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tables/table3.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timelines/timeline1.xml" ContentType="application/vnd.ms-excel.timelin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C:\Users\Yohelina.ferreras\Desktop\"/>
    </mc:Choice>
  </mc:AlternateContent>
  <xr:revisionPtr revIDLastSave="0" documentId="13_ncr:1_{28094F0E-FED9-493F-ABDD-9BA0BC9ED715}" xr6:coauthVersionLast="47" xr6:coauthVersionMax="47" xr10:uidLastSave="{00000000-0000-0000-0000-000000000000}"/>
  <bookViews>
    <workbookView xWindow="-120" yWindow="-120" windowWidth="29040" windowHeight="15840" xr2:uid="{00000000-000D-0000-FFFF-FFFF00000000}"/>
  </bookViews>
  <sheets>
    <sheet name="Portal Mayo 2024" sheetId="2" r:id="rId1"/>
    <sheet name="MAYO COMPLETO 0.0" sheetId="28" state="hidden" r:id="rId2"/>
    <sheet name="MAYO cuentas sin 0" sheetId="30" state="hidden" r:id="rId3"/>
    <sheet name="0.0" sheetId="29" state="hidden" r:id="rId4"/>
    <sheet name="Hoja1" sheetId="18" state="veryHidden" r:id="rId5"/>
  </sheets>
  <externalReferences>
    <externalReference r:id="rId6"/>
    <externalReference r:id="rId7"/>
  </externalReferences>
  <definedNames>
    <definedName name="_xlnm.Print_Area" localSheetId="0">'Portal Mayo 2024'!$B$1:$G$6606</definedName>
    <definedName name="NativeTimeline_txtTransDate">#N/A</definedName>
    <definedName name="_xlnm.Print_Titles" localSheetId="0">'Portal Mayo 2024'!$1:$5</definedName>
  </definedNames>
  <calcPr calcId="191029"/>
  <pivotCaches>
    <pivotCache cacheId="12" r:id="rId8"/>
    <pivotCache cacheId="13" r:id="rId9"/>
    <pivotCache cacheId="14" r:id="rId10"/>
  </pivotCaches>
  <extLst>
    <ext xmlns:x14="http://schemas.microsoft.com/office/spreadsheetml/2009/9/main" uri="{79F54976-1DA5-4618-B147-4CDE4B953A38}">
      <x14:workbookPr/>
    </ext>
    <ext xmlns:x15="http://schemas.microsoft.com/office/spreadsheetml/2010/11/main" uri="{D0CA8CA8-9F24-4464-BF8E-62219DCF47F9}">
      <x15:timelineCacheRefs>
        <x15:timelineCacheRef r:id="rId11"/>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 i="30" l="1"/>
  <c r="G6407" i="2"/>
  <c r="R10" i="29"/>
  <c r="J6577" i="30"/>
  <c r="I6577" i="30"/>
  <c r="K7803" i="28"/>
  <c r="J7803" i="28"/>
  <c r="B23" i="18"/>
  <c r="B25" i="18" s="1"/>
  <c r="D20" i="18"/>
  <c r="D28" i="18"/>
  <c r="G6581" i="2" l="1"/>
</calcChain>
</file>

<file path=xl/sharedStrings.xml><?xml version="1.0" encoding="utf-8"?>
<sst xmlns="http://schemas.openxmlformats.org/spreadsheetml/2006/main" count="126790" uniqueCount="24681">
  <si>
    <t>DIRECCIÓN GENERAL  DE CONTABILIDAD</t>
  </si>
  <si>
    <t>CUENTAS POR PAGAR A  SUPLIDORES</t>
  </si>
  <si>
    <t>VALORES EN RD$</t>
  </si>
  <si>
    <t>PROVEEDOR</t>
  </si>
  <si>
    <t>RNC</t>
  </si>
  <si>
    <t>FACTURA</t>
  </si>
  <si>
    <t>DETALLE</t>
  </si>
  <si>
    <t>FECHA</t>
  </si>
  <si>
    <t>MONTO EN $</t>
  </si>
  <si>
    <t>A M MULTIGRAFICA S. A.</t>
  </si>
  <si>
    <t>101197579</t>
  </si>
  <si>
    <t>ELINO RAFAEL CORTES SEGURA</t>
  </si>
  <si>
    <t>ODL SERVICES DOMINICANA S A</t>
  </si>
  <si>
    <t>130144885</t>
  </si>
  <si>
    <t>COLECTOR DE IMPUESTOS INTERNOS</t>
  </si>
  <si>
    <t>499999984</t>
  </si>
  <si>
    <t>LAPA COMERCIAL SRL.</t>
  </si>
  <si>
    <t>124014034</t>
  </si>
  <si>
    <t>DINORAH ALTAGRACIA DE LIMA JIMENEZ</t>
  </si>
  <si>
    <t>OFICINA CENTENARIA TAVAREZ S.A.</t>
  </si>
  <si>
    <t>102322971</t>
  </si>
  <si>
    <t>WENDY MARINA PEREZ MORONTA</t>
  </si>
  <si>
    <t>CYNTHIA ARLENE DIPP CAAMAÑO</t>
  </si>
  <si>
    <t>PAPELERIA EDITORAL GAMMA C. POR A.</t>
  </si>
  <si>
    <t>101719087</t>
  </si>
  <si>
    <t>GIORDANO GREGORIO DE JESUS MANCEBO GARCIA</t>
  </si>
  <si>
    <t>100848936</t>
  </si>
  <si>
    <t>JUAN ROSARIO CASTRO</t>
  </si>
  <si>
    <t>105192306</t>
  </si>
  <si>
    <t>HIPOLITO GIL DE JESUS</t>
  </si>
  <si>
    <t>LORENZO MOYA KELLY</t>
  </si>
  <si>
    <t>ANGELA MARIA AGUERO DIAZ</t>
  </si>
  <si>
    <t>110062643</t>
  </si>
  <si>
    <t>BONANZA SERVICIOS S. A.</t>
  </si>
  <si>
    <t>101027398</t>
  </si>
  <si>
    <t>BLAUDINA BERIHUETE CONTRERAS</t>
  </si>
  <si>
    <t>101378453</t>
  </si>
  <si>
    <t>ALTAGRACIA REYES GOMEZ</t>
  </si>
  <si>
    <t>108380833</t>
  </si>
  <si>
    <t>RAMON CABRERA POLANCO</t>
  </si>
  <si>
    <t>ARZOBISPADO DE SANTO DOMINGO / ARQUIDIOCESIS DE SANTO DOMINGO</t>
  </si>
  <si>
    <t>401502615</t>
  </si>
  <si>
    <t>VERNON ANIBAL JOSE CABRERA CABRERA</t>
  </si>
  <si>
    <t>KATTY JOSEFINA PE¥A</t>
  </si>
  <si>
    <t>FRANKLIN BASILIO DECENA RAFAEL</t>
  </si>
  <si>
    <t>100555853</t>
  </si>
  <si>
    <t>MERCEDES ELIZABETH LORA NUÑEZ</t>
  </si>
  <si>
    <t>101826105</t>
  </si>
  <si>
    <t>LUIS MARTIN GOMEZ PERERA</t>
  </si>
  <si>
    <t>ROSA SILVERIO</t>
  </si>
  <si>
    <t>JEANNETTE DE LOS ANGELES  MILLER  RIVAS</t>
  </si>
  <si>
    <t>101679702</t>
  </si>
  <si>
    <t>EDWIN MANUEL PI¥EYRO MENDEZ</t>
  </si>
  <si>
    <t>MG CLEAN &amp; SUPPLY S A</t>
  </si>
  <si>
    <t>130537224</t>
  </si>
  <si>
    <t>V M ENTERPRICE C POR A</t>
  </si>
  <si>
    <t>130422702</t>
  </si>
  <si>
    <t>CRISTINA MOLINA SENA</t>
  </si>
  <si>
    <t>100565605</t>
  </si>
  <si>
    <t>A LA MESA S.A.</t>
  </si>
  <si>
    <t>101809795</t>
  </si>
  <si>
    <t>KELVIN RAFAEL MEDINA</t>
  </si>
  <si>
    <t>LUIS RAMON MARTINEZ ESPINAL</t>
  </si>
  <si>
    <t>PRISMA  ADVERTISING  C. por  A.</t>
  </si>
  <si>
    <t>122015167</t>
  </si>
  <si>
    <t>MARIA DEL CARMEN LUPERON LIRIANO</t>
  </si>
  <si>
    <t>MARIA GRACIELA CORONA  CASTRO (YAQUE BUFETS)</t>
  </si>
  <si>
    <t>101254548</t>
  </si>
  <si>
    <t>CONSTRUCTORA DE PROYECTOS DE LEON C. POR A.</t>
  </si>
  <si>
    <t>130187967</t>
  </si>
  <si>
    <t>ANNY GONZALEZ LARA</t>
  </si>
  <si>
    <t>101553949</t>
  </si>
  <si>
    <t>MARIO RAFAEL CABRAL</t>
  </si>
  <si>
    <t>103561437</t>
  </si>
  <si>
    <t>CLEMENTE CORPORAN</t>
  </si>
  <si>
    <t>200683647</t>
  </si>
  <si>
    <t>MATILDE TATIS CRUZ</t>
  </si>
  <si>
    <t>ADELA RAMIREZ</t>
  </si>
  <si>
    <t>PILAR DIVINA GONZALEZ DE GONZALEZ</t>
  </si>
  <si>
    <t>MANUEL DE JESUS MATEO VALDEZ</t>
  </si>
  <si>
    <t>102220027</t>
  </si>
  <si>
    <t>ROSA ELBA AQUINO CALZADO</t>
  </si>
  <si>
    <t>BAUTISTA COMERCIAL CXA.</t>
  </si>
  <si>
    <t>101890347</t>
  </si>
  <si>
    <t>JESUS MARIA CRUZ DE LA ROSA</t>
  </si>
  <si>
    <t>GILDA DE LA CRUZ DE SOSA</t>
  </si>
  <si>
    <t>C S &amp; ASOCIADOS REPARACION DE AUTOBUSES C POR A.</t>
  </si>
  <si>
    <t>130418462</t>
  </si>
  <si>
    <t>COMEDOR ADELA O HILDA ALTAGRACIA LIRIANO</t>
  </si>
  <si>
    <t>DAVID AMAURIS MONTERO MELGEN</t>
  </si>
  <si>
    <t>108571316</t>
  </si>
  <si>
    <t>B &amp; H MOBILIARIO S. A.</t>
  </si>
  <si>
    <t>101606002</t>
  </si>
  <si>
    <t>SEGUROS BANRESERVAS</t>
  </si>
  <si>
    <t>101874503</t>
  </si>
  <si>
    <t>JOSEFA HEREDIA SEVERINO</t>
  </si>
  <si>
    <t>100708584</t>
  </si>
  <si>
    <t>RUDELANIA DE LOS SANTOS VALENZUELA</t>
  </si>
  <si>
    <t>JUAN ANTONIO REYNOSO MORONTA</t>
  </si>
  <si>
    <t>107440836</t>
  </si>
  <si>
    <t>PROMOCIONES Y PROYECTOS, S.A.</t>
  </si>
  <si>
    <t>101035872</t>
  </si>
  <si>
    <t>COMPANIA DE LUZ Y FUERZA DE LAS TERRENAS, S.A.</t>
  </si>
  <si>
    <t>101598883</t>
  </si>
  <si>
    <t>RESTAURANT SCHEREZADE C. X  A.</t>
  </si>
  <si>
    <t>101683287</t>
  </si>
  <si>
    <t>MARIA ESTELA VASQUEZ POLANCO.</t>
  </si>
  <si>
    <t>DISTRIBUIDORA TOSHIBA S. A. (DISTOSA)</t>
  </si>
  <si>
    <t>122001672</t>
  </si>
  <si>
    <t>MARIA DELIA BLANCO</t>
  </si>
  <si>
    <t>118462928</t>
  </si>
  <si>
    <t>CENTRO DE COPIADO LA ESCALERA SRL</t>
  </si>
  <si>
    <t>130687668</t>
  </si>
  <si>
    <t>OFISERVICIOS DOMINICANOS S.A.</t>
  </si>
  <si>
    <t>101804343</t>
  </si>
  <si>
    <t>DOMINGO REYNOSO REYNOSO</t>
  </si>
  <si>
    <t>112719158</t>
  </si>
  <si>
    <t>MULTISERVICIOS VALDEZ MARTINEZ C POR A</t>
  </si>
  <si>
    <t>130394814</t>
  </si>
  <si>
    <t>CESAR OVIDIO ALCANTARA</t>
  </si>
  <si>
    <t>105736904</t>
  </si>
  <si>
    <t>MANUEL ANDUJAR O PRENSA DE HAINA</t>
  </si>
  <si>
    <t>MARCEL MUEBLES O MANUEL E. GARCIA MARTINEZ</t>
  </si>
  <si>
    <t>PUBLICACIONES AHORA, C.POR A.</t>
  </si>
  <si>
    <t>101011122</t>
  </si>
  <si>
    <t>GRUPO DIARIO LIBRE, S.A.</t>
  </si>
  <si>
    <t>101619262</t>
  </si>
  <si>
    <t>GENEROSO RAMIREZ</t>
  </si>
  <si>
    <t>CARLOS MANUEL MATOS MEDINA</t>
  </si>
  <si>
    <t>FABIO NELSON HERASME MENDEZ</t>
  </si>
  <si>
    <t>PLINIO ANTONIO CABRERA GARCIA</t>
  </si>
  <si>
    <t>AMERICA  ANTONIA GARCIAS RODRIGUEZ</t>
  </si>
  <si>
    <t>JOSE DE LOS SANTOS MEDRANO VOLQUEZ</t>
  </si>
  <si>
    <t>YOSELIN MEJIA VALERA</t>
  </si>
  <si>
    <t>DARIO MATEO MORA</t>
  </si>
  <si>
    <t>DE ARIS DELICATESSEN O  ARISLEIDA BALBUENA SOSA</t>
  </si>
  <si>
    <t>110285673</t>
  </si>
  <si>
    <t>LIGIA AMADA MELO DE CARDONA</t>
  </si>
  <si>
    <t>RAMON ANTONIO CID MARTINEZ</t>
  </si>
  <si>
    <t>CORPORACION ESTATAL DE RADIO Y TELEVISION</t>
  </si>
  <si>
    <t>401500973</t>
  </si>
  <si>
    <t>50-2</t>
  </si>
  <si>
    <t>SOLGENTINA MINIER</t>
  </si>
  <si>
    <t>SANTA MARITZA PEREZ HEREDIA</t>
  </si>
  <si>
    <t>105638084</t>
  </si>
  <si>
    <t>SANTA JACKELINE LARA VILLA</t>
  </si>
  <si>
    <t>200706026</t>
  </si>
  <si>
    <t>JASMIN SORIANO DEL ROSARIO</t>
  </si>
  <si>
    <t>800259236</t>
  </si>
  <si>
    <t>SELENIA ALTAGRACIA SANCHEZ</t>
  </si>
  <si>
    <t>SANTA ISABEL MERCEDES</t>
  </si>
  <si>
    <t>VRIGILDA DIGNA INOA GOMEZ</t>
  </si>
  <si>
    <t>ANYELINA VASQUEZ ROSARIO</t>
  </si>
  <si>
    <t>JOSE TEODORO ESCAÑO</t>
  </si>
  <si>
    <t>101523025</t>
  </si>
  <si>
    <t>JULIO MOREL CASTRO O JULIVIOT FLORISTERIA</t>
  </si>
  <si>
    <t>100575828</t>
  </si>
  <si>
    <t>MARIA AURORA GONZALEZ JORGE</t>
  </si>
  <si>
    <t>ARISA MERCEDES HERNANDEZ FLORES</t>
  </si>
  <si>
    <t>105229744</t>
  </si>
  <si>
    <t>ARCADIO RADHAMES ESPINAL RODRIGUEZ</t>
  </si>
  <si>
    <t>FLORENTINA  JIMENEZ  PEÑA</t>
  </si>
  <si>
    <t>VIRGINIA FELIZ ROSARIO</t>
  </si>
  <si>
    <t>100248970</t>
  </si>
  <si>
    <t>BRENDA MAGNOLIA E. ALCANTARA FAMILIA</t>
  </si>
  <si>
    <t>100647825</t>
  </si>
  <si>
    <t>TOMAS GOMEZ CHECO C POR A.</t>
  </si>
  <si>
    <t>101056304</t>
  </si>
  <si>
    <t>SERVICIOS PORTATILES DOMINICANOS SRL.</t>
  </si>
  <si>
    <t>124022886</t>
  </si>
  <si>
    <t>RICARDO MARTE</t>
  </si>
  <si>
    <t>108115676</t>
  </si>
  <si>
    <t>AMARILYS YSABEL SANTANA URE?A</t>
  </si>
  <si>
    <t>JAVIER SUERO GARCIA</t>
  </si>
  <si>
    <t>ANA YORKIRIS CARRASCO RODRIGUEZ</t>
  </si>
  <si>
    <t>RAMONITA ALTAGRACIA PEREZ LOPEZ</t>
  </si>
  <si>
    <t>LEONIDAS AYALA DE JESUS DE CRISOSTOMO</t>
  </si>
  <si>
    <t>GLORI CELI  ENCARNACION</t>
  </si>
  <si>
    <t>115587560</t>
  </si>
  <si>
    <t>MANUEL FELIZ FERRERAS</t>
  </si>
  <si>
    <t>AMAURIS ANTONIO  OLIVERO  MENDOZA</t>
  </si>
  <si>
    <t>104950431</t>
  </si>
  <si>
    <t>GONZALO KING RIVERAS</t>
  </si>
  <si>
    <t>LUIS EDUARDO HOLGUIN VERAS MARTINEZ</t>
  </si>
  <si>
    <t>100786532</t>
  </si>
  <si>
    <t>FRANCISCO BDO. MARTINEZ SIMON</t>
  </si>
  <si>
    <t>102328994</t>
  </si>
  <si>
    <t>LUIS FRANCISCO VASQUEZ CASTILLO</t>
  </si>
  <si>
    <t>108104639</t>
  </si>
  <si>
    <t>MANUEL ANTONIO ORTIZ ROSARIO</t>
  </si>
  <si>
    <t>108318460</t>
  </si>
  <si>
    <t>AYUNTAMIENTO DEL MUNICIPIO DE SANTIAGO</t>
  </si>
  <si>
    <t>402002364</t>
  </si>
  <si>
    <t>ROSA MARLENNY CASTILLO SEGURA</t>
  </si>
  <si>
    <t>CLEMENTINA SUERO</t>
  </si>
  <si>
    <t>106541147</t>
  </si>
  <si>
    <t>DANILO CONTRERAS FELIZ</t>
  </si>
  <si>
    <t>SANTOS FELICIANO PAYANO JIMENEZ</t>
  </si>
  <si>
    <t>REIDOSA TRAVEL C POR A</t>
  </si>
  <si>
    <t>101174277</t>
  </si>
  <si>
    <t>DENNICHER ANTONIO ALCANTARA</t>
  </si>
  <si>
    <t>101347961</t>
  </si>
  <si>
    <t>ELIZABETH PEÑA LORENZO</t>
  </si>
  <si>
    <t>111440772</t>
  </si>
  <si>
    <t>EUGENIA GARCIA GUZMAN</t>
  </si>
  <si>
    <t>MARIA ELVIRA CHARRIA VILLEGAS</t>
  </si>
  <si>
    <t>LUIS REYNALDO PINEDA LORENZO</t>
  </si>
  <si>
    <t>JORGE ALBERTO  DE LEON AMPARO</t>
  </si>
  <si>
    <t>FERNANDO OBISPO BRITO</t>
  </si>
  <si>
    <t>JOSE LUIS VILLALONA REYES</t>
  </si>
  <si>
    <t>LOIDA ALTAGRACIA SANTANA CORDERO</t>
  </si>
  <si>
    <t>HAILA SRL.</t>
  </si>
  <si>
    <t>130247153</t>
  </si>
  <si>
    <t>515-2</t>
  </si>
  <si>
    <t>MAURICIO ANTIGUA MARTINEZ</t>
  </si>
  <si>
    <t>RAULINA MATOS BATISTA</t>
  </si>
  <si>
    <t>RUDELINDA  FELIZ FELIZ</t>
  </si>
  <si>
    <t>375-2</t>
  </si>
  <si>
    <t>ADRIAN MORILLO MARTINEZ</t>
  </si>
  <si>
    <t>MEREGILDA TORIBIO CABRERA</t>
  </si>
  <si>
    <t>FRANCISCO DEL ROSARIO SANCHEZ FERNANDEZ</t>
  </si>
  <si>
    <t>MARIA PE?A SANTIAGO</t>
  </si>
  <si>
    <t>SANTA GONZALEZ RODRIGUEZ</t>
  </si>
  <si>
    <t>105872840</t>
  </si>
  <si>
    <t>DOLORES ANGOMAS PERALTA</t>
  </si>
  <si>
    <t>CENTRO CULTURAL POVEDA</t>
  </si>
  <si>
    <t>401502607</t>
  </si>
  <si>
    <t>VM DISENO CONCEPTUAL C. POR A.</t>
  </si>
  <si>
    <t>130235937</t>
  </si>
  <si>
    <t>MARICELA ALBANIA LOPEZ URE?A</t>
  </si>
  <si>
    <t>FEDERACION DE MUJERES EMPRESARIAS DOMINICO - INTERNACIONAL</t>
  </si>
  <si>
    <t>424000182</t>
  </si>
  <si>
    <t>CONTRIBUCION ECONOMICA</t>
  </si>
  <si>
    <t>ARTEMICHES, INC.</t>
  </si>
  <si>
    <t>MASITA POST &amp; MEDIA C POR A</t>
  </si>
  <si>
    <t>130206325</t>
  </si>
  <si>
    <t>GRACIELA DEL CARMEN ROSARIO CONCEPCION</t>
  </si>
  <si>
    <t>APOLINAR MANUEL  ALEJO ROQUE</t>
  </si>
  <si>
    <t>DELVIN MANUEL OLIVO RAMOS</t>
  </si>
  <si>
    <t>EDWIN OSCAR PLASCENCIA SANCHEZ</t>
  </si>
  <si>
    <t>SANTO DANY ZAYAS RODRIGUEZ</t>
  </si>
  <si>
    <t>113924989</t>
  </si>
  <si>
    <t>MARICELA  JIMENEZ RODRIGUEZ</t>
  </si>
  <si>
    <t>JUAN DE LA CRUZ PERALTA</t>
  </si>
  <si>
    <t>108054644</t>
  </si>
  <si>
    <t>ALQ-02</t>
  </si>
  <si>
    <t>JACINTA SANCHEZ SOLANO</t>
  </si>
  <si>
    <t>ARGENTINA  RODRIGUEZ TAVERAS</t>
  </si>
  <si>
    <t>108212325</t>
  </si>
  <si>
    <t>1184-2010</t>
  </si>
  <si>
    <t>ALEJANDRO RODRIGUEZ</t>
  </si>
  <si>
    <t>TECNIGLOBAL S. A.</t>
  </si>
  <si>
    <t>130557098</t>
  </si>
  <si>
    <t>MANUEL ANTONIO POZO</t>
  </si>
  <si>
    <t>ALQ-08</t>
  </si>
  <si>
    <t>FRANCIA JOSEFINA IMBERT TORRES</t>
  </si>
  <si>
    <t>ALQ-09</t>
  </si>
  <si>
    <t>KCETTES PROFESIONALES</t>
  </si>
  <si>
    <t>101767189</t>
  </si>
  <si>
    <t>COMPLEMENTOS S A</t>
  </si>
  <si>
    <t>130236828</t>
  </si>
  <si>
    <t>PANIFICADORA THANIA SRL</t>
  </si>
  <si>
    <t>101808241</t>
  </si>
  <si>
    <t>SCARLEN CEPEDA</t>
  </si>
  <si>
    <t>104271937</t>
  </si>
  <si>
    <t>SAYURIS ROGELINA MORETA PEÑA</t>
  </si>
  <si>
    <t>GABRIEL ANTONIO QUEZADA ROSARIO</t>
  </si>
  <si>
    <t>SARAH VEGA ACOSTA</t>
  </si>
  <si>
    <t>101322279</t>
  </si>
  <si>
    <t>YOJANNA MORA</t>
  </si>
  <si>
    <t>MERCEDES ISABEL VASQUEZ</t>
  </si>
  <si>
    <t>ALFIDA LUISA TORRES L. DE JIMENEZ</t>
  </si>
  <si>
    <t>ALQ-15</t>
  </si>
  <si>
    <t>JULIO CESAR DOMINGUEZ MONTAS</t>
  </si>
  <si>
    <t>ALQ-17</t>
  </si>
  <si>
    <t>AAA DOMINICANA S A</t>
  </si>
  <si>
    <t>101841621</t>
  </si>
  <si>
    <t>LUIS PEREZ CASANOVA</t>
  </si>
  <si>
    <t>100914720</t>
  </si>
  <si>
    <t>SERVICIO SISTEMA MOTRIZ A M G, EIRL</t>
  </si>
  <si>
    <t>101869755</t>
  </si>
  <si>
    <t>BERTHA YUDERQUI VILLAR TEJEDA</t>
  </si>
  <si>
    <t>MARIBEL DE LOS SANTOS VENTURA</t>
  </si>
  <si>
    <t>MAURA MARTINEZ MARTINEZ</t>
  </si>
  <si>
    <t>MONICA JOCELIN RUIZ MEDINA</t>
  </si>
  <si>
    <t>BETHANIA YADANIRA LINARES MEDRANO</t>
  </si>
  <si>
    <t>WILLIAM ARTURO PE?A ENCARNACION</t>
  </si>
  <si>
    <t>YENIFER MERIELIS GONZALEZ JIMENEZ</t>
  </si>
  <si>
    <t>MERCEDES MONTERO OTAÑO</t>
  </si>
  <si>
    <t>MARIA REGINA GARCIA FLORES</t>
  </si>
  <si>
    <t>FRANCISCO ANT. RODRIGUEZ DE LEON</t>
  </si>
  <si>
    <t>GLORIA MARIA MENA VASQUEZ</t>
  </si>
  <si>
    <t>MIDONIA ULERIO REYES</t>
  </si>
  <si>
    <t>JAIRA O. PEREZ CARVAJAL DE ENCARNACION</t>
  </si>
  <si>
    <t>ANDREA TEJADA DE LOS SANTOS</t>
  </si>
  <si>
    <t>105805022</t>
  </si>
  <si>
    <t>SANDRA ROA AGRAMONTE DE ARAUJO</t>
  </si>
  <si>
    <t>200634079</t>
  </si>
  <si>
    <t>RUT DELANIA BRITO FRIAS</t>
  </si>
  <si>
    <t>SANTA REGINA MOTA BAEZ</t>
  </si>
  <si>
    <t>300731148</t>
  </si>
  <si>
    <t>ROSSIS SOTO BAEZ</t>
  </si>
  <si>
    <t>300925401</t>
  </si>
  <si>
    <t>ANTONIO ARQUIMEDES GARCIA RODRIGUEZ</t>
  </si>
  <si>
    <t>DOLORES SOSA SANTOS</t>
  </si>
  <si>
    <t>FRANCISCA ESCOLASTICO ROSA</t>
  </si>
  <si>
    <t>LEONIDA BAUTISTA</t>
  </si>
  <si>
    <t>MARIA MERCEDES</t>
  </si>
  <si>
    <t>NORCA CECILIA ARAUJO Y MOYA</t>
  </si>
  <si>
    <t>UBARDA GUZMAN DE MERCEDES</t>
  </si>
  <si>
    <t>DAISY CASTILLO</t>
  </si>
  <si>
    <t>FRANCISCA CASTILLO BAUTISTA</t>
  </si>
  <si>
    <t>JUANA ELISA MORENO SOLANO.</t>
  </si>
  <si>
    <t>ALQ-24</t>
  </si>
  <si>
    <t>MODESTO SANCHEZ BRITO</t>
  </si>
  <si>
    <t>LABORATORIO DIESEL MARTINEZ C. X A.</t>
  </si>
  <si>
    <t>130436584</t>
  </si>
  <si>
    <t>VIMARTE PUBLICIDAD S. A.</t>
  </si>
  <si>
    <t>124007135</t>
  </si>
  <si>
    <t>YANERY BURGOS</t>
  </si>
  <si>
    <t>SOYLA MARIA DE LA CRUZ</t>
  </si>
  <si>
    <t>MARITZA TAVERAS POLANCO</t>
  </si>
  <si>
    <t>ALEJANDRINA SUAREZ HERNANDEZ</t>
  </si>
  <si>
    <t>MIRIAN ANNORIS NOVAS CUEVAS</t>
  </si>
  <si>
    <t>JOSE RAMON OZUNA MARTINEZ</t>
  </si>
  <si>
    <t>MARIELLA ORTEGA RABASSA</t>
  </si>
  <si>
    <t>ELVIN AMAURYS OVANDO COMAS</t>
  </si>
  <si>
    <t>FELIX ACOSTA</t>
  </si>
  <si>
    <t>STEFANY POU RODRIGUEZ</t>
  </si>
  <si>
    <t>114428600</t>
  </si>
  <si>
    <t>JUAN FRANCISCO SANTILLAN GUZMAN</t>
  </si>
  <si>
    <t>RAMON TEMISTOCLES COISCOU MOTA</t>
  </si>
  <si>
    <t>115842759</t>
  </si>
  <si>
    <t>CONSTRUCTORA JOSE B. ALMONTE Y ASOC. SRL</t>
  </si>
  <si>
    <t>130153272</t>
  </si>
  <si>
    <t>LEONARDA GONZALEZ</t>
  </si>
  <si>
    <t>NELSON ALMONTE TORRES</t>
  </si>
  <si>
    <t>FRANCISCO DURAN ACOSTA</t>
  </si>
  <si>
    <t>ESTANISLA CASTRO DE JESUS</t>
  </si>
  <si>
    <t>EDUVIGIS POLANCO</t>
  </si>
  <si>
    <t>AGUSTINA ANTIGUA</t>
  </si>
  <si>
    <t>ANA RAMONA RODRIGUEZ</t>
  </si>
  <si>
    <t>JOSE JUAN PEÑA ACOSTA</t>
  </si>
  <si>
    <t>115027914</t>
  </si>
  <si>
    <t>AGAPITO  BERROA MONTANO</t>
  </si>
  <si>
    <t>FLORES Y EVENTOS JARDIN ORIENTAL PEREZ</t>
  </si>
  <si>
    <t>LUBRIMPORT SANGUZ SRL.</t>
  </si>
  <si>
    <t>130688702</t>
  </si>
  <si>
    <t>CINDY LUCIANO MERCEDES</t>
  </si>
  <si>
    <t>RAMON REYES</t>
  </si>
  <si>
    <t>111446431</t>
  </si>
  <si>
    <t>A010010011500000712</t>
  </si>
  <si>
    <t>JUNTA AGROEMPRESARIAL DOMINICANA</t>
  </si>
  <si>
    <t>401053055</t>
  </si>
  <si>
    <t>MOISES OSORIO Y MOREL</t>
  </si>
  <si>
    <t>JOHANNA ESMERALDA PEREZ</t>
  </si>
  <si>
    <t>FRANCIA DIAZ GUERRERO</t>
  </si>
  <si>
    <t>FIOR MARIA GARCIA SANCHEZ</t>
  </si>
  <si>
    <t>GABRIELA MARITZA JAVIER BRITO</t>
  </si>
  <si>
    <t>MARIA DE LOURDES GONZALEZ LARA</t>
  </si>
  <si>
    <t>ALTAGRACIA VIRGINIA MINYETY CASADO</t>
  </si>
  <si>
    <t>DANIELA DE LA CRUZ DE LOS SANTOS</t>
  </si>
  <si>
    <t>RAFAEL NOVA ROMERO</t>
  </si>
  <si>
    <t>ARCADIA TEJADA REYES</t>
  </si>
  <si>
    <t>ANA JOAQUINA GARCIA PUELLO</t>
  </si>
  <si>
    <t>MERCEDES DE LOS ANGELES BLANCO VILORIA</t>
  </si>
  <si>
    <t>JOSE GENARO PEREZ MENDEZ</t>
  </si>
  <si>
    <t>YDELSA ALTAGRACIA ACEVEDO MEJIA</t>
  </si>
  <si>
    <t>ERNESTINA FLORES DE JESUS</t>
  </si>
  <si>
    <t>109356303</t>
  </si>
  <si>
    <t>SANTA HERRERA DEL CARMEN</t>
  </si>
  <si>
    <t>111584413</t>
  </si>
  <si>
    <t>SANTA MARGARITA SANTANA DE LOS SANTOS</t>
  </si>
  <si>
    <t>112919436</t>
  </si>
  <si>
    <t>ROSA MARGARITA PEÑA RAMON</t>
  </si>
  <si>
    <t>114298599</t>
  </si>
  <si>
    <t>TANIA ALCANTARA AQUINO</t>
  </si>
  <si>
    <t>114376924</t>
  </si>
  <si>
    <t>JOEL ALBERTO ESPINOSA  GUILLEN</t>
  </si>
  <si>
    <t>200927895</t>
  </si>
  <si>
    <t>VIKIANA ALTAGRACIA GUERRERO LARA</t>
  </si>
  <si>
    <t>300928074</t>
  </si>
  <si>
    <t>JOSE VALDEZ MUÑOZ</t>
  </si>
  <si>
    <t>AMELFIS ALTAGRACIA RIJO ROSARIO</t>
  </si>
  <si>
    <t>103338901</t>
  </si>
  <si>
    <t>ADRIA MARIA FIGUEREO MATOS</t>
  </si>
  <si>
    <t>LUZ NOBERQUIN NIN NOBOA</t>
  </si>
  <si>
    <t>LUIS EDUARDO DOMINGUEZ DESPRADEL</t>
  </si>
  <si>
    <t>100888486</t>
  </si>
  <si>
    <t>UNITRADE SRL.</t>
  </si>
  <si>
    <t>101566914</t>
  </si>
  <si>
    <t>YESSENIA YVETTE SUERO PEÑA</t>
  </si>
  <si>
    <t>118055128</t>
  </si>
  <si>
    <t>PAOLA PEGUERO BENITEZ</t>
  </si>
  <si>
    <t>CAROLE ALEXANDRA MOLINA LIZARDO</t>
  </si>
  <si>
    <t>BENJAMIN FELIZ MORILLO</t>
  </si>
  <si>
    <t>IVAN ARGELIS DIAZ MALDONADO</t>
  </si>
  <si>
    <t>DORIS ELENA PERALTA VASQUEZ</t>
  </si>
  <si>
    <t>JUANA PATRICIA LEROUX MARTINEZ</t>
  </si>
  <si>
    <t>SAURY ALTAGRACIA FERREIRAS PEÑA</t>
  </si>
  <si>
    <t>DORIAN NEHEMIAS JIMENEZ DE JESUS</t>
  </si>
  <si>
    <t>INTEGRAL TRAINING SOLUTIONS, SRL</t>
  </si>
  <si>
    <t>101844752</t>
  </si>
  <si>
    <t>SANTA MARIA VALENCIO NIEVE</t>
  </si>
  <si>
    <t>103204970</t>
  </si>
  <si>
    <t>LEONIDAS PINALES RODRIGUEZ O LEONI JARDINERIAS</t>
  </si>
  <si>
    <t>200538924</t>
  </si>
  <si>
    <t>GL PROMOCIONES,SRL</t>
  </si>
  <si>
    <t>101889561</t>
  </si>
  <si>
    <t>425 1</t>
  </si>
  <si>
    <t>DISTRIBUIDORA TREMOLS S.R.L.</t>
  </si>
  <si>
    <t>101855231</t>
  </si>
  <si>
    <t>JOSE HERMOGENES MARIA BODDEN RAMOS</t>
  </si>
  <si>
    <t>107679334</t>
  </si>
  <si>
    <t>CORPORACION DEL ACUEDUCTO Y ALCANTARILLADO DE STO. DGO, CAASD</t>
  </si>
  <si>
    <t>401037272</t>
  </si>
  <si>
    <t>PANIFICADORA HNOS BAEZ  O EDILIO ZORRILLA</t>
  </si>
  <si>
    <t>110452679</t>
  </si>
  <si>
    <t>MIGUEL ANIBAL LIBERATO ROSARIO</t>
  </si>
  <si>
    <t>NCF 2012701</t>
  </si>
  <si>
    <t>NCF 2012702</t>
  </si>
  <si>
    <t>NCF 2012703</t>
  </si>
  <si>
    <t>CELIO SENATUS RICHE</t>
  </si>
  <si>
    <t>HECTOR JOSE URIBE DOMINGUEZ</t>
  </si>
  <si>
    <t>KATHRYN EMILI SUBERO ACOSTA</t>
  </si>
  <si>
    <t>101745479</t>
  </si>
  <si>
    <t>IMPRESOS TURISTICOS A &amp; T SRL</t>
  </si>
  <si>
    <t>101601981</t>
  </si>
  <si>
    <t>000102</t>
  </si>
  <si>
    <t>PROYECTOS INVERSIONES Y CONSTRUCCIONES, SRL</t>
  </si>
  <si>
    <t>101150302</t>
  </si>
  <si>
    <t>OF 1188</t>
  </si>
  <si>
    <t>ALTAGRACIA ANTONIA PERDOMO MENDEZ</t>
  </si>
  <si>
    <t>JOSE ERNESTO PEÑA PERDOMO.</t>
  </si>
  <si>
    <t>EUFEMIA DE LA ROSA NU?EZ</t>
  </si>
  <si>
    <t>GEURY ALEXANDER MOTA GIL</t>
  </si>
  <si>
    <t>OFC.1168</t>
  </si>
  <si>
    <t>015248</t>
  </si>
  <si>
    <t>014037</t>
  </si>
  <si>
    <t>R &amp; S DISEÑOS Y CONSTRUCCIONES, S.R.L</t>
  </si>
  <si>
    <t>114016787</t>
  </si>
  <si>
    <t>CHICO AUTO PAINT, EIRL</t>
  </si>
  <si>
    <t>130235384</t>
  </si>
  <si>
    <t>NCF-2161</t>
  </si>
  <si>
    <t>SECURITY PLUS INTERNATIONAL S A</t>
  </si>
  <si>
    <t>130555664</t>
  </si>
  <si>
    <t>NCF - 02035</t>
  </si>
  <si>
    <t>ELACIA SALDA?A DE LOS SANTOS</t>
  </si>
  <si>
    <t>OFCIO 0040</t>
  </si>
  <si>
    <t>OFICIO 00040</t>
  </si>
  <si>
    <t>NARCISA CASTA?O CARABALLO</t>
  </si>
  <si>
    <t>OFICIO 000040</t>
  </si>
  <si>
    <t>OFICO 00040</t>
  </si>
  <si>
    <t>MARIA MONTAS GARCIA</t>
  </si>
  <si>
    <t>CARLOS DAVID MORILLO ABREU</t>
  </si>
  <si>
    <t>ARTURO ANIBAL RINCON VERAS</t>
  </si>
  <si>
    <t>cub.no.4</t>
  </si>
  <si>
    <t>OFI. 891/12</t>
  </si>
  <si>
    <t>NATURALEZA PRODUCTION DOMINICANA SRL.</t>
  </si>
  <si>
    <t>130412049</t>
  </si>
  <si>
    <t>NCF - 01030</t>
  </si>
  <si>
    <t>RIGOBERTO DE LOS SANTOS GUERRERO</t>
  </si>
  <si>
    <t>HERMINIO  AQUINO MORA</t>
  </si>
  <si>
    <t>VIATICO DENTRO DEL PAIS CK 011087</t>
  </si>
  <si>
    <t>FAT 0</t>
  </si>
  <si>
    <t>OFICIO#2493</t>
  </si>
  <si>
    <t>MINERVA ERCILIA VICTORIA VINCENT PEREZ</t>
  </si>
  <si>
    <t>OFICIO #106</t>
  </si>
  <si>
    <t>JOSE NICOLAS ALMANZAR GARCIA</t>
  </si>
  <si>
    <t>TALLER DE MECANICA VARGAS &amp; ASOCIADOS, SRL</t>
  </si>
  <si>
    <t>101817348</t>
  </si>
  <si>
    <t>NCF-0114</t>
  </si>
  <si>
    <t>CLAUDIA DE LOS SANTOS PAREDES</t>
  </si>
  <si>
    <t>OFI-858</t>
  </si>
  <si>
    <t>ROSARIO DEL CARMEN RODRIGUEZ</t>
  </si>
  <si>
    <t>OFICIO #293</t>
  </si>
  <si>
    <t>NCF-1117</t>
  </si>
  <si>
    <t>DOMINGA DE PAULA DE LA CRUZ</t>
  </si>
  <si>
    <t>OFIC-293</t>
  </si>
  <si>
    <t>SERV. PRESTADO MARZO-JUNIO 2012 CK 011314</t>
  </si>
  <si>
    <t>NCF-1120</t>
  </si>
  <si>
    <t>DGSG-2493</t>
  </si>
  <si>
    <t>FRANKLYN PEREZ BONILLA</t>
  </si>
  <si>
    <t>0885</t>
  </si>
  <si>
    <t>NCF-1122</t>
  </si>
  <si>
    <t xml:space="preserve"> VIAMAR S. A</t>
  </si>
  <si>
    <t>101011149</t>
  </si>
  <si>
    <t>DG293</t>
  </si>
  <si>
    <t>ZENEIDA BRITO VILLAR</t>
  </si>
  <si>
    <t>OF657</t>
  </si>
  <si>
    <t>OFC 40</t>
  </si>
  <si>
    <t>Of #0040</t>
  </si>
  <si>
    <t>NCF-1126</t>
  </si>
  <si>
    <t>0040</t>
  </si>
  <si>
    <t>ROSARIO ENCARNACION, LOURDES</t>
  </si>
  <si>
    <t>Oficio #40</t>
  </si>
  <si>
    <t>NCF-1132</t>
  </si>
  <si>
    <t>RAFAEL JHONNY JIMENEZ RAMIREZ</t>
  </si>
  <si>
    <t>Of. 1339</t>
  </si>
  <si>
    <t>of #1347</t>
  </si>
  <si>
    <t>pension julio 2012</t>
  </si>
  <si>
    <t>NCF-4476</t>
  </si>
  <si>
    <t>MILENY ALEJANDRA SIERRA BENZANT</t>
  </si>
  <si>
    <t>OFICIO #657</t>
  </si>
  <si>
    <t>ELADIA DE JESUS  DURAN TORRES</t>
  </si>
  <si>
    <t>OFICIO 00657</t>
  </si>
  <si>
    <t>TOMAS FRANCISCO DE LA CRUZ CUEVAS</t>
  </si>
  <si>
    <t>00000163</t>
  </si>
  <si>
    <t>LONATER SRL.</t>
  </si>
  <si>
    <t>130313253</t>
  </si>
  <si>
    <t>Of. 1366</t>
  </si>
  <si>
    <t>SOCIEDAD ANOMINA ESPAÑOLA IBERTEST</t>
  </si>
  <si>
    <t>130859051</t>
  </si>
  <si>
    <t>Of.396</t>
  </si>
  <si>
    <t>OFI-1944/12</t>
  </si>
  <si>
    <t>PAGO DE TRANSPORTE</t>
  </si>
  <si>
    <t>CARMEN LOURDES VALERA GUERRA</t>
  </si>
  <si>
    <t>101731396</t>
  </si>
  <si>
    <t>OFICIO #896</t>
  </si>
  <si>
    <t>NCF-1140</t>
  </si>
  <si>
    <t>GABRIELA FELICIA TEJADA PEÑA</t>
  </si>
  <si>
    <t>OFICIO 511</t>
  </si>
  <si>
    <t>ANTHONY`S ANTONIO CHAHIN M. CXA</t>
  </si>
  <si>
    <t>101088222</t>
  </si>
  <si>
    <t>FACT. 196</t>
  </si>
  <si>
    <t>EXPRESO VEGANO C POR A</t>
  </si>
  <si>
    <t>103033725</t>
  </si>
  <si>
    <t>OF646</t>
  </si>
  <si>
    <t>DEMJA &amp; CIA  C POR A.</t>
  </si>
  <si>
    <t>101730986</t>
  </si>
  <si>
    <t>Ofic.1431</t>
  </si>
  <si>
    <t>VIRGINIA ALTAGRACIA PEREZ PINEDA</t>
  </si>
  <si>
    <t>OF508</t>
  </si>
  <si>
    <t>JOSANNY MONI MOTA</t>
  </si>
  <si>
    <t>385/12</t>
  </si>
  <si>
    <t>of#385-12</t>
  </si>
  <si>
    <t>CONSTRUCTORA RIZEK &amp; ASOCIADOS SRL.</t>
  </si>
  <si>
    <t>101578041</t>
  </si>
  <si>
    <t>NCF 016</t>
  </si>
  <si>
    <t>TAIDE AQUINO SRL</t>
  </si>
  <si>
    <t>130431469</t>
  </si>
  <si>
    <t>FACT. 04</t>
  </si>
  <si>
    <t>NCF-4610</t>
  </si>
  <si>
    <t>JOSE  NELSON BERNARDO MONTAS UREÑA</t>
  </si>
  <si>
    <t>OFIC-1408-2012</t>
  </si>
  <si>
    <t>TALLERES BENJAMIN EGLI S.R.L.</t>
  </si>
  <si>
    <t>101695102</t>
  </si>
  <si>
    <t>NCF-9167</t>
  </si>
  <si>
    <t>MULTIPARQUES, S.R.L.</t>
  </si>
  <si>
    <t>130284083</t>
  </si>
  <si>
    <t>INVERPLATA S.A</t>
  </si>
  <si>
    <t>101108525</t>
  </si>
  <si>
    <t>NCF-00001436</t>
  </si>
  <si>
    <t>PRODIMPA C. POR A.</t>
  </si>
  <si>
    <t>102316635</t>
  </si>
  <si>
    <t>NCF-1061</t>
  </si>
  <si>
    <t>MIMCA, SRL</t>
  </si>
  <si>
    <t>NCF 004</t>
  </si>
  <si>
    <t>NCF-4622</t>
  </si>
  <si>
    <t>NCF-4623</t>
  </si>
  <si>
    <t>SERVICES TRAVEL S. R. L.</t>
  </si>
  <si>
    <t>101566078</t>
  </si>
  <si>
    <t>NCF-01841</t>
  </si>
  <si>
    <t>TESORERIA DE LA SEGURIDAD SOCIAL</t>
  </si>
  <si>
    <t>401517078</t>
  </si>
  <si>
    <t>ROSA MARGARITA PE?A RAMON</t>
  </si>
  <si>
    <t>DGF-293</t>
  </si>
  <si>
    <t>of.#2012-50</t>
  </si>
  <si>
    <t>LEIDY YAQUEIRY ARIAS POLANCO</t>
  </si>
  <si>
    <t>of. #40</t>
  </si>
  <si>
    <t>EVELYN PATRICIA BELLO PEREZ</t>
  </si>
  <si>
    <t>of#2010412b</t>
  </si>
  <si>
    <t>OFC2012412</t>
  </si>
  <si>
    <t>MILBIA ROSA ESPINAL SANTOS</t>
  </si>
  <si>
    <t>OFC 748</t>
  </si>
  <si>
    <t>RICHARD MICHEL PEREZ ALVAREZ</t>
  </si>
  <si>
    <t>OFC511</t>
  </si>
  <si>
    <t>NCF-4629</t>
  </si>
  <si>
    <t>NCF-1453</t>
  </si>
  <si>
    <t>SERVICIOS DE REPARACIONES VEHICULO DEL MINERD</t>
  </si>
  <si>
    <t>OZAMA TRAVEL C. POR A.</t>
  </si>
  <si>
    <t>101661909</t>
  </si>
  <si>
    <t>NCF-000095</t>
  </si>
  <si>
    <t>NCF-00003</t>
  </si>
  <si>
    <t>DT-NO.1398</t>
  </si>
  <si>
    <t>OFIC-1567-15891</t>
  </si>
  <si>
    <t>CARMEN IRIS ROSARIO ABREU DE PERALTA</t>
  </si>
  <si>
    <t>OFICIO-657/2012</t>
  </si>
  <si>
    <t>NCF-000096</t>
  </si>
  <si>
    <t>NCF-4632</t>
  </si>
  <si>
    <t>NCF-4634</t>
  </si>
  <si>
    <t>NCF-4635</t>
  </si>
  <si>
    <t>NCF-05713</t>
  </si>
  <si>
    <t>CREACIONES D TRES S A</t>
  </si>
  <si>
    <t>130326012</t>
  </si>
  <si>
    <t>NCF-02114</t>
  </si>
  <si>
    <t>OZAVI RENT A CAR SRL</t>
  </si>
  <si>
    <t>123003846</t>
  </si>
  <si>
    <t>NCF-01842</t>
  </si>
  <si>
    <t>NCF-272</t>
  </si>
  <si>
    <t>NCF-276</t>
  </si>
  <si>
    <t>NCF-275</t>
  </si>
  <si>
    <t>NCF-264</t>
  </si>
  <si>
    <t>NCF-273</t>
  </si>
  <si>
    <t>NCF-277</t>
  </si>
  <si>
    <t>NCF-274</t>
  </si>
  <si>
    <t>NCF-271</t>
  </si>
  <si>
    <t>NCF-268</t>
  </si>
  <si>
    <t>NCF-281</t>
  </si>
  <si>
    <t>NCF-280</t>
  </si>
  <si>
    <t>NCF-279</t>
  </si>
  <si>
    <t>NCF-4648</t>
  </si>
  <si>
    <t>ADELAIDA YSOLINA DE LEON LIZARDO</t>
  </si>
  <si>
    <t>NCF-1810334</t>
  </si>
  <si>
    <t>NCF-1810335</t>
  </si>
  <si>
    <t>OFC-750/2012</t>
  </si>
  <si>
    <t>CANDIDA  ROSA FABIAN FROMETA</t>
  </si>
  <si>
    <t>OF-620</t>
  </si>
  <si>
    <t>JOSE MANUEL MARTINEZ D`OLEO</t>
  </si>
  <si>
    <t>OFC 657/2012</t>
  </si>
  <si>
    <t>JUAN RAMON BRITO CALDERON</t>
  </si>
  <si>
    <t>FAC 657/2012</t>
  </si>
  <si>
    <t>JOHANNA ROSALIA ALMONTE ZARZUELA</t>
  </si>
  <si>
    <t>108137464</t>
  </si>
  <si>
    <t>09/12</t>
  </si>
  <si>
    <t>PABLO CESAR PEÑA</t>
  </si>
  <si>
    <t>YAN CARLOS CHANEL MERIÑO DE LUNA</t>
  </si>
  <si>
    <t>LEANDRO GERMAN ROMERO MATEO</t>
  </si>
  <si>
    <t>JUAN DE DIOS VALLEJO GUZMAN</t>
  </si>
  <si>
    <t>HANS CHRISTIAN LARA FRIAS</t>
  </si>
  <si>
    <t>YULEYDI MARTE JESUS</t>
  </si>
  <si>
    <t>INMOBILIARIA MVP, S R L.</t>
  </si>
  <si>
    <t>101561157</t>
  </si>
  <si>
    <t>NCF 042</t>
  </si>
  <si>
    <t>NCF-02120</t>
  </si>
  <si>
    <t>CIZZKO INTERNACIONAL SRL</t>
  </si>
  <si>
    <t>130829497</t>
  </si>
  <si>
    <t>NCF-0002</t>
  </si>
  <si>
    <t>SERVICIOS PROFESIONALES COMO "DIGITADOR  EN LA DIRECCION DE ACREDITACION Y  TITULACION DE ESTUDIOS", CORRESP AL MES DE SEPTIEMBRE/2012, SEGUN CONTRATO #337/2012, (DOCUMENTOS ORIGINALES EN LOTE DG004757).</t>
  </si>
  <si>
    <t>SERVICIOS PROFESIONALES COMO "DIGITADOR  EN LA DIRECCION DE ACREDITACION Y  TITULACION DE ESTUDIOS", CORRESP. AL MES DE SEPTIEMBRE/2012, SEGUN CONTRATO #335/2012.</t>
  </si>
  <si>
    <t>SERVICIOS PROFESIONALES COMO "DIGITADOR  EN LA DIRECCION DE ACREDITACION Y  TITULACION DE ESTUDIOS", CORRESP. AL MES DE SEPTIEMBRE/2012, SEGUN CONTRATO #342/2012, (DOCUMENTOS ORIGINALES EN LOTE DG004757).</t>
  </si>
  <si>
    <t>SERVICIOS PROFESIONALES COMO "DIGITADOR  EN LA DIRECCION DE ACREDITACION Y  TITULACION DE ESTUDIOS", CORRESP. AL MES DE SEPTIEMBRE/2012, SEGUN CONTRATO #339/2012, (DOCUMENTOS ORIGINALES EN LOTE DG004757).</t>
  </si>
  <si>
    <t>SERVICIOS PROFESIONALES COMO "DIGITADOR  EN LA DIRECCION DE ACREDITACION Y  TITULACION DE ESTUDIOS", CORRESP. AL MES DE SEPTIEMBRE/2012, SEGUN CONTRATO #340/2012, (DOCUMENTOS  ORIGINALES EN LOTE DG004757).</t>
  </si>
  <si>
    <t>GREGORIO ANTONIO DURAN</t>
  </si>
  <si>
    <t>F-00000175</t>
  </si>
  <si>
    <t>F-0000173</t>
  </si>
  <si>
    <t>F-0000174</t>
  </si>
  <si>
    <t>JUAN ALBERTO LUGO ZAMORA</t>
  </si>
  <si>
    <t>OFIC. 1612</t>
  </si>
  <si>
    <t>OFICIO-136-5/2012</t>
  </si>
  <si>
    <t>JOSE ALTAGRACIA MEJIA DIAZ</t>
  </si>
  <si>
    <t>06-07-08-09-10/2012</t>
  </si>
  <si>
    <t>JOSE EMILIO DE LA ROCHA FAJARDO</t>
  </si>
  <si>
    <t>OFICIO-800/2012</t>
  </si>
  <si>
    <t>CJ,N0.00429/2012</t>
  </si>
  <si>
    <t>CJ,N0.06765/2011</t>
  </si>
  <si>
    <t>JEANNE EUGENIA BOGAERT BATLLE DE PEREZ</t>
  </si>
  <si>
    <t>OFICIO-208/2012</t>
  </si>
  <si>
    <t>OFICIO-72/2012</t>
  </si>
  <si>
    <t>LICENCIA PRE Y POST NATAL DE LA MAESTRA SANTA BERROA MARTINEZ, CORRESP.   A  DOS TANDAS DE  58 DIAS TRABAJADOS, SEGUN OFICIO #2012741-B Y 2012742-B.</t>
  </si>
  <si>
    <t>BLAS ACEVEDO</t>
  </si>
  <si>
    <t>CJ,NO.05590</t>
  </si>
  <si>
    <t>JAVIER ADOLFO PEREZ VICTORIA</t>
  </si>
  <si>
    <t>CJ,NO.01884/2012</t>
  </si>
  <si>
    <t>UNIVERSO DE BANDERAS  S. A.</t>
  </si>
  <si>
    <t>101755202</t>
  </si>
  <si>
    <t>F-648-13/08/2012</t>
  </si>
  <si>
    <t>LOURDES CINERO DEL ROSARIO</t>
  </si>
  <si>
    <t>OFICIO-74/2012</t>
  </si>
  <si>
    <t>DCC-1069/12</t>
  </si>
  <si>
    <t>JOSEFA MENDEZ</t>
  </si>
  <si>
    <t>OFIC.2822/2012</t>
  </si>
  <si>
    <t>OFIC2817/2012</t>
  </si>
  <si>
    <t>OF-2829/2012</t>
  </si>
  <si>
    <t>OFIC-2837/2012</t>
  </si>
  <si>
    <t>ROSA MARIA GUABA LORA</t>
  </si>
  <si>
    <t>OFC.2821/2012</t>
  </si>
  <si>
    <t>JOSE RICARDO HERNANDEZ TEJADA</t>
  </si>
  <si>
    <t>OFC.2792/2012</t>
  </si>
  <si>
    <t>ALBA ELENA PEGUERO SANTOS</t>
  </si>
  <si>
    <t>OF.2818/2012</t>
  </si>
  <si>
    <t>OF.2814/2012</t>
  </si>
  <si>
    <t>MEJIA ALMANZAR Y ASOCIADOS, S R L</t>
  </si>
  <si>
    <t>130478066</t>
  </si>
  <si>
    <t>NCF-01748241</t>
  </si>
  <si>
    <t>DOMINICAN INDUSTRY INVESTMENT GROUP DIG SRL</t>
  </si>
  <si>
    <t>130767203</t>
  </si>
  <si>
    <t>DTA-02</t>
  </si>
  <si>
    <t>CARMEN ROSANNA MERCEDES LIZARDO</t>
  </si>
  <si>
    <t>OFICIO-2916/2012</t>
  </si>
  <si>
    <t>SANZ TRAILERS, S.A</t>
  </si>
  <si>
    <t>114080507</t>
  </si>
  <si>
    <t>NCF 736</t>
  </si>
  <si>
    <t>JOSE  ARMANDO  CARBONELL ESPINOSA</t>
  </si>
  <si>
    <t>OFIC.739/2012</t>
  </si>
  <si>
    <t>CORPORACION DEL ACUEDUCTO Y ALCANTARILLADO  DE SANTIAGO</t>
  </si>
  <si>
    <t>402006238</t>
  </si>
  <si>
    <t>DGA# 701-12</t>
  </si>
  <si>
    <t>EMMA VIOLETA ALONZO MARTINEZ DE PEREZ</t>
  </si>
  <si>
    <t>4-5-6-7-8-9-10/12</t>
  </si>
  <si>
    <t>DGA# 702-12</t>
  </si>
  <si>
    <t>OFIC. 1459</t>
  </si>
  <si>
    <t>CARMEN MARIA GARCIA ALEJO DE PEREZ</t>
  </si>
  <si>
    <t>OFICIO-2974/2012</t>
  </si>
  <si>
    <t>CARINA ALTAGRACIA ANTIGUA AGRAMONTE</t>
  </si>
  <si>
    <t>GLADY  VIRGINIA CANELA</t>
  </si>
  <si>
    <t>739/2012</t>
  </si>
  <si>
    <t>KIRSTY ERISABETH SANCHEZ MELLA</t>
  </si>
  <si>
    <t>657/2012</t>
  </si>
  <si>
    <t>NCF 737</t>
  </si>
  <si>
    <t>OFIC. 1741</t>
  </si>
  <si>
    <t>JULIO CESAR MATEO CRUZ.</t>
  </si>
  <si>
    <t>OFIC. 1512</t>
  </si>
  <si>
    <t>SATURNINO DE LOS SANTOS SOLIS</t>
  </si>
  <si>
    <t>No.011-12</t>
  </si>
  <si>
    <t>OFICIO-3892/2012</t>
  </si>
  <si>
    <t>WINSTON JOSE FORTUNA SUERO</t>
  </si>
  <si>
    <t>OFIC. 1646</t>
  </si>
  <si>
    <t>ANDREA MORENO NUÑEZ</t>
  </si>
  <si>
    <t>OFIC. 2012-17-B</t>
  </si>
  <si>
    <t>JEAN CARLOS SALETA TAVERAS</t>
  </si>
  <si>
    <t>OFICIO-611-1/2012</t>
  </si>
  <si>
    <t>CAMILA GOMEZ ENCARNACION</t>
  </si>
  <si>
    <t>OFIC. 787-5</t>
  </si>
  <si>
    <t>NCF-0313</t>
  </si>
  <si>
    <t>NCF-0314</t>
  </si>
  <si>
    <t>CENTRO DE MADRE LA INMACULADA PALMARITO</t>
  </si>
  <si>
    <t>430011894</t>
  </si>
  <si>
    <t>NCF#60003</t>
  </si>
  <si>
    <t>OFICIO-2969/2012</t>
  </si>
  <si>
    <t>YUDELKA JOSEFINA TOBAL CASTILLO</t>
  </si>
  <si>
    <t>OFICIO-3128/2012</t>
  </si>
  <si>
    <t>OFICIO-3084/2012</t>
  </si>
  <si>
    <t>NCF-5906</t>
  </si>
  <si>
    <t>OFICIO-1230/2012</t>
  </si>
  <si>
    <t>NCF-4829</t>
  </si>
  <si>
    <t>NCF-4830</t>
  </si>
  <si>
    <t>ARIEL RAMON SANTOS CRUZ</t>
  </si>
  <si>
    <t>DGRI-253-12</t>
  </si>
  <si>
    <t>OFIC. 1626</t>
  </si>
  <si>
    <t>NCF-5910</t>
  </si>
  <si>
    <t>NCF#00171</t>
  </si>
  <si>
    <t>NCF-2515</t>
  </si>
  <si>
    <t>OFICIO-2774/2012</t>
  </si>
  <si>
    <t>NCF-1871-1</t>
  </si>
  <si>
    <t>ARTELUZ SRL</t>
  </si>
  <si>
    <t>102326381</t>
  </si>
  <si>
    <t>NCF 679</t>
  </si>
  <si>
    <t>NCF 678</t>
  </si>
  <si>
    <t>NCF 669</t>
  </si>
  <si>
    <t>NCF#00080</t>
  </si>
  <si>
    <t>RAMON ANTONIO DE LA ROSA NUÑEZ</t>
  </si>
  <si>
    <t>OFIC. 1332</t>
  </si>
  <si>
    <t>NCF-969</t>
  </si>
  <si>
    <t>NCF-972</t>
  </si>
  <si>
    <t>D &amp; H SERVICIOS DE MECANICA EN GENERAL SRL</t>
  </si>
  <si>
    <t>130812391</t>
  </si>
  <si>
    <t>NCF-00098</t>
  </si>
  <si>
    <t>NCF-00099</t>
  </si>
  <si>
    <t>NCF-0100</t>
  </si>
  <si>
    <t>NCF-0109</t>
  </si>
  <si>
    <t>NCF /1848</t>
  </si>
  <si>
    <t>NCF/1848</t>
  </si>
  <si>
    <t>NCF 1810</t>
  </si>
  <si>
    <t>NCF 1811</t>
  </si>
  <si>
    <t>OFICIO-1529/2012</t>
  </si>
  <si>
    <t>OFICIO-1751/2012</t>
  </si>
  <si>
    <t>OFICIO-1710/2012</t>
  </si>
  <si>
    <t>CONSTRUCTORA LUIS RAFAEL GONZALEZ LEONARDO CLURAGOLEO SRL</t>
  </si>
  <si>
    <t>130747369</t>
  </si>
  <si>
    <t>OFIC. 1640</t>
  </si>
  <si>
    <t>OFICIO-1640/2012</t>
  </si>
  <si>
    <t>CARIBE TOURS S.A.</t>
  </si>
  <si>
    <t>101153806</t>
  </si>
  <si>
    <t>NCF-001822</t>
  </si>
  <si>
    <t>LASERTEK DOMINICANA S.A.</t>
  </si>
  <si>
    <t>130199167</t>
  </si>
  <si>
    <t>NCF-0033</t>
  </si>
  <si>
    <t>HENRY ADOLFO POLANCO SUERO</t>
  </si>
  <si>
    <t>OFIC. 1973</t>
  </si>
  <si>
    <t>DOMINGO EUGENIO GONZALEZ CASTRO</t>
  </si>
  <si>
    <t>OFICIO-2014</t>
  </si>
  <si>
    <t>ANNY MELVINA GONZALEZ DINZEY</t>
  </si>
  <si>
    <t>OFICIO-263/2012</t>
  </si>
  <si>
    <t>MARIA ORTIZ TAPIA</t>
  </si>
  <si>
    <t>01689804</t>
  </si>
  <si>
    <t>CRISTINA HERMINIA RIVAS SOSA</t>
  </si>
  <si>
    <t>oficio #275/2012</t>
  </si>
  <si>
    <t>OFI-157</t>
  </si>
  <si>
    <t>Rvdo. NESTOR PAZOS</t>
  </si>
  <si>
    <t>LEASING DE LA HISPANIOLA S.R.L.</t>
  </si>
  <si>
    <t>101839732</t>
  </si>
  <si>
    <t>NCF-000014381</t>
  </si>
  <si>
    <t>ADRIANA CELAYDA CRUZ</t>
  </si>
  <si>
    <t>OFICIO #0127/2012</t>
  </si>
  <si>
    <t>AGUSTINA VASQUEZ FRIAS</t>
  </si>
  <si>
    <t>OFICIO #127/2012</t>
  </si>
  <si>
    <t>CONFECCIONES ISLARENGUE S. A.</t>
  </si>
  <si>
    <t>130372365</t>
  </si>
  <si>
    <t>OFIC. 1899</t>
  </si>
  <si>
    <t>CONSTRUCTORA INGENIERIA DANIELA MATERIALES Y CONSTRUCCIONES   S.R.L</t>
  </si>
  <si>
    <t>1302055231</t>
  </si>
  <si>
    <t>OFIC. 2147</t>
  </si>
  <si>
    <t>NCF-00177</t>
  </si>
  <si>
    <t>NCF-00178</t>
  </si>
  <si>
    <t>NCF-00179</t>
  </si>
  <si>
    <t>PAGO FACTURA NCF #02161 POR REPARACION DE LA CAMIONETA FORD RANGER DEL MINERD, SEGUN ANEXOS.</t>
  </si>
  <si>
    <t>NCF-1980</t>
  </si>
  <si>
    <t>NCF-1981</t>
  </si>
  <si>
    <t>NCF-1982</t>
  </si>
  <si>
    <t>CLARA ROBLES ROBLES DE COLLADO</t>
  </si>
  <si>
    <t>MERCEDES MARIA ANDUJAR SANTANA</t>
  </si>
  <si>
    <t>COMPAÑIA DOMINICANA DE TELEFONOS, S.A (CODETEL)</t>
  </si>
  <si>
    <t>101001577</t>
  </si>
  <si>
    <t>F-241392-2012</t>
  </si>
  <si>
    <t>F-241391-2012</t>
  </si>
  <si>
    <t>F-241393-2012</t>
  </si>
  <si>
    <t>F-241394-2012</t>
  </si>
  <si>
    <t>F-241396-2012</t>
  </si>
  <si>
    <t>F-241395-2012</t>
  </si>
  <si>
    <t>F-241398-2012</t>
  </si>
  <si>
    <t>F-241403-2012</t>
  </si>
  <si>
    <t>F-241404-2012</t>
  </si>
  <si>
    <t>F-241405-2012</t>
  </si>
  <si>
    <t>F-241406-2012</t>
  </si>
  <si>
    <t>F-241407-2012</t>
  </si>
  <si>
    <t>F-241409-2012</t>
  </si>
  <si>
    <t>F-241397-2012</t>
  </si>
  <si>
    <t>F-241408-2012</t>
  </si>
  <si>
    <t>F-1109441-2012</t>
  </si>
  <si>
    <t>F-1108919-2012</t>
  </si>
  <si>
    <t>F-242013-2012</t>
  </si>
  <si>
    <t>F-241410-2012</t>
  </si>
  <si>
    <t>F-241390-2012</t>
  </si>
  <si>
    <t>F-1109436-2012</t>
  </si>
  <si>
    <t>NCF-00083</t>
  </si>
  <si>
    <t>SHAFINC-DISH</t>
  </si>
  <si>
    <t>107953143</t>
  </si>
  <si>
    <t>NCF-1958391</t>
  </si>
  <si>
    <t>MOTO MARITZA, SRL</t>
  </si>
  <si>
    <t>130174539</t>
  </si>
  <si>
    <t>NCF-01874</t>
  </si>
  <si>
    <t>NCF-01875</t>
  </si>
  <si>
    <t>NCF-01876</t>
  </si>
  <si>
    <t>NCF-6026</t>
  </si>
  <si>
    <t xml:space="preserve"> GRAN ESTAR CENTRO DEL  COMER O RAMON AUGUSTO RUIZ</t>
  </si>
  <si>
    <t>NCF-00267</t>
  </si>
  <si>
    <t>MARGARITA JUMELLES NUÑEZ</t>
  </si>
  <si>
    <t>OFIC896-18</t>
  </si>
  <si>
    <t>JULIO CESAR LUNA GUZMAN</t>
  </si>
  <si>
    <t>OFIC. 1823</t>
  </si>
  <si>
    <t>OFIC. 1828</t>
  </si>
  <si>
    <t>M P UNIFORMES DE EMPRESAS S.A.</t>
  </si>
  <si>
    <t>101819324</t>
  </si>
  <si>
    <t>NCF 165</t>
  </si>
  <si>
    <t>NCF-00265</t>
  </si>
  <si>
    <t>NCF#00181</t>
  </si>
  <si>
    <t>SERVICOLT SRL</t>
  </si>
  <si>
    <t>101026669</t>
  </si>
  <si>
    <t>A010010011500000495</t>
  </si>
  <si>
    <t>JULIO CESAR VEGA PEGUERO</t>
  </si>
  <si>
    <t>NCF-01306896</t>
  </si>
  <si>
    <t>F-69495-2012</t>
  </si>
  <si>
    <t>OFICIO-5/2013</t>
  </si>
  <si>
    <t>SUMINISTROS Y SERVICIOS LUAZA SRL</t>
  </si>
  <si>
    <t>130725489</t>
  </si>
  <si>
    <t>NCF 07</t>
  </si>
  <si>
    <t>NCF 07B</t>
  </si>
  <si>
    <t>ROSITA ENCARNACION DE LOS SANTOS.</t>
  </si>
  <si>
    <t>NCF-2087337</t>
  </si>
  <si>
    <t>NCF-01985</t>
  </si>
  <si>
    <t>CARLOS  MANUEL  VARGAS DE LOS SANTOS</t>
  </si>
  <si>
    <t>OFICIO #0020/2013</t>
  </si>
  <si>
    <t>NCF#00085</t>
  </si>
  <si>
    <t>RICHARD LOPEZ VALERIO</t>
  </si>
  <si>
    <t>OFICIO-1398/2012</t>
  </si>
  <si>
    <t>NCF-00002363</t>
  </si>
  <si>
    <t>NCF-00005</t>
  </si>
  <si>
    <t>NCF-6061</t>
  </si>
  <si>
    <t>MONEGRO AUTO PARTS C. POR A.</t>
  </si>
  <si>
    <t>130248087</t>
  </si>
  <si>
    <t>NCF-1454</t>
  </si>
  <si>
    <t>NCF-324</t>
  </si>
  <si>
    <t>RAYSA ANTONIA VALDEZ GUERRERO</t>
  </si>
  <si>
    <t>OFICIO #130/2013</t>
  </si>
  <si>
    <t>NCF-325</t>
  </si>
  <si>
    <t>NCF-01306897</t>
  </si>
  <si>
    <t>A010010011500000497</t>
  </si>
  <si>
    <t>INDUSTRIA NACIONAL DE ETIQUETAS C. por  A.</t>
  </si>
  <si>
    <t>101129451</t>
  </si>
  <si>
    <t>NCF-804</t>
  </si>
  <si>
    <t>LIBRAMIENTO-231, PAGO NOMINA Y RETENCIONES</t>
  </si>
  <si>
    <t>RECLAS. DE RCLS-000841 POR ERROR EN REGISTRO</t>
  </si>
  <si>
    <t>MINISTERIO DE EDUCACION</t>
  </si>
  <si>
    <t>401007339</t>
  </si>
  <si>
    <t>OFIC. 23</t>
  </si>
  <si>
    <t>GUILLERMO MATEO MONTERO</t>
  </si>
  <si>
    <t>OFICIO 28/2013</t>
  </si>
  <si>
    <t>RADHAMES ALBERTO  BORG CONCEPCION</t>
  </si>
  <si>
    <t>NCF-00090</t>
  </si>
  <si>
    <t>00001247</t>
  </si>
  <si>
    <t>00001247-1</t>
  </si>
  <si>
    <t>00001247-2</t>
  </si>
  <si>
    <t>FABIAN LORENZO MONTILLA.</t>
  </si>
  <si>
    <t>CJ,07972-1</t>
  </si>
  <si>
    <t>RAFAEL ANTONIO JORGE POLANCO.</t>
  </si>
  <si>
    <t>NCF 01943001</t>
  </si>
  <si>
    <t>REPARACION DE BUTACAS</t>
  </si>
  <si>
    <t>NCF 01943002</t>
  </si>
  <si>
    <t>OFICIO-1863</t>
  </si>
  <si>
    <t>ANA VIRGINIA DE LEON GOMEZ</t>
  </si>
  <si>
    <t>OFICIO #198</t>
  </si>
  <si>
    <t>Viaticos</t>
  </si>
  <si>
    <t>ROSARIO CUEVAS FELIZ</t>
  </si>
  <si>
    <t>OFIC. 1596/2009</t>
  </si>
  <si>
    <t>OFIC. 9420/2008</t>
  </si>
  <si>
    <t>CUBICACION #5 (ADICIONAL)</t>
  </si>
  <si>
    <t>YANELY MARIA POLANCO CABRERA.</t>
  </si>
  <si>
    <t>OFIC. 1262</t>
  </si>
  <si>
    <t>CUBICACION #3 (ADICIONAL)</t>
  </si>
  <si>
    <t>OFICIO #40/2013</t>
  </si>
  <si>
    <t>JOSE ARTURO PEÑA TINEO</t>
  </si>
  <si>
    <t>OFIC. 1189</t>
  </si>
  <si>
    <t>ACOG S. A.</t>
  </si>
  <si>
    <t>101735341</t>
  </si>
  <si>
    <t>OFIC. 952</t>
  </si>
  <si>
    <t>LEONARDO TOURS S.R.L</t>
  </si>
  <si>
    <t>130195633</t>
  </si>
  <si>
    <t>NCF-573</t>
  </si>
  <si>
    <t>OFICIO-1941/2012</t>
  </si>
  <si>
    <t>STI, SRL</t>
  </si>
  <si>
    <t>101652128</t>
  </si>
  <si>
    <t>OFIC. 2407</t>
  </si>
  <si>
    <t>NCF-00002438</t>
  </si>
  <si>
    <t>LUIS ERNESTO BEATO GIL</t>
  </si>
  <si>
    <t>CONTR. 1148</t>
  </si>
  <si>
    <t>CONTR. 51148</t>
  </si>
  <si>
    <t>OFICIO #51</t>
  </si>
  <si>
    <t>PANIAGUA YOST CONSTRUCCIONES SRL</t>
  </si>
  <si>
    <t>130940428</t>
  </si>
  <si>
    <t>CONTR. 1166</t>
  </si>
  <si>
    <t>DISEC  DISEÑOS SERVICIOS Y CONSTRUCCION SRL.</t>
  </si>
  <si>
    <t>130594092</t>
  </si>
  <si>
    <t>CONTRATO-1077</t>
  </si>
  <si>
    <t>CASA DUARTE, S.R.L.</t>
  </si>
  <si>
    <t>130050864</t>
  </si>
  <si>
    <t>NCF-00000081</t>
  </si>
  <si>
    <t>RODOLFO ANTONIO FELIZ ALBA</t>
  </si>
  <si>
    <t>CONTR. 478</t>
  </si>
  <si>
    <t>CUBICACION #2</t>
  </si>
  <si>
    <t>LUIS EUGENIO CAMNITZER</t>
  </si>
  <si>
    <t>304311495</t>
  </si>
  <si>
    <t>OFICIO #134</t>
  </si>
  <si>
    <t>HONORARIOS</t>
  </si>
  <si>
    <t>498-1</t>
  </si>
  <si>
    <t>ALQUILER DE CAMIONETAS P/SER UTILIZADOS EN EL 2DO SORTEOS</t>
  </si>
  <si>
    <t>ANGELA MARIA GONZALEZ HERRERA DE SOTO</t>
  </si>
  <si>
    <t>CJ,No. 01299</t>
  </si>
  <si>
    <t>SOLICITUD DE PAGO LEGALIZACIONES DEL 1ER.2DO.SORTEO DE OBRAS</t>
  </si>
  <si>
    <t>FRANK RAMIREZ</t>
  </si>
  <si>
    <t>ANIBAL RIPOLL SANTANA</t>
  </si>
  <si>
    <t>002667</t>
  </si>
  <si>
    <t>COMPRA DE BOLETO AEREO, 3,4 Y 5 DE OCT/2012,SANTIAGO CHILE</t>
  </si>
  <si>
    <t>001512</t>
  </si>
  <si>
    <t>COMPRA SEGURO DE VIAJE,3,4 Y 5 DE OCT/2012,SANTIAGO CHILE</t>
  </si>
  <si>
    <t>MANUEL SALVADOR REYNOSO</t>
  </si>
  <si>
    <t>OFIC.# 22</t>
  </si>
  <si>
    <t>PAGO LICENCIA PRE Y POST NATAL</t>
  </si>
  <si>
    <t>ROSA  NOELIA MARTINEZ PAULINO</t>
  </si>
  <si>
    <t>MIRTHA ROSA MARTINA HERNANDEZ</t>
  </si>
  <si>
    <t>CONTR. 722</t>
  </si>
  <si>
    <t>LINABEL MONTERO RAMIREZ</t>
  </si>
  <si>
    <t>ADQUIS. DE MATERIAL GASTABLE DE OFIC. P/DIF.DEPTO DEL MINERD</t>
  </si>
  <si>
    <t>AYARILIS SANCHEZ DE MEJIA</t>
  </si>
  <si>
    <t>01312743</t>
  </si>
  <si>
    <t>SOLICITUD PAGO DE LEGALIZACION  DE LOS CONTRATOS</t>
  </si>
  <si>
    <t>SCARLET POLANCO ROSARIO</t>
  </si>
  <si>
    <t>CONTR. 00739-1</t>
  </si>
  <si>
    <t>MARIA OGANDO MONTILLA.</t>
  </si>
  <si>
    <t>CONTR. 646-1</t>
  </si>
  <si>
    <t>KELVA ANTONIA PEREZ MENCIA</t>
  </si>
  <si>
    <t>CONTR. 33-1</t>
  </si>
  <si>
    <t>NCF-00000158</t>
  </si>
  <si>
    <t>NEUS DOLSET GONZALEZ DE FELIX</t>
  </si>
  <si>
    <t>CONTR. 75-1</t>
  </si>
  <si>
    <t>002660</t>
  </si>
  <si>
    <t>COMPRA DE BOLETO AEREO A NEW YORK,ESTADOS UNIDOS</t>
  </si>
  <si>
    <t>001511</t>
  </si>
  <si>
    <t>SEGURO DE VIAJE,NEW YORK,ESTADOS UNIDOS</t>
  </si>
  <si>
    <t>GENSO S.R.L</t>
  </si>
  <si>
    <t>130408904</t>
  </si>
  <si>
    <t>CONTR. 1207</t>
  </si>
  <si>
    <t>CONTR. 1203</t>
  </si>
  <si>
    <t>CJ,No.01299-2</t>
  </si>
  <si>
    <t>PAGO LEGALIZ.DEL 1ER.Y 2DO.S.DE OBRAS DOC.ORG.DG019526</t>
  </si>
  <si>
    <t>CJ,No.01299-3</t>
  </si>
  <si>
    <t>PAGO LEGALIZ.DEL 1ER. Y 2DO. S. DE OBRAS DOC.ORG.DG019526</t>
  </si>
  <si>
    <t>LUIS FELIPE NICASIO RODRIGUEZ</t>
  </si>
  <si>
    <t>CONTR. 773</t>
  </si>
  <si>
    <t>50% DE LA COMPRA TERRENO DENTRO DEL AMBITO DE LA PARCELA #315306713973, DISTRITO CATASTRAL #18, UBICADO EN EL MUNIC. VILLA TAPIA, PROV.  HNAS. MIRABAL, CERTIFICADO  DE TITULO #1600003372, INSCRITO EN EL LIBRO #0038, FOLIO #204, SEGUN CONTRATO #773/2013, OFICIO #111/2013.**DOC. ORIGINALES EN LOTE DG019329**</t>
  </si>
  <si>
    <t>EDITORA  CIPRIANO ,S.R.L</t>
  </si>
  <si>
    <t>101050721</t>
  </si>
  <si>
    <t>NCF-0000393</t>
  </si>
  <si>
    <t>PAGO SERVICIO DE PUBLICACION DE ANUNCIOS ALUSIVOS AL MINERD, SEGUN FACTURAS, NCF 05906 Y 05910</t>
  </si>
  <si>
    <t>MC PRODUCCIONES, SRL.</t>
  </si>
  <si>
    <t>106013625</t>
  </si>
  <si>
    <t>RAFAEL ANTONIO PEREZ BELLIARD.</t>
  </si>
  <si>
    <t>113786255</t>
  </si>
  <si>
    <t>NCF-00000020</t>
  </si>
  <si>
    <t>EULOGIA  JULIANA  FAMILIA TAPIA</t>
  </si>
  <si>
    <t>OFIC. #38</t>
  </si>
  <si>
    <t>DIETA AL CNE</t>
  </si>
  <si>
    <t>JESUS ANDUJAR</t>
  </si>
  <si>
    <t>INCENTIVO CONAVIHSIDA MES ENERO-FEBRERO/2013, OFIC/EPVS 100</t>
  </si>
  <si>
    <t>SERVICIOS DE ALQUILER DE CAMIONETAS PARA SER UTILIZADAS EN EL PROCESO DE SELECCION DE SOLARES, PARA LAS ESCUELAS QUE SERAN CONSTRUIDAS POR EL MINERD, SEGUN FACTURAS ANEXAS, OFICIO #131/2013.</t>
  </si>
  <si>
    <t>NCF-00005168</t>
  </si>
  <si>
    <t>MARQUEZ SARRAFF CONSTRUCTORA SRL.</t>
  </si>
  <si>
    <t>130673861</t>
  </si>
  <si>
    <t>CONTR. 1167-2</t>
  </si>
  <si>
    <t>MOVIMIENTO DE CURSILLOS DE CRISTIANDAD</t>
  </si>
  <si>
    <t>422000276</t>
  </si>
  <si>
    <t>NCF-00000039</t>
  </si>
  <si>
    <t>ANTONIO ANDRES RODRIGUEZ FERNANDEZ</t>
  </si>
  <si>
    <t>CONTR. 74-2</t>
  </si>
  <si>
    <t>MIGUEL  EDUARDO ALBURQUERQUE DURAN</t>
  </si>
  <si>
    <t>CONTR. 77-2</t>
  </si>
  <si>
    <t>CESAR BIENVENIDO COLON ESTEVEZ</t>
  </si>
  <si>
    <t>CONTR. 718-2</t>
  </si>
  <si>
    <t>FRANCISCO JOSE PEÑA RIVAS.</t>
  </si>
  <si>
    <t>CONTR. 1007-1</t>
  </si>
  <si>
    <t>CJ, No.01299</t>
  </si>
  <si>
    <t>PAGO LEGALIZACION 1ER.Y 2DO. SORTEO DE O,DOC.ORIG.DG020546</t>
  </si>
  <si>
    <t>ANULACION CKR695, CORRESP. ABRIL</t>
  </si>
  <si>
    <t>JUANA ANTONIA ROSARIO Y POLANCO</t>
  </si>
  <si>
    <t>CONTR. 959</t>
  </si>
  <si>
    <t>PAGO ALQUILER LOCAL DESDE OCTUBRE/2012 A SEPT./2013</t>
  </si>
  <si>
    <t>ARISTIDES DE JESUS CARRASCO CASTILLO</t>
  </si>
  <si>
    <t>CONTR. 413</t>
  </si>
  <si>
    <t>CUBICACION #7 (FINAL)</t>
  </si>
  <si>
    <t>NCF-00002696</t>
  </si>
  <si>
    <t>LIB-8248/2013</t>
  </si>
  <si>
    <t>OSCAR SANCHEZ SANCHEZ</t>
  </si>
  <si>
    <t>ALQUILER LOCAL QUE ALOJA EL CENTRO EDUCATIVO "EL PINO ABAJO", UBICADO EN PARAJE LA PALMA, EL PINO, ENRIQUILLO, PROV. BARAHONA, A RAZON DE RD$4,000.00 C/MES, CORRESP. AL MES DE MARZO/2013, SEGUN CONTRARTO #2165/2012, OFICIO #24/2013</t>
  </si>
  <si>
    <t>RAYMUNDO GONZALEZ</t>
  </si>
  <si>
    <t>OFIC. DGC #300-2</t>
  </si>
  <si>
    <t>GASTOS VARIOS "TALLER CON TECNICOS REG. Y DISTRITALES"</t>
  </si>
  <si>
    <t>CLAUDIA PATRICIA CASTILLO DE LEON</t>
  </si>
  <si>
    <t>OFIC. #211/2013</t>
  </si>
  <si>
    <t>PAGO DE TRANSPORTE AL PERSONAL DE EDUCACION ESPECIAL</t>
  </si>
  <si>
    <t>MINELLIS AQUINO CESAR</t>
  </si>
  <si>
    <t>OFICIO # 35-69/2013</t>
  </si>
  <si>
    <t>LICENCIA PRE Y POST NATAL, YOHANNA DILEYCA ROSALIA HERNANDEZ</t>
  </si>
  <si>
    <t>OFICIO # 9420/2008</t>
  </si>
  <si>
    <t>CUBICACION # 5 (ADICIONAL)</t>
  </si>
  <si>
    <t>CONTR. 0609</t>
  </si>
  <si>
    <t>NCF  00000073</t>
  </si>
  <si>
    <t>CENTRO SALESIANO DE PROMOCION Y FORMACION</t>
  </si>
  <si>
    <t>430001572</t>
  </si>
  <si>
    <t>00000003</t>
  </si>
  <si>
    <t>SERVICIO DE ALIEMENTACION Y HOSPEDAJE,ENCUENTRO DE ORIENTAC.</t>
  </si>
  <si>
    <t>GUILLERMO ERNESTO STERLING MONTES DE OCA</t>
  </si>
  <si>
    <t>00002-13</t>
  </si>
  <si>
    <t>SOLICITUD PAGO DE LEGALIZACION DE SERVICIOS PRESTADOS</t>
  </si>
  <si>
    <t>00005165</t>
  </si>
  <si>
    <t>SERVICIOS DE REPARACION DE VEHICULOS</t>
  </si>
  <si>
    <t>CONTRS.1023,846,1211</t>
  </si>
  <si>
    <t>CUBICACION # 6 (ADICIONAL)</t>
  </si>
  <si>
    <t>CONTR. 362</t>
  </si>
  <si>
    <t>CUBICACION 3 DE CIERRE</t>
  </si>
  <si>
    <t>AMAURY VLADIMIR DIAZ GOMEZ</t>
  </si>
  <si>
    <t>CONTR. 595</t>
  </si>
  <si>
    <t>CUBICACION 1 (FINAL)</t>
  </si>
  <si>
    <t>DGA # 282-2013</t>
  </si>
  <si>
    <t>SERVICIO RECOGIDA DE BASURA AYUNT. DE SANT.CORRESP.DIC/2012</t>
  </si>
  <si>
    <t>GRUPO PALMCAR SRL</t>
  </si>
  <si>
    <t>130501505</t>
  </si>
  <si>
    <t>NCF-00000295</t>
  </si>
  <si>
    <t>JOHANNA MARIA CALDERON POPA</t>
  </si>
  <si>
    <t>00000048</t>
  </si>
  <si>
    <t>IMPRESION DEL LIBRO FORMACION DE DIRECTORES Y DOCENTES-REFLE</t>
  </si>
  <si>
    <t>00000049</t>
  </si>
  <si>
    <t>FOTOCOPIAS B/N 8.5 X11</t>
  </si>
  <si>
    <t>OFIC. #415</t>
  </si>
  <si>
    <t>RECARGOS E INTERESES, ENERO-FEBRERO/2013</t>
  </si>
  <si>
    <t>SUELDOS DEJADOS DE PAGAR ABRIL-MAYO/2013 "SEGUROS DE PENSION</t>
  </si>
  <si>
    <t>SUELDOS DEJADOS DE PAGAR ABRIL-MAYO/2013 "PLAN DE RETIRO COM</t>
  </si>
  <si>
    <t>SUELDOS DEJADOS DE PAGAR ABRIL-MAYO/2013 "SEGURO FAMILIAR</t>
  </si>
  <si>
    <t>MARTIN ANDRES TEJEDA MASCARO</t>
  </si>
  <si>
    <t>CONTR. 1261</t>
  </si>
  <si>
    <t>MILAGROS EMILIA TAVERAS TAVERAS</t>
  </si>
  <si>
    <t>CONTR. 1235</t>
  </si>
  <si>
    <t>COOP NACIONAL DE SERVICIOS MULTIPLES MAESTROS,</t>
  </si>
  <si>
    <t>401047039</t>
  </si>
  <si>
    <t>00001539</t>
  </si>
  <si>
    <t xml:space="preserve"> ALOJAMIENTO DURANTE EL TALLER DE CAPACITACION</t>
  </si>
  <si>
    <t>00001539-1</t>
  </si>
  <si>
    <t>REFRIGERIOS Y ALMUERZOS DURANTE EL TALLER DE CAPACITACION</t>
  </si>
  <si>
    <t>RAMON ANTONIO TELLERIAS RAMIREZ</t>
  </si>
  <si>
    <t>CONTR. 1315-1</t>
  </si>
  <si>
    <t>CONTRIBUCION  AL SEGURO DE PENSIONES, MARZO-JUNIO/2013</t>
  </si>
  <si>
    <t>CONTRIBUCION  AL SEGURO DE SALUD, MARZO-JUNIO/2013</t>
  </si>
  <si>
    <t>CONTRIBUCION  AL SEGURO DE PENSIONES, MES DE MAYO/2013</t>
  </si>
  <si>
    <t>CONTRIBUCION  AL SEGURO DE SALUD, MES DE MAYO/2013</t>
  </si>
  <si>
    <t>DANIEL DE DIOS CERI</t>
  </si>
  <si>
    <t>CONTR. 1329</t>
  </si>
  <si>
    <t>YANALIANKA SANTIAGO</t>
  </si>
  <si>
    <t>435314815</t>
  </si>
  <si>
    <t>CONTR. 1327</t>
  </si>
  <si>
    <t>000001543</t>
  </si>
  <si>
    <t>SERVICIOS DE ALOJAMIENTO Y ALQUILERES 70 PERSON. PARA 70 PER</t>
  </si>
  <si>
    <t>000001543-1</t>
  </si>
  <si>
    <t>SERVICIOS DE ,ALIMENTACION  PARA 70 PERSONAS,JORNADA</t>
  </si>
  <si>
    <t>JESUS SALVADOR BATISTA GONZALVO</t>
  </si>
  <si>
    <t>OFIC. #263-11</t>
  </si>
  <si>
    <t>PAGO CONFERENCISTA BICENTENARIO ABRIL-JUNIO/2013</t>
  </si>
  <si>
    <t>01312747</t>
  </si>
  <si>
    <t>LEGALIZACION DE LOS CONTRATOS DE TRABAJO DE ALFABETIZACION</t>
  </si>
  <si>
    <t>NCF-00000047</t>
  </si>
  <si>
    <t>SAMUEL TAVERAS TIBURCIO</t>
  </si>
  <si>
    <t>ANULANDO PAG00027214 POR QUE NO SE PAGO EN SIGEF</t>
  </si>
  <si>
    <t>BASILIO FLORENTINO MORILLO</t>
  </si>
  <si>
    <t>OFIC. #568-1</t>
  </si>
  <si>
    <t>PARA CUBRIR GASTOS EN EL CONCURSO DE OPOSICION</t>
  </si>
  <si>
    <t>OFIC. #569-4</t>
  </si>
  <si>
    <t>PARA CUBRIR GASTOS EN EL CONCURSO DE OPOSICION G4</t>
  </si>
  <si>
    <t>ANA YERIS RODRIGUEZ GUZMAN</t>
  </si>
  <si>
    <t>OFIC. #568-5</t>
  </si>
  <si>
    <t>DGA# 456/2013</t>
  </si>
  <si>
    <t>SERVICIO DE AGUA,CORRESP.AL MES DE JULIO,ALCANT. DE SANTIAGO</t>
  </si>
  <si>
    <t>DGA# 455/2013</t>
  </si>
  <si>
    <t>INSTITUTO NACIONAL DE FORMACION AGRARIA Y SINDICAL.</t>
  </si>
  <si>
    <t>401018012</t>
  </si>
  <si>
    <t>P010010011502311401</t>
  </si>
  <si>
    <t>INOCENCIO GUZMAN PEREZ</t>
  </si>
  <si>
    <t>CONTR. 1468-04NULO</t>
  </si>
  <si>
    <t>CONTR. 1468-04</t>
  </si>
  <si>
    <t>QUILVIO ARSENIO HERRERA FRANCO</t>
  </si>
  <si>
    <t>CONTR. 395-1</t>
  </si>
  <si>
    <t>COLEGIO DOMINICANO DE PERIODISTAS.</t>
  </si>
  <si>
    <t>424001065</t>
  </si>
  <si>
    <t>00000229</t>
  </si>
  <si>
    <t>PAGO DE PUBLICACION DE ANUNCIO,TRABAJAR LA EDUC.ES TRABAJAR</t>
  </si>
  <si>
    <t>Logisitica y Servicios Nacionales</t>
  </si>
  <si>
    <t>101831448</t>
  </si>
  <si>
    <t>CONTR. 655</t>
  </si>
  <si>
    <t>3RA. CUBICACION (FINAL), ADECUACION 58 CENTROS EDUCATIVOS</t>
  </si>
  <si>
    <t>NINOSKA MARÍA ISIDOR IMSENG</t>
  </si>
  <si>
    <t>000000052</t>
  </si>
  <si>
    <t>SOLICITUD PAGO LEGALIZACION DE LOS CONTRATOS</t>
  </si>
  <si>
    <t>RHODES DIOMAR NINA SANTANA</t>
  </si>
  <si>
    <t>CONTR. 1401-4</t>
  </si>
  <si>
    <t>CONTRIB. SEGURO DE PENSIONES/ JUNIO Y JULIO (15%), ANNY K.</t>
  </si>
  <si>
    <t>CONTRIB. SEG. FAMILIAR DE SALUD/JUNIO Y JULIO (15%), ANNY K.</t>
  </si>
  <si>
    <t>KELVIS ERIXON OLIVERO CARABALLO</t>
  </si>
  <si>
    <t>CONTR. 983-3</t>
  </si>
  <si>
    <t>RETENCION I S/R MES DE JUNIO Y JULIO (15%), ANNY KAROLINA</t>
  </si>
  <si>
    <t>MARCOS DE PAULA MARTINEZ</t>
  </si>
  <si>
    <t>CONTR. 417-1</t>
  </si>
  <si>
    <t>ALQUILER CORRESP. A LOS MESES DESDE JUNIO A DICIEMBRE/2012</t>
  </si>
  <si>
    <t>RAISA  MARIA CRUZ BIDO</t>
  </si>
  <si>
    <t>Of. 52-54</t>
  </si>
  <si>
    <t>DGA # 474-2013</t>
  </si>
  <si>
    <t>SERVICIO DE AGUA DE SANTIAGO CORAASAN,CORRESP.MAYO/2013</t>
  </si>
  <si>
    <t>DGA # 473-2013</t>
  </si>
  <si>
    <t>SERVICIO DE AGUA DE SANTIAGO CORAASAN,CORRESP.ABRIL/2013</t>
  </si>
  <si>
    <t>SALARIOS MESES DE JULIO-AGOSTO/2013</t>
  </si>
  <si>
    <t>SEGURO DE PENSIONES, JULIO-AGOSTO/2013</t>
  </si>
  <si>
    <t>SEGURO FAMILIAR DE SALUD, JULIO-AGOSTO/2013</t>
  </si>
  <si>
    <t>SEGURO DE VIDA, JULIO-AGOSTO/2013</t>
  </si>
  <si>
    <t>REVERTIR/ED00002478</t>
  </si>
  <si>
    <t>PENSIONES  MES  DE JULIO OF. 630, SEGUN ANEXO</t>
  </si>
  <si>
    <t>SEGURO FAMILIAR DE SALUD, MES DE JULIO, OF. 630, S A.</t>
  </si>
  <si>
    <t>SEG. FAMILIAR DE SALUD, JULIO-AGOSTO/2013, OF.776/2013, S. A</t>
  </si>
  <si>
    <t>SEG. DE PENSIONES, MES DE AGOSTO, OF. 778/2013, SEGUN ANEXOS</t>
  </si>
  <si>
    <t>SEG. FAMILIAR DE SALUD, MES DE AGOSTO, OF. 778/2013, S/A</t>
  </si>
  <si>
    <t>PLAN DE RETIRO, MES DE AGOSTO, OF. 778/2013, S/A</t>
  </si>
  <si>
    <t>SEG. DE PENSIONES, JULIO-AGOSTO/2013, OF.776/2013, SEGUN A</t>
  </si>
  <si>
    <t>SEG. PENSIONES,  AGOSTO/2013, OF. 777, SEGUN ANEXOS</t>
  </si>
  <si>
    <t>SEG. FAMILIAR DE SALUD,  AGOSTO/2013, OF. 777, SEGUN ANEXOS</t>
  </si>
  <si>
    <t>CONTR. 0015-2</t>
  </si>
  <si>
    <t>PAGO SEGURO DE PENSIONES S/A., PERIODO JULIO-AGOSTO/2013</t>
  </si>
  <si>
    <t>PAGO SEGURO FAMILIAR DE SALUD, PERIODO JULIO-AGOSTO/2013</t>
  </si>
  <si>
    <t>PAGO SEGURO DE PENSIONES  CORRESP AL MES DE AGOSTO/2013</t>
  </si>
  <si>
    <t>PAGO SEGURO FAMILIAR DE SALUD  CORRESP AL MES DE AGOSTO/2013</t>
  </si>
  <si>
    <t>MANUEL MARTINEZ RIJO</t>
  </si>
  <si>
    <t>TR. #243-02.NULO</t>
  </si>
  <si>
    <t>CONTR. #243-02</t>
  </si>
  <si>
    <t>RCLS. CKR000946 POR ERROR EN FECHA, ANULA PAG00027214</t>
  </si>
  <si>
    <t>DAVID EMILIO ESPINAL HERNANDEZ.</t>
  </si>
  <si>
    <t>NCF-00000177</t>
  </si>
  <si>
    <t>FLOR DALIZA ROSARIO ROMERO</t>
  </si>
  <si>
    <t>OFIC. #64-43</t>
  </si>
  <si>
    <t>LIC. PRE Y POST NATAL, OFIC. 2013800/801-B</t>
  </si>
  <si>
    <t>FRANCISCO ARIEL LACHAPEL AQUINO</t>
  </si>
  <si>
    <t>OFIC. #64-45</t>
  </si>
  <si>
    <t>LIC. PRE Y POST NATAL, OFIC. 2013804-B</t>
  </si>
  <si>
    <t>ANA MERCEDES ADAMES MORETA</t>
  </si>
  <si>
    <t>OFIC. #64-30</t>
  </si>
  <si>
    <t>LIC. PRE Y POST NATAL OFIC. 2013781-B</t>
  </si>
  <si>
    <t>HERIDANIA SUERO BRIOSO</t>
  </si>
  <si>
    <t>OFIC. #64-23</t>
  </si>
  <si>
    <t>LIC. PRE Y POST NATAL, OFIC. 2013769-B</t>
  </si>
  <si>
    <t>NCF-00000178</t>
  </si>
  <si>
    <t>JUANA DEL CARMEN RAMIREZ</t>
  </si>
  <si>
    <t>OFICIO 64-27</t>
  </si>
  <si>
    <t>LICENCIA PRE Y POST NATAL, OFICIO 2013773/774-B</t>
  </si>
  <si>
    <t>SEGURO DE PENSIONES MES DE AGOSTO ANNY KAROLINA GOMEZ</t>
  </si>
  <si>
    <t>SEGURO FAMILIAR DE SALUD MES DE AGOSTO ANNY KAROLINA GOMEZ</t>
  </si>
  <si>
    <t>SEGURO DE PENSIONES MES DE AGOSTO A BIENVENIDO ARIAS BATISTA</t>
  </si>
  <si>
    <t>SEGURO FAMILIAR DE SALUD, AGOSTO A BIENVENIDO ARIAS BATISTA</t>
  </si>
  <si>
    <t>PAGO SEG. DE PENSIONES, CORRESP. AL MES DE AGOSTO/2013</t>
  </si>
  <si>
    <t>PAGO SEG. FAMILIAR, CORRESP. AL MES DE AGOSTO/2013</t>
  </si>
  <si>
    <t>PAGO PLAN DE RETI.RO, CORRESP. AL MES DE AGOSTO/2013</t>
  </si>
  <si>
    <t>CRISTIAN ARISMENDY MATIAS FERNANDEZ</t>
  </si>
  <si>
    <t>NCF-35018</t>
  </si>
  <si>
    <t>REEMBOLSO FACT. TALLER CAPACITACION CONCURSO DOCENTE 2013,</t>
  </si>
  <si>
    <t>ROSA ELENA ENCARNACION CEDANO</t>
  </si>
  <si>
    <t>OFIC. #64-29</t>
  </si>
  <si>
    <t>LIC. PRE Y POST NATAL DEL OF. 2013776-B DE LA MAESTRA IDENNA</t>
  </si>
  <si>
    <t>HNAS. DE LA VIRGEN MARIA DEL MONTE CARMELO</t>
  </si>
  <si>
    <t>401509441</t>
  </si>
  <si>
    <t>CONTR. 0965-2</t>
  </si>
  <si>
    <t>SERTELSA SERVICIOS TECNICOS DE TELEVISION SATELITES Y ANTENAS SRL</t>
  </si>
  <si>
    <t>101705094</t>
  </si>
  <si>
    <t>00000380</t>
  </si>
  <si>
    <t>DISTRIB. DE SEÑAL DE VIDEO Y AUDIO VIA STREAMING DEL ACTO IN</t>
  </si>
  <si>
    <t>MIAMI DIESEL TURBOCHARGERS C. POR A.</t>
  </si>
  <si>
    <t>130358508</t>
  </si>
  <si>
    <t>NCF-00000000878</t>
  </si>
  <si>
    <t>VAMDOME COMERCIAL, S.R.L.</t>
  </si>
  <si>
    <t>130333556</t>
  </si>
  <si>
    <t>00000065</t>
  </si>
  <si>
    <t>ADQUISICION DE INODORO BLANCO,CENTRO EDUC. EL JAMO PUERTO PL</t>
  </si>
  <si>
    <t>00000065-1</t>
  </si>
  <si>
    <t>ADQUISICION DE REJILLA DE PISO,CENTRO EDUC. EL JAMO PUERTO P</t>
  </si>
  <si>
    <t>00000065-2</t>
  </si>
  <si>
    <t>ADQUISICION DE CODO EN PVC,CENTR.EDUC.EL JAMO PUERTO PLATA</t>
  </si>
  <si>
    <t>00000065-3</t>
  </si>
  <si>
    <t>ADQUISICION DE BLOCK,CENTRO EDUC. EL JAMO, PUERTO PLATA</t>
  </si>
  <si>
    <t>00000065-4</t>
  </si>
  <si>
    <t>ADQUISICION DE GRAPA P/ CONSTRUCCION,C.EL JAMO PUERTO PLATA</t>
  </si>
  <si>
    <t>00000065-5</t>
  </si>
  <si>
    <t>ADQUISICION DE COLA EN GALON CENTRO EDUC. EL JAMO PUERTO PLA</t>
  </si>
  <si>
    <t>ARCA FERRETERA SRL.</t>
  </si>
  <si>
    <t>130413223</t>
  </si>
  <si>
    <t>NCF-00000153</t>
  </si>
  <si>
    <t>GTB RADIODIFUSORES, SRL</t>
  </si>
  <si>
    <t>101117125</t>
  </si>
  <si>
    <t>00001031</t>
  </si>
  <si>
    <t>SERVICIO PROGRAMA ESPECIAL SEMANAL DEL DIA 17 Y 18 AGOSTO 13</t>
  </si>
  <si>
    <t>NCF-02311418</t>
  </si>
  <si>
    <t>SEGURO DE PENSIONES , MES DE SEPT. CAROLY PENELOPE C.</t>
  </si>
  <si>
    <t>SEGURO FAMILIAR DE SALUD, MES DE SEPT. CAROLY PENELOPE C.</t>
  </si>
  <si>
    <t>SEGURO FAMILIAR DE SALUD, MES DE SEPT. REYES MANUEL JUMA</t>
  </si>
  <si>
    <t>SEGURO DE SALUD, MES DE SEPT. SEGUN OFICIO DRH #851</t>
  </si>
  <si>
    <t>SEGURO DE PENSIONES, MES DE SEPT. SEGUN OFICIO DRH #851</t>
  </si>
  <si>
    <t>OFICIO # 100-16</t>
  </si>
  <si>
    <t>DIETA A LOS MIEMBROS DEL CONSEJOS</t>
  </si>
  <si>
    <t>CONT. PENSIONES, SALARIOS MES SEPT. S/OFICIO #946</t>
  </si>
  <si>
    <t>SEGURO FAMILIAR DE SALUD, SALARIOS MES SEPT. S/OFICIO #946</t>
  </si>
  <si>
    <t>SEGURO DE PENSIONES, CORRESP. AL MES DE SEPT. S/OFIC. #848,</t>
  </si>
  <si>
    <t>SEGURO FAMILIAR DE SALUD, CORRESP. AL MES SEPT. S/OFIC. #946</t>
  </si>
  <si>
    <t>SANDRA  MARGARITA MARTINEZ RODRIGUEZ</t>
  </si>
  <si>
    <t>OFICIO #70</t>
  </si>
  <si>
    <t>LICENCIA PRE Y POST NATAL DEL OFIC. #2013931-B CRUZ ANACAONA</t>
  </si>
  <si>
    <t>TERESA JOSEFINA TORRES DE JESUS</t>
  </si>
  <si>
    <t>LICENCIA PRE Y POST NATAL DEL OFIC. #2013900-B JUANA MERCADO</t>
  </si>
  <si>
    <t>JOSE ANTONIO HERNANDEZ HUNGRIA</t>
  </si>
  <si>
    <t>CONTR. 578</t>
  </si>
  <si>
    <t>SEG. FAMILIAR DE SALUD, CORRESP. AL MES DE SEPT. S/OFIC. 947</t>
  </si>
  <si>
    <t>SEGURO DE PENSIONES, CORRESP. AL MES DE SEPT. S/OFIC. 947</t>
  </si>
  <si>
    <t>PAGO SEG. DE PENSIONES, CORRESP. AL MES DE SEPT. S/OFIC. 854</t>
  </si>
  <si>
    <t>SEG. FAMILIAR DE SALUD DE CORRESP. A SEPT. S/OFIC. 854</t>
  </si>
  <si>
    <t>SEG. SALUD PADRES, CORRESP. AL MES DE SEPT. S/OF. 854</t>
  </si>
  <si>
    <t>PENSIONES, CORRESP. AL MES DE SEPT. S/OFIC. 948/2013</t>
  </si>
  <si>
    <t>SEGURO F. DE SALUD, CORRESP. AL MES DE SEPT. S/OFIC. 948/13</t>
  </si>
  <si>
    <t>PENSIONES, CORRESP. AL MES DE SEPT. S/OFIC. 949/2013</t>
  </si>
  <si>
    <t>SEGURO F. DE SALUD, CORRESP. AL MES DE SEPT. S/OFIC. 949/13</t>
  </si>
  <si>
    <t>PENSIONES,  CORRESP. AL MES DE SEPT. S/OFIC. 787/13</t>
  </si>
  <si>
    <t>SEG. F. DE SALUD,  CORRESP. AL MES DE SEPT. S/OFIC. 787/13</t>
  </si>
  <si>
    <t>PLAN DE RETIRO,  CORRESP. AL MES DE SEPT. S/OFIC. 787/13</t>
  </si>
  <si>
    <t>NCF-02311419</t>
  </si>
  <si>
    <t>00002659</t>
  </si>
  <si>
    <t>PAGO DEDUCIBLE CORRESP.AL RECLAMO DEL ACCIDENTE DE TRANSITO</t>
  </si>
  <si>
    <t>LEASING AUTOMOTRIZ DEL SUR SRL</t>
  </si>
  <si>
    <t>101591285</t>
  </si>
  <si>
    <t>NCF-000004327</t>
  </si>
  <si>
    <t>F-023114200</t>
  </si>
  <si>
    <t>NCF-02311420</t>
  </si>
  <si>
    <t>SEGURO DE PENSIONES CORRESP. AL MES DE SEPT. S/OFIC. 950/13</t>
  </si>
  <si>
    <t>SEGURO FAM. DE SALUD CORRESP. AL MES DE SEPT. S/OFIC. 950/13</t>
  </si>
  <si>
    <t>CONTR. 1500-7</t>
  </si>
  <si>
    <t>PENSIONES CORRESP. AL MES DE SEPTIEMBRE/OFIC. 951/13</t>
  </si>
  <si>
    <t>SEG. FAM. DE SALUD CORRESP. AL MES SEPTIEMBRE/OFIC. 951</t>
  </si>
  <si>
    <t>SEG. PENSIONES CORRESP. AL MES DE SEPT. S/OFIC. 954/13</t>
  </si>
  <si>
    <t>SEG. FAM. SALUD CORRESP. AL MES DE SEPT. S/OFIC. 954/13</t>
  </si>
  <si>
    <t>SEG. PENS CORRESP. A LOS DIAS DEL 22 AL 30/08/13, S/OFIC 952</t>
  </si>
  <si>
    <t>SEG. F. S CORRESP. A LOS DIAS DEL 22 AL 30/08/13, S/OFIC 952</t>
  </si>
  <si>
    <t>PASCAL DOMINICANA S. A.</t>
  </si>
  <si>
    <t>101888946</t>
  </si>
  <si>
    <t>CONTR. 1258-1</t>
  </si>
  <si>
    <t>CUBICACION 4 FINAL C. E. FCO. ALBERTO CAMAÑO 2DA ETAPA</t>
  </si>
  <si>
    <t>SEGURO DE PENSIONES CORRESP. AL MES DE SEPT. S/OFIC. 1010/13</t>
  </si>
  <si>
    <t>SEGURO F. DE SALUD CORRESP. AL MES DE SEPT. S/OFIC. 1010/13</t>
  </si>
  <si>
    <t>SEG. PENSIONES CORRESP. AL MES DE SEPT. S/OFIC. 955/13</t>
  </si>
  <si>
    <t>SEG. F. DE SALUD CORRESP. AL MES DE SEPT. S/OFIC. 955/13</t>
  </si>
  <si>
    <t>SEG. DE PENSIONES CORRESP. AL MES DE SEPT. S/OFIC. 1008/13</t>
  </si>
  <si>
    <t>SEG. F. DE SALUD CORRESP. AL MES DE SEPT. S/OFIC. 1008/13</t>
  </si>
  <si>
    <t>GRUPO SENDAS GLOBALES SRL</t>
  </si>
  <si>
    <t>130955549</t>
  </si>
  <si>
    <t>CONTR. 597-2</t>
  </si>
  <si>
    <t>SEG. DE PENSIONES CORRESP. AL MES DE SEPT. S/OFIC. 1011/13</t>
  </si>
  <si>
    <t>SEG. F. DE SALUD CORRESP. AL MES DE SEPT. S/OFIC. 1011/13</t>
  </si>
  <si>
    <t>NCF-02311421</t>
  </si>
  <si>
    <t>PAGO ALQUILER DE LOCAL QUE ALOJA EL CENTRO EDUCATIVO  "MI NUEVA ESPERANZA", DISTRITO EDUCATIVO 15-01,  UBICADO EN LA CALLE ESFUERZO, NO.3,SECTOR PANTOJA, MUNICIPIO LOS ALCARRIZOS, PROVINCIA, STO. DGO. CORRESPONDIENTE AL MES DE OCTUBRE 2013, OFIC. #. 96/2013. **DOCUMENTOS ORIGINALES EN LOTE DG030589**</t>
  </si>
  <si>
    <t>PENSIONES CORRESP. A LOS MESES DE AGOSTO Y SEPT. S/OFIC 1013</t>
  </si>
  <si>
    <t>SEG. DE SALUD CORRESP. A LOS MESES DE AG. Y SEPT. S/OF 1013</t>
  </si>
  <si>
    <t>SEG. PENSIONES MES DE  SEPTIEMBRE, SEGUN OFIC. #1014/2013</t>
  </si>
  <si>
    <t>SEG. F. DE SALUD MES DE  SEPTIEMBRE, SEGUN OFIC. #1014/2013</t>
  </si>
  <si>
    <t>JENNI LUCELINA ARIAS SANTOS</t>
  </si>
  <si>
    <t>cONTR.431-1</t>
  </si>
  <si>
    <t>MIGUEL CEBALLOS POUERIE</t>
  </si>
  <si>
    <t>CONTR. 1418-2</t>
  </si>
  <si>
    <t>COMPUSOLUCIONES JC SRL.</t>
  </si>
  <si>
    <t>101711452</t>
  </si>
  <si>
    <t>00000239</t>
  </si>
  <si>
    <t>SERVICIO DE REPARACION DE RADIO INAFOCAM PUERTO DE HAINA</t>
  </si>
  <si>
    <t>RF COMUNICACIONES EDUCATIVAS C. POR A.</t>
  </si>
  <si>
    <t>130023042</t>
  </si>
  <si>
    <t>NCF-00000181</t>
  </si>
  <si>
    <t>CUBICACION #1  DEL CONTRATO #431/2013, POR LA CONSTRUCCION  DEL CENTRO EDUCATIVO "ESCUELA BASICA SANTOS GUILLERMO  PLACENCIO CARMONA", UBICADO EN EL MUNICIPIO NIZAO, PROVINCIA  PERAVIA, MEDIANTE EL 2DO. SORTEO DE OBRA ME-CCC-SO-2013-GD, OFICIO #1062/2013.</t>
  </si>
  <si>
    <t>CUBICACION #4  DEL CONTRATO #1418/2012, POR LA CONSTRUCION DEL CENTRO EDUCATIVO "ESCUELA BASICA "LA OTRA BANDA 2", UBICADO EN LA PROVINCIA LA ALTAGRACIA, MUNICIPIO HIGUEY, MEDIANTE MODALIDAD SORTEO DE OBRAS ME-PU-SO-01-2012-GD, 1ER SORTEO DE OBRAS, OFICIO #1061/2013.</t>
  </si>
  <si>
    <t>MANUEL DE LEON &amp; ASESORES,SRL.</t>
  </si>
  <si>
    <t>130075506</t>
  </si>
  <si>
    <t>00920942</t>
  </si>
  <si>
    <t>SERVICIO DE ACTO AUTENTICO LEGALIZACION,SORTEO ESTANCIA INFA</t>
  </si>
  <si>
    <t>BERIAN MIGDALIA SENA BENITEZ</t>
  </si>
  <si>
    <t>CONTR. 1477</t>
  </si>
  <si>
    <t>SEG. PENSIONES A CELIO SENATUS R. MES SEPT./OCTUB-S/OFIC.953</t>
  </si>
  <si>
    <t>SEG. F. SALUD A CELIO SENATUS R. MES SEPT./OCTUB-S/OFIC.953</t>
  </si>
  <si>
    <t>SEG. PENSIONES CORRESP. AL MES DE SEPT. S/OFIC. DRH #1012</t>
  </si>
  <si>
    <t>SEG. F. DE SALUD CORRESP. AL MES DE SEPT. S/OFIC. DRH #1012</t>
  </si>
  <si>
    <t>SEG. PENSIONES  DESDE JUNIO A OCTUBRE. S/OFIC. DRH #1016</t>
  </si>
  <si>
    <t>SEG. F. DE SALUD DESDE JUNIO A OCTUBRE. S/OFIC. DRH #1016</t>
  </si>
  <si>
    <t>MILAGROS ALTAGRACIA CARABALLO MADERA.</t>
  </si>
  <si>
    <t>CONTR. 423-2</t>
  </si>
  <si>
    <t>EDINSA ELADIO DURAN INVESTMENTS, SRL</t>
  </si>
  <si>
    <t>130415872</t>
  </si>
  <si>
    <t>CONTR. 2229-ANTICIPO</t>
  </si>
  <si>
    <t>CONTRATO #2229</t>
  </si>
  <si>
    <t>PENSIONES CORRESP. AL MES DE OCTUBRE SEGUN OFIC. DRH #1107</t>
  </si>
  <si>
    <t>SEG. F. DE SALUD CORRESP. AL MES DE OCTUBREOFIC. DRH #1107</t>
  </si>
  <si>
    <t>PENSIONES CORRESP. AL MES DE OCTUBRE SEGUN OFIC. DRH #1109</t>
  </si>
  <si>
    <t>SEG. F. DE SALUD CORRESP. AL MES DE OCTUBRE S/OFIC. #1109</t>
  </si>
  <si>
    <t>PENSIONES CORRESP. AL MES DE OCTUBRE S/OFIC. DRH #1113</t>
  </si>
  <si>
    <t>SEG. DE SALUD CORRESP. AL MES DE OCTUBRE S/OFIC. DRH #1113</t>
  </si>
  <si>
    <t>SEGURO DE SALUD CORRESP. AL MES DE OCTUBRE S/OFIC. #1112</t>
  </si>
  <si>
    <t>PENSIONES CORRESP. AL MES DE OCTUBRE S/OFIC. #1112</t>
  </si>
  <si>
    <t>SEG. PENSIONES CORRESP. AL MES DE OCTUBRE S/OFIC. DRH #111</t>
  </si>
  <si>
    <t>SEG. DE VIDA CORRESP. AL MES DE OCTUBRE</t>
  </si>
  <si>
    <t>PENSIONES CORRESP. AL MES DE OCTUBRE S/OFIC. #1105/2013</t>
  </si>
  <si>
    <t>SEGURO DE SALUD CORRESP. AL MES DE OCTUBRE S/OFIC. #1105/13</t>
  </si>
  <si>
    <t>CESAR JULIO PACHECO VARELA</t>
  </si>
  <si>
    <t>CONTR. 565-1</t>
  </si>
  <si>
    <t>JAIME LUIS RODRIGUEZ RODRIGUEZ</t>
  </si>
  <si>
    <t>CONTR. 1772</t>
  </si>
  <si>
    <t>PENSION CORRESP. A LOS M. DE SEPT-OCTUBRE. S/OFIC. DRH #1129</t>
  </si>
  <si>
    <t>SEG. F. DE SALUD CORRESP. A  SEPT-OCTUBRE. S/OFIC. DRH #1129</t>
  </si>
  <si>
    <t>PENSION CORRESP. AL MES DE OCTUBRE. S/OFIC. DRH #1106</t>
  </si>
  <si>
    <t>SEG. DE SALUD CORRESP. AL MES DE OCTUBRE. S/OFIC. DRH #1106</t>
  </si>
  <si>
    <t>PENSION CORRESP. AL MES DE OCTUBRE. S/OFIC. DRH #1130/2013</t>
  </si>
  <si>
    <t>SEG. F. DE SALUD CORRESP. A OCTUBRE. S/OFIC. DRH #1130/2013</t>
  </si>
  <si>
    <t>CONTR. 00646-2</t>
  </si>
  <si>
    <t>CONTR. 1500-8</t>
  </si>
  <si>
    <t>SEG. PENSION A PRICE NOVO CRUZ, MES DE OCTUBRE OFIC. #1133/</t>
  </si>
  <si>
    <t>SEG. SALUD A PRICE NOVO CRUZ, MES DE OCTUBRE OFIC. #1133</t>
  </si>
  <si>
    <t>SEG. PENSIONES "ANUNCIADA MONTERO", OCTUBRE OFIC. #1134/2013</t>
  </si>
  <si>
    <t>SEG. PENSION CORRESP. MES DE OCTUBRE SANTA HILARIO OF.1132</t>
  </si>
  <si>
    <t>SEG. DE SALUD "ANUNCIADA MONTERO", OCTUBRE OFIC. #1134/2013</t>
  </si>
  <si>
    <t>SEG. SALUD CORRESP. MES DE OCTUBRE SANTA HILARIO OF.1132</t>
  </si>
  <si>
    <t>SEG. DE SALUD A RAFAEL I. DE LEON, OCTUBRE OFIC. #1131</t>
  </si>
  <si>
    <t>SEG. DE PENSIONES A RAFAEL I. DE LEON, OCTUBRE OFIC. #1131</t>
  </si>
  <si>
    <t>PAGO ALQUILER DE LOCAL QUE ALOJA EL CENTRO EDUCATIVO  "MI NUEVA ESPERANZA", DISTRITO EDUCATIVO 15-01,  UBICADO EN LA CALLE ESFUERZO, NO.3,SECTOR PANTOJA, MUNICIPIO LOS ALCARRIZOS, PROVINCIA, STO. DGO. CORRESPONDIENTE AL MES DE NOVIEMBRE 2013, OFIC. #. 119/2013. **DOCUMENTOS ORIGINALES EN LOTE DG033859**</t>
  </si>
  <si>
    <t>CONTR. 1714-2</t>
  </si>
  <si>
    <t>SEGURO DE SALUD CORRESP. AL MES DE SEPT. 2013 OFIC. #1105/13</t>
  </si>
  <si>
    <t>SEG. PENSIONES CORRESP. AL MES DE SEPTIEMBRE, OFIC. #1105/13</t>
  </si>
  <si>
    <t>SEG. SALUD CORRESP. AL MES DE OCTUBRE 2013, OFIC. #1145/13</t>
  </si>
  <si>
    <t>SEG. PENSIONES CORRESP. AL MES DE OCT. 2013, OFIC. #1145/13</t>
  </si>
  <si>
    <t>SEG. DE PENSIONES CORRESP. MES SEPTIEMBRE 2013, OFIC. #1144</t>
  </si>
  <si>
    <t>SEG. DE SALUD CORRESP. MES SEPTIEMBRE 2013, OFIC. #1144</t>
  </si>
  <si>
    <t>NCF-00000055</t>
  </si>
  <si>
    <t>PAGO PENSION DE  MARIA E. BAEZ H. (SEPT) S/OF. 1140</t>
  </si>
  <si>
    <t>SEG. FAMILIAR DE SALUD  MARIA E. BAEZ H. (SEPT) S/OF. 1140</t>
  </si>
  <si>
    <t>MANUEL AUGUSTO MATOS MOQUETE</t>
  </si>
  <si>
    <t>CONTR. 1587</t>
  </si>
  <si>
    <t>INGRID ACEVEDO ROMERO</t>
  </si>
  <si>
    <t>CONTR. 1628-5</t>
  </si>
  <si>
    <t>NCF-000000182</t>
  </si>
  <si>
    <t>REBECA  OCTAVIA VARGAS DE HERNANDEZ</t>
  </si>
  <si>
    <t>OFICIO #1172</t>
  </si>
  <si>
    <t>PAGO PRESTACIONES LABORALES.</t>
  </si>
  <si>
    <t>GISELLE DE LOS ANGELES FELIZ GARCIA</t>
  </si>
  <si>
    <t>OFICIO #3939</t>
  </si>
  <si>
    <t>CARLOS  NUÑEZ</t>
  </si>
  <si>
    <t>OFICIO #1210</t>
  </si>
  <si>
    <t>MANUEL FELIZ DE LOS SANTOS VIZCAINO</t>
  </si>
  <si>
    <t>OFICIO #5378</t>
  </si>
  <si>
    <t>DANIEL ORTEGA COLON</t>
  </si>
  <si>
    <t>OFICIO #7828</t>
  </si>
  <si>
    <t>JULIAN  ANTONIO BURGOS REGALADO</t>
  </si>
  <si>
    <t>OFICIO #7829</t>
  </si>
  <si>
    <t>PLACIDO FLORES VENTURA</t>
  </si>
  <si>
    <t>OFICIO #1803</t>
  </si>
  <si>
    <t>PEDRO  ENRIQUE COMAS</t>
  </si>
  <si>
    <t>OFICIO #7834</t>
  </si>
  <si>
    <t>DIOCO JOSE MARIÑE</t>
  </si>
  <si>
    <t>OFICIO #7826</t>
  </si>
  <si>
    <t>YERALDIN COLLADO MONTES DE OCA</t>
  </si>
  <si>
    <t>OFICIO #7830</t>
  </si>
  <si>
    <t>MARIANO PAYANO DE LEON</t>
  </si>
  <si>
    <t>OFICIO #2109</t>
  </si>
  <si>
    <t>FAUSTINO GARCIA CASTRO</t>
  </si>
  <si>
    <t>OFICIO #7967</t>
  </si>
  <si>
    <t>MADISON CONSTRUCCIONES SRL.</t>
  </si>
  <si>
    <t>130107432</t>
  </si>
  <si>
    <t>CONTR. 551-11-1</t>
  </si>
  <si>
    <t>SONIA DE LOS SANTOS BELTRE</t>
  </si>
  <si>
    <t>OFICIO #2107</t>
  </si>
  <si>
    <t>PAGO PRESTACIONES LABORALES</t>
  </si>
  <si>
    <t>00000057-1</t>
  </si>
  <si>
    <t>SERVICIO DE DESAYUNO,REFRIG.ALMUERZOS,JORNADA DE ORIENTACION</t>
  </si>
  <si>
    <t>00000057</t>
  </si>
  <si>
    <t>SERVICIO DE ALQUILER DE HABITACION,Y SALON,JORNADA DE ORIENT</t>
  </si>
  <si>
    <t>PABLO PEGUERO</t>
  </si>
  <si>
    <t>OFICIO #2811</t>
  </si>
  <si>
    <t>PAGO DE PRESTACIONES LABORALES</t>
  </si>
  <si>
    <t>RADIBELKA  SANCHEZ RAMIREZ</t>
  </si>
  <si>
    <t>OFICIO #1209</t>
  </si>
  <si>
    <t>WILBEGTO ANTONIO GUERRERO BRITO</t>
  </si>
  <si>
    <t>OFICIO #1212</t>
  </si>
  <si>
    <t>CRISTOBAL CORPORAN TEJEDA</t>
  </si>
  <si>
    <t>OFICIO #1557</t>
  </si>
  <si>
    <t>ALBA MARIA DE LEON SANFLE</t>
  </si>
  <si>
    <t>OFICIO #2808</t>
  </si>
  <si>
    <t>MARIA  DE LA CRUZ DEL ROSARIO  DECENA</t>
  </si>
  <si>
    <t>OFICIO #1561</t>
  </si>
  <si>
    <t>LOYDA  MARGARITA DE LA ROSA</t>
  </si>
  <si>
    <t>OFICIO #1211</t>
  </si>
  <si>
    <t>BILL JHONATTAN GIL FERNANDEZ</t>
  </si>
  <si>
    <t>OFICIO #2912</t>
  </si>
  <si>
    <t>FELIX RAUL MESA MINAY</t>
  </si>
  <si>
    <t>OFICIO #2639</t>
  </si>
  <si>
    <t>LUISA MARIA DOTEL MATOS</t>
  </si>
  <si>
    <t>OFICIO #2111</t>
  </si>
  <si>
    <t>MIGUEL ANTONIO SIMEON ARIAS</t>
  </si>
  <si>
    <t>OFICIO #2813</t>
  </si>
  <si>
    <t>JULIAN  DURAN GARCIA</t>
  </si>
  <si>
    <t>OFICIO #1560</t>
  </si>
  <si>
    <t>MERCEDES  EUSEBIO PAULINO</t>
  </si>
  <si>
    <t>OFICIO #7827</t>
  </si>
  <si>
    <t>OFICIO #424</t>
  </si>
  <si>
    <t>NELSON MOREL POLANCO</t>
  </si>
  <si>
    <t>OFICIO #2911</t>
  </si>
  <si>
    <t>MARTA CUEVAS Y CUEVAS</t>
  </si>
  <si>
    <t>OFICIO #1171</t>
  </si>
  <si>
    <t>JUAN PEÑA Y FERNANDEZ</t>
  </si>
  <si>
    <t>CONTR. 1893-1</t>
  </si>
  <si>
    <t>COMPRA TERRENO (100% DEL MONTO)</t>
  </si>
  <si>
    <t>SEG. SALUD CONAVIHSIDA TRIMESTRE JUNIO-AGOSTO, OFIC. 174/13</t>
  </si>
  <si>
    <t>PENSIONES CONAVIHSIDA TRIMESTRE JUNIO-AGOSTO, OFIC. 174/2013</t>
  </si>
  <si>
    <t>JOSE MERCEDES SEVERINO DE LA CRUZ</t>
  </si>
  <si>
    <t>OFICIO #2810</t>
  </si>
  <si>
    <t>JOSE ANTONIO HENRIQUEZ MANZUETA.</t>
  </si>
  <si>
    <t>CONTR. 1316-4</t>
  </si>
  <si>
    <t>ABRAHAM ARIAS FELIZ</t>
  </si>
  <si>
    <t>CONTR. 1440-1</t>
  </si>
  <si>
    <t>RAUL OSVALDO HERNANDEZ GENAO Y/O RAYSA B. GOMEZ</t>
  </si>
  <si>
    <t>CONTR. 0836-1</t>
  </si>
  <si>
    <t>PRODUCCIONES MESA &amp; ASOCIADOS SRL</t>
  </si>
  <si>
    <t>130399532</t>
  </si>
  <si>
    <t>NCF-0000000050</t>
  </si>
  <si>
    <t>PRIMARY BUSINESS GROUP, SRL</t>
  </si>
  <si>
    <t>130139113</t>
  </si>
  <si>
    <t>NCF-000000003</t>
  </si>
  <si>
    <t>GISELLE ALTAGRACIA GARCIA MEYRELES</t>
  </si>
  <si>
    <t>NCF-00000004</t>
  </si>
  <si>
    <t>ALTICE DOMINICANA, S. A.</t>
  </si>
  <si>
    <t>101618787</t>
  </si>
  <si>
    <t>SERVICIO DE DATA ORANGE CORRESP. MES NOVIEMBRE 2013</t>
  </si>
  <si>
    <t>SEG. DE PENSIONES DE OCTUBRE 2013, SEGUN OFICIO DRH#1148</t>
  </si>
  <si>
    <t>SEG. DE SALUD MES DE OCTUBRE 2013, SEGUN OFICIO DRH#1148</t>
  </si>
  <si>
    <t>SEG. PENSIONES CORRESP. MES NOVIEMBRE 2013, OFICIO. 873</t>
  </si>
  <si>
    <t>SEG. DE SALUD FAM. CORRESP. MES DE NOVIEMBRE 2013, OFIC. 873</t>
  </si>
  <si>
    <t>PENSIONES CORRESP. MES DE NOVIEMBRE OFIC. DGA #877-13</t>
  </si>
  <si>
    <t>SEG. SALUD CORRESP. MES DE NOVIEMBRE OFIC. DGA #877-13</t>
  </si>
  <si>
    <t>SEG. PENSIONES CORRESP. MES NOVIEMBRE 2013</t>
  </si>
  <si>
    <t>SEG. DE SALUD FAM. CORRESP. MES DE NOVIEMBRE 2013, OFIC. 874</t>
  </si>
  <si>
    <t>OFICIO #3095/13</t>
  </si>
  <si>
    <t>ALQUILERES EN LA JORNADA DE ORIENTACION CON ORIENT. Y PSIC</t>
  </si>
  <si>
    <t>JOSE  ENRIQUE SANTANA</t>
  </si>
  <si>
    <t>SUELDO CORRESP. MES NOVIEMBRE 2013, OFIC. 873</t>
  </si>
  <si>
    <t>JOSEFINA TURBI RIVERA</t>
  </si>
  <si>
    <t>OFICIO #20131089-B</t>
  </si>
  <si>
    <t>LICENCIA PRE Y POST NATAL NO. 20131089-B MAESTRA CRUZ GARCIA</t>
  </si>
  <si>
    <t>CRUZ ELISA MENDEZ BRITO</t>
  </si>
  <si>
    <t>OFICIO #20131086-B</t>
  </si>
  <si>
    <t>LICENCIA PRE Y POST NATAL NO. 20131086-B MAESTRA MERCEDES S.</t>
  </si>
  <si>
    <t>JOHANNI  CAPELLAN RAMIREZ</t>
  </si>
  <si>
    <t>OFICIO #20131109-B</t>
  </si>
  <si>
    <t>LICENCIA PRE Y POST NATAL NO. 20131109-B</t>
  </si>
  <si>
    <t>CONTR. 1418-7-NULO</t>
  </si>
  <si>
    <t>CONTR. 1418-7</t>
  </si>
  <si>
    <t>SEG. DE PENSIONES, CORRESP. AL OFICIO DRH/1199/2013</t>
  </si>
  <si>
    <t>SEG. DE SALUD, CORRESP. AL OFICIO DRH/1199/2013</t>
  </si>
  <si>
    <t>SEG./PENSIONES, CELIO SENATUS MES NOV./DIC-S/OFIC.1207/2013</t>
  </si>
  <si>
    <t>SEG./SALUD, CELIO SENATUS MES NOV./DIC-S/OFIC.1207/2013</t>
  </si>
  <si>
    <t>SEG./PENSIONES,  CORRESP. AL OFICIO #DRH #1209/2013</t>
  </si>
  <si>
    <t>SEG. DE SALUD,  CORRESP. AL OFICIO #DRH #1209/2013</t>
  </si>
  <si>
    <t>MISAEL SILVERIO ESPINAL</t>
  </si>
  <si>
    <t>OFIC. 129-2/2013</t>
  </si>
  <si>
    <t>LIC. PRE Y POST PROF. HILDA AMPARO MINAYA OFIC. 2013/1134-B</t>
  </si>
  <si>
    <t>CONTR. 1477-1</t>
  </si>
  <si>
    <t>SEG. PENSIONES, CORRESP. AL OFIC. DRH#1198/2013</t>
  </si>
  <si>
    <t>SEG. DE SALUD FAMILIAR, CORRESP. AL OFIC. DRH#1198/2013</t>
  </si>
  <si>
    <t>SEG. DE PENSIONES, CORRESP. AL OFIC. DRH#1201/2013</t>
  </si>
  <si>
    <t>SEG. DE SALUD, CORRESP. AL OFIC. DRH#1201/2013</t>
  </si>
  <si>
    <t>SEG. PENSIONES, CORRESP. AL OFIC. DRH#1206/2013</t>
  </si>
  <si>
    <t>SEG. DE SALUD, CORRESP. AL OFIC. DRH#1206/2013</t>
  </si>
  <si>
    <t>SEG. PENSIONES CORRESP. AL OFICIO DRH #1202/2013</t>
  </si>
  <si>
    <t>SEG. FAMILIAR DE SALUD CORRESP. AL OFICIO DRH #1202/2013</t>
  </si>
  <si>
    <t>JOSE FABIAN ROSARIO</t>
  </si>
  <si>
    <t>NCF-00000262</t>
  </si>
  <si>
    <t>SEG. FAMILIAR DE SALUD CORRESP. MES SEPTIEMBRE 2013</t>
  </si>
  <si>
    <t>SEG. PENSIONES CORRESP. MES SEPTIEMBRE 2013</t>
  </si>
  <si>
    <t>SEG. FAMILIAR DE SALUD CORRESP. MESES NOV. - DIC. 2013</t>
  </si>
  <si>
    <t>SEG. PENSIONES CORRESP. MESES NOV. - DIC.  2013</t>
  </si>
  <si>
    <t>SEG. DE  PENSIONES  A DOCENTES DE JORNADA EXT., S/OF. 2084</t>
  </si>
  <si>
    <t>SEG. DE SALUD FAMILIAR A DOCENTES DE JORNADA EXT. S/OF. 2084</t>
  </si>
  <si>
    <t>CONTRATO 0625-REG.</t>
  </si>
  <si>
    <t>REGALIA PASCUAL AÑO 2013</t>
  </si>
  <si>
    <t>DANIRDA GOMEZ MONTERO</t>
  </si>
  <si>
    <t>OFICIO #20131308-B</t>
  </si>
  <si>
    <t>LIC. PRE Y POST NATAL NO. 20131308-B MAESTRA JUANA SANCHEZ</t>
  </si>
  <si>
    <t>JOSEFINA CONTRERAS</t>
  </si>
  <si>
    <t>OFICIO #20131307-B</t>
  </si>
  <si>
    <t>LIC. PRE Y POST NATAL NO. 20131307-B MAESTRA JOSEFINA C.</t>
  </si>
  <si>
    <t>ANA MARTINEZ PERALTA</t>
  </si>
  <si>
    <t>OFICIO #20131309-B</t>
  </si>
  <si>
    <t>LIC. PRE Y POST NATAL NO. 20131309-B MAESTRA JUANA SANCHEZ</t>
  </si>
  <si>
    <t>MIGUEL ARTURO ORTIZ HADAD</t>
  </si>
  <si>
    <t>LIB.29313/2013</t>
  </si>
  <si>
    <t>MIGUEL ARTURO ORTIZ H.</t>
  </si>
  <si>
    <t>CONTR. 2074-ANTICIPO</t>
  </si>
  <si>
    <t>SEG. DE PENSIONES MESES OCTUBRE-NOVIEMBRE 2013.</t>
  </si>
  <si>
    <t>SEG. DE SALUD FAMILIAR MESES OCTUBRE-NOVIEMBRE 2013.</t>
  </si>
  <si>
    <t>ISABEL BELLO DE PAULA</t>
  </si>
  <si>
    <t>OFICIO #20131286-B</t>
  </si>
  <si>
    <t>LIC. PREY POST NATAL NO. 20131286-B MAESTRA MARCELINA S.</t>
  </si>
  <si>
    <t>OFICIO #20131285-B</t>
  </si>
  <si>
    <t>LIC. PREY POST NATAL NO. 20131285-B MAESTRA MARCELINA S.</t>
  </si>
  <si>
    <t>SEG. DE PESNSIONES POR SERVICIOS PRESTADOS</t>
  </si>
  <si>
    <t>SEG. DE PESNSIONES MESES AGO-SEPT-OCT. POR SERVICIOS PREST.</t>
  </si>
  <si>
    <t>SEG. FAMILIAR DE SALUD MESES AGO-SEPT-OCT. SERVICIOS PREST.</t>
  </si>
  <si>
    <t>SEG. DE PESNSIONES MES DE NOVIEMBRE 2013, SERVICIOS PREST.</t>
  </si>
  <si>
    <t>SEG. FAMILIAR DE SALUD MES NOVIEMBRE 2013, SERVICIOS PREST.</t>
  </si>
  <si>
    <t>SEG. FAMILIAR DE SALUD POR SERVICIOS PRESTADOS</t>
  </si>
  <si>
    <t>ROSARIO TORRES SANCHEZ</t>
  </si>
  <si>
    <t>OFIC. 1051/2013</t>
  </si>
  <si>
    <t>PAGO DE TRES MEDIAS BECAS PARA JOVENES DEL NIVEL MEDIO</t>
  </si>
  <si>
    <t>JOSE OCTAVIO PEREZ GOMEZ.</t>
  </si>
  <si>
    <t>CONTR. 572</t>
  </si>
  <si>
    <t>ROBERTO SANTIAGO NUÑEZ HENRIQUEZ</t>
  </si>
  <si>
    <t>CONTR. 1620-1</t>
  </si>
  <si>
    <t>ALBERTH  ANTHONY MOSCOSO DURAN</t>
  </si>
  <si>
    <t>CONTR. 1569</t>
  </si>
  <si>
    <t>REV. ED00003275, SEV. PRESTADO OFIC. 1197/2013</t>
  </si>
  <si>
    <t>REV. ED00003276, SEV. PRESTADO OFIC. 1197/2013</t>
  </si>
  <si>
    <t>SERVICIOS PRESTADOS JORNADA TANDA EXTENDIDA 2013</t>
  </si>
  <si>
    <t>AMPARO GUZMAN SORIANO</t>
  </si>
  <si>
    <t>MARIA DEL CARMEN CUEVAS SANTANA</t>
  </si>
  <si>
    <t>JENNY SALOBO CHARLESTON</t>
  </si>
  <si>
    <t>JHONASELY CRISTINA CASTRO MORA</t>
  </si>
  <si>
    <t>RAMONITA CASTRO</t>
  </si>
  <si>
    <t>ISMELL ANTONIA VALERA PEREZ</t>
  </si>
  <si>
    <t>NEMIAS  OVALLE SANCHEZ</t>
  </si>
  <si>
    <t>JACOBA NUÑEZ PILIER</t>
  </si>
  <si>
    <t>ODALIS MELO DE LEON</t>
  </si>
  <si>
    <t>IRIS YANERY GOMEZ OLIVENCE</t>
  </si>
  <si>
    <t>ARACELIS CASTILLO LIRIANO</t>
  </si>
  <si>
    <t>SEG. DE PENSIONES MESES AGO.-SEPT.-OCT. 2013. POR SERV. PRES</t>
  </si>
  <si>
    <t>SEG. FAMILIAR DE SALUD MESES AGO-SEPT-OCT. POR SERV PRESTADO</t>
  </si>
  <si>
    <t>SEG. PENSIONES CORRESP. MES DE NOV/2013 POR SERV. PRESTADOS</t>
  </si>
  <si>
    <t>SEG. DE SALUD CORRESP. MES DE NOV/2013 POR SERV. PRESTADOS</t>
  </si>
  <si>
    <t>GISELLE MARIE VIÑAS COS.</t>
  </si>
  <si>
    <t>A010010011500000112</t>
  </si>
  <si>
    <t>OFIC. 132/2013</t>
  </si>
  <si>
    <t>DIETA A LOS MIEMBROS DE LA 5TA. SESION ORDINARIA 2013</t>
  </si>
  <si>
    <t>SEG. DE PENSIONES EN EL MES DE SEPTIEMBRE, OF. 3274</t>
  </si>
  <si>
    <t>SEG. PENSIONES MES MAYO 2013, SERV. PRESTADOS</t>
  </si>
  <si>
    <t>SEG. FAMILIAR DE SALUD MES MAYO 2013, SERV. PRESTADOS</t>
  </si>
  <si>
    <t>SEGURO DE SALUD MES DE SEPTIEMBRE, OF. 3274</t>
  </si>
  <si>
    <t>SEG. PENSIONES MES NOVIEMBRE 2013, SERVICIOS PRESTADOS</t>
  </si>
  <si>
    <t>SEG. FAMILIAR DE SALUD MES NOVIEMBRE 2013, SERV. PRESTADOS</t>
  </si>
  <si>
    <t>SEG. PENSIONES MESES AGOT-SEPT.-OCT. 2013, SERV. PRESTADOS</t>
  </si>
  <si>
    <t>SEG. FAMILIAR DE SALUD MESES AGOT-SEPT.-OCT. 2013, SERV. PRE</t>
  </si>
  <si>
    <t>SEG. PENSIONES MES DICIEMBRE 2013, SERVICIOS PRESTADOS</t>
  </si>
  <si>
    <t>SEG. FAMILIAR DE SALUD MES DICIEMBRE 2013, SERV. PRESTADOS</t>
  </si>
  <si>
    <t>SEG. PENSIONES MESES NOV. - DIC. 2013, SERVICIOS PRESTADOS</t>
  </si>
  <si>
    <t>SEG. FAMILIAR DE SALUD MESES NOV. - DIC. 2013, SERV. PREST.</t>
  </si>
  <si>
    <t>ELI CADMIEL RIVAS DEL ROSARIO</t>
  </si>
  <si>
    <t>OFICIO #82</t>
  </si>
  <si>
    <t>COMB. Y PEAJE ACT. FILMICAS Y FOTOS CENTROS EDUC. JORN. EXT.</t>
  </si>
  <si>
    <t>RAFAEL EMILIO YUNEN</t>
  </si>
  <si>
    <t>OFIC. DGC#740/2013</t>
  </si>
  <si>
    <t>PAGO HONORARIOS REVISION CURRICULAR</t>
  </si>
  <si>
    <t>S &amp; J PRODUCCIONES Y EVENTOS, SRL</t>
  </si>
  <si>
    <t>130249687</t>
  </si>
  <si>
    <t>NCF-0000113</t>
  </si>
  <si>
    <t>SEG. PENSIONES, SERVICIOS PRESTADOS OFIC. DRH#1259/2013</t>
  </si>
  <si>
    <t>SEG. DE SALUD, SERVICIOS PRESTADOS OFIC. DRH#1259/2013</t>
  </si>
  <si>
    <t>YOLANDA IRRISARRI MORALES</t>
  </si>
  <si>
    <t>OFIC. #1082/2013</t>
  </si>
  <si>
    <t>PRESTACIONES LABORALES SEGUN CALCULOS DEL MAP</t>
  </si>
  <si>
    <t>JULIO CARMONA</t>
  </si>
  <si>
    <t>OFIC. #1128/2013</t>
  </si>
  <si>
    <t>ALMA MARIA ARIAS DE ORTIZ</t>
  </si>
  <si>
    <t>CONTR. 249</t>
  </si>
  <si>
    <t>SEG. PENSIONES MES NOVIEMBRE 2013, SERVICIOS PRESTADOS.</t>
  </si>
  <si>
    <t>SEG. FAMILIAR DE SALUD MES NOVIEMBRE 2013, SERV. PREST.</t>
  </si>
  <si>
    <t>ELVIS DAVID CARDENAS PIÑA</t>
  </si>
  <si>
    <t>NCF-00000002</t>
  </si>
  <si>
    <t>SEG. PENSIONES CORRESP. A NOV. Y DIC. 2013, SEGUN OFIC. 1260</t>
  </si>
  <si>
    <t>SEG. FAMILIAR CORRESP. A NOV. Y DIC. 2013, SEGUN OFIC. 1260</t>
  </si>
  <si>
    <t>SEGURO DE PENSIONES SEGUN SERV. PRESTADOS, OFIC. 1235/2013</t>
  </si>
  <si>
    <t>SEG. DE SALUD FAMILIAR SEGUN SERV. PRESTADOS, OFIC. 1235/13</t>
  </si>
  <si>
    <t>FELIX MANUEL MONTERO</t>
  </si>
  <si>
    <t>PAGO SERVICIOS PRESTADOS, SEGUN OFIC. #1235/2013</t>
  </si>
  <si>
    <t>ELSA GERTRUDIS PEREZ</t>
  </si>
  <si>
    <t>01299383</t>
  </si>
  <si>
    <t>SERVICIO DE LEGALIZACION DE CONTRATOS DE COMPRAVENTA DE INM.</t>
  </si>
  <si>
    <t>REV. DG037804, SERVICIOS PRESTADOS A LOS DOC. DE JORNADA</t>
  </si>
  <si>
    <t>SEGURO DE PENSIONES CORRESP. AL OFICIO DRH #1260/2013</t>
  </si>
  <si>
    <t>SEGURO F. DE SALUD CORRESP. AL OFICIO DRH #1260/2013</t>
  </si>
  <si>
    <t>ANGELA DEL CARMEN BELLO PERALTA</t>
  </si>
  <si>
    <t>CONTR. 2652-ANTICIPO</t>
  </si>
  <si>
    <t>REV. ED00003431-SERV. PRESTADOS JORNADA TANDA EXT. OF. 1197</t>
  </si>
  <si>
    <t>REV. ED00003396-SERV. PRESTADOS JORNADA TANDA EXT. OF. 1197</t>
  </si>
  <si>
    <t>REV. ED00003434-SERV. PRESTADOS JORNADA TANDA EXT. OF. 1197</t>
  </si>
  <si>
    <t>REV. ED00003394-SERV. PRESTADOS JORNADA TANDA EXT. OF. 1197</t>
  </si>
  <si>
    <t>REV. ED00003336-SERV. PRESTADOS JORNADA TANDA EXT. OF.1197</t>
  </si>
  <si>
    <t>REV. ED00003345-SERV. PRESTADOS JORNADA TANDA EXT. OF.1197</t>
  </si>
  <si>
    <t>REV. ED00003390-SERV. PRESTADOS JORNADA TANDA EXT. OF.1197</t>
  </si>
  <si>
    <t>REV. ED00003376-SERV. PRESTADOS JORNADA TANDA EXT. OF. 1197</t>
  </si>
  <si>
    <t>REV. ED00003369-SERV. PRESTADOS JORNADA TANDA EXT. OF. 1197</t>
  </si>
  <si>
    <t>CONTR. 1620-2</t>
  </si>
  <si>
    <t>EDITORA CORRIPIO, S.A.S.</t>
  </si>
  <si>
    <t>101087961</t>
  </si>
  <si>
    <t>SEG. DE PENSIONES, SERV. PRESTADO , OF. 1262/2013</t>
  </si>
  <si>
    <t>SEG. FAMILIAR DE SALUD, SERV. PRESTADO , OF. 1262/2013</t>
  </si>
  <si>
    <t>A010010011500000114</t>
  </si>
  <si>
    <t>Carlos  Valentin  Mayhew Andujar</t>
  </si>
  <si>
    <t>SERVICIOS PRESTADOS JORNADA TANDA EXTENDIDA 2013, OF-1262-13</t>
  </si>
  <si>
    <t>YANEIRY ZORRILLA MATOS</t>
  </si>
  <si>
    <t>REV. ED00003324-SERV. PRESTADOS JORNADA TANDA EXT. OF. 1197</t>
  </si>
  <si>
    <t>TERESA CASTILLO GONZALEZ</t>
  </si>
  <si>
    <t>ADRIANA  ALEVANTE RODRIGUEZ</t>
  </si>
  <si>
    <t>SERVICIOS PRESTADOS JORNADA TANDA EXTENDIDA 2013, OF. 1262</t>
  </si>
  <si>
    <t>SEG. PENSIONES, MES  DE DICIEMBRE 2013 OFIC. 1288/2013</t>
  </si>
  <si>
    <t>SEG. SALUD FAMILIAR, MES  DE DICIEMBRE 2013 OFIC. 1288/2013</t>
  </si>
  <si>
    <t>JOSE RAFAEL BASORA LOPEZ</t>
  </si>
  <si>
    <t>SUELDO MES NOVIEMBRE 2013</t>
  </si>
  <si>
    <t>SEG. PENSIONES MES NOVIEMBRE 2013.</t>
  </si>
  <si>
    <t>SEG. FAMILIAR DE SALUD MES NOVIEMBRE 2013.</t>
  </si>
  <si>
    <t>SEG. DE PENSIONES, SERV. PRESTADOS S/OFICIO #1303/2013</t>
  </si>
  <si>
    <t>SEG. DE SALUD, SERV. PRESTADOS S/OFICIO #1303/2013</t>
  </si>
  <si>
    <t>NCF. 1713265</t>
  </si>
  <si>
    <t>PAGO SERVICIO DE DATA CORRESP. MES DE DICIEMBRE 2013.</t>
  </si>
  <si>
    <t>POLIBIO  ANTONIO GUZMAN</t>
  </si>
  <si>
    <t>FLOR MONCION DIAZ</t>
  </si>
  <si>
    <t>SERVICIOS PRESTADOS SEGUN OFICIO #1303/2013</t>
  </si>
  <si>
    <t>SILVIA MARGARITA PEÑA RODRIGUEZ</t>
  </si>
  <si>
    <t>SEG. DE PENSIONES,  (AGOSTO/SEPTIEMBRE), S/OFICIO 1283/2013</t>
  </si>
  <si>
    <t>SEG. F. DE SALUD, (AGOSTO/SEPTIEMBRE), S/OFICIO 1283/2013</t>
  </si>
  <si>
    <t>SEG. PENSIONES MESES NOV. - DIC. DEL 2013.</t>
  </si>
  <si>
    <t>SEG. FAMILIAR DE SALUD MESES NOV. - DIC. DEL 2013.</t>
  </si>
  <si>
    <t>NAZARIA DE PAULA RAMIREZ</t>
  </si>
  <si>
    <t>OFICIO #1179</t>
  </si>
  <si>
    <t>PAGO DE PRESTACIONES LABORALES.</t>
  </si>
  <si>
    <t>CONTR. 1500-10</t>
  </si>
  <si>
    <t>SEG. DE PENSIONES MESES NOV. - DIC. DEL 2013.</t>
  </si>
  <si>
    <t>CONSTRUCTORA E INMOBILIARIA INCAMP SRL</t>
  </si>
  <si>
    <t>130949069</t>
  </si>
  <si>
    <t>CONTR. 1214-1</t>
  </si>
  <si>
    <t>RAMON BIENVENIDO PANTALEON HERNANDEZ</t>
  </si>
  <si>
    <t>CONTR. 2347-ANTICIPO</t>
  </si>
  <si>
    <t>NANSSI  ALTAGRACIA ROSARIO TORRES</t>
  </si>
  <si>
    <t>CONTR. 1253-1</t>
  </si>
  <si>
    <t>SEG. PENSIONES,  CORRESP. A 2 MESES OFIC. 1286/2013</t>
  </si>
  <si>
    <t>SEG. DE PENSIONES MES DIC. 2013, SERVICIOS PRESTADOS</t>
  </si>
  <si>
    <t>SEG. F. DE SALUD,  CORRESP. A 2 MESES OFIC. 1286/2013</t>
  </si>
  <si>
    <t>SEG. FAMILIAR DE SALUD MES DIC. 2013, SERV. PRESTADOS</t>
  </si>
  <si>
    <t>NCF-00000005</t>
  </si>
  <si>
    <t>CONTR. 1075 Y 1557</t>
  </si>
  <si>
    <t>WTS TRAVEL SRL</t>
  </si>
  <si>
    <t>130825629</t>
  </si>
  <si>
    <t>OFICIO #60</t>
  </si>
  <si>
    <t>REEXPEDICION CK 498301</t>
  </si>
  <si>
    <t>SEG. DE PENSIONES MESES NOV.-DIC. 2013, SERVICIOS PRESTADOS</t>
  </si>
  <si>
    <t>SEG. FAM. SALUD MESES NOV.-DIC. 2013, SERVICIOS PRESTADOS</t>
  </si>
  <si>
    <t>SEG. DE PENSIONES POR SERVICIOS PREST. CORRESP. AL 2013.</t>
  </si>
  <si>
    <t>SEG. FAM. SALUD POR SERVICIOS PREST. CORRESP. AL 2013.</t>
  </si>
  <si>
    <t>SEG. DE PENSIONES CORRESP. MES SEPTIEMBRE 2013.</t>
  </si>
  <si>
    <t>SEG. FAM. DE SALUD CORRESP. MES SEPTIEMBRE 2013.</t>
  </si>
  <si>
    <t>SEG. DE PENSIONES MES DICIEMBRE 2013, SERV. PRESTADOS.</t>
  </si>
  <si>
    <t>SEG. FAM. DE SALUD MES DICIEMBRE 2013, SERV. PRESTADOS.</t>
  </si>
  <si>
    <t>SEG. DE PENSIONES MESES NOV. - DIC. 2013, SERV. PRESTADOS.</t>
  </si>
  <si>
    <t>SEG. FAM. DE SALUD MESES NOV. - DIC. 2013, SERV. PRESTADOS.</t>
  </si>
  <si>
    <t>SEG. DE PENSIONES CORRESP. MES NOVIEMBRE 2013.</t>
  </si>
  <si>
    <t>SEG. FAM. DE SALUD CORRESP. MES NOVIEMBRE 2013.</t>
  </si>
  <si>
    <t>SEG. DE PENSIONES, INCENTIVOS MES DIC. 2013.</t>
  </si>
  <si>
    <t>SEG. FAM. DE SALUD, INCENTIVOS MES DIC. 2013.</t>
  </si>
  <si>
    <t>SEG. PENSIONES, TRIMESTRE SEPT-NOV. 2013, OFIC. 194/2013</t>
  </si>
  <si>
    <t>SEG. SALUD, TRIMESTRE SEPT-NOV. 2013, OFIC. 194/2013</t>
  </si>
  <si>
    <t>SUELDO CORRESP. AL MES DE OCTUBRE 2013, OFIC. 09/2014</t>
  </si>
  <si>
    <t>SEG DE PENSIONES, CORRESP. AL MES DE OCT. 2013, OFIC. 09/14</t>
  </si>
  <si>
    <t>SEG. SALUD, CORRESP. AL MES DE OCTUBRE /2013, OFIC. 09/2014</t>
  </si>
  <si>
    <t>SEG. PENSIONES, CORRESP. AL MES DE OCTUBRE /13, OFIC. 09/14</t>
  </si>
  <si>
    <t>SEG. DE PENSIONES MES NOVIEMBRE 2013, SERV. PREST.</t>
  </si>
  <si>
    <t>SEG. DE PENSIONES MES DICIEMBRE 2013, SERV. PREST.</t>
  </si>
  <si>
    <t>SEG. FAMILIAR DE SALUD MES DICIEMBRE 2013, SERV. PREST.</t>
  </si>
  <si>
    <t>SEG. DE PENSIONES MES DIC. 2013, SERV. PREST.</t>
  </si>
  <si>
    <t>SEG. FAMILIAR DE SALUD MES DIC. 2013, SERV. PREST.</t>
  </si>
  <si>
    <t>PENSIONES CORRESP. A NOV./DIC. 2013, OFIC. 08/214</t>
  </si>
  <si>
    <t>SEG. DE SALUD CORRESP. A NOV./DIC. 2013, OFIC. 08/214</t>
  </si>
  <si>
    <t>SEGURO DE SALUD, CORRESP. A NOV. 2013, OFIC. 47/2014</t>
  </si>
  <si>
    <t>SEGURO DE PENSIONES, CORRESP. A NOV. 2013, OFIC. 47/2014</t>
  </si>
  <si>
    <t>SEG. PENSIONES, CORRESP. AL MES DE JULIO 2013</t>
  </si>
  <si>
    <t>SEG. DE SALUD, CORRESP. AL MES DE JULIO 2013</t>
  </si>
  <si>
    <t>SEG. PENSIONES, SERV. PRESTADO MES DIC. 2013, OFIC.04/2014</t>
  </si>
  <si>
    <t>SEG. SALUD, SERV. PRESTADO MES DIC. 2013, OFIC.04/2014</t>
  </si>
  <si>
    <t>SEG. DE PENSIONES MESES DIC. 2013-ENE. 2014, SERV. PRESTADO</t>
  </si>
  <si>
    <t>SEG. FAM. SALUD MESES DIC. 2013-ENE. 2014, SERV. PRESTADO</t>
  </si>
  <si>
    <t>SEG. PENSIONES, CORRESP. A NOV./DIC /2013, SEGUN OFIC. 49/14</t>
  </si>
  <si>
    <t>SEG. FAMILIAR, CORRESP. A NOV./DIC /2013, SEGUN OFIC. 49/14</t>
  </si>
  <si>
    <t>SEG. PENSIONES, DE ENERO A NOV/2013, SEGUN OFIC. 48/2014</t>
  </si>
  <si>
    <t>SEG. S. FAMILIAR, DE ENERO A NOV/2013, SEGUN OFIC. 48/2014</t>
  </si>
  <si>
    <t>SEG. PENSIONES SERV. PRESTADOS CORRESP. 30 SEPT. - 15 NOV.</t>
  </si>
  <si>
    <t>SEG. FAM. SALUD SERV. PRESTADOS CORRESP. 30 SEPT. - 15 NOV.</t>
  </si>
  <si>
    <t>SEG. PENSIONES SERV. PRESTADOS MES ENERO 2014.</t>
  </si>
  <si>
    <t>SEG. FAMILIAR DE SALUD SERV. PRESTADOS MES ENERO 2014.</t>
  </si>
  <si>
    <t>PORFIRIO VERAS MERCEDES</t>
  </si>
  <si>
    <t>NCF-01801761</t>
  </si>
  <si>
    <t>OFIC. 258-ANULADA</t>
  </si>
  <si>
    <t>MARIA MAGDALENA PAULINO M.</t>
  </si>
  <si>
    <t>OFICIO #2/2014</t>
  </si>
  <si>
    <t>DIETA 1RA. SESION ORDINARIA 2014</t>
  </si>
  <si>
    <t>ALTAGRACIA DIAZ BELLIARD</t>
  </si>
  <si>
    <t>LUIS ENRIQUE MATOS DE LA ROSA</t>
  </si>
  <si>
    <t>EDUARDO  HIDALGO ABREU</t>
  </si>
  <si>
    <t>BELKIS MARITZA ALMONTE ALMONTE</t>
  </si>
  <si>
    <t>OFIC. 10/2014</t>
  </si>
  <si>
    <t>DIETA AL CNE 2DA. SESION ORDINARIA 2014</t>
  </si>
  <si>
    <t>ALBANERY DEL CARMEN BEATO PERALTA</t>
  </si>
  <si>
    <t>SUELDOS CORRESP. AL MES DE NOV./DIC /2013, SEGUN OFIC. 49/14</t>
  </si>
  <si>
    <t>PAGO POR SERVICIOS DE ALQUILER DE VEHICULOS AL MINERD, SEGUN FACTURAS ANEXAS, OFICIO #194.</t>
  </si>
  <si>
    <t>NCF-00002566</t>
  </si>
  <si>
    <t>SERVICIOS DE ALQUILER DE VEHICULOS</t>
  </si>
  <si>
    <t>NCF 00000004</t>
  </si>
  <si>
    <t>NORMAN JOSEPH VARGAS DE LA TORRE</t>
  </si>
  <si>
    <t>CONTR. 491-3</t>
  </si>
  <si>
    <t>CONTR. 491-4</t>
  </si>
  <si>
    <t>RAFAEL ALEJANDRO URIBE</t>
  </si>
  <si>
    <t>CONTR. 2748</t>
  </si>
  <si>
    <t>COMPRA DE TERRENO (100% DEL MONTO)</t>
  </si>
  <si>
    <t>FERNANDO BAEZ VIZCAINO</t>
  </si>
  <si>
    <t>CONTR. 949</t>
  </si>
  <si>
    <t>CUBICACION  4 FINAL DEL C. E. PEDRO SANCHEZ 2DA ETAPA</t>
  </si>
  <si>
    <t>MIGUEL PEREZ FELIZ</t>
  </si>
  <si>
    <t>CONTR. 2766</t>
  </si>
  <si>
    <t>MARIEL HERMINIA MATIAS CHEVALIER</t>
  </si>
  <si>
    <t>OFICIO #4931</t>
  </si>
  <si>
    <t>HONORARIO POR SERVICIOS PRESTADOS CONS. JUR. EN AREA DE TERR</t>
  </si>
  <si>
    <t>MANUELA HERRERA</t>
  </si>
  <si>
    <t>CONTR. 1447-1</t>
  </si>
  <si>
    <t>EDWIN FRANCISCO ALBERTO GONZALEZ LIZARDO</t>
  </si>
  <si>
    <t>OFICIO #14/2014</t>
  </si>
  <si>
    <t>PARA CUBRIR GASTOS DE MOVILIDAD, MES DICIEMBRE/2013</t>
  </si>
  <si>
    <t>ROCIO MARLENY OROZCO CRUZ</t>
  </si>
  <si>
    <t>CONT.370-5</t>
  </si>
  <si>
    <t>INVERSIONES GRADUALES, S. A.</t>
  </si>
  <si>
    <t>130086583</t>
  </si>
  <si>
    <t>CONTR. 3176</t>
  </si>
  <si>
    <t>REYNOLD OSCAR ALVAREZ CRUZ</t>
  </si>
  <si>
    <t>OFICIO #5000</t>
  </si>
  <si>
    <t>HONORARIOS POR SERVICIOS PREST. CORRESP. MES NOV. SORTEO OBR</t>
  </si>
  <si>
    <t>ONTR. 625-7</t>
  </si>
  <si>
    <t>ANA SORAYA CAROLINA ESTRELLA ROSARIO</t>
  </si>
  <si>
    <t>JAIME TOMAS FRIAS CARELA</t>
  </si>
  <si>
    <t>A010010011500000170</t>
  </si>
  <si>
    <t>NCF-0000000060</t>
  </si>
  <si>
    <t>DIETA AL CNE 2DA. SESION ORDINARIA 2014.</t>
  </si>
  <si>
    <t>JULIO CESAR RODRIGUEZ</t>
  </si>
  <si>
    <t>NCF-02442205</t>
  </si>
  <si>
    <t>CARMEN ARTENA SEVERINO DE LA CRUZ</t>
  </si>
  <si>
    <t>CONTR. 0419-10</t>
  </si>
  <si>
    <t>CONTR. 249-2</t>
  </si>
  <si>
    <t>SEG. DE PENSIONES, SERVICIOS PRESTADOS OFIC. 128/2014</t>
  </si>
  <si>
    <t>SEG. FAM. DE SALUD, SERVICIOS PRESTADOS OFIC. 128/2014</t>
  </si>
  <si>
    <t>REV. SEG. PENSIONES, SERVICIOS PRESTADOS OFIC. 128/2014</t>
  </si>
  <si>
    <t>SEG. DE PENSIONES, SERVICIOS PRESTADOS OFIC. 0086/2014</t>
  </si>
  <si>
    <t>SEG. FAM. DE SALUD, SERVICIOS PRESTADOS OFIC. 0086/2014</t>
  </si>
  <si>
    <t>SEG. DE PENSIONES, SERVICIOS PRESTADOS OFIC. 0084/2014</t>
  </si>
  <si>
    <t>SEG. FAM. DE SALUD, SERVICIOS PRESTADOS OFIC. 0084/2014</t>
  </si>
  <si>
    <t>SEG. DE PENSIONES, SERVICIOS PRESTADOS OFIC. 0082/2014</t>
  </si>
  <si>
    <t>SEG. FAM. DE SALUD, SERVICIOS PRESTADOS OFIC. 0082/2014</t>
  </si>
  <si>
    <t>SEG. DE PENSIONES, SERVICIOS PRESTADOS OFIC. 0087/2014</t>
  </si>
  <si>
    <t>SEG. FAM. DE SALUD, SERVICIOS PRESTADOS OFIC. 0087/2014</t>
  </si>
  <si>
    <t>SEG. DE PENSIONES, SERVICIOS PRESTADOS OFIC. 0083/2014</t>
  </si>
  <si>
    <t>SEG. FAM. DE SALUD, SERVICIOS PRESTADOS OFIC. 0083/2014</t>
  </si>
  <si>
    <t>SEG. DE PENSIONES, SERVICIOS PRESTADOS OFIC. 73-14</t>
  </si>
  <si>
    <t>SEG. FAM. DE SALUD, SERVICIOS PRESTADOS OFIC. 73-14</t>
  </si>
  <si>
    <t>SEG. PENSIONES, SERVICIOS PRESTADOS OFIC. 128/2014</t>
  </si>
  <si>
    <t>RUBEN DARIO TEJEDA PEÑA.</t>
  </si>
  <si>
    <t>NCF-00000002502</t>
  </si>
  <si>
    <t>ENFOCO SRL</t>
  </si>
  <si>
    <t>131014461</t>
  </si>
  <si>
    <t>NCF-000000005</t>
  </si>
  <si>
    <t>YULIS GABRIEL MERCEDES REYES</t>
  </si>
  <si>
    <t>SERVICIOS PRESTADOS OFIC. 0090/2014. MES ENERO.</t>
  </si>
  <si>
    <t>VALENTIN CONTRERAS BELTRE</t>
  </si>
  <si>
    <t>SERVICIOS PRESTADOS OFIC. 128/2014</t>
  </si>
  <si>
    <t>SEG. DE PENSIONES, SERVICIOS PRESTADOS OFIC. 0080/2014</t>
  </si>
  <si>
    <t>SEG. FAM. DE SALUD, SERVICIOS PRESTADOS OFIC. 0080/2014</t>
  </si>
  <si>
    <t>SEG. DE PENSIONES, SERVICIOS PRESTADOS OFIC. 0060/2014</t>
  </si>
  <si>
    <t>SEG. FAM. DE SALUD, SERVICIOS PRESTADOS OFIC. 0060/2014</t>
  </si>
  <si>
    <t>SEG. PENSIONES CORRESP. A NOVIEMBRE 2013</t>
  </si>
  <si>
    <t>SEG. FAMILIAR DE SALUD CORRESP. A NOVIEMBRE 2013</t>
  </si>
  <si>
    <t>SEG. FAM. DE SALUD  CORRESP. A ENERO 2014, OFICIO 59</t>
  </si>
  <si>
    <t>SEG. DE PENSIONES  CORRESP. A ENERO 2014, OFICIO 59</t>
  </si>
  <si>
    <t xml:space="preserve"> SEG. PENSIONES CORRESP. AL MES DE DIC. 2013, OFIC. 51/2014</t>
  </si>
  <si>
    <t>SEG. FAM. DE SAL CORRESP. AL MES DE DIC. 2013, OFIC. 51/2014</t>
  </si>
  <si>
    <t>SEG. PENSIONES CORRESP. AL MES DE ENERO 2014, OFIC. 89</t>
  </si>
  <si>
    <t>SEG. FAM. DE SALUD CORRESP. AL MES DE ENERO 2014, OFIC. 89</t>
  </si>
  <si>
    <t>DIOGENES ANTONIO CARABALLO NUÑEZ</t>
  </si>
  <si>
    <t>SUELDO, CORRESP. A ENERO 2014, OFICIO 59</t>
  </si>
  <si>
    <t>SEG. DE PENSIONES, SERVICIOS PRESTADOS MES ENERO 2014</t>
  </si>
  <si>
    <t>SEG. FAMILIAR DE SALUD, SERVICIOS PRESTADOS MES ENERO 2014</t>
  </si>
  <si>
    <t>SEG. DE PENSIONES, SERVICIOS PRESTADOS NOV.-DIC. 2013.</t>
  </si>
  <si>
    <t>SEG. FAM. DE SALUD, SERVICIOS PRESTADOS NOV.-DIC. 2013.</t>
  </si>
  <si>
    <t>PENSIONES, CORRESP. A TRES MESES DEL  2013, OFIC. 69/14</t>
  </si>
  <si>
    <t>SEG. FAM. DE S, CORRESP. A TRES MESES DEL  2013, OFIC. 69/14</t>
  </si>
  <si>
    <t>MARIA YSABEL JIMENEZ POLANCO</t>
  </si>
  <si>
    <t>SERV. PRESTADOS CORRESP. A TRES MESES DEL  2013, OFIC. 69/14</t>
  </si>
  <si>
    <t>NELSON DE LA CRUZ ESPINAL</t>
  </si>
  <si>
    <t>ROBERT ESTRELLA CESPEDES</t>
  </si>
  <si>
    <t>JUANA  SALCEDO GRULLON</t>
  </si>
  <si>
    <t>JEANNETTE EVA ALINA INOA</t>
  </si>
  <si>
    <t>RODY ESTHER MARIA BISONO TORRES</t>
  </si>
  <si>
    <t>OBI TV S.R.L.</t>
  </si>
  <si>
    <t>130251738</t>
  </si>
  <si>
    <t>F.000000756</t>
  </si>
  <si>
    <t>SEG. DE PENSIONES, SERV. PREST. MES ENERO/2014, OFIC. #114.</t>
  </si>
  <si>
    <t>SEG. FAM. DE SALUD, SERV. PREST. MES ENERO/2014, OFIC. #114.</t>
  </si>
  <si>
    <t>CONTR. 0625-9</t>
  </si>
  <si>
    <t>CONTR. 249-3</t>
  </si>
  <si>
    <t>CONTR. 0419-11</t>
  </si>
  <si>
    <t>CONTR. 1291-6</t>
  </si>
  <si>
    <t>CONTR. 1292-6</t>
  </si>
  <si>
    <t>SEG. DE PENSIONES, SERVICIOS PREST. MES ENERO 2014.</t>
  </si>
  <si>
    <t>SEG. FAM. DE SALUD, SERVICIOS PREST. MES ENERO 2014.</t>
  </si>
  <si>
    <t>SEG. DE PENSIONES, SERVICIOS PREST. MESES NOV.-DIC./2013.</t>
  </si>
  <si>
    <t>SEG. FAM. DE SALUD, SERVICIOS PREST. MESES NOV.-DIC./2013.</t>
  </si>
  <si>
    <t>PENSIONES CORRESP. A NOV. 2013, SEGUN OFICIO #108/2014</t>
  </si>
  <si>
    <t>SEG. FAM. SALUD CORRESP. A NOV. 2013, SEGUN OFICIO #108/2014</t>
  </si>
  <si>
    <t>PENSIONES CORRESP. A ENERO 2014, SEGUN OFICIO #110/2014</t>
  </si>
  <si>
    <t>SEG. FAMILIAR CORRESP. A ENERO 2014, SEGUN OFICIO #110/2014</t>
  </si>
  <si>
    <t>PENSIONES CORRESP. A ENERO 2014, SEGUN OFICIO #111/2014</t>
  </si>
  <si>
    <t>SEG. FAMILIAR CORRESP. A ENERO 2014, SEGUN OFICIO #111/2014</t>
  </si>
  <si>
    <t>PENSIONES CORRESP. A ENERO 2014, SEGUN OFICIO #112/2014</t>
  </si>
  <si>
    <t>SEG. FAMILIAR CORRESP. A ENERO 2014, SEGUN OFICIO #112/2014</t>
  </si>
  <si>
    <t>WILLIAM FRANCISCO ORTIZ MORA</t>
  </si>
  <si>
    <t>SUELDO CORRESP. AL MES DE ENERO 2014, SEGUN OFICIO #110/2014</t>
  </si>
  <si>
    <t>GEORGE ATAHUALPA POLANCO PEREZ</t>
  </si>
  <si>
    <t>SUELDO CORRESP. AL MES DE ENERO 2014, SEGUN OFICIO #111/2014</t>
  </si>
  <si>
    <t>YAMELY NUÑEZ MOREL</t>
  </si>
  <si>
    <t>SUELDO CORRESP. AL MES DE ENERO 2014, SEGUN OFICIO #112/2014</t>
  </si>
  <si>
    <t>EDUPROGRESO SRL</t>
  </si>
  <si>
    <t>101717688</t>
  </si>
  <si>
    <t>OFIC. 982/2013</t>
  </si>
  <si>
    <t>REEMBOLSO PAGO ITBIS PAGADO A LA DGII DEL CONTRATO #120</t>
  </si>
  <si>
    <t>ALICIA ROXANNEE DE JESUS ALMONTE POLANCO.</t>
  </si>
  <si>
    <t>CONTR. 511</t>
  </si>
  <si>
    <t>CUBICACION 1 DE CIERRE DEL C. E. CLARIDELIA PEPIN</t>
  </si>
  <si>
    <t>DELICIAS NANI CATERING &amp; ALGO MAS, EIRL</t>
  </si>
  <si>
    <t>130902011</t>
  </si>
  <si>
    <t>NCF-02075535</t>
  </si>
  <si>
    <t>JORGE DE LOS SANTOS MULLIX</t>
  </si>
  <si>
    <t>CONTR. 638</t>
  </si>
  <si>
    <t>CUBICACION 3 DE CIERRE POR TRABAJOS EN EL C.E. LOS CACAOS</t>
  </si>
  <si>
    <t>JUSTINA GERMANIA TEJADA HICIANO.</t>
  </si>
  <si>
    <t>P010010011501980616</t>
  </si>
  <si>
    <t>AMABLE GRULLON FERMIN</t>
  </si>
  <si>
    <t>NCF-00987834</t>
  </si>
  <si>
    <t>LUIS FELIPE ESPINAL</t>
  </si>
  <si>
    <t>NCF-01950215</t>
  </si>
  <si>
    <t>OFIC. 46/2014</t>
  </si>
  <si>
    <t>REXP. CK. 494356/2013 (VENCIDO)</t>
  </si>
  <si>
    <t>HENRY ESTEBAN BAEZ MEJIA</t>
  </si>
  <si>
    <t>A010010011500000323</t>
  </si>
  <si>
    <t>SEG. DE PENSIONES MES FEBRERO 2014, SERV. PRESTADOS.</t>
  </si>
  <si>
    <t>SEG. FAM. DE SALUD MES FEBRERO 2014, SERV. PRESTADOS.</t>
  </si>
  <si>
    <t>YDALIA MERCEDES FELIZ ALCANTARA</t>
  </si>
  <si>
    <t>OFICIO #143/2013</t>
  </si>
  <si>
    <t>PREST. LABORALES SEGUN CALCULOS REALIZADOS POR EL MAP</t>
  </si>
  <si>
    <t>SILVIA MARTINA INFANTE TORIBIO</t>
  </si>
  <si>
    <t>NCF-000000234</t>
  </si>
  <si>
    <t>00000038</t>
  </si>
  <si>
    <t>ADQUISICION DE MATERIALES FERRETEROS PARA LA ESCUELA FEDERIC</t>
  </si>
  <si>
    <t>00000038-1</t>
  </si>
  <si>
    <t>00000038-2</t>
  </si>
  <si>
    <t>00000038-3</t>
  </si>
  <si>
    <t>00000038-5</t>
  </si>
  <si>
    <t>00000038-6</t>
  </si>
  <si>
    <t>00000038-7</t>
  </si>
  <si>
    <t>00000038-8</t>
  </si>
  <si>
    <t>00000038-9</t>
  </si>
  <si>
    <t>00000038-10</t>
  </si>
  <si>
    <t>A010010011500006975</t>
  </si>
  <si>
    <t>PAGO 10% DEL PRESUP. DE PUBLICIDAD, ENERO 2014</t>
  </si>
  <si>
    <t>A010010011500007035</t>
  </si>
  <si>
    <t>PAGO 10% DEL PRESUP. DE PUBLICIDAD, FEBRERO 2014</t>
  </si>
  <si>
    <t>SEG. PENSIONES POR SERV. PREST. MESES DIC/2013-ENERO/2014.</t>
  </si>
  <si>
    <t>SEG. FAM. SALUD POR SERV. PREST. MESES DIC/2013-ENERO/2014.</t>
  </si>
  <si>
    <t>FEDERICO REYNOSO BENZAN</t>
  </si>
  <si>
    <t>NCF-00000026</t>
  </si>
  <si>
    <t>NCF. 00000067-1</t>
  </si>
  <si>
    <t>ADQUISICION DE MATERIALES DE CONSTRUCCION.</t>
  </si>
  <si>
    <t>NCF. 00000067-2</t>
  </si>
  <si>
    <t>NCF. 00000067-3</t>
  </si>
  <si>
    <t>NCF. 00000067-4</t>
  </si>
  <si>
    <t>NCF. 00000067-5</t>
  </si>
  <si>
    <t>NCF. 00000067-6</t>
  </si>
  <si>
    <t>NCF. 00000067-7</t>
  </si>
  <si>
    <t>NCF. 00000067-8</t>
  </si>
  <si>
    <t>NCF. 00000067-9</t>
  </si>
  <si>
    <t>NCF. 00000067-10</t>
  </si>
  <si>
    <t>NCF. 00000067-11</t>
  </si>
  <si>
    <t>NCF. 00000067-12</t>
  </si>
  <si>
    <t>NCF. 00000067-13</t>
  </si>
  <si>
    <t>NCF. 00000067-14</t>
  </si>
  <si>
    <t>NCF. 00000067-15</t>
  </si>
  <si>
    <t>SEG. DE PENSIONES MESES OCT-DIC/2013 Y ENE-FEB/2014.</t>
  </si>
  <si>
    <t>SEG. FAM. DE SALUD MESES OCT-DIC/2013 Y ENE-FEB/2014.</t>
  </si>
  <si>
    <t>SEG. DE PENSIONES CORRESP. MES JULIO/2013, SERVICIOS PREST.</t>
  </si>
  <si>
    <t>SEG. FAM. DE SALUD CORRESP. MES JULIO/2013, SERVICIOS PREST.</t>
  </si>
  <si>
    <t>SEG. PENSIONES, PERIODO OCTUBRE-DIC. 2013, OFIC. 239</t>
  </si>
  <si>
    <t>SEG. FAM. DE SALUD, PERIODO OCTUBRE-DIC. 2013, OFIC. 239</t>
  </si>
  <si>
    <t>CARMEN RAQUEL GONZALEZ BISONO</t>
  </si>
  <si>
    <t>SERV. PRESTADO, PERIODO OCTUBRE-DIC. 2013, OFIC. 239</t>
  </si>
  <si>
    <t>JUANA TAPIA VARGAS</t>
  </si>
  <si>
    <t>OFCIO 456-B DGRH</t>
  </si>
  <si>
    <t>PAGO LICENCIA PRE Y POST NATAL DE LA MAESTRA   JUANA TAPIA</t>
  </si>
  <si>
    <t>CAMILA INDIRA  BRITO CASTRO</t>
  </si>
  <si>
    <t>OFCIO 1466</t>
  </si>
  <si>
    <t>PAGO LICENCIA PRE Y POST NATAL DE LA MAESTRA  CAMILA INDIRA</t>
  </si>
  <si>
    <t>MATILDE JULIANA PEREZ VOLQUEZ</t>
  </si>
  <si>
    <t>OFCIO1385-B DGRH</t>
  </si>
  <si>
    <t>PAGO LICENCIA PRE Y POST NATAL DE LA MAESTRA MATILDE J. PERE</t>
  </si>
  <si>
    <t>MARILENNYS ALTAGRACIA MENDEZ PEREZ</t>
  </si>
  <si>
    <t>OFCIO 13-B DGRH</t>
  </si>
  <si>
    <t>PAGO LICENCIA PRE Y POST NATAL DE LA MAESTRA  MARILENNYS ALT</t>
  </si>
  <si>
    <t>NIURKA EFIGENIA GONZALEZ TAVERAS</t>
  </si>
  <si>
    <t>OFCIO 1438</t>
  </si>
  <si>
    <t>PAGO LICENCIA PRE Y POST NATAL DE LA MAESTRA  NIURKA EFIGENI</t>
  </si>
  <si>
    <t>SANTIAGO MARTINEZ FORTUNATO</t>
  </si>
  <si>
    <t>CONTR. 2985</t>
  </si>
  <si>
    <t>CONTR. 1620-3</t>
  </si>
  <si>
    <t>A010010011500004628</t>
  </si>
  <si>
    <t>SEG. DE PENSIONES MESES ENER-FEBRERO/2014.</t>
  </si>
  <si>
    <t>SEG. FAM. DE SALUD MESES ENER-FEBRERO/2014.</t>
  </si>
  <si>
    <t>SEG. DE PENSIONES, MESES DIC/2013, ENER-FEBRERO/2014.</t>
  </si>
  <si>
    <t>SEG. FAM. DE SALUD, MESES DIC/2013, ENER-FEBRERO/2014.</t>
  </si>
  <si>
    <t>SEG. DE PENSIONES, MES FEBRERO 2014.</t>
  </si>
  <si>
    <t>SEG. FAM. DE SALUD, MES FEBRERO 2014.</t>
  </si>
  <si>
    <t>SEG. DE PENSIONES MES ENERO 2014, SERVICIOS PRESTADOS.</t>
  </si>
  <si>
    <t>SEG. FAM. DE SALUD MES ENERO 2014, SERVICIOS PRESTADOS</t>
  </si>
  <si>
    <t>SEG. DE PENSIONES MESES ENERO-FEBRERO/2014.</t>
  </si>
  <si>
    <t>SEG. FAM. DE SALUD MESES ENERO-FEBRERO/2014.</t>
  </si>
  <si>
    <t>LUISA SUAREZ  NUÑEZ</t>
  </si>
  <si>
    <t>OFICIO #042-2014</t>
  </si>
  <si>
    <t>PARA CUBRIR GASTOS DE TRANSPORTE MES ENERO/2014 A COORDIN.</t>
  </si>
  <si>
    <t>OFICIO #074-2014</t>
  </si>
  <si>
    <t>PARA CUBRIR GASTOS DE TRANSPORTE MES FEBRERO/2014 A COORDIN.</t>
  </si>
  <si>
    <t>A010010011500004629</t>
  </si>
  <si>
    <t>EDITORA EL NUEVO DIARIO S. A.</t>
  </si>
  <si>
    <t>101100508</t>
  </si>
  <si>
    <t>A010010011500004147</t>
  </si>
  <si>
    <t>SEG. DE PENSIONES CORRESP. MES FEBRERO 2014.</t>
  </si>
  <si>
    <t>SEG. FAM. DE SALUD CORRESP. MES FEBRERO 2014.</t>
  </si>
  <si>
    <t>PEDRO ARGENIS ARIAS NAVARRO</t>
  </si>
  <si>
    <t>CONTR.#3390</t>
  </si>
  <si>
    <t>COMPRA TERRENO (100% DEL MONTO</t>
  </si>
  <si>
    <t>CONSTRUCTORA VILLA MEJIA S. R. L.</t>
  </si>
  <si>
    <t>124022169</t>
  </si>
  <si>
    <t>CONTR 548-8</t>
  </si>
  <si>
    <t>L B F IMPORT SRL</t>
  </si>
  <si>
    <t>130368252</t>
  </si>
  <si>
    <t>CONTR. 0041</t>
  </si>
  <si>
    <t>EDITORA DEL CARIBE C. POR A.</t>
  </si>
  <si>
    <t>101003561</t>
  </si>
  <si>
    <t>A010030021500005515</t>
  </si>
  <si>
    <t>A010030021500005517</t>
  </si>
  <si>
    <t>SEG. DE PENSIONES MES ENERO 2014, SERV. PRESTADOS</t>
  </si>
  <si>
    <t>SEG. FAM. DE SALUD MES ENERO 2014, SERV. PRESTADOS</t>
  </si>
  <si>
    <t>SEG. DE PENSIONES MES FEBRERO 2014, SERV. PRESTADOS</t>
  </si>
  <si>
    <t>SEG. FAM. DE SALUD MES FEBRERO 2014, SERV. PRESTADOS</t>
  </si>
  <si>
    <t>SEG. DE PENSIONES MESES NOV.-DIC./2013.</t>
  </si>
  <si>
    <t>SEG. FAM. DE SALUD MESES NOV.-DIC./2013.</t>
  </si>
  <si>
    <t>NCF-00001367</t>
  </si>
  <si>
    <t>NCF-00001368</t>
  </si>
  <si>
    <t>CRISTIAN RAFAEL ROSA ROSARIO</t>
  </si>
  <si>
    <t>OFICIO #152</t>
  </si>
  <si>
    <t>PRESTACIONES LABORALES SEGUN CALCULOS DEL MAP, VACACIONES.</t>
  </si>
  <si>
    <t>VIRGILIO QUEZADA JIMENEZ</t>
  </si>
  <si>
    <t>CONTR. 3199</t>
  </si>
  <si>
    <t>LUIS RAMON SANTANA MOSQUEA</t>
  </si>
  <si>
    <t>CONTR. 2998</t>
  </si>
  <si>
    <t>SANTIAGO ISAAC POLANCO RODRIGUEZ.</t>
  </si>
  <si>
    <t>CONTR. 1587-NULA</t>
  </si>
  <si>
    <t>CUBICACION # 8 DEL CONTRATO # 548/2012 Y ADENDA 1334/2013, POR LOS TRABAJOS DE CONSTRUCCION, AMPLIACION Y/O REPARACION MAYOR DE LOS CENTROS EDUCATIVOS CORRESPONDIENTES AL LOTE 1, 3 Y 8, UBICADOS EN LAS PROVINCIAS PERAVIA, SANTO DOMINGO Y SANTIAGO, OFICIO #188/2014.</t>
  </si>
  <si>
    <t>MAYTE CHILE LAFFITTE DE TORRES</t>
  </si>
  <si>
    <t>NCF-02393607</t>
  </si>
  <si>
    <t>APOLINAR ENRIQUE OTAÑEZ FERNANDEZ.</t>
  </si>
  <si>
    <t>NCF-000000071</t>
  </si>
  <si>
    <t>A010010011500006977</t>
  </si>
  <si>
    <t>A010010011500006979</t>
  </si>
  <si>
    <t>A010010011500004161</t>
  </si>
  <si>
    <t>A010010011500004162</t>
  </si>
  <si>
    <t>RICARDO VEGA PEGUERO</t>
  </si>
  <si>
    <t>109991067</t>
  </si>
  <si>
    <t>NCF-000000109</t>
  </si>
  <si>
    <t>MIGUEL AUGUSTO STROFER FLAQUER.</t>
  </si>
  <si>
    <t>NCF-02224118</t>
  </si>
  <si>
    <t>DENNIS RAFAELINA  PIÑA RODRIGUEZ</t>
  </si>
  <si>
    <t>OFICIO #126/2014</t>
  </si>
  <si>
    <t>PAGO PRESTACIONES LABORALES SEGUN CALCULOS MAP (VACACIONES)</t>
  </si>
  <si>
    <t>SEG. PENS. SERVICIOS PRESTADO OFIC. 138, MES DE FEBRERO 2014</t>
  </si>
  <si>
    <t>SEG. SALUD SERVICIOS PRESTADO OFIC. 138, MES DE FEBRERO 2014</t>
  </si>
  <si>
    <t>SEG. PENSIONES,  SERV. PRESTADO OFIC. 246, MES DE ENERO 2014</t>
  </si>
  <si>
    <t>SEG. SALUD,  SERV. PRESTADO OFIC. 246, MES DE ENERO 2014</t>
  </si>
  <si>
    <t>SEG. DE PENSIONES MES ENERO 2014.</t>
  </si>
  <si>
    <t>SEG. FAM. DE SALUD MES ENERO 2014</t>
  </si>
  <si>
    <t>SEG. PENSIONES, SERV. PRESTADO OF. 136, DIC/2013-ENERO 2014</t>
  </si>
  <si>
    <t>SEG. SALUD, SERV. PRESTADO OF. 136, DIC/2013-ENERO 2014</t>
  </si>
  <si>
    <t>SEG. DE PENSIONES MESES NOV.-DIC./20113.</t>
  </si>
  <si>
    <t>SEG. DE PENSIONES MESES DE ENERO - ABRIL/2014</t>
  </si>
  <si>
    <t>SEG. FAM. DE SALUD MESES DE ENERO - ABRIL/2014</t>
  </si>
  <si>
    <t>SEG. PENSIONES, SERVICIO PRESTADO OFIC. 81, MES ENERO 2014</t>
  </si>
  <si>
    <t>SEG. DE SALUD, SERVICIO PRESTADO OFIC. 81, MES ENERO 2014</t>
  </si>
  <si>
    <t>SEG. PENSIONES SERV. PRESTADO OFIC. 211, MES DE FEBRERO 2014</t>
  </si>
  <si>
    <t>SEG. DE SALUD, SERV. PRESTADO OFIC. 211, MES DE FEBRERO 2014</t>
  </si>
  <si>
    <t>GLORIA  JOSEFINA DEL CARMEN CASADO ESTRELLA</t>
  </si>
  <si>
    <t>CONTR. 1911-1</t>
  </si>
  <si>
    <t>A010010011500006986</t>
  </si>
  <si>
    <t>VICTOR DE JESUS DE LA MOTA CACERES</t>
  </si>
  <si>
    <t>CONTR. 3304</t>
  </si>
  <si>
    <t>100% COMPRA TERRENO</t>
  </si>
  <si>
    <t>PAGO SUELDO MES DE FEBRERO 2014, OFIC. #247, SEG. PENSION</t>
  </si>
  <si>
    <t>PAGO SUELDO MES DE FEBRERO 2014, OFIC. #247. SEG. FAMILIA</t>
  </si>
  <si>
    <t>SEG. PENSIONES SERV. PRESTADOS PER. OCT.-DIC. 2013, OF. 296</t>
  </si>
  <si>
    <t>SEG. FAMILIAR, SERV. PRESTADOS PER. OCT.-DIC. 2013, OF. 296</t>
  </si>
  <si>
    <t>FELIX ANTONIO BATISTA ENCARNACION.</t>
  </si>
  <si>
    <t>NCF-02120341</t>
  </si>
  <si>
    <t>JORMARI, SRL.</t>
  </si>
  <si>
    <t>130895139</t>
  </si>
  <si>
    <t>NCF-000000075</t>
  </si>
  <si>
    <t>JOSE MANUEL DISLA RAMIREZ</t>
  </si>
  <si>
    <t>OFICIO #159</t>
  </si>
  <si>
    <t>VIATICOS POR INVESTIGACION POR NOVEDAD VIAJE A MOCA Y V. ALT</t>
  </si>
  <si>
    <t>JOAQUIN DIAZ CANELA</t>
  </si>
  <si>
    <t>SERVICIO PRESTADO OFIC. #256/2014-OCTUBRE-DIC. 2013</t>
  </si>
  <si>
    <t>ANDREA CASTILLO LUCA</t>
  </si>
  <si>
    <t>YAQUELIN NOVAS PARRA</t>
  </si>
  <si>
    <t>SERVICIOS PRESTADOS PERIODO OCT.-DIC. 2013, OFIC. 296</t>
  </si>
  <si>
    <t>JESUS ANTONIO PICHARDO PANTALEON.</t>
  </si>
  <si>
    <t>NCF-00329770</t>
  </si>
  <si>
    <t>SEG. DE PENSIONES OFIC. #256/2014-OCTUBRE-DIC. 2013</t>
  </si>
  <si>
    <t>SEG. FAM. DE SALUD OFIC. #256/2014-OCTUBRE-DIC. 2013</t>
  </si>
  <si>
    <t>ROSA PAYANO ALCANTARA</t>
  </si>
  <si>
    <t>SERVICIOS PRESTADOS OFIC. #256/14-OCTUBRE-DIC.2013</t>
  </si>
  <si>
    <t>WENDY ELIZABETH SUAZO CONTRERA</t>
  </si>
  <si>
    <t>NANCY MARIA A. TOLENTINO PERALTA</t>
  </si>
  <si>
    <t>MELISA  DEL CARMEN ZAPATA PAYAMPS</t>
  </si>
  <si>
    <t>SERVICIOS PRESTADOS OFIC. #256/14- OCTUBRE-DIC.2013</t>
  </si>
  <si>
    <t>ANTONIA  MAIRA VALDEZ CRUZ</t>
  </si>
  <si>
    <t>JUAN JOSE JAVIER DEL CARMEN</t>
  </si>
  <si>
    <t>YELENNY  MORIS BURGOS</t>
  </si>
  <si>
    <t>ALTAGRACIA YAQUELINA LOPEZ RODRIGUEZ</t>
  </si>
  <si>
    <t>JUAN MANUEL GUERRERO DE JESUS</t>
  </si>
  <si>
    <t>CONTR. #0789-12</t>
  </si>
  <si>
    <t>YASMIN ALVAREZ STRACHAN</t>
  </si>
  <si>
    <t>CONTR. 2311-NULA</t>
  </si>
  <si>
    <t>CONTR. 2311</t>
  </si>
  <si>
    <t>SAMUEL CASTILLO ORTEGA</t>
  </si>
  <si>
    <t>CONTR. 2319-NULA</t>
  </si>
  <si>
    <t>CONTR. 2319</t>
  </si>
  <si>
    <t>NCF-0000000561</t>
  </si>
  <si>
    <t>CONTR. 1620-4</t>
  </si>
  <si>
    <t>P010010011501980640</t>
  </si>
  <si>
    <t>LETREROS DEL CIBAO PF, SRL.</t>
  </si>
  <si>
    <t>130919429</t>
  </si>
  <si>
    <t>NCF. 00000132</t>
  </si>
  <si>
    <t>COMPRA DE LETRERO 36X60 EN CRISTAL PARA ENTRADA PRINC. USOE</t>
  </si>
  <si>
    <t>NCF. 00000133</t>
  </si>
  <si>
    <t>LETRAS EN MICA PARA LETRERO CON LOGO PARA ENT. USOE</t>
  </si>
  <si>
    <t>SEG. PENSIONES, PAGO SERV. PREST. MESES DESDE 03/12 A 02/14</t>
  </si>
  <si>
    <t>SEG. FAM. DE SALUD, SERV. PREST. MESES DESDE 03/12 A 02/14</t>
  </si>
  <si>
    <t>CARLOS MARINO MERCEDES GONZALEZ</t>
  </si>
  <si>
    <t>OFICIO #0220</t>
  </si>
  <si>
    <t>SERV. PREST. CORRESP. DIAS 26 Y 27 ENERO 2014 OFIC. DRH#0220</t>
  </si>
  <si>
    <t>DEBORAH ISABEL BISONO MEDINA</t>
  </si>
  <si>
    <t>OFICIO #135-2014</t>
  </si>
  <si>
    <t>PARA CUBRIR GASTOS DE TRANSPORTE MES MARZO/2014, COORDINADOR</t>
  </si>
  <si>
    <t>JOSE REYES SURIEL PEREZ</t>
  </si>
  <si>
    <t>NCF-02380407</t>
  </si>
  <si>
    <t>A010010011500000027</t>
  </si>
  <si>
    <t>LAVISSETTE COMUNICACIONES SRL</t>
  </si>
  <si>
    <t>130944407</t>
  </si>
  <si>
    <t>NCF-00000077</t>
  </si>
  <si>
    <t>NEW PLANET MARKETING AND EVENTS SRL</t>
  </si>
  <si>
    <t>130971234</t>
  </si>
  <si>
    <t>NCF-00000013</t>
  </si>
  <si>
    <t>SEG. DE PENSIONES, SERV. PREST. MES DE MARZO 2014</t>
  </si>
  <si>
    <t>SEG. FAM. DE SALUD, SERV. PREST. MES DE MARZO 2014</t>
  </si>
  <si>
    <t>SEG. DE PENSIONES, SERV. PREST. MES DE FEBRERO 2014</t>
  </si>
  <si>
    <t>SEG. FAM. DE SALUD, SERV. PREST. MES DE FEBRERO 2014</t>
  </si>
  <si>
    <t>SEG. DE PENSIONES, SERV. PREST. CORRESP. MES DE MARZO 2014.</t>
  </si>
  <si>
    <t>SEG. FAM. DE SALUD, SERV. PREST. CORRESP. MES DE MARZO 2014.</t>
  </si>
  <si>
    <t>SEG. DE PENSIONES, COMPLETIVO SERV. PREST. MES MARZO 2014</t>
  </si>
  <si>
    <t>SEG. FAM. SALUD, COMPLETIVO SERV. PREST. MES MARZO 2014</t>
  </si>
  <si>
    <t>SERV. PRESTADO MES DE MARZO, OFIC. DRH 249/2014</t>
  </si>
  <si>
    <t>NCF-00000056</t>
  </si>
  <si>
    <t>NCF-00987836</t>
  </si>
  <si>
    <t>NCF-01801768</t>
  </si>
  <si>
    <t>RANCHO AL 1/2 GOURMET SRL.</t>
  </si>
  <si>
    <t>130719217</t>
  </si>
  <si>
    <t>NCF-00000434</t>
  </si>
  <si>
    <t>DALIREINIS  AMPARO HERNANDEZ PEREZ</t>
  </si>
  <si>
    <t>OFICIO #44-14</t>
  </si>
  <si>
    <t>VIATICOS DE BOLSILLOS PARA FORO MUNDIAL DE MICROSOFT, ESPAÑA</t>
  </si>
  <si>
    <t>CONTR. 2984</t>
  </si>
  <si>
    <t>EDGAR THOMAS PELEGRIN QUINTANA</t>
  </si>
  <si>
    <t>P010010011502216924</t>
  </si>
  <si>
    <t>D TEC DEFENSA &amp; TECNOLOGIA SRL.</t>
  </si>
  <si>
    <t>122021795</t>
  </si>
  <si>
    <t>NCF-00000134</t>
  </si>
  <si>
    <t>M &amp; M CONSULTING FIRM, SRL</t>
  </si>
  <si>
    <t>130049238</t>
  </si>
  <si>
    <t>NCF-000000163</t>
  </si>
  <si>
    <t>NCF-000000164</t>
  </si>
  <si>
    <t>NCF-00000109</t>
  </si>
  <si>
    <t>NCF-00001645</t>
  </si>
  <si>
    <t>GLOBALTEC, SRL</t>
  </si>
  <si>
    <t>131016685</t>
  </si>
  <si>
    <t>00000004</t>
  </si>
  <si>
    <t>SERVICIO DE ALMUERZO,OFRECIDO EN LA REUNION SOSTENIDA,EN ADP</t>
  </si>
  <si>
    <t>00000004-1</t>
  </si>
  <si>
    <t>SERVICIO DE TRANSPORTE, EN LA REUNION SOSTENIDA,EN ADP</t>
  </si>
  <si>
    <t>MIGUEL ANDRES PERALTA ABREU</t>
  </si>
  <si>
    <t>cONTR. #1260</t>
  </si>
  <si>
    <t>GRUPO  LUTHJE, SRL.</t>
  </si>
  <si>
    <t>130192812</t>
  </si>
  <si>
    <t>NCF-00000008</t>
  </si>
  <si>
    <t>NCF0002928</t>
  </si>
  <si>
    <t>DEDUCIBLE RECLAMACION NO. 180176, OFIC. 469/2014</t>
  </si>
  <si>
    <t>SEG. DE PENS., SERV. PREST. MESES DESDE NOV./13 A MARZO/14.</t>
  </si>
  <si>
    <t>SEG. FAM. SALUD SERV. PREST. MESES DESDE NOV./13 A MARZO/14.</t>
  </si>
  <si>
    <t>SEG. PENSIONES, SERV. PRESTADOS DE MARZO 2014, S/OF. #300</t>
  </si>
  <si>
    <t>SEG. SALUD, SERV. PRESTADOS DE MARZO 2014, S/OF. #300</t>
  </si>
  <si>
    <t>SEG. PENSIONES, SERV. PRESTADOS DE MARZO 2014, S/OF. #252</t>
  </si>
  <si>
    <t>SEG. SALUD, SERV. PRESTADOS DE MARZO 2014, S/OF. #252</t>
  </si>
  <si>
    <t>SEG. DE PENSION, SERVICIOS PRESTADOS MARZO 2014, S/OF. #255</t>
  </si>
  <si>
    <t>SEG. DE SALUD, SERVICIOS PRESTADOS MARZO 2014, S/OF. #255</t>
  </si>
  <si>
    <t>SEG. PENS. RETROATIVO SERV. PRESTADOS FEBRERO/14, S/OF. #298</t>
  </si>
  <si>
    <t>SEG. SALUD RETROATIVO SERV. PRESTADOS FEBRERO/14, S/OF. #298</t>
  </si>
  <si>
    <t>TRICOM S. A.</t>
  </si>
  <si>
    <t>101502525</t>
  </si>
  <si>
    <t>SERVICIO DE DATA DE TRICOM,CORRESP.AL MES DE MARZO 2014</t>
  </si>
  <si>
    <t>ELISA VIRGINIA VERAS ESTEVEZ</t>
  </si>
  <si>
    <t>CONTR. 2775</t>
  </si>
  <si>
    <t>SERVICIOS PROFESIONALES ENERO Y FEBRERO/2014</t>
  </si>
  <si>
    <t>ASOCIACION DE INDUSTRIAS DE LA REPUBLICA DOMINICANA, INC.</t>
  </si>
  <si>
    <t>401000121</t>
  </si>
  <si>
    <t>NCF-00000236</t>
  </si>
  <si>
    <t>SEG. PENSIONES, SERV. PRESTADO OFIC. 312, MES DE MAERZO 2014</t>
  </si>
  <si>
    <t>SEG. SALUD, SERV. PRESTADO OFIC. 312, MES DE MAERZO 2014</t>
  </si>
  <si>
    <t>SEG. PENSION, INCENTIVOS DEJADOS DE PERCIBIR NOV-DIC/2013.</t>
  </si>
  <si>
    <t>SEG. DE SALUD, INCENTIVOS DEJADOS DE PERCIBIR NOV-DIC/2013.</t>
  </si>
  <si>
    <t>SEG.DE PENSIONES, SERVICIO PRESTADO OFICIO #223/2014</t>
  </si>
  <si>
    <t>SEG. DE SALUD, SERVICIO PRESTADO OFICIO #223/2014</t>
  </si>
  <si>
    <t>CORPORACION DOMINICANA DE RADIO Y TELEVISION SRL.</t>
  </si>
  <si>
    <t>102001499</t>
  </si>
  <si>
    <t>A010010011500001536</t>
  </si>
  <si>
    <t>A010010011500001537</t>
  </si>
  <si>
    <t>SEG. PENSIONES, SERVICIOS PRESTASDOS, OFICIO #313/2014</t>
  </si>
  <si>
    <t>SEG. SALUD, SERVICIOS PRESTASDOS, OFICIO #313/2014</t>
  </si>
  <si>
    <t>SEG. PENSIONES, SERVICIOS PRESTASDOS, OFICIO #304/2014</t>
  </si>
  <si>
    <t>SEG. DE SALUD, SERVICIOS PRESTASDOS, OFICIO #304/2014</t>
  </si>
  <si>
    <t>SEG. PENSIONES, SERVICIOS PRESTASDOS, OFICIO #308/2014</t>
  </si>
  <si>
    <t>SEG. DE SALUD, SERVICIOS PRESTASDOS, OFICIO #308/2014</t>
  </si>
  <si>
    <t>SEG. PENSIONES, SERVICIOS PRESTASDOS, OFICIO #307/2014</t>
  </si>
  <si>
    <t>SEG. DE SALUD, SERVICIOS PRESTASDOS, OFICIO #307/2014</t>
  </si>
  <si>
    <t>SEG. PENSIONES, SERVICIOS PRESTASDOS, OFICIO #306/2014</t>
  </si>
  <si>
    <t>SEG. DE SALUD, SERVICIOS PRESTASDOS, OFICIO #306/2014</t>
  </si>
  <si>
    <t>SEG. SALUD, SERV. PRESTADOS, OF. #309, NOV.2013 A MARZ/14</t>
  </si>
  <si>
    <t>SEG. PENSIONES, SERV. PRESTADOS, OF.#309, NOV.2013 A MARZ/14</t>
  </si>
  <si>
    <t>EULALIO ANIBAL HERRERA FERNANDEZ</t>
  </si>
  <si>
    <t>NCF-00000275</t>
  </si>
  <si>
    <t>YUNIRIA ESTHEFANI GIL RODRIGUEZ</t>
  </si>
  <si>
    <t>SERVICIOS PRESTASDOS, OFICIO #304/2014</t>
  </si>
  <si>
    <t>LUIS MERVIN TEJADA TEJADA</t>
  </si>
  <si>
    <t>CONTR. 2182-NULA</t>
  </si>
  <si>
    <t>ROSA  NOEMI PEÑA REYNOSO</t>
  </si>
  <si>
    <t>OFICIO #109/2014</t>
  </si>
  <si>
    <t>PARA CUBRIR GASTOS A COORD. REGIONALES DE DESC.</t>
  </si>
  <si>
    <t>CARLOS PORFIRIO ARIAS SANCHEZ</t>
  </si>
  <si>
    <t>CONTR. 1583-2</t>
  </si>
  <si>
    <t>JOAQUIN FELIX POLANCO GUZMAN</t>
  </si>
  <si>
    <t>NTR. 1586-2 ANULADA</t>
  </si>
  <si>
    <t>SEG. PENSIONES, SERVICIOS PRESTADOS OFIC. 315/2014</t>
  </si>
  <si>
    <t>SEG. FAMILIA, SERVICIOS PRESTADOS OFIC. 315/2014</t>
  </si>
  <si>
    <t>NCF-02120346</t>
  </si>
  <si>
    <t>ROBIN ESTEBAN VERAS GENAO</t>
  </si>
  <si>
    <t>OFIC DRH 238/2014</t>
  </si>
  <si>
    <t>RAMONA PINALES VALERA</t>
  </si>
  <si>
    <t>OFCIO 1451-B</t>
  </si>
  <si>
    <t>PGO LICENCIA PRE Y POST NATAL A MAESTRA RAMONA COLUMNA</t>
  </si>
  <si>
    <t>DIGNA ESTHER SEVERINO ROSARIO</t>
  </si>
  <si>
    <t>OFCIO 1422-B</t>
  </si>
  <si>
    <t>PGO LICENCIA PRE Y POST NATAL A MAESTRA VIRGINIA GALVEZ CONC</t>
  </si>
  <si>
    <t>ROSALIA MORENO</t>
  </si>
  <si>
    <t>OFCIO 1361-B</t>
  </si>
  <si>
    <t>PGO LICENCIA PRE Y POST NATAL A MAESTRA ROSALIA MONTERO</t>
  </si>
  <si>
    <t>ROSMERY CARELA</t>
  </si>
  <si>
    <t>OFCIO 21-B</t>
  </si>
  <si>
    <t>PGO LICENCIA PRE Y POST NATAL A MAESTRA ROSMERY CARELA</t>
  </si>
  <si>
    <t>LUZ  DEL CARMEN JEREZ NUÑEZ</t>
  </si>
  <si>
    <t>OFCIO 24-B</t>
  </si>
  <si>
    <t>PGO LICENCIA PRE Y POST NATAL A MAESTRA LUZ DEL CRMEN JEREZ</t>
  </si>
  <si>
    <t>ROMERY ROSA VELEZ</t>
  </si>
  <si>
    <t>OFCIO 23-B</t>
  </si>
  <si>
    <t>PGO LICENCIA PRE Y POST NATAL A MAESTRA ROMERY ROSA VELEZ</t>
  </si>
  <si>
    <t>AGUSTINA NUÑEZ GIROM</t>
  </si>
  <si>
    <t>OFCIO 409-B</t>
  </si>
  <si>
    <t>PGO LICENCIA PRE Y POST NATAL A MAESTRA AGUSTINA NUÑEZ GIRON</t>
  </si>
  <si>
    <t>EVELIN DEL ORBE JAQUEZ</t>
  </si>
  <si>
    <t>OFCIO 1363-B</t>
  </si>
  <si>
    <t>PGO LICENCIA PRE Y POST NATAL A MAESTRA EVELIN DEL ORBE JAQU</t>
  </si>
  <si>
    <t>ANAYEISIS  MONTERO CANARIO</t>
  </si>
  <si>
    <t>OFCIO 37-B</t>
  </si>
  <si>
    <t>PGO LICENCIA PRE Y POST NATAL A MAESTRA ANAYEISIS MONTERO</t>
  </si>
  <si>
    <t>JULIO DE LOS SANTOS GOMEZ REYES</t>
  </si>
  <si>
    <t>OFCIO 1419-B</t>
  </si>
  <si>
    <t>PGO LICENCIA PRE Y POST NATAL A MAESTRA DEISY YUDELYS CASADO</t>
  </si>
  <si>
    <t>SANTA CLARIBEL ORTIZ  BAUTISTA</t>
  </si>
  <si>
    <t>OFCIO 1376-B</t>
  </si>
  <si>
    <t>PGO LICENCIA PRE Y POST NATAL A MAESTRA WENDY CAROLINA LACHA</t>
  </si>
  <si>
    <t>JOSE MARIA MEJIA ALCANTARA</t>
  </si>
  <si>
    <t>OFCIO 46-B</t>
  </si>
  <si>
    <t>PGO LICENCIA PRE Y POST NATAL A MAESTRA JOSE MARIA MEJIA</t>
  </si>
  <si>
    <t>SONIA RAMIREZ VICENTE</t>
  </si>
  <si>
    <t>OFCIO 1389-B</t>
  </si>
  <si>
    <t>PGO LICENCIA PRE Y POST NATAL A MAESTRA CECILIA SISA PAYANO</t>
  </si>
  <si>
    <t>ROSA MARIA TERRERO FELIZ</t>
  </si>
  <si>
    <t>OFCIO1383-B</t>
  </si>
  <si>
    <t>PGO LICENCIA PRE Y POST NATAL A MAESTRA ROSA MARIA TERRERO</t>
  </si>
  <si>
    <t>FRANCIS NOHEMI FERRERAS FELIZ</t>
  </si>
  <si>
    <t>OFCIO 1374-B</t>
  </si>
  <si>
    <t>PGO LICENCIA PRE Y POST NATAL A MAESTRA FRANCIS NOHEMI FERRE</t>
  </si>
  <si>
    <t>VIRGINIA LOURDES FELIZ RODRIGUEZ</t>
  </si>
  <si>
    <t>OFCIO 449-B</t>
  </si>
  <si>
    <t>PGO LICENCIA PRE Y POST NATAL A MAESTRA VIRGINIA LOURDES FEL</t>
  </si>
  <si>
    <t>SERGIO RAMIREZ MATOS</t>
  </si>
  <si>
    <t>OFCIO 1381-B</t>
  </si>
  <si>
    <t>PGO LICENCIA PRE Y POST NATAL A MAESTRA SERGIO RAMIREZ MATOS</t>
  </si>
  <si>
    <t>JUSTINA ALTAGRACIA CUEVAS SANCHEZ</t>
  </si>
  <si>
    <t>OFCIO 1411-B</t>
  </si>
  <si>
    <t>PGO LICENCIA PRE Y POST NATAL A MAESTRA YANIRIS PEGUERO RAMO</t>
  </si>
  <si>
    <t>MARIA AUSTRALIA SANCHEZ ARIAS</t>
  </si>
  <si>
    <t>OFCIO 1447-B</t>
  </si>
  <si>
    <t>PGO LICENCIA PRE Y POST NATAL A MAESTRA MARIA SANCHEZ ARIAS</t>
  </si>
  <si>
    <t>OFCIO 47-B</t>
  </si>
  <si>
    <t>PGO LICENCIA PRE Y POST NATAL A MAESTRA MARIA AUSTRALIA SANC</t>
  </si>
  <si>
    <t>JUANA NUÑEZ CABRERA</t>
  </si>
  <si>
    <t>OFCIO 1370-B</t>
  </si>
  <si>
    <t>PGO LICENCIA PRE Y POST NATAL A MAESTRA SURY SADAY UREÑA</t>
  </si>
  <si>
    <t>DEYANIIRA AGUSTINA MARMOLEJOS DOMINGUEZ</t>
  </si>
  <si>
    <t>OFCIO 1441-B</t>
  </si>
  <si>
    <t>PGO LICENCIA PRE Y POST NATAL A MAESTRA DEYANIRA MARMOLEJOS</t>
  </si>
  <si>
    <t>OFCIO 1438-B</t>
  </si>
  <si>
    <t>PGO LICENCIA PRE Y POST NATAL A MAESTRA NIURKA GONZALEZ</t>
  </si>
  <si>
    <t>ANTONIA MARICE GONZALEZ GUZMAN</t>
  </si>
  <si>
    <t>OFCIO 1436-B</t>
  </si>
  <si>
    <t>PGO LICENCIA PRE Y POST NATAL A MAESTRA ANTONIA GONZALEZ</t>
  </si>
  <si>
    <t>JOSELIN REINOSO SUSANA</t>
  </si>
  <si>
    <t>OFCIO 36-B</t>
  </si>
  <si>
    <t>PGO LICENCIA PRE Y POST NATAL A MAESTRA CARMEN IRIS LOPEZ</t>
  </si>
  <si>
    <t>LAURA ISABEL SANCHE GUZMAN</t>
  </si>
  <si>
    <t>OFCIO 1347-B</t>
  </si>
  <si>
    <t>PGO LICENCIA PRE Y POST NATAL A MAESTRA LAURA ISABEL SANCHEZ</t>
  </si>
  <si>
    <t>ADALGISA VARGAS JIMENEZ</t>
  </si>
  <si>
    <t>OFCIO 1402-B</t>
  </si>
  <si>
    <t>PGO LICENCIA PRE Y POST NATAL A MAESTRAYANIDE PATRICIA GUERR</t>
  </si>
  <si>
    <t>ORQUIDEA  ALTAGRACIA ACOSTA PEREZ</t>
  </si>
  <si>
    <t>OFCIO 19-B</t>
  </si>
  <si>
    <t>PGO LICENCIA PRE Y POST NATAL A MAESTRA ORQUIDEA ALT. ACOSTA</t>
  </si>
  <si>
    <t>ELENA MARTINEZ JIMENEZ</t>
  </si>
  <si>
    <t>OFCIO 1360-B</t>
  </si>
  <si>
    <t>PGO LICENCIA PRE Y POST NATAL A MAESTRA YOANNY MERCEDES SANC</t>
  </si>
  <si>
    <t>ANDILI MARIA LUISA MERCEDES DISLA</t>
  </si>
  <si>
    <t>OFCIO 1365-B</t>
  </si>
  <si>
    <t>PGO LICENCIA PRE Y POST NATAL A MAESTRA ANDILI MARIA MERCEDE</t>
  </si>
  <si>
    <t>BRENS PEÑA MARIA</t>
  </si>
  <si>
    <t>OFCIO 1472-B</t>
  </si>
  <si>
    <t>PGO LICENCIA PRE Y POST NATAL A MAESTRA YOHANNA MAGALIS RODR</t>
  </si>
  <si>
    <t>MARIA LOURDES MEZON ROMERO</t>
  </si>
  <si>
    <t>OFCIO 1211-B</t>
  </si>
  <si>
    <t>PGO LICENCIA PRE Y POST NATAL A MAESTRA  MARIA LOURDES MEZON</t>
  </si>
  <si>
    <t>XIOMARA SUAREZ ALMONTE</t>
  </si>
  <si>
    <t>OFCIO 1377-B</t>
  </si>
  <si>
    <t>PGO LICENCIA PRE Y POST NATAL A MAESTRA MAYELIN ROSA MARTINE</t>
  </si>
  <si>
    <t>JOSEFINA CASTRO ROJAS</t>
  </si>
  <si>
    <t>OFCIO 1372-B</t>
  </si>
  <si>
    <t>PGO LICENCIA PRE Y POST NATAL A MAESTRA TOMASA CASTRO</t>
  </si>
  <si>
    <t>NCF-000001162</t>
  </si>
  <si>
    <t>NCF-0000001161</t>
  </si>
  <si>
    <t>NCF-000001163</t>
  </si>
  <si>
    <t>NCF-0000001197</t>
  </si>
  <si>
    <t>NCF-0000001209</t>
  </si>
  <si>
    <t>XIOMARA  ALTAGRACIA RAMIREZ HIRALDO</t>
  </si>
  <si>
    <t>OFC. 1392-B</t>
  </si>
  <si>
    <t>PAGO LICENCIA PRE Y POST NATAL DE LA MAESTRA  CRISELVA  FELI</t>
  </si>
  <si>
    <t>ALTAGRACIA LUCIA CRUZ</t>
  </si>
  <si>
    <t>OFC. 1440-B</t>
  </si>
  <si>
    <t>PAGO LICENCIA PRE Y POST NATAL DE LA MAESTRA ALBA LUZ MERAN</t>
  </si>
  <si>
    <t>MINERVA PAULINO FIGUEROA</t>
  </si>
  <si>
    <t>OFC. 1439-B</t>
  </si>
  <si>
    <t>PAGO LICENCIA PRE Y POST NATAL DE LA MAESTRA  GERMANIA PAULI</t>
  </si>
  <si>
    <t>ROSALBA DIAZ AGUSTIN</t>
  </si>
  <si>
    <t>OFC. 1384-B</t>
  </si>
  <si>
    <t>PAGO LICENCIA PRE Y POST NATAL DE LA MAESTRA  RAFAELA ANT. V</t>
  </si>
  <si>
    <t>MADELINE ELIZABETH ALCANTARA PEREZ</t>
  </si>
  <si>
    <t>OFC. 1432-B</t>
  </si>
  <si>
    <t>PAGO LICENCIA PRE Y POST NATAL DE LA MAESTRA  ANA R. ALCANTA</t>
  </si>
  <si>
    <t>MARILU ESPINAL</t>
  </si>
  <si>
    <t>OFC. 1448-B</t>
  </si>
  <si>
    <t>PAGO LICENCIA PRE Y POST NATAL DE LA MAESTRA  CARMEN BERNARD</t>
  </si>
  <si>
    <t>JUANA MOREL DURAN</t>
  </si>
  <si>
    <t>OFC. 1446-B</t>
  </si>
  <si>
    <t>MARLENY ALTAGRACIA AGRAMONTE RODRIGUEZ</t>
  </si>
  <si>
    <t>OFC. 1475-B</t>
  </si>
  <si>
    <t>PAGO LICENCIA PRE Y POST NATAL DE LA MAESTRA  YESENIA ALT. G</t>
  </si>
  <si>
    <t>ALTAGRACIA  PEREZ BEJARAN</t>
  </si>
  <si>
    <t>OFC. 1442-B</t>
  </si>
  <si>
    <t>PAGO LICENCIA PRE Y POST NATAL DE LA MAESTRA  MAGALYS RODRIG</t>
  </si>
  <si>
    <t>MIDALMA DEL CARMEN MADERA VARGAS</t>
  </si>
  <si>
    <t>OFC. 1493-B</t>
  </si>
  <si>
    <t>ERIKA MARIELI ROSARIO BURGOS</t>
  </si>
  <si>
    <t>OFC. 1473-B</t>
  </si>
  <si>
    <t>PAGO LICENCIA PRE Y POST NATAL DE LA MAESTRA MIGUELINA ANT.</t>
  </si>
  <si>
    <t>EVELYN  YOKASTA JIMENEZ BASORA</t>
  </si>
  <si>
    <t>OFC. 1474-B</t>
  </si>
  <si>
    <t>SABINA DEYANIRA SUSANA LAMAR</t>
  </si>
  <si>
    <t>OFC. 1398-B</t>
  </si>
  <si>
    <t>PAGO LICENCIA PRE Y POST NATAL DE LA MAESTRA  ADELAIDA SUSAN</t>
  </si>
  <si>
    <t>FRANCISCA YAROLIN LEONARDO ROSARIO</t>
  </si>
  <si>
    <t>OFC. 1397-B</t>
  </si>
  <si>
    <t>PAGO LICENCIA PRE Y POST NATAL DE LA MAESTRA  FANIA CASTILLO</t>
  </si>
  <si>
    <t>FIOR DALIZA TERRERO RODRIGUEZ</t>
  </si>
  <si>
    <t>PAGO LICENCIA PRE Y POST NATAL DE LA MAESTRA</t>
  </si>
  <si>
    <t>MARIA  REYES  DE LA ROSA</t>
  </si>
  <si>
    <t>OFC. 1463-B</t>
  </si>
  <si>
    <t>PAGO LICENCIA PRE Y POST NATAL DE LA MAESTRA  MAYRENI MATOS</t>
  </si>
  <si>
    <t>JENNY MARIELA GONZALEZ RODRIGUEZ</t>
  </si>
  <si>
    <t>OFC. 1462-B</t>
  </si>
  <si>
    <t>PAGO LICENCIA PRE Y POST NATAL DE LA MAESTRA  ANGELA POLANCO</t>
  </si>
  <si>
    <t>YOHAN ARIEL AQUINO NICACIO</t>
  </si>
  <si>
    <t>OFC. 1464-B</t>
  </si>
  <si>
    <t>JOSELYN SOLIS REYES</t>
  </si>
  <si>
    <t>OFC. 1453-B</t>
  </si>
  <si>
    <t>PAGO LICENCIA PRE Y POST NATAL DE LA MAESTRA HANNY GRELANDY</t>
  </si>
  <si>
    <t>SANDRA MARIA  MARTE HERNANDEZ</t>
  </si>
  <si>
    <t>OFC. 27-B</t>
  </si>
  <si>
    <t>PAGO LICENCIA PRE Y POST NATAL DE LA MAESTRA  RISEL ALT. CAR</t>
  </si>
  <si>
    <t>DOROTEO ANTONIO ESCARRAMAN CACERES</t>
  </si>
  <si>
    <t>CONTR. 1952-1</t>
  </si>
  <si>
    <t>COMPLETIVO COMPRA TERRENO, SEGUN CONTRATO #1952-2013</t>
  </si>
  <si>
    <t>JOAQUIN ALBERTO MELO VILLAR.</t>
  </si>
  <si>
    <t>CONTR. 124-4</t>
  </si>
  <si>
    <t>METRO ELECTRICA S.R.L</t>
  </si>
  <si>
    <t>101838418</t>
  </si>
  <si>
    <t>CONTR. 2383</t>
  </si>
  <si>
    <t>NCF-0000001164</t>
  </si>
  <si>
    <t>NCF-0000001165</t>
  </si>
  <si>
    <t>NCF-000001166</t>
  </si>
  <si>
    <t>NCF-000001167</t>
  </si>
  <si>
    <t>IDAIRIS PUJOLS GUZMAN</t>
  </si>
  <si>
    <t>OFCIO 1414-B</t>
  </si>
  <si>
    <t>PGO LICENCIA PRE Y POST NATAL DE LA MAESTRA IONICIA Y. TEJA</t>
  </si>
  <si>
    <t>LUEDIS  GERALDO LEREBOURS AQUINO</t>
  </si>
  <si>
    <t>OFCIO 1388-B</t>
  </si>
  <si>
    <t>PGO LICENCIA PRE Y POST NATAL DE LA MAESTRA JOCELYN DE LA CR</t>
  </si>
  <si>
    <t>MARGARITA SEGURA MENDEZ</t>
  </si>
  <si>
    <t>OFCIO 1395-B</t>
  </si>
  <si>
    <t>PGO LICENCIA PRE Y POST NATAL DE LA MAESTRA RAQUEL M. NOVAS</t>
  </si>
  <si>
    <t>MARIBEL PEGUERO SANCHEZ</t>
  </si>
  <si>
    <t>OFCIO 1412-B</t>
  </si>
  <si>
    <t>PGO LICENCIA PRE Y POST NATAL DE LA MAESTRA MARIA F. AVELINO</t>
  </si>
  <si>
    <t>JOSE  LUIS  PAULINO SOSA</t>
  </si>
  <si>
    <t>OFCIO 1452-B</t>
  </si>
  <si>
    <t>PGO LICENCIA PRE Y POST NATAL DE LA MAESTRA JOHANNY ALT. CA</t>
  </si>
  <si>
    <t>ELVIRA  LISSETTE  DEL CARMEN CALDERON</t>
  </si>
  <si>
    <t>OFCIO 1434-B</t>
  </si>
  <si>
    <t>PGO LICENCIA PRE Y POST NATAL DE LA MAESTRA RAISA ROBLES RIN</t>
  </si>
  <si>
    <t>ANGELITA PEREZ JALEN</t>
  </si>
  <si>
    <t>CONTR. 2999</t>
  </si>
  <si>
    <t>PORFIRIO RAMIREZ</t>
  </si>
  <si>
    <t>CONTR. 3069</t>
  </si>
  <si>
    <t>BEATO MARIÑE MILIANO</t>
  </si>
  <si>
    <t>-ANULADA-</t>
  </si>
  <si>
    <t>SANTO BONIFACIO MATEO MARTINEZ</t>
  </si>
  <si>
    <t>CONTR. 3001</t>
  </si>
  <si>
    <t>FLERID EDUARDO SANTOS LORA</t>
  </si>
  <si>
    <t>CONTR. 2121</t>
  </si>
  <si>
    <t>JUANA MARIA TORRES</t>
  </si>
  <si>
    <t>A010010011500000032</t>
  </si>
  <si>
    <t>A010010011500000732</t>
  </si>
  <si>
    <t>ANA SOFIA ALCANTARA CABRERA</t>
  </si>
  <si>
    <t>OFC. 1349-B</t>
  </si>
  <si>
    <t>PGO LICENCIA PRE Y POST NATAL DE LA MAESTRA EVELYN A. TRINID</t>
  </si>
  <si>
    <t>NCF00086</t>
  </si>
  <si>
    <t>CONFERENCIA TALLER DE COACHING, OFICIO DRH-DCA#83/2014</t>
  </si>
  <si>
    <t>OFC. 37-B</t>
  </si>
  <si>
    <t>PGO LICENCIA PRE Y POST NATAL DE LA MAESTRA BORAVIA CUSTODIA</t>
  </si>
  <si>
    <t>ANTONIA  MUÑOZ</t>
  </si>
  <si>
    <t>OFC. 1418-B</t>
  </si>
  <si>
    <t>PGO LICENCIA PRE Y POST NATAL DE LA MAESTRA ALEYDA SAVIÑON</t>
  </si>
  <si>
    <t>SONIA BELTRE MENDEZ</t>
  </si>
  <si>
    <t>OFC. 1401-B</t>
  </si>
  <si>
    <t>PGO LICENCIA PRE Y POST NATAL DE LA MAESTRA YANIRA MENDEZ F</t>
  </si>
  <si>
    <t>RHINA  TERESA DE LA PAZ CESPEDES</t>
  </si>
  <si>
    <t>OFC. 1405-B</t>
  </si>
  <si>
    <t>PGO LICENCIA PRE Y POST NATAL DE LA MAESTRA ELAYNE B. PEREZ</t>
  </si>
  <si>
    <t>SANTA SOBEIDA NOBA PATROCINO</t>
  </si>
  <si>
    <t>OFC. 1492-B</t>
  </si>
  <si>
    <t>PGO LICENCIA PRE Y POST NATAL DE LA MAESTRA WENDY A. MORDAN</t>
  </si>
  <si>
    <t>ANA DELENCIA LACHAPEL SANCHEZ</t>
  </si>
  <si>
    <t>OFC. 1350-B</t>
  </si>
  <si>
    <t>PGO LICENCIA PRE Y POST NATAL DE LA MAESTRA ZORAIDA M. PEGU</t>
  </si>
  <si>
    <t>ORIS LORISMEY FELIZ FERRERAS</t>
  </si>
  <si>
    <t>OFC. 14-B</t>
  </si>
  <si>
    <t>PGO LICENCIA PRE Y POST NATAL DE LA MAESTRA MARTIRES ESCOTO</t>
  </si>
  <si>
    <t>YESENIA LORENZO SIERRA</t>
  </si>
  <si>
    <t>OFC. 1369-B</t>
  </si>
  <si>
    <t>PGO LICENCIA PRE Y POST NATAL DE LA MAESTRA  ANGELA RAMOS BA</t>
  </si>
  <si>
    <t>TRINA  ANTONIA  SOSA</t>
  </si>
  <si>
    <t>OFC. 25-B</t>
  </si>
  <si>
    <t>PGO LICENCIA PRE Y POST NATAL DE LA MAESTRA MARISOL HIDALGO</t>
  </si>
  <si>
    <t>YOLINA  ALBANIA GARCIA FRANCISCO</t>
  </si>
  <si>
    <t>OFC. 11351-B</t>
  </si>
  <si>
    <t>PGO LICENCIA PRE Y POST NATAL DE LA MAESTRA ANIBELKA CID</t>
  </si>
  <si>
    <t>JUANA ALTAGRACIA DURAN REYES</t>
  </si>
  <si>
    <t>OFC. 1476-B</t>
  </si>
  <si>
    <t>PGO LICENCIA PRE Y POST NATAL DE LA MAESTRA YOLANDA C. MARTI</t>
  </si>
  <si>
    <t>IVELISSE JOSEFINA REYES BENCOSME</t>
  </si>
  <si>
    <t>OFC. 1366-B</t>
  </si>
  <si>
    <t>PGO LICENCIA PRE Y POST NATAL DE LA MAESTRA LOURDES GARCIA G</t>
  </si>
  <si>
    <t>SILENY HERNANDEZ</t>
  </si>
  <si>
    <t>OFC. 1396-B</t>
  </si>
  <si>
    <t>PGO LICENCIA PRE Y POST NATAL DE LA MAESTRA CLARIBEL GENAO L</t>
  </si>
  <si>
    <t>LUISA ANYELINE ALVAREZ VASQUEZ</t>
  </si>
  <si>
    <t>OFC. 1367-B</t>
  </si>
  <si>
    <t>PGO LICENCIA PRE Y POST NATAL DE LA MAESTRA SAGRARIO TEJADA</t>
  </si>
  <si>
    <t>PETRA MARIA PEREZ MEDRANO</t>
  </si>
  <si>
    <t>OFC. 1386-B</t>
  </si>
  <si>
    <t>PGO LICENCIA PRE Y POST NATAL DE LA MAESTRA VIANNY M. TRINID</t>
  </si>
  <si>
    <t>ELGIS  ISMAEL DIAZ PIÑA</t>
  </si>
  <si>
    <t>OFC. 1445-B</t>
  </si>
  <si>
    <t>PGO LICENCIA PRE Y POST NATAL DE LA MAESTRA FLOR M. RAMIREZ</t>
  </si>
  <si>
    <t>FORO COMUNITARIO, EIRL.</t>
  </si>
  <si>
    <t>130667225</t>
  </si>
  <si>
    <t>NCF-01688946</t>
  </si>
  <si>
    <t>LEONIDAS HEREDIA DE JESUS</t>
  </si>
  <si>
    <t>PGO. LICENCIA PRE Y POST NATAL DE LA MAESTRA JUANA FCA. MART</t>
  </si>
  <si>
    <t>VIRGINIA VALLEJO MARTINEZ</t>
  </si>
  <si>
    <t>OFC. 1444-B</t>
  </si>
  <si>
    <t>VERONICA MUÑOZ MARTINEZ</t>
  </si>
  <si>
    <t>OFC. 1404-B</t>
  </si>
  <si>
    <t>PGO. LICENCIA PRE Y POST NATAL DE LA MAESTRA  YORANGE MARTE</t>
  </si>
  <si>
    <t>SANDRA EMILIA ARIAS ZAPATA</t>
  </si>
  <si>
    <t>OFC. 35-B</t>
  </si>
  <si>
    <t>PGO. LICENCIA PRE Y POST NATAL DE LA MAESTRA MARTHY YANELIS</t>
  </si>
  <si>
    <t>GREGORIO GARCIA GONZALEZ</t>
  </si>
  <si>
    <t>OFIC. #249/2014</t>
  </si>
  <si>
    <t>CONTR. 0789-13</t>
  </si>
  <si>
    <t>DELLANIRA ALCANTARA JIMENEZ.</t>
  </si>
  <si>
    <t>CONTR.2538-1</t>
  </si>
  <si>
    <t>CONTR. 1620-5</t>
  </si>
  <si>
    <t>FRANCIA ESTELA GUERRERO NINA</t>
  </si>
  <si>
    <t>OFC. 1407-B</t>
  </si>
  <si>
    <t>PGO LICENCIA PRE Y POST NATAL DE LA MAESTRA JULIA M. BAEZ</t>
  </si>
  <si>
    <t>MARIA  DE LA CRUZ MORENO</t>
  </si>
  <si>
    <t>OFC. 1408-B</t>
  </si>
  <si>
    <t>WANDA MARIEL PEGUERO ROMERO</t>
  </si>
  <si>
    <t>OFC. 1430-B</t>
  </si>
  <si>
    <t>PGO LICENCIA PRE Y POST NATAL DE LA MAESTRA XIOMARA JUAN GRU</t>
  </si>
  <si>
    <t>CONTR. 0267-7</t>
  </si>
  <si>
    <t>CONTR. 0267-9</t>
  </si>
  <si>
    <t>HERIBERTO ARIAS MARTINEZ</t>
  </si>
  <si>
    <t>CONTR. 3100</t>
  </si>
  <si>
    <t>JOANDY MANUEL MARTIN RAYMER</t>
  </si>
  <si>
    <t>P010010011502158907</t>
  </si>
  <si>
    <t>JOSEFA DE JESUS  GIRON</t>
  </si>
  <si>
    <t>OFIC. DGRH#24/2014</t>
  </si>
  <si>
    <t>LIC. PRE Y POST MTRA EVITANIA M. GUERRERO</t>
  </si>
  <si>
    <t>BEJARDINA MATEO BERNABEL DE VALDEZ</t>
  </si>
  <si>
    <t>LIC. PRE Y POST MTRA MARTHY Y. RUIZ</t>
  </si>
  <si>
    <t>DANNY SUZAÑA MORA</t>
  </si>
  <si>
    <t>LIC. PRE Y POST MTRA DIONE GARCIA LUNA</t>
  </si>
  <si>
    <t>LOIDA MAGDALENA MONEGRO VALDEZ</t>
  </si>
  <si>
    <t>LIC. PRE Y POST MTRA ALQUIDAMIA M. RODRIGUEZ</t>
  </si>
  <si>
    <t>RADIO CADENA COMERCIAL, SRL</t>
  </si>
  <si>
    <t>101604654</t>
  </si>
  <si>
    <t>NCF-00000357</t>
  </si>
  <si>
    <t>SOEM &amp; COMERCIAL EIRL.</t>
  </si>
  <si>
    <t>130701441</t>
  </si>
  <si>
    <t>NCF 00000473</t>
  </si>
  <si>
    <t>ADQUISICION DE MATERIALES ELECTRICOS</t>
  </si>
  <si>
    <t>A010010011500000247</t>
  </si>
  <si>
    <t>A010010011500000245</t>
  </si>
  <si>
    <t>A010010011500000249</t>
  </si>
  <si>
    <t>A010010011500000248</t>
  </si>
  <si>
    <t>A010010011500000246</t>
  </si>
  <si>
    <t>WANDA ROSALINDA MARTE FLETE</t>
  </si>
  <si>
    <t>CONTR. 810-10</t>
  </si>
  <si>
    <t>CONTR. 0419-13</t>
  </si>
  <si>
    <t>GUZMAN &amp; THEN COMERCIAL SEGURIDAD S. A.</t>
  </si>
  <si>
    <t>130479127</t>
  </si>
  <si>
    <t>cONTR.330-1</t>
  </si>
  <si>
    <t>GILBERTO LOPEZ GUZMAN</t>
  </si>
  <si>
    <t>NCF-000000023</t>
  </si>
  <si>
    <t>RUBEN DARIO BATISTA HERRERA</t>
  </si>
  <si>
    <t>NCF-00215056</t>
  </si>
  <si>
    <t>MANUEL ENRIQUE BRITO MARTINEZ</t>
  </si>
  <si>
    <t>000001577</t>
  </si>
  <si>
    <t>SERVICIO DE HABITACIONES DOBLE,SENCILLA,JORNADA EXTENDIDA</t>
  </si>
  <si>
    <t>000001577-1</t>
  </si>
  <si>
    <t>SERVICIO DE USO DE SALON,SONIDO,JORNADA EXTENDIDA</t>
  </si>
  <si>
    <t>000001577-2</t>
  </si>
  <si>
    <t>SERVICIO DE ALIMENTACION ,JORNADA EXTENDIDA</t>
  </si>
  <si>
    <t>000000006</t>
  </si>
  <si>
    <t>SERVIC. DE ALMUERZO OFREC. EN L REUNION SOSTENIDA EN LA ADP</t>
  </si>
  <si>
    <t>000000006-1</t>
  </si>
  <si>
    <t>SERVIC. DE TRANSPOR OFREC. EN L REUNION SOSTENIDA EN LA ADP</t>
  </si>
  <si>
    <t>000000007</t>
  </si>
  <si>
    <t>000000007-1</t>
  </si>
  <si>
    <t>NCF-000001196</t>
  </si>
  <si>
    <t>NCF-000001208</t>
  </si>
  <si>
    <t>NCF-000001235</t>
  </si>
  <si>
    <t>NCF-000001236</t>
  </si>
  <si>
    <t>NCF-0000001256</t>
  </si>
  <si>
    <t>NCF-000001292</t>
  </si>
  <si>
    <t>NCF-0000001255</t>
  </si>
  <si>
    <t>NCF-000001291</t>
  </si>
  <si>
    <t>NCF-000001313</t>
  </si>
  <si>
    <t>NCF-000001312</t>
  </si>
  <si>
    <t>MARISOL ALTAGRACIA PEREZ</t>
  </si>
  <si>
    <t>OFIC. 176/2014</t>
  </si>
  <si>
    <t>ENCUENTRO CON TECNICOS REG. "CAMPAMENTO LEER Y ESCRIBIR"</t>
  </si>
  <si>
    <t>SEG. PENSIONES, SERVICIOS PRESTADOS OFIC. 347/2014</t>
  </si>
  <si>
    <t>SEG. DE SALUD, SERVICIOS PRESTADOS OFIC. 347/2014</t>
  </si>
  <si>
    <t>JOSE ISMAEL BATISTA</t>
  </si>
  <si>
    <t>OFIC. 275/2014</t>
  </si>
  <si>
    <t>PRESTACIONES LABORALES, SEGUN CALCULOS DEL MAP</t>
  </si>
  <si>
    <t>REYES ABAD MUÑOZ</t>
  </si>
  <si>
    <t>OFIC 24/2014</t>
  </si>
  <si>
    <t>LIC. PRE Y POST DE LA MTRA. ARELIS TEJADA,  OFIC. 20131495-B</t>
  </si>
  <si>
    <t>MIRCIADES MARINO ANDUJAR BAEZ</t>
  </si>
  <si>
    <t>OFICIO #219/14</t>
  </si>
  <si>
    <t>HONORARIO POR IMPARTIR TALLERES A TEC. REG. Y DIST. ARES E.F</t>
  </si>
  <si>
    <t>CONTR. 0249-4</t>
  </si>
  <si>
    <t>ONTR. 3099 ANULADA</t>
  </si>
  <si>
    <t>VENTURA POLANCO &amp; ASOCIADOS</t>
  </si>
  <si>
    <t>101759951</t>
  </si>
  <si>
    <t>00000223</t>
  </si>
  <si>
    <t>SERVICIO DE LEGALIZACION,ADQUISICION DE MOBILIARIOS,ARTICULO</t>
  </si>
  <si>
    <t>SYTI  SRL.</t>
  </si>
  <si>
    <t>130002088</t>
  </si>
  <si>
    <t>NCF. 00000029</t>
  </si>
  <si>
    <t>PART. 5 COLAB. ENTRENAM. PROJECT. MG. PROF. Y MET. DIR. PROY</t>
  </si>
  <si>
    <t>A010010011500000739</t>
  </si>
  <si>
    <t>NORBERTA ODALY MARTE HERNANDEZ</t>
  </si>
  <si>
    <t>OFIC.#34/2014</t>
  </si>
  <si>
    <t>LIC.PRE Y POST DE MSTRA. NEREIDA SANTANA, OFIC. 201455/54-B</t>
  </si>
  <si>
    <t>CARMEN  LIDIA FRANJUL DE LOS SANTOS</t>
  </si>
  <si>
    <t>LIC. PRE Y POST DE LA MSTRA.EVELIN JOSEFINA, OFIC.201495-B</t>
  </si>
  <si>
    <t>JUANA JIMENEZ GONZALEZ</t>
  </si>
  <si>
    <t>OFIC. 34/2014</t>
  </si>
  <si>
    <t>LIC. PRE Y POST DE LA MTRA. YADIRA PEREZ.OF.201497-B</t>
  </si>
  <si>
    <t>JUANA CASTILLO  REYES</t>
  </si>
  <si>
    <t>LIC. PRE Y POST DE LA MSTRA. CRISTINA DE LUNA.OFIC. 201456-B</t>
  </si>
  <si>
    <t>FRANCISCA RAMIREZ TAVERA</t>
  </si>
  <si>
    <t>LIC. PRE Y POST DE LA MSTRA. ANA JULIA SUERO, OFIC 2014101-B</t>
  </si>
  <si>
    <t>BLEIDY ALTAGRACIA MIESES SORIANO</t>
  </si>
  <si>
    <t>LIC.PRE Y POST DE LA MSTRA. MIGUELINA PERDOMO, OFIC2014217-B</t>
  </si>
  <si>
    <t>ELADIA DE LOS SANTOS LINARES</t>
  </si>
  <si>
    <t>LIC.PRE Y POST LA MSTRA.MIGUELINA P. PAULINO,OFIC. 2014144-B</t>
  </si>
  <si>
    <t>KENIA MERCEDES HERNANDEZ GUANTE</t>
  </si>
  <si>
    <t>LIC. PRE Y POST DE LA MTRA. ERIDANIA PAYANO OF. 201453-B</t>
  </si>
  <si>
    <t>MARIBEL DEL MILAGRO  PEREZ VICTORIANO</t>
  </si>
  <si>
    <t>LIC. PRE Y POST  DE LA MTRA. MARIA TRINIDAD.OF.2014336/37-B</t>
  </si>
  <si>
    <t>CLARIBEL RODRIGUEZ RODRIGUEZ</t>
  </si>
  <si>
    <t>LIC. PRE Y POST DE LA MTRA. NELISA FERREIRA.OF.2014222-B</t>
  </si>
  <si>
    <t>ROSAURA DE LA CRUZ DE LOS SANTOS</t>
  </si>
  <si>
    <t>LIC. PRE Y POST DE LA MTRA. FRANCISCA VIZCAINO. OF.2014122-</t>
  </si>
  <si>
    <t>CLEVERT DE LOS SANTOS MENDEZ</t>
  </si>
  <si>
    <t>LIC.PRE Y POST DE LA MSTRA. ALT. AGRAMONTE, OFIC.201458/57-B</t>
  </si>
  <si>
    <t>YDANIA ESTEBANIA FELIZ CARRASCO</t>
  </si>
  <si>
    <t>LIC. PRE Y POST DE LA MTRA. YOKASTA SANCHEZ.OF.2014105-B</t>
  </si>
  <si>
    <t>CLARA CONSOROS NATTA</t>
  </si>
  <si>
    <t>LIC. PRE Y POST DE LA MTRA. LUZ RAMBALDE. OF.2014344-B</t>
  </si>
  <si>
    <t>ANA MARIA SANTANA MONTILLA</t>
  </si>
  <si>
    <t>LIC. PRE Y POST  DE LA MTRA. SORAIDA SANCHEZ C .2014343-B</t>
  </si>
  <si>
    <t>ESTHER LOUIS  RODRIGUEZ</t>
  </si>
  <si>
    <t>LIC. PRE Y POST  DE LA MTRA. DOMINGA LORENZO N.OF.2014342/41</t>
  </si>
  <si>
    <t>LINA ALEJANDRA FONFRIAS MEJIA</t>
  </si>
  <si>
    <t>OFIC. 34-1/2014</t>
  </si>
  <si>
    <t>LIC. PRE Y POST  DE LA MTRA. CRUZ VILLAFAÑA.OF.2014333-B</t>
  </si>
  <si>
    <t>OFIC. 34-2/2014</t>
  </si>
  <si>
    <t>LIC. PRE Y POST  DE LA MTRA. REINA ROSARIO.OF.2014331/32-B</t>
  </si>
  <si>
    <t>ANYELINA DEL CARMEN QUEZADA ESTEVEZ</t>
  </si>
  <si>
    <t>LIC. PRE Y POST  DE LA MTRA. MARILENI REYES B.OF.2014338-B</t>
  </si>
  <si>
    <t>ANA ELSA  LAMU MIGUEL</t>
  </si>
  <si>
    <t>LIC. PRE Y POST  DE LA MTRA. LINA EUSEBIO J.OF.2014339-B</t>
  </si>
  <si>
    <t>MILCIA GRISELINE GUZMAN GUZMAN</t>
  </si>
  <si>
    <t>LIC. PRE Y POST DE LA MTRA. MARIBEL GOMEZ OF. 20131150-B</t>
  </si>
  <si>
    <t>JOEL DE JESUS GARCIA PEÑA</t>
  </si>
  <si>
    <t>LIC.PRE Y POST DE LA MSTRA. ROSALBA DEL CARMEN, OF. 201475-B</t>
  </si>
  <si>
    <t>ROSE MARY HIRALDO PADILLA</t>
  </si>
  <si>
    <t>oFIC.#34/2014</t>
  </si>
  <si>
    <t>LIC.PRE Y POST DE LA MSTRA. DIOVANNA REYES, OFIC.201473/74-B</t>
  </si>
  <si>
    <t>MARIA ISABEL MARTINEZ RODRIGUEZ</t>
  </si>
  <si>
    <t>LIC. PRE Y POST DE LA MTRA. ALONDRA CISNERO.OF.2014117-B</t>
  </si>
  <si>
    <t>MIGUELINA OSORIA TAVERA</t>
  </si>
  <si>
    <t>LIC. PRE Y POST  DE LA MTRA. DENISSE ALMONTE. OF. 2014114-B</t>
  </si>
  <si>
    <t>ALTAGRACIA SANTOS CABRERA DE FRANCIS</t>
  </si>
  <si>
    <t>LIC.PRE Y POST MSTRA.DAHIANA ISABEL RGUEZ,OFIC,2014115/116-B</t>
  </si>
  <si>
    <t>ANA MERCEDES JIMENEZ RODRIGUEZ</t>
  </si>
  <si>
    <t>OFIC. #34/2014</t>
  </si>
  <si>
    <t>LIC. PRE Y POST DE LA MTRA. EVELYN BILELKA, OF. 201499/100-B</t>
  </si>
  <si>
    <t>DOMINGO CRISTIANO TORRES FERNANDEZ</t>
  </si>
  <si>
    <t>LIC .PRE Y POST DE LA MTRA. MARIA GOMEZ . OF.2014136-B</t>
  </si>
  <si>
    <t>NATIVIDA TOMASINA LOPEZ LEON</t>
  </si>
  <si>
    <t>LIC. PRE Y POST  DE LA MTRA.  ODELSI GARCIA.OF.2014316/17</t>
  </si>
  <si>
    <t>MERCEDES ADOLFINA VASQUEZ GARCIA</t>
  </si>
  <si>
    <t>LIC. PRE Y POST DE LA MTRA. TONILA AQUINO, OF. 201450-B</t>
  </si>
  <si>
    <t>GISELA MIGUELINA NUÑEZ PICHARDO</t>
  </si>
  <si>
    <t>LIC. PRE Y POST  DE LA MTRA. RAMONA PERALTA.OF.2014325-B</t>
  </si>
  <si>
    <t>ANTONIA  ROSARIO MARIA</t>
  </si>
  <si>
    <t>LIC. PRE Y POST DE LA MTRA. YENELSY TAPIA.OF.2014145-B</t>
  </si>
  <si>
    <t>WENDY JOSEFINA JIMENEZ CONCEPCION</t>
  </si>
  <si>
    <t>LIC.PRE Y POST DE MSTRA. ANGELA TOMASINA,OFIC. 201476/77-B</t>
  </si>
  <si>
    <t>CRISNELDA ANABEL PERDOMO PERDOMO</t>
  </si>
  <si>
    <t>LIC.PRE Y POST LA MSTRA. ERIDANIA MERCEDES,OFI. 201479/78-B</t>
  </si>
  <si>
    <t>CARMEN SOCORRO VASQUEZ PEÑA</t>
  </si>
  <si>
    <t>LIC. PRE Y POST  DE LA MTRA. GRISMALDY VASQ. OF. 201449-B</t>
  </si>
  <si>
    <t>ARGELIA CABRERA CARMONA</t>
  </si>
  <si>
    <t>LIC. PRE Y POST DE LA MTRA. AGUSTINA JOAQUIN.OF.2014330/29</t>
  </si>
  <si>
    <t>ANA CONFESORA CORCINO CORCINO</t>
  </si>
  <si>
    <t>LIC. PRE Y POST  DE LA MTRA. EUSEBIA MARTE B.OF.2014326-B</t>
  </si>
  <si>
    <t>STARLIN RADHAMES BRITO RAMIREZ</t>
  </si>
  <si>
    <t>LIC. PRE Y POST  DE LA MTRA.  GRISELYN PEREZ S.OF.2014324-B</t>
  </si>
  <si>
    <t>ARLENI DISLA ROJAS</t>
  </si>
  <si>
    <t>LIC. PRE Y POST  DE LA MTRA. MAGALIS SANCHEZ.OF.2014313-B</t>
  </si>
  <si>
    <t>MECEDES VILLA SANDOVAL</t>
  </si>
  <si>
    <t>LIC. PRE Y POST  DE LA MTRA. CELENIA V. PEÑA OF 2014315/14</t>
  </si>
  <si>
    <t>GREGORIA GUILLEN ABREU</t>
  </si>
  <si>
    <t>LIC. PRE Y POST DE LA MTRA. MAGALIS MEZON. OF.2014154-B</t>
  </si>
  <si>
    <t>ALBANIA MERCEDES CABRERA CABREJA</t>
  </si>
  <si>
    <t>LIC. PRE Y POST  DE LA MTRA. ARIBELIS GOMEZ. OF.2014334-B</t>
  </si>
  <si>
    <t>GABRIELA MARIA VILLALONA ESPINAL</t>
  </si>
  <si>
    <t>LIC. PRE Y POST  DE LA MTRA. ALFAKENI PEÑA OF.2014328/27</t>
  </si>
  <si>
    <t>MARIA CRISTINA BAEZ ROMAN</t>
  </si>
  <si>
    <t>LIC. PRE Y POST DE LA MSTRA. CAROLINA RAFAELA, OF. 2014141-B</t>
  </si>
  <si>
    <t>ELIZABETH  HERRERA ORTIZ</t>
  </si>
  <si>
    <t>LIC. PRE Y POST DE LA MTRA. MARIA ALMARANTE CO.OF.2014113-B</t>
  </si>
  <si>
    <t>DORIS  MEDINA FRANCO</t>
  </si>
  <si>
    <t>LIC. PRE Y POST DE LA MTRA. CARINA RODRIGUEZ. OF.2014153-B</t>
  </si>
  <si>
    <t>YESSICA MARIEL PARRA DE LOS SANTOS</t>
  </si>
  <si>
    <t>LIC. PRE Y POST  DE LA MTRA. MARLYN RODRIGUEZ OF.2014349/50</t>
  </si>
  <si>
    <t>DIUMAR  YAHAIRA DIAZ</t>
  </si>
  <si>
    <t>LIC. PRE Y POST  DE LA MTRA. ROSANNA CASTRO J .OF.2014345-B</t>
  </si>
  <si>
    <t>A01001001150000744</t>
  </si>
  <si>
    <t>SERVICIOS DIVERSOS AUTO REPUESTO EDDY SRL</t>
  </si>
  <si>
    <t>130533431</t>
  </si>
  <si>
    <t>XXXXXXXXXX</t>
  </si>
  <si>
    <t>OF.#34.2014123/121-B</t>
  </si>
  <si>
    <t>LIC.PRE Y POST MSTRA ROSA ALT. PEÑA LEBRON OFC.2014123/121-B</t>
  </si>
  <si>
    <t>YARDELINA FLORIAN DIAZ</t>
  </si>
  <si>
    <t>OF.#34.2014111/112-B</t>
  </si>
  <si>
    <t>LIC.PRE Y POST MSTRA DOMINGA P. MARTINEZ OFIC.2014111/112-B</t>
  </si>
  <si>
    <t>JUAN ANTONIO DE LA CRUZ RODRIGUEZ</t>
  </si>
  <si>
    <t>OFIC.#34. 201498-B</t>
  </si>
  <si>
    <t>LIC.PRE Y POST MSTRA ANA DINORIS ADAMES ADAMES, OFIC201498-B</t>
  </si>
  <si>
    <t>YAMILKA VALERA LUGO</t>
  </si>
  <si>
    <t>OF.#34.2014352/351-B</t>
  </si>
  <si>
    <t>LIC.PRE Y POST MSTRA RUTH ILIANA PEQUERO OFIC.2014352/351-B</t>
  </si>
  <si>
    <t>NANCY  EMILIA FAMILIA FAMILIA</t>
  </si>
  <si>
    <t>OF.#34/2014150/109-B</t>
  </si>
  <si>
    <t>LIC.PRE Y POST DE LA MSTRA PERLA YAQUIRA, OF.2014150/109-B</t>
  </si>
  <si>
    <t>ZUNILDA GARCIA SANTANA</t>
  </si>
  <si>
    <t>OF.#34.2014120/119-B</t>
  </si>
  <si>
    <t>LIC.PRE Y POST MSTRA NORKA MARIA CASTILLO,OF.2014120/119-B</t>
  </si>
  <si>
    <t>LUISANA EUGENIA MARIÑEZ DURAN</t>
  </si>
  <si>
    <t>OF.#34. 2014139-B</t>
  </si>
  <si>
    <t>LIC.PRE Y POST MSTRA CHRIS ANABEL POZO CASTRO OFIC.2014139-B</t>
  </si>
  <si>
    <t>EVANGELISTA VALERA CORNIELLES</t>
  </si>
  <si>
    <t>OF.#34 2014118-B</t>
  </si>
  <si>
    <t>LIC.PRE Y POST MSTRA YANILKA E. VASQUEZ SOSA, OFIC.2014118-B</t>
  </si>
  <si>
    <t>ROSANNA LOPEZ DE LA PAZ</t>
  </si>
  <si>
    <t>OF.#34.2014358/357-B</t>
  </si>
  <si>
    <t>LIC.PRE Y POST MSTRA JOSEFA LOPEZ HEREDIA, OFIC.2014358/357-</t>
  </si>
  <si>
    <t>CARLA YAJUEL FELIZ</t>
  </si>
  <si>
    <t>OF.#34.2014346/348-B</t>
  </si>
  <si>
    <t>LIC.PRE Y POST MSTRA ANA SOFILIA CRUZ GOMEZ OF,2014346/348-B</t>
  </si>
  <si>
    <t>GEUDYS DEMBER PEREZ</t>
  </si>
  <si>
    <t>OF.#34.2014356-B</t>
  </si>
  <si>
    <t>LIC.PRE Y POST MSTRA MARIA E. REYES MORA, OFIC.2014356-B</t>
  </si>
  <si>
    <t>LUIS JAVIER CARRION</t>
  </si>
  <si>
    <t>OFIC. 2014107-B</t>
  </si>
  <si>
    <t>LIC.PRE Y POST NATAL DE LA MSTRA PAULA VALDEZ,OFIC.2014107-B</t>
  </si>
  <si>
    <t>YUDELKA CARELA GARCIA</t>
  </si>
  <si>
    <t>OF.#34/2014133/32-B</t>
  </si>
  <si>
    <t>LIC.PRE Y POST DE MSTRA IRMA M.POLANCO, OFIC.2014133/132-B</t>
  </si>
  <si>
    <t>FRANCISCA DEL ROSARIO GUERRERO</t>
  </si>
  <si>
    <t>OF.#34.2014309/310-B</t>
  </si>
  <si>
    <t>LIC.PRE Y POST  MSTRA ROSA NICOLYS PAREDES,OF.2014309/310-B</t>
  </si>
  <si>
    <t>MARIA ELENA BASTARDO RAMBALDE</t>
  </si>
  <si>
    <t>OFIC.#34 201466/65-B</t>
  </si>
  <si>
    <t>LIC.PRE Y POST MSTRA LILIANA E. REYES ORTEGA,OFIC.201466/65B</t>
  </si>
  <si>
    <t>MILDRED SUAREZ JIMENEZ</t>
  </si>
  <si>
    <t>OFIC.#34 201472-B</t>
  </si>
  <si>
    <t>LIC.PRE Y POST MSTRA ERIKA M. ROSARIO TORRES, OFIC. 201472-B</t>
  </si>
  <si>
    <t>ARSENIA ALTAGRACIA UCETA JUMELLES</t>
  </si>
  <si>
    <t>OF.#34.2014355/354-B</t>
  </si>
  <si>
    <t>LIC.PRE Y POST MSTRA ROSANGELA C. SERRATA, OFIC2014355/354-B</t>
  </si>
  <si>
    <t>YANELI ALTAGRACIA DE LA ROSA SILVERIO</t>
  </si>
  <si>
    <t>OFIC.#34. 201470-B</t>
  </si>
  <si>
    <t>LIC.PRE Y POST MSTRA TIANA C. BURGOS MEDINA, OFIC. 201470-B</t>
  </si>
  <si>
    <t>RAFAEL MIGUEL ROSARIO GUZMAN</t>
  </si>
  <si>
    <t>OFIC.#34.2014138-B</t>
  </si>
  <si>
    <t>LIC.PRE Y POST MSTRA CHRIS ANABEL POZO CASTRO OFIC.2014138-B</t>
  </si>
  <si>
    <t>ENEROLISA SOSA ABREU</t>
  </si>
  <si>
    <t>OFIC.#34. 2014110-B</t>
  </si>
  <si>
    <t>LIC.PRE Y POST MSTRA ALBANIA RODRIGUEZ FRIAS, OFIC.2014110-B</t>
  </si>
  <si>
    <t>FRANCISCA SAVIÑON DE LA CRUZ</t>
  </si>
  <si>
    <t>OF.#34.2014125/124-B</t>
  </si>
  <si>
    <t>LIC.PRE Y POST MSTRA DIVINA MARIA ALT.COLLADO OF.2014125/124</t>
  </si>
  <si>
    <t>MARINA ELIZABETH PEREZ SUAREZ</t>
  </si>
  <si>
    <t>OF.#34.2014103/102-B</t>
  </si>
  <si>
    <t>LIC.PRE Y POST MSTRA JUDITH DEL CARMEN SUAREZ,OF.2014103/102</t>
  </si>
  <si>
    <t>MARIA MARTE RAMOS</t>
  </si>
  <si>
    <t>OFIC.#34. 2014335-B</t>
  </si>
  <si>
    <t>LIC.PRE Y POST MSTRA MARIA CIRILA M. RAMOS, OFICIO.2014335-B</t>
  </si>
  <si>
    <t>SANTA JUSTINA MONEGRO CALDERON</t>
  </si>
  <si>
    <t>OFIC.#34. 2013191-B</t>
  </si>
  <si>
    <t>LIC.PRE Y POST MSTRA ALBANIA RODRIGUEZ FRIAS, OFIC.2013191-B</t>
  </si>
  <si>
    <t>MARIA CATALINA CESAR TAVAREZ</t>
  </si>
  <si>
    <t>OF.#34.2014553/240-B</t>
  </si>
  <si>
    <t>LIC.PRE Y POST DE MSTRA ROSA ENILDA NUÑEZ.,OF.2014553/240-B</t>
  </si>
  <si>
    <t>FLORENCIA RAMONA POLANCO GONZALEZ</t>
  </si>
  <si>
    <t>OF.#34.2014147/146-B</t>
  </si>
  <si>
    <t>LIC.PRE Y POST MSTRA PATRICIA MONTAS MONTERO,OF2014147/146-B</t>
  </si>
  <si>
    <t>FANIA BERBI YOSEF</t>
  </si>
  <si>
    <t>OFIC.#34. 2014353-B</t>
  </si>
  <si>
    <t>LIC.PRE Y POST MSTRA ANDREA DE LAS M. OZUNA M.OFIC.2014353-B</t>
  </si>
  <si>
    <t>KEILA ESTEFANIA ACEVEDO PAULINO</t>
  </si>
  <si>
    <t>OFIC.#34 201482/71-B</t>
  </si>
  <si>
    <t>LIC.PRE Y POST MSTRA ROSMERY DEL C. VENTURA OFIC.201482/71-B</t>
  </si>
  <si>
    <t>MARGARITA YAN</t>
  </si>
  <si>
    <t>OFIC.#34. 2014340-B</t>
  </si>
  <si>
    <t>LIC.PRE Y POST MSTRA NIURKA MARGARITA BERROA,OFIC. 2014340-B</t>
  </si>
  <si>
    <t>HILDA VASQUEZ FERMIN</t>
  </si>
  <si>
    <t>OFIC.#34 201467-B</t>
  </si>
  <si>
    <t>LIC.PRE Y POST MSTRA DEYANIRA REINOSO REYES, OFIC. 201467-B</t>
  </si>
  <si>
    <t>WENDY JAZMIN POLANCO GARCIA</t>
  </si>
  <si>
    <t>OFIC.#34 201469/68-B</t>
  </si>
  <si>
    <t>LIC.PRE Y POST MSTRA LEOVIGILDA ARIAS FDEZ, OFIC.201469/68-B</t>
  </si>
  <si>
    <t>CONTR. 1309-1</t>
  </si>
  <si>
    <t>CUBICACION 4 FINAL</t>
  </si>
  <si>
    <t>ISOLINA NUÑEZ VENTURA</t>
  </si>
  <si>
    <t>CONTR. 2629-2</t>
  </si>
  <si>
    <t>A01001001150000747</t>
  </si>
  <si>
    <t>SANTA ERMINIA POLANCO TEJEDA</t>
  </si>
  <si>
    <t>OFIC.#34.201481/64-B</t>
  </si>
  <si>
    <t>LIC.PRE Y POST MSTRA ROSA C. PINALES MEJIA, OFIC.201481/64-B</t>
  </si>
  <si>
    <t>MARIA GERTRUDYS DIAZ ENCARNACION</t>
  </si>
  <si>
    <t>OFIC.#34. 201461-B</t>
  </si>
  <si>
    <t>LIC.PRE Y POST MSTRA DORI ROSALIA B. RAMIREZ, OFIC. 201461-B</t>
  </si>
  <si>
    <t>ESTHER RAMONA CHARLOT MORETA</t>
  </si>
  <si>
    <t>NCF-02501507</t>
  </si>
  <si>
    <t>SERV. LEGALIZACION CONTRATOS DE COMPRAVENTA DE INMUEBLES.</t>
  </si>
  <si>
    <t>MARIA VENTURA RODRIGUEZ CESPEDES</t>
  </si>
  <si>
    <t>NCF-206458</t>
  </si>
  <si>
    <t>SERV. LEGALIZACION CONTRATOS COMPRAVENTA DE INMUEBLES</t>
  </si>
  <si>
    <t>NCF-000000025</t>
  </si>
  <si>
    <t>HELICOPTEROS DOMINICANOS S. A.</t>
  </si>
  <si>
    <t>101597852</t>
  </si>
  <si>
    <t>NCF. 00000255</t>
  </si>
  <si>
    <t>FACT. NO. 13940 VUELO CHARTER IGN. VARIOS CENTROS EDUCATIVOS</t>
  </si>
  <si>
    <t>GREENBERRY SERVICES, EIRL</t>
  </si>
  <si>
    <t>130808414</t>
  </si>
  <si>
    <t>TODO PC SRL.</t>
  </si>
  <si>
    <t>101870028</t>
  </si>
  <si>
    <t>NCF. 00000256</t>
  </si>
  <si>
    <t>25 EJEMPLARES DEL LIBRO LA EDUCACION DOMINICANA</t>
  </si>
  <si>
    <t>HAJAMED ABRAHAN MARIÑEZ.</t>
  </si>
  <si>
    <t>CONTR. 0645-14</t>
  </si>
  <si>
    <t>MARIANO DE JESUS CASTILLO RIJO</t>
  </si>
  <si>
    <t>OFICIO 026/2014</t>
  </si>
  <si>
    <t>JURADO EN EL CONCURSO  NAC. DE ORTOGRAFIA 2014</t>
  </si>
  <si>
    <t>JULIO CESAR MIGUEL JEREZ WISKY</t>
  </si>
  <si>
    <t>P010010011502541205</t>
  </si>
  <si>
    <t>HECTOR ARGELI RODRIGUEZ FRIAS</t>
  </si>
  <si>
    <t>NCF00000867</t>
  </si>
  <si>
    <t>MIRIAN ALTAGRACIA FERRERAS RUIZ</t>
  </si>
  <si>
    <t>OFIC.#34.2014241-B</t>
  </si>
  <si>
    <t>LIC.PRE Y POST LA MSTRA ROSA H. DE LEON MARTE,OFIC.2014241-B</t>
  </si>
  <si>
    <t>MARIELA DEYANARA PAULINO DESCHAMPS</t>
  </si>
  <si>
    <t>OFIC.34.2014234-B</t>
  </si>
  <si>
    <t>LIC.PRE Y POST LA MSTRA YUDERNIS PEREYRA MARTE OFIC.2014234-</t>
  </si>
  <si>
    <t>EMILIA HERRERA JIMENEZ</t>
  </si>
  <si>
    <t>OFIC.#34.2014134-B</t>
  </si>
  <si>
    <t>LIC.PRE Y POST LA MSTRA EVELYN AMADOR DOÑE, OFIC.2014134-B</t>
  </si>
  <si>
    <t>MAYRA JOSEFINA ROSSIS PUJOLS</t>
  </si>
  <si>
    <t>OFIC.34.2014231-B</t>
  </si>
  <si>
    <t>LIC.PRE Y POST LA MSTRA JUSTINA MARIÑEZ VALDEZ, OFIC.2014231</t>
  </si>
  <si>
    <t>YASMIN  PEGUERO VIZCAINO</t>
  </si>
  <si>
    <t>OFICIO #25 Y 26B</t>
  </si>
  <si>
    <t>PAGO DE LA LIC PRE Y POST NATAL DE LA MTRA BIRMANIA ZAYAS R.</t>
  </si>
  <si>
    <t>GRISMELDI JAQUEZ ACOSTA</t>
  </si>
  <si>
    <t>OFICIO #95B</t>
  </si>
  <si>
    <t>PAGO DE LA LIC PRE Y POST NATAL DE LA MTRA FLORANGEL GUERRER</t>
  </si>
  <si>
    <t>MARIANA  ANTONIA SIERRA ALMONTE</t>
  </si>
  <si>
    <t>OFICIO # 23 Y 24B</t>
  </si>
  <si>
    <t>PAGO DE LA LIC PRE Y POST NATAL DE LA MTRA ROSELY DOMINGUEZ</t>
  </si>
  <si>
    <t>PATRICIA ABAD TIBURCIO</t>
  </si>
  <si>
    <t>OFICIO #05 Y 06B</t>
  </si>
  <si>
    <t>PAGO DE LA LIC PRE Y POST NATAL DE LA MTRA RAQUEL BURET</t>
  </si>
  <si>
    <t>RAFAEL  FLORENTINO DOTEL</t>
  </si>
  <si>
    <t>OFIC. #59 Y 60B</t>
  </si>
  <si>
    <t>PAGO LIC. PRE Y POST NATAL DE LA MTRA ARIANNY E. ANDUJAR</t>
  </si>
  <si>
    <t>JACINTA CABRERA GOMEZ</t>
  </si>
  <si>
    <t>OFIC.34.2014219-B</t>
  </si>
  <si>
    <t>LIC.PRE Y POST LA MSTRA ELBA M. CONCEPCION S. OFIC.2014219-B</t>
  </si>
  <si>
    <t>ANTIA DAMARIS PASCUAL BELTRAN</t>
  </si>
  <si>
    <t>OFIC.34.2014300-B</t>
  </si>
  <si>
    <t>LIC.PRE Y POST LA MSTRA ROSEMARY M. RODRIGUEZ OFIC.2014300-B</t>
  </si>
  <si>
    <t>DOMINGA MENDEZ VELOZ</t>
  </si>
  <si>
    <t>OFICIO#67B</t>
  </si>
  <si>
    <t>PAGO DE LA LIC PRE Y POST NATAL DE LA MTRA FRANCISCA LUCIANO</t>
  </si>
  <si>
    <t>FRANCISCO RAMIREZ VICENTE</t>
  </si>
  <si>
    <t>OFIC.#34.2014227-B</t>
  </si>
  <si>
    <t>LIC.PRE Y POST LA MSTRA SONEYDA T. BATISTA, OFIC.2014227-B</t>
  </si>
  <si>
    <t>YOHENNY HONOLIA CUEVAS SEGURA</t>
  </si>
  <si>
    <t>OFIC.#34.2014249/248</t>
  </si>
  <si>
    <t>LIC.PRE Y POST LA MSTRA MIKEILIN Y. SEGURA, OFIC.2014249/248</t>
  </si>
  <si>
    <t>LIRIANY FELIZ FERRERAS</t>
  </si>
  <si>
    <t>OFICIO #53B</t>
  </si>
  <si>
    <t>PAGO DE LA LIC PRE Y POST NATAL DE LA MTRA ANYELINA MEDINA</t>
  </si>
  <si>
    <t>BELKIS ANTONIA  SAVIÑON CUEVAS</t>
  </si>
  <si>
    <t>OFICIO #51 Y 52B</t>
  </si>
  <si>
    <t>PAGO DE LA LIC PRE Y POST NATAL DE LA MTRA ALBA SANTANA SAVI</t>
  </si>
  <si>
    <t>YUDILANDIS PEREZ URBAEZ</t>
  </si>
  <si>
    <t>OFICIO#57B</t>
  </si>
  <si>
    <t>PAGO DE LA LIC PRE Y POST NATAL DE LA MTRA MAGNOLIA URBAEZ</t>
  </si>
  <si>
    <t>YOMAIRA MASSIEL FELIZ REYES</t>
  </si>
  <si>
    <t>OFICIO #63B</t>
  </si>
  <si>
    <t>PAGO DE LA LIC PRE Y POST NATAL DE LA MTRA FLOR MATOS VASQ</t>
  </si>
  <si>
    <t>JAQUELIN CARRASCO FELIZ</t>
  </si>
  <si>
    <t>OFICIO #62B</t>
  </si>
  <si>
    <t>PAGO DE LA LIC PRE Y POST NATAL DE LA MTRA MARIA E. RAMIREZ</t>
  </si>
  <si>
    <t>YUBERQUI ALCANTARA ACOSTA</t>
  </si>
  <si>
    <t>OFICIO #58 Y 60B</t>
  </si>
  <si>
    <t>PAGO DE LA LIC PRE Y POST NATAL DE LA MTRA DEYSI JIMENEZ F</t>
  </si>
  <si>
    <t>JOSE ANTONIO NOLASCO RAMIREZ</t>
  </si>
  <si>
    <t>OFIC.2014-34</t>
  </si>
  <si>
    <t>LIC,PRE Y POST LA MSTRA. YANIRY DEL C.MERCEDES, OFIC.2014250</t>
  </si>
  <si>
    <t>LISSETT MARILANDY JIMENEZ RAMBALDE</t>
  </si>
  <si>
    <t>OFICIO #92B</t>
  </si>
  <si>
    <t>PAGO DE LA LIC PRE Y POST NATAL DE LA MTRA ANGELA W. MORA</t>
  </si>
  <si>
    <t>ALGENIS OBISPO CASTRO</t>
  </si>
  <si>
    <t>OFICIO #28 Y 29B</t>
  </si>
  <si>
    <t>PAGO DE LA LIC PRE Y POST NATAL DE LA MTRA TRINIDAD CONSORSO</t>
  </si>
  <si>
    <t>FATIMA MARIA DURAN REYES</t>
  </si>
  <si>
    <t>OFIC.#34.2014247/246</t>
  </si>
  <si>
    <t>LIC.PRE Y POST LA  MSTRA RAMONA CARELA, OFIC.2014247/246-B</t>
  </si>
  <si>
    <t>FELICITA PAYAN ALMONTE</t>
  </si>
  <si>
    <t>OFIC.#34-2014</t>
  </si>
  <si>
    <t>LIC.PRE Y POST LA MSTRA MARIA C. PAYAN A. OFIC.2014245/244-B</t>
  </si>
  <si>
    <t>ROSA LINA MERCEDES FRANCO Y RODRIGUEZ</t>
  </si>
  <si>
    <t>OFIC.34.2014299-B</t>
  </si>
  <si>
    <t>LIC.PRE Y POST LA MSTRA ROSEMARY M. RODRIGUEZ OFIC.2014299-B</t>
  </si>
  <si>
    <t>MERCEDES XIOMARA RIVERA JIMENEZ</t>
  </si>
  <si>
    <t>OFIC.#34.2014239-B</t>
  </si>
  <si>
    <t>LIC.PRE Y POST LA MSTRA RAMONA S. BATISTA, OFIC.2014239-B</t>
  </si>
  <si>
    <t>REYNA  MERCEDES BONILLA ALMONTE</t>
  </si>
  <si>
    <t>OFICIO #35 Y 36B</t>
  </si>
  <si>
    <t>PAGO DE LA LIC PRE Y POST NATAL DE LA MTRA YAHAIRA FRIAS ACO</t>
  </si>
  <si>
    <t>JACQUELIN ESPINOSA</t>
  </si>
  <si>
    <t>OFIC.34.2014221-B</t>
  </si>
  <si>
    <t>LIC.PRE Y POST LA MSTRA NATIVIDAD DE LA CRUZ FCO.OF.2014221-</t>
  </si>
  <si>
    <t>ANA ALTAGRACIA ESPINOSA PAULA</t>
  </si>
  <si>
    <t>OFICIO #71 Y 73B</t>
  </si>
  <si>
    <t>PAGO DE LA LIC PRE Y POST NATAL DE LA MTRA SANTA MINIER LAP</t>
  </si>
  <si>
    <t>CRISTINA GERMAN NAVARRO</t>
  </si>
  <si>
    <t>OFIC.34.2014220-B</t>
  </si>
  <si>
    <t>LIC.PRE Y POST LA MSTRA NATIVIDAD DE LA CRUZ FCO.OF.2014220-</t>
  </si>
  <si>
    <t>CATY VALENZUELA GONZALEZ</t>
  </si>
  <si>
    <t>OFIC.34.2014232-B</t>
  </si>
  <si>
    <t>LIC.PRE Y POST LA MSTRA ANA M. ALVAREZ PINEDA OFIC.2014232-B</t>
  </si>
  <si>
    <t>YEISY MARIA MARMOLEJOS PAREDES</t>
  </si>
  <si>
    <t>OFICIO#30B</t>
  </si>
  <si>
    <t>PAGO DE LA LIC PRE Y POST NATAL DE LA MTRA FLOR A. DIPRE SOR</t>
  </si>
  <si>
    <t>LICIANA JOSEPH</t>
  </si>
  <si>
    <t>OFICIO #61 Y 62 B</t>
  </si>
  <si>
    <t>PAGO DE LA LIC PRE Y POST NATAL DE LA MTRA ERNESTINA ADAMES</t>
  </si>
  <si>
    <t>MARIA TORRES</t>
  </si>
  <si>
    <t>OFICIO #88B</t>
  </si>
  <si>
    <t>PAGO DE LA LIC PRE Y POST NATAL DE LA MTRA GREISY MEDINA CUE</t>
  </si>
  <si>
    <t>DARIO POLANCO RODRIGUEZ</t>
  </si>
  <si>
    <t>OFICIO #02 Y 03B</t>
  </si>
  <si>
    <t>PAGO DE LA LIC PRE Y POST NATAL DE LA MTRA MINERVA CASTILLO</t>
  </si>
  <si>
    <t>CAROLINA FRANCO TAMAREZ</t>
  </si>
  <si>
    <t>OFICIO #04B</t>
  </si>
  <si>
    <t>PAGO DE LA LIC PRE Y POST NATAL DE LA MTRA YANERI HICHE ABRE</t>
  </si>
  <si>
    <t>JHONNY DE JESUS MATEO RIVERA</t>
  </si>
  <si>
    <t>OFIC.#34.2014156/157</t>
  </si>
  <si>
    <t>LIC.PRE Y POST LA MSTRA YESENIA M.SANTOS P.OFIC.2014156/157-</t>
  </si>
  <si>
    <t>LUISA MARIA  POLANCO MENA</t>
  </si>
  <si>
    <t>OFIC. #58B</t>
  </si>
  <si>
    <t>PAGO LICENCIA PRE Y POST NATAL DE LA MAESTRA JULISSA CASTILL</t>
  </si>
  <si>
    <t>ELIZABETH RIVERA PIMENTEL</t>
  </si>
  <si>
    <t>OFIC.34.2014218-B</t>
  </si>
  <si>
    <t>LIC.PRE Y POST LA MSTRA ELBA M. CONCEPCION S. OFIC.2014218-B</t>
  </si>
  <si>
    <t>WILLIAMS RODRIGUEZ CASTRO</t>
  </si>
  <si>
    <t>CONTR. 2204-NULA</t>
  </si>
  <si>
    <t>CONTR. 2204</t>
  </si>
  <si>
    <t>JUAN EVANGELISTA BELTRE</t>
  </si>
  <si>
    <t>CONT.1438-2</t>
  </si>
  <si>
    <t>LUIS NEY TORRES PEREZ</t>
  </si>
  <si>
    <t>CONTR. 0270</t>
  </si>
  <si>
    <t>CONSTRUCTORA LAUGAMA SRL.</t>
  </si>
  <si>
    <t>101730511</t>
  </si>
  <si>
    <t>CONTR. 958</t>
  </si>
  <si>
    <t>ECOLASTICA RONDON VILORIO</t>
  </si>
  <si>
    <t>PAGO LIC. PRE Y POST NATAL DE LA MTRA. HILDA D. MANZUETA</t>
  </si>
  <si>
    <t>DARIANNY BOCIO AMADOR</t>
  </si>
  <si>
    <t>OFICIO #59 Y 60B</t>
  </si>
  <si>
    <t>PAGO LIC. PRE Y POST NATAL DE LA MTRA. ROSA DELIS MENDEZ F</t>
  </si>
  <si>
    <t>EVELIN YINET CATEDRAL PEREZ</t>
  </si>
  <si>
    <t>OFICIO #91B</t>
  </si>
  <si>
    <t>PAGO LIC. PRE Y POST NATAL DE LA MTRA. MIGUELINA CEDANO</t>
  </si>
  <si>
    <t>MIGUELINA ALTAGRACIA GARCIA JIMENEZ</t>
  </si>
  <si>
    <t>OFICIO #65B</t>
  </si>
  <si>
    <t>PAGO LIC. PRE Y POST NATAL DE LA MTRA. INDIRA ALBINO E.</t>
  </si>
  <si>
    <t>ISAURA DE LOS ANGELES AGUILERA LOPEZ</t>
  </si>
  <si>
    <t>OFICIO #93 Y 94B</t>
  </si>
  <si>
    <t>PAGO LIC. PRE Y POST NATAL DE LA MTRA. ESPERANZA PERALTA G.</t>
  </si>
  <si>
    <t>KARINA INMACULADA  RODRIGUEZ FERMIN</t>
  </si>
  <si>
    <t>OFICIO #07B</t>
  </si>
  <si>
    <t>PAGO LIC. PRE Y POST NATAL DE LA MTRA. NANCY SEVERINO</t>
  </si>
  <si>
    <t>DELIBER DE LEON OLAVERRIA</t>
  </si>
  <si>
    <t>OFICIO #66 Y 68B</t>
  </si>
  <si>
    <t>PAGO LIC. PRE Y POST NATAL DE LA MTRA. AGUSTINA FRIAS M.</t>
  </si>
  <si>
    <t>JOHANNY ROSALIS VALOY GUZMAN</t>
  </si>
  <si>
    <t>OFICIO #81 Y 86B</t>
  </si>
  <si>
    <t>PAGO LIC. PRE Y POST NATAL DE LA MTRA. JESUCITA ARIAS R.</t>
  </si>
  <si>
    <t>A01001001150000758</t>
  </si>
  <si>
    <t>A010010011500001869</t>
  </si>
  <si>
    <t>A010010011500001870</t>
  </si>
  <si>
    <t>NCF00000340</t>
  </si>
  <si>
    <t>NCF00000395</t>
  </si>
  <si>
    <t>DRIADES NAYADE FERRERAS GOMEZ</t>
  </si>
  <si>
    <t>OFICIO #0346</t>
  </si>
  <si>
    <t>PAGO PRESTACIONES LAB. CORREGIDAS. SEGUN CALCULOS DEL MAP</t>
  </si>
  <si>
    <t>FREDDY  LOANMY AGRAMONTE FORCHUE</t>
  </si>
  <si>
    <t>LUZ MARITZA GARCIA TORRES</t>
  </si>
  <si>
    <t>NCF-02406204</t>
  </si>
  <si>
    <t>SERV. LEGALIZACION POR CONTRATO DE COMPRAVENTA DE INMUEBLE</t>
  </si>
  <si>
    <t>OSVALDO DE JESUS PIÑA SORIANO</t>
  </si>
  <si>
    <t>CONTR. 2116</t>
  </si>
  <si>
    <t>MANUEL DE JESUS BELTRE</t>
  </si>
  <si>
    <t>CONTR. 2089</t>
  </si>
  <si>
    <t>DIEGO GIRON PAREDES</t>
  </si>
  <si>
    <t>CONTR-1923</t>
  </si>
  <si>
    <t>JESUS  MARIA  GOMEZ</t>
  </si>
  <si>
    <t>CONTR-0236</t>
  </si>
  <si>
    <t>MAXIMO GILBERTO SANTANA GOMEZ</t>
  </si>
  <si>
    <t>OFICIO 467-B 2014</t>
  </si>
  <si>
    <t>LIC. PRE Y POST NATAL DE LA MTRA. ELIZANIA GOMEZ</t>
  </si>
  <si>
    <t>OFICIO#61Y62B-2014</t>
  </si>
  <si>
    <t>LIC. PRE Y POST NATAL DE LA MTRA. KELVI RAMOS OF. #61Y62B</t>
  </si>
  <si>
    <t>CARMEN DIAZ</t>
  </si>
  <si>
    <t>OFICIO#67Y 68 B-2014</t>
  </si>
  <si>
    <t>LIC. PRE Y POST NATAL DE LA MTRA. FLERIDA PUENTE OF. #67Y68B</t>
  </si>
  <si>
    <t>FELICITA CLETO CABRAL</t>
  </si>
  <si>
    <t>OFICIO 2014/512-B</t>
  </si>
  <si>
    <t>LIC. PRE Y POST NATAL DE LA MTRA. PROVIDENCIA CABRAL H.</t>
  </si>
  <si>
    <t>XIOMARA OGANDO SANTANA</t>
  </si>
  <si>
    <t>OFICIO 509-B/2014</t>
  </si>
  <si>
    <t>LIC. PRE Y POST NATAL DE LA MTRA. SANTA BRITO RODRIGUEZ</t>
  </si>
  <si>
    <t>MARINA GUILLEN PIÑA</t>
  </si>
  <si>
    <t>OFICIO 545-B/2014</t>
  </si>
  <si>
    <t>PAGO DE LIC PRE Y POST NATALDE MTRA. ANTONIA PAULA BERROA</t>
  </si>
  <si>
    <t>SMAYLIN RAMON VALDEZ ROSARIO</t>
  </si>
  <si>
    <t>OFICIO#15Y16B-2014</t>
  </si>
  <si>
    <t>LIC. PRE Y POST NATAL DE LA MTRA. MILAIDIS ROMAN OF. #15Y16B</t>
  </si>
  <si>
    <t>ESPERANZA DEL CARMEN REYES ABREU</t>
  </si>
  <si>
    <t>OFICIO #346/2014</t>
  </si>
  <si>
    <t>SANTALISA NINA</t>
  </si>
  <si>
    <t>OFIC. 952-953-B/2014</t>
  </si>
  <si>
    <t>LIC PRE Y POST NATAL DE MTRA.  WENDY M. PEREZ BRITO</t>
  </si>
  <si>
    <t>FRANCIA  RODRIGUEZ SANCHEZ</t>
  </si>
  <si>
    <t>OFICIO#43Y44B-2014</t>
  </si>
  <si>
    <t>LIC. PRE Y POST NATAL DE LA MTRA. EPIFANIA HDEZ OF. #43Y44B</t>
  </si>
  <si>
    <t>MANUEL ELPIDIO PEÑA MENDEZ</t>
  </si>
  <si>
    <t>OFICIO 377-B</t>
  </si>
  <si>
    <t>PAGO DE LICENCIA PRE Y POST NATAL MTRA. BRESNILDA PEREZ</t>
  </si>
  <si>
    <t>EDUARDO FRANCISCO LOPEZ LUNA</t>
  </si>
  <si>
    <t>OFICIO 527-B</t>
  </si>
  <si>
    <t xml:space="preserve"> LIC. PRE Y POST NATAL MSTRA. LEIDY ESTHER SUERO OFI.527-B</t>
  </si>
  <si>
    <t>ANA LIDIA CEPEDA TAVAREZ</t>
  </si>
  <si>
    <t>OFICIO#47 Y 48B-2014</t>
  </si>
  <si>
    <t>LIC. PRE Y POST NATAL DE LA MTRA. WANDA FILPO OF. #47Y48B</t>
  </si>
  <si>
    <t>OFICIO 523-B</t>
  </si>
  <si>
    <t>PAGO DE LICENCIA PRE Y POST NATAL MTRA. JANET ALFONSINA ACOS</t>
  </si>
  <si>
    <t>CRIDE  CASTILLO CASTAÑO</t>
  </si>
  <si>
    <t>OFICIO 654-655</t>
  </si>
  <si>
    <t>LIC PRE Y POST NATAL DE MTRA. ARELIS MERCEDES TAVERA FERNAND</t>
  </si>
  <si>
    <t>CLARA  ELENA JEREZ DIAZ</t>
  </si>
  <si>
    <t>OFICIO #30Y31B-2014</t>
  </si>
  <si>
    <t>LIC. PRE Y POST NATAL DE LA MTRA. CESARINA R.GUEZ OF #30Y31B</t>
  </si>
  <si>
    <t>LUCIA DELGADO MORETA</t>
  </si>
  <si>
    <t>OFICIO #17Y18B-2014</t>
  </si>
  <si>
    <t>LIC. PRE Y POST NATAL DE LA MTRA. ELIZABETH PLAS OF. #17Y18B</t>
  </si>
  <si>
    <t>ESCARLYN HICIANO GONZALEZ</t>
  </si>
  <si>
    <t>OFICIO 5502014-B</t>
  </si>
  <si>
    <t>LIC. PRE Y POST NATAL DE LA MTRA. MARGARITA ROSARIO ESPINAL</t>
  </si>
  <si>
    <t>ONESTA YOLANDA WILLMORE MEJIA</t>
  </si>
  <si>
    <t>OFICIO#57 Y 58B-2014</t>
  </si>
  <si>
    <t>ANA ARISLEIDA PIMENTEL DOÑE</t>
  </si>
  <si>
    <t>OFICIO#57Y58B-2014</t>
  </si>
  <si>
    <t>LIC. PRE Y POST NATAL DE LA MTRA. JENNY REYES OF. #17Y18B</t>
  </si>
  <si>
    <t>FRANCIS MIGUELINA PAULINO LOPEZ</t>
  </si>
  <si>
    <t>OFICIO#28Y29B</t>
  </si>
  <si>
    <t>LIC. PRE Y POST NATAL  LA MTRA.MIGUELINA DE LA  C OF #28Y29B</t>
  </si>
  <si>
    <t>ERNESTO VAZQUEZ OLAVERRIA</t>
  </si>
  <si>
    <t>OFICIO 671-672/2014</t>
  </si>
  <si>
    <t>LIC PRE Y POST NATAL DE MTRA. MARGARITA FREDESVINDA BAEZ SOT</t>
  </si>
  <si>
    <t>YAMILKA HERRERA MATOS</t>
  </si>
  <si>
    <t>OFICIO 526-B</t>
  </si>
  <si>
    <t>PAGO DE LIC PRE Y POST NATALDE MTRA. KENIA DE JESUS H</t>
  </si>
  <si>
    <t>ROSA ELVIRA TRINIDAD DURAN</t>
  </si>
  <si>
    <t>OFIC. 2014/47-460-B</t>
  </si>
  <si>
    <t>LIC.PRE Y POST DE MSTRA KENIA E. VERAS M. OFIC.2014/460-B</t>
  </si>
  <si>
    <t>SOFIA  ARGENTINA SORIANO PEREZ</t>
  </si>
  <si>
    <t>OFICIO#20131455-B</t>
  </si>
  <si>
    <t>LIC. PRE Y POST NATAL DE LA MTRA. PAULA ISABEL MONTERO</t>
  </si>
  <si>
    <t>ANNI KARINA MARCANO GONZALEZ</t>
  </si>
  <si>
    <t>OFICIO-680-681/2014</t>
  </si>
  <si>
    <t>LIC PRE Y POST NATAL DE LA MTRA. JUANA S. BAEZ CARVAJAL</t>
  </si>
  <si>
    <t>MARIA LINA REYNOSO PAULINO</t>
  </si>
  <si>
    <t>OFIC. 2014/47-394-B</t>
  </si>
  <si>
    <t>LIC.PRE Y POST DE MSTRA ALEXANDRA DE LA CRUZ, OFIC.2014/394B</t>
  </si>
  <si>
    <t>ELBA VALERIO HEREDIA</t>
  </si>
  <si>
    <t>OFIC. 2014/47-395-B</t>
  </si>
  <si>
    <t>LIC.PRE Y POST DE MSTRA LUZ M. ALCANTARA, OFIC.2014/395-B</t>
  </si>
  <si>
    <t>ALEXANDRA DE LA CRUZ RAMIREZ</t>
  </si>
  <si>
    <t>OFIC. 2014/47-482-B</t>
  </si>
  <si>
    <t>LIC. PRE Y POST DE MSTRA MAYLENNY DEL CARMEN OFIC.2014/482-B</t>
  </si>
  <si>
    <t>CELIA YLEANA OLIVERO GUERRERO</t>
  </si>
  <si>
    <t>OFIC. 2014/47-658-B</t>
  </si>
  <si>
    <t>LIC. PRE Y POST DE MSTRA ROSIRY AQUINO P. OFIC.2014658-B</t>
  </si>
  <si>
    <t>ZOILA  ALTAGRACIA TAVERAS DE DOMINGUEZ</t>
  </si>
  <si>
    <t>OFIC. 2014/47-653-B</t>
  </si>
  <si>
    <t>LIC.PRE Y POST DE MSTRA MAYELIN FCA. BASTARDO OFIC.2014/653B</t>
  </si>
  <si>
    <t>CESAR  AGUSTIN BARET VALERIO</t>
  </si>
  <si>
    <t>OFIC. 2014/47-646-B</t>
  </si>
  <si>
    <t>LIC.PRE Y POST DE MSTRA BASILIA DEL CARMEN, OFIC.2014/646-B</t>
  </si>
  <si>
    <t>FLOREYA ZAPATA POLANCO</t>
  </si>
  <si>
    <t>OFIC. 2014/47 -641-B</t>
  </si>
  <si>
    <t>LIC. PRE Y POST DE MSTRA ARGENTINA ZAPATA, OFIC.2014/641-B</t>
  </si>
  <si>
    <t>BERENID YANET SANTANA PEÑA</t>
  </si>
  <si>
    <t>oficio-649/650-2014</t>
  </si>
  <si>
    <t>LIC PRE Y POST NATAL DE LA MTRA. NIDIA ALT. GARCIA MEZQUITA</t>
  </si>
  <si>
    <t>ARISLEYDA  DE JESUS JUMELLES OZORIA</t>
  </si>
  <si>
    <t>OFIC. 2014/47-500-B</t>
  </si>
  <si>
    <t>LIC.PRE Y POST DE MSTRA LUZ M. ESPINAL RGUEZ, OFIC.2014/500B</t>
  </si>
  <si>
    <t>YUDERKA DEL CARMEN CACERES HIERRO</t>
  </si>
  <si>
    <t>OFIC. 2014/47-376-B</t>
  </si>
  <si>
    <t>LIC.PRE Y POST DE MSTRA FE CARIDAD DISLA Q. OFIC.2014/376-B</t>
  </si>
  <si>
    <t>GLORIBEL  MERCEDES COMPRES JORGE</t>
  </si>
  <si>
    <t>OFIC. 2014/47-472-B</t>
  </si>
  <si>
    <t>LIC.PRE Y POST DE MSTRA MARGARITA O. NERO. OFIC.2014/472-B</t>
  </si>
  <si>
    <t>ROSA ELENA BRITO GONZALEZ</t>
  </si>
  <si>
    <t>OFICIO-669-670/2014</t>
  </si>
  <si>
    <t>LIC PRE Y POST NATAL DE LA MTRA.SIRILA SABALA RODRIGUEZ</t>
  </si>
  <si>
    <t>ROSA NELY MARTINEZ CRUZ</t>
  </si>
  <si>
    <t>OFICIO-674-643/2014</t>
  </si>
  <si>
    <t>LIC PRE Y POST NATAL DE LA MTRA. ANA LEIDA VASQUEZ GARCIA</t>
  </si>
  <si>
    <t>YOMARIS ALTAGRACIA RAMOS MEZQUITA</t>
  </si>
  <si>
    <t>OFIC. 2014/47 -522-B</t>
  </si>
  <si>
    <t>LIC. PRE Y POST DE LA MSTRA MARIA M. RAMOS M, OFIC.2014/522-</t>
  </si>
  <si>
    <t>AURELINA SANTOS CAMPUSANO</t>
  </si>
  <si>
    <t>OFIC. 2014/47-379-B</t>
  </si>
  <si>
    <t>LIC.PRE Y POST DE MSTRA OLGA L. DE LA CRUZ, OFIC.2014/379-B</t>
  </si>
  <si>
    <t>DARYS DANST FLORIAN FERRERAS</t>
  </si>
  <si>
    <t>OFIC. 2014/47-487-B</t>
  </si>
  <si>
    <t>LIC.PRE Y POST DE MSTRA REGENCY R. FELIZ F. OFIC.2014/487-B</t>
  </si>
  <si>
    <t>DELGINA MESA MARTINEZ</t>
  </si>
  <si>
    <t>OFIC. 2014/47-383-B</t>
  </si>
  <si>
    <t>LIC. PRE Y POST DE MSTRA MARLEN L. RODRIGUEZ, OFIC.2014/383-</t>
  </si>
  <si>
    <t>SARA COCA CABRERA</t>
  </si>
  <si>
    <t>OFIC.2014/47-443-B</t>
  </si>
  <si>
    <t>LIC, PRE Y POST DE MSTRA ANDREA JIMENEZ, OFIC. 2014/443-B</t>
  </si>
  <si>
    <t>MARITZA ACEVEDO MARTINEZ</t>
  </si>
  <si>
    <t>OFIC.2014/47-448-B</t>
  </si>
  <si>
    <t>LIC, PRE Y POST DE MSTRA EVA M.  FIGUEROA H. OFIC. 2014/448-</t>
  </si>
  <si>
    <t>SANTA AMPARO MORILLO</t>
  </si>
  <si>
    <t>OFIC.2014/47-447-B</t>
  </si>
  <si>
    <t>LIC, PRE Y POST DE MSTRA WANDA Y. FELIZ P.OFIC.2014/447B</t>
  </si>
  <si>
    <t>FELIPA TEJADA SOTO</t>
  </si>
  <si>
    <t>OFIC.2014/47-486-B</t>
  </si>
  <si>
    <t>LIC, PRE Y POST DE MSTRA SANTA C. DE LEON  M.OFIC.2014/486-B</t>
  </si>
  <si>
    <t>PASCUALA MAGALLANES NUÑEZ</t>
  </si>
  <si>
    <t>OFICIO#547Y546B-2014</t>
  </si>
  <si>
    <t>LIC. PRE Y POST NATAL DE LA MTRA.INES VILORIO OF. 546Y547-B</t>
  </si>
  <si>
    <t>CARMEN DILIA ASTACIO FERNANDEZ</t>
  </si>
  <si>
    <t>OFICIO#539Y540-2014</t>
  </si>
  <si>
    <t>LIC. PRE Y POST DE LA MTRA. ENERCIDA OGANDO OFIC.539Y540-B</t>
  </si>
  <si>
    <t>LLISSEL YUJANNI PEGUERO BAUTISTA</t>
  </si>
  <si>
    <t>OFIC.2014/47-401-B</t>
  </si>
  <si>
    <t>LIC, PRE Y POST DE MSTRA JUANA Y. CONCEPCION OFIC.2014/401-B</t>
  </si>
  <si>
    <t>DELFINA JIMENEZ LOPEZ</t>
  </si>
  <si>
    <t>OFIC.2014/47-444-B</t>
  </si>
  <si>
    <t>LIC, PRE Y POST DE MSTRA SANTA DE LEON A. OFICIO. 2014/444-B</t>
  </si>
  <si>
    <t>ANDREINA ARMANDO DE JESUS</t>
  </si>
  <si>
    <t>OFIC.2014/47-400-B</t>
  </si>
  <si>
    <t>LIC, PRE Y POST DE MSTRA ROSALINA GONZALEZ, OFIC.2014/400-B</t>
  </si>
  <si>
    <t>VIRTUDES PANIAGUA</t>
  </si>
  <si>
    <t>OFICIO#76Y77B-2014</t>
  </si>
  <si>
    <t>LIC. PRE Y POST NATAL DE LA MTRA. MIGUELINA AMAD OF. #76Y77B</t>
  </si>
  <si>
    <t>DORA SANCHEZ TAPIA</t>
  </si>
  <si>
    <t>OFICIO 530-531/2014</t>
  </si>
  <si>
    <t>LIC PRE Y POST NATAL DE LA MTRA. ANNY RHINA BAEZ A.</t>
  </si>
  <si>
    <t>ANA LUISA FAMILIA REYES</t>
  </si>
  <si>
    <t>OFIC.2014/47-457-B</t>
  </si>
  <si>
    <t>LIC, PRE Y POST DE MSTRA FLORENTINA CRUZ L. OFIC.2014/457-B</t>
  </si>
  <si>
    <t>REYS  FRANCISCO ARIAS CAMPUSANO</t>
  </si>
  <si>
    <t>OFIC.#470-471-B-2014</t>
  </si>
  <si>
    <t>LIC. PRE Y POST NATAL DE LA MTRA.INGRID SEPULVE  OF.#470-471</t>
  </si>
  <si>
    <t>ROSANGELA  SANTANA HERNADEZ</t>
  </si>
  <si>
    <t>OFICIO#468Y469B-2014</t>
  </si>
  <si>
    <t>LIC. PRE Y POST NATAL DE LA MTRA.ELIZABETH CONS OF.468Y469-B</t>
  </si>
  <si>
    <t>JAIRO BIENVENIDO POLANCO RAMOS</t>
  </si>
  <si>
    <t>OFIC.2014/47-375-B</t>
  </si>
  <si>
    <t>LIC, PRE Y POST DE MSTRA MILAGROS DE J. ALVAREZ, OF.2014/375</t>
  </si>
  <si>
    <t>MIRIAN ANTONIA SUAREZ CRUZ DE VENTURA</t>
  </si>
  <si>
    <t>OFIC.2014/47-378-B</t>
  </si>
  <si>
    <t>LIC, PRE Y POST DE MSTRA WENDY M. BENITEZ, OF.2014/378-B</t>
  </si>
  <si>
    <t>BRUNILDA COLON VICIOSO</t>
  </si>
  <si>
    <t>OFIC.2014/47-439-B</t>
  </si>
  <si>
    <t>LIC, PRE Y POST DE MSTRA MARITZA DE J. FDEZ. OFIC. 2014/439-</t>
  </si>
  <si>
    <t>JOHANNA  ALTAGRACIA VALDEZ TAPIA</t>
  </si>
  <si>
    <t>OFIC.2014/47-497-B</t>
  </si>
  <si>
    <t>LORENZO ALVAREZ PICHARDO</t>
  </si>
  <si>
    <t>OFICIO#548Y549-2014</t>
  </si>
  <si>
    <t>LIC. PRE Y POST DE LA MTRA. DANILDA RAMIREZ R. OF.548Y549-B</t>
  </si>
  <si>
    <t>KELIN  LEONARDA RIVERA PUJOLS</t>
  </si>
  <si>
    <t>OFIC.2014/47-399-B</t>
  </si>
  <si>
    <t>LIC, PRE Y POST DE MSTRA LEISYS A. SOSA DOÑE OFIC.2014/399-B</t>
  </si>
  <si>
    <t>REMEDITA  LUIS BATISTA</t>
  </si>
  <si>
    <t>OFIC. #536/537B-2014</t>
  </si>
  <si>
    <t>LIC. PRE Y POST NATAL DE LA MTRA. ROSA IRIS DE LOS SANTOS</t>
  </si>
  <si>
    <t>SANDRA  MASSIEL BREA ALCANTARA</t>
  </si>
  <si>
    <t>OFICIO#541Y542B-2014</t>
  </si>
  <si>
    <t>LIC. PRE Y POST NATAL LA MTRA. LIDIA FLORES  OFIC.541Y542-B</t>
  </si>
  <si>
    <t>IRENE DEL ROSARIO MEDINA</t>
  </si>
  <si>
    <t>OFICIO 451-452/2014</t>
  </si>
  <si>
    <t>LIC PRE Y POST NATAL DE LA MTRA. ANA ROSA FRANCES</t>
  </si>
  <si>
    <t>DULCE MARIA ULERIO HERNANDEZ</t>
  </si>
  <si>
    <t>NCF0000000112</t>
  </si>
  <si>
    <t>SERVICIO LEGALIZACION CONTRATO DE COMPRAVENTA DE INMUEBLE</t>
  </si>
  <si>
    <t>SEG. PENS. SERV. PRESTADOS, PERIODO FEB-MARZO, OFIC. 345/14</t>
  </si>
  <si>
    <t>SEG. SALUD SERV. PRESTADOS, PERIODO FEB-MARZO, OFIC. 345/14</t>
  </si>
  <si>
    <t>ISABEL  MARIA MIESES VALDEZ</t>
  </si>
  <si>
    <t>OFIC.2014/398-B</t>
  </si>
  <si>
    <t>LIC, PRE Y POST DE MSTRA ROSA A. PIMENTEL OFIC.2014/398-B</t>
  </si>
  <si>
    <t>FATIMA RAMONA  MENDEZ</t>
  </si>
  <si>
    <t>OFICIO 661-B/2014</t>
  </si>
  <si>
    <t>LIC PRE Y POST NATAL DE LA MTRA. REBECA SUJEIRIS MEJIA ORTIZ</t>
  </si>
  <si>
    <t>GLADYS AURORA CIPRIAN ORTIZ</t>
  </si>
  <si>
    <t>OFICIO 657-B/2014</t>
  </si>
  <si>
    <t>LIC PRE Y POST NATAL DE LA MTRA.  CANDIDA LUISA LOPEZ MATOS</t>
  </si>
  <si>
    <t>DEYANIRA ALCANTARA</t>
  </si>
  <si>
    <t>OFIC. 125/2014</t>
  </si>
  <si>
    <t>PARA CUBRIR GASTOS DE PARTICIPACION DE LA DIR. DE DESC. EDUC</t>
  </si>
  <si>
    <t>MARTHA BERENICE ESTRADA  TAVAREZ</t>
  </si>
  <si>
    <t>OFICIO 662-B/2014</t>
  </si>
  <si>
    <t>AIDA PEGUERO TORRES</t>
  </si>
  <si>
    <t>OFIC.2014/405/404-B</t>
  </si>
  <si>
    <t>LIC, PRE Y POST DE MSTRA YANNERIS A. VARGAS OF.2014/405/404B</t>
  </si>
  <si>
    <t>ROSA MARIA CORREA GOMEZ</t>
  </si>
  <si>
    <t>OFIC.2014/483/484-B</t>
  </si>
  <si>
    <t>LIC, PRE Y POST DE MSTRA KENNIS RIVERA R. OF.2014/483/484-B</t>
  </si>
  <si>
    <t>YDANIA PILAR CHAVEZ</t>
  </si>
  <si>
    <t>OFIC.14/388/13/1024B</t>
  </si>
  <si>
    <t>LIC, PRE Y POST DE MSTRA VENTURA S.PAREDES OF.14/388/13/1024</t>
  </si>
  <si>
    <t>OFIC.2013/1024-B</t>
  </si>
  <si>
    <t>LIC, PRE Y POST DE MSTRA VENTURA S.PAREDES OF.2013/1024-B</t>
  </si>
  <si>
    <t>LAREN  SUGEY PEÑA ROJAS</t>
  </si>
  <si>
    <t>OFIC.2014/371/370-B</t>
  </si>
  <si>
    <t>LIC, PRE Y POST DE MSTRA XIOMARA MATEO J. OFIC.2014/371/370B</t>
  </si>
  <si>
    <t>FRANCISCA ALTAGRACIA SANTOS MARTINEZ</t>
  </si>
  <si>
    <t>OFIC.2014/397-B</t>
  </si>
  <si>
    <t>LIC, PRE Y POST DE MSTRA ROSA A. PIMENTEL OFIC.2014/397-B</t>
  </si>
  <si>
    <t>MARTHA DE LOS SANTOS DE LOS S.</t>
  </si>
  <si>
    <t>OFIC.2014/463/464-B</t>
  </si>
  <si>
    <t>LIC, PRE Y POST DE MSTRA JOCELYN A. DE JESUS OF.2014/463/464</t>
  </si>
  <si>
    <t>MARIA CRISTINA MENDOZA HEREDIA</t>
  </si>
  <si>
    <t>OFIC.2014/386-B</t>
  </si>
  <si>
    <t>LIC, PRE Y POST DE MSTRA DANILSA M. FRIAS A. OFIC.2014/386-B</t>
  </si>
  <si>
    <t>JULIA GONZALEZ PUELLO</t>
  </si>
  <si>
    <t>OFIC.2014/391/392-B</t>
  </si>
  <si>
    <t>LIC, PRE Y POST DE MSTRA SOBEIDA N. MARTINEZ OF.2014/391/392</t>
  </si>
  <si>
    <t>CONSTANCIA DEYANIRA UBRI</t>
  </si>
  <si>
    <t>OFICIO  505-B/2014</t>
  </si>
  <si>
    <t>LIC PRE Y POST NATAL DE LA MTRA.  SANTA ROBERTA BAEZ BAEZ</t>
  </si>
  <si>
    <t>ANASTACIA AMADOR FRANCO</t>
  </si>
  <si>
    <t>OFICIO 506-B/2014</t>
  </si>
  <si>
    <t>FIORDALIZA VILLAR SIERRA</t>
  </si>
  <si>
    <t>OFICIO 656-B/2014</t>
  </si>
  <si>
    <t>ESTEBANIA GALVEZ VASQUEZ</t>
  </si>
  <si>
    <t>OFIC.14/389/13/1016B</t>
  </si>
  <si>
    <t>LIC, PRE Y POST MSTRA YANIRE HEREDIA, OF,2014/389/2013/1016B</t>
  </si>
  <si>
    <t>ANA LETICIA SEPULVEDA DE LOS SANTOS</t>
  </si>
  <si>
    <t>OFIC.2014/651/652-B</t>
  </si>
  <si>
    <t>LIC, PRE Y POST DE MSTRA NIURKA I. DE LA CRUZ OF.14/651/652-</t>
  </si>
  <si>
    <t>LUISA NELYS SANTANA PALMER</t>
  </si>
  <si>
    <t>OFIC.2014/415/416-B</t>
  </si>
  <si>
    <t>LIC, PRE Y POST DE MSTRA CLEURYS N. TAPIA,OF.2014/415/416-B</t>
  </si>
  <si>
    <t>LEOCADIO ALCANTARA VALDEZ</t>
  </si>
  <si>
    <t>OFICIO 507-508/2014</t>
  </si>
  <si>
    <t>LIC PRE Y POST NATAL DE LA MTRA. ARLETTE CAROLINA MATEO VASQ</t>
  </si>
  <si>
    <t>ALEXANDER RAMON FAMILIA</t>
  </si>
  <si>
    <t>OFICIO 528-529/2014</t>
  </si>
  <si>
    <t>LIC PRE Y POST NATAL DE LA MTRA.LINDA VELOZ RAMIREZ</t>
  </si>
  <si>
    <t>MARIA DE LA CRUZ CASTILLO RODRIGUEZ</t>
  </si>
  <si>
    <t>OFIC.2014/374/373-B</t>
  </si>
  <si>
    <t>LIC, PRE Y POST MSTRA YUDERKY A. DE LA ROSA OF.2014/374/373B</t>
  </si>
  <si>
    <t>ENNY  BERENICE GOMEZ GOMEZ</t>
  </si>
  <si>
    <t>OFIC.2014/1499/409-B</t>
  </si>
  <si>
    <t>LIC, PRE Y POST DE LA MSTRA GRISELYS J. PEÑA, OFIC. 1499/409</t>
  </si>
  <si>
    <t>YOANNETTE MITCHELL NIEVES</t>
  </si>
  <si>
    <t>OFIC.2014/480/481-B</t>
  </si>
  <si>
    <t>LIC, PRE Y POST DE MSTRA LENIS ALT. POLANCO OF.2014/480/481B</t>
  </si>
  <si>
    <t>GISELA CONCEPCION ARAUJO</t>
  </si>
  <si>
    <t>OFIC.2014/495/496-B</t>
  </si>
  <si>
    <t>LIC, PRE Y POST DE MSTRA MARY FIGUEREO F.OFIC2014/495/496-B</t>
  </si>
  <si>
    <t>WINTER ALBERTO DIAZ RAMIREZ</t>
  </si>
  <si>
    <t>OFICIO 518-519/2014</t>
  </si>
  <si>
    <t>LIC PRE Y POST NATAL DE LA MTRA. MILAIDIS JOSEFINA R. REYES</t>
  </si>
  <si>
    <t>NELLY ALTAGRACIA PENA MENDEZ</t>
  </si>
  <si>
    <t>OFICIO 639-640/2014</t>
  </si>
  <si>
    <t>LIC PRE Y POST NATAL DE LA MTRA. CALRIBEL M. RODRIGUEZ VILOR</t>
  </si>
  <si>
    <t>MAYELIN IGLESIAS REYES</t>
  </si>
  <si>
    <t>OFIC.2014/503/504-B</t>
  </si>
  <si>
    <t>LIC, PRE Y POST DE MSTRA ANA S. MORA G.OFIC.2014/503/504-B</t>
  </si>
  <si>
    <t>DILENIA DEL CARMEN CAMPOS PEREZ</t>
  </si>
  <si>
    <t>OFICIO 644-645/2014</t>
  </si>
  <si>
    <t>LIC PRE Y POST NATAL DE LA MTRA. RAFAELINA DEL CARMEN TAPIA</t>
  </si>
  <si>
    <t>ELIZABETH FRANCISCO CABRERA</t>
  </si>
  <si>
    <t>OFICIO 516-B/2014</t>
  </si>
  <si>
    <t>LIC PRE Y POST NATAL DE LA MTRA.  ROSELIA ALT.PEREZ GARCIA</t>
  </si>
  <si>
    <t>TEMPORA MARIA MINAYA RINCON</t>
  </si>
  <si>
    <t>OFIC.2014/380/381-B</t>
  </si>
  <si>
    <t>LIC, PRE Y POST DE MSTRA ANNY TATIS METZ OFIC.2014/380/381-B</t>
  </si>
  <si>
    <t>ANGELA ALTAGRACIA LIMA ZAPATA</t>
  </si>
  <si>
    <t>OFICIO 510-511/2014</t>
  </si>
  <si>
    <t>LIC PRE Y POST NATAL DE LA MTRA. ALIDA DEL CARMEN  FERREIRAS</t>
  </si>
  <si>
    <t>JUDITH DE DIOS NOLBERTO</t>
  </si>
  <si>
    <t>OFIC.2014/440/441-B</t>
  </si>
  <si>
    <t>LIC, PRE Y POST DE MSTRA DILENIA CAPELLAN, OFIC.2014/440/441</t>
  </si>
  <si>
    <t>ROSA MARIA GUZMAN DE LA CRUZ</t>
  </si>
  <si>
    <t>OFIC.2014/412/414-B</t>
  </si>
  <si>
    <t>LIC, PRE Y POST LA MSTRA KENIA A. PICHARDO, OF. 2014/412/414</t>
  </si>
  <si>
    <t>MARIA DOMINGA TEJADA HERRERA</t>
  </si>
  <si>
    <t>OFIC.2014/492/493-B</t>
  </si>
  <si>
    <t>LIC, PRE Y POST DE MSTRA SANTA A. DE PAULA, OF.2014/492/493-</t>
  </si>
  <si>
    <t>ETIFANIA ALTAGRACIA PEREZ GONZALEZ</t>
  </si>
  <si>
    <t>oFIC.2014/384/385-B</t>
  </si>
  <si>
    <t>LIC, PRE Y POST DE MSTRA CARMEN A. BLANCO OF.2014/384/385-B</t>
  </si>
  <si>
    <t>LUATHANY FRANCISCA PEREZ MELO</t>
  </si>
  <si>
    <t>OFICIO 513-515/2014</t>
  </si>
  <si>
    <t>LIC PRE Y POST NATAL DE LA MTRA. WENDY MARITZA ROMERO ALCANT</t>
  </si>
  <si>
    <t>DOLLYS MARTINEZ BRIOSO</t>
  </si>
  <si>
    <t>OFIC.2014/437/438-B</t>
  </si>
  <si>
    <t>LIC, PRE Y POST LA MSTRA YISSELL DIAZ C, OFIC.2014/437/438-B</t>
  </si>
  <si>
    <t>ROHANNY DE JESUS VERAS REYES</t>
  </si>
  <si>
    <t>OFICIO 517-B/2014</t>
  </si>
  <si>
    <t>MERY ALTAGRACIA RIJO REYES</t>
  </si>
  <si>
    <t>OFIC.2014/498/499-B</t>
  </si>
  <si>
    <t>LIC, PRE Y POST DE MSTRA GRISSEL REYES M.OF.2014/498/499-B</t>
  </si>
  <si>
    <t>JOSEFINA CASTRO MARTE</t>
  </si>
  <si>
    <t>OFIC.2014/445/446-B</t>
  </si>
  <si>
    <t>LIC, PRE Y POST DE MSTRA MINIERBA V. RINCON OFC.2014/445/446</t>
  </si>
  <si>
    <t>JENNIFFER MOTA ARACENA</t>
  </si>
  <si>
    <t>OFICIO 663-664/2014</t>
  </si>
  <si>
    <t>LIC PRE Y POST NATAL DE LA MTRA. KATY ELIZABETH FAMILIA</t>
  </si>
  <si>
    <t>ROSMERIS ELIZABETH GOMEZ ACOSTA</t>
  </si>
  <si>
    <t>OFIC.2014/478/479-B</t>
  </si>
  <si>
    <t>LIC, PRE Y POST DE MSTRA LIDIA M. JAQUEZ, OFIC.2014/478/479B</t>
  </si>
  <si>
    <t>HILARIA LAURENCIO GIRON</t>
  </si>
  <si>
    <t>OFIC.2014/402/403-B</t>
  </si>
  <si>
    <t>LIC, PRE Y POST DE MSTRA TOMASINA HQUEZ. OFIC.2014/402/403-B</t>
  </si>
  <si>
    <t>DILCIA  MARGARITA SANTANA</t>
  </si>
  <si>
    <t>OFICIO #466</t>
  </si>
  <si>
    <t>LIC. PRE Y POST NATAL DE MSTRA. NATIVIDAD M. OFIC. 466-B/14</t>
  </si>
  <si>
    <t>NORCA YANET HENRIQUEZ ACOSTA</t>
  </si>
  <si>
    <t>OFICIO #434B</t>
  </si>
  <si>
    <t>LIC. PRE Y POST NATAL DE MTRA. FELICITA CONTRERAS. #434-2014</t>
  </si>
  <si>
    <t>ANGELA  VARGAS CUEVAS</t>
  </si>
  <si>
    <t>OFICIO #465</t>
  </si>
  <si>
    <t>LIC. PRE Y POST NATAL DE MSTRA. NATIVIDAD M. OFIC. 465-B/14</t>
  </si>
  <si>
    <t>YUDELKA MAÑON MIRANDA</t>
  </si>
  <si>
    <t>OFICIO #514B</t>
  </si>
  <si>
    <t>LIC. PRE Y POST NATAL DE LA MTRA. JULIA TORRES. #514-B/2014</t>
  </si>
  <si>
    <t>YAHAIRA MARGARITA JARVIS RAMIREZ</t>
  </si>
  <si>
    <t>OFICIO 382-B/2014</t>
  </si>
  <si>
    <t>LIC PRE Y POST NATAL DE LA MTRA. YAHAIRA MARGARITA JARVIS RA</t>
  </si>
  <si>
    <t>FATIMA DE LEON LORENZO</t>
  </si>
  <si>
    <t>OFICIO #435B</t>
  </si>
  <si>
    <t>LIC. PRE Y POST NATAL DE MTRA. FELICITA CONTRERAS. #435-2014</t>
  </si>
  <si>
    <t>LOURDES MARIA CASTILLO BENITEZ</t>
  </si>
  <si>
    <t>OFICIO #453B</t>
  </si>
  <si>
    <t>LIC. PRE Y POST NATAL DE LA MTRA. JULIA TORRES. #453-B/2014</t>
  </si>
  <si>
    <t>SANTO LUIS SANTANA GUERRERO</t>
  </si>
  <si>
    <t>OFICIO 461-B/2014</t>
  </si>
  <si>
    <t>LIC PRE POST NATAL DE LA MTRA. FRANCIA ALT. BERNABE ENCARNAC</t>
  </si>
  <si>
    <t>PERCEBERADA MELANIA MARTINEZ AYBAR</t>
  </si>
  <si>
    <t>OFICIO 462-B/2014</t>
  </si>
  <si>
    <t>JOSEFINA OTAÑO PEREZ</t>
  </si>
  <si>
    <t>OFICIO.474/475-2014</t>
  </si>
  <si>
    <t>LIC PRE Y POST NATAL DE MSTRA. FLOR I. MONTILLA OF.475/474-B</t>
  </si>
  <si>
    <t>DILENIA DEL CARMEN VALERIO DOMINGUEZ</t>
  </si>
  <si>
    <t>OFICIO 634-B/2014</t>
  </si>
  <si>
    <t>LIC PRE POST NATAL DE LA MTRA. JULISSA RAFAELINA VERAS REYNO</t>
  </si>
  <si>
    <t>OFICIO 647-B/2014</t>
  </si>
  <si>
    <t>LIC PRE POST NATAL DE LA MTRA. CAROLINA MERCESES VASQUE ZFIR</t>
  </si>
  <si>
    <t>ALBANIA CONSUELO TAVAREZ GARCIA</t>
  </si>
  <si>
    <t>OFICIO 635-B/2014</t>
  </si>
  <si>
    <t>ARACELYS DEL CARMEN FILPO CEPEDA</t>
  </si>
  <si>
    <t>OFICIO 648-B/2014</t>
  </si>
  <si>
    <t>JUANA MERCEDES SANDOVAL SANCHEZ</t>
  </si>
  <si>
    <t>OFICIO #544B</t>
  </si>
  <si>
    <t>LIC. PRE Y POST NATAL LA MSTRA.YOSELYN SANCHEZ. OF.544-2014</t>
  </si>
  <si>
    <t>SILVERIA CLARA LUZ LOPEZ</t>
  </si>
  <si>
    <t>OFICIO 638-B/2014</t>
  </si>
  <si>
    <t>LIC PRE POST NATAL DE LA MTRA. BELKIS ALT. PICHARDO RODRIGUE</t>
  </si>
  <si>
    <t>ANA HILDA MERCEDES COLON</t>
  </si>
  <si>
    <t>OFICIO 637-B/2014</t>
  </si>
  <si>
    <t>ALTAGRACIA BARRERA OSORIA</t>
  </si>
  <si>
    <t>OFICIO #521B</t>
  </si>
  <si>
    <t>LIC. PRE Y POST NATAL DE MSTRA.ANGELA ESTRELLA. 521-2014</t>
  </si>
  <si>
    <t>LEONEL  ANTONIO LOPEZ ROJAS</t>
  </si>
  <si>
    <t>OFICIO #520B</t>
  </si>
  <si>
    <t>LIC. PRE Y POST NATAL DE MSTRA.ANGELA ESTRELLA. 520-2014</t>
  </si>
  <si>
    <t>ERIDANIA  ANTONIA GARCIA DISLA</t>
  </si>
  <si>
    <t>OFICIO #533B</t>
  </si>
  <si>
    <t>LIC. PRE Y POST NATAL DE LA MTRA.YAJAIRA ROSARIO. #533-2014</t>
  </si>
  <si>
    <t>ANA MARIA  POLANCO ALMANZAR</t>
  </si>
  <si>
    <t>OFICIO #532B</t>
  </si>
  <si>
    <t>LIC. PRE Y POST NATAL DE LA MTRA.YAJAIRA ROSARIO. #532-2014</t>
  </si>
  <si>
    <t>WENDYS  ESPERANZA  DE LA CRUZ OVALLE</t>
  </si>
  <si>
    <t>OFIC.14/390/13/1055B</t>
  </si>
  <si>
    <t>LIC. PRE Y POST DE MSTRA MERI A. GARCIA OFIC.14/390/13/1055B</t>
  </si>
  <si>
    <t>MAYRA ELIZABETH MOJICA PEREZ</t>
  </si>
  <si>
    <t>OFICIO. 387-B /2014</t>
  </si>
  <si>
    <t>LIC. PRE Y POST DE MSTRA DANILSA M. FRIAS A. OFIC.2014/387-B</t>
  </si>
  <si>
    <t>MARIA ELISA SANTANA VERAS</t>
  </si>
  <si>
    <t>OFICIO 436/2014</t>
  </si>
  <si>
    <t>LIC PRE Y POST NATAL DE LA MTRA. ESTEPHANY ALT. SOTO PEREZ</t>
  </si>
  <si>
    <t>JUANA IRIS CASTILLO CONTRERAS</t>
  </si>
  <si>
    <t>OFICIO 406-407-/2014</t>
  </si>
  <si>
    <t>LIC PRE POST NATAL DE LA MTRA. MARTHA IRIS CASTILLO CONTRERA</t>
  </si>
  <si>
    <t>ARQ ING L &amp; F SRL</t>
  </si>
  <si>
    <t>130277044</t>
  </si>
  <si>
    <t>CONTR. 1594-1</t>
  </si>
  <si>
    <t>DINANYELI MELENDEZ BONILLA</t>
  </si>
  <si>
    <t>CONTR-3377-1</t>
  </si>
  <si>
    <t>SEG. PENSION SALARIOS, MESES MARZO-MAYO/2014, OFIC. 402/14</t>
  </si>
  <si>
    <t>SEG. SALUD SALARIOS, MESES MARZO-MAYO/2014, OFIC. 402/14</t>
  </si>
  <si>
    <t>LEIBNY ELIESSEL RAMON BORGES</t>
  </si>
  <si>
    <t>OFICIO #525-B/2014</t>
  </si>
  <si>
    <t>LIC. PRE Y POST NATAL DE LA MTRA. DEYANIRA PEÑA, OFIC.#525-B</t>
  </si>
  <si>
    <t>ODALIS GUILLERMO PEREZ NINA</t>
  </si>
  <si>
    <t>OFICIO #137</t>
  </si>
  <si>
    <t>CONFERENCISTA PRIMER ENCUENTRO DE ACTUAL. LITERARIA.</t>
  </si>
  <si>
    <t>FIORDALIZA DEL CARMEN POLANCO CRUZ</t>
  </si>
  <si>
    <t>CONTR. 3131</t>
  </si>
  <si>
    <t>CRISTINA RAFAELA ROSARIO ROSARIO</t>
  </si>
  <si>
    <t>NCF-01029529</t>
  </si>
  <si>
    <t>SERV. LEGALIZACION DE CONTRATOS COMPRAVENTA DE INMUEBLE</t>
  </si>
  <si>
    <t>S. PENSIONES, SERV. PREST., FEBRERO Y MARZO, OFIC. 401/14</t>
  </si>
  <si>
    <t>SEG. SALUD, SERV. PREST., FEBRERO Y MARZO, OFIC. 401/14</t>
  </si>
  <si>
    <t>JOSE ROGELIO ESTRELLA RIVAS</t>
  </si>
  <si>
    <t>CONTR. 1537-3</t>
  </si>
  <si>
    <t>DESTINATIONS GROUP SRL</t>
  </si>
  <si>
    <t>130924262</t>
  </si>
  <si>
    <t>NCF-00000010</t>
  </si>
  <si>
    <t>COMPRA DE BOLETO AEREO PARA EL SR. VICTOR GOMEZ V.</t>
  </si>
  <si>
    <t>NCF01688944</t>
  </si>
  <si>
    <t>A010010011500004702</t>
  </si>
  <si>
    <t>RADIO AMISTAD, SRL</t>
  </si>
  <si>
    <t>102317607</t>
  </si>
  <si>
    <t>A010010011500000065</t>
  </si>
  <si>
    <t>A01001001150000776</t>
  </si>
  <si>
    <t>ANGELA TEOLINDA E. FED. CASTRO DIAZ</t>
  </si>
  <si>
    <t>OFIC. 156/2014</t>
  </si>
  <si>
    <t>DANIS PANIAGUA Y PANIAGUA</t>
  </si>
  <si>
    <t>CONTR. 1921-1</t>
  </si>
  <si>
    <t>MINERVA LOPEZ ACEVEDO</t>
  </si>
  <si>
    <t>CONTR.3023-1</t>
  </si>
  <si>
    <t>MARIA DEL CARMEN MINAYA EVANGELISTA</t>
  </si>
  <si>
    <t>CONTR. 1990-1</t>
  </si>
  <si>
    <t>P010010011502075554</t>
  </si>
  <si>
    <t>SEG. PENSION SERV. PREST. AL PERS. DEL ALMACEN, OFIC. 404/14</t>
  </si>
  <si>
    <t>SEG. SALUD SERV. PREST. AL PERS. DEL ALMACEN, OFIC. 404/2014</t>
  </si>
  <si>
    <t>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t>
  </si>
  <si>
    <t>RUDDY ESPINOSA FELIZ</t>
  </si>
  <si>
    <t>CONTR. 3202 ANULADA</t>
  </si>
  <si>
    <t>MARINO DELGADO LAGARES</t>
  </si>
  <si>
    <t>CONTR-0200</t>
  </si>
  <si>
    <t>FREDDY FAUSTINO GOICOECHEA RODRIGUEZ</t>
  </si>
  <si>
    <t>CONTR. 3253</t>
  </si>
  <si>
    <t>RAFAEL PEREZ ORAN</t>
  </si>
  <si>
    <t>CONTR-1973</t>
  </si>
  <si>
    <t>LEONEL OCTAVIO DE JS. PIMENTEL PELLERANO</t>
  </si>
  <si>
    <t>CONTR-0063</t>
  </si>
  <si>
    <t>INVERSIONES DOMINICANA AVIGE SRL</t>
  </si>
  <si>
    <t>130894762</t>
  </si>
  <si>
    <t>CONTR. 1991-1</t>
  </si>
  <si>
    <t>A0100100115000000131</t>
  </si>
  <si>
    <t>TRACE INTERNACIONAL, SRL</t>
  </si>
  <si>
    <t>106014117</t>
  </si>
  <si>
    <t>aDQUISICION eQUIPOS TECNOLOGICOS</t>
  </si>
  <si>
    <t>IDENTIFICACIONES COMERCIALES JMB S.R.L</t>
  </si>
  <si>
    <t>130040818</t>
  </si>
  <si>
    <t>A010010011500001187</t>
  </si>
  <si>
    <t>S. PENSIONES, MES DE MARZO, OFIC. #410/2014</t>
  </si>
  <si>
    <t>S. SALUD, MES DE MARZO, OFIC. #410/2014</t>
  </si>
  <si>
    <t>CONTR.1594-2</t>
  </si>
  <si>
    <t>S. SALUD, SERVICIOS PRESTADOS MES DE MAYO, OFIC. #445/2014</t>
  </si>
  <si>
    <t>S. PENSION, SERVICIOS PRESTADOS MES DE MAYO, OFIC. #445/2014</t>
  </si>
  <si>
    <t>SOBEYDA SANCHEZ PEREZ</t>
  </si>
  <si>
    <t>OFICIO #86/2014</t>
  </si>
  <si>
    <t>TRANSPORTE REGIONAL Y DISTRITAL PRUEBAS NACIONALES</t>
  </si>
  <si>
    <t>BERNARDO  DE JESUS  ACOSTA SANTOS</t>
  </si>
  <si>
    <t>FELIX DE LA ROSA MONTAÑO</t>
  </si>
  <si>
    <t>JORGE ABAD SANTOS</t>
  </si>
  <si>
    <t>CONTR-0102</t>
  </si>
  <si>
    <t>CARLOS ALBERTO HENRIQUEZ MARTE</t>
  </si>
  <si>
    <t>NTR.1390-8NULO</t>
  </si>
  <si>
    <t>CONTR.1390-8</t>
  </si>
  <si>
    <t>CASA DIOMEDES, C. X A.</t>
  </si>
  <si>
    <t>101051655</t>
  </si>
  <si>
    <t>CONTR. 0182</t>
  </si>
  <si>
    <t>CONSTRUCTORA BALMOSA, SRL</t>
  </si>
  <si>
    <t>131099025</t>
  </si>
  <si>
    <t>A010010011500000008</t>
  </si>
  <si>
    <t>CONTR-0249-5</t>
  </si>
  <si>
    <t>A10010011502414-Nula</t>
  </si>
  <si>
    <t>A010010011500002414</t>
  </si>
  <si>
    <t>VISANTO MANAGEMENT, INC</t>
  </si>
  <si>
    <t>130531872</t>
  </si>
  <si>
    <t>A010010011500000005</t>
  </si>
  <si>
    <t>MARIO DE LA ROSA LEBRON</t>
  </si>
  <si>
    <t>OFICIO #429-2014</t>
  </si>
  <si>
    <t>INCENTIVOS POR TRABAJOS REALIZADOS MES DE MAYO, DIR. ADMINIS</t>
  </si>
  <si>
    <t>RAMON AMADO PEREZ JIMENEZ</t>
  </si>
  <si>
    <t>KEILI FERRERAS</t>
  </si>
  <si>
    <t>JOSE MARIA PANTALEON BUJOSA MIESES</t>
  </si>
  <si>
    <t>P010010011501810876</t>
  </si>
  <si>
    <t>COMPANIA IMPORT. CENTRO AMERICANA FERNANDEZ P, SRL</t>
  </si>
  <si>
    <t>130274371</t>
  </si>
  <si>
    <t>A010010011500000050</t>
  </si>
  <si>
    <t>JUANA MILAGROS ANDUJAR PAULINO</t>
  </si>
  <si>
    <t>CONTR. 347-7</t>
  </si>
  <si>
    <t>NCF-000289</t>
  </si>
  <si>
    <t>VIAJES REALIZ. EN EL PROCESO DE INAUGURACIONES OFIC. 868/14</t>
  </si>
  <si>
    <t>NCF-000284</t>
  </si>
  <si>
    <t>VIAJES REALIZ. EN EL PROCESO DE INAUGURACIONES OFIC. 867/14</t>
  </si>
  <si>
    <t>NCF-000292</t>
  </si>
  <si>
    <t>VIAJES REALIZ. EN EL PROCESO DE INAUGURACIONES OFIC. 911/14</t>
  </si>
  <si>
    <t>NCF-000297</t>
  </si>
  <si>
    <t>NCF-000300</t>
  </si>
  <si>
    <t>NCF-000275</t>
  </si>
  <si>
    <t>VIAJES REALIZ. EN EL PROCESO DE INAUGURACIONES OFIC. 814/14</t>
  </si>
  <si>
    <t>NCF-000278</t>
  </si>
  <si>
    <t>NCF-000282</t>
  </si>
  <si>
    <t>A010010011500000004</t>
  </si>
  <si>
    <t>A0100100115000000167</t>
  </si>
  <si>
    <t>P010010011501688950</t>
  </si>
  <si>
    <t>HECTOR BIENVENIDO FERRERAS GARCIA</t>
  </si>
  <si>
    <t>MATERIA GRIS PRODUCTIONS C X A.</t>
  </si>
  <si>
    <t>130430675</t>
  </si>
  <si>
    <t>A0100100115000000207</t>
  </si>
  <si>
    <t>A01001001150000019</t>
  </si>
  <si>
    <t>ELVIRA HIDALGO</t>
  </si>
  <si>
    <t xml:space="preserve"> OFIC. #1355/56-2013</t>
  </si>
  <si>
    <t>PAGO LIC PRE Y POST NATAL, A MTRA. AMALIA MINGO 49 DIAS TRAB</t>
  </si>
  <si>
    <t>YOLANDA VASQUEZ MEJIA</t>
  </si>
  <si>
    <t>OFICIO #488-B-2014</t>
  </si>
  <si>
    <t>PAGO LIC PRE Y POST NATAL, A MTRA. CLENNY J CASTILLO 58 DIAS</t>
  </si>
  <si>
    <t>EVELIN  ENCARNACION ENCARNACION</t>
  </si>
  <si>
    <t>OFICIO #535-B-2014</t>
  </si>
  <si>
    <t>PAGO LIC PRE Y POST NATAL, A MTRA. SORANYI MARTINEZ 48 DIAS</t>
  </si>
  <si>
    <t>ROSA IRIS DE LEON GONZALEZ</t>
  </si>
  <si>
    <t>OFICIO #534-B-2014</t>
  </si>
  <si>
    <t>VIRGILIO SEGURA SEGURA</t>
  </si>
  <si>
    <t>CONTR. 3093-1</t>
  </si>
  <si>
    <t>PORFIRIA RINCON</t>
  </si>
  <si>
    <t>OFICIO #485-B-2014</t>
  </si>
  <si>
    <t>PAGO LIC. PRE Y POST NATAL LA MTRA DENNIS MANZANILLO 57 DIAS</t>
  </si>
  <si>
    <t>SUSANA GARCIA JIMENEZ</t>
  </si>
  <si>
    <t>OFICIO #473-B-2014</t>
  </si>
  <si>
    <t>PAGO LIC. PRE Y POST NATAL LA MTRA JOSEFINA DIAZ V.  48 DIAS</t>
  </si>
  <si>
    <t>MERCEDES MARIA REYES ALCANTARAS</t>
  </si>
  <si>
    <t>OF. #450/449-B-2014</t>
  </si>
  <si>
    <t>PAGO LIC. PRE Y POST NATAL LA MTRA ROSSY VILLEGAS 57 DIAS.</t>
  </si>
  <si>
    <t>IRAIDA CELESTE VASQUEZ DEL ROSARIO</t>
  </si>
  <si>
    <t>OF. #490/491-B-2014</t>
  </si>
  <si>
    <t>PAGO LIC. PRE Y POST NATAL LA MTRA NIBELKIS OZORIA 47 DIAS</t>
  </si>
  <si>
    <t>SEFERIN  DIAZ REYES</t>
  </si>
  <si>
    <t>OFICIO #489-B-2014</t>
  </si>
  <si>
    <t>PAGO LIC. PRE Y POST NATAL LA MTRA SOBEIDY POLANCO 57 DIAS</t>
  </si>
  <si>
    <t>YISMEL  ANTONIA PEÑA</t>
  </si>
  <si>
    <t>OFICIO #636-B-2014</t>
  </si>
  <si>
    <t>PAGO LIC. PRE Y POST NATAL MTRA CARMEN MENDEZ 58 DIAS</t>
  </si>
  <si>
    <t>YOHANNA GRISEL CAPELLAN RAMIREZ</t>
  </si>
  <si>
    <t>OFICIO #393-B-2014</t>
  </si>
  <si>
    <t>PAGO LIC. PRE Y POST NATAL LA MTRA ALICIA A. DELGADO 47 DIAS</t>
  </si>
  <si>
    <t>NEHILOT LEODICEA PERALTA ACEVEDO</t>
  </si>
  <si>
    <t>OFICIO #411-B-2014</t>
  </si>
  <si>
    <t>PAGO LIC. PRE Y POST NATAL LA MTRA NERTELISA HDEZ 47 DIAS</t>
  </si>
  <si>
    <t>WENDYS YUBERKIS DUNCAN VALDEZ</t>
  </si>
  <si>
    <t>OFICIO #494-B-2014</t>
  </si>
  <si>
    <t>PAGO LIC. PRE Y POST NATAL LA MTRA GLENIS DE LOS S. 47 DIAS.</t>
  </si>
  <si>
    <t>A010010011500000806</t>
  </si>
  <si>
    <t>A010010011500000835</t>
  </si>
  <si>
    <t>A010010011500000828</t>
  </si>
  <si>
    <t>A010010011500000886</t>
  </si>
  <si>
    <t>A010010011500000817</t>
  </si>
  <si>
    <t>A010010011500000778</t>
  </si>
  <si>
    <t>A010010011500000773</t>
  </si>
  <si>
    <t>A010010011500000771</t>
  </si>
  <si>
    <t>A010010011500000769</t>
  </si>
  <si>
    <t>A010010011500000753</t>
  </si>
  <si>
    <t>A010010011500000885</t>
  </si>
  <si>
    <t>A010010011500000842</t>
  </si>
  <si>
    <t>A010010011500000836</t>
  </si>
  <si>
    <t>A010010011500000936</t>
  </si>
  <si>
    <t>OFICIO #64-14</t>
  </si>
  <si>
    <t>DIETA AL CNE 3RA. SESION ORDINARIA 2014</t>
  </si>
  <si>
    <t>A01001001150000279</t>
  </si>
  <si>
    <t>NCF-000302</t>
  </si>
  <si>
    <t>PAGO FACTURAS VIAJES INAUGURACIONES DE CENTROS, FACT. 14399</t>
  </si>
  <si>
    <t>NCF-000303</t>
  </si>
  <si>
    <t>PAGO FACTURAS VIAJES INAUGURACION DE CENTROS, FACT.14400</t>
  </si>
  <si>
    <t>NEGOCIOS E INVERSIONES LA RED S.R.L</t>
  </si>
  <si>
    <t>130137129</t>
  </si>
  <si>
    <t>A010010011500000087</t>
  </si>
  <si>
    <t>MARIA YOBON HOSTAL, SRL</t>
  </si>
  <si>
    <t>130945896</t>
  </si>
  <si>
    <t>A01001001150000038</t>
  </si>
  <si>
    <t>A010010011500000039</t>
  </si>
  <si>
    <t>BENJEDI AGUSTIN DIAZ FERREIRA</t>
  </si>
  <si>
    <t>OFICIO #47-2014</t>
  </si>
  <si>
    <t>LICENCIA PRE Y POST NATAL. LA MTRA. ELIZABETH ROD. 39 DIAS</t>
  </si>
  <si>
    <t>CONSTRUCTORA VELOZ DE LA CRUZ, SRL.</t>
  </si>
  <si>
    <t>130430391</t>
  </si>
  <si>
    <t>CONTR. 181-8-NULA</t>
  </si>
  <si>
    <t>P010010011502075556</t>
  </si>
  <si>
    <t>FELIX RAFAEL SANTANA MINAYA.</t>
  </si>
  <si>
    <t>CONTR. 663-3</t>
  </si>
  <si>
    <t>MEIBOL DOMINICANA SRL</t>
  </si>
  <si>
    <t>130757542</t>
  </si>
  <si>
    <t>CONTR. 505-ANTICIPO</t>
  </si>
  <si>
    <t>COMERCIAL MORDIS, SRL</t>
  </si>
  <si>
    <t>131107214</t>
  </si>
  <si>
    <t>NCF0011500001580</t>
  </si>
  <si>
    <t>MARITZA ALTAGRACIA ROSSI QUINTANA  DE PEREZ</t>
  </si>
  <si>
    <t>OFIC. 471/2014</t>
  </si>
  <si>
    <t>MIGUEL CURY MEDINA</t>
  </si>
  <si>
    <t>OFICIO #474-2014</t>
  </si>
  <si>
    <t>PRESTACIONES LABORALES, SEGUN CALCULO DEL MAP.</t>
  </si>
  <si>
    <t>MARCOS ERNESTO FERNANDEZ FELIZ</t>
  </si>
  <si>
    <t>OFICIO #472-2014</t>
  </si>
  <si>
    <t>MARIA  ISABEL TRONCOSO HIRALDO</t>
  </si>
  <si>
    <t>OFICIO #475-2014</t>
  </si>
  <si>
    <t>JUANA HERNANDEZ SEVERINO</t>
  </si>
  <si>
    <t>OFICIO #476-2014</t>
  </si>
  <si>
    <t>EUGENIA PEREZ NOVA</t>
  </si>
  <si>
    <t>OFIC. 488/2014</t>
  </si>
  <si>
    <t>GUSTAVO ANTONIO CABRERA BERROA</t>
  </si>
  <si>
    <t>OFIC. 473/2014</t>
  </si>
  <si>
    <t>CONTR.1594-3</t>
  </si>
  <si>
    <t>NAS EIRL.</t>
  </si>
  <si>
    <t>130171238</t>
  </si>
  <si>
    <t>A0100100115000024975</t>
  </si>
  <si>
    <t>ANA YBELKA COLLADO INFANTE</t>
  </si>
  <si>
    <t>P010010011502512203</t>
  </si>
  <si>
    <t>SERVICIO DE LEGALIZACION ,SORTEO DE OBRAS DE LAS 401 ESCUELA</t>
  </si>
  <si>
    <t>COLEGIO CATOLICO SAN RAFAEL</t>
  </si>
  <si>
    <t>430010383</t>
  </si>
  <si>
    <t>CONTR. 1115-16</t>
  </si>
  <si>
    <t>SEG. DE PENSIONES, SUELDO MES ABRIL 2014</t>
  </si>
  <si>
    <t>SEG. FAM. DE SALUD, SUELDO MES ABRIL 2014</t>
  </si>
  <si>
    <t>JULIO CESAR HENRIQUEZ</t>
  </si>
  <si>
    <t>P010010011502421002</t>
  </si>
  <si>
    <t>SABINO FIDEL MORLA ORTEGA</t>
  </si>
  <si>
    <t>CONTR. 2217-1</t>
  </si>
  <si>
    <t>RUDY ANTONIO CASTILLO TAVERAS</t>
  </si>
  <si>
    <t>R. #1494-03.NULO</t>
  </si>
  <si>
    <t>CONTR. #1494-03</t>
  </si>
  <si>
    <t>FERTI-IRRIGACION DOMINICANA SRL</t>
  </si>
  <si>
    <t>130662517</t>
  </si>
  <si>
    <t>CONTR. 1053 Y 159</t>
  </si>
  <si>
    <t>FAUSTINO EMILIO UREÑA CEBALLOS</t>
  </si>
  <si>
    <t>CONTR.281-#1-NULO</t>
  </si>
  <si>
    <t>CONTR.281-#1</t>
  </si>
  <si>
    <t>SEG. DE PENS. SERVICIOS PRESTADOS MESES ENE. Y JUN./2014.</t>
  </si>
  <si>
    <t>SEG. FAM. SALUD. SERVICIOS PRESTADOS MESES ENE. Y JUN./2014.</t>
  </si>
  <si>
    <t>SANDY ANTONIO MARTE SANTOS</t>
  </si>
  <si>
    <t>OFICIO #514/2014</t>
  </si>
  <si>
    <t>PRESTACIONES LABORALES SEGUN CALCULOS DEL MAP.</t>
  </si>
  <si>
    <t>MARIA ELENA  DUVAL CUEVAS</t>
  </si>
  <si>
    <t>OFICIO #494/2014</t>
  </si>
  <si>
    <t>CONTR.  #27-2</t>
  </si>
  <si>
    <t>CONTR. 1258-2</t>
  </si>
  <si>
    <t>JULIVIOT FLORISTERIA, SRL</t>
  </si>
  <si>
    <t>130645035</t>
  </si>
  <si>
    <t>OFICIO #250-2014</t>
  </si>
  <si>
    <t>PAGO POR SERVICIOS PRESTADOS CORRESP. A JUNIO Y JULIO/14</t>
  </si>
  <si>
    <t>OFICIO #450-2014</t>
  </si>
  <si>
    <t>A030030011500025242</t>
  </si>
  <si>
    <t>SERVICIO DE CONSUMO DE COMBUSTIBLE DE PRUEBAS NACIONALES</t>
  </si>
  <si>
    <t>JUANA BLANCO OTENWALDER</t>
  </si>
  <si>
    <t>CONTR-1575-10</t>
  </si>
  <si>
    <t>SANTA YVELISSE GONZALEZ GONZALEZ</t>
  </si>
  <si>
    <t>CONTR-001-6</t>
  </si>
  <si>
    <t>CATERING 2000 S R L</t>
  </si>
  <si>
    <t>122002952</t>
  </si>
  <si>
    <t>A01001001150000726</t>
  </si>
  <si>
    <t>A010010011500001468</t>
  </si>
  <si>
    <t>A010010011500001467</t>
  </si>
  <si>
    <t>A010010011500000057</t>
  </si>
  <si>
    <t>A010010011500001586</t>
  </si>
  <si>
    <t>JUAN SILVERIO GARCIA NUÑEZ</t>
  </si>
  <si>
    <t>CONTR.354-14</t>
  </si>
  <si>
    <t>A01001001150728NULA</t>
  </si>
  <si>
    <t>P010010011502075542</t>
  </si>
  <si>
    <t>P010010011502311445</t>
  </si>
  <si>
    <t>FLEURY SILVIO ENCARNACION POLANCO</t>
  </si>
  <si>
    <t>CONTR. 2519-8</t>
  </si>
  <si>
    <t>INFO PUBLICITY, SRL</t>
  </si>
  <si>
    <t>130865231</t>
  </si>
  <si>
    <t>OFICIO #1150</t>
  </si>
  <si>
    <t>DEDUCIBLE CORRESP. RECLAMACION ACCID. DE TRANSITO #173398</t>
  </si>
  <si>
    <t>A010010011500003032</t>
  </si>
  <si>
    <t>DEDUCIBLE RECLAM. DEL ACCIDENTE DE TRANSITO #186340</t>
  </si>
  <si>
    <t>SEG. DE PENSIONES, SERV. PREST. MESES DEJADOS PERCIBIR</t>
  </si>
  <si>
    <t>SEG. FAM. DE SALUD, SERV. PREST. MESES DEJADOS PERCIBIR</t>
  </si>
  <si>
    <t>A010010011500000892</t>
  </si>
  <si>
    <t>A010010011500000970</t>
  </si>
  <si>
    <t>A010010011500000922</t>
  </si>
  <si>
    <t>ESCUELAS RADIOFONICAS SANTA MARIA, INC.</t>
  </si>
  <si>
    <t>403012818</t>
  </si>
  <si>
    <t>CONTR.2777-1</t>
  </si>
  <si>
    <t>A010010011500000536</t>
  </si>
  <si>
    <t>A010010011500000537</t>
  </si>
  <si>
    <t>A010010011500001528</t>
  </si>
  <si>
    <t>A010010011500001529</t>
  </si>
  <si>
    <t>SEG. DE PENSIONES, SERV. PREST. DESDE OCT-2011 A ENE-2014</t>
  </si>
  <si>
    <t>SEG. FAM. DE SALUD, SERV. PREST. DESDE OCT-2011 A ENE-2014</t>
  </si>
  <si>
    <t>P010010011502499608</t>
  </si>
  <si>
    <t>MARIA ALTAGRACIA TURBI EVANGELISTA</t>
  </si>
  <si>
    <t>P010010011501994633</t>
  </si>
  <si>
    <t>SERVICIOS DE NOTAR,SOBRES TERMINACION Y ADAPTACION A TANDA E</t>
  </si>
  <si>
    <t>TRANSFERENCIA A LAS INSTITUCIONES PUBLICAS</t>
  </si>
  <si>
    <t>423000589</t>
  </si>
  <si>
    <t>A010010011500000784</t>
  </si>
  <si>
    <t>A01001001150000063</t>
  </si>
  <si>
    <t>A0100100115000001886</t>
  </si>
  <si>
    <t>A0100100115000001901</t>
  </si>
  <si>
    <t>TELEVIADUCTO, SRL</t>
  </si>
  <si>
    <t>106001201</t>
  </si>
  <si>
    <t>A010010011500000091</t>
  </si>
  <si>
    <t>A010010011500000047</t>
  </si>
  <si>
    <t>A010030021500005820</t>
  </si>
  <si>
    <t>A010030021500005821</t>
  </si>
  <si>
    <t>PENSION, SERV. PRESTADOS, MES DE JULIO/2014, OFIC. 569</t>
  </si>
  <si>
    <t>SALUD, SERV. PRESTADOS, MES DE JULIO/2014, OFIC. 569</t>
  </si>
  <si>
    <t>MIRIAM AURELIA LAMARCHE FEBLES</t>
  </si>
  <si>
    <t>OFICIO DRH/558/2014</t>
  </si>
  <si>
    <t>GENRRY YOVANY SEVERINO MARTES</t>
  </si>
  <si>
    <t>OFICIO DRH/542/2014</t>
  </si>
  <si>
    <t>LUZ AMELIA DEL CARMEN BURGOS PAULINO</t>
  </si>
  <si>
    <t>OFICIO DRH/560/2014</t>
  </si>
  <si>
    <t>IRIS DE LEON CONTRERAS</t>
  </si>
  <si>
    <t>OFICIO DRH/559/2014</t>
  </si>
  <si>
    <t>JOSE ALFONSO JOGA</t>
  </si>
  <si>
    <t>OFICIO # 557-2014</t>
  </si>
  <si>
    <t>PRESTACIONES LABORALES, SEGUN CALCULOS DE INDEMNIZACION</t>
  </si>
  <si>
    <t>BAKERSTREET HOLDINGS, SRL</t>
  </si>
  <si>
    <t>130749531</t>
  </si>
  <si>
    <t>A040010011500000013</t>
  </si>
  <si>
    <t>RAQUEL AWILDA GONZALEZ GONZALEZ</t>
  </si>
  <si>
    <t>A010010011500000012</t>
  </si>
  <si>
    <t>SIDERDOM CONSTRUCTORA, SRL</t>
  </si>
  <si>
    <t>130980969</t>
  </si>
  <si>
    <t>A010010011500000002</t>
  </si>
  <si>
    <t>A010010011500000073</t>
  </si>
  <si>
    <t>A010010011500000072</t>
  </si>
  <si>
    <t>FRANCO RAMON MATEO</t>
  </si>
  <si>
    <t>CONTR. 0681-17</t>
  </si>
  <si>
    <t>CARVAJAL BUS SRL</t>
  </si>
  <si>
    <t>130018707</t>
  </si>
  <si>
    <t>A010010011500001006</t>
  </si>
  <si>
    <t>A010010011500001009</t>
  </si>
  <si>
    <t>AUTOMOTRIZ COSME PEÑA S .R.L</t>
  </si>
  <si>
    <t>102338353</t>
  </si>
  <si>
    <t>A010010011500002108</t>
  </si>
  <si>
    <t>ZAIDA JOSELYN MONTES DE OCA ORTIZ</t>
  </si>
  <si>
    <t>A0100100115000046</t>
  </si>
  <si>
    <t>DAVID RUIZ PEREZ</t>
  </si>
  <si>
    <t>A01001001150000013</t>
  </si>
  <si>
    <t>P010010011502216923</t>
  </si>
  <si>
    <t>PALA PRODUCTIONS, SRL</t>
  </si>
  <si>
    <t>130808473</t>
  </si>
  <si>
    <t>A01001001150000003</t>
  </si>
  <si>
    <t>A010010011500001600</t>
  </si>
  <si>
    <t>YDRITZA ELIZABETH SANZ TEJEDA</t>
  </si>
  <si>
    <t>OFICIO #391/2014</t>
  </si>
  <si>
    <t>TRANSPORTE PARTICIP. EN TALLERES DE FORM. CAPAC. VERANO 2014</t>
  </si>
  <si>
    <t>CONTR.0249-6</t>
  </si>
  <si>
    <t>CONTR. 354-15</t>
  </si>
  <si>
    <t>A010010011500503</t>
  </si>
  <si>
    <t>A010010011500483</t>
  </si>
  <si>
    <t>GRUPO ASAMIRA, SRL</t>
  </si>
  <si>
    <t>131028748</t>
  </si>
  <si>
    <t>A01001001150003</t>
  </si>
  <si>
    <t>P010010011502075588</t>
  </si>
  <si>
    <t>ARCHIVO GENERAL DE LA NACION</t>
  </si>
  <si>
    <t>401036924</t>
  </si>
  <si>
    <t>NCF-0000036</t>
  </si>
  <si>
    <t>"ESPECIALIZACION EN TECNICAS DE EDICION", OFIC. #151/2014</t>
  </si>
  <si>
    <t>A010010011500000003</t>
  </si>
  <si>
    <t>F P EXPO &amp; GRAPHIK S A</t>
  </si>
  <si>
    <t>130387508</t>
  </si>
  <si>
    <t>A01001001150000214</t>
  </si>
  <si>
    <t>A010010011500004287</t>
  </si>
  <si>
    <t>A010010011500004260</t>
  </si>
  <si>
    <t>A010010011500004259</t>
  </si>
  <si>
    <t>A010010011500004257</t>
  </si>
  <si>
    <t>A010010011500004258</t>
  </si>
  <si>
    <t>A010010011500004251</t>
  </si>
  <si>
    <t>A010010011500004249</t>
  </si>
  <si>
    <t>A010010011500004253</t>
  </si>
  <si>
    <t>A010010011500004271</t>
  </si>
  <si>
    <t>A010010011500004247</t>
  </si>
  <si>
    <t>A010010011500004285</t>
  </si>
  <si>
    <t>A010010011500004283</t>
  </si>
  <si>
    <t>A010010011500004288</t>
  </si>
  <si>
    <t>A010010011500004279</t>
  </si>
  <si>
    <t>A010010011500004290</t>
  </si>
  <si>
    <t>A010010011500004289</t>
  </si>
  <si>
    <t>A010010011500004272</t>
  </si>
  <si>
    <t>A010010011500004273</t>
  </si>
  <si>
    <t>A010010011500004281</t>
  </si>
  <si>
    <t>A010010011500004274</t>
  </si>
  <si>
    <t>A010010011500004275</t>
  </si>
  <si>
    <t>A010010011500004276</t>
  </si>
  <si>
    <t>A010010011500004278</t>
  </si>
  <si>
    <t>A010010011500004280</t>
  </si>
  <si>
    <t>A010010011500004277</t>
  </si>
  <si>
    <t>A010010011500004286</t>
  </si>
  <si>
    <t>A010010011500004284</t>
  </si>
  <si>
    <t>A010010011500004282</t>
  </si>
  <si>
    <t>VIALX SOUND &amp; ENTERTAIMENT TECHNOLOGIES S.R.L.</t>
  </si>
  <si>
    <t>130554358</t>
  </si>
  <si>
    <t>A010010011500000298</t>
  </si>
  <si>
    <t>QUINTINO DAVID MARTINEZ</t>
  </si>
  <si>
    <t>CONTR. 1164-13</t>
  </si>
  <si>
    <t>CONTR. 1166-9</t>
  </si>
  <si>
    <t>CONTR. 1167-13</t>
  </si>
  <si>
    <t>CESARINA MARGARITA BAEZ.</t>
  </si>
  <si>
    <t>CONTR. 1165-14</t>
  </si>
  <si>
    <t>CONTR. 0681-18</t>
  </si>
  <si>
    <t>MENCA, SRL.</t>
  </si>
  <si>
    <t>130398526</t>
  </si>
  <si>
    <t>CONTR. 1192-3</t>
  </si>
  <si>
    <t>GRUPO PEREZ SOLUCIONES SANITARIAS AMBIENTALES SRL</t>
  </si>
  <si>
    <t>130598428</t>
  </si>
  <si>
    <t>A0100100115000000125</t>
  </si>
  <si>
    <t>TRABAJOS EN EL C.E. HILDA CELESTE RAMIREZ MATOS, DISTR 01-03</t>
  </si>
  <si>
    <t>JOSE ANDRES PIGUEIRAS TAVERAS.</t>
  </si>
  <si>
    <t>A0100100115000000102</t>
  </si>
  <si>
    <t>TRABAJOS EN EL C.E. LOS TROZOS, DISTR. EDUCATIVO 02-03</t>
  </si>
  <si>
    <t>A0100100115000000101</t>
  </si>
  <si>
    <t>TRABAJOS EN EL C.E.LOS JOVILLOS DISTR. EDUC. 02-03</t>
  </si>
  <si>
    <t>VICTORIANO RODRIGUEZ SIERRA</t>
  </si>
  <si>
    <t>CONTR. 0367-17</t>
  </si>
  <si>
    <t>JAPONESA JULIA ALT. CAPELLAN MEJIA</t>
  </si>
  <si>
    <t>CONTR. 0116</t>
  </si>
  <si>
    <t>SERVICIOS PROFESIONALES DEL 02/JULIO/13 AL 02/MARZO/14</t>
  </si>
  <si>
    <t>SAIRY NOEMI MARTE JUMA</t>
  </si>
  <si>
    <t>P010010011502508902</t>
  </si>
  <si>
    <t>EQUITECH GROUP SRL.</t>
  </si>
  <si>
    <t>130598444</t>
  </si>
  <si>
    <t>A010010011500000018</t>
  </si>
  <si>
    <t>TRABAJOS EN EL C.E.SAN VICENTE DE PAUL, DISTR. 10-04</t>
  </si>
  <si>
    <t>P010010011502075582</t>
  </si>
  <si>
    <t>A080010050100311126</t>
  </si>
  <si>
    <t>SERVICIO DE DATA TRICOM,CORRESP.AL MES DE JULIO 2014</t>
  </si>
  <si>
    <t>A010010011500000767</t>
  </si>
  <si>
    <t>INMOBILIARIA ALIXANDRO TEJEDA SRL</t>
  </si>
  <si>
    <t>130227756</t>
  </si>
  <si>
    <t>A010010011500000024</t>
  </si>
  <si>
    <t>A010010011500000531</t>
  </si>
  <si>
    <t>A0100100115000000533</t>
  </si>
  <si>
    <t>ADES MEDIOS  SRL</t>
  </si>
  <si>
    <t>131055125</t>
  </si>
  <si>
    <t>A010010011500000006</t>
  </si>
  <si>
    <t>ISIDORO RADHAMES SANCHEZ DE LEON</t>
  </si>
  <si>
    <t>ENRIQUE DESCHAMPS HIDALGO</t>
  </si>
  <si>
    <t>CONTR.1898-1</t>
  </si>
  <si>
    <t>LUIS DECIMO</t>
  </si>
  <si>
    <t>CONTR.1895-1</t>
  </si>
  <si>
    <t>A010010011500000511</t>
  </si>
  <si>
    <t>PENSIONES, SERV. PRESTADO MES DE AGOSTO, OFIC. #652/2014</t>
  </si>
  <si>
    <t>SALUD, SERV. PRESTADO MES DE AGOSTO, OFIC. #652/2014</t>
  </si>
  <si>
    <t>A0100100115000000103</t>
  </si>
  <si>
    <t>TRABAJOS EN EL CENTRO EDUCATIVO MATA DE CAOS DISTR. 02-03</t>
  </si>
  <si>
    <t>A010010011500000104</t>
  </si>
  <si>
    <t>TRABAJOS DE ACERA ACCESO VERJA PERIM. C.E. LOMA DE MAGUA</t>
  </si>
  <si>
    <t>CONTR. 0958-4</t>
  </si>
  <si>
    <t>SEG. PENSIONES DE LOS MESES DE AGOSTO/SEPT., OFIC. 654/2014</t>
  </si>
  <si>
    <t>SEG. SALUD, DE LOS MESES DE AGOSTO/SEPT., OFIC. 654/2014</t>
  </si>
  <si>
    <t>DARIO BARDEMAL FERNANDEZ SANTOS</t>
  </si>
  <si>
    <t>CONTR. 0572</t>
  </si>
  <si>
    <t>ANGEL MANUEL MILANES SOSA</t>
  </si>
  <si>
    <t>P010010011502597102</t>
  </si>
  <si>
    <t>A010010011500004775</t>
  </si>
  <si>
    <t>A010010011500000211</t>
  </si>
  <si>
    <t>A010010011500000209</t>
  </si>
  <si>
    <t>P010010011501704849</t>
  </si>
  <si>
    <t>CONTR. 566 y 1308</t>
  </si>
  <si>
    <t>A040010011500001352</t>
  </si>
  <si>
    <t>JUAN JOSE GUZMAN SANCHEZ</t>
  </si>
  <si>
    <t>CONTR. 3388</t>
  </si>
  <si>
    <t>EPIFANIO ANTONIO RODRIGUEZ RODRIGUEZ</t>
  </si>
  <si>
    <t>A010010011500000159</t>
  </si>
  <si>
    <t>DIAZ EVENTOS Y SERVICIOS, SRL.</t>
  </si>
  <si>
    <t>130823294</t>
  </si>
  <si>
    <t>A010010011500000085</t>
  </si>
  <si>
    <t>A010010011500000086</t>
  </si>
  <si>
    <t>SEG. PENSIONES, SERV. PRESTADOS, ABRIL-JULIO 2014, OF. #651</t>
  </si>
  <si>
    <t>SEG. FAMILIAR , SERV. PRESTADOS, ABRIL-JULIO 2014, OF. #651</t>
  </si>
  <si>
    <t>SEG. DE SALUD, SERVICIOS PRESTADOS MES DE SEPTIEMBRE 2014</t>
  </si>
  <si>
    <t>SEG. PENSIONES, SERVICIOS PRESTADOS MES DE SEPTIEMBRE 2014</t>
  </si>
  <si>
    <t>ELESSIEL JOSE SANCHEZ ALMANZAR</t>
  </si>
  <si>
    <t>OFIC. #670/2014</t>
  </si>
  <si>
    <t>MARIA DOLORES RECIO MATOS</t>
  </si>
  <si>
    <t>OFIC. #667/2014</t>
  </si>
  <si>
    <t>JOSE LISANDRI DE JESUS ACOSTA RODRIGUEZ</t>
  </si>
  <si>
    <t>CONTR. 361-8</t>
  </si>
  <si>
    <t>ANGELITA ANDREINA GONZALEZ MENDEZ</t>
  </si>
  <si>
    <t>CONTR. 3374.ANULADA</t>
  </si>
  <si>
    <t>CARMEN SUSANA CARABALLO ACOSTA DE FELIZ</t>
  </si>
  <si>
    <t>CONTR. 0249-7</t>
  </si>
  <si>
    <t>A010010011500000786</t>
  </si>
  <si>
    <t>CONTR.1533-9</t>
  </si>
  <si>
    <t>A010010011500004551</t>
  </si>
  <si>
    <t>A010010011500004547</t>
  </si>
  <si>
    <t>A010010011500004548</t>
  </si>
  <si>
    <t>A010010011500004541</t>
  </si>
  <si>
    <t>A010010011500004543</t>
  </si>
  <si>
    <t>A010010011500004549</t>
  </si>
  <si>
    <t>A010010011500004550</t>
  </si>
  <si>
    <t>A010010011500004539</t>
  </si>
  <si>
    <t>A010010011500004538</t>
  </si>
  <si>
    <t>A010010011500004540</t>
  </si>
  <si>
    <t>A010010011500004542</t>
  </si>
  <si>
    <t>A010010011500004544</t>
  </si>
  <si>
    <t>A010010011500004546</t>
  </si>
  <si>
    <t>A010010011500004545</t>
  </si>
  <si>
    <t>A010010011500004537</t>
  </si>
  <si>
    <t>JACINTO NOLASCO DE PAULA</t>
  </si>
  <si>
    <t>CONTR. 0636-12</t>
  </si>
  <si>
    <t>CONTR. 551-15</t>
  </si>
  <si>
    <t>FRALEMI DOMINICANA, SRL.</t>
  </si>
  <si>
    <t>130548447</t>
  </si>
  <si>
    <t>CONTR. 0405-3</t>
  </si>
  <si>
    <t xml:space="preserve"> ENMANUEL T. TOUSSENT</t>
  </si>
  <si>
    <t>-ERROR-</t>
  </si>
  <si>
    <t>A010010011500002378</t>
  </si>
  <si>
    <t>A010010011500000853</t>
  </si>
  <si>
    <t>A010010011500000843</t>
  </si>
  <si>
    <t>A010010011500000840</t>
  </si>
  <si>
    <t>A010010011500001075</t>
  </si>
  <si>
    <t>DECANOS DEL PERIODISMO TV SRL</t>
  </si>
  <si>
    <t>130760225</t>
  </si>
  <si>
    <t>P010010011501768832</t>
  </si>
  <si>
    <t>CONTR.2519-9</t>
  </si>
  <si>
    <t>CONTR. 0572-1</t>
  </si>
  <si>
    <t>A010010011500004392</t>
  </si>
  <si>
    <t>A010010011500004530</t>
  </si>
  <si>
    <t>A010010011500004393</t>
  </si>
  <si>
    <t>A010010011500004521</t>
  </si>
  <si>
    <t>A010010011500004525</t>
  </si>
  <si>
    <t>A010010011500004523</t>
  </si>
  <si>
    <t>A010010011500004552</t>
  </si>
  <si>
    <t>A010010011500004556</t>
  </si>
  <si>
    <t>A010010011500004554</t>
  </si>
  <si>
    <t>A010010011500004519</t>
  </si>
  <si>
    <t>A010010011500004517</t>
  </si>
  <si>
    <t>A010010011500004515</t>
  </si>
  <si>
    <t>EDISON ANTONIO TRONCOSO CORPORAN</t>
  </si>
  <si>
    <t>CONTR. 1107-13</t>
  </si>
  <si>
    <t>VIVIAN ILEANA DIAZ ROJAS</t>
  </si>
  <si>
    <t>DIEGO ANTONIO CAPELLAN GUZMAN</t>
  </si>
  <si>
    <t>CONTR.3208</t>
  </si>
  <si>
    <t>P010010011500987861</t>
  </si>
  <si>
    <t>MARIA CRISTINA GONZALEZ VARGAS</t>
  </si>
  <si>
    <t>P010010011502216709</t>
  </si>
  <si>
    <t>OFICIO #48/2014</t>
  </si>
  <si>
    <t>PARA CUBRIR GASTOS EN LA 2DA. REUNION INFORMATIVA S/LA15VA.</t>
  </si>
  <si>
    <t>OFICIO #460/2014</t>
  </si>
  <si>
    <t>JORNADA DE ORIENTACION A DOCENTES DE AULAS</t>
  </si>
  <si>
    <t>COSMOPOLITAN WORLD, SRL</t>
  </si>
  <si>
    <t>124023785</t>
  </si>
  <si>
    <t>P010010011500025488</t>
  </si>
  <si>
    <t>JENNY ISABEL LEBRON SANTOS</t>
  </si>
  <si>
    <t>CONTR. 624-10</t>
  </si>
  <si>
    <t>GLENN DAVIS FELIPE CASTRO</t>
  </si>
  <si>
    <t>SEG. PENSIONES, SUELDOS DEJADOS DE PERCIBIR, OFIC. 755/2014</t>
  </si>
  <si>
    <t>SEG. FAM. SUELDOS DEJADOS DE PERCIBIR,  OFIC. 755/2014</t>
  </si>
  <si>
    <t>ROSANGEL JASPE INOA</t>
  </si>
  <si>
    <t>OFICIO #138/2014</t>
  </si>
  <si>
    <t>VIATICOS VIAJES TALLER SEG. Y SUP. TRAB.TSS EN 18 REG. Y DIS</t>
  </si>
  <si>
    <t>NELSON CESAR MILIAN MEJIA</t>
  </si>
  <si>
    <t>CONTR. 2219-1-NULO</t>
  </si>
  <si>
    <t>CONTR. 2219-1</t>
  </si>
  <si>
    <t>CINE&amp;ART2013, SRL</t>
  </si>
  <si>
    <t>131055036</t>
  </si>
  <si>
    <t>SERVICIOS DE PUBLICIDAD RADIO Y TV</t>
  </si>
  <si>
    <t>A010010011500000007</t>
  </si>
  <si>
    <t>MARK MARTIN RUST</t>
  </si>
  <si>
    <t>434203188</t>
  </si>
  <si>
    <t>CONTR. 0333-1</t>
  </si>
  <si>
    <t>MARIA DE LOS ANGELES LEGAÑOA FERRA</t>
  </si>
  <si>
    <t>EO53342</t>
  </si>
  <si>
    <t>CONTR. 0546</t>
  </si>
  <si>
    <t>SEG. PENSIONES SUELDOS DEJADOS DE PERCIBIR, OFICIO #787/2014</t>
  </si>
  <si>
    <t>SEG. F. SALUD SUELDOS DEJADOS DE PERCIBIR, OFICIO #787/2014</t>
  </si>
  <si>
    <t>CONTR. 1107-14</t>
  </si>
  <si>
    <t>ALBADECO S. A.</t>
  </si>
  <si>
    <t>130251241</t>
  </si>
  <si>
    <t>A010010011500000137</t>
  </si>
  <si>
    <t>BIBLIOTECA NACIONAL PEDRO HENRIQUEZ UREÑA</t>
  </si>
  <si>
    <t>401031337</t>
  </si>
  <si>
    <t>NCF-000015</t>
  </si>
  <si>
    <t>ALQUILER SALA LATINOAMERICANA</t>
  </si>
  <si>
    <t>JULIA ALVAREZ REYES</t>
  </si>
  <si>
    <t>OFICIO #893/2014</t>
  </si>
  <si>
    <t>PARA LAS VISITAS DE MONITOREO A LOS CETROS DE JORNADA ESC. E</t>
  </si>
  <si>
    <t>A080010050100317712</t>
  </si>
  <si>
    <t>SERVICIO DE DATA DE TRICOM,CORRESPONDIENTE AL MES SEPT/2014</t>
  </si>
  <si>
    <t>LAURA DEL PILAR GIL FIALLO</t>
  </si>
  <si>
    <t>MANUEL ARTURO LAMIZ DILONE</t>
  </si>
  <si>
    <t>CONTR. 3325-1- NULA</t>
  </si>
  <si>
    <t>A010010011500004797</t>
  </si>
  <si>
    <t>A010010011500004799</t>
  </si>
  <si>
    <t>A010010011500004800</t>
  </si>
  <si>
    <t>A010010011500004798</t>
  </si>
  <si>
    <t>OFIC. 3381</t>
  </si>
  <si>
    <t>CONTR.2216-1</t>
  </si>
  <si>
    <t>B A G CONSTRUCCIONES SRL.</t>
  </si>
  <si>
    <t>130744378</t>
  </si>
  <si>
    <t>A010010011500004803</t>
  </si>
  <si>
    <t>A010010011500004802</t>
  </si>
  <si>
    <t>A010010011500004801</t>
  </si>
  <si>
    <t>Hotel SDH,S.A</t>
  </si>
  <si>
    <t>124006831</t>
  </si>
  <si>
    <t>A020010011500010662</t>
  </si>
  <si>
    <t>A010010011500004805</t>
  </si>
  <si>
    <t>A010010011500004804</t>
  </si>
  <si>
    <t>A010010011500004806</t>
  </si>
  <si>
    <t>FUNDACION FESTIVALES DE LA MONTANA, INC.</t>
  </si>
  <si>
    <t>430071994</t>
  </si>
  <si>
    <t>A010010011500000009</t>
  </si>
  <si>
    <t>FESTIVAL DE POESIA EN LA MONTAÑA,QUE SE EFECTUARA DEL 28 AL</t>
  </si>
  <si>
    <t>A010010011500001106</t>
  </si>
  <si>
    <t>COMPRA DE OFRENDAS FLORALES</t>
  </si>
  <si>
    <t>OFICIO #885/2014</t>
  </si>
  <si>
    <t>VIATICOS PARA/CHOFERES QUE TRANSP. A LOS EST. VIS. A MUSEOS</t>
  </si>
  <si>
    <t>FLORENCIO ENMANUEL MARTINEZ MUÑIZ</t>
  </si>
  <si>
    <t>CONTR.3192</t>
  </si>
  <si>
    <t>ANTONIO MARTINEZ BERROA</t>
  </si>
  <si>
    <t>OFICIO #3291/2014</t>
  </si>
  <si>
    <t>PAGO A MAESTROS DE LA ESCUELA CAFE CON LECHE. FEBRERO-ABRIL</t>
  </si>
  <si>
    <t>MAIRA  MILADY MATOS PINEDA</t>
  </si>
  <si>
    <t>FERMIN LAURENCIO CARRION</t>
  </si>
  <si>
    <t>OFICIO #669/2014</t>
  </si>
  <si>
    <t>ANITA CABRERA</t>
  </si>
  <si>
    <t>ANULADA</t>
  </si>
  <si>
    <t>LUCIANO SBRIZ</t>
  </si>
  <si>
    <t>OFICIO #751/2014</t>
  </si>
  <si>
    <t>NATIVIDAD DE LA ALT MEDINA RIVAS</t>
  </si>
  <si>
    <t>CONTR. 161-10</t>
  </si>
  <si>
    <t>CARMEN ADOLFINA CASTILLO</t>
  </si>
  <si>
    <t>CONTR. 0287</t>
  </si>
  <si>
    <t>DANIEL MAGDALENO VEGA RODRIGUEZ.</t>
  </si>
  <si>
    <t>CONTR. 1416-11</t>
  </si>
  <si>
    <t>JOSE ANTONIO RODRIGUEZ POLANCO</t>
  </si>
  <si>
    <t>CONTR. 1592-2</t>
  </si>
  <si>
    <t>P010010011501980660</t>
  </si>
  <si>
    <t>A010010011500000063</t>
  </si>
  <si>
    <t>A010010011500000837</t>
  </si>
  <si>
    <t>A010010011500000856</t>
  </si>
  <si>
    <t>A010010011500000857</t>
  </si>
  <si>
    <t>A010010011500000855</t>
  </si>
  <si>
    <t>A01001001500000025</t>
  </si>
  <si>
    <t>KILNES BUSINESS SOLUTION SRL</t>
  </si>
  <si>
    <t>130834105</t>
  </si>
  <si>
    <t>DANIEL GARCIA SANTANA</t>
  </si>
  <si>
    <t>110337235</t>
  </si>
  <si>
    <t>A01001001150000048</t>
  </si>
  <si>
    <t>P010010011502421006</t>
  </si>
  <si>
    <t>CONTR. 0789-19</t>
  </si>
  <si>
    <t>PUBLICACIONES NACIONALES SRL.</t>
  </si>
  <si>
    <t>101005335</t>
  </si>
  <si>
    <t>A010010011500000297</t>
  </si>
  <si>
    <t>A0101011500004813</t>
  </si>
  <si>
    <t>P010010011501801794</t>
  </si>
  <si>
    <t>TP END GROUP, SRL</t>
  </si>
  <si>
    <t>130566102</t>
  </si>
  <si>
    <t>A010010011500000023</t>
  </si>
  <si>
    <t>A010010011500000026</t>
  </si>
  <si>
    <t>ABI KARRAM MORILLA INGENIEROS ARQUITECTOS (AMINA), S.R.L.</t>
  </si>
  <si>
    <t>102324761</t>
  </si>
  <si>
    <t>URBANIZACION Y VIVIENDAS SRL ( URVISA)</t>
  </si>
  <si>
    <t>130313318</t>
  </si>
  <si>
    <t>HONDA RENT-A-CAR, SRL</t>
  </si>
  <si>
    <t>101156262</t>
  </si>
  <si>
    <t>A020010011500026701</t>
  </si>
  <si>
    <t>SERVICIO DE DATA ORANGE,CORRESP.AL MES DE NOV.2014</t>
  </si>
  <si>
    <t>CONTR. 0572-3</t>
  </si>
  <si>
    <t>JUAN ANTONIO MARTÍNEZ MARTE</t>
  </si>
  <si>
    <t>AYUNTAMIENTO SAN PEDRO DE MACORIS</t>
  </si>
  <si>
    <t>411000476</t>
  </si>
  <si>
    <t>DGA#590-14</t>
  </si>
  <si>
    <t>SERV. RECOGIDA BASURA ESCUELAS SAN PEDRO MAC, ENERO,MARZO 14</t>
  </si>
  <si>
    <t>EMPRESAS INTEGRADAS S. A. S.</t>
  </si>
  <si>
    <t>101517085</t>
  </si>
  <si>
    <t>A010010011500000517</t>
  </si>
  <si>
    <t>MANTENIMIENTO A TRANSFORMADORES Y LINEAS ELECTRICAS</t>
  </si>
  <si>
    <t>A010010011500000515</t>
  </si>
  <si>
    <t>A010010011500001098</t>
  </si>
  <si>
    <t>A010010011500001084</t>
  </si>
  <si>
    <t>A010010011500001080</t>
  </si>
  <si>
    <t>A010010011500001082</t>
  </si>
  <si>
    <t>A010010011500001105</t>
  </si>
  <si>
    <t>A010010011500001107</t>
  </si>
  <si>
    <t>A010010011500001096</t>
  </si>
  <si>
    <t>A010010011500001090</t>
  </si>
  <si>
    <t>SEG. PENSIONES DEJADOS DEJADOS DE PERCIBIR PERIODO 2013-2014</t>
  </si>
  <si>
    <t>SEG. FAMILIAR, DEJADOS DEJADOS DE PERCIBIR PERIODO 2013-2014</t>
  </si>
  <si>
    <t>--ANULADA-</t>
  </si>
  <si>
    <t>XIOMARI VELOZ D" LUJO FIESTA, SRL</t>
  </si>
  <si>
    <t>131159494</t>
  </si>
  <si>
    <t>P010010011502707760</t>
  </si>
  <si>
    <t>RAFAEL JOSE MINAYA BENCOSME O TALLER MINAYA</t>
  </si>
  <si>
    <t>A010010011500001730</t>
  </si>
  <si>
    <t>A010010011500001731</t>
  </si>
  <si>
    <t>A010010011500001732</t>
  </si>
  <si>
    <t>A010010011500001733</t>
  </si>
  <si>
    <t>A010010011500001734</t>
  </si>
  <si>
    <t>A010010011500001735</t>
  </si>
  <si>
    <t>A010010011500001736</t>
  </si>
  <si>
    <t>RK CREATIVA, SRL</t>
  </si>
  <si>
    <t>131080707</t>
  </si>
  <si>
    <t>JUAN RAMON MEDRANO SOTO</t>
  </si>
  <si>
    <t>CONTR. 0574-13</t>
  </si>
  <si>
    <t>CONTR. 0574-1</t>
  </si>
  <si>
    <t>CONTR. 0748-15</t>
  </si>
  <si>
    <t>CONTR. 0748-16</t>
  </si>
  <si>
    <t>MARVAR Y ASOCIADOS SRL.</t>
  </si>
  <si>
    <t>101145404</t>
  </si>
  <si>
    <t>CONTR. 631 Y 999-8</t>
  </si>
  <si>
    <t>MARIO HUMBERTO ALONZO</t>
  </si>
  <si>
    <t>458027510</t>
  </si>
  <si>
    <t>ONT. 1810-2- ANULADA</t>
  </si>
  <si>
    <t>PAY IMPORT, SRL</t>
  </si>
  <si>
    <t>130209952</t>
  </si>
  <si>
    <t>A010010010100005455</t>
  </si>
  <si>
    <t>DEDUCIBLE RECLAMACION DE ACCIDENTE DE TRANSITO #193985</t>
  </si>
  <si>
    <t>SEG. DE PENSIONES, PERIODO 2013-2014, OF. 852/2014</t>
  </si>
  <si>
    <t>SEG. DE SALUD, PERIODO 2013-2014, OF. 852/2014</t>
  </si>
  <si>
    <t>MARTA MARIA ARGENTINA SANTIAGO</t>
  </si>
  <si>
    <t>OFICIO #932/2014</t>
  </si>
  <si>
    <t>PRESTACIONES LABORALES SEGUN CACULOS DEL MAP (VACACIONES)</t>
  </si>
  <si>
    <t>MARIA ALT. DE LA CRUZ ALMANZAR</t>
  </si>
  <si>
    <t>OFICIO #818/2014</t>
  </si>
  <si>
    <t>PRESTACIONES LABORALES SEGUN CACULOS DEL MAP</t>
  </si>
  <si>
    <t>BIENVENIDO CIPRIAN BASILIO</t>
  </si>
  <si>
    <t>OFICIO #823/2014</t>
  </si>
  <si>
    <t>RAMON  DE JESUS MOREL FERNANDEZ</t>
  </si>
  <si>
    <t>OFICIO #821/2014</t>
  </si>
  <si>
    <t>DIONICIO ROSARIO SEVERINO</t>
  </si>
  <si>
    <t>OFICIO #822/2014</t>
  </si>
  <si>
    <t>DEYANIRA VALDEZ MUÑOZ</t>
  </si>
  <si>
    <t>OFICIO #824/2014</t>
  </si>
  <si>
    <t>MILAGROS MARTINEZ ESPINAL</t>
  </si>
  <si>
    <t>OFICIO #668/2014</t>
  </si>
  <si>
    <t>OFICIO #422-14</t>
  </si>
  <si>
    <t>JOSE  ANTONIO  CONTRERAS BELTRE</t>
  </si>
  <si>
    <t>OFICIO #1125-14</t>
  </si>
  <si>
    <t>COMPLETIVO GASTOS 4TO. SORTEO DE OBRAS PROG. NAC. EDIF. ESC.</t>
  </si>
  <si>
    <t>LEONIDAS PINALES RODRIGUEZ.</t>
  </si>
  <si>
    <t>A010010011500000399</t>
  </si>
  <si>
    <t>MELVIN SANTIAGO ARIAS POLANCO</t>
  </si>
  <si>
    <t>OFICIO #868/2014</t>
  </si>
  <si>
    <t>PARA TECN. DEL AREA C. NATURALES</t>
  </si>
  <si>
    <t>CONTR. 2519-10</t>
  </si>
  <si>
    <t>A010010011500000036</t>
  </si>
  <si>
    <t>MERCEDES LAURA LOPEZ AMEZQUITA</t>
  </si>
  <si>
    <t>OFICIO #413/2014</t>
  </si>
  <si>
    <t>BONOS NAVIDEÑOS</t>
  </si>
  <si>
    <t>CONTR. 0030 Y 0978</t>
  </si>
  <si>
    <t>A010010011500004826</t>
  </si>
  <si>
    <t>A010010011500004827</t>
  </si>
  <si>
    <t>A010010011500004838</t>
  </si>
  <si>
    <t>GRUPO GORIS SRL.</t>
  </si>
  <si>
    <t>130671427</t>
  </si>
  <si>
    <t>JOSE ANTONIO NUÑEZ DE LA CRUZ</t>
  </si>
  <si>
    <t>CONTR. 604-3</t>
  </si>
  <si>
    <t>AA ADRIAN Y ARIANNA Y ASOCIADOS C POR A</t>
  </si>
  <si>
    <t>130295778</t>
  </si>
  <si>
    <t>OFIC.No. 988/14 USOE</t>
  </si>
  <si>
    <t>CUBICACION # 3 ADICIONAL Y FINAL DEL CONTR. 0465/2011</t>
  </si>
  <si>
    <t>CONTR. 0656-ANTICIPO</t>
  </si>
  <si>
    <t>OFICIO UMNU#111/2014</t>
  </si>
  <si>
    <t>IV CONFERENCIA DEL MILENIO (COMI 2013)</t>
  </si>
  <si>
    <t>JOSE ENRIQUE TRINIDAD MENDOZA</t>
  </si>
  <si>
    <t>NCF-2036</t>
  </si>
  <si>
    <t>REEMB. GASTOS REALIZACION DE SPOT NAVIDEÑO, OF. 768/2014</t>
  </si>
  <si>
    <t>NCF-1384</t>
  </si>
  <si>
    <t>NCF-0104</t>
  </si>
  <si>
    <t>S/N</t>
  </si>
  <si>
    <t>NCF-0247</t>
  </si>
  <si>
    <t>SEG. PENS. INCENTIVOS BONOS NAVIDEÑOS AL PERSONAL DEL IDEICE</t>
  </si>
  <si>
    <t>SEG. FAM., INCENTIVOS BONOS NAVIDEÑOS AL PERSONAL DEL IDEICE</t>
  </si>
  <si>
    <t>OFICIO #524/2014</t>
  </si>
  <si>
    <t>REEMBOLSO COMPRA DE 3 TICKETS AEREOS</t>
  </si>
  <si>
    <t>CONTR. 0748-17</t>
  </si>
  <si>
    <t>INTERNATIONAL BOOK, SRL</t>
  </si>
  <si>
    <t>130541752</t>
  </si>
  <si>
    <t>A010010011500000066</t>
  </si>
  <si>
    <t>REEXP. CK 493164 D/F 27/12/2012, PROF. ANA MERCEDES OSORIA</t>
  </si>
  <si>
    <t>CONTR. 0748-18</t>
  </si>
  <si>
    <t>FRANCISCO MORFE MARTE</t>
  </si>
  <si>
    <t>DEV. OPOSICION A PAG</t>
  </si>
  <si>
    <t>A010010011500000688</t>
  </si>
  <si>
    <t>REFRIGERIO EN EL 5TO. CONGRESO IDEICE 2014</t>
  </si>
  <si>
    <t>SEG. PENSION, COMPENSACION POR LABOR REALIZADA</t>
  </si>
  <si>
    <t>SEG. SALUD, COMPENSACION POR LABOR REALIZADA</t>
  </si>
  <si>
    <t>SEG. PEN., COMPLETIVO SUELDO MES DE DICIEMBRE 2014</t>
  </si>
  <si>
    <t>SEG. FAM., COMPLETIVO SUELDO MES DE DICIEMBRE 2014</t>
  </si>
  <si>
    <t>ROGELINA MATOS LOPEZ</t>
  </si>
  <si>
    <t>OFIC. 1303/2014</t>
  </si>
  <si>
    <t>LICENCIA PRE Y POST NATAL DE LA MAESTRA GABRIELA MATOS LOPEZ</t>
  </si>
  <si>
    <t>YDRIALES ALTAGRACIA SILFA</t>
  </si>
  <si>
    <t>OFIC. 1319/2014</t>
  </si>
  <si>
    <t>LICENCIA PRE Y POST NATAL DE LA MAESTRA MAGDALISA VELOZ RAMI</t>
  </si>
  <si>
    <t>ARELYS ESPINAL MORA</t>
  </si>
  <si>
    <t>OFIC. 1500/2014</t>
  </si>
  <si>
    <t>LICENCIA PRE Y POST NATAL DE LA MAESTRA KARINA MEJIA MENDOZA</t>
  </si>
  <si>
    <t>NIURKA MARIBEL OVALLES MEJIA</t>
  </si>
  <si>
    <t>OFIC. 1526-1525/2014</t>
  </si>
  <si>
    <t>LICENCIA PRE Y POST NATAL DE LA MAESTRA ARALIS A. CESPEDES D</t>
  </si>
  <si>
    <t>MARIA LUISA FIGUEREO PANIAGUA</t>
  </si>
  <si>
    <t>OFIC. 1763-1762/2014</t>
  </si>
  <si>
    <t>LICENCIA PRE Y POST NATAL DE LA MAESTRA MARIA R. RODRÍGUEZ</t>
  </si>
  <si>
    <t>MARIA MAGDALENA PAREDES CASTRO</t>
  </si>
  <si>
    <t>OFIC. 1479-1480/2014</t>
  </si>
  <si>
    <t>LICENCIA PRE Y POST NATAL DE LA MAESTRA INGRIS M. MATOS</t>
  </si>
  <si>
    <t>MELIDA MERCEDES PEÑA GALVAN</t>
  </si>
  <si>
    <t>OFIC. 1309/2014</t>
  </si>
  <si>
    <t>LICENCIA PRE Y POST NATAL DE LA MAESTRA LEONARDA ALMANZAR DI</t>
  </si>
  <si>
    <t>ALEJANDRO JOSE ADAMES MINAYA</t>
  </si>
  <si>
    <t>OFIC. 1752/2014</t>
  </si>
  <si>
    <t>LICENCIA PRE Y POST NATAL DE LA MAESTRA CESARINA M PULINARIO</t>
  </si>
  <si>
    <t>FELICIA KEPPIS BREA</t>
  </si>
  <si>
    <t>OFIC. 1393/2014</t>
  </si>
  <si>
    <t>LICENCIA PRE Y POST NATAL DE LA MAESTRA ORQUIDEA A. MORA MER</t>
  </si>
  <si>
    <t>REYES BATISTA CUEVAS</t>
  </si>
  <si>
    <t>OFIC. 1747/2014</t>
  </si>
  <si>
    <t>LICENCIA PRE Y POST NATAL DE LA MAESTRA ROSA BATISTA CUEVAS</t>
  </si>
  <si>
    <t>CLEMENCIA MONTAÑO MARTE</t>
  </si>
  <si>
    <t>OFIC. 1761-1760/2014</t>
  </si>
  <si>
    <t>LICENCIA PRE Y POST NATAL DE LA MAESTRA ROSEINI CARMONA DE L</t>
  </si>
  <si>
    <t>CRISTOBALINA OZORIA MORENO</t>
  </si>
  <si>
    <t>OFIC. 1253/2014</t>
  </si>
  <si>
    <t>LICENCIA PRE Y POST NATAL DE LA MAESTRA MASCULADA DE LA CRUZ</t>
  </si>
  <si>
    <t>ROSA ALTAGRACIA SUAZO EMILIANO</t>
  </si>
  <si>
    <t>OFIC. 1482/2014</t>
  </si>
  <si>
    <t>LICENCIA PRE Y POST NATAL DE LA MAESTRA MERCEDES L. PIRELA F</t>
  </si>
  <si>
    <t>MAXIMINA RUDECINDO ADON</t>
  </si>
  <si>
    <t>OFIC. 1503/2014</t>
  </si>
  <si>
    <t>LICENCIA PRE Y POST NATAL DE LA MAESTRA FRANCISCA MORENO GON</t>
  </si>
  <si>
    <t>BERKIS ROSARIO BAEZ</t>
  </si>
  <si>
    <t>OFIC. 1470/2014</t>
  </si>
  <si>
    <t>LICENCIA PRE Y POST NATAL DE LA MAESTRA SANTA OBISPO ROJAS</t>
  </si>
  <si>
    <t>MATILDES FELIZ SANTANA</t>
  </si>
  <si>
    <t>OFIC. 1657/2014</t>
  </si>
  <si>
    <t>LICENCIA PRE Y POST NATAL DE LA MAESTRA ROSA A. MORALES JAVI</t>
  </si>
  <si>
    <t>FLORENCIA JIMENEZ ORTIZ</t>
  </si>
  <si>
    <t>OFIC. 1486/2014</t>
  </si>
  <si>
    <t>LICENCIA PRE Y POST NATAL DE LA MAESTRA VIOLETA PÉREZ</t>
  </si>
  <si>
    <t>FRANCIA ESTELA PERDOMO RODRIGUEZ</t>
  </si>
  <si>
    <t>OFIC. 1557-1558/2014</t>
  </si>
  <si>
    <t>LICENCIA PRE Y POST NATAL DE LA MAESTRA YENERY I. FELIZ FELI</t>
  </si>
  <si>
    <t>ANGELA GERONIMO PEREZ</t>
  </si>
  <si>
    <t>OFIC. 1538-1522/2014</t>
  </si>
  <si>
    <t>LICENCIA PRE Y POST NATAL DE LA MAESTRA BIANKI E. DE LA ROSA</t>
  </si>
  <si>
    <t>WILFRIDO PEÑA ABAD</t>
  </si>
  <si>
    <t>OFIC. 1326/2014</t>
  </si>
  <si>
    <t>LICENCIA PRE Y POST NATAL DE LA MAESTRA WENDY SANTANA BURDIE</t>
  </si>
  <si>
    <t>BARTOLA SEVERINO CLETO</t>
  </si>
  <si>
    <t>OFIC. 1651/2014</t>
  </si>
  <si>
    <t>LICENCIA PRE Y POST NATAL DE LA MAESTRA ELIZABETH ROMERO POL</t>
  </si>
  <si>
    <t>SONIA MARGARITA MARTINEZ PEREZ</t>
  </si>
  <si>
    <t>OFIC. 1308/2014</t>
  </si>
  <si>
    <t>LICENCIA PRE Y POST NATAL DE LA MAESTRA DOMINGA SANTANA SANT</t>
  </si>
  <si>
    <t>MARIA ELIZABETH DIAZ</t>
  </si>
  <si>
    <t>OFIC. 1501/2014</t>
  </si>
  <si>
    <t>LICENCIA PRE Y POST NATAL DE LA MAESTRA RHINA A. DUVERGE NOV</t>
  </si>
  <si>
    <t>HONSI NOEMI PEREZ MORILLO</t>
  </si>
  <si>
    <t>OFIC. 1442/2014</t>
  </si>
  <si>
    <t>LICENCIA PRE Y POST NATAL DE LA MAESTRA CELEIKA ACOSTA PARRA</t>
  </si>
  <si>
    <t>ANA DIGNA PASCUAL BAEZ</t>
  </si>
  <si>
    <t>OFIC. 1539/2014</t>
  </si>
  <si>
    <t>LICENCIA PRE Y POST NATAL DE LA MAESTRA SANTA R. ROJAS NUÑEZ</t>
  </si>
  <si>
    <t>ANGELA  TAPIA DE LA CRUZ</t>
  </si>
  <si>
    <t>OFIC. 1323/2014</t>
  </si>
  <si>
    <t>LICENCIA PRE Y POST NATAL DE LA MAESTRA ANGELA TAPIA DE LA C</t>
  </si>
  <si>
    <t>AUSTRALIA DE OLEO VERIGUETE</t>
  </si>
  <si>
    <t>OFIC. 1329-1330/2014</t>
  </si>
  <si>
    <t>LICENCIA PRE Y POST NATAL DE LA MAESTRA LUCIA FURCAL QUEVEDO</t>
  </si>
  <si>
    <t>LUCHY QUEZADA VELASQUEZ</t>
  </si>
  <si>
    <t>OFIC. 1316/2014</t>
  </si>
  <si>
    <t>LICENCIA PRE Y POST NATAL DE LA MAESTRA LILIAN FRIAS DE CAPE</t>
  </si>
  <si>
    <t>ANA NUÑEZ VENTURA</t>
  </si>
  <si>
    <t>OFIC. 1664/2014</t>
  </si>
  <si>
    <t>LICENCIA PRE Y POST NATAL DE LA MAESTRA ESNAIDA FELIZ JOSEPH</t>
  </si>
  <si>
    <t>ELIZABETH CASADO SANTANA</t>
  </si>
  <si>
    <t>OFIC. 1571-1570/2014</t>
  </si>
  <si>
    <t>LICENCIA PRE Y POST NATAL DE LA MAESTRA ESLANDRIS PAREDES DE</t>
  </si>
  <si>
    <t>MARGARITA FLORIAN MEJIA</t>
  </si>
  <si>
    <t>OFIC. 1544/2014</t>
  </si>
  <si>
    <t>LICENCIA PRE Y POST NATAL DE LA MAESTRA KEILA E. GALVAN VALE</t>
  </si>
  <si>
    <t>DANIA DE LAS MERCEDES VILLALONA SOTO</t>
  </si>
  <si>
    <t>OFIC. 1417/2014</t>
  </si>
  <si>
    <t>LICENCIA PRE Y POST NATAL DE LA MAESTRA KEYDEL DIAZ</t>
  </si>
  <si>
    <t>MARCELLY MARIA CASTILLO JIMENEZ</t>
  </si>
  <si>
    <t>OFIC. 1310/2014</t>
  </si>
  <si>
    <t>LICENCIA PRE Y POST NATAL DE LA MAESTRA AUILDA KELLY JOHNSON</t>
  </si>
  <si>
    <t>ROSA MARIA DEL ROSARIO CONTRERAS</t>
  </si>
  <si>
    <t>OFIC. 1307/2014</t>
  </si>
  <si>
    <t>JOSEFINA RINCON SANTANA</t>
  </si>
  <si>
    <t>OFIC. 1471/2014</t>
  </si>
  <si>
    <t>LICENCIA PRE Y POST NATAL DE LA MAESTRA ABBI A. MAÑON</t>
  </si>
  <si>
    <t>MERCEDES GUERRERO CAPELLAN</t>
  </si>
  <si>
    <t>OFIC. 1502/2014</t>
  </si>
  <si>
    <t>BRUNILDA  RODRIGUEZ LOPEZ DE GARCIA</t>
  </si>
  <si>
    <t>OFIC. 1321-1322/2014</t>
  </si>
  <si>
    <t>LICENCIA PRE Y POST NATAL DE LA MAESTRA GIOVANNY A. VENTURA</t>
  </si>
  <si>
    <t>EUSEBIA HERNANDEZ FABRE</t>
  </si>
  <si>
    <t>OFIC. 1780/2014</t>
  </si>
  <si>
    <t>LICENCIA PRE Y POST NATAL DE LA MTRA. DOMINGA GUZMAN</t>
  </si>
  <si>
    <t>ROSA MARGARITA MARTINEZ</t>
  </si>
  <si>
    <t>OFIC. 1759-1758/2014</t>
  </si>
  <si>
    <t>LICENCIA PRE Y POST NATAL DE LA MAESTRA FACUNDA GALVEZ</t>
  </si>
  <si>
    <t>OFIC. 1755/2014</t>
  </si>
  <si>
    <t>LICENCIA PRE Y POST NATAL DE LA MAESTRA MARÍA N. SUAREZ SUAR</t>
  </si>
  <si>
    <t>LIDIA TERESA DE LA CRUZ CRUZ</t>
  </si>
  <si>
    <t>OFIC. 1404-1405/2014</t>
  </si>
  <si>
    <t>LICENCIA PRE Y POST NATAL DE LA MAESTRA KEYLA M. DE LA CRUZ</t>
  </si>
  <si>
    <t>GLORIA HERNANDEZ CACERES</t>
  </si>
  <si>
    <t>OFIC. 1441/2014</t>
  </si>
  <si>
    <t>LICENCIA PRE Y POST NATAL DE LA MAESTRA ALEXANDRA TEJADA JOS</t>
  </si>
  <si>
    <t>ESTHER  ORTIZ AQUINO</t>
  </si>
  <si>
    <t>OFIC. 1750-1749/2014</t>
  </si>
  <si>
    <t>LICENCIA PRE Y POST NATAL DE LA MAESTRA ALEXANDRA SOSA HERN</t>
  </si>
  <si>
    <t>ADAMILKA ARACHE MEJIA</t>
  </si>
  <si>
    <t>OFIC. 1499/2014</t>
  </si>
  <si>
    <t>LICENCIA PRE Y POST NATAL DE LA MAESTRA BELKYS Y. FLORES SAN</t>
  </si>
  <si>
    <t>MARILENNY TERRERO MONTERO DE REYES</t>
  </si>
  <si>
    <t>OFIC. 1353/1352/2014</t>
  </si>
  <si>
    <t>LICENCIA PRE Y POST NATAL DE LA MAESTRA PASTORINA  TRINIDAD</t>
  </si>
  <si>
    <t>MARILIN DE JESUS DE LOS SANTOS HERNANDEZ</t>
  </si>
  <si>
    <t>OFIC. 1645/2014</t>
  </si>
  <si>
    <t>LICENCIA PRE Y POST NATAL DE LA MAESTRA ANNY LORENZO FELIZ</t>
  </si>
  <si>
    <t>EVENIS JASMIN GRULLON VALDEZ</t>
  </si>
  <si>
    <t>OFIC. 1483/2014</t>
  </si>
  <si>
    <t>ESMIRNA MARIA OVIEDO GIL</t>
  </si>
  <si>
    <t>OFIC. 1559/2014</t>
  </si>
  <si>
    <t>LICENCIA PRE Y POST NATAL DE LA MAESTRA RAFAELINA E. OVIEDO</t>
  </si>
  <si>
    <t>JEFREY ALEXANDER REYES DE LA ROSA</t>
  </si>
  <si>
    <t>OFIC. 1314/2014</t>
  </si>
  <si>
    <t>LICENCIA PRE Y POST NATAL DE LA MAESTRA EVELIN C. VELEZ THEN</t>
  </si>
  <si>
    <t>MILTHA ARAUJO BRITO</t>
  </si>
  <si>
    <t>OFIC. 1250/2014</t>
  </si>
  <si>
    <t>LICENCIA PRE Y POST NATAL DE LA MAESTRA CLEIRY PLACENCIO HER</t>
  </si>
  <si>
    <t>BENITO DE LOS ANGELES HEREDIA TEJEDA</t>
  </si>
  <si>
    <t>OFIC. 1513/2014</t>
  </si>
  <si>
    <t>LICENCIA PRE Y POST NATAL DE LA MAESTRA ROSA M. MALDONADO JA</t>
  </si>
  <si>
    <t>TOMASINA PEREZ JAQUEZ DE NIVAR</t>
  </si>
  <si>
    <t>OFIC. 1514/2014</t>
  </si>
  <si>
    <t>SEVERINO PINALES CUEVA</t>
  </si>
  <si>
    <t>OFIC. 1478/2014</t>
  </si>
  <si>
    <t>LICENCIA PRE Y POST NATAL DE LA MAESTRA SEYDIS ENCARNACION D</t>
  </si>
  <si>
    <t>RAMONA VALENTIN ARAUJO</t>
  </si>
  <si>
    <t>OFIC. 1242-1243/2014</t>
  </si>
  <si>
    <t>LICENCIA PRE Y POST NATAL DE LA MAESTRA YUNERKA G. DOMINGUEZ</t>
  </si>
  <si>
    <t>YAHAIRA DE LOS SANTOS MORBAN</t>
  </si>
  <si>
    <t>OFIC. 1247/1246/2014</t>
  </si>
  <si>
    <t>LICENCIA PRE Y POST NATAL DE LA MAESTRA ROSANNY CASTRO GUILL</t>
  </si>
  <si>
    <t>KEISY DE LA ROSA CASTILLO</t>
  </si>
  <si>
    <t>OFIC. 1245/2014</t>
  </si>
  <si>
    <t>LICENCIA PRE Y POST NATAL DE LA MAESTRA YUBERQUIS MORENO BRI</t>
  </si>
  <si>
    <t>ANA MERCEDES SOLANO MARTE</t>
  </si>
  <si>
    <t>OFIC. 1579/2014</t>
  </si>
  <si>
    <t>LICENCIA PRE Y POST NATAL DE LA MAESTRA ANYIS B. MENDOZA GAR</t>
  </si>
  <si>
    <t>INGRID YUBELKIS ENCARNACION REYNOSO</t>
  </si>
  <si>
    <t>OFIC. 1560-1561/2014</t>
  </si>
  <si>
    <t>LICENCIA PRE Y POST NATAL DE LA MAESTRA ROSIBEL N. BAUTISTA</t>
  </si>
  <si>
    <t>OFIC. 1561/2014</t>
  </si>
  <si>
    <t>EDRI MERCEDES ALMONTE BAEZ</t>
  </si>
  <si>
    <t>OFIC. 1662/2014</t>
  </si>
  <si>
    <t>LICENCIA PRE Y POST NATAL DE LA MAESTRA YOKAYRA MATOS LAJARA</t>
  </si>
  <si>
    <t>EVELYN YOCASTA SOTO</t>
  </si>
  <si>
    <t>OFIC. 1659/2014</t>
  </si>
  <si>
    <t>LICENCIA PRE Y POST NATAL DE LA MAESTRA SANTA Y. CARVAJAL AR</t>
  </si>
  <si>
    <t>MIGUELINA ALEJANDRA GUZMAN FAMILIA</t>
  </si>
  <si>
    <t>OFIC. 1661/2014</t>
  </si>
  <si>
    <t>LICENCIA PRE Y POST NATAL DE LA MAESTRA WANDA J. MONTERO DE</t>
  </si>
  <si>
    <t>SUANGIE KAOLI MEDINA DE LOS SANTOS</t>
  </si>
  <si>
    <t>OFIC. 1660/2014</t>
  </si>
  <si>
    <t>LICENCIA PRE Y POST NATAL DE LA MAESTRA YAHAIRAE. DÍAZ CAREL</t>
  </si>
  <si>
    <t>VIELKA  MADELIN GONZALEZ GARCIA</t>
  </si>
  <si>
    <t>OFIC. 1495/2014</t>
  </si>
  <si>
    <t>LICENCIA PRE Y POST NATAL DE LA MAESTRA SANTA VIZCAINO ARIAS</t>
  </si>
  <si>
    <t>ROCIO DE LEON GONZALEZ</t>
  </si>
  <si>
    <t>OFIC. 1391/2014</t>
  </si>
  <si>
    <t>LICENCIA PRE Y POST NATAL DE LA MAESTRA MILENY BRAZOBAN DE L</t>
  </si>
  <si>
    <t>LUCIA PANIAGUA DE JESUS</t>
  </si>
  <si>
    <t>OFIC. 1239-1238/2014</t>
  </si>
  <si>
    <t>LICENCIA PRE Y POST NATAL DE LA MAESTRA GENARA MANZUETA LAUR</t>
  </si>
  <si>
    <t>GENARA  GIRON LAURENCIO</t>
  </si>
  <si>
    <t>OFIC. 1237/2014</t>
  </si>
  <si>
    <t>LICENCIA PRE Y POST NATAL DE LA MAESTRA DIONICIA MUÑOZ DE LO</t>
  </si>
  <si>
    <t>YOJANNY  CAMPUSANO MUÑOZ</t>
  </si>
  <si>
    <t>OFIC. 1543-1542/2014</t>
  </si>
  <si>
    <t>LICENCIA PRE Y POST NATAL DE LA MAESTRA CREMENCIA DE LOS SAN</t>
  </si>
  <si>
    <t>JUANA DE LOS SANTOS TAVERAS</t>
  </si>
  <si>
    <t>OFIC. 1569/2014</t>
  </si>
  <si>
    <t>LICENCIA PRE Y POST NATAL DE LA MAESTRA SEILIN A. SIRETT TRI</t>
  </si>
  <si>
    <t>ANA ROBERTA PACHECO RUIS</t>
  </si>
  <si>
    <t>OFIC. 1240/2014</t>
  </si>
  <si>
    <t>LICENCIA PRE Y POST NATAL DE LA MAESTRA ENERSIDA NUÑEZ DE LA</t>
  </si>
  <si>
    <t>OFIC. 1924/2014</t>
  </si>
  <si>
    <t>LICENCIA PRE Y POST NATAL DE LA MAESTRA DOMINGA B.GUZMÁN VEN</t>
  </si>
  <si>
    <t>ROSA MARIA MEJIA DE LEON</t>
  </si>
  <si>
    <t>OFIC. 1327/2014</t>
  </si>
  <si>
    <t>LICENCIA PRE Y POST NATAL DE LA MAESTRA ANGELINA GUANTE MIES</t>
  </si>
  <si>
    <t>LARITZA ODALIS MATOS DIAZ DE CUEVAS</t>
  </si>
  <si>
    <t>OFIC. 1611/2014</t>
  </si>
  <si>
    <t>LICENCIA PRE Y POST NATAL DE LA MAESTRA MAYRA SENCION SORIAN</t>
  </si>
  <si>
    <t>MERCEDES LUISA VAZQUEZ REYES</t>
  </si>
  <si>
    <t>OFIC. 1783-1784/2014</t>
  </si>
  <si>
    <t>LICENCIA PRE Y POST NATAL DE LA MAESTRA MARIBEL FELIZ BELTRE</t>
  </si>
  <si>
    <t>JUANA  EULALIA  MANCEBO MINYETTY</t>
  </si>
  <si>
    <t>OFIC. 1618-1619/2014</t>
  </si>
  <si>
    <t>LICENCIA PRE Y POST NATAL DE LA MAESTRA REYI Y. MARTÍNEZ DE</t>
  </si>
  <si>
    <t>EYISENNIA VALLEJO VASQUEZ</t>
  </si>
  <si>
    <t>OFIC. 1615-1614/2014</t>
  </si>
  <si>
    <t>LICENCIA PRE Y POST NATAL DE LA MAESTRA MEDALIS SISA PÉREZ</t>
  </si>
  <si>
    <t>KENIA FIGUEREO</t>
  </si>
  <si>
    <t>OFIC. 1629-1631/2014</t>
  </si>
  <si>
    <t>LICENCIA PRE Y POST NATAL DE LA MAESTRA DILEYSI PANIAGUA DE</t>
  </si>
  <si>
    <t>DAYALIVE VARGAS</t>
  </si>
  <si>
    <t>OFIC. 1636-1635/2014</t>
  </si>
  <si>
    <t>LICENCIA PRE Y POST NATAL DE LA MAESTRA VIRGINIA NOVA</t>
  </si>
  <si>
    <t>ORAIDA ARIAS CALDERON DE PEREZ</t>
  </si>
  <si>
    <t>OFIC. 1606/2014</t>
  </si>
  <si>
    <t>LICENCIA PRE Y POST NATAL DE LA MAESTRA ADILKA A. GONZÁLEZ L</t>
  </si>
  <si>
    <t>LUZ MARIA HERRERA ECHAVARRIA</t>
  </si>
  <si>
    <t>OFIC. 1757-1756/2014</t>
  </si>
  <si>
    <t>LICENCIA PRE Y POST NATAL DE LA MAESTRA DORIS. J. SANTOS REG</t>
  </si>
  <si>
    <t>ALTAGRACIA MILEYVI ARIAS</t>
  </si>
  <si>
    <t>OFIC. 1517/2014</t>
  </si>
  <si>
    <t>LICENCIA PRE Y POST NATAL DE LA MAESTRA KATERIN C. ORTIZ ARI</t>
  </si>
  <si>
    <t>HECTOR ODALIX CASTILLO RODRIGUEZ</t>
  </si>
  <si>
    <t>OFIC. 1672-1665/2014</t>
  </si>
  <si>
    <t>LICENCIA PRE Y POST NATAL DE LA MAESTRA AUSTRIA MEJIA GERONI</t>
  </si>
  <si>
    <t>MERCEDES VERIGUETE FULGAR</t>
  </si>
  <si>
    <t>OFIC. 1311/2014</t>
  </si>
  <si>
    <t>MERCEDES COLAS PERDOMO</t>
  </si>
  <si>
    <t>OFIC. 1667-1666/2014</t>
  </si>
  <si>
    <t>LICENCIA PRE Y POST NATAL DE LA MAESTRA ROSA I. SEGURA CONCE</t>
  </si>
  <si>
    <t>NURYS MARCLANDIA RIJO MATOS</t>
  </si>
  <si>
    <t>OFIC. 1448/2014</t>
  </si>
  <si>
    <t>LICENCIA PRE Y POST NATAL DE LA MAESTRA ELISA CUEVAS FELIZ</t>
  </si>
  <si>
    <t>EDILI YASIRIS CUEVAS DE SEGURA</t>
  </si>
  <si>
    <t>OFIC. 1638/2014</t>
  </si>
  <si>
    <t>LICENCIA PRE Y POST NATAL DE LA MAESTRA LUISA E. CUEVAS SEGU</t>
  </si>
  <si>
    <t>OFIC. 1454-1455/2014</t>
  </si>
  <si>
    <t>LICENCIA PRE Y POST NATAL DE LA MTRA. BETHYS DE LA PAZ MATOS</t>
  </si>
  <si>
    <t>DAMARIS JIMENEZ JIMENEZ</t>
  </si>
  <si>
    <t>OFIC. 1676/2014</t>
  </si>
  <si>
    <t>LICENCIA PRE Y POST NATAL DE LA MAESTRA IVELISSE FULGENCIO O</t>
  </si>
  <si>
    <t>YESENIA RIVERA MERCEDES</t>
  </si>
  <si>
    <t>OFIC. 1678/2014</t>
  </si>
  <si>
    <t>LICENCIA PRE Y POST NATAL DE LA MAESTRA MARITZA REYES SALAS</t>
  </si>
  <si>
    <t>GUARQUIRIA  NICAURYS ORTIZ CASTRO</t>
  </si>
  <si>
    <t>OFIC. 1608/2014</t>
  </si>
  <si>
    <t>LICENCIA PRE Y POST NATAL DE LA MAESTRA KENIA DISLA MELO</t>
  </si>
  <si>
    <t>RAISA ELIZAZABETH ROSARIO REYES</t>
  </si>
  <si>
    <t>OFIC. 1679/2014</t>
  </si>
  <si>
    <t>LICENCIA PRE Y POST NATAL DE LA MAESTRA JILEINE COLEN MANO</t>
  </si>
  <si>
    <t>JOSEFINA FIGUEROA POLANCO</t>
  </si>
  <si>
    <t>OFIC. 1685-1684/2014</t>
  </si>
  <si>
    <t>LICENCIA PRE Y POST NATAL DE LA MAESTRA YUDERKA A- ZORRILLA</t>
  </si>
  <si>
    <t>OFICI.1685-1684/2014</t>
  </si>
  <si>
    <t>COMPL. LICENCIA PRE Y POST DE LA MTRA.YUDERKA ALT. ZORRILLA</t>
  </si>
  <si>
    <t>BRUNA  VASQUEZ SANTOS</t>
  </si>
  <si>
    <t>OFIC. 1233-1234/2004</t>
  </si>
  <si>
    <t>LICENCIA PRE Y POST NATAL DE LA MAESTRA JOHANNA CONCEPCIÓN A</t>
  </si>
  <si>
    <t>CANDELARIA  IVON ISER GARCIA ABREU DE GARCIA</t>
  </si>
  <si>
    <t>OFIC. 1600/2014</t>
  </si>
  <si>
    <t>LICENCIA PRE Y POST NATAL DE LA MAESTRA ANA M. TAVAREZ ROSAR</t>
  </si>
  <si>
    <t>ELIZABETH CRISTOBALINA VASQUEZ JAVIER</t>
  </si>
  <si>
    <t>OFIC. 1774/2014</t>
  </si>
  <si>
    <t>LICENCIA PRE Y POST NATAL DE LA MAESTRA DINORAH BAUTISTA SAN</t>
  </si>
  <si>
    <t>MARIO PERALTA ALMONTE</t>
  </si>
  <si>
    <t>OFIC. 1269/2014</t>
  </si>
  <si>
    <t>LICENCIA PRE Y POST NATAL DE LA MAESTRA LILIAN MEJIA VELEZ</t>
  </si>
  <si>
    <t>OFIC. 1605/2014</t>
  </si>
  <si>
    <t>LICENCIA PRE Y POST NATAL DE LA MAESTRA LOURDES ADAMES DE LA</t>
  </si>
  <si>
    <t>RAMON ANTONIO PEREZ COLLADO</t>
  </si>
  <si>
    <t>OFIC. 1256/2014</t>
  </si>
  <si>
    <t>LICENCIA PRE Y POST NATAL DE LA MAESTRA ESTHER ESPINAL RODRI</t>
  </si>
  <si>
    <t>PILAR  ROSARIO JAVIER</t>
  </si>
  <si>
    <t>OFIC. 1258/2014</t>
  </si>
  <si>
    <t>LICENCIA PRE Y POST NATAL DE LA MAESTRA MARIDANIA A. NUÑEZ S</t>
  </si>
  <si>
    <t>PAOLA MICHELL SOSA VENTURA</t>
  </si>
  <si>
    <t>OFIC. 1428/2014</t>
  </si>
  <si>
    <t>LICENCIA PRE Y POST NATAL DE LA MAESTRA JUDIT A. GARCIA MEJI</t>
  </si>
  <si>
    <t>HILMA MARIA ALMONTE MARTINEZ</t>
  </si>
  <si>
    <t>OFIC. 1422-1421/2014</t>
  </si>
  <si>
    <t>LICENCIA PRE Y POST NATAL DE LA MAESTRA YAJAIRA A. FRÍAS HER</t>
  </si>
  <si>
    <t>SORAIDA DE LEON LIZ</t>
  </si>
  <si>
    <t>OFIC. 1626-1625/2014</t>
  </si>
  <si>
    <t>LICENCIA PRE Y POST NATAL DE LA MAESTRA WALKERLINA ROSARIO C</t>
  </si>
  <si>
    <t>FERNANDO  CESPEDES CESPEDES</t>
  </si>
  <si>
    <t>OFIC. 1775/2014</t>
  </si>
  <si>
    <t>LICENCIA PRE Y POST NATAL DE LA MTRA. DEYSSI MARTINEZ</t>
  </si>
  <si>
    <t>JOSE AGUSTIN CESPEDES CESPEDES</t>
  </si>
  <si>
    <t>OFIC. 1274/2014</t>
  </si>
  <si>
    <t>LICENCIA PRE Y POST NATAL DE LA MAESTRA YANNERYS A. LIZARDO</t>
  </si>
  <si>
    <t>JEANNHETTE ELBA  VERAS HENRIQUEZ</t>
  </si>
  <si>
    <t>OFIC. 1273/2014</t>
  </si>
  <si>
    <t>YAHAIRA MERCEDES MARTINEZ BONILLA</t>
  </si>
  <si>
    <t>OFIC. 1272-1271/2014</t>
  </si>
  <si>
    <t>LICENCIA PRE Y POST NATAL DE LA MAESTRA GEOVANNY VELASQUEZ M</t>
  </si>
  <si>
    <t>NANCY  DEL CARMEN VASQUEZ LOPEZ</t>
  </si>
  <si>
    <t>OFIC. 1266/2014</t>
  </si>
  <si>
    <t>LICENCIA PRE Y POST NATAL DE LA MAESTRA MILAGROS CESPEDES PO</t>
  </si>
  <si>
    <t>ELIZABETH  MARIA RODRIGUEZ RODRIGUEZ</t>
  </si>
  <si>
    <t>OFIC. 1604-1603/2014</t>
  </si>
  <si>
    <t>LICENCIA PRE Y POST NATAL DE LA MAESTRA ALBANIA TEJADA MELEN</t>
  </si>
  <si>
    <t>YOLANDA YSABEL CESPEDES REINOSO</t>
  </si>
  <si>
    <t>OFIC. 1773/2014</t>
  </si>
  <si>
    <t>LICENCIA PRE Y POST NATAL DE LA MAESTRA YASMIN  RUBIERA PEÑA</t>
  </si>
  <si>
    <t>FRANCISCA ENILDA RODRIGUEZ GOMEZ</t>
  </si>
  <si>
    <t>OFIC. 1554-1553/2014</t>
  </si>
  <si>
    <t>LICENCIA PRE Y POST NATAL DE LA MAESTRA FELICIA F. MARTÍNEZ</t>
  </si>
  <si>
    <t>JULIANA HERRERA MENDEZ</t>
  </si>
  <si>
    <t>OFIC. 1555-1556/2014</t>
  </si>
  <si>
    <t>LICENCIA PRE Y POST NATAL DE LA MAESTRA YAHAIRA Y. SANTANA A</t>
  </si>
  <si>
    <t>ADALGISA MERCEDES JAQUEZ PARRA</t>
  </si>
  <si>
    <t>OFIC. 1487-1488/2014</t>
  </si>
  <si>
    <t>LICENCIA PRE Y POST NATAL DE LA MAESTRA LOATANY A. HIRALDO A</t>
  </si>
  <si>
    <t>ELSA MERCEDES REYES MEDINA</t>
  </si>
  <si>
    <t>OFIC. 1674-1467/2014</t>
  </si>
  <si>
    <t>LICENCIA PRE Y POST NATAL DE LA MAESTRA MORAIMA C. GÓMEZ GOM</t>
  </si>
  <si>
    <t>MARIA MAGDALENA RODRIGUEZ</t>
  </si>
  <si>
    <t>OFIC. 1931-1930/2014</t>
  </si>
  <si>
    <t>LICENCIA PRE Y POST NATAL DE LA MAESTRA MARYELYS O. DE LEON</t>
  </si>
  <si>
    <t>OTILIA ALTAGRACIA TORRES PEREZ</t>
  </si>
  <si>
    <t>OFIC. 1265/2014</t>
  </si>
  <si>
    <t>LICENCIA PRE Y POST NATAL DE LA MAESTRA ALICIA M. SALCEDO DU</t>
  </si>
  <si>
    <t>ALTAGRACIA DEL CARMEN GUTIERREZ CRUZ</t>
  </si>
  <si>
    <t>OFIC. 1777-1776/2014</t>
  </si>
  <si>
    <t>LICENCIA PRE Y POST NATAL DE LA MAESTRA MARIA M. JAQUEZ COLO</t>
  </si>
  <si>
    <t>VICTORIA YLUMINADA VALDEZ ROQUE</t>
  </si>
  <si>
    <t>OFIC. 1597-1596/2014</t>
  </si>
  <si>
    <t>LICENCIA PRE Y POST NATAL DE LA MAESTRA MERLYN ALMONTE AZCON</t>
  </si>
  <si>
    <t>FRANCISCA OLIVA MINAYA PICHARDO</t>
  </si>
  <si>
    <t>OFIC. 1426-1424/2014</t>
  </si>
  <si>
    <t>LICENCIA PRE Y POST NATAL DE LA MAESTRA SARAH A. GÓMEZ NUÑEZ</t>
  </si>
  <si>
    <t>JOEL  ANDRES ORTIZ PERALTA</t>
  </si>
  <si>
    <t>OFIC. 1491-1492/2014</t>
  </si>
  <si>
    <t>LICENCIA PRE Y POST NATAL DE LA MAESTRA NOELIA VILLAMAN BRAV</t>
  </si>
  <si>
    <t>FRANCISCA PADILLA</t>
  </si>
  <si>
    <t>OFIC. 1229/2014</t>
  </si>
  <si>
    <t>LICENCIA PRE Y POST NATAL DE LA MAESTRA POLONKY L. MEDINA LO</t>
  </si>
  <si>
    <t>JAQUERY PEÑA NUÑEZ</t>
  </si>
  <si>
    <t>OFIC. 1251/2014</t>
  </si>
  <si>
    <t>LICENCIA PRE Y POST NATAL DE LA MAESTRA DIOSMARY GONZÁLEZ BR</t>
  </si>
  <si>
    <t>YANIRIS YSABEL HELENA TAVERAS</t>
  </si>
  <si>
    <t>OFIC. 1675/2014</t>
  </si>
  <si>
    <t>LICENCIA PRE Y POST NATAL DE LA MAESTRA LOURDES C. CIERRA ES</t>
  </si>
  <si>
    <t>MINERVA MARIA RODRIGUEZ CABRERA</t>
  </si>
  <si>
    <t>OFIC. 1351/2014</t>
  </si>
  <si>
    <t>LICENCIA PRE Y POST NATAL DE LA MAESTRA MIGUELINA TORRES PIL</t>
  </si>
  <si>
    <t>NORA DAVEIDA POLONIA RESTITUYO</t>
  </si>
  <si>
    <t>OFIC. 1510-1511/2014</t>
  </si>
  <si>
    <t>LICENCIA PRE Y POST NATAL DE LA MAESTRA YOMERY M. SÁNCHEZ SA</t>
  </si>
  <si>
    <t>DEYSI MERCEDES VALERA CANARIO</t>
  </si>
  <si>
    <t>OFIC. 1433-1434/2014</t>
  </si>
  <si>
    <t>LICENCIA PRE Y POST NATAL DE LA PROF. SALUSTINA VALERA</t>
  </si>
  <si>
    <t>OFIC. 1371/2014</t>
  </si>
  <si>
    <t>LICENCIA PRE Y POST NATAL DE LA MAESTRA MARÍA E. MOLINA TRI</t>
  </si>
  <si>
    <t>MARIA CRISTINA HERNANDEZ GALAN</t>
  </si>
  <si>
    <t>OFIC. 1436/2014</t>
  </si>
  <si>
    <t>LICENCIA PRE Y POST NATAL DE LA MAESTRA ROSA I. MINIER MEJÍA</t>
  </si>
  <si>
    <t>FLOR ESTHER VERAS PAULINO</t>
  </si>
  <si>
    <t>OFIC. 1431/2014</t>
  </si>
  <si>
    <t>LICENCIA PRE Y POST NATAL DE LA MAESTRA SANDRA J. MEDINA PAU</t>
  </si>
  <si>
    <t>YANIRIS  ALTAGRACIA  CONCEPCION DIAZ</t>
  </si>
  <si>
    <t>OFIC. 1390/2014</t>
  </si>
  <si>
    <t>LICENCIA PRE Y POST NATAL DE LA MAESTRA CAROLYN CALDERON SUA</t>
  </si>
  <si>
    <t>ARIANNY LISSANE PEREZ MATOS</t>
  </si>
  <si>
    <t>OFIC. 1437/2014</t>
  </si>
  <si>
    <t>OFIC. 1370/2014</t>
  </si>
  <si>
    <t>CRISTOBALINA ESPINAL GARCIA</t>
  </si>
  <si>
    <t>OFIC. 1515-1516/2014</t>
  </si>
  <si>
    <t>LICENCIA PRE Y POST NATAL DE LA MAESTRA NELIA ABREU JEREZ</t>
  </si>
  <si>
    <t>ESTHER  RAFELINA ALMANZAR CABRERA</t>
  </si>
  <si>
    <t>OFIC. 1528-1527/2014</t>
  </si>
  <si>
    <t>LICENCIA PRE Y POST NATAL DE LA MAESTRA SOLANYI M. CAMILO SU</t>
  </si>
  <si>
    <t>MARIA DEL CARMEN LORA GUERRERO</t>
  </si>
  <si>
    <t>OFIC. 1430-1429/2014</t>
  </si>
  <si>
    <t>LICENCIA PRE Y POST NATAL DE LA MAESTRA WENDY A. AYALA GUERR</t>
  </si>
  <si>
    <t>YANIRIS ALTAGRACIA RAMIREZ MORONTA</t>
  </si>
  <si>
    <t>OFIC. 1396/2014</t>
  </si>
  <si>
    <t>LICENCIA PRE Y POST NATAL DE LA MAESTRA PATRICIA C. TRINIDAD</t>
  </si>
  <si>
    <t>JUAN TOMAS RODRIGUEZ CASTILLO</t>
  </si>
  <si>
    <t>OFIC. 1512/2014</t>
  </si>
  <si>
    <t>LICENCIA PRE Y POST NATAL DE LA MAESTRA GLENYS VELOZ VALDEZ</t>
  </si>
  <si>
    <t>MARIULKA CORDERO BRITO</t>
  </si>
  <si>
    <t>OFIC. 1695/2014</t>
  </si>
  <si>
    <t>LICENCIA PRE Y POST NATAL DE LA MAESTRA MASSIEL J. CEPEDA GA</t>
  </si>
  <si>
    <t>CARLOS RAFAEL ALMANZAR SANTOS</t>
  </si>
  <si>
    <t>OFIC. 1348-1349/2014</t>
  </si>
  <si>
    <t>LICENCIA PRE Y POST NATAL DE LA MAESTRA CRISTINA MARTÍNEZ SO</t>
  </si>
  <si>
    <t>OFICI.1348-1349/2014</t>
  </si>
  <si>
    <t>COMPL. LICENCIA PRE Y POST DE LA MTRA. CRISTINA MARTINEZ</t>
  </si>
  <si>
    <t>MARLENI GENEROSA BOBONAGUA</t>
  </si>
  <si>
    <t>OFIC. 1692/2014</t>
  </si>
  <si>
    <t>LICENCIA PRE Y POST NATAL DE LA MAESTRA LEIDY GUZMAN BATISTA</t>
  </si>
  <si>
    <t>YOMARIS MERCEDES DELGADO DOMINGUEZ</t>
  </si>
  <si>
    <t>OFIC. 1438/2014</t>
  </si>
  <si>
    <t>LICENCIA PRE Y POST NATAL DE LA MAESTRA CARMEN M. MORA HERNA</t>
  </si>
  <si>
    <t>FRANCISCO HUMBERTO MEDINA SANCHEZ</t>
  </si>
  <si>
    <t>OFIC. 1374/2014</t>
  </si>
  <si>
    <t>LICENCIA PRE Y POST NATAL DE LA MAESTRA EVELINA SANTOS SOSA</t>
  </si>
  <si>
    <t>CARMENLIDIA MARTINEZ TORIBIO</t>
  </si>
  <si>
    <t>OFIC. 1547-1548/2014</t>
  </si>
  <si>
    <t>LICENCIA PRE Y POST NATAL DE LA MAESTRA WENDI J. FERNÁNDEZ M</t>
  </si>
  <si>
    <t>YSABEL  MARIA  SANTANA MORENO</t>
  </si>
  <si>
    <t>OFIC. 1364-1365/2014</t>
  </si>
  <si>
    <t>LICENCIA PRE Y POST NATAL DE LA MAESTRA NELIA A. SOSA VELLAR</t>
  </si>
  <si>
    <t>LUZ MARIA ACEVEDO LOPEZ</t>
  </si>
  <si>
    <t>OFIC. 1368-1369/2014</t>
  </si>
  <si>
    <t>LICENCIA PRE Y POST NATAL DE LA MAESTRA SOLANYI GARCÍA VELAS</t>
  </si>
  <si>
    <t>SOBEIDA ANTONIA BRITO ACOSTA</t>
  </si>
  <si>
    <t>OFIC. 1549/2014</t>
  </si>
  <si>
    <t>LICENCIA PRE Y POST NATAL DE LA MAESTRA MARÁ M. BEATO ANTIGU</t>
  </si>
  <si>
    <t>ERCILIA ACEVEDO ORTIZ</t>
  </si>
  <si>
    <t>OFIC. 1366/2014</t>
  </si>
  <si>
    <t>LICENCIA PRE Y POST NATAL DE LA MAESTRA ANTONIA LOPEZ VILLAR</t>
  </si>
  <si>
    <t>MARIA ANTONIA DIAZ RAMOS</t>
  </si>
  <si>
    <t>OFIC. 1550/2014</t>
  </si>
  <si>
    <t>LICENCIA PRE Y POST NATAL DE LA MAESTRA ISABEL C. FLORIMAN</t>
  </si>
  <si>
    <t>MARIA PEÑA REYES</t>
  </si>
  <si>
    <t>OFIC. 1535/2014</t>
  </si>
  <si>
    <t>LICENCIA PRE Y POST NATAL DE LA MAESTRA JOSEFA REYES MOLINA</t>
  </si>
  <si>
    <t>JUANA UREÑA ABREU</t>
  </si>
  <si>
    <t>OFIC. 1398/2014</t>
  </si>
  <si>
    <t>LICENCIA PRE Y POST NATAL DE LA MAESTRA ILEANA UREÑA ABREU</t>
  </si>
  <si>
    <t>NELIS  CRUZ DE LA CRUZ</t>
  </si>
  <si>
    <t>OFIC. 1534/204</t>
  </si>
  <si>
    <t>LICENCIA PRE Y POST NATAL DE LA MAESTRA HERMINIA RODRÍGUEZ P</t>
  </si>
  <si>
    <t>YOVANNY FERNANDEZ PERALTA</t>
  </si>
  <si>
    <t>OFIC. 1378/2014</t>
  </si>
  <si>
    <t>LICENCIA PRE Y POST NATAL DE LA MAESTRA YUDERKA M. SANTOS PA</t>
  </si>
  <si>
    <t>MARIA ESPERANZA ALMONTE POLANCO</t>
  </si>
  <si>
    <t>OFIC. 1315/2014</t>
  </si>
  <si>
    <t>LICENCIA PRE Y POST NATAL DE LA MAESTRA OVELY M. REYES CHERY</t>
  </si>
  <si>
    <t>BETHANIA CASTILLO AMADIS</t>
  </si>
  <si>
    <t>OFIC. 1380/2014</t>
  </si>
  <si>
    <t>LICENCIA PRE Y POST NATAL DE LA MAESTRA FATIMA ACOSTA NU´´</t>
  </si>
  <si>
    <t>OFIC. 1536/2014</t>
  </si>
  <si>
    <t>LICENCIA PRE Y POST NATAL DE LA MAESTRA MARÍA Y.SOSA VILORIA</t>
  </si>
  <si>
    <t>ALGIDA DEL CARMEN BAUTISTA</t>
  </si>
  <si>
    <t>OFIC. 1769-1768/2014</t>
  </si>
  <si>
    <t>LICENCIA PRE Y POST NATAL DE LA MAESTRA ADALGISA M. SÁNCHEZ</t>
  </si>
  <si>
    <t>YUDELKY DEL CARMEN ESCOBOZA GARCIA</t>
  </si>
  <si>
    <t>OFIC. 1381/2014</t>
  </si>
  <si>
    <t>DILENIA ALTAGRACIA FRANCO MARTINEZ</t>
  </si>
  <si>
    <t>OFIC. 1395-1394/2014</t>
  </si>
  <si>
    <t>LICENCIA PRE Y POST NATAL DE LA MAESTRA JOSELYN LORA LORA</t>
  </si>
  <si>
    <t>CLARY ESTELA GARCIA PEÑA DE ROQUE</t>
  </si>
  <si>
    <t>OFIC. 1696-1770/2014</t>
  </si>
  <si>
    <t>LICENCIA PRE Y POST NATAL DE LA MAESTRA LIBNI CABRERA GOMEZ</t>
  </si>
  <si>
    <t>EDWIN OSCAR ALVEREZ ABREU</t>
  </si>
  <si>
    <t>OFIC. 1506-1507/2014</t>
  </si>
  <si>
    <t>LICENCIA PRE Y POST NATAL DE LA MAESTRA RAFAELINA E. PÉREZ S</t>
  </si>
  <si>
    <t>GUILLERMO ESTEBAN  CASTILLO PEREZ</t>
  </si>
  <si>
    <t>OFIC. 1781/2014</t>
  </si>
  <si>
    <t>MARIA  CASILDA  VASQUEZ CABRERA</t>
  </si>
  <si>
    <t>OFIC. 1765-1372/2014</t>
  </si>
  <si>
    <t>LICENCIA PRE Y POST NATAL DE LA MAESTRA MARTHA M. VASQUEZ CA</t>
  </si>
  <si>
    <t>CORALINA MERCEDES MOREL TAVERAS DE GOMEZ</t>
  </si>
  <si>
    <t>OFIC. 1532/2014</t>
  </si>
  <si>
    <t>LICENCIA PRE Y POST NATAL DE LA MAESTRA KARINA BELLIARD PÉRE</t>
  </si>
  <si>
    <t>ANGELA MERCEDES TIFA GOMEZ DE GOMEZ</t>
  </si>
  <si>
    <t>OFIC. 1694/2014</t>
  </si>
  <si>
    <t>LICENCIA PRE Y POST NATAL DE LA MAESTRA GRIL K. GÓMEZ AQUINO</t>
  </si>
  <si>
    <t>MAYRA VALENTINA  PEREZ HERNANDEZ</t>
  </si>
  <si>
    <t>OFIC. 1375/2014</t>
  </si>
  <si>
    <t>LICENCIA PRE Y POST NATAL DE LA MAESTRA ISAURA D. PÉREZ HERN</t>
  </si>
  <si>
    <t>YUBELKI IVELISSE TAVERAS GABIN</t>
  </si>
  <si>
    <t>OFIC. 1926/2014</t>
  </si>
  <si>
    <t>LICENCIA PRE Y POST NATAL DE LA MAESTRA ELIANA E. VASQUEZ HE</t>
  </si>
  <si>
    <t>MARIA LUISA FABIAN HENRIQUEZ</t>
  </si>
  <si>
    <t>OFIC. 1423/2014</t>
  </si>
  <si>
    <t>LICENCIA PRE Y POST NATAL DE LA MAESTRA INOCENCIA FABIAN HEN</t>
  </si>
  <si>
    <t>CRISTINA TAVERAS HERNANDEZ</t>
  </si>
  <si>
    <t>OFIC. 1683/2014</t>
  </si>
  <si>
    <t>LICENCIA PRE Y POST NATAL DE LA MAESTRA ELENA M. SANTOS PAUL</t>
  </si>
  <si>
    <t>SONIA MARIA DIAZ RODRIGUEZ</t>
  </si>
  <si>
    <t>OFIC. 1682-1681/2014</t>
  </si>
  <si>
    <t>LICENCIA PRE Y POST NATAL DE LA MAESTRA RAYSI NUÑEZ VENTURA</t>
  </si>
  <si>
    <t>CRUZ MERY REYES DURAN</t>
  </si>
  <si>
    <t>OFIC. 1362/2014</t>
  </si>
  <si>
    <t>LICENCIA PRE Y POST NATAL DE LA MAESTRA ALICIA ROSARIO GIL</t>
  </si>
  <si>
    <t>ANDRIS  ELIZABETH FRIAS ACOSTA</t>
  </si>
  <si>
    <t>OFIC. 1357/2014</t>
  </si>
  <si>
    <t>LICENCIA PRE Y POST NATAL DE LA MAESTRA MASSIEL GARCIA DE LA</t>
  </si>
  <si>
    <t>ARELIS JIMENEZ ROSA</t>
  </si>
  <si>
    <t>OFIC. 1389/2014</t>
  </si>
  <si>
    <t>LICENCIA PRE Y POST NATAL DE LA MAESTRA NELLY M. ARACENA DE</t>
  </si>
  <si>
    <t>ALTAGRACIA JIMENEZ CORTORREAL</t>
  </si>
  <si>
    <t>OFIC. 1406-1402/2014</t>
  </si>
  <si>
    <t>LICENCIA PRE Y POST NATAL DE LA MAESTRA JUANA CRUCEY CRUCEY</t>
  </si>
  <si>
    <t>YAJAIRA  NORKELY  PAREDES ANTIGUA</t>
  </si>
  <si>
    <t>OFIC. 1361-1360/2014</t>
  </si>
  <si>
    <t>LICENCIA PRE Y POST NATAL DE LA MAESTRA PERSEVERANDA REYES C</t>
  </si>
  <si>
    <t>NATIVIDAD CACERES ACOSTA</t>
  </si>
  <si>
    <t>OFIC. 1644/2014</t>
  </si>
  <si>
    <t>RAQUEL ORTIZ DISLA</t>
  </si>
  <si>
    <t>OFIC. 1546/2014</t>
  </si>
  <si>
    <t>LICENCIA PRE Y POST NATAL DE LA MAESTRA YOHANY SANTOS POLANC</t>
  </si>
  <si>
    <t>VICTORIA JOSE VENTURA</t>
  </si>
  <si>
    <t>OFIC. 1551-1552/2014</t>
  </si>
  <si>
    <t>LICENCIA PRE Y POST NATAL DE LA MAESTRA MARÍA M. DOÑE PACHEC</t>
  </si>
  <si>
    <t>OFIC. 1552/2014</t>
  </si>
  <si>
    <t>OFIC. 1551-1552</t>
  </si>
  <si>
    <t>AURELIS RICHERT LARA JIMENEZ</t>
  </si>
  <si>
    <t>OFIC. 1677/2014</t>
  </si>
  <si>
    <t>LICENCIA PRE Y POST NATAL DE LA MAESTRA LEONOR PIMENTEL TRIN</t>
  </si>
  <si>
    <t>ANA HILDA REYNOSO MONTILLA</t>
  </si>
  <si>
    <t>OFIC. 1785/2014</t>
  </si>
  <si>
    <t>LICENCIA PRE Y POST NATAL DE LA MAESTRA ALEXANDRA VASQUEZ JA</t>
  </si>
  <si>
    <t>EMILIA DE LEON SANTAMARIA</t>
  </si>
  <si>
    <t>OFIC. 1580/2014</t>
  </si>
  <si>
    <t>LICENCIA PRE Y POST NATAL DE LA MAESTRA YAHAIRA DE JESUS CAR</t>
  </si>
  <si>
    <t>LEIDY KATIUSKA AQUINO VASQUEZ</t>
  </si>
  <si>
    <t>OFIC. 1583-1637/2014</t>
  </si>
  <si>
    <t>LICENCIA PRE Y POST NATAL DE LA MAESTRA LUISA KARINA DOÑE</t>
  </si>
  <si>
    <t>FRANCISCO LORENZO CABRERA</t>
  </si>
  <si>
    <t>OFIC. 1689-1688/2014</t>
  </si>
  <si>
    <t>LICENCIA PRE Y POST NATAL DE LA MAESTRA ELIZABETH RAMÍREZ NI</t>
  </si>
  <si>
    <t>CAROLINA COSTE CASTILLO</t>
  </si>
  <si>
    <t>OFIC. 1772-1686/2014</t>
  </si>
  <si>
    <t>LICENCIA PRE Y POST NATAL DE LA MAESTRA IRIS F. PUELLO CASTI</t>
  </si>
  <si>
    <t>FERNANDO BATISTA FERMIN</t>
  </si>
  <si>
    <t>OFIC. 1573-1572/2014</t>
  </si>
  <si>
    <t>LICENCIA PRE Y POST NATAL DE LA MAESTRA EVA N. PÉREZ JIMÉNEZ</t>
  </si>
  <si>
    <t>DANIEL IGNACIO VIDAL PEREZ</t>
  </si>
  <si>
    <t>OFIC. 1232/2014</t>
  </si>
  <si>
    <t>LICENCIA PRE Y POST NATAL DE LA MAESTRA MARCELA MERCEDES PER</t>
  </si>
  <si>
    <t>KATHIA MIGUELINA ROSA LUCIANO</t>
  </si>
  <si>
    <t>OFIC. 1445-1504/2014</t>
  </si>
  <si>
    <t>LICENCIA PRE Y POST NATAL DE LA MAESTRA ANA L. ARIAS HERNÁND</t>
  </si>
  <si>
    <t>DIANI MERCEDES BAUTISTA OGANDO</t>
  </si>
  <si>
    <t>OFIC. 1443-1444/2014</t>
  </si>
  <si>
    <t>LICENCIA PRE Y POST NATAL DE LA MAESTRA YUBERCA DÁNCHEZ OGAN</t>
  </si>
  <si>
    <t>MARIA BERTHA PEREZ HEREDIA</t>
  </si>
  <si>
    <t>OFIC. 1304-1305/2014</t>
  </si>
  <si>
    <t>LICENCIA PRE Y POST NATAL DE LA MAESTRA MALENNY MESA PEREZ</t>
  </si>
  <si>
    <t>DIGNA  SANTANA FERRERAS</t>
  </si>
  <si>
    <t>OFIC. 1359-1358/2014</t>
  </si>
  <si>
    <t>LICENCIA PRE Y POST NATAL DE LA MAESTRA ELBA ENCARNACION FEL</t>
  </si>
  <si>
    <t>SANTA ROSA MEDINA PEÑA</t>
  </si>
  <si>
    <t>OFIC. 1416/2014</t>
  </si>
  <si>
    <t>MIGUELINA MUÑOZ REYES</t>
  </si>
  <si>
    <t>OFIC. 1306/2014</t>
  </si>
  <si>
    <t>LICENCIA PRE Y POST NATAL DE LA MAESTRA ELISA VARGAS MOREL</t>
  </si>
  <si>
    <t>FERNELY GUEVARA URBAEZ</t>
  </si>
  <si>
    <t>OFIC. 1458-1459/2014</t>
  </si>
  <si>
    <t>LICENCIA PRE Y POST NATAL DE LA MAESTRA LAIZABETH DE LA CRUZ</t>
  </si>
  <si>
    <t>MARIA ESMERALDA MEDINA MATOS</t>
  </si>
  <si>
    <t>OFIC. 1633-1632/2014</t>
  </si>
  <si>
    <t>LICENCIA PRE Y POST NATAL DE LA MAESTRA DORKA PÉREZ MELLA</t>
  </si>
  <si>
    <t>DINA  ESMERIDA  DIPRE PERDOMO</t>
  </si>
  <si>
    <t>OFIC. 1278/2014</t>
  </si>
  <si>
    <t>LICENCIA PRE Y POST NATAL DE LA MAESTRA LUCILENIA FLORES GAR</t>
  </si>
  <si>
    <t>OSCAR MARTINEZ GUZMAN</t>
  </si>
  <si>
    <t>OFIC. 1577-1578/2014</t>
  </si>
  <si>
    <t>LICENCIA PRE Y POST NATAL DE LA MAESTRA LIGIA T. PÉREZ RIVER</t>
  </si>
  <si>
    <t>GREY  MARGARITA CRUZ DIAZ</t>
  </si>
  <si>
    <t>OFIC. 1610/2014</t>
  </si>
  <si>
    <t>LICENCIA PRE Y POST NATAL DE LA MAESTRA GLENY A. ROCHE MOREN</t>
  </si>
  <si>
    <t>LUIS  APARICIO JUAN RODRIGUEZ GUILLOT</t>
  </si>
  <si>
    <t>OFIC. 1782/2014</t>
  </si>
  <si>
    <t>LICENCIA PRE Y POST NATAL DE LA MAESTRA SOLEDAD FELIPE CRUZ</t>
  </si>
  <si>
    <t>INGRIS FIORDALISA HERNANDEZ PAULINO</t>
  </si>
  <si>
    <t>OFIC. 1508-1509/2014</t>
  </si>
  <si>
    <t>LICENCIA PRE Y POST NATAL DE LA MAESTRA ANGELINA F. FERREIRA</t>
  </si>
  <si>
    <t>IRABELIS ESCALE CORNELIO OLMO</t>
  </si>
  <si>
    <t>OFIC. 1236/2014</t>
  </si>
  <si>
    <t>LICENCIA PRE Y POST NATAL DE LA MAESTRA JUANA VENTURA DE JES</t>
  </si>
  <si>
    <t>LUCI MARIA CIRIACO LUGO</t>
  </si>
  <si>
    <t>OFIC. 1221/2014</t>
  </si>
  <si>
    <t>LICENCIA PRE Y POST NATAL DE LA MAESTRA DEIDAMIA A. SÁNCHEZ</t>
  </si>
  <si>
    <t>LISANDRA MIRIAN ESTRELLA ALONSO</t>
  </si>
  <si>
    <t>OFIC. 1653/2014</t>
  </si>
  <si>
    <t>LICENCIA PRE Y POST NATAL DE LA MAESTRA RUTH E. MARTÍNEZ CEB</t>
  </si>
  <si>
    <t>DYANGO  ARISMENDY  MIRANDA PAULINO</t>
  </si>
  <si>
    <t>OFIC. 1595-1594/2014</t>
  </si>
  <si>
    <t>LICENCIA PRE Y POST NATAL DE LA MAESTRA CLARIBEL J. VASQUEZ</t>
  </si>
  <si>
    <t>SAVIESKIS  DEL ROSARIO ARIAS ARIAS</t>
  </si>
  <si>
    <t>OFIC. 1275/2014</t>
  </si>
  <si>
    <t>LICENCIA PRE Y POST NATAL DE LA MAESTRA JULISSA SANTOS ACEVE</t>
  </si>
  <si>
    <t>YUDY LAPAZ SANCHEZ</t>
  </si>
  <si>
    <t>OFIC. 1493/2014</t>
  </si>
  <si>
    <t>LICENCIA PRE Y POST NATAL DE LA MAESTRA NIRKA R. NUÑEZ RAMOS</t>
  </si>
  <si>
    <t>MARIA ISABEL DE JESUS MEJIA</t>
  </si>
  <si>
    <t>OFIC. 1345/2014</t>
  </si>
  <si>
    <t>LICENCIA PRE Y POST NATAL DE LA MAESTRA NORKELLYS MARTÍNEZ P</t>
  </si>
  <si>
    <t>YANILKA  ELIZABET LIVARES CARTY</t>
  </si>
  <si>
    <t>OFIC. 853/2014</t>
  </si>
  <si>
    <t>LICENCIA PRE Y POST NATAL DE LA MAESTRA RAMONA Y. QUIROZ POL</t>
  </si>
  <si>
    <t>WILFREDO SANCHEZ CHALAS</t>
  </si>
  <si>
    <t>OFIC. 1481/2014</t>
  </si>
  <si>
    <t>LICENCIA PRE Y POST NATAL DE LA MAESTRA MARIDANIA RAMIREZ RA</t>
  </si>
  <si>
    <t>CRISTINA DE LUNA</t>
  </si>
  <si>
    <t>OFIC. 1392/2014</t>
  </si>
  <si>
    <t>LICENCIA PRE Y POST NATAL DE LA MAESTRA MERCEDES TINEO EVANG</t>
  </si>
  <si>
    <t>MANUEL  BRITO PEGUERO</t>
  </si>
  <si>
    <t>OFIC. 1324-1325/2014</t>
  </si>
  <si>
    <t>LICENCIA PRE Y POST NATAL DE LA MAESTRA EDUVIGES REYES DE LE</t>
  </si>
  <si>
    <t>DAUNY ELISA PEÑA DE AZA</t>
  </si>
  <si>
    <t>OFIC. 1562/2014</t>
  </si>
  <si>
    <t>LICENCIA PRE Y POST NATAL DE LA MAESTRA NAIROBY S DE LA CRUZ</t>
  </si>
  <si>
    <t>LUZ ESPERANZA REINOSO LOPEZ</t>
  </si>
  <si>
    <t>OFIC. 1435/2014</t>
  </si>
  <si>
    <t>LICENCIA PRE Y POST NATAL DE LA MAESTRA JUANA D. FELIZ ULERI</t>
  </si>
  <si>
    <t>GEYSA YIMARY BELTRE VALERA</t>
  </si>
  <si>
    <t>OFIC. 1241/2014</t>
  </si>
  <si>
    <t>LICENCIA PRE Y POST NATAL DE LA MAESTRA LICENIA VALERA RODRI</t>
  </si>
  <si>
    <t>DAYHANA VALDEZ SANTOS</t>
  </si>
  <si>
    <t>OFIC. 1581-1582/2014</t>
  </si>
  <si>
    <t>LICENCIA PRE Y POST NATAL DE LA MAESTRA ALTAGRACIA F. RODRÍG</t>
  </si>
  <si>
    <t>MIGUEL SANTIAGO MEDINA GOMEZ</t>
  </si>
  <si>
    <t>OFIC. DGTIC/449/2014</t>
  </si>
  <si>
    <t>PERSONAL CONTRATADO PARA HABILITACION DE ESPACIOS, 3 MESES</t>
  </si>
  <si>
    <t>JUAN CARLOS MARTIN PEREZ GOMEZ</t>
  </si>
  <si>
    <t>JUAN RAMON MEJIA BAUTISTA</t>
  </si>
  <si>
    <t>KENIA SORAYA GALLARDO DE LA ROSA</t>
  </si>
  <si>
    <t>OFICIO #820/2014</t>
  </si>
  <si>
    <t>HONORARIOS REVISION Y ACTUALIZACION CURRICULAR</t>
  </si>
  <si>
    <t>GUSTAVO ANTONIO TRINIDAD PEREZ</t>
  </si>
  <si>
    <t>BELARMINO ANTONIO RAMIREZ SOSA</t>
  </si>
  <si>
    <t>DANILO ALBERTO GARCIA ZAPATA</t>
  </si>
  <si>
    <t>NESTOR OMAR GARCIA LOPEZ</t>
  </si>
  <si>
    <t>SANTIAGO ANTONIO FALS CASTILLO</t>
  </si>
  <si>
    <t>OFICIO #813/2014</t>
  </si>
  <si>
    <t>ROBINSON ALBERTO GRULLON CARABALLO</t>
  </si>
  <si>
    <t>ONAN STERLING  DILONE MEREJO</t>
  </si>
  <si>
    <t>HANSEL EMILIO ROJAS GIL</t>
  </si>
  <si>
    <t>JOSE ARTURO CORPORAN CABRAL</t>
  </si>
  <si>
    <t>CRISTIAN ESPINAL</t>
  </si>
  <si>
    <t>EUDDY ALEXANDER FRIAS HIRALDO</t>
  </si>
  <si>
    <t>CONTR-3008</t>
  </si>
  <si>
    <t>HENRY DE LA CRUZ ABREU</t>
  </si>
  <si>
    <t>LENIN  JAVIER GARO DIAZ</t>
  </si>
  <si>
    <t>OLINDA MARIA MERCEDES MERCEDES</t>
  </si>
  <si>
    <t>REHABILITACION COMEDOR DEL C. E. FRANCISCO DEL ROSARIO SANCH</t>
  </si>
  <si>
    <t>EMILIO JOSE HERNANDEZ TEJADA</t>
  </si>
  <si>
    <t>VERONICA JOSEFINA DILONE ALMONTE</t>
  </si>
  <si>
    <t>NULO</t>
  </si>
  <si>
    <t>CONTR.2340-5</t>
  </si>
  <si>
    <t>MOISES RAMON MEJIA HERNANDEZ</t>
  </si>
  <si>
    <t>ALEXANDER DE LA CRUZ DE CASTRO</t>
  </si>
  <si>
    <t>EDUANY NOEL JAQUEZ DE LA ROSA</t>
  </si>
  <si>
    <t>JORGE LUIS  SANTANA CUELLO</t>
  </si>
  <si>
    <t>VICTOR DANIEL DURAN EVANGELISTA</t>
  </si>
  <si>
    <t>EMMANUEL POLANCO MENDEZ</t>
  </si>
  <si>
    <t>JOSE MODESTO CEPEDA ACOSTA</t>
  </si>
  <si>
    <t>NOEL VIDAL MORILLO SOLIS</t>
  </si>
  <si>
    <t>INVERSIONES GLARUS, SRL</t>
  </si>
  <si>
    <t>130903281</t>
  </si>
  <si>
    <t>A0100100115000000116</t>
  </si>
  <si>
    <t>AVELIA COMERCIAL, SRL</t>
  </si>
  <si>
    <t>131112137</t>
  </si>
  <si>
    <t>A0100100115000000011</t>
  </si>
  <si>
    <t>PEDRO CONTRERAS PARRA</t>
  </si>
  <si>
    <t>P010010011502476206</t>
  </si>
  <si>
    <t>MARLIN LEIDY CHAVEZ VENTURA</t>
  </si>
  <si>
    <t>CARMEN NELIA FRANCISCO FRANCISCO</t>
  </si>
  <si>
    <t>CONTR.1997-ANULADA</t>
  </si>
  <si>
    <t>LIVIA  JESUS CABRAL</t>
  </si>
  <si>
    <t>CONTR. 0002-13</t>
  </si>
  <si>
    <t>A010010011500002331</t>
  </si>
  <si>
    <t>CRUZ CID CONSULTORES ASOCIADOS SRL</t>
  </si>
  <si>
    <t>130308748</t>
  </si>
  <si>
    <t>CONTR. 1659-1</t>
  </si>
  <si>
    <t>AMMY MAÑON PEÑA</t>
  </si>
  <si>
    <t>OFIC. 5/2015</t>
  </si>
  <si>
    <t>PARA CUBRIR GASTOS A PROF. QUE VISITARAN NUESTRO PAIS</t>
  </si>
  <si>
    <t>FRANCISCO MANUEL GONZALEZ BIDO.</t>
  </si>
  <si>
    <t>CONTR. 1221</t>
  </si>
  <si>
    <t>A010010011500000740</t>
  </si>
  <si>
    <t>DIGNA MARIA ADAMES</t>
  </si>
  <si>
    <t>OFICIO DGEP#39/2015</t>
  </si>
  <si>
    <t>PARA CUBRIR VISITAS A ESCUELAS GRUPOS FOCALES CON PRACTICAS</t>
  </si>
  <si>
    <t>CONTR. 1107-16</t>
  </si>
  <si>
    <t>ELISA NUÑEZ SEVERINO PADILLA</t>
  </si>
  <si>
    <t>OFICIO #68/2015</t>
  </si>
  <si>
    <t>PARA CUBRIR GASTOS EN ENCUENTROS CON EQ. TECNICOS</t>
  </si>
  <si>
    <t>CXP00035122</t>
  </si>
  <si>
    <t>CONTR. 0002-14</t>
  </si>
  <si>
    <t>MILEDY ALCANTARA MAMBRU</t>
  </si>
  <si>
    <t>OFICIO #74/2015</t>
  </si>
  <si>
    <t>PARA CUBRIR GASTOS EN ENCUENTROS ESPACIO DE ORIENTACION</t>
  </si>
  <si>
    <t>YOLANDA MERCEDES MARCELINO SALCEDO DE M.</t>
  </si>
  <si>
    <t>OFICIO #985/2015</t>
  </si>
  <si>
    <t>DOMINGO GABRIEL SIERRA</t>
  </si>
  <si>
    <t>OFICIO #44/2015</t>
  </si>
  <si>
    <t>VIATICOS PARA REALIZAR VISITAS DE ACOMPAÑAMIENTO</t>
  </si>
  <si>
    <t>DIALMA PERFIDIA FELIZ MENDEZ</t>
  </si>
  <si>
    <t>CONTR.3247-1</t>
  </si>
  <si>
    <t>CIVIL MEK S A</t>
  </si>
  <si>
    <t>101888903</t>
  </si>
  <si>
    <t>CONTR. 626-10</t>
  </si>
  <si>
    <t>EVELYN PAULA</t>
  </si>
  <si>
    <t>OFICIO DGEI #57/2015</t>
  </si>
  <si>
    <t>PARA CUBRIR MONITOREO AL ENC. DEL EQ. AMPL. CON EL EQ. TEC.</t>
  </si>
  <si>
    <t>MODESTO LEONIDAS PEÑA REYNA</t>
  </si>
  <si>
    <t>CONTR. 426-8</t>
  </si>
  <si>
    <t>SANTA SILVIA RUIZ CEDEÑO</t>
  </si>
  <si>
    <t>CONTR. 0006</t>
  </si>
  <si>
    <t>IV INVERSIONES PLANIFICADAS, SRL</t>
  </si>
  <si>
    <t>130677468</t>
  </si>
  <si>
    <t>CONTR. 1397-13</t>
  </si>
  <si>
    <t>CONTR. 0748-19</t>
  </si>
  <si>
    <t>CONTR. 0748-20</t>
  </si>
  <si>
    <t>A010010011500000513</t>
  </si>
  <si>
    <t>A010010011500000633</t>
  </si>
  <si>
    <t>A010010011500000690</t>
  </si>
  <si>
    <t>A010010011500000702</t>
  </si>
  <si>
    <t>A010010011500000766</t>
  </si>
  <si>
    <t>A010010011500000764</t>
  </si>
  <si>
    <t>A010010011500000762</t>
  </si>
  <si>
    <t>A010010011500000763</t>
  </si>
  <si>
    <t>A010010011500000765</t>
  </si>
  <si>
    <t>A010010011500000775</t>
  </si>
  <si>
    <t>A010010011500000777</t>
  </si>
  <si>
    <t>A010010011500000781</t>
  </si>
  <si>
    <t>A010010011500000782</t>
  </si>
  <si>
    <t>A010010011500000787</t>
  </si>
  <si>
    <t>A010010011500000796</t>
  </si>
  <si>
    <t>A010010011500000798</t>
  </si>
  <si>
    <t>A010010011500000801</t>
  </si>
  <si>
    <t>A010010011500000805</t>
  </si>
  <si>
    <t>A010010011500000815</t>
  </si>
  <si>
    <t>A010010011500000838</t>
  </si>
  <si>
    <t>A010010011500000538</t>
  </si>
  <si>
    <t>A010010011500000639</t>
  </si>
  <si>
    <t>A010010011500000795</t>
  </si>
  <si>
    <t>A010010011500000813</t>
  </si>
  <si>
    <t>A010010011500000780</t>
  </si>
  <si>
    <t>A010010011500000802</t>
  </si>
  <si>
    <t>RUI CONSTRUCTORA, SRL</t>
  </si>
  <si>
    <t>102335992</t>
  </si>
  <si>
    <t>CONTR.1422-16</t>
  </si>
  <si>
    <t>JULIO CESAR PEGUERO</t>
  </si>
  <si>
    <t>P010010011502354105</t>
  </si>
  <si>
    <t>SERVI. DE LEGALIZACION,P/EL SORTEO DE OBRAS CONSTR.DE 312 CE</t>
  </si>
  <si>
    <t>GENSYS DIVANNA GUTIERREZ DE LUNA</t>
  </si>
  <si>
    <t>OFICIO 117/2015</t>
  </si>
  <si>
    <t>PARA REALIZAR VISITAS DE ACOMPAÑAMIENTO</t>
  </si>
  <si>
    <t>SECUNDINO FRANCO VALDEZ</t>
  </si>
  <si>
    <t>OFICIO 116/2015</t>
  </si>
  <si>
    <t>VALENTIN ANTONIO VASQUEZ</t>
  </si>
  <si>
    <t>P010010011502003401</t>
  </si>
  <si>
    <t>SERV. DE LEGALIZ.P/EL SORTEO DE OBRAS CONSTRUC. 312 CENTROS</t>
  </si>
  <si>
    <t>A010010011500001183</t>
  </si>
  <si>
    <t>A010010011500001184</t>
  </si>
  <si>
    <t>A010010011500001182</t>
  </si>
  <si>
    <t>FANCY TABLES SRL.</t>
  </si>
  <si>
    <t>130704651</t>
  </si>
  <si>
    <t>A010010011500001602</t>
  </si>
  <si>
    <t>FRANCISCO JOSE OLIVO GARCIA HOLGUIN</t>
  </si>
  <si>
    <t>OFICIO #17/2015</t>
  </si>
  <si>
    <t>PARA CUBRIR GASTOS EN LA CAPACITACION DE LIDERES COMUNITARIO</t>
  </si>
  <si>
    <t>CESAR LEVIN MARTINEZ MARTINEZ</t>
  </si>
  <si>
    <t>CONTR.3010-1</t>
  </si>
  <si>
    <t>MARIA ISABEL AMINIA SANCHEZ RIVERA DE LUGO</t>
  </si>
  <si>
    <t>P010010011501072709</t>
  </si>
  <si>
    <t>SERVICIO LEGALIZ.CORRESP.A LA RECEPCION Y APERTURA DE CREDEN</t>
  </si>
  <si>
    <t>A010010011500000680</t>
  </si>
  <si>
    <t>A010010011500000725</t>
  </si>
  <si>
    <t>CONTR. 0249-8</t>
  </si>
  <si>
    <t>CONTR. 426-9</t>
  </si>
  <si>
    <t>REYNALDO ANTONIO ALVAREZ MENDEZ</t>
  </si>
  <si>
    <t>CONTR. 0885-1</t>
  </si>
  <si>
    <t>INMOBILIARIA Y CONSTRUCTORA SOLARAPARTACASA, S. A.</t>
  </si>
  <si>
    <t>104594691</t>
  </si>
  <si>
    <t>CONTR. 2891-1</t>
  </si>
  <si>
    <t>CONTR. 1416-14</t>
  </si>
  <si>
    <t>PLUS INMOBILIARIA SRL</t>
  </si>
  <si>
    <t>123003854</t>
  </si>
  <si>
    <t>A010010011500000028</t>
  </si>
  <si>
    <t>CONTR. 1115-22</t>
  </si>
  <si>
    <t>CONTR. 1115-23</t>
  </si>
  <si>
    <t>AGUSTIN DE JESUS.</t>
  </si>
  <si>
    <t>CONTR. 1117-18</t>
  </si>
  <si>
    <t>CARLOS MANUEL DOMINGUEZ HEREDIA</t>
  </si>
  <si>
    <t>CONTR. 0024-9</t>
  </si>
  <si>
    <t>CONTR. 1416-15</t>
  </si>
  <si>
    <t>ANTONIO ADAMES HEREDIA.</t>
  </si>
  <si>
    <t>CONTR. 1106-15</t>
  </si>
  <si>
    <t>FRANCISCO RAVELO FRIAS</t>
  </si>
  <si>
    <t>CONTR. 2171-18</t>
  </si>
  <si>
    <t>NERYS ALTAGRACIA HERASME</t>
  </si>
  <si>
    <t>CONTR. 0712-1</t>
  </si>
  <si>
    <t>MARTHA ROSELIA ARREDONDO SORIANO</t>
  </si>
  <si>
    <t>OFICIO #21/2015</t>
  </si>
  <si>
    <t>FACILITADORA DE  LOS TALLERES SOBRE FORMADOR DE FORMADORES</t>
  </si>
  <si>
    <t>P010010011501994636</t>
  </si>
  <si>
    <t>SERVICIO DE LEGALIZ.TERMINACION Y ADECUACION DE 53 CENTROS E</t>
  </si>
  <si>
    <t>JULIA JEANNETTE AYBAR SANCHEZ</t>
  </si>
  <si>
    <t>A010010011500000446</t>
  </si>
  <si>
    <t>SERVIC.DE CATERING,PROGRAMA PILOTO ICCS,CELEBRADO EN LA BIBL</t>
  </si>
  <si>
    <t>A010010011500000462</t>
  </si>
  <si>
    <t>A010010011500000463</t>
  </si>
  <si>
    <t>A010010011500000464</t>
  </si>
  <si>
    <t>A010010011500000465</t>
  </si>
  <si>
    <t>A010010011500000466</t>
  </si>
  <si>
    <t>CONTR. 0024-10</t>
  </si>
  <si>
    <t>CONTR. 2171-19</t>
  </si>
  <si>
    <t>CONTR. 1416-16</t>
  </si>
  <si>
    <t>LIDIA ESTHER BARRIENTOS CASTRO</t>
  </si>
  <si>
    <t>P010010011502625801</t>
  </si>
  <si>
    <t>SERVICIO DE LEGALIZ.ADQUIS.DE MOBILIARIO ESCOLAR 2014-2015</t>
  </si>
  <si>
    <t>CONTR. 1115-24</t>
  </si>
  <si>
    <t>RAFAEL BERGES SANCHEZ</t>
  </si>
  <si>
    <t>CONTR. 1453-8</t>
  </si>
  <si>
    <t>RAFAEL PERALTA ROMERO</t>
  </si>
  <si>
    <t>OFICIO #22/2015</t>
  </si>
  <si>
    <t>CONFERENCISTAS DEL TRIMESTRE ENERO-MARZO 2015</t>
  </si>
  <si>
    <t>VALENTIN AMARO ALMONTE</t>
  </si>
  <si>
    <t>BACILIO BOLIVAR BELLIARD SALCEDO</t>
  </si>
  <si>
    <t>AGUSTIN TOMAS CASTRO BURDIEZ</t>
  </si>
  <si>
    <t>DIONYS ALTAGRACIA DIAZ ARIAS</t>
  </si>
  <si>
    <t>AVELINO STANLEY RONDON</t>
  </si>
  <si>
    <t>LEON FELIX BATISTA LUGO</t>
  </si>
  <si>
    <t>CONFERENCISTAS DEL TRIMESTRE ENERO-MARZO</t>
  </si>
  <si>
    <t>PEDRO ANTONIO VALDEZ ALBERTO</t>
  </si>
  <si>
    <t>ADOLFO NICOLAS SOMAVILLA</t>
  </si>
  <si>
    <t>CONTR. 0024-11</t>
  </si>
  <si>
    <t>CUBICACION # 08 DEL CONTRATO #361/2013, PARA LA CONSTRUCCION DEL CENTRO EDUCATIVO "ESCUELA BASICA PAYITA", UBICADA EN EL MUNICIPIO CABRERA, PROVINCIA MARIA TRINIDAD SANCHEZ, CORRESPONDIENTE AL LOTE 7 DEL PROCEDIMIENTO ME-CCC-SO-2013-01-GD DEL 2DO. SORTEO DE OBRAS, OFICIO # 1630/2014.</t>
  </si>
  <si>
    <t>CONTR. 2171-20</t>
  </si>
  <si>
    <t>CONTR. 1416-17</t>
  </si>
  <si>
    <t>ROQUE ALEJANDRO DEL GIUDICE PERERA</t>
  </si>
  <si>
    <t>CONTR. 0385-7</t>
  </si>
  <si>
    <t>CONTR. 1115-25</t>
  </si>
  <si>
    <t>A010010031500037488</t>
  </si>
  <si>
    <t>POLIZA  FLOTILLA VEHICULOS VIGENCIA DEL 15/12/14 AL 26/03/15</t>
  </si>
  <si>
    <t>AQUILES ERNESTO IMBERT ALVAREZ</t>
  </si>
  <si>
    <t>OFICIO #63/2015</t>
  </si>
  <si>
    <t>PARA CUBRIR GASTOS EN LA XVIII FERIA INT. DEL LIBRO 2015</t>
  </si>
  <si>
    <t>EMMANUEL VELEZ NUÑEZ</t>
  </si>
  <si>
    <t>OFICIO #697/2015</t>
  </si>
  <si>
    <t>REEMB. COMBUSTIBLE AL PERS.  QUE ESTUBO REALIZ. REPAR. ELECT</t>
  </si>
  <si>
    <t>A010010011500000262</t>
  </si>
  <si>
    <t>KEISY ALTAGRACIA DIAZ CORCINO</t>
  </si>
  <si>
    <t>OFIC. VA#168/2015</t>
  </si>
  <si>
    <t>FONDOS PARA MANTENIMIENTO DE LAS OFICINAS DE ED. TECN. PROF.</t>
  </si>
  <si>
    <t>A010020021500000033</t>
  </si>
  <si>
    <t>ARLENIS ALEXANDRA GABRIEL MENDEZ</t>
  </si>
  <si>
    <t>OFICIO #46/2015</t>
  </si>
  <si>
    <t>GASTOS PARA LA MOVILIDAD TECNICA DE AREA DE GENERO Y DOCENTE</t>
  </si>
  <si>
    <t>REYNA ISABEL NUÑEZ BATISTA</t>
  </si>
  <si>
    <t>P010010011502821908</t>
  </si>
  <si>
    <t>SERV.LEGALIZAC.PARA LA ADQUIS. DE DUCTOS PARA COCINAS DE 498</t>
  </si>
  <si>
    <t>CONTR. 1575-14</t>
  </si>
  <si>
    <t>JANLER EMMANUEL PEREZ MURRAY</t>
  </si>
  <si>
    <t>P010010011502392904</t>
  </si>
  <si>
    <t>DEPOT, S.R.L.</t>
  </si>
  <si>
    <t>130408998</t>
  </si>
  <si>
    <t>CONTR..0594 Y 0772</t>
  </si>
  <si>
    <t>CUBICACION # 3 ADICIONAL Y FINAL</t>
  </si>
  <si>
    <t>P010010011502392905</t>
  </si>
  <si>
    <t>ARLIN MARIA DE MOYA VALERIO</t>
  </si>
  <si>
    <t>OFICIO #48/2015</t>
  </si>
  <si>
    <t>FACILITADORES EN ACTIVIDADES CULTURALES</t>
  </si>
  <si>
    <t>JULIO CESAR GERMAN FIGUEROA REYES</t>
  </si>
  <si>
    <t>ANA MARGARITA HACHE ALVAREZ DE YUNEN</t>
  </si>
  <si>
    <t>CONTR. 2215-1</t>
  </si>
  <si>
    <t>A010010011500000854</t>
  </si>
  <si>
    <t>CAPACITACION, OFIC. #37/2015</t>
  </si>
  <si>
    <t>P010010011502311500</t>
  </si>
  <si>
    <t>OFICIO #133/2015</t>
  </si>
  <si>
    <t>PARA CUBRIR JORNADA DE ORIENTACION DE ED. ESPECIAL</t>
  </si>
  <si>
    <t>PERSEUS COMERCIAL SRL</t>
  </si>
  <si>
    <t>130139679</t>
  </si>
  <si>
    <t>A010010011500002631</t>
  </si>
  <si>
    <t>DOMINGA ROSA MORENO</t>
  </si>
  <si>
    <t>CONTR. 0808-2</t>
  </si>
  <si>
    <t>PAGO SUELDO PERIODO 24/03 AL 24/04/2015</t>
  </si>
  <si>
    <t>CONTR. 0808.-1</t>
  </si>
  <si>
    <t>PAGO SUELDO PERIODO 24/02 AL 24/03/2015</t>
  </si>
  <si>
    <t>ROSANNA DIAZ BRITO DE ROSSO</t>
  </si>
  <si>
    <t>OFICIO #144/2014</t>
  </si>
  <si>
    <t>PRESTACIOONES LABORALES, SEGUN CALCULOS DEL MAP</t>
  </si>
  <si>
    <t>DANIA BENITEZ CASTILLO</t>
  </si>
  <si>
    <t>CONTR. 0789-20</t>
  </si>
  <si>
    <t>ELSA MARTI VALERA</t>
  </si>
  <si>
    <t>CONTR. 1892</t>
  </si>
  <si>
    <t>OTILIO ANTONIO CASTRO MELENDEZ</t>
  </si>
  <si>
    <t>OFICIO DGC # 80/2015</t>
  </si>
  <si>
    <t>PAGO ACTUACIONES ARTISTICAS, TRIMESTRE ENERO-MARZO/2015</t>
  </si>
  <si>
    <t>PURA LEOPORDINA TAYSON MATEO</t>
  </si>
  <si>
    <t>A010010011500000335</t>
  </si>
  <si>
    <t>OFICIO #116/2015</t>
  </si>
  <si>
    <t>VIATICOS AL PERSONAL DEL AREA DE CIENCIAS DE LA NATURALEZA</t>
  </si>
  <si>
    <t>VANESSA MEDINA ROSA</t>
  </si>
  <si>
    <t>OFICIO #256/2015</t>
  </si>
  <si>
    <t>MONITOREO A LAS EJECUTORIAS DEL POA 2015 EN LAS 18 REG.</t>
  </si>
  <si>
    <t>CONTR. 0385-8</t>
  </si>
  <si>
    <t>DENNY ALEXIS PERALTA CADET</t>
  </si>
  <si>
    <t>OFICIO #49/2015</t>
  </si>
  <si>
    <t>FACILITADOR DE LOS TALLERES DE PREPARACION DE INSTR. FOLKLOR</t>
  </si>
  <si>
    <t>A010010011500004850</t>
  </si>
  <si>
    <t>A010010011500004849</t>
  </si>
  <si>
    <t>A010010011500004846</t>
  </si>
  <si>
    <t>A010010011500004848</t>
  </si>
  <si>
    <t>CONTR. 1336-1</t>
  </si>
  <si>
    <t>JOHALY ARIELA SEPULVEDA MINYETTY</t>
  </si>
  <si>
    <t>CONTR. 1105-4</t>
  </si>
  <si>
    <t>MARIA VICTORIA BEATO SANCHEZ</t>
  </si>
  <si>
    <t>CONTR. 0982-3</t>
  </si>
  <si>
    <t>CONTR. 1115-26</t>
  </si>
  <si>
    <t>A010010011500001268</t>
  </si>
  <si>
    <t>CONTR. 9611-26</t>
  </si>
  <si>
    <t>CONTR. 1416-18</t>
  </si>
  <si>
    <t>CONTR. 2171-21</t>
  </si>
  <si>
    <t>RAY ANTHONELLY DE LA ROSA RODRIGUEZ</t>
  </si>
  <si>
    <t>CONTR. 1129-25</t>
  </si>
  <si>
    <t>MARIETTE DE INVERSIONES  SRL.</t>
  </si>
  <si>
    <t>130177929</t>
  </si>
  <si>
    <t>A0100100115000000020</t>
  </si>
  <si>
    <t>TRABAJOS EN EL C.E. LOS COPEYES, D.E. 02-04</t>
  </si>
  <si>
    <t>NELSY ANTONIA ASTACIO JIMENEZ DE SOTO</t>
  </si>
  <si>
    <t>P010010011502404511</t>
  </si>
  <si>
    <t>PAGO HON. PROFESIONALES POR LEGALIZACION DE 10 CONTRATOS</t>
  </si>
  <si>
    <t>OFICIO #65/2015</t>
  </si>
  <si>
    <t>DIETA A LOS MIEMBROS DEL CNE. 1RA. SESION ORDINARIA 2015</t>
  </si>
  <si>
    <t>OFICIO #130/2015</t>
  </si>
  <si>
    <t>COMBUSTIBLE PARA LAS REG. Y DISTR. PARA LAS PRUEBAS GRALES</t>
  </si>
  <si>
    <t>FAUSTINO CEDEÑO</t>
  </si>
  <si>
    <t>P010010011502808700</t>
  </si>
  <si>
    <t>SERVICIO DE LEGALIZACION PARA EL SORTEO DE OBRAS CONSTR.312</t>
  </si>
  <si>
    <t>A010010011500000280</t>
  </si>
  <si>
    <t>MARLENI SORIBEL TEJEDA DIAZ</t>
  </si>
  <si>
    <t>CONTR. 1115-27</t>
  </si>
  <si>
    <t>JUAN FRANCISCO FANITH PEREZ</t>
  </si>
  <si>
    <t>P010010011502830117</t>
  </si>
  <si>
    <t>PAGO HON. POR CONCEPTO DE NOTARIZACIÓN (01) ACTO AUTÉNTICO</t>
  </si>
  <si>
    <t>HIPOLITO CABRAL SOTO</t>
  </si>
  <si>
    <t>CONTR. 0967-8</t>
  </si>
  <si>
    <t>CONTR. 2171-22</t>
  </si>
  <si>
    <t>ERIC OCTAVIO SALAZAR MARIZAN</t>
  </si>
  <si>
    <t>CONTR.2617 Y 0511-4</t>
  </si>
  <si>
    <t>PEDRO ROLANDO ENCARNACION CASTILLO</t>
  </si>
  <si>
    <t>CONTR. 1975-24</t>
  </si>
  <si>
    <t>A010010011500000341</t>
  </si>
  <si>
    <t>A010010011500001538</t>
  </si>
  <si>
    <t>QUISQUEYA VICTORIA MERCEDES VILLAMAN</t>
  </si>
  <si>
    <t>OFICIO #174/2015</t>
  </si>
  <si>
    <t>TRANSPORTE A LA DELEG. DE EST. EN LA GYMN. MUNDIAL 2015</t>
  </si>
  <si>
    <t>OFICIO #200/2015</t>
  </si>
  <si>
    <t>OFICIO #172/2015</t>
  </si>
  <si>
    <t>COMBUSTIBLE PARA LA DELEG. DE EST. EN LA GYMN. MUNDIAL 2015</t>
  </si>
  <si>
    <t>ULISES FABIAN VENTURA</t>
  </si>
  <si>
    <t>CONTR.1522-12</t>
  </si>
  <si>
    <t>A010010011500000103</t>
  </si>
  <si>
    <t>SERVIC.LEGALIZAC.DE DEL SORTEO DE OBRAS CONSTR.312 NUEVAS ES</t>
  </si>
  <si>
    <t>A010010011500000105</t>
  </si>
  <si>
    <t>SERVIC.LEGALIZAC.AL SORTEO DE OBRAS CONSTRUC.312 NUEVAS ESCU</t>
  </si>
  <si>
    <t>CONSORCIO SOLSANIT SRL.</t>
  </si>
  <si>
    <t>130272336</t>
  </si>
  <si>
    <t>CONTR. 1073 Y 668-1</t>
  </si>
  <si>
    <t>CUBICACION # 6 Y ADICIONAL DE LA SEDE CENTRAL</t>
  </si>
  <si>
    <t>DEMUE S R L</t>
  </si>
  <si>
    <t>101045728</t>
  </si>
  <si>
    <t>A010010011500000030</t>
  </si>
  <si>
    <t>JOSE LEONARDO ALMANZAR HIDALGO</t>
  </si>
  <si>
    <t>CONTR. 0861</t>
  </si>
  <si>
    <t>CAROLINA MUESES PEREZ</t>
  </si>
  <si>
    <t>A010010011500000001</t>
  </si>
  <si>
    <t>DIEGO ANTONIO SERULLE RAMIA</t>
  </si>
  <si>
    <t>OFICIO  #047/2015</t>
  </si>
  <si>
    <t>FACILITADORES DE TALLERES DE TEATRO</t>
  </si>
  <si>
    <t>OFICIO  #094/2015</t>
  </si>
  <si>
    <t>CONFERENCISTAS</t>
  </si>
  <si>
    <t>LUIS RHADAMES SANTOS LORA</t>
  </si>
  <si>
    <t>ANA MERCEDES JIMENEZ GRULLON</t>
  </si>
  <si>
    <t>LORENZO ESTEBAN ADAMES</t>
  </si>
  <si>
    <t>CONTR. 1318-LOCAL</t>
  </si>
  <si>
    <t>MIGUEL ANGEL MARTINEZ</t>
  </si>
  <si>
    <t>OFICIO #47/2015</t>
  </si>
  <si>
    <t>A010010011500000793</t>
  </si>
  <si>
    <t>P010010011501994661</t>
  </si>
  <si>
    <t>PAGO HON. POR CONCEPTO DE NOTARIZACIÓN (04) ACTOS.</t>
  </si>
  <si>
    <t>NILDA ALTAGRACIA SANDOVAL CASTILLO</t>
  </si>
  <si>
    <t>PEND ANULAR F-0745-4</t>
  </si>
  <si>
    <t>CONTR. 0745-4</t>
  </si>
  <si>
    <t>0100251002</t>
  </si>
  <si>
    <t>SERVICIO DE ASEO URBANO DEL AYUNTAM.SAN P. DE MACORIS/ABRIL</t>
  </si>
  <si>
    <t>DGA#317-2015</t>
  </si>
  <si>
    <t>SERVICIO RECOGIDA DE BASURA AYUNT.DE SANTIAGO,CORRESP.DIC/14</t>
  </si>
  <si>
    <t>FRANCISCO MANUEL TEZANO BAEZ</t>
  </si>
  <si>
    <t>CONTR.166-2-NULA</t>
  </si>
  <si>
    <t>CONTR.166-2</t>
  </si>
  <si>
    <t>JESUS FERNANDO DIAZ VELOZ</t>
  </si>
  <si>
    <t>AMERICO RAFAEL REYES PIMENTEL</t>
  </si>
  <si>
    <t>CONTR. 1328-15</t>
  </si>
  <si>
    <t>FERNANDO (Oposición) ANTONIO REINOSO PEÑA</t>
  </si>
  <si>
    <t>CONTR. 1278-TERRENO</t>
  </si>
  <si>
    <t>PENDIENTE DE ANULAR</t>
  </si>
  <si>
    <t>CONTR. 0734-2</t>
  </si>
  <si>
    <t>CORPORACIÓN DEL ACUEDUCTO Y ALCANTARILLADO DE LA VEGA</t>
  </si>
  <si>
    <t>430093297</t>
  </si>
  <si>
    <t>OFIC. DGA # 323/2015</t>
  </si>
  <si>
    <t>PAGO SERVICIO DE AGUA MES DE FEBRERO/2015</t>
  </si>
  <si>
    <t>FRANCISCO BIENVENIDO MARTINEZ SIMON</t>
  </si>
  <si>
    <t>OFICIO #145/2015</t>
  </si>
  <si>
    <t>Rvdo. JOSE CUELLO DE LA CRUZ</t>
  </si>
  <si>
    <t>OFICIO #73/2015</t>
  </si>
  <si>
    <t>DIETA AL CNE EN LA 2DA. SESION ORDINARIA 2015</t>
  </si>
  <si>
    <t>YOSELIN SOLIS DE OLEO</t>
  </si>
  <si>
    <t>OFICIO #342/2015</t>
  </si>
  <si>
    <t>OSVALDO VARGAS MORETA Y ERIDANIA A. HERRERA</t>
  </si>
  <si>
    <t>CONTR. 0640-20</t>
  </si>
  <si>
    <t>JUAN DARIO JIMENEZ REYES</t>
  </si>
  <si>
    <t>CONTR. 1574-19</t>
  </si>
  <si>
    <t>JUANA MARTICH</t>
  </si>
  <si>
    <t>CONTR. 1612-7</t>
  </si>
  <si>
    <t>EXPRESS TRAILER SERVICE S.A.</t>
  </si>
  <si>
    <t>124007102</t>
  </si>
  <si>
    <t>A010010011500000415</t>
  </si>
  <si>
    <t>CIRILA SEVERINO ARCANGEL</t>
  </si>
  <si>
    <t>CONTR. 0256-25</t>
  </si>
  <si>
    <t>CONTR. 0256-26</t>
  </si>
  <si>
    <t>CONTR. 1115-28</t>
  </si>
  <si>
    <t>A010010011500000294</t>
  </si>
  <si>
    <t>A010010011500000155</t>
  </si>
  <si>
    <t>CONTR. 1575-17</t>
  </si>
  <si>
    <t>WILLY JACOB DIAZ BARREIRO</t>
  </si>
  <si>
    <t>CONTR. 1222-6</t>
  </si>
  <si>
    <t>CONTR. 1105-6</t>
  </si>
  <si>
    <t>CONTR. 0982-5</t>
  </si>
  <si>
    <t>NARCISA MARIA MENDEZ SANCHEZ</t>
  </si>
  <si>
    <t>CONTR. 1829-1 NULA</t>
  </si>
  <si>
    <t>ALEJANDRINA MORENO YEPES</t>
  </si>
  <si>
    <t>P010010011502278601</t>
  </si>
  <si>
    <t>SERVICIO  LEGALIZACION  DE ACTO AUTENTICO</t>
  </si>
  <si>
    <t>OFFITEK SRL.</t>
  </si>
  <si>
    <t>101893931</t>
  </si>
  <si>
    <t>DGA#322-2015</t>
  </si>
  <si>
    <t>SERVICIO DE AYUNTAMIENTO DE SANTIAGO PARA EL DEPART.DE ASEO</t>
  </si>
  <si>
    <t>A010010011500000789</t>
  </si>
  <si>
    <t>CONTR. 166-3-NULA</t>
  </si>
  <si>
    <t>CONTR. 166-3</t>
  </si>
  <si>
    <t>INVERSIONES BRADEIRA, SRL</t>
  </si>
  <si>
    <t>130784558</t>
  </si>
  <si>
    <t>A010010011500000011</t>
  </si>
  <si>
    <t>OFICIO CNE #86/2015</t>
  </si>
  <si>
    <t>DIETA A LOS MIEMBROS DEL CNE, 1RA SESION EXTRAORD. 2015</t>
  </si>
  <si>
    <t>ISIDRO BAEZ SUERO</t>
  </si>
  <si>
    <t>OFICIO #92/2015</t>
  </si>
  <si>
    <t>PAGO DE MATRICULACION</t>
  </si>
  <si>
    <t>RAFAEL FELIX DE JESUS</t>
  </si>
  <si>
    <t>BOLIVAR GERMAN PIRON</t>
  </si>
  <si>
    <t>OFICIO #55/2015</t>
  </si>
  <si>
    <t>PARA CUBRIR GASTOS EN LA SEMANA ANIVERSARIA DE LA DESC. EDUC</t>
  </si>
  <si>
    <t>SERVICIOS DE CAPACITACION</t>
  </si>
  <si>
    <t>A010010011500000895</t>
  </si>
  <si>
    <t>ELVIN MANUEL BRITO SANTANA</t>
  </si>
  <si>
    <t>A010010011500000010</t>
  </si>
  <si>
    <t>CURSOS PRESUP.Y MICROSOFT PROJECT.REALIZARA,SANDY ELOY RUIZ</t>
  </si>
  <si>
    <t>A010010011500001128</t>
  </si>
  <si>
    <t>COMPRA DE CORONAS FENEBRES</t>
  </si>
  <si>
    <t>A010010011500001077</t>
  </si>
  <si>
    <t>CONTR. 1574-20</t>
  </si>
  <si>
    <t>CONTR. 1336-2</t>
  </si>
  <si>
    <t>CONTR. 1115-29</t>
  </si>
  <si>
    <t>DGA#423-2015</t>
  </si>
  <si>
    <t>SERVICIO RECOGIDA DE BASURA,AYUNT.SANTIA.CORRESP. JUNIO 2015</t>
  </si>
  <si>
    <t>RAFAEL ANTONIO OVALLES RODRIGUEZ</t>
  </si>
  <si>
    <t>CNE.OFIC.14-103/2015</t>
  </si>
  <si>
    <t>PARA CUBRIR DIETA DEL CONSEJO NACIONAL EDUCACION</t>
  </si>
  <si>
    <t>IVAN  MERCEDES GRULLON FERNANDEZ</t>
  </si>
  <si>
    <t>CNE.OFIC.9-103/2015</t>
  </si>
  <si>
    <t>CNE.OFIC.12-103/2015</t>
  </si>
  <si>
    <t>CNE.OFIC.26-103/2015</t>
  </si>
  <si>
    <t>MARIA ARGENTINA VILLA</t>
  </si>
  <si>
    <t>CNE.OFIC.17-103/2015</t>
  </si>
  <si>
    <t>NORMA IRIS RIVERAS MONTALVO</t>
  </si>
  <si>
    <t>CNE.OFIC.15-103/2015</t>
  </si>
  <si>
    <t>RAMON ANTONIO SOSA ALCANTARA</t>
  </si>
  <si>
    <t>CNE.OFIC.10-103/2015</t>
  </si>
  <si>
    <t>CNE.OFIC.23-103/2015</t>
  </si>
  <si>
    <t>CNE.OFIC.21-103/2015</t>
  </si>
  <si>
    <t>ETANISLAO CASTILLO REYNOSO</t>
  </si>
  <si>
    <t>CNE.OFIC.16-103/2015</t>
  </si>
  <si>
    <t>DAVID JUNIOR ALMONTE</t>
  </si>
  <si>
    <t>CNE.OFIC.22-103/2015</t>
  </si>
  <si>
    <t>CNE.OFIC.19-103/2015</t>
  </si>
  <si>
    <t>LESTER FLAQUER</t>
  </si>
  <si>
    <t>CNE.OFIC.24-103/2015</t>
  </si>
  <si>
    <t>VICTOR RICARDO SANCHEZ JAQUEZ</t>
  </si>
  <si>
    <t>CNE.OFIC.6-103/2015</t>
  </si>
  <si>
    <t>DIETA AL CNE EN LA 3RA. SESION ORDINARIA 2015</t>
  </si>
  <si>
    <t>OFIC. 106-2015</t>
  </si>
  <si>
    <t>DIETA AL CNE EN LA 2DA. SESION EXTRAORDINARIA 2015</t>
  </si>
  <si>
    <t>CNE.OFIC.9-#103/2015</t>
  </si>
  <si>
    <t>CNE.OFIC.13-103/2015</t>
  </si>
  <si>
    <t>CNE.OFIC.27-103/2015</t>
  </si>
  <si>
    <t>CNE.OFIC.28-103/2015</t>
  </si>
  <si>
    <t>CNE.OFIC.18-103/2015</t>
  </si>
  <si>
    <t>CNE.OFIC10-#103/2015</t>
  </si>
  <si>
    <t>CNE.OFIC.11-103/2015</t>
  </si>
  <si>
    <t>CNE.OFIC.25-103/2015</t>
  </si>
  <si>
    <t>CNE.OFIC.2-103/2015</t>
  </si>
  <si>
    <t>CNE.OFIC.20-103/2015</t>
  </si>
  <si>
    <t>CNE.OFIC.5-103/2015</t>
  </si>
  <si>
    <t>CNE.OFIC.#6-103/2015</t>
  </si>
  <si>
    <t>CARLOS AMARANTE BARET</t>
  </si>
  <si>
    <t>CNE.OFIC.1-103/2015</t>
  </si>
  <si>
    <t>OFICIO DGA#424-2015</t>
  </si>
  <si>
    <t>SERVICIO DE RECOGIDA DE BASURA,CORRESP.MES DE JULIO 2015</t>
  </si>
  <si>
    <t>CONTR. 3275-11</t>
  </si>
  <si>
    <t>TEOFILO ROBLES PEGUERO</t>
  </si>
  <si>
    <t>CONTR.. 2539-16</t>
  </si>
  <si>
    <t>MARIA ANTONIA RODRIGUEZ GARCIA</t>
  </si>
  <si>
    <t>CONTR. 1321-DEPÓSITO</t>
  </si>
  <si>
    <t>CONTR. 1321-1</t>
  </si>
  <si>
    <t>CONTR. 1321-2</t>
  </si>
  <si>
    <t>A-010010011500000009</t>
  </si>
  <si>
    <t>PAGO CURSOS AUTOCAD BASICO, CIVIL 3D, MS PROJECT</t>
  </si>
  <si>
    <t>CONTR. 1594-4</t>
  </si>
  <si>
    <t>YONY MANUEL SIERRA</t>
  </si>
  <si>
    <t>CONTR. 0917-TERRENO</t>
  </si>
  <si>
    <t>GUSTAVO ADOLFO D OLEO RAMIREZ</t>
  </si>
  <si>
    <t>PAGO FACTURA NCF-02212210, POR TRABAJO DE TASACION DE TREINTA Y SEIS (36)  SOLARES, UBICADOS EN LAS PROVINCIAS SANTO DOMINGO,EL SEIBO, BAHORUCO, INDEPENDENCIA, SANTIAGO Y LA ALTAGRACIA, SEGUN OFICIO #1822/2015.</t>
  </si>
  <si>
    <t>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t>
  </si>
  <si>
    <t>OSYARI, S. R. L.</t>
  </si>
  <si>
    <t>131203043</t>
  </si>
  <si>
    <t>SERVICIO DE LEGALIZACION DE ACTO AUTENTICO,PARA CONSTR.CENTR</t>
  </si>
  <si>
    <t>SERVICIO DE LEGALIZACION DE CONTRATO DE COMPRAVENTA DE INMUE</t>
  </si>
  <si>
    <t>P010010011502404518</t>
  </si>
  <si>
    <t>A010010011500000013</t>
  </si>
  <si>
    <t>SERVICIOS DE NOTARIZACIÓN (01) ACTO DE COMPRAVENTA DE INMUEB</t>
  </si>
  <si>
    <t>ENERLIM, SRL</t>
  </si>
  <si>
    <t>130965562</t>
  </si>
  <si>
    <t>A010010011500000046</t>
  </si>
  <si>
    <t>YNMACULADA CONCEPCION TORRES RODRIGUEZ</t>
  </si>
  <si>
    <t>A010010011500000002.</t>
  </si>
  <si>
    <t>CONTRATO # 0249-8</t>
  </si>
  <si>
    <t>P010010011502700517</t>
  </si>
  <si>
    <t>LEGALIZACION RATIFICACION DE CONTRATO DE COMPRAVENTA DE DESC</t>
  </si>
  <si>
    <t>DOMINGO SANTANA MEDINA</t>
  </si>
  <si>
    <t>P010010011501269819</t>
  </si>
  <si>
    <t>PAGO HONORARIO ACTO # 32/2014</t>
  </si>
  <si>
    <t>P010010011501269822</t>
  </si>
  <si>
    <t>SERV.LEGALIZACION ACTO AUTENTICO NO.41/2014</t>
  </si>
  <si>
    <t>GINA MIREYA QUEZADA BAUTISTA</t>
  </si>
  <si>
    <t>A010010011500000029</t>
  </si>
  <si>
    <t>A010010011500000130</t>
  </si>
  <si>
    <t>P010010011501269823</t>
  </si>
  <si>
    <t>PAGO LEGALIZACION ACTO AUTENTICO NO. 7/2015</t>
  </si>
  <si>
    <t>RUBEN OSMANI DIAZ SCHOTBORGH</t>
  </si>
  <si>
    <t>ANGELA ALTAGRACIA FRAGOSO DE OLEO</t>
  </si>
  <si>
    <t>CONTRS.0489 Y 0941</t>
  </si>
  <si>
    <t>CONTR. 2539-17</t>
  </si>
  <si>
    <t>BETHANIA DE LOS MILAGROS RODRIGUEZ ORTIZ</t>
  </si>
  <si>
    <t>CONTR. 0465-12</t>
  </si>
  <si>
    <t>CONTR. 1222-7</t>
  </si>
  <si>
    <t>CONTR. 0574-11</t>
  </si>
  <si>
    <t>BRANDALIZ VILLAR MONTERO</t>
  </si>
  <si>
    <t>CONTR. 0257-25</t>
  </si>
  <si>
    <t>CONTR. 1115-30</t>
  </si>
  <si>
    <t>RAFAEL NICOMEDES SANTOS ROSADO.</t>
  </si>
  <si>
    <t>DGMIE.OFI.#2130/2015</t>
  </si>
  <si>
    <t>PARA GASTOS SUPERVISION Y EVALUACION EN CENTROS EDUCATIVOS</t>
  </si>
  <si>
    <t>CONTR. 0465-13</t>
  </si>
  <si>
    <t>FERNANDO PORTORREAL FAJARDO</t>
  </si>
  <si>
    <t>CONTR. 2661-3</t>
  </si>
  <si>
    <t>JOHANNA ESTHER GIL VARGAS</t>
  </si>
  <si>
    <t>CONTR. 1636-8-NULA</t>
  </si>
  <si>
    <t>CONTR. 1636-8</t>
  </si>
  <si>
    <t>CONTR. 0256-27</t>
  </si>
  <si>
    <t>CONTR. 0256-28</t>
  </si>
  <si>
    <t>CONTR. 0256-29</t>
  </si>
  <si>
    <t>NILDA XIOMARA  DEL CARMEN RAMOS</t>
  </si>
  <si>
    <t>CONTR. 0860-3</t>
  </si>
  <si>
    <t>DIONISIO ANTONIO NAVARRO SANTANA</t>
  </si>
  <si>
    <t>OFICIO #438/2015</t>
  </si>
  <si>
    <t>REVISION Y ACTUALIZACION CURRICULAR</t>
  </si>
  <si>
    <t>RAMON ROJAS ROJAS</t>
  </si>
  <si>
    <t>HILTON LEE ASTWOOD ROJAS</t>
  </si>
  <si>
    <t>MARIA ERNESTINA PADILLA BELEN</t>
  </si>
  <si>
    <t>ROSANNA CAROLINA PAREDES FORZANI</t>
  </si>
  <si>
    <t>AUSTRALIA  RAMIREZ GARCIA</t>
  </si>
  <si>
    <t>NESTOR JULIO MATOS UREÑA</t>
  </si>
  <si>
    <t>ELINIC CHANEL ALMONTE CASTILLO</t>
  </si>
  <si>
    <t>JUAN JOSE  NICOLAS RODRIGUEZ CACERES</t>
  </si>
  <si>
    <t>IRIS  MIGUELINA GONZALEZ RODRIGUEZ</t>
  </si>
  <si>
    <t>PEDRO FELIX MERCEDES GERMAN</t>
  </si>
  <si>
    <t>CLUB LAS ORQUIDEAS SRL.</t>
  </si>
  <si>
    <t>130465959</t>
  </si>
  <si>
    <t>A010010011500000074</t>
  </si>
  <si>
    <t>A010010011500000377</t>
  </si>
  <si>
    <t>EDWIN GUILLEN ROSA</t>
  </si>
  <si>
    <t>OFICIO #2289/2015</t>
  </si>
  <si>
    <t>VIATICOS AL PERSONAL DE MANTENIMIENTO ESCOLAR</t>
  </si>
  <si>
    <t>HECTOR AURELIO MARTINEZ ACOSTA</t>
  </si>
  <si>
    <t>CONTR. 1445-11</t>
  </si>
  <si>
    <t>ITRANS SRL</t>
  </si>
  <si>
    <t>130010633</t>
  </si>
  <si>
    <t>NULA</t>
  </si>
  <si>
    <t>ROBERTO REYES</t>
  </si>
  <si>
    <t>OFIC.#2225/2015</t>
  </si>
  <si>
    <t>PARA GASTOS DE SUPERVISION Y EVALUACION CENTROS EDUCATIVOS</t>
  </si>
  <si>
    <t>OFIC.#2241/2015</t>
  </si>
  <si>
    <t>PARA GASTOS SUPERVICION Y EVALUACION DE CENTROS</t>
  </si>
  <si>
    <t>CUNDINAMARCA INVESTMENTS, SRL</t>
  </si>
  <si>
    <t>130739153</t>
  </si>
  <si>
    <t>CONTR. 0621-1</t>
  </si>
  <si>
    <t>P010010011502700524</t>
  </si>
  <si>
    <t>SERVICIO DE LEGALIZACION,ACTO AUTENT.MUESTRAS Y APERTURA</t>
  </si>
  <si>
    <t>P010010011502700518</t>
  </si>
  <si>
    <t>SERVICIO DE LEGALIZACION,CONVENIO DE COOPERACION INTERINSTIT</t>
  </si>
  <si>
    <t>P010010011502700523</t>
  </si>
  <si>
    <t>SERVICIO DE LEGALIZ.ACTO AUTENT.P/LA CONTRATACION DE SERVICI</t>
  </si>
  <si>
    <t>MARIZA DE LA CRUZ HERNANDEZ</t>
  </si>
  <si>
    <t>SERVICIO DE LEGALIZ.ACTO AUTENT.P/ADQUISICION DE LABORATORIO</t>
  </si>
  <si>
    <t>OFICIO #699/2015</t>
  </si>
  <si>
    <t>PARA VISITAS AL MUSEO MEMORIAL DE LA RESISTENCIA DOM.</t>
  </si>
  <si>
    <t>CONTR. 1106-17</t>
  </si>
  <si>
    <t>PEDRO ERNESTO BLANCO REYES</t>
  </si>
  <si>
    <t>CONTR.0731-2</t>
  </si>
  <si>
    <t>MUNDO PRESTAMOS SRL</t>
  </si>
  <si>
    <t>130241201</t>
  </si>
  <si>
    <t>A010010011500000128</t>
  </si>
  <si>
    <t>A010010011500000052</t>
  </si>
  <si>
    <t>OFIC.#2367/2015</t>
  </si>
  <si>
    <t>PARA GASTOS ENTREGA Y RECOLECCION  DE MOBILIARIOS  EN CENTRO</t>
  </si>
  <si>
    <t>CONSORCIO REGO COMERCIAL, ESCOLARES DIVERSOS, SRL</t>
  </si>
  <si>
    <t>131133193</t>
  </si>
  <si>
    <t>JORGE LUIS MERCEDES ALMONTE</t>
  </si>
  <si>
    <t>CONTRS.257 Y 0624</t>
  </si>
  <si>
    <t>CONTR. 0631 Y 0868</t>
  </si>
  <si>
    <t>FONDO DE BIENESTAR SOCIAL TR- H -</t>
  </si>
  <si>
    <t>401052679</t>
  </si>
  <si>
    <t>A010010011500001320</t>
  </si>
  <si>
    <t>P010010011502700526</t>
  </si>
  <si>
    <t>LEGALIZACION CONTRATO DE TRABAJOS Y ALQUILER</t>
  </si>
  <si>
    <t>SHEILA ACEVEDO FIGUEREO</t>
  </si>
  <si>
    <t>LOGOMOTION S.RL.</t>
  </si>
  <si>
    <t>130383804</t>
  </si>
  <si>
    <t>A010010011500001076</t>
  </si>
  <si>
    <t>CONTR. 0256-30</t>
  </si>
  <si>
    <t>SPLACE GROUP, SRL</t>
  </si>
  <si>
    <t>131218911</t>
  </si>
  <si>
    <t>A010010011500000022</t>
  </si>
  <si>
    <t>P010010011501994691</t>
  </si>
  <si>
    <t>SERVICIOS NOTARIZACIÓN (05) RATIFICACION CONTR. COMPRAVENTA</t>
  </si>
  <si>
    <t>LEONIDAS TITO GUERRERO GUERRERO</t>
  </si>
  <si>
    <t>P010010011502343109</t>
  </si>
  <si>
    <t>SERVICIOS NOTARIZACIÓN (14)CONTR. DE COMPRAVENTAS DE INMUEBL</t>
  </si>
  <si>
    <t>RAUDO OSVALDO BELLIARD</t>
  </si>
  <si>
    <t>P010010011501356010</t>
  </si>
  <si>
    <t>ESCUELA DE CALIDAD MORRISON S.R.L</t>
  </si>
  <si>
    <t>130146144</t>
  </si>
  <si>
    <t>A.010010011500000211</t>
  </si>
  <si>
    <t>SERVICIOS DECAPACITACIÓN A EMPLEADOS DE LA DIR. DE COMUNICAC</t>
  </si>
  <si>
    <t>JUAN ELPIDIO MATOS PEREZ</t>
  </si>
  <si>
    <t>OFICIO #430/2015</t>
  </si>
  <si>
    <t>ACTUALIZACION Y REVISION CURRICULAR</t>
  </si>
  <si>
    <t>P010010011502700527</t>
  </si>
  <si>
    <t>HECTOR AGUSTIN DE JESUS PAULA GONZALEZ</t>
  </si>
  <si>
    <t>OFICIO #2461/2015</t>
  </si>
  <si>
    <t>ORADIA YAHANDRY JAVIER</t>
  </si>
  <si>
    <t>OFICIO #2524/2015</t>
  </si>
  <si>
    <t>P010010011501269825</t>
  </si>
  <si>
    <t>P010010011501269824</t>
  </si>
  <si>
    <t>P010010011501269828</t>
  </si>
  <si>
    <t>P010010011501269821</t>
  </si>
  <si>
    <t>P010010011501269827</t>
  </si>
  <si>
    <t>P010010011501269826</t>
  </si>
  <si>
    <t>RIKELMY DE JESUS ANGELES COLON</t>
  </si>
  <si>
    <t>CONTRS. 339/1077*nul</t>
  </si>
  <si>
    <t>OFICIO #2515/2015</t>
  </si>
  <si>
    <t>CONSORCIO PERALTA COMA C. POR A.</t>
  </si>
  <si>
    <t>104017242</t>
  </si>
  <si>
    <t>CONSTRUCTORA ANDUJAR CAMBERO &amp; ASOCS</t>
  </si>
  <si>
    <t>131056318</t>
  </si>
  <si>
    <t>CONTR. 0377-1</t>
  </si>
  <si>
    <t>CREATORS PRODUCTORA, SRL</t>
  </si>
  <si>
    <t>130936226</t>
  </si>
  <si>
    <t>CONTR. 0983-ANTICIPO</t>
  </si>
  <si>
    <t>TERECITA GERALDO MARTINEZ DE MADE</t>
  </si>
  <si>
    <t>CONTR. 1534 Y0780-23</t>
  </si>
  <si>
    <t>CONTR. 0256-31</t>
  </si>
  <si>
    <t>CONTR. 0257-28</t>
  </si>
  <si>
    <t>A010010011500005008</t>
  </si>
  <si>
    <t>FUNDACION ESPACIOS CULTURALES</t>
  </si>
  <si>
    <t>422002317</t>
  </si>
  <si>
    <t>OFICIO VA#761/2015</t>
  </si>
  <si>
    <t>ADQ. DE EJEMPLARES DEL LIBRO MATEO MORRISON ANTOLOGIA POETIC</t>
  </si>
  <si>
    <t>P010010011502625803</t>
  </si>
  <si>
    <t>MARTHA ALEXIS GIRON ESPINOSA</t>
  </si>
  <si>
    <t>SERVICIOS DE CAPACITACIÓN A EMPLEADOS  DEL MINISTERI DE EDUC</t>
  </si>
  <si>
    <t>CONTR.1192-4</t>
  </si>
  <si>
    <t>CESAR MEDINA DE OLEO</t>
  </si>
  <si>
    <t>OFICIO #193/2015</t>
  </si>
  <si>
    <t>PAGO CONFERENCISTAS, TRIMESTRE OCTUBRE -DICIEMBRE 2015</t>
  </si>
  <si>
    <t>JOSE ALTAGRACIA RODRIGUEZ GOMEZ</t>
  </si>
  <si>
    <t>CONTR. 0105 Y 0586-1</t>
  </si>
  <si>
    <t>GRUPO WACHARIX, SRL</t>
  </si>
  <si>
    <t>130767343</t>
  </si>
  <si>
    <t>A010010011500000055</t>
  </si>
  <si>
    <t>A010010011500000119</t>
  </si>
  <si>
    <t>DUCTO LIMPIO S.D. S.R.L</t>
  </si>
  <si>
    <t>130097372</t>
  </si>
  <si>
    <t>ODY TRADING S R L</t>
  </si>
  <si>
    <t>130189412</t>
  </si>
  <si>
    <t>PEDRO JOSE SANCHEZ ESTRELLA</t>
  </si>
  <si>
    <t>EVENTOS Y ALQUILERES DEL VIADUCTO, SRL</t>
  </si>
  <si>
    <t>131241018</t>
  </si>
  <si>
    <t>DAMEILLE COMERCIAL, SRL</t>
  </si>
  <si>
    <t>130190992</t>
  </si>
  <si>
    <t>CONTR. 0988-ANTICIPO</t>
  </si>
  <si>
    <t>POHUT COMERCIAL, SRL</t>
  </si>
  <si>
    <t>130933901</t>
  </si>
  <si>
    <t>OFIC.#2655/2016</t>
  </si>
  <si>
    <t>PARA GASTOS DE SUPERVISION  EVALUACION CENTROS EDUCATIVOS</t>
  </si>
  <si>
    <t>SERVICIO DE LEGALIZACION,CUATRO CONSTAN DE RECIBO DE VALORES</t>
  </si>
  <si>
    <t>PEDRO SIERRA REYES</t>
  </si>
  <si>
    <t>CONTR. 0896</t>
  </si>
  <si>
    <t>YESENIA LORENZO GARCIA</t>
  </si>
  <si>
    <t>A010010011500005108</t>
  </si>
  <si>
    <t>MULTICON CONSTRUCCION EN GENERAL S.R.L</t>
  </si>
  <si>
    <t>130444536</t>
  </si>
  <si>
    <t>CONTR. 1159-ANTICIPO</t>
  </si>
  <si>
    <t>A.010010011500000651</t>
  </si>
  <si>
    <t>P010010011502640179</t>
  </si>
  <si>
    <t>OFICIO #150/2016</t>
  </si>
  <si>
    <t>VIATICOS AL PERSONAL DE MANTENIMIENTO, FORM. 8459 AL 8467</t>
  </si>
  <si>
    <t>CONTR. 0256-32</t>
  </si>
  <si>
    <t>CONSTRUCTORA JOSE REYES S.R.L.</t>
  </si>
  <si>
    <t>123002752</t>
  </si>
  <si>
    <t>CONTR. 1180-ANTICIPO</t>
  </si>
  <si>
    <t>GOURMET CHIC BY PATLIZ, SRL</t>
  </si>
  <si>
    <t>131058108</t>
  </si>
  <si>
    <t>A010010010400000018</t>
  </si>
  <si>
    <t>NOTA DE CREDITO PARA FACT.NCF-A010010011500000165</t>
  </si>
  <si>
    <t>A010010010400000028</t>
  </si>
  <si>
    <t>NOTA DE CREDITO DE NCF-A010010011500000176</t>
  </si>
  <si>
    <t>A0100100110400000015</t>
  </si>
  <si>
    <t>NOTA DE CREDITO PARA LA FACT.NCF-A010010011500000162</t>
  </si>
  <si>
    <t>EULALIA MORILLO RODRIGUEZ</t>
  </si>
  <si>
    <t>CONTR. 0666-4</t>
  </si>
  <si>
    <t>OFICIO #181/2016</t>
  </si>
  <si>
    <t>VIATICOS AL PERSONAL DE MANTENIMIENTO, FORM. 8468-8471</t>
  </si>
  <si>
    <t>FERMIN TEJEDA MOTA</t>
  </si>
  <si>
    <t>OFICIO #670/2015</t>
  </si>
  <si>
    <t>MANUEL DE JESUS ROA ENCARNACION</t>
  </si>
  <si>
    <t>JUAN ELIAS RODRIGUEZ MOREL</t>
  </si>
  <si>
    <t>A010010011500000020</t>
  </si>
  <si>
    <t>A010010011500000017</t>
  </si>
  <si>
    <t>A010010011500000016</t>
  </si>
  <si>
    <t>A010010011500000015</t>
  </si>
  <si>
    <t>A010010011500000021</t>
  </si>
  <si>
    <t>LEGALIZACION DE CONTRATOS</t>
  </si>
  <si>
    <t>AMESCO, SRL</t>
  </si>
  <si>
    <t>130107793</t>
  </si>
  <si>
    <t>A010010011500000176</t>
  </si>
  <si>
    <t>CONTR  0516 Y 1121-4</t>
  </si>
  <si>
    <t>A010010011500002097</t>
  </si>
  <si>
    <t>CONTR 0745-04</t>
  </si>
  <si>
    <t>ARISTIDES JIMENEZ LOPEZ</t>
  </si>
  <si>
    <t>CONTR. 0958-13</t>
  </si>
  <si>
    <t>IMPORTADORA BARBERA SRL.</t>
  </si>
  <si>
    <t>101730951</t>
  </si>
  <si>
    <t>A010010011500000204</t>
  </si>
  <si>
    <t>CONTR. 0256-33</t>
  </si>
  <si>
    <t>INVERSIONES DOCLA, S.R.L.</t>
  </si>
  <si>
    <t>130107947</t>
  </si>
  <si>
    <t>11500000011NULA</t>
  </si>
  <si>
    <t>A010010010400000011</t>
  </si>
  <si>
    <t>NOTA DE CREDITO PARA LA FACT-A010010011500000158</t>
  </si>
  <si>
    <t>CONTR. 0256-34</t>
  </si>
  <si>
    <t>A010010011500000010, 11 Y 12</t>
  </si>
  <si>
    <t>EDITORA HOY S A S</t>
  </si>
  <si>
    <t>101098376</t>
  </si>
  <si>
    <t>ISOLUX, SRL</t>
  </si>
  <si>
    <t>131158021</t>
  </si>
  <si>
    <t>JUAN ANTONIO PAYANO VANDERHORST</t>
  </si>
  <si>
    <t>OFICIO #259/2016</t>
  </si>
  <si>
    <t>VIATICOS AL PERSONAL DE MANTENIMIENTO</t>
  </si>
  <si>
    <t>A010010011500000153</t>
  </si>
  <si>
    <t>GERMAN BENJAMIN MEDINA NUÑEZ</t>
  </si>
  <si>
    <t>CONTR.2465-2</t>
  </si>
  <si>
    <t>RADAMES VASQUEZ REYES</t>
  </si>
  <si>
    <t>P010010011502051122</t>
  </si>
  <si>
    <t>A010010010400000011.</t>
  </si>
  <si>
    <t>DAMALTUM GROUP,SRL.(PEREZ &amp; ROBLES)</t>
  </si>
  <si>
    <t>131243665</t>
  </si>
  <si>
    <t>SERVICIOS ASESORIA LEGAL CONSULTORIA DERECHO AUTOR 005-01-07</t>
  </si>
  <si>
    <t>A010010011500000235</t>
  </si>
  <si>
    <t>A010010010400000024</t>
  </si>
  <si>
    <t>NOTA DE CREDITO PARA LA FACT-A010010011500000172</t>
  </si>
  <si>
    <t>NIEVES ALT. HENRIQUEZ HIDALGO</t>
  </si>
  <si>
    <t>OFICIO #99/2016</t>
  </si>
  <si>
    <t>REC. PARA LA TRANSM. DE APERTURAS DE CUENTAS Y RNC A LAS J.D</t>
  </si>
  <si>
    <t>11500000176NULA</t>
  </si>
  <si>
    <t>A010010010400000011-</t>
  </si>
  <si>
    <t>NOTA DE CREDITO PARA LA FACT-A010010011500000158.</t>
  </si>
  <si>
    <t>CLUSTER DEL HIERRO, SRL</t>
  </si>
  <si>
    <t>131048498</t>
  </si>
  <si>
    <t>CONTR. 0185-ANTICIPO</t>
  </si>
  <si>
    <t>MIGUELINA BUFFET, SRL</t>
  </si>
  <si>
    <t>131192467</t>
  </si>
  <si>
    <t>A010010011500000023.</t>
  </si>
  <si>
    <t>CLUSTER DEL MUEBLE DE SANTO DOMINGO CMSD SRL</t>
  </si>
  <si>
    <t>131007554</t>
  </si>
  <si>
    <t>A010010011500001508</t>
  </si>
  <si>
    <t>P010010011502640151</t>
  </si>
  <si>
    <t>MIGUEL ANGEL CUEVAS DE LA CRUZ</t>
  </si>
  <si>
    <t>CONTR. 1352-1</t>
  </si>
  <si>
    <t>RAFAEL MARINO QUIÑONES PEGUERO</t>
  </si>
  <si>
    <t>CONTR. 1694-3-NULA</t>
  </si>
  <si>
    <t>CONTR. 1694-3</t>
  </si>
  <si>
    <t>CABA PRODUCTIONS S. R. L.</t>
  </si>
  <si>
    <t>130465215</t>
  </si>
  <si>
    <t>A010010011500000219</t>
  </si>
  <si>
    <t>RANSA COMERCIAL, SRL</t>
  </si>
  <si>
    <t>130811946</t>
  </si>
  <si>
    <t>A010010011500000078</t>
  </si>
  <si>
    <t>CONTR.0257-29</t>
  </si>
  <si>
    <t>CONTR.0257-30</t>
  </si>
  <si>
    <t>CONTR.0257-31</t>
  </si>
  <si>
    <t>OFIC.#94/2016-8</t>
  </si>
  <si>
    <t>PAGOS HONORARIOS A SERV. EXPERTOS EDUC. TECNICO PROFESIONAL</t>
  </si>
  <si>
    <t>JOSIAN GERMAN RUIZ MEJIA.</t>
  </si>
  <si>
    <t>CONTR. 2555-3</t>
  </si>
  <si>
    <t>RINA DAMARIS CARRASCO MATOS</t>
  </si>
  <si>
    <t>A010010011500000138</t>
  </si>
  <si>
    <t>A010010011500001590</t>
  </si>
  <si>
    <t>NOVAVISTA EMPRESARIAL, SRL</t>
  </si>
  <si>
    <t>131217826</t>
  </si>
  <si>
    <t>11500000006.NULA</t>
  </si>
  <si>
    <t>A010010011500001391</t>
  </si>
  <si>
    <t>A010010011500002170</t>
  </si>
  <si>
    <t>A010010011500002171</t>
  </si>
  <si>
    <t>A010010011500002172</t>
  </si>
  <si>
    <t>CONTR. 1017-3</t>
  </si>
  <si>
    <t>A010010011500000158</t>
  </si>
  <si>
    <t>SYNERTEK, SRL</t>
  </si>
  <si>
    <t>131011322</t>
  </si>
  <si>
    <t>RINALDO ESTEBAN CRUZ GUZMAN</t>
  </si>
  <si>
    <t>CONTR.0151-2</t>
  </si>
  <si>
    <t>A080010051500001210</t>
  </si>
  <si>
    <t>SERVICIO DE INTERNET,TRICOM,CORRESP.MES ENERO 2016</t>
  </si>
  <si>
    <t>A080010051500001270</t>
  </si>
  <si>
    <t>SERVICIOS DE INTERNET CORRESPONDIENTES AL MES DE MARZO/2016</t>
  </si>
  <si>
    <t>P010010011501810369</t>
  </si>
  <si>
    <t>P010010011501810371</t>
  </si>
  <si>
    <t>ALVARO FORTUNATO VASQUEZ RODRIGUEZ</t>
  </si>
  <si>
    <t>CONTR.0031 Y 0407-38</t>
  </si>
  <si>
    <t>SANTA ESTELA BRIOSO</t>
  </si>
  <si>
    <t>OFICIO-PJEE#097/2016</t>
  </si>
  <si>
    <t xml:space="preserve"> PERSONAL QUE ESTARA PARTIC.EN LA SISTEMATIZACION DE EXPERIE</t>
  </si>
  <si>
    <t>A080010051500001239</t>
  </si>
  <si>
    <t>SERVICIO DE INTERNET</t>
  </si>
  <si>
    <t>A080010051500001329</t>
  </si>
  <si>
    <t>SERVICIO DE INTERNET, CORRESP. AL MES DE ABRIL/2016</t>
  </si>
  <si>
    <t>A010010011500001883</t>
  </si>
  <si>
    <t>A010010011500001889</t>
  </si>
  <si>
    <t>A010010011500001882</t>
  </si>
  <si>
    <t>A010010011500001884</t>
  </si>
  <si>
    <t>A010010011500001885</t>
  </si>
  <si>
    <t>A010010011500001886</t>
  </si>
  <si>
    <t>A010010011500001887</t>
  </si>
  <si>
    <t>A010010011500001888</t>
  </si>
  <si>
    <t>A010010011500001891</t>
  </si>
  <si>
    <t>A010010011500001890</t>
  </si>
  <si>
    <t>A010010011500001896</t>
  </si>
  <si>
    <t>A010010011500001895</t>
  </si>
  <si>
    <t>A010010011500001894</t>
  </si>
  <si>
    <t>A010010011500001893</t>
  </si>
  <si>
    <t>A010010011500001892</t>
  </si>
  <si>
    <t>WILSON  GUAROA  MATOS DE LA PAZ</t>
  </si>
  <si>
    <t>OFIC.#22/2016</t>
  </si>
  <si>
    <t>PARA GASTOS TRANSPORTE  Y VIATICOS IMPLEMENTACION MET. CAF</t>
  </si>
  <si>
    <t>EVENTS SUPPORT SERVICES MINERVA FERNANDEZ, SRL</t>
  </si>
  <si>
    <t>131251714</t>
  </si>
  <si>
    <t>ANGEL DEL CARMEN CASTILLO ESPINAL</t>
  </si>
  <si>
    <t>A010010011500000049</t>
  </si>
  <si>
    <t>SERVICIOS (35)TASACIONES REALIZADAS A SOLARES Y MEJORAS</t>
  </si>
  <si>
    <t>A010010011500000141</t>
  </si>
  <si>
    <t>A010010011500000048</t>
  </si>
  <si>
    <t>TRABAJOS DE TASACION DE 44 SOLARES,PARA CENTROS EDUCATIVOS</t>
  </si>
  <si>
    <t>HUMBERTO RAFAEL GALAN RODRIGUEZ</t>
  </si>
  <si>
    <t>CONTR. 461-16</t>
  </si>
  <si>
    <t>CONTR. 0959-23</t>
  </si>
  <si>
    <t>CONTR.0151-3</t>
  </si>
  <si>
    <t>JULIANA CORNIEL AMARO</t>
  </si>
  <si>
    <t>CONTR. 0624-30</t>
  </si>
  <si>
    <t>A010010011500004689</t>
  </si>
  <si>
    <t>A010010011500000205</t>
  </si>
  <si>
    <t>A010010011500000206</t>
  </si>
  <si>
    <t>OFIC.ORG#CNE-54-2016</t>
  </si>
  <si>
    <t>OFIC.UF-PNEE-1602/16</t>
  </si>
  <si>
    <t>TRABAJOS DE TASACION DE 46 SOLARES P/VARIOCENTROS EDUCATIVOS</t>
  </si>
  <si>
    <t>A010010011500001880</t>
  </si>
  <si>
    <t>A010010011500001876</t>
  </si>
  <si>
    <t>A010010011500001872</t>
  </si>
  <si>
    <t>A010010011500001871</t>
  </si>
  <si>
    <t>A010010011500001873</t>
  </si>
  <si>
    <t>A010010011500001874</t>
  </si>
  <si>
    <t>A010010011500001875</t>
  </si>
  <si>
    <t>A010010011500001878</t>
  </si>
  <si>
    <t>A010010011500001879</t>
  </si>
  <si>
    <t>A010010011500001877</t>
  </si>
  <si>
    <t>OFIC. DGMIE#357/2016</t>
  </si>
  <si>
    <t>VIÁTICOS AL PERSONAL SUPERVISIÓNDE COMEDORES EN VARIOS C. ED</t>
  </si>
  <si>
    <t>A010030041500002436</t>
  </si>
  <si>
    <t>SERVICIO DE RENOVACION DE SUSCRIPCION EDITORA DEL CARIBE,S.A</t>
  </si>
  <si>
    <t>TRAVENCORE, SRL</t>
  </si>
  <si>
    <t>130458391</t>
  </si>
  <si>
    <t>CONTR. 0522-3</t>
  </si>
  <si>
    <t>NAVAM ARQUITECTURA Y CONSTRUCCIONES MODERNAS,SRL</t>
  </si>
  <si>
    <t>131076041</t>
  </si>
  <si>
    <t>ELEUTERIO  MOYA JERES</t>
  </si>
  <si>
    <t>OFIC. DGMIE-306/2016</t>
  </si>
  <si>
    <t>VIÁTICOS POR TRABAJOS DE INST. DE INVERSORES EN VARIOS C. ED</t>
  </si>
  <si>
    <t>OFIC.DGMIE#0319-2016</t>
  </si>
  <si>
    <t>PAGO VIATICOS,P/LAS INSTALACIONES DE EQUIPOS DE COCINA,C.E.S</t>
  </si>
  <si>
    <t>SAIPAN SRL.</t>
  </si>
  <si>
    <t>101783712</t>
  </si>
  <si>
    <t>CONTR. 2925 Y 1133-4</t>
  </si>
  <si>
    <t>OFIC.DGMIE#0270-2016</t>
  </si>
  <si>
    <t>PAGO VIATICOS,EVALUACION GENERAL,DE VARIOS C.E.DE CABRERA</t>
  </si>
  <si>
    <t>OFIC.DGMIE#0361-2016</t>
  </si>
  <si>
    <t>PAGO VIATICOS POR EVALUACION Y LEVANTAMIENTO EN C.E.SANTIAGO</t>
  </si>
  <si>
    <t>CONSTRUCTORA ALBA &amp; ASOCIADOS SRL</t>
  </si>
  <si>
    <t>130513651</t>
  </si>
  <si>
    <t>CONTR. #2705</t>
  </si>
  <si>
    <t>CIRCUITO 2000, S.R.L.</t>
  </si>
  <si>
    <t>106013846</t>
  </si>
  <si>
    <t>A010010011500000124</t>
  </si>
  <si>
    <t>OFIC.DGA#679-2015</t>
  </si>
  <si>
    <t>SERVICIO RECOGIDA DE BASURA,AYUNT.SANTIAGO,MES AGOSTO 2015</t>
  </si>
  <si>
    <t>OFIC.DGA#696-2015</t>
  </si>
  <si>
    <t>SERVICIO  RECOGIDA DE BASURA,AYUNT.SANTIAGO MES DE SEPT/2015</t>
  </si>
  <si>
    <t>OFIC.DGA#687-2015</t>
  </si>
  <si>
    <t>SERVICIO DE AGUA POTABLE,CORAAVEGA,MES NOVIEMBRE 2015</t>
  </si>
  <si>
    <t>OFIC.DGA#666-2015</t>
  </si>
  <si>
    <t>SERVICIO DE AGUA POTABLE,CORAAVEGA,MES DE AGOSTO 2015</t>
  </si>
  <si>
    <t>OFIC. DGA-667/2015</t>
  </si>
  <si>
    <t>PAGO SERVICIOS BÁSICO (AGUA) CORAAVEGA, MES DE SEPTIEMBRE/15</t>
  </si>
  <si>
    <t>A010010011500000708</t>
  </si>
  <si>
    <t>CONTRS.631 Y 34</t>
  </si>
  <si>
    <t>NORTEFEM, SRL</t>
  </si>
  <si>
    <t>102624909</t>
  </si>
  <si>
    <t>A010010011500000044</t>
  </si>
  <si>
    <t>GRUPO OGMT, SRL</t>
  </si>
  <si>
    <t>130564744</t>
  </si>
  <si>
    <t>DANIELA MATERIALES Y CONSTRUCCIONES,  SRL</t>
  </si>
  <si>
    <t>130205231</t>
  </si>
  <si>
    <t>CONTR. 0523-3</t>
  </si>
  <si>
    <t>GERARDO TOMAS FERNANDEZ BATISTA</t>
  </si>
  <si>
    <t>CONTR. 2754-1</t>
  </si>
  <si>
    <t>-1150000169NULA</t>
  </si>
  <si>
    <t>FULL IMPRESOS, SRL</t>
  </si>
  <si>
    <t>130535531</t>
  </si>
  <si>
    <t>A010010011500000154.</t>
  </si>
  <si>
    <t>OFIC.#-PNEE-1601-16</t>
  </si>
  <si>
    <t>TASACION DE 15 SOLARES DONDE SE ESTAN CONTR.CENTROS EDUCATIV</t>
  </si>
  <si>
    <t>VEXON CONTRUCTION, SRL</t>
  </si>
  <si>
    <t>131319866</t>
  </si>
  <si>
    <t>UNIVERSAL DE COMPUTOS S.R.L</t>
  </si>
  <si>
    <t>102310602</t>
  </si>
  <si>
    <t>A020010011500001339</t>
  </si>
  <si>
    <t>FREDERICK NICOLAS REYES</t>
  </si>
  <si>
    <t>CONTR.2529-27</t>
  </si>
  <si>
    <t>CONTR. 1574-28</t>
  </si>
  <si>
    <t>CONTR. 0959-24</t>
  </si>
  <si>
    <t>A010010011500000054</t>
  </si>
  <si>
    <t>A010010011500000001.</t>
  </si>
  <si>
    <t>CONTR.0982-11</t>
  </si>
  <si>
    <t>A010010011500004536</t>
  </si>
  <si>
    <t>A010010011500004535</t>
  </si>
  <si>
    <t>LUNES SUPLIDORES DE OFICINA SRL.</t>
  </si>
  <si>
    <t>123013779</t>
  </si>
  <si>
    <t>A010010011500000201</t>
  </si>
  <si>
    <t>A010010011500002254</t>
  </si>
  <si>
    <t>A010010011500000163</t>
  </si>
  <si>
    <t>A010010011500004680</t>
  </si>
  <si>
    <t>A010010011500004677</t>
  </si>
  <si>
    <t>A010010011500004651</t>
  </si>
  <si>
    <t>CIRCUTOR, SRL</t>
  </si>
  <si>
    <t>131198465</t>
  </si>
  <si>
    <t>DARIO FRANCISCO REGALADO ROSA</t>
  </si>
  <si>
    <t>FIHR # 658</t>
  </si>
  <si>
    <t>TRANSPORTE, TALLER DE SEGUIMIENTO AL DESARROLLO CURRICULAR</t>
  </si>
  <si>
    <t>CONTR. 0666 Y 0651-5</t>
  </si>
  <si>
    <t>CONTR. 0151-4</t>
  </si>
  <si>
    <t>OFIC. DGMIE-0578/16</t>
  </si>
  <si>
    <t>PAGO VIÁTICOS POR TRAB, DE POSECIÓN, EVL., Y SUP. EN VARIOS</t>
  </si>
  <si>
    <t>A010010011500000043</t>
  </si>
  <si>
    <t>DGMIE # 0574</t>
  </si>
  <si>
    <t>DIETA PERSONAL AUDITORIA INTERNA CONTRALORIA  GRAL.</t>
  </si>
  <si>
    <t>DEMIE # 0573</t>
  </si>
  <si>
    <t>VIATICOS POR INSTALACION DE INVERSORES EN VARIOS C. E.</t>
  </si>
  <si>
    <t>OFIC. DGA-432/2016</t>
  </si>
  <si>
    <t>SERVICIOS DE AGUA, MES DE ENERO//2015</t>
  </si>
  <si>
    <t>OFIC. DGA-435/2016</t>
  </si>
  <si>
    <t>SERVICIOS DE AGUA, MES DE MAYO//2015</t>
  </si>
  <si>
    <t>A010010011500009602</t>
  </si>
  <si>
    <t>SERVICIOS DE AGUA, MES DE ENERO//2016</t>
  </si>
  <si>
    <t>A010010011500010339</t>
  </si>
  <si>
    <t>SERVICIOS DE AGUA, MES DE MARZO/2016</t>
  </si>
  <si>
    <t>A010010010201564393</t>
  </si>
  <si>
    <t>SERVICIOS DE AGUA, MES DE ABRIL/2016</t>
  </si>
  <si>
    <t>A010010011500000030.</t>
  </si>
  <si>
    <t>NORMA LEONETTE GARCIA ALBA</t>
  </si>
  <si>
    <t>OFICIO#310-2016</t>
  </si>
  <si>
    <t>VIATICOS DE SEGUIMIENTO Y SUPERVISION A LOS EQUIPOS DE TRAB</t>
  </si>
  <si>
    <t>A010010011500000718</t>
  </si>
  <si>
    <t>CONSTRUCTORA RENE DIAZ, SRL</t>
  </si>
  <si>
    <t>130961034</t>
  </si>
  <si>
    <t>CONTR. 561,268 Y 553</t>
  </si>
  <si>
    <t>A010010011500004569</t>
  </si>
  <si>
    <t>A010010011500004567</t>
  </si>
  <si>
    <t>A010010011500004559</t>
  </si>
  <si>
    <t>A010010011500004558</t>
  </si>
  <si>
    <t>A010010011500004557</t>
  </si>
  <si>
    <t>DGEI NO. 256-2016</t>
  </si>
  <si>
    <t>PARA CUBRIR COSTO VIATICO Y TRANSPORTE</t>
  </si>
  <si>
    <t>A010010011500001349</t>
  </si>
  <si>
    <t>A010010011500004574</t>
  </si>
  <si>
    <t>A010010011500004573</t>
  </si>
  <si>
    <t>FUNDACION NOW FUN NOW</t>
  </si>
  <si>
    <t>430155608</t>
  </si>
  <si>
    <t>A010010011500000012.</t>
  </si>
  <si>
    <t>PARTICIPACION SEMINARIO OPTIMIZANDO LAS REL. HUMANAS</t>
  </si>
  <si>
    <t>CONSTRUCTORA T.J .SRL</t>
  </si>
  <si>
    <t>130410879</t>
  </si>
  <si>
    <t>CONTR. 2715,0965,530</t>
  </si>
  <si>
    <t>CONTR.2529-28</t>
  </si>
  <si>
    <t>HUASCAR ENMANUEL JIMENEZ ESQUEA</t>
  </si>
  <si>
    <t>CONTR.2588-30</t>
  </si>
  <si>
    <t>CONTR.0982-12</t>
  </si>
  <si>
    <t>GERMAN ALONZO FAÑA</t>
  </si>
  <si>
    <t>CONTR. 1188-4</t>
  </si>
  <si>
    <t>DGMIE # 0674</t>
  </si>
  <si>
    <t>VIATICOS, TRABAJOS DE SUPERVISION Y EVALUACION EN VARIOS C.E</t>
  </si>
  <si>
    <t>REMIGIO SANTANA ANTIGUA</t>
  </si>
  <si>
    <t>OFIC.EA#115-2016</t>
  </si>
  <si>
    <t>TRASLADO TECNICOS REGIONALES Y NACIONALES A LA EVALUACION DE</t>
  </si>
  <si>
    <t>CONTR. 0959-26</t>
  </si>
  <si>
    <t>CONTR.0999-7</t>
  </si>
  <si>
    <t>CONTR.0151-5</t>
  </si>
  <si>
    <t>OFIC.DGMIE#0775-2016</t>
  </si>
  <si>
    <t>PAGO DE VIATICS P/EL PERSONAL TRABAJO DE REPARACION SANITARI</t>
  </si>
  <si>
    <t>OFIC.DGMIE#0739-2016</t>
  </si>
  <si>
    <t>PAGO DE VIATICS P/EL PERSONAL, TRABAJOS DE CUBICAR LA BASE</t>
  </si>
  <si>
    <t>OFIC.DGMIE#675-2016</t>
  </si>
  <si>
    <t>PAGO DE VIATICOS P/EL PERSONAL DE TRABAJOS DE LIMPIEZA DE SE</t>
  </si>
  <si>
    <t>INVERSIONES DEL SUR DE LEON GALVAN Y ASOC. SRL.</t>
  </si>
  <si>
    <t>130150567</t>
  </si>
  <si>
    <t>11500004294. NULA</t>
  </si>
  <si>
    <t>OFIC.#DGMIE.0772-16</t>
  </si>
  <si>
    <t>PAGO DE VIATICS P/EL PERSONAL, TRABAJO DE EVALUACION EN V C</t>
  </si>
  <si>
    <t>OFIC.#DGMIE.686-2016</t>
  </si>
  <si>
    <t>PAGO DE VIATICOS P/EL PERSONAL DE TRABAJOS DE EVALUACION GEN</t>
  </si>
  <si>
    <t>OD DOMINICANA CORP</t>
  </si>
  <si>
    <t>130695407</t>
  </si>
  <si>
    <t>A010010011500001711</t>
  </si>
  <si>
    <t>EXPRESS AUTO COLORS JORGE SRL.</t>
  </si>
  <si>
    <t>122028013</t>
  </si>
  <si>
    <t>A010010011500000287</t>
  </si>
  <si>
    <t>A010010011500000288</t>
  </si>
  <si>
    <t>A010010011500000289</t>
  </si>
  <si>
    <t>A010010011500000037</t>
  </si>
  <si>
    <t>JOSE  DANIEL RUMALDO ACOSTA</t>
  </si>
  <si>
    <t>OFIC.DETP-304-2016</t>
  </si>
  <si>
    <t>JORNADA DE TRABAJO A EXPERTOS EXTERNOS CON LA FAMILIA PROFES</t>
  </si>
  <si>
    <t>RAFAEL  ANTONIO  RAMIREZ</t>
  </si>
  <si>
    <t>LAZARO  EDUARDO CRUZ JORGE</t>
  </si>
  <si>
    <t>VICTOR  HUGO  CALDERON LUNG</t>
  </si>
  <si>
    <t>BIENVENIDO  ARMANDO GARCIA LARA</t>
  </si>
  <si>
    <t>ORESI  IGNACIO GARCIA FELIPE</t>
  </si>
  <si>
    <t>FRANKLIN  ESPINAL CRUZ</t>
  </si>
  <si>
    <t>PEDRO JOSE ESPINAL DEL ROSARIO</t>
  </si>
  <si>
    <t>RAMON SURIEL DE LA CRUZ</t>
  </si>
  <si>
    <t>LUIS ALBERTO TRINIDAD URRACA</t>
  </si>
  <si>
    <t>RAMON HUMBERTO DE JESUS VALDEZ SORIANO</t>
  </si>
  <si>
    <t>JUAN ALEJANDRO SANCHEZ CHOVETT</t>
  </si>
  <si>
    <t>CARLOS JOSE HEREDIA</t>
  </si>
  <si>
    <t>LUIS SOBET RAMIREZ</t>
  </si>
  <si>
    <t>JORGE LUIS MALDONADO</t>
  </si>
  <si>
    <t>MARTIN ROBERTO ALNOS GRANO DE ORO</t>
  </si>
  <si>
    <t>ARCADIO ESTEBAN RODRIGUEZ GOMEZ</t>
  </si>
  <si>
    <t>ARCENIO PAULINO SALCEDO</t>
  </si>
  <si>
    <t>EDWIN CRISTOBAL FELIPE PORTORREAL</t>
  </si>
  <si>
    <t>FAUSTO EDUARDO VARGAS DURAN</t>
  </si>
  <si>
    <t>JUAN REYNOSO REINOSO</t>
  </si>
  <si>
    <t>LK WORLDS CONSTRUCTION SRL.</t>
  </si>
  <si>
    <t>130240622</t>
  </si>
  <si>
    <t>ANULACION DE PAG00210351 PORQUE SE ANULO POR ERROR EN SEPTIE</t>
  </si>
  <si>
    <t>JONAL WALDIN VALLEJO REYNOSO</t>
  </si>
  <si>
    <t>PAULA OBISPO QUEZADA</t>
  </si>
  <si>
    <t>OFIC.DGMIE#0714-2016</t>
  </si>
  <si>
    <t>PAGO DE VIATICO PERSONAL,DE SUPERVICION,PRE-RECEPCION Y PUES</t>
  </si>
  <si>
    <t>A080010050100311126.</t>
  </si>
  <si>
    <t>SERVICIO DE DATA TRICOM,CORRESP.MES DE JULIO 2014</t>
  </si>
  <si>
    <t>A010010011500032757</t>
  </si>
  <si>
    <t>ANDREINA POLANCO DE CABRERA</t>
  </si>
  <si>
    <t>CONTR. 0205-9</t>
  </si>
  <si>
    <t>FRIENDS &amp; COMPANY, S.R.L.</t>
  </si>
  <si>
    <t>101857587</t>
  </si>
  <si>
    <t>YURIBEL ISABEL CABRERA JIMENEZ</t>
  </si>
  <si>
    <t>DGMIE # 0785</t>
  </si>
  <si>
    <t>CONSTRUCCION DE 6 AULAS DE EMERGENCIA</t>
  </si>
  <si>
    <t>A080010051500001362</t>
  </si>
  <si>
    <t>SERVICIO DE INTERNET TRICOM,CORRESP.MES DE JUNIO 2016</t>
  </si>
  <si>
    <t>P010010011502212215</t>
  </si>
  <si>
    <t>TASACION DE SOLARES</t>
  </si>
  <si>
    <t>SOLICITUD PAGO LEGALIZACION</t>
  </si>
  <si>
    <t>A010010011500000899</t>
  </si>
  <si>
    <t>A010010011500000900</t>
  </si>
  <si>
    <t>CARLOS MANUEL PAULINO CARDENAS</t>
  </si>
  <si>
    <t>OFIC.DETP#284-2016</t>
  </si>
  <si>
    <t>JORNADA DE TRABAJO A EXPERTO EXTERNOS,FAMILIA PROFESIONAL S</t>
  </si>
  <si>
    <t>ROSANNA VALDEZ COSTE</t>
  </si>
  <si>
    <t>JORNADA DE TRABAJO A EXPERTOS EXTERNOS,FAMILIA PROFESIONAL S</t>
  </si>
  <si>
    <t>AMANCIO PEREYRA MORALES</t>
  </si>
  <si>
    <t>GERALDA DIAZ CORDERO</t>
  </si>
  <si>
    <t>MISAEL VENTURA BRITO</t>
  </si>
  <si>
    <t>SALOMON JOSE ROSA CASTRO</t>
  </si>
  <si>
    <t>JUNIOR RAFAEL CESPEDES AMPARO</t>
  </si>
  <si>
    <t>MARIA DILEIDY PEREZ AYBAR</t>
  </si>
  <si>
    <t>BELKIS GUILLERMINA PEREZ DE MONTAS</t>
  </si>
  <si>
    <t>JORNADA DE TRABAJO A EXPERTOS EXTERNOS,FAMILIA PROFESIONAL</t>
  </si>
  <si>
    <t>A080010051500001393</t>
  </si>
  <si>
    <t>SERVICIOS DE INTERNET CORRESP. AL MES DE JULIO 2016</t>
  </si>
  <si>
    <t>C &amp; A CONSULTING GROUP, S.R.L.</t>
  </si>
  <si>
    <t>131002064</t>
  </si>
  <si>
    <t>CONTR. 0600-3</t>
  </si>
  <si>
    <t>A010010011500000512</t>
  </si>
  <si>
    <t>ACS ASESORES COMPUTADORES Y SERVICIOS, SRL</t>
  </si>
  <si>
    <t>101093201</t>
  </si>
  <si>
    <t>A01001001150000040</t>
  </si>
  <si>
    <t>P010010011502212214.</t>
  </si>
  <si>
    <t>TRABAJOS DE TASACION SOLARES</t>
  </si>
  <si>
    <t>DIOCY ALEXANDER MARTINEZ DIAZ.</t>
  </si>
  <si>
    <t>*P010010011501943813</t>
  </si>
  <si>
    <t>RAMONA TEANE MEJIA</t>
  </si>
  <si>
    <t>CONTR. 0062 Y 0605</t>
  </si>
  <si>
    <t>COMERCIAL DISMA EIRL.</t>
  </si>
  <si>
    <t>130659753</t>
  </si>
  <si>
    <t>A010010011500000028.</t>
  </si>
  <si>
    <t>-11500000170NULA</t>
  </si>
  <si>
    <t>/A010010011500000038</t>
  </si>
  <si>
    <t>/A010010011500000170</t>
  </si>
  <si>
    <t>*11500000174NULA</t>
  </si>
  <si>
    <t>A010010011500001040</t>
  </si>
  <si>
    <t>OFIC.DGMIE#0860-2016</t>
  </si>
  <si>
    <t>CONSTRUCCION DE 3 AULAS DE EMERGENCIA Y AREAS ADMINISTRATIVA</t>
  </si>
  <si>
    <t>OFIC.DGMIE#0859-2016</t>
  </si>
  <si>
    <t>CONSTRUC. DE SEIS AULAS DE EMERGENCIA MAS BATERIAS DE BAÑO Y</t>
  </si>
  <si>
    <t>DGMIE # 0921</t>
  </si>
  <si>
    <t>INSTALACIONES ELECTRICAS EN C.E. COMUNITARIO MAURICIO BAEZ</t>
  </si>
  <si>
    <t>RAYMOND ALEXANDER ACOSTA SANTANA</t>
  </si>
  <si>
    <t>CONTR. 2358-9</t>
  </si>
  <si>
    <t>/A010010011500000</t>
  </si>
  <si>
    <t>OFIC. No. 176/2016-9</t>
  </si>
  <si>
    <t>PAGO A CONFERENCISTAS  QUE LABORÁ EN LA XIX FERIA LIBRO/2016</t>
  </si>
  <si>
    <t>GERARDO RAFAEL MERCEDES GARCIA</t>
  </si>
  <si>
    <t>OFIC.#DGC-177-2016</t>
  </si>
  <si>
    <t>XIX FERIA INTERNACIONAL DEL LIBRO SANTO DOMINGO 2016</t>
  </si>
  <si>
    <t>CONTR. 2529-29</t>
  </si>
  <si>
    <t>VENTURA ANTONIO GARCIA SANTIAGO</t>
  </si>
  <si>
    <t>CONTR. 0541-5</t>
  </si>
  <si>
    <t>CONTR.0999-8</t>
  </si>
  <si>
    <t>CONTR. 1534 Y0780-24</t>
  </si>
  <si>
    <t>CONTR. 1534 Y0780-25</t>
  </si>
  <si>
    <t>CONTR. 1222-15</t>
  </si>
  <si>
    <t>CONTR. 2588-31</t>
  </si>
  <si>
    <t>CONTR. 0982-13</t>
  </si>
  <si>
    <t>CONTR. 0151-6</t>
  </si>
  <si>
    <t>OBRA URBANA, SRL</t>
  </si>
  <si>
    <t>130783942</t>
  </si>
  <si>
    <t>CONTR. 2177 Y 581</t>
  </si>
  <si>
    <t>JANETT EVELIO POLANCO RIVERA.</t>
  </si>
  <si>
    <t>CONTR. 0560-5</t>
  </si>
  <si>
    <t>OFIC.#DGA-650-2016</t>
  </si>
  <si>
    <t>SERVICIO DE AGUA POTABLE CORAASAN,SANTIAGO,MES DE JUNIO 2016</t>
  </si>
  <si>
    <t>OFIC. DGA # 656/2016</t>
  </si>
  <si>
    <t>SERV. AGUA POTABLE, PROV. LA VEGA, MES ENERO/2016</t>
  </si>
  <si>
    <t>MAGNA MOTORS S. A.</t>
  </si>
  <si>
    <t>101055571</t>
  </si>
  <si>
    <t>FACT-90400836-2016-</t>
  </si>
  <si>
    <t>SERV.MANT.Y REPARACION DEL AUTOBUS HYUNDAI,MAGNA MOTORS</t>
  </si>
  <si>
    <t>CONTRATO. 3099-1</t>
  </si>
  <si>
    <t>SILVANO PEÑA</t>
  </si>
  <si>
    <t>DGC NO. 151</t>
  </si>
  <si>
    <t>CICLO DE CONFERENCIAS IMPARTIDAS EN DIFERENTES C. E.</t>
  </si>
  <si>
    <t>GERARDO ANTONIO CASTILLO JAVIER</t>
  </si>
  <si>
    <t>JUAN DE LA CRUZ</t>
  </si>
  <si>
    <t>MATEO CONSTANTINO MORRISON FORTUNATO</t>
  </si>
  <si>
    <t>REINALDO HUNGRIA DISLA ORTIZ</t>
  </si>
  <si>
    <t>INVERSIONES FERNANDEZ BELTRE, SRL</t>
  </si>
  <si>
    <t>130274428</t>
  </si>
  <si>
    <t>CONTR.02699-3</t>
  </si>
  <si>
    <t>*A010010011500000159</t>
  </si>
  <si>
    <t>PETRONILA RONDON PEROZO</t>
  </si>
  <si>
    <t>OFICIO 151</t>
  </si>
  <si>
    <t>CENTRO DE CONFERENCIAS IMPARTIDAS EN DIFERENTES C.E.</t>
  </si>
  <si>
    <t>*A010010011500000284</t>
  </si>
  <si>
    <t>P010010011502212219.</t>
  </si>
  <si>
    <t>TRABAJOS DE TASACION DE SOLARES</t>
  </si>
  <si>
    <t>CONTR. 0473-4</t>
  </si>
  <si>
    <t>A010010011500001663</t>
  </si>
  <si>
    <t>CARMEN NILDA PEÑA FAMILIA</t>
  </si>
  <si>
    <t>CONTR. 2051-14</t>
  </si>
  <si>
    <t>AUTOBRITANICA LTD, S. A.</t>
  </si>
  <si>
    <t>101786159</t>
  </si>
  <si>
    <t>A020010011500000017-</t>
  </si>
  <si>
    <t>SERV.DE REPARACION Y MANT.JEEP LAND ROVER,DISCOVERY,COLOR GR</t>
  </si>
  <si>
    <t>A020010011500000017</t>
  </si>
  <si>
    <t>SERVICIO DE REPARACION Y MANTENIMIENTO DEL JEEP LAND ROVER,D</t>
  </si>
  <si>
    <t>CONTR.0151-7</t>
  </si>
  <si>
    <t>A010010011500000749</t>
  </si>
  <si>
    <t>GT INDUSTRIAL SRL</t>
  </si>
  <si>
    <t>130352143</t>
  </si>
  <si>
    <t>11500000006NULA</t>
  </si>
  <si>
    <t>APS ALL PRINTING SERVICE E.I.R.L</t>
  </si>
  <si>
    <t>130765091</t>
  </si>
  <si>
    <t>LA COMERCIAL DE SEGUROS, SA</t>
  </si>
  <si>
    <t>101889136</t>
  </si>
  <si>
    <t>A010010011500005015-</t>
  </si>
  <si>
    <t>A010010011500000056</t>
  </si>
  <si>
    <t>A010010011500000131</t>
  </si>
  <si>
    <t>-ANULADA'</t>
  </si>
  <si>
    <t>MAGALI PEREZ DEL CASTILLO.</t>
  </si>
  <si>
    <t>FUNDACION CRISTIANA SIEMBRA,INC.</t>
  </si>
  <si>
    <t>430173273</t>
  </si>
  <si>
    <t>CONTR.0353-DEPOSITO</t>
  </si>
  <si>
    <t>CONTR.0151-8</t>
  </si>
  <si>
    <t>OFIC.DGMIE#1047-2016</t>
  </si>
  <si>
    <t>CONSTRUCCION DE SEIS(6)AULAS DE EMERGENCIA.DISTRITO 03-02</t>
  </si>
  <si>
    <t>SUPLITODO LOS PEÑA SRL.</t>
  </si>
  <si>
    <t>130743721</t>
  </si>
  <si>
    <t>MOBINOX, SRL</t>
  </si>
  <si>
    <t>130662142</t>
  </si>
  <si>
    <t>11500000018nula</t>
  </si>
  <si>
    <t>OFIC. DGA #886/2016</t>
  </si>
  <si>
    <t>SERV. AGUA POTABLE A ÑAS ESC. UBICADAS EN LA VEGA, DIC/2015</t>
  </si>
  <si>
    <t>SAICORP DOMINICANA  S.R.L.</t>
  </si>
  <si>
    <t>130508704</t>
  </si>
  <si>
    <t>A010010011500000045</t>
  </si>
  <si>
    <t>SEGURO FAM.  DE SALUD, SERV. PRESTADOS SEPT-NOV. 2016</t>
  </si>
  <si>
    <t>SEGURO DE PENSIONES, SERV. PRESTADOS SEPT-NOV. 2016</t>
  </si>
  <si>
    <t>VICTOR MANUEL FELIZ TRINIDAD</t>
  </si>
  <si>
    <t>SUELDOS, SERV. PRESTADOS MESES DE SEPT-NOV. 2016</t>
  </si>
  <si>
    <t>A010010011500000034</t>
  </si>
  <si>
    <t>AYUNTAMIENTO DE MOCA</t>
  </si>
  <si>
    <t>406000109</t>
  </si>
  <si>
    <t>DGA NO. 666-2016</t>
  </si>
  <si>
    <t>SERVICIO ASEO URBANO A RECINTOS ESCOLARES DEL MUNIC. DE MOCA</t>
  </si>
  <si>
    <t>A11500001391-NULA</t>
  </si>
  <si>
    <t>DGA NO. 657-2016</t>
  </si>
  <si>
    <t>SERVICIO DE AGUA POTABLE MES DE MAYO 2016</t>
  </si>
  <si>
    <t>CUCINA DI YARI, SRL</t>
  </si>
  <si>
    <t>131112341</t>
  </si>
  <si>
    <t>A010010011500000167</t>
  </si>
  <si>
    <t>TALLERES MAÑECO MINAYA, SRL</t>
  </si>
  <si>
    <t>131414664</t>
  </si>
  <si>
    <t>A010010011500000033</t>
  </si>
  <si>
    <t>A010010011500000035</t>
  </si>
  <si>
    <t>A10010011500000025</t>
  </si>
  <si>
    <t>SERV. BÁSICOS (RESIDUOS SÓLIDOS), MES DE JULIO/2016</t>
  </si>
  <si>
    <t>A010010011500003403</t>
  </si>
  <si>
    <t>SERVICIO DE ENERGIA ELECTRICA.OCTUBRE/2016-ESC.LAS TERRENAS</t>
  </si>
  <si>
    <t>A11500000028-NULA</t>
  </si>
  <si>
    <t>DGA NO. 926-16</t>
  </si>
  <si>
    <t>SERVICIO DE AGUA POTABLE, FEBRERO 2015</t>
  </si>
  <si>
    <t>SERGIO MICHEL BELTRAN CALCAÑO</t>
  </si>
  <si>
    <t>CONTR.0473-7</t>
  </si>
  <si>
    <t>CONTR.0151-9</t>
  </si>
  <si>
    <t>OFIC. R10 No.0016/16</t>
  </si>
  <si>
    <t>ALMUERZO NAVIDEÑO PAR EL PERSONAL DE LA  REGIONAL 10</t>
  </si>
  <si>
    <t>INSTITUTO DE TASADORES DOMINICANOS, INC.</t>
  </si>
  <si>
    <t>401505411</t>
  </si>
  <si>
    <t>CURSO TASACION DE BIENES RAICES</t>
  </si>
  <si>
    <t>UNIRADIO, SRL</t>
  </si>
  <si>
    <t>130307148</t>
  </si>
  <si>
    <t>PLAZA LAMA S. A.</t>
  </si>
  <si>
    <t>101171111</t>
  </si>
  <si>
    <t>A030020021500001095</t>
  </si>
  <si>
    <t>CORAAPPLATA</t>
  </si>
  <si>
    <t>405051711</t>
  </si>
  <si>
    <t>OFIC.DGA No. 641./16</t>
  </si>
  <si>
    <t>SERVICIOS BÁSICOS (AGUA), CORRESP. AL MES DE JUNIO/2016</t>
  </si>
  <si>
    <t>GRUPO ABREGO, SRL</t>
  </si>
  <si>
    <t>131185533</t>
  </si>
  <si>
    <t>EDDY MIGUEL DIAZ JAQUEZ</t>
  </si>
  <si>
    <t>CONTR. 0070-1</t>
  </si>
  <si>
    <t>DGMIE # 0048</t>
  </si>
  <si>
    <t>SOLICITUD VIATICOS SUJETO A LIQUIDACION</t>
  </si>
  <si>
    <t>COMUNICACIONES SOCIALES Y ASESORIA, S.R.L.COSOASA .</t>
  </si>
  <si>
    <t>115022836</t>
  </si>
  <si>
    <t>A010010011500006384</t>
  </si>
  <si>
    <t>SEGURO FAM.  DE SALUD, SERV. PRESTADOS, OCT.-DIC. 2016</t>
  </si>
  <si>
    <t>SEGURO DE PENSIONES, SERV. PRESTADOS, OCT.-DIC. 2016</t>
  </si>
  <si>
    <t>A010010011500006386</t>
  </si>
  <si>
    <t>RAMON E. CASTILLO B.</t>
  </si>
  <si>
    <t>OFIC.EA-082-2016</t>
  </si>
  <si>
    <t>VIATICOS A LA REGIONAL DE COTUI A EFECTUAR LA ENTREGA DE BAN</t>
  </si>
  <si>
    <t>A010010011500006388</t>
  </si>
  <si>
    <t>A010010011500006392</t>
  </si>
  <si>
    <t>A010010011500009227</t>
  </si>
  <si>
    <t>A010010011500009228</t>
  </si>
  <si>
    <t>A010010011500009229</t>
  </si>
  <si>
    <t>A010010011500009230</t>
  </si>
  <si>
    <t>A010010011500009231</t>
  </si>
  <si>
    <t>A010010011500009232</t>
  </si>
  <si>
    <t>A010010011500009234</t>
  </si>
  <si>
    <t>A010010011500009235</t>
  </si>
  <si>
    <t>A010010011500009237</t>
  </si>
  <si>
    <t>A010010011500009239</t>
  </si>
  <si>
    <t>A010010011500009240</t>
  </si>
  <si>
    <t>A010010011500009241</t>
  </si>
  <si>
    <t>A010010011500009242</t>
  </si>
  <si>
    <t>A010010011500009243</t>
  </si>
  <si>
    <t>A010010011500009244</t>
  </si>
  <si>
    <t>A010010011500009245</t>
  </si>
  <si>
    <t>A010010011500009246</t>
  </si>
  <si>
    <t>A010010011500009247</t>
  </si>
  <si>
    <t>A010010011500009248</t>
  </si>
  <si>
    <t>A010010011500009249</t>
  </si>
  <si>
    <t>A010010011500009250</t>
  </si>
  <si>
    <t>A010010011500009251</t>
  </si>
  <si>
    <t>A010010011500009233</t>
  </si>
  <si>
    <t>A010010011500009236</t>
  </si>
  <si>
    <t>A010010011500009238</t>
  </si>
  <si>
    <t>A010010011500006394</t>
  </si>
  <si>
    <t>A010010011500006396</t>
  </si>
  <si>
    <t>A010010011500006398</t>
  </si>
  <si>
    <t>A010010011500006400</t>
  </si>
  <si>
    <t>SEGURO FAM.  DE SALUD, SUELDOS DEJADOS DE PERC. MAYO-DIC/16</t>
  </si>
  <si>
    <t>SEGURO DE PENSIONES, SUELDOS DEJADOS DE PERC. MAYO-DIC/16</t>
  </si>
  <si>
    <t>A010010011500006402</t>
  </si>
  <si>
    <t>A010010011500000553</t>
  </si>
  <si>
    <t>SEV. RECOG. D. SÓLIDOS ESC. SAN P. MACORIS, FEBRERO/2014</t>
  </si>
  <si>
    <t>CONTR.0473-8</t>
  </si>
  <si>
    <t>A010010011500006404</t>
  </si>
  <si>
    <t>SERVICIO DE RECOGIDA DE BASURA ESC.PUBLIC.MES MARZO 2014</t>
  </si>
  <si>
    <t>EL PROGRESO DEL LIMON, S.R.L.</t>
  </si>
  <si>
    <t>110125372</t>
  </si>
  <si>
    <t>A010010010500000102</t>
  </si>
  <si>
    <t>SERVICIO DE ENERGIA ELECTRICA,MES DE ENERO 2015,ESC.DISTRITO</t>
  </si>
  <si>
    <t>A010010010500000105</t>
  </si>
  <si>
    <t>A010010010500000108</t>
  </si>
  <si>
    <t>A010010010500000109</t>
  </si>
  <si>
    <t>A010010010500000110</t>
  </si>
  <si>
    <t>A010010010500000112</t>
  </si>
  <si>
    <t>A010010010500000106</t>
  </si>
  <si>
    <t>A010010010500000107</t>
  </si>
  <si>
    <t>A010010010500000115</t>
  </si>
  <si>
    <t>SERVICIO DE ENERGIA ELECTRICA,MES FEBRERO 2015,ESC.DISTRITO</t>
  </si>
  <si>
    <t>A010010010500000118</t>
  </si>
  <si>
    <t>A010010010500000121</t>
  </si>
  <si>
    <t>A010010010500000122</t>
  </si>
  <si>
    <t>A010010010500000123</t>
  </si>
  <si>
    <t>A010010010500000125</t>
  </si>
  <si>
    <t>A010010010500000119</t>
  </si>
  <si>
    <t>A010010010500000120</t>
  </si>
  <si>
    <t>A010010010500000128</t>
  </si>
  <si>
    <t>SERVICIO DE ENERGIA ELECTRICA,MES MARZO 2015,ESC.DISTRITO</t>
  </si>
  <si>
    <t>A010010010500000131</t>
  </si>
  <si>
    <t>A010010010500000134</t>
  </si>
  <si>
    <t>A010010010500000135</t>
  </si>
  <si>
    <t>A010010010500000136</t>
  </si>
  <si>
    <t>A010010010500000138</t>
  </si>
  <si>
    <t>A010010010500000132</t>
  </si>
  <si>
    <t>A010010010500000133</t>
  </si>
  <si>
    <t>A010010010500000141</t>
  </si>
  <si>
    <t>SERVICIO DE ENERGIA ELECTRICA,MES ABRIL 2015,ESC.DISTRITO</t>
  </si>
  <si>
    <t>A010010010500000144</t>
  </si>
  <si>
    <t>A010010010500000147</t>
  </si>
  <si>
    <t>A010010010500000148</t>
  </si>
  <si>
    <t>A010010010500000149</t>
  </si>
  <si>
    <t>A010010010500000151</t>
  </si>
  <si>
    <t>A010010010500000145</t>
  </si>
  <si>
    <t>A010010010500000146</t>
  </si>
  <si>
    <t>A010010010500000154</t>
  </si>
  <si>
    <t>SERVICIO DE ENERGIA ELECTRICA,MES MAYO 2015,ESC.DISTRITO 14-</t>
  </si>
  <si>
    <t>A010010010500000157</t>
  </si>
  <si>
    <t>A010010010500000160</t>
  </si>
  <si>
    <t>SERVICIO DE ENERGIA ELECTRICA,MES MAYO 2015,ESC.DISTRIT 14-</t>
  </si>
  <si>
    <t>A010010010500000161</t>
  </si>
  <si>
    <t>A010010010500000162</t>
  </si>
  <si>
    <t>A010010010500000164</t>
  </si>
  <si>
    <t>A010010010500000158</t>
  </si>
  <si>
    <t>A010010010500000159</t>
  </si>
  <si>
    <t>A010010010500000167</t>
  </si>
  <si>
    <t>SERVICIO DE ENERGIA ELECTRICA,MES JUNIO 2015,ESC.DISTRITO 14</t>
  </si>
  <si>
    <t>A010010010500000170</t>
  </si>
  <si>
    <t>A010010010500000173</t>
  </si>
  <si>
    <t>A010010010500000174</t>
  </si>
  <si>
    <t>A010010010500000175</t>
  </si>
  <si>
    <t>A010010010500000177</t>
  </si>
  <si>
    <t>A010010010500000171</t>
  </si>
  <si>
    <t>A010010010500000172</t>
  </si>
  <si>
    <t>A010010010500000180</t>
  </si>
  <si>
    <t>SERVICIO DE ENERGIA ELECTRICA,MES JULIO 2015,ESC.DISTRITO 14</t>
  </si>
  <si>
    <t>A010010010500000183</t>
  </si>
  <si>
    <t>A010010010500000186</t>
  </si>
  <si>
    <t>A010010010500000187</t>
  </si>
  <si>
    <t>A010010010500000188</t>
  </si>
  <si>
    <t>A010010010500000190</t>
  </si>
  <si>
    <t>A010010010500000184</t>
  </si>
  <si>
    <t>A010010010500000185</t>
  </si>
  <si>
    <t>A010010010500000193</t>
  </si>
  <si>
    <t>SERVICIO DE ENERGIA ELECTRICA,MES AGOSTO 2015,ESC.DISTRITO</t>
  </si>
  <si>
    <t>A010010010500000195</t>
  </si>
  <si>
    <t>A010010010500000198</t>
  </si>
  <si>
    <t>A010010010500000199</t>
  </si>
  <si>
    <t>A010010010500000200</t>
  </si>
  <si>
    <t>A010010010500000202</t>
  </si>
  <si>
    <t>A010010010500000196</t>
  </si>
  <si>
    <t>A010010010500000197</t>
  </si>
  <si>
    <t>A010010010500000204</t>
  </si>
  <si>
    <t>SERVICIO DE ENERGIA ELECTRICA,MES DE SEPT. 2015,ESC.DISTRITO</t>
  </si>
  <si>
    <t>A010010010500000205</t>
  </si>
  <si>
    <t>A010010010500000208</t>
  </si>
  <si>
    <t>A010010010500000209</t>
  </si>
  <si>
    <t>A010010010500000210</t>
  </si>
  <si>
    <t>A010010010500000212</t>
  </si>
  <si>
    <t>SERVICIO DE ENERGIA ELECTRICA,MES DE SEPT.2015,ESC.DISTRITO</t>
  </si>
  <si>
    <t>A010010010500000206</t>
  </si>
  <si>
    <t>A010010010500000207</t>
  </si>
  <si>
    <t>A010010010500000214</t>
  </si>
  <si>
    <t>SERVICIO DE ENERGIA ELECTRICA,MES DE OCTUB.2015,ESC.DISTRITO</t>
  </si>
  <si>
    <t>A010010010500000216</t>
  </si>
  <si>
    <t>A010010010500000219</t>
  </si>
  <si>
    <t>SERVICIO DE ENERGIA ELECTRICA,MES DE OCTUB,2015,ESC.DISTRITO</t>
  </si>
  <si>
    <t>A010010010500000220</t>
  </si>
  <si>
    <t>A010010010500000223</t>
  </si>
  <si>
    <t>A010010010500000218</t>
  </si>
  <si>
    <t>A010010010500000225</t>
  </si>
  <si>
    <t>SERVICIO DE ENERGIA ELECTRICA,MES DE NOVIE,2015,ESC.DISTRITO</t>
  </si>
  <si>
    <t>A010010010500000227</t>
  </si>
  <si>
    <t>A010010010500000230</t>
  </si>
  <si>
    <t>A010010010500000231</t>
  </si>
  <si>
    <t>A010010010500000232</t>
  </si>
  <si>
    <t>A010010010500000234</t>
  </si>
  <si>
    <t>A010010010500000228</t>
  </si>
  <si>
    <t>A010010010500000229</t>
  </si>
  <si>
    <t>A010010010500000236</t>
  </si>
  <si>
    <t>SERVICIO DE ENERGIA ELECTRICA,MES DE DICIE,2015,ESC.DISTRITO</t>
  </si>
  <si>
    <t>A010010010500000238</t>
  </si>
  <si>
    <t>A010010010500000241</t>
  </si>
  <si>
    <t>A010010010500000242</t>
  </si>
  <si>
    <t>A010010010500000243</t>
  </si>
  <si>
    <t>A010010010500000245</t>
  </si>
  <si>
    <t>A010010010500000239</t>
  </si>
  <si>
    <t>A010010010500000240</t>
  </si>
  <si>
    <t>A010010010500000217.</t>
  </si>
  <si>
    <t>OFIC. DGA #117/2017</t>
  </si>
  <si>
    <t>SERV.RECOGIDA RESIDÚOS SÓLIDOS, AÑO2012, MUNIC. S.P. MACORIS</t>
  </si>
  <si>
    <t>CONTR.0473-9</t>
  </si>
  <si>
    <t>IMPERMEABILIZACIONES &amp; DECORACIONES DIVERSAS S. A.</t>
  </si>
  <si>
    <t>130383693</t>
  </si>
  <si>
    <t>P010010011501029204</t>
  </si>
  <si>
    <t>SERV. DE TERM. Y CORRECCIÓN DE TECHOS EN EL C. E PILAR CONST</t>
  </si>
  <si>
    <t>P010010011501029205</t>
  </si>
  <si>
    <t>A020010011500302584.</t>
  </si>
  <si>
    <t>SERVICIOS TELEFONICOS, FEBRERO 2017</t>
  </si>
  <si>
    <t>THE OFFICE WAREHOSE DOMINICANA S. A.</t>
  </si>
  <si>
    <t>130043061</t>
  </si>
  <si>
    <t>A010010011500001755</t>
  </si>
  <si>
    <t>JUAN JOSE ALVAREZ PALEN</t>
  </si>
  <si>
    <t>CONTR. 0618-2</t>
  </si>
  <si>
    <t>FRESA ADALGISA BEATO DE LOS SANTOS.</t>
  </si>
  <si>
    <t>CJ, NO. 00863, REC. DE DEUDA NO. 0584, TRAB. C.E. SAVICA</t>
  </si>
  <si>
    <t>ROBERTO LUCIANO ESPINOSA</t>
  </si>
  <si>
    <t>CONTR. 2303-14</t>
  </si>
  <si>
    <t>2303-14</t>
  </si>
  <si>
    <t>CONTR.1192-5--</t>
  </si>
  <si>
    <t>CONTR. #2303-14.</t>
  </si>
  <si>
    <t>YAJAIRA ASUNCION PEREZ GUZMAN</t>
  </si>
  <si>
    <t>OFIC.DRI#-60-2017</t>
  </si>
  <si>
    <t>VIATICO IX CONGRESO INTERAMERICAN DE COMPRA Y CONTRATACIONES</t>
  </si>
  <si>
    <t>CONTR.0541, 0697,401</t>
  </si>
  <si>
    <t>CUBICACION 11 (ADICIONAL)</t>
  </si>
  <si>
    <t>AC TODO TRANSMISIONES, SRL</t>
  </si>
  <si>
    <t>130835472</t>
  </si>
  <si>
    <t>A010010011500000053</t>
  </si>
  <si>
    <t>SERVICENTRO PLUTON, SRL</t>
  </si>
  <si>
    <t>131081592</t>
  </si>
  <si>
    <t>A010010011500000038</t>
  </si>
  <si>
    <t>A010010011500000040</t>
  </si>
  <si>
    <t>A010010011500000041</t>
  </si>
  <si>
    <t>A010010011500000042</t>
  </si>
  <si>
    <t>A010010011500003441</t>
  </si>
  <si>
    <t>SERVICIO DE ENERGIA ELECTR.NOVIEMBRE/2016-ESC.LAS TERRENAS</t>
  </si>
  <si>
    <t>ILDEFONSO JESUS GUEMEZ MERCADO</t>
  </si>
  <si>
    <t>OFIC.#DPC-0103-2017</t>
  </si>
  <si>
    <t>COMBUDTIBLE.P/VISTAS DE ACOMPAÑAMIENTO Y MONITOREO A LAS ASF</t>
  </si>
  <si>
    <t>INVEREXCEL SRL.</t>
  </si>
  <si>
    <t>101800161</t>
  </si>
  <si>
    <t>A010010011500002506</t>
  </si>
  <si>
    <t>CXP00067394</t>
  </si>
  <si>
    <t>MARIA DOLORES GUERRERO SANTANA</t>
  </si>
  <si>
    <t>OFIC.VAF#183-2017</t>
  </si>
  <si>
    <t>AYUDA ECONOMICA SRA.MARIA DOLORES,CONSERJE GASTOS FUNERARIOS</t>
  </si>
  <si>
    <t>SERVICOS MULTIPLES ZAYAS, SRL</t>
  </si>
  <si>
    <t>131361285</t>
  </si>
  <si>
    <t>A010010011500001018.</t>
  </si>
  <si>
    <t>11500001018.-NULA</t>
  </si>
  <si>
    <t>A010010011500000442</t>
  </si>
  <si>
    <t>JUAN DANIEL BALCACER</t>
  </si>
  <si>
    <t>DGC NO.080</t>
  </si>
  <si>
    <t>PAGO CONFERENCIAS IMPARTIDAS, XX FERIA INT. DEL LIBRO 2017</t>
  </si>
  <si>
    <t>NIEVES LIDIA EMETERIO RONDON</t>
  </si>
  <si>
    <t>PURA EMETERIO RONDON</t>
  </si>
  <si>
    <t>#A010010011500000002</t>
  </si>
  <si>
    <t>DECORUS SRL.</t>
  </si>
  <si>
    <t>130083711</t>
  </si>
  <si>
    <t>A010010011500000031</t>
  </si>
  <si>
    <t>CHAMARTIN INVERSIONES, SRL</t>
  </si>
  <si>
    <t>130762031</t>
  </si>
  <si>
    <t>SEGURO DE PENSIONES, SUELDOS DEJADOS DE PERC. ENERO-ABR/17</t>
  </si>
  <si>
    <t>SEGURO DE SALUD, SUELDOS NO PERCIB. OFIC. 877/2017</t>
  </si>
  <si>
    <t>SEGURO DE PENSION, SUELDOS NO PERCIB. OFIC. 877/2017</t>
  </si>
  <si>
    <t>CXP00067629</t>
  </si>
  <si>
    <t>NISON ALCANTARA LEBRON</t>
  </si>
  <si>
    <t>OFICIO #83/2017</t>
  </si>
  <si>
    <t>PARTICIPACION EN LA XX FERIA INTERNACIONAL DEL LIBRO 2017</t>
  </si>
  <si>
    <t>FOTOMEGRAF SRL</t>
  </si>
  <si>
    <t>130079927</t>
  </si>
  <si>
    <t>SDM TEXTIL RECYCLING, SRL</t>
  </si>
  <si>
    <t>130855218</t>
  </si>
  <si>
    <t>CONSTRUCTORA YUNES S. R. L.</t>
  </si>
  <si>
    <t>130013225</t>
  </si>
  <si>
    <t>CONTR- 0550/2012</t>
  </si>
  <si>
    <t>ADOLFO SANCHEZ</t>
  </si>
  <si>
    <t>P010010011502048367</t>
  </si>
  <si>
    <t>AYUNTAMIENTO SANTO DOMINGO OESTE</t>
  </si>
  <si>
    <t>422002538</t>
  </si>
  <si>
    <t>OFIC.DGA#271-2017</t>
  </si>
  <si>
    <t>SERVICIO DE RECOGIDA DE DESECHOS SOLIDOS A LOS 74 CENTROS ED</t>
  </si>
  <si>
    <t>MODESTO ALVARADO ORTIZ</t>
  </si>
  <si>
    <t>CONTR. 1268 Y 0806-1</t>
  </si>
  <si>
    <t>OM CAR DOMINICANA SRL</t>
  </si>
  <si>
    <t>130732337</t>
  </si>
  <si>
    <t>A010010011500001848</t>
  </si>
  <si>
    <t>A010010011500001847</t>
  </si>
  <si>
    <t>A010010011500001849</t>
  </si>
  <si>
    <t>SEG. DE SALUD, PAGO NO PERCIBIDO MES DE ABRIL 2017, OFIC.879</t>
  </si>
  <si>
    <t>SEG. DE PENSION, PAGO NO PERCIBIDO MES ABRIL 2017, OFIC.879</t>
  </si>
  <si>
    <t>OFIC. DGA#345/2017</t>
  </si>
  <si>
    <t>SERV. DE AGUA POTABLE A LAS ESC. DE SANTIAGO, MAYO/2017</t>
  </si>
  <si>
    <t>SEGURO DE SALUD, SUELDO NO PERCIBIDO, MES DE MAYO 2017</t>
  </si>
  <si>
    <t>SEGURO DE PENSION, SUELDO NO PERCIBIDO, MES DE MAYO 2017</t>
  </si>
  <si>
    <t>SEG/SALUD, PAGO NO PERCIBIDO EN EL MES DE FEBRERO 2017</t>
  </si>
  <si>
    <t>SEG/PENSION, PAGO NO PERCIBIDO EN EL MES DE FEBRERO 2017</t>
  </si>
  <si>
    <t>SEG/SALUD, SUELDOS NO PERCIBIDOS, EN EL OFICIO DRH 875/2017</t>
  </si>
  <si>
    <t>SEG/PENS., SUELDOS NO PERCIBIDOS, EN EL OFICIO DRH 875/2017</t>
  </si>
  <si>
    <t>S/PENS.  POR SERV. PREST., MESES  SEPT-NOV/16, OFIC. 93/2017</t>
  </si>
  <si>
    <t>S/SALUD, POR SERV. PREST., MESES  SEPT-NOV/16, OFIC. 93/2017</t>
  </si>
  <si>
    <t>RODOLFO FELIN MEDINA URBAEZ</t>
  </si>
  <si>
    <t>SUELDOS POR SERV. PREST., MESES  SEPT-NOV/16, OFIC. 93/2017</t>
  </si>
  <si>
    <t>SEG/SALUD, PAGOS NO PERCIBIDOS EN EL PERIODO ENERO-MAYO 2017</t>
  </si>
  <si>
    <t>SEG/PENS., PAGOS NO PERCIBIDOS EN EL PERIODO ENERO-MAYO 2017</t>
  </si>
  <si>
    <t>P010010011502830164</t>
  </si>
  <si>
    <t>CONTRATO DE COMPRAVENTA INMUEBLE NO REGISTRADO,MES DE MARZO</t>
  </si>
  <si>
    <t>ROBERTO A. ARRIAGA ALCANTARA</t>
  </si>
  <si>
    <t>OFIC.#CJ,983-2017</t>
  </si>
  <si>
    <t>SERVICIO DE 7 NOTIFICACION DE ACTOS DE ALGUACIL</t>
  </si>
  <si>
    <t>N/C PARA APLICAR AL NCF11500000708, ASIENTO CXP00072251</t>
  </si>
  <si>
    <t>A010010010400000029</t>
  </si>
  <si>
    <t>N/C PARA APLICAR AL NCF11500000718, ASIENTO CXP00072252</t>
  </si>
  <si>
    <t>A010010010400000030</t>
  </si>
  <si>
    <t>N/C PARA APLICAR AL NCF11500000725, ASIENTO CXP00072253</t>
  </si>
  <si>
    <t>A010010010400000032</t>
  </si>
  <si>
    <t>N/C PARA APLICAR AL NCF11500000749, ASIENTO CXP00072255</t>
  </si>
  <si>
    <t>A010010010400000031</t>
  </si>
  <si>
    <t>N/C PARA APLICAR AL NCF11500000740, ASIENTO CXP00072254</t>
  </si>
  <si>
    <t>IMPROFORMAS SRL</t>
  </si>
  <si>
    <t>130198812</t>
  </si>
  <si>
    <t>POWER WORKS DOMINICANA, EIRL</t>
  </si>
  <si>
    <t>130948607</t>
  </si>
  <si>
    <t>PAGO DEUDA POR ALQUILER DE GENERADOR USADO EN EL PARQUEO DE</t>
  </si>
  <si>
    <t>AQUILES BATISTA GARCIA</t>
  </si>
  <si>
    <t>CONTR. 3086 -1</t>
  </si>
  <si>
    <t>OFICINA UNIVERSAL S. A.</t>
  </si>
  <si>
    <t>101742119</t>
  </si>
  <si>
    <t>A010010011500004164</t>
  </si>
  <si>
    <t>PI016445</t>
  </si>
  <si>
    <t>OFIC. DGA#410/2017</t>
  </si>
  <si>
    <t>SERV. AGUA POTABLE A  ESC. UBICADAS EN SANTIAGO, MES OCT/16</t>
  </si>
  <si>
    <t>SEG/SALUD, PAGOS NO PERC, MARZO A JUNIO 2017, OF. 1118/17</t>
  </si>
  <si>
    <t>SEG/PENSION, PAGOS NO PERC, MARZO A JUNIO 2017, OF. 1118/17</t>
  </si>
  <si>
    <t>CONTR. 2705-NULA*</t>
  </si>
  <si>
    <t>A010010011500009554</t>
  </si>
  <si>
    <t>RENOVACIÓN DE SUSCRIPCIÓN, PERIODO 13/8/2017 AL 12/8/2018</t>
  </si>
  <si>
    <t>Cristina Narcisa Nuñez De Zachi</t>
  </si>
  <si>
    <t>HOTEL DUQUE DE WELLINTON EIRL.</t>
  </si>
  <si>
    <t>101684275</t>
  </si>
  <si>
    <t>A010010011500001065</t>
  </si>
  <si>
    <t>ROSELIN GONZALEZ NOLASCO</t>
  </si>
  <si>
    <t>D' YUNIOR DECORACIONES Y MADERAS, SRL</t>
  </si>
  <si>
    <t>130916705</t>
  </si>
  <si>
    <t>CONTR. 0171-ANTICIPO</t>
  </si>
  <si>
    <t>SEG/SALUD, PAGOS NO PERCIBIDOS, SEGUN OFICIO DRH 1463/2017</t>
  </si>
  <si>
    <t>SEG/PENSION, PAGOS NO PERCIBIDOS, SEGUN OFICIO DRH 1463/2017</t>
  </si>
  <si>
    <t>SEG/SALUD, PAGOS NO PERCIBIDOS, MARZ-JUNO/17 OFIC DRH 1464</t>
  </si>
  <si>
    <t>SEG/PENSION, PAGOS NO PERCIBIDOS, MARZ-JUNO/17 OFIC DRH 1464</t>
  </si>
  <si>
    <t>LIBRADA SANCHEZ HERRERA</t>
  </si>
  <si>
    <t>PAGOS NO PERCIBIDOS, MARZ-JUNO/17 OFIC DRH 1464</t>
  </si>
  <si>
    <t>SERVICIOS DE AIRE ACONDICIONADOS, SRL</t>
  </si>
  <si>
    <t>101528133</t>
  </si>
  <si>
    <t>A010010011500000098</t>
  </si>
  <si>
    <t>FRANKLIN FIDEL RODRIGUEZ CRUZ</t>
  </si>
  <si>
    <t>CONTR.2343-16</t>
  </si>
  <si>
    <t>CONTR.2343-16*</t>
  </si>
  <si>
    <t>ARCADIA MARITZA RODRIGUEZ</t>
  </si>
  <si>
    <t>A010010011500000406</t>
  </si>
  <si>
    <t>LEGALIZACION DE UN RECIBO DE DESCARGO Y FINIQUITO LEGAL Y DO</t>
  </si>
  <si>
    <t>OFIC.#CJ,01554-2017</t>
  </si>
  <si>
    <t>SERVICIO DE LEGALIZACION DE 3 CONTR.DE COMPRA DE INMUEBLES R</t>
  </si>
  <si>
    <t>MINERVA RAMONA PEREZ JIMENEZ</t>
  </si>
  <si>
    <t>OFIC.#DOP-156-2017</t>
  </si>
  <si>
    <t>COMBUSTIBLE Y PEAJE,AL PERSONAL POR EJES Y POR DISTRITO DE L</t>
  </si>
  <si>
    <t>MARQUIN  ROA OGANDO</t>
  </si>
  <si>
    <t>PJEE # 218/2017-1</t>
  </si>
  <si>
    <t>SOLICITUD PAGO VIATICOS, COMBUSTIBLE, PEAJE E IMPREVISTOS</t>
  </si>
  <si>
    <t>VALENTIN CASTILLO CASTILLO</t>
  </si>
  <si>
    <t>CONTR.1939-1</t>
  </si>
  <si>
    <t>MARTIN OTAÑEZ DE LOS SANTOS</t>
  </si>
  <si>
    <t>CONTR.0761-15</t>
  </si>
  <si>
    <t>CONTR.0761-16</t>
  </si>
  <si>
    <t>CONTR.0761-17</t>
  </si>
  <si>
    <t>CONTR.0761-18</t>
  </si>
  <si>
    <t>CONTR.0761-19</t>
  </si>
  <si>
    <t>CONTR. 0761-14</t>
  </si>
  <si>
    <t>ULISES RAFAEL URIBE VASQUEZ</t>
  </si>
  <si>
    <t>CONTR.0758 Y 0959-</t>
  </si>
  <si>
    <t xml:space="preserve"> PROYECTO INTEGRAL COMUNITARIO, INC.</t>
  </si>
  <si>
    <t>430102921</t>
  </si>
  <si>
    <t>P010010011502710848</t>
  </si>
  <si>
    <t>GENY MARGARITA IGLESIAS ARBONA</t>
  </si>
  <si>
    <t>CONTR. 0399-1</t>
  </si>
  <si>
    <t>CIVIL GROUP, SRL</t>
  </si>
  <si>
    <t>130193568</t>
  </si>
  <si>
    <t>A010010011500001904</t>
  </si>
  <si>
    <t>A010010011500001905</t>
  </si>
  <si>
    <t>A010010011500001903</t>
  </si>
  <si>
    <t>EDWIN RAFAEL SOSA GUZMAN</t>
  </si>
  <si>
    <t>OFIC.#0328/2017</t>
  </si>
  <si>
    <t>TALLERES DE EDUCACION EN GENERO P/PERSONAL DOCENTE DE AREAS</t>
  </si>
  <si>
    <t>FTC DOMINICANA S.A.</t>
  </si>
  <si>
    <t>130139652</t>
  </si>
  <si>
    <t>CONTR. 2683-6 FINAL</t>
  </si>
  <si>
    <t>A010010011500000144</t>
  </si>
  <si>
    <t>A010010011500001906</t>
  </si>
  <si>
    <t>PJ SOLUCIONES E. I R. L</t>
  </si>
  <si>
    <t>130590852</t>
  </si>
  <si>
    <t>A010010011500000088</t>
  </si>
  <si>
    <t>JOSE DARIO CORTORREAL SOLIS</t>
  </si>
  <si>
    <t>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t>
  </si>
  <si>
    <t>E H Medina y Asociados, SRL</t>
  </si>
  <si>
    <t>130390134</t>
  </si>
  <si>
    <t xml:space="preserve"> A010010011500000002</t>
  </si>
  <si>
    <t>P010010011502710849</t>
  </si>
  <si>
    <t>Meridian Events Center, SRL</t>
  </si>
  <si>
    <t>131472729</t>
  </si>
  <si>
    <t>a010010011500000291</t>
  </si>
  <si>
    <t>A010010011500000290</t>
  </si>
  <si>
    <t>PAGO DE LAS FACTURAS NCF-11500001904,1905, DE FECHA  08 DE AGOSTO 2017, POR REPARACION Y MANTENIMIENTO DE VEHICULO, DEL MINISTERIO DE EDUCACION, SEGUN OFICIO#2815/2017.</t>
  </si>
  <si>
    <t>FELIZ MARIA REINOSO VILLA FAÑA</t>
  </si>
  <si>
    <t>CONTR.2220-29</t>
  </si>
  <si>
    <t>CONSTRUCTORA JOHNSON SRL.</t>
  </si>
  <si>
    <t>130729646</t>
  </si>
  <si>
    <t>CODEVE, SRL</t>
  </si>
  <si>
    <t>130944792</t>
  </si>
  <si>
    <t>JOSEFINA DEL CARMEN MUÑOZ GUTIERREZ</t>
  </si>
  <si>
    <t>CONTR. 0675-3 Y 0995</t>
  </si>
  <si>
    <t>MANUEL ALEXIS LIZ CASTELLANOS</t>
  </si>
  <si>
    <t>CONTR.0649-17</t>
  </si>
  <si>
    <t>YONNY PEREZ SRL</t>
  </si>
  <si>
    <t>122007423</t>
  </si>
  <si>
    <t>CONTR.1726-17</t>
  </si>
  <si>
    <t>BRENDY &amp; LAIMER CONSTRUCTORA,SRL</t>
  </si>
  <si>
    <t>130973083</t>
  </si>
  <si>
    <t>CONTR.2396-24</t>
  </si>
  <si>
    <t>IMPORTADORA COMERCIAL GOHE, SRL</t>
  </si>
  <si>
    <t>130986312</t>
  </si>
  <si>
    <t>COMERCIAL MUMA, S.R.L.</t>
  </si>
  <si>
    <t>130679819</t>
  </si>
  <si>
    <t>IDEICE</t>
  </si>
  <si>
    <t>430080195</t>
  </si>
  <si>
    <t>ODALIS PERALTA ALBA</t>
  </si>
  <si>
    <t>CONTR.2248-11</t>
  </si>
  <si>
    <t>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t>
  </si>
  <si>
    <t>CORPORACION DE ACUEDUCTO Y ALCANTARILLADO DE BOCA CHICA(CORAABO)</t>
  </si>
  <si>
    <t>430086584</t>
  </si>
  <si>
    <t>OFIC.DGA#859/2017</t>
  </si>
  <si>
    <t>SERVICIO DE AGUA A LOS 13 CENTROS EDUCATIVOS U/EN BOCA CHICA</t>
  </si>
  <si>
    <t>A.010010011500000146</t>
  </si>
  <si>
    <t>A.010010011500000148</t>
  </si>
  <si>
    <t>DISTRIBUIDORA ESCOLAR S.A. (DISESA)</t>
  </si>
  <si>
    <t>101013761</t>
  </si>
  <si>
    <t>A010010011500000362</t>
  </si>
  <si>
    <t>MARIA CRISTINA RODRIGUEZ MARCHENA</t>
  </si>
  <si>
    <t>OFIC.DGDE# 420/2017</t>
  </si>
  <si>
    <t>ENCUENTRO CON DIRECTORES REGIONALES,DISTRITALES, DE CENTROS</t>
  </si>
  <si>
    <t>AYUNTAMIENTO SANTO DOMINGO ESTE</t>
  </si>
  <si>
    <t>423002565</t>
  </si>
  <si>
    <t>DGA NO. 905/17</t>
  </si>
  <si>
    <t>SERV. DE ASEO URB. A  92 C. E. DIST. 10-03, 04 Y 06, OCT/17.</t>
  </si>
  <si>
    <t>PEDRO MARIA ROSARIO RODRIGUEZ</t>
  </si>
  <si>
    <t>CONTR. 0266 Y 1085</t>
  </si>
  <si>
    <t>OFIC. DGA#907/2017</t>
  </si>
  <si>
    <t>SERV. RESIDÚOS DESECHOS SÓLIDOS, ENERO A DICIEMBRE/2014,</t>
  </si>
  <si>
    <t>A010010011500000514.</t>
  </si>
  <si>
    <t>EDUARDO  SANTANA MOLINA</t>
  </si>
  <si>
    <t>OFIC. PRD #  090 /17</t>
  </si>
  <si>
    <t>COMB. Y PEAJE  PARA PERSONAL QUE ESTUVO  REALIZANDO  TRABAJO</t>
  </si>
  <si>
    <t>ALICIA ARACENA ARBAJE</t>
  </si>
  <si>
    <t>CONTR. 0058</t>
  </si>
  <si>
    <t>ZOSTESA ZORRILLA SERV. TECNICOS ELECTROMEC., SRL</t>
  </si>
  <si>
    <t>130545413</t>
  </si>
  <si>
    <t xml:space="preserve"> A010010011500000063</t>
  </si>
  <si>
    <t>CONTR. 0353-1</t>
  </si>
  <si>
    <t>CONTR. 0353-2</t>
  </si>
  <si>
    <t>OFIC. D.R.I. #149/17</t>
  </si>
  <si>
    <t>PARA LA PARTICIPACIÓN EN LA CELEBRACIÓN"MESA DE ANÁLISIS SOB</t>
  </si>
  <si>
    <t>JAIME REYES RETANA ZESATI</t>
  </si>
  <si>
    <t>G09272973</t>
  </si>
  <si>
    <t>OFIC. DEE # 429/2017</t>
  </si>
  <si>
    <t>ÓBALO AL SACERDOTE MEXICANO QUE PARTICIPARÁ EN EL PROGRAMA "</t>
  </si>
  <si>
    <t>ERASMO UREÑA PADILLA</t>
  </si>
  <si>
    <t>DGGF-100, CONTR.1646</t>
  </si>
  <si>
    <t>LUIS ARISTIDES GUZMAN AVILA</t>
  </si>
  <si>
    <t>CONTR. 1519-5</t>
  </si>
  <si>
    <t>MARCO ANTONIO ROMAN NICOLAS</t>
  </si>
  <si>
    <t>DGGF-105,CONTR.1356</t>
  </si>
  <si>
    <t>VICTOR RAMON PEREZ JIMENEZ</t>
  </si>
  <si>
    <t>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t>
  </si>
  <si>
    <t>TWISTER SERVICES, SRL</t>
  </si>
  <si>
    <t>130249611</t>
  </si>
  <si>
    <t>DGGF-107,CONTR.1569</t>
  </si>
  <si>
    <t>CONTR.2699-4</t>
  </si>
  <si>
    <t>CONSTRUCCIONES ELECTRO CIVIL R &amp; R, SRL</t>
  </si>
  <si>
    <t>130552606</t>
  </si>
  <si>
    <t>CONTR.742.1012</t>
  </si>
  <si>
    <t>ABRAHAN ARISTIDES VICTORIA GELABERT</t>
  </si>
  <si>
    <t>CONTR.1343 Y 0213</t>
  </si>
  <si>
    <t>JOAQUIN ANTONIO TAVAREZ GLAS</t>
  </si>
  <si>
    <t>CONTR. 0387-06</t>
  </si>
  <si>
    <t>MARISOL MERCEDES GARO CEPEDA</t>
  </si>
  <si>
    <t>CONTR. 686-43</t>
  </si>
  <si>
    <t>CONTR. 689-42</t>
  </si>
  <si>
    <t>CONTR. 686-42-NULA</t>
  </si>
  <si>
    <t>CONTR. 686-43-NULA</t>
  </si>
  <si>
    <t>GERARDO BERTOLDO TARON BETJAN</t>
  </si>
  <si>
    <t>CONTR. 2618Y 0406-35</t>
  </si>
  <si>
    <t>FERRETERIA U &amp; P SRL</t>
  </si>
  <si>
    <t>130754332</t>
  </si>
  <si>
    <t>CT-0004192</t>
  </si>
  <si>
    <t>AYUDA SRA. ANDREINA BAEZ DE BONILLA , PARA TERMINACION DE VI</t>
  </si>
  <si>
    <t>DGA-101/2019.</t>
  </si>
  <si>
    <t>RECOGIDA DE DESECHOS SOLIDOS A 73 CENTROS EDUCATIVOS</t>
  </si>
  <si>
    <t>A010010011500016233</t>
  </si>
  <si>
    <t>SERVICIO DE PUBLICACION DE PLACA PERDIDA EN PERIODICO HOY</t>
  </si>
  <si>
    <t>MODO FORMA, SRL</t>
  </si>
  <si>
    <t>130519277</t>
  </si>
  <si>
    <t>PAGO SERVICIO DE CONSULTORIA</t>
  </si>
  <si>
    <t>BO WUN KIM</t>
  </si>
  <si>
    <t>CONTR. 1322-21</t>
  </si>
  <si>
    <t>AYUNTAMIENTO MUNICIPAL DE PARTIDO</t>
  </si>
  <si>
    <t>408000112</t>
  </si>
  <si>
    <t>B0100000001</t>
  </si>
  <si>
    <t>SERVIC. RECOLEC. DE DESECHOS SOLIDOS, LOS CENTROS EDUC.REGIO</t>
  </si>
  <si>
    <t>B0100000002</t>
  </si>
  <si>
    <t>B0100000003</t>
  </si>
  <si>
    <t>B0100000004</t>
  </si>
  <si>
    <t>B0100000005</t>
  </si>
  <si>
    <t>B0100000006</t>
  </si>
  <si>
    <t>B0100000007</t>
  </si>
  <si>
    <t>B0100000008</t>
  </si>
  <si>
    <t>B0100000009</t>
  </si>
  <si>
    <t>CONSTRUCTORA AGUILERA QUIJANO, S.R.L.</t>
  </si>
  <si>
    <t>130775664</t>
  </si>
  <si>
    <t>0163-3 Y AD. NULA</t>
  </si>
  <si>
    <t>B0100000017</t>
  </si>
  <si>
    <t>SERVC. RECOLEC.DE DESECHOS SOLIDOS, LOS CENTROS EDUC.REGIONA</t>
  </si>
  <si>
    <t>B0100000018</t>
  </si>
  <si>
    <t>B0100000019</t>
  </si>
  <si>
    <t>B0100000020</t>
  </si>
  <si>
    <t>B0100000021</t>
  </si>
  <si>
    <t>B0100000022</t>
  </si>
  <si>
    <t>SERVC.RECOLEC.DE DESECHOS SOLIDOS, LOS CENTROS EDUC.REGION</t>
  </si>
  <si>
    <t>ROSANNA MARGARITA CORTORREAL NEGRIN</t>
  </si>
  <si>
    <t>CONTR. 0562-3</t>
  </si>
  <si>
    <t xml:space="preserve"> COTIZACION 27471</t>
  </si>
  <si>
    <t>MANTENIMIENTO DEL VEHICULO DEL VIC. PLANIF.. Y DESARROLLO</t>
  </si>
  <si>
    <t>STOVE &amp; CO, SRL</t>
  </si>
  <si>
    <t>131317172</t>
  </si>
  <si>
    <t>A010010011500000346</t>
  </si>
  <si>
    <t>CONTR. 1322-22</t>
  </si>
  <si>
    <t>CASTULO MAXIMINIO LARA</t>
  </si>
  <si>
    <t>OFIC.313/2018</t>
  </si>
  <si>
    <t>YAMEL ESTUDIANTE MERITORIA ELEGIDA P/PARTICIPAR NACIONES UNI</t>
  </si>
  <si>
    <t>B0100000023</t>
  </si>
  <si>
    <t>B0100000024</t>
  </si>
  <si>
    <t>B0100000025</t>
  </si>
  <si>
    <t>B0100000026</t>
  </si>
  <si>
    <t>SERVC. RECOLEC. DE DESECHOS SOLIDOS, LOS CENTROS EDUC.REGION</t>
  </si>
  <si>
    <t>B0100000027</t>
  </si>
  <si>
    <t>B0100000028</t>
  </si>
  <si>
    <t>B0100000029</t>
  </si>
  <si>
    <t>B0100000031</t>
  </si>
  <si>
    <t>B0100000032</t>
  </si>
  <si>
    <t>B0100000033</t>
  </si>
  <si>
    <t>B0100000030</t>
  </si>
  <si>
    <t>MIGUEL ANGEL TEJADA VALDEZ</t>
  </si>
  <si>
    <t>CONTR. 0820-27</t>
  </si>
  <si>
    <t>PORFIRIO GERONIMO RAMIREZ</t>
  </si>
  <si>
    <t>CONTR. 0011-45</t>
  </si>
  <si>
    <t>CONTR. 0011-46</t>
  </si>
  <si>
    <t>SITCORP SRL</t>
  </si>
  <si>
    <t>124019729</t>
  </si>
  <si>
    <t xml:space="preserve"> A010010011500000228</t>
  </si>
  <si>
    <t>OFI-660/2018</t>
  </si>
  <si>
    <t>SERVICIO DE AGUA POTABLE CORRESP. AL MES DE ABRIL 2018</t>
  </si>
  <si>
    <t>FAUSTO ARGENIS RAMIREZ AYBAR</t>
  </si>
  <si>
    <t>CONTR.0141-10</t>
  </si>
  <si>
    <t>JORGE MANUEL CUEVAS</t>
  </si>
  <si>
    <t>CONTR.744-18</t>
  </si>
  <si>
    <t>PORFIRIA IVELISSE MINAYA DE JESUS</t>
  </si>
  <si>
    <t>CONTR. 0040-22</t>
  </si>
  <si>
    <t>CONTR. 1322-23</t>
  </si>
  <si>
    <t>CONTR. 0011-47</t>
  </si>
  <si>
    <t>ANTONIO PEÑA BELLO.</t>
  </si>
  <si>
    <t>CONTR. 0797-37</t>
  </si>
  <si>
    <t>Wilo Soluciones Logísticas, SRL</t>
  </si>
  <si>
    <t>130890374</t>
  </si>
  <si>
    <t>FRANCIS RAFAEL LEDESMA CUELLO</t>
  </si>
  <si>
    <t>OFIC.#194, CONTR.128</t>
  </si>
  <si>
    <t>OFICIO DGA-355/2018</t>
  </si>
  <si>
    <t>SERVICIO DE AGUA, CORRESPONDIENTE AL MES  DE MARZO 2018</t>
  </si>
  <si>
    <t>RAFAEL REYES FELIZ.</t>
  </si>
  <si>
    <t>CONTR. 174 Y 0545</t>
  </si>
  <si>
    <t>DGA 374/2018</t>
  </si>
  <si>
    <t>SERVICIO DE AGUA POTABLE ,MES DE ABRIL 2018</t>
  </si>
  <si>
    <t>A010010011500000400</t>
  </si>
  <si>
    <t>CRUZ GONZALEZ DE JESUS</t>
  </si>
  <si>
    <t>OFIC.VACDA-016-2018</t>
  </si>
  <si>
    <t>COMBUSTIBLE PARA CUBRIR LA ACTIVIDAD,ENTRE ACUERDO UNIVERSID</t>
  </si>
  <si>
    <t>JOSE EDISON RAMIREZ PEREZ</t>
  </si>
  <si>
    <t>CONTR.1565-23</t>
  </si>
  <si>
    <t>COTAVESA, S.R.L.</t>
  </si>
  <si>
    <t>130997128</t>
  </si>
  <si>
    <t>CONTR.0426-4</t>
  </si>
  <si>
    <t>SIGMA PETROLEUM CORP.  SRL.</t>
  </si>
  <si>
    <t>130689164</t>
  </si>
  <si>
    <t>B1500004484</t>
  </si>
  <si>
    <t>OFICIO DGA-433/2018</t>
  </si>
  <si>
    <t>SERVICIO DE AGUA POTABLE DEL MES DE ABRIL 2018</t>
  </si>
  <si>
    <t>SERVICIOS INGENIERIA CIVIL Y ELECTRICA C.POR.A</t>
  </si>
  <si>
    <t>130507473</t>
  </si>
  <si>
    <t>AYUNTAMIENTO MUNICIPAL DE IMBERT</t>
  </si>
  <si>
    <t>405000521</t>
  </si>
  <si>
    <t>OFI-464/2018</t>
  </si>
  <si>
    <t>RECOLECCION DE BASURA, MESES ENERO, FEB., MARZO Y ABRIL/18</t>
  </si>
  <si>
    <t>DGA 455/2018</t>
  </si>
  <si>
    <t>SERVICIO DE AGUA POTABLE , MES DE ABRIL 2018</t>
  </si>
  <si>
    <t>PABLO ANTONIO RODRIGUEZ DOMINGUEZ</t>
  </si>
  <si>
    <t>CONTR. 0713-16</t>
  </si>
  <si>
    <t>GUILLERMINA URIBE</t>
  </si>
  <si>
    <t>CONTR.1451Y 0010-40</t>
  </si>
  <si>
    <t>JUANA ARAUJO ASTACIO</t>
  </si>
  <si>
    <t>CONTR. 4233-1</t>
  </si>
  <si>
    <t>CONTR.4233-2-NULA</t>
  </si>
  <si>
    <t>CARIDAD  ALTAGRACIA SUAREZ ALFONSO</t>
  </si>
  <si>
    <t>CONTR. 0500-22</t>
  </si>
  <si>
    <t>CONTR.0500-22-NULA</t>
  </si>
  <si>
    <t>DOMINGO THELMO REYES CABRERA</t>
  </si>
  <si>
    <t>CONTR. 0966-3</t>
  </si>
  <si>
    <t>CONTR. 0966-3 NULA</t>
  </si>
  <si>
    <t>CONTR. 1322-24</t>
  </si>
  <si>
    <t>JUAN DE JESUS CONCE TAVERAS</t>
  </si>
  <si>
    <t>CONTR.0326-4</t>
  </si>
  <si>
    <t>CONTR. 0040-23</t>
  </si>
  <si>
    <t>CONTR. 0011-48</t>
  </si>
  <si>
    <t>CASTING SCORPION, SRL</t>
  </si>
  <si>
    <t>130771995</t>
  </si>
  <si>
    <t>B1500000008</t>
  </si>
  <si>
    <t>CRISTIAN MANUEL KURY HAZOURY</t>
  </si>
  <si>
    <t>CONTR. 2779-15* NULA</t>
  </si>
  <si>
    <t>129/2018</t>
  </si>
  <si>
    <t>VIATICO,TRANSPORTE DEL 2DO TALLER DE CAPACITACION</t>
  </si>
  <si>
    <t>B1500000054</t>
  </si>
  <si>
    <t>SERVICIO DE AGUA POTABLE, MES DE JUNIO 2018</t>
  </si>
  <si>
    <t>HERRERA GRASALD &amp; ASOCIADOS, SRL</t>
  </si>
  <si>
    <t>130013624</t>
  </si>
  <si>
    <t>CONTR.0428-19</t>
  </si>
  <si>
    <t>ANGEL EDUARDO DE JESUS BRITO</t>
  </si>
  <si>
    <t>CONTRS.2071 Y 0150</t>
  </si>
  <si>
    <t>GOLLO PEREZ SEVERINO</t>
  </si>
  <si>
    <t>CONTR. 4309</t>
  </si>
  <si>
    <t>CONTR. 4309-1</t>
  </si>
  <si>
    <t>CMG Comercial, SRL</t>
  </si>
  <si>
    <t>130455686</t>
  </si>
  <si>
    <t>B1500000002</t>
  </si>
  <si>
    <t>LEGALIZACIONES DE CONTRATOS DE TRABAJO Y DE ALQUILER, Y CONV</t>
  </si>
  <si>
    <t>CONTR. 0011-49</t>
  </si>
  <si>
    <t>ANTONIO VASQUEZ CORTORREAL</t>
  </si>
  <si>
    <t>CONTR. 0486-1</t>
  </si>
  <si>
    <t>ORELVIS FELIZ NOVAS</t>
  </si>
  <si>
    <t>CONTR.996-28</t>
  </si>
  <si>
    <t>CONTR.0713-16-NULA</t>
  </si>
  <si>
    <t>JOSEFINA  FLORENTINO JIMENEZ</t>
  </si>
  <si>
    <t>OFIC. CJ 00867/2018</t>
  </si>
  <si>
    <t>A010010011500000157</t>
  </si>
  <si>
    <t>OFIC. CJ 00867/2018.</t>
  </si>
  <si>
    <t>CONTR.1684-15</t>
  </si>
  <si>
    <t>HECTOR ANTONIO HERRERA MATA</t>
  </si>
  <si>
    <t>CONTR. 0499-14</t>
  </si>
  <si>
    <t>B1500000001</t>
  </si>
  <si>
    <t>B1500000001*</t>
  </si>
  <si>
    <t>B1500000002*</t>
  </si>
  <si>
    <t>B1500000001-NULA</t>
  </si>
  <si>
    <t>B1500000002-NULA</t>
  </si>
  <si>
    <t>B1500000001* NULA</t>
  </si>
  <si>
    <t>CONTR. 0011-50</t>
  </si>
  <si>
    <t>CONTR.1445-15</t>
  </si>
  <si>
    <t>ELENA FLORIMON GALAN</t>
  </si>
  <si>
    <t>CONTR. 1017-25</t>
  </si>
  <si>
    <t>B1500000106</t>
  </si>
  <si>
    <t>SERVICIO DE AGUA , CORRESP. AL MES DE JULIO 2018</t>
  </si>
  <si>
    <t>B1500000025</t>
  </si>
  <si>
    <t>SERVICIO DE ENERGIA ELECTRICA , MES DE JUNIO 2018</t>
  </si>
  <si>
    <t>DEYANIRA MARTINEZ BALBUENA</t>
  </si>
  <si>
    <t>CONTR,0142-11</t>
  </si>
  <si>
    <t>OFICIO DGA #661/2018</t>
  </si>
  <si>
    <t>PAGO DE AGUA</t>
  </si>
  <si>
    <t>CONSTRUCTORA JUVE S.R.L.</t>
  </si>
  <si>
    <t>124023114</t>
  </si>
  <si>
    <t>CONTR.0410-17</t>
  </si>
  <si>
    <t>CONTR. 11-51</t>
  </si>
  <si>
    <t>Jezabel Garcia Ureña</t>
  </si>
  <si>
    <t>B1500000004</t>
  </si>
  <si>
    <t>Eduin Marte De Jesús</t>
  </si>
  <si>
    <t>INVERSIONES WILENU, SRL</t>
  </si>
  <si>
    <t>130247161</t>
  </si>
  <si>
    <t>NCF:B1500000027</t>
  </si>
  <si>
    <t>B15000000001</t>
  </si>
  <si>
    <t>B0200081860.</t>
  </si>
  <si>
    <t>SERVICIO DE AGUA DURANTE EL MES DE  JUNIO 2018</t>
  </si>
  <si>
    <t>OFICIO #819/2018</t>
  </si>
  <si>
    <t>SERVICIO DE AGUA MES DE JULIO 2018</t>
  </si>
  <si>
    <t>CONTR. 2779-15*</t>
  </si>
  <si>
    <t>B1500000161</t>
  </si>
  <si>
    <t>SERVICIO DE AGUA MES DE AGOSTO 2018</t>
  </si>
  <si>
    <t>CONSTRUCTORA VICASA, SRL</t>
  </si>
  <si>
    <t>102319911</t>
  </si>
  <si>
    <t>B1500000062*-NULA</t>
  </si>
  <si>
    <t>VARIAS FACTURAS</t>
  </si>
  <si>
    <t>PAGO DE SERVICIO DE BASURA MES DE JULIO 2018</t>
  </si>
  <si>
    <t>B150000006163*</t>
  </si>
  <si>
    <t>PAGO SERVICIO DE ELECTRICIDAD MES DE AGOSTO 2018</t>
  </si>
  <si>
    <t>B100000018</t>
  </si>
  <si>
    <t>PAGO FACTURA SERVICIO ASEO URBANO AGOSTO/2018</t>
  </si>
  <si>
    <t>B1500000046</t>
  </si>
  <si>
    <t>B15000000001.</t>
  </si>
  <si>
    <t>*B15000000001</t>
  </si>
  <si>
    <t>HUMANO SEGUROS, S A</t>
  </si>
  <si>
    <t>102017174</t>
  </si>
  <si>
    <t>B1500001137</t>
  </si>
  <si>
    <t>SEGURO MEDICO ARS HUMANO STAFF EJECUTIVO SEP 2018</t>
  </si>
  <si>
    <t>Gerencia Negocio y Tecnologia Global C. por A.</t>
  </si>
  <si>
    <t>101873401</t>
  </si>
  <si>
    <t>B1500000002*-NULA</t>
  </si>
  <si>
    <t>B1500000020</t>
  </si>
  <si>
    <t>SERVICIO DE ASEO URBANO, CORRESP. AL MES DE SEPTIEMBRE 2018</t>
  </si>
  <si>
    <t>CONTR.0410-19</t>
  </si>
  <si>
    <t>AYUNTAMIENTO MUNICIPAL DE  JANICO</t>
  </si>
  <si>
    <t>430004308</t>
  </si>
  <si>
    <t>OFIC. 911/2018</t>
  </si>
  <si>
    <t>RECOLECCION DE DESECHO SOLIDOS JUNIO Y JULIO/2018</t>
  </si>
  <si>
    <t>AYUNTAMIENTO MUNICIPAL DE BARAHONA</t>
  </si>
  <si>
    <t>417000172</t>
  </si>
  <si>
    <t>DGA.#957/2018</t>
  </si>
  <si>
    <t>RECOLECCION DE DESECHOS SOLIDOS, A LOS CENTROS EDUCATIVOS</t>
  </si>
  <si>
    <t>WDM, S.R.L.</t>
  </si>
  <si>
    <t>130115737</t>
  </si>
  <si>
    <t>CONTR.037-2-NULA</t>
  </si>
  <si>
    <t>B1500000072</t>
  </si>
  <si>
    <t>PAGO SERVICIOS ELECTRICO MES AGOSTO 2018</t>
  </si>
  <si>
    <t>B1500000076</t>
  </si>
  <si>
    <t>B1500000077</t>
  </si>
  <si>
    <t>B1500000079</t>
  </si>
  <si>
    <t>B1500000081</t>
  </si>
  <si>
    <t>B1500000073</t>
  </si>
  <si>
    <t>B1500000074</t>
  </si>
  <si>
    <t>B1500000087</t>
  </si>
  <si>
    <t>B1500000086</t>
  </si>
  <si>
    <t>PAGO SERVICIO ELECTRICO DEL MES AGOSTO 2018</t>
  </si>
  <si>
    <t>B1500000085</t>
  </si>
  <si>
    <t>B1500000084</t>
  </si>
  <si>
    <t>B1500000068</t>
  </si>
  <si>
    <t>OFIC.#DGA-1044/2018</t>
  </si>
  <si>
    <t>DR. JUAN JULIO GIL RAMIREZ E HIJOS, S.A.</t>
  </si>
  <si>
    <t>112108724</t>
  </si>
  <si>
    <t>CONTR. 4314</t>
  </si>
  <si>
    <t>NATHALIE SANCHEZ HEYAIME</t>
  </si>
  <si>
    <t>CONTRS. 2242 Y 4824</t>
  </si>
  <si>
    <t>MARIA MADELIN BURGOS ESTRELLA</t>
  </si>
  <si>
    <t>CONTR. 2883-48</t>
  </si>
  <si>
    <t>B1500000034</t>
  </si>
  <si>
    <t>B1500000034-NULA</t>
  </si>
  <si>
    <t>B1500000007</t>
  </si>
  <si>
    <t>PANFILO AMARANTE RECIO</t>
  </si>
  <si>
    <t>CONTR. 0083-7</t>
  </si>
  <si>
    <t>CONTR. 0011-52</t>
  </si>
  <si>
    <t>CONTR.0410-20</t>
  </si>
  <si>
    <t>PETRA JOSEFINA TORRES DE JIMENEZ</t>
  </si>
  <si>
    <t>CONTR. 1574-0285-26</t>
  </si>
  <si>
    <t>OFI-417/2018</t>
  </si>
  <si>
    <t>SUSTENTACION A LA DIRECCION DE EVAL. DE CALIDAD</t>
  </si>
  <si>
    <t>AMAURY NATANAEL MEDRANO URBAEZ</t>
  </si>
  <si>
    <t>DOMINGO POCHET LOPEZ</t>
  </si>
  <si>
    <t>CONTR. 1108-6</t>
  </si>
  <si>
    <t>LICELO VASQUEZ TINEO</t>
  </si>
  <si>
    <t>CONTR.0105-07</t>
  </si>
  <si>
    <t>DGA 1049/18</t>
  </si>
  <si>
    <t>PAGO SERVICIO DE AGUA A 41 C.E. MES DE AGOSTO/18</t>
  </si>
  <si>
    <t>INSTITUTO TECNOLOGICO DE SANTO DOMINGO</t>
  </si>
  <si>
    <t>401024381</t>
  </si>
  <si>
    <t>B1500000217</t>
  </si>
  <si>
    <t>DGA No. 1048-18.</t>
  </si>
  <si>
    <t>CXP00082724</t>
  </si>
  <si>
    <t>CONTR. 2883-49</t>
  </si>
  <si>
    <t>CONTR.0410-21</t>
  </si>
  <si>
    <t>JOSE ARTURO CASTRO VICENTE</t>
  </si>
  <si>
    <t>CONTR. 0614-31</t>
  </si>
  <si>
    <t>CONTR. 0614-31NULA</t>
  </si>
  <si>
    <t>CONTR. 0576-26</t>
  </si>
  <si>
    <t>CONTR. 0576-26-NULA</t>
  </si>
  <si>
    <t>B1500000482</t>
  </si>
  <si>
    <t>PAGO A CORAAVEGA</t>
  </si>
  <si>
    <t>CORNELIO BENJAMIN AYBAR ADAMES</t>
  </si>
  <si>
    <t>CONTR.0293-7</t>
  </si>
  <si>
    <t>OFI-2166/2018</t>
  </si>
  <si>
    <t>SERV. RECOGIDA DE BASURA EN MOCA, EN EL MES DE OCTUBRE/2018</t>
  </si>
  <si>
    <t>ELVIO GARCIA PERALTA</t>
  </si>
  <si>
    <t>DPC-0485-18</t>
  </si>
  <si>
    <t>PAGO SUSTENTACIÓN</t>
  </si>
  <si>
    <t>AYUNTAMIENTO MUNICIPAL DE LA VEGA</t>
  </si>
  <si>
    <t>403000291</t>
  </si>
  <si>
    <t>OFIC. DGA. 915-18</t>
  </si>
  <si>
    <t>RECOLECCION DESECHOS SOLIDOS JULIO Y AGOST./18</t>
  </si>
  <si>
    <t>TRANSPORTE Y DEPOSITO MIGUEL ANGEL PEGUERO, SRL</t>
  </si>
  <si>
    <t>114016957</t>
  </si>
  <si>
    <t>B1500000019</t>
  </si>
  <si>
    <t>b1500000019-NULA</t>
  </si>
  <si>
    <t>MARIANELA MEJIA RODRIGUEZ</t>
  </si>
  <si>
    <t>CONTR.0009</t>
  </si>
  <si>
    <t>CONSORCIO LAS GALERAS SRL</t>
  </si>
  <si>
    <t>130444226</t>
  </si>
  <si>
    <t>CONTR. 703 Y 824-10</t>
  </si>
  <si>
    <t>MARIA  ALTAGRACIA MORILLO CORCINO</t>
  </si>
  <si>
    <t>b1500000005***</t>
  </si>
  <si>
    <t>SOLICITUD PAGO DE LEGALIZACIONES DE CONTRATOS DE TRABAJOS</t>
  </si>
  <si>
    <t>FRECUENCIAS DOMINICANAS, SAS</t>
  </si>
  <si>
    <t>101888857</t>
  </si>
  <si>
    <t>CADENA DE NOTICIAS TELEVISION S.A</t>
  </si>
  <si>
    <t>101766532</t>
  </si>
  <si>
    <t>B1500000069</t>
  </si>
  <si>
    <t>RAMON NICASIO ESTEVEZ ZORRILLA</t>
  </si>
  <si>
    <t>CONTR. 476-16</t>
  </si>
  <si>
    <t>contr.0476-15</t>
  </si>
  <si>
    <t>CONTR.0476-14</t>
  </si>
  <si>
    <t>B1500002528</t>
  </si>
  <si>
    <t>DOMINGO PAREDES FELIZ</t>
  </si>
  <si>
    <t>CONTR. 0145-10</t>
  </si>
  <si>
    <t>CONTR. 0145-NULA</t>
  </si>
  <si>
    <t>OFIC. DGA 2234-18</t>
  </si>
  <si>
    <t>SERVICIO DE AGUA POTABLE EN 42 C. E. CORRESP. A SEPT/18</t>
  </si>
  <si>
    <t>OFIC.DGA#2249/2018</t>
  </si>
  <si>
    <t>SERVIC. DE AGUA A LOS 40 CENTR. EDUCATIV. DE BOCA CHICA,MES</t>
  </si>
  <si>
    <t>OFIC. DGA-2250/2018</t>
  </si>
  <si>
    <t>SERVICIO DE AGUA A 40 C.E. EN BOCA CHICA, MES DE JUNIO/2018</t>
  </si>
  <si>
    <t>B1500000157</t>
  </si>
  <si>
    <t>CONSUMO ENERGIA ELECTR. DIC/18, ESC. ALTAGRACIA MEDINA BRITO</t>
  </si>
  <si>
    <t>CONTR. 2165-67</t>
  </si>
  <si>
    <t>BLANCA MELISSA CUEVAS RODRIGUEZ</t>
  </si>
  <si>
    <t>CONTR.022-34</t>
  </si>
  <si>
    <t>Dreyssy Cristopher Garcia</t>
  </si>
  <si>
    <t>NCF.B1500000001</t>
  </si>
  <si>
    <t>CONTR. 476-17</t>
  </si>
  <si>
    <t>MANUEL ANTONIO PIMENTEL GOMEZ.</t>
  </si>
  <si>
    <t>CONTR.6054-1-NULA</t>
  </si>
  <si>
    <t>OFICIO #2251/2018</t>
  </si>
  <si>
    <t>PAGO DE AGUA MES DE OCTUBRE 2018</t>
  </si>
  <si>
    <t>B1500000020.</t>
  </si>
  <si>
    <t>CONTR.12246-ANTI.NUL</t>
  </si>
  <si>
    <t>AYUNTAMIENTO DEL MUNICIPIO DE CONSTANZA</t>
  </si>
  <si>
    <t>403000331</t>
  </si>
  <si>
    <t>A010010011500000268</t>
  </si>
  <si>
    <t>RECOLECCION DE DESECHOS SOLIDOS</t>
  </si>
  <si>
    <t>ESPEJOS JOCHI, S.R.L</t>
  </si>
  <si>
    <t>123012391</t>
  </si>
  <si>
    <t>B1500000008.</t>
  </si>
  <si>
    <t>B1500000177-NULA</t>
  </si>
  <si>
    <t>OFICIO#DGA-102/2019</t>
  </si>
  <si>
    <t>CONST E INMOBI SF, SRL</t>
  </si>
  <si>
    <t>130958688</t>
  </si>
  <si>
    <t>CONTR.1188-5-NULA</t>
  </si>
  <si>
    <t>B1500000177</t>
  </si>
  <si>
    <t>B1500000010</t>
  </si>
  <si>
    <t>OFICIO DGA-817-2018</t>
  </si>
  <si>
    <t>CJ,NO.00376</t>
  </si>
  <si>
    <t>LEGALIZACIONES DE CONTRATOS</t>
  </si>
  <si>
    <t>RUFINO DE LEON CASTILLO</t>
  </si>
  <si>
    <t>CONTR. 3286 Y 4696</t>
  </si>
  <si>
    <t>A010010011500000268*</t>
  </si>
  <si>
    <t>130284776</t>
  </si>
  <si>
    <t>DGA No. 103-19</t>
  </si>
  <si>
    <t>SERVICIOS DE RECOGIDA DE DESECHOS SOLIDOS</t>
  </si>
  <si>
    <t>Jinaite Event Pro, SRL</t>
  </si>
  <si>
    <t>131752268</t>
  </si>
  <si>
    <t>B150000004</t>
  </si>
  <si>
    <t>B150000004-NULA</t>
  </si>
  <si>
    <t>JULIO A.CASTAÑOS GUZMAN</t>
  </si>
  <si>
    <t>CNE#20/2019</t>
  </si>
  <si>
    <t>DIETA A LOS MIEMBROS DEL CONSEJO</t>
  </si>
  <si>
    <t>PEDRO JOSE AGUERO DIAZ</t>
  </si>
  <si>
    <t>ANA JULIA SURIEL SANCHEZ</t>
  </si>
  <si>
    <t>KENIA XIOMARA GUANTE VALDEZ</t>
  </si>
  <si>
    <t>CESAR ROBERTO DARGAM ESPAILLAT</t>
  </si>
  <si>
    <t>DOMINGA RAMIREZ GARCIA</t>
  </si>
  <si>
    <t>Juanfran Servicios Periodisticos, SRL</t>
  </si>
  <si>
    <t>131226884</t>
  </si>
  <si>
    <t>B1500000012</t>
  </si>
  <si>
    <t>PABLO JOSE CAONABO DE JESUS</t>
  </si>
  <si>
    <t>EL RESUMEN TV CON WAGNER PIÑEYRO, SRL</t>
  </si>
  <si>
    <t>131451128</t>
  </si>
  <si>
    <t>B1500000028</t>
  </si>
  <si>
    <t>Ferox Solutións, SRL</t>
  </si>
  <si>
    <t>131469779</t>
  </si>
  <si>
    <t>NCF00000008</t>
  </si>
  <si>
    <t>Producciones Polanco Minaya, SRL</t>
  </si>
  <si>
    <t>131812821</t>
  </si>
  <si>
    <t>B1500000003</t>
  </si>
  <si>
    <t>NCF:B1500026603</t>
  </si>
  <si>
    <t>SERVICIOS TELEFONICOS FUERA DE SUMARIA, MES DE FEBRERO 2019</t>
  </si>
  <si>
    <t>B1500000039</t>
  </si>
  <si>
    <t>SERVICIO DE ASEO URBANO</t>
  </si>
  <si>
    <t>CHEM-TEC ENTERPRISE DOMINICANA, S.R.L</t>
  </si>
  <si>
    <t>101083532</t>
  </si>
  <si>
    <t>PROTECTORA NACIONAL RANCIER SRL</t>
  </si>
  <si>
    <t>130849056</t>
  </si>
  <si>
    <t>B15-003-NULA-ANULADA</t>
  </si>
  <si>
    <t>B1500000003-NULA</t>
  </si>
  <si>
    <t>20/2019</t>
  </si>
  <si>
    <t>AYUNTAMIENTO MUNICIPAL DE SAN CRISTOBAL</t>
  </si>
  <si>
    <t>414000059</t>
  </si>
  <si>
    <t>B1500000194</t>
  </si>
  <si>
    <t>RECOLECCION DE DESECHOS SOLIDOS MARZO,ABRIL,MAYO Y JUNIO2019</t>
  </si>
  <si>
    <t>B1500000195</t>
  </si>
  <si>
    <t>CONTR.#0105-07</t>
  </si>
  <si>
    <t>B1500000230</t>
  </si>
  <si>
    <t>SERVICIO ENERGIA ELCTRICA DURANTE EL MES DE MARZO 2019</t>
  </si>
  <si>
    <t>B150000240</t>
  </si>
  <si>
    <t>ENERGIA ELECTRICA MES DE MARZO 2019</t>
  </si>
  <si>
    <t xml:space="preserve"> HOTELES NACIONALES, S. A.</t>
  </si>
  <si>
    <t>101037849</t>
  </si>
  <si>
    <t>B1500000362</t>
  </si>
  <si>
    <t>PI019195</t>
  </si>
  <si>
    <t>AYUNTAMIENTO M. DE BANI ERROR RNC</t>
  </si>
  <si>
    <t>4150000124</t>
  </si>
  <si>
    <t>DGANo.347/2019</t>
  </si>
  <si>
    <t>SERV.DE RECOLECCION DE DESECHOS SOLIDOS ALOS CENTROS EDUCATI</t>
  </si>
  <si>
    <t>JOSE ARQUIMEDES MEDINA GONZALEZ</t>
  </si>
  <si>
    <t>Lian T.V. Producciones, SRL</t>
  </si>
  <si>
    <t>130773823</t>
  </si>
  <si>
    <t>B1500000033</t>
  </si>
  <si>
    <t>Ketty Zeneida Ramirez Ortega</t>
  </si>
  <si>
    <t>B1500000005.</t>
  </si>
  <si>
    <t>PORFIRIO FELIZ</t>
  </si>
  <si>
    <t>contr.12325-DEPOSITO</t>
  </si>
  <si>
    <t>CONT.12325-DEPOSITO*</t>
  </si>
  <si>
    <t>CONTRA.12325-DEPOSIT</t>
  </si>
  <si>
    <t>REINALDO ANTONIO SANCHEZ MARTE</t>
  </si>
  <si>
    <t>NCF:B1500000042</t>
  </si>
  <si>
    <t>B1500000043</t>
  </si>
  <si>
    <t>SERV. MES DE ABRIL</t>
  </si>
  <si>
    <t>DGA 383-2019</t>
  </si>
  <si>
    <t>SERV. DE AGUA POTABLE,MES DE NOV.2018</t>
  </si>
  <si>
    <t>B1500001134</t>
  </si>
  <si>
    <t>SERVICIO DE ASEO URBANO MES DE MARZO 2019</t>
  </si>
  <si>
    <t>DGA No. 384-19</t>
  </si>
  <si>
    <t>PAGO POR SERVICIO DE AGUA POTABLE</t>
  </si>
  <si>
    <t>CONSORCIO BORG</t>
  </si>
  <si>
    <t>131824218</t>
  </si>
  <si>
    <t>A010010011500000001N</t>
  </si>
  <si>
    <t>JANIRA LEBRON D´ORVILLE</t>
  </si>
  <si>
    <t>CONTR. 12316-1</t>
  </si>
  <si>
    <t>B1500000047</t>
  </si>
  <si>
    <t>SERVICIO DE ASEO</t>
  </si>
  <si>
    <t>OFIC.DGC.#*070/2019</t>
  </si>
  <si>
    <t>PAGO A CONFERENCISTA  QUE LABORÁ EN LA XXII FERIA LIBRO/2019</t>
  </si>
  <si>
    <t>CONTR. 1331-47</t>
  </si>
  <si>
    <t>CLAUDIO ENRIQUE RIVERA RODRIGUEZ</t>
  </si>
  <si>
    <t>OFIC.DGEI.03.#108/19</t>
  </si>
  <si>
    <t>PRESUPUESTO PARA LOS ESPECIALISTAS DEL AREA INFANTIL, XXII F</t>
  </si>
  <si>
    <t>MARTHA MARIA CHECO MIESES</t>
  </si>
  <si>
    <t>OFIC. DGC-69/19</t>
  </si>
  <si>
    <t>B1500000256</t>
  </si>
  <si>
    <t>B1500000258</t>
  </si>
  <si>
    <t>B1500000257</t>
  </si>
  <si>
    <t>B1500000259</t>
  </si>
  <si>
    <t>AYUNTAMIENTO MUNICIPAL ALTAMIRA</t>
  </si>
  <si>
    <t>405000394</t>
  </si>
  <si>
    <t>NCF:B1500000013</t>
  </si>
  <si>
    <t>SERV. DE RECOL. DE DESECHOS SOLIDOS,C.E. REGIONAL 11,DIST.E.</t>
  </si>
  <si>
    <t>OFIC.DGA 513/19</t>
  </si>
  <si>
    <t>RESIDUO SOLIDO CORRESP. AL MES DE MAYO 2019</t>
  </si>
  <si>
    <t>OFIC.DGEI.#*108/2019</t>
  </si>
  <si>
    <t>PRESUPUESTO PARA LOS ESPECIALISTAS DEL AREA INFANTIL, XXII</t>
  </si>
  <si>
    <t>JEAN CARLOS PERALTA TEJADA</t>
  </si>
  <si>
    <t>CONTR.1039-2</t>
  </si>
  <si>
    <t>AYUNTAMIENTO DEL DISTRITO NACIONAL</t>
  </si>
  <si>
    <t>401007479</t>
  </si>
  <si>
    <t>OFIC.DGA 537-19</t>
  </si>
  <si>
    <t xml:space="preserve"> FIDEICOMISO IRREVOCABLE DE DESARROLLO INMOBILIARIO Y ADMINISTRACION PAIS</t>
  </si>
  <si>
    <t>131400892</t>
  </si>
  <si>
    <t>DGA-543-2019</t>
  </si>
  <si>
    <t>PAGO SERVICIO DE AGUA POTABLE</t>
  </si>
  <si>
    <t>OFIC.DGA#542/2019</t>
  </si>
  <si>
    <t>SERVICIO DE AGUA POTABLE A LOS 49 ENTROS EDUCATIVOS DEL DIST</t>
  </si>
  <si>
    <t>ALDO ANTONIO UREÑA AGRAMONTE</t>
  </si>
  <si>
    <t>CONTR.0385-0110</t>
  </si>
  <si>
    <t>CONTR.0385-0110****</t>
  </si>
  <si>
    <t>MARGARITA AMELIA GONZALEZ AUFFANT</t>
  </si>
  <si>
    <t>OFIC. DGA.563/2019</t>
  </si>
  <si>
    <t>SERVICIO AGUA POTABLE, CORAABO.</t>
  </si>
  <si>
    <t>PROYECTOS MEGA COMPAÑIA DE INGENIEROS, SRL</t>
  </si>
  <si>
    <t>130192529</t>
  </si>
  <si>
    <t>CONTR.1116-2</t>
  </si>
  <si>
    <t>MIGUEL ANTONIO SUED GOMEZ</t>
  </si>
  <si>
    <t>CONTR. 3231 Y 1040-1</t>
  </si>
  <si>
    <t>CONTR. 3231 Y 1040-2</t>
  </si>
  <si>
    <t>B1500000016</t>
  </si>
  <si>
    <t>ROMEO ANTONIO DEL VALLE PEREZ</t>
  </si>
  <si>
    <t>CONTR-12379-1</t>
  </si>
  <si>
    <t>REYNALIZ YUERNY MONCION ESPINAL</t>
  </si>
  <si>
    <t>CONTRS.210 Y 00109</t>
  </si>
  <si>
    <t>INVERSIONES GRETMON SRL</t>
  </si>
  <si>
    <t>130774005</t>
  </si>
  <si>
    <t>B1500000022</t>
  </si>
  <si>
    <t>CARMEN LUISA UREÑA CONCEPCION</t>
  </si>
  <si>
    <t>CONTR. 0964-19</t>
  </si>
  <si>
    <t>SOLUCIONES EMPRESARIALES Y DE NEGOCIOS DIAZ MORE, SRL</t>
  </si>
  <si>
    <t>130659273</t>
  </si>
  <si>
    <t>CONTR. 1115-2</t>
  </si>
  <si>
    <t>DGA#541/2019</t>
  </si>
  <si>
    <t>SERVICIO DE AGUA POTABLE</t>
  </si>
  <si>
    <t>B1500000065</t>
  </si>
  <si>
    <t>B1500000065 NULA</t>
  </si>
  <si>
    <t>B1500000015</t>
  </si>
  <si>
    <t>SERV. DE ENERGIA ELECTRICA EN EL CENTRO DE ACOPIO DE HAINA .</t>
  </si>
  <si>
    <t>B1500000304</t>
  </si>
  <si>
    <t>B1500000305</t>
  </si>
  <si>
    <t>INMOBILIARIA E INVERSIONES ANABEL, S.R.L.</t>
  </si>
  <si>
    <t>122023747</t>
  </si>
  <si>
    <t>B1500000055</t>
  </si>
  <si>
    <t>B1500000056</t>
  </si>
  <si>
    <t>CLARA LUCIANO AQUINO</t>
  </si>
  <si>
    <t>FACTURA B1500000051</t>
  </si>
  <si>
    <t>PAGO ACTOS DE COMPROBACION CON TRASLADO NOTARIO.</t>
  </si>
  <si>
    <t>B1500000051</t>
  </si>
  <si>
    <t>ANEUDYS PEÑALO BATISTA</t>
  </si>
  <si>
    <t>CONTR.1318 Y 0965-34</t>
  </si>
  <si>
    <t>CONSTRUCTORA BICESA SRL.</t>
  </si>
  <si>
    <t>130062562</t>
  </si>
  <si>
    <t>CONTR. 0037-ANTICIPO</t>
  </si>
  <si>
    <t>RAMONA ANDI SANTOS SANTOS</t>
  </si>
  <si>
    <t>B1500000042</t>
  </si>
  <si>
    <t>CONTR. 6054-5</t>
  </si>
  <si>
    <t>BRAYAN FELIPE PERALTA</t>
  </si>
  <si>
    <t>CONTR. 00174-2</t>
  </si>
  <si>
    <t>CXP000091557</t>
  </si>
  <si>
    <t>FLORISTERIA GANESHA, SRL</t>
  </si>
  <si>
    <t>131335071</t>
  </si>
  <si>
    <t>B1500000027</t>
  </si>
  <si>
    <t>OFI-735/2019</t>
  </si>
  <si>
    <t>SERV. RECOGIDA DE BASURA EN DIST. NACIONAL, MES DE JULIO/19</t>
  </si>
  <si>
    <t>OFIC.#DGA-734/2019</t>
  </si>
  <si>
    <t>SERVICIO DE AGUA POTABLE A LOS 49 CENTROS EDUCATIVOS DEL DIS</t>
  </si>
  <si>
    <t>NCF:B1500001334</t>
  </si>
  <si>
    <t>SERVICIO DE AGUA POTABLE A LOS 194 CENTROS EDUCATIVOS DE LA</t>
  </si>
  <si>
    <t>CONTR. 00174-3</t>
  </si>
  <si>
    <t>B1500001471</t>
  </si>
  <si>
    <t>CONTR.0016-58</t>
  </si>
  <si>
    <t>CONTR.0576-30</t>
  </si>
  <si>
    <t>CONTR.0576-30 NULA</t>
  </si>
  <si>
    <t>CONTR.1291-14</t>
  </si>
  <si>
    <t>DGA No. 972-19</t>
  </si>
  <si>
    <t>OFIC.#DGA-973/2019</t>
  </si>
  <si>
    <t>SERVICIO DE AGUA POTABLE A LOS 48 CENTROS EDUCATIVOS DEL DIS</t>
  </si>
  <si>
    <t>DECOMARMOL &amp; CONSTRUCCIONES, SRL.</t>
  </si>
  <si>
    <t>101579404</t>
  </si>
  <si>
    <t>CONTR.2698ADEN.10563</t>
  </si>
  <si>
    <t>CUBICACION N°6 Y ADICIONAL</t>
  </si>
  <si>
    <t>COLEGIO TECNICO LA REDENCION DE PANTOJA S A</t>
  </si>
  <si>
    <t>130478155</t>
  </si>
  <si>
    <t>B1500000030</t>
  </si>
  <si>
    <t>GRAPA GROUP SRL</t>
  </si>
  <si>
    <t>131811914</t>
  </si>
  <si>
    <t>B1500000017</t>
  </si>
  <si>
    <t>REPARACION DE MAQUINAS DEL DEPTO. DE IMPRESOS</t>
  </si>
  <si>
    <t>SUPLIDORA EMPRESARIAL DOMINICANA MM SRL.</t>
  </si>
  <si>
    <t>130767564</t>
  </si>
  <si>
    <t>B1500000085.</t>
  </si>
  <si>
    <t>Neoagro, SRL</t>
  </si>
  <si>
    <t>130981061</t>
  </si>
  <si>
    <t>NCF:B1500000102</t>
  </si>
  <si>
    <t>NCF:.B1500000102</t>
  </si>
  <si>
    <t>CONTR.2683-6 FINAL</t>
  </si>
  <si>
    <t>CARLOS LUIS EPIFANIO GOMEZ VALERIO</t>
  </si>
  <si>
    <t>CONTR.1409-10</t>
  </si>
  <si>
    <t>INDUSTRIAS CACERES, SRL</t>
  </si>
  <si>
    <t>130961672</t>
  </si>
  <si>
    <t>B1500000051*-NULA</t>
  </si>
  <si>
    <t>B1500000051*-</t>
  </si>
  <si>
    <t>FRANCISCO PAREDES DE JESUS</t>
  </si>
  <si>
    <t>DGC-242/2019*</t>
  </si>
  <si>
    <t>CELEBRACION DE LA EUCARISTIA CON MOTIVO DEL 85 ANIVERSARIO</t>
  </si>
  <si>
    <t>OLGA YSABEL POTENTINI CASTRO DE UREÑA</t>
  </si>
  <si>
    <t>CONTR. 0164- 7*</t>
  </si>
  <si>
    <t>MARCOS NICOLAS JIMENEZ GUTIERREZ</t>
  </si>
  <si>
    <t>CONTR.0402-2</t>
  </si>
  <si>
    <t>B15000000056</t>
  </si>
  <si>
    <t>LEGALIZACION DE (041 ACTOS DE COMPROBACION CON TRASLADO</t>
  </si>
  <si>
    <t>METALMECÁNICA DE LOS SANTOS, SRL</t>
  </si>
  <si>
    <t>131459358</t>
  </si>
  <si>
    <t>NCF:B1500000002</t>
  </si>
  <si>
    <t>B1500000003*</t>
  </si>
  <si>
    <t>.B1500000003-NULA</t>
  </si>
  <si>
    <t>GARCIA AZAR &amp; ASOCIADOS SRL</t>
  </si>
  <si>
    <t>124011175</t>
  </si>
  <si>
    <t>B150000001-NULA</t>
  </si>
  <si>
    <t>CESAR GABRIEL SILVESTRE RODRIGUEZ</t>
  </si>
  <si>
    <t>CONTR.-812-31</t>
  </si>
  <si>
    <t>CONTR.-812-31 NULA</t>
  </si>
  <si>
    <t>RAFAEL  DE JESUS</t>
  </si>
  <si>
    <t>CONTR.-575</t>
  </si>
  <si>
    <t>CONTR.-575-NULA</t>
  </si>
  <si>
    <t>CONTR.0549-1</t>
  </si>
  <si>
    <t>LOIDA EUNICE GARCIA DE CABRERA</t>
  </si>
  <si>
    <t>0494218965</t>
  </si>
  <si>
    <t>CONTR. 0501-31</t>
  </si>
  <si>
    <t>NCF:B15000005731</t>
  </si>
  <si>
    <t>SERVICIO TELEFONICO FACTURA PENDIENTES, COMPAÑIA CLARO</t>
  </si>
  <si>
    <t>A010010011501693471</t>
  </si>
  <si>
    <t>SERVICIOS DE COMUNICACION MES DE FEBRERO 2016</t>
  </si>
  <si>
    <t>A020010011500288658*</t>
  </si>
  <si>
    <t>PAGO SERVICIO TELEFONICO FEBRERO/2016</t>
  </si>
  <si>
    <t>B1500000080</t>
  </si>
  <si>
    <t>PAGO SERVICIO DE ASEO URBANO CORRESP. A ENERO 2020</t>
  </si>
  <si>
    <t>RAMON  EMILIO MINIER CEBALLOS</t>
  </si>
  <si>
    <t>CONTR.0173-06</t>
  </si>
  <si>
    <t>DEGD#07/2020</t>
  </si>
  <si>
    <t>PASAJE DE LOS PARTICIPANTES DE LA REUNION DE EVALUACION</t>
  </si>
  <si>
    <t>MANUEL ANTONIO FELIZ ALGARROBA</t>
  </si>
  <si>
    <t>CONTR.1002-42</t>
  </si>
  <si>
    <t>FESTIVAL DEPORTIVO HATO MAYOR</t>
  </si>
  <si>
    <t>430254843</t>
  </si>
  <si>
    <t>TRAM/IN.031/2020</t>
  </si>
  <si>
    <t>AYUDA PARA EL TORNEO DE VOLEIBOL Y BALONCESTO PLAYERO  2020</t>
  </si>
  <si>
    <t>PI021253</t>
  </si>
  <si>
    <t>AYUDA PARA EL TORNEO DE VELEIBOL Y BALONCESTO PLAYERO</t>
  </si>
  <si>
    <t>GRUPO MILOMAR, SRL.</t>
  </si>
  <si>
    <t>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t>
  </si>
  <si>
    <t>CONTR. 0163-0164-8</t>
  </si>
  <si>
    <t>DEXCORP, SRL</t>
  </si>
  <si>
    <t>130822875</t>
  </si>
  <si>
    <t>CONTR.0 0493-ANTCIPO</t>
  </si>
  <si>
    <t>COMERCIAL REGO SRL.</t>
  </si>
  <si>
    <t>130401632</t>
  </si>
  <si>
    <t>CONTR-402-ANT. NULO</t>
  </si>
  <si>
    <t>B1500000188*</t>
  </si>
  <si>
    <t>B1500000188*-NULA</t>
  </si>
  <si>
    <t>FREDDY ANT. GARCIA ALVARADO</t>
  </si>
  <si>
    <t>DGC No. 36/2020</t>
  </si>
  <si>
    <t>TRANSPORTE P/REALIZACIÓN MESA CONSULTIVA  SECTOR RELIGIOSO.</t>
  </si>
  <si>
    <t>OFICIO #009</t>
  </si>
  <si>
    <t>PAGO VIATICOS, COMBUSTIBLE Y PEAJE</t>
  </si>
  <si>
    <t>DGA#190/2020</t>
  </si>
  <si>
    <t>SERVICIO DE AGUA MES DE SEPTIEMBRE 2019</t>
  </si>
  <si>
    <t>ADALBERTA HINOJOSA ARIAS</t>
  </si>
  <si>
    <t>OFIC.VGDE N°152-2020</t>
  </si>
  <si>
    <t>COMBUSTIBLE Y PEAJE</t>
  </si>
  <si>
    <t>OFICIO #003/2020</t>
  </si>
  <si>
    <t>PARA CUBRIR GASTOS DE COMBUSTIBLE Y PEAJE</t>
  </si>
  <si>
    <t>OFIC-DGA-136/2020</t>
  </si>
  <si>
    <t>SERVICIO DE AGUA POTABLE ,CORAASAN, MES DE ENERO 2020</t>
  </si>
  <si>
    <t>OFICIO #039/2020</t>
  </si>
  <si>
    <t>REPOSICION FONDO ROTATORIO, ( FINANCIERO )</t>
  </si>
  <si>
    <t>DGC#047/2020</t>
  </si>
  <si>
    <t>PARTICIPACION EN LA GALA NACIONAL DE CARNAVAL ESCOLAR  2020</t>
  </si>
  <si>
    <t>DFC-0043-2020</t>
  </si>
  <si>
    <t>PAGO TRANSFERENCIA</t>
  </si>
  <si>
    <t>GRISMILDA MARIA CRUZ DEL ROSARIO</t>
  </si>
  <si>
    <t>VGDE No. 99-2020</t>
  </si>
  <si>
    <t>FONDOS PARA PREMIACION CONCURSO NACIONAL DE ESPITOLAS</t>
  </si>
  <si>
    <t>DGGDE#103/2020</t>
  </si>
  <si>
    <t>VIATICOS, COMBUSTIBLE PEAJE, ALIMENTACION Y  PEAJE</t>
  </si>
  <si>
    <t>SUPLIDORA DE FUNERARIAS LAS AMÉRICAS (SUFULA), S.R.L</t>
  </si>
  <si>
    <t>130620393</t>
  </si>
  <si>
    <t>B1500000154*</t>
  </si>
  <si>
    <t>B1500000062</t>
  </si>
  <si>
    <t>B1500000062 nula</t>
  </si>
  <si>
    <t>FORDELINK, S.R.L.</t>
  </si>
  <si>
    <t>130975329</t>
  </si>
  <si>
    <t>20% ANTICIPO</t>
  </si>
  <si>
    <t>GRAN LOGIA DE LA REPUBLICA DOMINICANA</t>
  </si>
  <si>
    <t>401515679</t>
  </si>
  <si>
    <t>B1500000022-NULA</t>
  </si>
  <si>
    <t>HECTOR RAMON ESQUEA SOSA</t>
  </si>
  <si>
    <t xml:space="preserve">CESIONES DE CREDITO OTORGADO POR  EL BANCO DE RESERVAS REP. DOM., SEGUN ACTO DE  ALGUACIL #603/2016 D/F 30/03/2016 POR VALOR  DE  RD$ 5,000,000.00, SIENDO EL 2DO.   PAGO  RD$ 1,365,836.10, VER ANEXO, CORRESP. A LA CUBICACION #20  DEL CONTRATO #2273/2013  PARA LA CONSTRUCCION DEL CENTRO EDUCATIVO  "EL LIMON 2", UBICADO EN LA  PROVINCIA SAMANA,  CORRESPONDIENTE AL LOTE 2 DEL PROCEDIMIENTO  ME-CCC-SO-2013-05-GD., MEDIANTE EL 3ER SORTEO DE OBRAS, SEGUN OFICIO #0443/2020. (MOPC)
</t>
  </si>
  <si>
    <t>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t>
  </si>
  <si>
    <t>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t>
  </si>
  <si>
    <t>JULIA ELENA MARTINEZ MARTINEZ</t>
  </si>
  <si>
    <t>CONTR. 0060</t>
  </si>
  <si>
    <t>ZADESA SRL.</t>
  </si>
  <si>
    <t>130734682</t>
  </si>
  <si>
    <t>Casa 141099, S.R.L</t>
  </si>
  <si>
    <t>131156207</t>
  </si>
  <si>
    <t>NCF:B1500000046</t>
  </si>
  <si>
    <t>CONSORCIO AMERICAPITAL OFICINA UNIVERSAL</t>
  </si>
  <si>
    <t>131860621</t>
  </si>
  <si>
    <t>B1500000014</t>
  </si>
  <si>
    <t>CESAR AUGUSTO HUNT ALVAREZ.</t>
  </si>
  <si>
    <t>CONTR.1682-19</t>
  </si>
  <si>
    <t>CONTR. 0163-14</t>
  </si>
  <si>
    <t>BLUE MARINE, SRL.</t>
  </si>
  <si>
    <t>131386237</t>
  </si>
  <si>
    <t>CONTR.12392-6</t>
  </si>
  <si>
    <t>CONTR.12392-6**</t>
  </si>
  <si>
    <t>B1500000398</t>
  </si>
  <si>
    <t>B1500000398-NULA</t>
  </si>
  <si>
    <t>N &amp; L REALTOR, S.R.L.</t>
  </si>
  <si>
    <t>130767831</t>
  </si>
  <si>
    <t>B1500000016.</t>
  </si>
  <si>
    <t>YILDALINA NOEMI TATEN BRACHE</t>
  </si>
  <si>
    <t>CARLO ROMAN &amp; ASOCIADOS, SRL</t>
  </si>
  <si>
    <t>102625905</t>
  </si>
  <si>
    <t>B1500000050</t>
  </si>
  <si>
    <t>SERVICIO JURIDICO ASESORIA Y PRESENTACIÓN LEGAL</t>
  </si>
  <si>
    <t>M&amp;E CONSULTANS, ASFL</t>
  </si>
  <si>
    <t>430256145</t>
  </si>
  <si>
    <t>AYUNTAMIENTO SANTO DOMINGO NORTE</t>
  </si>
  <si>
    <t>425000339</t>
  </si>
  <si>
    <t>DGA495-2020</t>
  </si>
  <si>
    <t>SERV. DE RECOLECCION DE DESECHOS SOLIDOS A LA REGIONAL 10 DI</t>
  </si>
  <si>
    <t>DGA494-2020</t>
  </si>
  <si>
    <t>MANUEL ANTONIO ROSARIO CALCAÑO</t>
  </si>
  <si>
    <t>cONTR.0295-9</t>
  </si>
  <si>
    <t>DGA-493-2020</t>
  </si>
  <si>
    <t>SERV. DE RECOLECCION DE DESECHOS SOLIDOS  DE LA REGIONAL 10</t>
  </si>
  <si>
    <t>COLEGIO EVANGELICO SHALOM, SRL</t>
  </si>
  <si>
    <t>131336061</t>
  </si>
  <si>
    <t>LIB.21599-1/2020</t>
  </si>
  <si>
    <t>TRANSFERENCIA AL COLEGIO EVANGELICO SHALOM, ENE.2020</t>
  </si>
  <si>
    <t>CONTR.12331/00291</t>
  </si>
  <si>
    <t>MCKINSEY &amp; COMPANY, INC. DOMINICAN REPUBLIC</t>
  </si>
  <si>
    <t>132048832</t>
  </si>
  <si>
    <t>ASOCIACION DE SERVIDORES PUBLICOS (ASP-MINERD)</t>
  </si>
  <si>
    <t>430122319</t>
  </si>
  <si>
    <t>OFICIO # 344-2020</t>
  </si>
  <si>
    <t>COLABORACION ECONOMICA A LAS ASOCIACIONES DE SERV. PUBLICOS</t>
  </si>
  <si>
    <t>NELSON GUERRERO VALOY</t>
  </si>
  <si>
    <t>NCF:B1500000035</t>
  </si>
  <si>
    <t>EDY VICTOR MORLA LEONARDO</t>
  </si>
  <si>
    <t>CONTR. 00197.</t>
  </si>
  <si>
    <t>DOMINGO ALFREDO SANCHEZ SANCHEZ</t>
  </si>
  <si>
    <t>OFICIO DGA 440-2020</t>
  </si>
  <si>
    <t>PAGO SOLICITUD DE INTIMACION</t>
  </si>
  <si>
    <t>Banderas Del Mundo, SRL</t>
  </si>
  <si>
    <t>130827303</t>
  </si>
  <si>
    <t>B1500000388*</t>
  </si>
  <si>
    <t>B1500000388*-NULA</t>
  </si>
  <si>
    <t>CONTR.00504/00283</t>
  </si>
  <si>
    <t>CONTR.000504/00283**</t>
  </si>
  <si>
    <t>B1500000009</t>
  </si>
  <si>
    <t>GUSTAVO HUMBERTO RICHIEZ VALDEZ</t>
  </si>
  <si>
    <t>CONTR.2643-8</t>
  </si>
  <si>
    <t>CONTR.2643-8*</t>
  </si>
  <si>
    <t>SISTEMAS Y TECNOLOGIA, SRL</t>
  </si>
  <si>
    <t>102324298</t>
  </si>
  <si>
    <t>B-1500000237-NULA</t>
  </si>
  <si>
    <t>OFICIO DGA #0648-20</t>
  </si>
  <si>
    <t>LENIN HERRERA PICHARDO</t>
  </si>
  <si>
    <t>CONTR.0743/00188</t>
  </si>
  <si>
    <t>B1500000109</t>
  </si>
  <si>
    <t>CONTR.1042-7</t>
  </si>
  <si>
    <t>VALENCIA SOSA Y ASOCIADOS SRL</t>
  </si>
  <si>
    <t>123005644</t>
  </si>
  <si>
    <t>CONTR.00165</t>
  </si>
  <si>
    <t>MARILU FIGUEROA MEDINA</t>
  </si>
  <si>
    <t>CONTR.0155-6</t>
  </si>
  <si>
    <t>NCF:B1500000028</t>
  </si>
  <si>
    <t>NCF:B1500000028.</t>
  </si>
  <si>
    <t>NCF:B1500000028-NULA</t>
  </si>
  <si>
    <t>NCF:B1500000028.-NUL</t>
  </si>
  <si>
    <t>OFIC.#OGI-081/2020</t>
  </si>
  <si>
    <t>VIATICOS A LAS EVALUACIONES DE LOS TERRENOS QUE SON OBJETOS</t>
  </si>
  <si>
    <t>B1500003162</t>
  </si>
  <si>
    <t>SERVICIO DE ASEO URBANO A LOS CENTROS EDUCAT. MES SEPTIEM/20</t>
  </si>
  <si>
    <t>MEDARDO SOLIS SANCHEZ</t>
  </si>
  <si>
    <t>CONTR. 1861-1</t>
  </si>
  <si>
    <t>CONTR. 1861-1NULA</t>
  </si>
  <si>
    <t>NCF:B1500000029</t>
  </si>
  <si>
    <t>NCF:B1500000029-NULA</t>
  </si>
  <si>
    <t>AMELIA YIRALY PEREZ CAMARENA</t>
  </si>
  <si>
    <t>CONTR.0133-4</t>
  </si>
  <si>
    <t>LUIS ALBERTO  CONCEPCION</t>
  </si>
  <si>
    <t>CONTR. 0475-40</t>
  </si>
  <si>
    <t>CONTR. 0475-40-NULO</t>
  </si>
  <si>
    <t>CONTR-1519-18</t>
  </si>
  <si>
    <t>B150077736</t>
  </si>
  <si>
    <t>SERVICIOS QUE ESTAN FUERA DE SUMARIA, MES DE SEPTIEMBRE/2020</t>
  </si>
  <si>
    <t>GRUPO KAIZEN, SRL</t>
  </si>
  <si>
    <t>131456448</t>
  </si>
  <si>
    <t>B1500000151</t>
  </si>
  <si>
    <t>ANDRYS WARNAN CASTILLO ENCARNACION</t>
  </si>
  <si>
    <t>DGGF.#277, CONTR.623</t>
  </si>
  <si>
    <t>HERNANDEZ PEGUERO &amp; ASOCIADOS, SRL</t>
  </si>
  <si>
    <t>131039421</t>
  </si>
  <si>
    <t>B1500000166</t>
  </si>
  <si>
    <t>B1500000166-NULA</t>
  </si>
  <si>
    <t>DGA-826-2020</t>
  </si>
  <si>
    <t>SERVICIO DE AGUA POTABLE OCTUBRE/2020</t>
  </si>
  <si>
    <t>FRANCISCO BARTOLO ZAPATA CASTRO.</t>
  </si>
  <si>
    <t>CONTR. 0016-62</t>
  </si>
  <si>
    <t>CONTR. 0475-41</t>
  </si>
  <si>
    <t>CONTR.0475-41-NULA</t>
  </si>
  <si>
    <t>OFIC-137/20</t>
  </si>
  <si>
    <t>VIATICOS POR VIAJES A SAMANA AL DIR. DE RELACIONES INTEIRNST</t>
  </si>
  <si>
    <t>APLEX SECURITY, S.R.L</t>
  </si>
  <si>
    <t>130833362</t>
  </si>
  <si>
    <t>MAXIMILIANO MARTE LOPEZ/ ROSA MATOS</t>
  </si>
  <si>
    <t>CONTR. 1747-20</t>
  </si>
  <si>
    <t>CONTR. 1747-20-NULO</t>
  </si>
  <si>
    <t>TEODORO MUÑOZ PAULA</t>
  </si>
  <si>
    <t>CONTR. 0158-45</t>
  </si>
  <si>
    <t>Primerce Investments,SRL</t>
  </si>
  <si>
    <t>131473492</t>
  </si>
  <si>
    <t>CONTR. # 138-NULO</t>
  </si>
  <si>
    <t>OFIC.#DFC-0302/2020</t>
  </si>
  <si>
    <t>VIATICOS INVENTARIO DE ACTIVOS FIJOS REGIONALES EDUCATIVAS D</t>
  </si>
  <si>
    <t>DPC-0245-2020</t>
  </si>
  <si>
    <t>SOLICITUD RECURSOS ECONOMICOS</t>
  </si>
  <si>
    <t>CONTR.1017-48</t>
  </si>
  <si>
    <t>CONTR. 0158-46</t>
  </si>
  <si>
    <t>B1500000438</t>
  </si>
  <si>
    <t>DT-NO. 588-2020</t>
  </si>
  <si>
    <t>REPOSICION FONDO ESPECIAL PARA VIATICOS</t>
  </si>
  <si>
    <t>MINISTERIO DE OBRAS PUBLICAS Y COMUNICACIONES MOPC</t>
  </si>
  <si>
    <t>401007401</t>
  </si>
  <si>
    <t>DGGF-278,CONTR-490</t>
  </si>
  <si>
    <t>EMPRESA DISTRIBUIDORA DE ELECTRICIDAD DEL ESTE, S. A</t>
  </si>
  <si>
    <t>101820217</t>
  </si>
  <si>
    <t>L-223</t>
  </si>
  <si>
    <t>PAGO ENERGIA NO CORTABLE ENERO 2021 EDEESTE</t>
  </si>
  <si>
    <t>MR NETWORKING SRL</t>
  </si>
  <si>
    <t>130432899</t>
  </si>
  <si>
    <t>B1500000102</t>
  </si>
  <si>
    <t>CLUB DE LEONES STO DGO SABANA PERDIDA  EL MILLONCITO</t>
  </si>
  <si>
    <t>425000444</t>
  </si>
  <si>
    <t>B1500000014-NULA</t>
  </si>
  <si>
    <t>L-311-312</t>
  </si>
  <si>
    <t>PAGO ENERGIA NO CORTABLE FEBRERO 2021 EDEESTE</t>
  </si>
  <si>
    <t>LETICIA ANTONIA NOLASCO TEJEDA</t>
  </si>
  <si>
    <t>PARA ANULAR ASIENTOS NO ANULADOS EN SU MOMENTO</t>
  </si>
  <si>
    <t>ARGELI REYNOSO PEÑA</t>
  </si>
  <si>
    <t>PARA ANULAR ASIENTOS ACTIVIDADES NO REALIZADAS</t>
  </si>
  <si>
    <t>B1500025531</t>
  </si>
  <si>
    <t>SERV. INTERNET BANDA ANCHA MES FEBRERO 2021 OF. DGA 476-2021</t>
  </si>
  <si>
    <t>B1500025557</t>
  </si>
  <si>
    <t>SERVICIO BANDA ANCHA</t>
  </si>
  <si>
    <t>OFIC-011/21</t>
  </si>
  <si>
    <t>PAGOS DE VIATICOS A LA DIRECCION DE SEGURIDAD</t>
  </si>
  <si>
    <t>KENIA ROSA PERALTA TORRES</t>
  </si>
  <si>
    <t>PAGO POR ACTOS DE LICITACION</t>
  </si>
  <si>
    <t>CONTR. 1747-20.</t>
  </si>
  <si>
    <t>ANGELA ALTAGRACIA FONTANILLAS BUENO</t>
  </si>
  <si>
    <t>B1500000095</t>
  </si>
  <si>
    <t>SOLICITUD PAGO ACTO DE COMPROBACION</t>
  </si>
  <si>
    <t xml:space="preserve"> B1500000095</t>
  </si>
  <si>
    <t>L-546-547</t>
  </si>
  <si>
    <t>PAGO ENERGIA NO CORTABLE MARZO 2021 EDEESTE</t>
  </si>
  <si>
    <t>B1500028561</t>
  </si>
  <si>
    <t>PAGO SERV. DE BANDA ANCHA MES DE MARZO/2021</t>
  </si>
  <si>
    <t>B1500028544</t>
  </si>
  <si>
    <t>PAGO SERVICIO BANDA ANCHA, MES DE MARZO 2021</t>
  </si>
  <si>
    <t>B1500028570</t>
  </si>
  <si>
    <t xml:space="preserve"> B1500028570</t>
  </si>
  <si>
    <t>PAGO SERVICIO BANDA ANCHA</t>
  </si>
  <si>
    <t>B1500028582.</t>
  </si>
  <si>
    <t>B1500028582</t>
  </si>
  <si>
    <t>SERVICIOS DE BANDA ANCHA</t>
  </si>
  <si>
    <t xml:space="preserve">  B1500028582</t>
  </si>
  <si>
    <t>CENTRO GALAXIA SRL</t>
  </si>
  <si>
    <t>101007011</t>
  </si>
  <si>
    <t>PAGO DEDUCIBLE, REPARACIÓN DE VEHÍCULOGRAN CHEROKEE 2011</t>
  </si>
  <si>
    <t>L-630-631</t>
  </si>
  <si>
    <t>PAGO ENERGIA NO CORTABLE ABRIL 2021 EDEESTE</t>
  </si>
  <si>
    <t>OFIC.#OSEC-177/2021</t>
  </si>
  <si>
    <t>VIATICOS DE APOYO Y SEGUIM. AL CENTRO EDUC."COMETA DE ESPERA</t>
  </si>
  <si>
    <t>B1500029414</t>
  </si>
  <si>
    <t>SERVICIO DE BANDA ANCHA, CORRESP. AL MES DE ABRIL/2021</t>
  </si>
  <si>
    <t>AYUNTAMIENTO MUNICIPAL DE SANTA CRUZ DEL SEIBO</t>
  </si>
  <si>
    <t>430017922</t>
  </si>
  <si>
    <t>B1500000023</t>
  </si>
  <si>
    <t>B1500000024</t>
  </si>
  <si>
    <t>B1500000026</t>
  </si>
  <si>
    <t>OF.DGEI N°57-2021</t>
  </si>
  <si>
    <t>VIÁTICOS Y TRANSPORTE DE LA DIRECCIÓN GRAL. DE EDUC. INICIAL</t>
  </si>
  <si>
    <t>SANDRA YVELISSE GRULLON PEREZ</t>
  </si>
  <si>
    <t>CONTR. 3019-1 NULA</t>
  </si>
  <si>
    <t>L-806-807</t>
  </si>
  <si>
    <t>PAGO ENERGIA NO CORTABLE MAYO 2021 EDEESTE</t>
  </si>
  <si>
    <t>OFIC.DGEP N°110/2021</t>
  </si>
  <si>
    <t>TRANF. A REG. PARA SEGUIMIENTO AL PROCESO QUE DESARROLLANLOS</t>
  </si>
  <si>
    <t>B1500030358*</t>
  </si>
  <si>
    <t>SERV. INTERNED BANDA ANCHA  MES MAYO 2021 OF. DGA 503-2021*</t>
  </si>
  <si>
    <t>FRANCISCO ANTONIO FELIZ CARRASCO</t>
  </si>
  <si>
    <t>B1500000165</t>
  </si>
  <si>
    <t>300 HORAS DE PERIFONEO Y DISCO LIGTHTS</t>
  </si>
  <si>
    <t>B1500000155</t>
  </si>
  <si>
    <t>B1500100049</t>
  </si>
  <si>
    <t>SOLICITUD PAGO SERVICIOS TELEFONICOS MES DE JUNIO 2021</t>
  </si>
  <si>
    <t>PAGO SERVICIOS TELEFONICOS</t>
  </si>
  <si>
    <t>B1500031256</t>
  </si>
  <si>
    <t>E&amp;C MULTISERVICES EIRL.</t>
  </si>
  <si>
    <t>131247547</t>
  </si>
  <si>
    <t>B1500000745</t>
  </si>
  <si>
    <t>B1500000745-NULO</t>
  </si>
  <si>
    <t>PROGESCON,  SRL</t>
  </si>
  <si>
    <t>130997782</t>
  </si>
  <si>
    <t>b1500000014-NULA</t>
  </si>
  <si>
    <t>INVERSIONES DIEIMER, SRL</t>
  </si>
  <si>
    <t>130901139</t>
  </si>
  <si>
    <t>CONTR.0242-ANTICIPO</t>
  </si>
  <si>
    <t>Antonio De Jesus Estrella Gonzalez</t>
  </si>
  <si>
    <t>RAGA COMERCIAL SRL</t>
  </si>
  <si>
    <t>131198112</t>
  </si>
  <si>
    <t>CONTR.00248</t>
  </si>
  <si>
    <t>INDUSTRIAS UNIDAS MECANICAS, SRL.</t>
  </si>
  <si>
    <t>101022574</t>
  </si>
  <si>
    <t>CONTR.00236-NULA</t>
  </si>
  <si>
    <t>INDUSTRIA DE MUEBLES METALICOS, SRL</t>
  </si>
  <si>
    <t>101679001</t>
  </si>
  <si>
    <t>CONTR.00300</t>
  </si>
  <si>
    <t>RAMA FABRICANTES Y SUPLIDORES, SRL</t>
  </si>
  <si>
    <t>131174592</t>
  </si>
  <si>
    <t>CONTR.00249</t>
  </si>
  <si>
    <t>ANTHONY ENMANUEL ESTRELLA CRUZ</t>
  </si>
  <si>
    <t>CONTR.00239-20-NULA</t>
  </si>
  <si>
    <t xml:space="preserve"> B1500028582</t>
  </si>
  <si>
    <t>OFIC.DGC-0060/2021</t>
  </si>
  <si>
    <t>GASTOS DE PASAJES DE LOS TECNICOS REGIONALES Y DISTRITALES Q</t>
  </si>
  <si>
    <t>OFIC.DGC-0058/2021</t>
  </si>
  <si>
    <t>B1500001106</t>
  </si>
  <si>
    <t>SERV. DE ENERGIA ELETRICA MES DE JUNIO 2021</t>
  </si>
  <si>
    <t>B1500001110</t>
  </si>
  <si>
    <t>Grupo Retmox, SRL</t>
  </si>
  <si>
    <t>131848087</t>
  </si>
  <si>
    <t>CONTR. 00243-2020</t>
  </si>
  <si>
    <t>AYUNTAMIENTO MUNICIPAL DE RESTAURACIÓN</t>
  </si>
  <si>
    <t>408000244</t>
  </si>
  <si>
    <t>TRANSF. AYUNTA MUNICIPAL RESTAURACIÓN, MARZO-DICIEMBRE 2017.</t>
  </si>
  <si>
    <t>B1500000152</t>
  </si>
  <si>
    <t>TRANSF. AYUNTA MUNICIPAL RESTAURACIÓN, ENERO-DICIEMBRE 2018.</t>
  </si>
  <si>
    <t>AYUNTAMIENTO MUNICIPAL LAS MATAS DE SANTA CRUZ</t>
  </si>
  <si>
    <t>430062839</t>
  </si>
  <si>
    <t>B1500000159</t>
  </si>
  <si>
    <t>RECOLECCIÓN DESECHOS SÓLIDOS ENE/DIC-2018</t>
  </si>
  <si>
    <t>RECOLECCIÓN DESECHOS SÓLIDOS ENE/DIC-2020</t>
  </si>
  <si>
    <t>B1500000162</t>
  </si>
  <si>
    <t>RECOLECCIÓN DESECHOS SÓLIDOS 2021</t>
  </si>
  <si>
    <t>B1500000160</t>
  </si>
  <si>
    <t>RECOLECCIÓN DESECHO SÓLIDO ENE-DIC/2019</t>
  </si>
  <si>
    <t>B1500000167</t>
  </si>
  <si>
    <t>RECOLECCION DESECHOS SOLIDOS ENERO A DICIEMBRE 2020</t>
  </si>
  <si>
    <t>RECOLECCION DESECHOS SOLIDOS ENERO A DICIEMBRE 2019</t>
  </si>
  <si>
    <t>B1500000168</t>
  </si>
  <si>
    <t>RECOLECCION DESECHOS SOLIDOS ENERO A JULIO 2021</t>
  </si>
  <si>
    <t>B1500000114</t>
  </si>
  <si>
    <t>B1500000114-nulo</t>
  </si>
  <si>
    <t>NARCIZO MARCELINO BATISTA RIVAS</t>
  </si>
  <si>
    <t>CONTR. 0161-4</t>
  </si>
  <si>
    <t>CONTR. 0161-4-NULO</t>
  </si>
  <si>
    <t>JOSE LOPEZ IGLESIAS</t>
  </si>
  <si>
    <t>CONTR. 12408-1</t>
  </si>
  <si>
    <t>OFIC. No.DPCAF345/21</t>
  </si>
  <si>
    <t>VIATICOS POR LA VISITA  A LOS DISTRITO 10-05 Y 10-06</t>
  </si>
  <si>
    <t>LIBRA. 9180/2021</t>
  </si>
  <si>
    <t>TRANF. ASOC.SIN F. DE LUCRO,PAGADAS CON LA RECEPT 9992,AGOST</t>
  </si>
  <si>
    <t>CONSTRUCTORA LAS GAVIOTAS, S.R.L.</t>
  </si>
  <si>
    <t>102343586</t>
  </si>
  <si>
    <t>CONTR.12342/2018</t>
  </si>
  <si>
    <t>CONTR.12342/2018-NUL</t>
  </si>
  <si>
    <t>MADISON IMPORT SRL.</t>
  </si>
  <si>
    <t>130105995</t>
  </si>
  <si>
    <t>B1500000044*</t>
  </si>
  <si>
    <t>*B1500000044</t>
  </si>
  <si>
    <t>PROGRAMA DE LAS NACIONES UNIDAS PARA EL DESARROLLO</t>
  </si>
  <si>
    <t>422000111</t>
  </si>
  <si>
    <t>CONV. 130447 Y 0288</t>
  </si>
  <si>
    <t>Tecnologia de la Comunicación Satelital Moderna, SA (TECNODISA)</t>
  </si>
  <si>
    <t>130983526</t>
  </si>
  <si>
    <t>B1500000412</t>
  </si>
  <si>
    <t>OFIC.#593/21</t>
  </si>
  <si>
    <t>VIATICOS Y TRANSP. VICEMIN. DE PLANIF. Y DESARROLLO EDUC.</t>
  </si>
  <si>
    <t>ISAURA CAPELLAN GUZMAN</t>
  </si>
  <si>
    <t>CONTR.356-16</t>
  </si>
  <si>
    <t>SERV. DE RECOLECCION DESECHOS SOLIDOS SEP-DIC 2018</t>
  </si>
  <si>
    <t>B1500000164</t>
  </si>
  <si>
    <t>AYUNT. LAS MATAS DE SANTA CRUZ- MES DE ABRIL 2018</t>
  </si>
  <si>
    <t>ORLANDO FRANCISCO MARCANO SANCHEZ</t>
  </si>
  <si>
    <t>PAGO SERVICIOS DE NOTARIO</t>
  </si>
  <si>
    <t>VIOLETA  JIMENEZ R DE FONTANA</t>
  </si>
  <si>
    <t>CONTR-7906-2</t>
  </si>
  <si>
    <t>MAIRA MARIA DE LOS ANGELES HENRIQUEZ</t>
  </si>
  <si>
    <t>CONTR. 1753-2</t>
  </si>
  <si>
    <t>MARCIA RAMONA MEDINA MARTINEZ</t>
  </si>
  <si>
    <t>CONTR-0113-2</t>
  </si>
  <si>
    <t>SAMUEL EMETERIO FRANCO</t>
  </si>
  <si>
    <t>CONTR.4389.</t>
  </si>
  <si>
    <t>JOSE ALFREDO DIAZ ABREU</t>
  </si>
  <si>
    <t>CONTR. 0900-1</t>
  </si>
  <si>
    <t>JORGE WILLIAMS DIAZ</t>
  </si>
  <si>
    <t>CONTR.#0185-1</t>
  </si>
  <si>
    <t>JUANA ENCARNACION RAMIREZ</t>
  </si>
  <si>
    <t>CONTR-0383-2</t>
  </si>
  <si>
    <t>FAUSTO  ANTONIO ROJAS DEFRAN</t>
  </si>
  <si>
    <t>CONTR-4385-2</t>
  </si>
  <si>
    <t>JOSE RAFAEL REYES CHALAS</t>
  </si>
  <si>
    <t>CONTR. 2964 Y 4319-2</t>
  </si>
  <si>
    <t>ALBERTO REYES CASTILLO</t>
  </si>
  <si>
    <t>CONTR. 0869 Y 4316-2</t>
  </si>
  <si>
    <t>GUILLERMO RAMON DE JESUS ROEDAN HERNANDEZ</t>
  </si>
  <si>
    <t>CONTR. 3218-1</t>
  </si>
  <si>
    <t>AGUSTIN DE LOS SANTOS FABIAN</t>
  </si>
  <si>
    <t>CONTR. 0211-1</t>
  </si>
  <si>
    <t>CONTR. 0888-1</t>
  </si>
  <si>
    <t>TEOFILO OGANDO DE OLEO</t>
  </si>
  <si>
    <t>CONTR.518.</t>
  </si>
  <si>
    <t>NERYS DE LOS ANGELES SOTO FELIZ</t>
  </si>
  <si>
    <t>CONTR.0387.</t>
  </si>
  <si>
    <t>RUDYS LEONIDAS SANCHEZ OGANDO</t>
  </si>
  <si>
    <t>CONTR. 0080-1</t>
  </si>
  <si>
    <t>ANGEL ESPINOSA PEÑA</t>
  </si>
  <si>
    <t>CONTR.0380.</t>
  </si>
  <si>
    <t>HECTOR DAVID VOLQUEZ ROMAN</t>
  </si>
  <si>
    <t>CONTR. 0955-1</t>
  </si>
  <si>
    <t>RANDOLFO HIDALGO ALTAGRACIA GUZMAN</t>
  </si>
  <si>
    <t>CONTR. 3224-1</t>
  </si>
  <si>
    <t>FERNANDO  DE JESUS  ESTEVEZ PICHARDO</t>
  </si>
  <si>
    <t>CONTR. 0938-1</t>
  </si>
  <si>
    <t>PEDRO  ANTONIO QUEZADA GIL</t>
  </si>
  <si>
    <t>CONTR. 1385-2</t>
  </si>
  <si>
    <t>JOSE ALTAGRACIA HERNANDEZ VERAS</t>
  </si>
  <si>
    <t>CONTR. 0172-2</t>
  </si>
  <si>
    <t>CONTR. 0805-1</t>
  </si>
  <si>
    <t>AURA MARIA RECIO MONEGRO</t>
  </si>
  <si>
    <t>CONTR. 0491-1</t>
  </si>
  <si>
    <t>JESUS MARIA SANTOS RONDON</t>
  </si>
  <si>
    <t>CONTR. 0570-2</t>
  </si>
  <si>
    <t>CARLOS MANUEL LOPEZ</t>
  </si>
  <si>
    <t>CONTR. 0040-1</t>
  </si>
  <si>
    <t>ANA GRIZEL LOPEZ CONTIN DE PEÑA</t>
  </si>
  <si>
    <t>CONTR. 0379-1</t>
  </si>
  <si>
    <t>DAISY MARIANELY ARIAS NUÑEZ</t>
  </si>
  <si>
    <t>CONTR. #0083-1</t>
  </si>
  <si>
    <t>GREGORIO TAVAREZ VALERIO</t>
  </si>
  <si>
    <t>CONTR. 0897-1</t>
  </si>
  <si>
    <t>APOLINAR CONCEPCION FELIX</t>
  </si>
  <si>
    <t>CONTR. 1811-3</t>
  </si>
  <si>
    <t>LEOVIGILDO ROSARIO ESPINAL</t>
  </si>
  <si>
    <t>CONTR.393.</t>
  </si>
  <si>
    <t>ANANIAS SURIEL BRITO</t>
  </si>
  <si>
    <t>CONTR.0461.</t>
  </si>
  <si>
    <t>SANTO PERALTA ESPINAL</t>
  </si>
  <si>
    <t>CONTR. 0456-2</t>
  </si>
  <si>
    <t>MANUEL OCTAVIO PEREYRA PAREDES</t>
  </si>
  <si>
    <t>CONTR-9491-2</t>
  </si>
  <si>
    <t>DOMINGO BURGOS PARRA</t>
  </si>
  <si>
    <t>CONTR. 2730-3</t>
  </si>
  <si>
    <t>CONTR. 0896 Y 0004-1</t>
  </si>
  <si>
    <t>AGUSTINA ULLOA ULLOA</t>
  </si>
  <si>
    <t>CONTR. 0417-1</t>
  </si>
  <si>
    <t>BIENES DIVERSOS, SRL</t>
  </si>
  <si>
    <t>101666811</t>
  </si>
  <si>
    <t>CONTR. 45-1.</t>
  </si>
  <si>
    <t>SANTO PINALES CABRAL</t>
  </si>
  <si>
    <t>CONTR. 0905-1</t>
  </si>
  <si>
    <t>LEOBARDO ANTONIO RODRIGUEZ POLANCO</t>
  </si>
  <si>
    <t>CONTR-5753-2</t>
  </si>
  <si>
    <t>CONTR.2737-1</t>
  </si>
  <si>
    <t>B1500001236</t>
  </si>
  <si>
    <t>REC. DESÉCHOS SÓLIDOS CORRESP. MES OCTUBRE-2021</t>
  </si>
  <si>
    <t>ERNESTO ANTONIO HERRERA PEREZ</t>
  </si>
  <si>
    <t>CONTR.1364-1</t>
  </si>
  <si>
    <t>MARIA ELENA MARTE GIL</t>
  </si>
  <si>
    <t>CONTR. 4680-2</t>
  </si>
  <si>
    <t>JOSE ANTONIO MARTINEZ ROJAS</t>
  </si>
  <si>
    <t>CONTR.3022-1</t>
  </si>
  <si>
    <t>ANGEL MARIA MEJIA GUERRERO</t>
  </si>
  <si>
    <t>CONTR. 0218-1</t>
  </si>
  <si>
    <t>JOSE RAMON DUVAL RODRIGUEZ</t>
  </si>
  <si>
    <t>CONTR. 0006-1</t>
  </si>
  <si>
    <t>VICTOR MANUEL MATOS ALMONTE</t>
  </si>
  <si>
    <t>CONTR. 00195-1</t>
  </si>
  <si>
    <t>ISIDORA CLARA TERESA VICINI ARIZA</t>
  </si>
  <si>
    <t>CONTR. 0060-1</t>
  </si>
  <si>
    <t>SANDRA  NATIVIDAD SANTOS GUZMAN</t>
  </si>
  <si>
    <t>CONTR. 0947-2</t>
  </si>
  <si>
    <t>ADRIANA MARIA MONTERO MONTERO</t>
  </si>
  <si>
    <t>CONTR.4402-1</t>
  </si>
  <si>
    <t>YRMA CELESTE GUERRERO MARK</t>
  </si>
  <si>
    <t>CONTR. 4790-2</t>
  </si>
  <si>
    <t>FRANCISCO ANTONIO ARAUJO GARCIA</t>
  </si>
  <si>
    <t>CONTR. 0230-2</t>
  </si>
  <si>
    <t>RAIZA RAFAELA TRONCOSO SOSA</t>
  </si>
  <si>
    <t>CONTR.00386-1</t>
  </si>
  <si>
    <t>JUAN  ALBERTO DE GRACIA YOUHANES</t>
  </si>
  <si>
    <t>CONTR. 0515 Y 0299-1</t>
  </si>
  <si>
    <t>RAMON DARIO MATOS CAMARENA</t>
  </si>
  <si>
    <t>CONTR. 00670-1</t>
  </si>
  <si>
    <t>FERNANDO ANTONIO POLANCO ADAMES</t>
  </si>
  <si>
    <t>CONTR.5759-1</t>
  </si>
  <si>
    <t>PORFIRIO PRUD-HOMME RODRIGUEZ</t>
  </si>
  <si>
    <t>CONTR. 0865-1</t>
  </si>
  <si>
    <t>JOSE  DE LOS REYES PEREZ HEREDIA</t>
  </si>
  <si>
    <t>CONTR. 0919-1</t>
  </si>
  <si>
    <t>FERNANDO  ARTURO  BATISTA DE COO</t>
  </si>
  <si>
    <t>CONTR. 0980-2</t>
  </si>
  <si>
    <t>WILFE SNIDER ESPINOSA NIN</t>
  </si>
  <si>
    <t>CONTRS. 0207 Y 1198-</t>
  </si>
  <si>
    <t>EDUARDO ESPINOSA NIN</t>
  </si>
  <si>
    <t>CONTR. 0515-1</t>
  </si>
  <si>
    <t>SIRILO DE LOS SANTOS</t>
  </si>
  <si>
    <t>CONTR. 1356-1</t>
  </si>
  <si>
    <t>MAXIMO MARTINEZ SORIANO</t>
  </si>
  <si>
    <t>CONTR. 4503-2</t>
  </si>
  <si>
    <t>ANDREA MERCEDES  BROWN SANTIAGO</t>
  </si>
  <si>
    <t>CONTR. 0054-1</t>
  </si>
  <si>
    <t>BARTOLA ROSARIO DE MOJICA</t>
  </si>
  <si>
    <t>CONTR. 0690-1</t>
  </si>
  <si>
    <t>CHERY MARTIN JOSE VICTORIA FERNANDEZ</t>
  </si>
  <si>
    <t>CONTR. 0156 Y 0387-1</t>
  </si>
  <si>
    <t>DAMARIS FELIZ RUBIO</t>
  </si>
  <si>
    <t>CONTR. 3296-1</t>
  </si>
  <si>
    <t>ALVARO  ANTONIO REYES SANCHEZ</t>
  </si>
  <si>
    <t>CONTR-0300-1</t>
  </si>
  <si>
    <t>ANIBAL VILLAMAN ALVAREZ</t>
  </si>
  <si>
    <t>CONTR. 0173-2</t>
  </si>
  <si>
    <t>JUAN  ABAD MAGALLANES</t>
  </si>
  <si>
    <t>CONTR. 00062-1</t>
  </si>
  <si>
    <t>PABLO ANTONIO GUILLEN</t>
  </si>
  <si>
    <t>CONTR. 7912-1</t>
  </si>
  <si>
    <t>CONTR.3202 Y 0644-1</t>
  </si>
  <si>
    <t>DOLORES HEREDIA</t>
  </si>
  <si>
    <t>CONTR. 3142-2</t>
  </si>
  <si>
    <t>RAMON ROLANDO POLANCO BLANDINO</t>
  </si>
  <si>
    <t>REMIGIO DE LOS SANTOS</t>
  </si>
  <si>
    <t>CONTR. 0485-2</t>
  </si>
  <si>
    <t>FREDDY  RAFAEL VELEZ CONTRERAS</t>
  </si>
  <si>
    <t>CONTR-0507-1</t>
  </si>
  <si>
    <t>YENNI  ALEXANDER MERCEDES LIMA</t>
  </si>
  <si>
    <t>CONTR.4846-1</t>
  </si>
  <si>
    <t>LEDA TRINIDAD TEJEDA NUÑEZ</t>
  </si>
  <si>
    <t>CONTR. 0892-1</t>
  </si>
  <si>
    <t>JORGE EXPEDITO GARCIA</t>
  </si>
  <si>
    <t>CONTR. 0202-1</t>
  </si>
  <si>
    <t>HECTOR  RAFAEL  VALERIO COLON</t>
  </si>
  <si>
    <t>CONTR. 4299-2</t>
  </si>
  <si>
    <t>BERNARDO OMAR ENCARNACION BAEZ</t>
  </si>
  <si>
    <t>CONTR. 3338-1</t>
  </si>
  <si>
    <t>PEDRO BAUTISTA LORENZO</t>
  </si>
  <si>
    <t>CONTR. 0512 Y 4287-1</t>
  </si>
  <si>
    <t>JOSE BATISTA REYES</t>
  </si>
  <si>
    <t>CONTR. 0444 Y 0224-1</t>
  </si>
  <si>
    <t>DANILO DEHUART DIAZ ABREU</t>
  </si>
  <si>
    <t>CONTR. 0906-1</t>
  </si>
  <si>
    <t>JUAN STALIN  TERC RODRIGUEZ</t>
  </si>
  <si>
    <t>CONTR. 0572 Y 4318-2</t>
  </si>
  <si>
    <t>ANA LUCIA REVI CARRASCO</t>
  </si>
  <si>
    <t>CONTR. 00002-1</t>
  </si>
  <si>
    <t>TINO ALEXANDRO DEON PEREZ</t>
  </si>
  <si>
    <t>CONTR.4400-1</t>
  </si>
  <si>
    <t>BETTY RIVERA LIZARDO</t>
  </si>
  <si>
    <t>CONTR. 4417-1</t>
  </si>
  <si>
    <t>RAMON ESCALANTE FLORENTINO</t>
  </si>
  <si>
    <t>CONTR. 1075-1</t>
  </si>
  <si>
    <t>MIGUELINA PERDOMO ASENCIO</t>
  </si>
  <si>
    <t>CONTR. 0924-1</t>
  </si>
  <si>
    <t>LUIS  ENRIQUE GUERRERO ZAPATA</t>
  </si>
  <si>
    <t>CONTR.0052-1</t>
  </si>
  <si>
    <t>JUAN BAUTISTA GENAO LARA</t>
  </si>
  <si>
    <t>CONTR. 0603-1</t>
  </si>
  <si>
    <t>EUFEMIA CARELA PAYANO</t>
  </si>
  <si>
    <t>CONTR. 0685-1</t>
  </si>
  <si>
    <t>MARIA LUISA SEVERINO MARTE</t>
  </si>
  <si>
    <t>CONTR. 3260-1</t>
  </si>
  <si>
    <t>JUAN THELMO PUJOLS CASADO</t>
  </si>
  <si>
    <t>CONTR. 0466-1</t>
  </si>
  <si>
    <t>MARCOS  ANTONIO RAMIREZ</t>
  </si>
  <si>
    <t>CONTR. 0989-1</t>
  </si>
  <si>
    <t>SANTIAGO MONTERO FELIZ</t>
  </si>
  <si>
    <t>CONTR.4411-1</t>
  </si>
  <si>
    <t>EUSEBIO ALCANTARA FELIZ</t>
  </si>
  <si>
    <t>CONTR.0006-3</t>
  </si>
  <si>
    <t>HECTOR BIENVENIDO GARCIA PEÑA</t>
  </si>
  <si>
    <t>CONTR.#1849-1</t>
  </si>
  <si>
    <t>PABLO YERKIS SANTANA MONTILLA</t>
  </si>
  <si>
    <t>CONTR. 0915-1</t>
  </si>
  <si>
    <t>HIPOLITO DE LOS SANTOS CONTRERAS</t>
  </si>
  <si>
    <t>CONTR.1054-1</t>
  </si>
  <si>
    <t>LUIS ENRIQUE FELIZ UBRI</t>
  </si>
  <si>
    <t>CONTR.4494-1</t>
  </si>
  <si>
    <t>ALFONZO  ANGOMAS</t>
  </si>
  <si>
    <t>CONTR. 3169-1</t>
  </si>
  <si>
    <t>SUSANA NIN SEVERINO</t>
  </si>
  <si>
    <t>CONTR. 4310-1</t>
  </si>
  <si>
    <t>TEODORA FELIZ FELIZ</t>
  </si>
  <si>
    <t>CONTR. 0405-1</t>
  </si>
  <si>
    <t>BIENVENIDO MEDINA PEREZ</t>
  </si>
  <si>
    <t>CONTR. 1177-1</t>
  </si>
  <si>
    <t>ALCIDES VINICIO GALARZA VIDAL</t>
  </si>
  <si>
    <t>CONT-0244</t>
  </si>
  <si>
    <t>RAMON ORLANDO TERRERO</t>
  </si>
  <si>
    <t>CONT.212,839 Y1147-2</t>
  </si>
  <si>
    <t>ORDALINA SANTANA SALVADOR</t>
  </si>
  <si>
    <t>CONTR. 0419-1</t>
  </si>
  <si>
    <t>EDIGEN VARGAS FELIZ</t>
  </si>
  <si>
    <t>CONTR. 3167 Y 0582-1</t>
  </si>
  <si>
    <t>CARMEN DELIA  FLORES DE POLANCO</t>
  </si>
  <si>
    <t>CONTR. 0223-1</t>
  </si>
  <si>
    <t>CARLOS RAFAEL DE JESUS GOICO MORALES</t>
  </si>
  <si>
    <t>CONTR. 3289-1</t>
  </si>
  <si>
    <t>WILIAN  RADHAMES CUETO BAEZ</t>
  </si>
  <si>
    <t>CONTR. 1091-1</t>
  </si>
  <si>
    <t>ANIBAL PEREZ PORTES</t>
  </si>
  <si>
    <t>CONTR. 0094-1</t>
  </si>
  <si>
    <t>MARCOS ANTONIO CEDEÑO MONTAS</t>
  </si>
  <si>
    <t>CONT-4495</t>
  </si>
  <si>
    <t>JOSE EDUARDO TAVERA UCETA</t>
  </si>
  <si>
    <t>CONTR.1058-1</t>
  </si>
  <si>
    <t>ALBERTO  CONCEPCION REYNOSO</t>
  </si>
  <si>
    <t>CONTR. 1363-2</t>
  </si>
  <si>
    <t>FRANCISCA ALTAGRACIA RODRIGUEZ RODRIGUEZ</t>
  </si>
  <si>
    <t>CONTR.1337-1</t>
  </si>
  <si>
    <t>JULIAN  RAMIA YAPUR</t>
  </si>
  <si>
    <t>CONT-0584-1</t>
  </si>
  <si>
    <t>PEDRO LUIS CABRERA GRULLON</t>
  </si>
  <si>
    <t>CONT-0176-2</t>
  </si>
  <si>
    <t>MIGUEL  DEMETRIO AGUSTIN RODRIGUEZ MEDINA</t>
  </si>
  <si>
    <t>CONTR. 0048-1</t>
  </si>
  <si>
    <t>ANDY FERNANDEZ RAMIREZ</t>
  </si>
  <si>
    <t>CONTR. 0425-1</t>
  </si>
  <si>
    <t>LUIS MANUEL PEÑA VALDEZ</t>
  </si>
  <si>
    <t>CONT-4707-2</t>
  </si>
  <si>
    <t>VICTOR MIGUEL ANDRES BRITO VARGAS</t>
  </si>
  <si>
    <t>CONTR. 0198-1</t>
  </si>
  <si>
    <t>RAMON EMILIO VIDAL PAYANT</t>
  </si>
  <si>
    <t>CONTR. 0361-1</t>
  </si>
  <si>
    <t>ISABEL  ANTONIA RODRIGUEZ ALMONTE</t>
  </si>
  <si>
    <t>CONT-0186</t>
  </si>
  <si>
    <t>RAFAEL YGNACIO ADAMES DIAZ</t>
  </si>
  <si>
    <t>CONTR. 0184-1</t>
  </si>
  <si>
    <t>ELVIN YOVANNY DE JESUS COLLADO    GONZALEZ</t>
  </si>
  <si>
    <t>CONTR. 0567-1</t>
  </si>
  <si>
    <t>CAROLINA  FRANCISCO ROSARIO</t>
  </si>
  <si>
    <t>CONTR.00666-1</t>
  </si>
  <si>
    <t>CESAR  MOREL FRANCISCO</t>
  </si>
  <si>
    <t>CONTR. 0426-2</t>
  </si>
  <si>
    <t>SIXTO SILVERIO RODRIGUEZ</t>
  </si>
  <si>
    <t>CONTR.0227-1</t>
  </si>
  <si>
    <t>ANGELA MERCEDES DE LOS SANTOS VALDEZ</t>
  </si>
  <si>
    <t>CONTR. 1149-1</t>
  </si>
  <si>
    <t>CONTR. 971 Y  3254-1</t>
  </si>
  <si>
    <t>GERMAN VARGAS DELGADO</t>
  </si>
  <si>
    <t>CONTR.0174-1</t>
  </si>
  <si>
    <t>BLAS ABREU ABUD</t>
  </si>
  <si>
    <t>CONT-4703-1</t>
  </si>
  <si>
    <t>ANTONIO MANUEL SANCHEZ CLEMENTE</t>
  </si>
  <si>
    <t>CONTR.0423-1</t>
  </si>
  <si>
    <t>JHONY RAFAEL RODRIGUEZ HENRIQUEZ</t>
  </si>
  <si>
    <t>CONTR. 3333-1</t>
  </si>
  <si>
    <t>FRANCISCO EMILL NUÑEZ HERNANDEZ</t>
  </si>
  <si>
    <t>CONTR. 0214 Y 0973-2</t>
  </si>
  <si>
    <t>FULVIO ANDRES LORA PEREZ</t>
  </si>
  <si>
    <t>CONT-0483-1</t>
  </si>
  <si>
    <t>LUIS CARLOS FERNANDEZ YANGUELA</t>
  </si>
  <si>
    <t>CONTR. 3386-1</t>
  </si>
  <si>
    <t>VICTOR JOSE ANTIGUA Y ESCAÑO</t>
  </si>
  <si>
    <t>CONTR. 0392-1</t>
  </si>
  <si>
    <t>RAFAEL SANTO PICHARDO</t>
  </si>
  <si>
    <t>CONTR.9482-1</t>
  </si>
  <si>
    <t>ROMERI ORTEGA SANTANA</t>
  </si>
  <si>
    <t>CONTR. 0479-1</t>
  </si>
  <si>
    <t>RAMON  ENCARNACION RODRIGUEZ</t>
  </si>
  <si>
    <t>CONTR. 0059-2</t>
  </si>
  <si>
    <t>MANUEL VALERIO MONTERO MONTERO</t>
  </si>
  <si>
    <t>CONTR. 0168-2</t>
  </si>
  <si>
    <t>CONTR. 1353-1</t>
  </si>
  <si>
    <t>CANTALICIO VALDEZ GARCIA</t>
  </si>
  <si>
    <t>CONTR. 3393-1</t>
  </si>
  <si>
    <t>MARTA YRENE FRANCO SEGURA</t>
  </si>
  <si>
    <t>CONTR-455-1</t>
  </si>
  <si>
    <t>DOMINGO  DIPRE SUSANA</t>
  </si>
  <si>
    <t>CONTR. 00056-1</t>
  </si>
  <si>
    <t>ONERCIDO CORNELIO ESPIRITU</t>
  </si>
  <si>
    <t>CONT-1357-2</t>
  </si>
  <si>
    <t>FRANCISCO JAVIER CRUCETA</t>
  </si>
  <si>
    <t>CONTR.4301-1</t>
  </si>
  <si>
    <t>HECTOR SANTANA RODRIGUEZ</t>
  </si>
  <si>
    <t>CONTR. 0206 Y 0923-2</t>
  </si>
  <si>
    <t>MANUEL ALVAREZ E HIJOS, SRL</t>
  </si>
  <si>
    <t>101103592</t>
  </si>
  <si>
    <t>CONTR. 0196-1</t>
  </si>
  <si>
    <t>HACIENDA RANCHO LAS PALMAS, S.R.L</t>
  </si>
  <si>
    <t>101505761</t>
  </si>
  <si>
    <t>CONTR. 1086-1</t>
  </si>
  <si>
    <t>INMOBILIARIA GERALDINO, S.R.L.</t>
  </si>
  <si>
    <t>101752238</t>
  </si>
  <si>
    <t>CONTR. 0941-1</t>
  </si>
  <si>
    <t>CONTR. 1366-1</t>
  </si>
  <si>
    <t>INVERSIONES Y PRESTAMOS, S.R.L.</t>
  </si>
  <si>
    <t>102013535</t>
  </si>
  <si>
    <t>CONTR. 0522-2</t>
  </si>
  <si>
    <t>INMOBILIARIA ANTOMAR, SRL.</t>
  </si>
  <si>
    <t>102616973</t>
  </si>
  <si>
    <t>CONTR. 1061-1</t>
  </si>
  <si>
    <t>PEREZ VELASQUEZ, S.R.L</t>
  </si>
  <si>
    <t>103000101</t>
  </si>
  <si>
    <t>CONTR. 1173-1</t>
  </si>
  <si>
    <t>RAFAELA  ALTAGRACIA  LAUREANO ALTAGRACIA</t>
  </si>
  <si>
    <t>CONTR. 0978-1</t>
  </si>
  <si>
    <t>CEFERINA PEREZ JIMENEZ</t>
  </si>
  <si>
    <t>CONTR. 0874-1</t>
  </si>
  <si>
    <t>SALVADOR LUCIANO SANCHEZ</t>
  </si>
  <si>
    <t>CONTR. 0604-1</t>
  </si>
  <si>
    <t>GREGORIO QUEZADA LUCIANO</t>
  </si>
  <si>
    <t>CONTR. 0605-1</t>
  </si>
  <si>
    <t>ZONA FRANCA INDUSTRIAL DE MAO (ZOFINMA), S.A.</t>
  </si>
  <si>
    <t>109011264</t>
  </si>
  <si>
    <t>CONTR. 0459-1</t>
  </si>
  <si>
    <t>FRANCISCO ESTEPAN MELO, SRL</t>
  </si>
  <si>
    <t>118001004</t>
  </si>
  <si>
    <t>CONTR. 1144 Y 1027-1</t>
  </si>
  <si>
    <t>SOLEDA BAEZ MOREL</t>
  </si>
  <si>
    <t>CONTR.2017-0171-2</t>
  </si>
  <si>
    <t>ANGEL MARIA REYNOSO CRUZ</t>
  </si>
  <si>
    <t>CONTR.4388-1</t>
  </si>
  <si>
    <t>BADI MOTORS, C. POR A.</t>
  </si>
  <si>
    <t>122015035</t>
  </si>
  <si>
    <t>CONTR. 3234-1</t>
  </si>
  <si>
    <t>FAUSTO  JOSE DE JESUS CASTILLO PEÑA</t>
  </si>
  <si>
    <t>CONTR. 4408-2</t>
  </si>
  <si>
    <t>GIOMAR RAFAEL GARCIA REYNOSO</t>
  </si>
  <si>
    <t>CONTR. 3392 Y 1030-1</t>
  </si>
  <si>
    <t>IGLESIA DE DIOS DE LA PROFECIA, INC.</t>
  </si>
  <si>
    <t>423002115</t>
  </si>
  <si>
    <t>CONTR.4683-1</t>
  </si>
  <si>
    <t>FRENTE DE ORG POPULARES DE LOS BARRIOS DE LA ZONA SUR</t>
  </si>
  <si>
    <t>430157694</t>
  </si>
  <si>
    <t>CONTR. 0199-1</t>
  </si>
  <si>
    <t>JORGE LINCOL RADHAMES ALTAGRACIA MARIANO</t>
  </si>
  <si>
    <t>CONTR. 3337-2</t>
  </si>
  <si>
    <t>CLARA  BRAZOBAN DE LA CRUZ</t>
  </si>
  <si>
    <t>CONTR. 2758-1</t>
  </si>
  <si>
    <t>MARTINA  HERNANDEZ GARCIA</t>
  </si>
  <si>
    <t>CONTR. 1975 Y 0815-1</t>
  </si>
  <si>
    <t>DOMINGA AQUINO CUEVAS</t>
  </si>
  <si>
    <t>CONTR. 1280-1</t>
  </si>
  <si>
    <t>RICHARD ALCANTARA ROMERO</t>
  </si>
  <si>
    <t>CONTR. 1095-1</t>
  </si>
  <si>
    <t>JOSEFA FERRERAS FELIZ</t>
  </si>
  <si>
    <t>CONTR. 0948-1</t>
  </si>
  <si>
    <t>JOSE YVO ARAGONEZ ARAGONEZ</t>
  </si>
  <si>
    <t>CONTR. 0100-1</t>
  </si>
  <si>
    <t>JOSE EDUARDO FERNANDEZ RODRIGUEZ</t>
  </si>
  <si>
    <t>CONTR. 0505-1</t>
  </si>
  <si>
    <t>DOMINGO CANDELARIO PERALTA</t>
  </si>
  <si>
    <t>CONTR. 1985 Y 0975-1</t>
  </si>
  <si>
    <t>CONTR. 0403-1</t>
  </si>
  <si>
    <t>NICOLAS GONZALEZ</t>
  </si>
  <si>
    <t>CONTR.1349-1</t>
  </si>
  <si>
    <t>INMOBILIARIA TIMAR, S.R.L.</t>
  </si>
  <si>
    <t>101515651</t>
  </si>
  <si>
    <t>CONTR.. 0443-1</t>
  </si>
  <si>
    <t>BUSSAN DEL CARIBE, S.R.L.</t>
  </si>
  <si>
    <t>101712562</t>
  </si>
  <si>
    <t>CONTR. 0522-1</t>
  </si>
  <si>
    <t>ADOLFO DE JESUS POZO</t>
  </si>
  <si>
    <t>CONTR. 0860-1</t>
  </si>
  <si>
    <t>NOVA HNOS Y CIA, S.R.L.</t>
  </si>
  <si>
    <t>113000081</t>
  </si>
  <si>
    <t>CONTR. 0895-2</t>
  </si>
  <si>
    <t>CESAR  ISMAEL DE LOS SANTOS FEBRILLET</t>
  </si>
  <si>
    <t>CONTR. 0795-1</t>
  </si>
  <si>
    <t>SEBASTIAN GARCIA DE LEON</t>
  </si>
  <si>
    <t>CONTR. 1358-1</t>
  </si>
  <si>
    <t>JOSE MERCEDES MATEO AGRAMONTE</t>
  </si>
  <si>
    <t>CONTR.0507-22</t>
  </si>
  <si>
    <t>JUAN ANTONIO SANTOS</t>
  </si>
  <si>
    <t>CONTR..3263-1</t>
  </si>
  <si>
    <t>AYUNTAMIENTO MUNICIPAL DE SAN JUAN DE LA MAGUANA</t>
  </si>
  <si>
    <t>418000068</t>
  </si>
  <si>
    <t>B1500000202</t>
  </si>
  <si>
    <t>RECOLECCION DE DESESCHOS SOLIDOS, MES DE OCTUBRE/2021.</t>
  </si>
  <si>
    <t>PONCIANO RONDON SANCHEZ</t>
  </si>
  <si>
    <t>CONTR. 3074-1</t>
  </si>
  <si>
    <t>ANTONIO LOPEZ ESCOLASTICO</t>
  </si>
  <si>
    <t>CONTR. 0383 Y 1212-1</t>
  </si>
  <si>
    <t>HECTOR RAFAEL DURAN PICHARDO</t>
  </si>
  <si>
    <t>CONTR. 0066-1</t>
  </si>
  <si>
    <t>PEDRO COCO MARIANO</t>
  </si>
  <si>
    <t>CONTR. 3317-1</t>
  </si>
  <si>
    <t>FRANCISCO SUAZO PEREZ</t>
  </si>
  <si>
    <t>CONTR.2009-1</t>
  </si>
  <si>
    <t>GRICELDA MARIA DOLORES MARTINEZ MARQUEZ</t>
  </si>
  <si>
    <t>CONTR.1984-1</t>
  </si>
  <si>
    <t>EDUARDA SILVERIO</t>
  </si>
  <si>
    <t>CONTRS. 3380 Y1029-1</t>
  </si>
  <si>
    <t>CONTR. 3019-1</t>
  </si>
  <si>
    <t>LUIS RAMON JAQUEZ ESTEVEZ</t>
  </si>
  <si>
    <t>CONTR. 0292-1</t>
  </si>
  <si>
    <t>GUILLERMO BATISTA GRULLON</t>
  </si>
  <si>
    <t>CONTR. 1214/0079-1</t>
  </si>
  <si>
    <t>RAFAEL RENE ALMONTE DE LEON</t>
  </si>
  <si>
    <t>CONTR. 3109-1</t>
  </si>
  <si>
    <t>FRANCISCO JOSE GONZALEZ JIMENEZ</t>
  </si>
  <si>
    <t>CONTR..3033-1</t>
  </si>
  <si>
    <t>YORKY JIMENEZ RODRIGUEZ</t>
  </si>
  <si>
    <t>CONTR. 0942-1</t>
  </si>
  <si>
    <t>YNOCENCIO PAREDES DE JESUS</t>
  </si>
  <si>
    <t>CONTR.1933-1</t>
  </si>
  <si>
    <t>Grupo Winke, SRL</t>
  </si>
  <si>
    <t>131622501</t>
  </si>
  <si>
    <t>B1500000005</t>
  </si>
  <si>
    <t>AYUNTAMIENTO DEL DISTRITO MUNICIPAL CRISTO REY DE GUARAGUAO</t>
  </si>
  <si>
    <t>430038873</t>
  </si>
  <si>
    <t>B1500000006</t>
  </si>
  <si>
    <t>RECO SOLIDOS, DIS MUN CR DE GUA, OFIC.DGA,1463-2021*</t>
  </si>
  <si>
    <t>MODESTO PINEDA MILIANO</t>
  </si>
  <si>
    <t>CONTR. 1889-1</t>
  </si>
  <si>
    <t>TERESA ALTAGRACIA PEÑA SILVERIO</t>
  </si>
  <si>
    <t>CONTR. 1821-1</t>
  </si>
  <si>
    <t>CARLOS ANTONIO CASTILLO ALMONTE</t>
  </si>
  <si>
    <t>cONTR. 1614-2</t>
  </si>
  <si>
    <t>PEDRO NOLASCO PEREZ HEREDIA</t>
  </si>
  <si>
    <t>CONTR. 1143--2</t>
  </si>
  <si>
    <t>ANNERYS MARINA CASTILLO PEÑA</t>
  </si>
  <si>
    <t>CONTR. 1880-1</t>
  </si>
  <si>
    <t>CARMELA DE LA CRUZ</t>
  </si>
  <si>
    <t>CONTR. 1872-1</t>
  </si>
  <si>
    <t>GIL CORONADO DE LA CRUZ DE LEON</t>
  </si>
  <si>
    <t>CONTR. 1882-1</t>
  </si>
  <si>
    <t>DANIEL  EMILIO CASTILLO SANCHEZ</t>
  </si>
  <si>
    <t>CONTR.1879-1</t>
  </si>
  <si>
    <t>RAFAEL SILFREDO VASQUEZ SANCHEZ</t>
  </si>
  <si>
    <t>CONTR.1099-1</t>
  </si>
  <si>
    <t>DIONICIO RAFAEL CRUZ</t>
  </si>
  <si>
    <t>CONTR. 1910-1</t>
  </si>
  <si>
    <t>FRANCISCO BERNARDO LEIZON CRUZ</t>
  </si>
  <si>
    <t>CONTR. 1836-1</t>
  </si>
  <si>
    <t>DANILO DE JESUS BONILLA FERNANDEZ</t>
  </si>
  <si>
    <t>CONTR. 0841-2</t>
  </si>
  <si>
    <t>JOSE PITON ESPINAL</t>
  </si>
  <si>
    <t>CONTR. 1038-1</t>
  </si>
  <si>
    <t>MARTHA YUELISE MATEO OLEAGA</t>
  </si>
  <si>
    <t>CONTR. 1843-1</t>
  </si>
  <si>
    <t>COSME LANTIGUA</t>
  </si>
  <si>
    <t>CONTR. 1873-1</t>
  </si>
  <si>
    <t>GILBERTO JAVIER SARANTE</t>
  </si>
  <si>
    <t>CONTR. 1871-1</t>
  </si>
  <si>
    <t>ONULFO CAMPOS SANTANA</t>
  </si>
  <si>
    <t>CONTR. 1818-1</t>
  </si>
  <si>
    <t>OF. DIGEDED-612-2021</t>
  </si>
  <si>
    <t>DISTRITO MUNICIPAL DE VILLA ELISA</t>
  </si>
  <si>
    <t>408000643</t>
  </si>
  <si>
    <t>B1500000036</t>
  </si>
  <si>
    <t>RECO SOLIDOS, AYUN MUN VILLA EL OFIC.DGA,1465-2021</t>
  </si>
  <si>
    <t>OF. DIGEDED-614-2021</t>
  </si>
  <si>
    <t>TRANSF.9  A LAS JUNTAS DE CENTROS EDUCATIVOS, SEPT. 2021</t>
  </si>
  <si>
    <t>OFIC.#613/2021</t>
  </si>
  <si>
    <t>AR Caribbean Communications, S.R.L.</t>
  </si>
  <si>
    <t>130863172</t>
  </si>
  <si>
    <t>B1500000002.</t>
  </si>
  <si>
    <t>B1500000002.NULA</t>
  </si>
  <si>
    <t>DISTRITO MUNICIPAL PALO VERDE</t>
  </si>
  <si>
    <t>430058548</t>
  </si>
  <si>
    <t>SERV. DE RECOLECCION DE DESECHOS SOLIDOS JULI-OCTUB.21</t>
  </si>
  <si>
    <t>JUNTA MUNICIPAL DISTRITO SAN LUIS</t>
  </si>
  <si>
    <t>430017809</t>
  </si>
  <si>
    <t>B1500000021</t>
  </si>
  <si>
    <t>RECOLECCIÓN RESIDUO SÓLIDO MAR/DIC.2017</t>
  </si>
  <si>
    <t>RECOLECCIÓN RESIDUO SÓLIDO ENE/DIC.2019</t>
  </si>
  <si>
    <t>RECOLECCIÓN RESIDUO SÓLIDO ENE/DIC.2020</t>
  </si>
  <si>
    <t>RECOLECCIÓN RESIDUO SÓLIDO ENE/OCT.2021</t>
  </si>
  <si>
    <t>RECOLECCIÓN RESIDUO SÓLIDO ENE/DIC.2018</t>
  </si>
  <si>
    <t>CONTR.0548/1032</t>
  </si>
  <si>
    <t>CONTR.0039-00335</t>
  </si>
  <si>
    <t>FUNDACIÓN DE DESARROLLO DE LA PROVINCIA MONTE PLATA INC</t>
  </si>
  <si>
    <t>401511525</t>
  </si>
  <si>
    <t>NOTA TRAM.N°843-2021</t>
  </si>
  <si>
    <t>COOPERACIÓN A FUNDEMOPLA PARA FESTIVAL DE ARTES VISUALES.</t>
  </si>
  <si>
    <t>AYUNTAMIENTO MUNICIPAL DAJABON</t>
  </si>
  <si>
    <t>408000198</t>
  </si>
  <si>
    <t>RECOLECCIÓN RESIDUO SÓLIDO JUL/OCT.2021</t>
  </si>
  <si>
    <t>JONATAN  EMMANUEL  PAULA TAVERAS</t>
  </si>
  <si>
    <t>CONTR. 0041-ANTICIPO</t>
  </si>
  <si>
    <t>RAMON ANTONIO CANDELARIO ESTRELLA</t>
  </si>
  <si>
    <t>CONTR.2353/000450</t>
  </si>
  <si>
    <t>JUNTA DISTRITO MUNICIPAL LA VICTORIA</t>
  </si>
  <si>
    <t>430010812</t>
  </si>
  <si>
    <t>REC. DESECHO SOLIDO MARZO 2017 HASTA DIC. 2017 OF.1705-2021</t>
  </si>
  <si>
    <t>REC. DESECHO SOLIDO ENERO 2018 HASTA DIC. 2018 OF.1705-2021</t>
  </si>
  <si>
    <t>REC. DESECHO SOLIDO ENERO 2019 HASTA DIC. 2019 OF.1705-2021</t>
  </si>
  <si>
    <t>REC. DESECHO SOLIDO ENERO 2020 HASTA DIC. 2020 OF.1705-2021</t>
  </si>
  <si>
    <t>REC. DESECHO SOLIDO ENERO 2021 HASTA OCT. 2021 OF.1705-2021</t>
  </si>
  <si>
    <t>OFIC.#310/2021</t>
  </si>
  <si>
    <t>PAGO TRANSPORTE A LA DIR. DE ACREDITACION DE CENTROS EDUC.</t>
  </si>
  <si>
    <t>RAYROBERT TORRES OTAÑES</t>
  </si>
  <si>
    <t>CONTR.0084/000546</t>
  </si>
  <si>
    <t>CONTR. 3019-2</t>
  </si>
  <si>
    <t>AYUNTAMIENTO MUNICIPAL DE SOSUA</t>
  </si>
  <si>
    <t>405001544</t>
  </si>
  <si>
    <t>B1500000061</t>
  </si>
  <si>
    <t>SERVICIOS DE RECOLECCION DE DESECHOS SOLIDOS,  OCTUBRE 2021</t>
  </si>
  <si>
    <t>SERVICIOS DE RECOLECCION DE DESECHOS SOLIDOS,  NOVIEMB 2021</t>
  </si>
  <si>
    <t>OFIC.DACE-311/2021</t>
  </si>
  <si>
    <t>PASAJE PARA REGIONALES Y DISTRITOS</t>
  </si>
  <si>
    <t>F &amp; G OFFICE SOLUTION S.R.L.</t>
  </si>
  <si>
    <t>130452032</t>
  </si>
  <si>
    <t>B1500000904</t>
  </si>
  <si>
    <t>AYUNTAMIENTO DE PALMAREJO VILLA LINDA</t>
  </si>
  <si>
    <t>430044768</t>
  </si>
  <si>
    <t>SERVICIO DE RECOLECCION DE DESECHOS SOLIDOS, A LOS CENTROS E</t>
  </si>
  <si>
    <t>B1500000031</t>
  </si>
  <si>
    <t>B1500000032</t>
  </si>
  <si>
    <t>DEVENG. N°9150/2021</t>
  </si>
  <si>
    <t>TRANSF. A LAS ASOC. SIN FINES DE LUCRO, MES DE AGOST/2021.</t>
  </si>
  <si>
    <t>MARIANELA LORA MAYI</t>
  </si>
  <si>
    <t>DGGF#279, CONTR.1272</t>
  </si>
  <si>
    <t>TRES ACTOS DE COMPROBACION DE NOTARIO</t>
  </si>
  <si>
    <t>B1500112882</t>
  </si>
  <si>
    <t>PAGO DE SERV  NOV 2021.</t>
  </si>
  <si>
    <t>PAGO DE SERV  NOV 2021</t>
  </si>
  <si>
    <t>B1500113533</t>
  </si>
  <si>
    <t>PAGO DE SERV NOV 2021</t>
  </si>
  <si>
    <t>RAUL RUFINO MARTINEZ LOPEZ</t>
  </si>
  <si>
    <t>CONTR. 3206-1*</t>
  </si>
  <si>
    <t>ANTONIO MANUEL GOMEZ</t>
  </si>
  <si>
    <t>CONTR. 3226-1</t>
  </si>
  <si>
    <t>REINA MARGARITA NUÑEZ DE RAMIREZ</t>
  </si>
  <si>
    <t>CONTR. 3164-1</t>
  </si>
  <si>
    <t>NEIDA LOPEZ RODRIGUEZ</t>
  </si>
  <si>
    <t>CONTR.  3166-1</t>
  </si>
  <si>
    <t>CONTR. 3093-1*</t>
  </si>
  <si>
    <t>ERMENEGILDO RUBIO</t>
  </si>
  <si>
    <t>CONTR. 3204-1</t>
  </si>
  <si>
    <t>JULIO PICHARDO MANZANO.</t>
  </si>
  <si>
    <t>CONTR. 3203-1</t>
  </si>
  <si>
    <t>ERNESTO NUÑEZ DE LA CRUZ</t>
  </si>
  <si>
    <t>CONTR. 3119-1</t>
  </si>
  <si>
    <t>CONTR. 3120-1</t>
  </si>
  <si>
    <t>CONTR. 3125-1</t>
  </si>
  <si>
    <t>SIMEON APOLINAR ROSA ORTIZ</t>
  </si>
  <si>
    <t>CONTR.  3076-1</t>
  </si>
  <si>
    <t>JOSE LUIS DIAZ CEBALLOS</t>
  </si>
  <si>
    <t>CONTR. 3198-1</t>
  </si>
  <si>
    <t>JUAN FRANCISCO ORTIZ PAULINO</t>
  </si>
  <si>
    <t>CONTR. 3148-1</t>
  </si>
  <si>
    <t>JOSE PAULINO PAULINO</t>
  </si>
  <si>
    <t>CONTR. 3126-1</t>
  </si>
  <si>
    <t>DANILO SALAZAR THOMAS</t>
  </si>
  <si>
    <t>CONTR. 3132-1</t>
  </si>
  <si>
    <t>WILSON ALVARADO ALMEYDA</t>
  </si>
  <si>
    <t>CONTR. 3082-1</t>
  </si>
  <si>
    <t>DAVID MEDINA FERRERAS</t>
  </si>
  <si>
    <t>CONTR. 3068-1</t>
  </si>
  <si>
    <t>YENDRY MANUEL UREÑA ROSARIO</t>
  </si>
  <si>
    <t>DANIEL VENTURA</t>
  </si>
  <si>
    <t>CONTR-0183-1</t>
  </si>
  <si>
    <t>DAMIAN TIBURCIO RIVERA MALENO</t>
  </si>
  <si>
    <t>CONTR. 0069-1</t>
  </si>
  <si>
    <t>CONTR. 0038-1</t>
  </si>
  <si>
    <t>PURO MATOS VALERA</t>
  </si>
  <si>
    <t>CONTR-0193-1</t>
  </si>
  <si>
    <t>JULIO DE BERAS DE LA CRUZ</t>
  </si>
  <si>
    <t>CONTR. 0234-1</t>
  </si>
  <si>
    <t>DANIEL AUGUSTO RODRIGUEZ INFANTE</t>
  </si>
  <si>
    <t>CONTR-0043-1</t>
  </si>
  <si>
    <t>JOSE MANUEL GOMEZ LUCIANO</t>
  </si>
  <si>
    <t>CONTR. 3238-1</t>
  </si>
  <si>
    <t>PATRICIA DOLORES CABRAL TEJADA</t>
  </si>
  <si>
    <t>CONTR. 0059-1</t>
  </si>
  <si>
    <t>MARIA DE LOS SANTOS  TEJADA TEJADA</t>
  </si>
  <si>
    <t>CONTR-0049-1.</t>
  </si>
  <si>
    <t>EDWIN AHMET CANAAN GOMEZ</t>
  </si>
  <si>
    <t>CONTR. 0098-1</t>
  </si>
  <si>
    <t>CARMEN YANET NAVARRO</t>
  </si>
  <si>
    <t>CONTR. 0057-1</t>
  </si>
  <si>
    <t>JOSE EUGENIO CABRERA CRUEL</t>
  </si>
  <si>
    <t>CONTR. 0101-1</t>
  </si>
  <si>
    <t>JUAN ANTONIO PEREZ RODRIGUEZ</t>
  </si>
  <si>
    <t>CONTR. 3375-1</t>
  </si>
  <si>
    <t>JUAN ALBERTO RAMOS CASTRO</t>
  </si>
  <si>
    <t>CONTR. 3281-1</t>
  </si>
  <si>
    <t>CONTR-0184-1</t>
  </si>
  <si>
    <t>CONTR. 0097-1*</t>
  </si>
  <si>
    <t>CONTR-0189-1</t>
  </si>
  <si>
    <t>GENIS SEPULVEDA FELIZ</t>
  </si>
  <si>
    <t>CONTR. 0221-1</t>
  </si>
  <si>
    <t>MERCEDES MARIA BREA SALAS</t>
  </si>
  <si>
    <t>CONTR. 0255-1</t>
  </si>
  <si>
    <t>DAMARIS ALTAGRACIA RODRIGUEZ INFANTE</t>
  </si>
  <si>
    <t>CONTR-0047-1</t>
  </si>
  <si>
    <t>JOSE MIGUEL RODRIGUEZ YNFANTE</t>
  </si>
  <si>
    <t>CONTR. 0056-1</t>
  </si>
  <si>
    <t>PABLO JOSE ANTONIO ROSARIO</t>
  </si>
  <si>
    <t>CONTR. 0103-1</t>
  </si>
  <si>
    <t>B1500000131</t>
  </si>
  <si>
    <t>PAGO NOTARIZACIÓN , CONSUTORIA JURÍDICA</t>
  </si>
  <si>
    <t>PAOLA TERESA PIMENTEL BAUTISTA</t>
  </si>
  <si>
    <t>CONTR. 171-5</t>
  </si>
  <si>
    <t>CONTR. 171-5 NULA</t>
  </si>
  <si>
    <t>JUAN CARLOS PIMENTEL PACHECO</t>
  </si>
  <si>
    <t>DGEP # 266-2021</t>
  </si>
  <si>
    <t>PAGO PARA APOYO FINANCIERO</t>
  </si>
  <si>
    <t>OFIC. DGEP #343-2021</t>
  </si>
  <si>
    <t>PAGO DE PASAJES A TECN REGIONALES, OFIC. DGEP #343-2021</t>
  </si>
  <si>
    <t>OF.DGEP N°372-2021</t>
  </si>
  <si>
    <t>TRANSPORTE Y ALIMENTACIÓN A TÉCN. REGIONALES, DISTRITALES.</t>
  </si>
  <si>
    <t>ELLIS BLAIBER TERRERO BRITO</t>
  </si>
  <si>
    <t>CONTR.2093-12</t>
  </si>
  <si>
    <t>MARCIA ALEXANDRA CALDERON DE BREA</t>
  </si>
  <si>
    <t>CONTR.0004-19/AD-486</t>
  </si>
  <si>
    <t>RAFAEL ALEJANDRO HERNANDEZ PADILLA</t>
  </si>
  <si>
    <t>CONTR.444-8/AD.424</t>
  </si>
  <si>
    <t>OF.DGEP N°338-2021</t>
  </si>
  <si>
    <t>APORTE DE COORDINADORES REGIONALES Y DISTRITALES.</t>
  </si>
  <si>
    <t>SANTA ANA GUZMAN UBRI DE DE LOS SANTOS</t>
  </si>
  <si>
    <t>CONTR.0149-16</t>
  </si>
  <si>
    <t>OFIC. Num. 818-2021</t>
  </si>
  <si>
    <t>PAGO DE VIATICOS</t>
  </si>
  <si>
    <t>CONTR.0239-ANTICIPO.</t>
  </si>
  <si>
    <t>CONTR.0236 ANTICIPO</t>
  </si>
  <si>
    <t>20% ANTICIPO- REPARACIÓN BUTACAS ESCOLARES</t>
  </si>
  <si>
    <t>PREH INDUSTRIAL SRL</t>
  </si>
  <si>
    <t>131417736</t>
  </si>
  <si>
    <t>CONTR.0301-ANTICIPO</t>
  </si>
  <si>
    <t>OFI-DGA 143/2022</t>
  </si>
  <si>
    <t>RECOLECCION DE DESECHOS SOLIDOS, CORRESP. AL MES DE DIC/2021</t>
  </si>
  <si>
    <t>IAPE Dominicana, SRL</t>
  </si>
  <si>
    <t>132067584</t>
  </si>
  <si>
    <t>B1500000103.</t>
  </si>
  <si>
    <t>PREFABRICADOS INDUSTRIALES DE ACERO PREACERO, SRL</t>
  </si>
  <si>
    <t>130835812</t>
  </si>
  <si>
    <t>CONTR.1381-19/AD.557</t>
  </si>
  <si>
    <t>DGA No. 409-2022</t>
  </si>
  <si>
    <t>SERVICIO DE RECOLECCION DE DESECHOS SOLIDOS</t>
  </si>
  <si>
    <t>LUIS ROBERTO GUIRADO SOSA</t>
  </si>
  <si>
    <t>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t>
  </si>
  <si>
    <t>ANDRICKSON &amp; BOHLER INGENIERIA S. R. L.</t>
  </si>
  <si>
    <t>130667128</t>
  </si>
  <si>
    <t>CONTR.0400-17-CORTE</t>
  </si>
  <si>
    <t>JAVIER ENRIQUE MENDEZ ROMERO.</t>
  </si>
  <si>
    <t>KELVIN DOMINGO GOMEZ MONTERO</t>
  </si>
  <si>
    <t>DGF-283-CONTR.139</t>
  </si>
  <si>
    <t>A &amp; S SOLUCIONES ELECTROMECANICA, S.R.L.</t>
  </si>
  <si>
    <t>130950832</t>
  </si>
  <si>
    <t>OFIC.#284, CONT.1526</t>
  </si>
  <si>
    <t>ACORAM, SRL</t>
  </si>
  <si>
    <t>131338879</t>
  </si>
  <si>
    <t>CONTR. 12372-2</t>
  </si>
  <si>
    <t>YUDERKA ALTAGRACIA TRINIDAD GONZALEZ</t>
  </si>
  <si>
    <t>CONTR.0139-11</t>
  </si>
  <si>
    <t>JC FUSION TECNOLOGICA SRL</t>
  </si>
  <si>
    <t>130344906</t>
  </si>
  <si>
    <t>B150000031-NULA</t>
  </si>
  <si>
    <t>JTC HYPER TECHNOLOGY EIRL</t>
  </si>
  <si>
    <t>131713483</t>
  </si>
  <si>
    <t>B1500000118-NULA</t>
  </si>
  <si>
    <t>B1500161667</t>
  </si>
  <si>
    <t>SERVICIOS TELEFONICOS, FUERA DE SUMARIA, MES DE FEBRERO 2022</t>
  </si>
  <si>
    <t>ALMACEN DE DEPOSITO FISCAL Y GENERAL LAS AMERICAS S A</t>
  </si>
  <si>
    <t>130163928</t>
  </si>
  <si>
    <t>B1500000213</t>
  </si>
  <si>
    <t>GODSEND COMERCIAL SRL</t>
  </si>
  <si>
    <t>131021255</t>
  </si>
  <si>
    <t>B1500000039-NULA</t>
  </si>
  <si>
    <t>B1500000108-NULO</t>
  </si>
  <si>
    <t>PILOTO AGROINDUSTRIAL, S R L</t>
  </si>
  <si>
    <t>130209669</t>
  </si>
  <si>
    <t>B1500000133</t>
  </si>
  <si>
    <t>B1500000134</t>
  </si>
  <si>
    <t>B1500000135</t>
  </si>
  <si>
    <t>B1500000133 -NULO</t>
  </si>
  <si>
    <t>B1500000134 - NULO</t>
  </si>
  <si>
    <t>B1500000135 - NULO</t>
  </si>
  <si>
    <t>AUTO REPUESTOS 2G, SRL</t>
  </si>
  <si>
    <t>122005684</t>
  </si>
  <si>
    <t>B1500000089</t>
  </si>
  <si>
    <t>SERVICIOS REPARACION Y/O MANTENIMIENTO VEHICULOS</t>
  </si>
  <si>
    <t>LIBR.#5164/2022</t>
  </si>
  <si>
    <t>TRANSF. A LAS ESCUELAS ESPECIALES MES MARZO 2022.</t>
  </si>
  <si>
    <t>HOGAR DOÑA CHUCHA</t>
  </si>
  <si>
    <t>430007994</t>
  </si>
  <si>
    <t>LIB. # 5159-2022</t>
  </si>
  <si>
    <t>TRANSFERENCIA A LAS SOCIACIONES SIN FINES DE LUCRO</t>
  </si>
  <si>
    <t>B1500167262</t>
  </si>
  <si>
    <t>SERVICIO DE TELEFONIA Y DATA CORRESP. AL MES DE ABRIL/22</t>
  </si>
  <si>
    <t>B1500167265</t>
  </si>
  <si>
    <t>SERVICIO DE DATA CORRESP. AL MES DE ABRIL 2022</t>
  </si>
  <si>
    <t>CONTR. 1129-28</t>
  </si>
  <si>
    <t>494218965</t>
  </si>
  <si>
    <t xml:space="preserve"> CONTRATO #0501-40</t>
  </si>
  <si>
    <t>B1500000078</t>
  </si>
  <si>
    <t>OFIC.DIGEDED-289/22</t>
  </si>
  <si>
    <t>VIATICO,COMBUSTIBLE,PEAJE</t>
  </si>
  <si>
    <t>OF.DGEA N°133-2022</t>
  </si>
  <si>
    <t>PAGO TRANSPORTE, DIRECC. GRAL.EDUC. DE JÓVENES Y ADULTOS</t>
  </si>
  <si>
    <t>AYUNTAMIENTO DEL MUNICIPIO SALCEDO</t>
  </si>
  <si>
    <t>407000039</t>
  </si>
  <si>
    <t>B1500000177*</t>
  </si>
  <si>
    <t>SERV. RECOL. DESECHOS SOLIDOS CORRESP. ENE-DIC/2018</t>
  </si>
  <si>
    <t>B1500000178*</t>
  </si>
  <si>
    <t>SERV. RECOL. DESECHOS SOLIDOS CORRESP. ENE-DIC/2019</t>
  </si>
  <si>
    <t>B1500000179*</t>
  </si>
  <si>
    <t>SERV. RECOL. DESECHOS SOLIDOS CORRESP. ENE-DIC/2020</t>
  </si>
  <si>
    <t>B1500000180*</t>
  </si>
  <si>
    <t>SERV. RECOL. DESECHOS SOLIDOS CORRESP. ENE-DIC/2021</t>
  </si>
  <si>
    <t>OFIC.DGEP-168-2022</t>
  </si>
  <si>
    <t>VIATICOS DIR. GENERAL ED PRIMARIA OFIC.DGEP-168-2022</t>
  </si>
  <si>
    <t>JOHANNY DOMINGUEZ GARCIA</t>
  </si>
  <si>
    <t>ANTIPO-ADENDA-0175</t>
  </si>
  <si>
    <t>B1500000178</t>
  </si>
  <si>
    <t>SERVICIO INTERNET BARAHONA, MAO, SAN FCO, MES JUN./2022.</t>
  </si>
  <si>
    <t>B1500000211.</t>
  </si>
  <si>
    <t>RECOLECCION DESECHOS SOLIDOS, PERIODO DE 01/2022 A 04/2022</t>
  </si>
  <si>
    <t>AYUNTAMIENTO MUNICIPAL DE VILLA VASQUEZ</t>
  </si>
  <si>
    <t>408000104</t>
  </si>
  <si>
    <t>B1500000007.</t>
  </si>
  <si>
    <t>RECOLECCION DESECHOS SOLIDOS, PERIODO DE 01/2022 A 5/2022</t>
  </si>
  <si>
    <t>B1500000163</t>
  </si>
  <si>
    <t>CLARA ROSEMARY DE LA CRUZ VERAS</t>
  </si>
  <si>
    <t>PAGO DE NOTARIZACIÓN / CONSUTORIA JURÍDICA</t>
  </si>
  <si>
    <t>OFI-DATE 429/2022</t>
  </si>
  <si>
    <t>VIATICOS AL PERSONAL A LA DIR. DE ACREDITACION Y TITULACION</t>
  </si>
  <si>
    <t>DEV-7157-1/2022.</t>
  </si>
  <si>
    <t>TRANSF. A ESCUELAS LABORALES, MES MAYO 2022.</t>
  </si>
  <si>
    <t>Simbel SRL</t>
  </si>
  <si>
    <t>132218401</t>
  </si>
  <si>
    <t>B1500000183</t>
  </si>
  <si>
    <t>SERVICIO DE ADM. DE CONECTIVIDAD, MES DE JULIO 2022.</t>
  </si>
  <si>
    <t>TORCLOW, S.R.L</t>
  </si>
  <si>
    <t>131285244</t>
  </si>
  <si>
    <t>B1500000060.</t>
  </si>
  <si>
    <t>OFIC.DGA-1791/2022</t>
  </si>
  <si>
    <t>SERVICIO AGUA POTABLE MES DE JULIO 2022</t>
  </si>
  <si>
    <t>NELSON RUDYS CASTILLO OGANDO</t>
  </si>
  <si>
    <t>B1500000104</t>
  </si>
  <si>
    <t>PARTICIPACION EN DOS PROCESOS DE LICITACION CON TRASLADO DE</t>
  </si>
  <si>
    <t>B1500000057</t>
  </si>
  <si>
    <t>B1500000058</t>
  </si>
  <si>
    <t>CARMEN SORIANO COTES</t>
  </si>
  <si>
    <t>CONSTRUCTORA DE VIAS, SRL</t>
  </si>
  <si>
    <t>130765995</t>
  </si>
  <si>
    <t>CONTR.690/0005/465</t>
  </si>
  <si>
    <t>Maxibodegas Eop Del Caribe, SRL</t>
  </si>
  <si>
    <t>131132057</t>
  </si>
  <si>
    <t>B1500001229</t>
  </si>
  <si>
    <t>JOSE FRANCISCO CABRERA TINEO</t>
  </si>
  <si>
    <t>CENTRO DE INVESTIGACION PARA LA ACCION FEMENINA (CIPAF)</t>
  </si>
  <si>
    <t>401503621</t>
  </si>
  <si>
    <t>B1500000111</t>
  </si>
  <si>
    <t>PEDRO JOSE RODRIGUEZ MORIS</t>
  </si>
  <si>
    <t>ADENDA.116/CONTR.331</t>
  </si>
  <si>
    <t>YUDITH ALTAGRACIA  JAVIER MORILLO</t>
  </si>
  <si>
    <t>CONTR.4241-06</t>
  </si>
  <si>
    <t>JULIO CESAR CARRION MONTAS</t>
  </si>
  <si>
    <t>CONTR. 634-8 CORTE</t>
  </si>
  <si>
    <t>MERCEDES ALTAGRACIA FERMIN POLONIA</t>
  </si>
  <si>
    <t>CONTR. 12306-11-NULA</t>
  </si>
  <si>
    <t>DANIEL NIVAR</t>
  </si>
  <si>
    <t>CONTR.12360 Y 271-12</t>
  </si>
  <si>
    <t>AYUNTAMIENTO MUNICIPAL DE BANI</t>
  </si>
  <si>
    <t>415000124</t>
  </si>
  <si>
    <t>B1500003042</t>
  </si>
  <si>
    <t>RECOLECC. DESECHOS SÓLIDOS, MES AGOSTO 2022.</t>
  </si>
  <si>
    <t>CESAR ANGOMAS SUERO</t>
  </si>
  <si>
    <t>OFICIO DGMIE 1378-22</t>
  </si>
  <si>
    <t>B1500000113</t>
  </si>
  <si>
    <t>SERVICIO REPARACION Y/O MANTENIMIENTO VEHICULOS ME</t>
  </si>
  <si>
    <t>INVERSIONES EXPRESS S. A.</t>
  </si>
  <si>
    <t>122006923</t>
  </si>
  <si>
    <t>B1500000067</t>
  </si>
  <si>
    <t>OFIC.#DGEP-384/2022.</t>
  </si>
  <si>
    <t>TRANSFERENCIA A LOS TECNICOS REGIONALES</t>
  </si>
  <si>
    <t>B1500000067 NULA</t>
  </si>
  <si>
    <t>OFIC.#DGTIC.506/2022</t>
  </si>
  <si>
    <t>VIATICOS AL PERSONAL QUE ESTARAN PARTICIPANDO EN LAS RUTAS P</t>
  </si>
  <si>
    <t>OFICIO DGA 3399-2022</t>
  </si>
  <si>
    <t>SERVICIO AGUA POTABLE MES DE SEPTIEMBRE 2022</t>
  </si>
  <si>
    <t>TAMAYO YEPEZ GONZALEZ</t>
  </si>
  <si>
    <t>OFIC.#DG-533/2022</t>
  </si>
  <si>
    <t>PHILANA CONSULTING GROUP, SRL</t>
  </si>
  <si>
    <t>130954402</t>
  </si>
  <si>
    <t>OFI-DIGEDED 601/2022</t>
  </si>
  <si>
    <t>TRANSFERENCIA #12 A JUNTAS DE DIST. EDUC, MES DICIEMBRE/2022</t>
  </si>
  <si>
    <t>TRANSPORTE Y EXCURSIONES REYES HERNANDEZ</t>
  </si>
  <si>
    <t>131819834</t>
  </si>
  <si>
    <t>CONTR.0163-NULA</t>
  </si>
  <si>
    <t>OFI-DEGD 0362/2022</t>
  </si>
  <si>
    <t>PASAJE AL PERSONAL DE LA DIR. DE EQUIDAD DE GENERO Y DES.</t>
  </si>
  <si>
    <t>ENVASES 2000 SRL</t>
  </si>
  <si>
    <t>101786116</t>
  </si>
  <si>
    <t>B1500000063</t>
  </si>
  <si>
    <t>B1500000064</t>
  </si>
  <si>
    <t>B1500000063 NULA</t>
  </si>
  <si>
    <t>B1500000064 NULA</t>
  </si>
  <si>
    <t>KAPEMERO COMERCIAL, SRL</t>
  </si>
  <si>
    <t>13053658</t>
  </si>
  <si>
    <t>cONTR.0411-2022</t>
  </si>
  <si>
    <t>HUMBERTO ARISMENDI CASTILLO TERRERO</t>
  </si>
  <si>
    <t>CONTR. 0016-71</t>
  </si>
  <si>
    <t>CONTR. 0016-71-NULA</t>
  </si>
  <si>
    <t>OFI-DGEA 306/2022</t>
  </si>
  <si>
    <t>VIATICO Y TRANSPORTE A LA DIR. DE EDUC. DE JEVENES Y ADULTOS</t>
  </si>
  <si>
    <t>CONTR. 0995-18</t>
  </si>
  <si>
    <t xml:space="preserve"> CONTR. 0995-18.NULA</t>
  </si>
  <si>
    <t>MAYRA ESTHER GARCIA RODRIGUEZ</t>
  </si>
  <si>
    <t>ENTREGA DE CINCUENTA Y UN (51) ACTOS DE LICITACIONES DE LOS</t>
  </si>
  <si>
    <t>JOSE ANTONIO TELEMIN PAULA</t>
  </si>
  <si>
    <t>CONTR.1412-49</t>
  </si>
  <si>
    <t>B1500183956</t>
  </si>
  <si>
    <t>SERVICIO TELEF. Y DATA MES AGOSTO 2022</t>
  </si>
  <si>
    <t>HOGARES LUTERANOS EL BUEN PASTOR INC</t>
  </si>
  <si>
    <t>430092959</t>
  </si>
  <si>
    <t>ALQUILER LOCAL, CORRESP. DESDE ENERO/SEPT. 2022</t>
  </si>
  <si>
    <t>OFIC.#DEGD-0394/2022</t>
  </si>
  <si>
    <t>PASAJE EN LAS 18 REGIONALES Y 122 DISTRITOS EDUCATIVOS P/LA</t>
  </si>
  <si>
    <t>FRANKLING RAFAEL  CONTRERAS MARTE</t>
  </si>
  <si>
    <t>DPCAF-358-2022</t>
  </si>
  <si>
    <t>Intelecta S.R.L.</t>
  </si>
  <si>
    <t>124026522</t>
  </si>
  <si>
    <t>ADQUISICION DE MOBILIARIO ESCOLAR P/EQUIPAMIENTO D</t>
  </si>
  <si>
    <t>CONTR.0644 Y 2538-66</t>
  </si>
  <si>
    <t>ALQ. LOCAL CORRESP. DESDE AGOSTO 2021 A JULIO 2022</t>
  </si>
  <si>
    <t>OFIC.DGPC.460-2022</t>
  </si>
  <si>
    <t>VIATICOS DIR.PARTICIPACION COMUNITARIA ,OFIC.DGPC.460-2022</t>
  </si>
  <si>
    <t>OFIC.DPCAF.364-2022</t>
  </si>
  <si>
    <t>VIATICOS DEPTO DE PATRIMO Y CON DE AC F,OFIC.DPCAF.364-2022</t>
  </si>
  <si>
    <t>OFIC.#DGES-488/2022</t>
  </si>
  <si>
    <t>SUSTENTACION , DE LA JORNADA DE FORMACION 2022"PLANIFICANDO</t>
  </si>
  <si>
    <t>B1500000332</t>
  </si>
  <si>
    <t>B1500000333</t>
  </si>
  <si>
    <t>B1500000334</t>
  </si>
  <si>
    <t>B1500000329</t>
  </si>
  <si>
    <t>RECOLECCIÓN RESIDUOS SÓLIDOS 2020</t>
  </si>
  <si>
    <t>B1500000340</t>
  </si>
  <si>
    <t>B1500000330</t>
  </si>
  <si>
    <t>B1500000331</t>
  </si>
  <si>
    <t>B1500000341</t>
  </si>
  <si>
    <t>RECOLECCIÓN RESIDUOS SÓLIDOS ABR-DIC.2019</t>
  </si>
  <si>
    <t>CONSTRUCTORA NUÑEZ VALOY, SRL</t>
  </si>
  <si>
    <t>101837561</t>
  </si>
  <si>
    <t>CONTR.2377-6 RESC</t>
  </si>
  <si>
    <t>CUBICACION #6 RESCISION</t>
  </si>
  <si>
    <t>SEVERIANO CUELLO PÉREZ</t>
  </si>
  <si>
    <t>B1500045918</t>
  </si>
  <si>
    <t>PAGO INTERNET MES NOVIEMBRE/2022.</t>
  </si>
  <si>
    <t>ANULADA POR ERROR EN EL MONTO</t>
  </si>
  <si>
    <t>MIGUEL GUERRERO RAMIREZ</t>
  </si>
  <si>
    <t>CONTR.0509-1</t>
  </si>
  <si>
    <t>40% PAGO RESTANTE TERRENO</t>
  </si>
  <si>
    <t>GUANKARA DE INVERSIONES SRL</t>
  </si>
  <si>
    <t>131306926</t>
  </si>
  <si>
    <t>B1500000207</t>
  </si>
  <si>
    <t>ADQ. DISPOSITIVOS TEC. (TABLETAS Y NEXBOOKS</t>
  </si>
  <si>
    <t>B1500000207-NULA</t>
  </si>
  <si>
    <t>ERROR EN FECHA</t>
  </si>
  <si>
    <t>OFIC.434/2022</t>
  </si>
  <si>
    <t>TRANSFERENCIAS A REGIONALES Y DISTRITALES POR COMBUSTIBLE</t>
  </si>
  <si>
    <t>INVERSIONES TEJEDA VALERA F D SRL.</t>
  </si>
  <si>
    <t>130738582</t>
  </si>
  <si>
    <t>B1500000527</t>
  </si>
  <si>
    <t>B1500000527-NULA</t>
  </si>
  <si>
    <t>MABEL CAROLINA PEÑA NUÑEZ</t>
  </si>
  <si>
    <t>Acuerdo 16-12-2022</t>
  </si>
  <si>
    <t>REG. PARA SALDO AL 30/11/22 SEGUN ACUERDO D/F 16-12-2022</t>
  </si>
  <si>
    <t>B1500191183</t>
  </si>
  <si>
    <t>PAGO DE SERVICIO TELEFONICO MES DIC.2022, OFI. DGA.47-2023</t>
  </si>
  <si>
    <t>B1500191178</t>
  </si>
  <si>
    <t>B1500191178.</t>
  </si>
  <si>
    <t>B1500190483.</t>
  </si>
  <si>
    <t>B1500000336</t>
  </si>
  <si>
    <t>B1500000335</t>
  </si>
  <si>
    <t>RECOLECCIÓN RESIDUOS SÓLIDOS ENE-2023.</t>
  </si>
  <si>
    <t>OFIC-VDP-025/2023</t>
  </si>
  <si>
    <t>VIATICOS, PEAJE, Y COMBUSTIBLE AL PERSONAL QUE PARTICIPARA E</t>
  </si>
  <si>
    <t>Duma Group SRL</t>
  </si>
  <si>
    <t>131759467</t>
  </si>
  <si>
    <t>B1500000111.</t>
  </si>
  <si>
    <t>CAROLINA GARCIA GARCIA</t>
  </si>
  <si>
    <t>CONT.0108/0304-16 F</t>
  </si>
  <si>
    <t>ADENDA 0108/CONTR.0304-16 FINAL P.R.</t>
  </si>
  <si>
    <t>ALONZO COMERCIAL, SRL</t>
  </si>
  <si>
    <t>131168991</t>
  </si>
  <si>
    <t>B1500000138</t>
  </si>
  <si>
    <t>ADQUISICION DE BUTACAS INTEC III,P/EL AÑO ESCOLAR</t>
  </si>
  <si>
    <t>B1500000154</t>
  </si>
  <si>
    <t>B1500000158</t>
  </si>
  <si>
    <t>OFIC.DGSE-119/2023</t>
  </si>
  <si>
    <t>VIATICOS, SUSTENTACION Y TRANSPORTES A TECNICOS DOCENTE NACI</t>
  </si>
  <si>
    <t>OFIC.DGSE-119/2023.</t>
  </si>
  <si>
    <t>VIATICOS, SUSTENTACION Y TRANSPORTES A TECNICOS DOCENTE</t>
  </si>
  <si>
    <t>EDITORA LISTIN DIARIO S.A.</t>
  </si>
  <si>
    <t>101014334</t>
  </si>
  <si>
    <t>B1500007514</t>
  </si>
  <si>
    <t>OFI-DGCRRPP.022-2023 RENOVACION PERIODICO 08/01/23</t>
  </si>
  <si>
    <t>OFICIO DGA-523-2023</t>
  </si>
  <si>
    <t>B1500005994</t>
  </si>
  <si>
    <t>PAGO DE PUBLICACION DE ANUNCIO</t>
  </si>
  <si>
    <t>JUNTA MUNICIPAL SABANA BUEY</t>
  </si>
  <si>
    <t>430041092</t>
  </si>
  <si>
    <t>RECOLECC. DESECHOS SÓLIDOS, MES ENER./2018-DIC./2018</t>
  </si>
  <si>
    <t>NURIS JIMENEZ DE RODRIGUEZ</t>
  </si>
  <si>
    <t>CONTR. 0182-12</t>
  </si>
  <si>
    <t>ALQUILER LOCAL, CORRESP. MES DE ENERO Y FEBRE/2023</t>
  </si>
  <si>
    <t>CONTR.0095-2</t>
  </si>
  <si>
    <t>ALQ, LOCAL, CORRESP. ENERO Y FEB. 2023</t>
  </si>
  <si>
    <t>CONTR.0095-2-NULA</t>
  </si>
  <si>
    <t>ERROR EN EL NUMERO SEGUENCIAL DE LA FACT.</t>
  </si>
  <si>
    <t>CONTR.0689-78</t>
  </si>
  <si>
    <t>ALQUILER LOCAL,CORRESP.MES DE ENERO Y FEBRERO 2023</t>
  </si>
  <si>
    <t>B1500007981</t>
  </si>
  <si>
    <t>CONTRATACION DIRECTA DE VARIOS PERIODICOS</t>
  </si>
  <si>
    <t>DOMINGO LEONTE GUZMAN ADAMES</t>
  </si>
  <si>
    <t>CONTR. 0066-4</t>
  </si>
  <si>
    <t>ALQ. LOCAL, CORRESP. ENERO HASTA FEBRERO 2023</t>
  </si>
  <si>
    <t>NICOLE SANTELISES ESTEVEZ</t>
  </si>
  <si>
    <t>CONTR.0067-4</t>
  </si>
  <si>
    <t>ALQUILER MES DE ENERO Y FEBRERO 2023</t>
  </si>
  <si>
    <t>MINISTERIO DE CULTURA</t>
  </si>
  <si>
    <t>401510367</t>
  </si>
  <si>
    <t>OFIC.#0279/2023</t>
  </si>
  <si>
    <t>APORTE DESFILE NACIONAL DE CARNAVAL Y XV FERIA INT. DEL LIBR</t>
  </si>
  <si>
    <t>ROSA IRIS SALA</t>
  </si>
  <si>
    <t>NESTOR ALBERTO DE LA ROSA HERNANDEZ</t>
  </si>
  <si>
    <t>CONTR.0080-03</t>
  </si>
  <si>
    <t>TORO BUSINESS CATALYST SRL</t>
  </si>
  <si>
    <t>CONTR.0548-ANTICIPO</t>
  </si>
  <si>
    <t>20% AVANCE</t>
  </si>
  <si>
    <t>JUAN JOSE ROSA PEÑA</t>
  </si>
  <si>
    <t>CONTRS.0049/0106-18</t>
  </si>
  <si>
    <t>E450000003503.</t>
  </si>
  <si>
    <t>SERVICIO DE TELEFONO  MES MARZO.2023, OFI. DGA.517-2023</t>
  </si>
  <si>
    <t>E450000004196*</t>
  </si>
  <si>
    <t>SERVICIO DE TELEFONO MES FEBRERO.2023, OFI. DGA.517-2023</t>
  </si>
  <si>
    <t>E450000003912.</t>
  </si>
  <si>
    <t>E450000004448-</t>
  </si>
  <si>
    <t>E450000004436.</t>
  </si>
  <si>
    <t>E450000003503-</t>
  </si>
  <si>
    <t>JOAN MANUEL PILLIER RODRIGUEZ</t>
  </si>
  <si>
    <t>CONTR.0092-15</t>
  </si>
  <si>
    <t>CUBICACION #15 FINAL</t>
  </si>
  <si>
    <t>DEV.#2657-2023.</t>
  </si>
  <si>
    <t>TRANSF. A LOS CENTR EDUC MODALIDAD ARTE, MES FEBRERO 2023.</t>
  </si>
  <si>
    <t>OFIC.#19/2023.</t>
  </si>
  <si>
    <t>GASOIL PARA MOVILIZAR ESTUDIANTES DEL DIST. EDUC. 10-02</t>
  </si>
  <si>
    <t>ANULADA POR ERROR EN CUENTA</t>
  </si>
  <si>
    <t>CARMEN MARIA ALEJO GARCIA.</t>
  </si>
  <si>
    <t>CONTR.345-7-INTERMED</t>
  </si>
  <si>
    <t>DEV. #1630-2023.</t>
  </si>
  <si>
    <t>TRANSFERENCIA A LOS POLITECNICOS, MES DE ENERO 2023.</t>
  </si>
  <si>
    <t>YONI ANTONELY GARCIA SIERRA</t>
  </si>
  <si>
    <t>CUBICACION #15 PRESUP. REFORMULADO</t>
  </si>
  <si>
    <t>GRUPO FIAMMA, SRL</t>
  </si>
  <si>
    <t>130873453</t>
  </si>
  <si>
    <t>B1500000307</t>
  </si>
  <si>
    <t>BUTACAS PARA NIVEL BASICO INTEC II</t>
  </si>
  <si>
    <t>B1500000307-NULA</t>
  </si>
  <si>
    <t>LICEO CIENTIFICO DR. MIGUEL CANELA LAZARO</t>
  </si>
  <si>
    <t>430152234</t>
  </si>
  <si>
    <t>OFICIO VAF-369-2023</t>
  </si>
  <si>
    <t>APORTE AL LICEO CIENTIFICO DR.  MANUEL CANELA LAZARO</t>
  </si>
  <si>
    <t>JUAN CARLOS ARIAS GOMEZ</t>
  </si>
  <si>
    <t>CONTRS.0151/0113-19</t>
  </si>
  <si>
    <t>CONTR. 0677-2022</t>
  </si>
  <si>
    <t>PAGO DE DOS DEPOSITOS</t>
  </si>
  <si>
    <t>CONTR.0677-2022-NULA</t>
  </si>
  <si>
    <t>POR ERROR EN LA FECHA</t>
  </si>
  <si>
    <t>CONTR. 0677-2022-NUL</t>
  </si>
  <si>
    <t>POR ERROE EN LA FECHA</t>
  </si>
  <si>
    <t>ALQUILER DE LA NAVE INDUSTRIAL DE HAINA, MES DE</t>
  </si>
  <si>
    <t>B1500000333 NULA</t>
  </si>
  <si>
    <t>ANULADA POR ERROR AL USAR EL CONTR. INCORRECTO</t>
  </si>
  <si>
    <t>ASOCIACION CRISTIANA DE JOVENES INC</t>
  </si>
  <si>
    <t>401027755</t>
  </si>
  <si>
    <t>ALQUILER LOCAL, CORRESP.ENERO 2023 A FEBRERO 2023</t>
  </si>
  <si>
    <t>OFIC.VDP-313/2023</t>
  </si>
  <si>
    <t>OFIC.#314/2023</t>
  </si>
  <si>
    <t>TRANSF. NO.1 JUNTAS DE CENTROS NIVEL INICIAL ENE./2023</t>
  </si>
  <si>
    <t>OFIC.#322/2023</t>
  </si>
  <si>
    <t>TRANSF. NO.3 JUNTAS DE CENTROS NIVEL INICIAL MAR./2023</t>
  </si>
  <si>
    <t>OFIC.VDP-323/2023</t>
  </si>
  <si>
    <t>OFIC.VDP-318/2023</t>
  </si>
  <si>
    <t>OFICIO VDP NO. 316-2</t>
  </si>
  <si>
    <t>TRANSFERENCIA A JUNTAS DE CENTROS DE FORMA DIRECTA, NIVEL PR</t>
  </si>
  <si>
    <t>OFICIO VDP NO. 320-2</t>
  </si>
  <si>
    <t>VDP.317-2023</t>
  </si>
  <si>
    <t>VICE-DE DESCENTRALIZACION Y PARTICIPACION, OFIC.VDP.317-2023</t>
  </si>
  <si>
    <t>VDP.319-2023</t>
  </si>
  <si>
    <t>VICE DESCENTRALIZACION Y PARTICIPACION, OFIC.VDP.319-2023</t>
  </si>
  <si>
    <t>VDP324-2023</t>
  </si>
  <si>
    <t>VICE-DE DESCENTRALIZACION Y PARTICIPACION, OFIC.VDP324-2023</t>
  </si>
  <si>
    <t>MARIANO METIVIER</t>
  </si>
  <si>
    <t>ALQUILER NAVE INDUSTRIAL, MES DE ENERO 2023</t>
  </si>
  <si>
    <t>PROVICON CONSTRUCTORA SRL</t>
  </si>
  <si>
    <t>130801754</t>
  </si>
  <si>
    <t>E450000007386</t>
  </si>
  <si>
    <t>SERVICIO FLOTA ES MARZO 2023, OFC.DGA.687-2023</t>
  </si>
  <si>
    <t>DGA,677-2023</t>
  </si>
  <si>
    <t>SERVICIO DE ENERGIA ELECTRICA, OFIC.DGA,677-2023</t>
  </si>
  <si>
    <t>E0000006003</t>
  </si>
  <si>
    <t>SERVICIO TELEFENO, MES DE MARZO 2023</t>
  </si>
  <si>
    <t>E0000006262</t>
  </si>
  <si>
    <t>GUILLERMINA RIVERA DE BRITO</t>
  </si>
  <si>
    <t>CONTR. 0001-1</t>
  </si>
  <si>
    <t>ALQUILER LOCAL, CORRESP.DES DIC. 2022 A MARZO 2023</t>
  </si>
  <si>
    <t>ALQ. LOCAL CORRESP. MARZO Y ABRIL 2023</t>
  </si>
  <si>
    <t>OBED JOEL MARTINEZ MATIAS</t>
  </si>
  <si>
    <t>CONTR. 6051-19</t>
  </si>
  <si>
    <t>ANULADA POR ERROR EN FECHA</t>
  </si>
  <si>
    <t>PAGO DE VIATICOS Y PEAJE</t>
  </si>
  <si>
    <t>OFICIO 225-2023</t>
  </si>
  <si>
    <t>TRANF. A INST. QUE TIENEN CONVENIO CON EL MINERD, MES DE ABR</t>
  </si>
  <si>
    <t>B1500000122</t>
  </si>
  <si>
    <t>B1500000018</t>
  </si>
  <si>
    <t>JUNTA DEL DISTRITO MUNICIPAL DE FONDO NEGRO</t>
  </si>
  <si>
    <t>430055905</t>
  </si>
  <si>
    <t>OFICIO DGA-747-2023</t>
  </si>
  <si>
    <t>RECOLECCION DESECHSOS SOLIDOS</t>
  </si>
  <si>
    <t>RECOLECCION DESECHOS SOLIDOS</t>
  </si>
  <si>
    <t>SAMUEL LORA MORALES</t>
  </si>
  <si>
    <t>CONTR.2183-79</t>
  </si>
  <si>
    <t>ALQUILER LOCAL, CORRESP.DE MARZO Y ABRIL 2023</t>
  </si>
  <si>
    <t>BRAULIA EUGENIA DEL PILAR</t>
  </si>
  <si>
    <t>B1500000335-NULA</t>
  </si>
  <si>
    <t>ANULADA POR ERROR EN CANTIDAD</t>
  </si>
  <si>
    <t>JUAN CARLOS SANTOS INFANTE</t>
  </si>
  <si>
    <t>CONSTRUCTORA DIMARGA, S.R.L.</t>
  </si>
  <si>
    <t>130466483</t>
  </si>
  <si>
    <t>PAGO FINAL COMPRA TERRENO</t>
  </si>
  <si>
    <t>JUNTA MUNICIPAL DE PANTOJA</t>
  </si>
  <si>
    <t>430044741</t>
  </si>
  <si>
    <t>B1500000251</t>
  </si>
  <si>
    <t>RECOLECCION DESECHOS SOLIDOS, OF. DGA.842-2023</t>
  </si>
  <si>
    <t>CONTR.0141-19</t>
  </si>
  <si>
    <t>CUBICACION #19 FINAL</t>
  </si>
  <si>
    <t>OFICIO DGPC-0104</t>
  </si>
  <si>
    <t>VIATICOS, ALIMENTACION Y TRANSPORTE</t>
  </si>
  <si>
    <t>B1500000116</t>
  </si>
  <si>
    <t>B1500000117</t>
  </si>
  <si>
    <t>B1500000119</t>
  </si>
  <si>
    <t>WINDTELECOM S. A.</t>
  </si>
  <si>
    <t>102315965</t>
  </si>
  <si>
    <t>OFIC.DGEE-132/2023.</t>
  </si>
  <si>
    <t>VIÁTICO EN EL PAIS</t>
  </si>
  <si>
    <t>B1500000035</t>
  </si>
  <si>
    <t>B1500000037</t>
  </si>
  <si>
    <t>TALLER INDUSTRIAL RAMIREZ &amp; ASOCIADOS, SRL</t>
  </si>
  <si>
    <t>101619831</t>
  </si>
  <si>
    <t>OF. DGPC-0104-2023</t>
  </si>
  <si>
    <t>PAGO VIATICOS, TRANSP. ALIMENTACION</t>
  </si>
  <si>
    <t>OF. DGES-200-2023</t>
  </si>
  <si>
    <t>PAGO ALIMENTACION Y COMPRA DE MATERIAL</t>
  </si>
  <si>
    <t>OF. DGPC-0104-2023.</t>
  </si>
  <si>
    <t>PAGO VIATICOS, COMBUSTIBLE, PEAJE, PASAJE Y ALIMENTACION</t>
  </si>
  <si>
    <t>PAGO VIATICOS</t>
  </si>
  <si>
    <t>CUBICACION #16 CORTE</t>
  </si>
  <si>
    <t>20% DE AVANCE</t>
  </si>
  <si>
    <t>RAMON RAFAEL GONZALEZ NUÑEZ</t>
  </si>
  <si>
    <t>OFICIO DGEI-135-2023</t>
  </si>
  <si>
    <t>PAGO DE VIATICOS Y PEAJES</t>
  </si>
  <si>
    <t>OFICIO DGEI-134-2023</t>
  </si>
  <si>
    <t>PAGO VIATICOS Y PEAJE</t>
  </si>
  <si>
    <t>OF. DRRHH-2023-0019</t>
  </si>
  <si>
    <t>ANGELY PAOLA VALDEZ BAEZ</t>
  </si>
  <si>
    <t>CONPROINB ACBA SRL</t>
  </si>
  <si>
    <t>131694772</t>
  </si>
  <si>
    <t>CUBICACION #1</t>
  </si>
  <si>
    <t>ALQ. LOCAL, CORRESP. A MAYO, JUNIO 2023</t>
  </si>
  <si>
    <t>OFIC.#126/2023</t>
  </si>
  <si>
    <t>TRANSPORTE Y ALIMENTACION, PARA EL PERSONAL TECNICO DE LA RE</t>
  </si>
  <si>
    <t>CARLOS TAVARES ACOSTA</t>
  </si>
  <si>
    <t>CONTR.1692-12</t>
  </si>
  <si>
    <t>CUBICACION #1, PRESUPUESTO REFORMULADO</t>
  </si>
  <si>
    <t>SERVICIO DE INTERNET ASIMETRICO</t>
  </si>
  <si>
    <t>Sketchprom, SRL</t>
  </si>
  <si>
    <t>131309607</t>
  </si>
  <si>
    <t>CUBICACION No.1</t>
  </si>
  <si>
    <t>OFICIO OGI-2023</t>
  </si>
  <si>
    <t>VIATICOS PERSONAL DE LA OFICINA DE GESTION INMOBILIARIA</t>
  </si>
  <si>
    <t>ALQUILER LOCAL, CORRESP. MAYO Y JUNIO 2023</t>
  </si>
  <si>
    <t>PRINT PALACE, AM,SRL</t>
  </si>
  <si>
    <t>131574302</t>
  </si>
  <si>
    <t>ALQ. LOCAL CORRESP. MAYO Y JUNIO DEL 2023</t>
  </si>
  <si>
    <t>CONTR. 6051-20</t>
  </si>
  <si>
    <t>MEREGILDO DE JESUS MARTINEZ VARGAS</t>
  </si>
  <si>
    <t>CONTR.2193-23 FINAL</t>
  </si>
  <si>
    <t>CUBICACION #23 FINAL</t>
  </si>
  <si>
    <t>R&amp;S Innovation Business Group Ibg, SRL</t>
  </si>
  <si>
    <t>132604318</t>
  </si>
  <si>
    <t>Golden House Hotel y Restaurant, SRL</t>
  </si>
  <si>
    <t>131512862</t>
  </si>
  <si>
    <t>VIATICOS Y TRANSPORTE</t>
  </si>
  <si>
    <t>CUBICACION #8 FINAL</t>
  </si>
  <si>
    <t>JUAN ZOILO ROA SANTANA</t>
  </si>
  <si>
    <t>B1500000035.</t>
  </si>
  <si>
    <t>DGEP-160-2023</t>
  </si>
  <si>
    <t>TRANSPORTE A LOS TECNICOS REGIONALES Y DISTRITALES</t>
  </si>
  <si>
    <t>MARINO EMILIO CÁCERES TRONCOSO</t>
  </si>
  <si>
    <t>CONTR. 0854-54</t>
  </si>
  <si>
    <t>CONTR. 0854-54-NULA</t>
  </si>
  <si>
    <t>ANULADA POR ERROR EN EL MES</t>
  </si>
  <si>
    <t>TAGEVANIMEDIA, SRL</t>
  </si>
  <si>
    <t>130677281</t>
  </si>
  <si>
    <t>SERVICIOS DE MONTAJES, ESCENOGRAFIAS Y SONIDO P/EV</t>
  </si>
  <si>
    <t>ALBERTO DE JESUS RODRIGUEZ GUZMAN</t>
  </si>
  <si>
    <t>TILSON ANTONIO GUZMAN RODRÍGUEZ</t>
  </si>
  <si>
    <t>ANTONIO RAMÍREZ SURIEL</t>
  </si>
  <si>
    <t>B1500000176</t>
  </si>
  <si>
    <t>Disla Uribe Koncepto, SRL</t>
  </si>
  <si>
    <t>130952371</t>
  </si>
  <si>
    <t>SERVICIO DE CATERING</t>
  </si>
  <si>
    <t>PEDRO JOSE PAGAN MORA</t>
  </si>
  <si>
    <t>SUSANA MARTINEZ GONZALEZ</t>
  </si>
  <si>
    <t>REMULSA RECICLAJES MULTIPLES, S.A</t>
  </si>
  <si>
    <t>101696885</t>
  </si>
  <si>
    <t>LLELINA YSABEL TEJEDA SANTOS</t>
  </si>
  <si>
    <t>LORAYNE ELENA BELTRAN GUZMAN</t>
  </si>
  <si>
    <t>LUIS ANTONIO BASORA DE LOS SANTOS</t>
  </si>
  <si>
    <t>LESLIE SHANELL BREA PAULINO</t>
  </si>
  <si>
    <t>ANA VIRGINIA GONZALEZ SANTONI</t>
  </si>
  <si>
    <t>CUBICACION #14 PRESUPUESTO REFORMULADO</t>
  </si>
  <si>
    <t>BEATO VALDEZ PEÑALO</t>
  </si>
  <si>
    <t>FRANCISCO DIAZ LORENZO</t>
  </si>
  <si>
    <t>B1500000097</t>
  </si>
  <si>
    <t>Inversiones Globama, SRL</t>
  </si>
  <si>
    <t>130801177</t>
  </si>
  <si>
    <t>B1500000408</t>
  </si>
  <si>
    <t>OFIC.#DGEP-194/2023</t>
  </si>
  <si>
    <t>TRANSPORTE A TECNICOS REGIONALES Y DISTRITALES, ENCUENTRO FO</t>
  </si>
  <si>
    <t>JOSE ANTONIO CASTILLO CORPORAN</t>
  </si>
  <si>
    <t>EDITORA CENTENARIO S.R. L.</t>
  </si>
  <si>
    <t>101530936</t>
  </si>
  <si>
    <t>B1500000060</t>
  </si>
  <si>
    <t>CLAUDIA MARIA TEJERA BERGES</t>
  </si>
  <si>
    <t>ADELA DE LA ROSA</t>
  </si>
  <si>
    <t>BENI MARIA VALDEZ DIAZ</t>
  </si>
  <si>
    <t>CUBICACION #16 RESCISION</t>
  </si>
  <si>
    <t>LEANDRO NERIS GOMEZ LORA</t>
  </si>
  <si>
    <t>RUTH MERY JOSEFINA DIAZ CASTILLO</t>
  </si>
  <si>
    <t>SISTEMA DE GESTION NOTARIAL SIGNO SRL</t>
  </si>
  <si>
    <t>132772229</t>
  </si>
  <si>
    <t>B1500000174</t>
  </si>
  <si>
    <t>EMPRESA DIST. DE ELECT. DEL NORTE S. A.</t>
  </si>
  <si>
    <t>101821256</t>
  </si>
  <si>
    <t>LOSOM IMPORT SRL</t>
  </si>
  <si>
    <t>130860132</t>
  </si>
  <si>
    <t>B1500000112</t>
  </si>
  <si>
    <t>B1500000283</t>
  </si>
  <si>
    <t>CUBICACION #7 PRESUP. REFORMULADO</t>
  </si>
  <si>
    <t>JOSE ARTURO CARABALLO LACHE</t>
  </si>
  <si>
    <t>CUBICACION #11 PRESUP. REFORMULADO</t>
  </si>
  <si>
    <t>B1500000012*</t>
  </si>
  <si>
    <t>PARROQUIA SAN ANTONIO DE PADUA</t>
  </si>
  <si>
    <t>430005584</t>
  </si>
  <si>
    <t>RAMON ANTONIO DIAZ.</t>
  </si>
  <si>
    <t>ADQUISICIÓN DE BUTACAS INTEC II</t>
  </si>
  <si>
    <t>VIATICOS Y PEAJE</t>
  </si>
  <si>
    <t>C &amp; C TECHNOLOGY SUPPLY, SRL</t>
  </si>
  <si>
    <t>130195455</t>
  </si>
  <si>
    <t>OFIC.#215/2023</t>
  </si>
  <si>
    <t>PAGO TRANSPORTE A LA DIR. GENERAL DE EDUCACION SECUNDARIA</t>
  </si>
  <si>
    <t>OFICIO CNE-43-2023</t>
  </si>
  <si>
    <t>CUBICACION #5 PRESUP. REFORMULADO</t>
  </si>
  <si>
    <t>CUBICACION #17 PRESUPUESTO REFORMULADO</t>
  </si>
  <si>
    <t>ELVIS RAFAEL CAMILO</t>
  </si>
  <si>
    <t>CONTR.0174/0136-9</t>
  </si>
  <si>
    <t>B1500000013</t>
  </si>
  <si>
    <t>ADQUISICIÓN EQUIPOS Y DISPOSITIVOS  (MONITOR)</t>
  </si>
  <si>
    <t>SIFRA COMERCIAL SRL.,</t>
  </si>
  <si>
    <t>131581501</t>
  </si>
  <si>
    <t>COLUMBUS NETWORKS DOMINICANA, SA</t>
  </si>
  <si>
    <t>101855681</t>
  </si>
  <si>
    <t>B1500000098</t>
  </si>
  <si>
    <t>BLANCA YRIS PEÑA GARCIA</t>
  </si>
  <si>
    <t>Comercial Mondadori, SRL</t>
  </si>
  <si>
    <t>130302235</t>
  </si>
  <si>
    <t>ALEGRE EVENTOS, S.R.L.</t>
  </si>
  <si>
    <t>131289517</t>
  </si>
  <si>
    <t>YOSELIN MARTINEZ HIDALGO</t>
  </si>
  <si>
    <t>TELESFORO DE JESUS DOMINGUEZ SANTOS</t>
  </si>
  <si>
    <t>Total</t>
  </si>
  <si>
    <t>Preparado por:</t>
  </si>
  <si>
    <t xml:space="preserve">     Revisado por :  </t>
  </si>
  <si>
    <t>Mario Armando González Beltran</t>
  </si>
  <si>
    <t>Rafael Ángel Lambertus</t>
  </si>
  <si>
    <t>Contador</t>
  </si>
  <si>
    <t>Encargado de área en Contabilidad</t>
  </si>
  <si>
    <t>Autorizado por</t>
  </si>
  <si>
    <t>Nilson Daniel Moya Maceo</t>
  </si>
  <si>
    <t>Director</t>
  </si>
  <si>
    <t>txtDimensionFocus</t>
  </si>
  <si>
    <t>txtAccountNum</t>
  </si>
  <si>
    <t>txtInvoice</t>
  </si>
  <si>
    <t>txtTransDate</t>
  </si>
  <si>
    <t>txtBalance</t>
  </si>
  <si>
    <t>txtVoucher</t>
  </si>
  <si>
    <t>210102001001000000</t>
  </si>
  <si>
    <t>CXP00000021</t>
  </si>
  <si>
    <t>210103001000000000</t>
  </si>
  <si>
    <t>01800110981</t>
  </si>
  <si>
    <t>CXP00000025</t>
  </si>
  <si>
    <t>CXP00000026</t>
  </si>
  <si>
    <t>CXP00000027</t>
  </si>
  <si>
    <t>CXP00000028</t>
  </si>
  <si>
    <t>CXP00000029</t>
  </si>
  <si>
    <t>00115253817</t>
  </si>
  <si>
    <t>CXP00001956</t>
  </si>
  <si>
    <t>CXP00000034</t>
  </si>
  <si>
    <t>CXP00000037</t>
  </si>
  <si>
    <t>04900825987</t>
  </si>
  <si>
    <t>CXP00000038</t>
  </si>
  <si>
    <t>00100731769</t>
  </si>
  <si>
    <t>CXP00001954</t>
  </si>
  <si>
    <t>CXP00000041</t>
  </si>
  <si>
    <t>CXP00000042</t>
  </si>
  <si>
    <t>CXP00000043</t>
  </si>
  <si>
    <t>05900013318</t>
  </si>
  <si>
    <t>CXP00000844</t>
  </si>
  <si>
    <t>06500051526</t>
  </si>
  <si>
    <t>CXP00000845</t>
  </si>
  <si>
    <t>CXP00000045</t>
  </si>
  <si>
    <t>CXP00000051</t>
  </si>
  <si>
    <t>CXP00000053</t>
  </si>
  <si>
    <t>CXP00000054</t>
  </si>
  <si>
    <t>CXP00000057</t>
  </si>
  <si>
    <t>03800100624</t>
  </si>
  <si>
    <t>CXP00000061</t>
  </si>
  <si>
    <t>03800069282</t>
  </si>
  <si>
    <t>CXP00000849</t>
  </si>
  <si>
    <t>05400858816</t>
  </si>
  <si>
    <t>CXP00000850</t>
  </si>
  <si>
    <t>CXP00000063</t>
  </si>
  <si>
    <t>CXP00000064</t>
  </si>
  <si>
    <t>00105203319</t>
  </si>
  <si>
    <t>CXP00000066</t>
  </si>
  <si>
    <t>03103454108</t>
  </si>
  <si>
    <t>CXP00000851</t>
  </si>
  <si>
    <t>CXP00000852</t>
  </si>
  <si>
    <t>CXP00000065</t>
  </si>
  <si>
    <t>07000032024</t>
  </si>
  <si>
    <t>CXP00000853</t>
  </si>
  <si>
    <t>CXP00000069</t>
  </si>
  <si>
    <t>CXP00000070</t>
  </si>
  <si>
    <t>CXP00000071</t>
  </si>
  <si>
    <t>CXP00000073</t>
  </si>
  <si>
    <t>CXP00000074</t>
  </si>
  <si>
    <t>CXP00000854</t>
  </si>
  <si>
    <t>03103402461</t>
  </si>
  <si>
    <t>CXP00000855</t>
  </si>
  <si>
    <t>03400007492</t>
  </si>
  <si>
    <t>CXP00000857</t>
  </si>
  <si>
    <t>CXP00000081</t>
  </si>
  <si>
    <t>08100008047</t>
  </si>
  <si>
    <t>CXP00000858</t>
  </si>
  <si>
    <t>CXP00000090</t>
  </si>
  <si>
    <t>CXP00000091</t>
  </si>
  <si>
    <t>CXP00000098</t>
  </si>
  <si>
    <t>CXP00000099</t>
  </si>
  <si>
    <t>CXP00000104</t>
  </si>
  <si>
    <t>00108118225</t>
  </si>
  <si>
    <t>CXP00003034</t>
  </si>
  <si>
    <t>02300026651</t>
  </si>
  <si>
    <t>CXP00000861</t>
  </si>
  <si>
    <t>07200039357</t>
  </si>
  <si>
    <t>CXP00000862</t>
  </si>
  <si>
    <t>CXP00000107</t>
  </si>
  <si>
    <t>CXP00000111</t>
  </si>
  <si>
    <t>02300216674</t>
  </si>
  <si>
    <t>CXP00000865</t>
  </si>
  <si>
    <t>CXP00000113</t>
  </si>
  <si>
    <t>00109337733</t>
  </si>
  <si>
    <t>CXP00001959</t>
  </si>
  <si>
    <t>06100122123</t>
  </si>
  <si>
    <t>CXP00000866</t>
  </si>
  <si>
    <t>CXP00000115</t>
  </si>
  <si>
    <t>04100027020</t>
  </si>
  <si>
    <t>CXP00000867</t>
  </si>
  <si>
    <t>CXP00000116</t>
  </si>
  <si>
    <t>CXP00000117</t>
  </si>
  <si>
    <t>CXP00000122</t>
  </si>
  <si>
    <t>CXP00000123</t>
  </si>
  <si>
    <t>CXP00000126</t>
  </si>
  <si>
    <t>CXP00000129</t>
  </si>
  <si>
    <t>01200528980</t>
  </si>
  <si>
    <t>CXP00000874</t>
  </si>
  <si>
    <t>CXP00000134</t>
  </si>
  <si>
    <t>CXP00000136</t>
  </si>
  <si>
    <t>CXP00000137</t>
  </si>
  <si>
    <t>CXP00000138</t>
  </si>
  <si>
    <t>CXP00000144</t>
  </si>
  <si>
    <t>CXP00000143</t>
  </si>
  <si>
    <t>02300873003</t>
  </si>
  <si>
    <t>CXP00000889</t>
  </si>
  <si>
    <t>CXP00000148</t>
  </si>
  <si>
    <t>CXP00000153</t>
  </si>
  <si>
    <t>CXP00000154</t>
  </si>
  <si>
    <t>CXP00000155</t>
  </si>
  <si>
    <t>CXP00000156</t>
  </si>
  <si>
    <t>CXP00000157</t>
  </si>
  <si>
    <t>CXP00000161</t>
  </si>
  <si>
    <t>CXP00000162</t>
  </si>
  <si>
    <t>09300133643</t>
  </si>
  <si>
    <t>CXP00000892</t>
  </si>
  <si>
    <t>03101029357</t>
  </si>
  <si>
    <t>CXP00000894</t>
  </si>
  <si>
    <t>CXP00000166</t>
  </si>
  <si>
    <t>CXP00000167</t>
  </si>
  <si>
    <t>01700027889</t>
  </si>
  <si>
    <t>CXP00000896</t>
  </si>
  <si>
    <t>01800320440</t>
  </si>
  <si>
    <t>CXP00000897</t>
  </si>
  <si>
    <t>02200027668</t>
  </si>
  <si>
    <t>CXP00000898</t>
  </si>
  <si>
    <t>05500017008</t>
  </si>
  <si>
    <t>CXP00000899</t>
  </si>
  <si>
    <t>05600818909</t>
  </si>
  <si>
    <t>CXP00000900</t>
  </si>
  <si>
    <t>06900055812</t>
  </si>
  <si>
    <t>CXP00000901</t>
  </si>
  <si>
    <t>09000068347</t>
  </si>
  <si>
    <t>CXP00000902</t>
  </si>
  <si>
    <t>04900064108</t>
  </si>
  <si>
    <t>CXP00000904</t>
  </si>
  <si>
    <t>CXP00000176</t>
  </si>
  <si>
    <t>00101533644</t>
  </si>
  <si>
    <t>CXP00001765</t>
  </si>
  <si>
    <t>03700367992</t>
  </si>
  <si>
    <t>CXP00000906</t>
  </si>
  <si>
    <t>CXP00000184</t>
  </si>
  <si>
    <t>CXP00000185</t>
  </si>
  <si>
    <t>10400024708</t>
  </si>
  <si>
    <t>CXP00000187</t>
  </si>
  <si>
    <t>CXP00000180</t>
  </si>
  <si>
    <t>CXP00000183</t>
  </si>
  <si>
    <t>CXP00000186</t>
  </si>
  <si>
    <t>01300248992</t>
  </si>
  <si>
    <t>CXP00000907</t>
  </si>
  <si>
    <t>02000128807</t>
  </si>
  <si>
    <t>CXP00000908</t>
  </si>
  <si>
    <t>04700466073</t>
  </si>
  <si>
    <t>CXP00000909</t>
  </si>
  <si>
    <t>09400194545</t>
  </si>
  <si>
    <t>CXP00000911</t>
  </si>
  <si>
    <t>CXP00000188</t>
  </si>
  <si>
    <t>CXP00000189</t>
  </si>
  <si>
    <t>CXP00000190</t>
  </si>
  <si>
    <t>CXP00000191</t>
  </si>
  <si>
    <t>05100041325</t>
  </si>
  <si>
    <t>CXP00000914</t>
  </si>
  <si>
    <t>CXP00000200</t>
  </si>
  <si>
    <t>CXP00000915</t>
  </si>
  <si>
    <t>07300116600</t>
  </si>
  <si>
    <t>CXP00000916</t>
  </si>
  <si>
    <t>10000016880</t>
  </si>
  <si>
    <t>CXP00000206</t>
  </si>
  <si>
    <t>CXP00000201</t>
  </si>
  <si>
    <t>CXP00000202</t>
  </si>
  <si>
    <t>CXP00000209</t>
  </si>
  <si>
    <t>CXP00000213</t>
  </si>
  <si>
    <t>CXP00000212</t>
  </si>
  <si>
    <t>03100091168</t>
  </si>
  <si>
    <t>CXP00000917</t>
  </si>
  <si>
    <t>03700082021</t>
  </si>
  <si>
    <t>CXP00000918</t>
  </si>
  <si>
    <t>04600024667</t>
  </si>
  <si>
    <t>CXP00000919</t>
  </si>
  <si>
    <t>05200109717</t>
  </si>
  <si>
    <t>CXP00000920</t>
  </si>
  <si>
    <t>05600443765</t>
  </si>
  <si>
    <t>CXP00000921</t>
  </si>
  <si>
    <t>CXP00000218</t>
  </si>
  <si>
    <t>01900082429</t>
  </si>
  <si>
    <t>CXP00000922</t>
  </si>
  <si>
    <t>CXP00000219</t>
  </si>
  <si>
    <t>06600058587</t>
  </si>
  <si>
    <t>CXP00000925</t>
  </si>
  <si>
    <t>CXP00000220</t>
  </si>
  <si>
    <t>CXP00000221</t>
  </si>
  <si>
    <t>CXP00000223</t>
  </si>
  <si>
    <t>CXP00000224</t>
  </si>
  <si>
    <t>CXP00000225</t>
  </si>
  <si>
    <t>01800597583</t>
  </si>
  <si>
    <t>CXP00000923</t>
  </si>
  <si>
    <t>CXP00000926</t>
  </si>
  <si>
    <t>CXP00000227</t>
  </si>
  <si>
    <t>10800024611</t>
  </si>
  <si>
    <t>CXP00000229</t>
  </si>
  <si>
    <t>CXP00001957</t>
  </si>
  <si>
    <t>05300028130</t>
  </si>
  <si>
    <t>CXP00000927</t>
  </si>
  <si>
    <t>CXP00000230</t>
  </si>
  <si>
    <t>CXP00000231</t>
  </si>
  <si>
    <t>CXP00000232</t>
  </si>
  <si>
    <t>CXP00000233</t>
  </si>
  <si>
    <t>CXP00000236</t>
  </si>
  <si>
    <t>11900016707</t>
  </si>
  <si>
    <t>CXP00000237</t>
  </si>
  <si>
    <t>07330044006</t>
  </si>
  <si>
    <t>CXP00000928</t>
  </si>
  <si>
    <t>CXP00000929</t>
  </si>
  <si>
    <t>00113380174</t>
  </si>
  <si>
    <t>CXP00001905</t>
  </si>
  <si>
    <t>00100099761</t>
  </si>
  <si>
    <t>CXP00001874</t>
  </si>
  <si>
    <t>02400016503</t>
  </si>
  <si>
    <t>CXP00000930</t>
  </si>
  <si>
    <t>CXP00000931</t>
  </si>
  <si>
    <t>00800030520</t>
  </si>
  <si>
    <t>CXP00001881</t>
  </si>
  <si>
    <t>00101777019</t>
  </si>
  <si>
    <t>CXP00001904</t>
  </si>
  <si>
    <t>CXP00000932</t>
  </si>
  <si>
    <t>CXP00000254</t>
  </si>
  <si>
    <t>CXP00000933</t>
  </si>
  <si>
    <t>00102201910</t>
  </si>
  <si>
    <t>CXP00001936</t>
  </si>
  <si>
    <t>01800335216</t>
  </si>
  <si>
    <t>CXP00000934</t>
  </si>
  <si>
    <t>01900057512</t>
  </si>
  <si>
    <t>CXP00000935</t>
  </si>
  <si>
    <t>CXP00000936</t>
  </si>
  <si>
    <t>02601399302</t>
  </si>
  <si>
    <t>CXP00000937</t>
  </si>
  <si>
    <t>03102397670</t>
  </si>
  <si>
    <t>CXP00000938</t>
  </si>
  <si>
    <t>03103856898</t>
  </si>
  <si>
    <t>CXP00000939</t>
  </si>
  <si>
    <t>04700437314</t>
  </si>
  <si>
    <t>CXP00000940</t>
  </si>
  <si>
    <t>CXP00000941</t>
  </si>
  <si>
    <t>CXP00000256</t>
  </si>
  <si>
    <t>CXP00000257</t>
  </si>
  <si>
    <t>CXP00001937</t>
  </si>
  <si>
    <t>CXP00000942</t>
  </si>
  <si>
    <t>01200726998</t>
  </si>
  <si>
    <t>CXP00000943</t>
  </si>
  <si>
    <t>CXP00000259</t>
  </si>
  <si>
    <t>CXP00001906</t>
  </si>
  <si>
    <t>CXP00001875</t>
  </si>
  <si>
    <t>CXP00000263</t>
  </si>
  <si>
    <t>04900233455</t>
  </si>
  <si>
    <t>CXP00000944</t>
  </si>
  <si>
    <t>CXP00000265</t>
  </si>
  <si>
    <t>00430067482</t>
  </si>
  <si>
    <t>CXP00001784</t>
  </si>
  <si>
    <t>CXP00000268</t>
  </si>
  <si>
    <t>05601203689</t>
  </si>
  <si>
    <t>CXP00000947</t>
  </si>
  <si>
    <t>05600482235</t>
  </si>
  <si>
    <t>CXP00000948</t>
  </si>
  <si>
    <t>07300185662</t>
  </si>
  <si>
    <t>CXP00000949</t>
  </si>
  <si>
    <t>00107141368</t>
  </si>
  <si>
    <t>CXP00001815</t>
  </si>
  <si>
    <t>CXP00000276</t>
  </si>
  <si>
    <t>00101849966</t>
  </si>
  <si>
    <t>CXP00001921</t>
  </si>
  <si>
    <t>CXP00000280</t>
  </si>
  <si>
    <t>00200209856</t>
  </si>
  <si>
    <t>CXP00001867</t>
  </si>
  <si>
    <t>CXP00000290</t>
  </si>
  <si>
    <t>00103099255</t>
  </si>
  <si>
    <t>CXP00001766</t>
  </si>
  <si>
    <t>CXP00000295</t>
  </si>
  <si>
    <t>CXP00000296</t>
  </si>
  <si>
    <t>CXP00000297</t>
  </si>
  <si>
    <t>CXP00000298</t>
  </si>
  <si>
    <t>CXP00000301</t>
  </si>
  <si>
    <t>00200359149</t>
  </si>
  <si>
    <t>CXP00001913</t>
  </si>
  <si>
    <t>00106537608</t>
  </si>
  <si>
    <t>CXP00001835</t>
  </si>
  <si>
    <t>CXP00000310</t>
  </si>
  <si>
    <t>CXP00000313</t>
  </si>
  <si>
    <t>CXP00000316</t>
  </si>
  <si>
    <t>CXP00000318</t>
  </si>
  <si>
    <t>CXP00000319</t>
  </si>
  <si>
    <t>01100347754</t>
  </si>
  <si>
    <t>CXP00000962</t>
  </si>
  <si>
    <t>05900014860</t>
  </si>
  <si>
    <t>CXP00000963</t>
  </si>
  <si>
    <t>CXP00000325</t>
  </si>
  <si>
    <t>04800483804</t>
  </si>
  <si>
    <t>CXP00000964</t>
  </si>
  <si>
    <t>05800103250</t>
  </si>
  <si>
    <t>CXP00000966</t>
  </si>
  <si>
    <t>00106252174</t>
  </si>
  <si>
    <t>CXP00001770</t>
  </si>
  <si>
    <t>10400145941</t>
  </si>
  <si>
    <t>CXP00000330</t>
  </si>
  <si>
    <t>CXP00001903</t>
  </si>
  <si>
    <t>CXP00000334</t>
  </si>
  <si>
    <t>CXP00000339</t>
  </si>
  <si>
    <t>00105805022</t>
  </si>
  <si>
    <t>CXP00001794</t>
  </si>
  <si>
    <t>00106296403</t>
  </si>
  <si>
    <t>CXP00001920</t>
  </si>
  <si>
    <t>00114326697</t>
  </si>
  <si>
    <t>CXP00001934</t>
  </si>
  <si>
    <t>00300514676</t>
  </si>
  <si>
    <t>CXP00001941</t>
  </si>
  <si>
    <t>00800203796</t>
  </si>
  <si>
    <t>CXP00001796</t>
  </si>
  <si>
    <t>01200573929</t>
  </si>
  <si>
    <t>CXP00000973</t>
  </si>
  <si>
    <t>02000149969</t>
  </si>
  <si>
    <t>CXP00000977</t>
  </si>
  <si>
    <t>02601288323</t>
  </si>
  <si>
    <t>CXP00000980</t>
  </si>
  <si>
    <t>03103489997</t>
  </si>
  <si>
    <t>CXP00000987</t>
  </si>
  <si>
    <t>03104006774</t>
  </si>
  <si>
    <t>CXP00000990</t>
  </si>
  <si>
    <t>04900828544</t>
  </si>
  <si>
    <t>CXP00001007</t>
  </si>
  <si>
    <t>05600603509</t>
  </si>
  <si>
    <t>CXP00001015</t>
  </si>
  <si>
    <t>06900054260</t>
  </si>
  <si>
    <t>CXP00001020</t>
  </si>
  <si>
    <t>09000151721</t>
  </si>
  <si>
    <t>CXP00001031</t>
  </si>
  <si>
    <t>MIED-4065</t>
  </si>
  <si>
    <t>CXP00000358</t>
  </si>
  <si>
    <t>22400078840</t>
  </si>
  <si>
    <t>CXP00000380</t>
  </si>
  <si>
    <t>CXP00000364</t>
  </si>
  <si>
    <t>CXP00000366</t>
  </si>
  <si>
    <t>00111066841</t>
  </si>
  <si>
    <t>CXP00001779</t>
  </si>
  <si>
    <t>05800012642</t>
  </si>
  <si>
    <t>CXP00001037</t>
  </si>
  <si>
    <t>05800024506</t>
  </si>
  <si>
    <t>CXP00001038</t>
  </si>
  <si>
    <t>05800027897</t>
  </si>
  <si>
    <t>CXP00001039</t>
  </si>
  <si>
    <t>05800091646</t>
  </si>
  <si>
    <t>CXP00001040</t>
  </si>
  <si>
    <t>05800137142</t>
  </si>
  <si>
    <t>CXP00001041</t>
  </si>
  <si>
    <t>05800160656</t>
  </si>
  <si>
    <t>CXP00001042</t>
  </si>
  <si>
    <t>05800215203</t>
  </si>
  <si>
    <t>CXP00001043</t>
  </si>
  <si>
    <t>05800244146</t>
  </si>
  <si>
    <t>CXP00001044</t>
  </si>
  <si>
    <t>22300298431</t>
  </si>
  <si>
    <t>CXP00000387</t>
  </si>
  <si>
    <t>00113955918</t>
  </si>
  <si>
    <t>CXP00001940</t>
  </si>
  <si>
    <t>CXP00000391</t>
  </si>
  <si>
    <t>CXP00000392</t>
  </si>
  <si>
    <t>CXP00000393</t>
  </si>
  <si>
    <t>CXP00000394</t>
  </si>
  <si>
    <t>CXP00000395</t>
  </si>
  <si>
    <t>CXP00000396</t>
  </si>
  <si>
    <t>05800035726</t>
  </si>
  <si>
    <t>CXP00001048</t>
  </si>
  <si>
    <t>05800035908</t>
  </si>
  <si>
    <t>CXP00001049</t>
  </si>
  <si>
    <t>05800156100</t>
  </si>
  <si>
    <t>CXP00001050</t>
  </si>
  <si>
    <t>05800216557</t>
  </si>
  <si>
    <t>CXP00001051</t>
  </si>
  <si>
    <t>07000013859</t>
  </si>
  <si>
    <t>CXP00001073</t>
  </si>
  <si>
    <t>CXP00000402</t>
  </si>
  <si>
    <t>CXP00000403</t>
  </si>
  <si>
    <t>CXP00000404</t>
  </si>
  <si>
    <t>CXP00000405</t>
  </si>
  <si>
    <t>CXP00000410</t>
  </si>
  <si>
    <t>00105088397</t>
  </si>
  <si>
    <t>CXP00001887</t>
  </si>
  <si>
    <t>00115180002</t>
  </si>
  <si>
    <t>00116131855</t>
  </si>
  <si>
    <t>CXP00001820</t>
  </si>
  <si>
    <t>00101237162</t>
  </si>
  <si>
    <t>CXP00001824</t>
  </si>
  <si>
    <t>CXP00000417</t>
  </si>
  <si>
    <t>03101988586</t>
  </si>
  <si>
    <t>CXP00001081</t>
  </si>
  <si>
    <t>CXP00000424</t>
  </si>
  <si>
    <t>CXP00000425</t>
  </si>
  <si>
    <t>CXP00000423</t>
  </si>
  <si>
    <t>CXP00000427</t>
  </si>
  <si>
    <t>CXP00000428</t>
  </si>
  <si>
    <t>00800193104</t>
  </si>
  <si>
    <t>CXP00001895</t>
  </si>
  <si>
    <t>04701163307</t>
  </si>
  <si>
    <t>CXP00001083</t>
  </si>
  <si>
    <t>05800005489</t>
  </si>
  <si>
    <t>CXP00001084</t>
  </si>
  <si>
    <t>05800047549</t>
  </si>
  <si>
    <t>CXP00001086</t>
  </si>
  <si>
    <t>05800117607</t>
  </si>
  <si>
    <t>CXP00001087</t>
  </si>
  <si>
    <t>05800151549</t>
  </si>
  <si>
    <t>CXP00001088</t>
  </si>
  <si>
    <t>05800155177</t>
  </si>
  <si>
    <t>CXP00001089</t>
  </si>
  <si>
    <t>CXP00000431</t>
  </si>
  <si>
    <t>210102001004000000</t>
  </si>
  <si>
    <t>00102010816</t>
  </si>
  <si>
    <t>CXP00001965</t>
  </si>
  <si>
    <t>02300301492</t>
  </si>
  <si>
    <t>CXP00001090</t>
  </si>
  <si>
    <t>CXP00000434</t>
  </si>
  <si>
    <t>40221086917</t>
  </si>
  <si>
    <t>CXP00000435</t>
  </si>
  <si>
    <t>CXP00000436</t>
  </si>
  <si>
    <t>CXP00000437</t>
  </si>
  <si>
    <t>CXP00000442</t>
  </si>
  <si>
    <t>CXP00000443</t>
  </si>
  <si>
    <t>CXP00000444</t>
  </si>
  <si>
    <t>CXP00000445</t>
  </si>
  <si>
    <t>CXP00000005</t>
  </si>
  <si>
    <t>CXP00000447</t>
  </si>
  <si>
    <t>CXP00000448</t>
  </si>
  <si>
    <t>CXP00000449</t>
  </si>
  <si>
    <t>CXP00000453</t>
  </si>
  <si>
    <t>CXP00000454</t>
  </si>
  <si>
    <t>05800095399</t>
  </si>
  <si>
    <t>CXP00001095</t>
  </si>
  <si>
    <t>CXP00000457</t>
  </si>
  <si>
    <t>CXP00000459</t>
  </si>
  <si>
    <t>CXP00000461</t>
  </si>
  <si>
    <t>00115040891</t>
  </si>
  <si>
    <t>CXP00001869</t>
  </si>
  <si>
    <t>00110820693</t>
  </si>
  <si>
    <t>CXP00001960</t>
  </si>
  <si>
    <t>00112011895</t>
  </si>
  <si>
    <t>CXP00001828</t>
  </si>
  <si>
    <t>00116612722</t>
  </si>
  <si>
    <t>CXP00001842</t>
  </si>
  <si>
    <t>00201052065</t>
  </si>
  <si>
    <t>CXP00001916</t>
  </si>
  <si>
    <t>00300570322</t>
  </si>
  <si>
    <t>CXP00001706</t>
  </si>
  <si>
    <t>00500244264</t>
  </si>
  <si>
    <t>CXP00001806</t>
  </si>
  <si>
    <t>01200276762</t>
  </si>
  <si>
    <t>CXP00001110</t>
  </si>
  <si>
    <t>04800677157</t>
  </si>
  <si>
    <t>CXP00001175</t>
  </si>
  <si>
    <t>05400446208</t>
  </si>
  <si>
    <t>CXP00001191</t>
  </si>
  <si>
    <t>05500317788</t>
  </si>
  <si>
    <t>CXP00001202</t>
  </si>
  <si>
    <t>05601242331</t>
  </si>
  <si>
    <t>CXP00001208</t>
  </si>
  <si>
    <t>05700125569</t>
  </si>
  <si>
    <t>CXP00001211</t>
  </si>
  <si>
    <t>CXP00000474</t>
  </si>
  <si>
    <t>CXP00000478</t>
  </si>
  <si>
    <t>CXP00000482</t>
  </si>
  <si>
    <t>CXP00000486</t>
  </si>
  <si>
    <t>CXP00000488</t>
  </si>
  <si>
    <t>CXP00000494</t>
  </si>
  <si>
    <t>CXP00000505</t>
  </si>
  <si>
    <t>03400140392</t>
  </si>
  <si>
    <t>CXP00001241</t>
  </si>
  <si>
    <t>CXP00000518</t>
  </si>
  <si>
    <t>CXP00000519</t>
  </si>
  <si>
    <t>CXP00000520</t>
  </si>
  <si>
    <t>CXP00000517</t>
  </si>
  <si>
    <t>07900041752</t>
  </si>
  <si>
    <t>CXP00001243</t>
  </si>
  <si>
    <t>00104714647</t>
  </si>
  <si>
    <t>CXP00001910</t>
  </si>
  <si>
    <t>CXP00000528</t>
  </si>
  <si>
    <t>CXP00000532</t>
  </si>
  <si>
    <t>CXP00000543</t>
  </si>
  <si>
    <t>CXP00000544</t>
  </si>
  <si>
    <t>CXP00000545</t>
  </si>
  <si>
    <t>CXP00000546</t>
  </si>
  <si>
    <t>CXP00000542</t>
  </si>
  <si>
    <t>CXP00000550</t>
  </si>
  <si>
    <t>CXP00000551</t>
  </si>
  <si>
    <t>CXP00000557</t>
  </si>
  <si>
    <t>09300604783</t>
  </si>
  <si>
    <t>CXP00001256</t>
  </si>
  <si>
    <t>22301133587</t>
  </si>
  <si>
    <t>CXP00000569</t>
  </si>
  <si>
    <t>00100510080</t>
  </si>
  <si>
    <t>CXP00001789</t>
  </si>
  <si>
    <t>00118121797</t>
  </si>
  <si>
    <t>CXP00001863</t>
  </si>
  <si>
    <t>00118831460</t>
  </si>
  <si>
    <t>CXP00001813</t>
  </si>
  <si>
    <t>22300372038</t>
  </si>
  <si>
    <t>CXP00000566</t>
  </si>
  <si>
    <t>40220707992</t>
  </si>
  <si>
    <t>CXP00000570</t>
  </si>
  <si>
    <t>00113755730</t>
  </si>
  <si>
    <t>CXP00001812</t>
  </si>
  <si>
    <t>CXP00000593</t>
  </si>
  <si>
    <t>CXP00000671</t>
  </si>
  <si>
    <t>CXP00000680</t>
  </si>
  <si>
    <t>CXP00000689</t>
  </si>
  <si>
    <t>CXP00000690</t>
  </si>
  <si>
    <t>CXP00000728</t>
  </si>
  <si>
    <t>CXP00000719</t>
  </si>
  <si>
    <t>CXP00000730</t>
  </si>
  <si>
    <t>CXP00000737</t>
  </si>
  <si>
    <t>CXP00000740</t>
  </si>
  <si>
    <t>CXP00001814</t>
  </si>
  <si>
    <t>CXP00000762</t>
  </si>
  <si>
    <t>CXP00000763</t>
  </si>
  <si>
    <t>CXP00000764</t>
  </si>
  <si>
    <t>CXP00000765</t>
  </si>
  <si>
    <t>MIED-4026</t>
  </si>
  <si>
    <t>MIED-4027</t>
  </si>
  <si>
    <t>CXP00000781</t>
  </si>
  <si>
    <t>CXP00000786</t>
  </si>
  <si>
    <t>00109114744</t>
  </si>
  <si>
    <t>CXP00004684</t>
  </si>
  <si>
    <t>CXP00004686</t>
  </si>
  <si>
    <t>CXP00004687</t>
  </si>
  <si>
    <t>CXP00000788</t>
  </si>
  <si>
    <t>02802973529</t>
  </si>
  <si>
    <t>CXP00001366</t>
  </si>
  <si>
    <t>CXP00000797</t>
  </si>
  <si>
    <t>00201026093</t>
  </si>
  <si>
    <t>CXP00001853</t>
  </si>
  <si>
    <t>CXP00000804</t>
  </si>
  <si>
    <t>CXP00001900</t>
  </si>
  <si>
    <t>CXP00002003</t>
  </si>
  <si>
    <t>00101621050</t>
  </si>
  <si>
    <t>CXP00001774</t>
  </si>
  <si>
    <t>04100103078</t>
  </si>
  <si>
    <t>CXP00001370</t>
  </si>
  <si>
    <t>00112079033</t>
  </si>
  <si>
    <t>PI000098</t>
  </si>
  <si>
    <t>04701747547</t>
  </si>
  <si>
    <t>PI000312</t>
  </si>
  <si>
    <t>CXP00000002</t>
  </si>
  <si>
    <t>CXP00000003</t>
  </si>
  <si>
    <t>CXP00001829</t>
  </si>
  <si>
    <t>CXP00005537</t>
  </si>
  <si>
    <t>PI000609</t>
  </si>
  <si>
    <t>00107672263</t>
  </si>
  <si>
    <t>PI001754</t>
  </si>
  <si>
    <t>PI001810</t>
  </si>
  <si>
    <t>00500222641</t>
  </si>
  <si>
    <t>PI001812</t>
  </si>
  <si>
    <t>PI001791</t>
  </si>
  <si>
    <t>PAG00000728</t>
  </si>
  <si>
    <t>10400175146</t>
  </si>
  <si>
    <t>PAG00000203</t>
  </si>
  <si>
    <t>00112882998</t>
  </si>
  <si>
    <t>PI000009</t>
  </si>
  <si>
    <t>00111708392</t>
  </si>
  <si>
    <t>CXP00001581</t>
  </si>
  <si>
    <t>PI000841</t>
  </si>
  <si>
    <t>CXP00002622</t>
  </si>
  <si>
    <t>01100272622</t>
  </si>
  <si>
    <t>VIATICO DENTRO DEL PAIS CK 011093</t>
  </si>
  <si>
    <t>PAG00000462</t>
  </si>
  <si>
    <t>05300133682</t>
  </si>
  <si>
    <t>PAG00000458</t>
  </si>
  <si>
    <t>PI000281</t>
  </si>
  <si>
    <t>PI002213</t>
  </si>
  <si>
    <t>00102046208</t>
  </si>
  <si>
    <t>PI001028</t>
  </si>
  <si>
    <t>00101502631</t>
  </si>
  <si>
    <t>CXP00004531</t>
  </si>
  <si>
    <t>00112079694</t>
  </si>
  <si>
    <t>PI000814</t>
  </si>
  <si>
    <t>05400247457</t>
  </si>
  <si>
    <t>PI001922</t>
  </si>
  <si>
    <t>CXP00004532</t>
  </si>
  <si>
    <t>00112352257</t>
  </si>
  <si>
    <t>PI000023</t>
  </si>
  <si>
    <t>PAG00000325</t>
  </si>
  <si>
    <t>CXP00004533</t>
  </si>
  <si>
    <t>CXP00001971</t>
  </si>
  <si>
    <t>00114892318</t>
  </si>
  <si>
    <t>CXP00001836</t>
  </si>
  <si>
    <t>PAG00000993</t>
  </si>
  <si>
    <t>CXP00004534</t>
  </si>
  <si>
    <t>CXP00002668</t>
  </si>
  <si>
    <t>00300928074</t>
  </si>
  <si>
    <t>PI000310</t>
  </si>
  <si>
    <t>10400061213</t>
  </si>
  <si>
    <t>PI000163</t>
  </si>
  <si>
    <t>PI001767</t>
  </si>
  <si>
    <t>PI001683</t>
  </si>
  <si>
    <t>PAG00000643</t>
  </si>
  <si>
    <t>CXP00004535</t>
  </si>
  <si>
    <t>00300731148</t>
  </si>
  <si>
    <t>CXP00002048</t>
  </si>
  <si>
    <t>PI000144</t>
  </si>
  <si>
    <t>05100079507</t>
  </si>
  <si>
    <t>PI000097</t>
  </si>
  <si>
    <t>CXP00004536</t>
  </si>
  <si>
    <t>00101291243</t>
  </si>
  <si>
    <t>CXP00003074</t>
  </si>
  <si>
    <t>CXP00002662</t>
  </si>
  <si>
    <t>CXP00001548</t>
  </si>
  <si>
    <t>CXP00004848</t>
  </si>
  <si>
    <t>00201049921</t>
  </si>
  <si>
    <t>PI001741</t>
  </si>
  <si>
    <t>03400378703</t>
  </si>
  <si>
    <t>PI001509</t>
  </si>
  <si>
    <t>01800192047</t>
  </si>
  <si>
    <t>CXP00001666</t>
  </si>
  <si>
    <t>CXP00001655</t>
  </si>
  <si>
    <t>CXP00003239</t>
  </si>
  <si>
    <t>CXP00002781</t>
  </si>
  <si>
    <t>PI000842</t>
  </si>
  <si>
    <t>PI000718</t>
  </si>
  <si>
    <t>CXP00004538</t>
  </si>
  <si>
    <t>40221243542</t>
  </si>
  <si>
    <t>PI001412</t>
  </si>
  <si>
    <t>PI000804</t>
  </si>
  <si>
    <t>PI000849</t>
  </si>
  <si>
    <t>CXP00003229</t>
  </si>
  <si>
    <t>02600340554</t>
  </si>
  <si>
    <t>PI000877</t>
  </si>
  <si>
    <t>02900154598</t>
  </si>
  <si>
    <t>CXP00001373</t>
  </si>
  <si>
    <t>PI000788</t>
  </si>
  <si>
    <t>CXP00003421</t>
  </si>
  <si>
    <t>PAG00004502</t>
  </si>
  <si>
    <t>CXP00003408</t>
  </si>
  <si>
    <t>CXP00002729</t>
  </si>
  <si>
    <t>CXP00003129</t>
  </si>
  <si>
    <t>PI000525</t>
  </si>
  <si>
    <t>CXP00004851</t>
  </si>
  <si>
    <t>02800106961</t>
  </si>
  <si>
    <t>CXP00006590</t>
  </si>
  <si>
    <t>CXP00004393</t>
  </si>
  <si>
    <t>PI000258</t>
  </si>
  <si>
    <t>CXP00001997</t>
  </si>
  <si>
    <t>CXP00007289</t>
  </si>
  <si>
    <t>00130226253</t>
  </si>
  <si>
    <t>CXP00004186</t>
  </si>
  <si>
    <t>CXP00004846</t>
  </si>
  <si>
    <t>CXP00004853</t>
  </si>
  <si>
    <t>CXP00002739</t>
  </si>
  <si>
    <t>ED00000452</t>
  </si>
  <si>
    <t>00114298599</t>
  </si>
  <si>
    <t>CXP00002055</t>
  </si>
  <si>
    <t>PI001400</t>
  </si>
  <si>
    <t>00201445640</t>
  </si>
  <si>
    <t>PI001385</t>
  </si>
  <si>
    <t>02000124962</t>
  </si>
  <si>
    <t>PI001110</t>
  </si>
  <si>
    <t>PI001298</t>
  </si>
  <si>
    <t>03300041898</t>
  </si>
  <si>
    <t>PI001773</t>
  </si>
  <si>
    <t>00118422831</t>
  </si>
  <si>
    <t>PI001367</t>
  </si>
  <si>
    <t>CXP00004854</t>
  </si>
  <si>
    <t>MIED-4677</t>
  </si>
  <si>
    <t>MIED-4682</t>
  </si>
  <si>
    <t>CXP00003373</t>
  </si>
  <si>
    <t>CXP00002238</t>
  </si>
  <si>
    <t>CXP00002260</t>
  </si>
  <si>
    <t>CXP00002264</t>
  </si>
  <si>
    <t>03900188040</t>
  </si>
  <si>
    <t>PI001082</t>
  </si>
  <si>
    <t>CXP00003371</t>
  </si>
  <si>
    <t>CXP00004856</t>
  </si>
  <si>
    <t>CXP00004857</t>
  </si>
  <si>
    <t>CXP00004859</t>
  </si>
  <si>
    <t>CXP00002289</t>
  </si>
  <si>
    <t>CXP00002299</t>
  </si>
  <si>
    <t>CXP00002348</t>
  </si>
  <si>
    <t>CXP00002352</t>
  </si>
  <si>
    <t>CXP00002353</t>
  </si>
  <si>
    <t>CXP00002354</t>
  </si>
  <si>
    <t>CXP00002355</t>
  </si>
  <si>
    <t>CXP00002356</t>
  </si>
  <si>
    <t>CXP00002357</t>
  </si>
  <si>
    <t>CXP00002358</t>
  </si>
  <si>
    <t>CXP00002359</t>
  </si>
  <si>
    <t>CXP00002360</t>
  </si>
  <si>
    <t>CXP00002361</t>
  </si>
  <si>
    <t>CXP00002362</t>
  </si>
  <si>
    <t>CXP00002363</t>
  </si>
  <si>
    <t>CXP00004860</t>
  </si>
  <si>
    <t>001007824165</t>
  </si>
  <si>
    <t>CXP00002413</t>
  </si>
  <si>
    <t>CXP00002414</t>
  </si>
  <si>
    <t>PI000331</t>
  </si>
  <si>
    <t>00800205015</t>
  </si>
  <si>
    <t>CXP00002483</t>
  </si>
  <si>
    <t>01500047087</t>
  </si>
  <si>
    <t>PI000475</t>
  </si>
  <si>
    <t>06800325778</t>
  </si>
  <si>
    <t>PI000464</t>
  </si>
  <si>
    <t>CXP00002211</t>
  </si>
  <si>
    <t>00101991594</t>
  </si>
  <si>
    <t>CXP00002515</t>
  </si>
  <si>
    <t>00116920786</t>
  </si>
  <si>
    <t>CXP00002629</t>
  </si>
  <si>
    <t>01400169593</t>
  </si>
  <si>
    <t>CXP00002627</t>
  </si>
  <si>
    <t>22301055962</t>
  </si>
  <si>
    <t>CXP00002633</t>
  </si>
  <si>
    <t>22400157511</t>
  </si>
  <si>
    <t>CXP00002631</t>
  </si>
  <si>
    <t>22500019942</t>
  </si>
  <si>
    <t>CXP00002632</t>
  </si>
  <si>
    <t>CXP00002607</t>
  </si>
  <si>
    <t>CXP00003589</t>
  </si>
  <si>
    <t>CXP00002750</t>
  </si>
  <si>
    <t>CXP00008040</t>
  </si>
  <si>
    <t>PAG00002644</t>
  </si>
  <si>
    <t>PAG00002630</t>
  </si>
  <si>
    <t>PAG00002631</t>
  </si>
  <si>
    <t>PAG00002636</t>
  </si>
  <si>
    <t>PAG00002633</t>
  </si>
  <si>
    <t>03400230110</t>
  </si>
  <si>
    <t>CXP00002876</t>
  </si>
  <si>
    <t>CXP00002732</t>
  </si>
  <si>
    <t>CXP00002846</t>
  </si>
  <si>
    <t>CXP00002917</t>
  </si>
  <si>
    <t>CXP00002918</t>
  </si>
  <si>
    <t>00100075316</t>
  </si>
  <si>
    <t>CXP00003010</t>
  </si>
  <si>
    <t>PI000931</t>
  </si>
  <si>
    <t>08400024983</t>
  </si>
  <si>
    <t>CXP00003016</t>
  </si>
  <si>
    <t>00109097105</t>
  </si>
  <si>
    <t>PI001103</t>
  </si>
  <si>
    <t>CXP00003158</t>
  </si>
  <si>
    <t>CXP00003151</t>
  </si>
  <si>
    <t>00107517617</t>
  </si>
  <si>
    <t>PI001113</t>
  </si>
  <si>
    <t>PI001115</t>
  </si>
  <si>
    <t>PAG00003848</t>
  </si>
  <si>
    <t>00104433909</t>
  </si>
  <si>
    <t>CXP00003203</t>
  </si>
  <si>
    <t>00111006276</t>
  </si>
  <si>
    <t>CXP00003202</t>
  </si>
  <si>
    <t>CXP00003267</t>
  </si>
  <si>
    <t>00107935108</t>
  </si>
  <si>
    <t>PI001147</t>
  </si>
  <si>
    <t>CXP00003329</t>
  </si>
  <si>
    <t>00200452027</t>
  </si>
  <si>
    <t>PI001230</t>
  </si>
  <si>
    <t>PI001233</t>
  </si>
  <si>
    <t>PI001235</t>
  </si>
  <si>
    <t>PI001238</t>
  </si>
  <si>
    <t>00102630605</t>
  </si>
  <si>
    <t>PI001266</t>
  </si>
  <si>
    <t>00102783180</t>
  </si>
  <si>
    <t>PI001264</t>
  </si>
  <si>
    <t>00112923404</t>
  </si>
  <si>
    <t>PI001250</t>
  </si>
  <si>
    <t>PI001256</t>
  </si>
  <si>
    <t>MIED-4664</t>
  </si>
  <si>
    <t>CXP00003486</t>
  </si>
  <si>
    <t>00101799948</t>
  </si>
  <si>
    <t>PI001349</t>
  </si>
  <si>
    <t>CXP00006320</t>
  </si>
  <si>
    <t>MIED-4676</t>
  </si>
  <si>
    <t>00111878674</t>
  </si>
  <si>
    <t>PI001456</t>
  </si>
  <si>
    <t>CXP00003571</t>
  </si>
  <si>
    <t>08100016560</t>
  </si>
  <si>
    <t>CXP00003569</t>
  </si>
  <si>
    <t>CXP00003612</t>
  </si>
  <si>
    <t>CXP00003593</t>
  </si>
  <si>
    <t>00111879300</t>
  </si>
  <si>
    <t>PI001526</t>
  </si>
  <si>
    <t>05800305434</t>
  </si>
  <si>
    <t>PI001485</t>
  </si>
  <si>
    <t>CXP00003631</t>
  </si>
  <si>
    <t>CXP00003686</t>
  </si>
  <si>
    <t>00200097780</t>
  </si>
  <si>
    <t>PI001628</t>
  </si>
  <si>
    <t>06900087435</t>
  </si>
  <si>
    <t>PI001656</t>
  </si>
  <si>
    <t>CXP00006331</t>
  </si>
  <si>
    <t>CXP00003837</t>
  </si>
  <si>
    <t>04701613103</t>
  </si>
  <si>
    <t>MIED-140025</t>
  </si>
  <si>
    <t>00101393288</t>
  </si>
  <si>
    <t>CXP00003908</t>
  </si>
  <si>
    <t>PI001713</t>
  </si>
  <si>
    <t>04400184588</t>
  </si>
  <si>
    <t>CXP00003919</t>
  </si>
  <si>
    <t>00106154248</t>
  </si>
  <si>
    <t>CXP00004154</t>
  </si>
  <si>
    <t>00118781707</t>
  </si>
  <si>
    <t>PI001725</t>
  </si>
  <si>
    <t>40222886315</t>
  </si>
  <si>
    <t>CXP00003929</t>
  </si>
  <si>
    <t>CXP00006226</t>
  </si>
  <si>
    <t>CXP00006227</t>
  </si>
  <si>
    <t>CXP00003961</t>
  </si>
  <si>
    <t>PAG00005777</t>
  </si>
  <si>
    <t>00111635777</t>
  </si>
  <si>
    <t>PI001747</t>
  </si>
  <si>
    <t>PI001756</t>
  </si>
  <si>
    <t>CXP00007436</t>
  </si>
  <si>
    <t>PAG00005806</t>
  </si>
  <si>
    <t>CXP00004862</t>
  </si>
  <si>
    <t>CXP00004866</t>
  </si>
  <si>
    <t>04900627854</t>
  </si>
  <si>
    <t>CXP00004053</t>
  </si>
  <si>
    <t>CXP00003977</t>
  </si>
  <si>
    <t>CXP00007434</t>
  </si>
  <si>
    <t>CXP00004148</t>
  </si>
  <si>
    <t>CXP00006457</t>
  </si>
  <si>
    <t>PAG00006062</t>
  </si>
  <si>
    <t>CXP00007587</t>
  </si>
  <si>
    <t>CXP00004527</t>
  </si>
  <si>
    <t>CXP00004528</t>
  </si>
  <si>
    <t>CXP00004529</t>
  </si>
  <si>
    <t>CXP00004645</t>
  </si>
  <si>
    <t>00106482177</t>
  </si>
  <si>
    <t>CXP00004712</t>
  </si>
  <si>
    <t>CXP00007409</t>
  </si>
  <si>
    <t>CXP00007410</t>
  </si>
  <si>
    <t>CXP00005969</t>
  </si>
  <si>
    <t>CXP00005970</t>
  </si>
  <si>
    <t>CXP00005971</t>
  </si>
  <si>
    <t>CXP00005973</t>
  </si>
  <si>
    <t>CXP00005974</t>
  </si>
  <si>
    <t>CXP00004772</t>
  </si>
  <si>
    <t>CXP00004778</t>
  </si>
  <si>
    <t>CXP00004782</t>
  </si>
  <si>
    <t>CXP00004785</t>
  </si>
  <si>
    <t>PAG00007261</t>
  </si>
  <si>
    <t>PAG00007434</t>
  </si>
  <si>
    <t>PAG00007435</t>
  </si>
  <si>
    <t>CXP00005001</t>
  </si>
  <si>
    <t>PAG00007642</t>
  </si>
  <si>
    <t>CXP00006088</t>
  </si>
  <si>
    <t>CXP00007317</t>
  </si>
  <si>
    <t>00102541794</t>
  </si>
  <si>
    <t>CXP00005084</t>
  </si>
  <si>
    <t>00109859298</t>
  </si>
  <si>
    <t>PI001946</t>
  </si>
  <si>
    <t>00117077172</t>
  </si>
  <si>
    <t>PI001952</t>
  </si>
  <si>
    <t>01200059770</t>
  </si>
  <si>
    <t>CXP00005338</t>
  </si>
  <si>
    <t>00112144613</t>
  </si>
  <si>
    <t>PI001975</t>
  </si>
  <si>
    <t>PI002001</t>
  </si>
  <si>
    <t>00112033188</t>
  </si>
  <si>
    <t>PI002008</t>
  </si>
  <si>
    <t>CXP00016176</t>
  </si>
  <si>
    <t>00113282008</t>
  </si>
  <si>
    <t>PI002074</t>
  </si>
  <si>
    <t>04800397996</t>
  </si>
  <si>
    <t>PI002085</t>
  </si>
  <si>
    <t>MIED-140069</t>
  </si>
  <si>
    <t>MIED-140073</t>
  </si>
  <si>
    <t>CXP00005763</t>
  </si>
  <si>
    <t>CXP00005764</t>
  </si>
  <si>
    <t>CXP00005767</t>
  </si>
  <si>
    <t>PAG00010218</t>
  </si>
  <si>
    <t>CXP00008034</t>
  </si>
  <si>
    <t>CXP00008035</t>
  </si>
  <si>
    <t>CXP00008037</t>
  </si>
  <si>
    <t>04800423040</t>
  </si>
  <si>
    <t>PI002138</t>
  </si>
  <si>
    <t>04800475644</t>
  </si>
  <si>
    <t>PI002139</t>
  </si>
  <si>
    <t>CXP00005784</t>
  </si>
  <si>
    <t>CXP00005786</t>
  </si>
  <si>
    <t>CXP00005788</t>
  </si>
  <si>
    <t>CXP00005789</t>
  </si>
  <si>
    <t>CXP00005790</t>
  </si>
  <si>
    <t>CXP00005791</t>
  </si>
  <si>
    <t>CXP00005792</t>
  </si>
  <si>
    <t>CXP00005794</t>
  </si>
  <si>
    <t>CXP00005795</t>
  </si>
  <si>
    <t>CXP00005796</t>
  </si>
  <si>
    <t>CXP00005797</t>
  </si>
  <si>
    <t>CXP00005798</t>
  </si>
  <si>
    <t>CXP00005800</t>
  </si>
  <si>
    <t>CXP00005801</t>
  </si>
  <si>
    <t>CXP00005802</t>
  </si>
  <si>
    <t>CXP00005803</t>
  </si>
  <si>
    <t>CXP00005804</t>
  </si>
  <si>
    <t>CXP00005805</t>
  </si>
  <si>
    <t>CXP00005806</t>
  </si>
  <si>
    <t>CXP00005807</t>
  </si>
  <si>
    <t>CXP00005808</t>
  </si>
  <si>
    <t>CXP00005861</t>
  </si>
  <si>
    <t>CXP00006378</t>
  </si>
  <si>
    <t>CXP00006397</t>
  </si>
  <si>
    <t>CXP00006398</t>
  </si>
  <si>
    <t>CXP00006399</t>
  </si>
  <si>
    <t>CXP00007413</t>
  </si>
  <si>
    <t>01000711141</t>
  </si>
  <si>
    <t>CXP00006038</t>
  </si>
  <si>
    <t>04600002630</t>
  </si>
  <si>
    <t>CXP00006056</t>
  </si>
  <si>
    <t>00106931884</t>
  </si>
  <si>
    <t>CXP00006030</t>
  </si>
  <si>
    <t>CXP00006027</t>
  </si>
  <si>
    <t>CXP00006138</t>
  </si>
  <si>
    <t>CXP00006130</t>
  </si>
  <si>
    <t>CXP00006107</t>
  </si>
  <si>
    <t>CXP00032295</t>
  </si>
  <si>
    <t>00103752085</t>
  </si>
  <si>
    <t>CXP00008954</t>
  </si>
  <si>
    <t>CXP00006773</t>
  </si>
  <si>
    <t>PAG00013163</t>
  </si>
  <si>
    <t>CXP00006292</t>
  </si>
  <si>
    <t>CXP00006293</t>
  </si>
  <si>
    <t>11000011202</t>
  </si>
  <si>
    <t>CXP00006687</t>
  </si>
  <si>
    <t>CXP00006724</t>
  </si>
  <si>
    <t>00111411591</t>
  </si>
  <si>
    <t>PI002405</t>
  </si>
  <si>
    <t>CXP00006332</t>
  </si>
  <si>
    <t>11600014960</t>
  </si>
  <si>
    <t>CKR001133</t>
  </si>
  <si>
    <t>PAG00011794</t>
  </si>
  <si>
    <t>CXP00008972</t>
  </si>
  <si>
    <t>CXP00008184</t>
  </si>
  <si>
    <t>CXP00007444</t>
  </si>
  <si>
    <t>CXP00006964</t>
  </si>
  <si>
    <t>CXP00007048</t>
  </si>
  <si>
    <t>00200023513</t>
  </si>
  <si>
    <t>PI002452</t>
  </si>
  <si>
    <t>CXP00007047</t>
  </si>
  <si>
    <t>CXP00008955</t>
  </si>
  <si>
    <t>CXP00008914</t>
  </si>
  <si>
    <t>CXP00007103</t>
  </si>
  <si>
    <t>ED00002304</t>
  </si>
  <si>
    <t>ED00002328</t>
  </si>
  <si>
    <t>RCLS-000841</t>
  </si>
  <si>
    <t>RCLS-001024</t>
  </si>
  <si>
    <t>ED00002315</t>
  </si>
  <si>
    <t>CXP00006710</t>
  </si>
  <si>
    <t>00100257260</t>
  </si>
  <si>
    <t>PI002527</t>
  </si>
  <si>
    <t>02601121250</t>
  </si>
  <si>
    <t>CXP00007423</t>
  </si>
  <si>
    <t>CXP00006978</t>
  </si>
  <si>
    <t>CXP00006979</t>
  </si>
  <si>
    <t>CXP00006980</t>
  </si>
  <si>
    <t>00107497935</t>
  </si>
  <si>
    <t>CXP00007091</t>
  </si>
  <si>
    <t>03102383027</t>
  </si>
  <si>
    <t>CXP00007088</t>
  </si>
  <si>
    <t>CXP00007089</t>
  </si>
  <si>
    <t>PAG00015192</t>
  </si>
  <si>
    <t>00113607782</t>
  </si>
  <si>
    <t>PI002638</t>
  </si>
  <si>
    <t>00107436842</t>
  </si>
  <si>
    <t>CXP00007093</t>
  </si>
  <si>
    <t>CXP00007101</t>
  </si>
  <si>
    <t>03104275619</t>
  </si>
  <si>
    <t>CXP00007096</t>
  </si>
  <si>
    <t>PI002664</t>
  </si>
  <si>
    <t>03400013268</t>
  </si>
  <si>
    <t>CXP00007157</t>
  </si>
  <si>
    <t>CXP00007155</t>
  </si>
  <si>
    <t>CXP00007909</t>
  </si>
  <si>
    <t>PAG00016164</t>
  </si>
  <si>
    <t>MIED-140606</t>
  </si>
  <si>
    <t>PAG00026072</t>
  </si>
  <si>
    <t>CXP00008952</t>
  </si>
  <si>
    <t>04700788799</t>
  </si>
  <si>
    <t>CXP00007392</t>
  </si>
  <si>
    <t>MIED-150004</t>
  </si>
  <si>
    <t>CXP00007450</t>
  </si>
  <si>
    <t>CXP00007451</t>
  </si>
  <si>
    <t>CXP00007452</t>
  </si>
  <si>
    <t>CXP00007453</t>
  </si>
  <si>
    <t>CXP00007454</t>
  </si>
  <si>
    <t>CXP00007455</t>
  </si>
  <si>
    <t>CXP00007456</t>
  </si>
  <si>
    <t>CXP00007457</t>
  </si>
  <si>
    <t>PI002958</t>
  </si>
  <si>
    <t>CXP00007760</t>
  </si>
  <si>
    <t>PAG00017773</t>
  </si>
  <si>
    <t>RCLS-000980</t>
  </si>
  <si>
    <t>CXP00009140</t>
  </si>
  <si>
    <t>01900020502</t>
  </si>
  <si>
    <t>CXP00007929</t>
  </si>
  <si>
    <t>PI003162</t>
  </si>
  <si>
    <t>CXP00008046</t>
  </si>
  <si>
    <t>00300020864</t>
  </si>
  <si>
    <t>CXP00008163</t>
  </si>
  <si>
    <t>01000087542</t>
  </si>
  <si>
    <t>CXP00008170</t>
  </si>
  <si>
    <t>03700064292</t>
  </si>
  <si>
    <t>CXP00008174</t>
  </si>
  <si>
    <t>CXP00008222</t>
  </si>
  <si>
    <t>CXP00008223</t>
  </si>
  <si>
    <t>00105488308</t>
  </si>
  <si>
    <t>CXP00008367</t>
  </si>
  <si>
    <t>05600305584</t>
  </si>
  <si>
    <t>CXP00008359</t>
  </si>
  <si>
    <t>00100955418</t>
  </si>
  <si>
    <t>CXP00008347</t>
  </si>
  <si>
    <t>01400194476</t>
  </si>
  <si>
    <t>CXP00008444</t>
  </si>
  <si>
    <t>CXP00008447</t>
  </si>
  <si>
    <t>00800018418</t>
  </si>
  <si>
    <t>CXP00008570</t>
  </si>
  <si>
    <t>00103328068</t>
  </si>
  <si>
    <t>CXP00008689</t>
  </si>
  <si>
    <t>00107598781</t>
  </si>
  <si>
    <t>CXP00008650</t>
  </si>
  <si>
    <t>00114630460</t>
  </si>
  <si>
    <t>CXP00008656</t>
  </si>
  <si>
    <t>CXP00009292</t>
  </si>
  <si>
    <t>00117417865</t>
  </si>
  <si>
    <t>CXP00008707</t>
  </si>
  <si>
    <t>CXP00008835</t>
  </si>
  <si>
    <t>CXP00008836</t>
  </si>
  <si>
    <t>CXP00008893</t>
  </si>
  <si>
    <t>CXP00008900</t>
  </si>
  <si>
    <t>CXP00008947</t>
  </si>
  <si>
    <t>CXP00008948</t>
  </si>
  <si>
    <t>05500024459</t>
  </si>
  <si>
    <t>CXP00008975</t>
  </si>
  <si>
    <t>PAG00019485</t>
  </si>
  <si>
    <t>CXP00009276</t>
  </si>
  <si>
    <t>PAG00092799</t>
  </si>
  <si>
    <t>BAN003787</t>
  </si>
  <si>
    <t>CXP00009760</t>
  </si>
  <si>
    <t>00101170769</t>
  </si>
  <si>
    <t>PI003781</t>
  </si>
  <si>
    <t>PI003777</t>
  </si>
  <si>
    <t>00113863643</t>
  </si>
  <si>
    <t>ED00002035</t>
  </si>
  <si>
    <t>PAG00094742</t>
  </si>
  <si>
    <t>CXP00010797</t>
  </si>
  <si>
    <t>CXP00009437</t>
  </si>
  <si>
    <t>CXP00011280</t>
  </si>
  <si>
    <t>00105139257</t>
  </si>
  <si>
    <t>CXP00009507</t>
  </si>
  <si>
    <t>00116967381</t>
  </si>
  <si>
    <t>CXP00009509</t>
  </si>
  <si>
    <t>04400253185</t>
  </si>
  <si>
    <t>CXP00009519</t>
  </si>
  <si>
    <t>00109072835</t>
  </si>
  <si>
    <t>CXP00009547</t>
  </si>
  <si>
    <t>CXP00009595</t>
  </si>
  <si>
    <t>RCLS-000856</t>
  </si>
  <si>
    <t>05800012188</t>
  </si>
  <si>
    <t>CXP00009709</t>
  </si>
  <si>
    <t>07200083801</t>
  </si>
  <si>
    <t>CXP00009736</t>
  </si>
  <si>
    <t>CXP00010527</t>
  </si>
  <si>
    <t>PAG00103345</t>
  </si>
  <si>
    <t>PAG00103354</t>
  </si>
  <si>
    <t>PAG00103355</t>
  </si>
  <si>
    <t>PAG00103356</t>
  </si>
  <si>
    <t>PAG00103357</t>
  </si>
  <si>
    <t>02100017397</t>
  </si>
  <si>
    <t>PAG00018829</t>
  </si>
  <si>
    <t>00101539484</t>
  </si>
  <si>
    <t>PI004270</t>
  </si>
  <si>
    <t>00112704564</t>
  </si>
  <si>
    <t>PI004308</t>
  </si>
  <si>
    <t>40220591552</t>
  </si>
  <si>
    <t>PI004272</t>
  </si>
  <si>
    <t>CXP00009990</t>
  </si>
  <si>
    <t>CXP00010008</t>
  </si>
  <si>
    <t>CXP00010024</t>
  </si>
  <si>
    <t>CXP00010020</t>
  </si>
  <si>
    <t>00101464923</t>
  </si>
  <si>
    <t>CXP00010017</t>
  </si>
  <si>
    <t>CXP00010033</t>
  </si>
  <si>
    <t>CXP00010127</t>
  </si>
  <si>
    <t>CXP00010193</t>
  </si>
  <si>
    <t>00116518655</t>
  </si>
  <si>
    <t>CXP00010244</t>
  </si>
  <si>
    <t>CXP00010348</t>
  </si>
  <si>
    <t>ED00007538</t>
  </si>
  <si>
    <t>CXP00015616</t>
  </si>
  <si>
    <t>00114029382</t>
  </si>
  <si>
    <t>CXP00010689</t>
  </si>
  <si>
    <t>CXP00010690</t>
  </si>
  <si>
    <t>PI004843</t>
  </si>
  <si>
    <t>ED00002289</t>
  </si>
  <si>
    <t>ED00002294</t>
  </si>
  <si>
    <t>ED00002297</t>
  </si>
  <si>
    <t>01300060405</t>
  </si>
  <si>
    <t>CXP00010795</t>
  </si>
  <si>
    <t>03101092413</t>
  </si>
  <si>
    <t>CXP00010806</t>
  </si>
  <si>
    <t>CXP00010834</t>
  </si>
  <si>
    <t>CXP00010836</t>
  </si>
  <si>
    <t>02300148158</t>
  </si>
  <si>
    <t>MIED-150455</t>
  </si>
  <si>
    <t>CXP00011907</t>
  </si>
  <si>
    <t>ED00002320</t>
  </si>
  <si>
    <t>ED00002322</t>
  </si>
  <si>
    <t>ED00002326</t>
  </si>
  <si>
    <t>ED00002327</t>
  </si>
  <si>
    <t>04800268957</t>
  </si>
  <si>
    <t>CXP00011021</t>
  </si>
  <si>
    <t>CXP00011016</t>
  </si>
  <si>
    <t>CXP00011051</t>
  </si>
  <si>
    <t>CXP00011052</t>
  </si>
  <si>
    <t>00114725112</t>
  </si>
  <si>
    <t>PI004914</t>
  </si>
  <si>
    <t>CXP00011144</t>
  </si>
  <si>
    <t>CXP00012561</t>
  </si>
  <si>
    <t>06700118430</t>
  </si>
  <si>
    <t>RCLS-000942</t>
  </si>
  <si>
    <t>00102745114</t>
  </si>
  <si>
    <t>PI005015</t>
  </si>
  <si>
    <t>PI005034</t>
  </si>
  <si>
    <t>00115589269</t>
  </si>
  <si>
    <t>PI005020</t>
  </si>
  <si>
    <t>CXP00011277</t>
  </si>
  <si>
    <t>CXP00011284</t>
  </si>
  <si>
    <t>CXP00011319</t>
  </si>
  <si>
    <t>ED00002439</t>
  </si>
  <si>
    <t>CXP00014632</t>
  </si>
  <si>
    <t>ED00002438</t>
  </si>
  <si>
    <t>00107389611</t>
  </si>
  <si>
    <t>MIED-156236</t>
  </si>
  <si>
    <t>00108335753</t>
  </si>
  <si>
    <t>CXP00011818</t>
  </si>
  <si>
    <t>CXP00011563</t>
  </si>
  <si>
    <t>CXP00011635</t>
  </si>
  <si>
    <t>00101693067</t>
  </si>
  <si>
    <t>CXP00011617</t>
  </si>
  <si>
    <t>00101110377</t>
  </si>
  <si>
    <t>CXP00011702</t>
  </si>
  <si>
    <t>ED00002461</t>
  </si>
  <si>
    <t>ED00002462</t>
  </si>
  <si>
    <t>00116534280</t>
  </si>
  <si>
    <t>CXP00011756</t>
  </si>
  <si>
    <t>ED00002460</t>
  </si>
  <si>
    <t>00106246481</t>
  </si>
  <si>
    <t>CXP00011830</t>
  </si>
  <si>
    <t>05601344897</t>
  </si>
  <si>
    <t>PI005279</t>
  </si>
  <si>
    <t>CXP00011836</t>
  </si>
  <si>
    <t>CXP00011838</t>
  </si>
  <si>
    <t>ED00002478</t>
  </si>
  <si>
    <t>ED00002479</t>
  </si>
  <si>
    <t>ED00002480</t>
  </si>
  <si>
    <t>ED00002481</t>
  </si>
  <si>
    <t>ED00002483</t>
  </si>
  <si>
    <t>ED00002487</t>
  </si>
  <si>
    <t>ED00002488</t>
  </si>
  <si>
    <t>ED00002492</t>
  </si>
  <si>
    <t>ED00002496</t>
  </si>
  <si>
    <t>ED00002497</t>
  </si>
  <si>
    <t>ED00002498</t>
  </si>
  <si>
    <t>ED00002503</t>
  </si>
  <si>
    <t>ED00002504</t>
  </si>
  <si>
    <t>ED00002505</t>
  </si>
  <si>
    <t>CXP00012121</t>
  </si>
  <si>
    <t>ED00002513</t>
  </si>
  <si>
    <t>ED00002514</t>
  </si>
  <si>
    <t>ED00002518</t>
  </si>
  <si>
    <t>ED00002519</t>
  </si>
  <si>
    <t>02500276452</t>
  </si>
  <si>
    <t>MIED-156465</t>
  </si>
  <si>
    <t>RCLS-000921</t>
  </si>
  <si>
    <t>00107456055</t>
  </si>
  <si>
    <t>CXP00013597</t>
  </si>
  <si>
    <t>01200530309</t>
  </si>
  <si>
    <t>PI005577</t>
  </si>
  <si>
    <t>01200881397</t>
  </si>
  <si>
    <t>PI005579</t>
  </si>
  <si>
    <t>01600060279</t>
  </si>
  <si>
    <t>PI005572</t>
  </si>
  <si>
    <t>01700200759</t>
  </si>
  <si>
    <t>PI005578</t>
  </si>
  <si>
    <t>CXP00013598</t>
  </si>
  <si>
    <t>01200861944</t>
  </si>
  <si>
    <t>PI005646</t>
  </si>
  <si>
    <t>ED00002529</t>
  </si>
  <si>
    <t>ED00002530</t>
  </si>
  <si>
    <t>ED00002533</t>
  </si>
  <si>
    <t>ED00002534</t>
  </si>
  <si>
    <t>ED00002638</t>
  </si>
  <si>
    <t>ED00002639</t>
  </si>
  <si>
    <t>ED00002640</t>
  </si>
  <si>
    <t>00101326494</t>
  </si>
  <si>
    <t>PI005818</t>
  </si>
  <si>
    <t>01200937066</t>
  </si>
  <si>
    <t>PI005814</t>
  </si>
  <si>
    <t>CXP00012683</t>
  </si>
  <si>
    <t>CXP00012727</t>
  </si>
  <si>
    <t>CXP00021703</t>
  </si>
  <si>
    <t>PAG00032259</t>
  </si>
  <si>
    <t>CXP00012818</t>
  </si>
  <si>
    <t>CXP00012820</t>
  </si>
  <si>
    <t>CXP00012821</t>
  </si>
  <si>
    <t>CXP00012822</t>
  </si>
  <si>
    <t>CXP00012823</t>
  </si>
  <si>
    <t>CXP00012824</t>
  </si>
  <si>
    <t>CXP00018819</t>
  </si>
  <si>
    <t>CXP00012813</t>
  </si>
  <si>
    <t>CXP00015143</t>
  </si>
  <si>
    <t>ED00002669</t>
  </si>
  <si>
    <t>ED00002670</t>
  </si>
  <si>
    <t>ED00002675</t>
  </si>
  <si>
    <t>ED00002676</t>
  </si>
  <si>
    <t>ED00002679</t>
  </si>
  <si>
    <t>ED00002680</t>
  </si>
  <si>
    <t>PI005978</t>
  </si>
  <si>
    <t>ED00002684</t>
  </si>
  <si>
    <t>ED00002685</t>
  </si>
  <si>
    <t>ED00002688</t>
  </si>
  <si>
    <t>ED00002690</t>
  </si>
  <si>
    <t>03102129305</t>
  </si>
  <si>
    <t>PI006031</t>
  </si>
  <si>
    <t>07200071590</t>
  </si>
  <si>
    <t>PI006035</t>
  </si>
  <si>
    <t>00108992322</t>
  </si>
  <si>
    <t>CXP00013042</t>
  </si>
  <si>
    <t>ED00002693</t>
  </si>
  <si>
    <t>ED00002694</t>
  </si>
  <si>
    <t>ED00002697</t>
  </si>
  <si>
    <t>ED00002698</t>
  </si>
  <si>
    <t>ED00002701</t>
  </si>
  <si>
    <t>ED00002704</t>
  </si>
  <si>
    <t>ED00002705</t>
  </si>
  <si>
    <t>ED00002711</t>
  </si>
  <si>
    <t>ED00002712</t>
  </si>
  <si>
    <t>ED00002804</t>
  </si>
  <si>
    <t>ED00002805</t>
  </si>
  <si>
    <t>ED00002807</t>
  </si>
  <si>
    <t>CXP00017633</t>
  </si>
  <si>
    <t>CXP00013241</t>
  </si>
  <si>
    <t>CXP00018328</t>
  </si>
  <si>
    <t>CXP00021350</t>
  </si>
  <si>
    <t>CXP00022040</t>
  </si>
  <si>
    <t>ED00002818</t>
  </si>
  <si>
    <t>ED00002820</t>
  </si>
  <si>
    <t>CXP00013295</t>
  </si>
  <si>
    <t>ED00002825</t>
  </si>
  <si>
    <t>ED00002826</t>
  </si>
  <si>
    <t>ED00002830</t>
  </si>
  <si>
    <t>ED00002831</t>
  </si>
  <si>
    <t>ED00002834</t>
  </si>
  <si>
    <t>ED00002835</t>
  </si>
  <si>
    <t>CXP00013609</t>
  </si>
  <si>
    <t>ED00002839</t>
  </si>
  <si>
    <t>ED00002840</t>
  </si>
  <si>
    <t>ED00002844</t>
  </si>
  <si>
    <t>ED00002845</t>
  </si>
  <si>
    <t>ED00002848</t>
  </si>
  <si>
    <t>ED00002849</t>
  </si>
  <si>
    <t>CXP00013668</t>
  </si>
  <si>
    <t>MIED-151045</t>
  </si>
  <si>
    <t>ED00002858</t>
  </si>
  <si>
    <t>ED00002859</t>
  </si>
  <si>
    <t>CXP00022038</t>
  </si>
  <si>
    <t>PAG00035225</t>
  </si>
  <si>
    <t>ED00002862</t>
  </si>
  <si>
    <t>ED00002864</t>
  </si>
  <si>
    <t>ED00002872</t>
  </si>
  <si>
    <t>ED00002873</t>
  </si>
  <si>
    <t>00300603958</t>
  </si>
  <si>
    <t>CXP00014071</t>
  </si>
  <si>
    <t>MIED-151195</t>
  </si>
  <si>
    <t>02800000818</t>
  </si>
  <si>
    <t>CXP00014099</t>
  </si>
  <si>
    <t>MIED-151217</t>
  </si>
  <si>
    <t>CXP00014136</t>
  </si>
  <si>
    <t>CXP00019164</t>
  </si>
  <si>
    <t>PAG00038196</t>
  </si>
  <si>
    <t>PAG00038715</t>
  </si>
  <si>
    <t>CXP00014266</t>
  </si>
  <si>
    <t>06900056406</t>
  </si>
  <si>
    <t>CXP00014265</t>
  </si>
  <si>
    <t>ED00002879</t>
  </si>
  <si>
    <t>ED00002880</t>
  </si>
  <si>
    <t>ED00002884</t>
  </si>
  <si>
    <t>ED00002885</t>
  </si>
  <si>
    <t>ED00002889</t>
  </si>
  <si>
    <t>ED00002890</t>
  </si>
  <si>
    <t>00100745199</t>
  </si>
  <si>
    <t>MIED-151322</t>
  </si>
  <si>
    <t>CXP00014444</t>
  </si>
  <si>
    <t>MIED-141322</t>
  </si>
  <si>
    <t>PAG00039905</t>
  </si>
  <si>
    <t>ED00002893</t>
  </si>
  <si>
    <t>ED00002894</t>
  </si>
  <si>
    <t>ED00002898</t>
  </si>
  <si>
    <t>ED00002899</t>
  </si>
  <si>
    <t>ED00002903</t>
  </si>
  <si>
    <t>ED00002904</t>
  </si>
  <si>
    <t>ED00002905</t>
  </si>
  <si>
    <t>ED00002906</t>
  </si>
  <si>
    <t>ED00002911</t>
  </si>
  <si>
    <t>ED00002912</t>
  </si>
  <si>
    <t>ED00002915</t>
  </si>
  <si>
    <t>ED00002916</t>
  </si>
  <si>
    <t>02700269166</t>
  </si>
  <si>
    <t>CXP00014614</t>
  </si>
  <si>
    <t>05401463004</t>
  </si>
  <si>
    <t>CXP00014720</t>
  </si>
  <si>
    <t>ED00003025</t>
  </si>
  <si>
    <t>ED00003026</t>
  </si>
  <si>
    <t>ED00003029</t>
  </si>
  <si>
    <t>ED00003030</t>
  </si>
  <si>
    <t>ED00003034</t>
  </si>
  <si>
    <t>ED00003035</t>
  </si>
  <si>
    <t>CXP00015040</t>
  </si>
  <si>
    <t>CXP00015031</t>
  </si>
  <si>
    <t>ED00003046</t>
  </si>
  <si>
    <t>ED00003047</t>
  </si>
  <si>
    <t>ED00003050</t>
  </si>
  <si>
    <t>ED00003051</t>
  </si>
  <si>
    <t>ED00003052</t>
  </si>
  <si>
    <t>ED00003054</t>
  </si>
  <si>
    <t>ED00003059</t>
  </si>
  <si>
    <t>ED00003060</t>
  </si>
  <si>
    <t>PAG00042765</t>
  </si>
  <si>
    <t>MIED-151693</t>
  </si>
  <si>
    <t>CXP00015212</t>
  </si>
  <si>
    <t>ED00003066</t>
  </si>
  <si>
    <t>ED00003067</t>
  </si>
  <si>
    <t>ED00003070</t>
  </si>
  <si>
    <t>ED00003071</t>
  </si>
  <si>
    <t>ED00003076</t>
  </si>
  <si>
    <t>ED00003077</t>
  </si>
  <si>
    <t>CXP00017614</t>
  </si>
  <si>
    <t>ED00003079</t>
  </si>
  <si>
    <t>ED00003080</t>
  </si>
  <si>
    <t>00104727292</t>
  </si>
  <si>
    <t>CXP00015496</t>
  </si>
  <si>
    <t>04701366157</t>
  </si>
  <si>
    <t>CXP00015579</t>
  </si>
  <si>
    <t>CXP00019317</t>
  </si>
  <si>
    <t>00100051747</t>
  </si>
  <si>
    <t>PI007059</t>
  </si>
  <si>
    <t>00101247468</t>
  </si>
  <si>
    <t>PI007064</t>
  </si>
  <si>
    <t>00102758620</t>
  </si>
  <si>
    <t>PI007068</t>
  </si>
  <si>
    <t>00104345400</t>
  </si>
  <si>
    <t>PI007065</t>
  </si>
  <si>
    <t>00104846803</t>
  </si>
  <si>
    <t>PI007066</t>
  </si>
  <si>
    <t>00105122550</t>
  </si>
  <si>
    <t>PI007058</t>
  </si>
  <si>
    <t>00109946038</t>
  </si>
  <si>
    <t>PI007061</t>
  </si>
  <si>
    <t>00111765327</t>
  </si>
  <si>
    <t>PI007071</t>
  </si>
  <si>
    <t>00115496556</t>
  </si>
  <si>
    <t>PI007062</t>
  </si>
  <si>
    <t>00118229616</t>
  </si>
  <si>
    <t>PI007069</t>
  </si>
  <si>
    <t>00500302468</t>
  </si>
  <si>
    <t>PI007060</t>
  </si>
  <si>
    <t>02500335373</t>
  </si>
  <si>
    <t>PI007075</t>
  </si>
  <si>
    <t>CXP00015739</t>
  </si>
  <si>
    <t>00107278996</t>
  </si>
  <si>
    <t>PI007116</t>
  </si>
  <si>
    <t>CXP00021264</t>
  </si>
  <si>
    <t>CXP00021266</t>
  </si>
  <si>
    <t>00103134409</t>
  </si>
  <si>
    <t>PI007119</t>
  </si>
  <si>
    <t>00109405159</t>
  </si>
  <si>
    <t>PI007121</t>
  </si>
  <si>
    <t>00109453613</t>
  </si>
  <si>
    <t>PI007118</t>
  </si>
  <si>
    <t>00200129583</t>
  </si>
  <si>
    <t>PI007120</t>
  </si>
  <si>
    <t>06100247409</t>
  </si>
  <si>
    <t>PI007117</t>
  </si>
  <si>
    <t>00108981739</t>
  </si>
  <si>
    <t>PI007154</t>
  </si>
  <si>
    <t>00110147352</t>
  </si>
  <si>
    <t>PI007159</t>
  </si>
  <si>
    <t>00113940829</t>
  </si>
  <si>
    <t>PI007153</t>
  </si>
  <si>
    <t>01200675278</t>
  </si>
  <si>
    <t>PI007164</t>
  </si>
  <si>
    <t>01800738039</t>
  </si>
  <si>
    <t>PI007161</t>
  </si>
  <si>
    <t>02400152407</t>
  </si>
  <si>
    <t>PI007157</t>
  </si>
  <si>
    <t>05300219739</t>
  </si>
  <si>
    <t>PI007155</t>
  </si>
  <si>
    <t>05600754419</t>
  </si>
  <si>
    <t>PI007156</t>
  </si>
  <si>
    <t>PI007160</t>
  </si>
  <si>
    <t>05900018010</t>
  </si>
  <si>
    <t>PI007167</t>
  </si>
  <si>
    <t>07700017762</t>
  </si>
  <si>
    <t>PI007165</t>
  </si>
  <si>
    <t>06600077942</t>
  </si>
  <si>
    <t>CXP00015981</t>
  </si>
  <si>
    <t>ED00003109</t>
  </si>
  <si>
    <t>ED00003110</t>
  </si>
  <si>
    <t>00107079352</t>
  </si>
  <si>
    <t>PI007206</t>
  </si>
  <si>
    <t>00113194070</t>
  </si>
  <si>
    <t>CXP00016081</t>
  </si>
  <si>
    <t>01800057166</t>
  </si>
  <si>
    <t>CXP00016109</t>
  </si>
  <si>
    <t>04200006932</t>
  </si>
  <si>
    <t>CXP00016117</t>
  </si>
  <si>
    <t>CXP00019314</t>
  </si>
  <si>
    <t>CXP00018395</t>
  </si>
  <si>
    <t>00114319395</t>
  </si>
  <si>
    <t>CXP00021211</t>
  </si>
  <si>
    <t>CXP00016262</t>
  </si>
  <si>
    <t>ED00003204</t>
  </si>
  <si>
    <t>ED00003205</t>
  </si>
  <si>
    <t>ED00003207</t>
  </si>
  <si>
    <t>ED00003208</t>
  </si>
  <si>
    <t>ED00003220</t>
  </si>
  <si>
    <t>ED00003221</t>
  </si>
  <si>
    <t>ED00003226</t>
  </si>
  <si>
    <t>ED00003227</t>
  </si>
  <si>
    <t>CXP00016431</t>
  </si>
  <si>
    <t>00115888588</t>
  </si>
  <si>
    <t>ED00003213</t>
  </si>
  <si>
    <t>01200203436</t>
  </si>
  <si>
    <t>CXP00016344</t>
  </si>
  <si>
    <t>01200654562</t>
  </si>
  <si>
    <t>CXP00016365</t>
  </si>
  <si>
    <t>04701655492</t>
  </si>
  <si>
    <t>CXP00016476</t>
  </si>
  <si>
    <t>MIED-152299</t>
  </si>
  <si>
    <t>ED00003232</t>
  </si>
  <si>
    <t>ED00003233</t>
  </si>
  <si>
    <t>ED00003239</t>
  </si>
  <si>
    <t>ED00003240</t>
  </si>
  <si>
    <t>ED00003243</t>
  </si>
  <si>
    <t>ED00003245</t>
  </si>
  <si>
    <t>03701114252</t>
  </si>
  <si>
    <t>CXP00016540</t>
  </si>
  <si>
    <t>CXP00016569</t>
  </si>
  <si>
    <t>ED00003247</t>
  </si>
  <si>
    <t>ED00003248</t>
  </si>
  <si>
    <t>ED00003251</t>
  </si>
  <si>
    <t>ED00003252</t>
  </si>
  <si>
    <t>ED00003255</t>
  </si>
  <si>
    <t>ED00003256</t>
  </si>
  <si>
    <t>ED00003258</t>
  </si>
  <si>
    <t>ED00003260</t>
  </si>
  <si>
    <t>3101087645</t>
  </si>
  <si>
    <t>CXP00019319</t>
  </si>
  <si>
    <t>ED00003263</t>
  </si>
  <si>
    <t>ED00003264</t>
  </si>
  <si>
    <t>ED00003269</t>
  </si>
  <si>
    <t>ED00003270</t>
  </si>
  <si>
    <t>ED00003275</t>
  </si>
  <si>
    <t>ED00003276</t>
  </si>
  <si>
    <t>CXP00016826</t>
  </si>
  <si>
    <t>00106866296</t>
  </si>
  <si>
    <t>CXP00016899</t>
  </si>
  <si>
    <t>00113320030</t>
  </si>
  <si>
    <t>CXP00016898</t>
  </si>
  <si>
    <t>00500067889</t>
  </si>
  <si>
    <t>CXP00016900</t>
  </si>
  <si>
    <t>001-00950112</t>
  </si>
  <si>
    <t>PAG00075828</t>
  </si>
  <si>
    <t>CKR001680</t>
  </si>
  <si>
    <t>001-0095011-2</t>
  </si>
  <si>
    <t>MIED-141916</t>
  </si>
  <si>
    <t>ED00003283</t>
  </si>
  <si>
    <t>ED00003284</t>
  </si>
  <si>
    <t>00500420039</t>
  </si>
  <si>
    <t>CXP00016907</t>
  </si>
  <si>
    <t>CXP00016908</t>
  </si>
  <si>
    <t>ED00003287</t>
  </si>
  <si>
    <t>ED00003290</t>
  </si>
  <si>
    <t>ED00003291</t>
  </si>
  <si>
    <t>ED00003295</t>
  </si>
  <si>
    <t>ED00003296</t>
  </si>
  <si>
    <t>ED00003299</t>
  </si>
  <si>
    <t>05300006441</t>
  </si>
  <si>
    <t>PI007318</t>
  </si>
  <si>
    <t>03103379156</t>
  </si>
  <si>
    <t>MIED-152555</t>
  </si>
  <si>
    <t>CXP00017117</t>
  </si>
  <si>
    <t>04701163828</t>
  </si>
  <si>
    <t>CXP00017152</t>
  </si>
  <si>
    <t>40220464206</t>
  </si>
  <si>
    <t>CXP00017138</t>
  </si>
  <si>
    <t>ED00003785</t>
  </si>
  <si>
    <t>ED00003786</t>
  </si>
  <si>
    <t>00110045572</t>
  </si>
  <si>
    <t>ED00003431</t>
  </si>
  <si>
    <t>00114889520</t>
  </si>
  <si>
    <t>ED00003396</t>
  </si>
  <si>
    <t>00115821589</t>
  </si>
  <si>
    <t>ED00003434</t>
  </si>
  <si>
    <t>00116508409</t>
  </si>
  <si>
    <t>ED00003394</t>
  </si>
  <si>
    <t>02400141806</t>
  </si>
  <si>
    <t>ED00003336</t>
  </si>
  <si>
    <t>02400258790</t>
  </si>
  <si>
    <t>ED00003345</t>
  </si>
  <si>
    <t>02600988568</t>
  </si>
  <si>
    <t>ED00003324</t>
  </si>
  <si>
    <t>02800547255</t>
  </si>
  <si>
    <t>ED00003390</t>
  </si>
  <si>
    <t>02800767390</t>
  </si>
  <si>
    <t>ED00003414</t>
  </si>
  <si>
    <t>05400150677</t>
  </si>
  <si>
    <t>ED00003376</t>
  </si>
  <si>
    <t>05400966775</t>
  </si>
  <si>
    <t>ED00003369</t>
  </si>
  <si>
    <t>ED00003494</t>
  </si>
  <si>
    <t>ED00003495</t>
  </si>
  <si>
    <t>ED00003499</t>
  </si>
  <si>
    <t>ED00003500</t>
  </si>
  <si>
    <t>40220917823</t>
  </si>
  <si>
    <t>CXP00021206</t>
  </si>
  <si>
    <t>PI007379</t>
  </si>
  <si>
    <t>ED00003522</t>
  </si>
  <si>
    <t>ED00003523</t>
  </si>
  <si>
    <t>ED00003524</t>
  </si>
  <si>
    <t>ED00003526</t>
  </si>
  <si>
    <t>ED00003530</t>
  </si>
  <si>
    <t>ED00003531</t>
  </si>
  <si>
    <t>ED00003534</t>
  </si>
  <si>
    <t>ED00003535</t>
  </si>
  <si>
    <t>ED00003538</t>
  </si>
  <si>
    <t>ED00003539</t>
  </si>
  <si>
    <t>ED00003543</t>
  </si>
  <si>
    <t>ED00003544</t>
  </si>
  <si>
    <t>ED00003551</t>
  </si>
  <si>
    <t>ED00003552</t>
  </si>
  <si>
    <t>ED00003555</t>
  </si>
  <si>
    <t>ED00003556</t>
  </si>
  <si>
    <t>ED00003559</t>
  </si>
  <si>
    <t>ED00003560</t>
  </si>
  <si>
    <t>00118081165</t>
  </si>
  <si>
    <t>CXP00017463</t>
  </si>
  <si>
    <t>03100985922</t>
  </si>
  <si>
    <t>PI007407</t>
  </si>
  <si>
    <t>CXP00019328</t>
  </si>
  <si>
    <t>ED00003563</t>
  </si>
  <si>
    <t>ED00003564</t>
  </si>
  <si>
    <t>05800109869</t>
  </si>
  <si>
    <t>PI007452</t>
  </si>
  <si>
    <t>08400040203</t>
  </si>
  <si>
    <t>PI007461</t>
  </si>
  <si>
    <t>00300606589</t>
  </si>
  <si>
    <t>CXP00017562</t>
  </si>
  <si>
    <t>ED00003569</t>
  </si>
  <si>
    <t>ED00003570</t>
  </si>
  <si>
    <t>00110718822</t>
  </si>
  <si>
    <t>CXP00021704</t>
  </si>
  <si>
    <t>ED00003575</t>
  </si>
  <si>
    <t>ED00003576</t>
  </si>
  <si>
    <t>ED00003578</t>
  </si>
  <si>
    <t>ED00003579</t>
  </si>
  <si>
    <t>01200829677</t>
  </si>
  <si>
    <t>ED00003617</t>
  </si>
  <si>
    <t>00100591692</t>
  </si>
  <si>
    <t>CXP00017723</t>
  </si>
  <si>
    <t>ED00003619</t>
  </si>
  <si>
    <t>ED00003620</t>
  </si>
  <si>
    <t>ED00003623</t>
  </si>
  <si>
    <t>ED00003624</t>
  </si>
  <si>
    <t>00101537710</t>
  </si>
  <si>
    <t>MIED-142150</t>
  </si>
  <si>
    <t>PAG00140167</t>
  </si>
  <si>
    <t>ED00003706</t>
  </si>
  <si>
    <t>ED00003660</t>
  </si>
  <si>
    <t>ED00003714</t>
  </si>
  <si>
    <t>ED00003701</t>
  </si>
  <si>
    <t>ED00003635</t>
  </si>
  <si>
    <t>ED00003648</t>
  </si>
  <si>
    <t>ED00003740</t>
  </si>
  <si>
    <t>ED00003689</t>
  </si>
  <si>
    <t>ED00003674</t>
  </si>
  <si>
    <t>CXP00017838</t>
  </si>
  <si>
    <t>ED00007810</t>
  </si>
  <si>
    <t>ED00004123</t>
  </si>
  <si>
    <t>ED00004128</t>
  </si>
  <si>
    <t>CXP00021203</t>
  </si>
  <si>
    <t>02500402546</t>
  </si>
  <si>
    <t>ED00003967</t>
  </si>
  <si>
    <t>02500423187</t>
  </si>
  <si>
    <t>ED00003966</t>
  </si>
  <si>
    <t>ED00003807</t>
  </si>
  <si>
    <t>02800509164</t>
  </si>
  <si>
    <t>ED00003948</t>
  </si>
  <si>
    <t>04800671291</t>
  </si>
  <si>
    <t>ED00003992</t>
  </si>
  <si>
    <t>ED00003870</t>
  </si>
  <si>
    <t>ED00003871</t>
  </si>
  <si>
    <t>00108590811</t>
  </si>
  <si>
    <t>ED00004054</t>
  </si>
  <si>
    <t>ED00004072</t>
  </si>
  <si>
    <t>ED00004073</t>
  </si>
  <si>
    <t>ED00004075</t>
  </si>
  <si>
    <t>ED00004076</t>
  </si>
  <si>
    <t>CXP00018045</t>
  </si>
  <si>
    <t>00102987070</t>
  </si>
  <si>
    <t>ED00004048</t>
  </si>
  <si>
    <t>07300168536</t>
  </si>
  <si>
    <t>ED00004032</t>
  </si>
  <si>
    <t>09200135441</t>
  </si>
  <si>
    <t>ED00004013</t>
  </si>
  <si>
    <t>ED00004023</t>
  </si>
  <si>
    <t>ED00004024</t>
  </si>
  <si>
    <t>ED00004081</t>
  </si>
  <si>
    <t>ED00004082</t>
  </si>
  <si>
    <t>00500178108</t>
  </si>
  <si>
    <t>CXP00018364</t>
  </si>
  <si>
    <t>CXP00018294</t>
  </si>
  <si>
    <t>ED00004085</t>
  </si>
  <si>
    <t>ED00004086</t>
  </si>
  <si>
    <t>CXP00018419</t>
  </si>
  <si>
    <t>00101574630</t>
  </si>
  <si>
    <t>MIED-141532</t>
  </si>
  <si>
    <t>04600230249</t>
  </si>
  <si>
    <t>CXP00018835</t>
  </si>
  <si>
    <t>ED00004228</t>
  </si>
  <si>
    <t>ED00004229</t>
  </si>
  <si>
    <t>ED00004230</t>
  </si>
  <si>
    <t>ED00004231</t>
  </si>
  <si>
    <t>CXP00020312</t>
  </si>
  <si>
    <t>MIED-153419</t>
  </si>
  <si>
    <t>CXP00019807</t>
  </si>
  <si>
    <t>CXP00019484</t>
  </si>
  <si>
    <t>ED00004235</t>
  </si>
  <si>
    <t>ED00004236</t>
  </si>
  <si>
    <t>ED00004240</t>
  </si>
  <si>
    <t>ED00004241</t>
  </si>
  <si>
    <t>ED00004245</t>
  </si>
  <si>
    <t>ED00004246</t>
  </si>
  <si>
    <t>ED00004250</t>
  </si>
  <si>
    <t>ED00004251</t>
  </si>
  <si>
    <t>ED00004255</t>
  </si>
  <si>
    <t>ED00004256</t>
  </si>
  <si>
    <t>ED00004260</t>
  </si>
  <si>
    <t>ED00004261</t>
  </si>
  <si>
    <t>ED00004270</t>
  </si>
  <si>
    <t>ED00004271</t>
  </si>
  <si>
    <t>ED00004282</t>
  </si>
  <si>
    <t>ED00004283</t>
  </si>
  <si>
    <t>ED00004287</t>
  </si>
  <si>
    <t>ED00004288</t>
  </si>
  <si>
    <t>ED00004289</t>
  </si>
  <si>
    <t>ED00004290</t>
  </si>
  <si>
    <t>ED00004294</t>
  </si>
  <si>
    <t>ED00004295</t>
  </si>
  <si>
    <t>ED00004298</t>
  </si>
  <si>
    <t>ED00004299</t>
  </si>
  <si>
    <t>ED00004307</t>
  </si>
  <si>
    <t>ED00004308</t>
  </si>
  <si>
    <t>ED00004311</t>
  </si>
  <si>
    <t>ED00004312</t>
  </si>
  <si>
    <t>ED00004316</t>
  </si>
  <si>
    <t>ED00004317</t>
  </si>
  <si>
    <t>ED00004320</t>
  </si>
  <si>
    <t>ED00004321</t>
  </si>
  <si>
    <t>ED00004325</t>
  </si>
  <si>
    <t>ED00004326</t>
  </si>
  <si>
    <t>ED00004331</t>
  </si>
  <si>
    <t>ED00004332</t>
  </si>
  <si>
    <t>ED00004341</t>
  </si>
  <si>
    <t>ED00004342</t>
  </si>
  <si>
    <t>ED00004345</t>
  </si>
  <si>
    <t>ED00004346</t>
  </si>
  <si>
    <t>ED00004350</t>
  </si>
  <si>
    <t>ED00004351</t>
  </si>
  <si>
    <t>ED00004354</t>
  </si>
  <si>
    <t>ED00004355</t>
  </si>
  <si>
    <t>04700848825</t>
  </si>
  <si>
    <t>CXP00019641</t>
  </si>
  <si>
    <t>CXP00020303</t>
  </si>
  <si>
    <t>05600335755</t>
  </si>
  <si>
    <t>PI007736</t>
  </si>
  <si>
    <t>PI007728</t>
  </si>
  <si>
    <t>00101569705</t>
  </si>
  <si>
    <t>PI007747</t>
  </si>
  <si>
    <t>00104919139</t>
  </si>
  <si>
    <t>PI007716</t>
  </si>
  <si>
    <t>00106954928</t>
  </si>
  <si>
    <t>PI007742</t>
  </si>
  <si>
    <t>03103434035</t>
  </si>
  <si>
    <t>PI007936</t>
  </si>
  <si>
    <t>05400985262</t>
  </si>
  <si>
    <t>ED00004340</t>
  </si>
  <si>
    <t>PAG00062147</t>
  </si>
  <si>
    <t>CXP00020018</t>
  </si>
  <si>
    <t>CXP00019265</t>
  </si>
  <si>
    <t>00101696490</t>
  </si>
  <si>
    <t>CXP00019738</t>
  </si>
  <si>
    <t>CXP00021225</t>
  </si>
  <si>
    <t>00102240223</t>
  </si>
  <si>
    <t>CXP00018864</t>
  </si>
  <si>
    <t>00107277535</t>
  </si>
  <si>
    <t>CXP00018751</t>
  </si>
  <si>
    <t>02200239156</t>
  </si>
  <si>
    <t>CXP00018818</t>
  </si>
  <si>
    <t>03400522060</t>
  </si>
  <si>
    <t>CXP00019030</t>
  </si>
  <si>
    <t>04900119084</t>
  </si>
  <si>
    <t>CXP00019064</t>
  </si>
  <si>
    <t>07100061055</t>
  </si>
  <si>
    <t>PI007873</t>
  </si>
  <si>
    <t>07200106776</t>
  </si>
  <si>
    <t>CXP00019589</t>
  </si>
  <si>
    <t>CXP00019571</t>
  </si>
  <si>
    <t>40220303669</t>
  </si>
  <si>
    <t>PI007673</t>
  </si>
  <si>
    <t>CXP00019878</t>
  </si>
  <si>
    <t>05400727979</t>
  </si>
  <si>
    <t>CXP00021521</t>
  </si>
  <si>
    <t>3100956543</t>
  </si>
  <si>
    <t>CXP00021115</t>
  </si>
  <si>
    <t>CXP00022686</t>
  </si>
  <si>
    <t>PI008147</t>
  </si>
  <si>
    <t>PI008143</t>
  </si>
  <si>
    <t>00104037775</t>
  </si>
  <si>
    <t>CXP00024704</t>
  </si>
  <si>
    <t>10000045400</t>
  </si>
  <si>
    <t>CXP00020152</t>
  </si>
  <si>
    <t>CXP00020229</t>
  </si>
  <si>
    <t>ED00004464</t>
  </si>
  <si>
    <t>ED00004465</t>
  </si>
  <si>
    <t>ED00004468</t>
  </si>
  <si>
    <t>ED00004520</t>
  </si>
  <si>
    <t>ED00004523</t>
  </si>
  <si>
    <t>ED00004541</t>
  </si>
  <si>
    <t>ED00004542</t>
  </si>
  <si>
    <t>ED00004547</t>
  </si>
  <si>
    <t>ED00004548</t>
  </si>
  <si>
    <t>ED00004552</t>
  </si>
  <si>
    <t>ED00004553</t>
  </si>
  <si>
    <t>ED00004557</t>
  </si>
  <si>
    <t>ED00004558</t>
  </si>
  <si>
    <t>ED00004569</t>
  </si>
  <si>
    <t>ED00004570</t>
  </si>
  <si>
    <t>ED00004460</t>
  </si>
  <si>
    <t>01200089520</t>
  </si>
  <si>
    <t>CXP00023964</t>
  </si>
  <si>
    <t>CXP00023915</t>
  </si>
  <si>
    <t>00800223562</t>
  </si>
  <si>
    <t>ED00004550</t>
  </si>
  <si>
    <t>07300005779</t>
  </si>
  <si>
    <t>ED00004470</t>
  </si>
  <si>
    <t>ED00004574</t>
  </si>
  <si>
    <t>ED00004575</t>
  </si>
  <si>
    <t>ED00004578</t>
  </si>
  <si>
    <t>ED00004579</t>
  </si>
  <si>
    <t>ED00004583</t>
  </si>
  <si>
    <t>ED00004584</t>
  </si>
  <si>
    <t>ED00004587</t>
  </si>
  <si>
    <t>ED00004588</t>
  </si>
  <si>
    <t>ED00004592</t>
  </si>
  <si>
    <t>ED00004593</t>
  </si>
  <si>
    <t>ED00004596</t>
  </si>
  <si>
    <t>ED00004597</t>
  </si>
  <si>
    <t>00103076535</t>
  </si>
  <si>
    <t>ED00004586</t>
  </si>
  <si>
    <t>ED00004602</t>
  </si>
  <si>
    <t>ED00004603</t>
  </si>
  <si>
    <t>ED00004606</t>
  </si>
  <si>
    <t>ED00004607</t>
  </si>
  <si>
    <t>ED00004692</t>
  </si>
  <si>
    <t>ED00004693</t>
  </si>
  <si>
    <t>03200097768</t>
  </si>
  <si>
    <t>ED00004630</t>
  </si>
  <si>
    <t>03200308066</t>
  </si>
  <si>
    <t>ED00004647</t>
  </si>
  <si>
    <t>03200314163</t>
  </si>
  <si>
    <t>ED00004646</t>
  </si>
  <si>
    <t>03500186469</t>
  </si>
  <si>
    <t>ED00004627</t>
  </si>
  <si>
    <t>03600303105</t>
  </si>
  <si>
    <t>ED00004622</t>
  </si>
  <si>
    <t>03600389534</t>
  </si>
  <si>
    <t>ED00004645</t>
  </si>
  <si>
    <t>CXP00020595</t>
  </si>
  <si>
    <t>ED00004685</t>
  </si>
  <si>
    <t>ED00004686</t>
  </si>
  <si>
    <t>CXP00020611</t>
  </si>
  <si>
    <t>CXP00020773</t>
  </si>
  <si>
    <t>CXP00020736</t>
  </si>
  <si>
    <t>CXP00020880</t>
  </si>
  <si>
    <t>CXP00020881</t>
  </si>
  <si>
    <t>ED00004707</t>
  </si>
  <si>
    <t>ED00004708</t>
  </si>
  <si>
    <t>ED00004711</t>
  </si>
  <si>
    <t>ED00004712</t>
  </si>
  <si>
    <t>ED00004716</t>
  </si>
  <si>
    <t>ED00004717</t>
  </si>
  <si>
    <t>ED00004720</t>
  </si>
  <si>
    <t>ED00004721</t>
  </si>
  <si>
    <t>ED00004725</t>
  </si>
  <si>
    <t>ED00004726</t>
  </si>
  <si>
    <t>ED00004729</t>
  </si>
  <si>
    <t>ED00004730</t>
  </si>
  <si>
    <t>00105026496</t>
  </si>
  <si>
    <t>ED00004719</t>
  </si>
  <si>
    <t>00116421132</t>
  </si>
  <si>
    <t>ED00004724</t>
  </si>
  <si>
    <t>04701551873</t>
  </si>
  <si>
    <t>ED00004728</t>
  </si>
  <si>
    <t>CXP00021344</t>
  </si>
  <si>
    <t>04700156989</t>
  </si>
  <si>
    <t>CXP00021310</t>
  </si>
  <si>
    <t>CXP00023124</t>
  </si>
  <si>
    <t>00105245658</t>
  </si>
  <si>
    <t>CXP00021449</t>
  </si>
  <si>
    <t>00111268314</t>
  </si>
  <si>
    <t>CXP00033599</t>
  </si>
  <si>
    <t>03100177892</t>
  </si>
  <si>
    <t>CXP00025079</t>
  </si>
  <si>
    <t>03700426582</t>
  </si>
  <si>
    <t>CXP00024738</t>
  </si>
  <si>
    <t>PI008300</t>
  </si>
  <si>
    <t>00104246749</t>
  </si>
  <si>
    <t>CXP00034336</t>
  </si>
  <si>
    <t>ED00004745</t>
  </si>
  <si>
    <t>ED00004746</t>
  </si>
  <si>
    <t>01900004233</t>
  </si>
  <si>
    <t>PI008307</t>
  </si>
  <si>
    <t>00100839430</t>
  </si>
  <si>
    <t>CXP00024743</t>
  </si>
  <si>
    <t>CXP00021719</t>
  </si>
  <si>
    <t>CXP00021724</t>
  </si>
  <si>
    <t>CXP00021725</t>
  </si>
  <si>
    <t>CXP00021726</t>
  </si>
  <si>
    <t>CXP00021729</t>
  </si>
  <si>
    <t>CXP00021730</t>
  </si>
  <si>
    <t>CXP00021731</t>
  </si>
  <si>
    <t>CXP00021732</t>
  </si>
  <si>
    <t>CXP00021733</t>
  </si>
  <si>
    <t>CXP00021736</t>
  </si>
  <si>
    <t>CXP00038635</t>
  </si>
  <si>
    <t>CXP00038636</t>
  </si>
  <si>
    <t>ED00004752</t>
  </si>
  <si>
    <t>ED00004753</t>
  </si>
  <si>
    <t>03100768344</t>
  </si>
  <si>
    <t>CXP00024718</t>
  </si>
  <si>
    <t>CXP00021848</t>
  </si>
  <si>
    <t>CXP00021849</t>
  </si>
  <si>
    <t>CXP00021850</t>
  </si>
  <si>
    <t>CXP00021851</t>
  </si>
  <si>
    <t>CXP00021854</t>
  </si>
  <si>
    <t>CXP00021855</t>
  </si>
  <si>
    <t>CXP00021856</t>
  </si>
  <si>
    <t>CXP00021857</t>
  </si>
  <si>
    <t>CXP00021858</t>
  </si>
  <si>
    <t>CXP00021859</t>
  </si>
  <si>
    <t>CXP00021862</t>
  </si>
  <si>
    <t>CXP00021863</t>
  </si>
  <si>
    <t>CXP00021864</t>
  </si>
  <si>
    <t>CXP00021865</t>
  </si>
  <si>
    <t>CXP00021866</t>
  </si>
  <si>
    <t>ED00004757</t>
  </si>
  <si>
    <t>ED00004758</t>
  </si>
  <si>
    <t>ED00004761</t>
  </si>
  <si>
    <t>ED00004762</t>
  </si>
  <si>
    <t>ED00004810</t>
  </si>
  <si>
    <t>ED00004815</t>
  </si>
  <si>
    <t>00110288693</t>
  </si>
  <si>
    <t>ED00004803</t>
  </si>
  <si>
    <t>00113037360</t>
  </si>
  <si>
    <t>PI008768</t>
  </si>
  <si>
    <t>00800020166</t>
  </si>
  <si>
    <t>PI008769</t>
  </si>
  <si>
    <t>02000122230</t>
  </si>
  <si>
    <t>PI008762</t>
  </si>
  <si>
    <t>02200278725</t>
  </si>
  <si>
    <t>PI008765</t>
  </si>
  <si>
    <t>04000137283</t>
  </si>
  <si>
    <t>PI008774</t>
  </si>
  <si>
    <t>00500229802</t>
  </si>
  <si>
    <t>CXP00021891</t>
  </si>
  <si>
    <t>CXP00021881</t>
  </si>
  <si>
    <t>CXP00037195</t>
  </si>
  <si>
    <t>ED00004777</t>
  </si>
  <si>
    <t>ED00004781</t>
  </si>
  <si>
    <t>ED00004812</t>
  </si>
  <si>
    <t>ED00004813</t>
  </si>
  <si>
    <t>ED00004818</t>
  </si>
  <si>
    <t>ED00004819</t>
  </si>
  <si>
    <t>ED00004824</t>
  </si>
  <si>
    <t>ED00004825</t>
  </si>
  <si>
    <t>ED00004828</t>
  </si>
  <si>
    <t>ED00004829</t>
  </si>
  <si>
    <t>00107561102</t>
  </si>
  <si>
    <t>PI008376</t>
  </si>
  <si>
    <t>PI008392</t>
  </si>
  <si>
    <t>PI008378</t>
  </si>
  <si>
    <t>PI008394</t>
  </si>
  <si>
    <t>CXP00037196</t>
  </si>
  <si>
    <t>CXP00025092</t>
  </si>
  <si>
    <t>ED00004833</t>
  </si>
  <si>
    <t>ED00004834</t>
  </si>
  <si>
    <t>ED00004837</t>
  </si>
  <si>
    <t>ED00004838</t>
  </si>
  <si>
    <t>02400240632</t>
  </si>
  <si>
    <t>CXP00022059</t>
  </si>
  <si>
    <t>CXP00022085</t>
  </si>
  <si>
    <t>CXP00022065</t>
  </si>
  <si>
    <t>CXP00024891</t>
  </si>
  <si>
    <t>CXP00024894</t>
  </si>
  <si>
    <t>ED00004842</t>
  </si>
  <si>
    <t>ED00004843</t>
  </si>
  <si>
    <t>ED00004850</t>
  </si>
  <si>
    <t>ED00004851</t>
  </si>
  <si>
    <t>ED00004855</t>
  </si>
  <si>
    <t>ED00004856</t>
  </si>
  <si>
    <t>ED00004859</t>
  </si>
  <si>
    <t>ED00004860</t>
  </si>
  <si>
    <t>ED00004866</t>
  </si>
  <si>
    <t>ED00004867</t>
  </si>
  <si>
    <t>ED00004873</t>
  </si>
  <si>
    <t>ED00004874</t>
  </si>
  <si>
    <t>ED00004878</t>
  </si>
  <si>
    <t>ED00004879</t>
  </si>
  <si>
    <t>ED00004883</t>
  </si>
  <si>
    <t>ED00004884</t>
  </si>
  <si>
    <t>ED00004905</t>
  </si>
  <si>
    <t>ED00004908</t>
  </si>
  <si>
    <t>CXP00026463</t>
  </si>
  <si>
    <t>CXP00026464</t>
  </si>
  <si>
    <t>00117928671</t>
  </si>
  <si>
    <t>PI008419</t>
  </si>
  <si>
    <t>00114756851</t>
  </si>
  <si>
    <t>CXP00022157</t>
  </si>
  <si>
    <t>00400094165</t>
  </si>
  <si>
    <t>CXP00022225</t>
  </si>
  <si>
    <t>04700138714</t>
  </si>
  <si>
    <t>CXP00022296</t>
  </si>
  <si>
    <t>PAG00073205</t>
  </si>
  <si>
    <t>00118167139</t>
  </si>
  <si>
    <t>CXP00024717</t>
  </si>
  <si>
    <t>00113696652</t>
  </si>
  <si>
    <t>CXP00024715</t>
  </si>
  <si>
    <t>CXP00024943</t>
  </si>
  <si>
    <t>CXP00024944</t>
  </si>
  <si>
    <t>CXP00025093</t>
  </si>
  <si>
    <t>CXP00025094</t>
  </si>
  <si>
    <t>CXP00024734</t>
  </si>
  <si>
    <t>02600789529</t>
  </si>
  <si>
    <t>CXP00024709</t>
  </si>
  <si>
    <t>03103108357</t>
  </si>
  <si>
    <t>PI008478</t>
  </si>
  <si>
    <t>ED00004994</t>
  </si>
  <si>
    <t>ED00004995</t>
  </si>
  <si>
    <t>ED00004998</t>
  </si>
  <si>
    <t>ED00004999</t>
  </si>
  <si>
    <t>ED00005003</t>
  </si>
  <si>
    <t>ED00005004</t>
  </si>
  <si>
    <t>ED00005008</t>
  </si>
  <si>
    <t>ED00005010</t>
  </si>
  <si>
    <t>ED00005013</t>
  </si>
  <si>
    <t>ED00005014</t>
  </si>
  <si>
    <t>ED00005018</t>
  </si>
  <si>
    <t>ED00005019</t>
  </si>
  <si>
    <t>ED00005021</t>
  </si>
  <si>
    <t>ED00005022</t>
  </si>
  <si>
    <t>ED00005026</t>
  </si>
  <si>
    <t>ED00005027</t>
  </si>
  <si>
    <t>00101676351</t>
  </si>
  <si>
    <t>CXP00022758</t>
  </si>
  <si>
    <t>CXP00024946</t>
  </si>
  <si>
    <t>04700142021</t>
  </si>
  <si>
    <t>CXP00022888</t>
  </si>
  <si>
    <t>ED00005033</t>
  </si>
  <si>
    <t>ED00005034</t>
  </si>
  <si>
    <t>CKR001681</t>
  </si>
  <si>
    <t>PAG00075907</t>
  </si>
  <si>
    <t>ED00005046</t>
  </si>
  <si>
    <t>ED00005047</t>
  </si>
  <si>
    <t>00104539077</t>
  </si>
  <si>
    <t>CXP00025341</t>
  </si>
  <si>
    <t>CXP00025081</t>
  </si>
  <si>
    <t>00200961472</t>
  </si>
  <si>
    <t>PI008593</t>
  </si>
  <si>
    <t>03103013805</t>
  </si>
  <si>
    <t>ED00005145</t>
  </si>
  <si>
    <t>04700928098</t>
  </si>
  <si>
    <t>ED00005059</t>
  </si>
  <si>
    <t>06600077454</t>
  </si>
  <si>
    <t>ED00005040</t>
  </si>
  <si>
    <t>05600121684</t>
  </si>
  <si>
    <t>CXP00025704</t>
  </si>
  <si>
    <t>ED00005169</t>
  </si>
  <si>
    <t>ED00005170</t>
  </si>
  <si>
    <t>00112923644</t>
  </si>
  <si>
    <t>ED00005122</t>
  </si>
  <si>
    <t>01000487999</t>
  </si>
  <si>
    <t>ED00005092</t>
  </si>
  <si>
    <t>02500397225</t>
  </si>
  <si>
    <t>ED00005097</t>
  </si>
  <si>
    <t>03600437804</t>
  </si>
  <si>
    <t>ED00005113</t>
  </si>
  <si>
    <t>04000008161</t>
  </si>
  <si>
    <t>ED00005124</t>
  </si>
  <si>
    <t>04900084825</t>
  </si>
  <si>
    <t>ED00005154</t>
  </si>
  <si>
    <t>06600212747</t>
  </si>
  <si>
    <t>ED00005149</t>
  </si>
  <si>
    <t>09200155357</t>
  </si>
  <si>
    <t>ED00005118</t>
  </si>
  <si>
    <t>00100604933</t>
  </si>
  <si>
    <t>CXP00023168</t>
  </si>
  <si>
    <t>02301277485</t>
  </si>
  <si>
    <t>MIED-154645</t>
  </si>
  <si>
    <t>02700207059</t>
  </si>
  <si>
    <t>MIED-154644</t>
  </si>
  <si>
    <t>CXP00024132</t>
  </si>
  <si>
    <t>CXP00023210</t>
  </si>
  <si>
    <t>CXP00033618</t>
  </si>
  <si>
    <t>CXP00023285</t>
  </si>
  <si>
    <t>CXP00023287</t>
  </si>
  <si>
    <t>ED00005157</t>
  </si>
  <si>
    <t>ED00005174</t>
  </si>
  <si>
    <t>00118521780</t>
  </si>
  <si>
    <t>CXP00023314</t>
  </si>
  <si>
    <t>00118932193</t>
  </si>
  <si>
    <t>CXP00023316</t>
  </si>
  <si>
    <t>PI008684</t>
  </si>
  <si>
    <t>00109342063</t>
  </si>
  <si>
    <t>CXP00025774</t>
  </si>
  <si>
    <t>CXP00034445</t>
  </si>
  <si>
    <t>CXP00025442</t>
  </si>
  <si>
    <t>CXP00025601</t>
  </si>
  <si>
    <t>ED00005178</t>
  </si>
  <si>
    <t>ED00005179</t>
  </si>
  <si>
    <t>ED00005183</t>
  </si>
  <si>
    <t>ED00005184</t>
  </si>
  <si>
    <t>ED00005201</t>
  </si>
  <si>
    <t>ED00005202</t>
  </si>
  <si>
    <t>ED00005206</t>
  </si>
  <si>
    <t>ED00005207</t>
  </si>
  <si>
    <t>ED00005210</t>
  </si>
  <si>
    <t>ED00005211</t>
  </si>
  <si>
    <t>CXP00024719</t>
  </si>
  <si>
    <t>CXP00024889</t>
  </si>
  <si>
    <t>CXP00024742</t>
  </si>
  <si>
    <t>CXP00025758</t>
  </si>
  <si>
    <t>00114231483</t>
  </si>
  <si>
    <t>PI008703</t>
  </si>
  <si>
    <t>CXP00023418</t>
  </si>
  <si>
    <t>09600162714</t>
  </si>
  <si>
    <t>CXP00034762</t>
  </si>
  <si>
    <t>CXP00027009</t>
  </si>
  <si>
    <t>CXP00025548</t>
  </si>
  <si>
    <t>CXP00025717</t>
  </si>
  <si>
    <t>CXP00023509</t>
  </si>
  <si>
    <t>CXP00023519</t>
  </si>
  <si>
    <t>CXP00023512</t>
  </si>
  <si>
    <t>CXP00023513</t>
  </si>
  <si>
    <t>05000003151</t>
  </si>
  <si>
    <t>CXP00023526</t>
  </si>
  <si>
    <t>CXP00023535</t>
  </si>
  <si>
    <t>CXP00023552</t>
  </si>
  <si>
    <t>ED00005317</t>
  </si>
  <si>
    <t>ED00005318</t>
  </si>
  <si>
    <t>ED00005321</t>
  </si>
  <si>
    <t>ED00005322</t>
  </si>
  <si>
    <t>ED00005325</t>
  </si>
  <si>
    <t>ED00005326</t>
  </si>
  <si>
    <t>ED00005332</t>
  </si>
  <si>
    <t>ED00005333</t>
  </si>
  <si>
    <t>ED00005337</t>
  </si>
  <si>
    <t>ED00005338</t>
  </si>
  <si>
    <t>CXP00023553</t>
  </si>
  <si>
    <t>00101994879</t>
  </si>
  <si>
    <t>CXP00023595</t>
  </si>
  <si>
    <t>CXP00025771</t>
  </si>
  <si>
    <t>ED00005342</t>
  </si>
  <si>
    <t>ED00005343</t>
  </si>
  <si>
    <t>ED00005348</t>
  </si>
  <si>
    <t>ED00005349</t>
  </si>
  <si>
    <t>ED00005351</t>
  </si>
  <si>
    <t>ED00005352</t>
  </si>
  <si>
    <t>CXP00025352</t>
  </si>
  <si>
    <t>CXP00025354</t>
  </si>
  <si>
    <t>ED00005356</t>
  </si>
  <si>
    <t>ED00005357</t>
  </si>
  <si>
    <t>ED00005360</t>
  </si>
  <si>
    <t>ED00005361</t>
  </si>
  <si>
    <t>ED00005364</t>
  </si>
  <si>
    <t>ED00005365</t>
  </si>
  <si>
    <t>ED00005369</t>
  </si>
  <si>
    <t>ED00005370</t>
  </si>
  <si>
    <t>ED00005373</t>
  </si>
  <si>
    <t>ED00005374</t>
  </si>
  <si>
    <t>ED00005378</t>
  </si>
  <si>
    <t>ED00005379</t>
  </si>
  <si>
    <t>00109897736</t>
  </si>
  <si>
    <t>CXP00025711</t>
  </si>
  <si>
    <t>40224461497</t>
  </si>
  <si>
    <t>ED00005359</t>
  </si>
  <si>
    <t>06400273741</t>
  </si>
  <si>
    <t>CXP00023920</t>
  </si>
  <si>
    <t>00400017059</t>
  </si>
  <si>
    <t>PI008786</t>
  </si>
  <si>
    <t>00105864839</t>
  </si>
  <si>
    <t>CXP00023901</t>
  </si>
  <si>
    <t>03103840538</t>
  </si>
  <si>
    <t>CXP00023904</t>
  </si>
  <si>
    <t>ED00005383</t>
  </si>
  <si>
    <t>ED00005384</t>
  </si>
  <si>
    <t>CXP00025706</t>
  </si>
  <si>
    <t>00109465955</t>
  </si>
  <si>
    <t>PI008827</t>
  </si>
  <si>
    <t>00105613558</t>
  </si>
  <si>
    <t>CXP00024140</t>
  </si>
  <si>
    <t>00106734411</t>
  </si>
  <si>
    <t>CXP00024192</t>
  </si>
  <si>
    <t>00108492323</t>
  </si>
  <si>
    <t>CXP00024149</t>
  </si>
  <si>
    <t>00110882016</t>
  </si>
  <si>
    <t>CXP00024178</t>
  </si>
  <si>
    <t>00111368122</t>
  </si>
  <si>
    <t>CXP00024179</t>
  </si>
  <si>
    <t>00111375499</t>
  </si>
  <si>
    <t>CXP00024181</t>
  </si>
  <si>
    <t>00112008420</t>
  </si>
  <si>
    <t>CXP00024183</t>
  </si>
  <si>
    <t>00117229823</t>
  </si>
  <si>
    <t>CXP00024176</t>
  </si>
  <si>
    <t>00119090876</t>
  </si>
  <si>
    <t>CXP00024145</t>
  </si>
  <si>
    <t>01300082755</t>
  </si>
  <si>
    <t>CXP00024190</t>
  </si>
  <si>
    <t>01300299367</t>
  </si>
  <si>
    <t>CXP00024189</t>
  </si>
  <si>
    <t>01300408463</t>
  </si>
  <si>
    <t>CXP00024147</t>
  </si>
  <si>
    <t>01700216631</t>
  </si>
  <si>
    <t>CXP00024191</t>
  </si>
  <si>
    <t>01800326900</t>
  </si>
  <si>
    <t>CXP00024173</t>
  </si>
  <si>
    <t>01800442392</t>
  </si>
  <si>
    <t>CXP00024180</t>
  </si>
  <si>
    <t>01900132836</t>
  </si>
  <si>
    <t>CXP00024185</t>
  </si>
  <si>
    <t>02200248900</t>
  </si>
  <si>
    <t>CXP00024177</t>
  </si>
  <si>
    <t>02700424167</t>
  </si>
  <si>
    <t>CXP00024193</t>
  </si>
  <si>
    <t>03103267716</t>
  </si>
  <si>
    <t>CXP00024141</t>
  </si>
  <si>
    <t>CXP00024169</t>
  </si>
  <si>
    <t>03700726908</t>
  </si>
  <si>
    <t>CXP00024198</t>
  </si>
  <si>
    <t>03700904273</t>
  </si>
  <si>
    <t>CXP00024136</t>
  </si>
  <si>
    <t>CXP00024137</t>
  </si>
  <si>
    <t>04500186392</t>
  </si>
  <si>
    <t>CXP00024152</t>
  </si>
  <si>
    <t>04701187645</t>
  </si>
  <si>
    <t>CXP00024194</t>
  </si>
  <si>
    <t>04701758775</t>
  </si>
  <si>
    <t>CXP00024175</t>
  </si>
  <si>
    <t>04800573646</t>
  </si>
  <si>
    <t>CXP00024196</t>
  </si>
  <si>
    <t>04800826119</t>
  </si>
  <si>
    <t>CXP00024171</t>
  </si>
  <si>
    <t>05600504434</t>
  </si>
  <si>
    <t>CXP00024197</t>
  </si>
  <si>
    <t>05601309445</t>
  </si>
  <si>
    <t>CXP00024186</t>
  </si>
  <si>
    <t>06100142527</t>
  </si>
  <si>
    <t>CXP00024199</t>
  </si>
  <si>
    <t>06800438480</t>
  </si>
  <si>
    <t>CXP00024148</t>
  </si>
  <si>
    <t>06800448505</t>
  </si>
  <si>
    <t>CXP00024195</t>
  </si>
  <si>
    <t>22700000320</t>
  </si>
  <si>
    <t>CXP00024188</t>
  </si>
  <si>
    <t>CXP00024289</t>
  </si>
  <si>
    <t>CXP00024291</t>
  </si>
  <si>
    <t>CXP00024292</t>
  </si>
  <si>
    <t>CXP00024293</t>
  </si>
  <si>
    <t>CXP00024294</t>
  </si>
  <si>
    <t>00112469580</t>
  </si>
  <si>
    <t>CXP00024287</t>
  </si>
  <si>
    <t>00116152281</t>
  </si>
  <si>
    <t>CXP00024253</t>
  </si>
  <si>
    <t>00117200741</t>
  </si>
  <si>
    <t>CXP00024288</t>
  </si>
  <si>
    <t>00117570879</t>
  </si>
  <si>
    <t>CXP00024263</t>
  </si>
  <si>
    <t>01800706499</t>
  </si>
  <si>
    <t>CXP00024282</t>
  </si>
  <si>
    <t>03400010991</t>
  </si>
  <si>
    <t>CXP00024272</t>
  </si>
  <si>
    <t>03400362483</t>
  </si>
  <si>
    <t>CXP00024271</t>
  </si>
  <si>
    <t>03400475806</t>
  </si>
  <si>
    <t>CXP00024258</t>
  </si>
  <si>
    <t>04200063289</t>
  </si>
  <si>
    <t>CXP00024266</t>
  </si>
  <si>
    <t>04600270864</t>
  </si>
  <si>
    <t>CXP00024267</t>
  </si>
  <si>
    <t>04701248520</t>
  </si>
  <si>
    <t>CXP00024221</t>
  </si>
  <si>
    <t>04701627988</t>
  </si>
  <si>
    <t>CXP00024226</t>
  </si>
  <si>
    <t>04800708952</t>
  </si>
  <si>
    <t>CXP00024261</t>
  </si>
  <si>
    <t>04800928220</t>
  </si>
  <si>
    <t>CXP00024262</t>
  </si>
  <si>
    <t>05600382849</t>
  </si>
  <si>
    <t>CXP00024255</t>
  </si>
  <si>
    <t>06800376250</t>
  </si>
  <si>
    <t>CXP00024278</t>
  </si>
  <si>
    <t>06800463157</t>
  </si>
  <si>
    <t>CXP00024264</t>
  </si>
  <si>
    <t>06800524925</t>
  </si>
  <si>
    <t>CXP00024274</t>
  </si>
  <si>
    <t>09300457356</t>
  </si>
  <si>
    <t>CXP00024257</t>
  </si>
  <si>
    <t>09500126215</t>
  </si>
  <si>
    <t>CXP00024286</t>
  </si>
  <si>
    <t>00104678248</t>
  </si>
  <si>
    <t>CXP00024277</t>
  </si>
  <si>
    <t>00300144474</t>
  </si>
  <si>
    <t>MIED-155026</t>
  </si>
  <si>
    <t>CXP00024242</t>
  </si>
  <si>
    <t>MIED-155067</t>
  </si>
  <si>
    <t>CXP00024395</t>
  </si>
  <si>
    <t>CXP00024301</t>
  </si>
  <si>
    <t>CXP00024303</t>
  </si>
  <si>
    <t>CXP00024304</t>
  </si>
  <si>
    <t>CXP00024305</t>
  </si>
  <si>
    <t>00300879145</t>
  </si>
  <si>
    <t>CXP00024371</t>
  </si>
  <si>
    <t>01100277308</t>
  </si>
  <si>
    <t>CXP00024361</t>
  </si>
  <si>
    <t>01800219303</t>
  </si>
  <si>
    <t>CXP00024369</t>
  </si>
  <si>
    <t>02700299353</t>
  </si>
  <si>
    <t>CXP00024380</t>
  </si>
  <si>
    <t>05601321523</t>
  </si>
  <si>
    <t>CXP00024373</t>
  </si>
  <si>
    <t>13800055405</t>
  </si>
  <si>
    <t>CXP00024353</t>
  </si>
  <si>
    <t>00106574676</t>
  </si>
  <si>
    <t>CXP00024368</t>
  </si>
  <si>
    <t>00201746419</t>
  </si>
  <si>
    <t>CXP00024360</t>
  </si>
  <si>
    <t>00400128195</t>
  </si>
  <si>
    <t>CXP00024362</t>
  </si>
  <si>
    <t>00400205688</t>
  </si>
  <si>
    <t>CXP00024366</t>
  </si>
  <si>
    <t>22600051860</t>
  </si>
  <si>
    <t>CXP00024351</t>
  </si>
  <si>
    <t>MIED-155047</t>
  </si>
  <si>
    <t>00110899010</t>
  </si>
  <si>
    <t>CXP00034768</t>
  </si>
  <si>
    <t>CXP00036191</t>
  </si>
  <si>
    <t>00101651263</t>
  </si>
  <si>
    <t>CXP00024456</t>
  </si>
  <si>
    <t>PI008902</t>
  </si>
  <si>
    <t>CXP00024459</t>
  </si>
  <si>
    <t>00500199898</t>
  </si>
  <si>
    <t>CXP00024486</t>
  </si>
  <si>
    <t>01000652964</t>
  </si>
  <si>
    <t>CXP00024484</t>
  </si>
  <si>
    <t>01000764694</t>
  </si>
  <si>
    <t>CXP00024451</t>
  </si>
  <si>
    <t>01300226691</t>
  </si>
  <si>
    <t>CXP00024458</t>
  </si>
  <si>
    <t>01300363866</t>
  </si>
  <si>
    <t>CXP00024487</t>
  </si>
  <si>
    <t>01900169101</t>
  </si>
  <si>
    <t>CXP00024457</t>
  </si>
  <si>
    <t>02301255788</t>
  </si>
  <si>
    <t>CXP00024492</t>
  </si>
  <si>
    <t>03102787946</t>
  </si>
  <si>
    <t>CXP00024499</t>
  </si>
  <si>
    <t>03701026282</t>
  </si>
  <si>
    <t>CXP00024488</t>
  </si>
  <si>
    <t>04200082842</t>
  </si>
  <si>
    <t>CXP00024455</t>
  </si>
  <si>
    <t>05601250615</t>
  </si>
  <si>
    <t>CXP00024498</t>
  </si>
  <si>
    <t>05800272188</t>
  </si>
  <si>
    <t>CXP00024485</t>
  </si>
  <si>
    <t>06400242662</t>
  </si>
  <si>
    <t>CXP00024491</t>
  </si>
  <si>
    <t>07700052678</t>
  </si>
  <si>
    <t>CXP00024481</t>
  </si>
  <si>
    <t>08400154665</t>
  </si>
  <si>
    <t>CXP00024453</t>
  </si>
  <si>
    <t>CXP00026893</t>
  </si>
  <si>
    <t>00106045404</t>
  </si>
  <si>
    <t>CXP00024511</t>
  </si>
  <si>
    <t>00106048614</t>
  </si>
  <si>
    <t>CXP00024510</t>
  </si>
  <si>
    <t>00106141872</t>
  </si>
  <si>
    <t>CXP00024509</t>
  </si>
  <si>
    <t>00300631884</t>
  </si>
  <si>
    <t>CXP00024508</t>
  </si>
  <si>
    <t>CXP00034332</t>
  </si>
  <si>
    <t>00112061445</t>
  </si>
  <si>
    <t>PI008932</t>
  </si>
  <si>
    <t>CXP00024580</t>
  </si>
  <si>
    <t>00108697889</t>
  </si>
  <si>
    <t>CXP00024600</t>
  </si>
  <si>
    <t>CXP00024553</t>
  </si>
  <si>
    <t>00106196082</t>
  </si>
  <si>
    <t>CXP00024626</t>
  </si>
  <si>
    <t>00108506072</t>
  </si>
  <si>
    <t>CXP00024627</t>
  </si>
  <si>
    <t>02301428781</t>
  </si>
  <si>
    <t>CXP00024623</t>
  </si>
  <si>
    <t>CXP00024625</t>
  </si>
  <si>
    <t>CXP00024659</t>
  </si>
  <si>
    <t>00400192027</t>
  </si>
  <si>
    <t>CXP00024720</t>
  </si>
  <si>
    <t>06600229972</t>
  </si>
  <si>
    <t>CXP00034418</t>
  </si>
  <si>
    <t>00110300274</t>
  </si>
  <si>
    <t>CXP00024732</t>
  </si>
  <si>
    <t>00300049244</t>
  </si>
  <si>
    <t>CXP00024735</t>
  </si>
  <si>
    <t>01000817625</t>
  </si>
  <si>
    <t>CXP00024733</t>
  </si>
  <si>
    <t>03103163147</t>
  </si>
  <si>
    <t>CXP00024731</t>
  </si>
  <si>
    <t>CXP00025358</t>
  </si>
  <si>
    <t>CXP00024869</t>
  </si>
  <si>
    <t>CXP00033113</t>
  </si>
  <si>
    <t>CXP00033114</t>
  </si>
  <si>
    <t>CXP00033115</t>
  </si>
  <si>
    <t>CXP00033116</t>
  </si>
  <si>
    <t>CXP00033117</t>
  </si>
  <si>
    <t>00115765273</t>
  </si>
  <si>
    <t>CXP00024847</t>
  </si>
  <si>
    <t>CXP00024784</t>
  </si>
  <si>
    <t>CXP00024812</t>
  </si>
  <si>
    <t>00103111902</t>
  </si>
  <si>
    <t>CXP00024888</t>
  </si>
  <si>
    <t>00107779803</t>
  </si>
  <si>
    <t>CXP00026423</t>
  </si>
  <si>
    <t>00108186636</t>
  </si>
  <si>
    <t>CXP00034742</t>
  </si>
  <si>
    <t>CXP00024949</t>
  </si>
  <si>
    <t>CXP00024950</t>
  </si>
  <si>
    <t>CXP00024951</t>
  </si>
  <si>
    <t>CXP00024953</t>
  </si>
  <si>
    <t>CXP00024954</t>
  </si>
  <si>
    <t>CXP00024959</t>
  </si>
  <si>
    <t>CXP00024961</t>
  </si>
  <si>
    <t>CXP00024965</t>
  </si>
  <si>
    <t>CXP00024966</t>
  </si>
  <si>
    <t>CXP00024967</t>
  </si>
  <si>
    <t>CXP00024969</t>
  </si>
  <si>
    <t>CXP00024971</t>
  </si>
  <si>
    <t>CXP00024972</t>
  </si>
  <si>
    <t>CXP00024974</t>
  </si>
  <si>
    <t>CXP00024975</t>
  </si>
  <si>
    <t>CXP00024976</t>
  </si>
  <si>
    <t>CXP00024977</t>
  </si>
  <si>
    <t>00108588310</t>
  </si>
  <si>
    <t>PI009004</t>
  </si>
  <si>
    <t>ED00005399</t>
  </si>
  <si>
    <t>ED00005400</t>
  </si>
  <si>
    <t>00116114604</t>
  </si>
  <si>
    <t>PI009037</t>
  </si>
  <si>
    <t>09000172420</t>
  </si>
  <si>
    <t>CXP00025025</t>
  </si>
  <si>
    <t>00107288268</t>
  </si>
  <si>
    <t>PI009042</t>
  </si>
  <si>
    <t>CXP00025063</t>
  </si>
  <si>
    <t>CXP00025036</t>
  </si>
  <si>
    <t>CXP00025084</t>
  </si>
  <si>
    <t>PI009036</t>
  </si>
  <si>
    <t>CXP00029024</t>
  </si>
  <si>
    <t>00103557948</t>
  </si>
  <si>
    <t>CXP00025174</t>
  </si>
  <si>
    <t>00106988702</t>
  </si>
  <si>
    <t>CXP00025156</t>
  </si>
  <si>
    <t>00108918061</t>
  </si>
  <si>
    <t>CXP00025136</t>
  </si>
  <si>
    <t>00113597140</t>
  </si>
  <si>
    <t>CXP00025134</t>
  </si>
  <si>
    <t>00114345333</t>
  </si>
  <si>
    <t>CXP00025137</t>
  </si>
  <si>
    <t>00114381130</t>
  </si>
  <si>
    <t>CXP00025181</t>
  </si>
  <si>
    <t>00114825284</t>
  </si>
  <si>
    <t>CXP00025182</t>
  </si>
  <si>
    <t>00115304834</t>
  </si>
  <si>
    <t>CXP00025121</t>
  </si>
  <si>
    <t>00118366541</t>
  </si>
  <si>
    <t>CXP00025170</t>
  </si>
  <si>
    <t>00118382365</t>
  </si>
  <si>
    <t>CXP00025135</t>
  </si>
  <si>
    <t>00500029004</t>
  </si>
  <si>
    <t>CXP00025154</t>
  </si>
  <si>
    <t>01700218850</t>
  </si>
  <si>
    <t>CXP00025180</t>
  </si>
  <si>
    <t>01800446971</t>
  </si>
  <si>
    <t>CXP00025140</t>
  </si>
  <si>
    <t>02300472699</t>
  </si>
  <si>
    <t>CXP00025150</t>
  </si>
  <si>
    <t>02301025587</t>
  </si>
  <si>
    <t>CXP00025175</t>
  </si>
  <si>
    <t>02600363275</t>
  </si>
  <si>
    <t>CXP00025173</t>
  </si>
  <si>
    <t>02600748889</t>
  </si>
  <si>
    <t>CXP00025158</t>
  </si>
  <si>
    <t>CXP00025159</t>
  </si>
  <si>
    <t>02600946749</t>
  </si>
  <si>
    <t>CXP00025171</t>
  </si>
  <si>
    <t>02601279454</t>
  </si>
  <si>
    <t>CXP00025172</t>
  </si>
  <si>
    <t>03103088534</t>
  </si>
  <si>
    <t>CXP00025131</t>
  </si>
  <si>
    <t>03103176560</t>
  </si>
  <si>
    <t>CXP00025129</t>
  </si>
  <si>
    <t>03103258566</t>
  </si>
  <si>
    <t>CXP00025169</t>
  </si>
  <si>
    <t>03103798058</t>
  </si>
  <si>
    <t>CXP00025133</t>
  </si>
  <si>
    <t>03700702735</t>
  </si>
  <si>
    <t>CXP00025152</t>
  </si>
  <si>
    <t>03800137725</t>
  </si>
  <si>
    <t>CXP00025183</t>
  </si>
  <si>
    <t>04500138187</t>
  </si>
  <si>
    <t>CXP00025118</t>
  </si>
  <si>
    <t>04600277059</t>
  </si>
  <si>
    <t>CXP00025130</t>
  </si>
  <si>
    <t>04700480975</t>
  </si>
  <si>
    <t>CXP00025163</t>
  </si>
  <si>
    <t>04700601877</t>
  </si>
  <si>
    <t>CXP00025123</t>
  </si>
  <si>
    <t>04700809637</t>
  </si>
  <si>
    <t>CXP00025166</t>
  </si>
  <si>
    <t>04701318679</t>
  </si>
  <si>
    <t>CXP00025141</t>
  </si>
  <si>
    <t>04701321749</t>
  </si>
  <si>
    <t>CXP00025162</t>
  </si>
  <si>
    <t>04701638779</t>
  </si>
  <si>
    <t>CXP00025178</t>
  </si>
  <si>
    <t>04702039837</t>
  </si>
  <si>
    <t>CXP00025127</t>
  </si>
  <si>
    <t>04800893366</t>
  </si>
  <si>
    <t>CXP00025157</t>
  </si>
  <si>
    <t>05300351649</t>
  </si>
  <si>
    <t>CXP00025167</t>
  </si>
  <si>
    <t>05401425086</t>
  </si>
  <si>
    <t>CXP00025165</t>
  </si>
  <si>
    <t>05601281016</t>
  </si>
  <si>
    <t>CXP00025161</t>
  </si>
  <si>
    <t>05900202341</t>
  </si>
  <si>
    <t>CXP00025164</t>
  </si>
  <si>
    <t>06800434307</t>
  </si>
  <si>
    <t>CXP00025147</t>
  </si>
  <si>
    <t>07300135261</t>
  </si>
  <si>
    <t>CXP00025160</t>
  </si>
  <si>
    <t>07300155939</t>
  </si>
  <si>
    <t>CXP00025168</t>
  </si>
  <si>
    <t>08200235482</t>
  </si>
  <si>
    <t>CXP00025132</t>
  </si>
  <si>
    <t>09000203993</t>
  </si>
  <si>
    <t>CXP00025149</t>
  </si>
  <si>
    <t>09300520120</t>
  </si>
  <si>
    <t>CXP00025145</t>
  </si>
  <si>
    <t>10000079896</t>
  </si>
  <si>
    <t>CXP00025179</t>
  </si>
  <si>
    <t>13800032636</t>
  </si>
  <si>
    <t>CXP00025177</t>
  </si>
  <si>
    <t>CXP00029031</t>
  </si>
  <si>
    <t>00108994807</t>
  </si>
  <si>
    <t>CXP00025204</t>
  </si>
  <si>
    <t>00110401098</t>
  </si>
  <si>
    <t>CXP00025216</t>
  </si>
  <si>
    <t>00110524550</t>
  </si>
  <si>
    <t>CXP00025248</t>
  </si>
  <si>
    <t>00112954730</t>
  </si>
  <si>
    <t>CXP00025236</t>
  </si>
  <si>
    <t>00115034241</t>
  </si>
  <si>
    <t>CXP00025191</t>
  </si>
  <si>
    <t>00115409971</t>
  </si>
  <si>
    <t>CXP00025205</t>
  </si>
  <si>
    <t>00118861814</t>
  </si>
  <si>
    <t>CXP00025201</t>
  </si>
  <si>
    <t>00400191821</t>
  </si>
  <si>
    <t>CXP00025247</t>
  </si>
  <si>
    <t>01800253732</t>
  </si>
  <si>
    <t>CXP00025229</t>
  </si>
  <si>
    <t>01900183482</t>
  </si>
  <si>
    <t>CXP00025212</t>
  </si>
  <si>
    <t>02000081998</t>
  </si>
  <si>
    <t>CXP00025230</t>
  </si>
  <si>
    <t>02300485618</t>
  </si>
  <si>
    <t>CXP00025188</t>
  </si>
  <si>
    <t>02300918352</t>
  </si>
  <si>
    <t>CXP00025190</t>
  </si>
  <si>
    <t>02600423806</t>
  </si>
  <si>
    <t>CXP00025195</t>
  </si>
  <si>
    <t>02700422690</t>
  </si>
  <si>
    <t>CXP00025270</t>
  </si>
  <si>
    <t>03104447838</t>
  </si>
  <si>
    <t>CXP00025268</t>
  </si>
  <si>
    <t>03400488387</t>
  </si>
  <si>
    <t>CXP00025234</t>
  </si>
  <si>
    <t>04100202201</t>
  </si>
  <si>
    <t>CXP00025266</t>
  </si>
  <si>
    <t>04500211448</t>
  </si>
  <si>
    <t>CXP00025202</t>
  </si>
  <si>
    <t>04702016850</t>
  </si>
  <si>
    <t>CXP00025206</t>
  </si>
  <si>
    <t>04800807135</t>
  </si>
  <si>
    <t>CXP00025217</t>
  </si>
  <si>
    <t>04800815880</t>
  </si>
  <si>
    <t>CXP00025213</t>
  </si>
  <si>
    <t>05000339829</t>
  </si>
  <si>
    <t>CXP00025255</t>
  </si>
  <si>
    <t>05300187431</t>
  </si>
  <si>
    <t>CXP00025211</t>
  </si>
  <si>
    <t>05401180251</t>
  </si>
  <si>
    <t>CXP00025193</t>
  </si>
  <si>
    <t>05900125930</t>
  </si>
  <si>
    <t>CXP00025200</t>
  </si>
  <si>
    <t>07600161652</t>
  </si>
  <si>
    <t>CXP00025238</t>
  </si>
  <si>
    <t>09500208716</t>
  </si>
  <si>
    <t>CXP00025267</t>
  </si>
  <si>
    <t>10300056982</t>
  </si>
  <si>
    <t>CXP00025254</t>
  </si>
  <si>
    <t>13800037114</t>
  </si>
  <si>
    <t>CXP00025269</t>
  </si>
  <si>
    <t>40221136654</t>
  </si>
  <si>
    <t>CXP00025264</t>
  </si>
  <si>
    <t>CXP00025223</t>
  </si>
  <si>
    <t>03102969395</t>
  </si>
  <si>
    <t>CXP00025263</t>
  </si>
  <si>
    <t>CXP00029036</t>
  </si>
  <si>
    <t>00300987757</t>
  </si>
  <si>
    <t>CXP00025274</t>
  </si>
  <si>
    <t>01300002282</t>
  </si>
  <si>
    <t>CXP00025272</t>
  </si>
  <si>
    <t>00100789700</t>
  </si>
  <si>
    <t>CXP00025293</t>
  </si>
  <si>
    <t>00101093342</t>
  </si>
  <si>
    <t>CXP00025298</t>
  </si>
  <si>
    <t>CXP00025450</t>
  </si>
  <si>
    <t>PI009131</t>
  </si>
  <si>
    <t>PI009132</t>
  </si>
  <si>
    <t>00100837830</t>
  </si>
  <si>
    <t>CXP00025366</t>
  </si>
  <si>
    <t>00103361630</t>
  </si>
  <si>
    <t>CXP00025407</t>
  </si>
  <si>
    <t>00114000888</t>
  </si>
  <si>
    <t>CXP00034066</t>
  </si>
  <si>
    <t>05401077812</t>
  </si>
  <si>
    <t>CXP00025599</t>
  </si>
  <si>
    <t>00107264830</t>
  </si>
  <si>
    <t>CXP00025502</t>
  </si>
  <si>
    <t>00112002563</t>
  </si>
  <si>
    <t>CXP00025524</t>
  </si>
  <si>
    <t>00114245426</t>
  </si>
  <si>
    <t>CXP00025511</t>
  </si>
  <si>
    <t>00114340771</t>
  </si>
  <si>
    <t>CXP00025539</t>
  </si>
  <si>
    <t>00114381072</t>
  </si>
  <si>
    <t>CXP00025569</t>
  </si>
  <si>
    <t>00114843741</t>
  </si>
  <si>
    <t>CXP00025583</t>
  </si>
  <si>
    <t>00115700429</t>
  </si>
  <si>
    <t>CXP00025570</t>
  </si>
  <si>
    <t>00117350843</t>
  </si>
  <si>
    <t>CXP00025586</t>
  </si>
  <si>
    <t>00301126611</t>
  </si>
  <si>
    <t>PI009144</t>
  </si>
  <si>
    <t>00400131074</t>
  </si>
  <si>
    <t>CXP00025531</t>
  </si>
  <si>
    <t>00500398375</t>
  </si>
  <si>
    <t>CXP00025521</t>
  </si>
  <si>
    <t>01700161894</t>
  </si>
  <si>
    <t>CXP00025550</t>
  </si>
  <si>
    <t>01700222548</t>
  </si>
  <si>
    <t>CXP00025507</t>
  </si>
  <si>
    <t>01800507566</t>
  </si>
  <si>
    <t>CXP00025493</t>
  </si>
  <si>
    <t>01800532861</t>
  </si>
  <si>
    <t>CXP00025554</t>
  </si>
  <si>
    <t>01800545384</t>
  </si>
  <si>
    <t>CXP00025556</t>
  </si>
  <si>
    <t>01800665943</t>
  </si>
  <si>
    <t>CXP00025551</t>
  </si>
  <si>
    <t>01800673186</t>
  </si>
  <si>
    <t>CXP00025576</t>
  </si>
  <si>
    <t>01900038819</t>
  </si>
  <si>
    <t>CXP00025575</t>
  </si>
  <si>
    <t>01900135938</t>
  </si>
  <si>
    <t>CXP00025573</t>
  </si>
  <si>
    <t>02300437205</t>
  </si>
  <si>
    <t>CXP00025489</t>
  </si>
  <si>
    <t>02301255416</t>
  </si>
  <si>
    <t>CXP00025592</t>
  </si>
  <si>
    <t>02400246720</t>
  </si>
  <si>
    <t>CXP00025565</t>
  </si>
  <si>
    <t>03700813235</t>
  </si>
  <si>
    <t>CXP00025495</t>
  </si>
  <si>
    <t>03700814357</t>
  </si>
  <si>
    <t>CXP00025499</t>
  </si>
  <si>
    <t>04400036432</t>
  </si>
  <si>
    <t>CXP00025517</t>
  </si>
  <si>
    <t>04700167879</t>
  </si>
  <si>
    <t>CXP00025503</t>
  </si>
  <si>
    <t>04700788864</t>
  </si>
  <si>
    <t>CXP00025534</t>
  </si>
  <si>
    <t>06800385632</t>
  </si>
  <si>
    <t>CXP00025462</t>
  </si>
  <si>
    <t>06800441039</t>
  </si>
  <si>
    <t>CXP00025581</t>
  </si>
  <si>
    <t>06800452226</t>
  </si>
  <si>
    <t>CXP00025532</t>
  </si>
  <si>
    <t>08200175068</t>
  </si>
  <si>
    <t>CXP00025537</t>
  </si>
  <si>
    <t>08200214644</t>
  </si>
  <si>
    <t>CXP00025561</t>
  </si>
  <si>
    <t>08500095834</t>
  </si>
  <si>
    <t>CXP00025520</t>
  </si>
  <si>
    <t>09000196700</t>
  </si>
  <si>
    <t>CXP00025542</t>
  </si>
  <si>
    <t>09300050755</t>
  </si>
  <si>
    <t>CXP00025591</t>
  </si>
  <si>
    <t>09300646214</t>
  </si>
  <si>
    <t>CXP00025546</t>
  </si>
  <si>
    <t>40222092344</t>
  </si>
  <si>
    <t>CXP00025505</t>
  </si>
  <si>
    <t>40222118966</t>
  </si>
  <si>
    <t>CXP00025510</t>
  </si>
  <si>
    <t>40222898005</t>
  </si>
  <si>
    <t>CXP00025488</t>
  </si>
  <si>
    <t>02601148147</t>
  </si>
  <si>
    <t>MIED-155323</t>
  </si>
  <si>
    <t>03103270785</t>
  </si>
  <si>
    <t>CXP00025593</t>
  </si>
  <si>
    <t>08400080480</t>
  </si>
  <si>
    <t>CXP00025579</t>
  </si>
  <si>
    <t>CXP00025648</t>
  </si>
  <si>
    <t>00102617628</t>
  </si>
  <si>
    <t>CXP00025631</t>
  </si>
  <si>
    <t>02200337224</t>
  </si>
  <si>
    <t>CXP00025633</t>
  </si>
  <si>
    <t>02500416124</t>
  </si>
  <si>
    <t>CXP00025629</t>
  </si>
  <si>
    <t>03102732561</t>
  </si>
  <si>
    <t>CXP00025624</t>
  </si>
  <si>
    <t>03104558873</t>
  </si>
  <si>
    <t>CXP00025638</t>
  </si>
  <si>
    <t>05600618697</t>
  </si>
  <si>
    <t>CXP00025620</t>
  </si>
  <si>
    <t>06800521202</t>
  </si>
  <si>
    <t>CXP00025637</t>
  </si>
  <si>
    <t>08200233677</t>
  </si>
  <si>
    <t>CXP00025614</t>
  </si>
  <si>
    <t>CXP00029037</t>
  </si>
  <si>
    <t>CXP00034350</t>
  </si>
  <si>
    <t>CXP00034397</t>
  </si>
  <si>
    <t>CXP00025752</t>
  </si>
  <si>
    <t>CXP00025753</t>
  </si>
  <si>
    <t>00118176387</t>
  </si>
  <si>
    <t>PI009220</t>
  </si>
  <si>
    <t>PI009218</t>
  </si>
  <si>
    <t>40221597566</t>
  </si>
  <si>
    <t>PI009219</t>
  </si>
  <si>
    <t>00100968775</t>
  </si>
  <si>
    <t>CXP00025792</t>
  </si>
  <si>
    <t>00101272201</t>
  </si>
  <si>
    <t>CXP00025761</t>
  </si>
  <si>
    <t>MIED-155396</t>
  </si>
  <si>
    <t>00108519109</t>
  </si>
  <si>
    <t>CXP00025813</t>
  </si>
  <si>
    <t>MIED-155405</t>
  </si>
  <si>
    <t>00115554248</t>
  </si>
  <si>
    <t>CXP00025808</t>
  </si>
  <si>
    <t>04400073278</t>
  </si>
  <si>
    <t>CXP00025802</t>
  </si>
  <si>
    <t>00108420621</t>
  </si>
  <si>
    <t>CXP00025799</t>
  </si>
  <si>
    <t>CXP00025843</t>
  </si>
  <si>
    <t>00115930430</t>
  </si>
  <si>
    <t>CXP00025850</t>
  </si>
  <si>
    <t>00116068545</t>
  </si>
  <si>
    <t>CXP00025839</t>
  </si>
  <si>
    <t>00116435520</t>
  </si>
  <si>
    <t>CXP00025826</t>
  </si>
  <si>
    <t>00117501304</t>
  </si>
  <si>
    <t>CXP00025853</t>
  </si>
  <si>
    <t>00118484732</t>
  </si>
  <si>
    <t>CXP00025841</t>
  </si>
  <si>
    <t>00200671097</t>
  </si>
  <si>
    <t>CXP00025844</t>
  </si>
  <si>
    <t>00201277993</t>
  </si>
  <si>
    <t>CXP00025874</t>
  </si>
  <si>
    <t>01700221334</t>
  </si>
  <si>
    <t>CXP00025840</t>
  </si>
  <si>
    <t>02000005831</t>
  </si>
  <si>
    <t>CXP00025849</t>
  </si>
  <si>
    <t>03103017814</t>
  </si>
  <si>
    <t>CXP00025845</t>
  </si>
  <si>
    <t>03103088757</t>
  </si>
  <si>
    <t>CXP00025834</t>
  </si>
  <si>
    <t>CXP00025842</t>
  </si>
  <si>
    <t>03105200509</t>
  </si>
  <si>
    <t>CXP00025873</t>
  </si>
  <si>
    <t>04600343000</t>
  </si>
  <si>
    <t>CXP00025836</t>
  </si>
  <si>
    <t>04800904940</t>
  </si>
  <si>
    <t>CXP00025829</t>
  </si>
  <si>
    <t>05600988827</t>
  </si>
  <si>
    <t>CXP00025833</t>
  </si>
  <si>
    <t>06500029258</t>
  </si>
  <si>
    <t>CXP00025825</t>
  </si>
  <si>
    <t>06800476779</t>
  </si>
  <si>
    <t>CXP00025846</t>
  </si>
  <si>
    <t>09500213286</t>
  </si>
  <si>
    <t>CXP00025852</t>
  </si>
  <si>
    <t>15200006565</t>
  </si>
  <si>
    <t>CXP00025863</t>
  </si>
  <si>
    <t>40220668848</t>
  </si>
  <si>
    <t>CXP00025847</t>
  </si>
  <si>
    <t>00108885492</t>
  </si>
  <si>
    <t>CXP00025906</t>
  </si>
  <si>
    <t>00115338451</t>
  </si>
  <si>
    <t>CXP00025920</t>
  </si>
  <si>
    <t>00300901071</t>
  </si>
  <si>
    <t>CXP00025907</t>
  </si>
  <si>
    <t>00500446869</t>
  </si>
  <si>
    <t>CXP00025911</t>
  </si>
  <si>
    <t>00500480348</t>
  </si>
  <si>
    <t>CXP00025910</t>
  </si>
  <si>
    <t>01200496915</t>
  </si>
  <si>
    <t>CXP00025887</t>
  </si>
  <si>
    <t>01800232355</t>
  </si>
  <si>
    <t>CXP00025886</t>
  </si>
  <si>
    <t>03101921306</t>
  </si>
  <si>
    <t>CXP00025890</t>
  </si>
  <si>
    <t>03103357301</t>
  </si>
  <si>
    <t>CXP00025896</t>
  </si>
  <si>
    <t>03104318237</t>
  </si>
  <si>
    <t>CXP00025885</t>
  </si>
  <si>
    <t>03400482190</t>
  </si>
  <si>
    <t>CXP00025884</t>
  </si>
  <si>
    <t>03400535112</t>
  </si>
  <si>
    <t>CXP00025904</t>
  </si>
  <si>
    <t>04700587449</t>
  </si>
  <si>
    <t>CXP00025908</t>
  </si>
  <si>
    <t>04701306807</t>
  </si>
  <si>
    <t>CXP00025902</t>
  </si>
  <si>
    <t>04900663750</t>
  </si>
  <si>
    <t>CXP00025888</t>
  </si>
  <si>
    <t>05200113008</t>
  </si>
  <si>
    <t>CXP00025898</t>
  </si>
  <si>
    <t>05401383251</t>
  </si>
  <si>
    <t>CXP00025883</t>
  </si>
  <si>
    <t>09300682060</t>
  </si>
  <si>
    <t>CXP00025893</t>
  </si>
  <si>
    <t>11100000089</t>
  </si>
  <si>
    <t>CXP00025903</t>
  </si>
  <si>
    <t>15400003347</t>
  </si>
  <si>
    <t>CXP00025909</t>
  </si>
  <si>
    <t>00103960688</t>
  </si>
  <si>
    <t>CXP00025960</t>
  </si>
  <si>
    <t>00105039945</t>
  </si>
  <si>
    <t>CXP00025951</t>
  </si>
  <si>
    <t>00105046585</t>
  </si>
  <si>
    <t>CXP00025957</t>
  </si>
  <si>
    <t>00107630956</t>
  </si>
  <si>
    <t>CXP00025950</t>
  </si>
  <si>
    <t>00109528455</t>
  </si>
  <si>
    <t>CXP00025988</t>
  </si>
  <si>
    <t>00109541607</t>
  </si>
  <si>
    <t>CXP00025985</t>
  </si>
  <si>
    <t>00109864421</t>
  </si>
  <si>
    <t>CXP00025945</t>
  </si>
  <si>
    <t>00113927388</t>
  </si>
  <si>
    <t>CXP00025959</t>
  </si>
  <si>
    <t>00117749127</t>
  </si>
  <si>
    <t>CXP00025942</t>
  </si>
  <si>
    <t>01100048410</t>
  </si>
  <si>
    <t>CXP00025967</t>
  </si>
  <si>
    <t>01200214177</t>
  </si>
  <si>
    <t>CXP00026001</t>
  </si>
  <si>
    <t>02300789373</t>
  </si>
  <si>
    <t>CXP00025947</t>
  </si>
  <si>
    <t>02301584542</t>
  </si>
  <si>
    <t>CXP00025991</t>
  </si>
  <si>
    <t>02500426743</t>
  </si>
  <si>
    <t>CXP00025990</t>
  </si>
  <si>
    <t>03200371189</t>
  </si>
  <si>
    <t>CXP00025953</t>
  </si>
  <si>
    <t>04700195789</t>
  </si>
  <si>
    <t>CXP00025954</t>
  </si>
  <si>
    <t>04800219489</t>
  </si>
  <si>
    <t>CXP00025962</t>
  </si>
  <si>
    <t>05601427965</t>
  </si>
  <si>
    <t>CXP00025948</t>
  </si>
  <si>
    <t>05800127713</t>
  </si>
  <si>
    <t>CXP00025989</t>
  </si>
  <si>
    <t>06800343359</t>
  </si>
  <si>
    <t>CXP00025946</t>
  </si>
  <si>
    <t>07600066059</t>
  </si>
  <si>
    <t>CXP00025984</t>
  </si>
  <si>
    <t>22800007274</t>
  </si>
  <si>
    <t>CXP00025987</t>
  </si>
  <si>
    <t>40221525641</t>
  </si>
  <si>
    <t>CXP00025997</t>
  </si>
  <si>
    <t>00101528974</t>
  </si>
  <si>
    <t>CXP00025958</t>
  </si>
  <si>
    <t>ED00005513</t>
  </si>
  <si>
    <t>ED00005514</t>
  </si>
  <si>
    <t>00103518130</t>
  </si>
  <si>
    <t>CXP00026077</t>
  </si>
  <si>
    <t>00104326921</t>
  </si>
  <si>
    <t>CXP00026102</t>
  </si>
  <si>
    <t>00105402606</t>
  </si>
  <si>
    <t>CXP00026095</t>
  </si>
  <si>
    <t>00105508790</t>
  </si>
  <si>
    <t>PI009289</t>
  </si>
  <si>
    <t>00106344914</t>
  </si>
  <si>
    <t>CXP00026103</t>
  </si>
  <si>
    <t>00108015520</t>
  </si>
  <si>
    <t>CXP00026075</t>
  </si>
  <si>
    <t>00108054537</t>
  </si>
  <si>
    <t>CXP00026052</t>
  </si>
  <si>
    <t>00115458515</t>
  </si>
  <si>
    <t>CXP00026067</t>
  </si>
  <si>
    <t>CXP00026081</t>
  </si>
  <si>
    <t>00116394875</t>
  </si>
  <si>
    <t>CXP00026057</t>
  </si>
  <si>
    <t>00116592783</t>
  </si>
  <si>
    <t>CXP00026079</t>
  </si>
  <si>
    <t>00117787739</t>
  </si>
  <si>
    <t>CXP00026049</t>
  </si>
  <si>
    <t>00200421360</t>
  </si>
  <si>
    <t>CXP00026076</t>
  </si>
  <si>
    <t>00200632008</t>
  </si>
  <si>
    <t>CXP00026066</t>
  </si>
  <si>
    <t>00300534153</t>
  </si>
  <si>
    <t>CXP00026113</t>
  </si>
  <si>
    <t>00300636099</t>
  </si>
  <si>
    <t>CXP00026114</t>
  </si>
  <si>
    <t>00300783933</t>
  </si>
  <si>
    <t>CXP00026093</t>
  </si>
  <si>
    <t>00500256268</t>
  </si>
  <si>
    <t>CXP00026063</t>
  </si>
  <si>
    <t>00500453980</t>
  </si>
  <si>
    <t>CXP00026068</t>
  </si>
  <si>
    <t>01100333002</t>
  </si>
  <si>
    <t>CXP00026042</t>
  </si>
  <si>
    <t>01600013104</t>
  </si>
  <si>
    <t>CXP00026013</t>
  </si>
  <si>
    <t>01600155863</t>
  </si>
  <si>
    <t>CXP00026010</t>
  </si>
  <si>
    <t>01700024902</t>
  </si>
  <si>
    <t>CXP00026060</t>
  </si>
  <si>
    <t>01800709121</t>
  </si>
  <si>
    <t>CXP00026038</t>
  </si>
  <si>
    <t>02301210197</t>
  </si>
  <si>
    <t>CXP00026055</t>
  </si>
  <si>
    <t>02301410458</t>
  </si>
  <si>
    <t>CXP00026046</t>
  </si>
  <si>
    <t>02900174141</t>
  </si>
  <si>
    <t>CXP00026018</t>
  </si>
  <si>
    <t>03103174433</t>
  </si>
  <si>
    <t>CXP00026082</t>
  </si>
  <si>
    <t>03104371137</t>
  </si>
  <si>
    <t>CXP00026050</t>
  </si>
  <si>
    <t>03104761568</t>
  </si>
  <si>
    <t>CXP00026032</t>
  </si>
  <si>
    <t>04100177338</t>
  </si>
  <si>
    <t>CXP00026108</t>
  </si>
  <si>
    <t>04100197252</t>
  </si>
  <si>
    <t>CXP00026061</t>
  </si>
  <si>
    <t>04400178630</t>
  </si>
  <si>
    <t>CXP00026086</t>
  </si>
  <si>
    <t>04800932909</t>
  </si>
  <si>
    <t>CXP00026047</t>
  </si>
  <si>
    <t>04900537376</t>
  </si>
  <si>
    <t>CXP00026040</t>
  </si>
  <si>
    <t>05400698683</t>
  </si>
  <si>
    <t>CXP00026051</t>
  </si>
  <si>
    <t>05401427314</t>
  </si>
  <si>
    <t>CXP00026062</t>
  </si>
  <si>
    <t>06800413202</t>
  </si>
  <si>
    <t>CXP00026030</t>
  </si>
  <si>
    <t>08200169814</t>
  </si>
  <si>
    <t>CXP00026044</t>
  </si>
  <si>
    <t>10100108561</t>
  </si>
  <si>
    <t>CXP00026109</t>
  </si>
  <si>
    <t>10300056495</t>
  </si>
  <si>
    <t>CXP00026043</t>
  </si>
  <si>
    <t>22300230202</t>
  </si>
  <si>
    <t>CXP00026048</t>
  </si>
  <si>
    <t>22300293853</t>
  </si>
  <si>
    <t>CXP00026039</t>
  </si>
  <si>
    <t>40220495499</t>
  </si>
  <si>
    <t>CXP00026056</t>
  </si>
  <si>
    <t>40220879965</t>
  </si>
  <si>
    <t>CXP00026070</t>
  </si>
  <si>
    <t>00103221974</t>
  </si>
  <si>
    <t>CXP00026131</t>
  </si>
  <si>
    <t>00109259515</t>
  </si>
  <si>
    <t>CXP00026151</t>
  </si>
  <si>
    <t>00110333366</t>
  </si>
  <si>
    <t>CXP00026150</t>
  </si>
  <si>
    <t>00112247275</t>
  </si>
  <si>
    <t>CXP00026163</t>
  </si>
  <si>
    <t>00115085128</t>
  </si>
  <si>
    <t>CXP00026142</t>
  </si>
  <si>
    <t>00115918690</t>
  </si>
  <si>
    <t>CXP00026153</t>
  </si>
  <si>
    <t>00118341668</t>
  </si>
  <si>
    <t>CXP00026164</t>
  </si>
  <si>
    <t>00300883980</t>
  </si>
  <si>
    <t>CXP00026118</t>
  </si>
  <si>
    <t>00300925518</t>
  </si>
  <si>
    <t>CXP00026119</t>
  </si>
  <si>
    <t>01100265295</t>
  </si>
  <si>
    <t>CXP00026128</t>
  </si>
  <si>
    <t>03102998527</t>
  </si>
  <si>
    <t>CXP00026120</t>
  </si>
  <si>
    <t>CXP00026125</t>
  </si>
  <si>
    <t>03103883249</t>
  </si>
  <si>
    <t>CXP00026121</t>
  </si>
  <si>
    <t>03104419704</t>
  </si>
  <si>
    <t>CXP00026126</t>
  </si>
  <si>
    <t>03104453968</t>
  </si>
  <si>
    <t>CXP00026160</t>
  </si>
  <si>
    <t>03200146086</t>
  </si>
  <si>
    <t>CXP00026124</t>
  </si>
  <si>
    <t>03200259996</t>
  </si>
  <si>
    <t>CXP00026123</t>
  </si>
  <si>
    <t>03200334591</t>
  </si>
  <si>
    <t>CXP00026156</t>
  </si>
  <si>
    <t>03200342305</t>
  </si>
  <si>
    <t>CXP00026158</t>
  </si>
  <si>
    <t>05600133762</t>
  </si>
  <si>
    <t>CXP00026162</t>
  </si>
  <si>
    <t>05600801756</t>
  </si>
  <si>
    <t>CXP00026161</t>
  </si>
  <si>
    <t>06600006388</t>
  </si>
  <si>
    <t>CXP00026148</t>
  </si>
  <si>
    <t>09300634376</t>
  </si>
  <si>
    <t>CXP00026143</t>
  </si>
  <si>
    <t>22300280769</t>
  </si>
  <si>
    <t>CXP00026141</t>
  </si>
  <si>
    <t>40221148089</t>
  </si>
  <si>
    <t>CXP00026127</t>
  </si>
  <si>
    <t>MIED-155495</t>
  </si>
  <si>
    <t>CXP00026122</t>
  </si>
  <si>
    <t>09700146773</t>
  </si>
  <si>
    <t>CXP00026227</t>
  </si>
  <si>
    <t>ED00005518</t>
  </si>
  <si>
    <t>ED00005519</t>
  </si>
  <si>
    <t>02100009881</t>
  </si>
  <si>
    <t>CXP00026306</t>
  </si>
  <si>
    <t>00100877141</t>
  </si>
  <si>
    <t>PI009372</t>
  </si>
  <si>
    <t>05601151870</t>
  </si>
  <si>
    <t>CXP00026290</t>
  </si>
  <si>
    <t>00100616606</t>
  </si>
  <si>
    <t>CXP00026328</t>
  </si>
  <si>
    <t>ED00005618</t>
  </si>
  <si>
    <t>ED00005619</t>
  </si>
  <si>
    <t>05400370135</t>
  </si>
  <si>
    <t>CXP00026368</t>
  </si>
  <si>
    <t>CXP00026395</t>
  </si>
  <si>
    <t>CXP00026454</t>
  </si>
  <si>
    <t>CXP00034242</t>
  </si>
  <si>
    <t>CXP00034325</t>
  </si>
  <si>
    <t>CXP00029038</t>
  </si>
  <si>
    <t>03101910317</t>
  </si>
  <si>
    <t>MIED-7534</t>
  </si>
  <si>
    <t>01600033904</t>
  </si>
  <si>
    <t>CXP00026522</t>
  </si>
  <si>
    <t>03800038469</t>
  </si>
  <si>
    <t>CXP00026510</t>
  </si>
  <si>
    <t>04700930573</t>
  </si>
  <si>
    <t>CXP00026517</t>
  </si>
  <si>
    <t>CXP00029633</t>
  </si>
  <si>
    <t>ED00005579</t>
  </si>
  <si>
    <t>ED00005622</t>
  </si>
  <si>
    <t>PAG00083765</t>
  </si>
  <si>
    <t>00109733345</t>
  </si>
  <si>
    <t>CXP00026785</t>
  </si>
  <si>
    <t>01700134461</t>
  </si>
  <si>
    <t>CXP00026806</t>
  </si>
  <si>
    <t>10000003235</t>
  </si>
  <si>
    <t>CXP00026786</t>
  </si>
  <si>
    <t>10000022268</t>
  </si>
  <si>
    <t>CXP00026809</t>
  </si>
  <si>
    <t>00101433068</t>
  </si>
  <si>
    <t>CXP00026830</t>
  </si>
  <si>
    <t>CXP00026835</t>
  </si>
  <si>
    <t>00101731396</t>
  </si>
  <si>
    <t>CXP00029065</t>
  </si>
  <si>
    <t>MIED-8258</t>
  </si>
  <si>
    <t>CXP00034941</t>
  </si>
  <si>
    <t>ED00005640</t>
  </si>
  <si>
    <t>ED00005641</t>
  </si>
  <si>
    <t>MIED-155792</t>
  </si>
  <si>
    <t>CXP00027041</t>
  </si>
  <si>
    <t>ED00005645</t>
  </si>
  <si>
    <t>ED00005646</t>
  </si>
  <si>
    <t>00105532857</t>
  </si>
  <si>
    <t>PI009565</t>
  </si>
  <si>
    <t>00106484132</t>
  </si>
  <si>
    <t>PI009560</t>
  </si>
  <si>
    <t>00500173679</t>
  </si>
  <si>
    <t>PI009572</t>
  </si>
  <si>
    <t>04800613319</t>
  </si>
  <si>
    <t>CXP00027084</t>
  </si>
  <si>
    <t>05500279004</t>
  </si>
  <si>
    <t>MIED-155831</t>
  </si>
  <si>
    <t>CXP00027105</t>
  </si>
  <si>
    <t>CXP00034000</t>
  </si>
  <si>
    <t>CXP00027218</t>
  </si>
  <si>
    <t>CXP00037194</t>
  </si>
  <si>
    <t>CXP00028180</t>
  </si>
  <si>
    <t>00111817433</t>
  </si>
  <si>
    <t>PI009632</t>
  </si>
  <si>
    <t>00115446320</t>
  </si>
  <si>
    <t>PI009634</t>
  </si>
  <si>
    <t>00116862368</t>
  </si>
  <si>
    <t>PI009633</t>
  </si>
  <si>
    <t>00101732436</t>
  </si>
  <si>
    <t>CXP00036387</t>
  </si>
  <si>
    <t>CXP00028529</t>
  </si>
  <si>
    <t>04701215628</t>
  </si>
  <si>
    <t>CXP00027440</t>
  </si>
  <si>
    <t>CXP00027575</t>
  </si>
  <si>
    <t>CXP00027577</t>
  </si>
  <si>
    <t>CXP00027578</t>
  </si>
  <si>
    <t>CXP00027579</t>
  </si>
  <si>
    <t>CXP00027580</t>
  </si>
  <si>
    <t>CXP00027581</t>
  </si>
  <si>
    <t>CXP00027583</t>
  </si>
  <si>
    <t>CXP00027584</t>
  </si>
  <si>
    <t>CXP00034326</t>
  </si>
  <si>
    <t>CXP00032194</t>
  </si>
  <si>
    <t>00113408496</t>
  </si>
  <si>
    <t>CXP00029195</t>
  </si>
  <si>
    <t>CXP00029688</t>
  </si>
  <si>
    <t>CXP00028954</t>
  </si>
  <si>
    <t>00107369589</t>
  </si>
  <si>
    <t>CXP00027566</t>
  </si>
  <si>
    <t>05401307367</t>
  </si>
  <si>
    <t>CXP00027557</t>
  </si>
  <si>
    <t>07900148243</t>
  </si>
  <si>
    <t>CXP00027542</t>
  </si>
  <si>
    <t>07900158259</t>
  </si>
  <si>
    <t>CXP00027541</t>
  </si>
  <si>
    <t>01900013994</t>
  </si>
  <si>
    <t>CXP00027593</t>
  </si>
  <si>
    <t>00106421431</t>
  </si>
  <si>
    <t>CXP00027623</t>
  </si>
  <si>
    <t>01100410925</t>
  </si>
  <si>
    <t>CXP00027608</t>
  </si>
  <si>
    <t>02300511728</t>
  </si>
  <si>
    <t>CXP00027602</t>
  </si>
  <si>
    <t>02301062705</t>
  </si>
  <si>
    <t>CXP00027605</t>
  </si>
  <si>
    <t>02700431485</t>
  </si>
  <si>
    <t>CXP00027630</t>
  </si>
  <si>
    <t>03103451948</t>
  </si>
  <si>
    <t>CXP00027632</t>
  </si>
  <si>
    <t>05000301316</t>
  </si>
  <si>
    <t>CXP00027615</t>
  </si>
  <si>
    <t>06800373232</t>
  </si>
  <si>
    <t>CXP00027609</t>
  </si>
  <si>
    <t>40220692343</t>
  </si>
  <si>
    <t>CXP00027599</t>
  </si>
  <si>
    <t>CXP00027743</t>
  </si>
  <si>
    <t>CXP00027745</t>
  </si>
  <si>
    <t>CXP00027746</t>
  </si>
  <si>
    <t>CXP00027747</t>
  </si>
  <si>
    <t>CXP00027748</t>
  </si>
  <si>
    <t>CXP00027750</t>
  </si>
  <si>
    <t>CXP00027751</t>
  </si>
  <si>
    <t>CXP00027752</t>
  </si>
  <si>
    <t>CXP00027753</t>
  </si>
  <si>
    <t>CXP00027754</t>
  </si>
  <si>
    <t>CXP00027755</t>
  </si>
  <si>
    <t>CXP00027756</t>
  </si>
  <si>
    <t>CXP00027757</t>
  </si>
  <si>
    <t>CXP00028544</t>
  </si>
  <si>
    <t>PI009792</t>
  </si>
  <si>
    <t>CXP00028889</t>
  </si>
  <si>
    <t>CXP00027884</t>
  </si>
  <si>
    <t>CXP00027941</t>
  </si>
  <si>
    <t>CXP00033683</t>
  </si>
  <si>
    <t>CXP00029413</t>
  </si>
  <si>
    <t>CXP00029414</t>
  </si>
  <si>
    <t>40221681113</t>
  </si>
  <si>
    <t>PI009842</t>
  </si>
  <si>
    <t>CXP00027978</t>
  </si>
  <si>
    <t>CXP00029475</t>
  </si>
  <si>
    <t>03400293472</t>
  </si>
  <si>
    <t>CXP00028064</t>
  </si>
  <si>
    <t>MIED-142142</t>
  </si>
  <si>
    <t>CXP00034884</t>
  </si>
  <si>
    <t>CXP00028157</t>
  </si>
  <si>
    <t>00100688399</t>
  </si>
  <si>
    <t>CXP00028107</t>
  </si>
  <si>
    <t>00101306298</t>
  </si>
  <si>
    <t>CXP00028138</t>
  </si>
  <si>
    <t>00116026360</t>
  </si>
  <si>
    <t>CXP00028108</t>
  </si>
  <si>
    <t>00117474320</t>
  </si>
  <si>
    <t>CXP00028139</t>
  </si>
  <si>
    <t>05000222942</t>
  </si>
  <si>
    <t>CXP00028136</t>
  </si>
  <si>
    <t>07000014204</t>
  </si>
  <si>
    <t>CXP00028105</t>
  </si>
  <si>
    <t>09300182087</t>
  </si>
  <si>
    <t>CXP00028106</t>
  </si>
  <si>
    <t>CXP00028134</t>
  </si>
  <si>
    <t>CXP00030955</t>
  </si>
  <si>
    <t>00110176369</t>
  </si>
  <si>
    <t>CXP00028286</t>
  </si>
  <si>
    <t>CXP00028293</t>
  </si>
  <si>
    <t>ED00005768</t>
  </si>
  <si>
    <t>ED00005769</t>
  </si>
  <si>
    <t>03100442486</t>
  </si>
  <si>
    <t>CXP00028514</t>
  </si>
  <si>
    <t>00107572356</t>
  </si>
  <si>
    <t>CXP00028531</t>
  </si>
  <si>
    <t>03101103616</t>
  </si>
  <si>
    <t>MIED-156392</t>
  </si>
  <si>
    <t>CXP00028570</t>
  </si>
  <si>
    <t>05500109771</t>
  </si>
  <si>
    <t>MIED-156407</t>
  </si>
  <si>
    <t>ED00005772</t>
  </si>
  <si>
    <t>ED00005773</t>
  </si>
  <si>
    <t>00500426283</t>
  </si>
  <si>
    <t>PI009959</t>
  </si>
  <si>
    <t>07000021373</t>
  </si>
  <si>
    <t>PI009973</t>
  </si>
  <si>
    <t>CXP00028589</t>
  </si>
  <si>
    <t>CXP00028658</t>
  </si>
  <si>
    <t>CXP00029464</t>
  </si>
  <si>
    <t>CXP00028773</t>
  </si>
  <si>
    <t>CXP00028822</t>
  </si>
  <si>
    <t>CXP00028823</t>
  </si>
  <si>
    <t>00100852755</t>
  </si>
  <si>
    <t>CXP00028766</t>
  </si>
  <si>
    <t>00300139755</t>
  </si>
  <si>
    <t>CXP00028771</t>
  </si>
  <si>
    <t>CXP00028888</t>
  </si>
  <si>
    <t>CXP00034868</t>
  </si>
  <si>
    <t>CXP00034869</t>
  </si>
  <si>
    <t>CXP00028901</t>
  </si>
  <si>
    <t>03100123920</t>
  </si>
  <si>
    <t>CXP00028877</t>
  </si>
  <si>
    <t>CXP00028915</t>
  </si>
  <si>
    <t>CXP00028971</t>
  </si>
  <si>
    <t>CXP00028913</t>
  </si>
  <si>
    <t>00113858914</t>
  </si>
  <si>
    <t>CXP00028926</t>
  </si>
  <si>
    <t>CXP00033441</t>
  </si>
  <si>
    <t>CXP00029222</t>
  </si>
  <si>
    <t>CXP00029269</t>
  </si>
  <si>
    <t>ED00005894</t>
  </si>
  <si>
    <t>ED00005895</t>
  </si>
  <si>
    <t>CXP00031805</t>
  </si>
  <si>
    <t>CXP00031806</t>
  </si>
  <si>
    <t>CXP00031807</t>
  </si>
  <si>
    <t>CXP00029239</t>
  </si>
  <si>
    <t>CXP00033159</t>
  </si>
  <si>
    <t>CXP00034178</t>
  </si>
  <si>
    <t>CXP00034876</t>
  </si>
  <si>
    <t>CXP00034877</t>
  </si>
  <si>
    <t>ED00005900</t>
  </si>
  <si>
    <t>ED00005901</t>
  </si>
  <si>
    <t>CXP00029445</t>
  </si>
  <si>
    <t>00102461563</t>
  </si>
  <si>
    <t>CXP00029417</t>
  </si>
  <si>
    <t>CXP00031856</t>
  </si>
  <si>
    <t>CXP00029474</t>
  </si>
  <si>
    <t>CXP00029535</t>
  </si>
  <si>
    <t>CXP00029536</t>
  </si>
  <si>
    <t>CXP00031498</t>
  </si>
  <si>
    <t>CXP00031320</t>
  </si>
  <si>
    <t>CXP00031321</t>
  </si>
  <si>
    <t>ED00005911</t>
  </si>
  <si>
    <t>ED00005912</t>
  </si>
  <si>
    <t>00101475697</t>
  </si>
  <si>
    <t>CXP00029707</t>
  </si>
  <si>
    <t>02301034340</t>
  </si>
  <si>
    <t>CXP00029708</t>
  </si>
  <si>
    <t>03100357643</t>
  </si>
  <si>
    <t>CXP00029706</t>
  </si>
  <si>
    <t>04701746374</t>
  </si>
  <si>
    <t>CXP00029709</t>
  </si>
  <si>
    <t>40200508139</t>
  </si>
  <si>
    <t>PI010205</t>
  </si>
  <si>
    <t>CXP00032924</t>
  </si>
  <si>
    <t>07200077878</t>
  </si>
  <si>
    <t>CXP00029786</t>
  </si>
  <si>
    <t>CXP00032632</t>
  </si>
  <si>
    <t>CXP00034216</t>
  </si>
  <si>
    <t>CXP00034505</t>
  </si>
  <si>
    <t>00108411539</t>
  </si>
  <si>
    <t>CXP00029964</t>
  </si>
  <si>
    <t>CXP00030082</t>
  </si>
  <si>
    <t>CXP00030085</t>
  </si>
  <si>
    <t>CXP00036177</t>
  </si>
  <si>
    <t>00101452951</t>
  </si>
  <si>
    <t>CXP00030224</t>
  </si>
  <si>
    <t>00112433339</t>
  </si>
  <si>
    <t>CXP00030188</t>
  </si>
  <si>
    <t>CXP00030259</t>
  </si>
  <si>
    <t>CXP00030306</t>
  </si>
  <si>
    <t>CXP00033315</t>
  </si>
  <si>
    <t>00104915038</t>
  </si>
  <si>
    <t>PI010273</t>
  </si>
  <si>
    <t>CXP00030319</t>
  </si>
  <si>
    <t>CXP00030278</t>
  </si>
  <si>
    <t>CXP00030341</t>
  </si>
  <si>
    <t>CXP00030342</t>
  </si>
  <si>
    <t>CXP00030346</t>
  </si>
  <si>
    <t>CXP00031795</t>
  </si>
  <si>
    <t>CXP00030365</t>
  </si>
  <si>
    <t>CXP00030413</t>
  </si>
  <si>
    <t>CXP00030459</t>
  </si>
  <si>
    <t>CXP00030461</t>
  </si>
  <si>
    <t>CXP00030462</t>
  </si>
  <si>
    <t>CXP00030464</t>
  </si>
  <si>
    <t>CXP00030465</t>
  </si>
  <si>
    <t>CXP00030466</t>
  </si>
  <si>
    <t>CXP00030470</t>
  </si>
  <si>
    <t>CXP00030473</t>
  </si>
  <si>
    <t>CXP00030475</t>
  </si>
  <si>
    <t>CXP00030477</t>
  </si>
  <si>
    <t>CXP00030478</t>
  </si>
  <si>
    <t>CXP00030481</t>
  </si>
  <si>
    <t>CXP00030482</t>
  </si>
  <si>
    <t>CXP00030484</t>
  </si>
  <si>
    <t>CXP00030486</t>
  </si>
  <si>
    <t>CXP00030487</t>
  </si>
  <si>
    <t>CXP00030488</t>
  </si>
  <si>
    <t>CXP00030489</t>
  </si>
  <si>
    <t>CXP00030490</t>
  </si>
  <si>
    <t>CXP00030491</t>
  </si>
  <si>
    <t>CXP00030492</t>
  </si>
  <si>
    <t>CXP00030493</t>
  </si>
  <si>
    <t>CXP00030495</t>
  </si>
  <si>
    <t>CXP00030496</t>
  </si>
  <si>
    <t>CXP00030498</t>
  </si>
  <si>
    <t>CXP00030499</t>
  </si>
  <si>
    <t>CXP00030500</t>
  </si>
  <si>
    <t>CXP00030501</t>
  </si>
  <si>
    <t>CXP00032305</t>
  </si>
  <si>
    <t>00100998707</t>
  </si>
  <si>
    <t>CXP00030681</t>
  </si>
  <si>
    <t>CXP00030683</t>
  </si>
  <si>
    <t>CXP00030685</t>
  </si>
  <si>
    <t>00103642526</t>
  </si>
  <si>
    <t>CXP00030714</t>
  </si>
  <si>
    <t>CXP00030721</t>
  </si>
  <si>
    <t>CXP00030776</t>
  </si>
  <si>
    <t>CXP00030771</t>
  </si>
  <si>
    <t>00116936907</t>
  </si>
  <si>
    <t>CXP00030746</t>
  </si>
  <si>
    <t>CXP00030764</t>
  </si>
  <si>
    <t>06800319136</t>
  </si>
  <si>
    <t>CXP00030843</t>
  </si>
  <si>
    <t>00100832807</t>
  </si>
  <si>
    <t>CXP00030838</t>
  </si>
  <si>
    <t>09700059968</t>
  </si>
  <si>
    <t>CXP00035653</t>
  </si>
  <si>
    <t>CXP00030850</t>
  </si>
  <si>
    <t>CXP00030863</t>
  </si>
  <si>
    <t>CXP00030869</t>
  </si>
  <si>
    <t>CXP00030922</t>
  </si>
  <si>
    <t>CXP00030919</t>
  </si>
  <si>
    <t>CXP00030937</t>
  </si>
  <si>
    <t>CXP00030938</t>
  </si>
  <si>
    <t>CXP00030936</t>
  </si>
  <si>
    <t>00105328843</t>
  </si>
  <si>
    <t>CXP00030949</t>
  </si>
  <si>
    <t>PAG00083814</t>
  </si>
  <si>
    <t>02600892182</t>
  </si>
  <si>
    <t>CXP00030923</t>
  </si>
  <si>
    <t>03000030779</t>
  </si>
  <si>
    <t>CXP00030941</t>
  </si>
  <si>
    <t>CXP00030952</t>
  </si>
  <si>
    <t>ED00005945</t>
  </si>
  <si>
    <t>ED00005946</t>
  </si>
  <si>
    <t>CXP00030988</t>
  </si>
  <si>
    <t>CXP00036511</t>
  </si>
  <si>
    <t>CXP00030986</t>
  </si>
  <si>
    <t>ED00006021</t>
  </si>
  <si>
    <t>ED00006022</t>
  </si>
  <si>
    <t>05400012174</t>
  </si>
  <si>
    <t>CXP00031035</t>
  </si>
  <si>
    <t>03700204427</t>
  </si>
  <si>
    <t>CXP00031096</t>
  </si>
  <si>
    <t>CXP00034229</t>
  </si>
  <si>
    <t>00113786255</t>
  </si>
  <si>
    <t>CXP00032255</t>
  </si>
  <si>
    <t>CXP00032777</t>
  </si>
  <si>
    <t>CXP00031129</t>
  </si>
  <si>
    <t>CXP00031107</t>
  </si>
  <si>
    <t>CXP00032098</t>
  </si>
  <si>
    <t>04800215685</t>
  </si>
  <si>
    <t>CXP00031303</t>
  </si>
  <si>
    <t>03101072886</t>
  </si>
  <si>
    <t>CXP00031365</t>
  </si>
  <si>
    <t>CXP00031309</t>
  </si>
  <si>
    <t>CXP00031311</t>
  </si>
  <si>
    <t>ED00006056</t>
  </si>
  <si>
    <t>ED00006057</t>
  </si>
  <si>
    <t>ED00006061</t>
  </si>
  <si>
    <t>ED00006062</t>
  </si>
  <si>
    <t>00115903494</t>
  </si>
  <si>
    <t>PI010513</t>
  </si>
  <si>
    <t>07700020543</t>
  </si>
  <si>
    <t>CXP00031747</t>
  </si>
  <si>
    <t>00108486333</t>
  </si>
  <si>
    <t>CXP00031741</t>
  </si>
  <si>
    <t>07900086906</t>
  </si>
  <si>
    <t>CXP00031769</t>
  </si>
  <si>
    <t>00104641766</t>
  </si>
  <si>
    <t>CXP00031879</t>
  </si>
  <si>
    <t>CXP00031852</t>
  </si>
  <si>
    <t>CXP00031859</t>
  </si>
  <si>
    <t>CXP00031909</t>
  </si>
  <si>
    <t>CXP00031960</t>
  </si>
  <si>
    <t>CXP00031963</t>
  </si>
  <si>
    <t>CXP00031964</t>
  </si>
  <si>
    <t>CXP00031965</t>
  </si>
  <si>
    <t>CXP00031966</t>
  </si>
  <si>
    <t>CXP00031967</t>
  </si>
  <si>
    <t>CXP00031969</t>
  </si>
  <si>
    <t>CXP00031971</t>
  </si>
  <si>
    <t>CXP00031973</t>
  </si>
  <si>
    <t>CXP00031974</t>
  </si>
  <si>
    <t>CXP00031975</t>
  </si>
  <si>
    <t>CXP00031976</t>
  </si>
  <si>
    <t>CXP00031977</t>
  </si>
  <si>
    <t>CXP00031978</t>
  </si>
  <si>
    <t>CXP00031985</t>
  </si>
  <si>
    <t>00109497230</t>
  </si>
  <si>
    <t>CXP00032095</t>
  </si>
  <si>
    <t>CXP00032099</t>
  </si>
  <si>
    <t>CXP00032074</t>
  </si>
  <si>
    <t>00114225834</t>
  </si>
  <si>
    <t>CXP00032135</t>
  </si>
  <si>
    <t>CXP00032399</t>
  </si>
  <si>
    <t>CXP00032318</t>
  </si>
  <si>
    <t>CXP00032319</t>
  </si>
  <si>
    <t>CXP00032320</t>
  </si>
  <si>
    <t>CXP00032552</t>
  </si>
  <si>
    <t>CXP00032502</t>
  </si>
  <si>
    <t>CXP00032580</t>
  </si>
  <si>
    <t>CXP00032512</t>
  </si>
  <si>
    <t>CXP00032590</t>
  </si>
  <si>
    <t>CXP00032594</t>
  </si>
  <si>
    <t>CXP00032596</t>
  </si>
  <si>
    <t>CXP00032599</t>
  </si>
  <si>
    <t>CXP00032607</t>
  </si>
  <si>
    <t>CXP00032608</t>
  </si>
  <si>
    <t>CXP00032612</t>
  </si>
  <si>
    <t>CXP00032626</t>
  </si>
  <si>
    <t>CXP00032628</t>
  </si>
  <si>
    <t>CXP00032629</t>
  </si>
  <si>
    <t>CXP00032630</t>
  </si>
  <si>
    <t>CXP00032631</t>
  </si>
  <si>
    <t>00111055752</t>
  </si>
  <si>
    <t>CXP00032646</t>
  </si>
  <si>
    <t>40221604529</t>
  </si>
  <si>
    <t>CXP00032750</t>
  </si>
  <si>
    <t>03200319592</t>
  </si>
  <si>
    <t>CXP00032771</t>
  </si>
  <si>
    <t>CXP00032844</t>
  </si>
  <si>
    <t>03700085552</t>
  </si>
  <si>
    <t>CXP00032806</t>
  </si>
  <si>
    <t>PI010639</t>
  </si>
  <si>
    <t>PI010649</t>
  </si>
  <si>
    <t>CXP00034491</t>
  </si>
  <si>
    <t>22300027871</t>
  </si>
  <si>
    <t>CXP00033058</t>
  </si>
  <si>
    <t>09400223492</t>
  </si>
  <si>
    <t>CXP00034270</t>
  </si>
  <si>
    <t>ED00006192</t>
  </si>
  <si>
    <t>ED00006193</t>
  </si>
  <si>
    <t>00101140267</t>
  </si>
  <si>
    <t>PI010675</t>
  </si>
  <si>
    <t>04701781868</t>
  </si>
  <si>
    <t>MIED-157965</t>
  </si>
  <si>
    <t>CXP00033321</t>
  </si>
  <si>
    <t>CXP00033322</t>
  </si>
  <si>
    <t>CXP00033314</t>
  </si>
  <si>
    <t>CXP00033323</t>
  </si>
  <si>
    <t>ED00006205</t>
  </si>
  <si>
    <t>ED00006206</t>
  </si>
  <si>
    <t>CXP00033359</t>
  </si>
  <si>
    <t>CXP00033419</t>
  </si>
  <si>
    <t>CXP00033498</t>
  </si>
  <si>
    <t>00107800112</t>
  </si>
  <si>
    <t>PI011099</t>
  </si>
  <si>
    <t>CXP00033499</t>
  </si>
  <si>
    <t>CXP00033514</t>
  </si>
  <si>
    <t>00101954717</t>
  </si>
  <si>
    <t>CXP00033518</t>
  </si>
  <si>
    <t>01000181220</t>
  </si>
  <si>
    <t>CXP00033529</t>
  </si>
  <si>
    <t>CXP00036217</t>
  </si>
  <si>
    <t>CXP00036223</t>
  </si>
  <si>
    <t>CXP00036224</t>
  </si>
  <si>
    <t>CXP00036225</t>
  </si>
  <si>
    <t>CXP00033585</t>
  </si>
  <si>
    <t>CXP00033579</t>
  </si>
  <si>
    <t>CXP00033625</t>
  </si>
  <si>
    <t>CXP00036215</t>
  </si>
  <si>
    <t>CXP00036216</t>
  </si>
  <si>
    <t>CXP00036219</t>
  </si>
  <si>
    <t>CXP00033686</t>
  </si>
  <si>
    <t>CXP00036212</t>
  </si>
  <si>
    <t>CXP00036213</t>
  </si>
  <si>
    <t>CXP00036214</t>
  </si>
  <si>
    <t>CXP00033715</t>
  </si>
  <si>
    <t>CXP00038931</t>
  </si>
  <si>
    <t>PI011448</t>
  </si>
  <si>
    <t>03700731031</t>
  </si>
  <si>
    <t>CXP00033899</t>
  </si>
  <si>
    <t>00106197205</t>
  </si>
  <si>
    <t>PI011488</t>
  </si>
  <si>
    <t>00111020475</t>
  </si>
  <si>
    <t>PI011474</t>
  </si>
  <si>
    <t>00113464390</t>
  </si>
  <si>
    <t>PI011486</t>
  </si>
  <si>
    <t>CXP00033955</t>
  </si>
  <si>
    <t>01600084691</t>
  </si>
  <si>
    <t>CXP00033948</t>
  </si>
  <si>
    <t>00113811079</t>
  </si>
  <si>
    <t>MIED-8296</t>
  </si>
  <si>
    <t>MIED-8297</t>
  </si>
  <si>
    <t>01800122390</t>
  </si>
  <si>
    <t>CXP00033993</t>
  </si>
  <si>
    <t>MIED-158271</t>
  </si>
  <si>
    <t>07600046101</t>
  </si>
  <si>
    <t>CXP00034035</t>
  </si>
  <si>
    <t>03102830332</t>
  </si>
  <si>
    <t>CXP00034120</t>
  </si>
  <si>
    <t>06600069550</t>
  </si>
  <si>
    <t>CXP00034124</t>
  </si>
  <si>
    <t>CXP00034175</t>
  </si>
  <si>
    <t>CXP00034172</t>
  </si>
  <si>
    <t>CXP00034353</t>
  </si>
  <si>
    <t>CXP00034354</t>
  </si>
  <si>
    <t>CXP00034356</t>
  </si>
  <si>
    <t>CXP00034357</t>
  </si>
  <si>
    <t>CXP00034398</t>
  </si>
  <si>
    <t>CXP00034408</t>
  </si>
  <si>
    <t>CXP00034484</t>
  </si>
  <si>
    <t>CXP00034485</t>
  </si>
  <si>
    <t>CXP00034668</t>
  </si>
  <si>
    <t>CXP00034787</t>
  </si>
  <si>
    <t>CXP00034845</t>
  </si>
  <si>
    <t>CXP00035660</t>
  </si>
  <si>
    <t>CXP00034933</t>
  </si>
  <si>
    <t>CXP00034936</t>
  </si>
  <si>
    <t>CXP00034937</t>
  </si>
  <si>
    <t>MIED-158434</t>
  </si>
  <si>
    <t>MIED-158435</t>
  </si>
  <si>
    <t>CXP00034966</t>
  </si>
  <si>
    <t>CXP00035036</t>
  </si>
  <si>
    <t>CXP00035040</t>
  </si>
  <si>
    <t>CXP00035106</t>
  </si>
  <si>
    <t>03900057021</t>
  </si>
  <si>
    <t>CXP00035143</t>
  </si>
  <si>
    <t>CXP00035139</t>
  </si>
  <si>
    <t>CXP00035210</t>
  </si>
  <si>
    <t>CXP00035211</t>
  </si>
  <si>
    <t>CXP00036167</t>
  </si>
  <si>
    <t>CXP00036168</t>
  </si>
  <si>
    <t>CXP00036169</t>
  </si>
  <si>
    <t>CXP00036170</t>
  </si>
  <si>
    <t>CXP00036171</t>
  </si>
  <si>
    <t>CXP00036172</t>
  </si>
  <si>
    <t>CXP00036173</t>
  </si>
  <si>
    <t>CXP00036174</t>
  </si>
  <si>
    <t>ED00006331</t>
  </si>
  <si>
    <t>ED00006332</t>
  </si>
  <si>
    <t>CXP00035313</t>
  </si>
  <si>
    <t>CXP00037756</t>
  </si>
  <si>
    <t>05400066006</t>
  </si>
  <si>
    <t>CXP00036861</t>
  </si>
  <si>
    <t>CXP00036862</t>
  </si>
  <si>
    <t>CXP00036863</t>
  </si>
  <si>
    <t>CXP00036864</t>
  </si>
  <si>
    <t>CXP00036865</t>
  </si>
  <si>
    <t>CXP00036866</t>
  </si>
  <si>
    <t>CXP00036867</t>
  </si>
  <si>
    <t>CXP00039715</t>
  </si>
  <si>
    <t>15200000386</t>
  </si>
  <si>
    <t>CXP00035525</t>
  </si>
  <si>
    <t>CXP00035574</t>
  </si>
  <si>
    <t>CXP00035575</t>
  </si>
  <si>
    <t>CXP00035607</t>
  </si>
  <si>
    <t>CXP00033963</t>
  </si>
  <si>
    <t>CXP00035682</t>
  </si>
  <si>
    <t>ED00006443</t>
  </si>
  <si>
    <t>ED00006444</t>
  </si>
  <si>
    <t>00100135458</t>
  </si>
  <si>
    <t>CXP00035699</t>
  </si>
  <si>
    <t>00101834703</t>
  </si>
  <si>
    <t>CXP00035692</t>
  </si>
  <si>
    <t>00111145173</t>
  </si>
  <si>
    <t>CXP00035689</t>
  </si>
  <si>
    <t>00112394150</t>
  </si>
  <si>
    <t>CXP00035694</t>
  </si>
  <si>
    <t>00116357591</t>
  </si>
  <si>
    <t>CXP00035693</t>
  </si>
  <si>
    <t>00200925196</t>
  </si>
  <si>
    <t>CXP00035691</t>
  </si>
  <si>
    <t>05000241256</t>
  </si>
  <si>
    <t>CXP00035695</t>
  </si>
  <si>
    <t>PI011827</t>
  </si>
  <si>
    <t>PI011918</t>
  </si>
  <si>
    <t>00107308397</t>
  </si>
  <si>
    <t>PI011839</t>
  </si>
  <si>
    <t>00200538924</t>
  </si>
  <si>
    <t>CXP00035893</t>
  </si>
  <si>
    <t>00113425193</t>
  </si>
  <si>
    <t>PI011902</t>
  </si>
  <si>
    <t>CXP00035916</t>
  </si>
  <si>
    <t>CXP00036424</t>
  </si>
  <si>
    <t>00118616283</t>
  </si>
  <si>
    <t>PI011916</t>
  </si>
  <si>
    <t>MIED-158776</t>
  </si>
  <si>
    <t>CXP00035938</t>
  </si>
  <si>
    <t>CXP00037410</t>
  </si>
  <si>
    <t>CXP00037411</t>
  </si>
  <si>
    <t>CXP00037412</t>
  </si>
  <si>
    <t>CXP00036049</t>
  </si>
  <si>
    <t>00104017058</t>
  </si>
  <si>
    <t>CXP00036130</t>
  </si>
  <si>
    <t>MIED-158880</t>
  </si>
  <si>
    <t>CXP00036144</t>
  </si>
  <si>
    <t>MIED-142463</t>
  </si>
  <si>
    <t>CXP00036260</t>
  </si>
  <si>
    <t>00101586220</t>
  </si>
  <si>
    <t>PI011938</t>
  </si>
  <si>
    <t>PI011939</t>
  </si>
  <si>
    <t>PI011940</t>
  </si>
  <si>
    <t>PI011941</t>
  </si>
  <si>
    <t>PI011942</t>
  </si>
  <si>
    <t>ED00006452</t>
  </si>
  <si>
    <t>ED00006453</t>
  </si>
  <si>
    <t>PI011955</t>
  </si>
  <si>
    <t>CXP00036286</t>
  </si>
  <si>
    <t>CXP00037378</t>
  </si>
  <si>
    <t>CXP00036456</t>
  </si>
  <si>
    <t>CXP00036448</t>
  </si>
  <si>
    <t>08100096315</t>
  </si>
  <si>
    <t>CXP00036400</t>
  </si>
  <si>
    <t>CXP00037492</t>
  </si>
  <si>
    <t>ED00006456</t>
  </si>
  <si>
    <t>ED00006457</t>
  </si>
  <si>
    <t>ED00006460</t>
  </si>
  <si>
    <t>ED00006461</t>
  </si>
  <si>
    <t>ED00006486</t>
  </si>
  <si>
    <t>ED00006487</t>
  </si>
  <si>
    <t>00100931278</t>
  </si>
  <si>
    <t>CXP00038376</t>
  </si>
  <si>
    <t>00101143485</t>
  </si>
  <si>
    <t>CXP00038370</t>
  </si>
  <si>
    <t>00101807295</t>
  </si>
  <si>
    <t>CXP00038310</t>
  </si>
  <si>
    <t>00101826907</t>
  </si>
  <si>
    <t>CXP00038218</t>
  </si>
  <si>
    <t>00102231008</t>
  </si>
  <si>
    <t>CXP00038027</t>
  </si>
  <si>
    <t>00102436227</t>
  </si>
  <si>
    <t>CXP00037987</t>
  </si>
  <si>
    <t>00103652046</t>
  </si>
  <si>
    <t>CXP00038371</t>
  </si>
  <si>
    <t>00103873360</t>
  </si>
  <si>
    <t>CXP00038265</t>
  </si>
  <si>
    <t>00104046537</t>
  </si>
  <si>
    <t>CXP00038334</t>
  </si>
  <si>
    <t>00104260104</t>
  </si>
  <si>
    <t>CXP00038263</t>
  </si>
  <si>
    <t>00104572698</t>
  </si>
  <si>
    <t>CXP00038385</t>
  </si>
  <si>
    <t>00105719322</t>
  </si>
  <si>
    <t>CXP00038232</t>
  </si>
  <si>
    <t>00105817639</t>
  </si>
  <si>
    <t>CXP00038151</t>
  </si>
  <si>
    <t>00105923262</t>
  </si>
  <si>
    <t>CXP00038309</t>
  </si>
  <si>
    <t>00105984595</t>
  </si>
  <si>
    <t>CXP00038016</t>
  </si>
  <si>
    <t>00106936032</t>
  </si>
  <si>
    <t>CXP00038008</t>
  </si>
  <si>
    <t>00107438459</t>
  </si>
  <si>
    <t>CXP00038068</t>
  </si>
  <si>
    <t>00107751174</t>
  </si>
  <si>
    <t>CXP00037970</t>
  </si>
  <si>
    <t>00107880056</t>
  </si>
  <si>
    <t>CXP00038216</t>
  </si>
  <si>
    <t>00107892275</t>
  </si>
  <si>
    <t>CXP00038377</t>
  </si>
  <si>
    <t>00109172940</t>
  </si>
  <si>
    <t>CXP00038313</t>
  </si>
  <si>
    <t>00109196139</t>
  </si>
  <si>
    <t>CXP00038373</t>
  </si>
  <si>
    <t>00109462374</t>
  </si>
  <si>
    <t>CXP00038154</t>
  </si>
  <si>
    <t>00109976530</t>
  </si>
  <si>
    <t>CXP00038365</t>
  </si>
  <si>
    <t>00110526324</t>
  </si>
  <si>
    <t>CXP00038214</t>
  </si>
  <si>
    <t>00110527363</t>
  </si>
  <si>
    <t>CXP00038013</t>
  </si>
  <si>
    <t>00110916962</t>
  </si>
  <si>
    <t>CXP00038036</t>
  </si>
  <si>
    <t>00111520813</t>
  </si>
  <si>
    <t>CXP00038163</t>
  </si>
  <si>
    <t>00111907994</t>
  </si>
  <si>
    <t>CXP00038065</t>
  </si>
  <si>
    <t>00111919288</t>
  </si>
  <si>
    <t>CXP00038223</t>
  </si>
  <si>
    <t>00112242268</t>
  </si>
  <si>
    <t>CXP00038261</t>
  </si>
  <si>
    <t>00112604012</t>
  </si>
  <si>
    <t>CXP00038176</t>
  </si>
  <si>
    <t>00112944657</t>
  </si>
  <si>
    <t>CXP00038172</t>
  </si>
  <si>
    <t>00113967228</t>
  </si>
  <si>
    <t>CXP00038363</t>
  </si>
  <si>
    <t>00114266539</t>
  </si>
  <si>
    <t>CXP00038298</t>
  </si>
  <si>
    <t>00114353394</t>
  </si>
  <si>
    <t>CXP00038153</t>
  </si>
  <si>
    <t>00114365372</t>
  </si>
  <si>
    <t>CXP00038033</t>
  </si>
  <si>
    <t>00114460678</t>
  </si>
  <si>
    <t>CXP00038699</t>
  </si>
  <si>
    <t>00114654304</t>
  </si>
  <si>
    <t>CXP00038384</t>
  </si>
  <si>
    <t>CXP00038274</t>
  </si>
  <si>
    <t>00115135121</t>
  </si>
  <si>
    <t>CXP00037991</t>
  </si>
  <si>
    <t>00115544207</t>
  </si>
  <si>
    <t>CXP00038364</t>
  </si>
  <si>
    <t>00115724304</t>
  </si>
  <si>
    <t>CXP00038264</t>
  </si>
  <si>
    <t>00116022914</t>
  </si>
  <si>
    <t>CXP00038312</t>
  </si>
  <si>
    <t>00116630310</t>
  </si>
  <si>
    <t>CXP00038174</t>
  </si>
  <si>
    <t>00116886474</t>
  </si>
  <si>
    <t>CXP00038369</t>
  </si>
  <si>
    <t>00117136234</t>
  </si>
  <si>
    <t>CXP00038152</t>
  </si>
  <si>
    <t>00117170100</t>
  </si>
  <si>
    <t>CXP00038292</t>
  </si>
  <si>
    <t>00118128511</t>
  </si>
  <si>
    <t>CXP00038374</t>
  </si>
  <si>
    <t>00200717320</t>
  </si>
  <si>
    <t>CXP00038005</t>
  </si>
  <si>
    <t>00200817252</t>
  </si>
  <si>
    <t>CXP00038160</t>
  </si>
  <si>
    <t>00200863496</t>
  </si>
  <si>
    <t>CXP00038162</t>
  </si>
  <si>
    <t>00200961217</t>
  </si>
  <si>
    <t>CXP00038319</t>
  </si>
  <si>
    <t>00201070166</t>
  </si>
  <si>
    <t>CXP00037988</t>
  </si>
  <si>
    <t>00201135605</t>
  </si>
  <si>
    <t>CXP00038177</t>
  </si>
  <si>
    <t>00201221017</t>
  </si>
  <si>
    <t>CXP00038262</t>
  </si>
  <si>
    <t>00201503216</t>
  </si>
  <si>
    <t>CXP00038302</t>
  </si>
  <si>
    <t>00300241171</t>
  </si>
  <si>
    <t>CXP00037969</t>
  </si>
  <si>
    <t>CXP00038287</t>
  </si>
  <si>
    <t>00300755600</t>
  </si>
  <si>
    <t>CXP00038067</t>
  </si>
  <si>
    <t>00300802030</t>
  </si>
  <si>
    <t>CXP00038081</t>
  </si>
  <si>
    <t>00300924404</t>
  </si>
  <si>
    <t>CXP00038009</t>
  </si>
  <si>
    <t>00301024014</t>
  </si>
  <si>
    <t>CXP00038066</t>
  </si>
  <si>
    <t>00301080156</t>
  </si>
  <si>
    <t>CXP00038056</t>
  </si>
  <si>
    <t>00400224770</t>
  </si>
  <si>
    <t>CXP00038004</t>
  </si>
  <si>
    <t>00500224415</t>
  </si>
  <si>
    <t>CXP00038207</t>
  </si>
  <si>
    <t>00500232715</t>
  </si>
  <si>
    <t>CXP00038221</t>
  </si>
  <si>
    <t>00500348107</t>
  </si>
  <si>
    <t>CXP00038237</t>
  </si>
  <si>
    <t>00500483680</t>
  </si>
  <si>
    <t>CXP00038225</t>
  </si>
  <si>
    <t>00500485073</t>
  </si>
  <si>
    <t>CXP00038202</t>
  </si>
  <si>
    <t>CXP00038273</t>
  </si>
  <si>
    <t>00800280240</t>
  </si>
  <si>
    <t>CXP00038148</t>
  </si>
  <si>
    <t>01000041382</t>
  </si>
  <si>
    <t>CXP00038362</t>
  </si>
  <si>
    <t>01000493484</t>
  </si>
  <si>
    <t>CXP00038349</t>
  </si>
  <si>
    <t>01000581882</t>
  </si>
  <si>
    <t>CXP00038045</t>
  </si>
  <si>
    <t>01000648301</t>
  </si>
  <si>
    <t>CXP00038356</t>
  </si>
  <si>
    <t>01000686327</t>
  </si>
  <si>
    <t>CXP00038379</t>
  </si>
  <si>
    <t>01000690923</t>
  </si>
  <si>
    <t>CXP00038382</t>
  </si>
  <si>
    <t>01000809200</t>
  </si>
  <si>
    <t>CXP00037998</t>
  </si>
  <si>
    <t>01100240975</t>
  </si>
  <si>
    <t>CXP00038267</t>
  </si>
  <si>
    <t>01300382841</t>
  </si>
  <si>
    <t>CXP00038290</t>
  </si>
  <si>
    <t>01300482245</t>
  </si>
  <si>
    <t>CXP00038084</t>
  </si>
  <si>
    <t>01400030118</t>
  </si>
  <si>
    <t>CXP00038173</t>
  </si>
  <si>
    <t>01600154809</t>
  </si>
  <si>
    <t>CXP00038063</t>
  </si>
  <si>
    <t>01800640011</t>
  </si>
  <si>
    <t>CXP00038194</t>
  </si>
  <si>
    <t>01900196864</t>
  </si>
  <si>
    <t>CXP00038069</t>
  </si>
  <si>
    <t>CXP00038206</t>
  </si>
  <si>
    <t>02300788094</t>
  </si>
  <si>
    <t>CXP00038072</t>
  </si>
  <si>
    <t>02300808751</t>
  </si>
  <si>
    <t>CXP00038011</t>
  </si>
  <si>
    <t>02400248809</t>
  </si>
  <si>
    <t>CXP00038330</t>
  </si>
  <si>
    <t>02400254989</t>
  </si>
  <si>
    <t>CXP00038010</t>
  </si>
  <si>
    <t>02500397142</t>
  </si>
  <si>
    <t>CXP00038378</t>
  </si>
  <si>
    <t>CXP00038704</t>
  </si>
  <si>
    <t>02700434158</t>
  </si>
  <si>
    <t>CXP00038230</t>
  </si>
  <si>
    <t>03100595465</t>
  </si>
  <si>
    <t>CXP00038002</t>
  </si>
  <si>
    <t>03101326464</t>
  </si>
  <si>
    <t>CXP00038340</t>
  </si>
  <si>
    <t>03102862434</t>
  </si>
  <si>
    <t>CXP00038347</t>
  </si>
  <si>
    <t>CXP00038001</t>
  </si>
  <si>
    <t>03103351221</t>
  </si>
  <si>
    <t>CXP00038006</t>
  </si>
  <si>
    <t>03103360263</t>
  </si>
  <si>
    <t>CXP00038342</t>
  </si>
  <si>
    <t>03104147461</t>
  </si>
  <si>
    <t>CXP00038306</t>
  </si>
  <si>
    <t>03104193226</t>
  </si>
  <si>
    <t>CXP00037986</t>
  </si>
  <si>
    <t>03104943893</t>
  </si>
  <si>
    <t>CXP00038387</t>
  </si>
  <si>
    <t>03200037640</t>
  </si>
  <si>
    <t>CXP00038697</t>
  </si>
  <si>
    <t>03200042251</t>
  </si>
  <si>
    <t>CXP00038147</t>
  </si>
  <si>
    <t>03200258501</t>
  </si>
  <si>
    <t>CXP00038145</t>
  </si>
  <si>
    <t>03200260531</t>
  </si>
  <si>
    <t>CXP00038341</t>
  </si>
  <si>
    <t>03200320764</t>
  </si>
  <si>
    <t>CXP00038345</t>
  </si>
  <si>
    <t>03200329609</t>
  </si>
  <si>
    <t>CXP00038000</t>
  </si>
  <si>
    <t>03200355315</t>
  </si>
  <si>
    <t>CXP00038332</t>
  </si>
  <si>
    <t>03400202390</t>
  </si>
  <si>
    <t>CXP00037974</t>
  </si>
  <si>
    <t>03400458646</t>
  </si>
  <si>
    <t>CXP00037972</t>
  </si>
  <si>
    <t>03400491860</t>
  </si>
  <si>
    <t>CXP00037975</t>
  </si>
  <si>
    <t>03600027266</t>
  </si>
  <si>
    <t>CXP00038062</t>
  </si>
  <si>
    <t>03600303568</t>
  </si>
  <si>
    <t>CXP00038282</t>
  </si>
  <si>
    <t>03600439164</t>
  </si>
  <si>
    <t>CXP00038238</t>
  </si>
  <si>
    <t>03600449841</t>
  </si>
  <si>
    <t>CXP00038053</t>
  </si>
  <si>
    <t>03700516531</t>
  </si>
  <si>
    <t>CXP00038050</t>
  </si>
  <si>
    <t>03700525896</t>
  </si>
  <si>
    <t>CXP00037993</t>
  </si>
  <si>
    <t>03700740156</t>
  </si>
  <si>
    <t>CXP00038043</t>
  </si>
  <si>
    <t>03800140281</t>
  </si>
  <si>
    <t>CXP00038204</t>
  </si>
  <si>
    <t>04000103772</t>
  </si>
  <si>
    <t>CXP00038200</t>
  </si>
  <si>
    <t>04400142735</t>
  </si>
  <si>
    <t>CXP00038070</t>
  </si>
  <si>
    <t>04600283842</t>
  </si>
  <si>
    <t>CXP00038372</t>
  </si>
  <si>
    <t>04700886023</t>
  </si>
  <si>
    <t>CXP00037980</t>
  </si>
  <si>
    <t>04701236707</t>
  </si>
  <si>
    <t>CXP00037968</t>
  </si>
  <si>
    <t>CXP00038166</t>
  </si>
  <si>
    <t>04701277511</t>
  </si>
  <si>
    <t>CXP00038157</t>
  </si>
  <si>
    <t>04701293930</t>
  </si>
  <si>
    <t>CXP00038297</t>
  </si>
  <si>
    <t>04701492565</t>
  </si>
  <si>
    <t>CXP00038336</t>
  </si>
  <si>
    <t>04701613939</t>
  </si>
  <si>
    <t>CXP00038159</t>
  </si>
  <si>
    <t>CXP00038167</t>
  </si>
  <si>
    <t>04701874911</t>
  </si>
  <si>
    <t>CXP00037977</t>
  </si>
  <si>
    <t>04701935407</t>
  </si>
  <si>
    <t>CXP00038041</t>
  </si>
  <si>
    <t>04701951172</t>
  </si>
  <si>
    <t>CXP00037978</t>
  </si>
  <si>
    <t>04701972236</t>
  </si>
  <si>
    <t>CXP00038235</t>
  </si>
  <si>
    <t>04702022999</t>
  </si>
  <si>
    <t>CXP00038299</t>
  </si>
  <si>
    <t>04702047376</t>
  </si>
  <si>
    <t>CXP00038012</t>
  </si>
  <si>
    <t>04900584485</t>
  </si>
  <si>
    <t>CXP00038375</t>
  </si>
  <si>
    <t>CXP00038707</t>
  </si>
  <si>
    <t>05000275965</t>
  </si>
  <si>
    <t>CXP00038073</t>
  </si>
  <si>
    <t>05000479708</t>
  </si>
  <si>
    <t>CXP00038295</t>
  </si>
  <si>
    <t>05100065019</t>
  </si>
  <si>
    <t>CXP00038314</t>
  </si>
  <si>
    <t>05100140424</t>
  </si>
  <si>
    <t>CXP00038192</t>
  </si>
  <si>
    <t>05100167591</t>
  </si>
  <si>
    <t>CXP00038233</t>
  </si>
  <si>
    <t>05100187656</t>
  </si>
  <si>
    <t>CXP00037989</t>
  </si>
  <si>
    <t>05100204386</t>
  </si>
  <si>
    <t>CXP00038304</t>
  </si>
  <si>
    <t>05100213304</t>
  </si>
  <si>
    <t>CXP00038316</t>
  </si>
  <si>
    <t>05200071503</t>
  </si>
  <si>
    <t>CXP00038291</t>
  </si>
  <si>
    <t>05300262812</t>
  </si>
  <si>
    <t>CXP00038366</t>
  </si>
  <si>
    <t>05300325858</t>
  </si>
  <si>
    <t>CXP00038337</t>
  </si>
  <si>
    <t>05300373130</t>
  </si>
  <si>
    <t>CXP00038367</t>
  </si>
  <si>
    <t>05400003389</t>
  </si>
  <si>
    <t>CXP00038170</t>
  </si>
  <si>
    <t>05400604806</t>
  </si>
  <si>
    <t>CXP00038076</t>
  </si>
  <si>
    <t>05400859962</t>
  </si>
  <si>
    <t>CXP00038156</t>
  </si>
  <si>
    <t>CXP00038196</t>
  </si>
  <si>
    <t>05400939806</t>
  </si>
  <si>
    <t>CXP00038212</t>
  </si>
  <si>
    <t>05401130140</t>
  </si>
  <si>
    <t>CXP00038155</t>
  </si>
  <si>
    <t>05401166144</t>
  </si>
  <si>
    <t>CXP00038228</t>
  </si>
  <si>
    <t>05401169882</t>
  </si>
  <si>
    <t>CXP00038338</t>
  </si>
  <si>
    <t>05401174304</t>
  </si>
  <si>
    <t>CXP00037983</t>
  </si>
  <si>
    <t>05401243455</t>
  </si>
  <si>
    <t>CXP00038169</t>
  </si>
  <si>
    <t>05401279178</t>
  </si>
  <si>
    <t>CXP00038236</t>
  </si>
  <si>
    <t>05401333777</t>
  </si>
  <si>
    <t>CXP00038368</t>
  </si>
  <si>
    <t>05401378343</t>
  </si>
  <si>
    <t>CXP00038022</t>
  </si>
  <si>
    <t>05401380711</t>
  </si>
  <si>
    <t>CXP00038226</t>
  </si>
  <si>
    <t>05500404172</t>
  </si>
  <si>
    <t>CXP00038272</t>
  </si>
  <si>
    <t>05600640311</t>
  </si>
  <si>
    <t>CXP00038308</t>
  </si>
  <si>
    <t>05601051567</t>
  </si>
  <si>
    <t>CXP00038266</t>
  </si>
  <si>
    <t>05601224495</t>
  </si>
  <si>
    <t>CXP00038380</t>
  </si>
  <si>
    <t>05601438913</t>
  </si>
  <si>
    <t>CXP00038317</t>
  </si>
  <si>
    <t>05700144784</t>
  </si>
  <si>
    <t>CXP00038348</t>
  </si>
  <si>
    <t>05800267592</t>
  </si>
  <si>
    <t>CXP00038025</t>
  </si>
  <si>
    <t>05800295445</t>
  </si>
  <si>
    <t>CXP00037990</t>
  </si>
  <si>
    <t>05800297649</t>
  </si>
  <si>
    <t>CXP00038195</t>
  </si>
  <si>
    <t>06400248925</t>
  </si>
  <si>
    <t>CXP00038150</t>
  </si>
  <si>
    <t>06400258312</t>
  </si>
  <si>
    <t>CXP00038305</t>
  </si>
  <si>
    <t>06500334922</t>
  </si>
  <si>
    <t>CXP00037973</t>
  </si>
  <si>
    <t>CXP00038288</t>
  </si>
  <si>
    <t>CXP00038465</t>
  </si>
  <si>
    <t>06700138040</t>
  </si>
  <si>
    <t>CXP00038071</t>
  </si>
  <si>
    <t>06800330398</t>
  </si>
  <si>
    <t>CXP00038234</t>
  </si>
  <si>
    <t>06800381094</t>
  </si>
  <si>
    <t>CXP00038303</t>
  </si>
  <si>
    <t>06800460773</t>
  </si>
  <si>
    <t>CXP00037981</t>
  </si>
  <si>
    <t>06800462829</t>
  </si>
  <si>
    <t>CXP00038386</t>
  </si>
  <si>
    <t>06800549799</t>
  </si>
  <si>
    <t>CXP00038339</t>
  </si>
  <si>
    <t>07100458541</t>
  </si>
  <si>
    <t>CXP00038220</t>
  </si>
  <si>
    <t>07300039802</t>
  </si>
  <si>
    <t>CXP00038199</t>
  </si>
  <si>
    <t>07300176141</t>
  </si>
  <si>
    <t>CXP00038352</t>
  </si>
  <si>
    <t>07500105379</t>
  </si>
  <si>
    <t>CXP00038351</t>
  </si>
  <si>
    <t>07600071521</t>
  </si>
  <si>
    <t>CXP00038355</t>
  </si>
  <si>
    <t>07800030608</t>
  </si>
  <si>
    <t>CXP00038320</t>
  </si>
  <si>
    <t>07800096997</t>
  </si>
  <si>
    <t>CXP00038537</t>
  </si>
  <si>
    <t>07900127825</t>
  </si>
  <si>
    <t>CXP00038074</t>
  </si>
  <si>
    <t>08000055098</t>
  </si>
  <si>
    <t>CXP00038354</t>
  </si>
  <si>
    <t>08000071574</t>
  </si>
  <si>
    <t>CXP00038064</t>
  </si>
  <si>
    <t>08200140013</t>
  </si>
  <si>
    <t>CXP00038271</t>
  </si>
  <si>
    <t>08200243502</t>
  </si>
  <si>
    <t>CXP00037984</t>
  </si>
  <si>
    <t>08400067008</t>
  </si>
  <si>
    <t>CXP00038329</t>
  </si>
  <si>
    <t>08700083911</t>
  </si>
  <si>
    <t>CXP00038333</t>
  </si>
  <si>
    <t>08800050182</t>
  </si>
  <si>
    <t>CXP00037979</t>
  </si>
  <si>
    <t>09000036617</t>
  </si>
  <si>
    <t>CXP00038209</t>
  </si>
  <si>
    <t>09000236761</t>
  </si>
  <si>
    <t>CXP00038203</t>
  </si>
  <si>
    <t>09500107769</t>
  </si>
  <si>
    <t>CXP00038301</t>
  </si>
  <si>
    <t>09500199402</t>
  </si>
  <si>
    <t>CXP00038003</t>
  </si>
  <si>
    <t>09500203667</t>
  </si>
  <si>
    <t>CXP00038344</t>
  </si>
  <si>
    <t>10200114741</t>
  </si>
  <si>
    <t>CXP00038019</t>
  </si>
  <si>
    <t>13600101722</t>
  </si>
  <si>
    <t>CXP00038279</t>
  </si>
  <si>
    <t>13800038369</t>
  </si>
  <si>
    <t>CXP00038229</t>
  </si>
  <si>
    <t>15200002853</t>
  </si>
  <si>
    <t>CXP00038289</t>
  </si>
  <si>
    <t>22300067570</t>
  </si>
  <si>
    <t>CXP00038335</t>
  </si>
  <si>
    <t>22400264119</t>
  </si>
  <si>
    <t>CXP00038038</t>
  </si>
  <si>
    <t>22900126412</t>
  </si>
  <si>
    <t>CXP00038294</t>
  </si>
  <si>
    <t>40220151837</t>
  </si>
  <si>
    <t>CXP00038296</t>
  </si>
  <si>
    <t>40220501213</t>
  </si>
  <si>
    <t>CXP00038268</t>
  </si>
  <si>
    <t>40220654350</t>
  </si>
  <si>
    <t>CXP00037982</t>
  </si>
  <si>
    <t>00100191923</t>
  </si>
  <si>
    <t>CXP00037886</t>
  </si>
  <si>
    <t>00101716447</t>
  </si>
  <si>
    <t>CXP00037884</t>
  </si>
  <si>
    <t>00103207577</t>
  </si>
  <si>
    <t>CXP00037915</t>
  </si>
  <si>
    <t>00105260723</t>
  </si>
  <si>
    <t>CXP00037519</t>
  </si>
  <si>
    <t>00107417636</t>
  </si>
  <si>
    <t>CXP00037921</t>
  </si>
  <si>
    <t>00109175893</t>
  </si>
  <si>
    <t>CXP00037888</t>
  </si>
  <si>
    <t>00111061891</t>
  </si>
  <si>
    <t>CXP00037919</t>
  </si>
  <si>
    <t>00111938106</t>
  </si>
  <si>
    <t>CXP00037887</t>
  </si>
  <si>
    <t>00112673322</t>
  </si>
  <si>
    <t>CXP00037515</t>
  </si>
  <si>
    <t>00113984447</t>
  </si>
  <si>
    <t>CXP00037925</t>
  </si>
  <si>
    <t>00116906389</t>
  </si>
  <si>
    <t>CXP00037913</t>
  </si>
  <si>
    <t>00117083683</t>
  </si>
  <si>
    <t>CXP00037924</t>
  </si>
  <si>
    <t>00117168690</t>
  </si>
  <si>
    <t>CXP00037901</t>
  </si>
  <si>
    <t>00117782904</t>
  </si>
  <si>
    <t>CXP00037902</t>
  </si>
  <si>
    <t>00118195742</t>
  </si>
  <si>
    <t>CXP00037897</t>
  </si>
  <si>
    <t>CXP00036919</t>
  </si>
  <si>
    <t>01200557948</t>
  </si>
  <si>
    <t>CXP00037905</t>
  </si>
  <si>
    <t>02100088315</t>
  </si>
  <si>
    <t>CXP00037916</t>
  </si>
  <si>
    <t>02600886895</t>
  </si>
  <si>
    <t>CXP00036490</t>
  </si>
  <si>
    <t>03102859026</t>
  </si>
  <si>
    <t>CXP00037885</t>
  </si>
  <si>
    <t>04701000848</t>
  </si>
  <si>
    <t>MIED-158986</t>
  </si>
  <si>
    <t>04801007644</t>
  </si>
  <si>
    <t>CXP00037903</t>
  </si>
  <si>
    <t>06500224008</t>
  </si>
  <si>
    <t>CXP00037918</t>
  </si>
  <si>
    <t>08700141776</t>
  </si>
  <si>
    <t>CXP00037914</t>
  </si>
  <si>
    <t>22300844978</t>
  </si>
  <si>
    <t>CXP00037880</t>
  </si>
  <si>
    <t>22400037473</t>
  </si>
  <si>
    <t>CXP00037911</t>
  </si>
  <si>
    <t>22400672030</t>
  </si>
  <si>
    <t>CXP00037890</t>
  </si>
  <si>
    <t>40221719566</t>
  </si>
  <si>
    <t>CXP00037882</t>
  </si>
  <si>
    <t>40224390167</t>
  </si>
  <si>
    <t>CXP00037912</t>
  </si>
  <si>
    <t>CXP00038468</t>
  </si>
  <si>
    <t>CXP00037333</t>
  </si>
  <si>
    <t>04400154110</t>
  </si>
  <si>
    <t>CXP00036677</t>
  </si>
  <si>
    <t>40222506756</t>
  </si>
  <si>
    <t>CXP00036699</t>
  </si>
  <si>
    <t>CXP00036732</t>
  </si>
  <si>
    <t>00106664667</t>
  </si>
  <si>
    <t>CXP00036814</t>
  </si>
  <si>
    <t>00107250862</t>
  </si>
  <si>
    <t>CXP00036833</t>
  </si>
  <si>
    <t>CXP00036873</t>
  </si>
  <si>
    <t>MIED-159156</t>
  </si>
  <si>
    <t>CXP00036883</t>
  </si>
  <si>
    <t>00118063528</t>
  </si>
  <si>
    <t>PI012135</t>
  </si>
  <si>
    <t>01000476661</t>
  </si>
  <si>
    <t>CXP00036983</t>
  </si>
  <si>
    <t>CXP00038017</t>
  </si>
  <si>
    <t>00108963216</t>
  </si>
  <si>
    <t>PI012250</t>
  </si>
  <si>
    <t>CXP00037202</t>
  </si>
  <si>
    <t>00107460214</t>
  </si>
  <si>
    <t>PI012178</t>
  </si>
  <si>
    <t>PAG00133756</t>
  </si>
  <si>
    <t>CXP00037335</t>
  </si>
  <si>
    <t>00108831629</t>
  </si>
  <si>
    <t>PI012179</t>
  </si>
  <si>
    <t>03102456955</t>
  </si>
  <si>
    <t>CXP00037425</t>
  </si>
  <si>
    <t>00200873784</t>
  </si>
  <si>
    <t>PI012274</t>
  </si>
  <si>
    <t>01800369587</t>
  </si>
  <si>
    <t>CXP00037599</t>
  </si>
  <si>
    <t>CXP00037605</t>
  </si>
  <si>
    <t>00111199790</t>
  </si>
  <si>
    <t>PI012261</t>
  </si>
  <si>
    <t>00104614102</t>
  </si>
  <si>
    <t>CXP00037772</t>
  </si>
  <si>
    <t>02600678714</t>
  </si>
  <si>
    <t>CXP00037801</t>
  </si>
  <si>
    <t>CXP00037783</t>
  </si>
  <si>
    <t>CXP00037824</t>
  </si>
  <si>
    <t>CXP00037825</t>
  </si>
  <si>
    <t>CXP00038014</t>
  </si>
  <si>
    <t>CXP00038015</t>
  </si>
  <si>
    <t>CXP00038018</t>
  </si>
  <si>
    <t>CXP00038020</t>
  </si>
  <si>
    <t>CXP00038021</t>
  </si>
  <si>
    <t>CXP00038023</t>
  </si>
  <si>
    <t>CXP00038024</t>
  </si>
  <si>
    <t>CXP00038026</t>
  </si>
  <si>
    <t>CXP00038028</t>
  </si>
  <si>
    <t>CXP00038030</t>
  </si>
  <si>
    <t>CXP00038031</t>
  </si>
  <si>
    <t>CXP00038032</t>
  </si>
  <si>
    <t>CXP00038034</t>
  </si>
  <si>
    <t>CXP00038035</t>
  </si>
  <si>
    <t>CXP00038037</t>
  </si>
  <si>
    <t>CXP00038039</t>
  </si>
  <si>
    <t>CXP00038040</t>
  </si>
  <si>
    <t>CXP00038042</t>
  </si>
  <si>
    <t>CXP00038044</t>
  </si>
  <si>
    <t>CXP00038046</t>
  </si>
  <si>
    <t>CXP00038047</t>
  </si>
  <si>
    <t>CXP00038048</t>
  </si>
  <si>
    <t>CXP00038049</t>
  </si>
  <si>
    <t>CXP00038051</t>
  </si>
  <si>
    <t>CXP00038052</t>
  </si>
  <si>
    <t>CXP00038054</t>
  </si>
  <si>
    <t>CXP00038055</t>
  </si>
  <si>
    <t>CXP00038059</t>
  </si>
  <si>
    <t>CXP00038060</t>
  </si>
  <si>
    <t>CXP00038061</t>
  </si>
  <si>
    <t>CXP00038079</t>
  </si>
  <si>
    <t>02300005648</t>
  </si>
  <si>
    <t>CXP00038119</t>
  </si>
  <si>
    <t>CXP00039510</t>
  </si>
  <si>
    <t>00111933727</t>
  </si>
  <si>
    <t>PI012290</t>
  </si>
  <si>
    <t>00200856540</t>
  </si>
  <si>
    <t>PI012289</t>
  </si>
  <si>
    <t>03101506578</t>
  </si>
  <si>
    <t>CXP00038434</t>
  </si>
  <si>
    <t>CXP00038975</t>
  </si>
  <si>
    <t>CXP00038976</t>
  </si>
  <si>
    <t>CXP00038977</t>
  </si>
  <si>
    <t>CXP00038552</t>
  </si>
  <si>
    <t>CXP00038545</t>
  </si>
  <si>
    <t>00101741585</t>
  </si>
  <si>
    <t>PI012294</t>
  </si>
  <si>
    <t>06100257283</t>
  </si>
  <si>
    <t>CXP00038680</t>
  </si>
  <si>
    <t>02300282585</t>
  </si>
  <si>
    <t>CXP00038781</t>
  </si>
  <si>
    <t>CXP00038877</t>
  </si>
  <si>
    <t>CXP00038880</t>
  </si>
  <si>
    <t>CXP00038918</t>
  </si>
  <si>
    <t>CXP00038925</t>
  </si>
  <si>
    <t>00105267249</t>
  </si>
  <si>
    <t>CXP00038978</t>
  </si>
  <si>
    <t>CXP00039145</t>
  </si>
  <si>
    <t>CXP00039169</t>
  </si>
  <si>
    <t>CXP00039356</t>
  </si>
  <si>
    <t>CXP00039434</t>
  </si>
  <si>
    <t>CXP00039455</t>
  </si>
  <si>
    <t>00103637815</t>
  </si>
  <si>
    <t>CXP00039520</t>
  </si>
  <si>
    <t>00105784052</t>
  </si>
  <si>
    <t>CXP00039660</t>
  </si>
  <si>
    <t>CXP00039664</t>
  </si>
  <si>
    <t>00109273383</t>
  </si>
  <si>
    <t>CXP00039740</t>
  </si>
  <si>
    <t>00112213285</t>
  </si>
  <si>
    <t>CXP00039698</t>
  </si>
  <si>
    <t>02200027635</t>
  </si>
  <si>
    <t>CXP00039736</t>
  </si>
  <si>
    <t>00102102845</t>
  </si>
  <si>
    <t>CXP00039814</t>
  </si>
  <si>
    <t>CXP00039817</t>
  </si>
  <si>
    <t>00102010394</t>
  </si>
  <si>
    <t>CXP00039915</t>
  </si>
  <si>
    <t>CXP00039917</t>
  </si>
  <si>
    <t>CXP00039919</t>
  </si>
  <si>
    <t>CXP00039920</t>
  </si>
  <si>
    <t>CXP00039922</t>
  </si>
  <si>
    <t>CXP00039924</t>
  </si>
  <si>
    <t>CXP00039851</t>
  </si>
  <si>
    <t>CXP00039925</t>
  </si>
  <si>
    <t>CXP00039864</t>
  </si>
  <si>
    <t>09300283612</t>
  </si>
  <si>
    <t>CXP00039902</t>
  </si>
  <si>
    <t>CXP00039944</t>
  </si>
  <si>
    <t>00100624758</t>
  </si>
  <si>
    <t>CXP00040002</t>
  </si>
  <si>
    <t>00101160992</t>
  </si>
  <si>
    <t>CXP00040182</t>
  </si>
  <si>
    <t>00101228997</t>
  </si>
  <si>
    <t>CXP00040176</t>
  </si>
  <si>
    <t>CXP00040189</t>
  </si>
  <si>
    <t>00107136004</t>
  </si>
  <si>
    <t>CXP00040177</t>
  </si>
  <si>
    <t>00109307355</t>
  </si>
  <si>
    <t>CXP00040175</t>
  </si>
  <si>
    <t>00109436121</t>
  </si>
  <si>
    <t>CXP00040161</t>
  </si>
  <si>
    <t>00111281556</t>
  </si>
  <si>
    <t>CXP00040186</t>
  </si>
  <si>
    <t>00114070550</t>
  </si>
  <si>
    <t>CXP00040198</t>
  </si>
  <si>
    <t>04701227359</t>
  </si>
  <si>
    <t>CXP00040180</t>
  </si>
  <si>
    <t>12.001.761</t>
  </si>
  <si>
    <t>CXP00040160</t>
  </si>
  <si>
    <t>CXP00040136</t>
  </si>
  <si>
    <t>PAG00142241</t>
  </si>
  <si>
    <t>CXP00040162</t>
  </si>
  <si>
    <t>CXP00040147</t>
  </si>
  <si>
    <t>00113162283</t>
  </si>
  <si>
    <t>CXP00040479</t>
  </si>
  <si>
    <t>CXP00040456</t>
  </si>
  <si>
    <t>CXP00040513</t>
  </si>
  <si>
    <t>00102798071</t>
  </si>
  <si>
    <t>PI012496</t>
  </si>
  <si>
    <t>00113153688</t>
  </si>
  <si>
    <t>PI012481</t>
  </si>
  <si>
    <t>CXP00040582</t>
  </si>
  <si>
    <t>00101902211</t>
  </si>
  <si>
    <t>PI012515</t>
  </si>
  <si>
    <t>CXP00040735</t>
  </si>
  <si>
    <t>22301366971</t>
  </si>
  <si>
    <t>PI012544</t>
  </si>
  <si>
    <t>00113020408</t>
  </si>
  <si>
    <t>CXP00040870</t>
  </si>
  <si>
    <t>CXP00040859</t>
  </si>
  <si>
    <t>05401081160</t>
  </si>
  <si>
    <t>CXP00040994</t>
  </si>
  <si>
    <t>CXP00040963</t>
  </si>
  <si>
    <t>CXP00040995</t>
  </si>
  <si>
    <t>00114095995</t>
  </si>
  <si>
    <t>CXP00041007</t>
  </si>
  <si>
    <t>00114241797</t>
  </si>
  <si>
    <t>CXP00041006</t>
  </si>
  <si>
    <t>03100982259</t>
  </si>
  <si>
    <t>CXP00041025</t>
  </si>
  <si>
    <t>CXP00041060</t>
  </si>
  <si>
    <t>CXP00041107</t>
  </si>
  <si>
    <t>PI012615</t>
  </si>
  <si>
    <t>CXP00041261</t>
  </si>
  <si>
    <t>00107795668</t>
  </si>
  <si>
    <t>CXP00041242</t>
  </si>
  <si>
    <t>CXP00041243</t>
  </si>
  <si>
    <t>00116015462</t>
  </si>
  <si>
    <t>PI012663</t>
  </si>
  <si>
    <t>40220786319</t>
  </si>
  <si>
    <t>CXP00041366</t>
  </si>
  <si>
    <t>01800194530</t>
  </si>
  <si>
    <t>CXP00041352</t>
  </si>
  <si>
    <t>00113123418</t>
  </si>
  <si>
    <t>CXP00041394</t>
  </si>
  <si>
    <t>00111266961</t>
  </si>
  <si>
    <t>CXP00041392</t>
  </si>
  <si>
    <t>CXP00041442</t>
  </si>
  <si>
    <t>PI012699</t>
  </si>
  <si>
    <t>00108131806</t>
  </si>
  <si>
    <t>PI012721</t>
  </si>
  <si>
    <t>CXP00041507</t>
  </si>
  <si>
    <t>00112950936</t>
  </si>
  <si>
    <t>CXP00041594</t>
  </si>
  <si>
    <t>CXP00041662</t>
  </si>
  <si>
    <t>CXP00041663</t>
  </si>
  <si>
    <t>CXP00041664</t>
  </si>
  <si>
    <t>CXP00041665</t>
  </si>
  <si>
    <t>CXP00041729</t>
  </si>
  <si>
    <t>01001140928</t>
  </si>
  <si>
    <t>CXP00041709</t>
  </si>
  <si>
    <t>08700156865</t>
  </si>
  <si>
    <t>CXP00041749</t>
  </si>
  <si>
    <t>CXP00041717</t>
  </si>
  <si>
    <t>CXP00041776</t>
  </si>
  <si>
    <t>CXP00041824</t>
  </si>
  <si>
    <t>CXP00041812</t>
  </si>
  <si>
    <t>CXP00041830</t>
  </si>
  <si>
    <t>00118295609</t>
  </si>
  <si>
    <t>CXP00041857</t>
  </si>
  <si>
    <t>CXP00041934</t>
  </si>
  <si>
    <t>00104601943</t>
  </si>
  <si>
    <t>CXP00042198</t>
  </si>
  <si>
    <t>PI012814</t>
  </si>
  <si>
    <t>PI012821</t>
  </si>
  <si>
    <t>PI012845</t>
  </si>
  <si>
    <t>02800254530</t>
  </si>
  <si>
    <t>CXP00042262</t>
  </si>
  <si>
    <t>CXP00042331</t>
  </si>
  <si>
    <t>15000014280</t>
  </si>
  <si>
    <t>CXP00042315</t>
  </si>
  <si>
    <t>CXP00042384</t>
  </si>
  <si>
    <t>00103860631</t>
  </si>
  <si>
    <t>CXP00042445</t>
  </si>
  <si>
    <t>00103923181</t>
  </si>
  <si>
    <t>CXP00042532</t>
  </si>
  <si>
    <t>CXP00042518</t>
  </si>
  <si>
    <t>05600091606</t>
  </si>
  <si>
    <t>CXP00042599</t>
  </si>
  <si>
    <t>MIED-160832</t>
  </si>
  <si>
    <t>CXP00042687</t>
  </si>
  <si>
    <t>00108645037</t>
  </si>
  <si>
    <t>CXP00042642</t>
  </si>
  <si>
    <t>CXP00042814</t>
  </si>
  <si>
    <t>CXP00042740</t>
  </si>
  <si>
    <t>00103240743</t>
  </si>
  <si>
    <t>PI012917</t>
  </si>
  <si>
    <t>PI012919</t>
  </si>
  <si>
    <t>PI012920</t>
  </si>
  <si>
    <t>00113079933</t>
  </si>
  <si>
    <t>CXP00042719</t>
  </si>
  <si>
    <t>CXP00042805</t>
  </si>
  <si>
    <t>CXP00042807</t>
  </si>
  <si>
    <t>CXP00042794</t>
  </si>
  <si>
    <t>CXP00042821</t>
  </si>
  <si>
    <t>06400103104</t>
  </si>
  <si>
    <t>CXP00042859</t>
  </si>
  <si>
    <t>00109429076</t>
  </si>
  <si>
    <t>CXP00042909</t>
  </si>
  <si>
    <t>00107963811</t>
  </si>
  <si>
    <t>CXP00042992</t>
  </si>
  <si>
    <t>CXP00042990</t>
  </si>
  <si>
    <t>00102796208</t>
  </si>
  <si>
    <t>CXP00042989</t>
  </si>
  <si>
    <t>00110891777</t>
  </si>
  <si>
    <t>CXP00042996</t>
  </si>
  <si>
    <t>CXP00042991</t>
  </si>
  <si>
    <t>01200492294</t>
  </si>
  <si>
    <t>CXP00042957</t>
  </si>
  <si>
    <t>00114938814</t>
  </si>
  <si>
    <t>CXP00043041</t>
  </si>
  <si>
    <t>CXP00043095</t>
  </si>
  <si>
    <t>PAG00158478</t>
  </si>
  <si>
    <t>CXP00043068</t>
  </si>
  <si>
    <t>00105582829</t>
  </si>
  <si>
    <t>CXP00043062</t>
  </si>
  <si>
    <t>MIED-160950</t>
  </si>
  <si>
    <t>CXP00043119</t>
  </si>
  <si>
    <t>CXP00043148</t>
  </si>
  <si>
    <t>00109761015</t>
  </si>
  <si>
    <t>CXP00043136</t>
  </si>
  <si>
    <t>MIED-160971</t>
  </si>
  <si>
    <t>06600157785</t>
  </si>
  <si>
    <t>CXP00043251</t>
  </si>
  <si>
    <t>09300161479</t>
  </si>
  <si>
    <t>CXP00043272</t>
  </si>
  <si>
    <t>04701283345</t>
  </si>
  <si>
    <t>CXP00043399</t>
  </si>
  <si>
    <t>MIED-161094</t>
  </si>
  <si>
    <t>CXP00043415</t>
  </si>
  <si>
    <t>CXP00043438</t>
  </si>
  <si>
    <t>00102328994</t>
  </si>
  <si>
    <t>CXP00043571</t>
  </si>
  <si>
    <t>00103319513</t>
  </si>
  <si>
    <t>PI013032</t>
  </si>
  <si>
    <t>01400008189</t>
  </si>
  <si>
    <t>CXP00043572</t>
  </si>
  <si>
    <t>00108145053</t>
  </si>
  <si>
    <t>CXP00043559</t>
  </si>
  <si>
    <t>00111277091</t>
  </si>
  <si>
    <t>CXP00043533</t>
  </si>
  <si>
    <t>10400071964</t>
  </si>
  <si>
    <t>CXP00043537</t>
  </si>
  <si>
    <t>CXP00043811</t>
  </si>
  <si>
    <t>00500184353</t>
  </si>
  <si>
    <t>CXP00043758</t>
  </si>
  <si>
    <t>CXP00043820</t>
  </si>
  <si>
    <t>CXP00044052</t>
  </si>
  <si>
    <t>CXP00044155</t>
  </si>
  <si>
    <t>CXP00044432</t>
  </si>
  <si>
    <t>CXP00044470</t>
  </si>
  <si>
    <t>01000997617</t>
  </si>
  <si>
    <t>CXP00044471</t>
  </si>
  <si>
    <t>CXP00044464</t>
  </si>
  <si>
    <t>CXP00044472</t>
  </si>
  <si>
    <t>03103227611</t>
  </si>
  <si>
    <t>CXP00044570</t>
  </si>
  <si>
    <t>00100237858</t>
  </si>
  <si>
    <t>CXP00044694</t>
  </si>
  <si>
    <t>CXP00044776</t>
  </si>
  <si>
    <t>CXP00044731</t>
  </si>
  <si>
    <t>CXP00044812</t>
  </si>
  <si>
    <t>MIED-161378</t>
  </si>
  <si>
    <t>CXP00044903</t>
  </si>
  <si>
    <t>PI013201</t>
  </si>
  <si>
    <t>00108702879</t>
  </si>
  <si>
    <t>PI013229</t>
  </si>
  <si>
    <t>13600062874</t>
  </si>
  <si>
    <t>CXP00044928</t>
  </si>
  <si>
    <t>00108849266</t>
  </si>
  <si>
    <t>PI013274</t>
  </si>
  <si>
    <t>PI013289</t>
  </si>
  <si>
    <t>CXP00045024</t>
  </si>
  <si>
    <t>00114890619</t>
  </si>
  <si>
    <t>PI013298</t>
  </si>
  <si>
    <t>CXP00045260</t>
  </si>
  <si>
    <t>CXP00045267</t>
  </si>
  <si>
    <t>CXP00045257</t>
  </si>
  <si>
    <t>CXP00045399</t>
  </si>
  <si>
    <t>CXP00045398</t>
  </si>
  <si>
    <t>CXP00045495</t>
  </si>
  <si>
    <t>00101173235</t>
  </si>
  <si>
    <t>PI013379</t>
  </si>
  <si>
    <t>00101248052</t>
  </si>
  <si>
    <t>PI013366</t>
  </si>
  <si>
    <t>PI013374</t>
  </si>
  <si>
    <t>PI013391</t>
  </si>
  <si>
    <t>00101770626</t>
  </si>
  <si>
    <t>PI013382</t>
  </si>
  <si>
    <t>00102043858</t>
  </si>
  <si>
    <t>PI013380</t>
  </si>
  <si>
    <t>00102738986</t>
  </si>
  <si>
    <t>PI013369</t>
  </si>
  <si>
    <t>PI013388</t>
  </si>
  <si>
    <t>PI013386</t>
  </si>
  <si>
    <t>00107602112</t>
  </si>
  <si>
    <t>PI013381</t>
  </si>
  <si>
    <t>00111972972</t>
  </si>
  <si>
    <t>PI013387</t>
  </si>
  <si>
    <t>PI013384</t>
  </si>
  <si>
    <t>00113715692</t>
  </si>
  <si>
    <t>PI013389</t>
  </si>
  <si>
    <t>00116965948</t>
  </si>
  <si>
    <t>PI013353</t>
  </si>
  <si>
    <t>PI013433</t>
  </si>
  <si>
    <t>PI013352</t>
  </si>
  <si>
    <t>PI013400</t>
  </si>
  <si>
    <t>PI013428</t>
  </si>
  <si>
    <t>PI013356</t>
  </si>
  <si>
    <t>PI013431</t>
  </si>
  <si>
    <t>PI013418</t>
  </si>
  <si>
    <t>PI013446</t>
  </si>
  <si>
    <t>PI013363</t>
  </si>
  <si>
    <t>PI013436</t>
  </si>
  <si>
    <t>PI013434</t>
  </si>
  <si>
    <t>PI013401</t>
  </si>
  <si>
    <t>PI013429</t>
  </si>
  <si>
    <t>PI013373</t>
  </si>
  <si>
    <t>PI013415</t>
  </si>
  <si>
    <t>PI013443</t>
  </si>
  <si>
    <t>PI013421</t>
  </si>
  <si>
    <t>PI013440</t>
  </si>
  <si>
    <t>PI013435</t>
  </si>
  <si>
    <t>PI013441</t>
  </si>
  <si>
    <t>PI013365</t>
  </si>
  <si>
    <t>PI013438</t>
  </si>
  <si>
    <t>PI013416</t>
  </si>
  <si>
    <t>PI013444</t>
  </si>
  <si>
    <t>PI013396</t>
  </si>
  <si>
    <t>PI013424</t>
  </si>
  <si>
    <t>05400063417</t>
  </si>
  <si>
    <t>PI013420</t>
  </si>
  <si>
    <t>CXP00045716</t>
  </si>
  <si>
    <t>CXP00045722</t>
  </si>
  <si>
    <t>00108510587</t>
  </si>
  <si>
    <t>CXP00045750</t>
  </si>
  <si>
    <t>00104280581</t>
  </si>
  <si>
    <t>CXP00045805</t>
  </si>
  <si>
    <t>CXP00045807</t>
  </si>
  <si>
    <t>CXP00045808</t>
  </si>
  <si>
    <t>CXP00046005</t>
  </si>
  <si>
    <t>CXP00046089</t>
  </si>
  <si>
    <t>08200149485</t>
  </si>
  <si>
    <t>CXP00046418</t>
  </si>
  <si>
    <t>00103874186</t>
  </si>
  <si>
    <t>PAG00173000</t>
  </si>
  <si>
    <t>PAG00167642</t>
  </si>
  <si>
    <t>CXP00047001</t>
  </si>
  <si>
    <t>CXP00047004</t>
  </si>
  <si>
    <t>CXP00047010</t>
  </si>
  <si>
    <t>CXP00047018</t>
  </si>
  <si>
    <t>CXP00047209</t>
  </si>
  <si>
    <t>CXP00047208</t>
  </si>
  <si>
    <t>CXP00047181</t>
  </si>
  <si>
    <t>CXP00047535</t>
  </si>
  <si>
    <t>11700043018</t>
  </si>
  <si>
    <t>CXP00047589</t>
  </si>
  <si>
    <t>PAG00148334</t>
  </si>
  <si>
    <t>CXP00047794</t>
  </si>
  <si>
    <t>00104106554</t>
  </si>
  <si>
    <t>CXP00047798</t>
  </si>
  <si>
    <t>CXP00047871</t>
  </si>
  <si>
    <t>00101208072</t>
  </si>
  <si>
    <t>CXP00047924</t>
  </si>
  <si>
    <t>CXP00048017</t>
  </si>
  <si>
    <t>CXP00047964</t>
  </si>
  <si>
    <t>03101470890</t>
  </si>
  <si>
    <t>CXP00048126</t>
  </si>
  <si>
    <t>08200140146</t>
  </si>
  <si>
    <t>CXP00048262</t>
  </si>
  <si>
    <t>CXP00048508</t>
  </si>
  <si>
    <t>00109757542</t>
  </si>
  <si>
    <t>CXP00048491</t>
  </si>
  <si>
    <t>CXP00048481</t>
  </si>
  <si>
    <t>CXP00048503</t>
  </si>
  <si>
    <t>40222970275</t>
  </si>
  <si>
    <t>CXP00048515</t>
  </si>
  <si>
    <t>CXP00048510</t>
  </si>
  <si>
    <t>07100275739</t>
  </si>
  <si>
    <t>PI013632</t>
  </si>
  <si>
    <t>CXP00048957</t>
  </si>
  <si>
    <t>09300108306</t>
  </si>
  <si>
    <t>CXP00048945</t>
  </si>
  <si>
    <t>03102167511</t>
  </si>
  <si>
    <t>MIED-162003</t>
  </si>
  <si>
    <t>CXP00049121</t>
  </si>
  <si>
    <t>CXP00049122</t>
  </si>
  <si>
    <t>CXP00049123</t>
  </si>
  <si>
    <t>04100131491</t>
  </si>
  <si>
    <t>CXP00049062</t>
  </si>
  <si>
    <t>00101809135</t>
  </si>
  <si>
    <t>CXP00049670</t>
  </si>
  <si>
    <t>00102881075</t>
  </si>
  <si>
    <t>CXP00049669</t>
  </si>
  <si>
    <t>00112978457</t>
  </si>
  <si>
    <t>CXP00049667</t>
  </si>
  <si>
    <t>00113045454</t>
  </si>
  <si>
    <t>CXP00049655</t>
  </si>
  <si>
    <t>00117566539</t>
  </si>
  <si>
    <t>CXP00049666</t>
  </si>
  <si>
    <t>01700178450</t>
  </si>
  <si>
    <t>CXP00049654</t>
  </si>
  <si>
    <t>02200282321</t>
  </si>
  <si>
    <t>CXP00049663</t>
  </si>
  <si>
    <t>03104669035</t>
  </si>
  <si>
    <t>CXP00049657</t>
  </si>
  <si>
    <t>04900299951</t>
  </si>
  <si>
    <t>CXP00049210</t>
  </si>
  <si>
    <t>05500001978</t>
  </si>
  <si>
    <t>CXP00049664</t>
  </si>
  <si>
    <t>22500293257</t>
  </si>
  <si>
    <t>CXP00049659</t>
  </si>
  <si>
    <t>CXP00049537</t>
  </si>
  <si>
    <t>CXP00049541</t>
  </si>
  <si>
    <t>00116519711</t>
  </si>
  <si>
    <t>PI013698</t>
  </si>
  <si>
    <t>03700682291</t>
  </si>
  <si>
    <t>CXP00049591</t>
  </si>
  <si>
    <t>MIED-162081</t>
  </si>
  <si>
    <t>CXP00049584</t>
  </si>
  <si>
    <t>40227632565</t>
  </si>
  <si>
    <t>PI013702</t>
  </si>
  <si>
    <t>PI013705</t>
  </si>
  <si>
    <t>CXP00049857</t>
  </si>
  <si>
    <t>CXP00049904</t>
  </si>
  <si>
    <t>CXP00049905</t>
  </si>
  <si>
    <t>CXP00049908</t>
  </si>
  <si>
    <t>00107791071</t>
  </si>
  <si>
    <t>CXP00049910</t>
  </si>
  <si>
    <t>PI013755</t>
  </si>
  <si>
    <t>CXP00049902</t>
  </si>
  <si>
    <t>04701585905</t>
  </si>
  <si>
    <t>CXP00049913</t>
  </si>
  <si>
    <t>CXP00049948</t>
  </si>
  <si>
    <t>CXP00050062</t>
  </si>
  <si>
    <t>PI013762</t>
  </si>
  <si>
    <t>CXP00050112</t>
  </si>
  <si>
    <t>05400626999</t>
  </si>
  <si>
    <t>CXP00050084</t>
  </si>
  <si>
    <t>CXP00050072</t>
  </si>
  <si>
    <t>CXP00050117</t>
  </si>
  <si>
    <t>CXP00050181</t>
  </si>
  <si>
    <t>CXP00050249</t>
  </si>
  <si>
    <t>00102480431</t>
  </si>
  <si>
    <t>CXP00050368</t>
  </si>
  <si>
    <t>CXP00050457</t>
  </si>
  <si>
    <t>CXP00050458</t>
  </si>
  <si>
    <t>CXP00050470</t>
  </si>
  <si>
    <t>CXP00051387</t>
  </si>
  <si>
    <t>CXP00051338</t>
  </si>
  <si>
    <t>00111756417</t>
  </si>
  <si>
    <t>CXP00051342</t>
  </si>
  <si>
    <t>04400021566</t>
  </si>
  <si>
    <t>CXP00051343</t>
  </si>
  <si>
    <t>CXP00051521</t>
  </si>
  <si>
    <t>00104827803</t>
  </si>
  <si>
    <t>CXP00051760</t>
  </si>
  <si>
    <t>CXP00051909</t>
  </si>
  <si>
    <t>00101086809</t>
  </si>
  <si>
    <t>PI013871</t>
  </si>
  <si>
    <t>02301202814</t>
  </si>
  <si>
    <t>PI013865</t>
  </si>
  <si>
    <t>CXP00051872</t>
  </si>
  <si>
    <t>CXP00051875</t>
  </si>
  <si>
    <t>CXP00051884</t>
  </si>
  <si>
    <t>CXP00051885</t>
  </si>
  <si>
    <t>CXP00051889</t>
  </si>
  <si>
    <t>CXP00051893</t>
  </si>
  <si>
    <t>04701648117</t>
  </si>
  <si>
    <t>CXP00051823</t>
  </si>
  <si>
    <t>PI013868</t>
  </si>
  <si>
    <t>CXP00052021</t>
  </si>
  <si>
    <t>CXP00052195</t>
  </si>
  <si>
    <t>MIED-142865</t>
  </si>
  <si>
    <t>00200573574</t>
  </si>
  <si>
    <t>CXP00052345</t>
  </si>
  <si>
    <t>CXP00052254</t>
  </si>
  <si>
    <t>CXP00052241</t>
  </si>
  <si>
    <t>CXP00052440</t>
  </si>
  <si>
    <t>PI013950</t>
  </si>
  <si>
    <t>CXP00052678</t>
  </si>
  <si>
    <t>00102890860</t>
  </si>
  <si>
    <t>CXP00053362</t>
  </si>
  <si>
    <t>PAG00187049</t>
  </si>
  <si>
    <t>CXP00054953</t>
  </si>
  <si>
    <t>00114354285</t>
  </si>
  <si>
    <t>CXP00054894</t>
  </si>
  <si>
    <t>03100972268</t>
  </si>
  <si>
    <t>CXP00055044</t>
  </si>
  <si>
    <t>CXP00056008</t>
  </si>
  <si>
    <t>ED00010372</t>
  </si>
  <si>
    <t>ED00010378</t>
  </si>
  <si>
    <t>ED00010300</t>
  </si>
  <si>
    <t>ED00010520</t>
  </si>
  <si>
    <t>ED00010524</t>
  </si>
  <si>
    <t>ED00010334</t>
  </si>
  <si>
    <t>ED00010330</t>
  </si>
  <si>
    <t>ED00010462</t>
  </si>
  <si>
    <t>ED00010479</t>
  </si>
  <si>
    <t>ED00010472</t>
  </si>
  <si>
    <t>00200843704</t>
  </si>
  <si>
    <t>ED00010231</t>
  </si>
  <si>
    <t>CXP00056105</t>
  </si>
  <si>
    <t>MIED-142876</t>
  </si>
  <si>
    <t>CXP00068601</t>
  </si>
  <si>
    <t>PI014031</t>
  </si>
  <si>
    <t>CXP00056922</t>
  </si>
  <si>
    <t>08200051160</t>
  </si>
  <si>
    <t>CXP00056916</t>
  </si>
  <si>
    <t>00201581469</t>
  </si>
  <si>
    <t>PENSION ALIMENTICIA MES DE ENERO 2016</t>
  </si>
  <si>
    <t>ED00008310</t>
  </si>
  <si>
    <t>CXP00057178</t>
  </si>
  <si>
    <t>MIED-142914</t>
  </si>
  <si>
    <t>CXP00057529</t>
  </si>
  <si>
    <t>CXP00057564</t>
  </si>
  <si>
    <t>PI014077</t>
  </si>
  <si>
    <t>CXP00057708</t>
  </si>
  <si>
    <t>MIED-142944</t>
  </si>
  <si>
    <t>NCR0000071</t>
  </si>
  <si>
    <t>NCR0000072</t>
  </si>
  <si>
    <t>NCR0000077</t>
  </si>
  <si>
    <t>00100615236</t>
  </si>
  <si>
    <t>CXP00058199</t>
  </si>
  <si>
    <t>PI014118</t>
  </si>
  <si>
    <t>00200047942</t>
  </si>
  <si>
    <t>CXP00058430</t>
  </si>
  <si>
    <t>CXP00058424</t>
  </si>
  <si>
    <t>00107700452</t>
  </si>
  <si>
    <t>CXP00058467</t>
  </si>
  <si>
    <t>00108065574</t>
  </si>
  <si>
    <t>CXP00058466</t>
  </si>
  <si>
    <t>CXP00058611</t>
  </si>
  <si>
    <t>CXP00058631</t>
  </si>
  <si>
    <t>CXP00058640</t>
  </si>
  <si>
    <t>CXP00058699</t>
  </si>
  <si>
    <t>CXP00058671</t>
  </si>
  <si>
    <t>CXP00058717</t>
  </si>
  <si>
    <t>01200212452</t>
  </si>
  <si>
    <t>CXP00058708</t>
  </si>
  <si>
    <t>CXP00058735</t>
  </si>
  <si>
    <t>CXP00058771</t>
  </si>
  <si>
    <t>CXP00058875</t>
  </si>
  <si>
    <t>NCR0000091</t>
  </si>
  <si>
    <t>CXP00059149</t>
  </si>
  <si>
    <t>PAG00198993</t>
  </si>
  <si>
    <t>CXP00059226</t>
  </si>
  <si>
    <t>00117256230</t>
  </si>
  <si>
    <t>PI014257</t>
  </si>
  <si>
    <t>00111951067</t>
  </si>
  <si>
    <t>CXP00059270</t>
  </si>
  <si>
    <t>CXP00059286</t>
  </si>
  <si>
    <t>09300338929</t>
  </si>
  <si>
    <t>CXP00059290</t>
  </si>
  <si>
    <t>NCR0000095</t>
  </si>
  <si>
    <t>CXP00059327</t>
  </si>
  <si>
    <t>CXP00059383</t>
  </si>
  <si>
    <t>NCR0000101</t>
  </si>
  <si>
    <t>00107272361</t>
  </si>
  <si>
    <t>PI014288</t>
  </si>
  <si>
    <t>CXP00059481</t>
  </si>
  <si>
    <t>NCR0000102</t>
  </si>
  <si>
    <t>CXP00059582</t>
  </si>
  <si>
    <t>MIED-143016</t>
  </si>
  <si>
    <t>CXP00059575</t>
  </si>
  <si>
    <t>CXP00059594</t>
  </si>
  <si>
    <t>CXP00059663</t>
  </si>
  <si>
    <t>CXP00059678</t>
  </si>
  <si>
    <t>00117967232</t>
  </si>
  <si>
    <t>CXP00059764</t>
  </si>
  <si>
    <t>03100963408</t>
  </si>
  <si>
    <t>MIED-162992</t>
  </si>
  <si>
    <t>CXP00059822</t>
  </si>
  <si>
    <t>CXP00059919</t>
  </si>
  <si>
    <t>CXP00060073</t>
  </si>
  <si>
    <t>CXP00060074</t>
  </si>
  <si>
    <t>CXP00060079</t>
  </si>
  <si>
    <t>CXP00060119</t>
  </si>
  <si>
    <t>00113137517</t>
  </si>
  <si>
    <t>CXP00060090</t>
  </si>
  <si>
    <t>08000014525</t>
  </si>
  <si>
    <t>CXP00060186</t>
  </si>
  <si>
    <t>CXP00060335</t>
  </si>
  <si>
    <t>CXP00060333</t>
  </si>
  <si>
    <t>CXP00060350</t>
  </si>
  <si>
    <t>CXP00060437</t>
  </si>
  <si>
    <t>CXP00060438</t>
  </si>
  <si>
    <t>CXP00060440</t>
  </si>
  <si>
    <t>CXP00060489</t>
  </si>
  <si>
    <t>CXP00060528</t>
  </si>
  <si>
    <t>11600016387</t>
  </si>
  <si>
    <t>CXP00060504</t>
  </si>
  <si>
    <t>CXP00060542</t>
  </si>
  <si>
    <t>CXP00060783</t>
  </si>
  <si>
    <t>00100782465</t>
  </si>
  <si>
    <t>CXP00060802</t>
  </si>
  <si>
    <t>CXP00060803</t>
  </si>
  <si>
    <t>03102675752</t>
  </si>
  <si>
    <t>CXP00089807</t>
  </si>
  <si>
    <t>03101850398</t>
  </si>
  <si>
    <t>PI014520</t>
  </si>
  <si>
    <t>CXP00060883</t>
  </si>
  <si>
    <t>CXP00060891</t>
  </si>
  <si>
    <t>CXP00060921</t>
  </si>
  <si>
    <t>CXP00060922</t>
  </si>
  <si>
    <t>CXP00060923</t>
  </si>
  <si>
    <t>CXP00060926</t>
  </si>
  <si>
    <t>CXP00060929</t>
  </si>
  <si>
    <t>CXP00060930</t>
  </si>
  <si>
    <t>CXP00060934</t>
  </si>
  <si>
    <t>CXP00060936</t>
  </si>
  <si>
    <t>CXP00060939</t>
  </si>
  <si>
    <t>CXP00060941</t>
  </si>
  <si>
    <t>CXP00060945</t>
  </si>
  <si>
    <t>CXP00060946</t>
  </si>
  <si>
    <t>CXP00060947</t>
  </si>
  <si>
    <t>CXP00060948</t>
  </si>
  <si>
    <t>CXP00060951</t>
  </si>
  <si>
    <t>00106162613</t>
  </si>
  <si>
    <t>PI014530</t>
  </si>
  <si>
    <t>CXP00061216</t>
  </si>
  <si>
    <t>00108028887</t>
  </si>
  <si>
    <t>CXP00061249</t>
  </si>
  <si>
    <t>CXP00061310</t>
  </si>
  <si>
    <t>CXP00061326</t>
  </si>
  <si>
    <t>04900704380</t>
  </si>
  <si>
    <t>CXP00061437</t>
  </si>
  <si>
    <t>CXP00061417</t>
  </si>
  <si>
    <t>CXP00061402</t>
  </si>
  <si>
    <t>00107367351</t>
  </si>
  <si>
    <t>CXP00061453</t>
  </si>
  <si>
    <t>CXP00061517</t>
  </si>
  <si>
    <t>CXP00061498</t>
  </si>
  <si>
    <t>CXP00061500</t>
  </si>
  <si>
    <t>PI014648</t>
  </si>
  <si>
    <t>CXP00061495</t>
  </si>
  <si>
    <t>CXP00061619</t>
  </si>
  <si>
    <t>CXP00061620</t>
  </si>
  <si>
    <t>CXP00061621</t>
  </si>
  <si>
    <t>CXP00061622</t>
  </si>
  <si>
    <t>CXP00061623</t>
  </si>
  <si>
    <t>CXP00061625</t>
  </si>
  <si>
    <t>CXP00061626</t>
  </si>
  <si>
    <t>CXP00061627</t>
  </si>
  <si>
    <t>CXP00061628</t>
  </si>
  <si>
    <t>CXP00061629</t>
  </si>
  <si>
    <t>PI014689</t>
  </si>
  <si>
    <t>CXP00061649</t>
  </si>
  <si>
    <t>CXP00061653</t>
  </si>
  <si>
    <t>CXP00061669</t>
  </si>
  <si>
    <t>00102251501</t>
  </si>
  <si>
    <t>PI014702</t>
  </si>
  <si>
    <t>PI014697</t>
  </si>
  <si>
    <t>NCR0000111</t>
  </si>
  <si>
    <t>CXP00061685</t>
  </si>
  <si>
    <t>CXP00061686</t>
  </si>
  <si>
    <t>PI014696</t>
  </si>
  <si>
    <t>PI014700</t>
  </si>
  <si>
    <t>CXP00061733</t>
  </si>
  <si>
    <t>CXP00061745</t>
  </si>
  <si>
    <t>CXP00061749</t>
  </si>
  <si>
    <t>CXP00061753</t>
  </si>
  <si>
    <t>CXP00061750</t>
  </si>
  <si>
    <t>CXP00061752</t>
  </si>
  <si>
    <t>CXP00061766</t>
  </si>
  <si>
    <t>CXP00072251</t>
  </si>
  <si>
    <t>CXP00061847</t>
  </si>
  <si>
    <t>CXP00061908</t>
  </si>
  <si>
    <t>CXP00061923</t>
  </si>
  <si>
    <t>CXP00061928</t>
  </si>
  <si>
    <t>CXP00061930</t>
  </si>
  <si>
    <t>CXP00061889</t>
  </si>
  <si>
    <t>03104260918</t>
  </si>
  <si>
    <t>CXP00061942</t>
  </si>
  <si>
    <t>CXP00063894</t>
  </si>
  <si>
    <t>CXP00062015</t>
  </si>
  <si>
    <t>CXP00062025</t>
  </si>
  <si>
    <t>CXP00062186</t>
  </si>
  <si>
    <t>CXP00062220</t>
  </si>
  <si>
    <t>CXP00062227</t>
  </si>
  <si>
    <t>00102858438</t>
  </si>
  <si>
    <t>CXP00062276</t>
  </si>
  <si>
    <t>CXP00062269</t>
  </si>
  <si>
    <t>CXP00062270</t>
  </si>
  <si>
    <t>CXP00062325</t>
  </si>
  <si>
    <t>CXP00062320</t>
  </si>
  <si>
    <t>CXP00062287</t>
  </si>
  <si>
    <t>CXP00062296</t>
  </si>
  <si>
    <t>CXP00062380</t>
  </si>
  <si>
    <t>CXP00062381</t>
  </si>
  <si>
    <t>CXP00062333</t>
  </si>
  <si>
    <t>CXP00062407</t>
  </si>
  <si>
    <t>CXP00062473</t>
  </si>
  <si>
    <t>CXP00062484</t>
  </si>
  <si>
    <t>CXP00062486</t>
  </si>
  <si>
    <t>CXP00062507</t>
  </si>
  <si>
    <t>00117419721</t>
  </si>
  <si>
    <t>PI014896</t>
  </si>
  <si>
    <t>CXP00062514</t>
  </si>
  <si>
    <t>CXP00062468</t>
  </si>
  <si>
    <t>PI014901</t>
  </si>
  <si>
    <t>CXP00062562</t>
  </si>
  <si>
    <t>PI014911</t>
  </si>
  <si>
    <t>PI014923</t>
  </si>
  <si>
    <t>CXP00062627</t>
  </si>
  <si>
    <t>CXP00062628</t>
  </si>
  <si>
    <t>CXP00062629</t>
  </si>
  <si>
    <t>CXP00062631</t>
  </si>
  <si>
    <t>CXP00062632</t>
  </si>
  <si>
    <t>CXP00062697</t>
  </si>
  <si>
    <t>00108592494</t>
  </si>
  <si>
    <t>PI014938</t>
  </si>
  <si>
    <t>CXP00072252</t>
  </si>
  <si>
    <t>CXP00062807</t>
  </si>
  <si>
    <t>CXP00062879</t>
  </si>
  <si>
    <t>CXP00062880</t>
  </si>
  <si>
    <t>CXP00062881</t>
  </si>
  <si>
    <t>CXP00062882</t>
  </si>
  <si>
    <t>CXP00062883</t>
  </si>
  <si>
    <t>PI014960</t>
  </si>
  <si>
    <t>CXP00062886</t>
  </si>
  <si>
    <t>CXP00062887</t>
  </si>
  <si>
    <t>PI014963</t>
  </si>
  <si>
    <t>CXP00062933</t>
  </si>
  <si>
    <t>CXP00062992</t>
  </si>
  <si>
    <t>05600681943</t>
  </si>
  <si>
    <t>CXP00062987</t>
  </si>
  <si>
    <t>CXP00062989</t>
  </si>
  <si>
    <t>08100005647</t>
  </si>
  <si>
    <t>CXP00063056</t>
  </si>
  <si>
    <t>PI014980</t>
  </si>
  <si>
    <t>00800219503</t>
  </si>
  <si>
    <t>PI015056</t>
  </si>
  <si>
    <t>CXP00063084</t>
  </si>
  <si>
    <t>CXP00063159</t>
  </si>
  <si>
    <t>CXP00063145</t>
  </si>
  <si>
    <t>PI015078</t>
  </si>
  <si>
    <t>PI015080</t>
  </si>
  <si>
    <t>PI015085</t>
  </si>
  <si>
    <t>NCR0000146</t>
  </si>
  <si>
    <t>PI015079</t>
  </si>
  <si>
    <t>PI015088</t>
  </si>
  <si>
    <t>CXP00063219</t>
  </si>
  <si>
    <t>CXP00063233</t>
  </si>
  <si>
    <t>CXP00063234</t>
  </si>
  <si>
    <t>CXP00063235</t>
  </si>
  <si>
    <t>CXP00063225</t>
  </si>
  <si>
    <t>CXP00063230</t>
  </si>
  <si>
    <t>00111387627</t>
  </si>
  <si>
    <t>PI015154</t>
  </si>
  <si>
    <t>00114310006</t>
  </si>
  <si>
    <t>PI015155</t>
  </si>
  <si>
    <t>00116247438</t>
  </si>
  <si>
    <t>PI015152</t>
  </si>
  <si>
    <t>00117924084</t>
  </si>
  <si>
    <t>PI015156</t>
  </si>
  <si>
    <t>00201068822</t>
  </si>
  <si>
    <t>PI015159</t>
  </si>
  <si>
    <t>00201461167</t>
  </si>
  <si>
    <t>PI015150</t>
  </si>
  <si>
    <t>04800940381</t>
  </si>
  <si>
    <t>PI015157</t>
  </si>
  <si>
    <t>00105710107</t>
  </si>
  <si>
    <t>PI015140</t>
  </si>
  <si>
    <t>00107245656</t>
  </si>
  <si>
    <t>PI015148</t>
  </si>
  <si>
    <t>00110719853</t>
  </si>
  <si>
    <t>PI015141</t>
  </si>
  <si>
    <t>00200005189</t>
  </si>
  <si>
    <t>PI015138</t>
  </si>
  <si>
    <t>00200299030</t>
  </si>
  <si>
    <t>PI015136</t>
  </si>
  <si>
    <t>00200621308</t>
  </si>
  <si>
    <t>PI015134</t>
  </si>
  <si>
    <t>00200785715</t>
  </si>
  <si>
    <t>PI015144</t>
  </si>
  <si>
    <t>00200915197</t>
  </si>
  <si>
    <t>PI015137</t>
  </si>
  <si>
    <t>02300048606</t>
  </si>
  <si>
    <t>PI015143</t>
  </si>
  <si>
    <t>03101907131</t>
  </si>
  <si>
    <t>PI015147</t>
  </si>
  <si>
    <t>03102177593</t>
  </si>
  <si>
    <t>PI015149</t>
  </si>
  <si>
    <t>03103855320</t>
  </si>
  <si>
    <t>PI015145</t>
  </si>
  <si>
    <t>04800450399</t>
  </si>
  <si>
    <t>PI015146</t>
  </si>
  <si>
    <t>04900275738</t>
  </si>
  <si>
    <t>PI015135</t>
  </si>
  <si>
    <t>RCLS-001402</t>
  </si>
  <si>
    <t>22700008695</t>
  </si>
  <si>
    <t>PI015139</t>
  </si>
  <si>
    <t>00111098851</t>
  </si>
  <si>
    <t>PI015163</t>
  </si>
  <si>
    <t>PI015160</t>
  </si>
  <si>
    <t>CXP00063261</t>
  </si>
  <si>
    <t>05600818008</t>
  </si>
  <si>
    <t>CXP00063265</t>
  </si>
  <si>
    <t>CXP00063372</t>
  </si>
  <si>
    <t>00113549752</t>
  </si>
  <si>
    <t>PI015180</t>
  </si>
  <si>
    <t>CXP00063396</t>
  </si>
  <si>
    <t>CXP00063405</t>
  </si>
  <si>
    <t>CXP00063431</t>
  </si>
  <si>
    <t>CXP00063461</t>
  </si>
  <si>
    <t>CXP00063462</t>
  </si>
  <si>
    <t>00101124469</t>
  </si>
  <si>
    <t>PI015194</t>
  </si>
  <si>
    <t>00105163216</t>
  </si>
  <si>
    <t>PI015187</t>
  </si>
  <si>
    <t>00108246471</t>
  </si>
  <si>
    <t>PI015191</t>
  </si>
  <si>
    <t>00108400169</t>
  </si>
  <si>
    <t>PI015199</t>
  </si>
  <si>
    <t>00109833848</t>
  </si>
  <si>
    <t>PI015189</t>
  </si>
  <si>
    <t>00111137733</t>
  </si>
  <si>
    <t>PI015195</t>
  </si>
  <si>
    <t>00111354825</t>
  </si>
  <si>
    <t>PI015193</t>
  </si>
  <si>
    <t>00118208149</t>
  </si>
  <si>
    <t>PI015201</t>
  </si>
  <si>
    <t>00105751028</t>
  </si>
  <si>
    <t>PI015207</t>
  </si>
  <si>
    <t>CXP00063485</t>
  </si>
  <si>
    <t>CXP00063516</t>
  </si>
  <si>
    <t>CXP00063519</t>
  </si>
  <si>
    <t>CXP00072253</t>
  </si>
  <si>
    <t>CXP00063531</t>
  </si>
  <si>
    <t>CXP00063547</t>
  </si>
  <si>
    <t>00114294184</t>
  </si>
  <si>
    <t>CXP00063572</t>
  </si>
  <si>
    <t>01000150696</t>
  </si>
  <si>
    <t>CXP00063570</t>
  </si>
  <si>
    <t>CXP00063614</t>
  </si>
  <si>
    <t>CXP00063627</t>
  </si>
  <si>
    <t>CXP00063661</t>
  </si>
  <si>
    <t>CXP00063652</t>
  </si>
  <si>
    <t>CXP00063715</t>
  </si>
  <si>
    <t>CXP00063696</t>
  </si>
  <si>
    <t>CXP00063798</t>
  </si>
  <si>
    <t>CXP00063803</t>
  </si>
  <si>
    <t>CXP00063809</t>
  </si>
  <si>
    <t>03101909566</t>
  </si>
  <si>
    <t>CXP00063814</t>
  </si>
  <si>
    <t>MIED-163690</t>
  </si>
  <si>
    <t>CXP00063868</t>
  </si>
  <si>
    <t>CXP00063906</t>
  </si>
  <si>
    <t>00105113674</t>
  </si>
  <si>
    <t>CXP00063947</t>
  </si>
  <si>
    <t>CXP00064053</t>
  </si>
  <si>
    <t>00111469912</t>
  </si>
  <si>
    <t>CXP00064032</t>
  </si>
  <si>
    <t>CXP00064070</t>
  </si>
  <si>
    <t>CXP00064067</t>
  </si>
  <si>
    <t>CXP00064069</t>
  </si>
  <si>
    <t>CXP00064031</t>
  </si>
  <si>
    <t>CXP00064034</t>
  </si>
  <si>
    <t>CXP00064065</t>
  </si>
  <si>
    <t>CXP00064058</t>
  </si>
  <si>
    <t>CXP00064045</t>
  </si>
  <si>
    <t>CXP00064105</t>
  </si>
  <si>
    <t>00105290795</t>
  </si>
  <si>
    <t>CXP00064082</t>
  </si>
  <si>
    <t>CXP00069348</t>
  </si>
  <si>
    <t>CXP00070588</t>
  </si>
  <si>
    <t>CXP00064092</t>
  </si>
  <si>
    <t>PI015273</t>
  </si>
  <si>
    <t>CXP00064177</t>
  </si>
  <si>
    <t>00104423223</t>
  </si>
  <si>
    <t>CXP00064236</t>
  </si>
  <si>
    <t>CXP00064213</t>
  </si>
  <si>
    <t>00101945376</t>
  </si>
  <si>
    <t>CXP00064216</t>
  </si>
  <si>
    <t>00104370721</t>
  </si>
  <si>
    <t>CXP00064222</t>
  </si>
  <si>
    <t>CXP00064226</t>
  </si>
  <si>
    <t>00109993972</t>
  </si>
  <si>
    <t>CXP00064218</t>
  </si>
  <si>
    <t>00113781256</t>
  </si>
  <si>
    <t>CXP00064227</t>
  </si>
  <si>
    <t>CXP00064220</t>
  </si>
  <si>
    <t>CXP00064298</t>
  </si>
  <si>
    <t>CXP00072254</t>
  </si>
  <si>
    <t>CXP00064375</t>
  </si>
  <si>
    <t>08500010502</t>
  </si>
  <si>
    <t>CXP00064405</t>
  </si>
  <si>
    <t>CXP00064472</t>
  </si>
  <si>
    <t>CXP00064461</t>
  </si>
  <si>
    <t>CXP00064568</t>
  </si>
  <si>
    <t>CXP00064666</t>
  </si>
  <si>
    <t>00100238179</t>
  </si>
  <si>
    <t>CXP00064681</t>
  </si>
  <si>
    <t>CXP00069695</t>
  </si>
  <si>
    <t>PI015949</t>
  </si>
  <si>
    <t>CXP00064787</t>
  </si>
  <si>
    <t>CXP00072255</t>
  </si>
  <si>
    <t>CXP00065486</t>
  </si>
  <si>
    <t>CXP00068378</t>
  </si>
  <si>
    <t>CXP00064928</t>
  </si>
  <si>
    <t>CXP00064964</t>
  </si>
  <si>
    <t>CXP00064968</t>
  </si>
  <si>
    <t>CXP00064969</t>
  </si>
  <si>
    <t>CXP00064970</t>
  </si>
  <si>
    <t>CXP00064967</t>
  </si>
  <si>
    <t>09300138055</t>
  </si>
  <si>
    <t>CXP00065429</t>
  </si>
  <si>
    <t>CXP00065012</t>
  </si>
  <si>
    <t>CXP00065104</t>
  </si>
  <si>
    <t>PI015374</t>
  </si>
  <si>
    <t>CXP00065130</t>
  </si>
  <si>
    <t>CXP00065189</t>
  </si>
  <si>
    <t>MIED-163945</t>
  </si>
  <si>
    <t>CXP00069509</t>
  </si>
  <si>
    <t>CXP00065243</t>
  </si>
  <si>
    <t>CXP00065244</t>
  </si>
  <si>
    <t>CXP00065245</t>
  </si>
  <si>
    <t>CXP00065246</t>
  </si>
  <si>
    <t>ED00009653</t>
  </si>
  <si>
    <t>ED00009654</t>
  </si>
  <si>
    <t>01900021674</t>
  </si>
  <si>
    <t>ED00009779</t>
  </si>
  <si>
    <t>CXP00065339</t>
  </si>
  <si>
    <t>NCR0000131</t>
  </si>
  <si>
    <t>CXP00065387</t>
  </si>
  <si>
    <t>CXP00069319</t>
  </si>
  <si>
    <t>CXP00065413</t>
  </si>
  <si>
    <t>CXP00065414</t>
  </si>
  <si>
    <t>CXP00065415</t>
  </si>
  <si>
    <t>CXP00065416</t>
  </si>
  <si>
    <t>CXP00065408</t>
  </si>
  <si>
    <t>CXP00067633</t>
  </si>
  <si>
    <t>NCR0000232</t>
  </si>
  <si>
    <t>PI016803</t>
  </si>
  <si>
    <t>06600242207</t>
  </si>
  <si>
    <t>CXP00065626</t>
  </si>
  <si>
    <t>CXP00065623</t>
  </si>
  <si>
    <t>CXP00065688</t>
  </si>
  <si>
    <t>PI015469</t>
  </si>
  <si>
    <t>CXP00065737</t>
  </si>
  <si>
    <t>CXP00081438</t>
  </si>
  <si>
    <t>CXP00065806</t>
  </si>
  <si>
    <t>CXP00068634</t>
  </si>
  <si>
    <t>03104268192</t>
  </si>
  <si>
    <t>CXP00066062</t>
  </si>
  <si>
    <t>PI016442</t>
  </si>
  <si>
    <t>CXP00067133</t>
  </si>
  <si>
    <t>ED00009745</t>
  </si>
  <si>
    <t>ED00009746</t>
  </si>
  <si>
    <t>CXP00066130</t>
  </si>
  <si>
    <t>CXP00067135</t>
  </si>
  <si>
    <t>00113736821</t>
  </si>
  <si>
    <t>PI015553</t>
  </si>
  <si>
    <t>CXP00067137</t>
  </si>
  <si>
    <t>CXP00067141</t>
  </si>
  <si>
    <t>CXP00066263</t>
  </si>
  <si>
    <t>CXP00066264</t>
  </si>
  <si>
    <t>CXP00066265</t>
  </si>
  <si>
    <t>CXP00066266</t>
  </si>
  <si>
    <t>CXP00066267</t>
  </si>
  <si>
    <t>CXP00066270</t>
  </si>
  <si>
    <t>CXP00066271</t>
  </si>
  <si>
    <t>CXP00066272</t>
  </si>
  <si>
    <t>CXP00066273</t>
  </si>
  <si>
    <t>CXP00066275</t>
  </si>
  <si>
    <t>CXP00066276</t>
  </si>
  <si>
    <t>CXP00066277</t>
  </si>
  <si>
    <t>CXP00066278</t>
  </si>
  <si>
    <t>CXP00066279</t>
  </si>
  <si>
    <t>CXP00066280</t>
  </si>
  <si>
    <t>CXP00066281</t>
  </si>
  <si>
    <t>CXP00066282</t>
  </si>
  <si>
    <t>CXP00066283</t>
  </si>
  <si>
    <t>CXP00066284</t>
  </si>
  <si>
    <t>CXP00066286</t>
  </si>
  <si>
    <t>CXP00066287</t>
  </si>
  <si>
    <t>CXP00066288</t>
  </si>
  <si>
    <t>CXP00066289</t>
  </si>
  <si>
    <t>CXP00066290</t>
  </si>
  <si>
    <t>CXP00066291</t>
  </si>
  <si>
    <t>CXP00067143</t>
  </si>
  <si>
    <t>CXP00067145</t>
  </si>
  <si>
    <t>CXP00067147</t>
  </si>
  <si>
    <t>CXP00067149</t>
  </si>
  <si>
    <t>ED00009878</t>
  </si>
  <si>
    <t>ED00009879</t>
  </si>
  <si>
    <t>CXP00067151</t>
  </si>
  <si>
    <t>CXP00066507</t>
  </si>
  <si>
    <t>CXP00069343</t>
  </si>
  <si>
    <t>CXP00066496</t>
  </si>
  <si>
    <t>CXP00067153</t>
  </si>
  <si>
    <t>CXP00069349</t>
  </si>
  <si>
    <t>CXP00069474</t>
  </si>
  <si>
    <t>CXP00069477</t>
  </si>
  <si>
    <t>CXP00069478</t>
  </si>
  <si>
    <t>CXP00069479</t>
  </si>
  <si>
    <t>CXP00069487</t>
  </si>
  <si>
    <t>CXP00069488</t>
  </si>
  <si>
    <t>CXP00069489</t>
  </si>
  <si>
    <t>CXP00069490</t>
  </si>
  <si>
    <t>CXP00069491</t>
  </si>
  <si>
    <t>CXP00069492</t>
  </si>
  <si>
    <t>CXP00069493</t>
  </si>
  <si>
    <t>CXP00069494</t>
  </si>
  <si>
    <t>CXP00069495</t>
  </si>
  <si>
    <t>CXP00069496</t>
  </si>
  <si>
    <t>CXP00069497</t>
  </si>
  <si>
    <t>CXP00069498</t>
  </si>
  <si>
    <t>CXP00069499</t>
  </si>
  <si>
    <t>CXP00069500</t>
  </si>
  <si>
    <t>CXP00069502</t>
  </si>
  <si>
    <t>CXP00069503</t>
  </si>
  <si>
    <t>CXP00069504</t>
  </si>
  <si>
    <t>CXP00069505</t>
  </si>
  <si>
    <t>CXP00069506</t>
  </si>
  <si>
    <t>CXP00069507</t>
  </si>
  <si>
    <t>CXP00069508</t>
  </si>
  <si>
    <t>CXP00069510</t>
  </si>
  <si>
    <t>CXP00069511</t>
  </si>
  <si>
    <t>CXP00069512</t>
  </si>
  <si>
    <t>CXP00069513</t>
  </si>
  <si>
    <t>CXP00069514</t>
  </si>
  <si>
    <t>CXP00069515</t>
  </si>
  <si>
    <t>CXP00069516</t>
  </si>
  <si>
    <t>CXP00069517</t>
  </si>
  <si>
    <t>CXP00069518</t>
  </si>
  <si>
    <t>CXP00069519</t>
  </si>
  <si>
    <t>CXP00069521</t>
  </si>
  <si>
    <t>CXP00069522</t>
  </si>
  <si>
    <t>CXP00069523</t>
  </si>
  <si>
    <t>CXP00069524</t>
  </si>
  <si>
    <t>CXP00069526</t>
  </si>
  <si>
    <t>CXP00069529</t>
  </si>
  <si>
    <t>CXP00069531</t>
  </si>
  <si>
    <t>CXP00069532</t>
  </si>
  <si>
    <t>CXP00069534</t>
  </si>
  <si>
    <t>CXP00069535</t>
  </si>
  <si>
    <t>CXP00069536</t>
  </si>
  <si>
    <t>CXP00069537</t>
  </si>
  <si>
    <t>CXP00069538</t>
  </si>
  <si>
    <t>CXP00069539</t>
  </si>
  <si>
    <t>CXP00069540</t>
  </si>
  <si>
    <t>CXP00069541</t>
  </si>
  <si>
    <t>CXP00069542</t>
  </si>
  <si>
    <t>CXP00069543</t>
  </si>
  <si>
    <t>CXP00069544</t>
  </si>
  <si>
    <t>CXP00069547</t>
  </si>
  <si>
    <t>CXP00069548</t>
  </si>
  <si>
    <t>CXP00069549</t>
  </si>
  <si>
    <t>CXP00069550</t>
  </si>
  <si>
    <t>CXP00069551</t>
  </si>
  <si>
    <t>CXP00069552</t>
  </si>
  <si>
    <t>CXP00069553</t>
  </si>
  <si>
    <t>CXP00069554</t>
  </si>
  <si>
    <t>CXP00069556</t>
  </si>
  <si>
    <t>CXP00069557</t>
  </si>
  <si>
    <t>CXP00069558</t>
  </si>
  <si>
    <t>CXP00069559</t>
  </si>
  <si>
    <t>CXP00069560</t>
  </si>
  <si>
    <t>CXP00069561</t>
  </si>
  <si>
    <t>CXP00069562</t>
  </si>
  <si>
    <t>CXP00069612</t>
  </si>
  <si>
    <t>CXP00069613</t>
  </si>
  <si>
    <t>CXP00069614</t>
  </si>
  <si>
    <t>CXP00069615</t>
  </si>
  <si>
    <t>CXP00069617</t>
  </si>
  <si>
    <t>CXP00069630</t>
  </si>
  <si>
    <t>CXP00069632</t>
  </si>
  <si>
    <t>CXP00069638</t>
  </si>
  <si>
    <t>CXP00069640</t>
  </si>
  <si>
    <t>CXP00069641</t>
  </si>
  <si>
    <t>CXP00069642</t>
  </si>
  <si>
    <t>CXP00069643</t>
  </si>
  <si>
    <t>CXP00069644</t>
  </si>
  <si>
    <t>CXP00069645</t>
  </si>
  <si>
    <t>CXP00069646</t>
  </si>
  <si>
    <t>CXP00069648</t>
  </si>
  <si>
    <t>CXP00069649</t>
  </si>
  <si>
    <t>CXP00069650</t>
  </si>
  <si>
    <t>CXP00069651</t>
  </si>
  <si>
    <t>CXP00069652</t>
  </si>
  <si>
    <t>CXP00069653</t>
  </si>
  <si>
    <t>CXP00069655</t>
  </si>
  <si>
    <t>CXP00069656</t>
  </si>
  <si>
    <t>CXP00069657</t>
  </si>
  <si>
    <t>CXP00069658</t>
  </si>
  <si>
    <t>CXP00069730</t>
  </si>
  <si>
    <t>CXP00066007</t>
  </si>
  <si>
    <t>CXP00066729</t>
  </si>
  <si>
    <t>CXP00078970</t>
  </si>
  <si>
    <t>CXP00078975</t>
  </si>
  <si>
    <t>CXP00067382</t>
  </si>
  <si>
    <t>CXP00066800</t>
  </si>
  <si>
    <t>06100250676</t>
  </si>
  <si>
    <t>CXP00067664</t>
  </si>
  <si>
    <t>03101336299</t>
  </si>
  <si>
    <t>CXP00078994</t>
  </si>
  <si>
    <t>00103861514</t>
  </si>
  <si>
    <t>MIED-164177</t>
  </si>
  <si>
    <t>CXP00066911</t>
  </si>
  <si>
    <t>MIED-164245</t>
  </si>
  <si>
    <t>00101432896</t>
  </si>
  <si>
    <t>PI015946</t>
  </si>
  <si>
    <t>CXP00067059</t>
  </si>
  <si>
    <t>CXP00067244</t>
  </si>
  <si>
    <t>CXP00067245</t>
  </si>
  <si>
    <t>CXP00067246</t>
  </si>
  <si>
    <t>CXP00067247</t>
  </si>
  <si>
    <t>CXP00067248</t>
  </si>
  <si>
    <t>CXP00068772</t>
  </si>
  <si>
    <t>CXP00068773</t>
  </si>
  <si>
    <t>CXP00068774</t>
  </si>
  <si>
    <t>CXP00068776</t>
  </si>
  <si>
    <t>CXP00068778</t>
  </si>
  <si>
    <t>CXP00068780</t>
  </si>
  <si>
    <t>CXP00068782</t>
  </si>
  <si>
    <t>CXP00068784</t>
  </si>
  <si>
    <t>CXP00067400</t>
  </si>
  <si>
    <t>00108152943</t>
  </si>
  <si>
    <t>PI016349</t>
  </si>
  <si>
    <t>CXP00069967</t>
  </si>
  <si>
    <t>PAG00228186</t>
  </si>
  <si>
    <t>00109836411</t>
  </si>
  <si>
    <t>PI015819</t>
  </si>
  <si>
    <t>CXP00067620</t>
  </si>
  <si>
    <t>NCR0000183</t>
  </si>
  <si>
    <t>CXP00068371</t>
  </si>
  <si>
    <t>00101395010</t>
  </si>
  <si>
    <t>PI016079</t>
  </si>
  <si>
    <t>00104011440</t>
  </si>
  <si>
    <t>PI016088</t>
  </si>
  <si>
    <t>00115143943</t>
  </si>
  <si>
    <t>PI016084</t>
  </si>
  <si>
    <t>CXP00067783</t>
  </si>
  <si>
    <t>CXP00077400</t>
  </si>
  <si>
    <t>CXP00068698</t>
  </si>
  <si>
    <t>ED00010092</t>
  </si>
  <si>
    <t>ED00010184</t>
  </si>
  <si>
    <t>ED00010185</t>
  </si>
  <si>
    <t>PAG00230372</t>
  </si>
  <si>
    <t>01700018250</t>
  </si>
  <si>
    <t>CXP00068158</t>
  </si>
  <si>
    <t>CXP00068556</t>
  </si>
  <si>
    <t>CXP00068700</t>
  </si>
  <si>
    <t>CXP00068374</t>
  </si>
  <si>
    <t>00101296341</t>
  </si>
  <si>
    <t>PI016381</t>
  </si>
  <si>
    <t>CXP00069441</t>
  </si>
  <si>
    <t>00101496024</t>
  </si>
  <si>
    <t>CXP00067298</t>
  </si>
  <si>
    <t>CXP00069785</t>
  </si>
  <si>
    <t>CXP00069786</t>
  </si>
  <si>
    <t>CXP00069788</t>
  </si>
  <si>
    <t>ED00010200</t>
  </si>
  <si>
    <t>ED00010202</t>
  </si>
  <si>
    <t>CXP00069565</t>
  </si>
  <si>
    <t>ED00010242</t>
  </si>
  <si>
    <t>ED00010243</t>
  </si>
  <si>
    <t>ED00010278</t>
  </si>
  <si>
    <t>ED00010279</t>
  </si>
  <si>
    <t>ED00010303</t>
  </si>
  <si>
    <t>ED00010304</t>
  </si>
  <si>
    <t>ED00010310</t>
  </si>
  <si>
    <t>ED00010311</t>
  </si>
  <si>
    <t>01900109248</t>
  </si>
  <si>
    <t>ED00010308</t>
  </si>
  <si>
    <t>ED00010273</t>
  </si>
  <si>
    <t>ED00010274</t>
  </si>
  <si>
    <t>PI016816</t>
  </si>
  <si>
    <t>00102642667</t>
  </si>
  <si>
    <t>PI016644</t>
  </si>
  <si>
    <t>NCR0000401</t>
  </si>
  <si>
    <t>NCR0000402</t>
  </si>
  <si>
    <t>NCR0000403</t>
  </si>
  <si>
    <t>NCR0000404</t>
  </si>
  <si>
    <t>NCR0000405</t>
  </si>
  <si>
    <t>CXP00070209</t>
  </si>
  <si>
    <t>01200074738</t>
  </si>
  <si>
    <t>CXP00069167</t>
  </si>
  <si>
    <t>MIED-164711</t>
  </si>
  <si>
    <t>PAG00232957</t>
  </si>
  <si>
    <t>CXP00069604</t>
  </si>
  <si>
    <t>ED00010596</t>
  </si>
  <si>
    <t>ED00010598</t>
  </si>
  <si>
    <t>NCR0000481</t>
  </si>
  <si>
    <t>CXP00071903</t>
  </si>
  <si>
    <t>00100899715</t>
  </si>
  <si>
    <t>CXP00071767</t>
  </si>
  <si>
    <t>CXP00071631</t>
  </si>
  <si>
    <t>00106182009</t>
  </si>
  <si>
    <t>PI017193</t>
  </si>
  <si>
    <t>MIED-143174</t>
  </si>
  <si>
    <t>ED00010526</t>
  </si>
  <si>
    <t>ED00010528</t>
  </si>
  <si>
    <t>ED00010531</t>
  </si>
  <si>
    <t>ED00010532</t>
  </si>
  <si>
    <t>00108750829</t>
  </si>
  <si>
    <t>ED00010530</t>
  </si>
  <si>
    <t>CXP00070636</t>
  </si>
  <si>
    <t>03102917063</t>
  </si>
  <si>
    <t>CXP00070320</t>
  </si>
  <si>
    <t>NCR0000327</t>
  </si>
  <si>
    <t>00101287118</t>
  </si>
  <si>
    <t>CXP00071170</t>
  </si>
  <si>
    <t>PI017201</t>
  </si>
  <si>
    <t>00107185290</t>
  </si>
  <si>
    <t>PI017221</t>
  </si>
  <si>
    <t>00106907389</t>
  </si>
  <si>
    <t>PI017217</t>
  </si>
  <si>
    <t>02600257394</t>
  </si>
  <si>
    <t>CXP00070503</t>
  </si>
  <si>
    <t>00500221643</t>
  </si>
  <si>
    <t>CXP00070622</t>
  </si>
  <si>
    <t>CXP00070623</t>
  </si>
  <si>
    <t>CXP00070624</t>
  </si>
  <si>
    <t>CXP00070625</t>
  </si>
  <si>
    <t>CXP00070626</t>
  </si>
  <si>
    <t>CXP00070627</t>
  </si>
  <si>
    <t>02700350073</t>
  </si>
  <si>
    <t>CXP00070930</t>
  </si>
  <si>
    <t>CXP00071336</t>
  </si>
  <si>
    <t>08000075328</t>
  </si>
  <si>
    <t>CXP00070877</t>
  </si>
  <si>
    <t>CXP00074161</t>
  </si>
  <si>
    <t>CXP00071189</t>
  </si>
  <si>
    <t>CXP00071190</t>
  </si>
  <si>
    <t>CXP00071325</t>
  </si>
  <si>
    <t>00118429026</t>
  </si>
  <si>
    <t>PI017554</t>
  </si>
  <si>
    <t>CXP00077961</t>
  </si>
  <si>
    <t>CXP00072323</t>
  </si>
  <si>
    <t>CXP00071324</t>
  </si>
  <si>
    <t>MIED-164872</t>
  </si>
  <si>
    <t>CXP00071027</t>
  </si>
  <si>
    <t>05600004401</t>
  </si>
  <si>
    <t>PAG00236150</t>
  </si>
  <si>
    <t>CXP00071667</t>
  </si>
  <si>
    <t>CXP00071337</t>
  </si>
  <si>
    <t>CXP00071837</t>
  </si>
  <si>
    <t>CXP00072248</t>
  </si>
  <si>
    <t>CXP00072492</t>
  </si>
  <si>
    <t>CXP00072493</t>
  </si>
  <si>
    <t>CXP00072494</t>
  </si>
  <si>
    <t>PAG00238711</t>
  </si>
  <si>
    <t>08700042305</t>
  </si>
  <si>
    <t>CXP00071577</t>
  </si>
  <si>
    <t>CXP00072365</t>
  </si>
  <si>
    <t>CXP00072417</t>
  </si>
  <si>
    <t>CXP00072434</t>
  </si>
  <si>
    <t>CXP00072230</t>
  </si>
  <si>
    <t>00103947925</t>
  </si>
  <si>
    <t>CXP00073208</t>
  </si>
  <si>
    <t>CXP00074275</t>
  </si>
  <si>
    <t>00101482610</t>
  </si>
  <si>
    <t>CXP00071666</t>
  </si>
  <si>
    <t>CXP00071659</t>
  </si>
  <si>
    <t>CXP00071679</t>
  </si>
  <si>
    <t>CXP00072209</t>
  </si>
  <si>
    <t>ED00010748</t>
  </si>
  <si>
    <t>05601527491</t>
  </si>
  <si>
    <t>CXP00054067</t>
  </si>
  <si>
    <t>PAG00242505</t>
  </si>
  <si>
    <t>CXP00073255</t>
  </si>
  <si>
    <t>CXP00073097</t>
  </si>
  <si>
    <t>CXP00073100</t>
  </si>
  <si>
    <t>MIED-165224</t>
  </si>
  <si>
    <t>00100958479</t>
  </si>
  <si>
    <t>PI017705</t>
  </si>
  <si>
    <t>CXP00072948</t>
  </si>
  <si>
    <t>04600164406</t>
  </si>
  <si>
    <t>CXP00072204</t>
  </si>
  <si>
    <t>CXP00072845</t>
  </si>
  <si>
    <t>CXP00072724</t>
  </si>
  <si>
    <t>CXP00072725</t>
  </si>
  <si>
    <t>CXP00072726</t>
  </si>
  <si>
    <t>00118535376</t>
  </si>
  <si>
    <t>PI017970</t>
  </si>
  <si>
    <t>00111364840</t>
  </si>
  <si>
    <t>CXP00072375</t>
  </si>
  <si>
    <t>CXP00075306</t>
  </si>
  <si>
    <t>CXP00072616</t>
  </si>
  <si>
    <t>CXP00072617</t>
  </si>
  <si>
    <t>CXP00072787</t>
  </si>
  <si>
    <t>CXP00073211</t>
  </si>
  <si>
    <t>00114809270</t>
  </si>
  <si>
    <t>PI017634</t>
  </si>
  <si>
    <t>02600052050</t>
  </si>
  <si>
    <t>CXP00073466</t>
  </si>
  <si>
    <t>PAG00243984</t>
  </si>
  <si>
    <t>00101135044</t>
  </si>
  <si>
    <t>PI017704</t>
  </si>
  <si>
    <t>02300366735</t>
  </si>
  <si>
    <t>PAG00245734</t>
  </si>
  <si>
    <t>PI017701</t>
  </si>
  <si>
    <t>CXP00074312</t>
  </si>
  <si>
    <t>CXP00074264</t>
  </si>
  <si>
    <t>07100058853</t>
  </si>
  <si>
    <t>CXP00073373</t>
  </si>
  <si>
    <t>00108868126</t>
  </si>
  <si>
    <t>CXP00073390</t>
  </si>
  <si>
    <t>00106094923</t>
  </si>
  <si>
    <t>CXP00073983</t>
  </si>
  <si>
    <t>CXP00074018</t>
  </si>
  <si>
    <t>NCR0000506</t>
  </si>
  <si>
    <t>NCR0000507</t>
  </si>
  <si>
    <t>00112695176</t>
  </si>
  <si>
    <t>CXP00074002</t>
  </si>
  <si>
    <t>INGENIEROS CONSTRUCTORES SANTANA &amp; MORETA RIVAS, SRL</t>
  </si>
  <si>
    <t>130347808</t>
  </si>
  <si>
    <t>CONTR.0425-9</t>
  </si>
  <si>
    <t>CUBICACION #9</t>
  </si>
  <si>
    <t>CXP00074300</t>
  </si>
  <si>
    <t>CXP00074795</t>
  </si>
  <si>
    <t>CXP00086506</t>
  </si>
  <si>
    <t>CXP00076120</t>
  </si>
  <si>
    <t>CXP00074853</t>
  </si>
  <si>
    <t>00112179841</t>
  </si>
  <si>
    <t>CXP00074988</t>
  </si>
  <si>
    <t>CXP00080282</t>
  </si>
  <si>
    <t>CXP00080283</t>
  </si>
  <si>
    <t>CXP00080284</t>
  </si>
  <si>
    <t>CXP00080286</t>
  </si>
  <si>
    <t>CXP00080288</t>
  </si>
  <si>
    <t>CXP00080290</t>
  </si>
  <si>
    <t>CXP00080291</t>
  </si>
  <si>
    <t>CXP00080292</t>
  </si>
  <si>
    <t>CXP00080293</t>
  </si>
  <si>
    <t>CXP00076535</t>
  </si>
  <si>
    <t>NCR0000639</t>
  </si>
  <si>
    <t>CXP00080392</t>
  </si>
  <si>
    <t>CXP00080396</t>
  </si>
  <si>
    <t>CXP00080400</t>
  </si>
  <si>
    <t>CXP00080401</t>
  </si>
  <si>
    <t>CXP00080402</t>
  </si>
  <si>
    <t>CXP00080459</t>
  </si>
  <si>
    <t>04900574270</t>
  </si>
  <si>
    <t>MIED-166168</t>
  </si>
  <si>
    <t>CXP00076435</t>
  </si>
  <si>
    <t>CXP00077232</t>
  </si>
  <si>
    <t>CXP00075981</t>
  </si>
  <si>
    <t>00100151901</t>
  </si>
  <si>
    <t>CXP00076332</t>
  </si>
  <si>
    <t>CXP00080465</t>
  </si>
  <si>
    <t>CXP00080467</t>
  </si>
  <si>
    <t>CXP00080470</t>
  </si>
  <si>
    <t>CXP00080474</t>
  </si>
  <si>
    <t>CXP00080477</t>
  </si>
  <si>
    <t>CXP00080478</t>
  </si>
  <si>
    <t>CXP00080486</t>
  </si>
  <si>
    <t>CXP00080489</t>
  </si>
  <si>
    <t>CXP00080492</t>
  </si>
  <si>
    <t>CXP00080495</t>
  </si>
  <si>
    <t>CXP00080517</t>
  </si>
  <si>
    <t>00113188916</t>
  </si>
  <si>
    <t>CXP00076446</t>
  </si>
  <si>
    <t>00200046241</t>
  </si>
  <si>
    <t>CXP00076427</t>
  </si>
  <si>
    <t>CXP00076428</t>
  </si>
  <si>
    <t>CXP00076934</t>
  </si>
  <si>
    <t>CXP00079756</t>
  </si>
  <si>
    <t>09000202359</t>
  </si>
  <si>
    <t>CXP00076653</t>
  </si>
  <si>
    <t>01800326520</t>
  </si>
  <si>
    <t>CXP00076725</t>
  </si>
  <si>
    <t>00109284612</t>
  </si>
  <si>
    <t>CXP00076769</t>
  </si>
  <si>
    <t>CXP00076807</t>
  </si>
  <si>
    <t>CXP00076770</t>
  </si>
  <si>
    <t>07100099998</t>
  </si>
  <si>
    <t>CXP00076780</t>
  </si>
  <si>
    <t>CXP00077151</t>
  </si>
  <si>
    <t>01700214305</t>
  </si>
  <si>
    <t>PI018268</t>
  </si>
  <si>
    <t>CXP00078222</t>
  </si>
  <si>
    <t>01800062943</t>
  </si>
  <si>
    <t>CXP00076888</t>
  </si>
  <si>
    <t>CXP00080892</t>
  </si>
  <si>
    <t>CXP00077215</t>
  </si>
  <si>
    <t>00102319639</t>
  </si>
  <si>
    <t>PI018591</t>
  </si>
  <si>
    <t>00200715050</t>
  </si>
  <si>
    <t>CXP00077334</t>
  </si>
  <si>
    <t>CXP00077309</t>
  </si>
  <si>
    <t>CXP00077822</t>
  </si>
  <si>
    <t>CXP00078460</t>
  </si>
  <si>
    <t>PAG00257769</t>
  </si>
  <si>
    <t>CXP00081484</t>
  </si>
  <si>
    <t>CXP00077967</t>
  </si>
  <si>
    <t>03101389280</t>
  </si>
  <si>
    <t>CXP00077644</t>
  </si>
  <si>
    <t>08300004770</t>
  </si>
  <si>
    <t>CXP00077638</t>
  </si>
  <si>
    <t>02300543812</t>
  </si>
  <si>
    <t>CXP00077694</t>
  </si>
  <si>
    <t>NCR0000673</t>
  </si>
  <si>
    <t>03103567644</t>
  </si>
  <si>
    <t>CXP00077650</t>
  </si>
  <si>
    <t>NCR0000660</t>
  </si>
  <si>
    <t>03900006416</t>
  </si>
  <si>
    <t>CXP00077672</t>
  </si>
  <si>
    <t>NCR0000799</t>
  </si>
  <si>
    <t>CXP00077791</t>
  </si>
  <si>
    <t>05800220021</t>
  </si>
  <si>
    <t>CXP00077767</t>
  </si>
  <si>
    <t>CXP00077849</t>
  </si>
  <si>
    <t>CXP00077854</t>
  </si>
  <si>
    <t>CXP00078609</t>
  </si>
  <si>
    <t>00114876766</t>
  </si>
  <si>
    <t>NCR0000729</t>
  </si>
  <si>
    <t>PI018860</t>
  </si>
  <si>
    <t>CXP00079118</t>
  </si>
  <si>
    <t>CXP00078050</t>
  </si>
  <si>
    <t>00113200430</t>
  </si>
  <si>
    <t>CXP00078109</t>
  </si>
  <si>
    <t>03000039895</t>
  </si>
  <si>
    <t>CXP00078230</t>
  </si>
  <si>
    <t>NCR0000637</t>
  </si>
  <si>
    <t>CXP00078716</t>
  </si>
  <si>
    <t>CXP00080675</t>
  </si>
  <si>
    <t>CXP00078649</t>
  </si>
  <si>
    <t>07100108104</t>
  </si>
  <si>
    <t>CXP00078707</t>
  </si>
  <si>
    <t>01800090464</t>
  </si>
  <si>
    <t>CXP00078868</t>
  </si>
  <si>
    <t>NCR0000661</t>
  </si>
  <si>
    <t>00114729460</t>
  </si>
  <si>
    <t>CXP00079022</t>
  </si>
  <si>
    <t>CXP00079028</t>
  </si>
  <si>
    <t>CXP00079051</t>
  </si>
  <si>
    <t>03400366799</t>
  </si>
  <si>
    <t>CXP00079093</t>
  </si>
  <si>
    <t>CXP00079851</t>
  </si>
  <si>
    <t>CXP00079853</t>
  </si>
  <si>
    <t>CXP00080042</t>
  </si>
  <si>
    <t>CXP00080044</t>
  </si>
  <si>
    <t>NCR0000704</t>
  </si>
  <si>
    <t>NCR0000705</t>
  </si>
  <si>
    <t>NCR0000860</t>
  </si>
  <si>
    <t>CXP00079194</t>
  </si>
  <si>
    <t>CXP00079216</t>
  </si>
  <si>
    <t>00500018213</t>
  </si>
  <si>
    <t>CXP00079214</t>
  </si>
  <si>
    <t>CXP00082373</t>
  </si>
  <si>
    <t>CXP00080089</t>
  </si>
  <si>
    <t>CXP00079625</t>
  </si>
  <si>
    <t>08100080962</t>
  </si>
  <si>
    <t>CXP00079572</t>
  </si>
  <si>
    <t>PI018821</t>
  </si>
  <si>
    <t>CXP00079839</t>
  </si>
  <si>
    <t>CXP00080037</t>
  </si>
  <si>
    <t xml:space="preserve"> 40223307774</t>
  </si>
  <si>
    <t>CXP00080689</t>
  </si>
  <si>
    <t>00116108804</t>
  </si>
  <si>
    <t>CXP00081873</t>
  </si>
  <si>
    <t>CXP00080542</t>
  </si>
  <si>
    <t>CXP00080654</t>
  </si>
  <si>
    <t>CXP00080889</t>
  </si>
  <si>
    <t>CXP00081399</t>
  </si>
  <si>
    <t>CXP00080394</t>
  </si>
  <si>
    <t>CXP00081570</t>
  </si>
  <si>
    <t>NCR0000775</t>
  </si>
  <si>
    <t>PI018952</t>
  </si>
  <si>
    <t>CXP00087596</t>
  </si>
  <si>
    <t>CXP00081316</t>
  </si>
  <si>
    <t>CXP00081279</t>
  </si>
  <si>
    <t>CXP00084018</t>
  </si>
  <si>
    <t>CXP00084860</t>
  </si>
  <si>
    <t>CXP00081269</t>
  </si>
  <si>
    <t>NCR0000779</t>
  </si>
  <si>
    <t>CXP00081945</t>
  </si>
  <si>
    <t>CXP00081919</t>
  </si>
  <si>
    <t>CXP00081327</t>
  </si>
  <si>
    <t>CXP00081511</t>
  </si>
  <si>
    <t>CXP00081702</t>
  </si>
  <si>
    <t>NCR0000805</t>
  </si>
  <si>
    <t>CXP00081847</t>
  </si>
  <si>
    <t>CXP00081849</t>
  </si>
  <si>
    <t>CXP00081852</t>
  </si>
  <si>
    <t>CXP00081856</t>
  </si>
  <si>
    <t>CXP00081865</t>
  </si>
  <si>
    <t>CXP00081867</t>
  </si>
  <si>
    <t>CXP00081871</t>
  </si>
  <si>
    <t>CXP00081878</t>
  </si>
  <si>
    <t>CXP00081883</t>
  </si>
  <si>
    <t>CXP00081885</t>
  </si>
  <si>
    <t>CXP00081886</t>
  </si>
  <si>
    <t>CXP00081887</t>
  </si>
  <si>
    <t>CXP00082375</t>
  </si>
  <si>
    <t>CXP00081964</t>
  </si>
  <si>
    <t>00117931519</t>
  </si>
  <si>
    <t>CXP00082055</t>
  </si>
  <si>
    <t>03200225831</t>
  </si>
  <si>
    <t>CXP00082290</t>
  </si>
  <si>
    <t>CXP00083712</t>
  </si>
  <si>
    <t>NCR0000871</t>
  </si>
  <si>
    <t>CXP00082660</t>
  </si>
  <si>
    <t>00105529044</t>
  </si>
  <si>
    <t>CXP00082284</t>
  </si>
  <si>
    <t>CXP00082242</t>
  </si>
  <si>
    <t>CXP00082249</t>
  </si>
  <si>
    <t>22400210492</t>
  </si>
  <si>
    <t>CXP00082273</t>
  </si>
  <si>
    <t>01800626606</t>
  </si>
  <si>
    <t>06800334697</t>
  </si>
  <si>
    <t>CXP00082351</t>
  </si>
  <si>
    <t>04700400452</t>
  </si>
  <si>
    <t>CXP00082408</t>
  </si>
  <si>
    <t>CXP00082499</t>
  </si>
  <si>
    <t>CXP00083496</t>
  </si>
  <si>
    <t>CXP00082756</t>
  </si>
  <si>
    <t>CXP00082790</t>
  </si>
  <si>
    <t>CXP00082804</t>
  </si>
  <si>
    <t>01400086052</t>
  </si>
  <si>
    <t>CXP00083209</t>
  </si>
  <si>
    <t>NCR0000839</t>
  </si>
  <si>
    <t>CXP00083065</t>
  </si>
  <si>
    <t>NCR0000828</t>
  </si>
  <si>
    <t>CXP00086412</t>
  </si>
  <si>
    <t>ED00011411</t>
  </si>
  <si>
    <t>00103623013</t>
  </si>
  <si>
    <t>MIED-167160</t>
  </si>
  <si>
    <t>CXP00084168</t>
  </si>
  <si>
    <t>00102819281</t>
  </si>
  <si>
    <t>PI019294</t>
  </si>
  <si>
    <t>CXP00083475</t>
  </si>
  <si>
    <t>CXP00083977</t>
  </si>
  <si>
    <t>NCR0000882</t>
  </si>
  <si>
    <t>40220729343</t>
  </si>
  <si>
    <t>CXP00083627</t>
  </si>
  <si>
    <t>CXP00085319</t>
  </si>
  <si>
    <t>00103837159</t>
  </si>
  <si>
    <t>CXP00086611</t>
  </si>
  <si>
    <t>CXP00084829</t>
  </si>
  <si>
    <t>CXP00086146</t>
  </si>
  <si>
    <t>CXP00084007</t>
  </si>
  <si>
    <t>00103716700</t>
  </si>
  <si>
    <t>CXP00084366</t>
  </si>
  <si>
    <t>CXP00084031</t>
  </si>
  <si>
    <t>CXP00084040</t>
  </si>
  <si>
    <t>CXP00088281</t>
  </si>
  <si>
    <t>NCF: B1500000019</t>
  </si>
  <si>
    <t>PAG00279837</t>
  </si>
  <si>
    <t>00108190935</t>
  </si>
  <si>
    <t>CXP00084070</t>
  </si>
  <si>
    <t>NCR0000886</t>
  </si>
  <si>
    <t>CXP00084142</t>
  </si>
  <si>
    <t>CXP00084422</t>
  </si>
  <si>
    <t>CXP00084464</t>
  </si>
  <si>
    <t>CXP00086041</t>
  </si>
  <si>
    <t>CXP00084669</t>
  </si>
  <si>
    <t>40223854882</t>
  </si>
  <si>
    <t>CXP00084551</t>
  </si>
  <si>
    <t>22301747865</t>
  </si>
  <si>
    <t>CXP00085289</t>
  </si>
  <si>
    <t>CXP00084564</t>
  </si>
  <si>
    <t>01800296228</t>
  </si>
  <si>
    <t>NCR0000914</t>
  </si>
  <si>
    <t>09300152296</t>
  </si>
  <si>
    <t>CONTR. 0475-27</t>
  </si>
  <si>
    <t>MES DE DICIEMBRE 2018</t>
  </si>
  <si>
    <t>CXP00084550</t>
  </si>
  <si>
    <t>PI019421</t>
  </si>
  <si>
    <t>CXP00084740</t>
  </si>
  <si>
    <t>CXP00084791</t>
  </si>
  <si>
    <t>CXP00087232</t>
  </si>
  <si>
    <t>CXP00085467</t>
  </si>
  <si>
    <t>NCR0001477</t>
  </si>
  <si>
    <t>CXP00086571</t>
  </si>
  <si>
    <t>NCR0001059</t>
  </si>
  <si>
    <t>MIED-12983</t>
  </si>
  <si>
    <t>CXP00086093</t>
  </si>
  <si>
    <t>CXP00086646</t>
  </si>
  <si>
    <t>02200126965</t>
  </si>
  <si>
    <t>CXP00086331</t>
  </si>
  <si>
    <t>CXP00087235</t>
  </si>
  <si>
    <t>CXP00086479</t>
  </si>
  <si>
    <t>CXP00086549</t>
  </si>
  <si>
    <t>CXP00087139</t>
  </si>
  <si>
    <t>NCR0000993</t>
  </si>
  <si>
    <t>00101066181</t>
  </si>
  <si>
    <t>CXP00086878</t>
  </si>
  <si>
    <t>00101274074</t>
  </si>
  <si>
    <t>CXP00086871</t>
  </si>
  <si>
    <t>00103863247</t>
  </si>
  <si>
    <t>CXP00086875</t>
  </si>
  <si>
    <t>CXP00086868</t>
  </si>
  <si>
    <t>00109039719</t>
  </si>
  <si>
    <t>CXP00086872</t>
  </si>
  <si>
    <t>00111133948</t>
  </si>
  <si>
    <t>CXP00086879</t>
  </si>
  <si>
    <t>01700161183</t>
  </si>
  <si>
    <t>CXP00089710</t>
  </si>
  <si>
    <t>CXP00089702</t>
  </si>
  <si>
    <t>06600137399</t>
  </si>
  <si>
    <t>CXP00089729</t>
  </si>
  <si>
    <t>CXP00089423</t>
  </si>
  <si>
    <t>CXP00089695</t>
  </si>
  <si>
    <t>CXP00089419</t>
  </si>
  <si>
    <t>PI019767</t>
  </si>
  <si>
    <t>CXP00091817</t>
  </si>
  <si>
    <t>CXP00090099</t>
  </si>
  <si>
    <t>NCR0001013</t>
  </si>
  <si>
    <t>CXP00087054</t>
  </si>
  <si>
    <t>CXP00091968</t>
  </si>
  <si>
    <t>CXP00091969</t>
  </si>
  <si>
    <t>PAG00276504</t>
  </si>
  <si>
    <t>CXP00087863</t>
  </si>
  <si>
    <t>CXP00088503</t>
  </si>
  <si>
    <t>CXP00089450</t>
  </si>
  <si>
    <t>PAG00276819</t>
  </si>
  <si>
    <t>CXP00087654</t>
  </si>
  <si>
    <t>CXP00087788</t>
  </si>
  <si>
    <t>04500019007</t>
  </si>
  <si>
    <t>CXP00089543</t>
  </si>
  <si>
    <t>CXP00090190</t>
  </si>
  <si>
    <t>02301527103</t>
  </si>
  <si>
    <t>CXP00089498</t>
  </si>
  <si>
    <t>01000799708</t>
  </si>
  <si>
    <t>CXP00087557</t>
  </si>
  <si>
    <t>CXP00087611</t>
  </si>
  <si>
    <t>NCR0001010</t>
  </si>
  <si>
    <t>04800505531</t>
  </si>
  <si>
    <t>CXP00089379</t>
  </si>
  <si>
    <t>CXP00091822</t>
  </si>
  <si>
    <t>CXP00088280</t>
  </si>
  <si>
    <t>CXP00087840</t>
  </si>
  <si>
    <t>CXP00088274</t>
  </si>
  <si>
    <t>CXP00089201</t>
  </si>
  <si>
    <t>NCR0001061</t>
  </si>
  <si>
    <t>00115753303</t>
  </si>
  <si>
    <t>CXP00089614</t>
  </si>
  <si>
    <t>CXP00091785</t>
  </si>
  <si>
    <t>PI019943</t>
  </si>
  <si>
    <t>00108054644</t>
  </si>
  <si>
    <t>CXP00088768</t>
  </si>
  <si>
    <t>00112320924</t>
  </si>
  <si>
    <t>PI019947</t>
  </si>
  <si>
    <t>00103217048</t>
  </si>
  <si>
    <t>CXP00088975</t>
  </si>
  <si>
    <t>CXP00091970</t>
  </si>
  <si>
    <t>CXP00091971</t>
  </si>
  <si>
    <t>CXP00091972</t>
  </si>
  <si>
    <t>CXP00091973</t>
  </si>
  <si>
    <t>PI020412</t>
  </si>
  <si>
    <t>CXP00089365</t>
  </si>
  <si>
    <t>PI020063</t>
  </si>
  <si>
    <t>02500433442</t>
  </si>
  <si>
    <t>CXP00090653</t>
  </si>
  <si>
    <t>CXP00089374</t>
  </si>
  <si>
    <t>CXP00090124</t>
  </si>
  <si>
    <t>CXP00089196</t>
  </si>
  <si>
    <t>CXP00090288</t>
  </si>
  <si>
    <t>PI020356</t>
  </si>
  <si>
    <t>03104069657</t>
  </si>
  <si>
    <t>CXP00089212</t>
  </si>
  <si>
    <t>NCR0001581</t>
  </si>
  <si>
    <t>00117729087</t>
  </si>
  <si>
    <t>CXP00089273</t>
  </si>
  <si>
    <t>CXP00090296</t>
  </si>
  <si>
    <t>CXP00089738</t>
  </si>
  <si>
    <t>03103187120</t>
  </si>
  <si>
    <t>CXP00089609</t>
  </si>
  <si>
    <t>NCR0001067</t>
  </si>
  <si>
    <t>MIED-168473</t>
  </si>
  <si>
    <t>00100476936</t>
  </si>
  <si>
    <t>CXP00089623</t>
  </si>
  <si>
    <t>11900029379</t>
  </si>
  <si>
    <t>CXP00089641</t>
  </si>
  <si>
    <t>CXP00090360</t>
  </si>
  <si>
    <t>00200110641</t>
  </si>
  <si>
    <t>CXP00089895</t>
  </si>
  <si>
    <t>CXP00089718</t>
  </si>
  <si>
    <t>CXP00090207</t>
  </si>
  <si>
    <t>CXP00091133</t>
  </si>
  <si>
    <t>CXP00091974</t>
  </si>
  <si>
    <t>CXP00091975</t>
  </si>
  <si>
    <t>CXP00091051</t>
  </si>
  <si>
    <t>CXP00091053</t>
  </si>
  <si>
    <t>00101507168</t>
  </si>
  <si>
    <t>CXP00091354</t>
  </si>
  <si>
    <t>CXP00091409</t>
  </si>
  <si>
    <t>04701742142</t>
  </si>
  <si>
    <t>CXP00090929</t>
  </si>
  <si>
    <t>MIED-143472</t>
  </si>
  <si>
    <t>00102684172</t>
  </si>
  <si>
    <t>CXP00091910</t>
  </si>
  <si>
    <t>CXP00091523</t>
  </si>
  <si>
    <t>00109019877</t>
  </si>
  <si>
    <t>CXP00091566</t>
  </si>
  <si>
    <t>PAG00309747</t>
  </si>
  <si>
    <t>CXP00092560</t>
  </si>
  <si>
    <t>CXP00091791</t>
  </si>
  <si>
    <t>CXP00091786</t>
  </si>
  <si>
    <t>CXP00093105</t>
  </si>
  <si>
    <t>CXP00092305</t>
  </si>
  <si>
    <t>CXP00093058</t>
  </si>
  <si>
    <t>CXP00092512</t>
  </si>
  <si>
    <t>CXP00092498</t>
  </si>
  <si>
    <t>NCR0001214</t>
  </si>
  <si>
    <t>CXP00092621</t>
  </si>
  <si>
    <t>CXP00092894</t>
  </si>
  <si>
    <t>CXP00092895</t>
  </si>
  <si>
    <t>CXP00092926</t>
  </si>
  <si>
    <t>CXP00093945</t>
  </si>
  <si>
    <t>CXP00094279</t>
  </si>
  <si>
    <t>CXP00095387</t>
  </si>
  <si>
    <t>CXP00094506</t>
  </si>
  <si>
    <t>CXP00094550</t>
  </si>
  <si>
    <t>CXP00093870</t>
  </si>
  <si>
    <t>00101787687</t>
  </si>
  <si>
    <t>CXP00093978</t>
  </si>
  <si>
    <t>CXP00098621</t>
  </si>
  <si>
    <t>CXP00098632</t>
  </si>
  <si>
    <t>00102580693</t>
  </si>
  <si>
    <t>CXP00094535</t>
  </si>
  <si>
    <t>01200142154</t>
  </si>
  <si>
    <t>CXP00098663</t>
  </si>
  <si>
    <t>09200085919</t>
  </si>
  <si>
    <t>CXP00094530</t>
  </si>
  <si>
    <t>CXP00095822</t>
  </si>
  <si>
    <t>CXP00095257</t>
  </si>
  <si>
    <t>CXP00095283</t>
  </si>
  <si>
    <t>NCR0001342</t>
  </si>
  <si>
    <t>CXP00095316</t>
  </si>
  <si>
    <t>NCR0001339</t>
  </si>
  <si>
    <t>02800904332</t>
  </si>
  <si>
    <t>CXP00094942</t>
  </si>
  <si>
    <t>NCR0001473</t>
  </si>
  <si>
    <t>03100708704</t>
  </si>
  <si>
    <t>CXP00094903</t>
  </si>
  <si>
    <t>NCR0001313</t>
  </si>
  <si>
    <t>CXP00095085</t>
  </si>
  <si>
    <t>CXP00095143</t>
  </si>
  <si>
    <t>CXP00099923</t>
  </si>
  <si>
    <t>CXP00099992</t>
  </si>
  <si>
    <t>CXP00100268</t>
  </si>
  <si>
    <t>CXP00096827</t>
  </si>
  <si>
    <t>ED00011839</t>
  </si>
  <si>
    <t>ED00011843</t>
  </si>
  <si>
    <t>00109366690</t>
  </si>
  <si>
    <t>CXP00095744</t>
  </si>
  <si>
    <t>PI021342</t>
  </si>
  <si>
    <t>22300260548</t>
  </si>
  <si>
    <t>CXP00095832</t>
  </si>
  <si>
    <t>PI021259</t>
  </si>
  <si>
    <t>CXP00096076</t>
  </si>
  <si>
    <t>00130426813</t>
  </si>
  <si>
    <t>PAG00314631</t>
  </si>
  <si>
    <t>CXP00096171</t>
  </si>
  <si>
    <t>MIED-143527</t>
  </si>
  <si>
    <t>CXP00097162</t>
  </si>
  <si>
    <t>CXP00100673</t>
  </si>
  <si>
    <t>NCR0001640</t>
  </si>
  <si>
    <t>MIED-169734</t>
  </si>
  <si>
    <t>00111655221</t>
  </si>
  <si>
    <t>PI021391</t>
  </si>
  <si>
    <t>PI021408</t>
  </si>
  <si>
    <t>CXP00096952</t>
  </si>
  <si>
    <t>00101811529</t>
  </si>
  <si>
    <t>PI021413</t>
  </si>
  <si>
    <t>CXP00096792</t>
  </si>
  <si>
    <t>CXP00096839</t>
  </si>
  <si>
    <t>CXP00096880</t>
  </si>
  <si>
    <t>PI021483</t>
  </si>
  <si>
    <t>PI021469</t>
  </si>
  <si>
    <t>00115874679</t>
  </si>
  <si>
    <t>CXP00097067</t>
  </si>
  <si>
    <t>PI021589</t>
  </si>
  <si>
    <t>CXP00097392</t>
  </si>
  <si>
    <t>CXP00098058</t>
  </si>
  <si>
    <t>NCR0001475</t>
  </si>
  <si>
    <t>MIED-143575</t>
  </si>
  <si>
    <t>CXP00097770</t>
  </si>
  <si>
    <t>NCR0000451</t>
  </si>
  <si>
    <t>00111425294</t>
  </si>
  <si>
    <t>PAG00323940</t>
  </si>
  <si>
    <t>00100950112</t>
  </si>
  <si>
    <t>PAG00323138</t>
  </si>
  <si>
    <t>PAG00326442</t>
  </si>
  <si>
    <t>00300551793</t>
  </si>
  <si>
    <t>CXP00098289</t>
  </si>
  <si>
    <t>CXP00101188</t>
  </si>
  <si>
    <t>CXP00099322</t>
  </si>
  <si>
    <t>02600344937</t>
  </si>
  <si>
    <t>CXP00099114</t>
  </si>
  <si>
    <t>CXP00099113</t>
  </si>
  <si>
    <t>CXP00099133</t>
  </si>
  <si>
    <t>NCR0001568</t>
  </si>
  <si>
    <t>CXP00099519</t>
  </si>
  <si>
    <t>NCR0001586</t>
  </si>
  <si>
    <t>CXP00099615</t>
  </si>
  <si>
    <t>05500029938</t>
  </si>
  <si>
    <t>CXP00099557</t>
  </si>
  <si>
    <t>NCR0001583</t>
  </si>
  <si>
    <t>CXP00100676</t>
  </si>
  <si>
    <t>CXP00099641</t>
  </si>
  <si>
    <t>CXP00099476</t>
  </si>
  <si>
    <t>CXP00099479</t>
  </si>
  <si>
    <t>02600255638</t>
  </si>
  <si>
    <t>CXP00099442</t>
  </si>
  <si>
    <t>CXP00099489</t>
  </si>
  <si>
    <t>CXP00099656</t>
  </si>
  <si>
    <t>MIED-170124</t>
  </si>
  <si>
    <t>CXP00100742</t>
  </si>
  <si>
    <t>CXP00099714</t>
  </si>
  <si>
    <t>00109737536</t>
  </si>
  <si>
    <t>CXP00102880</t>
  </si>
  <si>
    <t>02301065195</t>
  </si>
  <si>
    <t>CONTR. 00197</t>
  </si>
  <si>
    <t>CXP00100079</t>
  </si>
  <si>
    <t>NCR0001596</t>
  </si>
  <si>
    <t>03102254871</t>
  </si>
  <si>
    <t>CXP00100070</t>
  </si>
  <si>
    <t>CXP00101275</t>
  </si>
  <si>
    <t>NCR0001672</t>
  </si>
  <si>
    <t>CXP00101331</t>
  </si>
  <si>
    <t>B1500025542</t>
  </si>
  <si>
    <t>ADQUISICIÓN TICKETS DE COMBUSTIBLE</t>
  </si>
  <si>
    <t>CXP00100641</t>
  </si>
  <si>
    <t>CXP00100198</t>
  </si>
  <si>
    <t>NCR0001611</t>
  </si>
  <si>
    <t>02600738716</t>
  </si>
  <si>
    <t>CXP00100227</t>
  </si>
  <si>
    <t>NCR0001615</t>
  </si>
  <si>
    <t>NCR0001625</t>
  </si>
  <si>
    <t>PAG00335580</t>
  </si>
  <si>
    <t>05400961958</t>
  </si>
  <si>
    <t>CXP00100284</t>
  </si>
  <si>
    <t>CXP00100473</t>
  </si>
  <si>
    <t>MIED-143615</t>
  </si>
  <si>
    <t>00200733996</t>
  </si>
  <si>
    <t>CXP00100545</t>
  </si>
  <si>
    <t>CXP00101324</t>
  </si>
  <si>
    <t>CXP00101336</t>
  </si>
  <si>
    <t>NCR0001675</t>
  </si>
  <si>
    <t>NCR0001689</t>
  </si>
  <si>
    <t>PI021879</t>
  </si>
  <si>
    <t>CXP00101338</t>
  </si>
  <si>
    <t>CXP00106718</t>
  </si>
  <si>
    <t>00109369710</t>
  </si>
  <si>
    <t>CXP00100706</t>
  </si>
  <si>
    <t>NCR0001892</t>
  </si>
  <si>
    <t>CXP00101339</t>
  </si>
  <si>
    <t>NCR0001690</t>
  </si>
  <si>
    <t>04800860936</t>
  </si>
  <si>
    <t>CXP00100866</t>
  </si>
  <si>
    <t>CXP00100934</t>
  </si>
  <si>
    <t>NCR0001656</t>
  </si>
  <si>
    <t>CXP00100963</t>
  </si>
  <si>
    <t>CXP00101305</t>
  </si>
  <si>
    <t>CXP00102599</t>
  </si>
  <si>
    <t>01800141598</t>
  </si>
  <si>
    <t>PI021956</t>
  </si>
  <si>
    <t>CXP00101380</t>
  </si>
  <si>
    <t>NCR0001678</t>
  </si>
  <si>
    <t>CXP00101587</t>
  </si>
  <si>
    <t>00106596620</t>
  </si>
  <si>
    <t>CXP00101713</t>
  </si>
  <si>
    <t>CXP00101864</t>
  </si>
  <si>
    <t>NCR0001686</t>
  </si>
  <si>
    <t>PI022182</t>
  </si>
  <si>
    <t>00104796339</t>
  </si>
  <si>
    <t>CXP00102171</t>
  </si>
  <si>
    <t>NCR0001781</t>
  </si>
  <si>
    <t>00500230529</t>
  </si>
  <si>
    <t>CXP00102125</t>
  </si>
  <si>
    <t>NCR0001734</t>
  </si>
  <si>
    <t>PI022223</t>
  </si>
  <si>
    <t>PI022242</t>
  </si>
  <si>
    <t>CXP00102504</t>
  </si>
  <si>
    <t>CXP00102557</t>
  </si>
  <si>
    <t>CXP00103065</t>
  </si>
  <si>
    <t>PI022286</t>
  </si>
  <si>
    <t>PI022316</t>
  </si>
  <si>
    <t>ED00012567</t>
  </si>
  <si>
    <t>CXP00104679</t>
  </si>
  <si>
    <t>CXP00107290</t>
  </si>
  <si>
    <t>NCR0001923</t>
  </si>
  <si>
    <t>ED00012571</t>
  </si>
  <si>
    <t>00102210366</t>
  </si>
  <si>
    <t>ED00012177</t>
  </si>
  <si>
    <t>00115653560</t>
  </si>
  <si>
    <t>ED00012068</t>
  </si>
  <si>
    <t>ED00012218</t>
  </si>
  <si>
    <t>ED00010583</t>
  </si>
  <si>
    <t>ED00012210</t>
  </si>
  <si>
    <t>ED00012207</t>
  </si>
  <si>
    <t>CXP00104777</t>
  </si>
  <si>
    <t>CXP00105310</t>
  </si>
  <si>
    <t>CXP00103516</t>
  </si>
  <si>
    <t>00106974629</t>
  </si>
  <si>
    <t>CXP00103791</t>
  </si>
  <si>
    <t>CXP00103614</t>
  </si>
  <si>
    <t>00104570908</t>
  </si>
  <si>
    <t>CXP00103692</t>
  </si>
  <si>
    <t>CXP00103693</t>
  </si>
  <si>
    <t>ED00012575</t>
  </si>
  <si>
    <t>CXP00104768</t>
  </si>
  <si>
    <t>CXP00104778</t>
  </si>
  <si>
    <t>CXP00104779</t>
  </si>
  <si>
    <t>CXP00105314</t>
  </si>
  <si>
    <t>CXP00105319</t>
  </si>
  <si>
    <t>CXP00105320</t>
  </si>
  <si>
    <t>CXP00105321</t>
  </si>
  <si>
    <t>PAG00343880</t>
  </si>
  <si>
    <t>CXP00104225</t>
  </si>
  <si>
    <t>ED00012580</t>
  </si>
  <si>
    <t>ED00012456</t>
  </si>
  <si>
    <t>PI022698</t>
  </si>
  <si>
    <t>CXP00104422</t>
  </si>
  <si>
    <t>CXP00104898</t>
  </si>
  <si>
    <t>CXP00104899</t>
  </si>
  <si>
    <t>CXP00104900</t>
  </si>
  <si>
    <t>CXP00104901</t>
  </si>
  <si>
    <t>CXP00104902</t>
  </si>
  <si>
    <t>CXP00104904</t>
  </si>
  <si>
    <t>CXP00104905</t>
  </si>
  <si>
    <t>CXP00104907</t>
  </si>
  <si>
    <t>CXP00104909</t>
  </si>
  <si>
    <t>CXP00104910</t>
  </si>
  <si>
    <t>PI022709</t>
  </si>
  <si>
    <t>03102917972</t>
  </si>
  <si>
    <t>NCR0001946</t>
  </si>
  <si>
    <t>ED00012584</t>
  </si>
  <si>
    <t>PI022796</t>
  </si>
  <si>
    <t>PI022823</t>
  </si>
  <si>
    <t>CXP00105429</t>
  </si>
  <si>
    <t>08000036296</t>
  </si>
  <si>
    <t>CXP00105008</t>
  </si>
  <si>
    <t>CXP00105965</t>
  </si>
  <si>
    <t>CXP00105367</t>
  </si>
  <si>
    <t>CXP00105371</t>
  </si>
  <si>
    <t>CXP00105305</t>
  </si>
  <si>
    <t>CXP00105472</t>
  </si>
  <si>
    <t>NCR0001868</t>
  </si>
  <si>
    <t>CXP00105288</t>
  </si>
  <si>
    <t>NCR0001855</t>
  </si>
  <si>
    <t>MIED-143836</t>
  </si>
  <si>
    <t>00100828516</t>
  </si>
  <si>
    <t>MIED-143842</t>
  </si>
  <si>
    <t>NCR0001940</t>
  </si>
  <si>
    <t>MIED-143846</t>
  </si>
  <si>
    <t>MIED-143844</t>
  </si>
  <si>
    <t>40220704650</t>
  </si>
  <si>
    <t>NCR0001939</t>
  </si>
  <si>
    <t>CXP00105318</t>
  </si>
  <si>
    <t>CXP00105352</t>
  </si>
  <si>
    <t>PI022981</t>
  </si>
  <si>
    <t>CXP00105178</t>
  </si>
  <si>
    <t>CXP00105180</t>
  </si>
  <si>
    <t>MIED-143850</t>
  </si>
  <si>
    <t>CXP00106321</t>
  </si>
  <si>
    <t>CXP00106322</t>
  </si>
  <si>
    <t>CXP00106037</t>
  </si>
  <si>
    <t>CXP00106039</t>
  </si>
  <si>
    <t>CXP00106040</t>
  </si>
  <si>
    <t>CXP00106044</t>
  </si>
  <si>
    <t>CXP00107556</t>
  </si>
  <si>
    <t>CXP00107558</t>
  </si>
  <si>
    <t>CXP00107559</t>
  </si>
  <si>
    <t>CXP00106021</t>
  </si>
  <si>
    <t>NCR0001875</t>
  </si>
  <si>
    <t>04700942545</t>
  </si>
  <si>
    <t>CXP00105767</t>
  </si>
  <si>
    <t>NCR0001869</t>
  </si>
  <si>
    <t>05300003802</t>
  </si>
  <si>
    <t>CXP00105759</t>
  </si>
  <si>
    <t>PI023080</t>
  </si>
  <si>
    <t>CXP00106049</t>
  </si>
  <si>
    <t>CXP00106062</t>
  </si>
  <si>
    <t>NCR0001882</t>
  </si>
  <si>
    <t>CXP00106602</t>
  </si>
  <si>
    <t>CXP00106710</t>
  </si>
  <si>
    <t>CXP00106257</t>
  </si>
  <si>
    <t>CXP00106579</t>
  </si>
  <si>
    <t>PI023269</t>
  </si>
  <si>
    <t>07100424980</t>
  </si>
  <si>
    <t>CXP00106639</t>
  </si>
  <si>
    <t>CXP00107532</t>
  </si>
  <si>
    <t>CXP00107557</t>
  </si>
  <si>
    <t>00100777432</t>
  </si>
  <si>
    <t>CXP00108145</t>
  </si>
  <si>
    <t>00101773885</t>
  </si>
  <si>
    <t>CXP00106813</t>
  </si>
  <si>
    <t>00102004173</t>
  </si>
  <si>
    <t>CXP00106788</t>
  </si>
  <si>
    <t>00102491867</t>
  </si>
  <si>
    <t>CXP00106786</t>
  </si>
  <si>
    <t>00105117568</t>
  </si>
  <si>
    <t>CXP00106772</t>
  </si>
  <si>
    <t>00107246266</t>
  </si>
  <si>
    <t>CXP00106785</t>
  </si>
  <si>
    <t>00107748394</t>
  </si>
  <si>
    <t>CXP00106779</t>
  </si>
  <si>
    <t>00113899892</t>
  </si>
  <si>
    <t>CXP00106822</t>
  </si>
  <si>
    <t>00114575426</t>
  </si>
  <si>
    <t>CXP00106783</t>
  </si>
  <si>
    <t>00200231298</t>
  </si>
  <si>
    <t>CXP00106799</t>
  </si>
  <si>
    <t>00200760528</t>
  </si>
  <si>
    <t>CXP00106794</t>
  </si>
  <si>
    <t>00800036758</t>
  </si>
  <si>
    <t>CXP00106768</t>
  </si>
  <si>
    <t>00800150690</t>
  </si>
  <si>
    <t>CXP00106787</t>
  </si>
  <si>
    <t>CXP00106811</t>
  </si>
  <si>
    <t>01100149903</t>
  </si>
  <si>
    <t>CXP00106774</t>
  </si>
  <si>
    <t>01300146865</t>
  </si>
  <si>
    <t>CXP00106778</t>
  </si>
  <si>
    <t>01600025520</t>
  </si>
  <si>
    <t>CXP00106771</t>
  </si>
  <si>
    <t>01800078253</t>
  </si>
  <si>
    <t>CXP00106780</t>
  </si>
  <si>
    <t>01800326041</t>
  </si>
  <si>
    <t>CXP00106820</t>
  </si>
  <si>
    <t>02500192592</t>
  </si>
  <si>
    <t>CXP00106817</t>
  </si>
  <si>
    <t>03100737497</t>
  </si>
  <si>
    <t>CXP00106812</t>
  </si>
  <si>
    <t>04100003369</t>
  </si>
  <si>
    <t>CXP00106821</t>
  </si>
  <si>
    <t>04800303523</t>
  </si>
  <si>
    <t>CXP00106784</t>
  </si>
  <si>
    <t>CXP00106806</t>
  </si>
  <si>
    <t>04900034077</t>
  </si>
  <si>
    <t>CXP00106777</t>
  </si>
  <si>
    <t>04900155013</t>
  </si>
  <si>
    <t>CXP00106807</t>
  </si>
  <si>
    <t>05000287473</t>
  </si>
  <si>
    <t>CXP00106776</t>
  </si>
  <si>
    <t>05400140306</t>
  </si>
  <si>
    <t>CXP00106814</t>
  </si>
  <si>
    <t>05400401328</t>
  </si>
  <si>
    <t>CXP00106795</t>
  </si>
  <si>
    <t>05600258767</t>
  </si>
  <si>
    <t>CXP00106796</t>
  </si>
  <si>
    <t>05601542516</t>
  </si>
  <si>
    <t>CXP00106803</t>
  </si>
  <si>
    <t>05800072539</t>
  </si>
  <si>
    <t>CXP00106770</t>
  </si>
  <si>
    <t>06100199881</t>
  </si>
  <si>
    <t>CXP00106775</t>
  </si>
  <si>
    <t>06800258763</t>
  </si>
  <si>
    <t>CXP00106791</t>
  </si>
  <si>
    <t>07100036685</t>
  </si>
  <si>
    <t>CXP00106797</t>
  </si>
  <si>
    <t>08100036667</t>
  </si>
  <si>
    <t>CXP00106781</t>
  </si>
  <si>
    <t>CXP00106815</t>
  </si>
  <si>
    <t>09300362093</t>
  </si>
  <si>
    <t>CXP00106789</t>
  </si>
  <si>
    <t>CXP00106773</t>
  </si>
  <si>
    <t>10400162227</t>
  </si>
  <si>
    <t>CXP00106819</t>
  </si>
  <si>
    <t>40226182513</t>
  </si>
  <si>
    <t>CXP00106816</t>
  </si>
  <si>
    <t>CXP00106766</t>
  </si>
  <si>
    <t>CXP00107536</t>
  </si>
  <si>
    <t>00100665033</t>
  </si>
  <si>
    <t>CXP00106937</t>
  </si>
  <si>
    <t>00100672484</t>
  </si>
  <si>
    <t>CXP00106953</t>
  </si>
  <si>
    <t>00100741032</t>
  </si>
  <si>
    <t>CXP00106945</t>
  </si>
  <si>
    <t>00100835321</t>
  </si>
  <si>
    <t>CXP00106965</t>
  </si>
  <si>
    <t>00101101772</t>
  </si>
  <si>
    <t>CXP00106993</t>
  </si>
  <si>
    <t>00101140929</t>
  </si>
  <si>
    <t>CXP00106863</t>
  </si>
  <si>
    <t>00101472751</t>
  </si>
  <si>
    <t>CXP00106936</t>
  </si>
  <si>
    <t>00101536076</t>
  </si>
  <si>
    <t>CXP00106942</t>
  </si>
  <si>
    <t>00101750537</t>
  </si>
  <si>
    <t>CXP00106981</t>
  </si>
  <si>
    <t>00101889160</t>
  </si>
  <si>
    <t>CXP00106974</t>
  </si>
  <si>
    <t>00101995371</t>
  </si>
  <si>
    <t>CXP00107012</t>
  </si>
  <si>
    <t>00102641966</t>
  </si>
  <si>
    <t>CXP00106898</t>
  </si>
  <si>
    <t>00103356606</t>
  </si>
  <si>
    <t>CXP00106895</t>
  </si>
  <si>
    <t>00103379327</t>
  </si>
  <si>
    <t>CXP00106900</t>
  </si>
  <si>
    <t>00103618351</t>
  </si>
  <si>
    <t>CXP00106909</t>
  </si>
  <si>
    <t>00103787719</t>
  </si>
  <si>
    <t>CXP00106830</t>
  </si>
  <si>
    <t>00105153399</t>
  </si>
  <si>
    <t>CXP00106834</t>
  </si>
  <si>
    <t>001052001099</t>
  </si>
  <si>
    <t>CXP00106959</t>
  </si>
  <si>
    <t>00105260509</t>
  </si>
  <si>
    <t>CXP00106986</t>
  </si>
  <si>
    <t>00105268098</t>
  </si>
  <si>
    <t>CXP00107002</t>
  </si>
  <si>
    <t>00105851786</t>
  </si>
  <si>
    <t>CXP00107010</t>
  </si>
  <si>
    <t>00106141419</t>
  </si>
  <si>
    <t>CXP00106911</t>
  </si>
  <si>
    <t>00106233737</t>
  </si>
  <si>
    <t>CXP00106850</t>
  </si>
  <si>
    <t>00106533284</t>
  </si>
  <si>
    <t>CXP00106932</t>
  </si>
  <si>
    <t>00107601346</t>
  </si>
  <si>
    <t>CXP00107008</t>
  </si>
  <si>
    <t>00108300591</t>
  </si>
  <si>
    <t>CXP00106871</t>
  </si>
  <si>
    <t>00108436239</t>
  </si>
  <si>
    <t>CXP00106927</t>
  </si>
  <si>
    <t>00108771825</t>
  </si>
  <si>
    <t>CXP00106828</t>
  </si>
  <si>
    <t>00108876368</t>
  </si>
  <si>
    <t>CXP00106855</t>
  </si>
  <si>
    <t>00109028712</t>
  </si>
  <si>
    <t>CXP00106894</t>
  </si>
  <si>
    <t>CXP00107013</t>
  </si>
  <si>
    <t>00110023660</t>
  </si>
  <si>
    <t>CXP00106833</t>
  </si>
  <si>
    <t>00110153467</t>
  </si>
  <si>
    <t>00110348695</t>
  </si>
  <si>
    <t>CXP00106916</t>
  </si>
  <si>
    <t>00110572872</t>
  </si>
  <si>
    <t>CXP00106925</t>
  </si>
  <si>
    <t>00110991650</t>
  </si>
  <si>
    <t>CXP00106924</t>
  </si>
  <si>
    <t>00112091590</t>
  </si>
  <si>
    <t>CXP00106869</t>
  </si>
  <si>
    <t>00112217005</t>
  </si>
  <si>
    <t>CXP00106931</t>
  </si>
  <si>
    <t>00112260104</t>
  </si>
  <si>
    <t>CXP00106980</t>
  </si>
  <si>
    <t>00112991740</t>
  </si>
  <si>
    <t>CXP00106829</t>
  </si>
  <si>
    <t>00113096473</t>
  </si>
  <si>
    <t>CXP00107000</t>
  </si>
  <si>
    <t>00113189286</t>
  </si>
  <si>
    <t>CXP00106950</t>
  </si>
  <si>
    <t>00113467153</t>
  </si>
  <si>
    <t>CXP00106938</t>
  </si>
  <si>
    <t>00113836043</t>
  </si>
  <si>
    <t>CXP00106886</t>
  </si>
  <si>
    <t>00113970214</t>
  </si>
  <si>
    <t>CXP00106875</t>
  </si>
  <si>
    <t>00114206444</t>
  </si>
  <si>
    <t>CXP00106979</t>
  </si>
  <si>
    <t>00114539562</t>
  </si>
  <si>
    <t>CXP00106848</t>
  </si>
  <si>
    <t>00116579285</t>
  </si>
  <si>
    <t>CXP00106832</t>
  </si>
  <si>
    <t>00200365021</t>
  </si>
  <si>
    <t>CXP00106939</t>
  </si>
  <si>
    <t>00300286390</t>
  </si>
  <si>
    <t>CXP00106948</t>
  </si>
  <si>
    <t>00300432481</t>
  </si>
  <si>
    <t>CXP00106904</t>
  </si>
  <si>
    <t>00500170550</t>
  </si>
  <si>
    <t>CXP00106997</t>
  </si>
  <si>
    <t>00500359393</t>
  </si>
  <si>
    <t>CXP00106861</t>
  </si>
  <si>
    <t>01000004471</t>
  </si>
  <si>
    <t>CXP00106971</t>
  </si>
  <si>
    <t>01000087591</t>
  </si>
  <si>
    <t>CXP00106903</t>
  </si>
  <si>
    <t>01000558393</t>
  </si>
  <si>
    <t>CXP00106976</t>
  </si>
  <si>
    <t>01200090007</t>
  </si>
  <si>
    <t>CXP00106866</t>
  </si>
  <si>
    <t>01200162525</t>
  </si>
  <si>
    <t>CXP00106907</t>
  </si>
  <si>
    <t>01200660106</t>
  </si>
  <si>
    <t>CXP00106824</t>
  </si>
  <si>
    <t>01500022460</t>
  </si>
  <si>
    <t>CXP00106889</t>
  </si>
  <si>
    <t>01600018335</t>
  </si>
  <si>
    <t>CXP00106951</t>
  </si>
  <si>
    <t>01600035271</t>
  </si>
  <si>
    <t>CXP00106926</t>
  </si>
  <si>
    <t>01800070664</t>
  </si>
  <si>
    <t>CXP00106901</t>
  </si>
  <si>
    <t>01800086892</t>
  </si>
  <si>
    <t>CXP00107011</t>
  </si>
  <si>
    <t>01800426767</t>
  </si>
  <si>
    <t>CXP00106837</t>
  </si>
  <si>
    <t>02100004932</t>
  </si>
  <si>
    <t>CXP00106884</t>
  </si>
  <si>
    <t>02100044581</t>
  </si>
  <si>
    <t>CXP00106989</t>
  </si>
  <si>
    <t>02200016471</t>
  </si>
  <si>
    <t>CXP00106977</t>
  </si>
  <si>
    <t>02200107627</t>
  </si>
  <si>
    <t>CXP00106827</t>
  </si>
  <si>
    <t>02300011828</t>
  </si>
  <si>
    <t>CXP00106906</t>
  </si>
  <si>
    <t>02500048182</t>
  </si>
  <si>
    <t>CXP00106928</t>
  </si>
  <si>
    <t>02700107242</t>
  </si>
  <si>
    <t>CXP00106905</t>
  </si>
  <si>
    <t>02700118801</t>
  </si>
  <si>
    <t>CXP00106968</t>
  </si>
  <si>
    <t>02800073302</t>
  </si>
  <si>
    <t>CXP00106914</t>
  </si>
  <si>
    <t>03100250418</t>
  </si>
  <si>
    <t>CXP00106935</t>
  </si>
  <si>
    <t>03100331051</t>
  </si>
  <si>
    <t>CXP00106929</t>
  </si>
  <si>
    <t>03100528086</t>
  </si>
  <si>
    <t>CXP00106908</t>
  </si>
  <si>
    <t>03100978240</t>
  </si>
  <si>
    <t>CXP00106877</t>
  </si>
  <si>
    <t>03101910093</t>
  </si>
  <si>
    <t>CXP00106839</t>
  </si>
  <si>
    <t>03102001702</t>
  </si>
  <si>
    <t>CXP00106912</t>
  </si>
  <si>
    <t>03104168731</t>
  </si>
  <si>
    <t>CXP00106934</t>
  </si>
  <si>
    <t>03300026642</t>
  </si>
  <si>
    <t>CXP00106826</t>
  </si>
  <si>
    <t>03300076548</t>
  </si>
  <si>
    <t>CXP00106865</t>
  </si>
  <si>
    <t>03400229104</t>
  </si>
  <si>
    <t>CXP00106918</t>
  </si>
  <si>
    <t>03400276196</t>
  </si>
  <si>
    <t>CXP00106910</t>
  </si>
  <si>
    <t>03500168004</t>
  </si>
  <si>
    <t>CXP00106853</t>
  </si>
  <si>
    <t>03700620150</t>
  </si>
  <si>
    <t>CXP00106962</t>
  </si>
  <si>
    <t>03900056304</t>
  </si>
  <si>
    <t>CXP00106858</t>
  </si>
  <si>
    <t>03900060413</t>
  </si>
  <si>
    <t>CXP00106854</t>
  </si>
  <si>
    <t>03900095294</t>
  </si>
  <si>
    <t>CXP00106930</t>
  </si>
  <si>
    <t>04100026188</t>
  </si>
  <si>
    <t>CXP00106963</t>
  </si>
  <si>
    <t>CXP00106992</t>
  </si>
  <si>
    <t>05000189752</t>
  </si>
  <si>
    <t>CXP00106943</t>
  </si>
  <si>
    <t>05300035572</t>
  </si>
  <si>
    <t>CXP00106857</t>
  </si>
  <si>
    <t>05400281480</t>
  </si>
  <si>
    <t>CXP00106985</t>
  </si>
  <si>
    <t>05401184139</t>
  </si>
  <si>
    <t>CXP00106922</t>
  </si>
  <si>
    <t>05500303069</t>
  </si>
  <si>
    <t>CXP00106868</t>
  </si>
  <si>
    <t>05600084882</t>
  </si>
  <si>
    <t>CXP00106847</t>
  </si>
  <si>
    <t>05600792674</t>
  </si>
  <si>
    <t>CXP00106921</t>
  </si>
  <si>
    <t>05800070319</t>
  </si>
  <si>
    <t>CXP00106956</t>
  </si>
  <si>
    <t>06100255642</t>
  </si>
  <si>
    <t>CXP00106878</t>
  </si>
  <si>
    <t>07200064744</t>
  </si>
  <si>
    <t>CXP00106973</t>
  </si>
  <si>
    <t>07500034637</t>
  </si>
  <si>
    <t>CXP00106957</t>
  </si>
  <si>
    <t>07500055525</t>
  </si>
  <si>
    <t>CXP00106872</t>
  </si>
  <si>
    <t>CXP00107004</t>
  </si>
  <si>
    <t>08200061771</t>
  </si>
  <si>
    <t>CXP00106960</t>
  </si>
  <si>
    <t>08200084476</t>
  </si>
  <si>
    <t>CXP00106915</t>
  </si>
  <si>
    <t>08200147539</t>
  </si>
  <si>
    <t>CXP00106882</t>
  </si>
  <si>
    <t>09000160151</t>
  </si>
  <si>
    <t>CXP00106859</t>
  </si>
  <si>
    <t>09500192332</t>
  </si>
  <si>
    <t>CXP00106913</t>
  </si>
  <si>
    <t>10000019124</t>
  </si>
  <si>
    <t>CXP00106838</t>
  </si>
  <si>
    <t>CXP00106823</t>
  </si>
  <si>
    <t>CXP00106831</t>
  </si>
  <si>
    <t>CXP00106879</t>
  </si>
  <si>
    <t>CXP00107009</t>
  </si>
  <si>
    <t>CXP00106982</t>
  </si>
  <si>
    <t>CXP00106970</t>
  </si>
  <si>
    <t>CXP00106955</t>
  </si>
  <si>
    <t>10300045043</t>
  </si>
  <si>
    <t>CXP00106835</t>
  </si>
  <si>
    <t>10400117908</t>
  </si>
  <si>
    <t>CXP00106844</t>
  </si>
  <si>
    <t>10900001750</t>
  </si>
  <si>
    <t>CXP00106836</t>
  </si>
  <si>
    <t>10900002121</t>
  </si>
  <si>
    <t>CXP00106897</t>
  </si>
  <si>
    <t>CXP00106899</t>
  </si>
  <si>
    <t>CXP00106946</t>
  </si>
  <si>
    <t>12000017058</t>
  </si>
  <si>
    <t>CXP00106880</t>
  </si>
  <si>
    <t>12100042444</t>
  </si>
  <si>
    <t>CXP00106933</t>
  </si>
  <si>
    <t>CXP00106966</t>
  </si>
  <si>
    <t>12300100349</t>
  </si>
  <si>
    <t>CXP00106856</t>
  </si>
  <si>
    <t>22500276294</t>
  </si>
  <si>
    <t>CXP00106983</t>
  </si>
  <si>
    <t>CXP00106919</t>
  </si>
  <si>
    <t>CXP00106902</t>
  </si>
  <si>
    <t>00100668581</t>
  </si>
  <si>
    <t>CXP00107019</t>
  </si>
  <si>
    <t>00107554032</t>
  </si>
  <si>
    <t>CXP00107023</t>
  </si>
  <si>
    <t>00110928041</t>
  </si>
  <si>
    <t>CXP00107021</t>
  </si>
  <si>
    <t>00200061240</t>
  </si>
  <si>
    <t>CXP00107032</t>
  </si>
  <si>
    <t>01200655197</t>
  </si>
  <si>
    <t>CXP00107027</t>
  </si>
  <si>
    <t>01800289876</t>
  </si>
  <si>
    <t>CXP00107025</t>
  </si>
  <si>
    <t>04000054991</t>
  </si>
  <si>
    <t>CXP00107015</t>
  </si>
  <si>
    <t>04800054126</t>
  </si>
  <si>
    <t>CXP00107024</t>
  </si>
  <si>
    <t>05300086005</t>
  </si>
  <si>
    <t>CXP00107028</t>
  </si>
  <si>
    <t>CXP00107018</t>
  </si>
  <si>
    <t>05800043191</t>
  </si>
  <si>
    <t>CXP00107014</t>
  </si>
  <si>
    <t>CXP00107030</t>
  </si>
  <si>
    <t>CXP00107016</t>
  </si>
  <si>
    <t>10400117213</t>
  </si>
  <si>
    <t>CXP00107020</t>
  </si>
  <si>
    <t>CXP00107031</t>
  </si>
  <si>
    <t>22400024992</t>
  </si>
  <si>
    <t>CXP00107022</t>
  </si>
  <si>
    <t>00102025087</t>
  </si>
  <si>
    <t>CXP00107048</t>
  </si>
  <si>
    <t>00106713035</t>
  </si>
  <si>
    <t>CXP00107043</t>
  </si>
  <si>
    <t>03104391176</t>
  </si>
  <si>
    <t>CXP00107056</t>
  </si>
  <si>
    <t>CXP00107547</t>
  </si>
  <si>
    <t>00100153246</t>
  </si>
  <si>
    <t>CXP00107076</t>
  </si>
  <si>
    <t>00101563351</t>
  </si>
  <si>
    <t>CXP00107063</t>
  </si>
  <si>
    <t>00101787216</t>
  </si>
  <si>
    <t>CXP00107075</t>
  </si>
  <si>
    <t>00110018835</t>
  </si>
  <si>
    <t>CXP00107067</t>
  </si>
  <si>
    <t>02300215825</t>
  </si>
  <si>
    <t>CXP00107074</t>
  </si>
  <si>
    <t>02900049582</t>
  </si>
  <si>
    <t>CXP00107070</t>
  </si>
  <si>
    <t>03102319179</t>
  </si>
  <si>
    <t>CXP00107061</t>
  </si>
  <si>
    <t>CXP00107065</t>
  </si>
  <si>
    <t>03600042679</t>
  </si>
  <si>
    <t>CXP00107066</t>
  </si>
  <si>
    <t>04700298385</t>
  </si>
  <si>
    <t>CXP00107062</t>
  </si>
  <si>
    <t>04700386453</t>
  </si>
  <si>
    <t>CXP00107071</t>
  </si>
  <si>
    <t>05500018188</t>
  </si>
  <si>
    <t>CXP00107059</t>
  </si>
  <si>
    <t>06100210811</t>
  </si>
  <si>
    <t>CXP00107068</t>
  </si>
  <si>
    <t>13600116290</t>
  </si>
  <si>
    <t>CXP00107060</t>
  </si>
  <si>
    <t>CXP00107158</t>
  </si>
  <si>
    <t>CXP00107732</t>
  </si>
  <si>
    <t>00105807796</t>
  </si>
  <si>
    <t>CXP00107220</t>
  </si>
  <si>
    <t>00109760991</t>
  </si>
  <si>
    <t>CXP00107219</t>
  </si>
  <si>
    <t>00110119187</t>
  </si>
  <si>
    <t>CXP00107200</t>
  </si>
  <si>
    <t>00111731766</t>
  </si>
  <si>
    <t>CXP00107232</t>
  </si>
  <si>
    <t>00300113313</t>
  </si>
  <si>
    <t>CXP00107222</t>
  </si>
  <si>
    <t>00500007315</t>
  </si>
  <si>
    <t>CXP00107221</t>
  </si>
  <si>
    <t>01200366134</t>
  </si>
  <si>
    <t>CXP00107210</t>
  </si>
  <si>
    <t>01300008362</t>
  </si>
  <si>
    <t>CXP00107205</t>
  </si>
  <si>
    <t>01800099663</t>
  </si>
  <si>
    <t>CXP00107225</t>
  </si>
  <si>
    <t>03100020621</t>
  </si>
  <si>
    <t>CXP00107208</t>
  </si>
  <si>
    <t>03102264177</t>
  </si>
  <si>
    <t>CXP00107207</t>
  </si>
  <si>
    <t>03400395251</t>
  </si>
  <si>
    <t>CXP00107202</t>
  </si>
  <si>
    <t>05000029883</t>
  </si>
  <si>
    <t>CXP00107223</t>
  </si>
  <si>
    <t>05600120595</t>
  </si>
  <si>
    <t>CXP00107209</t>
  </si>
  <si>
    <t>06500195513</t>
  </si>
  <si>
    <t>CXP00107229</t>
  </si>
  <si>
    <t>07100451124</t>
  </si>
  <si>
    <t>CXP00107214</t>
  </si>
  <si>
    <t>07900035440</t>
  </si>
  <si>
    <t>CXP00107212</t>
  </si>
  <si>
    <t>CXP00107289</t>
  </si>
  <si>
    <t>CXP00107554</t>
  </si>
  <si>
    <t>CXP00107364</t>
  </si>
  <si>
    <t>TRANSF. A JUNTAS DE CENTROS EDUC. MES DE AGOSTO 2021</t>
  </si>
  <si>
    <t>PI023370</t>
  </si>
  <si>
    <t>CXP00108475</t>
  </si>
  <si>
    <t>NCR0001961</t>
  </si>
  <si>
    <t>CXP00107575</t>
  </si>
  <si>
    <t>CXP00108006</t>
  </si>
  <si>
    <t>CXP00108016</t>
  </si>
  <si>
    <t>CXP00108018</t>
  </si>
  <si>
    <t>CXP00108019</t>
  </si>
  <si>
    <t>CXP00108026</t>
  </si>
  <si>
    <t>CXP00107493</t>
  </si>
  <si>
    <t>CXP00107496</t>
  </si>
  <si>
    <t>CXP00107515</t>
  </si>
  <si>
    <t>CXP00108354</t>
  </si>
  <si>
    <t>05601376121</t>
  </si>
  <si>
    <t>MIED-143860</t>
  </si>
  <si>
    <t>05600185770</t>
  </si>
  <si>
    <t>CXP00107714</t>
  </si>
  <si>
    <t>CXP00108160</t>
  </si>
  <si>
    <t>CXP00108161</t>
  </si>
  <si>
    <t>CXP00108162</t>
  </si>
  <si>
    <t>CXP00108163</t>
  </si>
  <si>
    <t>CXP00108164</t>
  </si>
  <si>
    <t>PI023474</t>
  </si>
  <si>
    <t>00111271847</t>
  </si>
  <si>
    <t>CXP00107791</t>
  </si>
  <si>
    <t>CXP00107798</t>
  </si>
  <si>
    <t>CXP00108320</t>
  </si>
  <si>
    <t>CXP00108322</t>
  </si>
  <si>
    <t>PI023481</t>
  </si>
  <si>
    <t>CXP00107989</t>
  </si>
  <si>
    <t>CXP00108286</t>
  </si>
  <si>
    <t>CXP00108287</t>
  </si>
  <si>
    <t>CXP00108288</t>
  </si>
  <si>
    <t>CXP00108289</t>
  </si>
  <si>
    <t>CXP00108290</t>
  </si>
  <si>
    <t>CXP00108003</t>
  </si>
  <si>
    <t>05600084866</t>
  </si>
  <si>
    <t>PI023496</t>
  </si>
  <si>
    <t>CXP00108342</t>
  </si>
  <si>
    <t>CXP00108577</t>
  </si>
  <si>
    <t>CXP00108618</t>
  </si>
  <si>
    <t>CXP00108666</t>
  </si>
  <si>
    <t>00101583011</t>
  </si>
  <si>
    <t>CXP00108406</t>
  </si>
  <si>
    <t>00103170031</t>
  </si>
  <si>
    <t>CXP00108418</t>
  </si>
  <si>
    <t>00110689981</t>
  </si>
  <si>
    <t>CXP00108378</t>
  </si>
  <si>
    <t>00112215553</t>
  </si>
  <si>
    <t>CXP00108376</t>
  </si>
  <si>
    <t>CXP00108415</t>
  </si>
  <si>
    <t>01900137462</t>
  </si>
  <si>
    <t>CXP00108386</t>
  </si>
  <si>
    <t>02600012443</t>
  </si>
  <si>
    <t>CXP00108413</t>
  </si>
  <si>
    <t>03101994709</t>
  </si>
  <si>
    <t>CXP00108409</t>
  </si>
  <si>
    <t>CXP00108410</t>
  </si>
  <si>
    <t>CXP00108417</t>
  </si>
  <si>
    <t>03500126572</t>
  </si>
  <si>
    <t>CXP00108383</t>
  </si>
  <si>
    <t>05300036984</t>
  </si>
  <si>
    <t>CXP00108388</t>
  </si>
  <si>
    <t>05600801079</t>
  </si>
  <si>
    <t>CXP00108411</t>
  </si>
  <si>
    <t>05600928237</t>
  </si>
  <si>
    <t>CXP00108421</t>
  </si>
  <si>
    <t>06100116307</t>
  </si>
  <si>
    <t>CXP00108419</t>
  </si>
  <si>
    <t>06500319774</t>
  </si>
  <si>
    <t>CXP00108379</t>
  </si>
  <si>
    <t>09100026567</t>
  </si>
  <si>
    <t>CXP00108420</t>
  </si>
  <si>
    <t>00113992036</t>
  </si>
  <si>
    <t>CONTR.0592-13/AD-543</t>
  </si>
  <si>
    <t>PAG00354365</t>
  </si>
  <si>
    <t>00100086784</t>
  </si>
  <si>
    <t>CXP00108556</t>
  </si>
  <si>
    <t>00106723240</t>
  </si>
  <si>
    <t>CXP00108518</t>
  </si>
  <si>
    <t>CXP00108527</t>
  </si>
  <si>
    <t>02300602444</t>
  </si>
  <si>
    <t>CXP00108559</t>
  </si>
  <si>
    <t>02500014135</t>
  </si>
  <si>
    <t>CXP00108560</t>
  </si>
  <si>
    <t>03100780885</t>
  </si>
  <si>
    <t>CXP00108557</t>
  </si>
  <si>
    <t>03101414328</t>
  </si>
  <si>
    <t>CXP00108522</t>
  </si>
  <si>
    <t>03105492395</t>
  </si>
  <si>
    <t>CXP00108555</t>
  </si>
  <si>
    <t>04400055853</t>
  </si>
  <si>
    <t>CXP00108558</t>
  </si>
  <si>
    <t>04700141544</t>
  </si>
  <si>
    <t>CXP00108554</t>
  </si>
  <si>
    <t>04701262877</t>
  </si>
  <si>
    <t>CXP00108519</t>
  </si>
  <si>
    <t>07200080237</t>
  </si>
  <si>
    <t>CXP00108524</t>
  </si>
  <si>
    <t>08100081424</t>
  </si>
  <si>
    <t>CXP00108553</t>
  </si>
  <si>
    <t>09200003672</t>
  </si>
  <si>
    <t>CXP00108520</t>
  </si>
  <si>
    <t>CXP00108572</t>
  </si>
  <si>
    <t>CXP00108594</t>
  </si>
  <si>
    <t>CXP00108569</t>
  </si>
  <si>
    <t>01800280412</t>
  </si>
  <si>
    <t>CXP00108587</t>
  </si>
  <si>
    <t>02700020742</t>
  </si>
  <si>
    <t>CXP00108583</t>
  </si>
  <si>
    <t>03103376749</t>
  </si>
  <si>
    <t>CXP00108579</t>
  </si>
  <si>
    <t>03104142520</t>
  </si>
  <si>
    <t>CXP00108575</t>
  </si>
  <si>
    <t>05600545122</t>
  </si>
  <si>
    <t>CXP00108562</t>
  </si>
  <si>
    <t>CXP00108866</t>
  </si>
  <si>
    <t>00113022446</t>
  </si>
  <si>
    <t>CXP00108698</t>
  </si>
  <si>
    <t>NCR0001964</t>
  </si>
  <si>
    <t>07200058779</t>
  </si>
  <si>
    <t>CXP00108925</t>
  </si>
  <si>
    <t>PI023646</t>
  </si>
  <si>
    <t>PI023648</t>
  </si>
  <si>
    <t>00101609162</t>
  </si>
  <si>
    <t>CXP00108978</t>
  </si>
  <si>
    <t>00101866499</t>
  </si>
  <si>
    <t>CXP00108963</t>
  </si>
  <si>
    <t>03700140308</t>
  </si>
  <si>
    <t>CXP00108967</t>
  </si>
  <si>
    <t>PI023656</t>
  </si>
  <si>
    <t>00300297918</t>
  </si>
  <si>
    <t>CXP00109002</t>
  </si>
  <si>
    <t>MIED-170856</t>
  </si>
  <si>
    <t>PI023662</t>
  </si>
  <si>
    <t>CXP00109180</t>
  </si>
  <si>
    <t>CXP00109205</t>
  </si>
  <si>
    <t>CXP00109202</t>
  </si>
  <si>
    <t>CXP00109776</t>
  </si>
  <si>
    <t>CXP00110615</t>
  </si>
  <si>
    <t>CXP00109319</t>
  </si>
  <si>
    <t>CXP00109784</t>
  </si>
  <si>
    <t>00106225360</t>
  </si>
  <si>
    <t>PAG00357489</t>
  </si>
  <si>
    <t>ED00012721</t>
  </si>
  <si>
    <t>CXP00109378</t>
  </si>
  <si>
    <t>02200141691</t>
  </si>
  <si>
    <t>07600141423</t>
  </si>
  <si>
    <t>PI023798</t>
  </si>
  <si>
    <t>PI023796</t>
  </si>
  <si>
    <t>CXP00109573</t>
  </si>
  <si>
    <t>00300992278</t>
  </si>
  <si>
    <t>CXP00109568</t>
  </si>
  <si>
    <t>NCR0001983</t>
  </si>
  <si>
    <t>NCR0001985</t>
  </si>
  <si>
    <t>CXP00109967</t>
  </si>
  <si>
    <t>CXP00110388</t>
  </si>
  <si>
    <t>NCR0002003</t>
  </si>
  <si>
    <t>NCR0002013</t>
  </si>
  <si>
    <t>CXP00110505</t>
  </si>
  <si>
    <t>CXP00110506</t>
  </si>
  <si>
    <t>CXP00110507</t>
  </si>
  <si>
    <t>NCR0002018</t>
  </si>
  <si>
    <t>NCR0002019</t>
  </si>
  <si>
    <t>NCR0002020</t>
  </si>
  <si>
    <t>CXP00110877</t>
  </si>
  <si>
    <t>CXP00110726</t>
  </si>
  <si>
    <t>CXP00110723</t>
  </si>
  <si>
    <t>ED00012789</t>
  </si>
  <si>
    <t>CXP00111702</t>
  </si>
  <si>
    <t>CXP00111707</t>
  </si>
  <si>
    <t>CXP00111567</t>
  </si>
  <si>
    <t>CXP00111570</t>
  </si>
  <si>
    <t>CXP00112086</t>
  </si>
  <si>
    <t>PI024303</t>
  </si>
  <si>
    <t>PI024307</t>
  </si>
  <si>
    <t>CXP00113003</t>
  </si>
  <si>
    <t>CXP00113004</t>
  </si>
  <si>
    <t>CXP00113005</t>
  </si>
  <si>
    <t>CXP00113006</t>
  </si>
  <si>
    <t>PI024317</t>
  </si>
  <si>
    <t>05401122832</t>
  </si>
  <si>
    <t>PAG00365278</t>
  </si>
  <si>
    <t>CXP00112240</t>
  </si>
  <si>
    <t>CXP00113013</t>
  </si>
  <si>
    <t>CXP00113115</t>
  </si>
  <si>
    <t>CXP00112572</t>
  </si>
  <si>
    <t>00109120048</t>
  </si>
  <si>
    <t>CXP00112622</t>
  </si>
  <si>
    <t>PI024573</t>
  </si>
  <si>
    <t>CXP00112578</t>
  </si>
  <si>
    <t>CXP00112756</t>
  </si>
  <si>
    <t>CXP00112773</t>
  </si>
  <si>
    <t>CXP00113125</t>
  </si>
  <si>
    <t>01600013476</t>
  </si>
  <si>
    <t>CXP00113222</t>
  </si>
  <si>
    <t>CXP00113469</t>
  </si>
  <si>
    <t>CXP00113470</t>
  </si>
  <si>
    <t>02301461154</t>
  </si>
  <si>
    <t>CONTR.1094/AD.0997</t>
  </si>
  <si>
    <t>PAG00367630</t>
  </si>
  <si>
    <t>PAG00367631</t>
  </si>
  <si>
    <t>PAG00367632</t>
  </si>
  <si>
    <t>PAG00367633</t>
  </si>
  <si>
    <t>PAG00367634</t>
  </si>
  <si>
    <t>PAG00367624</t>
  </si>
  <si>
    <t>PAG00367625</t>
  </si>
  <si>
    <t>PAG00367626</t>
  </si>
  <si>
    <t>PAG00367627</t>
  </si>
  <si>
    <t>PAG00367628</t>
  </si>
  <si>
    <t>CXP00113455</t>
  </si>
  <si>
    <t>03400546176</t>
  </si>
  <si>
    <t>ADENDA.0101/CONTR.363</t>
  </si>
  <si>
    <t>PAG00367822</t>
  </si>
  <si>
    <t>PAG00367823</t>
  </si>
  <si>
    <t>PAG00367824</t>
  </si>
  <si>
    <t>PAG00367825</t>
  </si>
  <si>
    <t>PAG00367826</t>
  </si>
  <si>
    <t>PAG00368070</t>
  </si>
  <si>
    <t>00113865950</t>
  </si>
  <si>
    <t>PAG00367919</t>
  </si>
  <si>
    <t>PAG00367920</t>
  </si>
  <si>
    <t>PAG00367921</t>
  </si>
  <si>
    <t>PAG00367922</t>
  </si>
  <si>
    <t>PAG00367923</t>
  </si>
  <si>
    <t>09300413979</t>
  </si>
  <si>
    <t>PAG00368017</t>
  </si>
  <si>
    <t>PAG00368018</t>
  </si>
  <si>
    <t>PAG00368019</t>
  </si>
  <si>
    <t>PAG00368020</t>
  </si>
  <si>
    <t>PAG00368021</t>
  </si>
  <si>
    <t>CXP00112621</t>
  </si>
  <si>
    <t>00102759875</t>
  </si>
  <si>
    <t>CXP00113209</t>
  </si>
  <si>
    <t>03300306812</t>
  </si>
  <si>
    <t>CXP00113690</t>
  </si>
  <si>
    <t>00200269165</t>
  </si>
  <si>
    <t>CXP00113666</t>
  </si>
  <si>
    <t>CXP00115151</t>
  </si>
  <si>
    <t>01200555512</t>
  </si>
  <si>
    <t>PAGO VIATICO A PERSONAL DESVINCULADO INFRAEST. ESCOLAR</t>
  </si>
  <si>
    <t>PI024889</t>
  </si>
  <si>
    <t>CXP00114804</t>
  </si>
  <si>
    <t>CXP00114404</t>
  </si>
  <si>
    <t>PI025009</t>
  </si>
  <si>
    <t>NCR0002191</t>
  </si>
  <si>
    <t>PI025096</t>
  </si>
  <si>
    <t>CXP00114822</t>
  </si>
  <si>
    <t>00108166372</t>
  </si>
  <si>
    <t>PI025021</t>
  </si>
  <si>
    <t>MIED-144090</t>
  </si>
  <si>
    <t>PI025039</t>
  </si>
  <si>
    <t>NCR0002196</t>
  </si>
  <si>
    <t>PI025059</t>
  </si>
  <si>
    <t>CXP00115131</t>
  </si>
  <si>
    <t>CXP00115132</t>
  </si>
  <si>
    <t>CXP00115134</t>
  </si>
  <si>
    <t>NCR0002207</t>
  </si>
  <si>
    <t>NCR0002208</t>
  </si>
  <si>
    <t>NCR0002209</t>
  </si>
  <si>
    <t>MIED-144100</t>
  </si>
  <si>
    <t>00100454719</t>
  </si>
  <si>
    <t>CONTR.0025-5</t>
  </si>
  <si>
    <t>PAG00370587</t>
  </si>
  <si>
    <t>CXP00115164</t>
  </si>
  <si>
    <t>NCR0002205</t>
  </si>
  <si>
    <t>CKR008081</t>
  </si>
  <si>
    <t>PI025185</t>
  </si>
  <si>
    <t>CXP00115462</t>
  </si>
  <si>
    <t>NCR0002218</t>
  </si>
  <si>
    <t>00105274633</t>
  </si>
  <si>
    <t>CXP00116459</t>
  </si>
  <si>
    <t>02600156828</t>
  </si>
  <si>
    <t>CXP00115527</t>
  </si>
  <si>
    <t>CXP00115723</t>
  </si>
  <si>
    <t>CXP00115822</t>
  </si>
  <si>
    <t>PI025188</t>
  </si>
  <si>
    <t>40227550395</t>
  </si>
  <si>
    <t>VIATICOS ,JORNADA DE INVENTARIO FIJOS A NIVEL NACIONAL</t>
  </si>
  <si>
    <t>PI025282</t>
  </si>
  <si>
    <t>CXP00115717</t>
  </si>
  <si>
    <t>CXP00115760</t>
  </si>
  <si>
    <t>PAG00371160</t>
  </si>
  <si>
    <t>PI025248</t>
  </si>
  <si>
    <t>PI025301</t>
  </si>
  <si>
    <t>PI025391</t>
  </si>
  <si>
    <t>CXP00117928</t>
  </si>
  <si>
    <t>CXP00117930</t>
  </si>
  <si>
    <t>CXP00117931</t>
  </si>
  <si>
    <t>CXP00117933</t>
  </si>
  <si>
    <t>CXP00117934</t>
  </si>
  <si>
    <t>RECOLECCIÓN RESIDUOS SÓLIDOS ENE-DIC.2021</t>
  </si>
  <si>
    <t>CXP00117936</t>
  </si>
  <si>
    <t>RECOLECCIÓN RESIDUOS SÓLIDOS ENE-DIC.2022</t>
  </si>
  <si>
    <t>CXP00117937</t>
  </si>
  <si>
    <t>CXP00117939</t>
  </si>
  <si>
    <t>CXP00116426</t>
  </si>
  <si>
    <t>00200909182</t>
  </si>
  <si>
    <t>CXP00116821</t>
  </si>
  <si>
    <t>02800478196</t>
  </si>
  <si>
    <t>CXP00116876</t>
  </si>
  <si>
    <t>CXP00117389</t>
  </si>
  <si>
    <t>NCR0002277</t>
  </si>
  <si>
    <t>CXP00117595</t>
  </si>
  <si>
    <t>CXP00117660</t>
  </si>
  <si>
    <t>NCR0002284</t>
  </si>
  <si>
    <t>03400523548</t>
  </si>
  <si>
    <t>CXP00117517</t>
  </si>
  <si>
    <t>ED00001798</t>
  </si>
  <si>
    <t>CXP00117704</t>
  </si>
  <si>
    <t>CXP00117707</t>
  </si>
  <si>
    <t>CXP00117708</t>
  </si>
  <si>
    <t>CXP00117797</t>
  </si>
  <si>
    <t>PAG00376571</t>
  </si>
  <si>
    <t>CXP00117932</t>
  </si>
  <si>
    <t>CXP00117938</t>
  </si>
  <si>
    <t>PAG00374899</t>
  </si>
  <si>
    <t>PI025590</t>
  </si>
  <si>
    <t>00115301558</t>
  </si>
  <si>
    <t>CXP00117870</t>
  </si>
  <si>
    <t>CXP00118039</t>
  </si>
  <si>
    <t>PI025645</t>
  </si>
  <si>
    <t>PI025646</t>
  </si>
  <si>
    <t>CXP00118050</t>
  </si>
  <si>
    <t>CXP00118868</t>
  </si>
  <si>
    <t>CXP00119394</t>
  </si>
  <si>
    <t>CXP00118589</t>
  </si>
  <si>
    <t>00100486844</t>
  </si>
  <si>
    <t>CXP00118293</t>
  </si>
  <si>
    <t>CXP00118490</t>
  </si>
  <si>
    <t>NCR0002303</t>
  </si>
  <si>
    <t>CXP00118339</t>
  </si>
  <si>
    <t>CXP00118763</t>
  </si>
  <si>
    <t>02400085573</t>
  </si>
  <si>
    <t>CXP00118459</t>
  </si>
  <si>
    <t>40225745153</t>
  </si>
  <si>
    <t>CXP00118506</t>
  </si>
  <si>
    <t>CXP00118535</t>
  </si>
  <si>
    <t>00104530308</t>
  </si>
  <si>
    <t>00104857958</t>
  </si>
  <si>
    <t>CXP00118505</t>
  </si>
  <si>
    <t>00114902216</t>
  </si>
  <si>
    <t>MIED-144301</t>
  </si>
  <si>
    <t>05800099599</t>
  </si>
  <si>
    <t>CXP00118813</t>
  </si>
  <si>
    <t>CXP00118817</t>
  </si>
  <si>
    <t>CXP00118837</t>
  </si>
  <si>
    <t>CXP00118839</t>
  </si>
  <si>
    <t>CXP00118840</t>
  </si>
  <si>
    <t>CXP00118844</t>
  </si>
  <si>
    <t>02800808129</t>
  </si>
  <si>
    <t>CXP00118700</t>
  </si>
  <si>
    <t>CXP00118776</t>
  </si>
  <si>
    <t>PI025815</t>
  </si>
  <si>
    <t>04700709712</t>
  </si>
  <si>
    <t>MIED-171908</t>
  </si>
  <si>
    <t>CXP00118808</t>
  </si>
  <si>
    <t>01600018616</t>
  </si>
  <si>
    <t>CXP00119307</t>
  </si>
  <si>
    <t>NCR0002337</t>
  </si>
  <si>
    <t>PI025854</t>
  </si>
  <si>
    <t>PI025855</t>
  </si>
  <si>
    <t>05400880497</t>
  </si>
  <si>
    <t>CXP00118917</t>
  </si>
  <si>
    <t>CXP00119176</t>
  </si>
  <si>
    <t>CXP00119185</t>
  </si>
  <si>
    <t>CXP00119224</t>
  </si>
  <si>
    <t>CXP00119061</t>
  </si>
  <si>
    <t>NCR0002322</t>
  </si>
  <si>
    <t>CXP00119404</t>
  </si>
  <si>
    <t>CXP00119260</t>
  </si>
  <si>
    <t>CXP00119279</t>
  </si>
  <si>
    <t>CXP00119281</t>
  </si>
  <si>
    <t>CXP00119292</t>
  </si>
  <si>
    <t>CXP00119300</t>
  </si>
  <si>
    <t>CXP00119301</t>
  </si>
  <si>
    <t>CXP00119302</t>
  </si>
  <si>
    <t>PI025797</t>
  </si>
  <si>
    <t>PI025798</t>
  </si>
  <si>
    <t>PI025800</t>
  </si>
  <si>
    <t>06600048513</t>
  </si>
  <si>
    <t>CXP00119657</t>
  </si>
  <si>
    <t>ED00013018</t>
  </si>
  <si>
    <t>CXP00119687</t>
  </si>
  <si>
    <t>CXP00119418</t>
  </si>
  <si>
    <t>CXP00119814</t>
  </si>
  <si>
    <t>CXP00119837</t>
  </si>
  <si>
    <t>00106175037</t>
  </si>
  <si>
    <t>CXP00119572</t>
  </si>
  <si>
    <t>01000137461</t>
  </si>
  <si>
    <t>CXP00119655</t>
  </si>
  <si>
    <t>PI025883</t>
  </si>
  <si>
    <t>CXP00120181</t>
  </si>
  <si>
    <t>CXP00120182</t>
  </si>
  <si>
    <t>00107203192</t>
  </si>
  <si>
    <t>CXP00120027</t>
  </si>
  <si>
    <t>00108828328</t>
  </si>
  <si>
    <t>NCR0002367</t>
  </si>
  <si>
    <t>00108830092</t>
  </si>
  <si>
    <t>CUBICACION #5</t>
  </si>
  <si>
    <t>CXP00121016</t>
  </si>
  <si>
    <t>CXP00120347</t>
  </si>
  <si>
    <t>PI025990</t>
  </si>
  <si>
    <t>PI026140</t>
  </si>
  <si>
    <t>PI026027</t>
  </si>
  <si>
    <t>PI026031</t>
  </si>
  <si>
    <t>PI026034</t>
  </si>
  <si>
    <t>00114921653</t>
  </si>
  <si>
    <t>PI026050</t>
  </si>
  <si>
    <t>PI026058</t>
  </si>
  <si>
    <t>PI026060</t>
  </si>
  <si>
    <t>08400137058</t>
  </si>
  <si>
    <t>PI026077</t>
  </si>
  <si>
    <t>04900561715</t>
  </si>
  <si>
    <t>PI026125</t>
  </si>
  <si>
    <t>CXP00121151</t>
  </si>
  <si>
    <t>01800065870</t>
  </si>
  <si>
    <t>CXP00121157</t>
  </si>
  <si>
    <t>22300665167</t>
  </si>
  <si>
    <t>CXP00121237</t>
  </si>
  <si>
    <t>00100676881</t>
  </si>
  <si>
    <t>CXP00121245</t>
  </si>
  <si>
    <t>NCR0002398</t>
  </si>
  <si>
    <t>04100039025</t>
  </si>
  <si>
    <t>00105830897</t>
  </si>
  <si>
    <t>04800114532</t>
  </si>
  <si>
    <t>00800199309</t>
  </si>
  <si>
    <t>06000002417</t>
  </si>
  <si>
    <t>10400160056</t>
  </si>
  <si>
    <t>22300165143</t>
  </si>
  <si>
    <t>22700004140</t>
  </si>
  <si>
    <t>40230136513</t>
  </si>
  <si>
    <t>00100664762</t>
  </si>
  <si>
    <t>00111624722</t>
  </si>
  <si>
    <t>00200001154</t>
  </si>
  <si>
    <t>PI026189</t>
  </si>
  <si>
    <t>00113643340</t>
  </si>
  <si>
    <t>00100661925</t>
  </si>
  <si>
    <t>00103554234</t>
  </si>
  <si>
    <t>03102422056</t>
  </si>
  <si>
    <t>04701383293</t>
  </si>
  <si>
    <t>05400727946</t>
  </si>
  <si>
    <t>02601249861</t>
  </si>
  <si>
    <t>00101145878</t>
  </si>
  <si>
    <t>PI026264</t>
  </si>
  <si>
    <t>13600018371</t>
  </si>
  <si>
    <t>00111363164</t>
  </si>
  <si>
    <t>00105087118</t>
  </si>
  <si>
    <t>05400869656</t>
  </si>
  <si>
    <t>txtVendorName</t>
  </si>
  <si>
    <t>Descripcion</t>
  </si>
  <si>
    <t>pUBLICIDAD DEL 1RO DE JUNIO AL 31 DE JULIO 2018</t>
  </si>
  <si>
    <t>00100270115</t>
  </si>
  <si>
    <t>GREGORIO DE OLEO MORETA</t>
  </si>
  <si>
    <t>00100628254</t>
  </si>
  <si>
    <t>JOSE  AGUSTIN  LOPEZ HENRIQUEZ</t>
  </si>
  <si>
    <t>SERVICIO DE OFRENDAS FLORALES</t>
  </si>
  <si>
    <t>CXP00128282</t>
  </si>
  <si>
    <t>ADQUISICION DE MOBILIARIO ESCOLAR</t>
  </si>
  <si>
    <t>SERVICIO DE TRANSM.PUBLIC. CAPSULAS INFORMATIVA</t>
  </si>
  <si>
    <t>ALQUILER LOCAL MES DE JULIO Y AGOSTO/2014</t>
  </si>
  <si>
    <t>CUBICACION #6, PRESUPUESTO REFORMULADO</t>
  </si>
  <si>
    <t>ADQ. DE REGALOS PARA EL DIA DEL MAESTRO</t>
  </si>
  <si>
    <t>00100953736</t>
  </si>
  <si>
    <t>RUBEN RICARDO ERCILIO CUETO RAMIREZ</t>
  </si>
  <si>
    <t>PAG00266410</t>
  </si>
  <si>
    <t>ALQUILER LOCAL MES DE SEPTIEMBRE/2014</t>
  </si>
  <si>
    <t>MIED-172216</t>
  </si>
  <si>
    <t>00101328250</t>
  </si>
  <si>
    <t>PETRA BERNABELA RIVAS HERASME</t>
  </si>
  <si>
    <t>00101346005</t>
  </si>
  <si>
    <t>ROSA MARGARITA SANCHEZ ORTEGA</t>
  </si>
  <si>
    <t>CXP00127750</t>
  </si>
  <si>
    <t>CONTRS.0721/1675-4</t>
  </si>
  <si>
    <t>CUBICACION #4 PRESUP. REFORMULADO</t>
  </si>
  <si>
    <t>SERVICIO DE ALIMENTACION Y ALQUILER</t>
  </si>
  <si>
    <t>PAG00270793</t>
  </si>
  <si>
    <t>00101532133</t>
  </si>
  <si>
    <t>DANIEL GARCIA HERNANDEZ</t>
  </si>
  <si>
    <t>B1500000127</t>
  </si>
  <si>
    <t>SERVICIO DE REFRIGERIO,ALMUERZO,Y ALQUILER</t>
  </si>
  <si>
    <t>SERVICIO DE DIFUSION DE ANALISIS Y COMENTARIOS ALU</t>
  </si>
  <si>
    <t>ALQUILER LOCAL NOVIEMBRE/2012</t>
  </si>
  <si>
    <t>REPARACION DEL CENTRO EDUCATIVO "COLEGIO SAN RAFAE</t>
  </si>
  <si>
    <t>B1500000218</t>
  </si>
  <si>
    <t>CUBICACION #22, PRESUPUESTO REFORMULADO</t>
  </si>
  <si>
    <t>00103034138</t>
  </si>
  <si>
    <t>ANTONIO MARTINEZ</t>
  </si>
  <si>
    <t>CXP00125130</t>
  </si>
  <si>
    <t>CONTRS.0158/1656-8</t>
  </si>
  <si>
    <t>CUBICACION #8 PRESUP. REFORMULADO</t>
  </si>
  <si>
    <t>SERVICIO DE TRANSM.PUBLIC.QUISQUEYA APRENDE CONTIG</t>
  </si>
  <si>
    <t>SERV. TRANSM. PUBLIC. CAPSULAS INFORMATIVAS</t>
  </si>
  <si>
    <t>CXP00125585</t>
  </si>
  <si>
    <t>CONTR. 0212-8//</t>
  </si>
  <si>
    <t>ALQUILER CORRESP. DESDE SEPT HASTA NOV 2023</t>
  </si>
  <si>
    <t>ERROR EN OBJETAL</t>
  </si>
  <si>
    <t>SSERVICIOS PROFESIONALES PUBLICITARIOS</t>
  </si>
  <si>
    <t>00103924296</t>
  </si>
  <si>
    <t>CARLOS EUSEBIO TRINIDAD</t>
  </si>
  <si>
    <t>CUBICACION #3 (ADICIONAL Y FINAL)</t>
  </si>
  <si>
    <t>00104012281</t>
  </si>
  <si>
    <t>REYNALDO ANDRES LABRADA MARTINEZ</t>
  </si>
  <si>
    <t>SERVICIO DE TRANSM. PUBLIC. CAPSULAS INFORMATIVAS</t>
  </si>
  <si>
    <t>SERVICIO DE TRANSMISION PUBLICIDAD CAPSULAS INFORM</t>
  </si>
  <si>
    <t>SERVICIO DE REPARACION DE VEHICULOS DEL MINERD</t>
  </si>
  <si>
    <t>ALQUILER MES DE  NOVIEMBRE Y DICIEMBRE 2023</t>
  </si>
  <si>
    <t>SERV.DE TRANSM. PUBLIC.CAPSULAS INFORMATIVAS</t>
  </si>
  <si>
    <t>SERV. TRANS. PUBLI. CAPSULAS INFORMATIVAS</t>
  </si>
  <si>
    <t>B1500000136</t>
  </si>
  <si>
    <t>CXP00124286</t>
  </si>
  <si>
    <t>CONTR.0286-25</t>
  </si>
  <si>
    <t>ALQUILER LOCAL MESES DE SEPT./OCT. 2023</t>
  </si>
  <si>
    <t>CXP00126114</t>
  </si>
  <si>
    <t>CONTR.0286-26</t>
  </si>
  <si>
    <t>ALQUILER CORRESP AL MES DE NOV/DIC 2023</t>
  </si>
  <si>
    <t>00105275713</t>
  </si>
  <si>
    <t>HIVES ALTAGRACIA LAZALA POLANCO</t>
  </si>
  <si>
    <t>PAG00330216</t>
  </si>
  <si>
    <t>ALQUILER LOCAL MES DE JUNIO/2014</t>
  </si>
  <si>
    <t>00105779854</t>
  </si>
  <si>
    <t xml:space="preserve"> DIFELINA  GERMANIA RIVERA FERREIRA</t>
  </si>
  <si>
    <t>00106249113</t>
  </si>
  <si>
    <t>ALONSO MARTE DE PAULA</t>
  </si>
  <si>
    <t>CUBICACION #2 PRESUP. REFORMULADO</t>
  </si>
  <si>
    <t>00107720849</t>
  </si>
  <si>
    <t>RODOLFO HERMINIO PEREZ MOTA</t>
  </si>
  <si>
    <t>CXP00127283</t>
  </si>
  <si>
    <t>00107746034</t>
  </si>
  <si>
    <t>ANGEL MARIA SEGURA SOTO</t>
  </si>
  <si>
    <t>CXP00125086</t>
  </si>
  <si>
    <t>CONTRS-0047/2062-14</t>
  </si>
  <si>
    <t>ALQUILER LOCAL MES DE AGOSTO/2014</t>
  </si>
  <si>
    <t>00108668351</t>
  </si>
  <si>
    <t>RAMON ANTONIO SOTO</t>
  </si>
  <si>
    <t>CXP00124400</t>
  </si>
  <si>
    <t>CONTR. 0670-75</t>
  </si>
  <si>
    <t>ALQUILER LOCAL,CORRESP. MES DE SEPT. Y OCTUB. 2023</t>
  </si>
  <si>
    <t>CXP00126719</t>
  </si>
  <si>
    <t xml:space="preserve"> CONTR. 0670-76</t>
  </si>
  <si>
    <t>00108911538</t>
  </si>
  <si>
    <t>MARIA  CRISTINA DIAZ SANTANA</t>
  </si>
  <si>
    <t>1RA. CUBICACION</t>
  </si>
  <si>
    <t>REPARACION BUTACAS</t>
  </si>
  <si>
    <t>00109181404</t>
  </si>
  <si>
    <t>CARMEN DELIA MOQUEA GENAO</t>
  </si>
  <si>
    <t>00110192366</t>
  </si>
  <si>
    <t>FELIPE ARTURO ACOSTA HERASME</t>
  </si>
  <si>
    <t>SERVICIO DE TRANSMISION PUBLICIDAD CAPSULAS INFOR</t>
  </si>
  <si>
    <t>CUBICACION #21, PRESUPUESTO REFORMULADO</t>
  </si>
  <si>
    <t>SERV. TRANS. PUB. "CAPSULAS INF:VERSION REV. EDUC"</t>
  </si>
  <si>
    <t>CUBICACION #24 PRESUPUESTO REFORMULADO</t>
  </si>
  <si>
    <t>00111662219</t>
  </si>
  <si>
    <t>SANDINO GARCIA FERRERAS</t>
  </si>
  <si>
    <t>CXP00125571</t>
  </si>
  <si>
    <t>00111880571</t>
  </si>
  <si>
    <t>ENRYS  REYES ALGARROBO</t>
  </si>
  <si>
    <t>00113156327</t>
  </si>
  <si>
    <t>EDWIN ROGELIO REYNOSO PEÑA</t>
  </si>
  <si>
    <t>SERV. TRANS. PUB. "CAPSULAS INF: VERSION R. EDUCA"</t>
  </si>
  <si>
    <t>ALQUILER CORRESP A LOS MESES DE OCT Y NOV  2023.</t>
  </si>
  <si>
    <t>SERVICIOS DE REFRIGERIO ,ALMUERZO Y ALQUILER</t>
  </si>
  <si>
    <t>SERVICIOS DE ,ALIMENTACION,Y ALQUILER</t>
  </si>
  <si>
    <t>SERVICIOS DE REFRIGERIO Y ALQUILERES</t>
  </si>
  <si>
    <t>SERVICIO DE REFRIGERIO,ALMUERZO Y ALQUILER</t>
  </si>
  <si>
    <t>SERICIOS DE REFRIGERIO Y ALQUILER</t>
  </si>
  <si>
    <t>SERVICIOS DE REFRIGERIO,ALMUERZO Y ALQUILER</t>
  </si>
  <si>
    <t>SERVICIO DE TRANSMISION PUBLICIDAD CAP.INFORMATIVA</t>
  </si>
  <si>
    <t>ED00013168</t>
  </si>
  <si>
    <t>CUBICACION No.2</t>
  </si>
  <si>
    <t>PERIODO DEL 1 DE JUNIO AL 31 DE JULIO 2018</t>
  </si>
  <si>
    <t>00116439753</t>
  </si>
  <si>
    <t>CARLOS MODESTO NAVARRO INOA</t>
  </si>
  <si>
    <t>CXP00127063</t>
  </si>
  <si>
    <t>CONTR.0420-2</t>
  </si>
  <si>
    <t>SERVICIOS PROFESIONALES,SEPT/12</t>
  </si>
  <si>
    <t>CUBICACION N°1</t>
  </si>
  <si>
    <t>CUBICACION #26, PRESUPUESTO REFORMULADO</t>
  </si>
  <si>
    <t>00119428902</t>
  </si>
  <si>
    <t>Yanina Odette Hierro Estévez</t>
  </si>
  <si>
    <t>CXP00121280</t>
  </si>
  <si>
    <t>CONTRATACION DE SERVICIOS DE CATERING, P/EL ENCUEN</t>
  </si>
  <si>
    <t>CXP00126018</t>
  </si>
  <si>
    <t>CONTR. 0668-7</t>
  </si>
  <si>
    <t>NCR0002592</t>
  </si>
  <si>
    <t>CONTR. 0668-7-NULO</t>
  </si>
  <si>
    <t>ERROR EN ITBIS</t>
  </si>
  <si>
    <t>SERVICIOS DE DECORACION ,ARREGLOS FLORALES</t>
  </si>
  <si>
    <t>ALQUILER LOCAL DESDE 25 JULUIO AL 25 AGOSTO/2014</t>
  </si>
  <si>
    <t>ALQUILER LOCAL AGOSTO Y SEPT./2014</t>
  </si>
  <si>
    <t>ALQUILER LOCAL  JULIO/2014</t>
  </si>
  <si>
    <t>CXP00124397</t>
  </si>
  <si>
    <t>CONTR.6051-22</t>
  </si>
  <si>
    <t>ALQUILER LOCAL, CORRESP. MES DE SEPT.Y OCTUBR.2023</t>
  </si>
  <si>
    <t>CXP00126730</t>
  </si>
  <si>
    <t>CONTR.6051-23</t>
  </si>
  <si>
    <t>SUM. ALIM. ESC. PAE-REAL, 2DA. NOV/12</t>
  </si>
  <si>
    <t>SUM. ALIM. ESC. PAE-REAL, 1RA. NOV/2012</t>
  </si>
  <si>
    <t>CXP00001260</t>
  </si>
  <si>
    <t>01000902625</t>
  </si>
  <si>
    <t>SUGEIDY KARINA NUÑEZ LUGO</t>
  </si>
  <si>
    <t>01100437548</t>
  </si>
  <si>
    <t>JHON   MANUEL MELO VALLEJO</t>
  </si>
  <si>
    <t>CUBICACION #2, PRESUPUESTO REFORMULADO</t>
  </si>
  <si>
    <t>PUBLICIDAD DEL 01 DE ENERO AL 28 FEBRERO 2019</t>
  </si>
  <si>
    <t>CUBICACION #4</t>
  </si>
  <si>
    <t>SERV. DE PUBLICIDAD Y PROG. DEL 1/2/19 AL 31/3/19</t>
  </si>
  <si>
    <t>SERVICIO DE TRANSM.PUBLIC.CAPSULAS INFORMATIVAS</t>
  </si>
  <si>
    <t>SERV. TRANS. PUBL.  "CAPSULAS INFORMATIVAS: V.R.E"</t>
  </si>
  <si>
    <t>SERV. TRANS. PUB. CAPSULAS INF: VERSION REV. EDUC"</t>
  </si>
  <si>
    <t>CUBICACION #16 FINAL</t>
  </si>
  <si>
    <t>SERVICIO DE DIFUSION DE ANALISIS Y COMENTARIOS</t>
  </si>
  <si>
    <t>03101431637</t>
  </si>
  <si>
    <t>FRANCISCO ANTONIO SANTOS SOSA</t>
  </si>
  <si>
    <t>CUBICACION # 1</t>
  </si>
  <si>
    <t>ALQUILER LOCAL  OCT./2012</t>
  </si>
  <si>
    <t>MIED-172436</t>
  </si>
  <si>
    <t>CONTRS.0101/363-16</t>
  </si>
  <si>
    <t>SERV. PUB. COMENTARIOS ALUSIVOS AL MINERD</t>
  </si>
  <si>
    <t>03700113875</t>
  </si>
  <si>
    <t>RAMON ANTONIO SILVERIO PEN</t>
  </si>
  <si>
    <t>SERVICIO  DE DIFUSION DE ANALISIS Y COMENTARIOS</t>
  </si>
  <si>
    <t>CUBICACION # 12</t>
  </si>
  <si>
    <t>CUBICACION #15</t>
  </si>
  <si>
    <t>SUM.ALIM.URB.,MARG. 2DA.Q.SEPT./2012</t>
  </si>
  <si>
    <t>SUM. ALIM. ESC. U.M. 1RA. QUINC. NOV./2012</t>
  </si>
  <si>
    <t>PAG00388964</t>
  </si>
  <si>
    <t>ALQUILER SEPTIEMBRE Y OCTUBRE 2022</t>
  </si>
  <si>
    <t>ERROR EN COCEPTO</t>
  </si>
  <si>
    <t>CXP00127148</t>
  </si>
  <si>
    <t>CONTR.0256/2245-12</t>
  </si>
  <si>
    <t>CUBICACION #12, PRESUPUESTO REFORMULADO</t>
  </si>
  <si>
    <t>REPARACIONES VARIAS EN EL CENTRO EDUCATIVO "JIMENE</t>
  </si>
  <si>
    <t>SERVICIO PUBLICIDAD, PERIODO DEL 01/02 AL 31/03/19</t>
  </si>
  <si>
    <t>ALQUILER LOCAL PAGO UNICO CONT. #89/2012</t>
  </si>
  <si>
    <t>CUBICACION #20 FINAL</t>
  </si>
  <si>
    <t>CUBICACION #21 PRESUP. REFORMULADO</t>
  </si>
  <si>
    <t>SERV. PUB. ALFABETIZACION:VERSION LIBROS-OCT</t>
  </si>
  <si>
    <t>04701537542</t>
  </si>
  <si>
    <t>RAFAEL DE LEON MEDINA</t>
  </si>
  <si>
    <t>CUBICACION #15, PRESUPUESTO REFORMULADO</t>
  </si>
  <si>
    <t>20% AVANCE CONTRATO #550/2010</t>
  </si>
  <si>
    <t>PAGO  SERVICIO PUBLICIDAD Y PROPAGANDA</t>
  </si>
  <si>
    <t>04800849061</t>
  </si>
  <si>
    <t>FAISAL  ALFREDO TAUIL SANTOS</t>
  </si>
  <si>
    <t>CXP00127340</t>
  </si>
  <si>
    <t>CONTR. 0341-1</t>
  </si>
  <si>
    <t>CUBICACION #1 CORTE</t>
  </si>
  <si>
    <t>05100097087</t>
  </si>
  <si>
    <t>FELIX MANUEL SANTANA JAQUEZ</t>
  </si>
  <si>
    <t>SERVICIO DE REPARACION DE VEHICULO DEL MINERD</t>
  </si>
  <si>
    <t>SERVICIO DE REPARACION Y MANT.VEHICULOS DEL MINERD</t>
  </si>
  <si>
    <t>SERVICIO DE REPARACION Y MANT.DE VEHICULOS DEL MIN</t>
  </si>
  <si>
    <t>PAG00389538</t>
  </si>
  <si>
    <t>06000133089</t>
  </si>
  <si>
    <t>RAMONCITO CALDERON</t>
  </si>
  <si>
    <t>ALQ. LOCAL CORRESP. SEPT. Y OCT./2023</t>
  </si>
  <si>
    <t>CXP00126246</t>
  </si>
  <si>
    <t>CONTR.474-0627-54</t>
  </si>
  <si>
    <t>ALQ. LOCAL, NOVIEMBRE Y DICIEMBRE 2023</t>
  </si>
  <si>
    <t>PAGO PROPAGANDA Y PUBLICIDAD</t>
  </si>
  <si>
    <t>SERVICIO DE TRANSM. PUBLICIDAD CAPSULAS INFORMATIV</t>
  </si>
  <si>
    <t>07800069564</t>
  </si>
  <si>
    <t>SERVICIOS DE REFRIGERIOS,ALMUERZOS Y ALQUILERES</t>
  </si>
  <si>
    <t>ALQUILER LOCAL ABRIL HASTA OCT./2012</t>
  </si>
  <si>
    <t>08200123795</t>
  </si>
  <si>
    <t>BENANCIA VALLEJO POLANCO</t>
  </si>
  <si>
    <t>DEPÓSITO ALQUILER LOCAL</t>
  </si>
  <si>
    <t>ALQUILER LOCAL JUNIO HASTA OCT,/2012</t>
  </si>
  <si>
    <t>MIED-172172</t>
  </si>
  <si>
    <t>ADQUISICION DE MOBILIARIO ESCOLAR 2014-2015</t>
  </si>
  <si>
    <t>ADQUISICION DE MOBILIARIO ESCOLAR 2015-2016</t>
  </si>
  <si>
    <t>PAG00309118</t>
  </si>
  <si>
    <t>09300163608</t>
  </si>
  <si>
    <t>LUIS ELIGIO HILARIO CARELA VALENZUELA</t>
  </si>
  <si>
    <t>CXP00128159</t>
  </si>
  <si>
    <t>B1500000049*</t>
  </si>
  <si>
    <t>SERVICIO DE TRANSMISION PUBLICIDAD EN EL PROGRAMA</t>
  </si>
  <si>
    <t>SERVICIO DE TRANSMISION PUBLICIDAD EDUCACION PRESE</t>
  </si>
  <si>
    <t>COMPRA DE OFRENDAS FLORALES,CENTRO DE MESA Y ARREG</t>
  </si>
  <si>
    <t>COMPRA DE CORSAGE Y UNA OFRENDA FLORAL</t>
  </si>
  <si>
    <t>CXP00124683</t>
  </si>
  <si>
    <t>E450000021217</t>
  </si>
  <si>
    <t>CXP00125333</t>
  </si>
  <si>
    <t>B1500192045</t>
  </si>
  <si>
    <t>CXP00125391</t>
  </si>
  <si>
    <t>B1500182112</t>
  </si>
  <si>
    <t>CXP00125411</t>
  </si>
  <si>
    <t>PAG00394547</t>
  </si>
  <si>
    <t>SERVICIO DE PUBLIC.ANUNCIOS  ALUSIVOS AL   MINERD</t>
  </si>
  <si>
    <t>SERVICIO DE PUBLICACION DE CONVOCATORIA A LICITACI</t>
  </si>
  <si>
    <t>SERVICIO DE PUBLICACION DE ANUNCIOS</t>
  </si>
  <si>
    <t>SERVICIOS DE PUBLICACION DE ANUNCIOS ALUSIVOS AL M</t>
  </si>
  <si>
    <t>PAG00387207</t>
  </si>
  <si>
    <t>PAG00388935</t>
  </si>
  <si>
    <t>SERVICIO DE MANTENIMIENTO Y REPARACION DE VEHICULO</t>
  </si>
  <si>
    <t>ADQUISICION  DE MOBILIARIO ESCOLAR</t>
  </si>
  <si>
    <t>PAG00315830</t>
  </si>
  <si>
    <t>PAG00251270</t>
  </si>
  <si>
    <t>PAG00254211</t>
  </si>
  <si>
    <t>PAG00379044</t>
  </si>
  <si>
    <t>CXP00126422</t>
  </si>
  <si>
    <t>B1500008850</t>
  </si>
  <si>
    <t>RENOVACION ANUAL 2023-2024</t>
  </si>
  <si>
    <t>PAG00373512</t>
  </si>
  <si>
    <t>PAG00377715</t>
  </si>
  <si>
    <t>PAG00380542</t>
  </si>
  <si>
    <t>POR FALTA DE DOCUMENTACION</t>
  </si>
  <si>
    <t>SERV. ALQUILER DE VEHICULO PARA USO DEL MINERD</t>
  </si>
  <si>
    <t>SERVICIO DE ALQUILER VEHICULO PARA USO DEL MINERD</t>
  </si>
  <si>
    <t>SERVICIO DE ALQUILER DE VEHICULOS PARA USO  MINERD</t>
  </si>
  <si>
    <t>SERVICIO DE ALQUILER DE AUTOBUSES</t>
  </si>
  <si>
    <t>SERVICIO DE ALQUILER DE VEHICULOS DEL MINERD</t>
  </si>
  <si>
    <t>SERVICIO DE SALON.</t>
  </si>
  <si>
    <t>PAG00313855</t>
  </si>
  <si>
    <t>ADQUISICION DE MOBILIARIO</t>
  </si>
  <si>
    <t>IMPRESIONES ADICIONALES DE DOCUMENTOS</t>
  </si>
  <si>
    <t>PAG00284696</t>
  </si>
  <si>
    <t>MIED-172718</t>
  </si>
  <si>
    <t>B1500001146</t>
  </si>
  <si>
    <t>MIED-173268</t>
  </si>
  <si>
    <t>B1500001158</t>
  </si>
  <si>
    <t>MIED-173269</t>
  </si>
  <si>
    <t>B1500001159</t>
  </si>
  <si>
    <t>MIED-173272</t>
  </si>
  <si>
    <t>B1500001160</t>
  </si>
  <si>
    <t>MIED-173274</t>
  </si>
  <si>
    <t>B1500001163</t>
  </si>
  <si>
    <t>MIED-173275</t>
  </si>
  <si>
    <t>B1500001175</t>
  </si>
  <si>
    <t>MIED-173276</t>
  </si>
  <si>
    <t>B1500001183</t>
  </si>
  <si>
    <t>NCR0002667</t>
  </si>
  <si>
    <t>B1500001175. NULA</t>
  </si>
  <si>
    <t>NULA POR ERROR EN MONTO</t>
  </si>
  <si>
    <t>CXP00128305</t>
  </si>
  <si>
    <t>CONTR. 0075- ANTIC</t>
  </si>
  <si>
    <t>NCR0002659</t>
  </si>
  <si>
    <t>B1500001175-NULA</t>
  </si>
  <si>
    <t>ANULADA POR MONTO</t>
  </si>
  <si>
    <t>CXP00128303</t>
  </si>
  <si>
    <t>CONTR. 0075- ANTICPO</t>
  </si>
  <si>
    <t>CXP00128199</t>
  </si>
  <si>
    <t>SERVICIO DE IMPRESION DE LIBRO DE TEXTOS</t>
  </si>
  <si>
    <t>PAG00377654</t>
  </si>
  <si>
    <t>PAG00370255</t>
  </si>
  <si>
    <t>CXP00080267</t>
  </si>
  <si>
    <t>PAGO SERVICIOS PUBLICIDAD Y PROPAGANDA</t>
  </si>
  <si>
    <t>CXP00125496</t>
  </si>
  <si>
    <t>B1500005362</t>
  </si>
  <si>
    <t>SERVICIO DE PUBLICACION, 04 Y 05 DE OCTUBRE 2023.</t>
  </si>
  <si>
    <t>CXP00125498</t>
  </si>
  <si>
    <t>B1500005387</t>
  </si>
  <si>
    <t>SERVICIO DE PUBLICACION, 16 Y 17 DE OCTUBRE 2023.</t>
  </si>
  <si>
    <t>SERVICIO DE PUBLICACION DE ANUNCIOS ALUSIVOS AL MI</t>
  </si>
  <si>
    <t>REUNION QUE SOSTUVO LA MINISTRA DE EDUCACION</t>
  </si>
  <si>
    <t>COMPRA DE DOS UND.COLECTORA DE DATOS</t>
  </si>
  <si>
    <t>101132841</t>
  </si>
  <si>
    <t>TRANSAMERICA HOTELES, SAS</t>
  </si>
  <si>
    <t>ED00012644</t>
  </si>
  <si>
    <t>101148691</t>
  </si>
  <si>
    <t>HYL, S.A.</t>
  </si>
  <si>
    <t>PAG00350622</t>
  </si>
  <si>
    <t>SERVICIO DE ALQUILER DE JEEPETA</t>
  </si>
  <si>
    <t>101157382</t>
  </si>
  <si>
    <t>IMPORTADORA K &amp; G, S.A.S</t>
  </si>
  <si>
    <t>PAG00396679</t>
  </si>
  <si>
    <t>PAG00384004</t>
  </si>
  <si>
    <t>PAG00368057</t>
  </si>
  <si>
    <t>ADQUISICION DE BONOS</t>
  </si>
  <si>
    <t>PAG00294118</t>
  </si>
  <si>
    <t>PAG00348128</t>
  </si>
  <si>
    <t>101202556</t>
  </si>
  <si>
    <t>LUBRICANTES DIVERSOS, SRL</t>
  </si>
  <si>
    <t>CXP00123084</t>
  </si>
  <si>
    <t>B1500001169</t>
  </si>
  <si>
    <t>ADQ. E INST. DE BATERIAS PARA VEHICULOS DEL MINERD</t>
  </si>
  <si>
    <t>PAG00392812</t>
  </si>
  <si>
    <t>CXP00128310</t>
  </si>
  <si>
    <t>B1500000857</t>
  </si>
  <si>
    <t>101526513</t>
  </si>
  <si>
    <t>ROSARIO &amp; PICHARDO, SRL.</t>
  </si>
  <si>
    <t>PAG00355091</t>
  </si>
  <si>
    <t>PAG00355390</t>
  </si>
  <si>
    <t>MANTENIMIENTO DE 77 MANEJADORAS DE AGUA HELADA</t>
  </si>
  <si>
    <t>CXP00078034</t>
  </si>
  <si>
    <t>A010010011500000454</t>
  </si>
  <si>
    <t>CONTRATACION DE SERVICIOS Y ALOJAMIENTO E IMPRESI</t>
  </si>
  <si>
    <t>NCR0002527</t>
  </si>
  <si>
    <t>11500000454-NULA</t>
  </si>
  <si>
    <t>PARA CORREGIR CTA CONTABLE</t>
  </si>
  <si>
    <t>PAG00311052</t>
  </si>
  <si>
    <t>PAG00283988</t>
  </si>
  <si>
    <t>PAG00262960</t>
  </si>
  <si>
    <t>101549114</t>
  </si>
  <si>
    <t>AGENCIA DE VIAJES MILENA TOURS SRL.</t>
  </si>
  <si>
    <t>PAG00399469</t>
  </si>
  <si>
    <t>PAG00398663</t>
  </si>
  <si>
    <t>PAG00393192</t>
  </si>
  <si>
    <t>ALQUILER LOCAL OCTUBRE/2012</t>
  </si>
  <si>
    <t>SERVICIOS DE PASAJE AEREO Y SEGUROS DE VIAJE</t>
  </si>
  <si>
    <t>101566558</t>
  </si>
  <si>
    <t>CARY INDUSTRIAL S A</t>
  </si>
  <si>
    <t>PAG00310841</t>
  </si>
  <si>
    <t>101577878</t>
  </si>
  <si>
    <t>Susana Hermanos, SRL</t>
  </si>
  <si>
    <t>CXP00096290</t>
  </si>
  <si>
    <t>B1500000040*</t>
  </si>
  <si>
    <t>ADQ. DE MATERIALES ELECTRICOS DE REDES Y FERRETERO</t>
  </si>
  <si>
    <t>ALQUILER DE VEHICULO</t>
  </si>
  <si>
    <t>CARGOS POR DAÑOS VEHICULOS ALQUILADOS</t>
  </si>
  <si>
    <t>SERVICIO DE ALQUILER DE CAMIONETA. P/ EL MINERD</t>
  </si>
  <si>
    <t>SERVICIO DE ALQUILER DE JEEPETA,PARA EL USO MINERD</t>
  </si>
  <si>
    <t>SERVICIO DE ALQUILER DE CAMIONETAS,PARA USO DEL MI</t>
  </si>
  <si>
    <t>SERVICIO DE ALQUILER DE CAMIONETA Y JEEPETA</t>
  </si>
  <si>
    <t>SERVICIO DE ALQUILER DE CAMIONETAS Y JEEPETA</t>
  </si>
  <si>
    <t>SERVICIO ALQUILER DE JEEPETA,USO MINERD</t>
  </si>
  <si>
    <t>SERVICIO DE ALQUILERES DE VEHICULOS PARA USO DEL M</t>
  </si>
  <si>
    <t>SERVICIO ALQUILER VEHICULOS PARA USO DEL MINERD</t>
  </si>
  <si>
    <t>SERV. ALQUILER VEHICULOS PARA USO DEL MINERD</t>
  </si>
  <si>
    <t>SERVICIO DE ALQUILER DE VEHICULOS</t>
  </si>
  <si>
    <t>SERVICOS ALQUILER DE VEHÍCULOS</t>
  </si>
  <si>
    <t>ALQUILER DE VEHICULOS</t>
  </si>
  <si>
    <t>SERVICIO ALQUILER DE VEHICULOS DEL MINERD</t>
  </si>
  <si>
    <t>SERVICIO DE REPARACION DE VEHICULOS  DEL MINERD</t>
  </si>
  <si>
    <t>SERVICIO DE ALQUILER DE VEHICULO DEL MINERD</t>
  </si>
  <si>
    <t>NCR0002588</t>
  </si>
  <si>
    <t>11500004689-NULA</t>
  </si>
  <si>
    <t>PARA CORREGIR REGISTRO DE FACTURA</t>
  </si>
  <si>
    <t>CXP00125951</t>
  </si>
  <si>
    <t>A010010011500004683*</t>
  </si>
  <si>
    <t>CXP00125952</t>
  </si>
  <si>
    <t>A010010011500004685*</t>
  </si>
  <si>
    <t>CXP00125954</t>
  </si>
  <si>
    <t>A010010011500004686</t>
  </si>
  <si>
    <t>CXP00125957</t>
  </si>
  <si>
    <t>A010010011500004687</t>
  </si>
  <si>
    <t>CXP00125958</t>
  </si>
  <si>
    <t>A010010011500004688</t>
  </si>
  <si>
    <t>CXP00125959</t>
  </si>
  <si>
    <t>A010010011500004689*</t>
  </si>
  <si>
    <t>ALQUILERES DE VEHICULOS PARA USO DEL MINERD</t>
  </si>
  <si>
    <t>aLQUILERES DE VEHICULOS PARA USO DEL MINERD</t>
  </si>
  <si>
    <t>PAG00373955</t>
  </si>
  <si>
    <t>PAG00371782</t>
  </si>
  <si>
    <t>PAG00399077</t>
  </si>
  <si>
    <t>PAG00393150</t>
  </si>
  <si>
    <t>PAG00391164</t>
  </si>
  <si>
    <t>PAG00388861</t>
  </si>
  <si>
    <t>PAG00386696</t>
  </si>
  <si>
    <t>PAG00383358</t>
  </si>
  <si>
    <t>PAG00381526</t>
  </si>
  <si>
    <t>PAG00379850</t>
  </si>
  <si>
    <t>PAG00378579</t>
  </si>
  <si>
    <t>PAG00377813</t>
  </si>
  <si>
    <t>ADQUISICION DE LIBROS DE TEXTOS</t>
  </si>
  <si>
    <t>SERV. TRANSM. PUBLIC. INICIO AÑ0 ESCOLAR 2013-14</t>
  </si>
  <si>
    <t>NCR0002540</t>
  </si>
  <si>
    <t>B0401776708</t>
  </si>
  <si>
    <t>CXP00128186</t>
  </si>
  <si>
    <t>E450000000785</t>
  </si>
  <si>
    <t>PAG00393180</t>
  </si>
  <si>
    <t>SERVICIOS DE PUBLICACION DE ANUNCIOS</t>
  </si>
  <si>
    <t>PAG00390411</t>
  </si>
  <si>
    <t>B1500000312</t>
  </si>
  <si>
    <t>101619848</t>
  </si>
  <si>
    <t>CREDITCOM, SRL</t>
  </si>
  <si>
    <t>B1500000011</t>
  </si>
  <si>
    <t>PAG00397826</t>
  </si>
  <si>
    <t>101647078</t>
  </si>
  <si>
    <t>EDITORIAL SANTILLANA S. A.</t>
  </si>
  <si>
    <t>PAG00248754</t>
  </si>
  <si>
    <t>20% ANTICIPO AL CONTRATO #1878/2012</t>
  </si>
  <si>
    <t>20% DE ANTICIPO</t>
  </si>
  <si>
    <t>SERVICIOS DE ALIMENTACION Y ALOJAMIENTOS</t>
  </si>
  <si>
    <t>101692359</t>
  </si>
  <si>
    <t>EVALUACIONES PSICOLOGICAS SISTEMICAS (EPSI), E.I.R.L.</t>
  </si>
  <si>
    <t>PAG00360561</t>
  </si>
  <si>
    <t>PAG00349625</t>
  </si>
  <si>
    <t>SERVICIOS REPARACION DE VEHICULOS</t>
  </si>
  <si>
    <t>101701587</t>
  </si>
  <si>
    <t>OPERADORA DE MEDIOS DE COMUNICACION OPEMECO</t>
  </si>
  <si>
    <t>PAG00330843</t>
  </si>
  <si>
    <t>PAG00334320</t>
  </si>
  <si>
    <t>ADQUISICION MOBILIARIO ESCOLAR</t>
  </si>
  <si>
    <t>CXP00071386</t>
  </si>
  <si>
    <t>A010010011500004234</t>
  </si>
  <si>
    <t>ADQUISICIONES DE MOBILIARIO ESCOLAR 2015-2016</t>
  </si>
  <si>
    <t>PUBLICIDAD OCTUBRE Y NOVIEMBRE 2018</t>
  </si>
  <si>
    <t>PAG00305340</t>
  </si>
  <si>
    <t>B1500000087*</t>
  </si>
  <si>
    <t>101779268</t>
  </si>
  <si>
    <t>RICOS BUFFET, S R L</t>
  </si>
  <si>
    <t>PAG00251580</t>
  </si>
  <si>
    <t>ADQUISICION DE BATERIAS</t>
  </si>
  <si>
    <t>SUM. ALIM. ESC. 1RA. Q. SEPT./2012</t>
  </si>
  <si>
    <t>SUM.ALIM.ESC.URB.MARG. ACTIVIDAD ESPECIAL,OCT/12</t>
  </si>
  <si>
    <t>SUM.ALIM.ESC.URB.MARG.ACTIVIDAD ESPECIAL,OCT/12</t>
  </si>
  <si>
    <t>SUM.ALIM.ESC.URB.MARG.2DA.Q.NOV./2012</t>
  </si>
  <si>
    <t>CXP00126778</t>
  </si>
  <si>
    <t>A010010011500001354.</t>
  </si>
  <si>
    <t>CXP00126798</t>
  </si>
  <si>
    <t>A010010011500001344</t>
  </si>
  <si>
    <t>CXP00126799</t>
  </si>
  <si>
    <t>A010010011500001346</t>
  </si>
  <si>
    <t>CXP00126800</t>
  </si>
  <si>
    <t>A010010011500001347</t>
  </si>
  <si>
    <t>CXP00126801</t>
  </si>
  <si>
    <t>A010010011500001348</t>
  </si>
  <si>
    <t>CXP00126802</t>
  </si>
  <si>
    <t>CXP00126803</t>
  </si>
  <si>
    <t>A010010011500001350</t>
  </si>
  <si>
    <t>CXP00126804</t>
  </si>
  <si>
    <t>A010010011500001372</t>
  </si>
  <si>
    <t>CXP00126805</t>
  </si>
  <si>
    <t>A010010011500001373</t>
  </si>
  <si>
    <t>CXP00126806</t>
  </si>
  <si>
    <t>A010010011500001375</t>
  </si>
  <si>
    <t>CXP00126807</t>
  </si>
  <si>
    <t>A010010011500001374</t>
  </si>
  <si>
    <t>CXP00126810</t>
  </si>
  <si>
    <t>A010010011500001377</t>
  </si>
  <si>
    <t>CXP00126811</t>
  </si>
  <si>
    <t>A010010011500001376</t>
  </si>
  <si>
    <t>CXP00126813</t>
  </si>
  <si>
    <t>A010010011500001378</t>
  </si>
  <si>
    <t>CXP00126817</t>
  </si>
  <si>
    <t>A010010011500001379</t>
  </si>
  <si>
    <t>CXP00126823</t>
  </si>
  <si>
    <t>A010010011500001380</t>
  </si>
  <si>
    <t>CXP00126824</t>
  </si>
  <si>
    <t>A010010011500001381</t>
  </si>
  <si>
    <t>CXP00126826</t>
  </si>
  <si>
    <t>A010010011500001364</t>
  </si>
  <si>
    <t>CXP00126785</t>
  </si>
  <si>
    <t>A010010011500001358</t>
  </si>
  <si>
    <t>CXP00126787</t>
  </si>
  <si>
    <t>A010010011500001355</t>
  </si>
  <si>
    <t>CXP00126789</t>
  </si>
  <si>
    <t>A010010011500001359</t>
  </si>
  <si>
    <t>CXP00126790</t>
  </si>
  <si>
    <t>A010010011500001360</t>
  </si>
  <si>
    <t>CXP00126793</t>
  </si>
  <si>
    <t>A010010011500001361</t>
  </si>
  <si>
    <t>CXP00126794</t>
  </si>
  <si>
    <t>A010010011500001362</t>
  </si>
  <si>
    <t>CXP00126795</t>
  </si>
  <si>
    <t>A010010011500001341</t>
  </si>
  <si>
    <t>CXP00126796</t>
  </si>
  <si>
    <t>A010010011500001342</t>
  </si>
  <si>
    <t>CXP00126797</t>
  </si>
  <si>
    <t>A010010011500001343</t>
  </si>
  <si>
    <t>CXP00126878</t>
  </si>
  <si>
    <t>A010010011500001366</t>
  </si>
  <si>
    <t>CXP00126885</t>
  </si>
  <si>
    <t>A010010011500001367</t>
  </si>
  <si>
    <t>CXP00126896</t>
  </si>
  <si>
    <t>A010010011500001365</t>
  </si>
  <si>
    <t>CXP00126901</t>
  </si>
  <si>
    <t>A010010011500001356.</t>
  </si>
  <si>
    <t>CXP00126903</t>
  </si>
  <si>
    <t>A010010011500001357.</t>
  </si>
  <si>
    <t>COMPRA CAMISETAS Y GORRAS</t>
  </si>
  <si>
    <t>PAG00383357</t>
  </si>
  <si>
    <t>PAG00377846</t>
  </si>
  <si>
    <t>PAG00372178</t>
  </si>
  <si>
    <t>101821248</t>
  </si>
  <si>
    <t>EDESUR DOMINICANA, S. A.</t>
  </si>
  <si>
    <t>CXP00126195</t>
  </si>
  <si>
    <t>OFIC.#DGA-4370/2023</t>
  </si>
  <si>
    <t>PAG00379926</t>
  </si>
  <si>
    <t>PAG00377835</t>
  </si>
  <si>
    <t>PAG00370578</t>
  </si>
  <si>
    <t>PAG00395878</t>
  </si>
  <si>
    <t>CXP00122402</t>
  </si>
  <si>
    <t>OFIC.DGA-1023/2023</t>
  </si>
  <si>
    <t>PAG00393185</t>
  </si>
  <si>
    <t>PAG00395005</t>
  </si>
  <si>
    <t>PAG00394881</t>
  </si>
  <si>
    <t>PAG00393176</t>
  </si>
  <si>
    <t>PAG00391181</t>
  </si>
  <si>
    <t>PAG00387393</t>
  </si>
  <si>
    <t>PAG00383284</t>
  </si>
  <si>
    <t>PAG00383202</t>
  </si>
  <si>
    <t>PAG00381699</t>
  </si>
  <si>
    <t>PAG00377960</t>
  </si>
  <si>
    <t>PAG00372375</t>
  </si>
  <si>
    <t>PAG00370413</t>
  </si>
  <si>
    <t>PAG00369453</t>
  </si>
  <si>
    <t>PAG00364826</t>
  </si>
  <si>
    <t>PAG00364735</t>
  </si>
  <si>
    <t>101848723</t>
  </si>
  <si>
    <t>IRON HARD GROUP, SRL</t>
  </si>
  <si>
    <t>PAG00386630</t>
  </si>
  <si>
    <t>PAG00389533</t>
  </si>
  <si>
    <t>PAG00394187</t>
  </si>
  <si>
    <t>REPARACIÓN Y MANTEN. DE VEHÍCULOS</t>
  </si>
  <si>
    <t>CXP00066385</t>
  </si>
  <si>
    <t>A010010011500009137</t>
  </si>
  <si>
    <t>MATENIMIENTO Y REP. DE VEHÍCULOS</t>
  </si>
  <si>
    <t>CXP00070974</t>
  </si>
  <si>
    <t>A010010011500009777</t>
  </si>
  <si>
    <t>MANTENIMIENTO Y REPARACIÓN DE VEHÍCULO</t>
  </si>
  <si>
    <t>CXP00070994</t>
  </si>
  <si>
    <t>A010010011500009801</t>
  </si>
  <si>
    <t>REPARACION Y MANTENIMIENTO DE VEHICULOS</t>
  </si>
  <si>
    <t>CXP00072267</t>
  </si>
  <si>
    <t>A010010011500010061</t>
  </si>
  <si>
    <t>REPARACION Y/O MANTENIMIENTO DE VEHICULOS</t>
  </si>
  <si>
    <t>CXP00074904</t>
  </si>
  <si>
    <t>A010010011500010366</t>
  </si>
  <si>
    <t>MANTENIMIENTO Y REPARACIÓN DE VEHÍCULOS</t>
  </si>
  <si>
    <t>CXP00074815</t>
  </si>
  <si>
    <t>A010010011500010365</t>
  </si>
  <si>
    <t>REPARACION Y/O MANTENIMIENTO DE VEHICULO</t>
  </si>
  <si>
    <t>CXP00074916</t>
  </si>
  <si>
    <t>A010010011500010394</t>
  </si>
  <si>
    <t>CXP00075070</t>
  </si>
  <si>
    <t>A010010011500010442</t>
  </si>
  <si>
    <t>REPARACION Y/O MANTENIMIENTO DE  VEHICULO</t>
  </si>
  <si>
    <t>PAG00251890</t>
  </si>
  <si>
    <t>PAG00251699</t>
  </si>
  <si>
    <t>PAG00251649</t>
  </si>
  <si>
    <t>PAG00251573</t>
  </si>
  <si>
    <t>CXP00079307</t>
  </si>
  <si>
    <t>B1500000220</t>
  </si>
  <si>
    <t>REPARACION Y MANT. DE VEHICULO</t>
  </si>
  <si>
    <t>CXP00079351</t>
  </si>
  <si>
    <t>NCF: B1500000228</t>
  </si>
  <si>
    <t>SERVICIO DE REPARACION Y/O MANTE. VEHICULOS MINERD</t>
  </si>
  <si>
    <t>CXP00079607</t>
  </si>
  <si>
    <t>NCF:B1500000217</t>
  </si>
  <si>
    <t>SERVICIO DE REPARACION Y/O MANT.VEHICULOS MINERD</t>
  </si>
  <si>
    <t>PAG00245881</t>
  </si>
  <si>
    <t>PAG00396858</t>
  </si>
  <si>
    <t>PAG00396821</t>
  </si>
  <si>
    <t>PAG00267050</t>
  </si>
  <si>
    <t>PAG00282226</t>
  </si>
  <si>
    <t>PAG00283451</t>
  </si>
  <si>
    <t>CXP00126237</t>
  </si>
  <si>
    <t>B1500045340</t>
  </si>
  <si>
    <t>101880724</t>
  </si>
  <si>
    <t>MULTISERVICIOS HERMES SRL</t>
  </si>
  <si>
    <t>PAG00257280</t>
  </si>
  <si>
    <t>101887575</t>
  </si>
  <si>
    <t>AUTO MECANICA GOMEZ &amp; ASOCIADOS  S.R.L</t>
  </si>
  <si>
    <t>PAG00350235</t>
  </si>
  <si>
    <t>PAG00352254</t>
  </si>
  <si>
    <t>PAG00337584</t>
  </si>
  <si>
    <t>PAG00363669</t>
  </si>
  <si>
    <t>101888725</t>
  </si>
  <si>
    <t>AOR DOMINICANA, SAS</t>
  </si>
  <si>
    <t>PAG00338960</t>
  </si>
  <si>
    <t>PAG00327015</t>
  </si>
  <si>
    <t>PAG00261064</t>
  </si>
  <si>
    <t>PAG00260744</t>
  </si>
  <si>
    <t>PAG00245173</t>
  </si>
  <si>
    <t>PUBLICIDAD DEL 1ERO DE OCTUBRE AL 30 DE NOVIE 2018</t>
  </si>
  <si>
    <t>PAG00334258</t>
  </si>
  <si>
    <t>SERVICIOS DE SEGUROS DE PERSONAS</t>
  </si>
  <si>
    <t>CXP00104824</t>
  </si>
  <si>
    <t>NCF:B1500003460</t>
  </si>
  <si>
    <t>ADQUISICION DE EQUIPOS Y DISPOSITIVOS, P/LOS ESTUD</t>
  </si>
  <si>
    <t>AQD. DE MOBILIARIO ESCOLAR</t>
  </si>
  <si>
    <t>PAG00337628</t>
  </si>
  <si>
    <t>PAG00342947</t>
  </si>
  <si>
    <t>101895845</t>
  </si>
  <si>
    <t>SINERGIT S.A</t>
  </si>
  <si>
    <t>PAG00329349</t>
  </si>
  <si>
    <t>PAG00333490</t>
  </si>
  <si>
    <t>101897716</t>
  </si>
  <si>
    <t>GESTION ENERGETICA E INDUSTRIAL SUAPORT (GEISA), S.R.L.</t>
  </si>
  <si>
    <t>PAG00309276</t>
  </si>
  <si>
    <t>SERVICIO DE PUBLICIDAD,MES DE ENERO/2016</t>
  </si>
  <si>
    <t>SERVICIO DE PUBLICIDAD,MES DE FEBRERO/2016</t>
  </si>
  <si>
    <t>SERVICIO DE PUBLICIDAD,MES DE MARZO/2016</t>
  </si>
  <si>
    <t>SERVICIO DE PUBLICIDAD,MES DE JUNIO 2016</t>
  </si>
  <si>
    <t>PAG00341883</t>
  </si>
  <si>
    <t>PAG00369376</t>
  </si>
  <si>
    <t>PAG00364028</t>
  </si>
  <si>
    <t>PAG00353457</t>
  </si>
  <si>
    <t>PAG00312820</t>
  </si>
  <si>
    <t>102310858</t>
  </si>
  <si>
    <t>CARIDELPA. S. A.  (HODELPA GRAN ALMIRANTE).</t>
  </si>
  <si>
    <t>PAG00353651</t>
  </si>
  <si>
    <t>PAG00360606</t>
  </si>
  <si>
    <t>CXP00123486</t>
  </si>
  <si>
    <t>B1500011268</t>
  </si>
  <si>
    <t>CXP00123642</t>
  </si>
  <si>
    <t>B1500011380</t>
  </si>
  <si>
    <t>CXP00123670</t>
  </si>
  <si>
    <t>B1500011349</t>
  </si>
  <si>
    <t>CXP00124063</t>
  </si>
  <si>
    <t>B1500011403</t>
  </si>
  <si>
    <t>CXP00125105</t>
  </si>
  <si>
    <t>B1500011475</t>
  </si>
  <si>
    <t>CXP00124528</t>
  </si>
  <si>
    <t>B1500011464</t>
  </si>
  <si>
    <t>CXP00124594</t>
  </si>
  <si>
    <t>B1500011452</t>
  </si>
  <si>
    <t>CXP00125873</t>
  </si>
  <si>
    <t>B1500011740</t>
  </si>
  <si>
    <t>CXP00127664</t>
  </si>
  <si>
    <t>B1500012023</t>
  </si>
  <si>
    <t>PAG00388965</t>
  </si>
  <si>
    <t>PAG00388086</t>
  </si>
  <si>
    <t>PAG00387973</t>
  </si>
  <si>
    <t>PAG00387699</t>
  </si>
  <si>
    <t>PAG00386581</t>
  </si>
  <si>
    <t>PAG00387128</t>
  </si>
  <si>
    <t>PAG00387621</t>
  </si>
  <si>
    <t>PAG00392783</t>
  </si>
  <si>
    <t>PAG00396055</t>
  </si>
  <si>
    <t>PAG00395158</t>
  </si>
  <si>
    <t>PAG00393619</t>
  </si>
  <si>
    <t>PAG00392806</t>
  </si>
  <si>
    <t>PAG00389664</t>
  </si>
  <si>
    <t>PAG00390335</t>
  </si>
  <si>
    <t>102316007</t>
  </si>
  <si>
    <t>Telemedios Dominicana, SA</t>
  </si>
  <si>
    <t>PAG00344005</t>
  </si>
  <si>
    <t>102316163</t>
  </si>
  <si>
    <t>CENTRO ESPECIALIZADO DE COMPUTACION, SRL (CECOMSA)</t>
  </si>
  <si>
    <t>PAG00331008</t>
  </si>
  <si>
    <t>PAGO POR LA ADQUISICION DE MATERIAL GASTABLE</t>
  </si>
  <si>
    <t>ADQUISICION DE MATERIALES</t>
  </si>
  <si>
    <t>SERV. TRANS. PUB. "CAPSULAS INF:VERSION REV. EDCU"</t>
  </si>
  <si>
    <t>PAG00395883</t>
  </si>
  <si>
    <t>PAG00372186</t>
  </si>
  <si>
    <t>PAG00389225</t>
  </si>
  <si>
    <t>PAG00385616</t>
  </si>
  <si>
    <t>PAG00387174</t>
  </si>
  <si>
    <t>PAG00380227</t>
  </si>
  <si>
    <t>PAG00380253</t>
  </si>
  <si>
    <t>PAG00375864</t>
  </si>
  <si>
    <t>PAG00375865</t>
  </si>
  <si>
    <t>PAG00367996</t>
  </si>
  <si>
    <t>ADQUISICION DE MOBILIARIO ESCOLAR PARA 1,000 AULAS</t>
  </si>
  <si>
    <t>PAG00315936</t>
  </si>
  <si>
    <t>PAG00330463</t>
  </si>
  <si>
    <t>PAG00334466</t>
  </si>
  <si>
    <t>102342865</t>
  </si>
  <si>
    <t>Radio Televisión Cibao, SRL</t>
  </si>
  <si>
    <t>PAG00326986</t>
  </si>
  <si>
    <t>SERVICIOS DE PUBLICIDAD, MARZO/2016</t>
  </si>
  <si>
    <t>PUBLICIDAD ALUSIVA, LOS MESES DE JULIO Y AGOSTO/16</t>
  </si>
  <si>
    <t>SERVICIO PUBLICID, LOS MESES DE JULIO Y AGOSTO/16</t>
  </si>
  <si>
    <t>103031692</t>
  </si>
  <si>
    <t>TELENORTE SRL</t>
  </si>
  <si>
    <t>PAG00326914</t>
  </si>
  <si>
    <t>10400116157</t>
  </si>
  <si>
    <t>BONIFACIO DE LOS SANTOS DIPRE</t>
  </si>
  <si>
    <t>10400232608</t>
  </si>
  <si>
    <t>JUNIOR ORIGENES SEVERINO ESPINOSA</t>
  </si>
  <si>
    <t>104016191</t>
  </si>
  <si>
    <t>TELEOPERADORA DEL NORDESTE, SRL</t>
  </si>
  <si>
    <t>PAG00284629</t>
  </si>
  <si>
    <t>SERVICIOS DE PUBLICIDAD CORRESP. A MARZO/2016</t>
  </si>
  <si>
    <t>SERVICIOS DE REFRIGERIOS Y ALMUERZO</t>
  </si>
  <si>
    <t>ALQUILER LOCAL</t>
  </si>
  <si>
    <t>SERV. DE TRANSM.PUBLIC.CAPSULAS INFORMATIVAS</t>
  </si>
  <si>
    <t>PAG00397649</t>
  </si>
  <si>
    <t>PAG00388829</t>
  </si>
  <si>
    <t>ALQUILER FURGONES</t>
  </si>
  <si>
    <t>TRANSM.EN VIVO, INAUGU. ESC. MARÍA DE JESÚS CABRE</t>
  </si>
  <si>
    <t>TRANSM.EN VIVO, INAUGU. C. DE ATENCIÓN A LA PRIM.</t>
  </si>
  <si>
    <t>TRANSM.EN VIVO, INAUGU. C.E. GREGORIO URBANO GILBE</t>
  </si>
  <si>
    <t>TRANSM.EN VIVO, INAUGU. ESC.B. VICTORIANA SENCIÓN</t>
  </si>
  <si>
    <t>TRANSM.EN VIVO, INAUGU. LIC. GREGORIO LUPERON</t>
  </si>
  <si>
    <t>TRANSM.EN VIVO, INAUGU. C. E.MARÍA LEAQUINA RODRIG</t>
  </si>
  <si>
    <t>TRANSM.EN VIVO, INAUGU. LIC. KELVIN OBRERO DE PAZ</t>
  </si>
  <si>
    <t>TRANSM.EN VIVO, INAUGU. C.E. EMMA R. SÁNCHEZ FERNA</t>
  </si>
  <si>
    <t>TRANSM.EN VIVO, INAUGU. LIC. DON PEDRO MIR. LA URE</t>
  </si>
  <si>
    <t>TRANSM.EN VIVO, INAUGU. C.E. YISEL DEL C. ARIAS VA</t>
  </si>
  <si>
    <t>122003381</t>
  </si>
  <si>
    <t>AVIREX S.A.</t>
  </si>
  <si>
    <t>CXP00126056</t>
  </si>
  <si>
    <t>A010010011500000139</t>
  </si>
  <si>
    <t>ADQ. MATERIALES</t>
  </si>
  <si>
    <t>PAG00370153</t>
  </si>
  <si>
    <t>PAG00372853</t>
  </si>
  <si>
    <t>ADQUISICION DE LICENCIA AUTOCAD</t>
  </si>
  <si>
    <t>ERROR EN CTA CONTABLE</t>
  </si>
  <si>
    <t>122013972</t>
  </si>
  <si>
    <t>BONILLA MEDINA S R L.</t>
  </si>
  <si>
    <t>CXP00125126</t>
  </si>
  <si>
    <t>CONTR.655-8</t>
  </si>
  <si>
    <t>CUBICACION No.8 FINAL</t>
  </si>
  <si>
    <t>122021523</t>
  </si>
  <si>
    <t>OMEGA TECH S.A.</t>
  </si>
  <si>
    <t>PAG00312935</t>
  </si>
  <si>
    <t>ADQUISICION DE 200 CAJAS DE MUNICIONES,P.POLICIA E</t>
  </si>
  <si>
    <t>MANTENIMIENTO Y REPARACION DE VEHICULOS</t>
  </si>
  <si>
    <t>MANTENIMIENTO Y REPARACION DE VEHICULO</t>
  </si>
  <si>
    <t>SERVICIO DE ALQUILER DE JEEPETA PARA USO DEL MINER</t>
  </si>
  <si>
    <t>ALQUILER DE 1 VEHICULO POR  MINERD</t>
  </si>
  <si>
    <t>20% AVANCE.</t>
  </si>
  <si>
    <t>123012985</t>
  </si>
  <si>
    <t>INDUSTRIA DE MOBILIARIO ESCOLAR, S.A.</t>
  </si>
  <si>
    <t>PAG00305649</t>
  </si>
  <si>
    <t>ADQUISICION DE SILLAS</t>
  </si>
  <si>
    <t>COMPLETIVO GASTOS P/MINUME/2014</t>
  </si>
  <si>
    <t>SERVICIO DE ALQUILER DE UN FURGON DE 45 PIES</t>
  </si>
  <si>
    <t>IMPRESION DE AFICHES OFICIO DCC-673-2012</t>
  </si>
  <si>
    <t>124014271</t>
  </si>
  <si>
    <t>Flow, SRL</t>
  </si>
  <si>
    <t>PAG00365647</t>
  </si>
  <si>
    <t>PAG00333257</t>
  </si>
  <si>
    <t>SOLICITUD CIERRE DE CONTRATOS</t>
  </si>
  <si>
    <t>PAG00366417</t>
  </si>
  <si>
    <t>PAG00378265</t>
  </si>
  <si>
    <t>SERVICIOS DE ALQUILER DE FURGONES TIPO OFICINA</t>
  </si>
  <si>
    <t>ADQUISICION DE MOBILIARIO PARA LA DIRECCION DE SER</t>
  </si>
  <si>
    <t>CXP00126587</t>
  </si>
  <si>
    <t>A010010011500001006.</t>
  </si>
  <si>
    <t>SERV.ALQUILER EQUIPO DE TRANSPORTE</t>
  </si>
  <si>
    <t>ANULADA CAMBIO DE FACTURA POR ITBIS</t>
  </si>
  <si>
    <t>SERVICIO DE ALQUILER  AUTOBUSES PARA USO DEL MINER</t>
  </si>
  <si>
    <t>SERVICIO DE TRANSPORTE JEEPETA INTERMEDIA</t>
  </si>
  <si>
    <t>SERVICIO DE TRANSMISION PUBLICIDAD PRIMER AÑO DE B</t>
  </si>
  <si>
    <t>SERVICIO DE TRANSMISION PUBLICIDAD PRIMER AÑO DE G</t>
  </si>
  <si>
    <t>ADQUISICION DE SUMINISTRO DE OFICINA P/DIFERENTES</t>
  </si>
  <si>
    <t>CXP00073816</t>
  </si>
  <si>
    <t>A010010011500000259</t>
  </si>
  <si>
    <t>ADQ. DE LIBROS DE TEXTOS 2017-2018</t>
  </si>
  <si>
    <t>ADQUISICION CUADERNILLOS</t>
  </si>
  <si>
    <t>ADQUISICION DE ROTAFOLIO</t>
  </si>
  <si>
    <t>PAG00324713</t>
  </si>
  <si>
    <t>PAG00328462</t>
  </si>
  <si>
    <t>PAG00325751</t>
  </si>
  <si>
    <t>PAG00333256</t>
  </si>
  <si>
    <t>PAG00335119</t>
  </si>
  <si>
    <t>PAG00340688</t>
  </si>
  <si>
    <t>PUBLICIDAD CORRESPONDIENTE AL  1 DE JULIO  2020.</t>
  </si>
  <si>
    <t>PUBLICIDAD CORRESPONDIENTE AL 1 DE JULIO 2020</t>
  </si>
  <si>
    <t>SERV. DE IMPRESION</t>
  </si>
  <si>
    <t>130090823</t>
  </si>
  <si>
    <t>CONSTRUCCIONES Y DISENOS DE MAQUINARIAS INDUSTRIALES  SRL.</t>
  </si>
  <si>
    <t>PAG00393510</t>
  </si>
  <si>
    <t>ADQ.MOBILIARIO ESCOLAR(BUTACAS INTEC.II/III</t>
  </si>
  <si>
    <t>SERVICIO DE ALIMENTACION Y ALQUILERES</t>
  </si>
  <si>
    <t>CUBICACION #6 Y FINAL DEL CONTR. #2683/2013</t>
  </si>
  <si>
    <t>CUBICACACION N°6 Y FINAL</t>
  </si>
  <si>
    <t>ADQUISICION DE ARTICULOS FERRETEROS</t>
  </si>
  <si>
    <t>SERVICIOS DE REPARACION DE VEHICULO</t>
  </si>
  <si>
    <t>CXP00125760</t>
  </si>
  <si>
    <t>B1500000057..</t>
  </si>
  <si>
    <t>ADQ. MOBILIARIO ESCOLAR</t>
  </si>
  <si>
    <t>CXP00125806</t>
  </si>
  <si>
    <t>B1500000058-20%</t>
  </si>
  <si>
    <t>ADQUISICIÓN PRENDA DE VESTIR</t>
  </si>
  <si>
    <t>130192091</t>
  </si>
  <si>
    <t>L &amp; L DESIGN, S.R.L.</t>
  </si>
  <si>
    <t>CXP00127687</t>
  </si>
  <si>
    <t>CONTR.O-008-1</t>
  </si>
  <si>
    <t>SERVICIO DE AFICHES 11X17 SATINADO FULL COLOR</t>
  </si>
  <si>
    <t>PAG00288613</t>
  </si>
  <si>
    <t>PAG00373630</t>
  </si>
  <si>
    <t>SERVICIO DE  ALQUILER DE CAMIONETAS Y AUTOBUSES</t>
  </si>
  <si>
    <t>SERVICIO DE ALQUILER DE AUTOBUSES Y CAMIONETAS</t>
  </si>
  <si>
    <t>SERVICIO DE ALQUILER DE 2 AUTOBUSES Y 1 CAMIONETA</t>
  </si>
  <si>
    <t>PAG00253225</t>
  </si>
  <si>
    <t>PAGO ,POR LA ADQUISICION DE TONER</t>
  </si>
  <si>
    <t>130203474</t>
  </si>
  <si>
    <t>MUNDO 1 TELECOM SRL</t>
  </si>
  <si>
    <t>PAG00393422</t>
  </si>
  <si>
    <t>PAG00391182</t>
  </si>
  <si>
    <t>PAG00297874</t>
  </si>
  <si>
    <t>PAG00311988</t>
  </si>
  <si>
    <t>130228698</t>
  </si>
  <si>
    <t>COMPU-OFFICE DOMINICANA SRL</t>
  </si>
  <si>
    <t>PAG00387324</t>
  </si>
  <si>
    <t>130235309</t>
  </si>
  <si>
    <t>PUNTOCALL LORA COMMUNICATIONS DOMINICANA SRL</t>
  </si>
  <si>
    <t>CXP00128096</t>
  </si>
  <si>
    <t>CXP00128100</t>
  </si>
  <si>
    <t>B1500000174.</t>
  </si>
  <si>
    <t>PAG00396619</t>
  </si>
  <si>
    <t>PAG00396094</t>
  </si>
  <si>
    <t>PAG00393653</t>
  </si>
  <si>
    <t>PAG00394641</t>
  </si>
  <si>
    <t>PAGO DEDUCIBLE A RECLAMACION DE ACCIDENTE DE TRANS</t>
  </si>
  <si>
    <t>PAG00322309</t>
  </si>
  <si>
    <t>PAG00359703</t>
  </si>
  <si>
    <t>PAG00369998</t>
  </si>
  <si>
    <t>PAG00378339</t>
  </si>
  <si>
    <t>ADQUISICION DE CAJAS FUERTES DE SEGURIDAD</t>
  </si>
  <si>
    <t>COMPRA DE MATERIALES GASTABLES P/SER UTILIZADOS EN</t>
  </si>
  <si>
    <t>PAG00324046</t>
  </si>
  <si>
    <t>PAG00314027</t>
  </si>
  <si>
    <t>SERVICIOS DE REPARACION AL VEHICULO TOYOTA HILUX</t>
  </si>
  <si>
    <t>ROTURA Y PERDIDA DE COPAS EN ACTIVIDAD</t>
  </si>
  <si>
    <t>SERVICIOS DE PUBLICIDAD, DIC.21 AL 21/01/2014</t>
  </si>
  <si>
    <t>PAG00270137</t>
  </si>
  <si>
    <t>130255342</t>
  </si>
  <si>
    <t>INSTITUTO DE SERVICIOS PSICOSOCIALES EDUCATIVOS FELIZ LAMARCHE, S.R.L.</t>
  </si>
  <si>
    <t>CXP00126643</t>
  </si>
  <si>
    <t>B1500000414</t>
  </si>
  <si>
    <t>SERVICIOS DE PRUEBAS PSICOMETRICAS</t>
  </si>
  <si>
    <t>NCR0002611</t>
  </si>
  <si>
    <t>B1500000414-NULA</t>
  </si>
  <si>
    <t>PARA CORREGIR REGISRO PORVEEDOR</t>
  </si>
  <si>
    <t>PAG00369665</t>
  </si>
  <si>
    <t>PAG00373715</t>
  </si>
  <si>
    <t>SERVICIO DE PUBLICIDAD COLOCADA EN LOS MEDIOS DE R</t>
  </si>
  <si>
    <t>SERVICIOS DE PUBLICIDAD</t>
  </si>
  <si>
    <t>CUBICACION # 3</t>
  </si>
  <si>
    <t xml:space="preserve"> ERROR EN FECHA</t>
  </si>
  <si>
    <t>ADQUISICION DE BUTACAS INTEC II - INTEC III</t>
  </si>
  <si>
    <t>SERVICIO DE REPARACION DE VEHICULO</t>
  </si>
  <si>
    <t>130358648</t>
  </si>
  <si>
    <t>Icebox, SRL</t>
  </si>
  <si>
    <t>PAG00398166</t>
  </si>
  <si>
    <t>20% ANTICIPO CONTRATO #918/2012</t>
  </si>
  <si>
    <t>130377472</t>
  </si>
  <si>
    <t>7.20 DISEÑO CONSTRUCCION  GESTION INMOBILIARIA SRL</t>
  </si>
  <si>
    <t>CXP00127911</t>
  </si>
  <si>
    <t>CONTR.0507-1</t>
  </si>
  <si>
    <t>ADQUISICION DE BANDERAS EN RAZO PARA USO DEL MINER</t>
  </si>
  <si>
    <t>ADQUISICION DE TOGA,BULTO Y CAMISETAS.</t>
  </si>
  <si>
    <t>ANULADO POR ERROR EN EL OBJETAL</t>
  </si>
  <si>
    <t>SERVIC. DE MONTAJE DE STAND DEL MINERD EN LA FERIA</t>
  </si>
  <si>
    <t>CUBICACIÓN # 3</t>
  </si>
  <si>
    <t>CUBICACION 5 ADICIONAL Y FINAL</t>
  </si>
  <si>
    <t>CUBICACION # 4</t>
  </si>
  <si>
    <t>CUBICACION 3</t>
  </si>
  <si>
    <t>B1500000186</t>
  </si>
  <si>
    <t>PAG00374497</t>
  </si>
  <si>
    <t>ERROR MODO DE FACTURACION</t>
  </si>
  <si>
    <t>ADQUISICION DE MATERIALES FERRETEROS PARA LA REPAR</t>
  </si>
  <si>
    <t>B1500000302</t>
  </si>
  <si>
    <t>PAG00387918</t>
  </si>
  <si>
    <t>PAG00390958</t>
  </si>
  <si>
    <t>PAG00387736</t>
  </si>
  <si>
    <t>PAG00383150</t>
  </si>
  <si>
    <t>PAG00382317</t>
  </si>
  <si>
    <t>ADQUISICION  DE DISPOSITIVOS TECNOLOGICOS P/LA EJE</t>
  </si>
  <si>
    <t>SERV. PARA REVISION Y REP. FUGA DE AGUA POTABLE</t>
  </si>
  <si>
    <t>SERVICIO DE CONTRATACION DE LINEA GRAFICA Y ESCENO</t>
  </si>
  <si>
    <t>PAG00309675</t>
  </si>
  <si>
    <t>SERVICIO DE REFRIGERIO Y ALQUILERES</t>
  </si>
  <si>
    <t>CUBICACION #14, PRESUPUESTO REFORMULADO</t>
  </si>
  <si>
    <t>SERVICIO DE ALQUILER DE CAMIONETAS PARA EL MINERD</t>
  </si>
  <si>
    <t>SERVICIO DE ALQUILER DE AUTOBUSES PARA USO DE MINE</t>
  </si>
  <si>
    <t>SERVICIO DE ALQUILER DE CAMIONETAS Y AUTOBUSES</t>
  </si>
  <si>
    <t>SERVICIOS DE TRANSPORTE EN 04 CAMIONETAS</t>
  </si>
  <si>
    <t>CXP00125524</t>
  </si>
  <si>
    <t>IMPRESION DE DOCUMENTOS</t>
  </si>
  <si>
    <t>SERVICIOS DE COPIAS</t>
  </si>
  <si>
    <t>130536589</t>
  </si>
  <si>
    <t>PAG00375792</t>
  </si>
  <si>
    <t>130540162</t>
  </si>
  <si>
    <t>MORESA DISEÑOS Y CONSTRUCCIONES , SRL</t>
  </si>
  <si>
    <t>CXP00127906</t>
  </si>
  <si>
    <t>CONTR.0-024-1</t>
  </si>
  <si>
    <t>ADQUISICION DE PRUEBAS PSICOLOGICAS</t>
  </si>
  <si>
    <t>ADQUISICION DE SUMINISTRO DE OFICINA</t>
  </si>
  <si>
    <t>SERVICIOS DE ALQUILERES DE SONIDO</t>
  </si>
  <si>
    <t>130560552</t>
  </si>
  <si>
    <t>SUPLIGENSA SRL</t>
  </si>
  <si>
    <t>PAG00350532</t>
  </si>
  <si>
    <t>130567166</t>
  </si>
  <si>
    <t>INVERSIONES IGAE SRL</t>
  </si>
  <si>
    <t>PAG00262319</t>
  </si>
  <si>
    <t>PAG00272294</t>
  </si>
  <si>
    <t>PAG00297659</t>
  </si>
  <si>
    <t>PAG00311606</t>
  </si>
  <si>
    <t>ADQUISICION DE MESA COMPU-MAESTRO, CONTR. 0839/14</t>
  </si>
  <si>
    <t>130592659</t>
  </si>
  <si>
    <t>CROS PUBLICIDAD.</t>
  </si>
  <si>
    <t>CXP00124101</t>
  </si>
  <si>
    <t>B1500000856</t>
  </si>
  <si>
    <t>ADQ. MOCHILAS PARA LAPTOPS.</t>
  </si>
  <si>
    <t>CUBICACION 2 ADICIONAL Y FINAL</t>
  </si>
  <si>
    <t>INST. SANITARIA, C.E. REP. DOMINICAN</t>
  </si>
  <si>
    <t>CONSTRUCCIÓN POZO TUBULAR, ESC. LUISA PRIETA</t>
  </si>
  <si>
    <t>CONSTRUCCIÓN POZO TUBULAR, ESC. LUISA BLANCA</t>
  </si>
  <si>
    <t>CUBICACION N°6</t>
  </si>
  <si>
    <t>CUBICACION N°3 FINAL</t>
  </si>
  <si>
    <t>ADQ. MOB. ESC. (BUTACAS INTEC II)</t>
  </si>
  <si>
    <t>COMPRA DE VARIAS OFRENDAS FLORALES</t>
  </si>
  <si>
    <t>OFRENDAS FLORALES CONMEMORACION DE REV. ABRIL</t>
  </si>
  <si>
    <t>ADQ. OFRENDAS FLORALES</t>
  </si>
  <si>
    <t>SERVICIO DE OFRENDAS ARREGLOS FLORALES</t>
  </si>
  <si>
    <t>MONTAJE DE EVENTOS</t>
  </si>
  <si>
    <t>CXP00127205</t>
  </si>
  <si>
    <t>B1500000239</t>
  </si>
  <si>
    <t>SERVICIOS MONTAJE EN VARIAS ACTIVIDADES DEL MINERD</t>
  </si>
  <si>
    <t>MIED-173013</t>
  </si>
  <si>
    <t>NCR0002494</t>
  </si>
  <si>
    <t>B1500000218.-NULA</t>
  </si>
  <si>
    <t>MODIFICACIÓN FECHA FACTURA</t>
  </si>
  <si>
    <t>PAG00268322</t>
  </si>
  <si>
    <t>PAG00270326</t>
  </si>
  <si>
    <t>PAG00306592</t>
  </si>
  <si>
    <t>PAG00394922</t>
  </si>
  <si>
    <t>FOTOCOPIAS Y REPRODUCCION DE CD</t>
  </si>
  <si>
    <t>ADQUISICION DE PUPITRES, CONTR. 2878</t>
  </si>
  <si>
    <t>CUBICACION #2 (ADICIONAL Y FINAL)</t>
  </si>
  <si>
    <t>SERV. TRANS. PUBLI. QUISQUEYA APRENDE CONTIGO</t>
  </si>
  <si>
    <t>SERVICIO DE TRANSM.PUBLIC.CAPSULAS INFORMATIVAS,VE</t>
  </si>
  <si>
    <t>130671372</t>
  </si>
  <si>
    <t>GESTION TECNOLOGICA E INDUSTRIAL GETEINSA, SRL.</t>
  </si>
  <si>
    <t>MIED-144818</t>
  </si>
  <si>
    <t>CONTR.0558-2022</t>
  </si>
  <si>
    <t>PAG00395864</t>
  </si>
  <si>
    <t>PAG00253014</t>
  </si>
  <si>
    <t>130684383</t>
  </si>
  <si>
    <t>GARCIA TEJERA &amp; ASOCIADOS, SRL</t>
  </si>
  <si>
    <t>PAG00326202</t>
  </si>
  <si>
    <t>PAG00245049</t>
  </si>
  <si>
    <t>PAG00246228</t>
  </si>
  <si>
    <t>130686076</t>
  </si>
  <si>
    <t>TELEIMPACTO SRL.</t>
  </si>
  <si>
    <t>PAG00272447</t>
  </si>
  <si>
    <t>COMPRA TICKETS DE COMBUSTIBLE</t>
  </si>
  <si>
    <t>ADQUISICION MATERIAL GASTABLE</t>
  </si>
  <si>
    <t>130695873</t>
  </si>
  <si>
    <t>J GUANTE INGENIERIA, S.R.L</t>
  </si>
  <si>
    <t>CXP00127703</t>
  </si>
  <si>
    <t>CONTR.0452-2</t>
  </si>
  <si>
    <t>REFRIGERIOS Y ALQUILERES OPERATIVO CHICUNGUNYA</t>
  </si>
  <si>
    <t>130714835</t>
  </si>
  <si>
    <t>Eco Petróleo Dominicana, S.A (ECOPETRODOM)</t>
  </si>
  <si>
    <t>130715475</t>
  </si>
  <si>
    <t>CONSTRUCCIONES CIVILES ELECTROMECANICAS E INDUSTRIALES RG SR</t>
  </si>
  <si>
    <t>B1500000040</t>
  </si>
  <si>
    <t>B1500000038</t>
  </si>
  <si>
    <t>SERVICIO DE REFRIGERIO ALMUERZO Y ALQUILER</t>
  </si>
  <si>
    <t>SERVICIOS DE ALIMENTACION Y ALQUILER</t>
  </si>
  <si>
    <t>SERVICIO DE REFRIGERIO PRE EMPACADO PAR 100 PERSON</t>
  </si>
  <si>
    <t>SERVICIOS DE REFRIGERIOS,ALMUERZO Y ALQUILERES</t>
  </si>
  <si>
    <t>SERVICIOS DE REFRIGERIO PARA 25 PERSONAS</t>
  </si>
  <si>
    <t>SERV. MANTENIMIENTO Y REPARACIÓN DE VEHÍCULOS</t>
  </si>
  <si>
    <t>SERVICIO DE REPARACION Y MANTENIM. DE VEHICULOS MN</t>
  </si>
  <si>
    <t>130734501</t>
  </si>
  <si>
    <t xml:space="preserve"> Ferroelectro Industrial y Refrigeración F&amp;H, SRL</t>
  </si>
  <si>
    <t>PAG00399444</t>
  </si>
  <si>
    <t>MIED-172531</t>
  </si>
  <si>
    <t>CXP00123106</t>
  </si>
  <si>
    <t>B1500000385</t>
  </si>
  <si>
    <t>COMPRA DE HERRAMIENTAS Y MATERIALES FERRETEROS.</t>
  </si>
  <si>
    <t>PAG00395061</t>
  </si>
  <si>
    <t>PAG00396572</t>
  </si>
  <si>
    <t>CUBICACION 1</t>
  </si>
  <si>
    <t>OC ANULADA POR ERROR EN MONTO</t>
  </si>
  <si>
    <t>CUBICACION N°3 ADICIONAL</t>
  </si>
  <si>
    <t>PAG00267055</t>
  </si>
  <si>
    <t>ADQUISICION DE LAPICEROS E IMPRESION DE CARPETAS</t>
  </si>
  <si>
    <t>130753131</t>
  </si>
  <si>
    <t>INGENIERIA LOSUNG, S.R.L.</t>
  </si>
  <si>
    <t>SERV. DIFUNC. ANALISIS Y COMENTARIO ALUSIVO MINERD</t>
  </si>
  <si>
    <t>ADQUISICION DE MOBILIARIO ESCOLAR AÑO 2015-2016.</t>
  </si>
  <si>
    <t>IMPRESION LANZAMIENTO PROG. EDUCACION VALORA SER</t>
  </si>
  <si>
    <t>ADQ.MATERIALES PARA ESTANCIA INFANTIL</t>
  </si>
  <si>
    <t>PAG00279590</t>
  </si>
  <si>
    <t>PAG00275662</t>
  </si>
  <si>
    <t>ADQUISICION DE MATERIALES  DE LIMPIEZA PARA  DIFER</t>
  </si>
  <si>
    <t>ANULADA POR ERROR EN EL OBJETAL</t>
  </si>
  <si>
    <t>PUBLICIDAD del 1 DE SEPT. AL 31 DE OCT. 2018</t>
  </si>
  <si>
    <t>ADQUISICION MATERIALES DE REDES</t>
  </si>
  <si>
    <t>PAG00372687</t>
  </si>
  <si>
    <t>PARA CORREGIR EL VALOR DEL OFICIO</t>
  </si>
  <si>
    <t>JORNADA DE ORIENTACION PEDAGOGICA Y SEG DES CURRIC</t>
  </si>
  <si>
    <t>REFRIGERIOS Y ALQUILERES</t>
  </si>
  <si>
    <t>REFRIGERIOS, ALMUERZOS Y ALQUILERES</t>
  </si>
  <si>
    <t>SERVICIOS DE REFRIGERIOS, ALMUERZOS Y ALQUILERES</t>
  </si>
  <si>
    <t>SERVICIOS DE REFRIGERIOS Y ALMUERZOS</t>
  </si>
  <si>
    <t>SERVICIOS DE REFRIGERIOS Y ALQUILERES</t>
  </si>
  <si>
    <t>130790142</t>
  </si>
  <si>
    <t>TENEDORA GABOC, SRL</t>
  </si>
  <si>
    <t>PAG00350539</t>
  </si>
  <si>
    <t>PAG00335452</t>
  </si>
  <si>
    <t>PAG00333334</t>
  </si>
  <si>
    <t>PAG00336633</t>
  </si>
  <si>
    <t>PAG00327448</t>
  </si>
  <si>
    <t>PAG00391025</t>
  </si>
  <si>
    <t>PAG00397788</t>
  </si>
  <si>
    <t>SERV. REFRIG, ALM.Y ALQ. OFRC. ENCUENT CONSULTORES</t>
  </si>
  <si>
    <t>ADQ. DE TÓNERS</t>
  </si>
  <si>
    <t>CONFESSION DE FURGONES PARA CAMIONES</t>
  </si>
  <si>
    <t>MANTENIMIENTO Y REPARACIÓN EQUIPO DE TRANSPORTE</t>
  </si>
  <si>
    <t>PAG00248660</t>
  </si>
  <si>
    <t>PAG00251658</t>
  </si>
  <si>
    <t>PAG00251575</t>
  </si>
  <si>
    <t>130813868</t>
  </si>
  <si>
    <t>Sonar Investments, SRL</t>
  </si>
  <si>
    <t>CXP00123810</t>
  </si>
  <si>
    <t>B1500000206</t>
  </si>
  <si>
    <t>ADQ.MOBILIARIO ESCOLAR (BUTACAS INTEC II)</t>
  </si>
  <si>
    <t>NCR0002535</t>
  </si>
  <si>
    <t>B1500000206-NULA</t>
  </si>
  <si>
    <t>PARA CORREGIR NCF</t>
  </si>
  <si>
    <t>BOLETOS AEREOS EXCELENCIA ACADEMICA</t>
  </si>
  <si>
    <t>CUBICACION #6</t>
  </si>
  <si>
    <t>ADQUISICION DE MATERIAL GASTABLE</t>
  </si>
  <si>
    <t>CXP00108453</t>
  </si>
  <si>
    <t>B1500000244</t>
  </si>
  <si>
    <t>MIED-170784</t>
  </si>
  <si>
    <t>CXP00104301</t>
  </si>
  <si>
    <t>B.1500000245</t>
  </si>
  <si>
    <t>ADQUISICION DE EQUPOS Y DISPOSITIVOS</t>
  </si>
  <si>
    <t>MIED-170476</t>
  </si>
  <si>
    <t>CXP00105335</t>
  </si>
  <si>
    <t>B1500000247</t>
  </si>
  <si>
    <t>ADQUISICION DE EQUIPOS Y DISPOSITIVOS.</t>
  </si>
  <si>
    <t>PAG00364428</t>
  </si>
  <si>
    <t>PAG00356365</t>
  </si>
  <si>
    <t>SERV. TRANS. PUB. CAPSULAS INF. REV. EDUCATIVA</t>
  </si>
  <si>
    <t>REPARACION DE VEHICULOS</t>
  </si>
  <si>
    <t>130840725</t>
  </si>
  <si>
    <t>QS SUPLIOFFICE, SRL</t>
  </si>
  <si>
    <t>PAG00398267</t>
  </si>
  <si>
    <t>ERROR EN MONTO</t>
  </si>
  <si>
    <t>ADQUISICION DE MESA DE 1ERO Y 2DO DE BASICA</t>
  </si>
  <si>
    <t>ADQ. PRENDA DE VESTIER, (CAMISETAS)</t>
  </si>
  <si>
    <t>130862672</t>
  </si>
  <si>
    <t>Distribuidora y Servicios Diversos DISOPE, SRL</t>
  </si>
  <si>
    <t>PAG00369559</t>
  </si>
  <si>
    <t>PAG00372503</t>
  </si>
  <si>
    <t>SERVICIO DE DIFUSION DE LA COMPAÑA CAPSULAS INFORM</t>
  </si>
  <si>
    <t>130870381</t>
  </si>
  <si>
    <t>NU ENERGY SRL</t>
  </si>
  <si>
    <t>CXP00128350</t>
  </si>
  <si>
    <t>CONTR.0427-3</t>
  </si>
  <si>
    <t>CUBICACION #3</t>
  </si>
  <si>
    <t>130876967</t>
  </si>
  <si>
    <t>IQTEK SOLUTIONS, SRL</t>
  </si>
  <si>
    <t>PAG00315236</t>
  </si>
  <si>
    <t>130898073</t>
  </si>
  <si>
    <t>SIERRA PEÑA AUTO SERVICE S.R.L</t>
  </si>
  <si>
    <t>PAG00337588</t>
  </si>
  <si>
    <t>SERVICIOS DE ALIMENTACION Y ALQUILER,</t>
  </si>
  <si>
    <t>SERVICIOS DE REFRIGERIO Y ALMUERZO Y ALQUILERES</t>
  </si>
  <si>
    <t>SERVICIOS DE ALIMENTACION Y ALQUILERES</t>
  </si>
  <si>
    <t>SERVICIO DE REFRIGERIOS,ALMUERZO Y ALQUILERES</t>
  </si>
  <si>
    <t>SERVICIOS REFRIGERIOS, ALMUERZOS Y ALQUILERES</t>
  </si>
  <si>
    <t>SERVICIOS DE ALMUERZO,PARA EL TALLER DE CONFORMACI</t>
  </si>
  <si>
    <t>SERVICIOS DE REFRIGERIOS,ALMUERZOS Y ALQUILER</t>
  </si>
  <si>
    <t>SERVICIOS DE ALOJAMIENTO,ALIMENTACION Y ALQUILERES</t>
  </si>
  <si>
    <t>CXP00126722</t>
  </si>
  <si>
    <t>ADQUISICION DE POLO-SHIRTS Y ARTICULOS PROMOCIONAL</t>
  </si>
  <si>
    <t>POR ERROR EN LA FECHA EN ORDEN DE PAGO</t>
  </si>
  <si>
    <t>ADQUISICION DE GORRAS</t>
  </si>
  <si>
    <t>ANULADA PORQUE SE FACTURO SIN ANTICIPO</t>
  </si>
  <si>
    <t>1RA. CUBICACION.</t>
  </si>
  <si>
    <t>SERVICIOS  DE ALOJAMIENTO,Y ALQUILER</t>
  </si>
  <si>
    <t>SERVICIOS DE ALOJAMIENTO,ALIMENTACION JORNADA QUIR</t>
  </si>
  <si>
    <t>ADQUISICION DE MATERIALES PARA CAMPAMENTO LUDICO</t>
  </si>
  <si>
    <t>ADQ. E INSTALACION DE CORTINAS VENECIANAS</t>
  </si>
  <si>
    <t>SERV. TRANSM. PUBLI. CAPSULAS INFORMATIVAS</t>
  </si>
  <si>
    <t>CONTR. 00568-2019</t>
  </si>
  <si>
    <t>ADQUISICION DE VASOS TERMICOS SUBLIMADOS</t>
  </si>
  <si>
    <t>PAG00310569</t>
  </si>
  <si>
    <t>DIFUSIÓN CONTENIDO EDUCATIVO MAYO HASTA JULIO 2021</t>
  </si>
  <si>
    <t>CXP00075053</t>
  </si>
  <si>
    <t>ADQUISICIÓN MOBILIARIO ESCOLAR</t>
  </si>
  <si>
    <t>131000894</t>
  </si>
  <si>
    <t>NEGOCIOS DOMINCALY, SRL</t>
  </si>
  <si>
    <t>PAG00387988</t>
  </si>
  <si>
    <t>131019651</t>
  </si>
  <si>
    <t>Emjhomy Servicios, SRL</t>
  </si>
  <si>
    <t>PAG00328822</t>
  </si>
  <si>
    <t>131040845</t>
  </si>
  <si>
    <t>AGREGADOS BANI DACE, SRL</t>
  </si>
  <si>
    <t>PAG00399508</t>
  </si>
  <si>
    <t>PAG00360873</t>
  </si>
  <si>
    <t>20%  DE AVANCE</t>
  </si>
  <si>
    <t>REFRIGERIOS, ALMUERZO Y ALQUILERES</t>
  </si>
  <si>
    <t>SERVICIO DE REFRIGERIO, ALMUERZOS Y ALQUILERES</t>
  </si>
  <si>
    <t>sERVICIOS DE ALIMENTOS Y ALQUILERES</t>
  </si>
  <si>
    <t>seRVICIOS DE REFRIGERIOS Y ALQUILERES</t>
  </si>
  <si>
    <t>131080121</t>
  </si>
  <si>
    <t>GUZMAN RODRIGUEZ &amp; ASOCIADOS SRL</t>
  </si>
  <si>
    <t>CXP00127828</t>
  </si>
  <si>
    <t>CONTR.0421-3</t>
  </si>
  <si>
    <t>SERVICIO DE IMPRESION DE INVITACIONES Y BROCHURES</t>
  </si>
  <si>
    <t>SERVICIO  REPARACION Y MANT.DE VEHICULO DEL MINERD</t>
  </si>
  <si>
    <t>SERVICIO DE REPARACION Y MANT.DE VEHICULO DEL MINE</t>
  </si>
  <si>
    <t>131085271</t>
  </si>
  <si>
    <t>Batuta By Pablo Polanco,SRL.</t>
  </si>
  <si>
    <t>PAG00303299</t>
  </si>
  <si>
    <t>SERVICIO DE ALQUILER DE CAMIONETAS PARA USO DEL MI</t>
  </si>
  <si>
    <t>ALQUILER DE JEEPETA PARA USO DEL MINERD</t>
  </si>
  <si>
    <t>SERVICIOS DE IMPRESION Y ENCUADERNACION DE MANUALE</t>
  </si>
  <si>
    <t>131110916</t>
  </si>
  <si>
    <t>EDICIONES SALOME, SRL</t>
  </si>
  <si>
    <t>PAG00348281</t>
  </si>
  <si>
    <t>SERVICIO DE ALQUILER DE STAND CMC-608-2014</t>
  </si>
  <si>
    <t>ALOJAMIENTO, ALIMENTACION Y ALQUILERES</t>
  </si>
  <si>
    <t>CONTRATACION DE SERVICIOS DE A..DE ALIMENTOS Y BEB</t>
  </si>
  <si>
    <t>131122051</t>
  </si>
  <si>
    <t>CALAI TOURS, S.R.L.</t>
  </si>
  <si>
    <t>MIED-172680</t>
  </si>
  <si>
    <t>B1500000593.</t>
  </si>
  <si>
    <t>ADQUISICION DE TELEPROMTER</t>
  </si>
  <si>
    <t>CXP00119768</t>
  </si>
  <si>
    <t>B1500001447</t>
  </si>
  <si>
    <t>ADQUISICION DE MONITORES TACTILES 65 PULGADAS</t>
  </si>
  <si>
    <t>PAG00391093</t>
  </si>
  <si>
    <t>PAG00369534</t>
  </si>
  <si>
    <t>PAG00349000</t>
  </si>
  <si>
    <t>ADQUISICION DE BUTACAS ESCOLARES</t>
  </si>
  <si>
    <t>131139493</t>
  </si>
  <si>
    <t>ARIPO COMERCIALIZADORA DOMINICANA DE INSUMOS Y NEGOCIOS DIVERSOS SRL, (CODINED)</t>
  </si>
  <si>
    <t>PAG00314025</t>
  </si>
  <si>
    <t>PAG00376572</t>
  </si>
  <si>
    <t>131150012</t>
  </si>
  <si>
    <t>FRAMISA SOLUTION, SRL</t>
  </si>
  <si>
    <t>B1500000277</t>
  </si>
  <si>
    <t>PAG00372313</t>
  </si>
  <si>
    <t>131155091</t>
  </si>
  <si>
    <t>PA CATERING, SRL</t>
  </si>
  <si>
    <t>131155278</t>
  </si>
  <si>
    <t>Mediopratv, SRL</t>
  </si>
  <si>
    <t>CXP00098343</t>
  </si>
  <si>
    <t>COLOCACION DE PUBLICIDAD</t>
  </si>
  <si>
    <t>SERVICIOS DE ALQUILER Y MONTAJE DEL STAND DEL MINE</t>
  </si>
  <si>
    <t>SERVICIOS DE REFRIGERIO,ALMUERZO Y ALQUILERES</t>
  </si>
  <si>
    <t>SERVICIOS DE ALMUERZO,REFRIGERIO Y ALQUILER</t>
  </si>
  <si>
    <t>131165265</t>
  </si>
  <si>
    <t>TCO NETWORKING, SRL</t>
  </si>
  <si>
    <t>PAG00400376</t>
  </si>
  <si>
    <t>PAG00375793</t>
  </si>
  <si>
    <t>PAG00362689</t>
  </si>
  <si>
    <t>131165451</t>
  </si>
  <si>
    <t>BACHIPLANES MODERNOS, SRL</t>
  </si>
  <si>
    <t>CXP00077318</t>
  </si>
  <si>
    <t>SERVICIO DE BRINDIS ABANDEJEADO P/100 PERSONAS</t>
  </si>
  <si>
    <t>PAG00369197</t>
  </si>
  <si>
    <t>PAG00313795</t>
  </si>
  <si>
    <t>PAG00301168</t>
  </si>
  <si>
    <t>PAG00281438</t>
  </si>
  <si>
    <t>PAG00276720</t>
  </si>
  <si>
    <t>PAG00274875</t>
  </si>
  <si>
    <t>PAG00274515</t>
  </si>
  <si>
    <t>PAG00259052</t>
  </si>
  <si>
    <t>PAG00254989</t>
  </si>
  <si>
    <t>PAG00255440</t>
  </si>
  <si>
    <t>131165567</t>
  </si>
  <si>
    <t>ORESUND INGENIEROS Y ARQUITECTOS SRL</t>
  </si>
  <si>
    <t>CXP00127767</t>
  </si>
  <si>
    <t>CONTR.0-028-1</t>
  </si>
  <si>
    <t>CXP00128254</t>
  </si>
  <si>
    <t>CONTR.O-127-1</t>
  </si>
  <si>
    <t>131171372</t>
  </si>
  <si>
    <t>SMARTCON,SRL</t>
  </si>
  <si>
    <t>PAG00326335</t>
  </si>
  <si>
    <t>131187651</t>
  </si>
  <si>
    <t>Global7 Distribución Caribe, SRL</t>
  </si>
  <si>
    <t>CXP00127306</t>
  </si>
  <si>
    <t>ADQ. DIOXIDO DE CLORO PARA CENTROS EDUC.</t>
  </si>
  <si>
    <t>NCR0002666</t>
  </si>
  <si>
    <t>B150258-NULA</t>
  </si>
  <si>
    <t>ERROR EN LIB. DE ANTICIPO</t>
  </si>
  <si>
    <t>SERVICIO DE REFRIGERIOS, ALMUERZOS Y ALQUILERES</t>
  </si>
  <si>
    <t>ADQ. INSUMOS DE COCINA</t>
  </si>
  <si>
    <t>ADQUISION DE CAJAS, CAMISETAS, AFICHES MIPYIMES...</t>
  </si>
  <si>
    <t>MIED-172289</t>
  </si>
  <si>
    <t>MIED-172291</t>
  </si>
  <si>
    <t>131202322</t>
  </si>
  <si>
    <t>ARQUILINE, SRL</t>
  </si>
  <si>
    <t>CXP00128348</t>
  </si>
  <si>
    <t>CONTR.0-023-1</t>
  </si>
  <si>
    <t>131212972</t>
  </si>
  <si>
    <t>ENTIDAD EDUCATIVA RAMIREZ AM, SRL.</t>
  </si>
  <si>
    <t>NCR0002663</t>
  </si>
  <si>
    <t>B0100000001.NULA</t>
  </si>
  <si>
    <t>ERROR EN NCF</t>
  </si>
  <si>
    <t>CUBICACION #4, PRESUPUESTO REFORMULADO</t>
  </si>
  <si>
    <t>ADQUISICION DE PASAJE AEREO</t>
  </si>
  <si>
    <t>CXP00126860</t>
  </si>
  <si>
    <t>131281141</t>
  </si>
  <si>
    <t>SUIM SUPLIDORES INSTITUCIONALES MENDEZ, SRL</t>
  </si>
  <si>
    <t>PAG00336565</t>
  </si>
  <si>
    <t>PAG00332011</t>
  </si>
  <si>
    <t>ADQ. MOBILIARIO ESCOLAR (BUTACAS INTEC II)</t>
  </si>
  <si>
    <t>PAG00370147</t>
  </si>
  <si>
    <t>PAG00361189</t>
  </si>
  <si>
    <t>PAG00367549</t>
  </si>
  <si>
    <t>PAG00368818</t>
  </si>
  <si>
    <t>PAG00399031</t>
  </si>
  <si>
    <t>131291732</t>
  </si>
  <si>
    <t>J&amp;A NEW GENERATION SUPPLIES, SRL</t>
  </si>
  <si>
    <t>PAG00308426</t>
  </si>
  <si>
    <t>PAG00257223</t>
  </si>
  <si>
    <t>131301576</t>
  </si>
  <si>
    <t>CONSORCIO DORADEL, SRL</t>
  </si>
  <si>
    <t>PAG00332184</t>
  </si>
  <si>
    <t>CXP00122403</t>
  </si>
  <si>
    <t>B1500000661</t>
  </si>
  <si>
    <t>CONTRATACION DE SERVICIOS DE MONTAJE Y ALMUERZOS</t>
  </si>
  <si>
    <t>NCR0002433</t>
  </si>
  <si>
    <t>B1500000661-NULA</t>
  </si>
  <si>
    <t>PARA CORREGIR CTA. OBJETAL</t>
  </si>
  <si>
    <t>ALIMENTOS Y BEBIDAS PARA 15 PERSONAS</t>
  </si>
  <si>
    <t>SOLICITUD DE ALMUERZO PLATEADO PARA 33 PERSONAS</t>
  </si>
  <si>
    <t>SERV. DE ALMUERZOS Y CENAS AL PERSONAL DEL MINERD.</t>
  </si>
  <si>
    <t>ALOJAMIENTO, SALON Y ALIMENTACION</t>
  </si>
  <si>
    <t>SERVICIO DE REPARACION DE 16 CORTINAS VENECIANAS</t>
  </si>
  <si>
    <t>SERVICIO DE INSTALACION DE CORTINAS VENECIANAS</t>
  </si>
  <si>
    <t>CUBICACION N°6 Y FINAL</t>
  </si>
  <si>
    <t>131401572</t>
  </si>
  <si>
    <t>EDUMUEBLES INDUSTRIAL, SRL.</t>
  </si>
  <si>
    <t>ADQUISICION DE MOBILIARIO ESCOLAR.</t>
  </si>
  <si>
    <t>PAG00342217</t>
  </si>
  <si>
    <t>REPARACIÓN Y MANT. DE VEHÍCULOS</t>
  </si>
  <si>
    <t>131424449</t>
  </si>
  <si>
    <t>Amaram Enterprise, SRL</t>
  </si>
  <si>
    <t>CXP00122267</t>
  </si>
  <si>
    <t>B1500000413</t>
  </si>
  <si>
    <t>ADQ. DE MATERIALES PARA 11 AVA GALA NACIONAL DE MO</t>
  </si>
  <si>
    <t>131444881</t>
  </si>
  <si>
    <t>G &amp; R INGENIERIA Y MANTENIMIENTO, S.R.L.</t>
  </si>
  <si>
    <t>CXP00127823</t>
  </si>
  <si>
    <t>CONTR. 12378-2</t>
  </si>
  <si>
    <t>PAGO PUBLICIDAD ENERO Y FEBRERO 2019</t>
  </si>
  <si>
    <t>131451608</t>
  </si>
  <si>
    <t>BUSSINES SUPPLIER D3, SRL</t>
  </si>
  <si>
    <t>ADQUISICION  DE MOBILIAR ESCOLAR, BUTACA INTEC III</t>
  </si>
  <si>
    <t>ADQUISICIÓN DE BUTACAS INTEC III</t>
  </si>
  <si>
    <t>ANULADA POR ERROR EN MONTO</t>
  </si>
  <si>
    <t>PUBLICIDAD DEL 1RO DE ENERO AL 28 DE FEBRERO/2019</t>
  </si>
  <si>
    <t>SERVICIOS DE ALQUILERES SERV.NO PERSONALES BANNER</t>
  </si>
  <si>
    <t>PAG00272539</t>
  </si>
  <si>
    <t>131478565</t>
  </si>
  <si>
    <t>ELVIS CONSTRUCCIONES SRL</t>
  </si>
  <si>
    <t>CXP00127892</t>
  </si>
  <si>
    <t>CONTR.0419-2</t>
  </si>
  <si>
    <t>131492789</t>
  </si>
  <si>
    <t>SOCAS CONSTRUCCIONES, S.R.L</t>
  </si>
  <si>
    <t>PAG00399092</t>
  </si>
  <si>
    <t>131572774</t>
  </si>
  <si>
    <t>Grupo LFA, SRL</t>
  </si>
  <si>
    <t>PAG00307683</t>
  </si>
  <si>
    <t>PAG00280850</t>
  </si>
  <si>
    <t>CXP00123815</t>
  </si>
  <si>
    <t>B1500000088</t>
  </si>
  <si>
    <t>SERV. DE IMPRESION PARA GALA NACIONAL DE MOD. ARTE</t>
  </si>
  <si>
    <t>131648878</t>
  </si>
  <si>
    <t>Consorcio Breslavia-Pozna MMIFD</t>
  </si>
  <si>
    <t>PAG00282876</t>
  </si>
  <si>
    <t>131657303</t>
  </si>
  <si>
    <t>IMPORTADORA HEIJMON,SRL.</t>
  </si>
  <si>
    <t>PAG00361924</t>
  </si>
  <si>
    <t>131666388</t>
  </si>
  <si>
    <t>TERMINACIONES DOMINICANA, TERMIDOM, S.R.L.</t>
  </si>
  <si>
    <t>PAG00362277</t>
  </si>
  <si>
    <t>131700845</t>
  </si>
  <si>
    <t>GRUPO RAMINEN SRL</t>
  </si>
  <si>
    <t>PAG00398613</t>
  </si>
  <si>
    <t>131723179</t>
  </si>
  <si>
    <t>WISNET SRL</t>
  </si>
  <si>
    <t>PAG00376121</t>
  </si>
  <si>
    <t>PAG00354185</t>
  </si>
  <si>
    <t>MIED-171989</t>
  </si>
  <si>
    <t>131777503</t>
  </si>
  <si>
    <t>Clamar Dominicana, SRL</t>
  </si>
  <si>
    <t>131794912</t>
  </si>
  <si>
    <t>NEDERCORP INVESMENT, SRL</t>
  </si>
  <si>
    <t>CXP00122327</t>
  </si>
  <si>
    <t>B1500000361</t>
  </si>
  <si>
    <t>ADQUISICIÓN E INSTALACION DE NEUMATICOS</t>
  </si>
  <si>
    <t>NCR0002429</t>
  </si>
  <si>
    <t>B1500000361nula</t>
  </si>
  <si>
    <t>NO SE REGISTRO EL ANTICIPO</t>
  </si>
  <si>
    <t>ADQ, DE EQUIPOS Y DISPOSITIVOS PARA ESTUDIANTES</t>
  </si>
  <si>
    <t>131888453</t>
  </si>
  <si>
    <t>CARP Contraloria y Servicios, SRL</t>
  </si>
  <si>
    <t>PAG00398274</t>
  </si>
  <si>
    <t>131928803</t>
  </si>
  <si>
    <t>CONSTRUCTORA ARENADO, SRL</t>
  </si>
  <si>
    <t>131929362</t>
  </si>
  <si>
    <t>SERIE 22 SOLUCIONES REGER, SRL</t>
  </si>
  <si>
    <t>CXP00127792</t>
  </si>
  <si>
    <t>CONTR.0-020-1</t>
  </si>
  <si>
    <t>131949861</t>
  </si>
  <si>
    <t>ACQUARELLO, S.R.L.</t>
  </si>
  <si>
    <t>131969704</t>
  </si>
  <si>
    <t>SIALAP SOLUCIONES,SRL.</t>
  </si>
  <si>
    <t>PAG00352330</t>
  </si>
  <si>
    <t>131974791</t>
  </si>
  <si>
    <t>REPUESTOS MAROCA, SRL</t>
  </si>
  <si>
    <t>PAG00390250</t>
  </si>
  <si>
    <t>132031271</t>
  </si>
  <si>
    <t>Consorcio Ferrara Volterra FV</t>
  </si>
  <si>
    <t>CXP00108313</t>
  </si>
  <si>
    <t>ADQUISICION DE EQUIPOS Y DISPOSITIVOS</t>
  </si>
  <si>
    <t>ADQUISICIÓN HERRAMIENTAS DE JARDINERÍA</t>
  </si>
  <si>
    <t>132194713</t>
  </si>
  <si>
    <t>HARKON BUSINESS SRL</t>
  </si>
  <si>
    <t>CXP00128255</t>
  </si>
  <si>
    <t>CONTR.O-103-1</t>
  </si>
  <si>
    <t>EQUIPAMIENTO DE TALLER A TODO COSTO</t>
  </si>
  <si>
    <t>PAG00354421</t>
  </si>
  <si>
    <t>B1500000052</t>
  </si>
  <si>
    <t>132274474</t>
  </si>
  <si>
    <t>OMX MULTISERVICIOS, S.R.L.</t>
  </si>
  <si>
    <t>PAG00387058</t>
  </si>
  <si>
    <t>132286359</t>
  </si>
  <si>
    <t>CORPORACION LUFET, S.R.L</t>
  </si>
  <si>
    <t>CXP00128221</t>
  </si>
  <si>
    <t>CONTR.O-114-1</t>
  </si>
  <si>
    <t>132308192</t>
  </si>
  <si>
    <t>INDOFANA, S.R.L.</t>
  </si>
  <si>
    <t>132371267</t>
  </si>
  <si>
    <t>Bella Moda, SRL</t>
  </si>
  <si>
    <t>NCR0002646</t>
  </si>
  <si>
    <t>NO SE LE APLICO EL ITBIS</t>
  </si>
  <si>
    <t>132406036</t>
  </si>
  <si>
    <t>Akassol Soluciones, SRL</t>
  </si>
  <si>
    <t>PAG00391611</t>
  </si>
  <si>
    <t>132446161</t>
  </si>
  <si>
    <t>Simpatia Event Technologies, SRL</t>
  </si>
  <si>
    <t>132692594</t>
  </si>
  <si>
    <t>Baetek, SRL</t>
  </si>
  <si>
    <t>PAG00389216</t>
  </si>
  <si>
    <t>132791088</t>
  </si>
  <si>
    <t>MATIC BLUE INVESTMENT, SRL</t>
  </si>
  <si>
    <t>PAG00398637</t>
  </si>
  <si>
    <t>PUBLICIDAD DEL 1RO DE OCTUBRE/30 DE NOVIEMBRE/2018</t>
  </si>
  <si>
    <t>22500014281</t>
  </si>
  <si>
    <t>CARLOS MIGUEL TEJEDA CABRERA</t>
  </si>
  <si>
    <t>SERVICIO DE TRANSMISION PUBLICIDAD QUISQUEYA APREN</t>
  </si>
  <si>
    <t>SERV. ALIMENTACION Y ALQUILERES</t>
  </si>
  <si>
    <t>SERVICIO DE REFRIGERIOS,ALIMENTACION Y ALQUILER</t>
  </si>
  <si>
    <t>SERVICIO DE ALOJAMIENTO,ALIMENTACION Y ALQUILER</t>
  </si>
  <si>
    <t>SERVICIO DEALOJAMIENTO,ALIMENTACION Y ALQUILER</t>
  </si>
  <si>
    <t>HOSPEDAJE Y ALIMENTACION P/ATLETAS</t>
  </si>
  <si>
    <t>SERVICIOS DE ALOJAMIENTO Y ALIMENTACION</t>
  </si>
  <si>
    <t>SERVICIOS DE HOTELERIA,REFRIGERIO,ALMUERZO Y ALQUI</t>
  </si>
  <si>
    <t>401500401</t>
  </si>
  <si>
    <t>ASOCIACIÓN DOMINICANA DE PLANIFICACION FAMILIAR INC</t>
  </si>
  <si>
    <t>B1500000090</t>
  </si>
  <si>
    <t>CXP00125695</t>
  </si>
  <si>
    <t>ALQUILER LOCAL, 17 DE SEPT. A 17 DE  OCTUBRE 2023</t>
  </si>
  <si>
    <t>NCR0002612</t>
  </si>
  <si>
    <t>B1500000178 NULA</t>
  </si>
  <si>
    <t>B1500000101</t>
  </si>
  <si>
    <t>SERV. TRANS. PUBL. COMENTARIOS ALUSIVOS AL MINERD</t>
  </si>
  <si>
    <t>40229308297</t>
  </si>
  <si>
    <t>JOHN HENRY VASQUEZ RODRIGUEZ</t>
  </si>
  <si>
    <t>2DO. PAGO CORRESP. A 40% DEL MONTO CONTRATO</t>
  </si>
  <si>
    <t>405000483</t>
  </si>
  <si>
    <t>AYUNTAMIENTO MUNICIPAL PUERTO PLATA</t>
  </si>
  <si>
    <t>416000089</t>
  </si>
  <si>
    <t>AYUNTAMIENTO MUNICIPAL DE AZUA</t>
  </si>
  <si>
    <t>B1500001873</t>
  </si>
  <si>
    <t>PAGO 100% ADENDA11 N°0288</t>
  </si>
  <si>
    <t>SERVICIOS DE ALOJAMIENTOS Y ALIMENTACION</t>
  </si>
  <si>
    <t>424002691</t>
  </si>
  <si>
    <t>SOCIEDAD DOMINICANA DE ABOGADOS SIGLO XXI</t>
  </si>
  <si>
    <t>B1500000264</t>
  </si>
  <si>
    <t>SERVICIO DE CAPACITACION</t>
  </si>
  <si>
    <t>CXP00127648</t>
  </si>
  <si>
    <t>SUM. ALIM. ESC. URB.MARGINAL 2DA.Q. MAYO/2012</t>
  </si>
  <si>
    <t>B1500000192</t>
  </si>
  <si>
    <t>430043346</t>
  </si>
  <si>
    <t xml:space="preserve"> TELEVIDA EL CANAL DE LA FAMILIA, INC</t>
  </si>
  <si>
    <t>CXP00125921</t>
  </si>
  <si>
    <t>OFIC.DESP-2138/2023</t>
  </si>
  <si>
    <t>B1500000107</t>
  </si>
  <si>
    <t>B1500000108</t>
  </si>
  <si>
    <t>430057037</t>
  </si>
  <si>
    <t>JUNTA DE DISTRITO MUNICIPAL DE VILLA PEDRO SANCHEZ</t>
  </si>
  <si>
    <t>CXP00127955</t>
  </si>
  <si>
    <t>430058076</t>
  </si>
  <si>
    <t>JUNTA DE DISTRITO MUNICIPAL HATO DEL PADRE</t>
  </si>
  <si>
    <t>CXP00127812</t>
  </si>
  <si>
    <t>CXP00127813</t>
  </si>
  <si>
    <t>430097217</t>
  </si>
  <si>
    <t>FUNDACION AMANECER INFANTIL</t>
  </si>
  <si>
    <t>NCR0002629</t>
  </si>
  <si>
    <t>CONTR.0951 Y C-08nul</t>
  </si>
  <si>
    <t>YA ESTA INCLUIDA EN LAS TRANSF. DEL MINERD DEP-950</t>
  </si>
  <si>
    <t>430116351</t>
  </si>
  <si>
    <t>ASOCIACION DOMINICANA DE EMPRESAS DE TELECABLE</t>
  </si>
  <si>
    <t>B1500000029</t>
  </si>
  <si>
    <t>430126551</t>
  </si>
  <si>
    <t>FUNDACIÓN NIÑOS FELICES CON ANA COLON</t>
  </si>
  <si>
    <t>CXP00127705</t>
  </si>
  <si>
    <t>DEV.259296</t>
  </si>
  <si>
    <t>430353282</t>
  </si>
  <si>
    <t>UNION NACIONAL DE EMPRESAS DE TELECOMUNICACIONES UNATEL</t>
  </si>
  <si>
    <t>B1500000041</t>
  </si>
  <si>
    <t>000000000</t>
  </si>
  <si>
    <t>Proveedor Generico</t>
  </si>
  <si>
    <t>CXP00123151</t>
  </si>
  <si>
    <t>CONTR. 12304-20</t>
  </si>
  <si>
    <t>ALQUILER CORRESP. A JULIO Y AGOSTO 2023</t>
  </si>
  <si>
    <t>00100662451</t>
  </si>
  <si>
    <t>EDUARDO JOSE VILLANUEVA MARTINEZ</t>
  </si>
  <si>
    <t>CXP00042881</t>
  </si>
  <si>
    <t>CONTR. 0697-7</t>
  </si>
  <si>
    <t>SERVICIOS PROFESIONALES DE FEBRERO A MAYO/2015</t>
  </si>
  <si>
    <t>CURSO DE REDACCION DE INFORME.</t>
  </si>
  <si>
    <t>30% CORRESP. A LA EVALUACION DE PROPUESTAS E IMPLE</t>
  </si>
  <si>
    <t>00104878277</t>
  </si>
  <si>
    <t>LEONTE RAFAEL RAMIREZ LEONARDO</t>
  </si>
  <si>
    <t>CXP00089018</t>
  </si>
  <si>
    <t>OFICIO #019/2019,</t>
  </si>
  <si>
    <t>00108065343</t>
  </si>
  <si>
    <t>INES MARIA REYNOSO MORONTA</t>
  </si>
  <si>
    <t>PAG00373954</t>
  </si>
  <si>
    <t>00108575119</t>
  </si>
  <si>
    <t>EMMANUEL MAUPASSANI BLANC PEREZ</t>
  </si>
  <si>
    <t>PI026747</t>
  </si>
  <si>
    <t>OFIC.#DRI-151-2023</t>
  </si>
  <si>
    <t>SERVICIOS DE DIFUSION DE ANALISI Y COMENTARIOS</t>
  </si>
  <si>
    <t>CXP00084276</t>
  </si>
  <si>
    <t>OFIC.TECN.CNE#108/18</t>
  </si>
  <si>
    <t>CXP00087063</t>
  </si>
  <si>
    <t>00111505186</t>
  </si>
  <si>
    <t>JOSE ALTAGRACIA ENCARNACION AVINICIO</t>
  </si>
  <si>
    <t>PAG00373878</t>
  </si>
  <si>
    <t>00114250525</t>
  </si>
  <si>
    <t>INGRID DAYANA ALMANZAR RODRIGUEZ</t>
  </si>
  <si>
    <t>PAG00377003</t>
  </si>
  <si>
    <t>00114767882</t>
  </si>
  <si>
    <t>Juan Pablo Polanco Cortorreal</t>
  </si>
  <si>
    <t>CXP00076832</t>
  </si>
  <si>
    <t xml:space="preserve"> A010010011500000072</t>
  </si>
  <si>
    <t>SOLICITUD DE ESCENOGRAFIA PARA EL IX MINUME 2017</t>
  </si>
  <si>
    <t>00115148454</t>
  </si>
  <si>
    <t>DEYANIRA JOSEFINA DEL ROSARIO HERNANDEZ</t>
  </si>
  <si>
    <t>PAG00373836</t>
  </si>
  <si>
    <t>00115208704</t>
  </si>
  <si>
    <t>MARIANELA ANGELA RAMIREZ PIMENTEL</t>
  </si>
  <si>
    <t>PAG00373928</t>
  </si>
  <si>
    <t>00116021627</t>
  </si>
  <si>
    <t>JOEL BARTAZAR NAZAIRE</t>
  </si>
  <si>
    <t>PAG00373857</t>
  </si>
  <si>
    <t>00117843003</t>
  </si>
  <si>
    <t>ROSA ALBA  GARCIA VASQUEZ DE BRITO</t>
  </si>
  <si>
    <t>PI026745</t>
  </si>
  <si>
    <t>00118145184</t>
  </si>
  <si>
    <t>VÍCTOR MANUEL ARAUJO DE LA CRUZ</t>
  </si>
  <si>
    <t>PAG00373950</t>
  </si>
  <si>
    <t>00118788231</t>
  </si>
  <si>
    <t>GABRIELA  LISBETH ARAUJO RODRIGUEZ</t>
  </si>
  <si>
    <t>PAG00373840</t>
  </si>
  <si>
    <t>00119492353</t>
  </si>
  <si>
    <t>JOSE ANGEL ALCANTARA REYES</t>
  </si>
  <si>
    <t>PAG00373880</t>
  </si>
  <si>
    <t>ADQUISICION TARIMAS DE MADERA P/ALMACEN</t>
  </si>
  <si>
    <t>02600293118</t>
  </si>
  <si>
    <t>OTILIO MORILLO REYES</t>
  </si>
  <si>
    <t>CXP00050166</t>
  </si>
  <si>
    <t>SERVICIOS DE REFRIGERIOS,Y ALMUERZOS</t>
  </si>
  <si>
    <t>SERVICIO DE TRANSM.PUBLIC. CAPSULAS INFORMATIVAS</t>
  </si>
  <si>
    <t>03400188664</t>
  </si>
  <si>
    <t>FEDERICO EDUARDO FRANCO BALCACER</t>
  </si>
  <si>
    <t>CXP00048684</t>
  </si>
  <si>
    <t>P010010011501467825</t>
  </si>
  <si>
    <t>SERVICIO DE TRANSM.PUBLIC. QUISQUEYA APRENDE CONTI</t>
  </si>
  <si>
    <t>04900351166</t>
  </si>
  <si>
    <t>LUIS EURISPIDE ARZENO GONZALEZ</t>
  </si>
  <si>
    <t>CXP00122577</t>
  </si>
  <si>
    <t>05100228641</t>
  </si>
  <si>
    <t>ALBANIA VILLA DE ROMERO</t>
  </si>
  <si>
    <t>PAG00376988</t>
  </si>
  <si>
    <t>SERVICIOS DE ADORNOS Y ALQUILERES</t>
  </si>
  <si>
    <t>CONTRATACION DE SERVICIOS DE CONSULTORIAS</t>
  </si>
  <si>
    <t>PARA CORREGIR OBJETAL</t>
  </si>
  <si>
    <t>06600061169</t>
  </si>
  <si>
    <t>RAHDAMES TAVERAS  HERNANDEZ</t>
  </si>
  <si>
    <t>PI026746</t>
  </si>
  <si>
    <t>PAG00358377</t>
  </si>
  <si>
    <t>PAG00385473</t>
  </si>
  <si>
    <t>SERVICIOS DE ALQUILER DE VEHICULO</t>
  </si>
  <si>
    <t>ALQUILER DE CAMIONETASP/TRANSPORTAR A LOS TECNICOS</t>
  </si>
  <si>
    <t>SERVICIOS DE TRANSPORTE EN AUTOBUS P/TRASL,LOS TEC</t>
  </si>
  <si>
    <t>SERVICIOS DE BOLETO AEREO Y SEGURO DE VIAJE</t>
  </si>
  <si>
    <t>SERVICIO DE ALQUILER DE AUTOBUSES PARA USO DEL MIN</t>
  </si>
  <si>
    <t>PAG00370214</t>
  </si>
  <si>
    <t>PAG00369379</t>
  </si>
  <si>
    <t>PAG00367400</t>
  </si>
  <si>
    <t>PAG00366168</t>
  </si>
  <si>
    <t>PAG00362614</t>
  </si>
  <si>
    <t>PAG00364249</t>
  </si>
  <si>
    <t>PAG00360845</t>
  </si>
  <si>
    <t>PAG00359392</t>
  </si>
  <si>
    <t>PASAJE AEREO SALAMANCA , ESPAÑA VER DETALLE ANEXO</t>
  </si>
  <si>
    <t>SERVICIO DE SEGURO DE VIAJE</t>
  </si>
  <si>
    <t>COMPRA DE BOLETO AEREO Y SEGURO DE VIAJE</t>
  </si>
  <si>
    <t>SERVICIOS DE REFRIGERIOS</t>
  </si>
  <si>
    <t>PAG00367720</t>
  </si>
  <si>
    <t>PAG00367722</t>
  </si>
  <si>
    <t>SERVICIO DE CARGOS POR DIAS ADICIONALES Y DAÑOS VE</t>
  </si>
  <si>
    <t>CONTRATACIO Y ACTUALIZACION APLICACION MOVIL GEORD</t>
  </si>
  <si>
    <t>SERVICIO DE CONTRATACION DE COBERTURA PROGRAMA DE</t>
  </si>
  <si>
    <t>ANULA POR ERROR EN EL CENTRO DE COSTO</t>
  </si>
  <si>
    <t>PAG00275416</t>
  </si>
  <si>
    <t>PAG00384211</t>
  </si>
  <si>
    <t>PAG00382906</t>
  </si>
  <si>
    <t>PAG00380426</t>
  </si>
  <si>
    <t>PAG00381123</t>
  </si>
  <si>
    <t>PAG00377139</t>
  </si>
  <si>
    <t>PAG00378336</t>
  </si>
  <si>
    <t>102614113</t>
  </si>
  <si>
    <t>D B &amp; ASOCIADOS, SRL</t>
  </si>
  <si>
    <t>CXP00078564</t>
  </si>
  <si>
    <t>SERV. DE ASES. LEGAL 12 SEPT/17 AL 12 ENERO/2018.</t>
  </si>
  <si>
    <t>CXP00078565</t>
  </si>
  <si>
    <t>SERV. DE ASES. LEGAL 12 ENERO AL 12 DE MAYO 2018.</t>
  </si>
  <si>
    <t>ALQUILER EQUIPOS DE TRANSPORTE</t>
  </si>
  <si>
    <t>SERVICIO DE PUBLICIDAD ALUSIVA A ESTE MINISTERIO D</t>
  </si>
  <si>
    <t>CXP00086974</t>
  </si>
  <si>
    <t>B1500000188</t>
  </si>
  <si>
    <t>CXP00086976</t>
  </si>
  <si>
    <t>B1500000191</t>
  </si>
  <si>
    <t>PAG00245443</t>
  </si>
  <si>
    <t>PAG00245755</t>
  </si>
  <si>
    <t>PAG00262079</t>
  </si>
  <si>
    <t>PAG00284907</t>
  </si>
  <si>
    <t>PAG00310510</t>
  </si>
  <si>
    <t>PAG00268723</t>
  </si>
  <si>
    <t>PAG00352558</t>
  </si>
  <si>
    <t>PAG00350726</t>
  </si>
  <si>
    <t>PAG00344216</t>
  </si>
  <si>
    <t>PAG00344010</t>
  </si>
  <si>
    <t>PAG00354827</t>
  </si>
  <si>
    <t>PAG00359461</t>
  </si>
  <si>
    <t>PAG00346714</t>
  </si>
  <si>
    <t>PAG00346192</t>
  </si>
  <si>
    <t>PAG00346188</t>
  </si>
  <si>
    <t>PAG00348641</t>
  </si>
  <si>
    <t>PAG00349751</t>
  </si>
  <si>
    <t>PAG00385403</t>
  </si>
  <si>
    <t>PAG00388851</t>
  </si>
  <si>
    <t>PAG00386601</t>
  </si>
  <si>
    <t>PAG00380082</t>
  </si>
  <si>
    <t>PAG00380981</t>
  </si>
  <si>
    <t>PAG00379055</t>
  </si>
  <si>
    <t>PAG00377806</t>
  </si>
  <si>
    <t>PAG00368591</t>
  </si>
  <si>
    <t>PAG00369585</t>
  </si>
  <si>
    <t>PAG00371233</t>
  </si>
  <si>
    <t>PAG00373671</t>
  </si>
  <si>
    <t>PAG00374559</t>
  </si>
  <si>
    <t>PAG00367211</t>
  </si>
  <si>
    <t>PAG00363945</t>
  </si>
  <si>
    <t>PAG00361122</t>
  </si>
  <si>
    <t>PAG00365666</t>
  </si>
  <si>
    <t>ALQUILER LOCAL CORRESP. AL MES DE OCTUBRE 2018</t>
  </si>
  <si>
    <t>ALQUILER LOCAL CORRESP. AL MES DE OCTUBRE  2018</t>
  </si>
  <si>
    <t>ALQUILER CORRESP. AL MES DE  NOVIEMBRE 2018</t>
  </si>
  <si>
    <t>PAG00280425</t>
  </si>
  <si>
    <t>PAG00282310</t>
  </si>
  <si>
    <t>PAG00282313</t>
  </si>
  <si>
    <t>PAG00258926</t>
  </si>
  <si>
    <t>PAG00261930</t>
  </si>
  <si>
    <t>CONTRATACION DE SERVICIO DE CONSULTORIA</t>
  </si>
  <si>
    <t>SERVICIOS DE ALQUILER DE VEHICULO KIA SPORTAGE 201</t>
  </si>
  <si>
    <t>SERVICIOS DE ALQUILER DE CAMIONETAS</t>
  </si>
  <si>
    <t>CXP00107898</t>
  </si>
  <si>
    <t>ADQUISICION DE DISPOSITIVOS TECNOLOGICOS</t>
  </si>
  <si>
    <t>PUBLICIDAD "QUIERO SER MAESTRO"</t>
  </si>
  <si>
    <t>SERVICIO DE TRANSMISION DE PUBLICIDAD PRIMER AÑO G</t>
  </si>
  <si>
    <t>130164959</t>
  </si>
  <si>
    <t>LISETTE SELMAN Y ASOCIADOS S A</t>
  </si>
  <si>
    <t>CXP00041561</t>
  </si>
  <si>
    <t>P010010011500490188</t>
  </si>
  <si>
    <t>TICKETS COMBUSTIBLES</t>
  </si>
  <si>
    <t>ADQ. DI9SEL PRIMIUM</t>
  </si>
  <si>
    <t>COMPRA DE COMBUSTIBLES ,P/PLANTA ELECTRICA</t>
  </si>
  <si>
    <t>130179662</t>
  </si>
  <si>
    <t>SERVICIOS INFORMATIVOS NACIONALES NOTICIAS SIN, SRL</t>
  </si>
  <si>
    <t>CXP00080622</t>
  </si>
  <si>
    <t>SERVICIOS DE PUBLICIDAD.</t>
  </si>
  <si>
    <t>PAG00297663</t>
  </si>
  <si>
    <t>SERVICIO DE ALQUILER Y DECORACION</t>
  </si>
  <si>
    <t>130288364</t>
  </si>
  <si>
    <t>R.C. Technology SRL</t>
  </si>
  <si>
    <t>PAG00368534</t>
  </si>
  <si>
    <t>130435618</t>
  </si>
  <si>
    <t>INVERSIONES FAGERNEX SRL.</t>
  </si>
  <si>
    <t>PAG00359540</t>
  </si>
  <si>
    <t>PAG00361328</t>
  </si>
  <si>
    <t>SERVICIO DE ALIMENTOS Y ALQUILERES PARA EVENTO</t>
  </si>
  <si>
    <t>ALQUILER LOCAL CORRESP. A OCTUBRE 2019</t>
  </si>
  <si>
    <t>130511012</t>
  </si>
  <si>
    <t>TECSAT S. R. L.</t>
  </si>
  <si>
    <t>CXP00100433</t>
  </si>
  <si>
    <t>SERVICIO TRANSMISION 8 AÑOS MEMORIA REV EDUCATIVA</t>
  </si>
  <si>
    <t>SERVICIOS DE ALIMENTACION Y ALQUILER CONGRESO DE O</t>
  </si>
  <si>
    <t>ALQUILER SERVICIOS FOTOCOPIADORA</t>
  </si>
  <si>
    <t>SERV. ALQUILER FOTOCOPIADORA</t>
  </si>
  <si>
    <t>130598436</t>
  </si>
  <si>
    <t>OPTICFILMS,SRL</t>
  </si>
  <si>
    <t>PAG00371454</t>
  </si>
  <si>
    <t>COMPRA DE OFRENDAS FLORALES,CENTROS DE MESA</t>
  </si>
  <si>
    <t>COMPRAS DE CORSAGE Y UNA OFRENDA FLORAL</t>
  </si>
  <si>
    <t>ADQUISICION DE OFRENDAS FLORALES DE CORONAS FUNEBR</t>
  </si>
  <si>
    <t>SERV. DE ALIMENTACION Y ALQUILERES</t>
  </si>
  <si>
    <t>SERVICIO DE IMPRESION  DE INST. Y BANDERAS</t>
  </si>
  <si>
    <t>ANULADO POR ERROR EN FECHA DE</t>
  </si>
  <si>
    <t>SERV. DE DESMONTE Y TRASLADO DE ANTENA TECNOLOGICA</t>
  </si>
  <si>
    <t>ERROR EN GRUPO DEL PERFIL DEL PROVEEDOR</t>
  </si>
  <si>
    <t>SERVICIO DE REFRIGERIO PARA 8 PERSONAS</t>
  </si>
  <si>
    <t>ADQUISICION DE TROFEOS Y CERTIFICADOS</t>
  </si>
  <si>
    <t>SERVICIOS DESARROLLO DE SOFTWERE BCE CERO.</t>
  </si>
  <si>
    <t>PAG00372530</t>
  </si>
  <si>
    <t>PAG00369170</t>
  </si>
  <si>
    <t>ADQUISICIÓN DE MATERIALES DE CONSTRUCCIÓN</t>
  </si>
  <si>
    <t>ERROR EN CTA OBJETAL</t>
  </si>
  <si>
    <t>PAG00366172</t>
  </si>
  <si>
    <t>ALQ. VARIOS, DIA INTERNACIONAL DE LAS SECRETARIAS</t>
  </si>
  <si>
    <t>131265766</t>
  </si>
  <si>
    <t>CENTRO DE SERVICIO P &amp; M, SRL</t>
  </si>
  <si>
    <t>PAG00252805</t>
  </si>
  <si>
    <t>PAG00244974</t>
  </si>
  <si>
    <t>OFRENDAS FLORALES Y RAMOS DE ROSAS</t>
  </si>
  <si>
    <t>ADQUISICIÓN Y MONTURA DE EXTRACTORES</t>
  </si>
  <si>
    <t>ANULADA POR FALATA DE FECHA</t>
  </si>
  <si>
    <t>131412602</t>
  </si>
  <si>
    <t>Suministros Guipak, Srl</t>
  </si>
  <si>
    <t>PAG00314042</t>
  </si>
  <si>
    <t>131464051</t>
  </si>
  <si>
    <t>HIDACA CONSTRUCTORA, SRL</t>
  </si>
  <si>
    <t>PAG00317766</t>
  </si>
  <si>
    <t>PARACORREGIR FACTURA</t>
  </si>
  <si>
    <t>SERVICIO DE REFRIGERIO Y ALMUERZO,TALLER INFANTIL</t>
  </si>
  <si>
    <t>ANULADA POR CAMBIO DE NCF</t>
  </si>
  <si>
    <t>22300701913</t>
  </si>
  <si>
    <t>MARY LENNY PINALES FERRERAS</t>
  </si>
  <si>
    <t>PAG00376983</t>
  </si>
  <si>
    <t>22301060822</t>
  </si>
  <si>
    <t>YONASKA NOLEISI CASTILLO ALCANTARA</t>
  </si>
  <si>
    <t>PI024713</t>
  </si>
  <si>
    <t>OFI-DGMIE 1014/2022</t>
  </si>
  <si>
    <t>22500087055</t>
  </si>
  <si>
    <t>FELIX FRANCISCO MATOS VERAS</t>
  </si>
  <si>
    <t>PAG00376989</t>
  </si>
  <si>
    <t>22500381375</t>
  </si>
  <si>
    <t>YOMERY MARTINEZ VICIOSO</t>
  </si>
  <si>
    <t>PAG00373839</t>
  </si>
  <si>
    <t>22500522713</t>
  </si>
  <si>
    <t>DANEURIS FLORENTINO LARA</t>
  </si>
  <si>
    <t>PAG00373833</t>
  </si>
  <si>
    <t>SERVICIO DE TRANSM. PUBL. QUISQU. APRENDE CONTIGO</t>
  </si>
  <si>
    <t>PI026330</t>
  </si>
  <si>
    <t>OFIC.DGSE-130/2023</t>
  </si>
  <si>
    <t>PI026324</t>
  </si>
  <si>
    <t>CXP00122174</t>
  </si>
  <si>
    <t>DEV. 13822/2023</t>
  </si>
  <si>
    <t>PI026429</t>
  </si>
  <si>
    <t>OFIC. DGSE 101-2023</t>
  </si>
  <si>
    <t>PI026464</t>
  </si>
  <si>
    <t>DGSE.152-2023.</t>
  </si>
  <si>
    <t>PI026482</t>
  </si>
  <si>
    <t>OFIC.DGEP-235/2023</t>
  </si>
  <si>
    <t>PI026484</t>
  </si>
  <si>
    <t>OFIC.DGEP-235/2023.</t>
  </si>
  <si>
    <t>PI026619</t>
  </si>
  <si>
    <t>OFIC.DPN-205/2023.</t>
  </si>
  <si>
    <t>PI026620</t>
  </si>
  <si>
    <t>OFIC.DPN-205/2023</t>
  </si>
  <si>
    <t>PI026661</t>
  </si>
  <si>
    <t>DGEP 265-2023.</t>
  </si>
  <si>
    <t>PI026662</t>
  </si>
  <si>
    <t xml:space="preserve"> DGEP 265-2023..</t>
  </si>
  <si>
    <t>CXP00123204</t>
  </si>
  <si>
    <t>DACE No. 267-2023</t>
  </si>
  <si>
    <t>PI026759</t>
  </si>
  <si>
    <t>OFIC.#DGPC-0250/2023</t>
  </si>
  <si>
    <t>PI026763</t>
  </si>
  <si>
    <t>OFICIO CNE-68-2023</t>
  </si>
  <si>
    <t>PI026764</t>
  </si>
  <si>
    <t>OFIC#DGPC-0250/2023-</t>
  </si>
  <si>
    <t>CXP00123587</t>
  </si>
  <si>
    <t>PI026798</t>
  </si>
  <si>
    <t>OFIC.#DME-355/2023</t>
  </si>
  <si>
    <t>SERVICIOS DE ALOJAMIENTO,ALIMENTACION Y ALQUILER</t>
  </si>
  <si>
    <t>SERVICIOS DE ALOJAMIENTO ,ALIMENTACION Y ALQUILER</t>
  </si>
  <si>
    <t>CONTRATACION DE CONSULTORIA</t>
  </si>
  <si>
    <t>2do. PAGO CONVENIO DE COLABORACIÓN</t>
  </si>
  <si>
    <t>3ER. PAGO CONVENIO DE COLABORACION</t>
  </si>
  <si>
    <t>SERV. ALIMENTACION Y ALQUILER</t>
  </si>
  <si>
    <t>SERVICIOS DE HOSPEDAJE P/ ELENCUENTRO PRESENCIAL</t>
  </si>
  <si>
    <t>40200389951</t>
  </si>
  <si>
    <t>OSCAR ALEJANDRO CASTILLO LORA</t>
  </si>
  <si>
    <t>PAG00373932</t>
  </si>
  <si>
    <t>PAG00370035</t>
  </si>
  <si>
    <t>40209204797</t>
  </si>
  <si>
    <t>NEFERTITIC PEÑA MEDINA</t>
  </si>
  <si>
    <t>PAG00373931</t>
  </si>
  <si>
    <t>40211876632</t>
  </si>
  <si>
    <t>JOSE MIGUEL CASTILLO RIVERA</t>
  </si>
  <si>
    <t>PAG00373887</t>
  </si>
  <si>
    <t>40212192351</t>
  </si>
  <si>
    <t>JENSY  MIGUEL  ANGEL  COLON YNFANTE</t>
  </si>
  <si>
    <t>PAG00373852</t>
  </si>
  <si>
    <t>40213828722</t>
  </si>
  <si>
    <t>JONNIEL SEBASTIAN ALVAREZ SANTANA</t>
  </si>
  <si>
    <t>PAG00373866</t>
  </si>
  <si>
    <t>40213915479</t>
  </si>
  <si>
    <t>JUAN JOSE ALVAREZ SANTANA</t>
  </si>
  <si>
    <t>PAG00376997</t>
  </si>
  <si>
    <t>40220398420</t>
  </si>
  <si>
    <t>AYEUKLIM EDGARDO MERCEDES RODRIGUEZ</t>
  </si>
  <si>
    <t>PAG00373790</t>
  </si>
  <si>
    <t>SERVICIOS TÉCNICOS  PROFESIONALES, ABRIL Y MAYO/15</t>
  </si>
  <si>
    <t>SERVICIO DE REFRIGERIO ,ALMUERZO,Y ALQUILER</t>
  </si>
  <si>
    <t>40222698660</t>
  </si>
  <si>
    <t>JULEISSY MERCEDES CABRAL REYNOSO</t>
  </si>
  <si>
    <t>PAG00373917</t>
  </si>
  <si>
    <t>40222877884</t>
  </si>
  <si>
    <t>YONELY MARIA ESCOBOSO DOÑE</t>
  </si>
  <si>
    <t>PAG00377004</t>
  </si>
  <si>
    <t>40223863487</t>
  </si>
  <si>
    <t>ANYELINA GERTRUDYS FELIZ REYES</t>
  </si>
  <si>
    <t>PAG00373779</t>
  </si>
  <si>
    <t>40228670416</t>
  </si>
  <si>
    <t>SAMANTA RAMONA SUAREZ HERNANDEZ</t>
  </si>
  <si>
    <t>PI022424</t>
  </si>
  <si>
    <t>OFIC-06/21</t>
  </si>
  <si>
    <t>40232333407</t>
  </si>
  <si>
    <t>BRYANT ALBERTO PAYERO ORTIZ</t>
  </si>
  <si>
    <t>PAG00373797</t>
  </si>
  <si>
    <t>40233530860</t>
  </si>
  <si>
    <t>CRISTOPHER PAULINO SANTO</t>
  </si>
  <si>
    <t>PAG00373828</t>
  </si>
  <si>
    <t>40233689476</t>
  </si>
  <si>
    <t>LEANNY ALTAGRACIA PEREZ ALCANTARA</t>
  </si>
  <si>
    <t>PAG00373923</t>
  </si>
  <si>
    <t>40236108102</t>
  </si>
  <si>
    <t>FERNANDA  ISABEL GOMEZ FERRERAS</t>
  </si>
  <si>
    <t>PAG00373841</t>
  </si>
  <si>
    <t>40236204471</t>
  </si>
  <si>
    <t>MAYELIN AMADOR DOTEL</t>
  </si>
  <si>
    <t>PAG00376998</t>
  </si>
  <si>
    <t>40238153387</t>
  </si>
  <si>
    <t>AMAURYS RAFAEL BAEZ REYNOSO</t>
  </si>
  <si>
    <t>PAG00377015</t>
  </si>
  <si>
    <t>40240065868</t>
  </si>
  <si>
    <t>RAPHERLING PEREZ ORTIZ</t>
  </si>
  <si>
    <t>PAG00373940</t>
  </si>
  <si>
    <t>SERVICIO DE DESAYUNO,ALMUERZO Y  REFRIGERIOS</t>
  </si>
  <si>
    <t>SERVICIOS DE HOSPEDAJE Y ALIMENTACION</t>
  </si>
  <si>
    <t>SERVICIO DE ALIMENTACION,SALON Y ALQUILER</t>
  </si>
  <si>
    <t>SERVICIO DE SUSTENTACION ,ALOJAMIENTO Y USO DE SAL</t>
  </si>
  <si>
    <t>SERVICIOS DE ALOJAMIENTO,ALIMENTACION,Y ALQUILER</t>
  </si>
  <si>
    <t>SERVICIOS DE ALOJAMIENTOS Y ALQUILER</t>
  </si>
  <si>
    <t>SERVICIO DE ALOJAMIENTO Y ALQUILER</t>
  </si>
  <si>
    <t>ALOJAMIENTO,CAMPAMENTO VERANO 2016,TIC.</t>
  </si>
  <si>
    <t>430073784</t>
  </si>
  <si>
    <t>JUNTA DEL DISTRITO MUNICIPAL DE LAS ZANJAS</t>
  </si>
  <si>
    <t>CXP00039118</t>
  </si>
  <si>
    <t>CONTR. 1701-1</t>
  </si>
  <si>
    <t>3ER. PAGO FONDOS CONCURSABLES</t>
  </si>
  <si>
    <t>CXP00123217</t>
  </si>
  <si>
    <t>CONTR.0951 Y C-08</t>
  </si>
  <si>
    <t>ACUERDO DE COLABORACION , ENERO-AGOSTO 2023</t>
  </si>
  <si>
    <t>4302230069</t>
  </si>
  <si>
    <t>FUNDACION ELSA NUÑEZ Y ANGEL HACHE</t>
  </si>
  <si>
    <t>PI021224</t>
  </si>
  <si>
    <t>OFICIO 03/2020</t>
  </si>
  <si>
    <t>SERVICIOS TÉCNICOS PROFESIONALES</t>
  </si>
  <si>
    <t>00100014232</t>
  </si>
  <si>
    <t>ROSENDO ANTONIO LLUBERES SOTO</t>
  </si>
  <si>
    <t>PAG00272766</t>
  </si>
  <si>
    <t>SERVICIOS PROFESIONALES OCTUBRE/2012</t>
  </si>
  <si>
    <t>50% FINAL POR ADQ. DE TERRENO</t>
  </si>
  <si>
    <t>50% FINAL POR ADQUISICIÓN DE TERRENO</t>
  </si>
  <si>
    <t>00100147677</t>
  </si>
  <si>
    <t>LEONARDO ARTURO LOPEZ  BUENO</t>
  </si>
  <si>
    <t>PAG00283205</t>
  </si>
  <si>
    <t>10% REST. COMPRA DE TERRENO</t>
  </si>
  <si>
    <t>CUBICACION #14</t>
  </si>
  <si>
    <t xml:space="preserve"> CUBICACIÓN NO. 1</t>
  </si>
  <si>
    <t>SERVICIOS PROFESIONALES DESDE 09/02 AL 09/03/2014</t>
  </si>
  <si>
    <t>SERVICIOS PROFESIONALES DESDE 09/03 AL 09/04/2014</t>
  </si>
  <si>
    <t>SERVICIOS PROFESIONALES DEL 09/09 AL 09/10/2014</t>
  </si>
  <si>
    <t>SERVICIOS PROFESIONALES DEL 09/01 AL 09/02/2015</t>
  </si>
  <si>
    <t>00100618263</t>
  </si>
  <si>
    <t>MARIA JOSEFINA CANTISANO ROJAS</t>
  </si>
  <si>
    <t>PAG00328811</t>
  </si>
  <si>
    <t>PAG00245521</t>
  </si>
  <si>
    <t>PAG00375011</t>
  </si>
  <si>
    <t>PAG00364667</t>
  </si>
  <si>
    <t>PAG00355904</t>
  </si>
  <si>
    <t>PAG00328404</t>
  </si>
  <si>
    <t>50% COMPRA TERRENO</t>
  </si>
  <si>
    <t>10% RESTANTE ADQ. DE TERRENO</t>
  </si>
  <si>
    <t>50% REGISTRO TERRENO URBANO SIN MEJORAS</t>
  </si>
  <si>
    <t>PAG00372221</t>
  </si>
  <si>
    <t>PAG00354413</t>
  </si>
  <si>
    <t>PAG00315915</t>
  </si>
  <si>
    <t>PAG00309461</t>
  </si>
  <si>
    <t>PAG00305331</t>
  </si>
  <si>
    <t>PAG00300153</t>
  </si>
  <si>
    <t>PAG00300156</t>
  </si>
  <si>
    <t>PAG00281785</t>
  </si>
  <si>
    <t>PAG00279722</t>
  </si>
  <si>
    <t>PAG00274946</t>
  </si>
  <si>
    <t>PAG00274960</t>
  </si>
  <si>
    <t>PAG00258797</t>
  </si>
  <si>
    <t>PAG00251847</t>
  </si>
  <si>
    <t>CUBICACION # 2</t>
  </si>
  <si>
    <t>50% RESTANTE COMPRA DE TERRENO</t>
  </si>
  <si>
    <t>ALQUILER LOCAL MES DE MAYO/2014</t>
  </si>
  <si>
    <t>00100849108</t>
  </si>
  <si>
    <t>BACILIO MATEO</t>
  </si>
  <si>
    <t>PAG00284828</t>
  </si>
  <si>
    <t>ALQUILER LOCAL MES DE ABRIL/2015</t>
  </si>
  <si>
    <t>ALQUILER LOCAL MES DE JULIO/2015</t>
  </si>
  <si>
    <t>SERVICIOS TEC. PROFESIONALES DE JULIO A NOV./2013</t>
  </si>
  <si>
    <t>ALQUILER CORRESP. AL MES DE MARZO/2013</t>
  </si>
  <si>
    <t>40% RESTANTE COMPRA DE TERRENO</t>
  </si>
  <si>
    <t>10% FINAL POR ADQUISICIÓN DE TERRENO</t>
  </si>
  <si>
    <t>ALQUILER LOCAL, MES DE AGOSTO</t>
  </si>
  <si>
    <t>20% RESTANTE POR ADQUISICION DE TERRENO.</t>
  </si>
  <si>
    <t>00101156628</t>
  </si>
  <si>
    <t>TEODORO EUSEBIO TEJADA TAVAREZ</t>
  </si>
  <si>
    <t>PAG00306188</t>
  </si>
  <si>
    <t>100% COMPRA DE TERRENO</t>
  </si>
  <si>
    <t>SERVICIOS PROFESIONALES DEL 15/07/ AL 15/08/2014</t>
  </si>
  <si>
    <t>SERVICIOS PROFESIONALES DEL 15/08/ AL 15/09/2014</t>
  </si>
  <si>
    <t>SERVICIOS PROFESIONALES DEL 15/10 AL 15/11/2014</t>
  </si>
  <si>
    <t>SERVICIOS PROFESIONALES DEL 15/11 AL 15/12/2014</t>
  </si>
  <si>
    <t>SERVICIOS PROFESIONALES DEL 15/09 AL 15/10/2014</t>
  </si>
  <si>
    <t>SERVICIOS PROFESIONALES DEL 15/01 AL 15/02/2015</t>
  </si>
  <si>
    <t>SERVICIOS JURIDICOS, CORRESP. A NOVIEMBRE 2017</t>
  </si>
  <si>
    <t>SERVICIOS JURIDICOS, CORRESP. DIC/17 HASTA JUN/18</t>
  </si>
  <si>
    <t>SERVICIOS JURIDICOS, CORRESP.  DIC/17 HASTA JUN/18</t>
  </si>
  <si>
    <t>PARA CORREGIR PROVEEDOR</t>
  </si>
  <si>
    <t>CUBICACION #17</t>
  </si>
  <si>
    <t>20% PAGO FINAL COMPRA TERRENO</t>
  </si>
  <si>
    <t>SERVICIOS PROFESIONALES DICIEMBRE/2013</t>
  </si>
  <si>
    <t>SERVICIOS PROFESIONALES ENERO/2014</t>
  </si>
  <si>
    <t>30% REGISTRO TERRENO URBANO SIN MEJORAS</t>
  </si>
  <si>
    <t>CUBICACION #12-FINAL</t>
  </si>
  <si>
    <t>40% COMPRA TERRENO</t>
  </si>
  <si>
    <t>REGISTRO 50% TERRENO URBANO SIN MEJORA</t>
  </si>
  <si>
    <t>CUBICACION #10</t>
  </si>
  <si>
    <t>20% REGISTRO TERRENO URBANO SIN MEJORAS</t>
  </si>
  <si>
    <t>SUELDOS PERSONAL CONTRATADO</t>
  </si>
  <si>
    <t>40% RESTANTE ADQ. DE TERRENO</t>
  </si>
  <si>
    <t>MES DE JULIO/2015</t>
  </si>
  <si>
    <t>REGISTRO 30% TERRENO URBANO SIN MEJORA</t>
  </si>
  <si>
    <t>50% RESTANTE POR ADQUISICION DE TERRENO.</t>
  </si>
  <si>
    <t>CUBICACION #8 CORTE</t>
  </si>
  <si>
    <t>ALQUILER LOCAL,CORRESP.MES DE JULIO 2016</t>
  </si>
  <si>
    <t>ALQUILER LOCAL,CORRESP.MES DE AGOSTO 2016</t>
  </si>
  <si>
    <t>ALQUILER LOCAL, MES DE SEPTIEMBRE/2016</t>
  </si>
  <si>
    <t>00102925237</t>
  </si>
  <si>
    <t>RUDDY ALBERTO LUGO DE LOS SANTOS</t>
  </si>
  <si>
    <t>PAG00266945</t>
  </si>
  <si>
    <t>PAGO ALQUILER  MES DE AGOSTO/2019</t>
  </si>
  <si>
    <t>ALQUILER LOCAL,CORRESP. MES DE SEPT. Y OCTUBR 2022</t>
  </si>
  <si>
    <t>SERVICIOS PROFESIONALES,CORRESP.MES ABRIL 2013</t>
  </si>
  <si>
    <t>20%  COMPRA DE TERRENO</t>
  </si>
  <si>
    <t>ALQUILER LOCAL MES DE FEBRERO/2015</t>
  </si>
  <si>
    <t>ALQUILER LOCAL, MES DE NOVIEMBRE/2018</t>
  </si>
  <si>
    <t>PAGO DE ALQUILER DEL MES OCTUBRE 2018.</t>
  </si>
  <si>
    <t>PAGO DE ALQUILER DEL MES SEPTIEMBRE 2018.</t>
  </si>
  <si>
    <t>ALQUILER DE LOCAL CORRESP. AL MES DE DICIEMBRE/18</t>
  </si>
  <si>
    <t>ALQUILER LOCAL MES JUNIO/2015</t>
  </si>
  <si>
    <t>00103930871</t>
  </si>
  <si>
    <t xml:space="preserve"> ALTAGRACIA DE LOS A. MARTINEZ BURGOS</t>
  </si>
  <si>
    <t>PAG00280934</t>
  </si>
  <si>
    <t>PAG00281423</t>
  </si>
  <si>
    <t>PAG00281426</t>
  </si>
  <si>
    <t>PAG00281883</t>
  </si>
  <si>
    <t>PAG00294124</t>
  </si>
  <si>
    <t>PAG00295536</t>
  </si>
  <si>
    <t>ALQUILER LOCAL DE LOS MESES NOV./2014 A MAYO/2015</t>
  </si>
  <si>
    <t>ALQUILER LOCAL DE LOS MESES JUNIO, JUL1O, AGOST/15</t>
  </si>
  <si>
    <t>CUBICACION #8</t>
  </si>
  <si>
    <t>ALQUILER LOCAL, OCTUBRE/NOVIEMBRE 2020</t>
  </si>
  <si>
    <t>ERROR EN MESES FACTURADOS</t>
  </si>
  <si>
    <t>ALQUILER MES OCTUBRE 2020</t>
  </si>
  <si>
    <t>CXP00123497</t>
  </si>
  <si>
    <t>CONTR.0286-24</t>
  </si>
  <si>
    <t>ALQUILER LOCAL AGOSTO 2023</t>
  </si>
  <si>
    <t>50% REGISTRO TERRENO URBANO SIN MEJORA</t>
  </si>
  <si>
    <t>SERVICIOS PROFESIONALES CORRESP. A MAYO/2013</t>
  </si>
  <si>
    <t>10% FINAL COMPRA TERRENO</t>
  </si>
  <si>
    <t>CUBICACION #5, ADICIONAL Y FINAL</t>
  </si>
  <si>
    <t>ALQUILER LOCAL, CORRESP. MES DE AGOSTO 2018</t>
  </si>
  <si>
    <t>CUBICACION 4</t>
  </si>
  <si>
    <t>ALQUILER LOCAL MES DE MARZO/2015</t>
  </si>
  <si>
    <t>10% TERRENO</t>
  </si>
  <si>
    <t>ALQ. LOCAL CORRESP. AL MES DE OCTUBRE/2017</t>
  </si>
  <si>
    <t>ALQ. LOCAL CORRESP. AL MES DE SEPTIEMBRE 2017</t>
  </si>
  <si>
    <t>ERROR EN CONTRATO</t>
  </si>
  <si>
    <t>PAG00279340</t>
  </si>
  <si>
    <t>ALQUILER LOCAL MES DE MAYO/2015</t>
  </si>
  <si>
    <t>90% COMPRA DE TERRENO</t>
  </si>
  <si>
    <t>ALQUILER LOCAL, CORRESP. AL MES DE JULIO/2020.</t>
  </si>
  <si>
    <t>90% COMPRA MEJORA</t>
  </si>
  <si>
    <t>00106712656</t>
  </si>
  <si>
    <t>PABLO MIGUEL LORA MONTERO</t>
  </si>
  <si>
    <t>PAG00282083</t>
  </si>
  <si>
    <t>CUBICACION #22</t>
  </si>
  <si>
    <t>10% FINAL POR ADQ. DE TERRENO</t>
  </si>
  <si>
    <t>00106841786</t>
  </si>
  <si>
    <t>MARIA MARGARITA ROSARIO DE DOMINGUEZ</t>
  </si>
  <si>
    <t>PAG00337807</t>
  </si>
  <si>
    <t>PAG00326880</t>
  </si>
  <si>
    <t>PAG00316235</t>
  </si>
  <si>
    <t>PAG00316696</t>
  </si>
  <si>
    <t>PAG00316705</t>
  </si>
  <si>
    <t>10% RESTANTE COMPRA DE TERRENO</t>
  </si>
  <si>
    <t>ALQUILER LOCAL MES DE NOVIEMBRE/2014</t>
  </si>
  <si>
    <t>ALQUILER LOCAL MES DICIEMBRE/2014</t>
  </si>
  <si>
    <t>ALQUILER LOCAL MES DE JUNIO/2016</t>
  </si>
  <si>
    <t>CUBICACION 4 ADICIONAL</t>
  </si>
  <si>
    <t>SERVICIOS PROFESIONALES DE ABRIL A JUNIO/2013</t>
  </si>
  <si>
    <t>PAGO ALQUILER CORRESP. AL MES DE ABRIL/2013</t>
  </si>
  <si>
    <t>ALQUILER LOCAL NOVIEMBRE/2013</t>
  </si>
  <si>
    <t>10%  REST. COMPRA DE TERRENO</t>
  </si>
  <si>
    <t>ALQUILER LOCAL, CORRESP. MES DE MARZO 2019</t>
  </si>
  <si>
    <t>ALQUILER LOCAL, CORRESP. MES DE SEPTIEMBRE 2018</t>
  </si>
  <si>
    <t>PAG00304445</t>
  </si>
  <si>
    <t>CUBICACION # 8</t>
  </si>
  <si>
    <t>ALQUILER LOCAL MES DE AGOSTO/2015</t>
  </si>
  <si>
    <t>ALQUILER LOCAL MES DE SEPT./2015</t>
  </si>
  <si>
    <t>CXP00123239</t>
  </si>
  <si>
    <t>CONTR. 0670-73</t>
  </si>
  <si>
    <t>ALQUILER CORRESP AL MES DE JULIO 2023</t>
  </si>
  <si>
    <t>CXP00123242</t>
  </si>
  <si>
    <t>CONTR. 0670-74</t>
  </si>
  <si>
    <t>ALQUILER CORRESP AL MES DE AGOSTO 2023</t>
  </si>
  <si>
    <t>ALQUILER LOCAL ENERO/2014</t>
  </si>
  <si>
    <t>CUBICACION #06 (FINAL POR RESCISION)</t>
  </si>
  <si>
    <t>CXP00123536</t>
  </si>
  <si>
    <t>CONTR.387-RESCISION</t>
  </si>
  <si>
    <t>PAG00336562</t>
  </si>
  <si>
    <t>CUBICACION  4</t>
  </si>
  <si>
    <t>ALQUILER LOCAL, CORRESP. MES DE AGOSTO 2019</t>
  </si>
  <si>
    <t>ALQUILER LOCAL, CORRESP.MES DE SEPTIEMBRE 2019</t>
  </si>
  <si>
    <t>CUBICACION 2 Y ADICIONAL</t>
  </si>
  <si>
    <t>ALQUILER LOCAL DESDE MAYO HASTA OCTUBRE/2015</t>
  </si>
  <si>
    <t>ALQUILER LOCAL DESDE JULIO HASTA DICIEMBRE/2014</t>
  </si>
  <si>
    <t>ALQUILER LOCAL, CORRESP. MES DE MARZO /2018</t>
  </si>
  <si>
    <t>ALQUILER LOCAL, CORRESP. MES DE ABRIL /2018</t>
  </si>
  <si>
    <t>CUBICACION #06</t>
  </si>
  <si>
    <t>10% PAGO FINAL COMPRA TERRENO</t>
  </si>
  <si>
    <t>ERROR EN EL MONTO</t>
  </si>
  <si>
    <t>SERVICIO DE CONTRATACION CONSULTORIA DIGEPEP CDU-6</t>
  </si>
  <si>
    <t>ALQUILER LOCAL MESES MAYO, JUNIO Y JULIO/2014</t>
  </si>
  <si>
    <t>90% COMPRA TERRENO</t>
  </si>
  <si>
    <t>ALQUILER LOCAL SEPTIEMBRE/2015</t>
  </si>
  <si>
    <t>ALQUILER LOCAL MES DE OCTUBRE/2015</t>
  </si>
  <si>
    <t>10%  TERRENO</t>
  </si>
  <si>
    <t>10% REGISTRO TERRENO URBANO SIN MEJORAS</t>
  </si>
  <si>
    <t>20% TERRENO</t>
  </si>
  <si>
    <t>PAG00335759</t>
  </si>
  <si>
    <t>PAG00256833</t>
  </si>
  <si>
    <t>00110197233</t>
  </si>
  <si>
    <t>Margot Tapia Luciano</t>
  </si>
  <si>
    <t>PAG00313304</t>
  </si>
  <si>
    <t>50% TERRENO URBANO SIN MEJORAS</t>
  </si>
  <si>
    <t>PAG00278248</t>
  </si>
  <si>
    <t>PAG00320948</t>
  </si>
  <si>
    <t>SERVICIOS PROFESIONALES DEL 06/08 AL 06/09/2014</t>
  </si>
  <si>
    <t>SERVICIOS PROFESIONALES DEL 06/09 AL 06/10/2014</t>
  </si>
  <si>
    <t>SERVICIOS PROFESIONALES DEL 6/12/2014 AL 6/01/2015</t>
  </si>
  <si>
    <t>CUBICACION #18-FINAL</t>
  </si>
  <si>
    <t>00111276317</t>
  </si>
  <si>
    <t>INES MARGARITA ROSARIO ABREU</t>
  </si>
  <si>
    <t>MIED-141727</t>
  </si>
  <si>
    <t>CONTR. 2127-ANTICIPO</t>
  </si>
  <si>
    <t>ALQUILER LOCAL CORRESP. AL MES DE JULIO 2016</t>
  </si>
  <si>
    <t>ALQUILER LOCAL MES DE AGOSTO/ 2015</t>
  </si>
  <si>
    <t>60% PRIMER PAGO COMPRA TERRENO</t>
  </si>
  <si>
    <t>PAG00368396</t>
  </si>
  <si>
    <t>PAG00313776</t>
  </si>
  <si>
    <t>PAG00313774</t>
  </si>
  <si>
    <t>PAG00313778</t>
  </si>
  <si>
    <t>CUBICACION #2 DE CIERRE</t>
  </si>
  <si>
    <t>25% REST, COMPRA DE TERRENO</t>
  </si>
  <si>
    <t>ALQUILER LOCAL,CORRESP. AL MES DE ENERO/ 2018</t>
  </si>
  <si>
    <t>ALQUILER LOCAL, MES DE FEBRERO 2018</t>
  </si>
  <si>
    <t>ALQUILER LOCAL, CORRESP.MES DE MARZO/2018</t>
  </si>
  <si>
    <t>PAGO DE ALQUILER MES DE ABRIL DE 2018</t>
  </si>
  <si>
    <t>aLQUILER LOCAL MES FEBRERO/2015</t>
  </si>
  <si>
    <t>10% FINAL, ADQ. DE TERRENO</t>
  </si>
  <si>
    <t>PAG00283204</t>
  </si>
  <si>
    <t>50% PAGO FINAL COMPRA TERRENO</t>
  </si>
  <si>
    <t>ALQUILER LOCAL, CORREP. AL MES DE NOVIEMBRE/2017</t>
  </si>
  <si>
    <t>10% RESTANTE POR ADQUISICION DE TERRENO.</t>
  </si>
  <si>
    <t>ALQ. LOCAL DESDE JUNIO 2021 HASTA DICIEMBRE 2021</t>
  </si>
  <si>
    <t>ANULADA POR ITBIS</t>
  </si>
  <si>
    <t>ALQUILER LOCAL MES DE JUNIO/2015</t>
  </si>
  <si>
    <t>25% RESTANTE COMPRA DE TERRENO</t>
  </si>
  <si>
    <t>ALQUILER LOCAL CORRESP. A AGOSTO 2016-JULIO 2017</t>
  </si>
  <si>
    <t>CUBICACION # 5</t>
  </si>
  <si>
    <t>CUBICACION #14 FINAL</t>
  </si>
  <si>
    <t>00113424964</t>
  </si>
  <si>
    <t>SERAFIN MAGADAN MESA</t>
  </si>
  <si>
    <t>PAG00320853</t>
  </si>
  <si>
    <t>SERVICIOS PROFESIONALES JUNIO/2014</t>
  </si>
  <si>
    <t>SERVICIOS PROFESIONALES JULIO-AGOSTO/2014</t>
  </si>
  <si>
    <t>SERVICIOS PROFESIONALES MESES SEPT. Y OCTUBRE/2014</t>
  </si>
  <si>
    <t>ALQUILER LOCAL MES DE ABRIL A OCTUBRE/2014</t>
  </si>
  <si>
    <t>ADADQUISICION DE MOBILIARIO ESCOLAR</t>
  </si>
  <si>
    <t>00114507767</t>
  </si>
  <si>
    <t>KANESH WALTER WOLLENMANN</t>
  </si>
  <si>
    <t>PAG00312169</t>
  </si>
  <si>
    <t>PAG00307118</t>
  </si>
  <si>
    <t>PAG00307648</t>
  </si>
  <si>
    <t>PAG00282222</t>
  </si>
  <si>
    <t>PAG00282227</t>
  </si>
  <si>
    <t>PAG00282314</t>
  </si>
  <si>
    <t>PAG00294196</t>
  </si>
  <si>
    <t>PAG00295576</t>
  </si>
  <si>
    <t>PAG00298547</t>
  </si>
  <si>
    <t>SERVICIOS PROFES. CORRESP. AL MES DE ABRIL/2013</t>
  </si>
  <si>
    <t>00114753098</t>
  </si>
  <si>
    <t>YAQUI GERMOSEN TAVERAS</t>
  </si>
  <si>
    <t>CXP00121896</t>
  </si>
  <si>
    <t>CONTR.0007-24</t>
  </si>
  <si>
    <t>CUBICACION #24 FINAL</t>
  </si>
  <si>
    <t>ANULA PARA PAGAR POR LIBRAMIENTO</t>
  </si>
  <si>
    <t>ALQUILER LOCAL DEL 15/6 AL 15/11/2015</t>
  </si>
  <si>
    <t>ALQUILER LOCAL MES ABRIL 2014</t>
  </si>
  <si>
    <t>ALQUILER LOCAL,MES DE AGOSTO 2016</t>
  </si>
  <si>
    <t>ALQUILER LOCAL MES DE SEPTIEMBRE 2016</t>
  </si>
  <si>
    <t>SERVICIOS PROFESIONALES MAYO/2013</t>
  </si>
  <si>
    <t>20% RESTANTE COMPRA DE TERRENO</t>
  </si>
  <si>
    <t>00117244749</t>
  </si>
  <si>
    <t>FELIX JUNIOR TAVAREZ DISLA</t>
  </si>
  <si>
    <t>CXP00122983</t>
  </si>
  <si>
    <t>CONTR.0113-6</t>
  </si>
  <si>
    <t>CUBICACION  #6 RESCISION</t>
  </si>
  <si>
    <t>SERVICIOS PROFESIONALES,CORRESP. MES DE ABRIL 2013</t>
  </si>
  <si>
    <t>ALQUILER LOCAL MESES NOV. Y DIC. 2017</t>
  </si>
  <si>
    <t>ALQUILER LOCAL MESES ENERO Y FEBRERO 2018</t>
  </si>
  <si>
    <t>ALQUILER LOCAL MES DE MAYO 2018</t>
  </si>
  <si>
    <t>ALQUILER DE LOCAL, CORREP. MES JUNIO 2018</t>
  </si>
  <si>
    <t>PAGO ALQUILER, MES DE JULIO 2018</t>
  </si>
  <si>
    <t>ALQUILER DE LOCAL MES DE AGOSTO 2018</t>
  </si>
  <si>
    <t>20% RESTANTE ADQ. DE TERRNO</t>
  </si>
  <si>
    <t>ALQUILER LOCAL ABRIL Y MAYO 2019</t>
  </si>
  <si>
    <t>50% REGISTRO TERRENO URBANO CON MEJORAS</t>
  </si>
  <si>
    <t>PAG00276223</t>
  </si>
  <si>
    <t>ALQUIEL LOCAL, CORRESP. DE JULIO/SEPT. 2022</t>
  </si>
  <si>
    <t>ALQUILER LOCAL MES DE DICIEMBRE/2015</t>
  </si>
  <si>
    <t>ALQUILER LOCAL DE ENERO A ABRIL/2016</t>
  </si>
  <si>
    <t>ALQUILER LOCAL DE MAYO - AGOSTO/2016</t>
  </si>
  <si>
    <t>CUBICACION #23</t>
  </si>
  <si>
    <t>80% COMPRA TERRENO</t>
  </si>
  <si>
    <t>100% PAGO UNICO COMPRA TERRENO</t>
  </si>
  <si>
    <t>ALQUILER LOCAL CORRESP. A ENERO/2014</t>
  </si>
  <si>
    <t>ALQUILER LOCAL ENERO 2014.</t>
  </si>
  <si>
    <t>ALQUILER LOCAL FEBRERO 2014</t>
  </si>
  <si>
    <t>ALQUILER LOCAL MESES MARZO Y ABRIL 2014</t>
  </si>
  <si>
    <t>ALQUILER LOCAL MAYO Y JUNIO/2014</t>
  </si>
  <si>
    <t>ALQUILER LOCAL DESDE OCT./2014 A FEBRERO/2015</t>
  </si>
  <si>
    <t>CUBICACION # 11-FINAL</t>
  </si>
  <si>
    <t>100% SALDO COMPRA TERRENO</t>
  </si>
  <si>
    <t>90% PAGO DEL TERRENO</t>
  </si>
  <si>
    <t>30% TERRENO</t>
  </si>
  <si>
    <t>ALQ CORRESP. A LOS MESES DE OCT. 2017 A MAYO 2018.</t>
  </si>
  <si>
    <t>ALQUILER LOCAL, MES DE DICIEMBRE 2020.</t>
  </si>
  <si>
    <t>30% RESTANTE ADQ. DE TERRENO</t>
  </si>
  <si>
    <t>ALQUILER LOCAL MES JULIO/2015</t>
  </si>
  <si>
    <t>ALQUILER LOCAL MES DE SEPTIEMBRE/2015</t>
  </si>
  <si>
    <t>ALQUILER LOCAL MES DE NOVIEMBRE/2015</t>
  </si>
  <si>
    <t>ALQUILER LOCAL MES DE DICIEMNBRE/2015</t>
  </si>
  <si>
    <t>ALQUILER LOCAL CORRESP. AL MES DE  ENERO/2016</t>
  </si>
  <si>
    <t>ALQUILER LOCAL FEBRERO 2016</t>
  </si>
  <si>
    <t>ALQUILER LOCAL MES DE MARZO/2016</t>
  </si>
  <si>
    <t>ALQUILER LOCAL, MES DE ABRIL/2017</t>
  </si>
  <si>
    <t>ALQUILER LOCAL, MES DE MAYO/2017</t>
  </si>
  <si>
    <t>ALQUILER LOCAL, MES DE JUNIO/2017</t>
  </si>
  <si>
    <t>ALQUILER LOCAL, MES DE JULIO/2017</t>
  </si>
  <si>
    <t>ALQUILER LOCAL, MES DE AGOSTO/2017</t>
  </si>
  <si>
    <t>ALQUILER LOCAL DE ENERO  A MARZO/2017</t>
  </si>
  <si>
    <t>ALQUILER, CORRESP. A LOS MESES DE OCT. Y NOV./2020</t>
  </si>
  <si>
    <t>aLQUILER, CORRESP. AL MES DE DICIEMBRE/2020.</t>
  </si>
  <si>
    <t>10% REST. COMPRA TERRENO</t>
  </si>
  <si>
    <t>PAG00244956</t>
  </si>
  <si>
    <t>ALQUILER LOCAL AGOS./NOV/2012</t>
  </si>
  <si>
    <t>PAG00255165</t>
  </si>
  <si>
    <t>01000048148</t>
  </si>
  <si>
    <t>HECTOR ARIDES  MATOS MARTINEZ</t>
  </si>
  <si>
    <t>PAG00350831</t>
  </si>
  <si>
    <t>30% RESTANTE COMPRA DE TERRENO</t>
  </si>
  <si>
    <t>CXP00123109</t>
  </si>
  <si>
    <t xml:space="preserve"> CONTR. 6051-21</t>
  </si>
  <si>
    <t>ALQUILER MES DE  JULIO Y AGOSTO 2023</t>
  </si>
  <si>
    <t>PAGO DIF. POR AUM. EN  VALOR DEL CONTR. NOV15-AG16</t>
  </si>
  <si>
    <t>ALQUILER LOCAL DESDE 15/11/2014 AL 15/11/2015</t>
  </si>
  <si>
    <t>dEPOSITO CORRESP. A DOS MESES DE ALQUILER</t>
  </si>
  <si>
    <t>DEPOSITO CORREP. A DOS MESES DE ALQUILER</t>
  </si>
  <si>
    <t>DEPOSITO CORRESP. A DOS MESES DE ALQUILER</t>
  </si>
  <si>
    <t>ALQUILER LOCAL DEL 16 DE JUNIO AL 16 DE JULIO/15</t>
  </si>
  <si>
    <t>ALQUILER LOCAL DEL 16 DE JULIO AL 16 DE AGOSTO/15</t>
  </si>
  <si>
    <t>ALQUILER LOCAL JUNIO/2015</t>
  </si>
  <si>
    <t>01200074282</t>
  </si>
  <si>
    <t>ROBERTO ANDRES VALENZUELA GALVAN</t>
  </si>
  <si>
    <t>PAG00250537</t>
  </si>
  <si>
    <t>30% PAGO FINAL COMPRA TERRENO</t>
  </si>
  <si>
    <t>01200103438</t>
  </si>
  <si>
    <t>FRANCISCO VICIOSO DE LIMA</t>
  </si>
  <si>
    <t>CXP00011500</t>
  </si>
  <si>
    <t>CONTR.1413</t>
  </si>
  <si>
    <t>CUBICACION 2</t>
  </si>
  <si>
    <t>ALQUILER DE NAVE CORRESP. AL MES DE DICIEMBRE/19</t>
  </si>
  <si>
    <t>ALQUILER LOCAL CORRESP. AL MES DE ENERO 2020</t>
  </si>
  <si>
    <t>50% REST. COMPRA DE TERRENO</t>
  </si>
  <si>
    <t>ALQUILER CORRESP. A FEBRERO 2016</t>
  </si>
  <si>
    <t>01200352316</t>
  </si>
  <si>
    <t>LEONEL DE LOS SANTOS</t>
  </si>
  <si>
    <t>PAG00246350</t>
  </si>
  <si>
    <t>ALQUILER NAVE IND. DESDE EL 15/12/14 AL 15/12/2015</t>
  </si>
  <si>
    <t>50% COMPRA DE TERRENO</t>
  </si>
  <si>
    <t>ALQUILER LOCAL, OCTUBRE/2018</t>
  </si>
  <si>
    <t>FACTURA PERTENECE AL CONTRATO 1224</t>
  </si>
  <si>
    <t>PAG00276441</t>
  </si>
  <si>
    <t>PAG00252772</t>
  </si>
  <si>
    <t>50% RESTANTE ADQ. DE TERRENO</t>
  </si>
  <si>
    <t>30% FINAL COMPRA TERRENO</t>
  </si>
  <si>
    <t>50% FINAL DE COMPRA DE TERRENO</t>
  </si>
  <si>
    <t>70% RESTANTE POR ADQUISICION DE TERRENO.</t>
  </si>
  <si>
    <t>ALQUILER DE LOCAL MES DE JUNIO/2018</t>
  </si>
  <si>
    <t>50% TERRENO</t>
  </si>
  <si>
    <t>CUBICACION # 10</t>
  </si>
  <si>
    <t>SUM.ALIM.ESC.URB.MARG.,1RA.Q.NOV./2012</t>
  </si>
  <si>
    <t>ALQUILER LOS MESES MAYO,JUNIO,JULIO 2018</t>
  </si>
  <si>
    <t>ALQUILER LOCA,MAYO,JUNIO Y JULIO-2019</t>
  </si>
  <si>
    <t>ALQUILER LOCAL CORRESP. MES MARZO 2018</t>
  </si>
  <si>
    <t>10% SALDO COMPRA TERRENO</t>
  </si>
  <si>
    <t>ALQUILER LOCAL MES DE DICIEMBRE 2018</t>
  </si>
  <si>
    <t>ALQUILER LOCAL DESDE EL  01/09/2014 AL 01/09/2015</t>
  </si>
  <si>
    <t>PAG00266906</t>
  </si>
  <si>
    <t>COMPRA DE TERRENO (90% DEL MONTO)</t>
  </si>
  <si>
    <t>AL DE SEPT/2017 A MAYO/2018</t>
  </si>
  <si>
    <t>ANULADA PARA DIVIDIR LOS MESES</t>
  </si>
  <si>
    <t>10% FINAL ADQ. DE TERRENO</t>
  </si>
  <si>
    <t>02300914856</t>
  </si>
  <si>
    <t>FRANKLIN ALEXIS PIMENTEL DUARTE.</t>
  </si>
  <si>
    <t>CXP00083332</t>
  </si>
  <si>
    <t>CONTRS.1658 y 6039</t>
  </si>
  <si>
    <t>CUBICACION #8-FINAL</t>
  </si>
  <si>
    <t>ALQUILE LOCAL DE LOS MESES SEPT. HASTA AGOSTO 2017</t>
  </si>
  <si>
    <t>ALQ. CORRESP. ABRIL, MAYO Y JUNIO 2020</t>
  </si>
  <si>
    <t>ALQUILER LOCAL, CORRESP. AL MES DE JULIO 2022</t>
  </si>
  <si>
    <t>PAG00307467</t>
  </si>
  <si>
    <t>PAG00312140</t>
  </si>
  <si>
    <t>PAG00313645</t>
  </si>
  <si>
    <t>PAG00315293</t>
  </si>
  <si>
    <t>PAG00315591</t>
  </si>
  <si>
    <t>PAG00316725</t>
  </si>
  <si>
    <t>PAG00307137</t>
  </si>
  <si>
    <t>PAG00292682</t>
  </si>
  <si>
    <t>PAG00299922</t>
  </si>
  <si>
    <t>PAG00292677</t>
  </si>
  <si>
    <t>CUBICACION #19</t>
  </si>
  <si>
    <t>ALQUILER LOCAL MESES DE AGOSTO/2014 A JULIO/2015</t>
  </si>
  <si>
    <t>CUBICACION N°8</t>
  </si>
  <si>
    <t>CXP00121908</t>
  </si>
  <si>
    <t>CONTR.0257/0086-17</t>
  </si>
  <si>
    <t>CUBICACION 4 ADICIONAL DE CIERRE</t>
  </si>
  <si>
    <t>02800011732</t>
  </si>
  <si>
    <t>MIGUEL ANGEL  SANCHEZ GUERRERO</t>
  </si>
  <si>
    <t>PAG00283200</t>
  </si>
  <si>
    <t>REGISTRO 50% TERRENO RURAL SIN MEJORA</t>
  </si>
  <si>
    <t>ALQ. CORRESP. A LOS MESES DE AGOST. SEPT.YOCT.2019</t>
  </si>
  <si>
    <t>FACTURA DUPLICADA</t>
  </si>
  <si>
    <t>100% PAGO  UNICO COMPRA TERRENO</t>
  </si>
  <si>
    <t>NULA, ERROR EN EL OBJETAL</t>
  </si>
  <si>
    <t>CUBICACION # 15</t>
  </si>
  <si>
    <t>CUBICACION # 16</t>
  </si>
  <si>
    <t>ALQUILER LOCAL CORREP. DE AGOSTO 2019 A JULIO 2020</t>
  </si>
  <si>
    <t>ANULADO POR ERROR EN MONTO</t>
  </si>
  <si>
    <t>50% SALDO COMPRA TERRENO</t>
  </si>
  <si>
    <t>SERVICIOS PROFESIONALES ENERO/2015</t>
  </si>
  <si>
    <t>ALQUILER LOCAL, DESDE ENERO HASTA DICIEMBRE 2017</t>
  </si>
  <si>
    <t>ANULADA PARA DIVIDIR LOS MESES A PAGAR</t>
  </si>
  <si>
    <t>03101468977</t>
  </si>
  <si>
    <t>VICTOR VALDEMAR SUAREZ DIAZ</t>
  </si>
  <si>
    <t>PAG00264107</t>
  </si>
  <si>
    <t>03101762858</t>
  </si>
  <si>
    <t>MIGUEL ANGEL FERNANDEZ RODRIGUEZ</t>
  </si>
  <si>
    <t>PAG00297921</t>
  </si>
  <si>
    <t>CXP00122869</t>
  </si>
  <si>
    <t>CONTR.2361-16 RESC</t>
  </si>
  <si>
    <t>ALQ. LOCAL ABRIL Y MAYO 2019</t>
  </si>
  <si>
    <t>NCR0002438</t>
  </si>
  <si>
    <t>CONTR.0031 Y 407-53N</t>
  </si>
  <si>
    <t>ERROR EN BENEFICIARIO</t>
  </si>
  <si>
    <t>PAG00339389</t>
  </si>
  <si>
    <t>PAG00316510</t>
  </si>
  <si>
    <t>PAG00327010</t>
  </si>
  <si>
    <t>PAG00316086</t>
  </si>
  <si>
    <t>ALQUILER LOCAL DESDE JUNIO HASTA OCTUBRE/2014</t>
  </si>
  <si>
    <t>ALQUILER LOCAL MES DE ENERO/2015</t>
  </si>
  <si>
    <t>CUBICACION #16</t>
  </si>
  <si>
    <t>10% (SALDO) COMPRA TERRENO</t>
  </si>
  <si>
    <t>20% FINAL COMPRA TERRENO</t>
  </si>
  <si>
    <t>ALQUILER LOCAL, DESDE AGOSTO HASTA DICIEMBRE 2017</t>
  </si>
  <si>
    <t>03104011451</t>
  </si>
  <si>
    <t>RAQUEL AMELIA ALVARADO DE LA CRUZ</t>
  </si>
  <si>
    <t>PAG00288666</t>
  </si>
  <si>
    <t>PAG00260968</t>
  </si>
  <si>
    <t>CAMBIO EN EL MONTO</t>
  </si>
  <si>
    <t>40% ABONO COMPRA TERRENO</t>
  </si>
  <si>
    <t>ALQUILER LOCAL CORRESP. A AGOSTO 2018</t>
  </si>
  <si>
    <t>ALQUILER LOCAL CORRESP. A SEPTIEMBRE 2018</t>
  </si>
  <si>
    <t>REGISTRO 40% TERRENO URBANO SIN MEJORA</t>
  </si>
  <si>
    <t>ALQUIEL LOCAL, CORRESP. DE JULIO/AGOSTO 2022</t>
  </si>
  <si>
    <t>REGISTRO 30% TERRENO RURAL SIN MEJORA</t>
  </si>
  <si>
    <t>PAG00311232</t>
  </si>
  <si>
    <t>ALQUILER LOCAL CORRESP. AL MES DE JUNIO 2018</t>
  </si>
  <si>
    <t>CXP00121922</t>
  </si>
  <si>
    <t>CONTR.0112/367-#24</t>
  </si>
  <si>
    <t>MIED-171271</t>
  </si>
  <si>
    <t>CONTS.0101/363-13*PR</t>
  </si>
  <si>
    <t>MIED-171729</t>
  </si>
  <si>
    <t>CXP00121939</t>
  </si>
  <si>
    <t>CONTRS.0101/363-15</t>
  </si>
  <si>
    <t>70% RESTANTE COMPRA DE TERRENO</t>
  </si>
  <si>
    <t>03700229457</t>
  </si>
  <si>
    <t>JUAN CARLOS MORALES PLA</t>
  </si>
  <si>
    <t>PAG00320877</t>
  </si>
  <si>
    <t>30% REST. COMPRA DE TERRENO</t>
  </si>
  <si>
    <t>60% COMPRA TERRENO</t>
  </si>
  <si>
    <t>ALQUILER LOCAL, CORRESP. AL MES DE AGOSTO/2017</t>
  </si>
  <si>
    <t>ANULADA PARA UNIFICAR MESES</t>
  </si>
  <si>
    <t>PAG00313544</t>
  </si>
  <si>
    <t>PAG00313635</t>
  </si>
  <si>
    <t>PAG00315296</t>
  </si>
  <si>
    <t>PAG00315556</t>
  </si>
  <si>
    <t>PAG00316736</t>
  </si>
  <si>
    <t>PAG00369578</t>
  </si>
  <si>
    <t>PAG00355056</t>
  </si>
  <si>
    <t>PAG00339206</t>
  </si>
  <si>
    <t>PAG00337749</t>
  </si>
  <si>
    <t>ALQUILER LOCAL DESDE 01/09/2013 AL 01/12/2014</t>
  </si>
  <si>
    <t>PAG00272558</t>
  </si>
  <si>
    <t>10% RESTANTE ADQ. DE TERRNO</t>
  </si>
  <si>
    <t>50% SALDO COMPRA DE TERRENO</t>
  </si>
  <si>
    <t>04300007616</t>
  </si>
  <si>
    <t>FRANQUI  LUCIANO MERAN</t>
  </si>
  <si>
    <t>CXP00123201</t>
  </si>
  <si>
    <t>CONTR. 0032-2</t>
  </si>
  <si>
    <t>ALQUILER LOCAL, CORRESP. MES DE AGOSTO 2023</t>
  </si>
  <si>
    <t>NCR0002459</t>
  </si>
  <si>
    <t>CONTR. 0032-2-NULA</t>
  </si>
  <si>
    <t>ANULADA POR ERROR  EL No. DEL CONTRATO</t>
  </si>
  <si>
    <t>50% FINAL ADQ. DE TERRENO</t>
  </si>
  <si>
    <t>04600037792</t>
  </si>
  <si>
    <t>AGUEDA ANTONIA RODRIGUEZ ALMONTE</t>
  </si>
  <si>
    <t>CXP00096274</t>
  </si>
  <si>
    <t>CONTR. 0284-1</t>
  </si>
  <si>
    <t>PAG00322157</t>
  </si>
  <si>
    <t>100% PAGO UNICO COMPRA TERRENO.</t>
  </si>
  <si>
    <t>PAGO ABONO A TERRENO</t>
  </si>
  <si>
    <t>04700142245</t>
  </si>
  <si>
    <t>JOSE VIRGILIO DIAZ TERUEL</t>
  </si>
  <si>
    <t>CXP00122948</t>
  </si>
  <si>
    <t>CONTR.0346-7</t>
  </si>
  <si>
    <t>CUBICACION #7 RESCISION</t>
  </si>
  <si>
    <t>90% REST. COMPRA DE TERRENO</t>
  </si>
  <si>
    <t>CUBICACION #7</t>
  </si>
  <si>
    <t>ALQ. CORRESP. A AGOST  2020 A  JULIO 2021</t>
  </si>
  <si>
    <t>ERROR EN IMPUESTO</t>
  </si>
  <si>
    <t>SERVICIOS PROFESIONALES NOVIEMBRE/2013</t>
  </si>
  <si>
    <t>SERVICIOS PROFESIONALES MES DE ABRIL/2014</t>
  </si>
  <si>
    <t>CUBICACION # 7</t>
  </si>
  <si>
    <t>CUBICACION #11(FINAL 95%)</t>
  </si>
  <si>
    <t>ALQUILER MES DE JULIO 2019</t>
  </si>
  <si>
    <t>20% RESTANTE ADQ. DE TERRENO</t>
  </si>
  <si>
    <t>04800681928</t>
  </si>
  <si>
    <t>JONATHAN FRANCISCO RAMIREZ DE LA ROSA</t>
  </si>
  <si>
    <t>CXP00008595</t>
  </si>
  <si>
    <t>CONTR. 1483</t>
  </si>
  <si>
    <t>30% COMPRA TERRENO</t>
  </si>
  <si>
    <t>MIED-172140</t>
  </si>
  <si>
    <t>CUBICACION N°7</t>
  </si>
  <si>
    <t>ALQUILER LOCAL, CORRESP. AL MES DE OCTUBRE 2019</t>
  </si>
  <si>
    <t>ALQUILER LOCAL, PERIODO DESDE 08/2020 AL 07/2021.</t>
  </si>
  <si>
    <t>REGISTRO 20% TERRENO URBANO SIN MEJORA</t>
  </si>
  <si>
    <t>SERVICIOS PROFESIONALES, MESES MAYO A JULIO/ 2014</t>
  </si>
  <si>
    <t>SERVICIOS PROFESIONALES AGOSTO/2014</t>
  </si>
  <si>
    <t>SERVICIOS PROFESIONALES OCTUBRE/2014</t>
  </si>
  <si>
    <t>05400086095</t>
  </si>
  <si>
    <t>TORIBIO RODRIGUEZ ALVAREZ</t>
  </si>
  <si>
    <t>PAG00312219</t>
  </si>
  <si>
    <t>PAG00313722</t>
  </si>
  <si>
    <t>PAG00315316</t>
  </si>
  <si>
    <t>PAG00315589</t>
  </si>
  <si>
    <t>PAG00316629</t>
  </si>
  <si>
    <t>PAG00307460</t>
  </si>
  <si>
    <t>PAG00326992</t>
  </si>
  <si>
    <t>PAG00307073</t>
  </si>
  <si>
    <t>05400138482</t>
  </si>
  <si>
    <t>LUIS MANUEL COMPRES FERMIN</t>
  </si>
  <si>
    <t>PAG00272602</t>
  </si>
  <si>
    <t>SERVISION PROFESIONALES DE FEBRERO A MAYO/2014</t>
  </si>
  <si>
    <t>CUBICACION #9(FINAL 95%)</t>
  </si>
  <si>
    <t>05400658109</t>
  </si>
  <si>
    <t>ISABEL ANYOLINA DURAN PERALTA</t>
  </si>
  <si>
    <t>PAG00279390</t>
  </si>
  <si>
    <t>PAG00276313</t>
  </si>
  <si>
    <t>PAG00277949</t>
  </si>
  <si>
    <t>PAG00307447</t>
  </si>
  <si>
    <t>PAG00307051</t>
  </si>
  <si>
    <t>PAG00293614</t>
  </si>
  <si>
    <t>PAG00281898</t>
  </si>
  <si>
    <t>PAG00281799</t>
  </si>
  <si>
    <t>PAG00386652</t>
  </si>
  <si>
    <t>CXP00123319</t>
  </si>
  <si>
    <t>CONTR. 0348-27</t>
  </si>
  <si>
    <t>ALQUILER LOCAL,MES DE AGOSTO 2023</t>
  </si>
  <si>
    <t>CUBICACION #19 PRESUPUESTO REFORMULADO</t>
  </si>
  <si>
    <t>CUBICACION N°4 ADICIONAL</t>
  </si>
  <si>
    <t>SERVICIOS PROFESIONALES OCTUBRE/2013</t>
  </si>
  <si>
    <t>50% DEL MONTO POR COMPRA DE TERRENO</t>
  </si>
  <si>
    <t>CUBICACION  # 4</t>
  </si>
  <si>
    <t>CUBICACION #22-FINAL</t>
  </si>
  <si>
    <t>ALQUILER LOCAL MES DE JULIO 2020</t>
  </si>
  <si>
    <t>05600839715</t>
  </si>
  <si>
    <t>JORGE APOLINAR SILVA GOMEZ</t>
  </si>
  <si>
    <t>MIED-158675</t>
  </si>
  <si>
    <t>CONTR. 1348-11</t>
  </si>
  <si>
    <t>CUBICACION #11</t>
  </si>
  <si>
    <t>ALQUILERES DE LOCALES, APARTAMENTOS Y NAVES</t>
  </si>
  <si>
    <t>50% RESTANTE ADQ. DE TERRNO</t>
  </si>
  <si>
    <t>MIED-171885</t>
  </si>
  <si>
    <t>06000018322</t>
  </si>
  <si>
    <t>EDILIO ALONSO MARTINEZ</t>
  </si>
  <si>
    <t>PAG00307015</t>
  </si>
  <si>
    <t>PAG00312105</t>
  </si>
  <si>
    <t>PAG00315298</t>
  </si>
  <si>
    <t>PAG00313594</t>
  </si>
  <si>
    <t>PAG00307525</t>
  </si>
  <si>
    <t>PAG00316649</t>
  </si>
  <si>
    <t>PAG00315583</t>
  </si>
  <si>
    <t>PAG00259645</t>
  </si>
  <si>
    <t>70% COMPRA TERRENO</t>
  </si>
  <si>
    <t>06600088956</t>
  </si>
  <si>
    <t>ELICIO ANTONIO TAVERAS Y GARCIA</t>
  </si>
  <si>
    <t>PAG00265838</t>
  </si>
  <si>
    <t>ALQUILER LOCAL,CORRESP. MES DE DICIEMBRE 2016</t>
  </si>
  <si>
    <t>ALQUILER LOCAL, MES DE ENERO/2017</t>
  </si>
  <si>
    <t>ALQUILER LOCAL,MES DE FEBRERO 2017</t>
  </si>
  <si>
    <t>06700099911</t>
  </si>
  <si>
    <t>JOSE  SANTOS BAUTISTA</t>
  </si>
  <si>
    <t>PAG00277152</t>
  </si>
  <si>
    <t>ALQUILER LOCAL, CORRESP. AL MES DE AGOSTO DEL 2018</t>
  </si>
  <si>
    <t>SERVICIOS PROFESIONALES OCTUBRE Y NOVIEMBRE/2013</t>
  </si>
  <si>
    <t>SERVICIOS PROFESIONALES DE JULIO A SEPT./2013</t>
  </si>
  <si>
    <t>07100560221</t>
  </si>
  <si>
    <t>WANDER SILVESTRE PEÑA</t>
  </si>
  <si>
    <t>PAG00267637</t>
  </si>
  <si>
    <t>CUBICACION#4</t>
  </si>
  <si>
    <t>50% REGISTRO TERRENO RURAL SIN MEJORAS</t>
  </si>
  <si>
    <t>ALQUILER LOCAL MES DE JULIO 2016</t>
  </si>
  <si>
    <t>10% RESTANTE COMPRA TERRENO</t>
  </si>
  <si>
    <t>90% PAGO COMPRA TERRENO</t>
  </si>
  <si>
    <t>20% REST. COMPRA DE TERRENO</t>
  </si>
  <si>
    <t>PAG00314856</t>
  </si>
  <si>
    <t>CUBICACION #6(FINAL)</t>
  </si>
  <si>
    <t>30% RESTANTE POR ADQUISICION DE TERRENO.</t>
  </si>
  <si>
    <t>100% COMRA TERRENO</t>
  </si>
  <si>
    <t>ALQUILER LOCAL, CORRESP. MES DE ABRIL/2018</t>
  </si>
  <si>
    <t>PAG00255278</t>
  </si>
  <si>
    <t>PAG00251839</t>
  </si>
  <si>
    <t>PAG00261324</t>
  </si>
  <si>
    <t>PAG00374339</t>
  </si>
  <si>
    <t>PAG00368565</t>
  </si>
  <si>
    <t>CUBICACION #30</t>
  </si>
  <si>
    <t>REGISTRO 15% TERRENO URBANO SIN MEJORA</t>
  </si>
  <si>
    <t>50% SALDO, COMPRA DE TERRENO</t>
  </si>
  <si>
    <t>DIFERERNCIA EN MONTO</t>
  </si>
  <si>
    <t>ALQUILER, JULIO,AGOSTO Y SEPTIEMBRE 2020</t>
  </si>
  <si>
    <t>PAG00307134</t>
  </si>
  <si>
    <t>PAG00296162</t>
  </si>
  <si>
    <t>PAG00298587</t>
  </si>
  <si>
    <t>PAG00307644</t>
  </si>
  <si>
    <t>PAG00312221</t>
  </si>
  <si>
    <t>PAG00313613</t>
  </si>
  <si>
    <t>PAG00294331</t>
  </si>
  <si>
    <t>PAG00281472</t>
  </si>
  <si>
    <t>PAG00280995</t>
  </si>
  <si>
    <t>30% COMPRA DE TERRENO</t>
  </si>
  <si>
    <t>ALQUILER LOCAL MES ABRIL 2014.</t>
  </si>
  <si>
    <t>101038561</t>
  </si>
  <si>
    <t>Arias Motors, SA</t>
  </si>
  <si>
    <t>PAG00350598</t>
  </si>
  <si>
    <t>PAG00281918</t>
  </si>
  <si>
    <t>ADQUISICION DE PIEZAS PARA MANT. DE EQUIPOS</t>
  </si>
  <si>
    <t>101142081</t>
  </si>
  <si>
    <t>DO-VEN IMPORT &amp; EXPORT CO. S. A.</t>
  </si>
  <si>
    <t>PAG00349549</t>
  </si>
  <si>
    <t>CUBICACION 9</t>
  </si>
  <si>
    <t>CUBICACION 9 ADICIONAL</t>
  </si>
  <si>
    <t>CXP00072249</t>
  </si>
  <si>
    <t>A010010011500000689</t>
  </si>
  <si>
    <t>ALQUILER NAVE IND., MES DE JUNIO/2016</t>
  </si>
  <si>
    <t>ALQUILER NAVE IND., MES DE JULIO/2016</t>
  </si>
  <si>
    <t>ALQUILER NAVE IND., MES DE AGOSTO/2016</t>
  </si>
  <si>
    <t>ALQUILER NAVE IND., MES DE SEPTIEMBRE/2016</t>
  </si>
  <si>
    <t>ALQUILER NAVE IND., MES DE OCTUBRE/2016</t>
  </si>
  <si>
    <t>ALQUILER NAVE IND., MES DE NOVIEMBRE/2016</t>
  </si>
  <si>
    <t>CXP00073261</t>
  </si>
  <si>
    <t>A010010011500000841</t>
  </si>
  <si>
    <t>ALQUILER NAVE IND., MES DE JUNIO/2017</t>
  </si>
  <si>
    <t>PAG00252088</t>
  </si>
  <si>
    <t>ALQUILER NAVE INDUSTRIAL, MES DE FEBRERO 2018</t>
  </si>
  <si>
    <t>PAG00259581</t>
  </si>
  <si>
    <t>CXP00091734</t>
  </si>
  <si>
    <t>ALQUILER LOCAL MES MARZO 2019</t>
  </si>
  <si>
    <t>CXP00091736</t>
  </si>
  <si>
    <t>B1500000130</t>
  </si>
  <si>
    <t>ALQUILER LOCAL MES MAYO 2019</t>
  </si>
  <si>
    <t>CXP00091738</t>
  </si>
  <si>
    <t>ALQUILER LOCAL MES JULIO 2019</t>
  </si>
  <si>
    <t>CXP00105446</t>
  </si>
  <si>
    <t>B1500000448</t>
  </si>
  <si>
    <t>ALQUILER NAVE INDUSTRIAL CORRESP. A ENERO 2021</t>
  </si>
  <si>
    <t>PAG00351851</t>
  </si>
  <si>
    <t>PAG00365313</t>
  </si>
  <si>
    <t>PAG00368752</t>
  </si>
  <si>
    <t>RETROACTIVO DE FEBRERO A SEPTIEMBRE/2014</t>
  </si>
  <si>
    <t>CXP00105809</t>
  </si>
  <si>
    <t>B1500000071</t>
  </si>
  <si>
    <t>ALQUILER LOCAL, CORRESP. MES DE ABRIL 2021</t>
  </si>
  <si>
    <t>PAG00352674</t>
  </si>
  <si>
    <t>PAG00316412</t>
  </si>
  <si>
    <t>PAG00264569</t>
  </si>
  <si>
    <t>PAG00378517</t>
  </si>
  <si>
    <t>CXP00071496</t>
  </si>
  <si>
    <t>ALQUILER INDUSTRIAL,MES DE JULIO 2017</t>
  </si>
  <si>
    <t>CXP00099760</t>
  </si>
  <si>
    <t>ALQUILER NAVE INDUSTRIAL, DEL MES DE JUNIO/2020.</t>
  </si>
  <si>
    <t>CXP00106180</t>
  </si>
  <si>
    <t>ALQ. NAVE INDUSTRIAL CORRESP. DE MAR/20 A AGOST/21</t>
  </si>
  <si>
    <t>PAG00335151</t>
  </si>
  <si>
    <t>PAG00310025</t>
  </si>
  <si>
    <t>ADICIONAL POR REAJUSTE DE TASA DE CAMBIO Y PRECIOS</t>
  </si>
  <si>
    <t>CUBICACION 5 (ORDEN DE CAMBIO)</t>
  </si>
  <si>
    <t>101756373</t>
  </si>
  <si>
    <t>CIELOS ACUSTICOS, SRL.</t>
  </si>
  <si>
    <t>PAG00269259</t>
  </si>
  <si>
    <t>CUBICACIÓN # 4 ADICIONAL Y FINAL</t>
  </si>
  <si>
    <t>CXP00075267</t>
  </si>
  <si>
    <t>ALQUILER NAVE INDUSTRIAL, MES DE NOVIEMBRE/2017</t>
  </si>
  <si>
    <t>PAG00279412</t>
  </si>
  <si>
    <t>PAG00341959</t>
  </si>
  <si>
    <t>PAG00341958</t>
  </si>
  <si>
    <t>CXP00103649</t>
  </si>
  <si>
    <t>NCF:B1500000045</t>
  </si>
  <si>
    <t>ALQUILER  NAVE INDUSTRI, DEL 01 AL 29 DE FEBRER 21</t>
  </si>
  <si>
    <t>CXP00104484</t>
  </si>
  <si>
    <t xml:space="preserve"> B1500000047</t>
  </si>
  <si>
    <t>ALQUILER NAVE INDUSTRIAL, MES DE ABRIL 2021</t>
  </si>
  <si>
    <t>CXP00106805</t>
  </si>
  <si>
    <t>ALQUILER LOCAL, MES DE SEPTIEMBRE/2021</t>
  </si>
  <si>
    <t>CXP00110023</t>
  </si>
  <si>
    <t>ALQUILER NAVE INDUSTRIAL, MES DE MARZO 2022</t>
  </si>
  <si>
    <t>PAG00368946</t>
  </si>
  <si>
    <t>ALQUILER LOCAL MES DE AGOSTO DE 2022</t>
  </si>
  <si>
    <t>ALQUILER LOCAL MES DE SEPTIEMBRE DE 2022</t>
  </si>
  <si>
    <t>ALQUILER LOCAL MES DE OCTUBRE DEL 2022</t>
  </si>
  <si>
    <t>ERROR MONTO</t>
  </si>
  <si>
    <t>PAG00373870</t>
  </si>
  <si>
    <t>CUBICACION #05 (ADICIONAL)</t>
  </si>
  <si>
    <t>101892439</t>
  </si>
  <si>
    <t>CONSTRUCTORA SHARP DIMITRI SRL.</t>
  </si>
  <si>
    <t>CXP00071808</t>
  </si>
  <si>
    <t>CONTR. 764,0044</t>
  </si>
  <si>
    <t>102014655</t>
  </si>
  <si>
    <t>INMOBILIARIA CHECO, SRL</t>
  </si>
  <si>
    <t>PAG00315993</t>
  </si>
  <si>
    <t>ADQUISICION DE EQUIPOS INFORMATICOS</t>
  </si>
  <si>
    <t>ANULADO POR ERROR EN EL MONTO</t>
  </si>
  <si>
    <t>CXP00095635</t>
  </si>
  <si>
    <t>B1500000570*</t>
  </si>
  <si>
    <t>ALQUILER NAVE, CORRESP. AL MES DE DICIEMBRE 2019</t>
  </si>
  <si>
    <t>NCR0001489</t>
  </si>
  <si>
    <t>B1500001021-NULO</t>
  </si>
  <si>
    <t>CXP00102377</t>
  </si>
  <si>
    <t>B1500001221</t>
  </si>
  <si>
    <t>ALQUILER NAVES, CORRESP. AL MES DE SEPTIEMBRE 2020</t>
  </si>
  <si>
    <t>CXP00102382</t>
  </si>
  <si>
    <t>B1500001223</t>
  </si>
  <si>
    <t>ALQUILER NAVES, CORRESP. AL MES DE NOVIEMBRE 2020</t>
  </si>
  <si>
    <t>PAG00280306</t>
  </si>
  <si>
    <t>PAG00281749</t>
  </si>
  <si>
    <t>PAG00268276</t>
  </si>
  <si>
    <t>PAG00257506</t>
  </si>
  <si>
    <t>PAG00257510</t>
  </si>
  <si>
    <t>PAG00257513</t>
  </si>
  <si>
    <t>PAG00334326</t>
  </si>
  <si>
    <t>PAG00334324</t>
  </si>
  <si>
    <t>PAG00334323</t>
  </si>
  <si>
    <t>PAG00334322</t>
  </si>
  <si>
    <t>PAG00334319</t>
  </si>
  <si>
    <t>PAG00334314</t>
  </si>
  <si>
    <t>PAG00306091</t>
  </si>
  <si>
    <t>PAG00316004</t>
  </si>
  <si>
    <t>PAG00314624</t>
  </si>
  <si>
    <t>PAG00316820</t>
  </si>
  <si>
    <t>PAG00304278</t>
  </si>
  <si>
    <t>PAG00301019</t>
  </si>
  <si>
    <t>PAG00344123</t>
  </si>
  <si>
    <t>PAG00361451</t>
  </si>
  <si>
    <t>PAG00354199</t>
  </si>
  <si>
    <t>CUBICACION #2ADICIONAL Y FINAL</t>
  </si>
  <si>
    <t>CUBICACION # 2 ADICIONAL Y FINAL</t>
  </si>
  <si>
    <t>CUBICACION 17</t>
  </si>
  <si>
    <t>ALQUILER LOCAL MESES AGOST.2020/JUL.2021</t>
  </si>
  <si>
    <t>ERROR EN REGISTRO</t>
  </si>
  <si>
    <t>CAMBIO DE BENEFICIARIO</t>
  </si>
  <si>
    <t>ALQUILER LOCAL, MES DE OCT./2013</t>
  </si>
  <si>
    <t>ALQUILER LOCAL DICIEMBRE/2013</t>
  </si>
  <si>
    <t>PAG00355956</t>
  </si>
  <si>
    <t>PAG00337859</t>
  </si>
  <si>
    <t>SERVICIOS DE ALMUERZO Y ALQUILER</t>
  </si>
  <si>
    <t>CUBICACION #7 (ADICIONAL)</t>
  </si>
  <si>
    <t>CXP00090429</t>
  </si>
  <si>
    <t>ALQUILER DE NAVE INDUSTRIAL  MARZO/2019</t>
  </si>
  <si>
    <t>ALQUILER LOCAL CORRESP. AL MES DE SEPTIEMBRE 2019</t>
  </si>
  <si>
    <t>PAG00305854</t>
  </si>
  <si>
    <t>PAG00305847</t>
  </si>
  <si>
    <t>PAG00377064</t>
  </si>
  <si>
    <t>PAG00374125</t>
  </si>
  <si>
    <t>PAG00368043</t>
  </si>
  <si>
    <t>PAG00354178</t>
  </si>
  <si>
    <t>PAG00341940</t>
  </si>
  <si>
    <t>PAG00335539</t>
  </si>
  <si>
    <t>PAG00335532</t>
  </si>
  <si>
    <t>PAG00326297</t>
  </si>
  <si>
    <t>PAG00310438</t>
  </si>
  <si>
    <t>PAG00310437</t>
  </si>
  <si>
    <t>PAG00310434</t>
  </si>
  <si>
    <t>PAG00384346</t>
  </si>
  <si>
    <t>ALQUILER LOCAL,MES DE MAYO/2016</t>
  </si>
  <si>
    <t>ALQUILER LOCAL, MES DE JUNIO/2016</t>
  </si>
  <si>
    <t>ALQUILER LOCAL MES DE JULIO/2016</t>
  </si>
  <si>
    <t>ALQUILER LOCAL, MES DE AGOSTO 2016</t>
  </si>
  <si>
    <t>ALQUILER LOCAL CORRESP. AL MES DE SEPTIEMBRE 2016</t>
  </si>
  <si>
    <t>ALQUILER LOCAL,CORRESP.MES DE OCTUBRE/2016</t>
  </si>
  <si>
    <t>ALQUILER LOCAL,CORRESP.MES DE NOVIEMBRE 2016</t>
  </si>
  <si>
    <t>11800008911</t>
  </si>
  <si>
    <t>FRANCISCO ALBERTO POLANCO</t>
  </si>
  <si>
    <t>PAG00364587</t>
  </si>
  <si>
    <t>SERVICIO DE MANTENIMIENTO DE LOCAL JULIO/2019</t>
  </si>
  <si>
    <t>PAG00279444</t>
  </si>
  <si>
    <t>PAG00248060</t>
  </si>
  <si>
    <t>ALQUILER PARQUEOS SEPTIEMBRE/2013</t>
  </si>
  <si>
    <t>CXP00083674</t>
  </si>
  <si>
    <t>PAGO ALQUILER MES DE MAYO 2018.</t>
  </si>
  <si>
    <t>ALQUILER DE NAVE INDUSTRIAL, MES DE JUNIO/2018</t>
  </si>
  <si>
    <t>CXP00107196</t>
  </si>
  <si>
    <t>ALQUILER DE NAVE INDUSTRIAL, MES DE ENERO/2021</t>
  </si>
  <si>
    <t>PAG00325893</t>
  </si>
  <si>
    <t>PAG00306267</t>
  </si>
  <si>
    <t>PAG00283953</t>
  </si>
  <si>
    <t>PAG00283954</t>
  </si>
  <si>
    <t>PAG00355801</t>
  </si>
  <si>
    <t>CUBICACION 8</t>
  </si>
  <si>
    <t>CXP00072921</t>
  </si>
  <si>
    <t>CONTR. 0982-2</t>
  </si>
  <si>
    <t>SERVICIOS DE ALQUILER DE FURGONES</t>
  </si>
  <si>
    <t>SERVICIOS DE ALQUILER DE FURGON</t>
  </si>
  <si>
    <t>SERVICIO DE ALQUILER DE FURGON</t>
  </si>
  <si>
    <t>SERVICIOS DE AQUILER DE FURGONES TIPO OFICINA</t>
  </si>
  <si>
    <t>ALQUILER DE FURGON</t>
  </si>
  <si>
    <t>DEV. POR OPOSICION</t>
  </si>
  <si>
    <t>CUBICACION 3 FINAL</t>
  </si>
  <si>
    <t>CUB.13, ADENDAS 1608/13, 3272/13, 0810/14, 1272/14</t>
  </si>
  <si>
    <t>SERVICIOS DE REPARACION IMPRESORA DE CARNET DATAC</t>
  </si>
  <si>
    <t>ADQ. LABORATORIOS DE CIENCIAS NIVEL SECUNDARIO</t>
  </si>
  <si>
    <t>ADQ. LABORATORIOS DE CIENCIAS NIV. SECUNDARIO</t>
  </si>
  <si>
    <t>ORDEN DE CAMBIO</t>
  </si>
  <si>
    <t>CUBICACION 15 (ORDEN DE CAMBIO )</t>
  </si>
  <si>
    <t>ALQUILER LOCAL CORRESP. AL MES DE JULIO 2015</t>
  </si>
  <si>
    <t>ALQUILER LOCAL CORRESP. AL MES DE ABRIL/ 2016</t>
  </si>
  <si>
    <t>ALQUILER LOCAL CORRESP. AL MES DE MAYO/ 2016</t>
  </si>
  <si>
    <t>ALQUILER LOCAL,CORRESP.MES DE SEPTIEMBRE/ 2016</t>
  </si>
  <si>
    <t>130111642</t>
  </si>
  <si>
    <t>DE OCA INGENIERIA, SRL</t>
  </si>
  <si>
    <t>MIED-172145</t>
  </si>
  <si>
    <t>CONTR.0495-1</t>
  </si>
  <si>
    <t>ANULADA POR FECHA</t>
  </si>
  <si>
    <t>CUBICACION 7 ADICIONAL (FINAL/CIERRE)</t>
  </si>
  <si>
    <t>ALQ. CORRESP. AL MES DE MARZO 2022</t>
  </si>
  <si>
    <t>20% AVANCE CONTRATO #1002</t>
  </si>
  <si>
    <t>ALQ. LOCAL CORRESP. MES ENERO 2022</t>
  </si>
  <si>
    <t>ALQ. LOCAL CORRESP. MES FEBRERO 2022</t>
  </si>
  <si>
    <t>ALQ. LOCAL CORRESP. MES MARZO 2022</t>
  </si>
  <si>
    <t>PAG00386971</t>
  </si>
  <si>
    <t>PAG00373659</t>
  </si>
  <si>
    <t>PAG00366678</t>
  </si>
  <si>
    <t>PAG00364733</t>
  </si>
  <si>
    <t>PAG00347066</t>
  </si>
  <si>
    <t>PAG00361926</t>
  </si>
  <si>
    <t>PAG00362956</t>
  </si>
  <si>
    <t>PAG00357257</t>
  </si>
  <si>
    <t>PAG00353429</t>
  </si>
  <si>
    <t>PAG00341139</t>
  </si>
  <si>
    <t>PAG00341137</t>
  </si>
  <si>
    <t>PAG00330729</t>
  </si>
  <si>
    <t>PAG00313787</t>
  </si>
  <si>
    <t>PAG00312538</t>
  </si>
  <si>
    <t>PAG00286231</t>
  </si>
  <si>
    <t>PAG00277973</t>
  </si>
  <si>
    <t>PAG00256643</t>
  </si>
  <si>
    <t>PAG00260297</t>
  </si>
  <si>
    <t>PAG00263422</t>
  </si>
  <si>
    <t>PAGO ALQ. NAVE, CORRESP. AL MES DE SEPTIEMBRE 2018</t>
  </si>
  <si>
    <t>CXP00114801</t>
  </si>
  <si>
    <t>B1500000083</t>
  </si>
  <si>
    <t>ALQUILER NAVE IND. CORRESP. SEPTIEMBRE 2022</t>
  </si>
  <si>
    <t>CXP00122287</t>
  </si>
  <si>
    <t>ALQUILER NAVE IND. MES DE JULIO  2023</t>
  </si>
  <si>
    <t>PAG00309157</t>
  </si>
  <si>
    <t>PAG00309158</t>
  </si>
  <si>
    <t>SERVICIOS DE INSTALACION SANITARIA EN CENTROS EDUC</t>
  </si>
  <si>
    <t>MANTENIMIENTO, INSTALACIONES ELÉCTICAS</t>
  </si>
  <si>
    <t>CUBICACION 5 FINAL</t>
  </si>
  <si>
    <t>PARA CORREGIR ITBIS</t>
  </si>
  <si>
    <t>130529884</t>
  </si>
  <si>
    <t>SUCOD SUPERVISION, CONSTRUCCION Y DISEÑO, E.I.R.L.</t>
  </si>
  <si>
    <t>CXP00096301</t>
  </si>
  <si>
    <t>CONTR.12337-2</t>
  </si>
  <si>
    <t>CUBICACION N°2</t>
  </si>
  <si>
    <t>ALQUILER LOCAL MES DE OCTUBRE/2014</t>
  </si>
  <si>
    <t>130551375</t>
  </si>
  <si>
    <t>INGENIERIA ELECTRICA CORDERO HACHE, SRL</t>
  </si>
  <si>
    <t>PAG00246274</t>
  </si>
  <si>
    <t>CUBICACION #5 ADICIONAL</t>
  </si>
  <si>
    <t>130590486</t>
  </si>
  <si>
    <t>ELS Electric,EIRL</t>
  </si>
  <si>
    <t>PAG00367709</t>
  </si>
  <si>
    <t>CXP00101359</t>
  </si>
  <si>
    <t>PAGO ALQUILER CORRESP. AL MES DE SEPTIEMBRE/2020</t>
  </si>
  <si>
    <t>CXP00106622</t>
  </si>
  <si>
    <t>ALQUILER LOCAL CORRESP. AL MES DE AGOSTO/2021</t>
  </si>
  <si>
    <t>CXP00109997</t>
  </si>
  <si>
    <t>ALQUILER LOCAL COMERCIAL MES DE MARZO 2022</t>
  </si>
  <si>
    <t>PAG00383167</t>
  </si>
  <si>
    <t>PAG00378501</t>
  </si>
  <si>
    <t>PAG00370000</t>
  </si>
  <si>
    <t>PAG00366290</t>
  </si>
  <si>
    <t>PAG00362823</t>
  </si>
  <si>
    <t>PAG00354044</t>
  </si>
  <si>
    <t>PAG00337947</t>
  </si>
  <si>
    <t>130687978</t>
  </si>
  <si>
    <t>CANTABRIA BRAND REPRESENTATIVE S R L.</t>
  </si>
  <si>
    <t>CXP00122023</t>
  </si>
  <si>
    <t>B1500002254</t>
  </si>
  <si>
    <t>130716552</t>
  </si>
  <si>
    <t>ANTIGUA INVESTMENT, SRL</t>
  </si>
  <si>
    <t>PAG00305039</t>
  </si>
  <si>
    <t>SUMINISTROS E INSTALACION DE TERMO PANELES P/AULAS</t>
  </si>
  <si>
    <t>SERVICIOS P/CONST. SOPORTE TRABAJOS AULAS MOVILES</t>
  </si>
  <si>
    <t>SERVICIOS REMODELACION DE OFICINAS</t>
  </si>
  <si>
    <t>SERVICIO  DE MANTENIMIENTO Y LIMPIEZA DE OFICINA</t>
  </si>
  <si>
    <t>ADQUISICION DE MATERIALES DIVERSOS P/SER UTILIZADO</t>
  </si>
  <si>
    <t>ANULADA POR ERROR DE OBJETAL</t>
  </si>
  <si>
    <t>CUBICACION # 4 ADICIONAL Y FINAL</t>
  </si>
  <si>
    <t>PAG00296764</t>
  </si>
  <si>
    <t>130755531</t>
  </si>
  <si>
    <t>Structura Antillana, SRL</t>
  </si>
  <si>
    <t>PAG00308291</t>
  </si>
  <si>
    <t>ADQUISICIÓN RADIOS DE COMUNICACIÓN</t>
  </si>
  <si>
    <t>ALQUILER APARTAMENTO, CORRESP. AL MES DE JULIO/20</t>
  </si>
  <si>
    <t>PAG00331484</t>
  </si>
  <si>
    <t>PAG00305688</t>
  </si>
  <si>
    <t>OTROS ALQUILERES</t>
  </si>
  <si>
    <t>PAG00258502</t>
  </si>
  <si>
    <t>130847274</t>
  </si>
  <si>
    <t>CONSTRUCIONES SERVICIOS Y DISEÑOS CIVILES DOMINIC J A P T, SRL</t>
  </si>
  <si>
    <t>CXP00001972</t>
  </si>
  <si>
    <t>ND-1115</t>
  </si>
  <si>
    <t>PAG00389206</t>
  </si>
  <si>
    <t>PAG00385445</t>
  </si>
  <si>
    <t>PAG00376722</t>
  </si>
  <si>
    <t>20% DE ANTICIPO PARA MOBILIARIO ESC. 2015-16</t>
  </si>
  <si>
    <t>SERV. DESMONTE Y DEMOLICIÓN PARA TERM. TECHO "ESC.</t>
  </si>
  <si>
    <t>TREMINACIÓN DE TECHO "C.E. LUISA OZEMA PELLERANO</t>
  </si>
  <si>
    <t>ADENDA #0333 DEL CONTR.2393 PRESUP. REFORMULADO</t>
  </si>
  <si>
    <t>MANT. ASCENSORES CORRESP. AL MES DE NOVIEMBRE/19</t>
  </si>
  <si>
    <t>SERV. DE MANT. PARA ASCENSORES DEL SEDE MINERD.</t>
  </si>
  <si>
    <t>MANTENIMIENTO ASCENSOR MES DE AGOSTO 2021</t>
  </si>
  <si>
    <t>130968098</t>
  </si>
  <si>
    <t>AMERICAPITAL, SRL</t>
  </si>
  <si>
    <t>PAG00361334</t>
  </si>
  <si>
    <t>CUBICACION #24</t>
  </si>
  <si>
    <t>130973253</t>
  </si>
  <si>
    <t>INVERSIONES KORALIA, S.R.L.</t>
  </si>
  <si>
    <t>PAG00279354</t>
  </si>
  <si>
    <t>ERROR EN OBJETALES Y CUENTAS</t>
  </si>
  <si>
    <t>CXP00069917</t>
  </si>
  <si>
    <t>A010010011500000111</t>
  </si>
  <si>
    <t>ALQUILER LOCAL MES DE JUNIO/2017</t>
  </si>
  <si>
    <t>CXP00071310</t>
  </si>
  <si>
    <t>ALQUILER LOCAL MES DE AGOSTO/2017</t>
  </si>
  <si>
    <t>CXP00075336</t>
  </si>
  <si>
    <t>A010010011500000140</t>
  </si>
  <si>
    <t>ALQUILER LOCAL MES DE DICIEMBRE/2017</t>
  </si>
  <si>
    <t>ALQUILER CORRESP. MES DE OCTUBRE 2020</t>
  </si>
  <si>
    <t>PAG00344199</t>
  </si>
  <si>
    <t>PAG00344197</t>
  </si>
  <si>
    <t>PAG00342480</t>
  </si>
  <si>
    <t>PAG00341128</t>
  </si>
  <si>
    <t>PAG00338940</t>
  </si>
  <si>
    <t>PAG00338948</t>
  </si>
  <si>
    <t>PAG00337387</t>
  </si>
  <si>
    <t>PAG00333180</t>
  </si>
  <si>
    <t>131044672</t>
  </si>
  <si>
    <t>EDISON CASTILLO SUZAÑA RECOLECTORA DE DESECHOS SOLIDOS, SRL</t>
  </si>
  <si>
    <t>PAG00269026</t>
  </si>
  <si>
    <t>REMODELACION DE COCINAS PARA INST. DE EQUIPOS</t>
  </si>
  <si>
    <t>131077595</t>
  </si>
  <si>
    <t>DISEÑOS Y CONSTRUCCIONES INTEGRAL SEFER, S.R.L.</t>
  </si>
  <si>
    <t>PAG00249337</t>
  </si>
  <si>
    <t>SERVICIOS DE ALOJAMIENTO,ALMUERZO Y ALQUILER</t>
  </si>
  <si>
    <t>131155782</t>
  </si>
  <si>
    <t>COMERCIALIZADORA LANIPSE, SRL</t>
  </si>
  <si>
    <t>PAG00333413</t>
  </si>
  <si>
    <t>ADQUISICION DE CAMARAS DE SEGURIDAD</t>
  </si>
  <si>
    <t>131202772</t>
  </si>
  <si>
    <t>Centroxpert STE, SRL</t>
  </si>
  <si>
    <t>PAG00375707</t>
  </si>
  <si>
    <t>REPRODUCCION DE CD</t>
  </si>
  <si>
    <t>SERVICIO DE ILUMINACION</t>
  </si>
  <si>
    <t>ALQ. LOCAL DEL 19 DE MAYO AL 19 DE AGOSTO 2019</t>
  </si>
  <si>
    <t>PAG00281884</t>
  </si>
  <si>
    <t>PAG00270000</t>
  </si>
  <si>
    <t>SERVICIOS DE ALQUILER DE DOS (2) CARPAS</t>
  </si>
  <si>
    <t>131603718</t>
  </si>
  <si>
    <t>Vanguardia Suministros, SRL</t>
  </si>
  <si>
    <t>PAG00281457</t>
  </si>
  <si>
    <t>ADQUISICIÓN CORONA DE FLORES</t>
  </si>
  <si>
    <t>MIED-172126</t>
  </si>
  <si>
    <t>SERVICIO DE MONTAJE DE ESCENOGRAFIA Y TARIMA LANZ</t>
  </si>
  <si>
    <t>POR ERROR EN EL OBJETAL</t>
  </si>
  <si>
    <t>131796931</t>
  </si>
  <si>
    <t>BLUEBOX SOLUTIONS SRL</t>
  </si>
  <si>
    <t>PAG00363952</t>
  </si>
  <si>
    <t>PAG00354927</t>
  </si>
  <si>
    <t>131870759</t>
  </si>
  <si>
    <t>CENTRO DE SERVICIOS ARQUITECTONICOS Y AGRIMENSORES PWL SRL</t>
  </si>
  <si>
    <t>PAG00330532</t>
  </si>
  <si>
    <t>PAG00306380</t>
  </si>
  <si>
    <t>CXP00100741</t>
  </si>
  <si>
    <t>CONTRATACION DE SERVICIOS DE CONSULTORIAS PARA REV</t>
  </si>
  <si>
    <t>132234626</t>
  </si>
  <si>
    <t>Servipart Luperon, SRL</t>
  </si>
  <si>
    <t>PAG00352569</t>
  </si>
  <si>
    <t>MIED-172204</t>
  </si>
  <si>
    <t>PAG00325556</t>
  </si>
  <si>
    <t>ALQUILER LOCAL MESES AGOSTO, SEPT. Y OCTUBRE 2018</t>
  </si>
  <si>
    <t>FACTURADA POR ERROR, PERTENECE A OTRO CONTRATO</t>
  </si>
  <si>
    <t>ALQUILER MES DE AGOSTO,SEPT.OCT.2019</t>
  </si>
  <si>
    <t>POR ERROR EN MONTO</t>
  </si>
  <si>
    <t>ALQUILER LOCAL, MESES MAYO HASTA JULIO 2022</t>
  </si>
  <si>
    <t>ALQUILER CORRESP. A DICIEMBRE DE 2019.</t>
  </si>
  <si>
    <t>ALQUILER LOCAL, MES DE SEPT./2013</t>
  </si>
  <si>
    <t>22500103522</t>
  </si>
  <si>
    <t>CANDIDO ANTONIO ENCARNACION FRIAS</t>
  </si>
  <si>
    <t>PAG00334434</t>
  </si>
  <si>
    <t>22500450329</t>
  </si>
  <si>
    <t>DORCA GLADISBEL CRUZ SANTANA</t>
  </si>
  <si>
    <t>CXP00073472</t>
  </si>
  <si>
    <t>CONTR. 2533-33</t>
  </si>
  <si>
    <t>ALQ. LOCAL MESES SEPTIEMBRE Y OCTUBRE 2017</t>
  </si>
  <si>
    <t>PAG00337747</t>
  </si>
  <si>
    <t>PAG00316653</t>
  </si>
  <si>
    <t>PAG00315595</t>
  </si>
  <si>
    <t>PAG00315292</t>
  </si>
  <si>
    <t>PAG00314887</t>
  </si>
  <si>
    <t>PAG00337842</t>
  </si>
  <si>
    <t>PAG00333016</t>
  </si>
  <si>
    <t>ALQUILER LOCAL, FEBRERO/2014</t>
  </si>
  <si>
    <t>ALQUILER MES DE JUNIO  2019</t>
  </si>
  <si>
    <t>ALQUILER DE LOCAL MES FEBRERO/2020</t>
  </si>
  <si>
    <t>ALQUILER LOCAL, DE 17 DE JULIO AL 17 DE AGOSTO 20</t>
  </si>
  <si>
    <t>ANULADA POR VENCIMIENTO DE NCF</t>
  </si>
  <si>
    <t>ALQUILER LOCAL, DE 17 DE AGOSTO AL 17 DE SEPT. 20</t>
  </si>
  <si>
    <t>PAGO ALQUILER MES DEL 17 MAYO AL 17 JUNIO 2022</t>
  </si>
  <si>
    <t>90% 1ER PAGO COMPRA TERRENO</t>
  </si>
  <si>
    <t>40221030790</t>
  </si>
  <si>
    <t>Pamela Michel de la Rosa Moreta</t>
  </si>
  <si>
    <t>PAG00307445</t>
  </si>
  <si>
    <t>SERVICIOS PROFESIONALES, FEBRERO/2014</t>
  </si>
  <si>
    <t>ALQUILER LOCAL DE 01/08/2014 AL 01/08/2015</t>
  </si>
  <si>
    <t>SERVICIOS PROFESIONALES NOVIEMBRE/2012</t>
  </si>
  <si>
    <t>ALQUILER LOCAL,CORRESP.MES DE ENERO/2016</t>
  </si>
  <si>
    <t>ALQUILER LOCAL,CORRESP.MES DE FEBRERO/2016</t>
  </si>
  <si>
    <t>ALQUILER LOCAL,CORRESP.MES DE MARZO/2016</t>
  </si>
  <si>
    <t>40223227964</t>
  </si>
  <si>
    <t>WANDERSON MATEO MONTERO</t>
  </si>
  <si>
    <t>PAG00337872</t>
  </si>
  <si>
    <t>PAG00344334</t>
  </si>
  <si>
    <t>PAG00316674</t>
  </si>
  <si>
    <t>PAG00326997</t>
  </si>
  <si>
    <t>PAG00315117</t>
  </si>
  <si>
    <t>PAG00315119</t>
  </si>
  <si>
    <t>PAG00315120</t>
  </si>
  <si>
    <t>PAG00315588</t>
  </si>
  <si>
    <t>ALQUILER LOCAL MES DE DICIEMBRE/2018</t>
  </si>
  <si>
    <t>PAG00306945</t>
  </si>
  <si>
    <t>PAG00299402</t>
  </si>
  <si>
    <t>PAG00312282</t>
  </si>
  <si>
    <t>PAG00313625</t>
  </si>
  <si>
    <t>PAG00315397</t>
  </si>
  <si>
    <t>PAG00315550</t>
  </si>
  <si>
    <t>PAG00307393</t>
  </si>
  <si>
    <t>PAG00296090</t>
  </si>
  <si>
    <t>PAG00297647</t>
  </si>
  <si>
    <t>PAG00294112</t>
  </si>
  <si>
    <t>ALQUILER LOCAL, MES DE ABRIL, MAYO, Y JUNIO. 2021</t>
  </si>
  <si>
    <t>ANULADA POR ERROR</t>
  </si>
  <si>
    <t>ALQUILER DE LOCAL MES DE JULIO/2014</t>
  </si>
  <si>
    <t>PAGO ALQUILER CORRESP. AL MES DE JULIO/2020</t>
  </si>
  <si>
    <t>PAGO ALQUILER CORRESP. AL MES DE AGOSTO/2020</t>
  </si>
  <si>
    <t>DEPOSITO ALQUILER LOCAL</t>
  </si>
  <si>
    <t>ALQUILER LOCAL, MESES DE JUNIO A DICIEMBRE/2015</t>
  </si>
  <si>
    <t>ALQUILER LOCAL, MESES DE ENERO A MAYO/2016</t>
  </si>
  <si>
    <t>CONSULTORIA PARA INDICADORES CON ENFOQUE DE GENERO</t>
  </si>
  <si>
    <t xml:space="preserve"> ALQUILER LOCAL, MESES DE ABRIL A JUNIO 2022</t>
  </si>
  <si>
    <t>SERVICIOS TECNICOS PROFESIONALES</t>
  </si>
  <si>
    <t>219805001001000000</t>
  </si>
  <si>
    <t>00100677244</t>
  </si>
  <si>
    <t>CARLOS FERNANDO CORNIELLE MENDOZA</t>
  </si>
  <si>
    <t>00119233112</t>
  </si>
  <si>
    <t>LEYDY  DIANA SANCHEZ LOPEZ</t>
  </si>
  <si>
    <t>14600002480</t>
  </si>
  <si>
    <t>IRVIN JOEL GUZMAN VIGO</t>
  </si>
  <si>
    <t>PI026837</t>
  </si>
  <si>
    <t>NTA:TRAM.INT.1198/23</t>
  </si>
  <si>
    <t>PI026854</t>
  </si>
  <si>
    <t>OFIC.#DEC-250/2023</t>
  </si>
  <si>
    <t>PI026978</t>
  </si>
  <si>
    <t>OFIC.#EV-168/2023</t>
  </si>
  <si>
    <t>CXP00124478</t>
  </si>
  <si>
    <t>OFIC.#CNE-33/2023</t>
  </si>
  <si>
    <t>PI027131</t>
  </si>
  <si>
    <t>DEC-221-2023</t>
  </si>
  <si>
    <t>PI027132</t>
  </si>
  <si>
    <t>DEC-235-2023</t>
  </si>
  <si>
    <t>PI027133</t>
  </si>
  <si>
    <t>DEC-200-2023</t>
  </si>
  <si>
    <t>PI027135</t>
  </si>
  <si>
    <t>OFIC.DEC#223/2023</t>
  </si>
  <si>
    <t>PI027138</t>
  </si>
  <si>
    <t>OFIC.DEC#198/2023</t>
  </si>
  <si>
    <t>PI027136</t>
  </si>
  <si>
    <t>OFIC-DEC 197-2023 CO</t>
  </si>
  <si>
    <t>PI027137</t>
  </si>
  <si>
    <t>OFIC.#DME-355/2023.</t>
  </si>
  <si>
    <t>PI026920</t>
  </si>
  <si>
    <t>OFIC.#DEC-266-2023</t>
  </si>
  <si>
    <t>PI027141</t>
  </si>
  <si>
    <t>OFIC.#DEC-240-2023</t>
  </si>
  <si>
    <t>PI027145</t>
  </si>
  <si>
    <t>OFIC.DME-355/2023..</t>
  </si>
  <si>
    <t>PI027149</t>
  </si>
  <si>
    <t>OFIC.DEMA-176/2023</t>
  </si>
  <si>
    <t>PI027156</t>
  </si>
  <si>
    <t>OFIC.DEC#251/2023</t>
  </si>
  <si>
    <t>PI027139</t>
  </si>
  <si>
    <t>OFIC-DEC 195-2023 CO</t>
  </si>
  <si>
    <t>PI027140</t>
  </si>
  <si>
    <t>OFIC-DEC 212-2023 CO</t>
  </si>
  <si>
    <t>PI027142</t>
  </si>
  <si>
    <t>DEMA-173-2023</t>
  </si>
  <si>
    <t>PI027144</t>
  </si>
  <si>
    <t>DEC.213-2023.</t>
  </si>
  <si>
    <t>PI027146</t>
  </si>
  <si>
    <t>DEC.210-2023.</t>
  </si>
  <si>
    <t>PI027150</t>
  </si>
  <si>
    <t>OFIC-DEC 262-20223 C</t>
  </si>
  <si>
    <t>PI027152</t>
  </si>
  <si>
    <t>OFIC-DEC 263-20223 C</t>
  </si>
  <si>
    <t>PI027148</t>
  </si>
  <si>
    <t>DGC-210-2023-1</t>
  </si>
  <si>
    <t>PI027155</t>
  </si>
  <si>
    <t>DEC-268-2023</t>
  </si>
  <si>
    <t>PI027157</t>
  </si>
  <si>
    <t>DEC-282-2023</t>
  </si>
  <si>
    <t>PI027159</t>
  </si>
  <si>
    <t>DISEGME-304-2023</t>
  </si>
  <si>
    <t>PI027134</t>
  </si>
  <si>
    <t>DEC-211-2023.</t>
  </si>
  <si>
    <t>PI027199</t>
  </si>
  <si>
    <t>DGMIE.2933-2023</t>
  </si>
  <si>
    <t>PI027254</t>
  </si>
  <si>
    <t>DIE-289-2023</t>
  </si>
  <si>
    <t>CXP00126177</t>
  </si>
  <si>
    <t>OFIC. DGEE#326/2023</t>
  </si>
  <si>
    <t>CXP00126366</t>
  </si>
  <si>
    <t>OFIC-DEC#397/2023</t>
  </si>
  <si>
    <t>PI027322</t>
  </si>
  <si>
    <t>DEC.394-2023.</t>
  </si>
  <si>
    <t>PI027325</t>
  </si>
  <si>
    <t>OFICIO CNE-94-2023</t>
  </si>
  <si>
    <t>PI027313</t>
  </si>
  <si>
    <t>OFIC-DGTIC N.º-997-2</t>
  </si>
  <si>
    <t>PI027351</t>
  </si>
  <si>
    <t>OFIC.#DFC-0334/2023</t>
  </si>
  <si>
    <t>PI027375</t>
  </si>
  <si>
    <t>DEC-425-2023</t>
  </si>
  <si>
    <t>PAG00397685</t>
  </si>
  <si>
    <t>PI027430</t>
  </si>
  <si>
    <t>OFIC.#DRI-208/2023</t>
  </si>
  <si>
    <t>PI027431</t>
  </si>
  <si>
    <t>OFIC.#DRI-208/2023.</t>
  </si>
  <si>
    <t>PI027445</t>
  </si>
  <si>
    <t>DGPC-0378-2023</t>
  </si>
  <si>
    <t>CXP00127711</t>
  </si>
  <si>
    <t>DEC-443-2023</t>
  </si>
  <si>
    <t>PI027548</t>
  </si>
  <si>
    <t>OFIC.#DEC-446/2023</t>
  </si>
  <si>
    <t>PI027559</t>
  </si>
  <si>
    <t>CNE-103-2023</t>
  </si>
  <si>
    <t>PI027574</t>
  </si>
  <si>
    <t>DGPC-0384-2023</t>
  </si>
  <si>
    <t>PAGO S/ LIB. #8997,  D/F 2/7/2012</t>
  </si>
  <si>
    <t>PAGO GASTOS OPERATIVOS CK NO.11063</t>
  </si>
  <si>
    <t>REG. O/P #7475  D/F 24/7/2012</t>
  </si>
  <si>
    <t>PAGO LIB. #10266  D/F 26/7/2012</t>
  </si>
  <si>
    <t>PAGADO S/LIB. 11412, D/F 14/08/2012</t>
  </si>
  <si>
    <t>PAGO DE SUELDO RETROACTIVO, DE FEBRERO A JULIO 2012, A DIOCO</t>
  </si>
  <si>
    <t>CANCELADO : PAG00011794, CHEQUE DANADO</t>
  </si>
  <si>
    <t>SUELDOS MES DE ENERO 2013/ ALFABETIZACION, LIB. 231</t>
  </si>
  <si>
    <t>ANULAC. ENTRADA ED00002328, POR DUPLICIDAD. LIB.231</t>
  </si>
  <si>
    <t>PARA CORREGIR PAG00017773</t>
  </si>
  <si>
    <t>REVERC. CANCLACION CKR003164, CH-994-PAG0057762</t>
  </si>
  <si>
    <t>REVERSION CKR000785 APLICADO PAG00007762 DIC-12, LIB-4135AX</t>
  </si>
  <si>
    <t>TRABAJOS DE SUSTITUC. DE SUB-ESTACION 300 KVA/225KV,EN HAINA</t>
  </si>
  <si>
    <t>RECLASIFICACION</t>
  </si>
  <si>
    <t>SOLICITUD PAGO LICENCIA PRE Y POST NATAL</t>
  </si>
  <si>
    <t>PAGO CON LIB. SG. NO  17080, EL SERVICIO DE ALQUILER DE CAMIONETAS, PARA TRANSPORTAR A LOS TECNICOS QUE CUMPLIRAN CON LA JORNADA DE UN LEVANTAMIENTO DE INFORMACION DE</t>
  </si>
  <si>
    <t>CONTR.431-1</t>
  </si>
  <si>
    <t>CANCELADO : PAG00075828, CHEQUE DANADO</t>
  </si>
  <si>
    <t>DIFERENCIA REG. DE MAS POR ERROR EN LIB. 34402</t>
  </si>
  <si>
    <t>CANCELADO : PAG00075907, ERROR EN FECHA</t>
  </si>
  <si>
    <t>LIC. PRE Y POST NATAL DE LA MTRA. BEATRIZ ORTIZ OF. #57Y58B</t>
  </si>
  <si>
    <t>LIC, PRE Y POST DE MSTRA YDALIA J. PAREDES OFIC.2014/497-B</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</si>
  <si>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</si>
  <si>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PAGO SUELDO NO. 13 PERSONAL CONTRATADO.</t>
  </si>
  <si>
    <t>PAGO SUELDO NO. 13 PERSONAL CONTRATADO</t>
  </si>
  <si>
    <t>LICENCIA PRE Y POST NATAL DE LA MAESTRA CRISTINA CALCAÑO CAM</t>
  </si>
  <si>
    <t>SERV.  NOTARIZACIÓN (03) ACTOS AUTÉNTICOS NOS. 06,07, 08//14</t>
  </si>
  <si>
    <t>SERVICIOS DE NOTARIZACIÓN (01) ACTOAUTÉNTICO NO. 08 BIS/2015</t>
  </si>
  <si>
    <t>SERVICIOS DE NOTARIZACIÓN (01) ACTO AUTÉNTICO NO. 02/2015</t>
  </si>
  <si>
    <t>SERVICIOS NOTARIZACIÓN (01)ACTO AUTÉNTICO NO.16BIS/2014</t>
  </si>
  <si>
    <t>SERVICIOS DE NOTARIZACIÓN (01) ACTO AUTÉNTICO NO.46/2015</t>
  </si>
  <si>
    <t>SERVICIOS DE NOTARIZACIÓN (01) ACTO AUTÉNTICO NO.37/2015</t>
  </si>
  <si>
    <t>SERVICIOS DE NOTARIZACIÓN (01) ACTO AUTÉNTICO NO.36/2015</t>
  </si>
  <si>
    <t>SERVICIOS DE NOTARIZACIÓN (01) ACTO AUTÉNTICO NO.34/2015</t>
  </si>
  <si>
    <t>SERVICIOS DE NOTARIZACIÓN (01) ACTO AUTÉNTICO NO.35-BIS/2015</t>
  </si>
  <si>
    <t>SERVICIOS DE NOTARIZACIÓN (01) ACTO AUTÉNTICO NO.36-BIS/2015</t>
  </si>
  <si>
    <t>SERVICIOS DE NOTARIZACIÓN (01) ACTO AUTÉNTICO NO.37BIS/2015</t>
  </si>
  <si>
    <t>ANULAR  CXP000009000  PAGADA CON  FACT 05618 Y 0561 LIB 486</t>
  </si>
  <si>
    <t>ANULAR  CXP000004523  PAGADA CON  FACT 695A Y 695B LIB 69361</t>
  </si>
  <si>
    <t>ANULAR FACTURA NCF00000235 EXISTE OTRA FACTURA CON N0. DIFER</t>
  </si>
  <si>
    <t>ANULAR FACTURA A0100100115000000130 REPETIDA</t>
  </si>
  <si>
    <t>P/REGISTRAR IMP. DE LAS FACT. 1499;1536 Y 1537</t>
  </si>
  <si>
    <t>ANULAR PAGADA MEDIANTE CK 9708</t>
  </si>
  <si>
    <t>ANULAR FACTURA CONTR.1046-1  PAGA LIBRAM 77530</t>
  </si>
  <si>
    <t>P/ANULAR FACTS. 72 SUSTITUIDA POR FACT.72A</t>
  </si>
  <si>
    <t>P/ANULAR OFIC.167 Y CONTR.541,697,4013 AMBAS SUSTITUIDAS</t>
  </si>
  <si>
    <t>ANULAR  CXP0000136 PAGADA EN FINANZAS 2000</t>
  </si>
  <si>
    <t>ANULAR FACTURA ABIERTO NCF-027 DEL 2012 PAG  FINANAZA 2000</t>
  </si>
  <si>
    <t>SERVICIOS DE NOTARIZACIÓN 03 ACTOS AUTÉNTICOS NOS.009/2015</t>
  </si>
  <si>
    <t>CONSEJO NACIONAL DE EDUCACION,2DA.SESION ORDINARIA AÑO 2016</t>
  </si>
  <si>
    <t>TRANSF. LIB-5250 IFODOSU DEP. EN MINERED PARA IDEICE</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</si>
  <si>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</si>
  <si>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ANTICIPO PENDIENTE DE AMORTIZAR CONTR. 0157</t>
  </si>
  <si>
    <t>SOLICITUD PAGO A CONFERENCISTA EN LA 22A FERIA DEL LIBRO/19</t>
  </si>
  <si>
    <t>P/ANULAR PAG00306269 ABIERTO CON LIB, ANULADO EN SIGEF</t>
  </si>
  <si>
    <t>P/ANULAR PAG00312412 LIB. NULO EN SIGEF</t>
  </si>
  <si>
    <t>PARA ANULAR FACTURAS POR GASTOS NO EJECUTADOS</t>
  </si>
  <si>
    <t>PARA ANULAR FACT. DE VIATICOS POR GASTOS NO EJECUTADO</t>
  </si>
  <si>
    <t>P/LIQUIDAR IMPUESTOS INVERTIDOS POR ERROR</t>
  </si>
  <si>
    <t>TRANSF. DIRECTA NO.1 JUNTAS CENTROS EDUCATIVOS, JULIO 2021</t>
  </si>
  <si>
    <t>REGISTRO DE IMPUESTOS DEL LIB. 13596/2020</t>
  </si>
  <si>
    <t>CHEQUE SUJETO A LIQUIDACION, AL SR.TAMAYO YEPEZ GONZALEZ, GO</t>
  </si>
  <si>
    <t>CANCELADO: PAG00371121, PARA CORREGIR DESCUENTO</t>
  </si>
  <si>
    <t>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t>
  </si>
  <si>
    <t>APORTES AL LICEO CIENTIFICO DR. MIGUEL CANELA LAZARO</t>
  </si>
  <si>
    <t>TRANSF.NO1, MES DE ENERO ,NIVEL DE ADULTO 2023, A LAS JUNTA</t>
  </si>
  <si>
    <t>TRANSF.NO3, MES DE MARZO ,NIVEL DE SECUND 2023, A JUNTA DE</t>
  </si>
  <si>
    <t>TRANSF.NO.2, MES DE FEBRERO, NIVEL INICIAL 2023, A JUNTAS DE</t>
  </si>
  <si>
    <t>P/ANULAR FACT. CONTR. 550-12 DUPLICADA Y PAGADA CONTR.550-13</t>
  </si>
  <si>
    <t>PASAJE, PEAJE  Y VIÁTICO</t>
  </si>
  <si>
    <t>SERVICIO ENERGIA ELECTRICA MES DE JUNIO 2023</t>
  </si>
  <si>
    <t>TRANSF. INST. CONVENIO C/MINERD, JUNIO 2023. SR</t>
  </si>
  <si>
    <t>VIATICOS DIR. GRAL. EDUC. 101-23</t>
  </si>
  <si>
    <t>VIATICOS Y TRANSPORTE OFC.DGSE.152-2023</t>
  </si>
  <si>
    <t>VIÁTICO PARA ORIENTAR A TÉCNICOS REGIONALES Y DISTRITALES,</t>
  </si>
  <si>
    <t>TRANSP/PEAJE PARA ORIENTAR A TÉCN REGIONALES Y DISTRITALES,</t>
  </si>
  <si>
    <t>SERVICIOS JURIDICOS</t>
  </si>
  <si>
    <t>VIÁTICOS A REGIONALES Y DISTRITOS, 1ra.CONVOCATORIA  DE PRUE</t>
  </si>
  <si>
    <t>TRANSPORTE REGIONALES Y DISTRITOS, 1ra.CONVOCATORIA  DE PRUE</t>
  </si>
  <si>
    <t>VIATICOS AL PERSONAL DE LA DIR. EDUCACION PRIMARIA</t>
  </si>
  <si>
    <t>TRANSPORTE AL PERSONAL DE LA DIR. EDUCACION PRIMARIA</t>
  </si>
  <si>
    <t>FONDOS PARA CAPACITACION DE VERANO NIVEL INICIAL 2023</t>
  </si>
  <si>
    <t>AYUDA ECONOMICA POR LA PARTICIPACION DE ESTUDIANTES EN OLIMP</t>
  </si>
  <si>
    <t>TRANSFERENCIA A LA REGIONAL 05 SAN PEDRO DE MACORIS</t>
  </si>
  <si>
    <t>DIETA</t>
  </si>
  <si>
    <t>PASAJE, P/C.LOS GASTOS DE LA ACTIVIDAD, DEL EJE ESTE"ENCUEN</t>
  </si>
  <si>
    <t>DIETA A LOS MIEMBROS DEL CNE-2DA. SESION ORDINARIA 2023</t>
  </si>
  <si>
    <t>VIATICOS Y TRANSPORTE, AL PERSONALINVOLUCRADO EN LA FERIA IN</t>
  </si>
  <si>
    <t>COMBUSTIBLE Y MANT. DEL DISTRIT.17-03 DE BAYAGUANA</t>
  </si>
  <si>
    <t>VIATICOS DE LOS SUPERVISORES NACIONALES, EN LOS DIAS 04-06 Y</t>
  </si>
  <si>
    <t>VIATICOS DE LOS EMPLEADOS QUIENES ESTUVIERON EN LA SUPERVISI</t>
  </si>
  <si>
    <t>DIETA A LOS MIEMBROS DEL CNE-1RA.SESION ORDINARIA 2023</t>
  </si>
  <si>
    <t>SERV DE FLOTA MES DE SEPTIEMBRE 2023, DGA.4029-2023</t>
  </si>
  <si>
    <t>PASAJE</t>
  </si>
  <si>
    <t>PAGO DE DIETA</t>
  </si>
  <si>
    <t>COMPENSACION POR GASTO DE ALIMENT. DIR. EVAL. DE LA CALIDAD</t>
  </si>
  <si>
    <t>COMPENSACION POR GASTO DE ALIMENT. A LOGISTICA Y OFICINA</t>
  </si>
  <si>
    <t>OFIC-DEC 197-2023 COMPENSACION GASTOS ALIMENTACION PRUEBAS N</t>
  </si>
  <si>
    <t>COMPENSACION GASTOS  DE ALIMENTACION, DE LA DIRECCION DE MED</t>
  </si>
  <si>
    <t>TRANSF.DE LOS RECURSOS P/C.EL PAGO DE LOS EMPLEADOS-UNIDAD D</t>
  </si>
  <si>
    <t>COMPENSACION GASTOS  DE ALIMENTACION, DE LA DIREC. DE EVALUA</t>
  </si>
  <si>
    <t>COMPENSACION GASTOS  DE ALIMENTACION, DE LA DIREC</t>
  </si>
  <si>
    <t>OFIC-DEC 195-2023 COMPENSACION GASTOS ALIMENTACION PRUEBAS N</t>
  </si>
  <si>
    <t>OFIC-DEC 212-2023 COMPENSACION GASTOS ALIMENTACION EVALUACIO</t>
  </si>
  <si>
    <t>COMPENSACION POR GASTOS DE ALIMENTACION.</t>
  </si>
  <si>
    <t>VIATICOS DIR. EVALUACION DE LA CALIDAD OFC.DEC.213-2023</t>
  </si>
  <si>
    <t>EROGACION DE FONDOS DIR. EVALUACION CALIDAD.OFC.DEC.210-2023</t>
  </si>
  <si>
    <t>OFIC-DEC 262-20223 COMPENSACION GASTOS ALIMTICIOS 2DA. CONV.</t>
  </si>
  <si>
    <t>OFIC-DEC 263-20223 COMPENSACION GASTOS ALIMTICIOS 2DA. CONV.</t>
  </si>
  <si>
    <t>COMPENSACION POR GASTOS DE ALIMENTACION, DIREC. GERAL. CULTU</t>
  </si>
  <si>
    <t>COMPENSACION POR GASTOS DE ALIMENTACION. DIR. EVALU. CALIDAD</t>
  </si>
  <si>
    <t>COMPENSACION POR GASTOS DE ALIMENTACION, DIR. EVALU. CALIDAD</t>
  </si>
  <si>
    <t>COMPENSACION POR GASTOS DE ALIMENTACION</t>
  </si>
  <si>
    <t>RENTA SERVIC. INTERNET DE LAS ESCUELAS DE JULIO HASTA DIC.22</t>
  </si>
  <si>
    <t>RENTA SERVC.INTERNET DE LAS ESCUELAS DE JULIO HASTA DIC.22</t>
  </si>
  <si>
    <t>SERVICIOS DE TRANSPORTE</t>
  </si>
  <si>
    <t>NOTARIZACION DE ACTO No. 29/2023.</t>
  </si>
  <si>
    <t>VIATICOS DIR.GENERAL MANT E INSFRAES ESC OFC.DGMIE.2933-2023</t>
  </si>
  <si>
    <t>COMPRA DE DIEZ(10) BOLETAS, CONTRIBUCION A LA CENA TROPICAL</t>
  </si>
  <si>
    <t>COMPENSACION GASTOS ALIMENTICIOS</t>
  </si>
  <si>
    <t>TRANSF. REGIONALES POR TRANSPORTE DIR. GRAL EDUC. ESPECIAL</t>
  </si>
  <si>
    <t>SERVICIOS DE ENERGIA ELECTRICA, CORRESP. MES DE OCTUBRE 2023</t>
  </si>
  <si>
    <t>PAGO DIETA A LA DIR. DE EVALUACION DE LA CALIDAD</t>
  </si>
  <si>
    <t>PAGO DE DIETAS DIR.EVALUACION CALIDAD OFC.DEC.394-2023</t>
  </si>
  <si>
    <t>TERCERA SESION ORDINARIA 2023</t>
  </si>
  <si>
    <t>OFIC-DGTIC N.º- 997-2023 COMPENSACION DE GASTOS POR ALIMENTA</t>
  </si>
  <si>
    <t>VIATICOS CORRESP. 26 FISCALIZADORES Y CHOFERES, QUE IMPACTAR</t>
  </si>
  <si>
    <t>ALOJAMIENTO, ALIMENTACIÓN, ALQUILERES, EVENTOS</t>
  </si>
  <si>
    <t>MANTENIMIENTO  Y REPARACIÓN EQUIPO DE TRANSPORTE</t>
  </si>
  <si>
    <t>B1500000222</t>
  </si>
  <si>
    <t>VIATICO PARA EL EVENTO "VI ENCUENTRO DE ESCRITORES Y PROFESO</t>
  </si>
  <si>
    <t>VIATICOS, DE LA DIRECCION DE RELACIONES INTERN., EN RELACION</t>
  </si>
  <si>
    <t>VIATICOS, DE LA DIRECCION DE RELACIONES INTERNACIONALES</t>
  </si>
  <si>
    <t>ACTOS DE COMPROBACION, CON TRASLADO DE NOTARIO</t>
  </si>
  <si>
    <t>PAGO DE VIATICO</t>
  </si>
  <si>
    <t>SERVICIOS DE INTERNET</t>
  </si>
  <si>
    <t>INSTALACION DE INTERNET</t>
  </si>
  <si>
    <t>TRANSF A ONGS NORMALES DESDE ENE-SEP.2023.DEV.29296-1</t>
  </si>
  <si>
    <t>SERV JURIDICO</t>
  </si>
  <si>
    <t>RECOLECCIÓN RESIDUOS SÓLIDOS MES DE JUL.DIC.2022</t>
  </si>
  <si>
    <t>RECOLECCIÓN RESIDUOS SÓLIDOS MES DE ENE.NOV.2023</t>
  </si>
  <si>
    <t>SERVICIO JURIDICO</t>
  </si>
  <si>
    <t>SERV DE INTERNET MES NOV Y  DIC.2023,DGA.4546-2023</t>
  </si>
  <si>
    <t>PERIODO 11/11/2023 HASTA 10/12/2023, CTA.69655139</t>
  </si>
  <si>
    <t>SERVICIO DE ENERGIA ELECTRICA</t>
  </si>
  <si>
    <t>DIETA DE LOS TECNICOS AYUNDANTES, PERTENECIENTE A LA COMISIO</t>
  </si>
  <si>
    <t>PAGO DE VIATICOS Y PASAJE</t>
  </si>
  <si>
    <t>VIATICOS AL VICEMINISTERIO DE PLANIFICACION Y DESARROLLO EDU</t>
  </si>
  <si>
    <t>B1500000100</t>
  </si>
  <si>
    <t>00101349249</t>
  </si>
  <si>
    <t>CUBICACION #3, PRESUPUESTO REFORMULADO</t>
  </si>
  <si>
    <t>00101504330</t>
  </si>
  <si>
    <t>PI027650</t>
  </si>
  <si>
    <t>OFIC.#OPDE-010/2024</t>
  </si>
  <si>
    <t>B1500000091</t>
  </si>
  <si>
    <t>B1500000001.</t>
  </si>
  <si>
    <t>B1500000276</t>
  </si>
  <si>
    <t>CUBICACION #13, PRESUPUESTO REFORMULADO</t>
  </si>
  <si>
    <t>B1500000673</t>
  </si>
  <si>
    <t>00108568288</t>
  </si>
  <si>
    <t>PI027664</t>
  </si>
  <si>
    <t>001085568288</t>
  </si>
  <si>
    <t>00109308171</t>
  </si>
  <si>
    <t>CXP00125645</t>
  </si>
  <si>
    <t>B1500000208</t>
  </si>
  <si>
    <t>00112750914</t>
  </si>
  <si>
    <t>PI027741</t>
  </si>
  <si>
    <t>OFIC.VSTP-015/2024</t>
  </si>
  <si>
    <t>00112988001</t>
  </si>
  <si>
    <t>PI027672</t>
  </si>
  <si>
    <t>OFIC-DOP N.º.-013-24</t>
  </si>
  <si>
    <t>00113645519</t>
  </si>
  <si>
    <t>00113741730</t>
  </si>
  <si>
    <t>00113808521</t>
  </si>
  <si>
    <t>00114811169</t>
  </si>
  <si>
    <t>PI027670</t>
  </si>
  <si>
    <t>OFIC-DEC N.º.-004-20</t>
  </si>
  <si>
    <t>00116477563</t>
  </si>
  <si>
    <t>00117533182</t>
  </si>
  <si>
    <t>PI027688</t>
  </si>
  <si>
    <t>OFIC.DGMIE-0071/2024</t>
  </si>
  <si>
    <t>00800156895</t>
  </si>
  <si>
    <t>DGMIE #0426/2020</t>
  </si>
  <si>
    <t>CXP00128555</t>
  </si>
  <si>
    <t>01800438606</t>
  </si>
  <si>
    <t>CUBICACION #7 FINAL</t>
  </si>
  <si>
    <t>04300000108</t>
  </si>
  <si>
    <t>CUBICACION #18, PRESUPUESTO REFORMULADO</t>
  </si>
  <si>
    <t>05500340889</t>
  </si>
  <si>
    <t>05600654528</t>
  </si>
  <si>
    <t>06000189974</t>
  </si>
  <si>
    <t>PI000111</t>
  </si>
  <si>
    <t>DGMIE # 0079-2024</t>
  </si>
  <si>
    <t>06000204674</t>
  </si>
  <si>
    <t>PI027656</t>
  </si>
  <si>
    <t>DP-001</t>
  </si>
  <si>
    <t>NCR0002678</t>
  </si>
  <si>
    <t>cONTR. A0078/2023-NU</t>
  </si>
  <si>
    <t>08400141167</t>
  </si>
  <si>
    <t>ANTICIPO 20%</t>
  </si>
  <si>
    <t>B1500000093</t>
  </si>
  <si>
    <t>CXP00128460</t>
  </si>
  <si>
    <t>B1500007251</t>
  </si>
  <si>
    <t>CXP00128656</t>
  </si>
  <si>
    <t>E450000001106</t>
  </si>
  <si>
    <t>101710314</t>
  </si>
  <si>
    <t>101723742</t>
  </si>
  <si>
    <t>B1500000201</t>
  </si>
  <si>
    <t>CXP00128760</t>
  </si>
  <si>
    <t>B1500001033</t>
  </si>
  <si>
    <t>110122519</t>
  </si>
  <si>
    <t>12200037419</t>
  </si>
  <si>
    <t>B1500000180</t>
  </si>
  <si>
    <t>SERVICIOS DE ALOJAMIENTO Y SALONES, P/SER UTILIZAD</t>
  </si>
  <si>
    <t>130214956</t>
  </si>
  <si>
    <t>B1500000071.</t>
  </si>
  <si>
    <t>CXP00128599</t>
  </si>
  <si>
    <t>B1500000290</t>
  </si>
  <si>
    <t>130452492</t>
  </si>
  <si>
    <t>CXP00128684</t>
  </si>
  <si>
    <t>CONTR.O-0179-2</t>
  </si>
  <si>
    <t>B1500000270</t>
  </si>
  <si>
    <t>130876134</t>
  </si>
  <si>
    <t>130950172</t>
  </si>
  <si>
    <t>CXP00128611</t>
  </si>
  <si>
    <t>CONT.045/390/0532-18</t>
  </si>
  <si>
    <t>CXP00128480</t>
  </si>
  <si>
    <t>CONTR.O-107-2</t>
  </si>
  <si>
    <t>131235379</t>
  </si>
  <si>
    <t>CXP00126189</t>
  </si>
  <si>
    <t>SERV. TRANSPORTE (FLETES)</t>
  </si>
  <si>
    <t>CXP00126190</t>
  </si>
  <si>
    <t>CXP00128577</t>
  </si>
  <si>
    <t>ADQUISICION Y INST. BATERIAS DE VEHICULOS</t>
  </si>
  <si>
    <t>131703178</t>
  </si>
  <si>
    <t>CXP00127966</t>
  </si>
  <si>
    <t>CURSO TALLER GESTION Y CONTROL DE ALMACEN</t>
  </si>
  <si>
    <t>CXP00125250</t>
  </si>
  <si>
    <t>MONTAJE, ESCENOGRAFIA Y SONIDO PARA EVENTOS</t>
  </si>
  <si>
    <t>CXP00125252</t>
  </si>
  <si>
    <t>CXP00125256</t>
  </si>
  <si>
    <t>CXP00125714</t>
  </si>
  <si>
    <t>CXP00126349</t>
  </si>
  <si>
    <t>MONTAJE ESCENOGRAFÍA Y SONIDO PARA EVENTOS</t>
  </si>
  <si>
    <t>131764495</t>
  </si>
  <si>
    <t>22300734195</t>
  </si>
  <si>
    <t>22300821117</t>
  </si>
  <si>
    <t>22400054148</t>
  </si>
  <si>
    <t>PI027669</t>
  </si>
  <si>
    <t>DCE-01-2024</t>
  </si>
  <si>
    <t>22900203252</t>
  </si>
  <si>
    <t>PI027622</t>
  </si>
  <si>
    <t>CNE-103-2023.</t>
  </si>
  <si>
    <t>401007452</t>
  </si>
  <si>
    <t>401052662</t>
  </si>
  <si>
    <t>401506467</t>
  </si>
  <si>
    <t>401508907</t>
  </si>
  <si>
    <t>401510472</t>
  </si>
  <si>
    <t>CXP00125212</t>
  </si>
  <si>
    <t>DRI-203-23.</t>
  </si>
  <si>
    <t>CXP00128769</t>
  </si>
  <si>
    <t>OCP-FCR-00001722</t>
  </si>
  <si>
    <t>40224563615</t>
  </si>
  <si>
    <t>PI027734</t>
  </si>
  <si>
    <t>OFIC-DIP-001-2024 CA</t>
  </si>
  <si>
    <t>40225098223</t>
  </si>
  <si>
    <t>PI027680</t>
  </si>
  <si>
    <t>OFIC.CCC-03/2024</t>
  </si>
  <si>
    <t>414000164</t>
  </si>
  <si>
    <t>CXP00128698</t>
  </si>
  <si>
    <t>423000414</t>
  </si>
  <si>
    <t>CXP00126416</t>
  </si>
  <si>
    <t>CONV. C-001</t>
  </si>
  <si>
    <t>PAGO DE 12 CUOTAS</t>
  </si>
  <si>
    <t>430032093</t>
  </si>
  <si>
    <t>430050032</t>
  </si>
  <si>
    <t>430054471</t>
  </si>
  <si>
    <t>CXP00126717</t>
  </si>
  <si>
    <t>CXP00126991</t>
  </si>
  <si>
    <t>CXP00126724</t>
  </si>
  <si>
    <t>430159972</t>
  </si>
  <si>
    <t>P401007339</t>
  </si>
  <si>
    <t>T401007339</t>
  </si>
  <si>
    <t>TR401007339</t>
  </si>
  <si>
    <t>PI026898</t>
  </si>
  <si>
    <t>OFIC-DGPC-0257-2023</t>
  </si>
  <si>
    <t>CXP00124443</t>
  </si>
  <si>
    <t>DEC-296-2023</t>
  </si>
  <si>
    <t>CXP00125135</t>
  </si>
  <si>
    <t>DEP.753-2023</t>
  </si>
  <si>
    <t>PI027096</t>
  </si>
  <si>
    <t>OFIC.#VDP-1347-2023</t>
  </si>
  <si>
    <t>CXP00125765</t>
  </si>
  <si>
    <t>OFIC.VDP-1473/2023</t>
  </si>
  <si>
    <t>CXP00125769</t>
  </si>
  <si>
    <t>VDP-1479-2023/11</t>
  </si>
  <si>
    <t>OFIC-VDP Nº.-1468-23</t>
  </si>
  <si>
    <t>CXP00125829</t>
  </si>
  <si>
    <t>OFIC-VDP Nº.-1470-23</t>
  </si>
  <si>
    <t>CXP00125899</t>
  </si>
  <si>
    <t>CXP00125901</t>
  </si>
  <si>
    <t>OFIC-VDP NO. 1470-23</t>
  </si>
  <si>
    <t>CXP00128264</t>
  </si>
  <si>
    <t>OFIC.#1480/2023</t>
  </si>
  <si>
    <t>CXP00128265</t>
  </si>
  <si>
    <t>LIB-34665-2023</t>
  </si>
  <si>
    <t>CXP00128268</t>
  </si>
  <si>
    <t>LIB-34597-2023</t>
  </si>
  <si>
    <t>CXP00128270</t>
  </si>
  <si>
    <t>LIB-34668-2023</t>
  </si>
  <si>
    <t>CXP00128272</t>
  </si>
  <si>
    <t>OFIC.#1478/2023</t>
  </si>
  <si>
    <t>CXP00128273</t>
  </si>
  <si>
    <t>OFIC.#1471/2023</t>
  </si>
  <si>
    <t>CXP00128275</t>
  </si>
  <si>
    <t>OFIC.#1470/2023</t>
  </si>
  <si>
    <t>CXP00128266</t>
  </si>
  <si>
    <t>LIB-35157-2023</t>
  </si>
  <si>
    <t>CXP00128271</t>
  </si>
  <si>
    <t>LIB-35167-2023</t>
  </si>
  <si>
    <t>CXP00128274</t>
  </si>
  <si>
    <t>LIB-34667-2023</t>
  </si>
  <si>
    <t>PI027603</t>
  </si>
  <si>
    <t>LIB-35159-2023</t>
  </si>
  <si>
    <t>PI027611</t>
  </si>
  <si>
    <t>VDP No. 1931-2023</t>
  </si>
  <si>
    <t>PI027613</t>
  </si>
  <si>
    <t>VDP No. 1933-2023</t>
  </si>
  <si>
    <t>CXP00128323</t>
  </si>
  <si>
    <t>OFIC.VDP#1932/2023</t>
  </si>
  <si>
    <t>PI027619</t>
  </si>
  <si>
    <t>VDP No. 1920-2023</t>
  </si>
  <si>
    <t>txtInvoiceAmount1</t>
  </si>
  <si>
    <t>110101002001000000</t>
  </si>
  <si>
    <t>00105708671</t>
  </si>
  <si>
    <t>AQUILES ALMONTE PEGUERO</t>
  </si>
  <si>
    <t>CXP00001951</t>
  </si>
  <si>
    <t>210101001000000000</t>
  </si>
  <si>
    <t>ED00001923</t>
  </si>
  <si>
    <t>ED00002051</t>
  </si>
  <si>
    <t>ED00002053</t>
  </si>
  <si>
    <t>ED00002176</t>
  </si>
  <si>
    <t>ED00002177</t>
  </si>
  <si>
    <t>ED00002186</t>
  </si>
  <si>
    <t>ED00002187</t>
  </si>
  <si>
    <t>JUAN CARLOS CABRERA PEÑA</t>
  </si>
  <si>
    <t>LEONARDO LUCIANO REYES</t>
  </si>
  <si>
    <t>HOMERO MANELIX GRATEREAUX DURAN</t>
  </si>
  <si>
    <t>MARGARO ABEL ROSARIO GUZMAN</t>
  </si>
  <si>
    <t>RAMON HIDALGO GOMEZ ALMONTE</t>
  </si>
  <si>
    <t>IRIS ESPERANZA GARCIA RUFINO DE PARRA</t>
  </si>
  <si>
    <t>JOSE ELIAS UREÑA ROSARIO</t>
  </si>
  <si>
    <t>ED00013392</t>
  </si>
  <si>
    <t>PAG00402671</t>
  </si>
  <si>
    <t>PAG00402371</t>
  </si>
  <si>
    <t>PAG00402714</t>
  </si>
  <si>
    <t>101643692</t>
  </si>
  <si>
    <t>CABLE ATLANTICO, S.R.L.</t>
  </si>
  <si>
    <t>TELECABLE CENTRAL SRL</t>
  </si>
  <si>
    <t>INGENIERIA CIVIL, AGRIMENSURA Y TOPOGRAFIA, SRL(ICAT)</t>
  </si>
  <si>
    <t>CXP00128844</t>
  </si>
  <si>
    <t>B1500012079</t>
  </si>
  <si>
    <t>CXP00128853</t>
  </si>
  <si>
    <t>B1500012067</t>
  </si>
  <si>
    <t>PAG00400341</t>
  </si>
  <si>
    <t>CXP00128805</t>
  </si>
  <si>
    <t>ALQ. LOCAL, CORRESPONDIENTE A ENERO 2024</t>
  </si>
  <si>
    <t>PAG00402522</t>
  </si>
  <si>
    <t>PAG00402832</t>
  </si>
  <si>
    <t>MARY DALIA NUÑEZ HERNANDEZ DE CARABALLO</t>
  </si>
  <si>
    <t>PAG00402700</t>
  </si>
  <si>
    <t>ZIBELINE INVESTMENTS S.A.</t>
  </si>
  <si>
    <t>CONSTRUCTORA E INMOBILIARIA GUZMAN TRINIDAD Y ASOC, S.R.L.</t>
  </si>
  <si>
    <t>PAG00402422</t>
  </si>
  <si>
    <t>ALISH GROUP SRL</t>
  </si>
  <si>
    <t>GRUPO BISERICI, SRL</t>
  </si>
  <si>
    <t>130991146</t>
  </si>
  <si>
    <t>GRUPO SANABIA SRL</t>
  </si>
  <si>
    <t>CXP00128889</t>
  </si>
  <si>
    <t>"ADQUISICION DE DISPOSITIVOS TECNOLOGICOS</t>
  </si>
  <si>
    <t>Dominicus Shipping, EIRL</t>
  </si>
  <si>
    <t>Robsurveyrd, EIRL</t>
  </si>
  <si>
    <t>LORANNIS RAMIREZ VALERIO</t>
  </si>
  <si>
    <t>PAG00398272</t>
  </si>
  <si>
    <t>INSTITUTO NACIONAL DE AGUAS POTABLES Y ALCANTARILLADOS</t>
  </si>
  <si>
    <t>OFICINA DE COORDINACION PRESIDENCIAL</t>
  </si>
  <si>
    <t>JUNTA MUNICIPAL DON JUAN</t>
  </si>
  <si>
    <t>AYUNTAMIENTO MUNICIPAL EL PEÑON</t>
  </si>
  <si>
    <t>SALDO COMPRA TERRENO</t>
  </si>
  <si>
    <t>CUBICACION #10 (ADICIONAL Y FINAL)</t>
  </si>
  <si>
    <t>ALQUILER LOCAL DESDE JULIO HASTA SEPT./2013</t>
  </si>
  <si>
    <t>210104001001000000</t>
  </si>
  <si>
    <t>ED00002321</t>
  </si>
  <si>
    <t>ED00002324</t>
  </si>
  <si>
    <t>210104001008000000</t>
  </si>
  <si>
    <t>210104001009000000</t>
  </si>
  <si>
    <t>00102327889</t>
  </si>
  <si>
    <t>AGUSTINA DE LOS SANTOS R.</t>
  </si>
  <si>
    <t>ED00008535</t>
  </si>
  <si>
    <t>ED00008534</t>
  </si>
  <si>
    <t>CXP00001489</t>
  </si>
  <si>
    <t>00107247751</t>
  </si>
  <si>
    <t>ALTAGRACIA MARISOL CAMPUSANO SOTO</t>
  </si>
  <si>
    <t>CXP00001703</t>
  </si>
  <si>
    <t>00107820169</t>
  </si>
  <si>
    <t>MARGARITA MARTINEZ SELMO</t>
  </si>
  <si>
    <t>CXP00001736</t>
  </si>
  <si>
    <t>00109537761</t>
  </si>
  <si>
    <t>SABINO LINARES LINA</t>
  </si>
  <si>
    <t>ED00006278</t>
  </si>
  <si>
    <t>ED00006320</t>
  </si>
  <si>
    <t>00111609558</t>
  </si>
  <si>
    <t>MILEDY FRANCISCA SANCHEZ NUÑEZ</t>
  </si>
  <si>
    <t>ED00002265</t>
  </si>
  <si>
    <t>00112731369</t>
  </si>
  <si>
    <t>GEORGINA EMPERATRIZ SANCHEZ OZUNA</t>
  </si>
  <si>
    <t>ED00005729</t>
  </si>
  <si>
    <t>ED00005758</t>
  </si>
  <si>
    <t>00115033813</t>
  </si>
  <si>
    <t>MARLENIN TERESA REYES REYNOSO</t>
  </si>
  <si>
    <t>RCLS-001251</t>
  </si>
  <si>
    <t>ED00008530</t>
  </si>
  <si>
    <t>ED00008390</t>
  </si>
  <si>
    <t>00116114182</t>
  </si>
  <si>
    <t>LUCRECIA  MERCEDES  SOLANO</t>
  </si>
  <si>
    <t>ED00008213</t>
  </si>
  <si>
    <t>ED00008238</t>
  </si>
  <si>
    <t>RCLS-001155</t>
  </si>
  <si>
    <t>RCLS-001156</t>
  </si>
  <si>
    <t>00117501726</t>
  </si>
  <si>
    <t>ELIZAMA MARIANA FELIZ TORRES</t>
  </si>
  <si>
    <t>ED00001853</t>
  </si>
  <si>
    <t>00200890820</t>
  </si>
  <si>
    <t>CRUCITA CAMPUSANO LUNA</t>
  </si>
  <si>
    <t>CXP00001534</t>
  </si>
  <si>
    <t>ED00003063</t>
  </si>
  <si>
    <t>00500097795</t>
  </si>
  <si>
    <t>MAGINA GONZALEZ MARTINEZ</t>
  </si>
  <si>
    <t>ED00006324</t>
  </si>
  <si>
    <t>ED00006447</t>
  </si>
  <si>
    <t>00500415344</t>
  </si>
  <si>
    <t>MELIDA DE LA CRUZ DEL ROSARIO</t>
  </si>
  <si>
    <t>ED00008732</t>
  </si>
  <si>
    <t>ED00008791</t>
  </si>
  <si>
    <t>00500485776</t>
  </si>
  <si>
    <t>ALBA  IRIS  FIGUEROA LAURENCIO</t>
  </si>
  <si>
    <t>RCLS-001154</t>
  </si>
  <si>
    <t>00500491121</t>
  </si>
  <si>
    <t>RAQUEL MARCELINA DE LOS SANTOS</t>
  </si>
  <si>
    <t>ED00008740</t>
  </si>
  <si>
    <t>ED00008790</t>
  </si>
  <si>
    <t>ED00003010</t>
  </si>
  <si>
    <t>01300240833</t>
  </si>
  <si>
    <t>SANTA FRANCISCA TEJEDA ROSSIS</t>
  </si>
  <si>
    <t>CXP00001494</t>
  </si>
  <si>
    <t>01300245778</t>
  </si>
  <si>
    <t>ROSA ARIAS SANCHEZ</t>
  </si>
  <si>
    <t>ED00002244</t>
  </si>
  <si>
    <t>01300412960</t>
  </si>
  <si>
    <t>DEBORAH PEPEN CASTILLO</t>
  </si>
  <si>
    <t>CXP00001528</t>
  </si>
  <si>
    <t>ED00006308</t>
  </si>
  <si>
    <t>01800370411</t>
  </si>
  <si>
    <t>ESTHER LOPEZ PEREZ</t>
  </si>
  <si>
    <t>RCLS-001252</t>
  </si>
  <si>
    <t>ED00007253</t>
  </si>
  <si>
    <t>RCLS-000472</t>
  </si>
  <si>
    <t>ED00008527</t>
  </si>
  <si>
    <t>CXP00001635</t>
  </si>
  <si>
    <t>OFIC.521-2012</t>
  </si>
  <si>
    <t>03600078665</t>
  </si>
  <si>
    <t>JUANA DILIA RODRIGUEZ TORRES</t>
  </si>
  <si>
    <t>ED00002213</t>
  </si>
  <si>
    <t>03800048526</t>
  </si>
  <si>
    <t>DAYSI MERCADO ULLOA</t>
  </si>
  <si>
    <t>ED00002000</t>
  </si>
  <si>
    <t>ED00003016</t>
  </si>
  <si>
    <t>04800385512</t>
  </si>
  <si>
    <t>BRINDICYS ROSARIO ALBERTO</t>
  </si>
  <si>
    <t>ED00004978</t>
  </si>
  <si>
    <t>04900823081</t>
  </si>
  <si>
    <t>ERIDANIA ROJAS ROSA</t>
  </si>
  <si>
    <t>ED00002259</t>
  </si>
  <si>
    <t>07800126885</t>
  </si>
  <si>
    <t>MARIA YSABEL PEREZ MATOS</t>
  </si>
  <si>
    <t>CXP00000910</t>
  </si>
  <si>
    <t>CXP00000968</t>
  </si>
  <si>
    <t>08500050128</t>
  </si>
  <si>
    <t>ADA MARIA VASQUEZ DE LA CRUZ</t>
  </si>
  <si>
    <t>ED00001990</t>
  </si>
  <si>
    <t>10800081068</t>
  </si>
  <si>
    <t>ELISABETH MONTERO DE LEON</t>
  </si>
  <si>
    <t>CXP00001518</t>
  </si>
  <si>
    <t>11800063742</t>
  </si>
  <si>
    <t>ALFONSA SANTOS SUAREZ</t>
  </si>
  <si>
    <t>CXP00001561</t>
  </si>
  <si>
    <t>12500024307</t>
  </si>
  <si>
    <t>PAULINA TORRES MENDEZ</t>
  </si>
  <si>
    <t>CXP00001527</t>
  </si>
  <si>
    <t>Pagos A Terceros MINERD</t>
  </si>
  <si>
    <t>210104004001000000</t>
  </si>
  <si>
    <t>ED00000453</t>
  </si>
  <si>
    <t>PAG00002252</t>
  </si>
  <si>
    <t>210104005001001000</t>
  </si>
  <si>
    <t>401009412</t>
  </si>
  <si>
    <t>COLEGIO DOMINICANO DE INGENIEROS ARQS. Y AGRIMENSORES</t>
  </si>
  <si>
    <t>CXP00099155</t>
  </si>
  <si>
    <t>CONV.0155</t>
  </si>
  <si>
    <t>EST. DE ING. ARQ. INVST.Y ANALISIS DE FACTIVILIDAD</t>
  </si>
  <si>
    <t>210104007001000000</t>
  </si>
  <si>
    <t>401506254</t>
  </si>
  <si>
    <t>DIRECCION GENERAL DE IMPUESTOS INTERNOS</t>
  </si>
  <si>
    <t>CXP00045412</t>
  </si>
  <si>
    <t>OFIC.DT-989-2015</t>
  </si>
  <si>
    <t>RCLS-000840</t>
  </si>
  <si>
    <t>RCLS-001023</t>
  </si>
  <si>
    <t>ED00001963</t>
  </si>
  <si>
    <t>ED00002037</t>
  </si>
  <si>
    <t>ED00002038</t>
  </si>
  <si>
    <t>ED00002039</t>
  </si>
  <si>
    <t>ED00002040</t>
  </si>
  <si>
    <t>ED00002046</t>
  </si>
  <si>
    <t>ED00002047</t>
  </si>
  <si>
    <t>ED00002048</t>
  </si>
  <si>
    <t>ED00002049</t>
  </si>
  <si>
    <t>ED00002157</t>
  </si>
  <si>
    <t>ED00002158</t>
  </si>
  <si>
    <t>ED00002159</t>
  </si>
  <si>
    <t>ED00002160</t>
  </si>
  <si>
    <t>ED00002169</t>
  </si>
  <si>
    <t>ED00002170</t>
  </si>
  <si>
    <t>ED00002171</t>
  </si>
  <si>
    <t>ED00002172</t>
  </si>
  <si>
    <t>ED00002178</t>
  </si>
  <si>
    <t>ED00002477</t>
  </si>
  <si>
    <t>ED00002484</t>
  </si>
  <si>
    <t>ED00002490</t>
  </si>
  <si>
    <t>ED00002499</t>
  </si>
  <si>
    <t>ED00002506</t>
  </si>
  <si>
    <t>ED00002508</t>
  </si>
  <si>
    <t>ED00002290</t>
  </si>
  <si>
    <t>ED00002528</t>
  </si>
  <si>
    <t>ED00002671</t>
  </si>
  <si>
    <t>ED00002673</t>
  </si>
  <si>
    <t>ED00002681</t>
  </si>
  <si>
    <t>ED00002683</t>
  </si>
  <si>
    <t>ED00002700</t>
  </si>
  <si>
    <t>ED00002707</t>
  </si>
  <si>
    <t>ED00002708</t>
  </si>
  <si>
    <t>ED00002800</t>
  </si>
  <si>
    <t>ED00002821</t>
  </si>
  <si>
    <t>ED00002886</t>
  </si>
  <si>
    <t>ED00002896</t>
  </si>
  <si>
    <t>ED00002901</t>
  </si>
  <si>
    <t>ED00002918</t>
  </si>
  <si>
    <t>ED00003033</t>
  </si>
  <si>
    <t>ED00003037</t>
  </si>
  <si>
    <t>ED00003038</t>
  </si>
  <si>
    <t>ED00003056</t>
  </si>
  <si>
    <t>ED00003061</t>
  </si>
  <si>
    <t>ED00002843</t>
  </si>
  <si>
    <t>ED00002852</t>
  </si>
  <si>
    <t>ED00002865</t>
  </si>
  <si>
    <t>ED00003097</t>
  </si>
  <si>
    <t>ED00003101</t>
  </si>
  <si>
    <t>ED00003203</t>
  </si>
  <si>
    <t>ED00003219</t>
  </si>
  <si>
    <t>ED00003224</t>
  </si>
  <si>
    <t>ED00003266</t>
  </si>
  <si>
    <t>ED00003272</t>
  </si>
  <si>
    <t>ED00003286</t>
  </si>
  <si>
    <t>ED00003293</t>
  </si>
  <si>
    <t>ED00003301</t>
  </si>
  <si>
    <t>ED00003497</t>
  </si>
  <si>
    <t>ED00003528</t>
  </si>
  <si>
    <t>ED00003537</t>
  </si>
  <si>
    <t>ED00003541</t>
  </si>
  <si>
    <t>ED00003572</t>
  </si>
  <si>
    <t>ED00003626</t>
  </si>
  <si>
    <t>ED00003873</t>
  </si>
  <si>
    <t>ED00004026</t>
  </si>
  <si>
    <t>ED00004238</t>
  </si>
  <si>
    <t>ED00004243</t>
  </si>
  <si>
    <t>ED00004253</t>
  </si>
  <si>
    <t>ED00004263</t>
  </si>
  <si>
    <t>ED00004272</t>
  </si>
  <si>
    <t>ED00004284</t>
  </si>
  <si>
    <t>ED00004301</t>
  </si>
  <si>
    <t>ED00004323</t>
  </si>
  <si>
    <t>ED00004334</t>
  </si>
  <si>
    <t>ED00004347</t>
  </si>
  <si>
    <t>ED00004357</t>
  </si>
  <si>
    <t>ED00004545</t>
  </si>
  <si>
    <t>ED00004555</t>
  </si>
  <si>
    <t>ED00004560</t>
  </si>
  <si>
    <t>ED00004572</t>
  </si>
  <si>
    <t>ED00004581</t>
  </si>
  <si>
    <t>ED00004590</t>
  </si>
  <si>
    <t>ED00002616</t>
  </si>
  <si>
    <t>ED00002617</t>
  </si>
  <si>
    <t>ED00002618</t>
  </si>
  <si>
    <t>ED00002637</t>
  </si>
  <si>
    <t>ED00003108</t>
  </si>
  <si>
    <t>ED00004714</t>
  </si>
  <si>
    <t>ED00004723</t>
  </si>
  <si>
    <t>ED00004741</t>
  </si>
  <si>
    <t>ED00004748</t>
  </si>
  <si>
    <t>ED00004764</t>
  </si>
  <si>
    <t>ED00004821</t>
  </si>
  <si>
    <t>ED00004831</t>
  </si>
  <si>
    <t>ED00004840</t>
  </si>
  <si>
    <t>ED00004853</t>
  </si>
  <si>
    <t>ED00004862</t>
  </si>
  <si>
    <t>ED00004870</t>
  </si>
  <si>
    <t>ED00004876</t>
  </si>
  <si>
    <t>ED00004881</t>
  </si>
  <si>
    <t>ED00005006</t>
  </si>
  <si>
    <t>ED00005012</t>
  </si>
  <si>
    <t>ED00005024</t>
  </si>
  <si>
    <t>ED00005029</t>
  </si>
  <si>
    <t>ED00005176</t>
  </si>
  <si>
    <t>ED00005181</t>
  </si>
  <si>
    <t>ED00005204</t>
  </si>
  <si>
    <t>ED00005315</t>
  </si>
  <si>
    <t>ED00005329</t>
  </si>
  <si>
    <t>ED00005335</t>
  </si>
  <si>
    <t>ED00005339</t>
  </si>
  <si>
    <t>ED00005354</t>
  </si>
  <si>
    <t>ED00005376</t>
  </si>
  <si>
    <t>ED00005897</t>
  </si>
  <si>
    <t>ED00005903</t>
  </si>
  <si>
    <t>ED00005914</t>
  </si>
  <si>
    <t>ED00005948</t>
  </si>
  <si>
    <t>ED00006059</t>
  </si>
  <si>
    <t>ED00006208</t>
  </si>
  <si>
    <t>ED00005504</t>
  </si>
  <si>
    <t>ED00005508</t>
  </si>
  <si>
    <t>ED00005621</t>
  </si>
  <si>
    <t>ED00005627</t>
  </si>
  <si>
    <t>ED00005628</t>
  </si>
  <si>
    <t>ED00005629</t>
  </si>
  <si>
    <t>ED00005630</t>
  </si>
  <si>
    <t>ED00005631</t>
  </si>
  <si>
    <t>ED00005632</t>
  </si>
  <si>
    <t>ED00005633</t>
  </si>
  <si>
    <t>ED00005634</t>
  </si>
  <si>
    <t>ED00006334</t>
  </si>
  <si>
    <t>ED00006445</t>
  </si>
  <si>
    <t>ED00006454</t>
  </si>
  <si>
    <t>ED00006458</t>
  </si>
  <si>
    <t>ED00006462</t>
  </si>
  <si>
    <t>ED00006488</t>
  </si>
  <si>
    <t>PI012188</t>
  </si>
  <si>
    <t>OFICIO #940/2014</t>
  </si>
  <si>
    <t>ED00005643</t>
  </si>
  <si>
    <t>ED00005648</t>
  </si>
  <si>
    <t>ED00005775</t>
  </si>
  <si>
    <t>ED00005402</t>
  </si>
  <si>
    <t>ED00009748</t>
  </si>
  <si>
    <t>ED00009882</t>
  </si>
  <si>
    <t>ED00010093</t>
  </si>
  <si>
    <t>ED00010186</t>
  </si>
  <si>
    <t>ED00010201</t>
  </si>
  <si>
    <t>ED00010280</t>
  </si>
  <si>
    <t>ED00010305</t>
  </si>
  <si>
    <t>ED00010597</t>
  </si>
  <si>
    <t>ED00010529</t>
  </si>
  <si>
    <t>ED00004088</t>
  </si>
  <si>
    <t>CXP00091407</t>
  </si>
  <si>
    <t>OFIC. DT-943/2019</t>
  </si>
  <si>
    <t>ED00002610</t>
  </si>
  <si>
    <t>ED00002611</t>
  </si>
  <si>
    <t>ED00002612</t>
  </si>
  <si>
    <t>ED00002155</t>
  </si>
  <si>
    <t>PAG00004437</t>
  </si>
  <si>
    <t>210107002000000000</t>
  </si>
  <si>
    <t>00101390433</t>
  </si>
  <si>
    <t>WENSEL ANASIMANDRO MAHFOUD RODRIGUEZ</t>
  </si>
  <si>
    <t>PI025504</t>
  </si>
  <si>
    <t>OFIC.#DGSG-0107/2023</t>
  </si>
  <si>
    <t>SOLANGIE FILOMENA  DE OLEO DIAZ</t>
  </si>
  <si>
    <t>INGRID CLARIBEL CRUZ</t>
  </si>
  <si>
    <t>PI025503</t>
  </si>
  <si>
    <t>OFIC.#PJEE--007/2023</t>
  </si>
  <si>
    <t>ELSIA BERENICE PEÑA DIAZ</t>
  </si>
  <si>
    <t>MARGARET ANDREA ALMANZAR DUARTE</t>
  </si>
  <si>
    <t>ARLETTE NIKAURY MARTINEZ DE PENZO</t>
  </si>
  <si>
    <t>LEONORA MOSQUEA JOAQUIN</t>
  </si>
  <si>
    <t>MARIA CASTILLO DE EREIDA</t>
  </si>
  <si>
    <t>BIANCA YAJAHIRA RAMIREZ BAUTISTA</t>
  </si>
  <si>
    <t>PI025472</t>
  </si>
  <si>
    <t>OFC,DGPC.0003-2023</t>
  </si>
  <si>
    <t>00116725797</t>
  </si>
  <si>
    <t>NANCY MARGARITA QUEZADA RAMOS</t>
  </si>
  <si>
    <t>PI013091</t>
  </si>
  <si>
    <t>OFICIO #1624/2015</t>
  </si>
  <si>
    <t>00116816133</t>
  </si>
  <si>
    <t>MARGARITA AURORA  CASTILLO TEJADA</t>
  </si>
  <si>
    <t>PI027777</t>
  </si>
  <si>
    <t>DGMIE-0076-2024</t>
  </si>
  <si>
    <t>00116918954</t>
  </si>
  <si>
    <t>CINDYA ARGELIA ABREU JIMENEZ</t>
  </si>
  <si>
    <t>PI025513</t>
  </si>
  <si>
    <t>VACD-004-2023</t>
  </si>
  <si>
    <t>ALEXANDRA NUÑEZ NOLASCO</t>
  </si>
  <si>
    <t>PI025530</t>
  </si>
  <si>
    <t>DGMIE 0055-2023</t>
  </si>
  <si>
    <t>PI025548</t>
  </si>
  <si>
    <t>OF.DGMIE-2023</t>
  </si>
  <si>
    <t>01100292976</t>
  </si>
  <si>
    <t>JUAN CARLOS MADE ZABALA</t>
  </si>
  <si>
    <t>PI024852</t>
  </si>
  <si>
    <t>OFIC.#751/2022</t>
  </si>
  <si>
    <t>ED00012498</t>
  </si>
  <si>
    <t>VAF-751-22/DGF#0166-</t>
  </si>
  <si>
    <t>PETRA NATALIA FELIZ FELIZ</t>
  </si>
  <si>
    <t>PI025498</t>
  </si>
  <si>
    <t>OFIC.#OSEC-08/2023</t>
  </si>
  <si>
    <t>YARINA DE LA CRUZ TAVERAS</t>
  </si>
  <si>
    <t>PI025511</t>
  </si>
  <si>
    <t>OFIC.DGMIE-0021/2023</t>
  </si>
  <si>
    <t>YAMILKA EUSEBIO ACOSTA</t>
  </si>
  <si>
    <t>09100033654</t>
  </si>
  <si>
    <t>IDELSO PERICLES MERCEDES SEPULVEDA</t>
  </si>
  <si>
    <t>FNES-000017</t>
  </si>
  <si>
    <t>ED00010391</t>
  </si>
  <si>
    <t>SHAILYN GABRIELA PERALTA PINEDA</t>
  </si>
  <si>
    <t>MELANY GUIOMAR BRITO FELIZ</t>
  </si>
  <si>
    <t>VIERKA CIPRIAN ROSARIO</t>
  </si>
  <si>
    <t>PI025544</t>
  </si>
  <si>
    <t>OFIC.DRRHH00005/23</t>
  </si>
  <si>
    <t>PI025538</t>
  </si>
  <si>
    <t>OFIC.#DRRHH-00005</t>
  </si>
  <si>
    <t>EMELY CAROLINA MARTINEZ CORPORAN</t>
  </si>
  <si>
    <t>PI025481</t>
  </si>
  <si>
    <t>OF.DIP N°002-2023</t>
  </si>
  <si>
    <t>ESTEPHANY LISBETH PORTORREAL DIAZ</t>
  </si>
  <si>
    <t>210109001000000000</t>
  </si>
  <si>
    <t>00109171991</t>
  </si>
  <si>
    <t>JENNY YANIRA RODRIGUEZ CASSO</t>
  </si>
  <si>
    <t>PI000813</t>
  </si>
  <si>
    <t>00430006505</t>
  </si>
  <si>
    <t>TRANSFERENCIA A LAS ACADEMIAS DE ARTE</t>
  </si>
  <si>
    <t>CXP00098912</t>
  </si>
  <si>
    <t>LIB-18511-2020</t>
  </si>
  <si>
    <t>PAG00332309</t>
  </si>
  <si>
    <t>131193471</t>
  </si>
  <si>
    <t>TRANSFERENCIA A LOS POLITECNICOS</t>
  </si>
  <si>
    <t>CXP00074289</t>
  </si>
  <si>
    <t>CONV. 0782 Y 0247</t>
  </si>
  <si>
    <t>COMPENSACIÓN Y AUMENTO DE CUOTA MENSUAL</t>
  </si>
  <si>
    <t>Outdoor Training &amp; Adventures, OUTRAD, SRL</t>
  </si>
  <si>
    <t>401006219</t>
  </si>
  <si>
    <t>TRANSFERENCIA A ONGS NORMALES</t>
  </si>
  <si>
    <t>CXP00103868</t>
  </si>
  <si>
    <t>LIB#-2453/2021</t>
  </si>
  <si>
    <t>SEGURO MEDICO PARA MAESTRO</t>
  </si>
  <si>
    <t>CXP00074432</t>
  </si>
  <si>
    <t>OFIC.SEMMA 1001/2017</t>
  </si>
  <si>
    <t>401052806</t>
  </si>
  <si>
    <t>TRANSFERENCIA A LAS ASOCIACIONES SIN FINES DE LUCRO</t>
  </si>
  <si>
    <t>CXP00103871</t>
  </si>
  <si>
    <t>OFIC. DEP N°081/2021</t>
  </si>
  <si>
    <t>401504928</t>
  </si>
  <si>
    <t>CENTRO ZONAL DE PASTORAL SOCIAL</t>
  </si>
  <si>
    <t>CXP00065552</t>
  </si>
  <si>
    <t>OFIC.#F24/2016</t>
  </si>
  <si>
    <t>RADIO EDUCATIVA DOMINICANA</t>
  </si>
  <si>
    <t>CXP00128823</t>
  </si>
  <si>
    <t>OFIC-RTVE#15/2023</t>
  </si>
  <si>
    <t>PI027792</t>
  </si>
  <si>
    <t>OFIC.#DR-RTVE-14/23</t>
  </si>
  <si>
    <t>PI027793</t>
  </si>
  <si>
    <t>DR-RTVE 13-2023</t>
  </si>
  <si>
    <t>401508338</t>
  </si>
  <si>
    <t>CONCILIO EVANGELICO DE LAS ASAMBLEAS DE DIOS INC</t>
  </si>
  <si>
    <t>PI013820</t>
  </si>
  <si>
    <t>OFICIO #658/2015</t>
  </si>
  <si>
    <t>INSTITUTO NACIONAL DE EDUCACION FISICA, INEFI</t>
  </si>
  <si>
    <t>PI002142</t>
  </si>
  <si>
    <t>OFICIO #679/2012</t>
  </si>
  <si>
    <t>401516462</t>
  </si>
  <si>
    <t>TRANSFERENCIA A ONGS RELIGIOSAS</t>
  </si>
  <si>
    <t>CXP00024187</t>
  </si>
  <si>
    <t>OFIC.585/2014</t>
  </si>
  <si>
    <t>401517728</t>
  </si>
  <si>
    <t>INSTITUTO NACIONAL DE BIENESTAR MAGISTERIAL</t>
  </si>
  <si>
    <t>ED00009747</t>
  </si>
  <si>
    <t>ED00010199</t>
  </si>
  <si>
    <t>ED00010241</t>
  </si>
  <si>
    <t>ED00010277</t>
  </si>
  <si>
    <t>ED00010302</t>
  </si>
  <si>
    <t>ED00010309</t>
  </si>
  <si>
    <t>ED00010275</t>
  </si>
  <si>
    <t>ED00010595</t>
  </si>
  <si>
    <t>ED00010527</t>
  </si>
  <si>
    <t>ED00010533</t>
  </si>
  <si>
    <t>ED00009881</t>
  </si>
  <si>
    <t>INSTITUTO POLITECNICO LOYOLA</t>
  </si>
  <si>
    <t>CXP00096365</t>
  </si>
  <si>
    <t>L-28622/2020</t>
  </si>
  <si>
    <t>414012601</t>
  </si>
  <si>
    <t>FUNDACION CENTRO NUESTRA</t>
  </si>
  <si>
    <t>CXP00077908</t>
  </si>
  <si>
    <t>L-12011-2018</t>
  </si>
  <si>
    <t>422002041</t>
  </si>
  <si>
    <t>CXP00086863</t>
  </si>
  <si>
    <t>L-4204/2019</t>
  </si>
  <si>
    <t>423000449</t>
  </si>
  <si>
    <t>TRANSFERENCIA A INSTS. QUE TIENE CONVENIO CON MINERD</t>
  </si>
  <si>
    <t>CXP00086862</t>
  </si>
  <si>
    <t>L-4171/2019</t>
  </si>
  <si>
    <t>430006009</t>
  </si>
  <si>
    <t>TRANSFERENCIA A LAS INSTITUCIONES QUE TIENEN CONVENIO CON EL MINERD</t>
  </si>
  <si>
    <t>CXP00103940</t>
  </si>
  <si>
    <t>OFIC. DEP N°100/2021</t>
  </si>
  <si>
    <t>430022829</t>
  </si>
  <si>
    <t>CXP00103939</t>
  </si>
  <si>
    <t>LIB.2851-1/2021.</t>
  </si>
  <si>
    <t>INSTITUTO PANAMERICANO DE GEOGRAFIA E HISTORIA</t>
  </si>
  <si>
    <t>CXP00096363</t>
  </si>
  <si>
    <t>L-28635/2020</t>
  </si>
  <si>
    <t>CXP00096385</t>
  </si>
  <si>
    <t>L-5163/2020</t>
  </si>
  <si>
    <t>430067662</t>
  </si>
  <si>
    <t>TRANSFERENCIA A LOS CENTROS DE MAXIMA EXCELENCIA,INST.PUBLICAS</t>
  </si>
  <si>
    <t>MIED-14721</t>
  </si>
  <si>
    <t>LIB.8146-1</t>
  </si>
  <si>
    <t>430079669</t>
  </si>
  <si>
    <t>FUNDACION OCOA DE PIE, INC.</t>
  </si>
  <si>
    <t>PI006979</t>
  </si>
  <si>
    <t>OFICIO #1041</t>
  </si>
  <si>
    <t>430090751</t>
  </si>
  <si>
    <t>FUNDACION MAURICIO BAEZ, INC</t>
  </si>
  <si>
    <t>CXP00107999</t>
  </si>
  <si>
    <t>OF.DEP N°00506-2021</t>
  </si>
  <si>
    <t>S00490</t>
  </si>
  <si>
    <t>ASOCIACION DE PASTORES EVANGELICOS PEDERNALES</t>
  </si>
  <si>
    <t>CXP00006270</t>
  </si>
  <si>
    <t>L-17434-2012</t>
  </si>
  <si>
    <t>210112001000000000</t>
  </si>
  <si>
    <t>406011021</t>
  </si>
  <si>
    <t>CORPORACION DE ACUEDUCTO Y ALCANTARILLADO DE MOCA</t>
  </si>
  <si>
    <t>CXP00061340</t>
  </si>
  <si>
    <t>ACUERDO 0599-1</t>
  </si>
  <si>
    <t>1ERA PARTIDA SEGÚN ACUERDO</t>
  </si>
  <si>
    <t>TRANSFERENCIAS REGIONALES-MINERD</t>
  </si>
  <si>
    <t>210112002000000000</t>
  </si>
  <si>
    <t>CONGREGACION DE LA MISION DE SAN VICENTE DE PAUL EN REP.DOM.</t>
  </si>
  <si>
    <t>INSTITUTO NACIONAL DE ATENCIÓN INTEGRAL A LA PRIMERA INFANCIA INAIPI</t>
  </si>
  <si>
    <t>210701090000000000</t>
  </si>
  <si>
    <t xml:space="preserve"> Ministerio De Educacion RD, Transf. FEA</t>
  </si>
  <si>
    <t>PI020587</t>
  </si>
  <si>
    <t>OFICIO DGGF. N°262</t>
  </si>
  <si>
    <t>DEBORAH GUILLEN PAULINO</t>
  </si>
  <si>
    <t>TELECABLE DEL CARIBE, SRL.</t>
  </si>
  <si>
    <t>ESTRELA  TELECOM, SRL.</t>
  </si>
  <si>
    <t>B1500000291</t>
  </si>
  <si>
    <t>B1500000289</t>
  </si>
  <si>
    <t/>
  </si>
  <si>
    <t>DIETAS</t>
  </si>
  <si>
    <t>Direccion Tecnica</t>
  </si>
  <si>
    <t>INSTALACION DE CAMPOS VIRTUALES</t>
  </si>
  <si>
    <t>SERVICIOS DE RECOLECCION DE DESECHOS SOLIDOS</t>
  </si>
  <si>
    <t>INSTALACION Y SERVICIO INTERNET A LAS ESCUELAS, ALTICE DOMIN</t>
  </si>
  <si>
    <t>P/anular Facts. CONTR. 0078/2023-01 y 02 por error en monto</t>
  </si>
  <si>
    <t>PAGO SERVICIO DE RECOLECCION  DE DESECHOS SOLIDOS</t>
  </si>
  <si>
    <t>INSTALACION DE CAMPOS VIRTUALES E INTERNET</t>
  </si>
  <si>
    <t>txtPaymModeVendTable</t>
  </si>
  <si>
    <t>CUBICACION #17 PRESUP. REFORMULADO</t>
  </si>
  <si>
    <t>00100071729</t>
  </si>
  <si>
    <t>ANA ANTONIA REYES CRUZ</t>
  </si>
  <si>
    <t>Cheque</t>
  </si>
  <si>
    <t>ALQUILER LOCAL, ENERO Y FEBRERO 2024</t>
  </si>
  <si>
    <t>CXP00129441</t>
  </si>
  <si>
    <t>CONTR.A-0086-2023-2</t>
  </si>
  <si>
    <t>ALQUILER LOCAL, CORRESP. A ENERO Y FEBRERO 2024</t>
  </si>
  <si>
    <t>PAG00403523</t>
  </si>
  <si>
    <t>Libramiento</t>
  </si>
  <si>
    <t>00100834209</t>
  </si>
  <si>
    <t>ALEJANDRO MIGUEL GONZALEZ ROSA</t>
  </si>
  <si>
    <t>ALQUILER CORRESP A DICIEMBRE 2023</t>
  </si>
  <si>
    <t>00100941442</t>
  </si>
  <si>
    <t>ABRAHAN JADALLA MARIA ASFURA</t>
  </si>
  <si>
    <t>ALQUILER LOCAL ,ENERO Y FEBRERO 2024</t>
  </si>
  <si>
    <t>00101641413</t>
  </si>
  <si>
    <t>ELIAS  MARTINEZ RODRIGUEZ</t>
  </si>
  <si>
    <t>CXP00126676</t>
  </si>
  <si>
    <t>CONTR. 0098-12</t>
  </si>
  <si>
    <t>ALQUILER LOCAL, CORRESP. MES DE DICIEMBRE 2023</t>
  </si>
  <si>
    <t>CXP00129342</t>
  </si>
  <si>
    <t xml:space="preserve"> CONTR. 0098-13</t>
  </si>
  <si>
    <t>ALQUILER DE ENERO Y FEBRERO 2024</t>
  </si>
  <si>
    <t>00101803955</t>
  </si>
  <si>
    <t>ARACELIS  DEL CARMEN  LORENZO</t>
  </si>
  <si>
    <t>ALQUILER CORRESP. AL MES DE ENERO Y FEBRERO 2024</t>
  </si>
  <si>
    <t>00101863140</t>
  </si>
  <si>
    <t>JESUS  REYNOSO JIMENEZ</t>
  </si>
  <si>
    <t>00102464104</t>
  </si>
  <si>
    <t>NIDIA MANZUETA</t>
  </si>
  <si>
    <t>ALQ. LOCAL ENERO Y FEBRERO 2024</t>
  </si>
  <si>
    <t>00102762150</t>
  </si>
  <si>
    <t>ADRIANA  DE LA CRUZ GOMEZ</t>
  </si>
  <si>
    <t>00103289120</t>
  </si>
  <si>
    <t>YOCASTA ELIZABETH MAÑON ROSSIS</t>
  </si>
  <si>
    <t>00103296844</t>
  </si>
  <si>
    <t>MARIA DEL CARMEN ULLOA ULLOA</t>
  </si>
  <si>
    <t>ALQUILER LOCAL, MESES DE ENERO Y FEBRERO 2024</t>
  </si>
  <si>
    <t>00104006937</t>
  </si>
  <si>
    <t>JOSEFINA ANTONIA GONZALEZ JIMENEZ.</t>
  </si>
  <si>
    <t>CXP00128987</t>
  </si>
  <si>
    <t>CONTR. 0289-79</t>
  </si>
  <si>
    <t>ALQUILER LOCAL, CORRESP.MES DE ENERO Y FEBRER 2024</t>
  </si>
  <si>
    <t>00104102207</t>
  </si>
  <si>
    <t>FRANCISCO MALDONADO DEL POZO</t>
  </si>
  <si>
    <t>ALQUILER LOCAL ENE/FEB.2024</t>
  </si>
  <si>
    <t>00104315262</t>
  </si>
  <si>
    <t>VIRGILIO ANTONIO JIMENEZ LEGUISAMO</t>
  </si>
  <si>
    <t>00104355466</t>
  </si>
  <si>
    <t>LUCIA VIZCAINO LACHAPELL</t>
  </si>
  <si>
    <t>CXP00129351</t>
  </si>
  <si>
    <t>CONTR. 0057-2021-10</t>
  </si>
  <si>
    <t>ALQ. LOCAL CORRESP. MESES ENE.-FEB./2024</t>
  </si>
  <si>
    <t>ALQUILER LOCAL, CORRESP. MES ENERO Y FEBRERO 2024</t>
  </si>
  <si>
    <t>00104541362</t>
  </si>
  <si>
    <t>EPIFANIO HEREDIA</t>
  </si>
  <si>
    <t>CXP00129525</t>
  </si>
  <si>
    <t>CONTR-0699-8</t>
  </si>
  <si>
    <t>00104811856</t>
  </si>
  <si>
    <t>TEODORA BONILLA PAULINO</t>
  </si>
  <si>
    <t>CXP00129243</t>
  </si>
  <si>
    <t>CONTR. 00542-19</t>
  </si>
  <si>
    <t>00104958723</t>
  </si>
  <si>
    <t>CRISTINA REYES DE BATISTA</t>
  </si>
  <si>
    <t>00105056287</t>
  </si>
  <si>
    <t>BENITO ALCADIO LIRIANO LOPEZ</t>
  </si>
  <si>
    <t>CXP00129442</t>
  </si>
  <si>
    <t>CONTR.A-0084-2023-1</t>
  </si>
  <si>
    <t>CXP00129018</t>
  </si>
  <si>
    <t>CONTR.0286-27</t>
  </si>
  <si>
    <t>00105223549</t>
  </si>
  <si>
    <t>NUMIDIA MARÍA LÓPEZ DE OCHOA</t>
  </si>
  <si>
    <t>00105295919</t>
  </si>
  <si>
    <t>FERNANDO EMILIO MORALES BARBA</t>
  </si>
  <si>
    <t>ALQUILER LOCAL CORRESP. A ENERO Y FEBRERO 2024</t>
  </si>
  <si>
    <t>00105534861</t>
  </si>
  <si>
    <t>ELIAS  CUEVAS MENDEZ</t>
  </si>
  <si>
    <t>00105768196</t>
  </si>
  <si>
    <t>LUIS MARIA GUZMAN CASTILLO</t>
  </si>
  <si>
    <t>CXP00129350</t>
  </si>
  <si>
    <t>CONTR. 0086-10</t>
  </si>
  <si>
    <t>00106202674</t>
  </si>
  <si>
    <t>LUZ MARÍA FAÑA TORIBIO DE MEDINA</t>
  </si>
  <si>
    <t>CXP00129345</t>
  </si>
  <si>
    <t>CONTR. 0069-10</t>
  </si>
  <si>
    <t>00106226939</t>
  </si>
  <si>
    <t>RAUL PAULA FIGUEROA</t>
  </si>
  <si>
    <t>00106326754</t>
  </si>
  <si>
    <t>HECTOR MANUEL CARO</t>
  </si>
  <si>
    <t>00106368137</t>
  </si>
  <si>
    <t>VIRGILIO DE PAULA ENCARNACION</t>
  </si>
  <si>
    <t>00106370042</t>
  </si>
  <si>
    <t>MERCEDES LIDIA GUZMÁN DE CLAUDIO</t>
  </si>
  <si>
    <t>00106412059</t>
  </si>
  <si>
    <t>JOSE ANTONIO LOMBERT GONZALEZ</t>
  </si>
  <si>
    <t>ALQUILER CORRESP A ENERO Y FEBRERO 2024</t>
  </si>
  <si>
    <t>ALQUILER LOCAL, CORRESP. MES DE ENERO Y FEBRE 2024</t>
  </si>
  <si>
    <t>00107103228</t>
  </si>
  <si>
    <t>LEOPOLDO POOL LOUIS</t>
  </si>
  <si>
    <t>CXP00128957</t>
  </si>
  <si>
    <t>CONTR. 0385-67</t>
  </si>
  <si>
    <t>ALQUILER LOCAL,ENERO Y FEBRERO 2024</t>
  </si>
  <si>
    <t>00107109159</t>
  </si>
  <si>
    <t>SOFIA CONSTANZA GUZMAN MANZANILLO</t>
  </si>
  <si>
    <t>CXP00128980</t>
  </si>
  <si>
    <t>CONTR. 0245-67</t>
  </si>
  <si>
    <t>CXP00129468</t>
  </si>
  <si>
    <t>CONTR-2183-84</t>
  </si>
  <si>
    <t>ALQ, LOCAL, CORRESPONDIENTE A E</t>
  </si>
  <si>
    <t>00107689234</t>
  </si>
  <si>
    <t>LEONIDAS CANDELARIO DIAZ PUJOLS</t>
  </si>
  <si>
    <t>00107763328</t>
  </si>
  <si>
    <t>FIOR  DALIZA ALCANTARA DE CALVO</t>
  </si>
  <si>
    <t>CXP00129329</t>
  </si>
  <si>
    <t xml:space="preserve"> CONTR. 0077-12</t>
  </si>
  <si>
    <t>00107884769</t>
  </si>
  <si>
    <t>MARINA  ESPERANZA SANCHEZ DE TOSSAIN</t>
  </si>
  <si>
    <t>CXP00129091</t>
  </si>
  <si>
    <t>CONTR. 0015-3</t>
  </si>
  <si>
    <t>00108137464</t>
  </si>
  <si>
    <t>JOHAMNA ROSALIA ALMONTE ZARZUELA</t>
  </si>
  <si>
    <t>CXP00128983</t>
  </si>
  <si>
    <t>CONTR. 0299-11</t>
  </si>
  <si>
    <t>00108411240</t>
  </si>
  <si>
    <t>MIGUEL ANGEL PEREZ SANCHEZ</t>
  </si>
  <si>
    <t>00108702358</t>
  </si>
  <si>
    <t>SANDRA MERCEDES ACOSTA</t>
  </si>
  <si>
    <t>CXP00129398</t>
  </si>
  <si>
    <t>CONTR. 0079-12</t>
  </si>
  <si>
    <t>00108709031</t>
  </si>
  <si>
    <t>EDUVIGES ALTAGRACIA RIJO JIMENEZ</t>
  </si>
  <si>
    <t>00108724634</t>
  </si>
  <si>
    <t>RILDER ARCENIO MEJIA TIRADO</t>
  </si>
  <si>
    <t>00108837394</t>
  </si>
  <si>
    <t>BOLIVAR RIJO</t>
  </si>
  <si>
    <t>00109396705</t>
  </si>
  <si>
    <t>JOSÈ DE JESÙS MARTINEZ AMEZQUITA</t>
  </si>
  <si>
    <t>00109521773</t>
  </si>
  <si>
    <t>OSCAR ANDRES FERREIRA HERNANDEZ</t>
  </si>
  <si>
    <t>00110502002</t>
  </si>
  <si>
    <t>VICTOR FLAVIO DE LOS SANTOS TORRES</t>
  </si>
  <si>
    <t>00110658333</t>
  </si>
  <si>
    <t>DOMINGA GONZALEZ SUERO</t>
  </si>
  <si>
    <t>CXP00129346</t>
  </si>
  <si>
    <t xml:space="preserve">  CONTR. 0076-11</t>
  </si>
  <si>
    <t>00112453790</t>
  </si>
  <si>
    <t>ALAN GENAO DOMINGUEZ</t>
  </si>
  <si>
    <t>00112718234</t>
  </si>
  <si>
    <t>REYNALDO ESTEBAN FELIZ VIÑAS</t>
  </si>
  <si>
    <t>CXP00129271</t>
  </si>
  <si>
    <t>CONTR.1487 Y 0013-74</t>
  </si>
  <si>
    <t>ALQ. LOCAL CORRESP.  ENERO Y FEBRERO 2024</t>
  </si>
  <si>
    <t>00113559108</t>
  </si>
  <si>
    <t>NASRY NAMNUN TAVAREZ</t>
  </si>
  <si>
    <t>CUBICACION #16, PRESUPUESTO REFORMULADO</t>
  </si>
  <si>
    <t>CUBICACION #30, PRESUPUESTO REFORMULADO</t>
  </si>
  <si>
    <t>00113991913</t>
  </si>
  <si>
    <t>ERASMO LARA PEÑA</t>
  </si>
  <si>
    <t>CXP00129019</t>
  </si>
  <si>
    <t>CONTR. 0039-4</t>
  </si>
  <si>
    <t>CUBICACION #20 PRESUP. REFORMULADO</t>
  </si>
  <si>
    <t>00116195132</t>
  </si>
  <si>
    <t>YANIRY DEL CARMEN TINEO CABRERA</t>
  </si>
  <si>
    <t>00116633371</t>
  </si>
  <si>
    <t>RICHY LEONEL ROJAS DE LA CRUZ</t>
  </si>
  <si>
    <t>00116636366</t>
  </si>
  <si>
    <t>SUNG JA KIM</t>
  </si>
  <si>
    <t>00117052175</t>
  </si>
  <si>
    <t>MARIA ALTAGRACIA RINCON MORENO</t>
  </si>
  <si>
    <t>00200034148</t>
  </si>
  <si>
    <t>LUISA URBANO BAUTISTA DE MATEO</t>
  </si>
  <si>
    <t>00200061687</t>
  </si>
  <si>
    <t>ROSY FANNYS BICHARA GONZALEZ</t>
  </si>
  <si>
    <t>00200266534</t>
  </si>
  <si>
    <t>JOSE MARIA RODRIGUEZ ENCARNACION</t>
  </si>
  <si>
    <t>00200589976</t>
  </si>
  <si>
    <t>JULIO CESAR GUZMAN BENZANT</t>
  </si>
  <si>
    <t>00200812154</t>
  </si>
  <si>
    <t>AGRIPINA FRUCTUOSO FRANCO DE PEÑA</t>
  </si>
  <si>
    <t>CXP00129392</t>
  </si>
  <si>
    <t xml:space="preserve">  CONTR. 0095-9</t>
  </si>
  <si>
    <t>00300559358</t>
  </si>
  <si>
    <t>LEONEL ZAPATA</t>
  </si>
  <si>
    <t>00500016340</t>
  </si>
  <si>
    <t>VITERBO ACOSTA GUILLEN</t>
  </si>
  <si>
    <t>00800198921</t>
  </si>
  <si>
    <t>ALTAGRACIA GARCIA DE GUERRERO</t>
  </si>
  <si>
    <t>00800227217</t>
  </si>
  <si>
    <t>EUSTAQUIA PRENSA RODRIGUEZ DE AQUINO</t>
  </si>
  <si>
    <t>CXP00129101</t>
  </si>
  <si>
    <t>CONTR. 6051-24</t>
  </si>
  <si>
    <t>01000201481</t>
  </si>
  <si>
    <t>FANNY ELIZABETH PERDOMO PEREYRA</t>
  </si>
  <si>
    <t>01000338663</t>
  </si>
  <si>
    <t>JUANA YUNIA LOPEZ MENDEZ DE GARCIA</t>
  </si>
  <si>
    <t>01000887123</t>
  </si>
  <si>
    <t>ADELA CRISTINA RAMIREZ DE LA CRUZ</t>
  </si>
  <si>
    <t>01200058715</t>
  </si>
  <si>
    <t>NURIS BEATRIZ GUZMAN GOMEZ</t>
  </si>
  <si>
    <t>01201048814</t>
  </si>
  <si>
    <t>MIGUEL ANGEL DE LOS SANTOS PEGUERO</t>
  </si>
  <si>
    <t>01201127220</t>
  </si>
  <si>
    <t>DELVIS  ANEUDY MONTERO HARRIGAN</t>
  </si>
  <si>
    <t>01300035258</t>
  </si>
  <si>
    <t>RAFAEL TEJEDA</t>
  </si>
  <si>
    <t>01700063397</t>
  </si>
  <si>
    <t>PILAR RAMIREZ MENDEZ.</t>
  </si>
  <si>
    <t>01800134460</t>
  </si>
  <si>
    <t>BRAUDILIO MATOS TERRERO</t>
  </si>
  <si>
    <t>01800342659</t>
  </si>
  <si>
    <t>GERMANIA LOPEZ NOBOA</t>
  </si>
  <si>
    <t>01800364828</t>
  </si>
  <si>
    <t>JESUS MARIA PIÑA ROMERO</t>
  </si>
  <si>
    <t>CXP00129012</t>
  </si>
  <si>
    <t>CONTR.0355 Y 1001-50</t>
  </si>
  <si>
    <t>01800413039</t>
  </si>
  <si>
    <t>TEOFILO SANTANA FELIZ</t>
  </si>
  <si>
    <t>CXP00129366</t>
  </si>
  <si>
    <t>CONTR. 0666-8</t>
  </si>
  <si>
    <t>ALQUILER DE LOCAL, CORRESP. A ENERO Y FEBRERO 2024</t>
  </si>
  <si>
    <t>02100023478</t>
  </si>
  <si>
    <t>CXP00129013</t>
  </si>
  <si>
    <t>CONTR.A-0045-1</t>
  </si>
  <si>
    <t>02301159337</t>
  </si>
  <si>
    <t>RAMON ANTONIO SANTANA CASTILLO</t>
  </si>
  <si>
    <t>02600358168</t>
  </si>
  <si>
    <t>RAFAEL RAYMUNDO ANTONIO MORALES</t>
  </si>
  <si>
    <t>02601214394</t>
  </si>
  <si>
    <t>YOSTALIS DAVID GÓMEZ MOJICA</t>
  </si>
  <si>
    <t>02800055259</t>
  </si>
  <si>
    <t>ROSA MARIA CASTILLO CASTILLO</t>
  </si>
  <si>
    <t>CXP00129388</t>
  </si>
  <si>
    <t>CONTR-0726-9</t>
  </si>
  <si>
    <t>CUBICACION #13 PRESUP. REFORMULADO</t>
  </si>
  <si>
    <t>03100053366</t>
  </si>
  <si>
    <t>ANA MARIA MAGDALENA PEREZ LANTIGUA</t>
  </si>
  <si>
    <t>03100235252</t>
  </si>
  <si>
    <t>AMBIORIX RAFAEL RIVERA HERNANDEZ</t>
  </si>
  <si>
    <t>03100535792</t>
  </si>
  <si>
    <t>MARTIN UREÑA</t>
  </si>
  <si>
    <t>CXP00129359</t>
  </si>
  <si>
    <t>CONTR. 0082-10</t>
  </si>
  <si>
    <t>CUBICACION #12 PRESUP. REFORMULADO</t>
  </si>
  <si>
    <t>03101094278</t>
  </si>
  <si>
    <t>MIRTHA  SHADIA DICKSON PASCUAL</t>
  </si>
  <si>
    <t>CXP00129237</t>
  </si>
  <si>
    <t>CONTR. 0081- 02</t>
  </si>
  <si>
    <t>03101256653</t>
  </si>
  <si>
    <t>JOSE ALBERTO UREÑA GUZMAN</t>
  </si>
  <si>
    <t>CXP00126063</t>
  </si>
  <si>
    <t>CONTR. 0076-2023</t>
  </si>
  <si>
    <t>DOS (2) DEPOSITOS DE ALQUILER DE LOCAL</t>
  </si>
  <si>
    <t>CXP00126078</t>
  </si>
  <si>
    <t>CONTR. 0076-2023-01.</t>
  </si>
  <si>
    <t>ALQUILER DE LOCAL, MES SEPT, OCT Y NOV 2023</t>
  </si>
  <si>
    <t>03103337535</t>
  </si>
  <si>
    <t>FRANCISCO ANTONIO FERNANDEZ</t>
  </si>
  <si>
    <t>CXP00129103</t>
  </si>
  <si>
    <t>CONTR. 0046-3</t>
  </si>
  <si>
    <t>03104422559</t>
  </si>
  <si>
    <t>CESARINA ALONZO FERMÍN</t>
  </si>
  <si>
    <t>03104574250</t>
  </si>
  <si>
    <t>CYNDI JOHANNA CASTILLO CALDERON</t>
  </si>
  <si>
    <t>CXP00129583</t>
  </si>
  <si>
    <t>CONTR.0225-1 CORTE</t>
  </si>
  <si>
    <t>03104992213</t>
  </si>
  <si>
    <t>MARIA TERESA BADILLO CALDERON</t>
  </si>
  <si>
    <t>03700263613</t>
  </si>
  <si>
    <t>VILMA AMERICA DEL PILAR RICARDO SANTOS</t>
  </si>
  <si>
    <t>04000016032</t>
  </si>
  <si>
    <t>TOMAS GARCIA</t>
  </si>
  <si>
    <t>04701447890</t>
  </si>
  <si>
    <t>AGUSTIN BALDERA REYES</t>
  </si>
  <si>
    <t>04701681027</t>
  </si>
  <si>
    <t>EDISON EMILIO MAYI GARCIA</t>
  </si>
  <si>
    <t>04900380017</t>
  </si>
  <si>
    <t>RAFAEL PAULINO MEJIA</t>
  </si>
  <si>
    <t>05300292553</t>
  </si>
  <si>
    <t>FRANKLIN EDUARDO DE LOS SANTOS DE LOS SANTOS</t>
  </si>
  <si>
    <t>CXP00129102</t>
  </si>
  <si>
    <t>CONTR. A-0075-2023-2</t>
  </si>
  <si>
    <t>CXP00124288</t>
  </si>
  <si>
    <t>CONTR. 0348-28</t>
  </si>
  <si>
    <t>CXP00126312</t>
  </si>
  <si>
    <t>CONTR. 0348-29</t>
  </si>
  <si>
    <t>CXP00128947</t>
  </si>
  <si>
    <t>CONTR. 00348-30</t>
  </si>
  <si>
    <t>ALQUILER CORRESP. MESES ENERO Y FEBRERO 2024</t>
  </si>
  <si>
    <t>05601001547</t>
  </si>
  <si>
    <t>RAFAEL ALBA CAMILO</t>
  </si>
  <si>
    <t>06400190333</t>
  </si>
  <si>
    <t>NICOLAS PARRA THEN</t>
  </si>
  <si>
    <t>CXP00129284</t>
  </si>
  <si>
    <t>CONTR.0080-2023-2</t>
  </si>
  <si>
    <t>07100038269</t>
  </si>
  <si>
    <t>JUAN ACOSTA TAVERAS</t>
  </si>
  <si>
    <t>07200087091</t>
  </si>
  <si>
    <t>MANUEL RAMON DE LA ROSA ESCOTO</t>
  </si>
  <si>
    <t>CUBICACION #11, PRESUPUESTO REFORMULADO</t>
  </si>
  <si>
    <t>07400022708</t>
  </si>
  <si>
    <t>TEODULO VALENZUELA PEREZ</t>
  </si>
  <si>
    <t>07800064920</t>
  </si>
  <si>
    <t>ADRIANA DESIREE FERRERAS MATOS</t>
  </si>
  <si>
    <t>08100002529</t>
  </si>
  <si>
    <t>HIPOLITA JIMENEZ MARTINEZ</t>
  </si>
  <si>
    <t>CXP00129318</t>
  </si>
  <si>
    <t>CONTR. 0651-09</t>
  </si>
  <si>
    <t>09000194093</t>
  </si>
  <si>
    <t>DIOMEDES DIAZ COLON</t>
  </si>
  <si>
    <t>CXP00121938</t>
  </si>
  <si>
    <t>B1500000048</t>
  </si>
  <si>
    <t>CXP00127308</t>
  </si>
  <si>
    <t>CXP00125487</t>
  </si>
  <si>
    <t>09500075800</t>
  </si>
  <si>
    <t>FELIX  ANTONIO RODRIGUEZ PEÑA</t>
  </si>
  <si>
    <t>CXP00129269</t>
  </si>
  <si>
    <t>CONTR.A-0073-02</t>
  </si>
  <si>
    <t>CXP00129169</t>
  </si>
  <si>
    <t>E450000034557</t>
  </si>
  <si>
    <t>CXP00129172</t>
  </si>
  <si>
    <t>PAG00403580</t>
  </si>
  <si>
    <t>CXP00129176</t>
  </si>
  <si>
    <t>B1500007393</t>
  </si>
  <si>
    <t>CXP00129590</t>
  </si>
  <si>
    <t>E450000001885</t>
  </si>
  <si>
    <t>CXP00129152</t>
  </si>
  <si>
    <t>CXP00129166</t>
  </si>
  <si>
    <t>B1500001864</t>
  </si>
  <si>
    <t>CXP00129265</t>
  </si>
  <si>
    <t>B1500001866</t>
  </si>
  <si>
    <t>CXP00129485</t>
  </si>
  <si>
    <t>B1500001905</t>
  </si>
  <si>
    <t>CXP00129371</t>
  </si>
  <si>
    <t>B1500000386</t>
  </si>
  <si>
    <t>B1500000388</t>
  </si>
  <si>
    <t>B1500000389</t>
  </si>
  <si>
    <t>PAG00403406</t>
  </si>
  <si>
    <t>101840927</t>
  </si>
  <si>
    <t>SKAGEN S.A.</t>
  </si>
  <si>
    <t>CXP00129375</t>
  </si>
  <si>
    <t>B1500046470</t>
  </si>
  <si>
    <t>Transferencia</t>
  </si>
  <si>
    <t>CXP00129061</t>
  </si>
  <si>
    <t>B1500012093</t>
  </si>
  <si>
    <t>PAG00402338</t>
  </si>
  <si>
    <t>CXP00129262</t>
  </si>
  <si>
    <t>B1500000920</t>
  </si>
  <si>
    <t>SERVICIOS DDE MONTAJES, ESCENOGRAFIAS Y SONIDOS</t>
  </si>
  <si>
    <t>102614628</t>
  </si>
  <si>
    <t>INVERSIONES ANDINAS,EIRL</t>
  </si>
  <si>
    <t>10400002431</t>
  </si>
  <si>
    <t>BIOLERMO MATOS CALDERON</t>
  </si>
  <si>
    <t>10400026620</t>
  </si>
  <si>
    <t>MARIO VICENTE SOLANO PEREZ</t>
  </si>
  <si>
    <t>CXP00129239</t>
  </si>
  <si>
    <t>CONTR.0367-37</t>
  </si>
  <si>
    <t>PAG00403016</t>
  </si>
  <si>
    <t>CXP00129139</t>
  </si>
  <si>
    <t>B1500000373</t>
  </si>
  <si>
    <t>ALQ. NAVE , ENERO Y FEBRERO 2024</t>
  </si>
  <si>
    <t>118011174</t>
  </si>
  <si>
    <t>CENTRO EDUCATIVO INTEGRAL LA UNION</t>
  </si>
  <si>
    <t>130190003</t>
  </si>
  <si>
    <t>FLORENCIO COMERCIAL SRL</t>
  </si>
  <si>
    <t>EVENTOS GENERALES</t>
  </si>
  <si>
    <t>B1500000193</t>
  </si>
  <si>
    <t>CXP00129380</t>
  </si>
  <si>
    <t>B1500000190.</t>
  </si>
  <si>
    <t>PAG00402858</t>
  </si>
  <si>
    <t>PAG00402912</t>
  </si>
  <si>
    <t>B1500000120</t>
  </si>
  <si>
    <t>B1500000216</t>
  </si>
  <si>
    <t>PAG00400673</t>
  </si>
  <si>
    <t>CXP00122107</t>
  </si>
  <si>
    <t>CXP00122108</t>
  </si>
  <si>
    <t>B1500000214</t>
  </si>
  <si>
    <t>SERVICIOS DE MONTAJES ESCENOGRA Y SONIDO P/ EVENTO</t>
  </si>
  <si>
    <t>CXP00122112</t>
  </si>
  <si>
    <t>B1500000215</t>
  </si>
  <si>
    <t>CXP00122113</t>
  </si>
  <si>
    <t>CXP00129543</t>
  </si>
  <si>
    <t>ADQUISICION DE HERRAMIENTA Y MATERIALES FERRETEROS</t>
  </si>
  <si>
    <t>B1500000760</t>
  </si>
  <si>
    <t>130777472</t>
  </si>
  <si>
    <t>SUPERCENTRO TAMBORIL SRL</t>
  </si>
  <si>
    <t>130871991</t>
  </si>
  <si>
    <t>CONSTRUCTORA MONTERMEJ, SRL</t>
  </si>
  <si>
    <t>CXP00129523</t>
  </si>
  <si>
    <t>CONTR.O-0117-1</t>
  </si>
  <si>
    <t>B1500000238</t>
  </si>
  <si>
    <t>130899924</t>
  </si>
  <si>
    <t>EDITORIAL ARIANNA, SRL</t>
  </si>
  <si>
    <t>131070592</t>
  </si>
  <si>
    <t>CENTRO EDUCATIVO LA SENDA DEL SABER SRL</t>
  </si>
  <si>
    <t>CXP00125933</t>
  </si>
  <si>
    <t>B1500000053</t>
  </si>
  <si>
    <t>ALQ. LOCAL, ABR. MAY. JUN. JUL. AGOST. SEPT. OCT.</t>
  </si>
  <si>
    <t>CXP00129467</t>
  </si>
  <si>
    <t>ALQUILER CORRESP A NOVIEMBRE Y DICIEMBRE 2023</t>
  </si>
  <si>
    <t>CXP00129470</t>
  </si>
  <si>
    <t>PAG00403471</t>
  </si>
  <si>
    <t>131350593</t>
  </si>
  <si>
    <t>Multiservice24 FL, SRL</t>
  </si>
  <si>
    <t>CXP00129602</t>
  </si>
  <si>
    <t>B1500000316</t>
  </si>
  <si>
    <t>COMPRA DE HERRAMIENTAS Y MATERIALES FERRETEROS</t>
  </si>
  <si>
    <t>131360157</t>
  </si>
  <si>
    <t>PORTO PERLA INVERSIONES SRL</t>
  </si>
  <si>
    <t>CXP00128907</t>
  </si>
  <si>
    <t>ADQUISICION DE DISPOSITIVOS TECNOLOGICOS P/LA EJEC</t>
  </si>
  <si>
    <t>131375571</t>
  </si>
  <si>
    <t>Suplidores Del Caribe (Suplidelca), SRL</t>
  </si>
  <si>
    <t>EQUIPAMIENTO E INSTALACION A TODO COSTO DE TALLER</t>
  </si>
  <si>
    <t>CXP00129280</t>
  </si>
  <si>
    <t>PAG00399751</t>
  </si>
  <si>
    <t>131424139</t>
  </si>
  <si>
    <t>CONSTRUCTORA PRIDA, SRL.</t>
  </si>
  <si>
    <t>CUBICACION #2 PRESUP. TERMINACION</t>
  </si>
  <si>
    <t>131837743</t>
  </si>
  <si>
    <t>GRUPO DE EMPRESAS DE TRANSPORTE MOCHOTRAN SRL</t>
  </si>
  <si>
    <t>"CONTRATACION DE LOS SERVICIOS DE TRANSP. ESCOLAR"</t>
  </si>
  <si>
    <t>131844227</t>
  </si>
  <si>
    <t>AILAM ENGINEERING &amp; SUPPLIES, S.R.L.</t>
  </si>
  <si>
    <t>"SERVICIOS DE ALOJAMIENTO Y SALONES"</t>
  </si>
  <si>
    <t>131989472</t>
  </si>
  <si>
    <t>CENTRO EDUCATIVO MARIA ANTONIA SRL</t>
  </si>
  <si>
    <t>CXP00129387</t>
  </si>
  <si>
    <t>B15000000156</t>
  </si>
  <si>
    <t>B1500000156</t>
  </si>
  <si>
    <t>NCR0002698</t>
  </si>
  <si>
    <t>B15000000156-NULA</t>
  </si>
  <si>
    <t>NCR0002701</t>
  </si>
  <si>
    <t>B1500000031NULO.</t>
  </si>
  <si>
    <t>CXP00129413</t>
  </si>
  <si>
    <t>B1500000031.</t>
  </si>
  <si>
    <t>132311566</t>
  </si>
  <si>
    <t>LEGI GROUP SRL</t>
  </si>
  <si>
    <t>ADQ. DE UNIFORMES E IND. PARA LA POLICIA ESCOLAR</t>
  </si>
  <si>
    <t>CXP00129681</t>
  </si>
  <si>
    <t xml:space="preserve"> CONTR.1002-38</t>
  </si>
  <si>
    <t>22300428939</t>
  </si>
  <si>
    <t>LOIDA ESTHER MADERA PEÑA</t>
  </si>
  <si>
    <t>CXP00129615</t>
  </si>
  <si>
    <t>ALQ. LOCAL, CORRESP. A ENERO 2024</t>
  </si>
  <si>
    <t>B1500000092</t>
  </si>
  <si>
    <t>CXP00129599</t>
  </si>
  <si>
    <t>CONTR. C-0129-3</t>
  </si>
  <si>
    <t>PAGO CORRESPONDIENTE AL MES DE ENERO 2024</t>
  </si>
  <si>
    <t>CXP00129600</t>
  </si>
  <si>
    <t>CONTR. C-0129-4</t>
  </si>
  <si>
    <t>PAGO CORRESPONDIENTE AL MES DE FEBRERO 2024</t>
  </si>
  <si>
    <t>401501635</t>
  </si>
  <si>
    <t>COMITE FLACSO REPUBLICA DOMINICANA.</t>
  </si>
  <si>
    <t>B1500000096</t>
  </si>
  <si>
    <t>401502283</t>
  </si>
  <si>
    <t>FUNDACION CIENCIA Y ARTE, INC</t>
  </si>
  <si>
    <t>CXP00129596</t>
  </si>
  <si>
    <t>TRAM. INT. 0113-2024</t>
  </si>
  <si>
    <t>B1500000189</t>
  </si>
  <si>
    <t>40214018794</t>
  </si>
  <si>
    <t>GREYBBY SHARLOTTE RAMOS SAMBOY</t>
  </si>
  <si>
    <t>40223658762</t>
  </si>
  <si>
    <t>YAMEL MELANIA SANTANA SOSA</t>
  </si>
  <si>
    <t>40225506555</t>
  </si>
  <si>
    <t>HECTOR DE JESUS CORDERO GONZALEZ</t>
  </si>
  <si>
    <t>40240280657</t>
  </si>
  <si>
    <t>DIEGIE EMANUEL FLORENTINO CAMPUSANO</t>
  </si>
  <si>
    <t>CXP00129247</t>
  </si>
  <si>
    <t xml:space="preserve"> CONTR. 0064-02</t>
  </si>
  <si>
    <t>40244731770</t>
  </si>
  <si>
    <t>MARIE FRANCE GUILLOUX SANTOS</t>
  </si>
  <si>
    <t>CXP00129326</t>
  </si>
  <si>
    <t xml:space="preserve"> CONTR. 0063-10</t>
  </si>
  <si>
    <t>CXP00129419</t>
  </si>
  <si>
    <t>CXP00129420</t>
  </si>
  <si>
    <t>CXP00129422</t>
  </si>
  <si>
    <t>B1500000082</t>
  </si>
  <si>
    <t>CXP00129423</t>
  </si>
  <si>
    <t>CXP00129424</t>
  </si>
  <si>
    <t>CXP00129425</t>
  </si>
  <si>
    <t>CXP00129427</t>
  </si>
  <si>
    <t>OFIC.DGA#217/2024</t>
  </si>
  <si>
    <t>B1500000059</t>
  </si>
  <si>
    <t>411013837</t>
  </si>
  <si>
    <t>CENTRO ALTERNATIVO EXPERIMENTAL DEL SORDO</t>
  </si>
  <si>
    <t>PAG00399536</t>
  </si>
  <si>
    <t>430111163</t>
  </si>
  <si>
    <t>FUNDACION MI REFUGIO ETERNO</t>
  </si>
  <si>
    <t>CXP00129006</t>
  </si>
  <si>
    <t>SERVICIOS MONTAJES DE EVENTOS</t>
  </si>
  <si>
    <t>130890902</t>
  </si>
  <si>
    <t>STEWAY CORPORATION STCO,SRL</t>
  </si>
  <si>
    <t>CXP00117859</t>
  </si>
  <si>
    <t>SERV.MONTAJE,ESCENOGRAFIA Y SONIDOS PARA EVENTOS.</t>
  </si>
  <si>
    <t>CXP00117863</t>
  </si>
  <si>
    <t>B1500000149</t>
  </si>
  <si>
    <t>SERVICIOS DE MONTAJE, ESCENOGRAFIA, Y SONIDOS P/EV</t>
  </si>
  <si>
    <t>CXP00115639</t>
  </si>
  <si>
    <t>CONTRS-0047/2062-13</t>
  </si>
  <si>
    <t>ADENDA-0047/CONTR.2062-13**PRESUPUESTO REFORMULADO</t>
  </si>
  <si>
    <t>CXP00122789</t>
  </si>
  <si>
    <t>CONTR. 2165-90</t>
  </si>
  <si>
    <t>ALQUILER LOCAL JULIO A DIC/2022 Y ENERO-FEBRE-2023</t>
  </si>
  <si>
    <t>CXP00121796</t>
  </si>
  <si>
    <t>CONTR. 0348-26</t>
  </si>
  <si>
    <t>ALQUILER LOCAL, CORRESP. MES DE JUNIO Y JULIO 2023</t>
  </si>
  <si>
    <t>423002697</t>
  </si>
  <si>
    <t>CENTRO DE EDUCACION INFANTIL HAINAMOSA</t>
  </si>
  <si>
    <t>DGMIE-4170-2024</t>
  </si>
  <si>
    <t>PAG00402649</t>
  </si>
  <si>
    <t>PAG00403539</t>
  </si>
  <si>
    <t>B1500000320</t>
  </si>
  <si>
    <t>B1500000323</t>
  </si>
  <si>
    <t>B1500000324</t>
  </si>
  <si>
    <t>PI027824</t>
  </si>
  <si>
    <t>OFIC.#DRI-32/2024</t>
  </si>
  <si>
    <t>PI027924</t>
  </si>
  <si>
    <t>DGMIE-0286-2024</t>
  </si>
  <si>
    <t>PI027925</t>
  </si>
  <si>
    <t>Etiquetas de fila</t>
  </si>
  <si>
    <t>Total general</t>
  </si>
  <si>
    <t>Suma de txtBalance</t>
  </si>
  <si>
    <t>INSTALACION SERV. DE INTERNET</t>
  </si>
  <si>
    <t>VIATICOS, A LA SEÑORAS ROSA IRIS MARTE Y CAMILA FULCAR, A LA</t>
  </si>
  <si>
    <t>PAGO SERVICIOS TELEFONICOS FUERA DE LA SUMARIA</t>
  </si>
  <si>
    <t>SERV DE INST CAMPOS VIRTUALES Y NET A LAS ESC. PABLO RAMON</t>
  </si>
  <si>
    <t>OFIC-DGA N.º.-182-2024 SERV. ENERG. ELECT. ENERO 2024</t>
  </si>
  <si>
    <t>SERV.DE INTERNET A LAS ESCUELAS</t>
  </si>
  <si>
    <t>SERV DE INSTALACION CAMPOS VIRTUAL  SEGUN OFC.DGA.205-2024</t>
  </si>
  <si>
    <t>POLIZA DE SEGURO DE VEHICULOS DE MOTOR</t>
  </si>
  <si>
    <t>SERV DE INTERNET MES FEBRERO, DGA.193-2024</t>
  </si>
  <si>
    <t>PAGO SERVICIO DE RECOLECCION DE DESECHOS SOLIDOS</t>
  </si>
  <si>
    <t>OFIC-DGA N.º.-216-2024 RECOLEC. DESECHOS SOLIDOS JULIO 2020</t>
  </si>
  <si>
    <t>OFIC-DGA N.º.-216-2024 RECOLEC. DESECHOS SOLIDOS AGOSTO 2020</t>
  </si>
  <si>
    <t>OFIC-DGA N.º.-216-2024 RECOLEC. DESECHOS SOLIDOS SEPT. 2020</t>
  </si>
  <si>
    <t>OFIC-DGA N.º.-216-2024 RECOLEC. DESECHOS SOLIDOS A OCT. 2020</t>
  </si>
  <si>
    <t>OFIC-DGA N.º.-216-2024 RECOLEC. DESECHOS SOLIDOS A NOV. 2020</t>
  </si>
  <si>
    <t>OFIC-DGA N.º.-216-2024 RECOLEC. DESECHOS SOLIDOS A DIC. 2020</t>
  </si>
  <si>
    <t>RECOLECCION DE DESECHOS SOLIDOS CORRESP. ENE.-DIC./21</t>
  </si>
  <si>
    <t>SERVICIO INTERNET 34 ESCUELAS SOSUA,LA VEGA,PUERTO PLATA</t>
  </si>
  <si>
    <t>INST. Y SER. DE INTERNET</t>
  </si>
  <si>
    <t>COOP. XXVIII FERIA ECOTURÍSTICA Y PRODUC, SABANA DE LA MAR</t>
  </si>
  <si>
    <t>ALQUILER LOCAL CORRESP. MARZO Y ABRIL 2024</t>
  </si>
  <si>
    <t>00100095371</t>
  </si>
  <si>
    <t>ELADIO DE LA ROSA SANTANA</t>
  </si>
  <si>
    <t>ALQUILER LOCAL, MES DE MARZO Y ABRIL 2024</t>
  </si>
  <si>
    <t>00100135003</t>
  </si>
  <si>
    <t>PEDRO LUIS PICHARDO MUÑIZ</t>
  </si>
  <si>
    <t>CXP00130038</t>
  </si>
  <si>
    <t>CXP00130042</t>
  </si>
  <si>
    <t>CXP00130046</t>
  </si>
  <si>
    <t>B1500000094</t>
  </si>
  <si>
    <t>00100244839</t>
  </si>
  <si>
    <t>RAMON ANDRES DIAZ OVALLE</t>
  </si>
  <si>
    <t>CXP00130057</t>
  </si>
  <si>
    <t>B1500000045.</t>
  </si>
  <si>
    <t>CXP00130174</t>
  </si>
  <si>
    <t>CXP00130149</t>
  </si>
  <si>
    <t>B1500000314.</t>
  </si>
  <si>
    <t>00100560341</t>
  </si>
  <si>
    <t>GLORIA HENRIQUEZ NOVA</t>
  </si>
  <si>
    <t>CXP00130052</t>
  </si>
  <si>
    <t>B1500000132</t>
  </si>
  <si>
    <t>ALQ. LOCAL, CORRESP. A  MARZO Y ABRIL 2024</t>
  </si>
  <si>
    <t>00100871888</t>
  </si>
  <si>
    <t>XIOMARA VANNESSA APATAÑO DURAN</t>
  </si>
  <si>
    <t>ALQUILER LOCAL, CORRESP. MES DE MARZO Y ABRIL 2024</t>
  </si>
  <si>
    <t>CXP00130522</t>
  </si>
  <si>
    <t>CONTR.0138-13</t>
  </si>
  <si>
    <t>ALQUILER LOCAL, MARZO Y ABRIL 2024</t>
  </si>
  <si>
    <t>00101500684</t>
  </si>
  <si>
    <t>LIBORIO BIENVENIDO  REINOSO ENCARNACION</t>
  </si>
  <si>
    <t>CXP00130065</t>
  </si>
  <si>
    <t>CXP00130179</t>
  </si>
  <si>
    <t>CXP00130286</t>
  </si>
  <si>
    <t>CONTR-0098-2021-14</t>
  </si>
  <si>
    <t>00101726040</t>
  </si>
  <si>
    <t>MARITZA JUSTINA CRUZ  GONZALEZ</t>
  </si>
  <si>
    <t>CXP00130036</t>
  </si>
  <si>
    <t>ALQ. LOCAL, CORRESP. A MARZO Y ABRIL 2024</t>
  </si>
  <si>
    <t>CXP00130213</t>
  </si>
  <si>
    <t>CONTR-0750-8</t>
  </si>
  <si>
    <t>ALQ. LOCAL, CORRESP. A MARZO Y ABRIL</t>
  </si>
  <si>
    <t>PI028056</t>
  </si>
  <si>
    <t>ALQUILER DE MARZO Y ABRIL 2024</t>
  </si>
  <si>
    <t>ALQUILER LOCAL MARZO Y ABRIL 2024</t>
  </si>
  <si>
    <t>ALQUILER LOCAL MES DE MARZO Y ABRIL 2024</t>
  </si>
  <si>
    <t>CXP00129966</t>
  </si>
  <si>
    <t>CONTR. 0289-80</t>
  </si>
  <si>
    <t>ALQUILER LOCAL, CORRESP.MES DE MARZO Y ABRIL 2024</t>
  </si>
  <si>
    <t>CXP00130142</t>
  </si>
  <si>
    <t>CONTR.12343-0383-28</t>
  </si>
  <si>
    <t>CXP00130323</t>
  </si>
  <si>
    <t>CONTR. 0057-11</t>
  </si>
  <si>
    <t>CXP00130356</t>
  </si>
  <si>
    <t>CONTR. 0089-13</t>
  </si>
  <si>
    <t>CXP00130421</t>
  </si>
  <si>
    <t>CONTR-0699-2022-9</t>
  </si>
  <si>
    <t>ALQ. LOCAL, CORRESP A MARZO Y ABRIL 2024</t>
  </si>
  <si>
    <t>CXP00130303</t>
  </si>
  <si>
    <t xml:space="preserve"> CONTR. 00542-20</t>
  </si>
  <si>
    <t>CXP00130454</t>
  </si>
  <si>
    <t>CONTR. A-0084-2</t>
  </si>
  <si>
    <t>CXP00130273</t>
  </si>
  <si>
    <t xml:space="preserve"> CONTR. 12302-23</t>
  </si>
  <si>
    <t>CXP00130260</t>
  </si>
  <si>
    <t>CONTR-0062-2021-10</t>
  </si>
  <si>
    <t>CXP00130325</t>
  </si>
  <si>
    <t>CONTR. 0086-11</t>
  </si>
  <si>
    <t>CXP00130222</t>
  </si>
  <si>
    <t>CXP00130459</t>
  </si>
  <si>
    <t xml:space="preserve"> CONTR-0751-8</t>
  </si>
  <si>
    <t>CXP00130306</t>
  </si>
  <si>
    <t xml:space="preserve"> CONTR. 0069-11</t>
  </si>
  <si>
    <t>CXP00130329</t>
  </si>
  <si>
    <t>CONTR. 0786-85</t>
  </si>
  <si>
    <t>CXP00130151</t>
  </si>
  <si>
    <t>CONTR. 0967-45</t>
  </si>
  <si>
    <t>ALQ. LOCAL, CORRESP. MARZO Y ABRIL 2024</t>
  </si>
  <si>
    <t>CXP00130464</t>
  </si>
  <si>
    <t>CONTR. 0183-11</t>
  </si>
  <si>
    <t>CXP00130277</t>
  </si>
  <si>
    <t>CONTR.0611 Y 0408-16</t>
  </si>
  <si>
    <t>00106648116</t>
  </si>
  <si>
    <t>ALEJANDRO EUSEBIO PEÑA</t>
  </si>
  <si>
    <t>CXP00129997</t>
  </si>
  <si>
    <t>CONTR. 0007-7</t>
  </si>
  <si>
    <t>ALQUILER CORRESP. A LOS MESES MARZO Y ABRIL 2024</t>
  </si>
  <si>
    <t>00107084196</t>
  </si>
  <si>
    <t>LIBORIA LUGO OGANDO</t>
  </si>
  <si>
    <t>CXP00130491</t>
  </si>
  <si>
    <t>CXP00129895</t>
  </si>
  <si>
    <t>CONTR. 0245-68</t>
  </si>
  <si>
    <t>00107167892</t>
  </si>
  <si>
    <t>VIRTUDES NURYS VASQUEZ NAVARRO</t>
  </si>
  <si>
    <t>CXP00130269</t>
  </si>
  <si>
    <t>CONTR. 0134-0289-24</t>
  </si>
  <si>
    <t>CXP00130523</t>
  </si>
  <si>
    <t>CONTR-2183-85</t>
  </si>
  <si>
    <t>ALILER LOCAL, MARZO Y ABRIL 2024</t>
  </si>
  <si>
    <t>00107270266</t>
  </si>
  <si>
    <t>ROSA ADRIANA BIDO FRANCO</t>
  </si>
  <si>
    <t>CXP00130135</t>
  </si>
  <si>
    <t>B1500000249</t>
  </si>
  <si>
    <t>00107503328</t>
  </si>
  <si>
    <t>THELMA  RAMONA COLLADO MACEO</t>
  </si>
  <si>
    <t>CXP00130139</t>
  </si>
  <si>
    <t>00107506537</t>
  </si>
  <si>
    <t>ANTONIO DE JESUS NUÑEZ PERALTA</t>
  </si>
  <si>
    <t>CXP00130311</t>
  </si>
  <si>
    <t>CONTR. 0088-12</t>
  </si>
  <si>
    <t>CXP00130282</t>
  </si>
  <si>
    <t>CONTR-0077-2021-13</t>
  </si>
  <si>
    <t>CXP00130256</t>
  </si>
  <si>
    <t>CONTR. 0015-4</t>
  </si>
  <si>
    <t>CXP00130340</t>
  </si>
  <si>
    <t>CONTR.1331-73</t>
  </si>
  <si>
    <t>CXP00130409</t>
  </si>
  <si>
    <t>CONTR. 0299-12</t>
  </si>
  <si>
    <t>PAGO ALQUILER LOCAL CORRESP. A MARZO 2024</t>
  </si>
  <si>
    <t>CXP00130410</t>
  </si>
  <si>
    <t>CONTR. 0299-13</t>
  </si>
  <si>
    <t>ALQUILER LOCAL MES DE ABRIL 2024</t>
  </si>
  <si>
    <t>CXP00130205</t>
  </si>
  <si>
    <t xml:space="preserve"> CONTR. 0145-41</t>
  </si>
  <si>
    <t>00108219296</t>
  </si>
  <si>
    <t>PAULINA PADILLA</t>
  </si>
  <si>
    <t>CXP00130343</t>
  </si>
  <si>
    <t xml:space="preserve">  CONTR. 0073-11</t>
  </si>
  <si>
    <t>CUBICACION #7, PRESUPUESTO REFORMULADO</t>
  </si>
  <si>
    <t>00108687112</t>
  </si>
  <si>
    <t>LEONORA CABRERA VASQUEZ</t>
  </si>
  <si>
    <t>CXP00129991</t>
  </si>
  <si>
    <t>CONTR.0134 Y 1337-66</t>
  </si>
  <si>
    <t>CXP00130367</t>
  </si>
  <si>
    <t>CONTR. 0079-13</t>
  </si>
  <si>
    <t>CXP00130252</t>
  </si>
  <si>
    <t>CONTR-2469-2013-70</t>
  </si>
  <si>
    <t>CXP00130419</t>
  </si>
  <si>
    <t>CONTR-1254-2014-75</t>
  </si>
  <si>
    <t>CXP00130508</t>
  </si>
  <si>
    <t xml:space="preserve">  CONTR. 0650-10</t>
  </si>
  <si>
    <t>CXP00130131</t>
  </si>
  <si>
    <t>CONTR-1266-2014-47</t>
  </si>
  <si>
    <t>ALQ. LOCAL,CORRESP. A MARZO Y ABRIL 2024</t>
  </si>
  <si>
    <t>CXP00130199</t>
  </si>
  <si>
    <t>CONTR-0085-3</t>
  </si>
  <si>
    <t>00109014506</t>
  </si>
  <si>
    <t>MARGARITA SANTANA PEÑA</t>
  </si>
  <si>
    <t>00109122044</t>
  </si>
  <si>
    <t>LEIDA CORDOVA MACARRULLA</t>
  </si>
  <si>
    <t>CXP00130053</t>
  </si>
  <si>
    <t>00109670612</t>
  </si>
  <si>
    <t>FELICIANO GERMOSEN BAUTISTA</t>
  </si>
  <si>
    <t>CXP00130054</t>
  </si>
  <si>
    <t>CXP00130251</t>
  </si>
  <si>
    <t>CONTR-0076-2021-12</t>
  </si>
  <si>
    <t>00110978186</t>
  </si>
  <si>
    <t>LUIS JOSE TOMAS FLORENTINO RODRIGUEZ</t>
  </si>
  <si>
    <t>CXP00130249</t>
  </si>
  <si>
    <t>00111872974</t>
  </si>
  <si>
    <t>ABRAHAM DIAZ JIMENEZ.</t>
  </si>
  <si>
    <t>CXP00130349</t>
  </si>
  <si>
    <t xml:space="preserve"> CONTR. 0079-3</t>
  </si>
  <si>
    <t>00111921920</t>
  </si>
  <si>
    <t>JOHANNA MARGARITA JAVIER POLANCO</t>
  </si>
  <si>
    <t>00111937165</t>
  </si>
  <si>
    <t>JENNIFER FULGENCIO ALMONTE</t>
  </si>
  <si>
    <t>CXP00130261</t>
  </si>
  <si>
    <t>CONTR.1487 Y 0013-75</t>
  </si>
  <si>
    <t>CXP00129972</t>
  </si>
  <si>
    <t>CONTR. 0039-5</t>
  </si>
  <si>
    <t>00114499718</t>
  </si>
  <si>
    <t>MARIA CONCEPCION GOMEZ CRESPO</t>
  </si>
  <si>
    <t>CXP00130531</t>
  </si>
  <si>
    <t>CONTR.12408-20</t>
  </si>
  <si>
    <t>ALQUILER LOCAL MES DE JULIO 2023</t>
  </si>
  <si>
    <t>ALQUILER DESDE ENERO HASTA MARZO 2024</t>
  </si>
  <si>
    <t>00115582793</t>
  </si>
  <si>
    <t>BELKIS ORQUIDEA  ESTRELLA FERNANDEZ</t>
  </si>
  <si>
    <t>CXP00130331</t>
  </si>
  <si>
    <t>CONTR.588-87</t>
  </si>
  <si>
    <t>CXP00130334</t>
  </si>
  <si>
    <t>CONTR.0386 Y 0405-86</t>
  </si>
  <si>
    <t>00116213687</t>
  </si>
  <si>
    <t>DIEGO MARIANO MINIER BALVUENA</t>
  </si>
  <si>
    <t>CXP00129911</t>
  </si>
  <si>
    <t xml:space="preserve">  CONTR. 0543-77</t>
  </si>
  <si>
    <t>CXP00130308</t>
  </si>
  <si>
    <t xml:space="preserve"> CONTR. 0427-25</t>
  </si>
  <si>
    <t>ALQUILER LOCAL CORRESP.  MARZO Y ABRIL 2024</t>
  </si>
  <si>
    <t>CXP00130482</t>
  </si>
  <si>
    <t>CONTR-12360-2018-21</t>
  </si>
  <si>
    <t>ALQ. LOCAL, CORRESP. A LOS MESES  MARZO,ABRIL 2024</t>
  </si>
  <si>
    <t>00200443406</t>
  </si>
  <si>
    <t>ANA FIGUEREO DE DE LA CRUZ</t>
  </si>
  <si>
    <t>ALQ. LOCAL, CORRESP. AL MES DE ABRIL 2024</t>
  </si>
  <si>
    <t>CXP00130369</t>
  </si>
  <si>
    <t xml:space="preserve">  CONTR. 0095-10</t>
  </si>
  <si>
    <t>ALQ. LOCAL, CORRESP. A MARZO, ABRIL 2024</t>
  </si>
  <si>
    <t>00500050166</t>
  </si>
  <si>
    <t>FELICIANO AQUINO</t>
  </si>
  <si>
    <t>CUBICACION #19 PRESUP. REFORMULADO</t>
  </si>
  <si>
    <t>CXP00126592</t>
  </si>
  <si>
    <t>DGMIE #0425</t>
  </si>
  <si>
    <t>CXP00130520</t>
  </si>
  <si>
    <t xml:space="preserve"> CONTR. 0347-19</t>
  </si>
  <si>
    <t>CXP00130271</t>
  </si>
  <si>
    <t>CONTR. 6051-25</t>
  </si>
  <si>
    <t>ALQUILER LOCAL CORREP. MARZO Y ABRIL 2024</t>
  </si>
  <si>
    <t>CXP00130504</t>
  </si>
  <si>
    <t>CONTR. A-0066-3</t>
  </si>
  <si>
    <t>CXP00130130</t>
  </si>
  <si>
    <t>CONTR-A-0056-4</t>
  </si>
  <si>
    <t>CXP00130290</t>
  </si>
  <si>
    <t>CONTR. 0041-6</t>
  </si>
  <si>
    <t>CXP00130500</t>
  </si>
  <si>
    <t>CONTR.0958-66</t>
  </si>
  <si>
    <t>01200657243</t>
  </si>
  <si>
    <t>MORENO RAMIREZ SUERO</t>
  </si>
  <si>
    <t>CXP00130338</t>
  </si>
  <si>
    <t xml:space="preserve">  CONTR. 00648-18</t>
  </si>
  <si>
    <t>ALQUILER LOCAL,FEBRERO,MARZO Y ABRIL 2024</t>
  </si>
  <si>
    <t>CXP00129727</t>
  </si>
  <si>
    <t>CONTR. 6054-25</t>
  </si>
  <si>
    <t>ALQUILER CORRESP DESDE ENERO HASTA MARZO 2024</t>
  </si>
  <si>
    <t>CXP00129967</t>
  </si>
  <si>
    <t>CONTR.0355 Y 1001-51</t>
  </si>
  <si>
    <t>CXP00130374</t>
  </si>
  <si>
    <t>CONTR. 0666-9</t>
  </si>
  <si>
    <t>QUENIA JOSEFINA SANCHEZ RODRIGUEZ</t>
  </si>
  <si>
    <t>CXP00130002</t>
  </si>
  <si>
    <t xml:space="preserve"> CONTR.A-0045-2.</t>
  </si>
  <si>
    <t>02300867476</t>
  </si>
  <si>
    <t>INGRID YOKASTA SMITH MEDINA</t>
  </si>
  <si>
    <t>CXP00130341</t>
  </si>
  <si>
    <t>CONTR-A-0067-2023-2</t>
  </si>
  <si>
    <t>CXP00130515</t>
  </si>
  <si>
    <t>CONTR. 1412 Y 621-58</t>
  </si>
  <si>
    <t>CXP00130365</t>
  </si>
  <si>
    <t>CONTR-0726-10</t>
  </si>
  <si>
    <t>ALQUILER CORRESP. MARZO Y ABRIL 2024</t>
  </si>
  <si>
    <t>CXP00130337</t>
  </si>
  <si>
    <t xml:space="preserve"> CONTR. 0082-11</t>
  </si>
  <si>
    <t>CXP00130207</t>
  </si>
  <si>
    <t>CONTR-0081-03</t>
  </si>
  <si>
    <t>03101328833</t>
  </si>
  <si>
    <t>JESUS MARIA MEJIA DEL ROSARIO</t>
  </si>
  <si>
    <t>CXP00130315</t>
  </si>
  <si>
    <t>CONTR. 00654-21</t>
  </si>
  <si>
    <t>CXP00130268</t>
  </si>
  <si>
    <t xml:space="preserve"> CONTR. 0076-04</t>
  </si>
  <si>
    <t>CXP00130226</t>
  </si>
  <si>
    <t>CONTR. 0046-4</t>
  </si>
  <si>
    <t>03104317379</t>
  </si>
  <si>
    <t>LEONARDO SANTOS BELIAEVA.</t>
  </si>
  <si>
    <t>03300331042</t>
  </si>
  <si>
    <t>DAVID ENMANUEL TRONCOSO CEPEDA</t>
  </si>
  <si>
    <t>CUBICACION #10 PRESUP. REFORMULADO</t>
  </si>
  <si>
    <t>03700309911</t>
  </si>
  <si>
    <t>RAFAEL OCTAVIO SILVERIO GALAN</t>
  </si>
  <si>
    <t>CONTRS.0233/2265-29</t>
  </si>
  <si>
    <t>04600215331</t>
  </si>
  <si>
    <t>RAIFY ANTONIO JIMENEZ JIMENEZ</t>
  </si>
  <si>
    <t>04600298675</t>
  </si>
  <si>
    <t>FEDERICO RIVAS PERALTA</t>
  </si>
  <si>
    <t>04700228192</t>
  </si>
  <si>
    <t>NURKY MIGUELINA ALMONTE SUAREZ</t>
  </si>
  <si>
    <t>CXP00130446</t>
  </si>
  <si>
    <t>CONTR.O-0163/0649-7</t>
  </si>
  <si>
    <t>CUBICACION #6 PRESUP. REFORMULADO</t>
  </si>
  <si>
    <t>04900007099</t>
  </si>
  <si>
    <t>MARIANO MORALES DIPLAN</t>
  </si>
  <si>
    <t>CXP00129964</t>
  </si>
  <si>
    <t>CONTR. 0817-79</t>
  </si>
  <si>
    <t>ALQUILER LOCAL,FEBRERO, MARZO Y ABRIL 2024</t>
  </si>
  <si>
    <t>04900675176</t>
  </si>
  <si>
    <t>MICHELLE OCTAVIO ALBA RODRIGUEZ</t>
  </si>
  <si>
    <t>CXP00130447</t>
  </si>
  <si>
    <t>CONTRS.0530/2333-4</t>
  </si>
  <si>
    <t>CXP00130274</t>
  </si>
  <si>
    <t>CONTR. A-0075-2023-3</t>
  </si>
  <si>
    <t>05400191226</t>
  </si>
  <si>
    <t>JUAN DE LA CRUZ RODRIGUEZ</t>
  </si>
  <si>
    <t>05400250410</t>
  </si>
  <si>
    <t>ALTAGRACIA JORGE  MARCELINO DE SÁNCHEZ</t>
  </si>
  <si>
    <t>CXP00129880</t>
  </si>
  <si>
    <t>CONTR. 7484-0029-24</t>
  </si>
  <si>
    <t>ALQ. LOCAL, CORRESP. AL MES DE MARZO Y ABRIL 202</t>
  </si>
  <si>
    <t>CXP00130003</t>
  </si>
  <si>
    <t xml:space="preserve"> CONTR. 00348-31</t>
  </si>
  <si>
    <t>05600630635</t>
  </si>
  <si>
    <t>CXP00130288</t>
  </si>
  <si>
    <t>CONTR- A-0080-03</t>
  </si>
  <si>
    <t>CXP00129936</t>
  </si>
  <si>
    <t>CONTR.0474 Y 0627-56</t>
  </si>
  <si>
    <t>06800069418</t>
  </si>
  <si>
    <t>VICENTE  PINEDA SANCHEZ</t>
  </si>
  <si>
    <t>06800293117</t>
  </si>
  <si>
    <t>ALBERTO LUCIANO CASTRO MELENCIANO</t>
  </si>
  <si>
    <t>07100378509</t>
  </si>
  <si>
    <t>LUCIANO BERROCAL VENTURA</t>
  </si>
  <si>
    <t>CXP00129902</t>
  </si>
  <si>
    <t>CONTR-00291-22</t>
  </si>
  <si>
    <t>ELVA ROSA ROSARIO MATA</t>
  </si>
  <si>
    <t>CXP00130368</t>
  </si>
  <si>
    <t>CXP00130534</t>
  </si>
  <si>
    <t>CXP00130287</t>
  </si>
  <si>
    <t>CONTR. 0651-10</t>
  </si>
  <si>
    <t>08200062530</t>
  </si>
  <si>
    <t>SANTA YSABEL BAUTISTA VALLEJO</t>
  </si>
  <si>
    <t>CXP00130095</t>
  </si>
  <si>
    <t>CONRT-A-0054-4</t>
  </si>
  <si>
    <t>CXP00130327</t>
  </si>
  <si>
    <t>CONTR. A0078/2023-04</t>
  </si>
  <si>
    <t>CXP00130266</t>
  </si>
  <si>
    <t xml:space="preserve"> CONTR.A-0073-03</t>
  </si>
  <si>
    <t>CXP00130091</t>
  </si>
  <si>
    <t>E450000036134</t>
  </si>
  <si>
    <t>CXP00130300</t>
  </si>
  <si>
    <t>E450000036815</t>
  </si>
  <si>
    <t>CXP00130302</t>
  </si>
  <si>
    <t>E450000037298</t>
  </si>
  <si>
    <t>ADQUISICION DE MATERIALES DIDACTICOS</t>
  </si>
  <si>
    <t>CXP00129219</t>
  </si>
  <si>
    <t>B1500007135</t>
  </si>
  <si>
    <t>CONSORCIO ELECTROMECANICO SAS</t>
  </si>
  <si>
    <t>CXP00126108</t>
  </si>
  <si>
    <t>DGMIE..0597</t>
  </si>
  <si>
    <t>PAG00403997</t>
  </si>
  <si>
    <t>CXP00129831</t>
  </si>
  <si>
    <t>E450000002322</t>
  </si>
  <si>
    <t>CXP00130439</t>
  </si>
  <si>
    <t>E450000002656</t>
  </si>
  <si>
    <t>MULTIGRABADO SRL.</t>
  </si>
  <si>
    <t>CXP00130458</t>
  </si>
  <si>
    <t>B1500000393</t>
  </si>
  <si>
    <t>B1500000392</t>
  </si>
  <si>
    <t>MUEBLES Y EQUIPOS PARA OFICINA LEON GONZALEZ SRL.</t>
  </si>
  <si>
    <t>B1500000070</t>
  </si>
  <si>
    <t>PAG00404607</t>
  </si>
  <si>
    <t>PAG00405665</t>
  </si>
  <si>
    <t>PAG00404662</t>
  </si>
  <si>
    <t>CXP00130352</t>
  </si>
  <si>
    <t>B1500012460</t>
  </si>
  <si>
    <t>CXP00130210</t>
  </si>
  <si>
    <t>B1500012264</t>
  </si>
  <si>
    <t>PAG00403511</t>
  </si>
  <si>
    <t>PAG00404598</t>
  </si>
  <si>
    <t>B1500000390</t>
  </si>
  <si>
    <t>CXP00129729</t>
  </si>
  <si>
    <t>ALQUILER LOCAL MESES NOV/DIC.2023</t>
  </si>
  <si>
    <t>CXP00129900</t>
  </si>
  <si>
    <t>CONTR-0031-4</t>
  </si>
  <si>
    <t>CXP00130275</t>
  </si>
  <si>
    <t xml:space="preserve"> CONTR.0367-38</t>
  </si>
  <si>
    <t>BRAMISA,SRL</t>
  </si>
  <si>
    <t>CXP00033531</t>
  </si>
  <si>
    <t>PAG00405931</t>
  </si>
  <si>
    <t>PAG00403907</t>
  </si>
  <si>
    <t>MIED-173405</t>
  </si>
  <si>
    <t>MIED-173406</t>
  </si>
  <si>
    <t>CONSTRUCTORA CARLOS Y MURIEL SRL.</t>
  </si>
  <si>
    <t>OICA, S. R. L.</t>
  </si>
  <si>
    <t>CXP00061711</t>
  </si>
  <si>
    <t>CONTR. 2927 Y 1224-3</t>
  </si>
  <si>
    <t>CUBICACION 3, ADICIONAL</t>
  </si>
  <si>
    <t>PAG00404663</t>
  </si>
  <si>
    <t>TRISERVI S. A.</t>
  </si>
  <si>
    <t>CXP00021715</t>
  </si>
  <si>
    <t>NCF-000000143</t>
  </si>
  <si>
    <t>SERVICIO DE TRANSM.PUBLICIDAD QUIERO SER MAESTRO</t>
  </si>
  <si>
    <t>B1500000203</t>
  </si>
  <si>
    <t>PAG00405888</t>
  </si>
  <si>
    <t>GRUPO ICEBERG, S.R..L</t>
  </si>
  <si>
    <t>CXP00130400</t>
  </si>
  <si>
    <t>B1500000375*</t>
  </si>
  <si>
    <t>INSTALACIÓN A TODO COSTO TALLER DE COMERCIO</t>
  </si>
  <si>
    <t>CXP00130346</t>
  </si>
  <si>
    <t>B1500000376</t>
  </si>
  <si>
    <t>SUMINISTROS TALLER COMERCIO Y MERCADEO</t>
  </si>
  <si>
    <t>CONSTRUCTORA HPP, SRL</t>
  </si>
  <si>
    <t>INVERSIONES LAVABER, S.R.L.</t>
  </si>
  <si>
    <t>CXP00130430</t>
  </si>
  <si>
    <t>CONTR.0532/0417-17</t>
  </si>
  <si>
    <t>CUBICACION #17, PRESUPUESTO REFORMULADO</t>
  </si>
  <si>
    <t>ED00013502</t>
  </si>
  <si>
    <t>MIED-173554</t>
  </si>
  <si>
    <t>B1500000189.</t>
  </si>
  <si>
    <t>ADQ. MEMBRANA ASFALTICA</t>
  </si>
  <si>
    <t>CXP00130383</t>
  </si>
  <si>
    <t>CXP00130394</t>
  </si>
  <si>
    <t>B1500000189*</t>
  </si>
  <si>
    <t>MISTER SANDWICH COMIDAS Y MAS SRL</t>
  </si>
  <si>
    <t>SERVICIOS DE ALIMENTOS P/SER UTILIZ.EN ACTIVIDADES</t>
  </si>
  <si>
    <t>CXP00129994</t>
  </si>
  <si>
    <t>CONTR.0-014-1</t>
  </si>
  <si>
    <t>PROYECTOS CIVILES Y ELECTROMECANICOS SRL.</t>
  </si>
  <si>
    <t>CONSTRUCTORA DAILEY SRL</t>
  </si>
  <si>
    <t>PAGO DE AVANCE</t>
  </si>
  <si>
    <t>PAG00398779</t>
  </si>
  <si>
    <t>PAG00400582</t>
  </si>
  <si>
    <t>CXP00126756</t>
  </si>
  <si>
    <t>SOMOS AAA COMERCIAL,SRL</t>
  </si>
  <si>
    <t>CXP00130612</t>
  </si>
  <si>
    <t>INSTALACIÓN A TODO COSTO TALLER</t>
  </si>
  <si>
    <t>CXP00129995</t>
  </si>
  <si>
    <t>CONTR.0-0119-1</t>
  </si>
  <si>
    <t>ANIBAL RIVERA CONSTRUCCIONES CIVILES &amp; SERVICIOS, S.R.L.</t>
  </si>
  <si>
    <t>CXP00130016</t>
  </si>
  <si>
    <t>CONTRS.O-085/0449-5</t>
  </si>
  <si>
    <t>CXP00130404</t>
  </si>
  <si>
    <t>ADQ. EQUIPOS TOPOGRÁFICOS</t>
  </si>
  <si>
    <t>CONSORCIO NACIONAL DE TRANSPORTE CONATRA SAS</t>
  </si>
  <si>
    <t>MIED-173524</t>
  </si>
  <si>
    <t>COLEGIO LA SAGRADA FAMILIA</t>
  </si>
  <si>
    <t>CXP00130485</t>
  </si>
  <si>
    <t>EQUIPAMIENTO  E INSTALACION</t>
  </si>
  <si>
    <t>PAG00405061</t>
  </si>
  <si>
    <t>GUETORS INVESTMENT GROUP, S.R.L.</t>
  </si>
  <si>
    <t>CXP00130177</t>
  </si>
  <si>
    <t>CXP00130190</t>
  </si>
  <si>
    <t>CXP00130206</t>
  </si>
  <si>
    <t>GRUPO ALEVEGAB, SRL</t>
  </si>
  <si>
    <t>Consorcio Arias Perez Transportistas (CAPT)</t>
  </si>
  <si>
    <t>CONTRATACION DE LOS SERVICIOS DE TRANSPORTE ESCOLA</t>
  </si>
  <si>
    <t>CXP00129844</t>
  </si>
  <si>
    <t xml:space="preserve">  CONTR.1002-39</t>
  </si>
  <si>
    <t>MONICA SOL EMPERATRIZ QUIÑONES CORONADO</t>
  </si>
  <si>
    <t>CXP00129973</t>
  </si>
  <si>
    <t>CONTR. 0036-6</t>
  </si>
  <si>
    <t>YNOCENCIO TROADIO II PEREZ RODRIGUEZ</t>
  </si>
  <si>
    <t>CXP00130153</t>
  </si>
  <si>
    <t>CONTR.4472 Y 0381-30</t>
  </si>
  <si>
    <t>CXP00130517</t>
  </si>
  <si>
    <t xml:space="preserve"> CONTR.01416-63</t>
  </si>
  <si>
    <t>FRAINI ANTONIA VILLAR MONTERO DE MARQUEZ</t>
  </si>
  <si>
    <t>CXP00129725</t>
  </si>
  <si>
    <t>CONTR.0347-0033-4</t>
  </si>
  <si>
    <t>ALQ. LOCAL CORRESP. AL MES DE DIC./2023</t>
  </si>
  <si>
    <t>CXP00129728</t>
  </si>
  <si>
    <t>CONTR.0347-0033-5</t>
  </si>
  <si>
    <t>ALQ. LOCAL CORRESP. A LOS MESES DE ENE.-FEB./2024</t>
  </si>
  <si>
    <t>CXP00129829</t>
  </si>
  <si>
    <t>ALQUILER LOCAL, CORRESP. A FEBRERO 2024</t>
  </si>
  <si>
    <t>IGLESIA EPISCOPAL DOMINICANA</t>
  </si>
  <si>
    <t>CXP00130516</t>
  </si>
  <si>
    <t>ALQUI. LOCAL ENERO,FEBRERO Y MARZO 2024</t>
  </si>
  <si>
    <t>B1500000190</t>
  </si>
  <si>
    <t>SHEILA LISBETH CUELLO HERRERA</t>
  </si>
  <si>
    <t>DANIELA ESTEPHANY MORENO MENDEZ</t>
  </si>
  <si>
    <t>CXP00130272</t>
  </si>
  <si>
    <t xml:space="preserve"> CONTR-0735-91</t>
  </si>
  <si>
    <t>CXP00130289</t>
  </si>
  <si>
    <t xml:space="preserve"> CONTR. 0737-52</t>
  </si>
  <si>
    <t>MIGUEL JOSE ROJAS JIMENEZ</t>
  </si>
  <si>
    <t>NATIVIDAD MIESES PIMENTEL</t>
  </si>
  <si>
    <t>CXP00129998</t>
  </si>
  <si>
    <t xml:space="preserve"> CONTR.0006-7</t>
  </si>
  <si>
    <t>CXP00130339</t>
  </si>
  <si>
    <t xml:space="preserve"> CONTR. 0064-03</t>
  </si>
  <si>
    <t>CXP00130333</t>
  </si>
  <si>
    <t xml:space="preserve">  CONTR. 0063-11</t>
  </si>
  <si>
    <t>ALQUILER LOCAL, CORRESP. AL MES DE DICIEMBE 2023</t>
  </si>
  <si>
    <t>CXP00063284</t>
  </si>
  <si>
    <t>CONTR. 2947-2</t>
  </si>
  <si>
    <t>CXP00074293</t>
  </si>
  <si>
    <t>CONTR. 0605 Y 0278-2</t>
  </si>
  <si>
    <t>CUBICACION 12 Y ADICIONAL</t>
  </si>
  <si>
    <t>CXP00129738</t>
  </si>
  <si>
    <t>DRRHH-2024-N-00027</t>
  </si>
  <si>
    <t>PI027996</t>
  </si>
  <si>
    <t>OFIC.#DME-077/2024</t>
  </si>
  <si>
    <t>INSTITUTO DE DESARROLLO Y CREDITO COOPERATIVO, (IDECOOP)</t>
  </si>
  <si>
    <t>CXP00130162</t>
  </si>
  <si>
    <t>TRAM.INTER-145/2024</t>
  </si>
  <si>
    <t>PI028016</t>
  </si>
  <si>
    <t>DEV.4131-2024</t>
  </si>
  <si>
    <t>CXP00130441</t>
  </si>
  <si>
    <t>OFIC-VDP#661/2024</t>
  </si>
  <si>
    <t>CXP00130452</t>
  </si>
  <si>
    <t>VDP-660-2024/2</t>
  </si>
  <si>
    <t>CXP00130455</t>
  </si>
  <si>
    <t>VDP-665-2024/3</t>
  </si>
  <si>
    <t>CXP00130456</t>
  </si>
  <si>
    <t>VDP-657-2024/1</t>
  </si>
  <si>
    <t>PI028069</t>
  </si>
  <si>
    <t>OFIC.#VDP-662-2024</t>
  </si>
  <si>
    <t>PI028071</t>
  </si>
  <si>
    <t>VDP 666-2024</t>
  </si>
  <si>
    <t>CXP00130511</t>
  </si>
  <si>
    <t>OFIC-VDP Nº.-664-202</t>
  </si>
  <si>
    <t>CXP00130514</t>
  </si>
  <si>
    <t>OFIC-VDP Nº.-658-202</t>
  </si>
  <si>
    <t>PI028094</t>
  </si>
  <si>
    <t>VDP.656-2024</t>
  </si>
  <si>
    <t>00102463361</t>
  </si>
  <si>
    <t>JOSEFA MARIA GIL DE LA CRUZ</t>
  </si>
  <si>
    <t>CXP00130195</t>
  </si>
  <si>
    <t>00105713655</t>
  </si>
  <si>
    <t>NANCIS CRISTINA RODRIGUEZ SENCION DE REYES</t>
  </si>
  <si>
    <t>CXP00130234</t>
  </si>
  <si>
    <t xml:space="preserve"> CONTR-A-0063-6</t>
  </si>
  <si>
    <t>PAG00404307</t>
  </si>
  <si>
    <t>INCONET TELECOM SRL</t>
  </si>
  <si>
    <t>CXP00129810</t>
  </si>
  <si>
    <t>OFIC.DGPC#0060/2024</t>
  </si>
  <si>
    <t>PI027989</t>
  </si>
  <si>
    <t>PI028031</t>
  </si>
  <si>
    <t>DGEI.282-2023.</t>
  </si>
  <si>
    <t>PI028039</t>
  </si>
  <si>
    <t>PJEE-054-2024</t>
  </si>
  <si>
    <t>CXP00130335</t>
  </si>
  <si>
    <t>PJEE-062-2024</t>
  </si>
  <si>
    <t>PI028068</t>
  </si>
  <si>
    <t>OFIC.#DESP-0622/2024</t>
  </si>
  <si>
    <t>2012</t>
  </si>
  <si>
    <t>2020</t>
  </si>
  <si>
    <t>2019</t>
  </si>
  <si>
    <t>2022</t>
  </si>
  <si>
    <t>2015</t>
  </si>
  <si>
    <t>2013</t>
  </si>
  <si>
    <t>2021</t>
  </si>
  <si>
    <t>2018</t>
  </si>
  <si>
    <t>2014</t>
  </si>
  <si>
    <t>2016</t>
  </si>
  <si>
    <t>2017</t>
  </si>
  <si>
    <t>SERV. DE NOTARIO PUBLICO</t>
  </si>
  <si>
    <t>PEAJE</t>
  </si>
  <si>
    <t>2011</t>
  </si>
  <si>
    <t>2007</t>
  </si>
  <si>
    <t>2008</t>
  </si>
  <si>
    <t>2009</t>
  </si>
  <si>
    <t>2010</t>
  </si>
  <si>
    <t>00100572809</t>
  </si>
  <si>
    <t>JOSE CARELA DE LA ROSA</t>
  </si>
  <si>
    <t>00117912840</t>
  </si>
  <si>
    <t>BYRON ALFONSO RODRIGUEZ ABREU</t>
  </si>
  <si>
    <t>00800257925</t>
  </si>
  <si>
    <t>EMERLY  ALEXANDRA EUSEBIO DE LA CRUZ</t>
  </si>
  <si>
    <t>01300072590</t>
  </si>
  <si>
    <t>OTTO MIGUEL ANTONIO SEIFFE REYNA.</t>
  </si>
  <si>
    <t>02600882126</t>
  </si>
  <si>
    <t>JESUS BENJAMIN PEREZ HERRERA</t>
  </si>
  <si>
    <t>02800746881</t>
  </si>
  <si>
    <t>NESTOR ALBERTO BRITO MARTINEZ</t>
  </si>
  <si>
    <t>EQUIPOS &amp; CONSTRUCCIONES DEL CIBAO,S.R. L.</t>
  </si>
  <si>
    <t>CRISTIANO ALVAREZ BELTRE</t>
  </si>
  <si>
    <t>CENTRO EDUCATIVO SAN MAURICIO SRL</t>
  </si>
  <si>
    <t>WENDYS MUEBLES SRL</t>
  </si>
  <si>
    <t>SERVICIOS DE ALOJAMIENTO Y SALONES</t>
  </si>
  <si>
    <t>B1500000137</t>
  </si>
  <si>
    <t>B1500000223</t>
  </si>
  <si>
    <t>B1500000221</t>
  </si>
  <si>
    <t>B1500000153</t>
  </si>
  <si>
    <t>B1500000103</t>
  </si>
  <si>
    <t>B1500000129</t>
  </si>
  <si>
    <t>B1500000179</t>
  </si>
  <si>
    <t>B1500000209</t>
  </si>
  <si>
    <t>CXP00096903</t>
  </si>
  <si>
    <t>CONTR.0168-01</t>
  </si>
  <si>
    <t>MIED-169723</t>
  </si>
  <si>
    <t>CXP00063837</t>
  </si>
  <si>
    <t>CONTR.0110-1</t>
  </si>
  <si>
    <t>MIED-163700</t>
  </si>
  <si>
    <t>CUBICACION #16-FINAL</t>
  </si>
  <si>
    <t>00100054287</t>
  </si>
  <si>
    <t>JIMMY ALEXANDER MARTINEZ GENAO</t>
  </si>
  <si>
    <t>CXP00131072</t>
  </si>
  <si>
    <t>CONTRS.O-0140/411-12</t>
  </si>
  <si>
    <t>CXP00131508</t>
  </si>
  <si>
    <t>CONTR.0561 Y 0024-82</t>
  </si>
  <si>
    <t>ALQUILER DE MAYO Y JUNIO 2024</t>
  </si>
  <si>
    <t>CXP00131504</t>
  </si>
  <si>
    <t>CXP00130732</t>
  </si>
  <si>
    <t>CXP00131423</t>
  </si>
  <si>
    <t>CONTR. 0638-2012-87</t>
  </si>
  <si>
    <t>ALQ. LOCAL, CORRESP. A MAYO, JUNIO 2024</t>
  </si>
  <si>
    <t>CXP00130828</t>
  </si>
  <si>
    <t>CONTR. 0236-26</t>
  </si>
  <si>
    <t>ALQ. LOCAL CORRESP. A LOS MESES ABRIL Y MAYO 2024</t>
  </si>
  <si>
    <t>CXP00131523</t>
  </si>
  <si>
    <t>CONTR. 0796-83</t>
  </si>
  <si>
    <t>ALQUILER LOCAL, CORRESP. MESES MAYO Y JUNIO 2024</t>
  </si>
  <si>
    <t>00101245413</t>
  </si>
  <si>
    <t>VILMA MERCEDES ALVAREZ MARTINEZ.</t>
  </si>
  <si>
    <t>CXP00131413</t>
  </si>
  <si>
    <t>CONTRS.0334/0658-6</t>
  </si>
  <si>
    <t>PAG00399464</t>
  </si>
  <si>
    <t>CXP00130794</t>
  </si>
  <si>
    <t>B1500000255</t>
  </si>
  <si>
    <t>CXP00131591</t>
  </si>
  <si>
    <t>CONTR-0750-9</t>
  </si>
  <si>
    <t>ALQUILER CORRESP. AL MES DE  MAYO Y JUNIO 2024</t>
  </si>
  <si>
    <t>CXP00131446</t>
  </si>
  <si>
    <t xml:space="preserve"> CONTR. A-0059-4</t>
  </si>
  <si>
    <t>ALQ. LOCAL MAYO Y JUNIO 2024</t>
  </si>
  <si>
    <t>CXP00131444</t>
  </si>
  <si>
    <t xml:space="preserve"> CONTR-0016-82</t>
  </si>
  <si>
    <t>CXP00131268</t>
  </si>
  <si>
    <t>CXP00131438</t>
  </si>
  <si>
    <t>CONTR. 0289-81</t>
  </si>
  <si>
    <t>ALQUILER LOCAL, CORRESP. MES DE MAYO Y JUNIO 2024</t>
  </si>
  <si>
    <t>CXP00130687</t>
  </si>
  <si>
    <t>CONTR.0288-55</t>
  </si>
  <si>
    <t>ALQUILER LOCAL ,MES DE MARZO 2024</t>
  </si>
  <si>
    <t>CXP00130692</t>
  </si>
  <si>
    <t>CONTR.0288-56</t>
  </si>
  <si>
    <t>ALQUILER LOCAL ,MES DE ABRIL 2024</t>
  </si>
  <si>
    <t>CXP00131526</t>
  </si>
  <si>
    <t>CONTR.12343-0383-29</t>
  </si>
  <si>
    <t>CXP00130839</t>
  </si>
  <si>
    <t xml:space="preserve"> CONTR. 0195-30</t>
  </si>
  <si>
    <t>ALQUILER LOCAL, CORRESP. A ABRIL Y MAYO 2024</t>
  </si>
  <si>
    <t>CXP00131123</t>
  </si>
  <si>
    <t>CONTR.0286-28</t>
  </si>
  <si>
    <t>ALQUILER LOCAL, CORRESP. MARZO- ABRIL Y MAYO 2024</t>
  </si>
  <si>
    <t>CXP00131582</t>
  </si>
  <si>
    <t>CONTR- 12302-24</t>
  </si>
  <si>
    <t>ALQUILER LOCAL, CORRESP. A MAYO Y JUNIO 2024</t>
  </si>
  <si>
    <t>CXP00131443</t>
  </si>
  <si>
    <t>CONTR. 0967-46</t>
  </si>
  <si>
    <t>CXP00131308</t>
  </si>
  <si>
    <t>CONTR. 0011-8</t>
  </si>
  <si>
    <t>ALQUILER LOCAL CORRESP. A LOS MESES MAYO Y JUN/24</t>
  </si>
  <si>
    <t>CXP00131527</t>
  </si>
  <si>
    <t>CONRT-4230-0018-26</t>
  </si>
  <si>
    <t>CXP00131584</t>
  </si>
  <si>
    <t>CONTR-0048-04</t>
  </si>
  <si>
    <t>CXP00131230</t>
  </si>
  <si>
    <t>CONTR. 0385-68</t>
  </si>
  <si>
    <t>ALQ. LOC. MARZO ABRIL Y MAYO 2024</t>
  </si>
  <si>
    <t>CXP00131309</t>
  </si>
  <si>
    <t>CONTR. 0385-69</t>
  </si>
  <si>
    <t>ALQ. LOCAL CORRESP. AL MES DE JUNIO 2024</t>
  </si>
  <si>
    <t>CXP00131415</t>
  </si>
  <si>
    <t>CONTR. 0245-69</t>
  </si>
  <si>
    <t>ALQUILER LOCAL, CORRESP. AL MES DE MAYO 2024</t>
  </si>
  <si>
    <t>CXP00131491</t>
  </si>
  <si>
    <t>CONTR. 0134-0289-25</t>
  </si>
  <si>
    <t>ALQ. LOCAL CORRESP. A LOS MESES MAY. Y JUN./2024</t>
  </si>
  <si>
    <t>CXP00131417</t>
  </si>
  <si>
    <t>CONTR. 01494-74</t>
  </si>
  <si>
    <t>ALQ. LOCAL, CORRESP. A MAYO 2024</t>
  </si>
  <si>
    <t>CXP00131492</t>
  </si>
  <si>
    <t>CONTR. 0015-5</t>
  </si>
  <si>
    <t>CXP00131574</t>
  </si>
  <si>
    <t>CONTR.1331-74</t>
  </si>
  <si>
    <t>CXP00131333</t>
  </si>
  <si>
    <t>CONTR. 0299-14</t>
  </si>
  <si>
    <t>ALQ. LOCAL CORRESP. A MAYO Y JUNIO 2024</t>
  </si>
  <si>
    <t>CXP00131507</t>
  </si>
  <si>
    <t xml:space="preserve"> CONTR. 0145-42</t>
  </si>
  <si>
    <t>ALQUILER LOCAL, MES DE MAYO Y JUNIO 2024</t>
  </si>
  <si>
    <t>CXP00131482</t>
  </si>
  <si>
    <t>CONTR-1461-2023-80</t>
  </si>
  <si>
    <t>ALQ. LOCAL, CORRESP. A MAYO Y JUNIO 2024</t>
  </si>
  <si>
    <t>CXP00131436</t>
  </si>
  <si>
    <t xml:space="preserve"> CONTR-1301-62</t>
  </si>
  <si>
    <t>ALQ. LOCAL CORRESP. AL MES DE MAYO 2024</t>
  </si>
  <si>
    <t>CXP00130680</t>
  </si>
  <si>
    <t>CONTR. 0670-77</t>
  </si>
  <si>
    <t>ALQUILER LOCAL, MES ENERO. FEB. MAR. Y ABRIL 2024</t>
  </si>
  <si>
    <t>CXP00131481</t>
  </si>
  <si>
    <t>CONTR-0607-2012-78</t>
  </si>
  <si>
    <t>CXP00131310</t>
  </si>
  <si>
    <t>CONTR.0134 Y 1337-67</t>
  </si>
  <si>
    <t>ALQ. LOCAL CORRESP. A LOS MESES MAY. Y JUN/2024</t>
  </si>
  <si>
    <t>CXP00131464</t>
  </si>
  <si>
    <t xml:space="preserve">  CONTR. 0644-76</t>
  </si>
  <si>
    <t>CXP00131497</t>
  </si>
  <si>
    <t>CONTR-1266-2014-48</t>
  </si>
  <si>
    <t>CXP00131583</t>
  </si>
  <si>
    <t>CONTR-0085-4</t>
  </si>
  <si>
    <t>CXP00131580</t>
  </si>
  <si>
    <t>CONTR.4427-23</t>
  </si>
  <si>
    <t>ALQUILER CORRESP. A ABRIL, MAYO Y JUNIO 2024</t>
  </si>
  <si>
    <t>CXP00131383</t>
  </si>
  <si>
    <t>CONTR-0521-2017-49</t>
  </si>
  <si>
    <t>CXP00130579</t>
  </si>
  <si>
    <t>CXP00131419</t>
  </si>
  <si>
    <t>CONTR. 949-0471-79</t>
  </si>
  <si>
    <t>CXP00131425</t>
  </si>
  <si>
    <t>CONTR. A-0026-2023</t>
  </si>
  <si>
    <t>CXP00130262</t>
  </si>
  <si>
    <t xml:space="preserve"> CONTR.0077-4</t>
  </si>
  <si>
    <t>CXP00131529</t>
  </si>
  <si>
    <t xml:space="preserve"> CONTR.0077-6</t>
  </si>
  <si>
    <t>AlQ. LOCAL CORRESP. AL MES DE JUN./2024</t>
  </si>
  <si>
    <t>CXP00131593</t>
  </si>
  <si>
    <t>CONTR-2618-2013-78</t>
  </si>
  <si>
    <t>00112825864</t>
  </si>
  <si>
    <t>JONATHAN GILBERTO BRITO HERNANDEZ.</t>
  </si>
  <si>
    <t>CXP00130682</t>
  </si>
  <si>
    <t>CONTR.O-0128-2</t>
  </si>
  <si>
    <t>CXP00131416</t>
  </si>
  <si>
    <t>CONTR. 00171-20</t>
  </si>
  <si>
    <t>ALQUILER LOCAL, CORRESP. AL DE MAYO 2024</t>
  </si>
  <si>
    <t>CXP00131447</t>
  </si>
  <si>
    <t>CONTR. 0039-6</t>
  </si>
  <si>
    <t>CXP00130561</t>
  </si>
  <si>
    <t>CONTR.12408-21</t>
  </si>
  <si>
    <t>ALQ. LOCAL MESES AGO. 23 HASTA ABR. 2024</t>
  </si>
  <si>
    <t>CXP00131539</t>
  </si>
  <si>
    <t xml:space="preserve"> CONTR.12408-22</t>
  </si>
  <si>
    <t>CXP00130984</t>
  </si>
  <si>
    <t>CONTR. 12328-29</t>
  </si>
  <si>
    <t>ALQUILER LOCAL, CORRESP. MES DE ABRIL Y MAYO 2024</t>
  </si>
  <si>
    <t>CXP00131320</t>
  </si>
  <si>
    <t xml:space="preserve">   CONTR. 0543-78</t>
  </si>
  <si>
    <t>CXP00131468</t>
  </si>
  <si>
    <t>CONTR-00427-2019-26</t>
  </si>
  <si>
    <t>CXP00131405</t>
  </si>
  <si>
    <t>CONTRS.0156/0174-4</t>
  </si>
  <si>
    <t>CXP00131382</t>
  </si>
  <si>
    <t>CONTR-A-0006-2023-9</t>
  </si>
  <si>
    <t>CXP00130987</t>
  </si>
  <si>
    <t>CONTR. 0352-31</t>
  </si>
  <si>
    <t>CXP00131530</t>
  </si>
  <si>
    <t>CONTR-4750-27</t>
  </si>
  <si>
    <t>CXP00131439</t>
  </si>
  <si>
    <t>CONTR. 0134-48</t>
  </si>
  <si>
    <t>CXP00131441</t>
  </si>
  <si>
    <t>CONTR. 0134-49</t>
  </si>
  <si>
    <t>NCR0002785</t>
  </si>
  <si>
    <t>CONTR. 0134-48-NULA</t>
  </si>
  <si>
    <t>ANULADA POR REPETIR NUMERO</t>
  </si>
  <si>
    <t>00300878774</t>
  </si>
  <si>
    <t>KAREN JULISSA GARCIA BELTRE</t>
  </si>
  <si>
    <t>CXP00131410</t>
  </si>
  <si>
    <t>CONTR.1518-16 FINAL</t>
  </si>
  <si>
    <t>CXP00131422</t>
  </si>
  <si>
    <t>CONTR. 0030-7</t>
  </si>
  <si>
    <t>ALQUILER LOCAL, CORRESP. A MAYO 2024</t>
  </si>
  <si>
    <t>CXP00131420</t>
  </si>
  <si>
    <t>CONTR.1542-72</t>
  </si>
  <si>
    <t>ALQUILER LOCAL, CORRESP. MES DE MAYO Y JUNIO-2024</t>
  </si>
  <si>
    <t>CXP00131512</t>
  </si>
  <si>
    <t>CONTR.1310-64</t>
  </si>
  <si>
    <t>CXP00131435</t>
  </si>
  <si>
    <t xml:space="preserve"> CONTR. 0422-33</t>
  </si>
  <si>
    <t>alq. LOCAL CORRESP. AL MES DE MAYO 2024</t>
  </si>
  <si>
    <t>CXP00130636</t>
  </si>
  <si>
    <t>CONTRS.0041/0156-7</t>
  </si>
  <si>
    <t>CXP00131485</t>
  </si>
  <si>
    <t>CONTR-6051-2018-26</t>
  </si>
  <si>
    <t>CXP00131513</t>
  </si>
  <si>
    <t xml:space="preserve"> CONTR. 4428-28</t>
  </si>
  <si>
    <t>CXP00131551</t>
  </si>
  <si>
    <t xml:space="preserve">  CONTR. A-0058-5</t>
  </si>
  <si>
    <t>CXP00131463</t>
  </si>
  <si>
    <t>CONTR-12325-2018-24</t>
  </si>
  <si>
    <t>CXP00131522</t>
  </si>
  <si>
    <t>CONTR. A-0066-4</t>
  </si>
  <si>
    <t>CXP00131561</t>
  </si>
  <si>
    <t>CONTR.0056-2023-5</t>
  </si>
  <si>
    <t>ALQ. LOCAL. CORRESP. A MAYO, JUNIO 2024</t>
  </si>
  <si>
    <t>CXP00131511</t>
  </si>
  <si>
    <t>CONTR.0958-67</t>
  </si>
  <si>
    <t>01200893095</t>
  </si>
  <si>
    <t>MIRQUIADES FIGUEREO BELTRE</t>
  </si>
  <si>
    <t>CXP00130829</t>
  </si>
  <si>
    <t>CONTRS.0674/0178-15</t>
  </si>
  <si>
    <t>CXP00130827</t>
  </si>
  <si>
    <t>CONTRS.0724/2299-11</t>
  </si>
  <si>
    <t>CXP00131335</t>
  </si>
  <si>
    <t xml:space="preserve"> CONTR.0614-78</t>
  </si>
  <si>
    <t>CXP00131700</t>
  </si>
  <si>
    <t>CONTR-0669-2016-31</t>
  </si>
  <si>
    <t>CXP00131473</t>
  </si>
  <si>
    <t>CONTR-1224-2024-72</t>
  </si>
  <si>
    <t>CXP00131480</t>
  </si>
  <si>
    <t>CONTR-1345-2009-31</t>
  </si>
  <si>
    <t>CXP00131067</t>
  </si>
  <si>
    <t xml:space="preserve"> CONTR. 0192-31</t>
  </si>
  <si>
    <t>ALQ, LOCAL,  ABRIL Y MAYO 2024</t>
  </si>
  <si>
    <t>CXP00131426</t>
  </si>
  <si>
    <t>CONTR.0355 Y 1001-52</t>
  </si>
  <si>
    <t>CXP00131307</t>
  </si>
  <si>
    <t xml:space="preserve"> CONTR. 0262-97</t>
  </si>
  <si>
    <t>CXP00131311</t>
  </si>
  <si>
    <t xml:space="preserve">  CONTR.A-0045-3</t>
  </si>
  <si>
    <t>CXP00131510</t>
  </si>
  <si>
    <t>CONTR. 4233-24</t>
  </si>
  <si>
    <t>ALQUILER LOCAL, MES DE ABRIL, MAYO Y JUNIO 2024</t>
  </si>
  <si>
    <t>CXP00131459</t>
  </si>
  <si>
    <t>CONTR.12344-23</t>
  </si>
  <si>
    <t>ALQUILER LOCAL, MES DE ABRIL, MAYO, Y JUNIO 2024</t>
  </si>
  <si>
    <t>02301552846</t>
  </si>
  <si>
    <t>CARLOS RAFAEL HERNANDEZ ASENCIO</t>
  </si>
  <si>
    <t>CXP00131084</t>
  </si>
  <si>
    <t>CONTRS.O-080/207-15</t>
  </si>
  <si>
    <t>CONTR.0094-CORTE</t>
  </si>
  <si>
    <t>02700417377</t>
  </si>
  <si>
    <t>RAISA MASIEL HERNANDEZ DE HASSEL</t>
  </si>
  <si>
    <t>CXP00130818</t>
  </si>
  <si>
    <t>CONTRS.0274/2314-20</t>
  </si>
  <si>
    <t>CXP00131057</t>
  </si>
  <si>
    <t>CONTRS.O-191/0085-12</t>
  </si>
  <si>
    <t>02800826873</t>
  </si>
  <si>
    <t>JULIO ERNESTO CEDEÑO CEDANO</t>
  </si>
  <si>
    <t>CXP00130822</t>
  </si>
  <si>
    <t>CONTRS.O-136/2202-6</t>
  </si>
  <si>
    <t>CXP00131496</t>
  </si>
  <si>
    <t>CONTR. 0051-06</t>
  </si>
  <si>
    <t>CXP00130729</t>
  </si>
  <si>
    <t>CONTR. A-0089-2</t>
  </si>
  <si>
    <t>ALQUILER NAVE INDUSTRIAL, MARZO-ABRIL 2024</t>
  </si>
  <si>
    <t>03100401623</t>
  </si>
  <si>
    <t>RIGOBERTO SANTOS HILARIO</t>
  </si>
  <si>
    <t>CXP00131240</t>
  </si>
  <si>
    <t>CONTRS.O-047/0240-15</t>
  </si>
  <si>
    <t>CXP00131586</t>
  </si>
  <si>
    <t>CONTR-0081-04</t>
  </si>
  <si>
    <t>CXP00131120</t>
  </si>
  <si>
    <t>CONTR. 0160-25</t>
  </si>
  <si>
    <t>ALQUILER LOCAL, ABRIL Y MAYO 2024</t>
  </si>
  <si>
    <t>CXP00131533</t>
  </si>
  <si>
    <t>CONTR. 00654-22</t>
  </si>
  <si>
    <t>03104147255</t>
  </si>
  <si>
    <t>NINOSKA  KATHERINE  ARIAS ORTIZ</t>
  </si>
  <si>
    <t>CXP00131411</t>
  </si>
  <si>
    <t>CONTR.O-0182-17</t>
  </si>
  <si>
    <t>CUBICACION #16 FINAL, PRESUPUESTO REFORMULADO</t>
  </si>
  <si>
    <t>03104333566</t>
  </si>
  <si>
    <t>BELARMINIO  ALFONSO PEREZ VERAS</t>
  </si>
  <si>
    <t>CXP00130720</t>
  </si>
  <si>
    <t>CONTRS.0719/238-18</t>
  </si>
  <si>
    <t>CUBICACION #18 PRESUP. REFORMULADO</t>
  </si>
  <si>
    <t>CXP00131501</t>
  </si>
  <si>
    <t>CONTR. 0752-10</t>
  </si>
  <si>
    <t>03104514611</t>
  </si>
  <si>
    <t>ARIEL AMIN RODRIGUEZ LIBERATO</t>
  </si>
  <si>
    <t>CXP00130696</t>
  </si>
  <si>
    <t>CONTRS.O-0147/0026-8</t>
  </si>
  <si>
    <t>CXP00131502</t>
  </si>
  <si>
    <t xml:space="preserve"> CONTR.12306-22</t>
  </si>
  <si>
    <t>03700674777</t>
  </si>
  <si>
    <t>FELIPE PICHARDO CASTILLO</t>
  </si>
  <si>
    <t>CXP00130656</t>
  </si>
  <si>
    <t>CONTR.2567-7</t>
  </si>
  <si>
    <t>CXP00131455</t>
  </si>
  <si>
    <t xml:space="preserve">   CONTR-966-40</t>
  </si>
  <si>
    <t>CXP00131427</t>
  </si>
  <si>
    <t>CONTR.0580 Y 0027-32</t>
  </si>
  <si>
    <t>CXP00131064</t>
  </si>
  <si>
    <t>CONTR-00351-7</t>
  </si>
  <si>
    <t>ALQ.  LOCAL ABRIL Y MAYO 2024</t>
  </si>
  <si>
    <t>04400197234</t>
  </si>
  <si>
    <t>JOSE RAFAEL ESPINAL FORTUNA</t>
  </si>
  <si>
    <t>CXP00130626</t>
  </si>
  <si>
    <t>CONTR.O-0194/0159-3</t>
  </si>
  <si>
    <t>CXP00131412</t>
  </si>
  <si>
    <t>CONTR. 0034-6</t>
  </si>
  <si>
    <t>CXP00131432</t>
  </si>
  <si>
    <t>CONTR-0745-2012-92</t>
  </si>
  <si>
    <t>04700429089</t>
  </si>
  <si>
    <t>ANTONIA ALEXANDRA CACERES GONZALEZ</t>
  </si>
  <si>
    <t>CXP00130707</t>
  </si>
  <si>
    <t>CONTR.O-0198-6</t>
  </si>
  <si>
    <t>CXP00131505</t>
  </si>
  <si>
    <t>CONTR.1607-78</t>
  </si>
  <si>
    <t>04701632913</t>
  </si>
  <si>
    <t>ROMELINDA ANTONIA SANTOS REYES</t>
  </si>
  <si>
    <t>CXP00131389</t>
  </si>
  <si>
    <t>CONTRS.O-073/0117-11</t>
  </si>
  <si>
    <t>CXP00131304</t>
  </si>
  <si>
    <t>CONTR. 0817-80</t>
  </si>
  <si>
    <t>CXP00131332</t>
  </si>
  <si>
    <t>CONTR. 0346-2012-2</t>
  </si>
  <si>
    <t>CXP00131494</t>
  </si>
  <si>
    <t xml:space="preserve"> CONTR. 0501-52</t>
  </si>
  <si>
    <t>CXP00131525</t>
  </si>
  <si>
    <t>CONTR. A-0075-2023-4</t>
  </si>
  <si>
    <t>CXP00131555</t>
  </si>
  <si>
    <t>CONTR.4474-2018-25</t>
  </si>
  <si>
    <t>ALQ. LOCAL. CORRESP. A ABRIL, MAYO, JUNIO 2024</t>
  </si>
  <si>
    <t>CXP00131421</t>
  </si>
  <si>
    <t>CONTR. 7484-0029-25</t>
  </si>
  <si>
    <t>CXP00131414</t>
  </si>
  <si>
    <t>CONTR. 0739-60</t>
  </si>
  <si>
    <t>CXP00131316</t>
  </si>
  <si>
    <t xml:space="preserve">  CONTR. 00348-32</t>
  </si>
  <si>
    <t>INDIRA MARGARITA GARCIA GOMEZ</t>
  </si>
  <si>
    <t>CXP00131448</t>
  </si>
  <si>
    <t>CONTR.A-0040-2023-5</t>
  </si>
  <si>
    <t>CXP00130992</t>
  </si>
  <si>
    <t>CONTR. 0349-28</t>
  </si>
  <si>
    <t>05601359465</t>
  </si>
  <si>
    <t>WILLIAM ANTONIO ALVARADO MENDOZA</t>
  </si>
  <si>
    <t>CXP00130814</t>
  </si>
  <si>
    <t>CONTRS.O-141/129-13</t>
  </si>
  <si>
    <t>06000014420</t>
  </si>
  <si>
    <t>HEROINA LINARES DE LA CRUZ</t>
  </si>
  <si>
    <t>CXP00131363</t>
  </si>
  <si>
    <t>CONTRS.0484/0128-14</t>
  </si>
  <si>
    <t>CUBICACION #14, PRESUPUETO REFORMULADO</t>
  </si>
  <si>
    <t>CXP00131329</t>
  </si>
  <si>
    <t>CONTR-0150-80</t>
  </si>
  <si>
    <t>CXP00131587</t>
  </si>
  <si>
    <t>CONTR- A-0080-04</t>
  </si>
  <si>
    <t>CXP00131305</t>
  </si>
  <si>
    <t>CONTR.0474 Y 0627-57</t>
  </si>
  <si>
    <t>CXP00131431</t>
  </si>
  <si>
    <t>CONTR-0038-7</t>
  </si>
  <si>
    <t>ALQ. LOCAL CORRESP. A LOS MESES MAY Y JUN/2024</t>
  </si>
  <si>
    <t>CXP00131532</t>
  </si>
  <si>
    <t xml:space="preserve"> CONTR. 4425-28</t>
  </si>
  <si>
    <t>ALQUILER LOCAL, CORRESP. MESES ABRIL A JUNIO 2024</t>
  </si>
  <si>
    <t>CXP00131524</t>
  </si>
  <si>
    <t>CONTR. 10738-24</t>
  </si>
  <si>
    <t>CXP00131442</t>
  </si>
  <si>
    <t>CONTR. 00291-23</t>
  </si>
  <si>
    <t>CXP00131266</t>
  </si>
  <si>
    <t>CONTR.390-16 FINAL</t>
  </si>
  <si>
    <t>CXP00131445</t>
  </si>
  <si>
    <t xml:space="preserve"> CONTR. 0270-21</t>
  </si>
  <si>
    <t>CXP00131355</t>
  </si>
  <si>
    <t>08100005639</t>
  </si>
  <si>
    <t>CONRADO ROMAN ALONZO ESCAÑO</t>
  </si>
  <si>
    <t>CXP00131381</t>
  </si>
  <si>
    <t>CONTRS.0692/0127-20</t>
  </si>
  <si>
    <t>08100112849</t>
  </si>
  <si>
    <t>ROGELIO ALONZO FAÑA</t>
  </si>
  <si>
    <t>CXP00130578</t>
  </si>
  <si>
    <t>CONTR-1188-42</t>
  </si>
  <si>
    <t>ALQ. LOCAL, CORRESP. ENERO, FEB. MARZO, ABRIL 2024</t>
  </si>
  <si>
    <t>CXP00131528</t>
  </si>
  <si>
    <t>CONRT-A-0054-2023-5</t>
  </si>
  <si>
    <t>CXP00131429</t>
  </si>
  <si>
    <t>CONTR. 8041-22</t>
  </si>
  <si>
    <t>ALQUILER LOCAL, MES DE ABRIL, MAYO Y JUNIO-2024</t>
  </si>
  <si>
    <t>CXP00130982</t>
  </si>
  <si>
    <t>CONTR. 0548-22</t>
  </si>
  <si>
    <t>CXP00131579</t>
  </si>
  <si>
    <t>CONTR-0475-59</t>
  </si>
  <si>
    <t>CXP00131578</t>
  </si>
  <si>
    <t>CONTR-A-0073-2023-4</t>
  </si>
  <si>
    <t>PAG00406657</t>
  </si>
  <si>
    <t>Susaeta Ediciones, SAS</t>
  </si>
  <si>
    <t>CXP00131249</t>
  </si>
  <si>
    <t>RECONTRATACION DE LIBROS DE TEXTOS</t>
  </si>
  <si>
    <t>NCR0002775</t>
  </si>
  <si>
    <t>B1500000026 NULA</t>
  </si>
  <si>
    <t>ERROR EN CODIGO DE ARTICULO</t>
  </si>
  <si>
    <t>MIED-145025</t>
  </si>
  <si>
    <t>CONTR: S-0005/2024</t>
  </si>
  <si>
    <t>CXP00130832</t>
  </si>
  <si>
    <t>CXP00130849</t>
  </si>
  <si>
    <t>B1500001950</t>
  </si>
  <si>
    <t>B1500001989</t>
  </si>
  <si>
    <t>PAG00407303</t>
  </si>
  <si>
    <t>CXP00131336</t>
  </si>
  <si>
    <t>ALQ. LOCAL CORRESP. AL MES DE ABRIL 2024.</t>
  </si>
  <si>
    <t>MIED-173479</t>
  </si>
  <si>
    <t>CXP00131581</t>
  </si>
  <si>
    <t>"ADQUISICION DE MOBILIARIO ESCOLAR"</t>
  </si>
  <si>
    <t>PAG00405624</t>
  </si>
  <si>
    <t>SUPLIDORES INDUSTRIALES MELLA SRL.</t>
  </si>
  <si>
    <t>"ADQUISICION DE UNIFORMES E INDUMENTARIAS"</t>
  </si>
  <si>
    <t>CXP00131592</t>
  </si>
  <si>
    <t>B1500000633</t>
  </si>
  <si>
    <t>ADQ. DE CALZADOS (BOTAS)</t>
  </si>
  <si>
    <t>CXP00130663</t>
  </si>
  <si>
    <t>B1500012272</t>
  </si>
  <si>
    <t>CXP00130664</t>
  </si>
  <si>
    <t>B1500012283</t>
  </si>
  <si>
    <t>CXP00130665</t>
  </si>
  <si>
    <t>B1500012284</t>
  </si>
  <si>
    <t>CXP00130677</t>
  </si>
  <si>
    <t>B1500012273</t>
  </si>
  <si>
    <t>CXP00130728</t>
  </si>
  <si>
    <t>B1500012271</t>
  </si>
  <si>
    <t>CXP00130749</t>
  </si>
  <si>
    <t>CXP00131012</t>
  </si>
  <si>
    <t>B1500012670</t>
  </si>
  <si>
    <t>CXP00131103</t>
  </si>
  <si>
    <t>B1500012690</t>
  </si>
  <si>
    <t>CXP00131394</t>
  </si>
  <si>
    <t>B1500012539</t>
  </si>
  <si>
    <t>CXP00131395</t>
  </si>
  <si>
    <t>B1500012540</t>
  </si>
  <si>
    <t>CXP00131396</t>
  </si>
  <si>
    <t>B1500012541</t>
  </si>
  <si>
    <t>B1500000395</t>
  </si>
  <si>
    <t>CXP00130716</t>
  </si>
  <si>
    <t>B1500000715</t>
  </si>
  <si>
    <t>ALQUILER LOCAL ,MES DE ENERO 2024</t>
  </si>
  <si>
    <t>CXP00131424</t>
  </si>
  <si>
    <t>CONTR-0031-5</t>
  </si>
  <si>
    <t>CXP00131503</t>
  </si>
  <si>
    <t xml:space="preserve">  CONTR. 12304-24</t>
  </si>
  <si>
    <t>ALQUILER LOCAL, MESES DE MARZO A  JUNIO 2024.</t>
  </si>
  <si>
    <t>CXP00131499</t>
  </si>
  <si>
    <t>CONTR. 09219-22</t>
  </si>
  <si>
    <t>CXP00131537</t>
  </si>
  <si>
    <t>CXP00131306</t>
  </si>
  <si>
    <t>CONTR-0151-71</t>
  </si>
  <si>
    <t>CXP00131590</t>
  </si>
  <si>
    <t>CONTR-0519-2015-56</t>
  </si>
  <si>
    <t>CENTRO DE FRENOS DAVID C. POR A.</t>
  </si>
  <si>
    <t>NCR0002774</t>
  </si>
  <si>
    <t>CONTR. S-000-2024-NU</t>
  </si>
  <si>
    <t>POR ERROR EN EL NUMERO DEL CONTRATO</t>
  </si>
  <si>
    <t>INGENIERIA PRACTICA SRL</t>
  </si>
  <si>
    <t>CXP00130695</t>
  </si>
  <si>
    <t>CONTRS.O-0144/394-11</t>
  </si>
  <si>
    <t>"ADQUISICION DE MOBILIARIO"</t>
  </si>
  <si>
    <t>ADQUISICION DE MOBILIARIOS P/SER UTILIZADOS EN LA</t>
  </si>
  <si>
    <t>PAG00405943</t>
  </si>
  <si>
    <t>B1500000792</t>
  </si>
  <si>
    <t>CXP00131280</t>
  </si>
  <si>
    <t>CXP00131518</t>
  </si>
  <si>
    <t>CXP00131531</t>
  </si>
  <si>
    <t>B1500000386.</t>
  </si>
  <si>
    <t>NCR0002787</t>
  </si>
  <si>
    <t>B1500000386-NULA</t>
  </si>
  <si>
    <t>CXP00131575</t>
  </si>
  <si>
    <t>B1500000387</t>
  </si>
  <si>
    <t>ADQUISICION  DE 3 LAPTOPS P/EL VICEMINISTERIO ADMI</t>
  </si>
  <si>
    <t>CXP00130826</t>
  </si>
  <si>
    <t>ADQUISICION DE MATERIALES DIDACTICOS P/DOTAR AULAS</t>
  </si>
  <si>
    <t>CXP00131343</t>
  </si>
  <si>
    <t>B1500000034.</t>
  </si>
  <si>
    <t>PAG00407368</t>
  </si>
  <si>
    <t>PAG00407600</t>
  </si>
  <si>
    <t>CXP00131334</t>
  </si>
  <si>
    <t>ADQ. DE EQUIPOS Y MATERIALES</t>
  </si>
  <si>
    <t>CXP00130809</t>
  </si>
  <si>
    <t>B1500000401</t>
  </si>
  <si>
    <t>ALQUILER LOCAL,ENERO,FEBRERO MARZO Y ABRIL 2024</t>
  </si>
  <si>
    <t>CXP00131085</t>
  </si>
  <si>
    <t>CONTR.O-0379-1</t>
  </si>
  <si>
    <t>CXP00131255</t>
  </si>
  <si>
    <t>CONTR.0476-2</t>
  </si>
  <si>
    <t>CXP00131174</t>
  </si>
  <si>
    <t>ALQUILER LOCAL, CORRESP. AL MES DE ABRIL 2024</t>
  </si>
  <si>
    <t>ARMAGEDON GROUP SRL</t>
  </si>
  <si>
    <t>CXP00131207</t>
  </si>
  <si>
    <t>CONTR.0459-2</t>
  </si>
  <si>
    <t>REFAMAR INGENIERIA Y CONSTRUCCIONES,SRL.</t>
  </si>
  <si>
    <t>CXP00131359</t>
  </si>
  <si>
    <t>CONTRS.0682/0450-7</t>
  </si>
  <si>
    <t>CXP00131232</t>
  </si>
  <si>
    <t>B1500002113</t>
  </si>
  <si>
    <t>ADQUISICIÓN DE TICKET DE COMBUSTIBLES</t>
  </si>
  <si>
    <t>CXP00131260</t>
  </si>
  <si>
    <t>CONTR.000172-1</t>
  </si>
  <si>
    <t>CXP00130925</t>
  </si>
  <si>
    <t>B1500012292</t>
  </si>
  <si>
    <t>ALQUILER LOCAL ABRIL 2024</t>
  </si>
  <si>
    <t>CXP00131048</t>
  </si>
  <si>
    <t>ALQ.  LOCAL MES DE DICIEMBRE 2023</t>
  </si>
  <si>
    <t>CXP00131050</t>
  </si>
  <si>
    <t>ALQ.  LOCAL MES DE ENERO 2024</t>
  </si>
  <si>
    <t>CXP00131060</t>
  </si>
  <si>
    <t>b1500000057</t>
  </si>
  <si>
    <t>ALQ, LOCAL FEBRERO 2024</t>
  </si>
  <si>
    <t>CXP00131071</t>
  </si>
  <si>
    <t>ALQ, LOCAL MES DE MARZO 2024</t>
  </si>
  <si>
    <t>CXP00131074</t>
  </si>
  <si>
    <t>ALQ, MES DE ABRIL 2024</t>
  </si>
  <si>
    <t>PAG00406661</t>
  </si>
  <si>
    <t>PAG00407986</t>
  </si>
  <si>
    <t>CXP00130616</t>
  </si>
  <si>
    <t>CONTR. 0578-2022, TALLER DE SOPORTE DE REDES Y SIS</t>
  </si>
  <si>
    <t>CXP00130713</t>
  </si>
  <si>
    <t>SERV DE INTALACIÓN DE TALLER A TODO COSTO</t>
  </si>
  <si>
    <t>CXP00131384</t>
  </si>
  <si>
    <t>B1500000481</t>
  </si>
  <si>
    <t>PAGO POR SERVICIO DE IMPRESION DE FOLLETOS</t>
  </si>
  <si>
    <t>CXP00130763</t>
  </si>
  <si>
    <t>ADQ. DE TALLER A TODO COSTO DE SOPORTE DE REDES</t>
  </si>
  <si>
    <t>PAG00407543</t>
  </si>
  <si>
    <t>RODRIGUEZ PICHARDO,SRL.</t>
  </si>
  <si>
    <t>CXP00130840</t>
  </si>
  <si>
    <t>SOLAJICO COMERCIAL SRL</t>
  </si>
  <si>
    <t>CXP00130684</t>
  </si>
  <si>
    <t>CONTRATACION DE EMP. PARA EL EQUIP. E INSTALACION</t>
  </si>
  <si>
    <t>CXP00130717</t>
  </si>
  <si>
    <t>CONTRATACION DE EMPRESA P/EL EQUIP. E INSTALACION</t>
  </si>
  <si>
    <t>CXP00130727</t>
  </si>
  <si>
    <t>SERV DE INSTALACION DE TALLER A TODO COSTO</t>
  </si>
  <si>
    <t>CXP00131156</t>
  </si>
  <si>
    <t>B1500000224.</t>
  </si>
  <si>
    <t>CONTRATACION DE EMPRESA P/EL EQUIP.E INSTALACION A</t>
  </si>
  <si>
    <t>PAG00406338</t>
  </si>
  <si>
    <t>CONSORCIO DE CONSTRUCCIONES SALDAÑA SANTANA, S.R.L.</t>
  </si>
  <si>
    <t>CXP00130715</t>
  </si>
  <si>
    <t>CONTRS.O-034/405-8</t>
  </si>
  <si>
    <t>CXP00131549</t>
  </si>
  <si>
    <t>1500000111-NULA</t>
  </si>
  <si>
    <t>POR ERROR EN LA CONFESION DE LA FACTURA</t>
  </si>
  <si>
    <t>CXP00131556</t>
  </si>
  <si>
    <t>B1500000617</t>
  </si>
  <si>
    <t>SERVICIOS DE MONTAJES, ESCEN.Y SONIDO PAR/EVENTOS</t>
  </si>
  <si>
    <t>CXP00131559</t>
  </si>
  <si>
    <t>B1500000618</t>
  </si>
  <si>
    <t>CXP00131573</t>
  </si>
  <si>
    <t>B1500000113*</t>
  </si>
  <si>
    <t>"ADQUISICION DE OBILIARIO ESCOLAR"</t>
  </si>
  <si>
    <t>CXP00130777</t>
  </si>
  <si>
    <t>CONTR. DE EMPRESAS PARA EL EQUIPAMIENTO E INSTALAC</t>
  </si>
  <si>
    <t>CXP00131081</t>
  </si>
  <si>
    <t>B1500000099.</t>
  </si>
  <si>
    <t>INSTALACION A TODO COSTO DE TALLER</t>
  </si>
  <si>
    <t>JOLLERD BUSINESS SRL</t>
  </si>
  <si>
    <t>CXP00131327</t>
  </si>
  <si>
    <t>B1500000021*</t>
  </si>
  <si>
    <t>NCR0002773</t>
  </si>
  <si>
    <t>B1500000088-NULA</t>
  </si>
  <si>
    <t>DE CAORMALI GOURMET, SRL</t>
  </si>
  <si>
    <t>CXP00131453</t>
  </si>
  <si>
    <t>ADQUISICION  DE MATERIAL GASTABLE</t>
  </si>
  <si>
    <t>CXP00130967</t>
  </si>
  <si>
    <t>CDIP CONSTRUCCION, DISEÑO INFRAESTRUCTURA Y PRESUPUESTO, S.R.L.</t>
  </si>
  <si>
    <t>CXP00131387</t>
  </si>
  <si>
    <t>CONTRS.O-0211-2</t>
  </si>
  <si>
    <t>CXP00131440</t>
  </si>
  <si>
    <t>ADQ. DE UNIFORMES</t>
  </si>
  <si>
    <t>NCR0002786</t>
  </si>
  <si>
    <t>B1500000106 NULA</t>
  </si>
  <si>
    <t>ERROR CODIGO</t>
  </si>
  <si>
    <t>CXP00131514</t>
  </si>
  <si>
    <t>B1500000106.</t>
  </si>
  <si>
    <t>TECNOFIJACIONES DE DOMINICANA, S.R.L</t>
  </si>
  <si>
    <t>CXP00131354</t>
  </si>
  <si>
    <t>B1500000523</t>
  </si>
  <si>
    <t>ADQ. DE EQUIPOS Y MAQUINARIAS P/TALLER DE TAPIC</t>
  </si>
  <si>
    <t>NCR0002782</t>
  </si>
  <si>
    <t>B1500000523-NULA</t>
  </si>
  <si>
    <t>CXP00131371</t>
  </si>
  <si>
    <t>"ADQUISICION DE CINTA ADHESIVA PARA DIF. PROCESOS</t>
  </si>
  <si>
    <t>CXP00131542</t>
  </si>
  <si>
    <t>ADQ. DE UTILES DEPORTIVOS</t>
  </si>
  <si>
    <t>Silver SFS Group, SRL</t>
  </si>
  <si>
    <t>CXP00131319</t>
  </si>
  <si>
    <t>CXP00131246</t>
  </si>
  <si>
    <t>CXP00131569</t>
  </si>
  <si>
    <t>CXP00131303</t>
  </si>
  <si>
    <t>B1500000027,</t>
  </si>
  <si>
    <t>ADQ. DE MATERIAL GASTABLE P/TALLER</t>
  </si>
  <si>
    <t>YADNOE, SRL</t>
  </si>
  <si>
    <t>CXP00131143</t>
  </si>
  <si>
    <t>ADQUISICION DE RECURSOS PARA CAMPAMENTO LIDERAZGO</t>
  </si>
  <si>
    <t>GILPA COMERCIAL SRL</t>
  </si>
  <si>
    <t>CXP00131535</t>
  </si>
  <si>
    <t>CXP00130867</t>
  </si>
  <si>
    <t>CXP00131337</t>
  </si>
  <si>
    <t>ADQ. MATERIAL GASTABLE E IMPRESION</t>
  </si>
  <si>
    <t>CXP00131386</t>
  </si>
  <si>
    <t>B1500000017*</t>
  </si>
  <si>
    <t>SERVICIOS DE INSTALACION DE NEUMATICOS</t>
  </si>
  <si>
    <t>CXP00131585</t>
  </si>
  <si>
    <t>ADQUISICIÓN DE DETECTORES DE METALES</t>
  </si>
  <si>
    <t>Grupo Gusol</t>
  </si>
  <si>
    <t>CXP00131227</t>
  </si>
  <si>
    <t>ADQUISICIÓN DE SAFACONES PARA COMEDORES Y BAÑOS</t>
  </si>
  <si>
    <t>CXP00131073</t>
  </si>
  <si>
    <t>CONTRS.0174/0136-10</t>
  </si>
  <si>
    <t>CUBICACION #10, PRESUPUESTO REFORMULADO</t>
  </si>
  <si>
    <t>CXP00131066</t>
  </si>
  <si>
    <t xml:space="preserve">  CONTR.1002-40</t>
  </si>
  <si>
    <t>CXP00131302</t>
  </si>
  <si>
    <t>CONTR.0015-73</t>
  </si>
  <si>
    <t>CXP00131577</t>
  </si>
  <si>
    <t>CONTR.2467 Y 6050-66</t>
  </si>
  <si>
    <t>CXP00131196</t>
  </si>
  <si>
    <t>CONTR.0438-2</t>
  </si>
  <si>
    <t>CXP00131418</t>
  </si>
  <si>
    <t>CONTR. 0036-7</t>
  </si>
  <si>
    <t>CXP00131487</t>
  </si>
  <si>
    <t>CONTR-4472-2018-26</t>
  </si>
  <si>
    <t>NCR0002789</t>
  </si>
  <si>
    <t>CONTR-4472-2018-NULA</t>
  </si>
  <si>
    <t>CXP00131567</t>
  </si>
  <si>
    <t>CONTR-4472-2018-31</t>
  </si>
  <si>
    <t>ALQ. LOCAL, CORRESP. A MES DE MAYO Y JUNIO 2024.</t>
  </si>
  <si>
    <t>CXP00131089</t>
  </si>
  <si>
    <t>CONTR.0347-0033-6</t>
  </si>
  <si>
    <t>ALQ, LOCAL,  MARZO, ABRIL Y MAYO 2024</t>
  </si>
  <si>
    <t>CXP00131096</t>
  </si>
  <si>
    <t>ALQ. MES DE MARZO  2024</t>
  </si>
  <si>
    <t>CXP00131568</t>
  </si>
  <si>
    <t>OFIC.#DGA-524-2024</t>
  </si>
  <si>
    <t>CXP00131437</t>
  </si>
  <si>
    <t>CONTR-0037-4</t>
  </si>
  <si>
    <t>CXP00131477</t>
  </si>
  <si>
    <t xml:space="preserve">  CONTR-0735-92</t>
  </si>
  <si>
    <t>CXP00131509</t>
  </si>
  <si>
    <t xml:space="preserve"> CONTR. 0737-53</t>
  </si>
  <si>
    <t>ALQUILER LOCAL, MESES DE MAYO Y  JUNIO 2024.</t>
  </si>
  <si>
    <t>CXP00131299</t>
  </si>
  <si>
    <t xml:space="preserve">  CONTR.0006-8</t>
  </si>
  <si>
    <t>CXP00131450</t>
  </si>
  <si>
    <t>B1500002763</t>
  </si>
  <si>
    <t>CXP00131169</t>
  </si>
  <si>
    <t>ALQUILER LOCAL, MESES DE MARZO Y ABRIL 2024</t>
  </si>
  <si>
    <t>CXP00131181</t>
  </si>
  <si>
    <t>ALQ. LOCAL CORRESP. MESES MARZO Y ABRIL 2024</t>
  </si>
  <si>
    <t>B1500012414</t>
  </si>
  <si>
    <t>B1500012559</t>
  </si>
  <si>
    <t>CXP00131469</t>
  </si>
  <si>
    <t>B1500012743</t>
  </si>
  <si>
    <t>CXP00131167</t>
  </si>
  <si>
    <t>ALQUILER LOCAL, CORRESP.MES DE MARZO 2024</t>
  </si>
  <si>
    <t>CXP00131168</t>
  </si>
  <si>
    <t>ALQUILER LOCAL, CORRESP.MES DE ABRIL 2024</t>
  </si>
  <si>
    <t>00101252815</t>
  </si>
  <si>
    <t>CLAUDIO HEBERTO VARGAS ALONZO</t>
  </si>
  <si>
    <t>CXP00130694</t>
  </si>
  <si>
    <t>B1500000075</t>
  </si>
  <si>
    <t>CXP00131489</t>
  </si>
  <si>
    <t>CONTR. 0053-5</t>
  </si>
  <si>
    <t>CXP00131462</t>
  </si>
  <si>
    <t>ALQUILER LOCAL, CORRESP. MES DE MAYO, Y JUNIO 2024</t>
  </si>
  <si>
    <t>B1500000066</t>
  </si>
  <si>
    <t>PAG00406775</t>
  </si>
  <si>
    <t>CXP00130865</t>
  </si>
  <si>
    <t>B1500000358</t>
  </si>
  <si>
    <t>CXP00130870</t>
  </si>
  <si>
    <t>B1500000359</t>
  </si>
  <si>
    <t>CXP00130873</t>
  </si>
  <si>
    <t>B1500000360</t>
  </si>
  <si>
    <t>CXP00130876</t>
  </si>
  <si>
    <t>CXP00130879</t>
  </si>
  <si>
    <t>CXP00130881</t>
  </si>
  <si>
    <t>B1500000363</t>
  </si>
  <si>
    <t>CXP00130883</t>
  </si>
  <si>
    <t>B1500000364</t>
  </si>
  <si>
    <t>CXP00130884</t>
  </si>
  <si>
    <t>B1500000365</t>
  </si>
  <si>
    <t>CXP00130885</t>
  </si>
  <si>
    <t>B1500000366</t>
  </si>
  <si>
    <t>CXP00130890</t>
  </si>
  <si>
    <t>B1500000367</t>
  </si>
  <si>
    <t>PI028183</t>
  </si>
  <si>
    <t>OFIC-DGEP#83/2024</t>
  </si>
  <si>
    <t>PI028189</t>
  </si>
  <si>
    <t>OFIC-DGEP Nº.- 82-20</t>
  </si>
  <si>
    <t>PI028243</t>
  </si>
  <si>
    <t>MINERD/OSEC.048-2024</t>
  </si>
  <si>
    <t>CXP00131392</t>
  </si>
  <si>
    <t>OFIC.DEC#195/2024-2</t>
  </si>
  <si>
    <t>PI028286</t>
  </si>
  <si>
    <t>OFIC.#DEC-467-2023</t>
  </si>
  <si>
    <t>PI028288</t>
  </si>
  <si>
    <t>DEC.466-2023</t>
  </si>
  <si>
    <t>PI028298</t>
  </si>
  <si>
    <t>OFIC.#DEC-195-2024</t>
  </si>
  <si>
    <t>PI028299</t>
  </si>
  <si>
    <t>DEC 195-2024-4</t>
  </si>
  <si>
    <t>PI028300</t>
  </si>
  <si>
    <t>DEC 195-6/2024</t>
  </si>
  <si>
    <t>PI028301</t>
  </si>
  <si>
    <t>DEC 195-2024-5</t>
  </si>
  <si>
    <t>PI028248</t>
  </si>
  <si>
    <t>OFIC-PJEE Nº.-115/24</t>
  </si>
  <si>
    <t>PI028250</t>
  </si>
  <si>
    <t>OFIC- PJEE Nº.-116-2</t>
  </si>
  <si>
    <t>FUNDACION TROPICO VOLUNTARIO PARA EL DESARROLLO</t>
  </si>
  <si>
    <t>CXP00130613</t>
  </si>
  <si>
    <t>ALQ. LOCAL CORRESP. A LOS MESES DE ENE. A MAR. 24</t>
  </si>
  <si>
    <t>JUNTA MUNICIPAL DEL CAÑONGO</t>
  </si>
  <si>
    <t>CXP00131544</t>
  </si>
  <si>
    <t>CXP00131545</t>
  </si>
  <si>
    <t>CXP00131546</t>
  </si>
  <si>
    <t>CXP00131547</t>
  </si>
  <si>
    <t>CXP00131562</t>
  </si>
  <si>
    <t>CXP00131564</t>
  </si>
  <si>
    <t>CXP00131565</t>
  </si>
  <si>
    <t>JUNTA MUNICIPAL DEL COÑONGO</t>
  </si>
  <si>
    <t>CXP00131536</t>
  </si>
  <si>
    <t>ASOCIACION DE ENVEJECIENTES Y MADRES SOLTERAS</t>
  </si>
  <si>
    <t>PI028329</t>
  </si>
  <si>
    <t>OFIC.#DESP-0758-2024</t>
  </si>
  <si>
    <t>MIED-173542</t>
  </si>
  <si>
    <t>PARA REGISTRAR ANTICIPO A COBRAR FACT. B1500000189</t>
  </si>
  <si>
    <t>MIED-173598</t>
  </si>
  <si>
    <t>B1500000284</t>
  </si>
  <si>
    <t>B1500000285</t>
  </si>
  <si>
    <t>B1500000518</t>
  </si>
  <si>
    <t>B1500000519</t>
  </si>
  <si>
    <t>B1500000125</t>
  </si>
  <si>
    <t>CONTR.0304-6 CORTE</t>
  </si>
  <si>
    <t>CONTR.O-0161/0431-16</t>
  </si>
  <si>
    <t>CONTR.2191/0653-20</t>
  </si>
  <si>
    <t>CONTRS.0246/0216-13</t>
  </si>
  <si>
    <t>CONTRS.O-095/0146-21</t>
  </si>
  <si>
    <t>CONTRS.0218/2334-5</t>
  </si>
  <si>
    <t>CONTRS.0718/0013-19</t>
  </si>
  <si>
    <t>CONTRS.O-0158/267-5</t>
  </si>
  <si>
    <t>MIED-145052</t>
  </si>
  <si>
    <t>CONTRS.0194/1358-28</t>
  </si>
  <si>
    <t>CONTR.O-0376-2</t>
  </si>
  <si>
    <t>CONTRS.0149/0173-9</t>
  </si>
  <si>
    <t>CONTRS.O-046/2317-15</t>
  </si>
  <si>
    <t>CONTR.0566-4</t>
  </si>
  <si>
    <t>CONTRS.210/O-0335-11</t>
  </si>
  <si>
    <t>CONTRS.O-332/2219-17</t>
  </si>
  <si>
    <t>B1500000402</t>
  </si>
  <si>
    <t>B1500000401.</t>
  </si>
  <si>
    <t>CONTR.019/175/066-24</t>
  </si>
  <si>
    <t>CONTRS.0284/0011-10</t>
  </si>
  <si>
    <t>CONTRS.0662/0008/22</t>
  </si>
  <si>
    <t>CONTR.0437-4</t>
  </si>
  <si>
    <t>CXP00130820</t>
  </si>
  <si>
    <t>CXP00131775</t>
  </si>
  <si>
    <t>CXP00131634</t>
  </si>
  <si>
    <t>CXP00131659</t>
  </si>
  <si>
    <t>NCR0002794</t>
  </si>
  <si>
    <t>B1500000027 NULA</t>
  </si>
  <si>
    <t>CXP00131810</t>
  </si>
  <si>
    <t>CXP00131823</t>
  </si>
  <si>
    <t>CXP00131631</t>
  </si>
  <si>
    <t>CXP00131647</t>
  </si>
  <si>
    <t>CXP00131858</t>
  </si>
  <si>
    <t>CXP00131649</t>
  </si>
  <si>
    <t>CXP00131652</t>
  </si>
  <si>
    <t>CXP00131654</t>
  </si>
  <si>
    <t>CXP00131655</t>
  </si>
  <si>
    <t>CXP00131665</t>
  </si>
  <si>
    <t>CXP00131706</t>
  </si>
  <si>
    <t>CXP00131710</t>
  </si>
  <si>
    <t>CXP00131763</t>
  </si>
  <si>
    <t>CXP00131773</t>
  </si>
  <si>
    <t>CXP00131791</t>
  </si>
  <si>
    <t>CXP00131794</t>
  </si>
  <si>
    <t>CXP00131796</t>
  </si>
  <si>
    <t>CXP00131802</t>
  </si>
  <si>
    <t>CXP00131804</t>
  </si>
  <si>
    <t>CXP00131829</t>
  </si>
  <si>
    <t>CXP00131832</t>
  </si>
  <si>
    <t>CXP00131835</t>
  </si>
  <si>
    <t>CONTR-A-0063-5</t>
  </si>
  <si>
    <t>CONTRS. 0721/1675-4</t>
  </si>
  <si>
    <t>DEV-7208-1-2024</t>
  </si>
  <si>
    <t>DEV-7202-1-2024</t>
  </si>
  <si>
    <t>PAG00406511</t>
  </si>
  <si>
    <t>ENERO-ABRIL 2024</t>
  </si>
  <si>
    <t>PAG00407635</t>
  </si>
  <si>
    <t>CXP00130736</t>
  </si>
  <si>
    <t>CXP00131686</t>
  </si>
  <si>
    <t>INSTALACION DE CAMPOS VIRTUALES e INTERNET A 5 ESCUELAS, UBI</t>
  </si>
  <si>
    <t>CXP00131701</t>
  </si>
  <si>
    <t>INSTALACION DE CAMPOS VIRTUALES A 35 ESCUELAS UBICADAS EN SA</t>
  </si>
  <si>
    <t>CXP00131722</t>
  </si>
  <si>
    <t>PAGO INSTALACION DE INFRAESTRUCTURA E INTERNET 03 ESCUELAS</t>
  </si>
  <si>
    <t>CXP00131774</t>
  </si>
  <si>
    <t>PAGO POR LA INSTALACION DE INTERNET A 4 ESCUELAS</t>
  </si>
  <si>
    <t>CXP00131776</t>
  </si>
  <si>
    <t>CXP00131777</t>
  </si>
  <si>
    <t>CXP00131778</t>
  </si>
  <si>
    <t>CXP00131779</t>
  </si>
  <si>
    <t>PAGO POR LA INSTALACION DE INTERNET A 2 ESCUELAS</t>
  </si>
  <si>
    <t>CXP00131818</t>
  </si>
  <si>
    <t>SERV. DE INTERNET MES DE ABRIL 2024</t>
  </si>
  <si>
    <t>CXP00131819</t>
  </si>
  <si>
    <t>PAGO POR SERVICIO DE INTERNET A 76 ESCUELAS</t>
  </si>
  <si>
    <t>CXP00131833</t>
  </si>
  <si>
    <t>SERV DE INTERNET</t>
  </si>
  <si>
    <t>CXP00131834</t>
  </si>
  <si>
    <t>CXP00131836</t>
  </si>
  <si>
    <t>CXP00131837</t>
  </si>
  <si>
    <t>CXP00131839</t>
  </si>
  <si>
    <t>CXP00131841</t>
  </si>
  <si>
    <t>CXP00131842</t>
  </si>
  <si>
    <t>CXP00131843</t>
  </si>
  <si>
    <t>CXP00131865</t>
  </si>
  <si>
    <t>SERV DE INSTALACIÓN DE CAMPOS VIRTUALES, DGA.558-2024</t>
  </si>
  <si>
    <t>CXP00131867</t>
  </si>
  <si>
    <t>SERV DE INSTALACIÓN DE CAMPOS VIRTUALES, DGA.564-2024</t>
  </si>
  <si>
    <t>CXP00131783</t>
  </si>
  <si>
    <t>PAGO SERVICIO DE AGUA POTABLE, MES DE ABRIL 2024</t>
  </si>
  <si>
    <t>CXP00131840</t>
  </si>
  <si>
    <t>SERV DE AGUA MES DE ABRIL 2024, DGA.537-2024</t>
  </si>
  <si>
    <t>PI028105</t>
  </si>
  <si>
    <t>CXP00131602</t>
  </si>
  <si>
    <t>SERV DE BASURA MES DE ABRIL 2024, DGA.514-2024</t>
  </si>
  <si>
    <t>CXP00131709</t>
  </si>
  <si>
    <t>CXP00131712</t>
  </si>
  <si>
    <t>CXP00131714</t>
  </si>
  <si>
    <t>CXP00131720</t>
  </si>
  <si>
    <t>SERV. DE RECOLECCION DE DESECHOS SOLIDOS CORRESP. ENE-DIC/21</t>
  </si>
  <si>
    <t>CXP00131740</t>
  </si>
  <si>
    <t>OFIC- DGA Nº.-540-2024 RESIDUOS SOLIDOS, ENE-DIC 2018</t>
  </si>
  <si>
    <t>CXP00131744</t>
  </si>
  <si>
    <t>OFIC- DGA Nº.-540-2024 RESIDUOS SOLIDOS, ENE-DIC 2019</t>
  </si>
  <si>
    <t>CXP00131745</t>
  </si>
  <si>
    <t>OFIC- DGA Nº.-540-2024 RESIDUOS SOLIDOS, ENE-DIC 2020</t>
  </si>
  <si>
    <t>CXP00131747</t>
  </si>
  <si>
    <t>OFIC- DGA Nº.-541-2024 RESIDUOS SOLIDOS, ENE-DIC 2021</t>
  </si>
  <si>
    <t>CXP00131752</t>
  </si>
  <si>
    <t>OFIC- DGA Nº.-542-2024 RESIDUOS SOLIDOS, ENE-DIC 2022</t>
  </si>
  <si>
    <t>CXP00131754</t>
  </si>
  <si>
    <t>OFIC- DGA Nº.-542-2024 RESIDUOS SOLIDOS, ENE-DIC 2023</t>
  </si>
  <si>
    <t>CXP00131756</t>
  </si>
  <si>
    <t>OFIC- DGA Nº.-542-2024 RESIDUOS SOLIDOS, ENE-ABRIL 2024</t>
  </si>
  <si>
    <t>PI028393</t>
  </si>
  <si>
    <t>PI028344</t>
  </si>
  <si>
    <t>VIATICOS, P/ PERSONAL, EN EL ENCUENTRO DE IMPLEMENTADORES HI</t>
  </si>
  <si>
    <t>PI028379</t>
  </si>
  <si>
    <t>PI028385</t>
  </si>
  <si>
    <t>TRANSPORTE A LAS 18 REGIONALES DIR. GRAL ORIENTACION Y PSIC.</t>
  </si>
  <si>
    <t>CXP00129087</t>
  </si>
  <si>
    <t>B1500000175</t>
  </si>
  <si>
    <t>CXP00131594</t>
  </si>
  <si>
    <t>CONTR-A-0076-2023-05</t>
  </si>
  <si>
    <t>CXP00131595</t>
  </si>
  <si>
    <t>CONTR-1576-2013-56</t>
  </si>
  <si>
    <t>CXP00131596</t>
  </si>
  <si>
    <t>CONTR-0855-2014-66</t>
  </si>
  <si>
    <t>CXP00131597</t>
  </si>
  <si>
    <t>CONTR-00549-2019-20</t>
  </si>
  <si>
    <t>CXP00131598</t>
  </si>
  <si>
    <t>CONTR-0995-2014-28</t>
  </si>
  <si>
    <t>CXP00131599</t>
  </si>
  <si>
    <t>CONTR-1516-2013-76</t>
  </si>
  <si>
    <t>CXP00131600</t>
  </si>
  <si>
    <t>CONTR-A-0067-2023-3</t>
  </si>
  <si>
    <t>CXP00131601</t>
  </si>
  <si>
    <t>CONTR-157-2010-67</t>
  </si>
  <si>
    <t>CXP00131603</t>
  </si>
  <si>
    <t>CONTR. 0070-12</t>
  </si>
  <si>
    <t>CXP00131604</t>
  </si>
  <si>
    <t>CONTR. 0041-2023-7</t>
  </si>
  <si>
    <t>CXP00131605</t>
  </si>
  <si>
    <t>CONTR.1574 Y 0285-62</t>
  </si>
  <si>
    <t>CXP00131606</t>
  </si>
  <si>
    <t>CONTR. 0543-21</t>
  </si>
  <si>
    <t>CXP00131607</t>
  </si>
  <si>
    <t>CONTR. 0212-12</t>
  </si>
  <si>
    <t>CXP00131608</t>
  </si>
  <si>
    <t>CXP00131609</t>
  </si>
  <si>
    <t>CONTR. 0651-11</t>
  </si>
  <si>
    <t>CXP00131610</t>
  </si>
  <si>
    <t>CONTR. 0724-13</t>
  </si>
  <si>
    <t>CXP00131611</t>
  </si>
  <si>
    <t>CONTR. 0668-11</t>
  </si>
  <si>
    <t>CXP00131612</t>
  </si>
  <si>
    <t>CXP00131613</t>
  </si>
  <si>
    <t>CONTR. 0700-10</t>
  </si>
  <si>
    <t>CXP00131614</t>
  </si>
  <si>
    <t>CONTR. 0668-12</t>
  </si>
  <si>
    <t>CXP00131615</t>
  </si>
  <si>
    <t>CONTR-0076-2021-13</t>
  </si>
  <si>
    <t>CXP00131616</t>
  </si>
  <si>
    <t>CONTR-1246-2014-65</t>
  </si>
  <si>
    <t>CXP00131618</t>
  </si>
  <si>
    <t>CONTR. 0084-13</t>
  </si>
  <si>
    <t>CXP00131619</t>
  </si>
  <si>
    <t>CONTR. 00542-21</t>
  </si>
  <si>
    <t>CXP00131620</t>
  </si>
  <si>
    <t>CONTR-12360-2018-22</t>
  </si>
  <si>
    <t>CXP00131622</t>
  </si>
  <si>
    <t>CONTR-0854-2016-60</t>
  </si>
  <si>
    <t>CXP00131626</t>
  </si>
  <si>
    <t>CONTR. A-0044-2023-5</t>
  </si>
  <si>
    <t>CXP00131627</t>
  </si>
  <si>
    <t>CONTR. 0058-13</t>
  </si>
  <si>
    <t>CXP00131628</t>
  </si>
  <si>
    <t>CXP00131648</t>
  </si>
  <si>
    <t xml:space="preserve"> CONTR.0049-04</t>
  </si>
  <si>
    <t>CXP00131651</t>
  </si>
  <si>
    <t xml:space="preserve"> CONTR.0367-39</t>
  </si>
  <si>
    <t>CXP00131653</t>
  </si>
  <si>
    <t>CONTR. 4228-23</t>
  </si>
  <si>
    <t>CXP00131656</t>
  </si>
  <si>
    <t>CONTR. 0786-86</t>
  </si>
  <si>
    <t>CXP00131668</t>
  </si>
  <si>
    <t xml:space="preserve"> CONTR. 0486-11</t>
  </si>
  <si>
    <t>CXP00131669</t>
  </si>
  <si>
    <t xml:space="preserve"> CONTR. 0991-68</t>
  </si>
  <si>
    <t>CXP00131671</t>
  </si>
  <si>
    <t>CONTR-0097-2021-13</t>
  </si>
  <si>
    <t>CXP00131672</t>
  </si>
  <si>
    <t xml:space="preserve"> CONTR.588-88</t>
  </si>
  <si>
    <t>CXP00131673</t>
  </si>
  <si>
    <t xml:space="preserve"> CONTR. 0064-04</t>
  </si>
  <si>
    <t>CXP00131675</t>
  </si>
  <si>
    <t xml:space="preserve"> CONTR.0078/2023-05</t>
  </si>
  <si>
    <t>CXP00131676</t>
  </si>
  <si>
    <t>CONTR. 0183-12</t>
  </si>
  <si>
    <t>CXP00131677</t>
  </si>
  <si>
    <t xml:space="preserve"> CONTR. 2533-77</t>
  </si>
  <si>
    <t>CXP00131678</t>
  </si>
  <si>
    <t xml:space="preserve"> CONTR.01416-64</t>
  </si>
  <si>
    <t>CXP00131679</t>
  </si>
  <si>
    <t xml:space="preserve"> CONTR. 1546-81</t>
  </si>
  <si>
    <t>CXP00131680</t>
  </si>
  <si>
    <t>CONTR.1487 Y 0013-76</t>
  </si>
  <si>
    <t>CXP00131681</t>
  </si>
  <si>
    <t>CONTR. # 0771-10</t>
  </si>
  <si>
    <t>CXP00131682</t>
  </si>
  <si>
    <t xml:space="preserve"> CONTR. 0125-18</t>
  </si>
  <si>
    <t>CXP00131683</t>
  </si>
  <si>
    <t xml:space="preserve"> CONTR. 0079-4</t>
  </si>
  <si>
    <t>CXP00131684</t>
  </si>
  <si>
    <t xml:space="preserve">  CONTR. 0650-11</t>
  </si>
  <si>
    <t>CXP00131685</t>
  </si>
  <si>
    <t xml:space="preserve"> CONTR. 9144-21</t>
  </si>
  <si>
    <t>CXP00131687</t>
  </si>
  <si>
    <t>CONTR. 1412 Y 621-59</t>
  </si>
  <si>
    <t>CXP00131688</t>
  </si>
  <si>
    <t xml:space="preserve"> CONTR.0696/2022-9</t>
  </si>
  <si>
    <t>CXP00131689</t>
  </si>
  <si>
    <t>CONTR.1322 Y 0090-4</t>
  </si>
  <si>
    <t>CXP00131690</t>
  </si>
  <si>
    <t>CONTR.0138-14</t>
  </si>
  <si>
    <t>CXP00131691</t>
  </si>
  <si>
    <t>CONTR. 0073-12</t>
  </si>
  <si>
    <t>CXP00131692</t>
  </si>
  <si>
    <t>CONTR. 00648-19</t>
  </si>
  <si>
    <t>CXP00131693</t>
  </si>
  <si>
    <t>CONTR. A-0002-2024-5</t>
  </si>
  <si>
    <t>CXP00131694</t>
  </si>
  <si>
    <t>CONTR-01227-60</t>
  </si>
  <si>
    <t>CXP00131695</t>
  </si>
  <si>
    <t>CONTR-1254-2014-76</t>
  </si>
  <si>
    <t>CXP00131696</t>
  </si>
  <si>
    <t xml:space="preserve"> CONTR-4473-22</t>
  </si>
  <si>
    <t>CXP00131697</t>
  </si>
  <si>
    <t>CONTR-0699/2022-10</t>
  </si>
  <si>
    <t>CXP00131698</t>
  </si>
  <si>
    <t>CONTR-0749-2022-9</t>
  </si>
  <si>
    <t>CXP00131699</t>
  </si>
  <si>
    <t>CONTR.00540-52</t>
  </si>
  <si>
    <t>CXP00131702</t>
  </si>
  <si>
    <t>CXP00131703</t>
  </si>
  <si>
    <t>CONTR- A-0089-2023-3</t>
  </si>
  <si>
    <t>CXP00131704</t>
  </si>
  <si>
    <t>CXP00131705</t>
  </si>
  <si>
    <t>CXP00131707</t>
  </si>
  <si>
    <t>CONTR. 0082-12</t>
  </si>
  <si>
    <t>CXP00131708</t>
  </si>
  <si>
    <t>CONTR-1188-43</t>
  </si>
  <si>
    <t>CXP00131711</t>
  </si>
  <si>
    <t>CONTR. 0079-14</t>
  </si>
  <si>
    <t>CXP00131713</t>
  </si>
  <si>
    <t xml:space="preserve">  CONTR. 0095-11</t>
  </si>
  <si>
    <t>CXP00131715</t>
  </si>
  <si>
    <t>CONTR. 921/1698-5</t>
  </si>
  <si>
    <t>CXP00131718</t>
  </si>
  <si>
    <t>CONTR. 0666-10</t>
  </si>
  <si>
    <t>CXP00131719</t>
  </si>
  <si>
    <t>CONTR. 0063-12</t>
  </si>
  <si>
    <t>CXP00131723</t>
  </si>
  <si>
    <t>CONTR-0056-2021-12</t>
  </si>
  <si>
    <t>CXP00131725</t>
  </si>
  <si>
    <t>CONTR. 0078-13</t>
  </si>
  <si>
    <t>CXP00131726</t>
  </si>
  <si>
    <t>CONTR. 0078-14</t>
  </si>
  <si>
    <t>CXP00131728</t>
  </si>
  <si>
    <t>CONTR-A-0086-2023-4</t>
  </si>
  <si>
    <t>CXP00131729</t>
  </si>
  <si>
    <t>CONTR. 0072-12</t>
  </si>
  <si>
    <t>NCR0002797</t>
  </si>
  <si>
    <t>CONTR. 0078-13-NULA</t>
  </si>
  <si>
    <t>CXP00131733</t>
  </si>
  <si>
    <t>CONTR.1003-48</t>
  </si>
  <si>
    <t>CXP00131743</t>
  </si>
  <si>
    <t>CONTR. 0057-12</t>
  </si>
  <si>
    <t>CXP00131764</t>
  </si>
  <si>
    <t>CONTR. 0088-13</t>
  </si>
  <si>
    <t>CXP00131765</t>
  </si>
  <si>
    <t>CONTR. 4848-27</t>
  </si>
  <si>
    <t>CXP00131768</t>
  </si>
  <si>
    <t>CONTR. 0068-14</t>
  </si>
  <si>
    <t>CXP00131769</t>
  </si>
  <si>
    <t>CONTR. 0777-8</t>
  </si>
  <si>
    <t>CXP00131770</t>
  </si>
  <si>
    <t>CONTR. 0152-60</t>
  </si>
  <si>
    <t>CXP00131771</t>
  </si>
  <si>
    <t xml:space="preserve"> CONTR. 0347-20</t>
  </si>
  <si>
    <t>CXP00131772</t>
  </si>
  <si>
    <t xml:space="preserve"> CONTR. 0053-13</t>
  </si>
  <si>
    <t>CXP00131785</t>
  </si>
  <si>
    <t>CONTR. 0086-12</t>
  </si>
  <si>
    <t>CXP00131786</t>
  </si>
  <si>
    <t xml:space="preserve"> CONTR. 0069-12</t>
  </si>
  <si>
    <t>CXP00131795</t>
  </si>
  <si>
    <t>CONTR.0611 Y 0408-17</t>
  </si>
  <si>
    <t>CXP00131797</t>
  </si>
  <si>
    <t>CONTR-0077-2021-14</t>
  </si>
  <si>
    <t>CXP00131798</t>
  </si>
  <si>
    <t>CONTR-0098-2021-15</t>
  </si>
  <si>
    <t>CXP00131799</t>
  </si>
  <si>
    <t>CONTR-0062-2021-11</t>
  </si>
  <si>
    <t>CXP00131800</t>
  </si>
  <si>
    <t>CONTR-2469-2013-71</t>
  </si>
  <si>
    <t>CXP00131806</t>
  </si>
  <si>
    <t>CONTR-A-0007-8</t>
  </si>
  <si>
    <t>CXP00131808</t>
  </si>
  <si>
    <t>CONTR-A-0061-2023-2</t>
  </si>
  <si>
    <t>CXP00131812</t>
  </si>
  <si>
    <t xml:space="preserve"> CONTR. 1127-83</t>
  </si>
  <si>
    <t>CXP00131816</t>
  </si>
  <si>
    <t>CONTR 0702-10</t>
  </si>
  <si>
    <t>CXP00131825</t>
  </si>
  <si>
    <t>CXP00131826</t>
  </si>
  <si>
    <t>CONTR- 0288-2016-57</t>
  </si>
  <si>
    <t>CXP00131830</t>
  </si>
  <si>
    <t>CONTR-0186-2022-12</t>
  </si>
  <si>
    <t>CXP00131838</t>
  </si>
  <si>
    <t>CXP00131844</t>
  </si>
  <si>
    <t>CONTR-062-199-83</t>
  </si>
  <si>
    <t>CXP00131845</t>
  </si>
  <si>
    <t>CXP00131846</t>
  </si>
  <si>
    <t>CXP00131847</t>
  </si>
  <si>
    <t>CXP00131848</t>
  </si>
  <si>
    <t>CXP00131849</t>
  </si>
  <si>
    <t>CONTR. 0195-78</t>
  </si>
  <si>
    <t>CXP00131851</t>
  </si>
  <si>
    <t>CONTR-0025-8</t>
  </si>
  <si>
    <t>CXP00131852</t>
  </si>
  <si>
    <t>CONTR. 0195-79</t>
  </si>
  <si>
    <t>CXP00131853</t>
  </si>
  <si>
    <t xml:space="preserve"> CONTR-0751-9</t>
  </si>
  <si>
    <t>CXP00131854</t>
  </si>
  <si>
    <t>CONTR-6054-2018-26</t>
  </si>
  <si>
    <t>CXP00131855</t>
  </si>
  <si>
    <t>CONTR-6054-2018-27</t>
  </si>
  <si>
    <t>CXP00131860</t>
  </si>
  <si>
    <t>CONTR.0014-8</t>
  </si>
  <si>
    <t>CXP00131736</t>
  </si>
  <si>
    <t>PAGO DE MANT. Y/O REPARACION DE FLOTILLA VEHICULAR</t>
  </si>
  <si>
    <t>CXP00131821</t>
  </si>
  <si>
    <t>SERV. DE LEGALIZACION NOTARIZAR 11 DOCUMENTO CONSULT JUR.</t>
  </si>
  <si>
    <t>CXP00131822</t>
  </si>
  <si>
    <t>SERV. DE LEGALIZACION NOTARIZAR 7 DOCUMENTOS CONSULT JUR.</t>
  </si>
  <si>
    <t>PI028333</t>
  </si>
  <si>
    <t>PAGO FONDOS DE ALIMENTACION</t>
  </si>
  <si>
    <t>CXP00131667</t>
  </si>
  <si>
    <t>CXP00131793</t>
  </si>
  <si>
    <t>B1500000459</t>
  </si>
  <si>
    <t>CXP00131824</t>
  </si>
  <si>
    <t>CXP00131637</t>
  </si>
  <si>
    <t>B1500000938</t>
  </si>
  <si>
    <t>CXP00131807</t>
  </si>
  <si>
    <t>B1500001026</t>
  </si>
  <si>
    <t>CXP00131670</t>
  </si>
  <si>
    <t>B1500000219</t>
  </si>
  <si>
    <t>CXP00131850</t>
  </si>
  <si>
    <t>CXP00131662</t>
  </si>
  <si>
    <t>COLAB. PARTICIPANTES EN WORLD BANK YOUTH SUMMIT 2023</t>
  </si>
  <si>
    <t>PI028154</t>
  </si>
  <si>
    <t>PI028292</t>
  </si>
  <si>
    <t>CXP00131732</t>
  </si>
  <si>
    <t>C-141/2023-1</t>
  </si>
  <si>
    <t>CXP00131041</t>
  </si>
  <si>
    <t>PI028200</t>
  </si>
  <si>
    <t>PI028202</t>
  </si>
  <si>
    <t>PI028212</t>
  </si>
  <si>
    <t>PI028215</t>
  </si>
  <si>
    <t>CXP00131097</t>
  </si>
  <si>
    <t>PI028254</t>
  </si>
  <si>
    <t>PI028256</t>
  </si>
  <si>
    <t>PI028257</t>
  </si>
  <si>
    <t>PI028261</t>
  </si>
  <si>
    <t>PI028262</t>
  </si>
  <si>
    <t>PI028263</t>
  </si>
  <si>
    <t>CXP00131456</t>
  </si>
  <si>
    <t>PI028322</t>
  </si>
  <si>
    <t>PI028323</t>
  </si>
  <si>
    <t>CXP00131731</t>
  </si>
  <si>
    <t>CONV C-141-2024</t>
  </si>
  <si>
    <t>PI028360</t>
  </si>
  <si>
    <t>PI028369</t>
  </si>
  <si>
    <t>PI028370</t>
  </si>
  <si>
    <t>PI028372</t>
  </si>
  <si>
    <t>PI028373</t>
  </si>
  <si>
    <t>PI028374</t>
  </si>
  <si>
    <t>PI028375</t>
  </si>
  <si>
    <t>PI028378</t>
  </si>
  <si>
    <t>PI028394</t>
  </si>
  <si>
    <t>PI028395</t>
  </si>
  <si>
    <t>PI028396</t>
  </si>
  <si>
    <t>lblAccountNum</t>
  </si>
  <si>
    <t>Cuenta de proveedor</t>
  </si>
  <si>
    <t>65</t>
  </si>
  <si>
    <t>25/07/2018</t>
  </si>
  <si>
    <t>15/04/2024</t>
  </si>
  <si>
    <t>02/05/2024</t>
  </si>
  <si>
    <t>25/04/2024</t>
  </si>
  <si>
    <t>15/03/2024</t>
  </si>
  <si>
    <t>04/04/2024</t>
  </si>
  <si>
    <t>24/04/2024</t>
  </si>
  <si>
    <t>CXP00132333</t>
  </si>
  <si>
    <t>CONTR. 0638-2012-88</t>
  </si>
  <si>
    <t>ALQUILER CORRESP AL MES DE JULIO 2024</t>
  </si>
  <si>
    <t>CXP00132054</t>
  </si>
  <si>
    <t>CONTR. 0547 Y 87-20</t>
  </si>
  <si>
    <t>ALQ. LOCAL OCTUBRE-DIC. 2023 HASTA ABRIL 2024</t>
  </si>
  <si>
    <t>16/02/2024</t>
  </si>
  <si>
    <t>01/05/2024</t>
  </si>
  <si>
    <t>ALQUILER CORRESP AL MES DE MAYO Y JUNIO 2024</t>
  </si>
  <si>
    <t>4192</t>
  </si>
  <si>
    <t>00100775477</t>
  </si>
  <si>
    <t>ANA ENMA ARACENA</t>
  </si>
  <si>
    <t>CXP00132594</t>
  </si>
  <si>
    <t>31/05/2024</t>
  </si>
  <si>
    <t>CONTR.O-0255-1</t>
  </si>
  <si>
    <t>CUBICACION #1 "C.E. EL GUANITO</t>
  </si>
  <si>
    <t>18/12/2023</t>
  </si>
  <si>
    <t>00100855121</t>
  </si>
  <si>
    <t>SONIA ANTONIA LUCIANO PIÑA</t>
  </si>
  <si>
    <t>CXP00132159</t>
  </si>
  <si>
    <t>15/05/2024</t>
  </si>
  <si>
    <t>26/04/2024</t>
  </si>
  <si>
    <t>ALQUILER LOCAL CORRESP. A MAYO Y JUNIO 2024</t>
  </si>
  <si>
    <t>21/08/2018</t>
  </si>
  <si>
    <t>00101017317</t>
  </si>
  <si>
    <t>EUGENIO ALFONSO MATOS CONCEPCION</t>
  </si>
  <si>
    <t>CXP00132236</t>
  </si>
  <si>
    <t>17/05/2024</t>
  </si>
  <si>
    <t>CONTR.O-0297-1</t>
  </si>
  <si>
    <t>00101198968</t>
  </si>
  <si>
    <t>RAMONA  JIMENEZ CARBONELL</t>
  </si>
  <si>
    <t>CXP00132596</t>
  </si>
  <si>
    <t>CONTR.O-050/0261-4</t>
  </si>
  <si>
    <t>590</t>
  </si>
  <si>
    <t>00101308070</t>
  </si>
  <si>
    <t>VIRGILIA LORA CASTRO.</t>
  </si>
  <si>
    <t>CXP00132582</t>
  </si>
  <si>
    <t>CXP00132392</t>
  </si>
  <si>
    <t>22/05/2024</t>
  </si>
  <si>
    <t>B1500000483</t>
  </si>
  <si>
    <t>15/12/2023</t>
  </si>
  <si>
    <t>16/02/2019</t>
  </si>
  <si>
    <t>18/03/2024</t>
  </si>
  <si>
    <t>1</t>
  </si>
  <si>
    <t>148</t>
  </si>
  <si>
    <t>21/03/2024</t>
  </si>
  <si>
    <t>261</t>
  </si>
  <si>
    <t>ALQU. MES LOCAL MAYO Y JUNIO</t>
  </si>
  <si>
    <t>502</t>
  </si>
  <si>
    <t>11/2012</t>
  </si>
  <si>
    <t>388</t>
  </si>
  <si>
    <t>389</t>
  </si>
  <si>
    <t>08/04/2024</t>
  </si>
  <si>
    <t>20/03/2024</t>
  </si>
  <si>
    <t>12/03/2024</t>
  </si>
  <si>
    <t>19/10/2023</t>
  </si>
  <si>
    <t>00103064952</t>
  </si>
  <si>
    <t>EMILIO ALEJANDRO SOSA DIAZ</t>
  </si>
  <si>
    <t>07/05/2024</t>
  </si>
  <si>
    <t>ALQUILER LOCAL, CORRESP. MAYO Y JUNIO 2024</t>
  </si>
  <si>
    <t>ALQUILER CORRESP A MAYO Y JUNIO 2024</t>
  </si>
  <si>
    <t>ANULADA POR ERROR EN LA SECUENCIA NUMERO</t>
  </si>
  <si>
    <t>31/10/2023</t>
  </si>
  <si>
    <t>CXP00132091</t>
  </si>
  <si>
    <t>CXP00132234</t>
  </si>
  <si>
    <t>14/03/2024</t>
  </si>
  <si>
    <t>ALQ. LOCAL CORRESP. MESES ABR., MAY. Y JUN./2024</t>
  </si>
  <si>
    <t>CXP00131874</t>
  </si>
  <si>
    <t>08/05/2024</t>
  </si>
  <si>
    <t xml:space="preserve"> CONTR. 0089-14</t>
  </si>
  <si>
    <t>40</t>
  </si>
  <si>
    <t>00104919154</t>
  </si>
  <si>
    <t>JOSÉ FRANCISCO MATOS MATOS</t>
  </si>
  <si>
    <t>CXP00132353</t>
  </si>
  <si>
    <t>22/09/2023</t>
  </si>
  <si>
    <t>15/11/2023</t>
  </si>
  <si>
    <t>07/02/2024</t>
  </si>
  <si>
    <t>560</t>
  </si>
  <si>
    <t>126</t>
  </si>
  <si>
    <t>21/05/2020</t>
  </si>
  <si>
    <t>00105537708</t>
  </si>
  <si>
    <t>LUIS CESAR RAMIREZ</t>
  </si>
  <si>
    <t>CXP00132316</t>
  </si>
  <si>
    <t>CONTRS.0109/0054-26</t>
  </si>
  <si>
    <t>CUBICACION #26 PRESUP. REFORMULADO</t>
  </si>
  <si>
    <t>ALQ. LOCAL CORRESP. A LOS MESES MAYO Y JUNIO/2024</t>
  </si>
  <si>
    <t>00106285471</t>
  </si>
  <si>
    <t>JOSE LUIS TEJADA SIRI.</t>
  </si>
  <si>
    <t>CXP00132314</t>
  </si>
  <si>
    <t>CONTR.O-061/0152-7</t>
  </si>
  <si>
    <t>19/04/2024</t>
  </si>
  <si>
    <t>CXP00132144</t>
  </si>
  <si>
    <t>26/03/2024</t>
  </si>
  <si>
    <t>CXP00132346</t>
  </si>
  <si>
    <t>CONTR. 0245-70</t>
  </si>
  <si>
    <t>ALQUILER CORRESP AL MES DE JUNIO Y JULIO 2024</t>
  </si>
  <si>
    <t>288</t>
  </si>
  <si>
    <t>198</t>
  </si>
  <si>
    <t>CONTR-2183-86</t>
  </si>
  <si>
    <t>CXP00132336</t>
  </si>
  <si>
    <t>CONTR. 01494-75</t>
  </si>
  <si>
    <t>07/12/2023</t>
  </si>
  <si>
    <t>18/10/2023</t>
  </si>
  <si>
    <t>08/02/2024</t>
  </si>
  <si>
    <t>00107950818</t>
  </si>
  <si>
    <t>GRISELDA MERCEDES TACTUK VILORIA</t>
  </si>
  <si>
    <t>CXP00132042</t>
  </si>
  <si>
    <t>781</t>
  </si>
  <si>
    <t>27/09/2022</t>
  </si>
  <si>
    <t>00108266487</t>
  </si>
  <si>
    <t>ALTAGRACIA DE JESUS GONZALEZ CASTRO</t>
  </si>
  <si>
    <t>CXP00132311</t>
  </si>
  <si>
    <t>CONTRS.O-0188/198-11</t>
  </si>
  <si>
    <t>28/09/2023</t>
  </si>
  <si>
    <t>22/03/2024</t>
  </si>
  <si>
    <t>ALQ. LOCAL MES DE MAYO Y JUNIO 2024</t>
  </si>
  <si>
    <t>CXP00132397</t>
  </si>
  <si>
    <t>01/11/2023</t>
  </si>
  <si>
    <t>168</t>
  </si>
  <si>
    <t>CXP00132586</t>
  </si>
  <si>
    <t>ALQ. LOCAL DE LOS MESES  MAYO Y JUNIO 2024</t>
  </si>
  <si>
    <t>00110789757</t>
  </si>
  <si>
    <t>JENNY DEL CARMEN SANTOS SANCHEZ</t>
  </si>
  <si>
    <t>CXP00132219</t>
  </si>
  <si>
    <t>16/05/2024</t>
  </si>
  <si>
    <t>CONTR.2011-1</t>
  </si>
  <si>
    <t>293</t>
  </si>
  <si>
    <t>CXP00132531</t>
  </si>
  <si>
    <t>CONTRS.O-0329/342-22</t>
  </si>
  <si>
    <t>CUBICACION #22 PRESUP. TERMINACION</t>
  </si>
  <si>
    <t>CXP00132165</t>
  </si>
  <si>
    <t>PAG00406744</t>
  </si>
  <si>
    <t>00111544094</t>
  </si>
  <si>
    <t>DOMINICA LUISA MOJICA NICOLAS DE THOMAS</t>
  </si>
  <si>
    <t>CUBICACION #28 PRESUPUESTO REFORMULADO</t>
  </si>
  <si>
    <t>CXP00132334</t>
  </si>
  <si>
    <t>CONTR. 949-0471-80</t>
  </si>
  <si>
    <t>CXP00132248</t>
  </si>
  <si>
    <t>CONTR. A-0026-2023-9</t>
  </si>
  <si>
    <t>ALQ. LOCAL, CORRESP A JUNIO Y JULIO 2024</t>
  </si>
  <si>
    <t>ALQUILER MES DE ABRIL  2024</t>
  </si>
  <si>
    <t>00112585146</t>
  </si>
  <si>
    <t>CESAR FRANK SANCHEZ OVANDO</t>
  </si>
  <si>
    <t>CXP00132050</t>
  </si>
  <si>
    <t>cONTRS.O-0166/0088-6</t>
  </si>
  <si>
    <t>CXP00131877</t>
  </si>
  <si>
    <t xml:space="preserve">  CONTR. 0105-13</t>
  </si>
  <si>
    <t>CXP00132247</t>
  </si>
  <si>
    <t>CONTR-00117-2019-21</t>
  </si>
  <si>
    <t>272</t>
  </si>
  <si>
    <t>615</t>
  </si>
  <si>
    <t>00113436919</t>
  </si>
  <si>
    <t>GISELL FELIXA HENRIQUEZ TAVAREZ</t>
  </si>
  <si>
    <t>ALQUILER LOCAL, CORRESP. A MAYO Y JUNIO 2024.</t>
  </si>
  <si>
    <t>CXP00131911</t>
  </si>
  <si>
    <t>CONT.O-0146/-0101-14</t>
  </si>
  <si>
    <t>1379</t>
  </si>
  <si>
    <t>12/04/2024</t>
  </si>
  <si>
    <t>255</t>
  </si>
  <si>
    <t>31/07/2023</t>
  </si>
  <si>
    <t>752</t>
  </si>
  <si>
    <t>68</t>
  </si>
  <si>
    <t>00115519225</t>
  </si>
  <si>
    <t>MARIA VICTORIA PERALTA GIL</t>
  </si>
  <si>
    <t>596</t>
  </si>
  <si>
    <t>00116440181</t>
  </si>
  <si>
    <t>DAVID ARMANDO PEREZ NOVA.</t>
  </si>
  <si>
    <t>CXP00132305</t>
  </si>
  <si>
    <t>CONTR.000159-2</t>
  </si>
  <si>
    <t>09/2012</t>
  </si>
  <si>
    <t>00118081785</t>
  </si>
  <si>
    <t>CARLOS GABRIEL DIAZ NIN</t>
  </si>
  <si>
    <t>CXP00132559</t>
  </si>
  <si>
    <t>CONTRS.0222/0065-21</t>
  </si>
  <si>
    <t>06/06/2023</t>
  </si>
  <si>
    <t>14/11/2023</t>
  </si>
  <si>
    <t>808</t>
  </si>
  <si>
    <t>ALQUILER MESES MAYO Y JUNIO 2024</t>
  </si>
  <si>
    <t>ALQU. MES MAYO Y JUNIO 2024</t>
  </si>
  <si>
    <t>00200843811</t>
  </si>
  <si>
    <t>HERANDY SANTOS SANTOS</t>
  </si>
  <si>
    <t>CXP00131915</t>
  </si>
  <si>
    <t>CONTR.1665-9 FINAL</t>
  </si>
  <si>
    <t>CUBICACION #9 FINAL</t>
  </si>
  <si>
    <t>14/02/2023</t>
  </si>
  <si>
    <t>00201380573</t>
  </si>
  <si>
    <t>MAYELIN MINIER RECIO</t>
  </si>
  <si>
    <t>CXP00132087</t>
  </si>
  <si>
    <t>CONTR.1572-19</t>
  </si>
  <si>
    <t>CUBICACION #19-FINAL</t>
  </si>
  <si>
    <t>2011525</t>
  </si>
  <si>
    <t>481</t>
  </si>
  <si>
    <t>CXP00132250</t>
  </si>
  <si>
    <t>CONTR-A-0030-2023-8</t>
  </si>
  <si>
    <t>1220</t>
  </si>
  <si>
    <t>03/04/2024</t>
  </si>
  <si>
    <t>01000177061</t>
  </si>
  <si>
    <t>FEDERICO BOLIVAR PELLETIER VALENZUELA</t>
  </si>
  <si>
    <t>01000442606</t>
  </si>
  <si>
    <t>RAFAEL  GUZMAN MENDEZ</t>
  </si>
  <si>
    <t>CXP00132304</t>
  </si>
  <si>
    <t>CONTRS.0745/0357-3</t>
  </si>
  <si>
    <t>30/04/2012</t>
  </si>
  <si>
    <t>247</t>
  </si>
  <si>
    <t>01000759900</t>
  </si>
  <si>
    <t>MARIA ELENA VARGAS</t>
  </si>
  <si>
    <t>6274</t>
  </si>
  <si>
    <t>454</t>
  </si>
  <si>
    <t>ALQ. MESES MAYO Y JUNIO 2024</t>
  </si>
  <si>
    <t>390</t>
  </si>
  <si>
    <t>ALQUILER LOCAL CORRESP. A MAYO Y JUNIO 2024.</t>
  </si>
  <si>
    <t>18</t>
  </si>
  <si>
    <t>1601</t>
  </si>
  <si>
    <t>114</t>
  </si>
  <si>
    <t>ALQ. LOCAL, CORRESP. AL MES DE MAYO Y JUNIO 2024</t>
  </si>
  <si>
    <t>01800334920</t>
  </si>
  <si>
    <t>ASUNCION ESTEBANIA MARTIN MATOS DE DE LA CRUZ</t>
  </si>
  <si>
    <t>CUBICACION #9, PRESUPUESTO REFORMULADEO</t>
  </si>
  <si>
    <t>375</t>
  </si>
  <si>
    <t>78</t>
  </si>
  <si>
    <t>134</t>
  </si>
  <si>
    <t>CXP00132453</t>
  </si>
  <si>
    <t>24/05/2024</t>
  </si>
  <si>
    <t>CONTR. 0045-01</t>
  </si>
  <si>
    <t>ALQUILER LOCAL, MESES DE MARZO - DICIEMBRE 2023</t>
  </si>
  <si>
    <t>787</t>
  </si>
  <si>
    <t>02300132368</t>
  </si>
  <si>
    <t>CRUCITA BENITEZ DE JESUS</t>
  </si>
  <si>
    <t>CXP00132591</t>
  </si>
  <si>
    <t>345</t>
  </si>
  <si>
    <t>02300323348</t>
  </si>
  <si>
    <t>ACELA ARMANTINA ALARCON PEGUERO</t>
  </si>
  <si>
    <t>CXP00132302</t>
  </si>
  <si>
    <t>CONTRS.O-0165/2280-4</t>
  </si>
  <si>
    <t>548</t>
  </si>
  <si>
    <t>02301146383</t>
  </si>
  <si>
    <t>ANGEL LUIS URBAEZ SANTANA</t>
  </si>
  <si>
    <t>CUBICACION #6-CORTE</t>
  </si>
  <si>
    <t>27/03/2019</t>
  </si>
  <si>
    <t>310</t>
  </si>
  <si>
    <t>02500022385</t>
  </si>
  <si>
    <t>BERNARDA CONTRERAS PEGUERO</t>
  </si>
  <si>
    <t>CXP00132083</t>
  </si>
  <si>
    <t>CXP00131989</t>
  </si>
  <si>
    <t>10/05/2024</t>
  </si>
  <si>
    <t>CONTR.O-084/1682-22</t>
  </si>
  <si>
    <t>CXP00131880</t>
  </si>
  <si>
    <t xml:space="preserve">  CONTR.0057-5</t>
  </si>
  <si>
    <t>CXP00132391</t>
  </si>
  <si>
    <t>CXP00131872</t>
  </si>
  <si>
    <t xml:space="preserve"> CONTR-0726-11</t>
  </si>
  <si>
    <t>462</t>
  </si>
  <si>
    <t>2031</t>
  </si>
  <si>
    <t>ALQUILER LOCAL, CORRESP. A MA</t>
  </si>
  <si>
    <t>03102365891</t>
  </si>
  <si>
    <t>IRMA ALTAGRACIA OROPEZA CASTILLO DE MADERA</t>
  </si>
  <si>
    <t>CXP00132568</t>
  </si>
  <si>
    <t>CXP00126471</t>
  </si>
  <si>
    <t>CONTR.0046-2</t>
  </si>
  <si>
    <t>ALQUILER LOCAL, MESES DE NOV. Y DIC. 2023</t>
  </si>
  <si>
    <t>213</t>
  </si>
  <si>
    <t>116</t>
  </si>
  <si>
    <t>111</t>
  </si>
  <si>
    <t>CXP00132578</t>
  </si>
  <si>
    <t>CONTRS.378/1706-17</t>
  </si>
  <si>
    <t>CUBICACION No.17 PRESUP. REFORMULADO</t>
  </si>
  <si>
    <t>03104424019</t>
  </si>
  <si>
    <t>ELIGIO ANTONIO CERDA JAQUEZ</t>
  </si>
  <si>
    <t>CUBICACION #5 LOYOLA/MADRE GERTRUDIS</t>
  </si>
  <si>
    <t>23/02/2024</t>
  </si>
  <si>
    <t>515</t>
  </si>
  <si>
    <t>10</t>
  </si>
  <si>
    <t>10/2012</t>
  </si>
  <si>
    <t>03400292920</t>
  </si>
  <si>
    <t>LUIS VALDEMAR GUICHARDO REYES</t>
  </si>
  <si>
    <t>CXP00132051</t>
  </si>
  <si>
    <t>CONTRS.O-0169/364-21</t>
  </si>
  <si>
    <t>26</t>
  </si>
  <si>
    <t>PAGO ALQU. MES MAYO Y JUNIO 2024</t>
  </si>
  <si>
    <t>41</t>
  </si>
  <si>
    <t>03700567286</t>
  </si>
  <si>
    <t>DIOGENES PARTENIO VARGAS FERMIN</t>
  </si>
  <si>
    <t>CXP00132299</t>
  </si>
  <si>
    <t>CONTRS.O-361/1728-2</t>
  </si>
  <si>
    <t>05/07/2018</t>
  </si>
  <si>
    <t>03700925815</t>
  </si>
  <si>
    <t>MARIAN JOSELY VARGAS HERNANDEZ</t>
  </si>
  <si>
    <t>CXP00132047</t>
  </si>
  <si>
    <t>CONTR.0230-1</t>
  </si>
  <si>
    <t>220</t>
  </si>
  <si>
    <t>21/09/2023</t>
  </si>
  <si>
    <t>24/10/2022</t>
  </si>
  <si>
    <t>1044</t>
  </si>
  <si>
    <t>CXP00132398</t>
  </si>
  <si>
    <t>CXP00132036</t>
  </si>
  <si>
    <t>CONTR.O-0194/0159-4</t>
  </si>
  <si>
    <t>CXP00132342</t>
  </si>
  <si>
    <t>CONTR. 0034-7</t>
  </si>
  <si>
    <t>aLQUILER CORRESP AL MES DE JUNIO Y JULIO 2024</t>
  </si>
  <si>
    <t>ALQUILER LOCAL CORRESP. A ABRIL, MAYO Y JUNIO 2024</t>
  </si>
  <si>
    <t>04700124144</t>
  </si>
  <si>
    <t>EDDER ARIDIO DE JESUS CONCEPCION LOPEZ</t>
  </si>
  <si>
    <t>CXP00131992</t>
  </si>
  <si>
    <t>CONTRS.0150/650-10</t>
  </si>
  <si>
    <t>CXP00132358</t>
  </si>
  <si>
    <t>CONTR. 0745-93</t>
  </si>
  <si>
    <t>1215</t>
  </si>
  <si>
    <t>CXP00132301</t>
  </si>
  <si>
    <t>CONTR.O-138/0353-16</t>
  </si>
  <si>
    <t>ALQ. LOCAL MESES MAYO Y JUNIO 2024</t>
  </si>
  <si>
    <t>04800379465</t>
  </si>
  <si>
    <t>ANGELA MARIA OLIVO SANTANA</t>
  </si>
  <si>
    <t>CXP00131917</t>
  </si>
  <si>
    <t>CONTR.0266-8</t>
  </si>
  <si>
    <t>CUBICACION #8 RESCISION</t>
  </si>
  <si>
    <t>6350</t>
  </si>
  <si>
    <t>465</t>
  </si>
  <si>
    <t>CXP00131881</t>
  </si>
  <si>
    <t>CONTR.0970 Y 0139-27</t>
  </si>
  <si>
    <t>120</t>
  </si>
  <si>
    <t>CXP00132317</t>
  </si>
  <si>
    <t>CONTR.O-0345/2163-3</t>
  </si>
  <si>
    <t>123</t>
  </si>
  <si>
    <t>278</t>
  </si>
  <si>
    <t>CXP00132238</t>
  </si>
  <si>
    <t>CONTR.7484-2018-26</t>
  </si>
  <si>
    <t>05400651278</t>
  </si>
  <si>
    <t>LUIS DE JESUS SANTANA GARCIA</t>
  </si>
  <si>
    <t>CXP00042747</t>
  </si>
  <si>
    <t>P010010011502847203</t>
  </si>
  <si>
    <t>SERVICIO DE PUBLICIDAD CAPSULAS INFORMATIVAS,REVOL</t>
  </si>
  <si>
    <t>CXP00132425</t>
  </si>
  <si>
    <t>23/05/2024</t>
  </si>
  <si>
    <t>CONTR.0739-61</t>
  </si>
  <si>
    <t>ALQ. LOCAL, CORRESP. A JULIO 2024</t>
  </si>
  <si>
    <t>20/10/2023</t>
  </si>
  <si>
    <t>105</t>
  </si>
  <si>
    <t>02/02/2024</t>
  </si>
  <si>
    <t>CUBICACION #24 PRESUP. REFORMULADO</t>
  </si>
  <si>
    <t>CXP00132300</t>
  </si>
  <si>
    <t>CONTR.O-0189/659-30</t>
  </si>
  <si>
    <t>05600084858</t>
  </si>
  <si>
    <t>GRACIANO ANTONIO LORA MALLI</t>
  </si>
  <si>
    <t>CXP00132163</t>
  </si>
  <si>
    <t>CONTR.O-078/0047-17</t>
  </si>
  <si>
    <t>697</t>
  </si>
  <si>
    <t>CXP00132592</t>
  </si>
  <si>
    <t>CONTRS.O-538/2215-20</t>
  </si>
  <si>
    <t>CUBICACION #20 PRESUP. REFORMULADP</t>
  </si>
  <si>
    <t>1602</t>
  </si>
  <si>
    <t>190</t>
  </si>
  <si>
    <t>422</t>
  </si>
  <si>
    <t>423</t>
  </si>
  <si>
    <t>430</t>
  </si>
  <si>
    <t>1383</t>
  </si>
  <si>
    <t>1382</t>
  </si>
  <si>
    <t>1211</t>
  </si>
  <si>
    <t>424</t>
  </si>
  <si>
    <t>1380</t>
  </si>
  <si>
    <t>6353</t>
  </si>
  <si>
    <t>1210</t>
  </si>
  <si>
    <t>431</t>
  </si>
  <si>
    <t>1212</t>
  </si>
  <si>
    <t>1213</t>
  </si>
  <si>
    <t>13</t>
  </si>
  <si>
    <t>433</t>
  </si>
  <si>
    <t>428</t>
  </si>
  <si>
    <t>1374</t>
  </si>
  <si>
    <t>429</t>
  </si>
  <si>
    <t>110</t>
  </si>
  <si>
    <t>6279</t>
  </si>
  <si>
    <t>CXP00132318</t>
  </si>
  <si>
    <t>CONTRS.0688/360-10</t>
  </si>
  <si>
    <t>1037</t>
  </si>
  <si>
    <t>14/02/2024</t>
  </si>
  <si>
    <t>06400208382</t>
  </si>
  <si>
    <t>AMBIORY RODRIGUEZ PAULINO</t>
  </si>
  <si>
    <t>CUBICACION #20, PRESUPUESTO REFORMULADO</t>
  </si>
  <si>
    <t>169</t>
  </si>
  <si>
    <t>06800344696</t>
  </si>
  <si>
    <t>MERCEDES NATERA ABREU.</t>
  </si>
  <si>
    <t>CXP00132235</t>
  </si>
  <si>
    <t>CONTR.O-0294-1</t>
  </si>
  <si>
    <t>06800450287</t>
  </si>
  <si>
    <t>JOSE  ERNESTO HERNANDEZ ARCINIEGA</t>
  </si>
  <si>
    <t>CXP00132088</t>
  </si>
  <si>
    <t>CONTR.0181-1</t>
  </si>
  <si>
    <t>413</t>
  </si>
  <si>
    <t>611</t>
  </si>
  <si>
    <t>PI028585</t>
  </si>
  <si>
    <t>OFIC. 299, CONTR.390</t>
  </si>
  <si>
    <t>07300018913</t>
  </si>
  <si>
    <t>EVELIN MARIA CARRASCO RODRIGUEZ</t>
  </si>
  <si>
    <t>CXP00131991</t>
  </si>
  <si>
    <t>CONTRS.0219/2283-10</t>
  </si>
  <si>
    <t>94</t>
  </si>
  <si>
    <t>490</t>
  </si>
  <si>
    <t>51</t>
  </si>
  <si>
    <t>CXP00132492</t>
  </si>
  <si>
    <t>545</t>
  </si>
  <si>
    <t>517</t>
  </si>
  <si>
    <t>18/01/2024</t>
  </si>
  <si>
    <t>629</t>
  </si>
  <si>
    <t>05/06/2023</t>
  </si>
  <si>
    <t>09/08/2019</t>
  </si>
  <si>
    <t>152</t>
  </si>
  <si>
    <t>250</t>
  </si>
  <si>
    <t>354</t>
  </si>
  <si>
    <t>88</t>
  </si>
  <si>
    <t>500</t>
  </si>
  <si>
    <t>1097</t>
  </si>
  <si>
    <t>44</t>
  </si>
  <si>
    <t>503</t>
  </si>
  <si>
    <t>547</t>
  </si>
  <si>
    <t>24</t>
  </si>
  <si>
    <t>30</t>
  </si>
  <si>
    <t>153</t>
  </si>
  <si>
    <t>10100029510</t>
  </si>
  <si>
    <t>ESTEBAN ABELARDO CABREJA ALVAREZ</t>
  </si>
  <si>
    <t>CXP00132587</t>
  </si>
  <si>
    <t>27/10/2023</t>
  </si>
  <si>
    <t>CXP00132206</t>
  </si>
  <si>
    <t>E450000042857</t>
  </si>
  <si>
    <t>CXP00132512</t>
  </si>
  <si>
    <t xml:space="preserve"> E450000041244.</t>
  </si>
  <si>
    <t>CXP00132513</t>
  </si>
  <si>
    <t>E450000042346</t>
  </si>
  <si>
    <t>CXP00132515</t>
  </si>
  <si>
    <t>E450000041888</t>
  </si>
  <si>
    <t>CXP00132516</t>
  </si>
  <si>
    <t>E450000041804</t>
  </si>
  <si>
    <t>CXP00132519</t>
  </si>
  <si>
    <t>E450000041242</t>
  </si>
  <si>
    <t>CXP00132520</t>
  </si>
  <si>
    <t>E450000042389</t>
  </si>
  <si>
    <t>CXP00132521</t>
  </si>
  <si>
    <t>E450000042182</t>
  </si>
  <si>
    <t>CXP00132522</t>
  </si>
  <si>
    <t>E450000041980</t>
  </si>
  <si>
    <t>CXP00132526</t>
  </si>
  <si>
    <t>E450000041822</t>
  </si>
  <si>
    <t>CXP00132527</t>
  </si>
  <si>
    <t>E450000041541</t>
  </si>
  <si>
    <t>CXP00132529</t>
  </si>
  <si>
    <t>E450000041787</t>
  </si>
  <si>
    <t>CXP00132530</t>
  </si>
  <si>
    <t>E450000042411</t>
  </si>
  <si>
    <t>CXP00132532</t>
  </si>
  <si>
    <t>E450000042268</t>
  </si>
  <si>
    <t>CXP00132533</t>
  </si>
  <si>
    <t>E450000042401</t>
  </si>
  <si>
    <t>CXP00132534</t>
  </si>
  <si>
    <t>E450000041944</t>
  </si>
  <si>
    <t>CXP00132535</t>
  </si>
  <si>
    <t>E450000042361</t>
  </si>
  <si>
    <t>CXP00132536</t>
  </si>
  <si>
    <t>E450000041922</t>
  </si>
  <si>
    <t>CXP00132273</t>
  </si>
  <si>
    <t>B1500005507</t>
  </si>
  <si>
    <t>SERVICIOS DE PUBLICIDAD P/PUBLICACIONES, INFORMES</t>
  </si>
  <si>
    <t>636</t>
  </si>
  <si>
    <t>5631</t>
  </si>
  <si>
    <t>10/08/2023</t>
  </si>
  <si>
    <t>02/11/2018</t>
  </si>
  <si>
    <t>CXP00132394</t>
  </si>
  <si>
    <t>B1500001015</t>
  </si>
  <si>
    <t>ADQ. DE MATERIALES DIDACTICOS</t>
  </si>
  <si>
    <t>CXP00132419</t>
  </si>
  <si>
    <t>B1500001014</t>
  </si>
  <si>
    <t>"ADQUISICION DE MATERIALES DIDACTICOS"</t>
  </si>
  <si>
    <t>CXP00132420</t>
  </si>
  <si>
    <t>B1500001012</t>
  </si>
  <si>
    <t>03/04/2018</t>
  </si>
  <si>
    <t>27/04/2018</t>
  </si>
  <si>
    <t>31/01/2020</t>
  </si>
  <si>
    <t>21/02/2023</t>
  </si>
  <si>
    <t>27/01/2023</t>
  </si>
  <si>
    <t>23/11/2023</t>
  </si>
  <si>
    <t>DEV-6729/2024</t>
  </si>
  <si>
    <t>25/11/2022</t>
  </si>
  <si>
    <t>03/04/2023</t>
  </si>
  <si>
    <t>17/02/2023</t>
  </si>
  <si>
    <t>302</t>
  </si>
  <si>
    <t>101030461</t>
  </si>
  <si>
    <t>778</t>
  </si>
  <si>
    <t>05/05/2020</t>
  </si>
  <si>
    <t>CXP00132598</t>
  </si>
  <si>
    <t>E450000000089</t>
  </si>
  <si>
    <t>"CONTRATACION DE LOS SERVICIOS DE TRANSP. ESCOLAR</t>
  </si>
  <si>
    <t>30/01/2019</t>
  </si>
  <si>
    <t>15</t>
  </si>
  <si>
    <t>101086076</t>
  </si>
  <si>
    <t>MARIZAN, INGENIERIA, CONSTRUCCION Y BIENES RAICES SRL</t>
  </si>
  <si>
    <t>CXP00132597</t>
  </si>
  <si>
    <t>CONTR. O-0238-1</t>
  </si>
  <si>
    <t>22/12/2023</t>
  </si>
  <si>
    <t>CXP00132499</t>
  </si>
  <si>
    <t>B1500001255</t>
  </si>
  <si>
    <t>SERVICIO DE IMPRESION</t>
  </si>
  <si>
    <t>CXP00132500</t>
  </si>
  <si>
    <t>B1500001248</t>
  </si>
  <si>
    <t>28/12/2023</t>
  </si>
  <si>
    <t>CXP00059231</t>
  </si>
  <si>
    <t>A010010011500013541</t>
  </si>
  <si>
    <t>09/02/2023</t>
  </si>
  <si>
    <t>06/10/2022</t>
  </si>
  <si>
    <t>03/07/2018</t>
  </si>
  <si>
    <t>CXP00132295</t>
  </si>
  <si>
    <t>B1500006012</t>
  </si>
  <si>
    <t>SERVICIO DE PUBLICACION DE AVISO DE CONVOCATORIA P</t>
  </si>
  <si>
    <t>101132272</t>
  </si>
  <si>
    <t>CXP00132246</t>
  </si>
  <si>
    <t>"ADQISICION DE MOBILIARIOS"</t>
  </si>
  <si>
    <t>CXP00132254</t>
  </si>
  <si>
    <t>ADQUISICIÓN DE MOBILIARIOS</t>
  </si>
  <si>
    <t>31/12/2019</t>
  </si>
  <si>
    <t>13/09/2021</t>
  </si>
  <si>
    <t>CXP00132431</t>
  </si>
  <si>
    <t>B1500015040</t>
  </si>
  <si>
    <t>NCF:E450000000210</t>
  </si>
  <si>
    <t>27/12/2023</t>
  </si>
  <si>
    <t>08/09/2022</t>
  </si>
  <si>
    <t>15/04/2019</t>
  </si>
  <si>
    <t>25/06/2021</t>
  </si>
  <si>
    <t>43</t>
  </si>
  <si>
    <t>6668</t>
  </si>
  <si>
    <t>1344</t>
  </si>
  <si>
    <t>6261</t>
  </si>
  <si>
    <t>31</t>
  </si>
  <si>
    <t>178</t>
  </si>
  <si>
    <t>07/11/2023</t>
  </si>
  <si>
    <t>45</t>
  </si>
  <si>
    <t>09/12/2021</t>
  </si>
  <si>
    <t>25/01/2022</t>
  </si>
  <si>
    <t>CXP00132554</t>
  </si>
  <si>
    <t>IMPRESION DE LOS CUADERNILLOS CORRESP. EVAL. DIAG.</t>
  </si>
  <si>
    <t>28/08/2019</t>
  </si>
  <si>
    <t>31/12/2018</t>
  </si>
  <si>
    <t>101538392</t>
  </si>
  <si>
    <t>CXP00132364</t>
  </si>
  <si>
    <t>B1500006400</t>
  </si>
  <si>
    <t>CONTRATACION DE LOS SERVICIOS DE ALOJAMIENTO Y SAL</t>
  </si>
  <si>
    <t>CXP00132371</t>
  </si>
  <si>
    <t>B1500006401</t>
  </si>
  <si>
    <t>708</t>
  </si>
  <si>
    <t>PAG00406670</t>
  </si>
  <si>
    <t>23/01/2024</t>
  </si>
  <si>
    <t>29/12/2023</t>
  </si>
  <si>
    <t>09/11/2023</t>
  </si>
  <si>
    <t>20/11/2020</t>
  </si>
  <si>
    <t>12572</t>
  </si>
  <si>
    <t>24/05/2019</t>
  </si>
  <si>
    <t>16/12/2022</t>
  </si>
  <si>
    <t>CXP00132129</t>
  </si>
  <si>
    <t>B1500007747</t>
  </si>
  <si>
    <t>CXP00132130</t>
  </si>
  <si>
    <t>B1500007748</t>
  </si>
  <si>
    <t>CXP00132131</t>
  </si>
  <si>
    <t>B1500007749</t>
  </si>
  <si>
    <t>CXP00132132</t>
  </si>
  <si>
    <t>B1500007750</t>
  </si>
  <si>
    <t>CXP00132133</t>
  </si>
  <si>
    <t>B1500007751</t>
  </si>
  <si>
    <t>CXP00132134</t>
  </si>
  <si>
    <t>B1500007753</t>
  </si>
  <si>
    <t>CXP00132135</t>
  </si>
  <si>
    <t>B1500007756</t>
  </si>
  <si>
    <t>CXP00132136</t>
  </si>
  <si>
    <t>B1500007757</t>
  </si>
  <si>
    <t>CXP00132137</t>
  </si>
  <si>
    <t>B1500007758</t>
  </si>
  <si>
    <t>CXP00132138</t>
  </si>
  <si>
    <t>B1500007759</t>
  </si>
  <si>
    <t>CXP00132139</t>
  </si>
  <si>
    <t>B1500007760</t>
  </si>
  <si>
    <t>CXP00132140</t>
  </si>
  <si>
    <t>B1500007761</t>
  </si>
  <si>
    <t>CXP00132141</t>
  </si>
  <si>
    <t>B1500007762</t>
  </si>
  <si>
    <t>CXP00132145</t>
  </si>
  <si>
    <t>B1500007763</t>
  </si>
  <si>
    <t>CXP00132146</t>
  </si>
  <si>
    <t>B1500007764</t>
  </si>
  <si>
    <t>CXP00132147</t>
  </si>
  <si>
    <t>B1500007766</t>
  </si>
  <si>
    <t>CXP00132148</t>
  </si>
  <si>
    <t>B1500007768</t>
  </si>
  <si>
    <t>CXP00132149</t>
  </si>
  <si>
    <t>B1500007770</t>
  </si>
  <si>
    <t>CXP00132150</t>
  </si>
  <si>
    <t>B1500007771</t>
  </si>
  <si>
    <t>CXP00132151</t>
  </si>
  <si>
    <t>B1500007774</t>
  </si>
  <si>
    <t>CXP00132152</t>
  </si>
  <si>
    <t>B1500007775</t>
  </si>
  <si>
    <t>CXP00132153</t>
  </si>
  <si>
    <t>B1500007776</t>
  </si>
  <si>
    <t>CXP00132154</t>
  </si>
  <si>
    <t>B1500007778</t>
  </si>
  <si>
    <t>CXP00132155</t>
  </si>
  <si>
    <t>B1500007779</t>
  </si>
  <si>
    <t>CXP00132156</t>
  </si>
  <si>
    <t>B1500007780</t>
  </si>
  <si>
    <t>CXP00132157</t>
  </si>
  <si>
    <t>B1500007781</t>
  </si>
  <si>
    <t>CXP00132158</t>
  </si>
  <si>
    <t>B1500007783</t>
  </si>
  <si>
    <t>1392</t>
  </si>
  <si>
    <t>1393</t>
  </si>
  <si>
    <t>20/01/2023</t>
  </si>
  <si>
    <t>30/08/2023</t>
  </si>
  <si>
    <t>03/08/2023</t>
  </si>
  <si>
    <t>19/05/2023</t>
  </si>
  <si>
    <t>18/04/2023</t>
  </si>
  <si>
    <t>17/03/2023</t>
  </si>
  <si>
    <t>18/10/2022</t>
  </si>
  <si>
    <t>30/11/2022</t>
  </si>
  <si>
    <t>29/12/2022</t>
  </si>
  <si>
    <t>PAG00405934</t>
  </si>
  <si>
    <t>19/01/2024</t>
  </si>
  <si>
    <t>05/04/2021</t>
  </si>
  <si>
    <t>05/07/2021</t>
  </si>
  <si>
    <t>05/12/2022</t>
  </si>
  <si>
    <t>17/10/2023</t>
  </si>
  <si>
    <t>CXP00132462</t>
  </si>
  <si>
    <t>E450000004253</t>
  </si>
  <si>
    <t>637</t>
  </si>
  <si>
    <t>27/09/2023</t>
  </si>
  <si>
    <t>20/12/2023</t>
  </si>
  <si>
    <t>B1500001995</t>
  </si>
  <si>
    <t>B1500001990</t>
  </si>
  <si>
    <t>CXP00132466</t>
  </si>
  <si>
    <t>B1500002023</t>
  </si>
  <si>
    <t>CXP00132470</t>
  </si>
  <si>
    <t>B1500002021</t>
  </si>
  <si>
    <t>21/02/2018</t>
  </si>
  <si>
    <t>125</t>
  </si>
  <si>
    <t>5098</t>
  </si>
  <si>
    <t>101689341</t>
  </si>
  <si>
    <t>CXP00131931</t>
  </si>
  <si>
    <t>B1500002032*</t>
  </si>
  <si>
    <t>"ADQUISICION DE PLACAS DE RECONOCIMIENTO"</t>
  </si>
  <si>
    <t>CXP00132272</t>
  </si>
  <si>
    <t>B1500002029</t>
  </si>
  <si>
    <t>ADQ. DE PLACAS DE RECONOCIMIENTO</t>
  </si>
  <si>
    <t>17/03/2022</t>
  </si>
  <si>
    <t>11/08/2021</t>
  </si>
  <si>
    <t>23/06/2020</t>
  </si>
  <si>
    <t>05/08/2020</t>
  </si>
  <si>
    <t>CXP00132313</t>
  </si>
  <si>
    <t>B1500000399</t>
  </si>
  <si>
    <t>CXP00132575</t>
  </si>
  <si>
    <t>101718013</t>
  </si>
  <si>
    <t>CXP00132595</t>
  </si>
  <si>
    <t>B1500001211</t>
  </si>
  <si>
    <t>MUEBLES Y EQUIPOS DE OFICINA</t>
  </si>
  <si>
    <t>4202</t>
  </si>
  <si>
    <t>101723343</t>
  </si>
  <si>
    <t>DISSEN ELECTRICA &amp; CONSTRUCTORA SRL</t>
  </si>
  <si>
    <t>CXP00132171</t>
  </si>
  <si>
    <t>CONTR.0464-3</t>
  </si>
  <si>
    <t>23/08/2017</t>
  </si>
  <si>
    <t>1072</t>
  </si>
  <si>
    <t>18/10/2019</t>
  </si>
  <si>
    <t>27/03/2018</t>
  </si>
  <si>
    <t>5174</t>
  </si>
  <si>
    <t>-00000176</t>
  </si>
  <si>
    <t>129</t>
  </si>
  <si>
    <t>196</t>
  </si>
  <si>
    <t>CXP00132349</t>
  </si>
  <si>
    <t>OFIC.DGA#631/2024</t>
  </si>
  <si>
    <t>CXP00132373</t>
  </si>
  <si>
    <t>OFIC.DGA-632-2024</t>
  </si>
  <si>
    <t>CXP00132375</t>
  </si>
  <si>
    <t>OFIC.DGA#634/2024</t>
  </si>
  <si>
    <t>CXP00132379</t>
  </si>
  <si>
    <t>DGA.633-2024</t>
  </si>
  <si>
    <t>PAG00408326</t>
  </si>
  <si>
    <t>23/05/2023</t>
  </si>
  <si>
    <t>31/10/2022</t>
  </si>
  <si>
    <t>CXP00132253</t>
  </si>
  <si>
    <t>DGA-618-2024</t>
  </si>
  <si>
    <t>CXP00132306</t>
  </si>
  <si>
    <t>OFIC-DGA N.º.-620-24</t>
  </si>
  <si>
    <t>CXP00132320</t>
  </si>
  <si>
    <t>OFIC-DGA Nº.-617-24</t>
  </si>
  <si>
    <t>CXP00132369</t>
  </si>
  <si>
    <t>DGA.619-2024</t>
  </si>
  <si>
    <t>CXP00132372</t>
  </si>
  <si>
    <t>DGA.621-2024</t>
  </si>
  <si>
    <t>17/11/2023</t>
  </si>
  <si>
    <t>15/03/2023</t>
  </si>
  <si>
    <t>30/09/2022</t>
  </si>
  <si>
    <t>06/03/2024</t>
  </si>
  <si>
    <t>CXP00132179</t>
  </si>
  <si>
    <t>DGA # 615-2024</t>
  </si>
  <si>
    <t>CXP00132381</t>
  </si>
  <si>
    <t>OFIC.DGA-647/2024</t>
  </si>
  <si>
    <t>CXP00132388</t>
  </si>
  <si>
    <t>OFIC.DGA#644/2024</t>
  </si>
  <si>
    <t>CXP00132390</t>
  </si>
  <si>
    <t>OFIC.#DGA-642-2024</t>
  </si>
  <si>
    <t>CXP00132393</t>
  </si>
  <si>
    <t>OFIC.646/2024.</t>
  </si>
  <si>
    <t>CXP00132396</t>
  </si>
  <si>
    <t>B1500422244-423075</t>
  </si>
  <si>
    <t>CXP00132403</t>
  </si>
  <si>
    <t>DGA-648-2024</t>
  </si>
  <si>
    <t>CXP00132405</t>
  </si>
  <si>
    <t>OFIC-DGA Nº.-645-202</t>
  </si>
  <si>
    <t>21/11/2023</t>
  </si>
  <si>
    <t>27/07/2023</t>
  </si>
  <si>
    <t>17/05/2023</t>
  </si>
  <si>
    <t>17/04/2023</t>
  </si>
  <si>
    <t>26/01/2023</t>
  </si>
  <si>
    <t>07/09/2022</t>
  </si>
  <si>
    <t>27/05/2022</t>
  </si>
  <si>
    <t>1301</t>
  </si>
  <si>
    <t>0</t>
  </si>
  <si>
    <t>101829232</t>
  </si>
  <si>
    <t>DIAZ INGENIEROS Y CONSULTORES DICONSULT S.R.L.</t>
  </si>
  <si>
    <t>CXP00131910</t>
  </si>
  <si>
    <t>CONTRS.O-0195/0154-1</t>
  </si>
  <si>
    <t>CUBICACION #1 PRESUP. REFORMULADO</t>
  </si>
  <si>
    <t>223</t>
  </si>
  <si>
    <t>CXP00132128</t>
  </si>
  <si>
    <t>B1500005311</t>
  </si>
  <si>
    <t>CXP00132180</t>
  </si>
  <si>
    <t>B1500005587</t>
  </si>
  <si>
    <t>101860782</t>
  </si>
  <si>
    <t>CXP00131969</t>
  </si>
  <si>
    <t>B1500000651</t>
  </si>
  <si>
    <t>ADQ. DE UNIFORMES E INDUMENTARIAS PARA POLICIA ESC</t>
  </si>
  <si>
    <t>PAG00408681</t>
  </si>
  <si>
    <t>02/01/2018</t>
  </si>
  <si>
    <t>03/01/2018</t>
  </si>
  <si>
    <t>19/06/2018</t>
  </si>
  <si>
    <t>20/06/2018</t>
  </si>
  <si>
    <t>26/06/2018</t>
  </si>
  <si>
    <t>04/07/2018</t>
  </si>
  <si>
    <t>07/08/2018</t>
  </si>
  <si>
    <t>24/08/2018</t>
  </si>
  <si>
    <t>27/12/2018</t>
  </si>
  <si>
    <t>28/12/2018</t>
  </si>
  <si>
    <t>9122</t>
  </si>
  <si>
    <t>9123</t>
  </si>
  <si>
    <t>9124</t>
  </si>
  <si>
    <t>9125</t>
  </si>
  <si>
    <t>9126</t>
  </si>
  <si>
    <t>9127</t>
  </si>
  <si>
    <t>9128</t>
  </si>
  <si>
    <t>9129</t>
  </si>
  <si>
    <t>06/02/2017</t>
  </si>
  <si>
    <t>18/07/2017</t>
  </si>
  <si>
    <t>26/07/2017</t>
  </si>
  <si>
    <t>22/09/2017</t>
  </si>
  <si>
    <t>1177</t>
  </si>
  <si>
    <t>1264</t>
  </si>
  <si>
    <t>1174</t>
  </si>
  <si>
    <t>1175</t>
  </si>
  <si>
    <t>1176</t>
  </si>
  <si>
    <t>15/06/2018</t>
  </si>
  <si>
    <t>09/09/2021</t>
  </si>
  <si>
    <t>15/10/2021</t>
  </si>
  <si>
    <t>18/11/2020</t>
  </si>
  <si>
    <t>18/05/2022</t>
  </si>
  <si>
    <t>19/11/2020</t>
  </si>
  <si>
    <t>11/05/2020</t>
  </si>
  <si>
    <t>30/05/2018</t>
  </si>
  <si>
    <t>05/06/2018</t>
  </si>
  <si>
    <t>16/11/2017</t>
  </si>
  <si>
    <t>29/07/2020</t>
  </si>
  <si>
    <t>1129</t>
  </si>
  <si>
    <t>4675</t>
  </si>
  <si>
    <t>24/05/2021</t>
  </si>
  <si>
    <t>09/10/2020</t>
  </si>
  <si>
    <t>30/12/2020</t>
  </si>
  <si>
    <t>20/05/2020</t>
  </si>
  <si>
    <t>15/07/2020</t>
  </si>
  <si>
    <t>11/12/2020</t>
  </si>
  <si>
    <t>10/05/2022</t>
  </si>
  <si>
    <t>05/11/2021</t>
  </si>
  <si>
    <t>20/09/2019</t>
  </si>
  <si>
    <t>1167</t>
  </si>
  <si>
    <t>1305</t>
  </si>
  <si>
    <t>12/11/2021</t>
  </si>
  <si>
    <t>11/03/2022</t>
  </si>
  <si>
    <t>05/04/2024</t>
  </si>
  <si>
    <t>B1500012286</t>
  </si>
  <si>
    <t>13/12/2023</t>
  </si>
  <si>
    <t>30/01/2024</t>
  </si>
  <si>
    <t>B1500012547</t>
  </si>
  <si>
    <t>B1500012548</t>
  </si>
  <si>
    <t>B1500012549</t>
  </si>
  <si>
    <t>B1500012550</t>
  </si>
  <si>
    <t>CXP00132172</t>
  </si>
  <si>
    <t>B1500012779</t>
  </si>
  <si>
    <t>CXP00132173</t>
  </si>
  <si>
    <t>B1500012783</t>
  </si>
  <si>
    <t>CXP00132277</t>
  </si>
  <si>
    <t>B1500012558</t>
  </si>
  <si>
    <t>CXP00132279</t>
  </si>
  <si>
    <t>CXP00132280</t>
  </si>
  <si>
    <t>B1500012560</t>
  </si>
  <si>
    <t>CXP00132281</t>
  </si>
  <si>
    <t>B1500012570.</t>
  </si>
  <si>
    <t>CXP00132282</t>
  </si>
  <si>
    <t>B1500012561</t>
  </si>
  <si>
    <t>CXP00132283</t>
  </si>
  <si>
    <t>B1500012562</t>
  </si>
  <si>
    <t>CXP00132284</t>
  </si>
  <si>
    <t>B1500012563</t>
  </si>
  <si>
    <t>CXP00132285</t>
  </si>
  <si>
    <t>B1500012564</t>
  </si>
  <si>
    <t>CXP00132286</t>
  </si>
  <si>
    <t>B1500012565</t>
  </si>
  <si>
    <t>CXP00132287</t>
  </si>
  <si>
    <t>B1500012566</t>
  </si>
  <si>
    <t>CXP00132289</t>
  </si>
  <si>
    <t>B1500012571</t>
  </si>
  <si>
    <t>CXP00132290</t>
  </si>
  <si>
    <t>B1500012572</t>
  </si>
  <si>
    <t>CXP00132291</t>
  </si>
  <si>
    <t>B1500012573</t>
  </si>
  <si>
    <t>CXP00132292</t>
  </si>
  <si>
    <t>B1500012574</t>
  </si>
  <si>
    <t>CXP00132293</t>
  </si>
  <si>
    <t>B1500012575</t>
  </si>
  <si>
    <t>CXP00132294</t>
  </si>
  <si>
    <t>B1500012576</t>
  </si>
  <si>
    <t>CXP00132296</t>
  </si>
  <si>
    <t>B1500012577</t>
  </si>
  <si>
    <t>CXP00132297</t>
  </si>
  <si>
    <t>B1500012578</t>
  </si>
  <si>
    <t>CXP00132298</t>
  </si>
  <si>
    <t>B1500012579</t>
  </si>
  <si>
    <t>CXP00132319</t>
  </si>
  <si>
    <t>B1500012567</t>
  </si>
  <si>
    <t>CXP00132323</t>
  </si>
  <si>
    <t>B1500011725*</t>
  </si>
  <si>
    <t>CXP00132324</t>
  </si>
  <si>
    <t>B1500011726*</t>
  </si>
  <si>
    <t>CXP00132326</t>
  </si>
  <si>
    <t>B1500011727**</t>
  </si>
  <si>
    <t>CXP00132329</t>
  </si>
  <si>
    <t>B1500011728*</t>
  </si>
  <si>
    <t>CXP00132330</t>
  </si>
  <si>
    <t>B1500011729*</t>
  </si>
  <si>
    <t>CXP00132432</t>
  </si>
  <si>
    <t>B1500012568</t>
  </si>
  <si>
    <t>CXP00132182</t>
  </si>
  <si>
    <t>B1500012557</t>
  </si>
  <si>
    <t>CXP00132193</t>
  </si>
  <si>
    <t>B1500012768</t>
  </si>
  <si>
    <t>CXP00132198</t>
  </si>
  <si>
    <t>B1500012759</t>
  </si>
  <si>
    <t>CXP00132199</t>
  </si>
  <si>
    <t>B1500012771</t>
  </si>
  <si>
    <t>CXP00132200</t>
  </si>
  <si>
    <t>B1500012793</t>
  </si>
  <si>
    <t>CXP00132220</t>
  </si>
  <si>
    <t>B1500012551</t>
  </si>
  <si>
    <t>CXP00132221</t>
  </si>
  <si>
    <t>B1500012552</t>
  </si>
  <si>
    <t>CXP00132222</t>
  </si>
  <si>
    <t>B1500012553</t>
  </si>
  <si>
    <t>CXP00132223</t>
  </si>
  <si>
    <t>B1500012554</t>
  </si>
  <si>
    <t>CXP00132224</t>
  </si>
  <si>
    <t>B1500012555</t>
  </si>
  <si>
    <t>CXP00132225</t>
  </si>
  <si>
    <t>B1500012556</t>
  </si>
  <si>
    <t>04/08/2023</t>
  </si>
  <si>
    <t>25/08/2023</t>
  </si>
  <si>
    <t>04/10/2023</t>
  </si>
  <si>
    <t>05/10/2023</t>
  </si>
  <si>
    <t>13/09/2023</t>
  </si>
  <si>
    <t>10/11/2023</t>
  </si>
  <si>
    <t>04/09/2023</t>
  </si>
  <si>
    <t>02/08/2023</t>
  </si>
  <si>
    <t>01/08/2023</t>
  </si>
  <si>
    <t>PAG00409995</t>
  </si>
  <si>
    <t>26/12/2023</t>
  </si>
  <si>
    <t>12/12/2023</t>
  </si>
  <si>
    <t>10/02/2021</t>
  </si>
  <si>
    <t>17/06/2020</t>
  </si>
  <si>
    <t>CXP00132055</t>
  </si>
  <si>
    <t>B1500002719</t>
  </si>
  <si>
    <t>ALQUILER NAVE INDUSTRIAL MES DE ABRIL 2024</t>
  </si>
  <si>
    <t>CXP00132213</t>
  </si>
  <si>
    <t>B1500002764</t>
  </si>
  <si>
    <t>ALQUILER AL MES DE MAYO 2024</t>
  </si>
  <si>
    <t>CXP00132214</t>
  </si>
  <si>
    <t>B1500002766</t>
  </si>
  <si>
    <t>ALQUILER NAVE IND. MES DE MAYO 2024</t>
  </si>
  <si>
    <t>26/09/2023</t>
  </si>
  <si>
    <t>25/07/2023</t>
  </si>
  <si>
    <t>21/12/2022</t>
  </si>
  <si>
    <t>04/04/2023</t>
  </si>
  <si>
    <t>28/10/2022</t>
  </si>
  <si>
    <t>01/08/2022</t>
  </si>
  <si>
    <t>1900</t>
  </si>
  <si>
    <t>06/08/2020</t>
  </si>
  <si>
    <t>03/02/2020</t>
  </si>
  <si>
    <t>19/06/2020</t>
  </si>
  <si>
    <t>NCR0002810</t>
  </si>
  <si>
    <t>B1500000920-NULA</t>
  </si>
  <si>
    <t>PARA CORREGIR MONTO</t>
  </si>
  <si>
    <t>102333998</t>
  </si>
  <si>
    <t>CXP00132215</t>
  </si>
  <si>
    <t>B1500000722</t>
  </si>
  <si>
    <t>ALQUILER CORRESP AL MES DE MAYO 2024</t>
  </si>
  <si>
    <t>27/03/2020</t>
  </si>
  <si>
    <t>26/01/2024</t>
  </si>
  <si>
    <t>CXP00132370</t>
  </si>
  <si>
    <t>ALQ. LOCAL CORRESP. A LOS MESES FEB., MAR Y ABR/24</t>
  </si>
  <si>
    <t>103002579</t>
  </si>
  <si>
    <t>TELEVISION POR CABLE SRL</t>
  </si>
  <si>
    <t>CXP00131967</t>
  </si>
  <si>
    <t>CXP00132440</t>
  </si>
  <si>
    <t>103003052</t>
  </si>
  <si>
    <t>TERUEL &amp; COMPAÑÍA, SRL</t>
  </si>
  <si>
    <t>CXP00132441</t>
  </si>
  <si>
    <t>2DA. CONV., SUBASTA INVERSA, ADQ. VEH. DE MOTOR</t>
  </si>
  <si>
    <t>12</t>
  </si>
  <si>
    <t>1487</t>
  </si>
  <si>
    <t>1488</t>
  </si>
  <si>
    <t>1489</t>
  </si>
  <si>
    <t>4643</t>
  </si>
  <si>
    <t>4730</t>
  </si>
  <si>
    <t>5531</t>
  </si>
  <si>
    <t>1490</t>
  </si>
  <si>
    <t>10400095104</t>
  </si>
  <si>
    <t>CXP00131935</t>
  </si>
  <si>
    <t>B1500001132</t>
  </si>
  <si>
    <t>CXP00131968</t>
  </si>
  <si>
    <t>B1500001133</t>
  </si>
  <si>
    <t>CXP00131971</t>
  </si>
  <si>
    <t>B1500001138</t>
  </si>
  <si>
    <t>CXP00132002</t>
  </si>
  <si>
    <t>CXP00132571</t>
  </si>
  <si>
    <t>B1500001151</t>
  </si>
  <si>
    <t>CXP00132603</t>
  </si>
  <si>
    <t>B1500001154</t>
  </si>
  <si>
    <t>CXP00132604</t>
  </si>
  <si>
    <t>B1500001153</t>
  </si>
  <si>
    <t>B1500001131</t>
  </si>
  <si>
    <t>27/05/2019</t>
  </si>
  <si>
    <t>825</t>
  </si>
  <si>
    <t>826</t>
  </si>
  <si>
    <t>29</t>
  </si>
  <si>
    <t>760</t>
  </si>
  <si>
    <t>105038358</t>
  </si>
  <si>
    <t>CABLE VISION E. GONZALEZ, S.R.L.</t>
  </si>
  <si>
    <t>CXP00132025</t>
  </si>
  <si>
    <t>B1500002168</t>
  </si>
  <si>
    <t>105041962</t>
  </si>
  <si>
    <t>TELECABLE LUPERON, SRL</t>
  </si>
  <si>
    <t>CXP00131957</t>
  </si>
  <si>
    <t>105081385</t>
  </si>
  <si>
    <t>CAMILO J HURTADO INGS ASOC SRL</t>
  </si>
  <si>
    <t>CXP00132076</t>
  </si>
  <si>
    <t>CONTRS.0637/0413-6</t>
  </si>
  <si>
    <t>9</t>
  </si>
  <si>
    <t>267</t>
  </si>
  <si>
    <t>CXP00131914</t>
  </si>
  <si>
    <t>CXP00132315</t>
  </si>
  <si>
    <t>PI028440</t>
  </si>
  <si>
    <t>93</t>
  </si>
  <si>
    <t>163</t>
  </si>
  <si>
    <t>445</t>
  </si>
  <si>
    <t>21</t>
  </si>
  <si>
    <t>108011407</t>
  </si>
  <si>
    <t>Montecristi Cable Visión, SRL</t>
  </si>
  <si>
    <t>CXP00131975</t>
  </si>
  <si>
    <t>B1500000695</t>
  </si>
  <si>
    <t>17</t>
  </si>
  <si>
    <t>1473</t>
  </si>
  <si>
    <t>109023548</t>
  </si>
  <si>
    <t>14</t>
  </si>
  <si>
    <t>PAG00409996</t>
  </si>
  <si>
    <t>PAG00407987</t>
  </si>
  <si>
    <t>31/01/2024</t>
  </si>
  <si>
    <t>38</t>
  </si>
  <si>
    <t>7358</t>
  </si>
  <si>
    <t>92</t>
  </si>
  <si>
    <t>1464</t>
  </si>
  <si>
    <t>112106284</t>
  </si>
  <si>
    <t>JUAN JULIO BAEZ &amp; ASOCIADOS,SRL</t>
  </si>
  <si>
    <t>CXP00132376</t>
  </si>
  <si>
    <t>274</t>
  </si>
  <si>
    <t>646</t>
  </si>
  <si>
    <t>09/02/2024</t>
  </si>
  <si>
    <t>15/09/2023</t>
  </si>
  <si>
    <t>589</t>
  </si>
  <si>
    <t>115000948</t>
  </si>
  <si>
    <t>TELECABLE BANILEJO, S.R.L.</t>
  </si>
  <si>
    <t>CXP00132033</t>
  </si>
  <si>
    <t>CXP00132583</t>
  </si>
  <si>
    <t>1216</t>
  </si>
  <si>
    <t>50</t>
  </si>
  <si>
    <t>118011001</t>
  </si>
  <si>
    <t>TV CABLE SAN JUAN, SA</t>
  </si>
  <si>
    <t>CXP00132389</t>
  </si>
  <si>
    <t>ALQUILER LOCAL, CORRESP. A MARZO Y ABRIL 2024</t>
  </si>
  <si>
    <t>385</t>
  </si>
  <si>
    <t>410</t>
  </si>
  <si>
    <t>711</t>
  </si>
  <si>
    <t>122001085</t>
  </si>
  <si>
    <t>510</t>
  </si>
  <si>
    <t>26/10/2022</t>
  </si>
  <si>
    <t>22/11/2022</t>
  </si>
  <si>
    <t>15/09/2022</t>
  </si>
  <si>
    <t>122012852</t>
  </si>
  <si>
    <t>ORBIT CABLE, S.A.</t>
  </si>
  <si>
    <t>CXP00131984</t>
  </si>
  <si>
    <t>4363</t>
  </si>
  <si>
    <t>24/06/2020</t>
  </si>
  <si>
    <t>01/07/2019</t>
  </si>
  <si>
    <t>712</t>
  </si>
  <si>
    <t>124008484</t>
  </si>
  <si>
    <t>456</t>
  </si>
  <si>
    <t>CXP00132395</t>
  </si>
  <si>
    <t>B1500001239</t>
  </si>
  <si>
    <t>CXP00132542</t>
  </si>
  <si>
    <t>B1500001260</t>
  </si>
  <si>
    <t>06/06/2022</t>
  </si>
  <si>
    <t>16/07/2020</t>
  </si>
  <si>
    <t>22/06/2022</t>
  </si>
  <si>
    <t>124033111</t>
  </si>
  <si>
    <t>CXP00132482</t>
  </si>
  <si>
    <t>CONTRS.O-184/1714-26</t>
  </si>
  <si>
    <t>27/11/2017</t>
  </si>
  <si>
    <t>26/05/2020</t>
  </si>
  <si>
    <t>16/04/2020</t>
  </si>
  <si>
    <t>17/03/2020</t>
  </si>
  <si>
    <t>09/07/2020</t>
  </si>
  <si>
    <t>26/11/2020</t>
  </si>
  <si>
    <t>130060401</t>
  </si>
  <si>
    <t>GADINTERMEC,  SRL</t>
  </si>
  <si>
    <t>"ADQUISICION DE ETIQUETAS TERMICAS"</t>
  </si>
  <si>
    <t>CXP00132498</t>
  </si>
  <si>
    <t>ADQUISICIÓN DE MATERIALES</t>
  </si>
  <si>
    <t>24/10/2023</t>
  </si>
  <si>
    <t>CXP00131976</t>
  </si>
  <si>
    <t>ADQ. DE BUTACA INTEC-III</t>
  </si>
  <si>
    <t>130120811</t>
  </si>
  <si>
    <t>1018</t>
  </si>
  <si>
    <t>130151172</t>
  </si>
  <si>
    <t>Inversiones Brookville, SRL</t>
  </si>
  <si>
    <t>CXP00132537</t>
  </si>
  <si>
    <t>ADQUISICION DE COLCHONETA IMPERMEABLE,QUE SERAN UT</t>
  </si>
  <si>
    <t>ALQ. LOCAL, CORRESP. AL MES DE MAYO  2024</t>
  </si>
  <si>
    <t>30/05/2019</t>
  </si>
  <si>
    <t>07/06/2019</t>
  </si>
  <si>
    <t>CXP00132335</t>
  </si>
  <si>
    <t>"CONTRATACION SERVICIOS DE ALOJAMIENTO Y SALONES"</t>
  </si>
  <si>
    <t>22/02/2019</t>
  </si>
  <si>
    <t>PAG00408834</t>
  </si>
  <si>
    <t>11/12/2023</t>
  </si>
  <si>
    <t>CXP00132460</t>
  </si>
  <si>
    <t>B1500000028.</t>
  </si>
  <si>
    <t>CXP00132488</t>
  </si>
  <si>
    <t>130204926</t>
  </si>
  <si>
    <t>BURDIEZ Y COMPAÑIA SRL.</t>
  </si>
  <si>
    <t>CXP00132160</t>
  </si>
  <si>
    <t>B1500000147</t>
  </si>
  <si>
    <t>ADQUISICION DE MOBILIARIOS DE OFICINA</t>
  </si>
  <si>
    <t>36</t>
  </si>
  <si>
    <t>CXP00132122</t>
  </si>
  <si>
    <t>ALQUILER LOCAL,MES DE MAYO 2024</t>
  </si>
  <si>
    <t>03/10/2023</t>
  </si>
  <si>
    <t>14/02/2020</t>
  </si>
  <si>
    <t>31/05/2019</t>
  </si>
  <si>
    <t>130211736</t>
  </si>
  <si>
    <t>CXP00132161</t>
  </si>
  <si>
    <t>CXP00132162</t>
  </si>
  <si>
    <t>CXP00132401</t>
  </si>
  <si>
    <t>CXP00132409</t>
  </si>
  <si>
    <t>PAG00410380</t>
  </si>
  <si>
    <t>01/12/2023</t>
  </si>
  <si>
    <t>05/03/2020</t>
  </si>
  <si>
    <t>24/02/2022</t>
  </si>
  <si>
    <t>02/11/2022</t>
  </si>
  <si>
    <t>4458</t>
  </si>
  <si>
    <t>599</t>
  </si>
  <si>
    <t>17/04/2020</t>
  </si>
  <si>
    <t>01/11/2019</t>
  </si>
  <si>
    <t>17/08/2018</t>
  </si>
  <si>
    <t>130278784</t>
  </si>
  <si>
    <t>492</t>
  </si>
  <si>
    <t>06/12/2022</t>
  </si>
  <si>
    <t>07/10/2022</t>
  </si>
  <si>
    <t>ALQUILER INMUEBLE CORRESP. A FEBRERO 2024</t>
  </si>
  <si>
    <t>ALQUILER INMUEBLE CORRESP. A MARZO 2024</t>
  </si>
  <si>
    <t>ALQUILER INMUEBLE CORRESP. A ABRIL 2024</t>
  </si>
  <si>
    <t>CXP00132549</t>
  </si>
  <si>
    <t>"ADQUISICION DE BATERIA PARA UPS"</t>
  </si>
  <si>
    <t>CXP00132065</t>
  </si>
  <si>
    <t>CXP00132245</t>
  </si>
  <si>
    <t>CXP00132278</t>
  </si>
  <si>
    <t>"ADQUISISCION DE MATERIALES DIDACTICOS</t>
  </si>
  <si>
    <t>CXP00132310</t>
  </si>
  <si>
    <t>130303053</t>
  </si>
  <si>
    <t>130307385</t>
  </si>
  <si>
    <t>CABLE ONDA ORIENTAL SRL</t>
  </si>
  <si>
    <t>CXP00131986</t>
  </si>
  <si>
    <t>130312761</t>
  </si>
  <si>
    <t>ELCOM ELECTRICAL COMPANY S.R.L.</t>
  </si>
  <si>
    <t>CXP00132418</t>
  </si>
  <si>
    <t>130376913</t>
  </si>
  <si>
    <t>01/10/2018</t>
  </si>
  <si>
    <t>1501</t>
  </si>
  <si>
    <t>12/02/2020</t>
  </si>
  <si>
    <t>1008</t>
  </si>
  <si>
    <t>4299</t>
  </si>
  <si>
    <t>01/06/2022</t>
  </si>
  <si>
    <t>11/08/2023</t>
  </si>
  <si>
    <t>03/05/2023</t>
  </si>
  <si>
    <t>16/05/2023</t>
  </si>
  <si>
    <t>130434476</t>
  </si>
  <si>
    <t>CXP00132481</t>
  </si>
  <si>
    <t>B1500002087</t>
  </si>
  <si>
    <t>959</t>
  </si>
  <si>
    <t>960</t>
  </si>
  <si>
    <t>961</t>
  </si>
  <si>
    <t>962</t>
  </si>
  <si>
    <t>965</t>
  </si>
  <si>
    <t>972</t>
  </si>
  <si>
    <t>973</t>
  </si>
  <si>
    <t>974</t>
  </si>
  <si>
    <t>975</t>
  </si>
  <si>
    <t>977</t>
  </si>
  <si>
    <t>979</t>
  </si>
  <si>
    <t>980</t>
  </si>
  <si>
    <t>993</t>
  </si>
  <si>
    <t>994</t>
  </si>
  <si>
    <t>1005</t>
  </si>
  <si>
    <t>1006</t>
  </si>
  <si>
    <t>1007</t>
  </si>
  <si>
    <t>1015</t>
  </si>
  <si>
    <t>1016</t>
  </si>
  <si>
    <t>1017</t>
  </si>
  <si>
    <t>1028</t>
  </si>
  <si>
    <t>1029</t>
  </si>
  <si>
    <t>1030</t>
  </si>
  <si>
    <t>282</t>
  </si>
  <si>
    <t>285</t>
  </si>
  <si>
    <t>286</t>
  </si>
  <si>
    <t>287</t>
  </si>
  <si>
    <t>08/08/2019</t>
  </si>
  <si>
    <t>130478597</t>
  </si>
  <si>
    <t>CAMIL CONSTRUCTORA Y SERVICIOS MULTIPLES S.R.L.</t>
  </si>
  <si>
    <t>CXP00132600</t>
  </si>
  <si>
    <t>CONTR.O-0270-1</t>
  </si>
  <si>
    <t>CUBICACION #1 "C.E. CARA LINDA</t>
  </si>
  <si>
    <t>28/02/2023</t>
  </si>
  <si>
    <t>4309</t>
  </si>
  <si>
    <t>130540071</t>
  </si>
  <si>
    <t>ADQUISICION DE PAPEL DE EMBALAJE PARA LA DIRECCION</t>
  </si>
  <si>
    <t>30/09/2021</t>
  </si>
  <si>
    <t>06/06/2018</t>
  </si>
  <si>
    <t>23/05/2019</t>
  </si>
  <si>
    <t>13/02/2020</t>
  </si>
  <si>
    <t>130582548</t>
  </si>
  <si>
    <t>OROX INVERSIONES,SRL</t>
  </si>
  <si>
    <t>CXP00132288</t>
  </si>
  <si>
    <t>E450000000189</t>
  </si>
  <si>
    <t>SERVICIO DE ALIMENTOS, PARA SER UTILIZADOS EN ACTI</t>
  </si>
  <si>
    <t>SERV. DE IMPRESION DE FOLDERS DE BOLSILLO</t>
  </si>
  <si>
    <t>26/10/2021</t>
  </si>
  <si>
    <t>09/03/2020</t>
  </si>
  <si>
    <t>01/09/2023</t>
  </si>
  <si>
    <t>CXP00132070</t>
  </si>
  <si>
    <t>B1500000215*</t>
  </si>
  <si>
    <t>SERVICIO DE MONTAJE Y ESCENOGRAFIA</t>
  </si>
  <si>
    <t>NCR0002809</t>
  </si>
  <si>
    <t>B1500000215-NULA</t>
  </si>
  <si>
    <t>CXP00132175</t>
  </si>
  <si>
    <t>SERVICIO DE  ALIMENTOS PARA ACTIVIDADES</t>
  </si>
  <si>
    <t>13/09/2018</t>
  </si>
  <si>
    <t>19/07/2019</t>
  </si>
  <si>
    <t>CXP00132101</t>
  </si>
  <si>
    <t>B1500000139</t>
  </si>
  <si>
    <t>ALQUILER LOCAL. MES DE MAYO 2024</t>
  </si>
  <si>
    <t>11/12/2017</t>
  </si>
  <si>
    <t>15/08/2018</t>
  </si>
  <si>
    <t>1502</t>
  </si>
  <si>
    <t>4</t>
  </si>
  <si>
    <t>1554357</t>
  </si>
  <si>
    <t>1554360</t>
  </si>
  <si>
    <t>01/08/2020</t>
  </si>
  <si>
    <t>130697809</t>
  </si>
  <si>
    <t>130699372</t>
  </si>
  <si>
    <t>130704562</t>
  </si>
  <si>
    <t>CONSTRUCTORA SERVITERM SRL</t>
  </si>
  <si>
    <t>CXP00132308</t>
  </si>
  <si>
    <t>CONTR.O-094/1703-2</t>
  </si>
  <si>
    <t>CXP00132127</t>
  </si>
  <si>
    <t>CONTR.12011-1</t>
  </si>
  <si>
    <t>CXP00131985</t>
  </si>
  <si>
    <t>396</t>
  </si>
  <si>
    <t>26/07/2018</t>
  </si>
  <si>
    <t>28/12/2017</t>
  </si>
  <si>
    <t>130764239</t>
  </si>
  <si>
    <t>CONSTRUCCIONES FRATABA,S.R.L.</t>
  </si>
  <si>
    <t>CXP00132518</t>
  </si>
  <si>
    <t>CONTRS.0042/0438-28</t>
  </si>
  <si>
    <t>CUBICACION #28 PRESUP. TERMINACION</t>
  </si>
  <si>
    <t>21/11/2018</t>
  </si>
  <si>
    <t>18/12/2018</t>
  </si>
  <si>
    <t>01/03/2024</t>
  </si>
  <si>
    <t>15/11/2022</t>
  </si>
  <si>
    <t>11/04/2024</t>
  </si>
  <si>
    <t>CXP00132125</t>
  </si>
  <si>
    <t>PAGO ALQUILER LOCAL MES DE MAYO 2</t>
  </si>
  <si>
    <t>14/07/2020</t>
  </si>
  <si>
    <t>130792712</t>
  </si>
  <si>
    <t>GRUPO CARPIO R. INGENIEROS ARQUITECTOS, S.R.L</t>
  </si>
  <si>
    <t>CXP00132303</t>
  </si>
  <si>
    <t>CONTRS.0115/0396-13</t>
  </si>
  <si>
    <t>130797854</t>
  </si>
  <si>
    <t>10/08/2020</t>
  </si>
  <si>
    <t>02/06/2020</t>
  </si>
  <si>
    <t>29/09/2023</t>
  </si>
  <si>
    <t>CXP00073852</t>
  </si>
  <si>
    <t>A010010011500000425</t>
  </si>
  <si>
    <t>12/09/2017</t>
  </si>
  <si>
    <t>20120002</t>
  </si>
  <si>
    <t>11/07/2022</t>
  </si>
  <si>
    <t>27/01/2022</t>
  </si>
  <si>
    <t>11/11/2022</t>
  </si>
  <si>
    <t>130868808</t>
  </si>
  <si>
    <t>PSVICONSE, SRL.</t>
  </si>
  <si>
    <t>CXP00132102</t>
  </si>
  <si>
    <t>CONTR.1615-FINAL</t>
  </si>
  <si>
    <t>CUBICACION #17 FINAL</t>
  </si>
  <si>
    <t>CXP00132092</t>
  </si>
  <si>
    <t>CONTRS.O-145/420-12</t>
  </si>
  <si>
    <t>130891648</t>
  </si>
  <si>
    <t>EVELMAR COMERCIAL, SRL</t>
  </si>
  <si>
    <t>"ADQUISICION DE ARTICULOS TEXTILES</t>
  </si>
  <si>
    <t>15/09/2021</t>
  </si>
  <si>
    <t>CXP00132385</t>
  </si>
  <si>
    <t>B1500000486</t>
  </si>
  <si>
    <t>SERVICIOS DE IMPRESION DE INFORME DE APRENDIZAJE</t>
  </si>
  <si>
    <t>130919097</t>
  </si>
  <si>
    <t>SERV DE EQUIPAMIENTO E INSTALACIÓN DE TALLER</t>
  </si>
  <si>
    <t>130953589</t>
  </si>
  <si>
    <t>23/04/2020</t>
  </si>
  <si>
    <t>25/10/2019</t>
  </si>
  <si>
    <t>11/10/2019</t>
  </si>
  <si>
    <t>130982074</t>
  </si>
  <si>
    <t>CONSTRUCTORA FAINCA, S.R.L</t>
  </si>
  <si>
    <t>CXP00132061</t>
  </si>
  <si>
    <t>ADQ. DE TANQUE HIDRONEUMATICOS</t>
  </si>
  <si>
    <t>20/09/2017</t>
  </si>
  <si>
    <t>131000274</t>
  </si>
  <si>
    <t>131013538</t>
  </si>
  <si>
    <t>CONSTRUCTORA RECRILO,S.R.L.</t>
  </si>
  <si>
    <t>CXP00132043</t>
  </si>
  <si>
    <t>CONTR.O-0170/0401-14</t>
  </si>
  <si>
    <t>07/05/2020</t>
  </si>
  <si>
    <t>08/03/2022</t>
  </si>
  <si>
    <t>18/03/2022</t>
  </si>
  <si>
    <t>131042325</t>
  </si>
  <si>
    <t>BIOTEC CONSTRUCCIONES, SRL</t>
  </si>
  <si>
    <t>CXP00132475</t>
  </si>
  <si>
    <t>CONTRS.O-044/2385-11</t>
  </si>
  <si>
    <t>CXP00132528</t>
  </si>
  <si>
    <t>CONTRS.O-0174/377-15</t>
  </si>
  <si>
    <t>CUBICACION #15 PRESUP. TERMINACION</t>
  </si>
  <si>
    <t>CXP00131937</t>
  </si>
  <si>
    <t>ALQUILER CORRESP A MARZO Y ABRIL 2024</t>
  </si>
  <si>
    <t>18/06/2019</t>
  </si>
  <si>
    <t>131101283</t>
  </si>
  <si>
    <t>07/07/2021</t>
  </si>
  <si>
    <t>131124763</t>
  </si>
  <si>
    <t>CONSTRUMIRKA, SRL.</t>
  </si>
  <si>
    <t>CXP00132312</t>
  </si>
  <si>
    <t>CONTRS.0695/409-24</t>
  </si>
  <si>
    <t>14/03/2023</t>
  </si>
  <si>
    <t>27/07/2021</t>
  </si>
  <si>
    <t>04/12/2019</t>
  </si>
  <si>
    <t>08/02/2023</t>
  </si>
  <si>
    <t>131149121</t>
  </si>
  <si>
    <t>GRUPO CRISTANTE, SRL</t>
  </si>
  <si>
    <t>CXP00132166</t>
  </si>
  <si>
    <t>CONTR.12400-3 FINAL</t>
  </si>
  <si>
    <t>CUBICACION # 3 FINAL</t>
  </si>
  <si>
    <t>18/11/2022</t>
  </si>
  <si>
    <t>01/05/2020</t>
  </si>
  <si>
    <t>CXP00050182</t>
  </si>
  <si>
    <t>A010010011500001321</t>
  </si>
  <si>
    <t>19/12/2022</t>
  </si>
  <si>
    <t>24/05/2022</t>
  </si>
  <si>
    <t>09/04/2018</t>
  </si>
  <si>
    <t>03/10/2022</t>
  </si>
  <si>
    <t>10/02/2020</t>
  </si>
  <si>
    <t>01/11/2018</t>
  </si>
  <si>
    <t>29/10/2018</t>
  </si>
  <si>
    <t>14/09/2018</t>
  </si>
  <si>
    <t>02/04/2018</t>
  </si>
  <si>
    <t>04/05/2018</t>
  </si>
  <si>
    <t>23/01/2023</t>
  </si>
  <si>
    <t>15/04/2020</t>
  </si>
  <si>
    <t>CXP00132230</t>
  </si>
  <si>
    <t>ADQ DE MOBILIARIO ESCOLAR (BUTACA INTEC II )</t>
  </si>
  <si>
    <t>131209076</t>
  </si>
  <si>
    <t>131215998</t>
  </si>
  <si>
    <t>NESTOR N. ALMONTE INGENIEROS &amp; ARQUITECTOS, SRL</t>
  </si>
  <si>
    <t>CXP00132037</t>
  </si>
  <si>
    <t>CONTRS.O-0183/392-14</t>
  </si>
  <si>
    <t>131274872</t>
  </si>
  <si>
    <t>HORMINCA CONSTRUCTORA SRL</t>
  </si>
  <si>
    <t>CXP00132558</t>
  </si>
  <si>
    <t>CONTR.O-0208-1</t>
  </si>
  <si>
    <t>CUBICACION #1 PRESUP. TERMINACION</t>
  </si>
  <si>
    <t>22/06/2020</t>
  </si>
  <si>
    <t>29/07/2022</t>
  </si>
  <si>
    <t>03/08/2022</t>
  </si>
  <si>
    <t>12/08/2019</t>
  </si>
  <si>
    <t>22/05/2018</t>
  </si>
  <si>
    <t>131295292</t>
  </si>
  <si>
    <t>GENIUS PRINT GRAPHIC, SRL</t>
  </si>
  <si>
    <t>CXP00132416</t>
  </si>
  <si>
    <t>B1500000366*</t>
  </si>
  <si>
    <t>ADQ. DE MATERIALES</t>
  </si>
  <si>
    <t>CXP00132565</t>
  </si>
  <si>
    <t>B1500000853.</t>
  </si>
  <si>
    <t>CONTRATACION DE EMPRESA PARA EQUIPAMIENTO E INSTAL</t>
  </si>
  <si>
    <t>131342132</t>
  </si>
  <si>
    <t>AZULMA, SRL</t>
  </si>
  <si>
    <t>MIED-145057</t>
  </si>
  <si>
    <t>CONTR.B-0002-ANTICIP</t>
  </si>
  <si>
    <t>131382991</t>
  </si>
  <si>
    <t>INVERSIONES JHG, SRL</t>
  </si>
  <si>
    <t>CXP00132119</t>
  </si>
  <si>
    <t>B1500000057.</t>
  </si>
  <si>
    <t>SERV DE ALIMENTOS PARA ACTIVIDADES</t>
  </si>
  <si>
    <t>CXP00132120</t>
  </si>
  <si>
    <t>CXP00132121</t>
  </si>
  <si>
    <t>CXP00132167</t>
  </si>
  <si>
    <t>CXP00132169</t>
  </si>
  <si>
    <t>B1500000061.</t>
  </si>
  <si>
    <t>29/06/2020</t>
  </si>
  <si>
    <t>CXP00132328</t>
  </si>
  <si>
    <t>131415814</t>
  </si>
  <si>
    <t>Soldier Electronic Security SES, SRL</t>
  </si>
  <si>
    <t>CXP00132251</t>
  </si>
  <si>
    <t>B1500000761</t>
  </si>
  <si>
    <t>ADQUISICIÓN DE PAPEL BOND</t>
  </si>
  <si>
    <t>CXP00132517</t>
  </si>
  <si>
    <t>CONTR. O-0213-3</t>
  </si>
  <si>
    <t>CUBICACION #3 PRESUP. TERMINACION</t>
  </si>
  <si>
    <t>CXP00132116</t>
  </si>
  <si>
    <t>EQUIPAMIENTO INST. DE TALLER</t>
  </si>
  <si>
    <t>28/02/2019</t>
  </si>
  <si>
    <t>131517323</t>
  </si>
  <si>
    <t>131556002</t>
  </si>
  <si>
    <t>MAO CENTRAL CONNECTIONS, S.R.L.</t>
  </si>
  <si>
    <t>CXP00131998</t>
  </si>
  <si>
    <t>B1500000672</t>
  </si>
  <si>
    <t>CXP00132439</t>
  </si>
  <si>
    <t>CXP00132143</t>
  </si>
  <si>
    <t>B1500000864</t>
  </si>
  <si>
    <t>SERVICIOS DE ALIMENTOS P/SER UTILIZADOS EN ACTIVID</t>
  </si>
  <si>
    <t>131629547</t>
  </si>
  <si>
    <t>BRIKELL NEGOCIOS SRL</t>
  </si>
  <si>
    <t>CXP00131988</t>
  </si>
  <si>
    <t>CONTR.O-042-1</t>
  </si>
  <si>
    <t>24/12/2018</t>
  </si>
  <si>
    <t>01/04/2022</t>
  </si>
  <si>
    <t>11/04/2022</t>
  </si>
  <si>
    <t>131682111</t>
  </si>
  <si>
    <t>BHC MARCAS PUBLICIDAD SRL</t>
  </si>
  <si>
    <t>CXP00131927</t>
  </si>
  <si>
    <t>ADQUISICIÓN DE T-SHIRT</t>
  </si>
  <si>
    <t>131696562</t>
  </si>
  <si>
    <t>CXP00131954</t>
  </si>
  <si>
    <t>ADQUISICION DE CAJAS DE CARTON, P/SER UTILIZADAS E</t>
  </si>
  <si>
    <t>CXP00132550</t>
  </si>
  <si>
    <t>ADQUISICION DE BANDERAS Y ASTAS</t>
  </si>
  <si>
    <t>PAG00408084</t>
  </si>
  <si>
    <t>PAG00408471</t>
  </si>
  <si>
    <t>131719945</t>
  </si>
  <si>
    <t>Velez Import, SRL</t>
  </si>
  <si>
    <t>CXP00132270</t>
  </si>
  <si>
    <t>B1500001004</t>
  </si>
  <si>
    <t>ADQUISICION DE MATERIALES GASTABLES</t>
  </si>
  <si>
    <t>07/12/2021</t>
  </si>
  <si>
    <t>131770622</t>
  </si>
  <si>
    <t>PAG00393607</t>
  </si>
  <si>
    <t>17/07/2023</t>
  </si>
  <si>
    <t>131818374</t>
  </si>
  <si>
    <t>CXP00132232</t>
  </si>
  <si>
    <t>ALQ. LOCAL, CORRESP. AL MES DE MAYO 2024</t>
  </si>
  <si>
    <t>CXP00132402</t>
  </si>
  <si>
    <t>SERVICIOS DE TRANSPORTE ESCOLAR (TRAE) DE NIÑOS Y</t>
  </si>
  <si>
    <t>131867006</t>
  </si>
  <si>
    <t>CG Biomedical, SRL</t>
  </si>
  <si>
    <t>CXP00132563</t>
  </si>
  <si>
    <t>ADQUISICION DE MOBILIARIO Y UTENSILIOS MEDICOS, /E</t>
  </si>
  <si>
    <t>CXP00132404</t>
  </si>
  <si>
    <t>131915132</t>
  </si>
  <si>
    <t>CXP00132476</t>
  </si>
  <si>
    <t>CONTR.O-002-2</t>
  </si>
  <si>
    <t>131946771</t>
  </si>
  <si>
    <t>RONE PRINT, SRL</t>
  </si>
  <si>
    <t>CXP00132552</t>
  </si>
  <si>
    <t>ADQUISICION DE BOTELLAS TERMICAS PARA EL VICEMINIS</t>
  </si>
  <si>
    <t>131968856</t>
  </si>
  <si>
    <t>CXP00132000</t>
  </si>
  <si>
    <t>ALQUILER LOCAL, CORRESP. MES DE ABRIL Y MAYO  2024</t>
  </si>
  <si>
    <t>09/11/2021</t>
  </si>
  <si>
    <t>132038584</t>
  </si>
  <si>
    <t>132080823</t>
  </si>
  <si>
    <t>DISEÑO Y CONSTRUCCIONES MIORT, SRL</t>
  </si>
  <si>
    <t>CXP00132599</t>
  </si>
  <si>
    <t>CONTR.O-0259-1</t>
  </si>
  <si>
    <t>CUBICACION #1 "C.E. HERMANAS MIRABAL</t>
  </si>
  <si>
    <t>132087552</t>
  </si>
  <si>
    <t>132120914</t>
  </si>
  <si>
    <t>Inversiones Fra-Luz, SRL</t>
  </si>
  <si>
    <t>CXP00132569</t>
  </si>
  <si>
    <t>SERV. DE INSCRIPCION CORS/DEP. DE AGRIMENSURA</t>
  </si>
  <si>
    <t>132168178</t>
  </si>
  <si>
    <t>CERBERUS SOLUTIONS SRL</t>
  </si>
  <si>
    <t>CONTR.539769-2024</t>
  </si>
  <si>
    <t>AVANCE 20%</t>
  </si>
  <si>
    <t>132212258</t>
  </si>
  <si>
    <t>Mogur Grupo Empresarial, S.R.L</t>
  </si>
  <si>
    <t>MIED-145063</t>
  </si>
  <si>
    <t>MINERD-2024-00377</t>
  </si>
  <si>
    <t>CXP00131946</t>
  </si>
  <si>
    <t>B1500000427</t>
  </si>
  <si>
    <t>ADQ. DE ELECTRODOMESTICO</t>
  </si>
  <si>
    <t>01/12/2021</t>
  </si>
  <si>
    <t>132434562</t>
  </si>
  <si>
    <t>PAG00407257</t>
  </si>
  <si>
    <t>132441613</t>
  </si>
  <si>
    <t>CXP00132017</t>
  </si>
  <si>
    <t>B1500000298</t>
  </si>
  <si>
    <t>ADQ. DE MATERIALES GASTABLES (BOLSAS EN CANVA)</t>
  </si>
  <si>
    <t>CXP00132045</t>
  </si>
  <si>
    <t>132783778</t>
  </si>
  <si>
    <t>ORO VISION CANAL 10 TELE COTUI</t>
  </si>
  <si>
    <t>CXP00132351</t>
  </si>
  <si>
    <t>132802071</t>
  </si>
  <si>
    <t>132876229</t>
  </si>
  <si>
    <t>132879996</t>
  </si>
  <si>
    <t>Wilvamatt Multiservices, S.R.L.</t>
  </si>
  <si>
    <t>ADQUISICION DE CASCOS PROTECTORES</t>
  </si>
  <si>
    <t>132889665</t>
  </si>
  <si>
    <t>Suplidafra, SRL</t>
  </si>
  <si>
    <t>ADQUISICION DE MATERIALES DE LIMPIEZA</t>
  </si>
  <si>
    <t>132970268</t>
  </si>
  <si>
    <t>CXP00132566</t>
  </si>
  <si>
    <t>162</t>
  </si>
  <si>
    <t>205</t>
  </si>
  <si>
    <t>22300261041</t>
  </si>
  <si>
    <t>RAMON  ANTONIO MARTINEZ NUÑEZ</t>
  </si>
  <si>
    <t>CXP00132240</t>
  </si>
  <si>
    <t>CONTR.O-0269-1</t>
  </si>
  <si>
    <t>22300988791</t>
  </si>
  <si>
    <t>GIMBER FERDINAN POOL HOLGUIN</t>
  </si>
  <si>
    <t>CXP00132231</t>
  </si>
  <si>
    <t>CONTR. O-0260-1</t>
  </si>
  <si>
    <t>22301530196</t>
  </si>
  <si>
    <t>Jose Oscar Salcedo Núñez</t>
  </si>
  <si>
    <t>CXP00131990</t>
  </si>
  <si>
    <t>"CONTRATACION DE SERVICIO DE ALQUILER DE CAMIONES</t>
  </si>
  <si>
    <t>14/12/2018</t>
  </si>
  <si>
    <t>22400361378</t>
  </si>
  <si>
    <t>CUBICACION #22 PRESUP. REFORMULADO</t>
  </si>
  <si>
    <t>CXP00124941</t>
  </si>
  <si>
    <t>DEGD 0196/2020</t>
  </si>
  <si>
    <t>CXP00125018</t>
  </si>
  <si>
    <t>OFIC. 0196/2020-1</t>
  </si>
  <si>
    <t>22500214840</t>
  </si>
  <si>
    <t>22900248844</t>
  </si>
  <si>
    <t>CXP00132099</t>
  </si>
  <si>
    <t>B1500323777</t>
  </si>
  <si>
    <t>DGA.514-2024.</t>
  </si>
  <si>
    <t>CXP00132457</t>
  </si>
  <si>
    <t>OFIC.DGA#670/2024</t>
  </si>
  <si>
    <t>CXP00131889</t>
  </si>
  <si>
    <t>DGA No. 538-2024</t>
  </si>
  <si>
    <t>DGA.537-2024</t>
  </si>
  <si>
    <t>CXP00132447</t>
  </si>
  <si>
    <t>OFIC.#DGA-668-2024</t>
  </si>
  <si>
    <t>CXP00132574</t>
  </si>
  <si>
    <t>DGA.698-2024</t>
  </si>
  <si>
    <t>62178</t>
  </si>
  <si>
    <t>401052369</t>
  </si>
  <si>
    <t>8480</t>
  </si>
  <si>
    <t>8481</t>
  </si>
  <si>
    <t>8482</t>
  </si>
  <si>
    <t>8050</t>
  </si>
  <si>
    <t>8052</t>
  </si>
  <si>
    <t>8055</t>
  </si>
  <si>
    <t>CXP00132126</t>
  </si>
  <si>
    <t>PAGO ALQUILER MES DE MAYO 2024</t>
  </si>
  <si>
    <t>ALQUILER CORRESP. AL MES DE MARZO 2024</t>
  </si>
  <si>
    <t>473</t>
  </si>
  <si>
    <t>689</t>
  </si>
  <si>
    <t>292</t>
  </si>
  <si>
    <t>401508982</t>
  </si>
  <si>
    <t>IGLESIA EVANGELICA DOMINICANA INC</t>
  </si>
  <si>
    <t>ALQ. LOCAL, CORRESP. A ENERO, FEB. MARZ. ABR. 2024</t>
  </si>
  <si>
    <t>ALQ. LOCAL DESDE 17 MARZO HASTA 17 DE ABRIL 2024</t>
  </si>
  <si>
    <t>CXP00132605</t>
  </si>
  <si>
    <t>ALQ. LOCAL, CORRESP. 17 ABRIL A 17 MAYO 2024</t>
  </si>
  <si>
    <t>10/12/2013</t>
  </si>
  <si>
    <t>141</t>
  </si>
  <si>
    <t>40208909818</t>
  </si>
  <si>
    <t>ALQ, LOCA MES MAYO Y JUNIO 2024</t>
  </si>
  <si>
    <t>40221070101</t>
  </si>
  <si>
    <t>40221671106</t>
  </si>
  <si>
    <t>NELLELY MARTINEZ CASTRO</t>
  </si>
  <si>
    <t>ALQUI, MESES MAYO JUNIO</t>
  </si>
  <si>
    <t>40224606372</t>
  </si>
  <si>
    <t>40225322227</t>
  </si>
  <si>
    <t>aLQUILER LOCAL CORRESP. A MAYO Y JUNIO 2024.</t>
  </si>
  <si>
    <t>403012682</t>
  </si>
  <si>
    <t>JUNTA MUNICIPAL DE RIO VERDE ARRIBA</t>
  </si>
  <si>
    <t>CXP00132176</t>
  </si>
  <si>
    <t>B1500000574</t>
  </si>
  <si>
    <t>CXP00132417</t>
  </si>
  <si>
    <t>B1500002789</t>
  </si>
  <si>
    <t>CXP00132429</t>
  </si>
  <si>
    <t>CXP00132430</t>
  </si>
  <si>
    <t>CXP00132249</t>
  </si>
  <si>
    <t>DGA No. 637-2024</t>
  </si>
  <si>
    <t>CXP00132601</t>
  </si>
  <si>
    <t>DGA-692-2024</t>
  </si>
  <si>
    <t>23/05/2022</t>
  </si>
  <si>
    <t>408000023</t>
  </si>
  <si>
    <t>AYUNTAMIENTO MUNICIPAL DE MONTECRISTI</t>
  </si>
  <si>
    <t>CXP00132177</t>
  </si>
  <si>
    <t>CXP00132178</t>
  </si>
  <si>
    <t>CXP00132192</t>
  </si>
  <si>
    <t>CXP00132445</t>
  </si>
  <si>
    <t>CXP00132446</t>
  </si>
  <si>
    <t>410000015</t>
  </si>
  <si>
    <t>AYUNTAMIENTO MUNICIPAL DE NAGUA</t>
  </si>
  <si>
    <t>CXP00132428</t>
  </si>
  <si>
    <t>PI028618</t>
  </si>
  <si>
    <t>PI028619</t>
  </si>
  <si>
    <t>CXP00132451</t>
  </si>
  <si>
    <t>B1500004116</t>
  </si>
  <si>
    <t>CXP00132567</t>
  </si>
  <si>
    <t>B1500000962</t>
  </si>
  <si>
    <t>CXP00132588</t>
  </si>
  <si>
    <t>B1500001942</t>
  </si>
  <si>
    <t>CXP00132590</t>
  </si>
  <si>
    <t>B1500001965</t>
  </si>
  <si>
    <t>CXP00132593</t>
  </si>
  <si>
    <t>CXP00132452</t>
  </si>
  <si>
    <t>B1500000739</t>
  </si>
  <si>
    <t>CXP00132454</t>
  </si>
  <si>
    <t>CXP00132309</t>
  </si>
  <si>
    <t>OFIC-DGA N.º.-638-24</t>
  </si>
  <si>
    <t>CXP00132168</t>
  </si>
  <si>
    <t>B1500053968</t>
  </si>
  <si>
    <t>CXP00132170</t>
  </si>
  <si>
    <t>B1500053969</t>
  </si>
  <si>
    <t>470</t>
  </si>
  <si>
    <t>430004057</t>
  </si>
  <si>
    <t>AYUNTAMIENTO DISTRITO MUNICIPAL MAIZAL</t>
  </si>
  <si>
    <t>CXP00126652</t>
  </si>
  <si>
    <t>CXP00126655</t>
  </si>
  <si>
    <t>430016071</t>
  </si>
  <si>
    <t>AYUNTAMIENTO MUNICIPAL DE LOS HIDALGOS</t>
  </si>
  <si>
    <t>CXP00131916</t>
  </si>
  <si>
    <t>13/02/2023</t>
  </si>
  <si>
    <t>430043151</t>
  </si>
  <si>
    <t>AYUNTAMIENTO MUNICIPAL RANCHO ARRIBA</t>
  </si>
  <si>
    <t>CXP00132523</t>
  </si>
  <si>
    <t>CXP00132525</t>
  </si>
  <si>
    <t>CXP00132105</t>
  </si>
  <si>
    <t>CXP00132107</t>
  </si>
  <si>
    <t>430046566</t>
  </si>
  <si>
    <t>AYUNTAMIENTO MUNICIPAL DE PUÑAL</t>
  </si>
  <si>
    <t>CXP00132442</t>
  </si>
  <si>
    <t>CXP00132443</t>
  </si>
  <si>
    <t>CXP00132322</t>
  </si>
  <si>
    <t>430055476</t>
  </si>
  <si>
    <t>JUNTA DEL DISTRITO MUNICIPAL CABEZA DE TORO</t>
  </si>
  <si>
    <t>CXP00126706</t>
  </si>
  <si>
    <t>CXP00126982</t>
  </si>
  <si>
    <t>CXP00132570</t>
  </si>
  <si>
    <t>CXP00132572</t>
  </si>
  <si>
    <t>CXP00132573</t>
  </si>
  <si>
    <t>CXP00132360</t>
  </si>
  <si>
    <t>DGA.636-2024</t>
  </si>
  <si>
    <t>CXP00132399</t>
  </si>
  <si>
    <t>CXP00132400</t>
  </si>
  <si>
    <t>CXP00132233</t>
  </si>
  <si>
    <t>CXP00132307</t>
  </si>
  <si>
    <t>CXP00132321</t>
  </si>
  <si>
    <t>CXP00132377</t>
  </si>
  <si>
    <t>CXP00132444</t>
  </si>
  <si>
    <t>CXP00132455</t>
  </si>
  <si>
    <t>CXP00132461</t>
  </si>
  <si>
    <t>CXP00132469</t>
  </si>
  <si>
    <t>CXP00132473</t>
  </si>
  <si>
    <t>22/07/2020</t>
  </si>
  <si>
    <t>CXP00132038</t>
  </si>
  <si>
    <t>CXP00132039</t>
  </si>
  <si>
    <t>CXP00132044</t>
  </si>
  <si>
    <t>CXP00132049</t>
  </si>
  <si>
    <t>CXP00132103</t>
  </si>
  <si>
    <t>CXP00132104</t>
  </si>
  <si>
    <t>CXP00132106</t>
  </si>
  <si>
    <t>CXP00132108</t>
  </si>
  <si>
    <t>CXP00132110</t>
  </si>
  <si>
    <t>CXP00132111</t>
  </si>
  <si>
    <t>CXP00132112</t>
  </si>
  <si>
    <t>CXP00132113</t>
  </si>
  <si>
    <t>CXP00132114</t>
  </si>
  <si>
    <t>CXP00132115</t>
  </si>
  <si>
    <t>306</t>
  </si>
  <si>
    <t>307</t>
  </si>
  <si>
    <t>8</t>
  </si>
  <si>
    <t>133</t>
  </si>
  <si>
    <t>11</t>
  </si>
  <si>
    <t>103</t>
  </si>
  <si>
    <t>106</t>
  </si>
  <si>
    <t>1207</t>
  </si>
  <si>
    <t>07/11/2018</t>
  </si>
  <si>
    <t>13/05/2019</t>
  </si>
  <si>
    <t>04/07/2017</t>
  </si>
  <si>
    <t>02/12/2022</t>
  </si>
  <si>
    <t>16/03/2023</t>
  </si>
  <si>
    <t>VGDE No. 236-19</t>
  </si>
  <si>
    <t>03100998057</t>
  </si>
  <si>
    <t>ROSELISA ALTAGRACIA HERRERA PEÑA</t>
  </si>
  <si>
    <t>PI016253</t>
  </si>
  <si>
    <t>P010010011502339907</t>
  </si>
  <si>
    <t>25/11/2021</t>
  </si>
  <si>
    <t>01/02/2022</t>
  </si>
  <si>
    <t>28/06/2023</t>
  </si>
  <si>
    <t>1895</t>
  </si>
  <si>
    <t>50100297987</t>
  </si>
  <si>
    <t>28/03/2022</t>
  </si>
  <si>
    <t>18/04/2022</t>
  </si>
  <si>
    <t>28/09/2022</t>
  </si>
  <si>
    <t>14/07/2022</t>
  </si>
  <si>
    <t>20/06/2022</t>
  </si>
  <si>
    <t>688782</t>
  </si>
  <si>
    <t>22/07/2022</t>
  </si>
  <si>
    <t>26/10/2018</t>
  </si>
  <si>
    <t>12/04/2023</t>
  </si>
  <si>
    <t>20/09/2018</t>
  </si>
  <si>
    <t>23/06/2023</t>
  </si>
  <si>
    <t>31/08/2023</t>
  </si>
  <si>
    <t>10/04/2023</t>
  </si>
  <si>
    <t>21/03/2023</t>
  </si>
  <si>
    <t>20/10/2022</t>
  </si>
  <si>
    <t>08/12/2022</t>
  </si>
  <si>
    <t>27/10/2021</t>
  </si>
  <si>
    <t>29/08/2022</t>
  </si>
  <si>
    <t>03/06/2022</t>
  </si>
  <si>
    <t>20/04/2022</t>
  </si>
  <si>
    <t>20/09/2021</t>
  </si>
  <si>
    <t>24/08/2021</t>
  </si>
  <si>
    <t>13/04/2021</t>
  </si>
  <si>
    <t>07/03/2022</t>
  </si>
  <si>
    <t>12/08/2021</t>
  </si>
  <si>
    <t>13/08/2021</t>
  </si>
  <si>
    <t>08/02/2021</t>
  </si>
  <si>
    <t>22/11/2017</t>
  </si>
  <si>
    <t>26/09/2018</t>
  </si>
  <si>
    <t>14/03/2019</t>
  </si>
  <si>
    <t>04/02/2019</t>
  </si>
  <si>
    <t>06/02/2019</t>
  </si>
  <si>
    <t>25/05/2018</t>
  </si>
  <si>
    <t>02/05/2018</t>
  </si>
  <si>
    <t>124025915</t>
  </si>
  <si>
    <t>PRODUCCIONES TIC TAC TUK SRL</t>
  </si>
  <si>
    <t>CXP00030778</t>
  </si>
  <si>
    <t>07/11/2022</t>
  </si>
  <si>
    <t>19/10/2022</t>
  </si>
  <si>
    <t>01/03/2022</t>
  </si>
  <si>
    <t>24/03/2022</t>
  </si>
  <si>
    <t>27/10/2022</t>
  </si>
  <si>
    <t>28/06/2022</t>
  </si>
  <si>
    <t>13/06/2018</t>
  </si>
  <si>
    <t>14/06/2018</t>
  </si>
  <si>
    <t>02/08/2019</t>
  </si>
  <si>
    <t>17/07/2020</t>
  </si>
  <si>
    <t>26/06/2020</t>
  </si>
  <si>
    <t>17/08/2021</t>
  </si>
  <si>
    <t>22/09/2021</t>
  </si>
  <si>
    <t>19/11/2021</t>
  </si>
  <si>
    <t>28/12/2021</t>
  </si>
  <si>
    <t>25/02/2020</t>
  </si>
  <si>
    <t>28/02/2020</t>
  </si>
  <si>
    <t>18/07/2023</t>
  </si>
  <si>
    <t>24/02/2020</t>
  </si>
  <si>
    <t>15/05/2019</t>
  </si>
  <si>
    <t>31/07/2018</t>
  </si>
  <si>
    <t>04/03/2019</t>
  </si>
  <si>
    <t>14/05/2019</t>
  </si>
  <si>
    <t>08/02/2019</t>
  </si>
  <si>
    <t>19/06/2019</t>
  </si>
  <si>
    <t>02/04/2019</t>
  </si>
  <si>
    <t>87</t>
  </si>
  <si>
    <t>CXP00031827</t>
  </si>
  <si>
    <t>CONTR. 0789-17</t>
  </si>
  <si>
    <t>SERVICIOS PROFESIONALES DEL 09/07/ AL 09/08/2014</t>
  </si>
  <si>
    <t>08/06/2020</t>
  </si>
  <si>
    <t>07/11/2017</t>
  </si>
  <si>
    <t>21/12/2021</t>
  </si>
  <si>
    <t>29/11/2021</t>
  </si>
  <si>
    <t>26/12/2019</t>
  </si>
  <si>
    <t>23/08/2019</t>
  </si>
  <si>
    <t>12/07/2019</t>
  </si>
  <si>
    <t>09/10/2018</t>
  </si>
  <si>
    <t>07/03/2018</t>
  </si>
  <si>
    <t>20/02/2019</t>
  </si>
  <si>
    <t>17/11/2017</t>
  </si>
  <si>
    <t>16/07/2019</t>
  </si>
  <si>
    <t>10/12/2014</t>
  </si>
  <si>
    <t>13/09/2017</t>
  </si>
  <si>
    <t>1095</t>
  </si>
  <si>
    <t>04/10/2021</t>
  </si>
  <si>
    <t>11/02/2019</t>
  </si>
  <si>
    <t>29445</t>
  </si>
  <si>
    <t>03/12/2018</t>
  </si>
  <si>
    <t>23/11/2018</t>
  </si>
  <si>
    <t>25/09/2019</t>
  </si>
  <si>
    <t>15/10/2020</t>
  </si>
  <si>
    <t>23/05/2020</t>
  </si>
  <si>
    <t>28/08/2023</t>
  </si>
  <si>
    <t>08/12/2020</t>
  </si>
  <si>
    <t>29/08/2019</t>
  </si>
  <si>
    <t>11/04/2018</t>
  </si>
  <si>
    <t>03/06/2020</t>
  </si>
  <si>
    <t>22/11/2018</t>
  </si>
  <si>
    <t>70</t>
  </si>
  <si>
    <t>05/02/2020</t>
  </si>
  <si>
    <t>695</t>
  </si>
  <si>
    <t>24/10/2019</t>
  </si>
  <si>
    <t>13/05/2020</t>
  </si>
  <si>
    <t>28/06/2019</t>
  </si>
  <si>
    <t>13/11/2018</t>
  </si>
  <si>
    <t>28/07/2022</t>
  </si>
  <si>
    <t>1046</t>
  </si>
  <si>
    <t>02/12/2020</t>
  </si>
  <si>
    <t>03/12/2020</t>
  </si>
  <si>
    <t>22/04/2013</t>
  </si>
  <si>
    <t>378</t>
  </si>
  <si>
    <t>12/02/2018</t>
  </si>
  <si>
    <t>25/07/2013</t>
  </si>
  <si>
    <t>24/01/2020</t>
  </si>
  <si>
    <t>07/12/2017</t>
  </si>
  <si>
    <t>9420</t>
  </si>
  <si>
    <t>19/10/2020</t>
  </si>
  <si>
    <t>11/09/2018</t>
  </si>
  <si>
    <t>42634</t>
  </si>
  <si>
    <t>30/04/2020</t>
  </si>
  <si>
    <t>23/09/2019</t>
  </si>
  <si>
    <t>23/04/2019</t>
  </si>
  <si>
    <t>22/08/2019</t>
  </si>
  <si>
    <t>442</t>
  </si>
  <si>
    <t>21/04/2020</t>
  </si>
  <si>
    <t>28/05/2020</t>
  </si>
  <si>
    <t>27/08/2019</t>
  </si>
  <si>
    <t>17/05/2018</t>
  </si>
  <si>
    <t>622</t>
  </si>
  <si>
    <t>29/01/2020</t>
  </si>
  <si>
    <t>CUBICACION #01</t>
  </si>
  <si>
    <t>15/12/2021</t>
  </si>
  <si>
    <t>23/11/2020</t>
  </si>
  <si>
    <t>13/10/2020</t>
  </si>
  <si>
    <t>20/11/2018</t>
  </si>
  <si>
    <t>1134</t>
  </si>
  <si>
    <t>10/03/2020</t>
  </si>
  <si>
    <t>06/08/2021</t>
  </si>
  <si>
    <t>09/07/2019</t>
  </si>
  <si>
    <t>12/08/2020</t>
  </si>
  <si>
    <t>04/10/2019</t>
  </si>
  <si>
    <t>01/07/2020</t>
  </si>
  <si>
    <t>08/07/2020</t>
  </si>
  <si>
    <t>20/08/2018</t>
  </si>
  <si>
    <t>28/04/2020</t>
  </si>
  <si>
    <t>26/09/2019</t>
  </si>
  <si>
    <t>14/02/2019</t>
  </si>
  <si>
    <t>15/02/2019</t>
  </si>
  <si>
    <t>31/10/2018</t>
  </si>
  <si>
    <t>26/07/2023</t>
  </si>
  <si>
    <t>25/05/2022</t>
  </si>
  <si>
    <t>14/08/2017</t>
  </si>
  <si>
    <t>07/09/2018</t>
  </si>
  <si>
    <t>67</t>
  </si>
  <si>
    <t>04/02/2020</t>
  </si>
  <si>
    <t>23/03/2018</t>
  </si>
  <si>
    <t>06/02/2018</t>
  </si>
  <si>
    <t>05/09/2022</t>
  </si>
  <si>
    <t>14/05/2020</t>
  </si>
  <si>
    <t>23/07/2019</t>
  </si>
  <si>
    <t>19/02/2019</t>
  </si>
  <si>
    <t>374</t>
  </si>
  <si>
    <t>06/10/2021</t>
  </si>
  <si>
    <t>01/06/2016</t>
  </si>
  <si>
    <t>CXP00058304</t>
  </si>
  <si>
    <t>A010010011500000656</t>
  </si>
  <si>
    <t>01/06/2017</t>
  </si>
  <si>
    <t>13/02/2018</t>
  </si>
  <si>
    <t>24/07/2018</t>
  </si>
  <si>
    <t>10/05/2019</t>
  </si>
  <si>
    <t>06/01/2021</t>
  </si>
  <si>
    <t>07/10/2021</t>
  </si>
  <si>
    <t>06/04/2021</t>
  </si>
  <si>
    <t>05/09/2018</t>
  </si>
  <si>
    <t>4827</t>
  </si>
  <si>
    <t>129571</t>
  </si>
  <si>
    <t>27/07/2020</t>
  </si>
  <si>
    <t>13/08/2019</t>
  </si>
  <si>
    <t>09/02/2018</t>
  </si>
  <si>
    <t>16/12/2020</t>
  </si>
  <si>
    <t>17/03/2021</t>
  </si>
  <si>
    <t>06/05/2021</t>
  </si>
  <si>
    <t>28/09/2021</t>
  </si>
  <si>
    <t>02/03/2022</t>
  </si>
  <si>
    <t>16/09/2022</t>
  </si>
  <si>
    <t>1143</t>
  </si>
  <si>
    <t>11/05/2017</t>
  </si>
  <si>
    <t>19/12/2019</t>
  </si>
  <si>
    <t>10/11/2020</t>
  </si>
  <si>
    <t>12/04/2018</t>
  </si>
  <si>
    <t>16/03/2020</t>
  </si>
  <si>
    <t>06/02/2020</t>
  </si>
  <si>
    <t>25/06/2019</t>
  </si>
  <si>
    <t>05/02/2019</t>
  </si>
  <si>
    <t>21/04/2022</t>
  </si>
  <si>
    <t>25/02/2021</t>
  </si>
  <si>
    <t>1245</t>
  </si>
  <si>
    <t>02/08/2020</t>
  </si>
  <si>
    <t>24/04/2020</t>
  </si>
  <si>
    <t>15/07/2019</t>
  </si>
  <si>
    <t>16/06/2023</t>
  </si>
  <si>
    <t>07/12/2022</t>
  </si>
  <si>
    <t>27/06/2022</t>
  </si>
  <si>
    <t>10/12/2018</t>
  </si>
  <si>
    <t>09/11/2018</t>
  </si>
  <si>
    <t>11/07/2019</t>
  </si>
  <si>
    <t>09/02/2022</t>
  </si>
  <si>
    <t>11/03/2020</t>
  </si>
  <si>
    <t>372</t>
  </si>
  <si>
    <t>194</t>
  </si>
  <si>
    <t>24/11/2022</t>
  </si>
  <si>
    <t>29/06/2022</t>
  </si>
  <si>
    <t>03/05/2022</t>
  </si>
  <si>
    <t>04/11/2021</t>
  </si>
  <si>
    <t>26/05/2021</t>
  </si>
  <si>
    <t>29/05/2020</t>
  </si>
  <si>
    <t>27/01/2020</t>
  </si>
  <si>
    <t>11/05/2018</t>
  </si>
  <si>
    <t>14/09/2022</t>
  </si>
  <si>
    <t>07/07/2023</t>
  </si>
  <si>
    <t>26/12/2017</t>
  </si>
  <si>
    <t>505</t>
  </si>
  <si>
    <t>130487456</t>
  </si>
  <si>
    <t>28/03/2018</t>
  </si>
  <si>
    <t>1308</t>
  </si>
  <si>
    <t>30/05/2022</t>
  </si>
  <si>
    <t>03/09/2020</t>
  </si>
  <si>
    <t>23/06/2022</t>
  </si>
  <si>
    <t>06/07/2020</t>
  </si>
  <si>
    <t>28/06/2012</t>
  </si>
  <si>
    <t>26/12/2022</t>
  </si>
  <si>
    <t>31/03/2022</t>
  </si>
  <si>
    <t>01/02/2019</t>
  </si>
  <si>
    <t>24/08/2017</t>
  </si>
  <si>
    <t>08/10/2020</t>
  </si>
  <si>
    <t>23/12/2020</t>
  </si>
  <si>
    <t>30/10/2020</t>
  </si>
  <si>
    <t>18/12/2017</t>
  </si>
  <si>
    <t>20/12/2018</t>
  </si>
  <si>
    <t>16/10/2020</t>
  </si>
  <si>
    <t>09/05/2022</t>
  </si>
  <si>
    <t>27/05/2020</t>
  </si>
  <si>
    <t>04/07/2019</t>
  </si>
  <si>
    <t>20/10/2021</t>
  </si>
  <si>
    <t>26/07/2019</t>
  </si>
  <si>
    <t>42</t>
  </si>
  <si>
    <t>21/10/2020</t>
  </si>
  <si>
    <t>13/08/2020</t>
  </si>
  <si>
    <t>07/08/2019</t>
  </si>
  <si>
    <t>09/05/2019</t>
  </si>
  <si>
    <t>01/05/2019</t>
  </si>
  <si>
    <t>DRH-2024-N-00039</t>
  </si>
  <si>
    <t>CXP00131981</t>
  </si>
  <si>
    <t>DRRHH-2024-N-00051</t>
  </si>
  <si>
    <t>PI028490</t>
  </si>
  <si>
    <t>DIGAR.162-2024</t>
  </si>
  <si>
    <t>00114604218</t>
  </si>
  <si>
    <t>VIOLETA XIOMARA ORTIZ MARGARIN</t>
  </si>
  <si>
    <t>DGCRP.209-2024</t>
  </si>
  <si>
    <t>DGPC-0138-2024</t>
  </si>
  <si>
    <t>101022841</t>
  </si>
  <si>
    <t>130458677</t>
  </si>
  <si>
    <t>COLEGIO MARCOS A. CABRAL B. S.R.L.</t>
  </si>
  <si>
    <t>PAGOS DESDE OCTUBRE 2023 HASTA ABRIL 2024</t>
  </si>
  <si>
    <t>401509113</t>
  </si>
  <si>
    <t>CONFEDERACION DOMINICANA DE UNIDAD EVANGELICA</t>
  </si>
  <si>
    <t>CXP00132489</t>
  </si>
  <si>
    <t>OFIC.DESP#1593/2024</t>
  </si>
  <si>
    <t>409000557</t>
  </si>
  <si>
    <t>INSTITUTO PARA EL DESARROLLO DEL NOROESTE</t>
  </si>
  <si>
    <t>CXP00132059</t>
  </si>
  <si>
    <t>DPPEE No. 0086-2024</t>
  </si>
  <si>
    <t>430310689</t>
  </si>
  <si>
    <t>FUNDACION ESCOLAR, DEPORTIVA Y CULTURAL RAMIREZ REYES,  FEDCRAR</t>
  </si>
  <si>
    <t>TRAM. INT. 060-2024</t>
  </si>
  <si>
    <t>430319912</t>
  </si>
  <si>
    <t>CENTRO DE ATENCION INTEGRAL PARA LA DISCAPACIDAD (CAID)</t>
  </si>
  <si>
    <t>DESIGNACION PRESUPUESTARIA AÑO 2024-2025</t>
  </si>
  <si>
    <t>S04820</t>
  </si>
  <si>
    <t>ASOCIACION DISLEXIA Y FAMILIA, DISFAM</t>
  </si>
  <si>
    <t>CXP00132584</t>
  </si>
  <si>
    <t>CONV. C-0142-2023</t>
  </si>
  <si>
    <t>430262226</t>
  </si>
  <si>
    <t>JUNTA DISTRITAL DE EDUCACION 04-07 NIGUA</t>
  </si>
  <si>
    <t>PI028661</t>
  </si>
  <si>
    <t>NTI.425-2024</t>
  </si>
  <si>
    <t>LIB-5646-1 D/F-20-03</t>
  </si>
  <si>
    <t>OFIC.VDP-952-2024</t>
  </si>
  <si>
    <t>OFIC.VDP-980-2024</t>
  </si>
  <si>
    <t>OFIC.VDP-965-2024</t>
  </si>
  <si>
    <t>OFIC.VDP-981-2024</t>
  </si>
  <si>
    <t>OFIC.VDP-982-2024</t>
  </si>
  <si>
    <t>OFIC.VDP-966-2024</t>
  </si>
  <si>
    <t>OFIC.VDP-996-2024</t>
  </si>
  <si>
    <t>OFIC.VDP-999-2024</t>
  </si>
  <si>
    <t>OFIC-VDP Nº.-1000-20</t>
  </si>
  <si>
    <t>OFIC-VDP Nº.-1002-20</t>
  </si>
  <si>
    <t>OFIC-VDP Nº.-1001-20</t>
  </si>
  <si>
    <t>PI028446</t>
  </si>
  <si>
    <t>VDP.1011-2024</t>
  </si>
  <si>
    <t>PI028454</t>
  </si>
  <si>
    <t>OFIC.#VDP-996-2024</t>
  </si>
  <si>
    <t>PI028455</t>
  </si>
  <si>
    <t>OFIC.#VDP-997-2024</t>
  </si>
  <si>
    <t>VDP No. 933-2024</t>
  </si>
  <si>
    <t>VDP No. 934-2024</t>
  </si>
  <si>
    <t>VDP No. 935-2024</t>
  </si>
  <si>
    <t>OFIC.#VDP-937-2024</t>
  </si>
  <si>
    <t>OFIC.#VDP-936-2024</t>
  </si>
  <si>
    <t>OFIC.#VDP-938-2024</t>
  </si>
  <si>
    <t>OFIC-VDP#930/2024.</t>
  </si>
  <si>
    <t>OFIC-VDP#931/2024.</t>
  </si>
  <si>
    <t>OFIC-VDP#932/2024.</t>
  </si>
  <si>
    <t>PI028492</t>
  </si>
  <si>
    <t>OFIC.VDP-998-2024.</t>
  </si>
  <si>
    <t>PI028537</t>
  </si>
  <si>
    <t>VDP.1008-2024.</t>
  </si>
  <si>
    <t>PI028538</t>
  </si>
  <si>
    <t>VDP.1010-2024.</t>
  </si>
  <si>
    <t>PI028540</t>
  </si>
  <si>
    <t>VDP.1003-2024</t>
  </si>
  <si>
    <t>PI028541</t>
  </si>
  <si>
    <t>VDP.1009-2024*</t>
  </si>
  <si>
    <t>PI028584</t>
  </si>
  <si>
    <t>VDP.1305-2024</t>
  </si>
  <si>
    <t>PI028620</t>
  </si>
  <si>
    <t>OFIC- DC Nº.-0063-24</t>
  </si>
  <si>
    <t>TRAM. INT. 250-2024</t>
  </si>
  <si>
    <t>CXP00132164</t>
  </si>
  <si>
    <t>CXP00132585</t>
  </si>
  <si>
    <t>04800567879</t>
  </si>
  <si>
    <t>FRANCIS FRANCO REYES</t>
  </si>
  <si>
    <t>PI028613</t>
  </si>
  <si>
    <t>TRAM. INT. 404-2024</t>
  </si>
  <si>
    <t>PI028583</t>
  </si>
  <si>
    <t>EV-127-2024</t>
  </si>
  <si>
    <t>CXP00132260</t>
  </si>
  <si>
    <t>CXP00132261</t>
  </si>
  <si>
    <t>CXP00132262</t>
  </si>
  <si>
    <t>CXP00132263</t>
  </si>
  <si>
    <t>CXP00132264</t>
  </si>
  <si>
    <t>CXP00132265</t>
  </si>
  <si>
    <t>CXP00132266</t>
  </si>
  <si>
    <t>CXP00132267</t>
  </si>
  <si>
    <t>CXP00132268</t>
  </si>
  <si>
    <t>CXP00132269</t>
  </si>
  <si>
    <t>CXP00132433</t>
  </si>
  <si>
    <t>CXP00132435</t>
  </si>
  <si>
    <t>CXP00132437</t>
  </si>
  <si>
    <t>CXP00132438</t>
  </si>
  <si>
    <t>PAG00407917</t>
  </si>
  <si>
    <t>PAG00405891</t>
  </si>
  <si>
    <t>PAG00406959</t>
  </si>
  <si>
    <t>PAG00408630</t>
  </si>
  <si>
    <t>CXP00131882</t>
  </si>
  <si>
    <t>B1500000394</t>
  </si>
  <si>
    <t>CXP00131883</t>
  </si>
  <si>
    <t>CXP00131890</t>
  </si>
  <si>
    <t>CXP00131891</t>
  </si>
  <si>
    <t>CXP00131893</t>
  </si>
  <si>
    <t>CXP00131894</t>
  </si>
  <si>
    <t>CXP00131896</t>
  </si>
  <si>
    <t>CXP00131897</t>
  </si>
  <si>
    <t>B1500000391</t>
  </si>
  <si>
    <t>CXP00131901</t>
  </si>
  <si>
    <t>CXP00131904</t>
  </si>
  <si>
    <t>CXP00132204</t>
  </si>
  <si>
    <t>CXP00132207</t>
  </si>
  <si>
    <t>B1500000409</t>
  </si>
  <si>
    <t>CXP00132209</t>
  </si>
  <si>
    <t>B1500000410</t>
  </si>
  <si>
    <t>CXP00132210</t>
  </si>
  <si>
    <t>B1500000411</t>
  </si>
  <si>
    <t>CXP00132211</t>
  </si>
  <si>
    <t>CXP00132212</t>
  </si>
  <si>
    <t>CXP00132331</t>
  </si>
  <si>
    <t>B1500000416</t>
  </si>
  <si>
    <t>CXP00132332</t>
  </si>
  <si>
    <t>B1500000417</t>
  </si>
  <si>
    <t>CXP00132337</t>
  </si>
  <si>
    <t>B1500000418</t>
  </si>
  <si>
    <t>CXP00132338</t>
  </si>
  <si>
    <t>B1500000419</t>
  </si>
  <si>
    <t>CXP00132340</t>
  </si>
  <si>
    <t>B1500000420</t>
  </si>
  <si>
    <t>CXP00132341</t>
  </si>
  <si>
    <t>B1500000421</t>
  </si>
  <si>
    <t>CXP00132343</t>
  </si>
  <si>
    <t>B1500000422</t>
  </si>
  <si>
    <t>CXP00132344</t>
  </si>
  <si>
    <t>B1500000423</t>
  </si>
  <si>
    <t>CXP00132347</t>
  </si>
  <si>
    <t>B1500000424</t>
  </si>
  <si>
    <t>CXP00132350</t>
  </si>
  <si>
    <t>B1500000425</t>
  </si>
  <si>
    <t>CXP00132352</t>
  </si>
  <si>
    <t>B1500000426</t>
  </si>
  <si>
    <t>CXP00132354</t>
  </si>
  <si>
    <t>CXP00132355</t>
  </si>
  <si>
    <t>B1500000428</t>
  </si>
  <si>
    <t>CXP00132356</t>
  </si>
  <si>
    <t>B1500000429</t>
  </si>
  <si>
    <t>CXP00132359</t>
  </si>
  <si>
    <t>B1500000430</t>
  </si>
  <si>
    <t>CXP00132361</t>
  </si>
  <si>
    <t>B1500000431</t>
  </si>
  <si>
    <t>CXP00132362</t>
  </si>
  <si>
    <t>B1500000432</t>
  </si>
  <si>
    <t>CXP00132363</t>
  </si>
  <si>
    <t>B1500000433</t>
  </si>
  <si>
    <t>CXP00132365</t>
  </si>
  <si>
    <t>B1500000434</t>
  </si>
  <si>
    <t>CXP00132366</t>
  </si>
  <si>
    <t>B1500000435</t>
  </si>
  <si>
    <t>CXP00132367</t>
  </si>
  <si>
    <t>B1500000436</t>
  </si>
  <si>
    <t>CXP00132368</t>
  </si>
  <si>
    <t>B1500000437</t>
  </si>
  <si>
    <t>CXP00132579</t>
  </si>
  <si>
    <t>B1500000405</t>
  </si>
  <si>
    <t>130721041</t>
  </si>
  <si>
    <t>UNE COMUNICACIONES, SRL</t>
  </si>
  <si>
    <t>CXP00131924</t>
  </si>
  <si>
    <t>CXP00132339</t>
  </si>
  <si>
    <t>132627296</t>
  </si>
  <si>
    <t>CXP00131876</t>
  </si>
  <si>
    <t>TRAM. INT. 326-2024</t>
  </si>
  <si>
    <t>Oficio # EA-031-B</t>
  </si>
  <si>
    <t>OFIC.#DGES-192-2024</t>
  </si>
  <si>
    <t>DOP No.148-2024</t>
  </si>
  <si>
    <t>PI028429</t>
  </si>
  <si>
    <t>MINERD-DETP # 97-24</t>
  </si>
  <si>
    <t>PI028437</t>
  </si>
  <si>
    <t>PJEE-147-2024</t>
  </si>
  <si>
    <t>OFIC.DOP#161/2024</t>
  </si>
  <si>
    <t>PI028451</t>
  </si>
  <si>
    <t>OFIC.DIGAR-129-2024</t>
  </si>
  <si>
    <t>PI028452</t>
  </si>
  <si>
    <t>DIGAR-129/2024</t>
  </si>
  <si>
    <t>PI028464</t>
  </si>
  <si>
    <t>OFIC.DGES-163/2024</t>
  </si>
  <si>
    <t>PI028476</t>
  </si>
  <si>
    <t>DME No.0109-2024</t>
  </si>
  <si>
    <t>PI028478</t>
  </si>
  <si>
    <t>OFIC.DEC-183-2024</t>
  </si>
  <si>
    <t>PI028486</t>
  </si>
  <si>
    <t>DGES-172-2024</t>
  </si>
  <si>
    <t>PI028488</t>
  </si>
  <si>
    <t>VAF-122-24</t>
  </si>
  <si>
    <t>PI028489</t>
  </si>
  <si>
    <t>OFIC-MINERD-DETP Nº.</t>
  </si>
  <si>
    <t>PI028496</t>
  </si>
  <si>
    <t>MINERD-DETP-2024</t>
  </si>
  <si>
    <t>CXP00132085</t>
  </si>
  <si>
    <t>OFICIO OGI-263-2024</t>
  </si>
  <si>
    <t>PI028518</t>
  </si>
  <si>
    <t>DGES No. 233-2024</t>
  </si>
  <si>
    <t>PI028520</t>
  </si>
  <si>
    <t>OFICIO DME-084-2024</t>
  </si>
  <si>
    <t>PI028524</t>
  </si>
  <si>
    <t>OFIC-PJEE Nº.-124-24</t>
  </si>
  <si>
    <t>PI028529</t>
  </si>
  <si>
    <t>OFIC-DGEP#158/2024</t>
  </si>
  <si>
    <t>PI028532</t>
  </si>
  <si>
    <t>OGI.293-2024</t>
  </si>
  <si>
    <t>PI028533</t>
  </si>
  <si>
    <t>DEC- 176-2024</t>
  </si>
  <si>
    <t>CXP00132218</t>
  </si>
  <si>
    <t>OFIC-DPPEE Nº.-0062-</t>
  </si>
  <si>
    <t>PI028542</t>
  </si>
  <si>
    <t>OFIC-DGRI#0204/2024</t>
  </si>
  <si>
    <t>PI028544</t>
  </si>
  <si>
    <t>DGPC-0107-2024</t>
  </si>
  <si>
    <t>PI028545</t>
  </si>
  <si>
    <t>OFIC.DGMIE#0756/2024</t>
  </si>
  <si>
    <t>PI028553</t>
  </si>
  <si>
    <t>DPPEE No.0063-2024</t>
  </si>
  <si>
    <t>PI028557</t>
  </si>
  <si>
    <t>DIE 079-2024</t>
  </si>
  <si>
    <t>PI028558</t>
  </si>
  <si>
    <t>OSEC Nº.-077-2024 VI</t>
  </si>
  <si>
    <t>PI028561</t>
  </si>
  <si>
    <t>DIE 140-2024</t>
  </si>
  <si>
    <t>PI028563</t>
  </si>
  <si>
    <t>DGES.209-2024</t>
  </si>
  <si>
    <t>PI028564</t>
  </si>
  <si>
    <t>OFIC.EV#124/2024</t>
  </si>
  <si>
    <t>PI028565</t>
  </si>
  <si>
    <t>OFIC.DPPP#0068/2024</t>
  </si>
  <si>
    <t>PI028569</t>
  </si>
  <si>
    <t>DC.0047-2024</t>
  </si>
  <si>
    <t>PI028570</t>
  </si>
  <si>
    <t>OFIC.DGMIE-1246-2024</t>
  </si>
  <si>
    <t>PI028575</t>
  </si>
  <si>
    <t>OFIC.DGEE-0114-2024</t>
  </si>
  <si>
    <t>PI028577</t>
  </si>
  <si>
    <t>OFIC-DMIE#0745/2024</t>
  </si>
  <si>
    <t>PI028579</t>
  </si>
  <si>
    <t>DIGAR-165-2024</t>
  </si>
  <si>
    <t>PI028580</t>
  </si>
  <si>
    <t>DGEP-160-2024</t>
  </si>
  <si>
    <t>PI028581</t>
  </si>
  <si>
    <t>DGRI-0231-2024</t>
  </si>
  <si>
    <t>PI028587</t>
  </si>
  <si>
    <t>OFIC-DGMIE Nº.-1329-</t>
  </si>
  <si>
    <t>PI028589</t>
  </si>
  <si>
    <t>OFIC. DGRI 0206-2024</t>
  </si>
  <si>
    <t>PI028591</t>
  </si>
  <si>
    <t>DGEP # 155-2024</t>
  </si>
  <si>
    <t>PI028592</t>
  </si>
  <si>
    <t>DGEP # 151-2024</t>
  </si>
  <si>
    <t>PI028593</t>
  </si>
  <si>
    <t>Oficio # EA-031-A</t>
  </si>
  <si>
    <t>PI028595</t>
  </si>
  <si>
    <t>OFIC.DGCRP#241/2024</t>
  </si>
  <si>
    <t>PI028596</t>
  </si>
  <si>
    <t>MINERD-DETP Nº.99-24</t>
  </si>
  <si>
    <t>PI028598</t>
  </si>
  <si>
    <t>MINERD-DETP-144-2024</t>
  </si>
  <si>
    <t>PI028599</t>
  </si>
  <si>
    <t>MINERD-DETP-150-2024</t>
  </si>
  <si>
    <t>PI028600</t>
  </si>
  <si>
    <t>OFICIO DETP-134-2024</t>
  </si>
  <si>
    <t>PI028603</t>
  </si>
  <si>
    <t>OFIC-DGMIE Nº.-1076-</t>
  </si>
  <si>
    <t>PI028604</t>
  </si>
  <si>
    <t>OFICIO DEGD-136-2024</t>
  </si>
  <si>
    <t>PI028606</t>
  </si>
  <si>
    <t>DEC184-24-DEC 029-24</t>
  </si>
  <si>
    <t>PI028607</t>
  </si>
  <si>
    <t>MINERD/OSEC-Num.085</t>
  </si>
  <si>
    <t>PI028608</t>
  </si>
  <si>
    <t>DIE-154-2024</t>
  </si>
  <si>
    <t>PI028611</t>
  </si>
  <si>
    <t>OFIC.DGES#267/2024</t>
  </si>
  <si>
    <t>PI028612</t>
  </si>
  <si>
    <t>OFIC-DEC Nº.-199-202</t>
  </si>
  <si>
    <t>PI028614</t>
  </si>
  <si>
    <t>VDP.1029-2024</t>
  </si>
  <si>
    <t>PI028615</t>
  </si>
  <si>
    <t>OFIC-PLE-RD-145-2024</t>
  </si>
  <si>
    <t>PI028621</t>
  </si>
  <si>
    <t>OFIC-DEGD Nº-0097-24</t>
  </si>
  <si>
    <t>PI028626</t>
  </si>
  <si>
    <t>DGC-76-2024</t>
  </si>
  <si>
    <t>PI028627</t>
  </si>
  <si>
    <t>EV 114-2024</t>
  </si>
  <si>
    <t>PI028629</t>
  </si>
  <si>
    <t>OFIC.DGEE-0137-2024</t>
  </si>
  <si>
    <t>PI028630</t>
  </si>
  <si>
    <t>DGES.271-2024</t>
  </si>
  <si>
    <t>CXP00132551</t>
  </si>
  <si>
    <t>DRI-103-2024</t>
  </si>
  <si>
    <t>CXP00132557</t>
  </si>
  <si>
    <t>DRI-104-2024</t>
  </si>
  <si>
    <t>PI028631</t>
  </si>
  <si>
    <t>DOP-179-2024</t>
  </si>
  <si>
    <t>PI028634</t>
  </si>
  <si>
    <t>DEC 202-2024</t>
  </si>
  <si>
    <t>PI028635</t>
  </si>
  <si>
    <t>DFCP-0169-2024</t>
  </si>
  <si>
    <t>PI028637</t>
  </si>
  <si>
    <t>DGES-293-2024</t>
  </si>
  <si>
    <t>PI028640</t>
  </si>
  <si>
    <t>DGES-234-2024</t>
  </si>
  <si>
    <t>PI028641</t>
  </si>
  <si>
    <t>OFIC.DGMIE#1243/2024</t>
  </si>
  <si>
    <t>PI028642</t>
  </si>
  <si>
    <t>OFIC.DEC-222-2024</t>
  </si>
  <si>
    <t>PI028644</t>
  </si>
  <si>
    <t>DGES-294-2024</t>
  </si>
  <si>
    <t>CXP00132577</t>
  </si>
  <si>
    <t>DPCAF.119-2024..</t>
  </si>
  <si>
    <t>PI028647</t>
  </si>
  <si>
    <t>OFIC-DT-1001-2024 VI</t>
  </si>
  <si>
    <t>PI028651</t>
  </si>
  <si>
    <t>OFIC-DEC 220-2024 RE</t>
  </si>
  <si>
    <t>PI028652</t>
  </si>
  <si>
    <t>OFIC-DGES Nº.-270-24</t>
  </si>
  <si>
    <t>PI028655</t>
  </si>
  <si>
    <t>DPCAF.119-2024.</t>
  </si>
  <si>
    <t>PI028657</t>
  </si>
  <si>
    <t>DGES.305-2024.</t>
  </si>
  <si>
    <t>PI028659</t>
  </si>
  <si>
    <t>OFIC. DEC-221-2024</t>
  </si>
  <si>
    <t>PI028660</t>
  </si>
  <si>
    <t>DEC-218-2024</t>
  </si>
  <si>
    <t>PI028662</t>
  </si>
  <si>
    <t>DRRHH-2024-AL 03607</t>
  </si>
  <si>
    <t>PI028663</t>
  </si>
  <si>
    <t>DIE 080-2024</t>
  </si>
  <si>
    <t>PI028664</t>
  </si>
  <si>
    <t>MINERD-DETP-136-2024</t>
  </si>
  <si>
    <t>PI027143</t>
  </si>
  <si>
    <t>DEMA-173-2023.</t>
  </si>
  <si>
    <t>40223174406</t>
  </si>
  <si>
    <t>CAMILO ALEXANDER MUÑOZ LOPEZ</t>
  </si>
  <si>
    <t>PI027259</t>
  </si>
  <si>
    <t>DGMIE-3314-23.</t>
  </si>
  <si>
    <t>408000716</t>
  </si>
  <si>
    <t>JUNTA MUNICIPAL CANA CHAPETON</t>
  </si>
  <si>
    <t>CXP00131886</t>
  </si>
  <si>
    <t>CXP00131887</t>
  </si>
  <si>
    <t>CXP00131888</t>
  </si>
  <si>
    <t>CXP00131922</t>
  </si>
  <si>
    <t>430005193</t>
  </si>
  <si>
    <t>430033898</t>
  </si>
  <si>
    <t>43003898</t>
  </si>
  <si>
    <t>430374492</t>
  </si>
  <si>
    <t>RECOLECCIÓN RESIDUOS SÓLIDOS MARZO/ABRIL.2024</t>
  </si>
  <si>
    <t>SERVICIO DE INTERNET MES DE ABRIL 2024</t>
  </si>
  <si>
    <t>INSTALACIÓN INTERNET (3) ESCUELAS EN LA VEGA, MOCA</t>
  </si>
  <si>
    <t>INSTACION DE CAMPOS VIRTUALES E INTERNET</t>
  </si>
  <si>
    <t>RECOLECCION DE DESECHOS SOLIDOS, MES DICIEMBRE 2017</t>
  </si>
  <si>
    <t>SERV. DE INSTAL CABLEADO ESTRUCTURADO ESC. PRIMARIA SEVERIAN</t>
  </si>
  <si>
    <t>SERV. DE INTERNET CORRESP. AL MES DE ABRIL/2024</t>
  </si>
  <si>
    <t>SERV DE INSTALACION INTERNET SEGUN OFC. DGA.535-2024</t>
  </si>
  <si>
    <t>PAGO DE VIATICOS Y TRANSPORTE (PASAJE)</t>
  </si>
  <si>
    <t>SERV DE BASURA ENERO-DICIEMBRE 2022, DGA.546-2024</t>
  </si>
  <si>
    <t>SERV DE BASURA ENERO-DICIEMBRE 2023, DGA.546-2024</t>
  </si>
  <si>
    <t>SERV DE BASURA ENERO-ABRIL 2024, DGA.546-2024</t>
  </si>
  <si>
    <t>SERVICIO DE INTERNET A 10 ESCUELA DE BONAO DE FEBREROA ABRIL</t>
  </si>
  <si>
    <t>SERV DE INTERNET SEGUN OFC. DGA.568-2024</t>
  </si>
  <si>
    <t>SERV DE INTERNET MES FEB-ABRIL 2024 SEGUN OFC. DGA.579-2024</t>
  </si>
  <si>
    <t>PAGO POR SERVICIO DE INTERNET A 39 ESCUELAS</t>
  </si>
  <si>
    <t>VIATICOS Y PEAJE DIR. DE GESTION AMBIENTAL Y DE RIESGOS</t>
  </si>
  <si>
    <t>PAGO ALIMENTACIO, TRANSP, MATERIAL GASTABLE A LA DIR. GESTIO</t>
  </si>
  <si>
    <t>RESIDUOS MES DICIEMBRE 2017</t>
  </si>
  <si>
    <t>SERV. DE INTERNET</t>
  </si>
  <si>
    <t>OFIC-DGA Nº.-578-24 SERV. INTERNET A 18 ESC. FEB-ABRIL 2024</t>
  </si>
  <si>
    <t>VIATICO Y TRANSPORTE, PARA EL PERSONAL P/MONITOREAR A LOS CE</t>
  </si>
  <si>
    <t>VIATICO Y PEAJE,P/LOS SUPERVISORES GENERALES, ,SUPERVISION D</t>
  </si>
  <si>
    <t>TRANSPORTE Y VIATICO</t>
  </si>
  <si>
    <t>AYUDA ECONOMICA A PERSONAL QUE PARTICIPARA EN EL XX INTER.</t>
  </si>
  <si>
    <t>SERVICIO DE LEGALIZACION Y NOTARIZACION</t>
  </si>
  <si>
    <t>OFIC- DGA Nº.-582-24 SERVICIO DE INTERNET A 16 ESCUELAS</t>
  </si>
  <si>
    <t>OFIC- DGA Nº.-580-24 SERVICIO DE INTERNET A 4 ESCUELAS</t>
  </si>
  <si>
    <t>INSTALACION DE CAMPO VIRTUAL e INTERNET A 4 CENTROS EDUCATIV</t>
  </si>
  <si>
    <t>OFIC-MINERD-DETP Nº.-110-2024 VIATICOS Y PEAJE</t>
  </si>
  <si>
    <t>PEAJE Y VIATICO</t>
  </si>
  <si>
    <t>SERV DE AGUA POTABLE MES ABRIL 2024, DGA.598-2024</t>
  </si>
  <si>
    <t>SERV DE INSTALACION CAMPO VIRTUAL E INTERNET. DGA.610-2024</t>
  </si>
  <si>
    <t>NOTARIZACION DE 4 DOCUMENTOS AL MINISTERIO CONSULT. JUR.</t>
  </si>
  <si>
    <t>PAGO SERVICIOS JURIDICOS Y NOTARIALES</t>
  </si>
  <si>
    <t>NOTARIZACION DE (1) ACTO UTILIZADO POR EL MINERD CONSULT JUR</t>
  </si>
  <si>
    <t>SERVICIO MES DE ABRIL 2024</t>
  </si>
  <si>
    <t>OFIC-DGA Nº.-485-2024 INST. EQUIPOS REP. DIGITAL</t>
  </si>
  <si>
    <t>SERV. INTERNET ASIMETRICO</t>
  </si>
  <si>
    <t>SERV DE INSTALACION CAMPOS VIRTUALES, DGA.609-2024</t>
  </si>
  <si>
    <t>SERV DE BASURA MES ABRIL 2024 ASDE, DGA.611-2024</t>
  </si>
  <si>
    <t>SERV DE BASURA MES MAYO 2024 ASDE, DGA.611-2024</t>
  </si>
  <si>
    <t>NOTARIZACION DE 7 DOCUMENTOS AL MINISTERIO CONSULT. JUR.</t>
  </si>
  <si>
    <t>VIATICOS DE LA DIRECCION DE MOVILIDAD ESCOLAR</t>
  </si>
  <si>
    <t>OFIC-PJEE Nº.-124-2024 VIATICOS P/MONITOREO Y SEGUIMIENTO</t>
  </si>
  <si>
    <t>PAGO POR ALIMENTACION JORNADA DE FORMACION A DOCENTES Y COOR</t>
  </si>
  <si>
    <t>VIATICOS OFICINA GESTION INMOBILIARIA, OGI.293-2024</t>
  </si>
  <si>
    <t>VIATICOS DE PRUEBAS NACIONALES</t>
  </si>
  <si>
    <t>SERV DE FLOTAS, ABRIL 2024</t>
  </si>
  <si>
    <t>PAGO SERVICIOS DE ENERGIA ELECTRICA DE EDENORTE, MARZO 2024</t>
  </si>
  <si>
    <t>PAGO SERVICIO DE INTERNET</t>
  </si>
  <si>
    <t>SERV DE INTERNET ASIMETRICO</t>
  </si>
  <si>
    <t>SERV DE INTALACION DE INTERNET SEGUN OFICIO. DGA.599-2024</t>
  </si>
  <si>
    <t>RECOLECCION DESECHOS SOLIDOS CORRESP. OCT-DIC./2021</t>
  </si>
  <si>
    <t>OFIC-DGA Nº.-607-2024 INST. CAMPO V. Y SERV. INT A 3 ESCUELA</t>
  </si>
  <si>
    <t>OFIC-DGA Nº.-607-2024 SERV. INT A 3 ESCUELAS</t>
  </si>
  <si>
    <t>TRANSFERENCIA A REGIONAL DE EDUCACION 11, PUERTO PLATA</t>
  </si>
  <si>
    <t>PAGO DE VIATICOS A LA DIR. GRAL DE RELACIONES INTERINSTITUCI</t>
  </si>
  <si>
    <t>PARA CUBRIR PAGO DE ALQUILER DE SALON REGIONAL 07</t>
  </si>
  <si>
    <t>PAGO VIATICOS Y PEAJE DIR. GRAL. MANT. DE INFRAEST. ESCOLAR</t>
  </si>
  <si>
    <t>TRANSF. A LA REGIONAL 01-BARAHONA</t>
  </si>
  <si>
    <t>OFIC-MINERD/OSEC Nº.-077-2024 VIATICOS</t>
  </si>
  <si>
    <t>SERVICIOS DE ENERGIA ELECTRICA</t>
  </si>
  <si>
    <t>VIATICOS DIR. GENERAL EDUCACION SECUNDARIA, DGES.209-2024</t>
  </si>
  <si>
    <t>VIATICOS Y TRANSPORTE AL DEPARTAMENTO DE EVENTO</t>
  </si>
  <si>
    <t>VIATICOS DIR. DE CULTOS, DC.0047-2024</t>
  </si>
  <si>
    <t>VIATICOS Y PEAJES, PARA EL PERSONAL DE APOYO QUE ESTUVO REAL</t>
  </si>
  <si>
    <t>OFIC-DGA N.º.-589-24 INSTAL. DE CAMPOS VIRTUALES E INTERNET</t>
  </si>
  <si>
    <t>OFIC-DGA N.º.-620-2024 SERV. ENERGIA ELECT. ABRIL 2024</t>
  </si>
  <si>
    <t>OFIC-DGA Nº.-617-2024 SERV. ENERG. ELECT. LOTE 1, ABRIL 2024</t>
  </si>
  <si>
    <t>PAGO POR LA INSTALACION DE INTERNET A 9 ESTANCIA INFANTIL</t>
  </si>
  <si>
    <t>OFIC-DGA N.º.-652-2024 INST. INTERNET, LIBERTAD-MIRAMAR</t>
  </si>
  <si>
    <t>OFIC-DGA N.º.-652-2024 INST. INTERNET, EL FRANBOYAN</t>
  </si>
  <si>
    <t>OFIC-DGA N.º.-652-2024 INST. INTERNET, INVI-CEA</t>
  </si>
  <si>
    <t>OFIC-DGA N.º.-652-2024 INST. INTERNET, PIEDRA LINDA</t>
  </si>
  <si>
    <t>OFIC-DGA N.º.-652-2024 INST. INTERNET, LA ROMANA</t>
  </si>
  <si>
    <t>OFIC-DGA N.º.-652-2024 INST. INTERNET, VILLA SAN CARLOS.</t>
  </si>
  <si>
    <t>OFIC-DGA N.º.-652-2024 INST. INTERNET, REDENCION</t>
  </si>
  <si>
    <t>OFIC-DGA N.º.-652-2024 INST. INTERNET, VALLE DEL OZAMA</t>
  </si>
  <si>
    <t>OFIC-DGA N.º.-652-2024 INST. INTERNET, HAINAMOSA</t>
  </si>
  <si>
    <t>OFIC-DGA N.º.-652-2024 INST. INTERNET, LA GRUA</t>
  </si>
  <si>
    <t>SERVICIO INSTALACION INTERNET SEGUN OFICI. DGA 4151</t>
  </si>
  <si>
    <t>OFIC-DGA N.º.-638-2024 REC. DESECHOS SOLIDOS, MAYO 2024</t>
  </si>
  <si>
    <t>SERV. DE INSTALACION DE CAMPOS VIRTUALES E INTERNET</t>
  </si>
  <si>
    <t>INSTALACION  CAMPOS VIRTUALES e INTERNET A 10 ESCUELAS, UBIC</t>
  </si>
  <si>
    <t>VIATICOS Y PEAJE POR EL ACOMPAÑAMIENTO A LA APERTURA DE 2 (D</t>
  </si>
  <si>
    <t>VIATICOS Y PEAJE DIR. GRAL DE MANTENIMIENTO DE INFRAESTRUCTU</t>
  </si>
  <si>
    <t>ALIMENTOS AL PERSONAL DE GESTION AMBIENTAL Y DE RIESGOS</t>
  </si>
  <si>
    <t>TRANSPORTE A LAS REG. CAMPAMENTO DE VERANO 2024</t>
  </si>
  <si>
    <t>VIATICOS AL PERSONAL DE RELACIONES INT.  (DGRI)</t>
  </si>
  <si>
    <t>SERV. ENERGIA ELECTRICA CORRESP. AL MES DE ABRIL 2024</t>
  </si>
  <si>
    <t>SERVICIOS DE ENERGIA ELECTRICA, MES DE ABRIL 2024-LOTE 2</t>
  </si>
  <si>
    <t>SERV. ENERGIA ELECTRICA CORRESP. AL MES DE ABRIL 2024 LOTE 4</t>
  </si>
  <si>
    <t>SERV DE ENERGIA ELECTRICA ABRIL 22024 (EDEESTE),DGA.633-2024</t>
  </si>
  <si>
    <t>SERV DE ENERGIA ELECTRICA ABRIL 22024 (EDESUR), DGA.619-2024</t>
  </si>
  <si>
    <t>SERV DE ENERGIA ELECTRICA ABRIL 22024 (EDESUR), DGA.621-2024</t>
  </si>
  <si>
    <t>SERVICIO ENERGÍA ELÉCTRICA MES DE ABRIL 2024</t>
  </si>
  <si>
    <t>ACTOS DE COMPROBACION</t>
  </si>
  <si>
    <t>SERV DE AGUA POTABLE MES MAYO 2024, DGA.636-2024</t>
  </si>
  <si>
    <t>INSTALACION DE CAMPO VIRTUAL, A 10 CENTROS EDUCATIVOS, UBICA</t>
  </si>
  <si>
    <t>OFIC-DGA N.º.-639-2024 INSTAL. CAMPO V. Y SERV. INT. LOS HAT</t>
  </si>
  <si>
    <t>OFIC-DGA N.º.-639-2024 MES P/ADELANTADO, ESC. LOS HATILLOS</t>
  </si>
  <si>
    <t>OFIC-DGA N.º.-639-2024 INSTAL. CAMPO V. Y SERV. INT. EPES-GU</t>
  </si>
  <si>
    <t>OFIC-DGA N.º.-639-2024 MES P/ADELANTADO, ESC. EPES-GUAYABO D</t>
  </si>
  <si>
    <t>OFIC-DGA N.º.-639-2024 INSTAL. CAMPO V. Y SERV. INT. C.E.REF</t>
  </si>
  <si>
    <t>OFIC-DGA N.º.-639-2024 MES P/ADELANTADO, ESC. C.E. REFUGIO P</t>
  </si>
  <si>
    <t>OFIC-DGA N.º.-639-2024 INSTAL. CAMPO V. Y SERV. INT. C.E. AR</t>
  </si>
  <si>
    <t>OFIC-DGA N.º.-639-2024 MES P/ADELANTADO, ESC. C.E. EN ARTES</t>
  </si>
  <si>
    <t>OFIC-DGA N.º.-639-2024 INSTAL. CAMPO V. Y SERV. INT.  ESC. P</t>
  </si>
  <si>
    <t>OFIC-DGA N.º.-639-2024 MES P/ADELANTADO, ESC. PILAR-RONDON</t>
  </si>
  <si>
    <t>OFIC-DGA N.º.-639-2024 INST. CAMP. V. Y SERV. INT. ESC. CARL</t>
  </si>
  <si>
    <t>OFIC-DGA N.º.-639-2024 MES P/ADELANTADO, ESC. CARLOS MELQUIA</t>
  </si>
  <si>
    <t>OFIC-DGA N.º.-639-2024 INST. CAMP. V. Y SERV. INT. ESC. ROSA</t>
  </si>
  <si>
    <t>OFIC-DGA N.º.-639-2024 MES P/ADELANTADO, ESC. ROSALIO DE LA</t>
  </si>
  <si>
    <t>OFIC-DGA N.º.-639-2024 INST. CAMP. V. Y SERV. INT. ESC. FERN</t>
  </si>
  <si>
    <t>OFIC-DGA N.º.-639-2024 MES P/ADELANTADO, ESC. FERNANDO ARTUR</t>
  </si>
  <si>
    <t>OFIC-DGA N.º.-639-2024 INST. CAMP. V. Y SERV. INT. ESC. RAMO</t>
  </si>
  <si>
    <t>OFIC-DGA N.º.-639-2024 MES P/ADELANTADO, ESC. RAMON MARTINEZ</t>
  </si>
  <si>
    <t>OFIC-DGA N.º.-639-2024 INST. CAMP. V. Y SERV. INT. ESC. ANGE</t>
  </si>
  <si>
    <t>OFIC-DGA N.º.-639-2024 MES P/ADELANTADO, ESC. ANGEL MARIA CU</t>
  </si>
  <si>
    <t>OFIC-DGA N.º.-639-2024 INST. CAMP. V. Y SERV. INT. ESC. FRAN</t>
  </si>
  <si>
    <t>OFIC-DGA N.º.-639-2024 MES P/ADELANTADO, ESC. FRANCISCO DE L</t>
  </si>
  <si>
    <t>OFIC-DGMIE Nº.-1329-24 VIATICOS Y PEAJES</t>
  </si>
  <si>
    <t xml:space="preserve"> PAGO LEGALIZACION Y NOTARIZACION</t>
  </si>
  <si>
    <t>PAGO LEGALIZACION Y NOTARIZACION</t>
  </si>
  <si>
    <t>SERV. DE ENERGIA ELECTRICA CORRESP. AL MES DE ABRIL/24 LOTE3</t>
  </si>
  <si>
    <t>SERVICIOS DE ENERGIA ELECTRICA DE EDENORTE, MES DE ABRIL 24</t>
  </si>
  <si>
    <t>SERV.ENERGÍA ELECTRICA MES DE ABRIL LOTE.5</t>
  </si>
  <si>
    <t>OFIC-DGA Nº.-643-2024 SERV. ENERGIA ELECTRICA, EDENORTE</t>
  </si>
  <si>
    <t>SERV. DE ENERGIA ELETRICA ,ABRIL 2024( LOTE 7)</t>
  </si>
  <si>
    <t>OFIC-DGA Nº.-645-2024 SERV. ENERGIA ELECTRICA, EDENORTE</t>
  </si>
  <si>
    <t>SERV. DE INTERNET, MES DE MAYO 2024.</t>
  </si>
  <si>
    <t>PAGO DE VIATICO Y PEAJE</t>
  </si>
  <si>
    <t>VIATICOS Y PEAJE DIR. GRAL DE COMUNICACION Y REL. PUBLICAS</t>
  </si>
  <si>
    <t>OFIC-MINERD-DETP Nº.-99-2024 VIATICOS Y TRANSPORTE</t>
  </si>
  <si>
    <t>VIATICOS PARA EL TECNICO  QUE REALIZO VISITAS A LA REGIONALE</t>
  </si>
  <si>
    <t>VIATICOS Y PASAJES</t>
  </si>
  <si>
    <t>OFIC-DGMIE Nº.-1076-24 VIATICOS Y PEAJES</t>
  </si>
  <si>
    <t>INSTALACION DE FIBRA OPTICA A CENTROS EDUCATIVOS</t>
  </si>
  <si>
    <t>SERV. DE INTERNET MES DE MAYO 2024</t>
  </si>
  <si>
    <t>SERV DE INTERNTET, MAYO 2024</t>
  </si>
  <si>
    <t>SERV. DE RECOLECCION DE DESECHOS SOLIDOS, MAYO 2024</t>
  </si>
  <si>
    <t>ABRIL 2024</t>
  </si>
  <si>
    <t>MAYO 2024</t>
  </si>
  <si>
    <t>SERVICIO RECOLECCION  DESECHOS SOLIDOS</t>
  </si>
  <si>
    <t>RECOLECCIÓN RESIDUOS SÓLIDO ENE-DIC.2023</t>
  </si>
  <si>
    <t>RECOLECCIÓN RESIDUOS SÓLIDO ENE-MAYO 2024</t>
  </si>
  <si>
    <t>INSTAL.CAMPOS VIRTUAL 10 ESCUELAS, MONTECRISTI,COTUÍ,DAJABÓN</t>
  </si>
  <si>
    <t>REEMBOLSO DE GASTOS VIAJE COMISION A ATLANTA G. ESTADOS UNID</t>
  </si>
  <si>
    <t>TRANSPORTE A TECNICOS REG. SAN PEDRO 05 DIR. GRAL. EDUC. SEC</t>
  </si>
  <si>
    <t>OFIC-DEC Nº.-199-2024 VIATICOS A CHOFERES</t>
  </si>
  <si>
    <t>TRANSFERENCIA A REGIONALES SEGUN OFC. VDP.1029-2024</t>
  </si>
  <si>
    <t>OFIC-PLE-RD-145-2024 VIATICOS</t>
  </si>
  <si>
    <t>PAGO SERVICIO DE LEGALIZACION Y NOTARIZACION</t>
  </si>
  <si>
    <t>INSTALACION DE INTERNET A 11 ESCUELAS</t>
  </si>
  <si>
    <t>SERV  INSTALACION CAMPOS VIRTUALES E INTERNET, DGA.687-2024</t>
  </si>
  <si>
    <t>SERV DE INTERNET SEGUN OFC. DGA.680-2024</t>
  </si>
  <si>
    <t>OFIC-DGA Nº.-681-24 SERVICIO DE INTERNET A 14 ESCUELAS</t>
  </si>
  <si>
    <t>RECOLECCION DESECHOS SOLIDOS CORRESP. MAYO/2024</t>
  </si>
  <si>
    <t>SERVICIOS DE AGUA POTABLE A LAS ESCUELAS DEL DISTRITO NACION</t>
  </si>
  <si>
    <t>SERVICIO DE RECOLECCION DE DESECHOS SOLIDOS A LOS CENTROS ED</t>
  </si>
  <si>
    <t>RECOLECCION DESECHOS SOLIDOS CORRESP. AL MES DE MAYO 2024</t>
  </si>
  <si>
    <t>RECOLECCION DESECHOS SOLIDOS CORRESP. ABRIL/2024</t>
  </si>
  <si>
    <t>PAGO POR LA INSTALACION DE CAMPOS VIRTUALES A 13 ESCUELAS</t>
  </si>
  <si>
    <t>SERV. DE INSTALACION DE INTERNET A 11 ESCUELAS EN MONTECRIST</t>
  </si>
  <si>
    <t>INSTALACION DE INFRAESTRUCTURA e INTERNET A 4 CENTROS EDUCAT</t>
  </si>
  <si>
    <t>SERV DE TELEFONO MES ABRIL 2024, OFC. DGA.570-2024</t>
  </si>
  <si>
    <t>OFIC-DGA Nº.-683-2024 RECOL. DESECHOS SOLIDOS ENERO-DIC 2023</t>
  </si>
  <si>
    <t>OFIC-DGA Nº.-683-2024 RECOL. DESECHOS SOLIDOS ENERO-MAY 2024</t>
  </si>
  <si>
    <t>OFIC-DEGD Nº.-0097-2024  VIATICOS, PEAJES Y PASAJES</t>
  </si>
  <si>
    <t>VIATICOS, PASAJE Y PEAJE, POR EL ACOMPAÑAMIENTO A LOS PROCES</t>
  </si>
  <si>
    <t>TRANSFERENCIA A REGIONALES SEGUN OFC. DGES.271-2024</t>
  </si>
  <si>
    <t>SERV. JURIDICOS</t>
  </si>
  <si>
    <t>REC, DE DESECHOS SOLIDOS DEL MES DE MAYO 2024</t>
  </si>
  <si>
    <t>ALIMENTACION, MATERIAL GASTABLE</t>
  </si>
  <si>
    <t>VIATICOS Y PEAJE LA DIR. GRAL. DE MANT. DE INFRAESTRUC. ESC.</t>
  </si>
  <si>
    <t>COMPENSACION POR ALIMENTACION, P/LA REGIONAL 16-COTUI DE LOS</t>
  </si>
  <si>
    <t>SERV DE NOTARIO DRA. VIRGILIA REYES LORA CASTRO,CJ.1058-2024</t>
  </si>
  <si>
    <t>NOTARIZACION DE DOCUMENTOS</t>
  </si>
  <si>
    <t>OFIC-DGA Nº.-694-24 INST. CAMPOS VIRTUALES E INTERNET A 9 ES</t>
  </si>
  <si>
    <t>PAGO POR LA INSTALACION CAMPOS VIRTUALES E INTERNET A 15 ESC</t>
  </si>
  <si>
    <t>SERV DE AGUA  POTABLE MES MAYO 2024, DGA.698-2024</t>
  </si>
  <si>
    <t>SERV DE RECOLE DESECHOS SOLIDOS, ENE-MAYO 2024-DGA.685-2024</t>
  </si>
  <si>
    <t>SERV DE RECOLE DESECHOS SOLIDOS, OCT-DIC 2022-DGA.684-2024</t>
  </si>
  <si>
    <t>SERV DE RECOLE DESECHOS SOLIDOS, ENE-DIC 2023-DGA.684-2024</t>
  </si>
  <si>
    <t>PAGO SERVICIO DE NOTARIO</t>
  </si>
  <si>
    <t>SERV. DE INTERNET ASIMETRICO</t>
  </si>
  <si>
    <t>VIATICOS DIR DE PATRI CONTR DE ACT FI,DPCAF.119-2024</t>
  </si>
  <si>
    <t>OFIC-DT-1001-2024 VIATICOS Y PEAJES P/PERSONAL TRANSPORTACIO</t>
  </si>
  <si>
    <t>OFIC-DEC 220-2024 RECURSOS ECONOMICOS PERSONAL TEMPOREROS</t>
  </si>
  <si>
    <t>OFIC-DGES Nº.-270-2024 GASTOS MOV. TECN. REGIONAL Y DISTRITA</t>
  </si>
  <si>
    <t>PEAJE DIR DE PATRI CONTR DE ACT FI,DPCAF.119-2024</t>
  </si>
  <si>
    <t>SERV. DE LEGALIZACION  DE DOCUMENTOS</t>
  </si>
  <si>
    <t>PAGO INSTALACION DE 5 DISTRITO</t>
  </si>
  <si>
    <t>SERV.AGUA POTABLE, MAYO 2024</t>
  </si>
  <si>
    <t>REC,DESECHOS MES DE MAYO 2024</t>
  </si>
  <si>
    <t>REC,DESECHOS MES DE ABRIL 2024</t>
  </si>
  <si>
    <t>TRANSFERENCIA A REGIONAL 15-SANTO DOMINGO III, DGES.305-2024</t>
  </si>
  <si>
    <t>TRANSF.  REG. 13 MONTE CRISTI, COMPENSACION ALIMENTACION</t>
  </si>
  <si>
    <t>COMPESACCION DE ALIMENTACION</t>
  </si>
  <si>
    <t>Mayo 2024</t>
  </si>
  <si>
    <t>Columna1</t>
  </si>
  <si>
    <t>2DO. ABONO A COMPRA DE GUILLOTINA ELECTRICA, SEGUN CONTRATO</t>
  </si>
  <si>
    <t>CUBICACION #5 ADICIONAL, DE LOS CONTRATOS #539/2006, #635/20</t>
  </si>
  <si>
    <t>PAGO POR SERVICIOS  DE MANTENIMIENTO E INSTALACION DE DISCO</t>
  </si>
  <si>
    <t>PAGO DE LAS RETENCIONES DEL 5% Y EL 10% CORRESPONDIENTE AL M</t>
  </si>
  <si>
    <t>PAGO RETENCION DE ITBIS, CORRESPONDIENTE AL MES DE MAYO 2009</t>
  </si>
  <si>
    <t>ADQUISICION DE CAJA DE GRAPAS ESTANDAR , LAS CUALES SERAN UT</t>
  </si>
  <si>
    <t>BALANCE AL31/06/2012</t>
  </si>
  <si>
    <t>PAGO FACTURA NO.0048223, POR MANTENIMIENTO Y CAMBIO DE TAMBO</t>
  </si>
  <si>
    <t>REPOSICION DE LOS CHEQUES #S. 01276 Y 407589, POR CONCEPTO D</t>
  </si>
  <si>
    <t>CUBICACION UNICA CORRESP. A REPARACIONES VARIAS EN EL CENTRO</t>
  </si>
  <si>
    <t>PAGO DE ORDEN DE COMPRA NO.09 POR ADQUISICION DE INVITACIONE</t>
  </si>
  <si>
    <t>SERVICIOS PROFESIONALES COMO ASESOR DE PROYECTOS EN LA DIREC</t>
  </si>
  <si>
    <t>SUELDO AL PERSONAL DE LA DIRECCION GRAL. DE MANTENIMIENTO, C</t>
  </si>
  <si>
    <t>ASIGNACION DE COMBUSTIBLE AL DISTRITO 07-03 CASTILLO, CORRES</t>
  </si>
  <si>
    <t>ASIGNACION DE COMBUSTIBLE AL DISTRITO 14-04 SAMANA, CORRESP.</t>
  </si>
  <si>
    <t>REPOSICION FONDO CAJA CHICA DE IMPRESOS Y PUBLICACIONES</t>
  </si>
  <si>
    <t>PAGO MANTENIMIENTO DE (1) JEEPETA, A?O 2006, CHASIS NO.JMYOR</t>
  </si>
  <si>
    <t>PAGO SERVICIOS PRESTADOS, QUIEN FUE DESIGNADA EN EL MES DE S</t>
  </si>
  <si>
    <t>PAGO DE LAS RETENCIONES DEL 0.5% Y 10% CORRESPONDIENTE AL ME</t>
  </si>
  <si>
    <t>COLABORACION CON LA COMPRA DE 10 BOLETOS PARA PARTICIPAR EN</t>
  </si>
  <si>
    <t>VIATICOS CORRESP. A VIAJE A LA CIUDAD DE BOGOTA, COLOMBIA  D</t>
  </si>
  <si>
    <t>REPOSICION FONDO CAJA CHICA DE LA SUB-DIRECCION GENERAL DE E</t>
  </si>
  <si>
    <t>REEMBOLSO POR CONCEPTO DE ALQUILER DE UNA JEEPETA CHEVROLET</t>
  </si>
  <si>
    <t>REEMBOLSO DE FACTURAS POR IMPRESION Y ENCUADERNACION DE LOS</t>
  </si>
  <si>
    <t>PARTICIPACION COMO CONFERENCISTA EN LE DIALOGO  ! CARA A CAR</t>
  </si>
  <si>
    <t>PARTICIPACION COMO CONFERENCISTA EN EL DIALOGO  "CARA A CARA</t>
  </si>
  <si>
    <t>PARTICIPACION COMO CONFERENCISTA  EN EL DIALOGO   , !CARA A</t>
  </si>
  <si>
    <t>PARTICIPACION COMO CONFERNCISTA , EN EL DIALOG ! CARA A CARA</t>
  </si>
  <si>
    <t>SUELDO AL PERSONAL DE LA DIRECCION GENERAL DE MANTENIMIENTO,</t>
  </si>
  <si>
    <t>PAGO ORDEN DE COMPRA NO.104, POR ADQUISICION DE BANDERAS QUE</t>
  </si>
  <si>
    <t>PAGO ORDEN DE COMPRA NO.103 POR ADQUISICION DE TONERS QUE SE</t>
  </si>
  <si>
    <t>PAGO DE TRANSPORTE PARA EL PERSONAL DOCENTE QUE PARTICIPARAN</t>
  </si>
  <si>
    <t>REPOSICION CAJA CHICA DEL DEPTO. MODELO GESTION DE CALIDAD</t>
  </si>
  <si>
    <t>PAGO REFRIGERIO SEGUN FACTURA NO. 3835,  PARA LA ACTIVIDAD D</t>
  </si>
  <si>
    <t>SERVICIOS PRESTADOS AL PERSONAL DEL POLITECNICO PASTOR ABAJO</t>
  </si>
  <si>
    <t>ASIGNACION DE COMBUSTIBLE PARA CONSUMO DE PLANTA ELECTRICA D</t>
  </si>
  <si>
    <t>ADQUISICION DE CUADERNILLOS DE VALORES  " EL TIEMPO", QUE SE</t>
  </si>
  <si>
    <t>ASIGNACION DE COMBUSTIBLE AL DISTRITO 14-03 DE RIO SAN JUAN</t>
  </si>
  <si>
    <t>PAGO FACTURA NO.547, POR GASTOS DE REFRIGERIOS Y ALMUERZOS B</t>
  </si>
  <si>
    <t>CUBICACION NO. 03 (DE CIERRE) DEL CONTRATO 965/22/08/07, COR</t>
  </si>
  <si>
    <t>REEMBOLSO GASTOS INCURRIDOS EN CENA OFRECIDA POR EL SR. MINI</t>
  </si>
  <si>
    <t>PAGO POR TRABAJOS AL PERSONAL TEMPORERO, REALIZADOS DEL 07 A</t>
  </si>
  <si>
    <t>SALDO A JUNIO 2012</t>
  </si>
  <si>
    <t>ASIGNACION DE COMBUSTIBLE AL  DISTRITO 05-02 DE SAN P.MACORI</t>
  </si>
  <si>
    <t>ASIGNACION DE COMBUSTIBLE AL DISTRITO 13-03 DE VILLA VASQUEZ</t>
  </si>
  <si>
    <t>SUELDO CORRESPONDIENTE A LOS MESES DE JUNIO Y JULIO/2010, QU</t>
  </si>
  <si>
    <t>PENSION ALIMENTICIA CORRESPONDIENTE AL MES DE AGOSTO/2010. *</t>
  </si>
  <si>
    <t>COMPRA DE ENVASES PARA ALMACENAR GASOIL PARA CONSTRUCCION DE</t>
  </si>
  <si>
    <t>REEMBOLSO POR GASTOS DE DESAYUNO Y ALMUERZO , UTILIZADOS EN</t>
  </si>
  <si>
    <t>PAGO FACTURA NO.01220506, POR PICADERA PARA 410 PERSONAS, PO</t>
  </si>
  <si>
    <t>MANTENIMIENTO A VEHICULOS DE MINERD SEGUN FACTURA #302</t>
  </si>
  <si>
    <t>PAGO ORDEN DE COMPRA # 279, POR ADQUISICION DE ESCRITORIOS P</t>
  </si>
  <si>
    <t>PAGO FACTURAS NOS.683074, 676983 Y 676970, CORRESP. A AUMENT</t>
  </si>
  <si>
    <t>REEMBOLSO FACTURA NO. 72686, POR MANTENIMIENTO DE LA JEEPETA</t>
  </si>
  <si>
    <t>RENOVACION DEL CONTRATI DE SEGURO DE LA POLIZA 2-2-502-01063</t>
  </si>
  <si>
    <t>PENSION ALIMENTICIA CORRESP.  A  OCTUBRE/2010****ORIGINALES</t>
  </si>
  <si>
    <t>COMBUSTIBLE PARA LOS SUPERVISORES QUE PARTICIPARAN EN LA APL</t>
  </si>
  <si>
    <t>PARA CUBRIR GASTOS PARA LA REALIZACION DE "ENCUENTRO CON DIR</t>
  </si>
  <si>
    <t>SERVICIO DE ENERGIA ELECTRICA EN LA ESCUELA "LAS TERRENAS",</t>
  </si>
  <si>
    <t>SERVICIO DE ENERGIA ELECTRICA EN VARIAS ESCUELAS,  SEGUN CON</t>
  </si>
  <si>
    <t>PENSION ALIMENTICIA CORRESP. A NOVIEMBRE/2010****ORIGINALES</t>
  </si>
  <si>
    <t>PAGO FACTURA NO.264984, POR ALMUERZO SERVIDO EN LA REUNION D</t>
  </si>
  <si>
    <t>PAGO FACTURA NO.0152, POR DIFUSION DE CAPSULAS, MENCIONES, A</t>
  </si>
  <si>
    <t>REPARACION FOTOCOPIADORA DE LA DIRECCION GRAL. TECNICO PROFE</t>
  </si>
  <si>
    <t>SERVICIOS PROFESIONALES COMO "ASESORA PEDAGOGICA DEL VICEMIN</t>
  </si>
  <si>
    <t>PARA CUBRIR GASTOS DE FOTOCOPIAS EN TALLER DE CAPACITACION D</t>
  </si>
  <si>
    <t>COMPRA TONER PARA CONSULTORIA JURIDICA, SEGUN OC #347, FACTU</t>
  </si>
  <si>
    <t>SERVICIOS PROFESIONALES COMO SUPEVISOR DE OBRAS CIVILES DEL</t>
  </si>
  <si>
    <t>PARA CUBRIR GASTOS DE ALMUERZO Y REFRIGERIOS EN TALLER DE CA</t>
  </si>
  <si>
    <t>CIERRE FONDO CAJA CHICA DEL DEPTO. GOBERNACION.</t>
  </si>
  <si>
    <t>PENSION ALIMENTICIA CORRESP. A DICIEMBRE/2010****ORIGINALES</t>
  </si>
  <si>
    <t>PUBLICIDAD ALUSIVA AL MINRED, A TRAVES DEL PERIODICO LA PREN</t>
  </si>
  <si>
    <t>COFECCION DE 2,702 TIPOS DIGENOR II DE UN TOTAL DE BUTACAS C</t>
  </si>
  <si>
    <t>PUBLICACI?N DE ANUNCIO: "INVITACION A PRESENTAR EXPRESIONES</t>
  </si>
  <si>
    <t>PUBLICACION ANUNCIO: "LICITACION LPN-06-2010". SEGUN FACTURA</t>
  </si>
  <si>
    <t>ASIGNACION DE COMBUSTIBLE AL DISTRITO 03-02 DE PADRE LAS CAS</t>
  </si>
  <si>
    <t>ASIGNACION DE COMBUSTIBLE AL DISTRITO 01-03 DE BARAHONA, COR</t>
  </si>
  <si>
    <t>ASIGNACION DE COMBUSTIBLE AL DISTRITO 18-03 DE VILLA JARAGUA</t>
  </si>
  <si>
    <t>ASIGNACION DE COMBUSTIBLE AL DISTRITO 07-02 DE SALCEDO  , CO</t>
  </si>
  <si>
    <t>ALQUILER DEL LOCAL QUE ALOJA EL LICEO "CA?A ABAJO", DISTRITO</t>
  </si>
  <si>
    <t>ASIGNACION DE COMBUSTIBLE AL DISTRITO 01-01 DE PEDERNALES, C</t>
  </si>
  <si>
    <t>ASIGNACION DE COMBUSTIBLE AL DISTRITO 17-04 DE SABANA GDE. D</t>
  </si>
  <si>
    <t>DIETA  A LOS MIEMBROS DEL CONSEJO NACIONAL DE EDUCACION ASIS</t>
  </si>
  <si>
    <t>REFRIGERIO Y ALMUERZO PARA LA REALIZACION DEL " ENCUENTRO DE</t>
  </si>
  <si>
    <t>BALANCE AL 31/06/2012</t>
  </si>
  <si>
    <t>ALQUILER LOCAL QUE ALOJA EL CENTRO EDUCATIVO LOS RIELES II D</t>
  </si>
  <si>
    <t>PENSION ALIMENTICIA CORRESP.  A  ENERO/2011****DOCS. ORIGINA</t>
  </si>
  <si>
    <t>PAGO FACTURA NO.4680, CORRESPONDIENTE AL 10% PUBLICIDAD DE A</t>
  </si>
  <si>
    <t>PAGO FACTURA #4680 CORRESP.  AL 10% PUBLICIDAD, DE ACUERDO A</t>
  </si>
  <si>
    <t>PAGO FACTURA NO.0023, POR REEDICION DE DOCUMENTAL DE YOUTUBE</t>
  </si>
  <si>
    <t>PAGO FACTURAS #S. 1236 Y 1235,  CORRESP. A FOTOCOPIADO MATER</t>
  </si>
  <si>
    <t>PAGO FACTURA #00110  POR CORONA FLORAL ENVIADA AL SR. MARINO</t>
  </si>
  <si>
    <t>REPOSICION CAJA CHICA DEL DISTRITO EDUCATIVO 07-07, VILLA TA</t>
  </si>
  <si>
    <t>INCENTIVO AL EQUIPO ADMINISTRATIVO DEL PROYECTO "EDUCANDO EN</t>
  </si>
  <si>
    <t>ASINACION DE COMBUSTIBLE AL DISTRITO 13-05 DE LOMA DE CABRER</t>
  </si>
  <si>
    <t>ASINACION DE COMBUSTIBLE AL DISTRITO 05-09 DE EL VALLE , COR</t>
  </si>
  <si>
    <t>ALQUILER LOCAL QUE ALOJA EL CENTRO MANUEL EMILIO JIMENEZ, DE</t>
  </si>
  <si>
    <t>REPOSICION CAJA CHICA DEL IDEICE.</t>
  </si>
  <si>
    <t>COMPRA DE TICKETS DE COMBUSTIBLE PREPAGADOS PARA EL IDEICE.</t>
  </si>
  <si>
    <t>USO DE MOTOR PROPIO EN LABORES DE MENSAJERIA PARA EL IDEICE,</t>
  </si>
  <si>
    <t>ALQUILER DE OCHO (8)  BA?OS PORTATILES NOS.291084, 291044, 2</t>
  </si>
  <si>
    <t>LICENCIAS PRE Y POST NATAL DE LA MAESTRA BIMELKIS MARIA GIL</t>
  </si>
  <si>
    <t>PARA CUBRIR GASTOS OPERATIVOS EN EL ACTO DE CELEBRACION DEL</t>
  </si>
  <si>
    <t>REPOSICION CAJA CHICA DEL DEPTO. CULTURA Y CULTOS.</t>
  </si>
  <si>
    <t>LICENCIAS PRE Y POST NATAL DE LA MAESTRA MIRTHA TERESA ABREU</t>
  </si>
  <si>
    <t>LICENCIAS PRE Y POST NATAL DE LA MAESTRA MILAGROS MENDEZ CRU</t>
  </si>
  <si>
    <t>REPOSICION FONDO CAJA CHICA DE LA DIRECCION GRAL. DE INFORMA</t>
  </si>
  <si>
    <t>REEMBOLSO FACTURA NO.4621153, POR GASTOS INCURRIDOS EN LA FE</t>
  </si>
  <si>
    <t>INCENTIVO COMO CHOFER DEL MINIBUS DEL INEFI, QUE TRANSPORTO</t>
  </si>
  <si>
    <t>PENSION ALIMENTICIA CORRESP.  A FEBRERO/2011****ORIGINALES E</t>
  </si>
  <si>
    <t>VIATICOS AL EQUIPO QUE VIAJARA EL 11 FEBRERO/2011, A LA FUND</t>
  </si>
  <si>
    <t>SERVICIO DE RECOGIDA DE BASURA CORRESP. AL MES DE FEBRERO/20</t>
  </si>
  <si>
    <t>PARA CUBRIR VIATICOS Y COMBUSTIBLE EN LOS "TALLERES DE SOCIA</t>
  </si>
  <si>
    <t>ALMUERZO Y TRANSPORTE  PARA LA REALIZACION DE ENCUENTROS POR</t>
  </si>
  <si>
    <t>REPOSICION FONDO CAJA CHICA DEL DISTRITO 06-02 DE  CONSTANZA</t>
  </si>
  <si>
    <t>VIATICOS AL EQUIPO QUE VIAJARA A SABANA DE LA MAR PARA LA PR</t>
  </si>
  <si>
    <t>VIATICOS AL EQUIPO QUE VIAJARA  AL MUNICIPIO FUNDACION, PROV</t>
  </si>
  <si>
    <t>PAGO PENALIDAD POR CAMBIO DE FECHA DE BOLETO AEREO YA EMITID</t>
  </si>
  <si>
    <t>VIATICOS UTILIZADOS EN EL PROGRAMA DE INAUGURACIONES 2011, Y</t>
  </si>
  <si>
    <t>REPOSICION FONDO ESPECIAL DIRECCION GENERAL DE RECURSOS HUMA</t>
  </si>
  <si>
    <t>BENEFICIOS LABORALES, SEGUN CALCULOS DEL MAP</t>
  </si>
  <si>
    <t>VIATICOS DE BOLSILLO Y CONFERENCIAS, PARA LA SRA. MARIA ELVI</t>
  </si>
  <si>
    <t>PENSION ALIMENTICIA CORRESP.  A  MARZO/2011 ****ORIGINALES E</t>
  </si>
  <si>
    <t>ASIGNACION DE COMBUSTIBLE AL DISTRITO 05-07 SAN JOSE D LLANO</t>
  </si>
  <si>
    <t>PENSION ALIMENTICIA CORRESP. A ABRIL/2011***DOCS. ORIGINALES</t>
  </si>
  <si>
    <t>PAGO FACTURA # 500000395, CORRESP. A LA ADQUISICION DE GUIAS</t>
  </si>
  <si>
    <t>LICENCIA PRE Y POST NATAL DE LA MAESTRA WIRDY MATOS LEDESMA,</t>
  </si>
  <si>
    <t>LICENCIA PRE Y POST NATAL DE LA MAESTRA ANDREA RUBIO FELIZ,</t>
  </si>
  <si>
    <t>LICENCIA PRE Y POST NATAL DE LA MAESTRA MARIA MAGDALENA ROSA</t>
  </si>
  <si>
    <t>LICENCIA PRE Y POST NATAL DE LA MAESTRA ROSE MARY PAULINO CA</t>
  </si>
  <si>
    <t>LICENCIA PRE Y POST NATAL DE LA MAESTRA BASILIA ANTONIA BELL</t>
  </si>
  <si>
    <t>LICENCIA PRE Y POST NATAL DE LA MAESTRA MARIA ROSA GOMEZ EST</t>
  </si>
  <si>
    <t>LICENCIA PRE Y POST NATAL DE LA MAESTRA ROBERTINA ABREU C. D</t>
  </si>
  <si>
    <t>LICENCIAS PRE Y POST NATAL DE LA MAESTRA PATRICIA RAMIREZ OG</t>
  </si>
  <si>
    <t>REEMBOLSO GASTOS DEL EQUIPO DE CONGESTION DE LA REGIONAL 10,</t>
  </si>
  <si>
    <t>COMPRA POLOHIRTS CON LOGOS BORDADOS PARA SER USADO POR LOS V</t>
  </si>
  <si>
    <t>AYUDA ECONOMICA****DOCUMENTOS ORIGINALES EN HRE #4220****</t>
  </si>
  <si>
    <t>PAGO FACTURA #09-0440 CORRESP. A REALIZACION DE 2 COMERCIALE</t>
  </si>
  <si>
    <t>PARA CUBRIR GASTOS EN "JORNADA DE CAPACITACION DE VERANO A D</t>
  </si>
  <si>
    <t>ASIGNACION DE COMBUSTIBLE AL DISTRITO 07-06 SAN FCO.D MACORI</t>
  </si>
  <si>
    <t>COLABORACION ECONOMICA PARA PROCEDIMIENTO QUIRURGICO, EN LA</t>
  </si>
  <si>
    <t>REEMBOLSO DESCUENTO INDEBIDO CORRESP. A PRESTAMO EMPLEADO FE</t>
  </si>
  <si>
    <t>ALQUILER LOCAL QUE ALOJA EL CENTRO EDUCATIVO "PROGRESO INFAN</t>
  </si>
  <si>
    <t>ALQUILER LOCAL QUE ALOJA EL CENTRO EDUCATIVO "MI HOGAR" DIST</t>
  </si>
  <si>
    <t>PAGO FACTURA NO.676064, CORRESP. A LA INCLUSION DE 1 CAMION</t>
  </si>
  <si>
    <t>PAGO FACTURA NO.690385, CORRESP. A INCLUSION DE 20 CAMIONETA</t>
  </si>
  <si>
    <t>PAGO FACTURA NO.676155, CORRESP. A LA INCLUSION DE 11 FEEP F</t>
  </si>
  <si>
    <t>PARA CUBRIR VIATICOS , PARA EL DESARROLLO DEL ENCUENTRO-TALL</t>
  </si>
  <si>
    <t>PAGO FACTURA #06, NCF 148 POR ALQUILER DE FURGONES PARA OPER</t>
  </si>
  <si>
    <t>COMPRA DE CASSETTE DVCAM 184 MIN. SONY PARA RUEDA DE PRENSA</t>
  </si>
  <si>
    <t>PAGO ALQUILER DE ARTICULOS PARA RUEDA DE PRENSA CON MOTIVO A</t>
  </si>
  <si>
    <t>DOTACION DE PRODUCTOS  ALIMENTACION ESCOLAR , CORRESP. A</t>
  </si>
  <si>
    <t>PARA CUBRIR PAGO DE HORAS EXTRAS  DE LA DIRECCION GENERAL DE</t>
  </si>
  <si>
    <t>BENEFICIOS LABORALES SEGUN CALCULOS ANEXOS DEL MINISTERIO DE</t>
  </si>
  <si>
    <t>BENEFICIOS  LABORALES, SEGUN CALCULOS DEL MINISTERIO DE ADM.</t>
  </si>
  <si>
    <t>ALQUILER LOCAL QUE ALOJA EL CENTRO EDUCATIVO "GENOVEVA GURID</t>
  </si>
  <si>
    <t>PAGO INICIAL DE UN 35% DE LA DEUDA TOTAL DE $3,305,330.00, P</t>
  </si>
  <si>
    <t>PAGO FACTURA NCF #129, CORRESP. A PUBLICIDAD AL MINISTERIO D</t>
  </si>
  <si>
    <t>LICENCIA PRE Y POST NATAL DE LA MAESTRA JAHAIRA PE?A ENCARNA</t>
  </si>
  <si>
    <t>LICENCIA PRE Y POST NATAL DE LA MAESTRA ANIBALIZA ROCHA GARC</t>
  </si>
  <si>
    <t>LICENCIA PRE Y POST NATAL DE LA MAESTRA OLGA LIDIA MOJICA RA</t>
  </si>
  <si>
    <t>LICENCIA PRE Y POST NATAL DE LA MAESTRA SANDRA ALTAGRACIA PA</t>
  </si>
  <si>
    <t>LICENCIAS PRE Y POST NATAL DE LA MAESTRA CINTHIA TAVERAS BRI</t>
  </si>
  <si>
    <t>LICENCIAS PRE Y POST NATAL DE LA MAESTRA WOODY GUMIR POLANCO</t>
  </si>
  <si>
    <t>LICENCIA PRE Y POST NATAL DE LA MAESTRA ORDELISSE MENDEZ HER</t>
  </si>
  <si>
    <t>LICENCIAS PRE Y POST NATAL DE LA MAESTRA CATALINA PINEDA MES</t>
  </si>
  <si>
    <t>LICENCIAS PRE Y POST NATAL DE LA MAESTRA NURIS DE LEON FABIA</t>
  </si>
  <si>
    <t>LICENCIA PRE Y POST NATAL DE LA MAESTRA MAIRA ANDREA CARMONA</t>
  </si>
  <si>
    <t>LICENCIAS PRE Y POST NATAL DE LA MAESTRA KEY ZORAYA DE LA RO</t>
  </si>
  <si>
    <t>LICENCIA PRE Y POST NATAL DE LA MAESTRA MAGDALENA GONZALEZ A</t>
  </si>
  <si>
    <t>LICENCIA PRE Y POST NATAL DE LA MAESTRA ALEXAIRA MEDINA, COR</t>
  </si>
  <si>
    <t>ALQUILER LOCAL QUE ALOJA EL CENTRO EDUCATIVO "NIDO DE AMOR",</t>
  </si>
  <si>
    <t>MANTENIMIENTO A VEHICULOS DEL MINERD SEGUN FACTURAS #S. 979</t>
  </si>
  <si>
    <t>ADQUISICION DE BAJANTE, GAFETES DE IDENTIFICACION, IMPRESION</t>
  </si>
  <si>
    <t>BENEFICIOS LABORALES SEGUN  CALCULOS DEL MINISTERIO  DE ADM.</t>
  </si>
  <si>
    <t>PARA CUBRIR PAGO DE VIATICOS Y COMBUSTIBLE PARA REALIZAR "TA</t>
  </si>
  <si>
    <t>PARA CUBRIR  PAGO DE VIATICOS, COMB. Y APOYO DE TRANSPORTE,</t>
  </si>
  <si>
    <t>CUBICACION #4 (FINAL) DEL CONTRATO #1309/2007 CORRESP. A LA</t>
  </si>
  <si>
    <t>ELABORACION DE UN MURAL  EN UNA ESCUELA DE STO. DGO., EN EL</t>
  </si>
  <si>
    <t>REEMBOLSO GASTOS DEL EQUIPO DE LA COGESTION DE LA REGIONAL 1</t>
  </si>
  <si>
    <t>CUBICACION UNICA, CORRESP. A LOS TRABAJOS DE REPARACIONES VA</t>
  </si>
  <si>
    <t>BALANCE AL CORTE 01/06/2012</t>
  </si>
  <si>
    <t>PARA CUBRIR GASTOS DE ALQUILER DE SILLAS, MESAS Y MANTELES,</t>
  </si>
  <si>
    <t>ADQUISICION DE GOMAS UTILIZADAS POR EL DPTO. DE TRANSPORTACI</t>
  </si>
  <si>
    <t>PAGO HONORARIO POR RECOLECCION DE DATOS SOBRE INVESTIGACION</t>
  </si>
  <si>
    <t>PAGO FACTURA NCF #1554360, CORRESP. A COMPRA DE LIQUIDO REFR</t>
  </si>
  <si>
    <t>MANTENIMIENTO A VEHICULOS DEL MINERD SEGUN FACTURAS #S. 1016</t>
  </si>
  <si>
    <t>INSPECCIONES FISICO-QUIMICAS Y BACTERIOLOGICAS REALIZADAS A</t>
  </si>
  <si>
    <t>LICENCIA PRE Y POST NATAL DE LA MAESTRA ARECELIS SANCHEZ MOR</t>
  </si>
  <si>
    <t>LICENCIA PRE Y POST NATAL DE LA MAESTRA MARCELINA THEN RODRI</t>
  </si>
  <si>
    <t>LICENCIA PRE Y POST NATAL DE LA MAESTRA SOBEIDA MARIA CRUZ R</t>
  </si>
  <si>
    <t>LICENCIA PRE Y POST NATAL DE LA MAESTRA  DAMARIS PERES LOPEZ</t>
  </si>
  <si>
    <t>LICENCIA PRE Y POST NATAL DE LA MAESTRA ELVA MIGUELINA MARTI</t>
  </si>
  <si>
    <t>LICENCIA PRE Y POST NATAL DE LA MAESTRA KENIA CONCEPCION URE</t>
  </si>
  <si>
    <t>LICENCIA PRE Y POST NATAL DE LA MAESTRA  LIDIA ALTAGRACIA FE</t>
  </si>
  <si>
    <t>LICENCIA PRE Y POST NATAL DE LA MAESTRA ALEXANDRA FELIZ PERE</t>
  </si>
  <si>
    <t>LICENCIA PRE Y POST NATAL DE LA MAESTRA CARMEN ALMONTE CALDE</t>
  </si>
  <si>
    <t>LICENCIA PRE Y POST NATAL DE LA MAESTRA CESALINA POLANCO LOR</t>
  </si>
  <si>
    <t>LICENCIA PRE Y POST NATAL DE LA MAESTRA GISELA SOFIA TINEO C</t>
  </si>
  <si>
    <t>LICENCIA PRE Y POST NATAL DE LA MAESTRA  SANTA MARTINEZ ARIA</t>
  </si>
  <si>
    <t>LICENCIA PRE Y POST NATAL DE LA MAESTRA JOHANNY MARGARITA EN</t>
  </si>
  <si>
    <t>20% DE AVANCE CORRESP. A LA REHABILITACION DEL CENTRO EDUCAT</t>
  </si>
  <si>
    <t>REEMBOLSO  GASTOS DE COMBUSTIBLE UTILIZADOS PARA LA SUPERVIS</t>
  </si>
  <si>
    <t>PAGO HONORARIOS COMO CO-COORDINADORA DE LA ZONA DE SANTO DOM</t>
  </si>
  <si>
    <t>PAGO HONORARIOS COMO RESPONSABLE DE MONITOREO EN LA INVESTIG</t>
  </si>
  <si>
    <t>COMPRA REGULADOR DE VOLTAJE PARA RADIO EDUCATIVA DOMINICANA,</t>
  </si>
  <si>
    <t>MANTENIMIENTO DE VEHICULOS DEL MINERD, SEGUN FACTURAS  #1031</t>
  </si>
  <si>
    <t>SERVICIOS PRESTADOS COMO CONFERENCISTA, EN LA XV FERIA INTER</t>
  </si>
  <si>
    <t>SERVICIOS PRESTADOS EN LA XV FERIA INTERNACIONAL DEL LIBRO S</t>
  </si>
  <si>
    <t>SERVICIOS DE ENTRENAMIENTO EN EL SEMINARIO-TALLER "DOCUMENTA</t>
  </si>
  <si>
    <t>SERVICIOS DE PUBLICIDAD ALUSIVA AL MINERD, A TRAVES DEL PROG</t>
  </si>
  <si>
    <t>PAGO FACTURA #35436, NCF #01129 Y ODC #422, CORRESP. A LA AD</t>
  </si>
  <si>
    <t>SERVICIOS DE AMBIENTACION PARA LA DGBE Y JARDINERIA PARA LA</t>
  </si>
  <si>
    <t>MANTENIMIENTO DE VEHICULOS DEL MINERD, SEGUN FACTURAS #S.  8</t>
  </si>
  <si>
    <t>DOTACION DE PRODUCTOS AL PROGRAMA ALIMENTACION ESCOLAR PAE-R</t>
  </si>
  <si>
    <t>PAGO FACTURA #445, CORRESP. A LA COMPRA DE DOS BATERIAS DE S</t>
  </si>
  <si>
    <t>PAGO SERVICIO DE AGUA CORRESPONDIENTE AL MES DE JUNIO 2012 F</t>
  </si>
  <si>
    <t>PUBLICACION ANUNCIO SEGUN  FACTURA #68807 NCF #5631,  "ADQUI</t>
  </si>
  <si>
    <t>PAGO RETENCIONES DEL 3% Y 10% CORRESPONDIENTES AL MES DE ABR</t>
  </si>
  <si>
    <t>SERVICIOS PRESTADOS CORRESP. A LOS MESES DE MARZO,  ABRIL, M</t>
  </si>
  <si>
    <t>PAGO RETENCIONES DEL 3% Y 10% CORRESPONDIENTES AL MES DE MAY</t>
  </si>
  <si>
    <t>CUBICACION #4 (DE CIERRE) DEL CONTRATO #1132/2007 CORRESP. A</t>
  </si>
  <si>
    <t>PAGO IMPR. MATERIALES DIDACTICOS SG. LB 10262</t>
  </si>
  <si>
    <t>REGIST. CUB.# 7 CONT. #447</t>
  </si>
  <si>
    <t>CUBICACION #2, CORRESP. A CONSTRUCCION DEL CENTRO EDUCATIVO</t>
  </si>
  <si>
    <t>LICENCIA PRE Y POST NATAL SEGUN CK11429</t>
  </si>
  <si>
    <t>FACT-NO.00920</t>
  </si>
  <si>
    <t>SERVICIO DE BASURA  DE SANTIAGO, CORRESP. AL MES DE FEBRERO</t>
  </si>
  <si>
    <t>SERVICIO DE BASURA, CORRESP. AL MES DE FEB. 2012</t>
  </si>
  <si>
    <t>REG. OFIC. 1245, DEMOLICION, CONST. , AMP. Y REP. MAYOR 33 P</t>
  </si>
  <si>
    <t>PAGO POR MANTENIMIENTO EXTINTOR DE INCENDIOS CK 011842</t>
  </si>
  <si>
    <t>LICENCIA PRE Y POST NATAL CK 011352</t>
  </si>
  <si>
    <t>PAGO LICENCIA PRE Y POST NATAL CK 011541</t>
  </si>
  <si>
    <t>PAGO LICENCIA PRE Y POST NATAL CK 011542</t>
  </si>
  <si>
    <t>PAGO LICENCIA PRE Y POST NATAL CK 011539</t>
  </si>
  <si>
    <t>SOLICITUD DE PAGO PERSONAL</t>
  </si>
  <si>
    <t>4TA. CUBICACION DEL CONTRATO NO.0366/2009</t>
  </si>
  <si>
    <t>GASTOS VARIOS</t>
  </si>
  <si>
    <t>PAGO PUBLICIDAD RADIAL MES DE JULIO 2012</t>
  </si>
  <si>
    <t>CK011CK011099 ALQUILER DE SILLAS Y MESAS</t>
  </si>
  <si>
    <t>REPOSICION FONDO VIATICO DE LA DIRECCION DE SERVICIOS GENERA</t>
  </si>
  <si>
    <t>DIETA MIEMBROS DEL CONSEJO NACIONAL DE EDUCACION 3ERA SESION</t>
  </si>
  <si>
    <t>GASTOS DE PASAJES</t>
  </si>
  <si>
    <t>LICENCIA PRE Y POST NATAL DE LA MAESTRA RAFAELA BRITO</t>
  </si>
  <si>
    <t>LICENCIA PRE Y POST NATAL</t>
  </si>
  <si>
    <t>REPOSICION FONDO DE VIATICOS</t>
  </si>
  <si>
    <t>REG. S/OFC#0885. CUB.UNICA CENTRO EDU. EL PLATANAL,</t>
  </si>
  <si>
    <t>REG. FACTURAS #17531 Y 989 (OFICIO #1895)</t>
  </si>
  <si>
    <t>CK011457 PAGO DE LICENCIAS</t>
  </si>
  <si>
    <t>LICENCIA PRE Y POST NATAL CK 11479</t>
  </si>
  <si>
    <t>PAGO LICENCIA PRE Y POS NATAL</t>
  </si>
  <si>
    <t>CK011569</t>
  </si>
  <si>
    <t>PAGO CHEQUE #011568</t>
  </si>
  <si>
    <t>PAGO CUB. #3(CIERRE), ESC. BAS. SABANETA, UB. PROV. SAN CRIS</t>
  </si>
  <si>
    <t>PAGO CUB. #5 DEL CONTRATO #0366, ESCUELA LA UNION.</t>
  </si>
  <si>
    <t>PENSION CORRESP. AL MES JULIO 2012</t>
  </si>
  <si>
    <t>PROG,ALIMENT,URB, MARG,1RA,Y 2DA QUINC,MARZO 2012</t>
  </si>
  <si>
    <t>PROG,DE ALIMENT,ESC, URB,MARG,1RA QUINC,MAYO 2012</t>
  </si>
  <si>
    <t>LICENCIA PRE Y POST NATAL DE L MAESTRA LUCIA FRUTUOSO CUEVAS</t>
  </si>
  <si>
    <t>PAGO LICENCIA PRE Y POST NATAL CK 011969</t>
  </si>
  <si>
    <t>PAGO CUB. #3, DEL CT. #2489/2010, REP. CENTRO EDUC. NISIBON</t>
  </si>
  <si>
    <t>REG. OFIC. CORRESP. AL 80%, CORRESP. A CONST. VARIOS CENTRO</t>
  </si>
  <si>
    <t>SERVICIO DE REFRIGERIO OFRECIDOS EN LA PLANIFICACION DE RH</t>
  </si>
  <si>
    <t>SERVICIOS PROFESIONALES COMO DIGITADORA CK 011944</t>
  </si>
  <si>
    <t>COMPRA UNIFORME CONJERIA CK 11704</t>
  </si>
  <si>
    <t>CK011701 TRANSPORTE A ESTUDIANTES</t>
  </si>
  <si>
    <t>REG. CUB. #6, DEL CT. 606,  CONST. DEL LICEO SEC. EL COROZO</t>
  </si>
  <si>
    <t>CK011726 SUELDOS DEJADOS DE PERSIBIR</t>
  </si>
  <si>
    <t>PAGO HONORARIOS</t>
  </si>
  <si>
    <t>CK#11748</t>
  </si>
  <si>
    <t>CUB. #3 DEL CONTRATO 475/12, CONST. C. E. MAX HQUEZ. UREÑA.</t>
  </si>
  <si>
    <t>PAGO PUBLICIDAD, POR LICITACIÓN DE MOBILIARIO ESCOLAR.</t>
  </si>
  <si>
    <t>SERV. PUBLICIDAD PROGRMA IMPACTO VERDE</t>
  </si>
  <si>
    <t>PAGO DE CONSUTORIA SEGUN  CK 11806</t>
  </si>
  <si>
    <t>PAGO CUB#7 ADICIONAL POR REPARACION DE LA ESC.ANGEL FERMIN N</t>
  </si>
  <si>
    <t>CK011324 PAGO ENERGIA</t>
  </si>
  <si>
    <t>PAGO LIC. PRE- Y POS NAT.CK #11955</t>
  </si>
  <si>
    <t>PAGO LIC. PRE Y POS. NAT.</t>
  </si>
  <si>
    <t>LIC. POS Y PRE NATAL CK311953</t>
  </si>
  <si>
    <t>CK011953 LICENCIA PRE Y POST</t>
  </si>
  <si>
    <t>LICENCIA PRE Y POST NATAL CK 11961</t>
  </si>
  <si>
    <t>CK011962 SERVICIOS PROFESIONALES</t>
  </si>
  <si>
    <t>SERVICIOS DE REFRIGERIOS PARA 20 PERSONA</t>
  </si>
  <si>
    <t>LIC,. PRE Y POST NATAL, DE LA MESTRA MARIBEL ALMONTE SIERRA</t>
  </si>
  <si>
    <t>MANTENIMIENTO A VEHICULO DEL MINERD</t>
  </si>
  <si>
    <t>PAGO DE RENOVACION DE SUSCRIPCION P.AHORA</t>
  </si>
  <si>
    <t>SERVICIOS DE ARREGLOS FLORALES</t>
  </si>
  <si>
    <t>ALQUILER DE VEHICULO UTILIZADO POR LA SRA. MINISTRA</t>
  </si>
  <si>
    <t>MANT. DE VEHIC, DEL MINERD,LVB8JE689E100061</t>
  </si>
  <si>
    <t>MANT. DE VEHIC, DEL MINERD,LN1450045020</t>
  </si>
  <si>
    <t>MANT. DE VEHIC, DEL MINERD,1HGCG16602A500040</t>
  </si>
  <si>
    <t>MANT. DE VEHIC, DEL MINERD,LN1450044815</t>
  </si>
  <si>
    <t>MANT. DE VEHIC, DEL MINERD,JN1CJUD22Z0731507</t>
  </si>
  <si>
    <t>MANT. DE VEHIC, DEL MINERD,SED54MWL4W826266</t>
  </si>
  <si>
    <t>MANT. DE VEHIC, DEL MINERD,JAATFS69H37100680</t>
  </si>
  <si>
    <t>MANT. DE VEHIC, DEL MINERD,JAATFS54HW7100374</t>
  </si>
  <si>
    <t>MANT. DE VEHIC, DEL MINERD,4TANL42NOXZ510265</t>
  </si>
  <si>
    <t>MANT. DE VEHIC, DEL MINERD,MPATFS85H7H522653</t>
  </si>
  <si>
    <t>MANT. DE VEHIC, DEL MINERD,MPATFS85H7H519928</t>
  </si>
  <si>
    <t>MANT. DE VEHIC, DEL MINERD,LVAEC5BAO8B001799</t>
  </si>
  <si>
    <t>SERVICIOS DE OFRENDAS FLORALES POR EL 103 ANIVERSARIO</t>
  </si>
  <si>
    <t>LICENCIA PRE Y POST NATAL, DE LA MAESTRA GENY ALT. VICENTE V</t>
  </si>
  <si>
    <t>LICENCIA PRE Y POST NATAL, DEL  MAESTRA JOHANNY FAMILIA J.</t>
  </si>
  <si>
    <t>LIC. PRE Y POST NATAL, DE LA MAESTRA SANTA BERROA M.</t>
  </si>
  <si>
    <t>SERVICIOS ARREG, FLORAL UTILIZ. EN LA CELEB,DIA DEL MAESTRO</t>
  </si>
  <si>
    <t>PROG,ALIM,ESC, ACTIV ESPEC2DA QUINC, MES DE AGOST/F-04/09/12</t>
  </si>
  <si>
    <t>PROG,ALIM,ESC,ACTIV ESPEC 1RA QUINC, MES DE AGOST/F-04/09/12</t>
  </si>
  <si>
    <t>PROG,DE A,ESC,CORRESP,ACTIV, ESPEC, 1RA.Q, AGOST/ 04/09/12</t>
  </si>
  <si>
    <t>PROG,DE ALIMENT,ESC,CORRESP,ACTIV.ESPEC,1RA Q,AGOST/04/09/12</t>
  </si>
  <si>
    <t>DIETA P/MIEMBRO DEL CNE CORRESP. AL 12 DE OCT.(ORG.PI000921)</t>
  </si>
  <si>
    <t>P/CUBRIR VIATICOS Y COMB. EN LA REG. BARAHONA,</t>
  </si>
  <si>
    <t>CALCULO DE BENEFICIARIOS LABORALES DEL MAP</t>
  </si>
  <si>
    <t>VIATICO DE BOLSILLO,VIAJE A LA CIUDAD DE CARTAGENA,COLOMBIA.</t>
  </si>
  <si>
    <t>VIATICO DE BOLSILLO,VIAJE A LA CIUDAD DE SAN JOSE,COSTA RICA</t>
  </si>
  <si>
    <t>CALCULO DE BENEFICIOS LABORALES MAP</t>
  </si>
  <si>
    <t>ADQUIS, DE BANDERAS,QUE ESTAN SIENDO DISTRIB, EN LOS CENTR,E</t>
  </si>
  <si>
    <t>VIATICOS DE BOLSILLO P/VIAJE A LA CIUDAD DE LIMA, PERU</t>
  </si>
  <si>
    <t>SERVICIOS DE ALQUILER DE CAM, TRANSP,LAS COM,NCF-1844/1850</t>
  </si>
  <si>
    <t>VIATICOS Y COMBUSTIBLE ORIENTADORES Y PSICOLOGOS REG.03</t>
  </si>
  <si>
    <t>VIATICOS Y COMBUSTIBLE ORIENTADORES Y PSICOLOGOS REG.04</t>
  </si>
  <si>
    <t>VIATICOS Y TRANSPORTE AL PERSONAL DEL PROG. REG.08, 09, Y 16</t>
  </si>
  <si>
    <t>PASAJE TECNICOS REGIONALES P/SUPERVISION Y PROG.DE BECAS</t>
  </si>
  <si>
    <t>PASAJE AL PERSONAL DEL ENCUENTRO DE SOCIALIZACION REG.03</t>
  </si>
  <si>
    <t>VIATICOS Y TRANSPORTE ENCUENTRO SOCIALIZACION  TECNICOS</t>
  </si>
  <si>
    <t>PASAJE AL PERSONAL QUE ASISTIRA AL ENCUENTRO  SOCIALIZACION</t>
  </si>
  <si>
    <t>PASAJE AL PERSONAL PATICIPARA ENCUENTRO SOC. REG.#8</t>
  </si>
  <si>
    <t>REPAR, GENERADOR DEL MOTOR,MANTENIMIENTO Y PINTURA CENT,EDUC</t>
  </si>
  <si>
    <t xml:space="preserve"> VIATICOS Y COMB. PARA SUPERVISAR CENTROS EDU DE JORNADA EXT</t>
  </si>
  <si>
    <t>LICENCIA PRE Y POST NATAL MAESTRA KENIA CABRERA RAMIREZ</t>
  </si>
  <si>
    <t>SERVICIO PAGO FACT-AGUA POTABLE AL MES DE AGOSTO 2012</t>
  </si>
  <si>
    <t>VIATICOS Y COMBUSTIBLE P/REALIZAR ACTIVIDADES DE SUPERV.</t>
  </si>
  <si>
    <t>LICENCIA PRE Y POST NATAL MAESTRA RAISA DE LA CRUZ J.</t>
  </si>
  <si>
    <t>CUBICACION #2 (ADICIONAL)</t>
  </si>
  <si>
    <t>LICENCIA PRE Y POST NATAL MAESTRO ANDRIZ MELENCIANO DE LOS .</t>
  </si>
  <si>
    <t>LICENCIA PRE Y POST NATAL DE LA MAESTRA OLGA L. PEREZ HNDEZ.</t>
  </si>
  <si>
    <t>CUBICACION #6 (DE CIERRE)</t>
  </si>
  <si>
    <t>SERVICIOS DE SEGURO DE VIAJE,PARA VIAJAR A MTGO, BAY JAMAICA</t>
  </si>
  <si>
    <t>PAGO DE TRANSPORTE A TECN P/ASISTIR A ENCUENTRO EN SAN JUAN</t>
  </si>
  <si>
    <t>LICENCIA PRE Y POST NATAL DE LA MAESTRA MARIA ISABEL GUZMAN</t>
  </si>
  <si>
    <t>PAGO P/PREPARACION DE ESCENARIO EN FESTIVAL (ORIG PI001724)</t>
  </si>
  <si>
    <t>VIATICOS Y TRANSP P/REALIZAR INVENTARIOS DE LAS COOP. ESC.</t>
  </si>
  <si>
    <t>P/CUBRIR GASTOS DE RUTA EDUCATIVA EN LA CIUDAD DE STO.DGO.</t>
  </si>
  <si>
    <t>SOLICITUD VIATICOS DE BOLSILLOS,DOC,ORG,DG 9273</t>
  </si>
  <si>
    <t>CUBICACION #10 (ADICIONAL)</t>
  </si>
  <si>
    <t>MONTAJE EVENTO P/INAUGURACIONES CENTROS EDUCATIVOS</t>
  </si>
  <si>
    <t>REPARACIONES VARIAS</t>
  </si>
  <si>
    <t>COMPRA BOLETOS AEREOAS</t>
  </si>
  <si>
    <t>SEGURO DE VIAJE</t>
  </si>
  <si>
    <t>VIATICOS PARA TRABAJOS DE REPARACION EN VARIAS ESCUELAS</t>
  </si>
  <si>
    <t>VIATICOS DE BOLSILLO POR VIAJE A LA CIUDAD DE MEXICO</t>
  </si>
  <si>
    <t>TRABAJOS EN VERJA PERIMETRA;</t>
  </si>
  <si>
    <t>VIATICOS GRALES. E INSCRIP., EN EL XXVIII CONGRESO, BRASIL</t>
  </si>
  <si>
    <t>DIETA A LOS MIEMBROS DEL CONSEJO NAC. DE EDUCACION</t>
  </si>
  <si>
    <t>SOLICITUD PAGO SERVICIO TELEFONICO FUERA DE SUMARIA/NOV.12</t>
  </si>
  <si>
    <t>CUBICACION #5 (ADICIONAL Y FINAL)</t>
  </si>
  <si>
    <t>CUBICACION #4 (FINAL)</t>
  </si>
  <si>
    <t>SERVICIOS DE PUBLICACION DE ANUNCIOS ALUSIVOS AL MINERD</t>
  </si>
  <si>
    <t>SUSTITUCION DE SUB-ESTACION EN CENTRO  EDUC. REP. DE PANAMA</t>
  </si>
  <si>
    <t>SUSTITUCION DE SUB-ESTACION EN CENTRO EDUC. REP. DE PANAMA</t>
  </si>
  <si>
    <t>VIATICOS AL PERSONAL DE LA DIR. DE MANTANIMIENTO</t>
  </si>
  <si>
    <t>HORAS EXTRAS</t>
  </si>
  <si>
    <t>SERVICIOS PRESTADO</t>
  </si>
  <si>
    <t>CUBICACION #3 COMPLETIVO A LA FINAL</t>
  </si>
  <si>
    <t>SOLICITUD PAGO DE LEGALIZACION</t>
  </si>
  <si>
    <t>SERVICIOS DE REFRIGERIO Y ALMUERZO</t>
  </si>
  <si>
    <t>SERVICIOS DE AUDIOVISUAL</t>
  </si>
  <si>
    <t>SERVICIOS DE MISCELANEOS</t>
  </si>
  <si>
    <t>VIATICOS</t>
  </si>
  <si>
    <t>CUBICACION #6 (ADICIONAL)</t>
  </si>
  <si>
    <t>MATERIAL GASTABLE</t>
  </si>
  <si>
    <t>CUBICACION UNICA REPARACIONES VARIAS</t>
  </si>
  <si>
    <t>SERVICIOS DE REPARACION A DIFERENTES VEHICULOS DEL MINERD</t>
  </si>
  <si>
    <t>GASTOS VARIOS PARA LA JORNADA DE CAPACITACION</t>
  </si>
  <si>
    <t>CONTR.539469-2024</t>
  </si>
  <si>
    <t>CONTR-2183-2013</t>
  </si>
  <si>
    <t>CONTR. 0745-92</t>
  </si>
  <si>
    <t>CONTR.O-050-4</t>
  </si>
  <si>
    <t>PRISMA  ADVERTISING  C. POR  A.</t>
  </si>
  <si>
    <t>RVDO. NESTOR PAZOS</t>
  </si>
  <si>
    <t>INDUSTRIA NACIONAL DE ETIQUETAS C. POR  A.</t>
  </si>
  <si>
    <t>LOGISITICA Y SERVICIOS NACIONALES</t>
  </si>
  <si>
    <t>CARLOS  VALENTIN  MAYHEW ANDUJAR</t>
  </si>
  <si>
    <t>HOTEL SDH,S.A</t>
  </si>
  <si>
    <t>FERNANDO (OPOSICIÓN) ANTONIO REINOSO PEÑA</t>
  </si>
  <si>
    <t>RVDO. JOSE CUELLO DE LA CRUZ</t>
  </si>
  <si>
    <t>CRISTINA NARCISA NUÑEZ DE ZACHI</t>
  </si>
  <si>
    <t>JUAN PABLO POLANCO CORTORREAL</t>
  </si>
  <si>
    <t>E H MEDINA Y ASOCIADOS, SRL</t>
  </si>
  <si>
    <t>MERIDIAN EVENTS CENTER, SRL</t>
  </si>
  <si>
    <t>WILO SOLUCIONES LOGÍSTICAS, SRL</t>
  </si>
  <si>
    <t>CMG COMERCIAL, SRL</t>
  </si>
  <si>
    <t>JEZABEL GARCIA UREÑA</t>
  </si>
  <si>
    <t>EDUIN MARTE DE JESÚS</t>
  </si>
  <si>
    <t>GERENCIA NEGOCIO Y TECNOLOGIA GLOBAL C. POR A.</t>
  </si>
  <si>
    <t>DREYSSY CRISTOPHER GARCIA</t>
  </si>
  <si>
    <t>JINAITE EVENT PRO, SRL</t>
  </si>
  <si>
    <t>JUANFRAN SERVICIOS PERIODISTICOS, SRL</t>
  </si>
  <si>
    <t>FEROX SOLUTIÓNS, SRL</t>
  </si>
  <si>
    <t>PRODUCCIONES POLANCO MINAYA, SRL</t>
  </si>
  <si>
    <t>LIAN T.V. PRODUCCIONES, SRL</t>
  </si>
  <si>
    <t>KETTY ZENEIDA RAMIREZ ORTEGA</t>
  </si>
  <si>
    <t>NEOAGRO, SRL</t>
  </si>
  <si>
    <t>CASA 141099, S.R.L</t>
  </si>
  <si>
    <t>BANDERAS DEL MUNDO, SRL</t>
  </si>
  <si>
    <t>PRIMERCE INVESTMENTS,SRL</t>
  </si>
  <si>
    <t>GRUPO RETMOX, SRL</t>
  </si>
  <si>
    <t>TECNOLOGIA DE LA COMUNICACIÓN SATELITAL MODERNA, SA (TECNODISA)</t>
  </si>
  <si>
    <t>GRUPO WINKE, SRL</t>
  </si>
  <si>
    <t>AR CARIBBEAN COMMUNICATIONS, S.R.L.</t>
  </si>
  <si>
    <t>IAPE DOMINICANA, SRL</t>
  </si>
  <si>
    <t>MAXIBODEGAS EOP DEL CARIBE, SRL</t>
  </si>
  <si>
    <t>DUMA GROUP SRL</t>
  </si>
  <si>
    <t>YANINA ODETTE HIERRO ESTÉVEZ</t>
  </si>
  <si>
    <t>AMARAM ENTERPRISE, SRL</t>
  </si>
  <si>
    <t>SKETCHPROM, SRL</t>
  </si>
  <si>
    <t>PROVEEDOR GENERICO</t>
  </si>
  <si>
    <t>SONAR INVESTMENTS, SRL</t>
  </si>
  <si>
    <t>DOMINICUS SHIPPING, EIRL</t>
  </si>
  <si>
    <t>GLOBAL7 DISTRIBUCIÓN CARIBE, SRL</t>
  </si>
  <si>
    <t>INVERSIONES GLOBAMA, SRL</t>
  </si>
  <si>
    <t>ANTONIO DE JESUS ESTRELLA GONZALEZ</t>
  </si>
  <si>
    <t>BELLA MODA, SRL</t>
  </si>
  <si>
    <t>INTELECTA S.R.L.</t>
  </si>
  <si>
    <t>SUPLIDORES DEL CARIBE (SUPLIDELCA), SRL</t>
  </si>
  <si>
    <t>MULTISERVICE24 FL, SRL</t>
  </si>
  <si>
    <t>ROBSURVEYRD, EIRL</t>
  </si>
  <si>
    <t>COMERCIAL MONDADORI, SRL</t>
  </si>
  <si>
    <t>SUSAETA EDICIONES, SAS</t>
  </si>
  <si>
    <t>ECO PETRÓLEO DOMINICANA, S.A (ECOPETRODOM)</t>
  </si>
  <si>
    <t>GRUPO GUSOL</t>
  </si>
  <si>
    <t>SILVER SFS GROUP, SRL</t>
  </si>
  <si>
    <t>AKASSOL SOLUCIONES, SRL</t>
  </si>
  <si>
    <t>R&amp;S INNOVATION BUSINESS GROUP IBG, SRL</t>
  </si>
  <si>
    <t>SUPLIDAFRA, SRL</t>
  </si>
  <si>
    <t>WILVAMATT MULTISERVICES, S.R.L.</t>
  </si>
  <si>
    <t>MONTECRISTI CABLE VISIÓN, SRL</t>
  </si>
  <si>
    <t>SIMBEL SRL</t>
  </si>
  <si>
    <t>JOSE OSCAR SALCEDO NÚÑEZ</t>
  </si>
  <si>
    <t>SIMPATIA EVENT TECHNOLOGIES, SRL</t>
  </si>
  <si>
    <t>SOLDIER ELECTRONIC SECURITY SES, SRL</t>
  </si>
  <si>
    <t>MOGUR GRUPO EMPRESARIAL, S.R.L</t>
  </si>
  <si>
    <t>VELEZ IMPORT, SRL</t>
  </si>
  <si>
    <t>FLOW, SRL</t>
  </si>
  <si>
    <t>CARP CONTRALORIA Y SERVICIOS, SRL</t>
  </si>
  <si>
    <t>ICEBOX, SRL</t>
  </si>
  <si>
    <t>INVERSIONES BROOKVILLE, SRL</t>
  </si>
  <si>
    <t>R.C. TECHNOLOGY SRL</t>
  </si>
  <si>
    <t>CG BIOMEDICAL, SRL</t>
  </si>
  <si>
    <t>CONSORCIO ARIAS PEREZ TRANSPORTISTAS (CAPT)</t>
  </si>
  <si>
    <t>INVERSIONES FRA-LUZ, SRL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</si>
</sst>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0.00000_);[Red]\(#,##0.00000\)"/>
  </numFmts>
  <fonts count="9" x14ac:knownFonts="1">
    <font>
      <sz val="11"/>
      <color theme="1"/>
      <name val="Calibri"/>
      <family val="2"/>
      <scheme val="minor"/>
    </font>
    <font>
      <sz val="11"/>
      <color theme="1"/>
      <name val="Calibri"/>
      <family val="2"/>
      <scheme val="minor"/>
    </font>
    <font>
      <sz val="9"/>
      <color theme="1"/>
      <name val="Bookman Old Style"/>
      <family val="1"/>
    </font>
    <font>
      <b/>
      <sz val="9"/>
      <color theme="1"/>
      <name val="Bookman Old Style"/>
      <family val="1"/>
    </font>
    <font>
      <sz val="11"/>
      <color rgb="FF000000"/>
      <name val="Calibri"/>
      <family val="2"/>
      <scheme val="minor"/>
    </font>
    <font>
      <sz val="9"/>
      <color theme="1"/>
      <name val="Calibri"/>
      <family val="2"/>
      <scheme val="minor"/>
    </font>
    <font>
      <b/>
      <sz val="9"/>
      <color rgb="FF000000"/>
      <name val="Bookman Old Style"/>
      <family val="1"/>
    </font>
    <font>
      <b/>
      <sz val="11"/>
      <color theme="0"/>
      <name val="Calibri"/>
      <family val="2"/>
      <scheme val="minor"/>
    </font>
    <font>
      <b/>
      <sz val="11"/>
      <color theme="1"/>
      <name val="Calibri"/>
      <family val="2"/>
      <scheme val="minor"/>
    </font>
  </fonts>
  <fills count="5">
    <fill>
      <patternFill patternType="none"/>
    </fill>
    <fill>
      <patternFill patternType="gray125"/>
    </fill>
    <fill>
      <patternFill patternType="solid">
        <fgColor theme="8" tint="0.39997558519241921"/>
        <bgColor indexed="64"/>
      </patternFill>
    </fill>
    <fill>
      <patternFill patternType="solid">
        <fgColor theme="4"/>
        <bgColor theme="4"/>
      </patternFill>
    </fill>
    <fill>
      <patternFill patternType="solid">
        <fgColor theme="4" tint="0.79998168889431442"/>
        <bgColor theme="4" tint="0.79998168889431442"/>
      </patternFill>
    </fill>
  </fills>
  <borders count="17">
    <border>
      <left/>
      <right/>
      <top/>
      <bottom/>
      <diagonal/>
    </border>
    <border>
      <left/>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top/>
      <bottom style="thin">
        <color indexed="64"/>
      </bottom>
      <diagonal/>
    </border>
    <border>
      <left/>
      <right/>
      <top style="thin">
        <color indexed="64"/>
      </top>
      <bottom/>
      <diagonal/>
    </border>
    <border>
      <left/>
      <right/>
      <top style="thin">
        <color theme="4" tint="0.39997558519241921"/>
      </top>
      <bottom style="thin">
        <color theme="4" tint="0.39997558519241921"/>
      </bottom>
      <diagonal/>
    </border>
    <border>
      <left/>
      <right/>
      <top style="double">
        <color theme="4"/>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s>
  <cellStyleXfs count="14">
    <xf numFmtId="0" fontId="0" fillId="0" borderId="0"/>
    <xf numFmtId="0" fontId="4"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83">
    <xf numFmtId="0" fontId="0" fillId="0" borderId="0" xfId="0"/>
    <xf numFmtId="0" fontId="2" fillId="0" borderId="0" xfId="0" applyFont="1"/>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39" fontId="3" fillId="2" borderId="1" xfId="0" applyNumberFormat="1" applyFont="1" applyFill="1" applyBorder="1" applyAlignment="1">
      <alignment horizontal="center" vertical="center"/>
    </xf>
    <xf numFmtId="0" fontId="5" fillId="0" borderId="0" xfId="0" applyFont="1"/>
    <xf numFmtId="14" fontId="3" fillId="0" borderId="3" xfId="0" applyNumberFormat="1" applyFont="1" applyBorder="1" applyAlignment="1">
      <alignment horizontal="center" vertical="center"/>
    </xf>
    <xf numFmtId="0" fontId="5" fillId="0" borderId="0" xfId="0" applyFont="1" applyAlignment="1">
      <alignment horizontal="center"/>
    </xf>
    <xf numFmtId="39" fontId="5" fillId="0" borderId="0" xfId="2" applyNumberFormat="1" applyFont="1" applyAlignment="1">
      <alignment horizontal="right" wrapText="1"/>
    </xf>
    <xf numFmtId="44" fontId="5" fillId="0" borderId="0" xfId="2" applyFont="1" applyAlignment="1">
      <alignment horizontal="right" wrapText="1"/>
    </xf>
    <xf numFmtId="0" fontId="2" fillId="0" borderId="0" xfId="0" applyFont="1" applyAlignment="1">
      <alignment wrapText="1"/>
    </xf>
    <xf numFmtId="0" fontId="2" fillId="0" borderId="0" xfId="0" applyFont="1" applyAlignment="1">
      <alignment horizontal="center" vertical="center" wrapText="1"/>
    </xf>
    <xf numFmtId="43" fontId="2" fillId="0" borderId="0" xfId="4" applyFont="1" applyAlignment="1">
      <alignment wrapText="1"/>
    </xf>
    <xf numFmtId="0" fontId="2" fillId="0" borderId="0" xfId="0" applyFont="1" applyAlignment="1">
      <alignment horizontal="center" vertical="center"/>
    </xf>
    <xf numFmtId="39" fontId="2" fillId="0" borderId="0" xfId="4" applyNumberFormat="1" applyFont="1" applyAlignment="1">
      <alignment horizontal="center" vertical="center" wrapText="1"/>
    </xf>
    <xf numFmtId="0" fontId="2" fillId="0" borderId="0" xfId="0" applyFont="1" applyAlignment="1">
      <alignment horizontal="center" wrapText="1"/>
    </xf>
    <xf numFmtId="0" fontId="3" fillId="0" borderId="0" xfId="0" applyFont="1" applyAlignment="1">
      <alignment horizontal="center" wrapText="1"/>
    </xf>
    <xf numFmtId="0" fontId="3" fillId="0" borderId="0" xfId="0" applyFont="1" applyAlignment="1">
      <alignment wrapText="1"/>
    </xf>
    <xf numFmtId="0" fontId="2" fillId="0" borderId="5" xfId="0" applyFont="1" applyBorder="1" applyAlignment="1">
      <alignment horizontal="center" vertical="center" wrapText="1"/>
    </xf>
    <xf numFmtId="0" fontId="5" fillId="0" borderId="0" xfId="0" applyFont="1" applyAlignment="1">
      <alignment horizontal="right"/>
    </xf>
    <xf numFmtId="14" fontId="0" fillId="0" borderId="0" xfId="0" applyNumberFormat="1"/>
    <xf numFmtId="49" fontId="0" fillId="0" borderId="0" xfId="0" applyNumberFormat="1"/>
    <xf numFmtId="43" fontId="0" fillId="0" borderId="0" xfId="13" applyFont="1"/>
    <xf numFmtId="0" fontId="0" fillId="0" borderId="0" xfId="0" pivotButton="1"/>
    <xf numFmtId="0" fontId="0" fillId="0" borderId="0" xfId="0" applyAlignment="1">
      <alignment horizontal="left"/>
    </xf>
    <xf numFmtId="0" fontId="0" fillId="0" borderId="7" xfId="0" applyBorder="1"/>
    <xf numFmtId="49" fontId="0" fillId="0" borderId="7" xfId="0" applyNumberFormat="1" applyBorder="1"/>
    <xf numFmtId="14" fontId="0" fillId="0" borderId="7" xfId="0" applyNumberFormat="1" applyBorder="1"/>
    <xf numFmtId="43" fontId="0" fillId="0" borderId="7" xfId="13" applyFont="1" applyBorder="1"/>
    <xf numFmtId="0" fontId="3" fillId="0" borderId="0" xfId="0" applyFont="1" applyAlignment="1">
      <alignment horizontal="left" wrapText="1"/>
    </xf>
    <xf numFmtId="14" fontId="3" fillId="0" borderId="6" xfId="0" applyNumberFormat="1" applyFont="1" applyBorder="1" applyAlignment="1">
      <alignment horizontal="center" vertical="center"/>
    </xf>
    <xf numFmtId="39" fontId="6" fillId="0" borderId="6" xfId="0" applyNumberFormat="1" applyFont="1" applyBorder="1" applyAlignment="1">
      <alignment horizontal="right"/>
    </xf>
    <xf numFmtId="14" fontId="3" fillId="0" borderId="0" xfId="0" applyNumberFormat="1" applyFont="1" applyAlignment="1">
      <alignment horizontal="center" vertical="center"/>
    </xf>
    <xf numFmtId="39" fontId="6" fillId="0" borderId="0" xfId="0" applyNumberFormat="1" applyFont="1" applyAlignment="1">
      <alignment horizontal="right"/>
    </xf>
    <xf numFmtId="0" fontId="3" fillId="0" borderId="5" xfId="0" applyFont="1" applyBorder="1" applyAlignment="1">
      <alignment horizontal="center" wrapText="1"/>
    </xf>
    <xf numFmtId="40" fontId="0" fillId="0" borderId="0" xfId="0" applyNumberFormat="1"/>
    <xf numFmtId="4" fontId="8" fillId="0" borderId="8" xfId="0" applyNumberFormat="1" applyFont="1" applyBorder="1"/>
    <xf numFmtId="164" fontId="0" fillId="0" borderId="0" xfId="0" applyNumberFormat="1"/>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 xfId="0" applyFont="1" applyBorder="1" applyAlignment="1">
      <alignment horizontal="left" vertical="center" wrapText="1"/>
    </xf>
    <xf numFmtId="39" fontId="6" fillId="0" borderId="4" xfId="0" applyNumberFormat="1" applyFont="1" applyBorder="1" applyAlignment="1">
      <alignment horizontal="right" vertical="center"/>
    </xf>
    <xf numFmtId="0" fontId="0" fillId="4" borderId="7" xfId="0" applyFill="1" applyBorder="1"/>
    <xf numFmtId="43" fontId="0" fillId="0" borderId="0" xfId="0" applyNumberFormat="1"/>
    <xf numFmtId="49" fontId="0" fillId="4" borderId="9" xfId="0" applyNumberFormat="1" applyFill="1" applyBorder="1"/>
    <xf numFmtId="49" fontId="0" fillId="4" borderId="7" xfId="0" applyNumberFormat="1" applyFill="1" applyBorder="1"/>
    <xf numFmtId="43" fontId="0" fillId="4" borderId="7" xfId="13" applyFont="1" applyFill="1" applyBorder="1"/>
    <xf numFmtId="43" fontId="0" fillId="4" borderId="10" xfId="13" applyFont="1" applyFill="1" applyBorder="1"/>
    <xf numFmtId="49" fontId="0" fillId="0" borderId="9" xfId="0" applyNumberFormat="1" applyBorder="1"/>
    <xf numFmtId="43" fontId="0" fillId="0" borderId="10" xfId="13" applyFont="1" applyBorder="1"/>
    <xf numFmtId="49" fontId="7" fillId="3" borderId="9" xfId="0" applyNumberFormat="1" applyFont="1" applyFill="1" applyBorder="1"/>
    <xf numFmtId="49" fontId="7" fillId="3" borderId="7" xfId="0" applyNumberFormat="1" applyFont="1" applyFill="1" applyBorder="1"/>
    <xf numFmtId="43" fontId="7" fillId="3" borderId="7" xfId="13" applyFont="1" applyFill="1" applyBorder="1"/>
    <xf numFmtId="43" fontId="7" fillId="3" borderId="10" xfId="13" applyFont="1" applyFill="1" applyBorder="1"/>
    <xf numFmtId="49" fontId="0" fillId="4" borderId="0" xfId="0" applyNumberFormat="1" applyFill="1"/>
    <xf numFmtId="0" fontId="0" fillId="4" borderId="0" xfId="0" applyFill="1"/>
    <xf numFmtId="43" fontId="0" fillId="4" borderId="0" xfId="13" applyFont="1" applyFill="1" applyBorder="1"/>
    <xf numFmtId="43" fontId="0" fillId="0" borderId="0" xfId="13" applyFont="1" applyBorder="1"/>
    <xf numFmtId="14" fontId="0" fillId="4" borderId="0" xfId="0" applyNumberFormat="1" applyFill="1"/>
    <xf numFmtId="14" fontId="0" fillId="4" borderId="7" xfId="0" applyNumberFormat="1" applyFill="1" applyBorder="1"/>
    <xf numFmtId="39" fontId="0" fillId="0" borderId="0" xfId="0" applyNumberFormat="1"/>
    <xf numFmtId="0" fontId="0" fillId="0" borderId="13" xfId="0" applyBorder="1" applyAlignment="1">
      <alignment vertical="center" wrapText="1"/>
    </xf>
    <xf numFmtId="0" fontId="0" fillId="0" borderId="14" xfId="0" applyBorder="1" applyAlignment="1">
      <alignment horizontal="center" vertical="center"/>
    </xf>
    <xf numFmtId="14" fontId="0" fillId="0" borderId="14" xfId="0" applyNumberFormat="1" applyBorder="1" applyAlignment="1">
      <alignment vertical="center"/>
    </xf>
    <xf numFmtId="43" fontId="0" fillId="0" borderId="15" xfId="13" applyFont="1" applyFill="1" applyBorder="1" applyAlignment="1">
      <alignment vertical="center"/>
    </xf>
    <xf numFmtId="0" fontId="0" fillId="0" borderId="12" xfId="0" applyBorder="1" applyAlignment="1">
      <alignment vertical="center" wrapText="1"/>
    </xf>
    <xf numFmtId="0" fontId="0" fillId="0" borderId="16" xfId="0" quotePrefix="1" applyBorder="1" applyAlignment="1">
      <alignment horizontal="center" vertical="center"/>
    </xf>
    <xf numFmtId="0" fontId="0" fillId="0" borderId="16" xfId="0" applyBorder="1" applyAlignment="1">
      <alignment horizontal="center" vertical="center"/>
    </xf>
    <xf numFmtId="14" fontId="0" fillId="0" borderId="16" xfId="0" applyNumberFormat="1" applyBorder="1" applyAlignment="1">
      <alignment vertical="center"/>
    </xf>
    <xf numFmtId="43" fontId="0" fillId="0" borderId="11" xfId="13" applyFont="1" applyFill="1" applyBorder="1" applyAlignment="1">
      <alignment vertical="center"/>
    </xf>
    <xf numFmtId="16" fontId="0" fillId="0" borderId="16" xfId="0" applyNumberFormat="1" applyBorder="1" applyAlignment="1">
      <alignment horizontal="center" vertical="center"/>
    </xf>
    <xf numFmtId="17" fontId="0" fillId="0" borderId="16" xfId="0" applyNumberFormat="1" applyBorder="1" applyAlignment="1">
      <alignment horizontal="center" vertical="center"/>
    </xf>
    <xf numFmtId="0" fontId="0" fillId="0" borderId="16" xfId="0" applyBorder="1" applyAlignment="1">
      <alignment horizontal="left" vertical="center" wrapText="1"/>
    </xf>
    <xf numFmtId="0" fontId="0" fillId="0" borderId="14" xfId="0" applyBorder="1" applyAlignment="1">
      <alignment horizontal="left" vertical="center" wrapText="1"/>
    </xf>
    <xf numFmtId="43" fontId="2" fillId="0" borderId="0" xfId="4" applyFont="1" applyAlignment="1">
      <alignment horizontal="center" vertical="center"/>
    </xf>
    <xf numFmtId="43" fontId="2" fillId="0" borderId="6" xfId="4" applyFont="1" applyBorder="1" applyAlignment="1">
      <alignment horizontal="center" wrapText="1"/>
    </xf>
    <xf numFmtId="43" fontId="3" fillId="0" borderId="0" xfId="4" applyFont="1" applyAlignment="1">
      <alignment horizontal="center" wrapText="1"/>
    </xf>
    <xf numFmtId="43" fontId="2" fillId="0" borderId="0" xfId="4"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3" fillId="0" borderId="1" xfId="0" applyFont="1" applyBorder="1" applyAlignment="1">
      <alignment horizontal="center"/>
    </xf>
    <xf numFmtId="43" fontId="2" fillId="0" borderId="6" xfId="4" applyFont="1" applyBorder="1" applyAlignment="1">
      <alignment horizontal="center" vertical="center"/>
    </xf>
    <xf numFmtId="43" fontId="3" fillId="0" borderId="0" xfId="4" applyFont="1" applyAlignment="1">
      <alignment horizontal="center" vertical="center"/>
    </xf>
  </cellXfs>
  <cellStyles count="14">
    <cellStyle name="Millares" xfId="13" builtinId="3"/>
    <cellStyle name="Millares 2" xfId="4" xr:uid="{71500A93-1C12-40A9-B71B-56210BC1EC7A}"/>
    <cellStyle name="Millares 2 2" xfId="8" xr:uid="{32FD6E8F-ED3F-4BE8-8979-B36732E4E7B1}"/>
    <cellStyle name="Millares 2 3" xfId="12" xr:uid="{20BC763F-1E91-4EB6-82E1-52F6EFCC58A1}"/>
    <cellStyle name="Millares 3" xfId="5" xr:uid="{72621975-F6CF-4C6B-A117-307278BD3033}"/>
    <cellStyle name="Moneda 2" xfId="2" xr:uid="{AD881D51-E6BE-477D-99FF-94473F9E5013}"/>
    <cellStyle name="Normal" xfId="0" builtinId="0"/>
    <cellStyle name="Normal 2" xfId="1" xr:uid="{CA36701B-DF65-4F49-BB73-B27D3087072F}"/>
    <cellStyle name="Normal 2 2" xfId="3" xr:uid="{5C48A4AD-39D8-4A90-8DCE-21822A7F3FA6}"/>
    <cellStyle name="Normal 3" xfId="6" xr:uid="{67116A90-CD17-4A98-8EF4-B31B4DAE5B67}"/>
    <cellStyle name="Normal 3 2" xfId="7" xr:uid="{90C1CDDC-149B-4864-B6EB-2B8547B19507}"/>
    <cellStyle name="Normal 3 3" xfId="11" xr:uid="{CB9FBBE7-8839-43D2-9F17-B71833B0361E}"/>
    <cellStyle name="Normal 4" xfId="9" xr:uid="{4B316473-F909-4C89-AB5F-B147D1A94516}"/>
    <cellStyle name="Normal 5" xfId="10" xr:uid="{1E32617D-9A4F-4084-AD72-E7DC876B49A0}"/>
  </cellStyles>
  <dxfs count="39">
    <dxf>
      <numFmt numFmtId="35" formatCode="_(* #,##0.00_);_(* \(#,##0.00\);_(* &quot;-&quot;??_);_(@_)"/>
    </dxf>
    <dxf>
      <numFmt numFmtId="35" formatCode="_(* #,##0.00_);_(* \(#,##0.00\);_(* &quot;-&quot;??_);_(@_)"/>
    </dxf>
    <dxf>
      <numFmt numFmtId="0" formatCode="General"/>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35" formatCode="_(* #,##0.00_);_(* \(#,##0.00\);_(* &quot;-&quot;??_);_(@_)"/>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font>
        <b/>
        <i val="0"/>
        <strike val="0"/>
        <condense val="0"/>
        <extend val="0"/>
        <outline val="0"/>
        <shadow val="0"/>
        <u val="none"/>
        <vertAlign val="baseline"/>
        <sz val="9"/>
        <color rgb="FF000000"/>
        <name val="Bookman Old Style"/>
        <family val="1"/>
        <scheme val="none"/>
      </font>
      <numFmt numFmtId="7" formatCode="#,##0.00_);\(#,##0.00\)"/>
      <alignment horizontal="right" vertical="center" textRotation="0" wrapText="0" indent="0" justifyLastLine="0" shrinkToFit="0" readingOrder="0"/>
      <border diagonalUp="0" diagonalDown="0" outline="0">
        <left style="thin">
          <color indexed="64"/>
        </left>
        <right/>
        <top style="thin">
          <color indexed="64"/>
        </top>
        <bottom style="double">
          <color indexed="64"/>
        </bottom>
      </border>
    </dxf>
    <dxf>
      <font>
        <b val="0"/>
        <i val="0"/>
        <strike val="0"/>
        <condense val="0"/>
        <extend val="0"/>
        <outline val="0"/>
        <shadow val="0"/>
        <u val="none"/>
        <vertAlign val="baseline"/>
        <sz val="9"/>
        <color rgb="FF000000"/>
        <name val="Bookman Old Style"/>
        <family val="1"/>
        <scheme val="none"/>
      </font>
      <numFmt numFmtId="7" formatCode="#,##0.00_);\(#,##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19" formatCode="d/m/yyyy"/>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Bookman Old Style"/>
        <family val="1"/>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Bookman Old Style"/>
        <family val="1"/>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Bookman Old Style"/>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Bookman Old Style"/>
        <family val="1"/>
        <scheme val="none"/>
      </font>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strike val="0"/>
        <outline val="0"/>
        <shadow val="0"/>
        <u val="none"/>
        <vertAlign val="baseline"/>
        <sz val="9"/>
        <name val="Bookman Old Style"/>
        <family val="1"/>
        <scheme val="none"/>
      </font>
      <alignment vertical="center" textRotation="0" indent="0" justifyLastLine="0" shrinkToFit="0" readingOrder="0"/>
      <border diagonalUp="0" diagonalDown="0" outline="0">
        <left style="thin">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general" vertical="center" textRotation="0" wrapText="0" indent="0" justifyLastLine="0" shrinkToFit="0" readingOrder="0"/>
    </dxf>
    <dxf>
      <border outline="0">
        <bottom style="medium">
          <color indexed="64"/>
        </bottom>
      </border>
    </dxf>
    <dxf>
      <alignment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11/relationships/timelineCache" Target="timelineCaches/timelineCach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9525</xdr:colOff>
      <xdr:row>6582</xdr:row>
      <xdr:rowOff>85725</xdr:rowOff>
    </xdr:from>
    <xdr:to>
      <xdr:col>7</xdr:col>
      <xdr:colOff>31749</xdr:colOff>
      <xdr:row>6590</xdr:row>
      <xdr:rowOff>189443</xdr:rowOff>
    </xdr:to>
    <xdr:sp macro="" textlink="">
      <xdr:nvSpPr>
        <xdr:cNvPr id="4" name="CuadroTexto 3">
          <a:extLst>
            <a:ext uri="{FF2B5EF4-FFF2-40B4-BE49-F238E27FC236}">
              <a16:creationId xmlns:a16="http://schemas.microsoft.com/office/drawing/2014/main" id="{C5C7C514-C679-4B76-9B15-051B65FEE692}"/>
            </a:ext>
          </a:extLst>
        </xdr:cNvPr>
        <xdr:cNvSpPr txBox="1"/>
      </xdr:nvSpPr>
      <xdr:spPr>
        <a:xfrm>
          <a:off x="285750" y="1654035300"/>
          <a:ext cx="11566524" cy="1627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609600</xdr:colOff>
      <xdr:row>3</xdr:row>
      <xdr:rowOff>38100</xdr:rowOff>
    </xdr:from>
    <xdr:to>
      <xdr:col>13</xdr:col>
      <xdr:colOff>133350</xdr:colOff>
      <xdr:row>10</xdr:row>
      <xdr:rowOff>76200</xdr:rowOff>
    </xdr:to>
    <mc:AlternateContent xmlns:mc="http://schemas.openxmlformats.org/markup-compatibility/2006" xmlns:tsle="http://schemas.microsoft.com/office/drawing/2012/timeslicer">
      <mc:Choice Requires="tsle">
        <xdr:graphicFrame macro="">
          <xdr:nvGraphicFramePr>
            <xdr:cNvPr id="3" name="txtTransDate">
              <a:extLst>
                <a:ext uri="{FF2B5EF4-FFF2-40B4-BE49-F238E27FC236}">
                  <a16:creationId xmlns:a16="http://schemas.microsoft.com/office/drawing/2014/main" id="{2936EEE7-9B74-E283-20BF-B47DC02992B1}"/>
                </a:ext>
              </a:extLst>
            </xdr:cNvPr>
            <xdr:cNvGraphicFramePr/>
          </xdr:nvGraphicFramePr>
          <xdr:xfrm>
            <a:off x="0" y="0"/>
            <a:ext cx="0" cy="0"/>
          </xdr:xfrm>
          <a:graphic>
            <a:graphicData uri="http://schemas.microsoft.com/office/drawing/2012/timeslicer">
              <tsle:timeslicer name="txtTransDate"/>
            </a:graphicData>
          </a:graphic>
        </xdr:graphicFrame>
      </mc:Choice>
      <mc:Fallback xmlns="">
        <xdr:sp macro="" textlink="">
          <xdr:nvSpPr>
            <xdr:cNvPr id="0" name=""/>
            <xdr:cNvSpPr>
              <a:spLocks noTextEdit="1"/>
            </xdr:cNvSpPr>
          </xdr:nvSpPr>
          <xdr:spPr>
            <a:xfrm>
              <a:off x="7991475" y="609600"/>
              <a:ext cx="3333750" cy="1371600"/>
            </a:xfrm>
            <a:prstGeom prst="rect">
              <a:avLst/>
            </a:prstGeom>
            <a:solidFill>
              <a:prstClr val="white"/>
            </a:solidFill>
            <a:ln w="1">
              <a:solidFill>
                <a:prstClr val="green"/>
              </a:solidFill>
            </a:ln>
          </xdr:spPr>
          <xdr:txBody>
            <a:bodyPr vertOverflow="clip" horzOverflow="clip"/>
            <a:lstStyle/>
            <a:p>
              <a:r>
                <a:rPr lang="es-DO" sz="1100"/>
                <a:t>Línea de tiempo: Funciona en Excel 2013 o superior. No mover ni cambiar el tamaño.</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o.gonzalez\OneDrive%20-%20Ministerio%20de%20Educaci&#243;n%20de%20la%20Rep&#250;blica%20Dominicana\Escritorio\Transacciones%20de%20factura%20de%20proveedor%20agosto%202022.csv" TargetMode="External"/><Relationship Id="rId1" Type="http://schemas.openxmlformats.org/officeDocument/2006/relationships/externalLinkPath" Target="/Users/mario.gonzalez/OneDrive%20-%20Ministerio%20de%20Educaci&#243;n%20de%20la%20Rep&#250;blica%20Dominicana/Escritorio/Transacciones%20de%20factura%20de%20proveedor%20agosto%202022.csv"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rio.gonzalez\AppData\Roaming\Microsoft\Excel\Transacciones%20de%20factura%20de%20proveedor%20(version%201).xlsb" TargetMode="External"/><Relationship Id="rId1" Type="http://schemas.openxmlformats.org/officeDocument/2006/relationships/externalLinkPath" Target="/Users/mario.gonzalez/AppData/Roaming/Microsoft/Excel/Transacciones%20de%20factura%20de%20proveedor%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2"/>
      <sheetName val="Transacciones de factura de pro"/>
      <sheetName val="Hoja1"/>
    </sheetNames>
    <sheetDataSet>
      <sheetData sheetId="0">
        <row r="21">
          <cell r="B21">
            <v>-6680909737.9599924</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ansacciones de factura de pro"/>
      <sheetName val="Hoja2"/>
      <sheetName val="Hoja1"/>
    </sheetNames>
    <sheetDataSet>
      <sheetData sheetId="0"/>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o Armando Gonzalez Beltran" refreshedDate="45392.451104513886" createdVersion="8" refreshedVersion="8" minRefreshableVersion="3" recordCount="6275" xr:uid="{9BBB398A-A0D0-4972-8A14-D38F8A02AF0E}">
  <cacheSource type="worksheet">
    <worksheetSource name="Tabla12"/>
  </cacheSource>
  <cacheFields count="13">
    <cacheField name="txtDimensionFocus" numFmtId="0">
      <sharedItems/>
    </cacheField>
    <cacheField name="txtAccountNum" numFmtId="49">
      <sharedItems containsMixedTypes="1" containsNumber="1" containsInteger="1" minValue="13053658" maxValue="40244731770"/>
    </cacheField>
    <cacheField name="txtVendorName" numFmtId="0">
      <sharedItems/>
    </cacheField>
    <cacheField name="txtVoucher" numFmtId="0">
      <sharedItems/>
    </cacheField>
    <cacheField name="txtTransDate" numFmtId="14">
      <sharedItems containsSemiMixedTypes="0" containsNonDate="0" containsDate="1" containsString="0" minDate="2007-11-26T00:00:00" maxDate="2024-04-01T00:00:00" count="1688">
        <d v="2007-11-26T00:00:00"/>
        <d v="2008-07-24T00:00:00"/>
        <d v="2009-06-23T00:00:00"/>
        <d v="2009-07-27T00:00:00"/>
        <d v="2009-10-30T00:00:00"/>
        <d v="2009-12-08T00:00:00"/>
        <d v="2009-12-18T00:00:00"/>
        <d v="2010-01-11T00:00:00"/>
        <d v="2010-01-15T00:00:00"/>
        <d v="2010-01-29T00:00:00"/>
        <d v="2010-02-05T00:00:00"/>
        <d v="2010-02-10T00:00:00"/>
        <d v="2010-02-12T00:00:00"/>
        <d v="2010-02-14T00:00:00"/>
        <d v="2010-02-24T00:00:00"/>
        <d v="2010-02-25T00:00:00"/>
        <d v="2010-03-03T00:00:00"/>
        <d v="2010-03-19T00:00:00"/>
        <d v="2010-03-26T00:00:00"/>
        <d v="2010-03-30T00:00:00"/>
        <d v="2010-04-05T00:00:00"/>
        <d v="2010-04-13T00:00:00"/>
        <d v="2010-04-16T00:00:00"/>
        <d v="2010-04-17T00:00:00"/>
        <d v="2010-04-22T00:00:00"/>
        <d v="2010-04-23T00:00:00"/>
        <d v="2010-04-26T00:00:00"/>
        <d v="2010-04-29T00:00:00"/>
        <d v="2010-05-04T00:00:00"/>
        <d v="2010-05-05T00:00:00"/>
        <d v="2010-05-10T00:00:00"/>
        <d v="2010-05-24T00:00:00"/>
        <d v="2010-05-26T00:00:00"/>
        <d v="2010-06-01T00:00:00"/>
        <d v="2010-06-23T00:00:00"/>
        <d v="2010-06-28T00:00:00"/>
        <d v="2010-07-02T00:00:00"/>
        <d v="2010-07-05T00:00:00"/>
        <d v="2010-07-12T00:00:00"/>
        <d v="2010-07-19T00:00:00"/>
        <d v="2010-07-28T00:00:00"/>
        <d v="2010-08-13T00:00:00"/>
        <d v="2010-08-18T00:00:00"/>
        <d v="2010-08-30T00:00:00"/>
        <d v="2010-09-01T00:00:00"/>
        <d v="2010-09-03T00:00:00"/>
        <d v="2010-09-06T00:00:00"/>
        <d v="2010-09-07T00:00:00"/>
        <d v="2010-09-14T00:00:00"/>
        <d v="2010-09-22T00:00:00"/>
        <d v="2010-09-28T00:00:00"/>
        <d v="2010-10-08T00:00:00"/>
        <d v="2010-10-15T00:00:00"/>
        <d v="2010-11-01T00:00:00"/>
        <d v="2010-11-08T00:00:00"/>
        <d v="2010-11-15T00:00:00"/>
        <d v="2010-11-18T00:00:00"/>
        <d v="2010-11-19T00:00:00"/>
        <d v="2010-12-02T00:00:00"/>
        <d v="2010-12-05T00:00:00"/>
        <d v="2010-12-06T00:00:00"/>
        <d v="2010-12-15T00:00:00"/>
        <d v="2010-12-16T00:00:00"/>
        <d v="2010-12-23T00:00:00"/>
        <d v="2010-12-28T00:00:00"/>
        <d v="2010-12-29T00:00:00"/>
        <d v="2011-01-03T00:00:00"/>
        <d v="2011-01-08T00:00:00"/>
        <d v="2011-01-11T00:00:00"/>
        <d v="2011-01-14T00:00:00"/>
        <d v="2011-01-17T00:00:00"/>
        <d v="2011-01-18T00:00:00"/>
        <d v="2011-01-20T00:00:00"/>
        <d v="2011-01-26T00:00:00"/>
        <d v="2011-01-27T00:00:00"/>
        <d v="2011-01-28T00:00:00"/>
        <d v="2011-01-31T00:00:00"/>
        <d v="2011-02-02T00:00:00"/>
        <d v="2011-02-03T00:00:00"/>
        <d v="2011-02-07T00:00:00"/>
        <d v="2011-02-08T00:00:00"/>
        <d v="2011-02-10T00:00:00"/>
        <d v="2011-02-11T00:00:00"/>
        <d v="2011-02-14T00:00:00"/>
        <d v="2011-02-15T00:00:00"/>
        <d v="2011-02-17T00:00:00"/>
        <d v="2011-02-21T00:00:00"/>
        <d v="2011-03-14T00:00:00"/>
        <d v="2011-03-17T00:00:00"/>
        <d v="2011-03-28T00:00:00"/>
        <d v="2011-04-07T00:00:00"/>
        <d v="2011-04-08T00:00:00"/>
        <d v="2011-05-04T00:00:00"/>
        <d v="2011-05-09T00:00:00"/>
        <d v="2011-05-17T00:00:00"/>
        <d v="2011-05-24T00:00:00"/>
        <d v="2011-05-31T00:00:00"/>
        <d v="2011-06-01T00:00:00"/>
        <d v="2011-06-02T00:00:00"/>
        <d v="2011-06-06T00:00:00"/>
        <d v="2011-06-09T00:00:00"/>
        <d v="2011-06-20T00:00:00"/>
        <d v="2011-06-24T00:00:00"/>
        <d v="2011-07-01T00:00:00"/>
        <d v="2011-07-04T00:00:00"/>
        <d v="2011-07-05T00:00:00"/>
        <d v="2011-07-07T00:00:00"/>
        <d v="2011-07-29T00:00:00"/>
        <d v="2011-08-04T00:00:00"/>
        <d v="2011-08-17T00:00:00"/>
        <d v="2011-08-25T00:00:00"/>
        <d v="2011-08-29T00:00:00"/>
        <d v="2011-08-31T00:00:00"/>
        <d v="2011-09-01T00:00:00"/>
        <d v="2011-09-06T00:00:00"/>
        <d v="2011-09-16T00:00:00"/>
        <d v="2011-09-22T00:00:00"/>
        <d v="2011-09-30T00:00:00"/>
        <d v="2011-10-13T00:00:00"/>
        <d v="2011-10-16T00:00:00"/>
        <d v="2011-11-15T00:00:00"/>
        <d v="2011-11-18T00:00:00"/>
        <d v="2011-11-22T00:00:00"/>
        <d v="2011-12-05T00:00:00"/>
        <d v="2011-12-07T00:00:00"/>
        <d v="2011-12-08T00:00:00"/>
        <d v="2011-12-15T00:00:00"/>
        <d v="2011-12-20T00:00:00"/>
        <d v="2011-12-22T00:00:00"/>
        <d v="2012-01-03T00:00:00"/>
        <d v="2012-01-17T00:00:00"/>
        <d v="2012-01-25T00:00:00"/>
        <d v="2012-02-01T00:00:00"/>
        <d v="2012-02-02T00:00:00"/>
        <d v="2012-02-04T00:00:00"/>
        <d v="2012-02-06T00:00:00"/>
        <d v="2012-02-09T00:00:00"/>
        <d v="2012-02-10T00:00:00"/>
        <d v="2012-02-15T00:00:00"/>
        <d v="2012-02-16T00:00:00"/>
        <d v="2012-02-17T00:00:00"/>
        <d v="2012-02-23T00:00:00"/>
        <d v="2012-02-24T00:00:00"/>
        <d v="2012-02-29T00:00:00"/>
        <d v="2012-03-02T00:00:00"/>
        <d v="2012-03-03T00:00:00"/>
        <d v="2012-03-06T00:00:00"/>
        <d v="2012-03-07T00:00:00"/>
        <d v="2012-03-09T00:00:00"/>
        <d v="2012-03-14T00:00:00"/>
        <d v="2012-03-20T00:00:00"/>
        <d v="2012-03-22T00:00:00"/>
        <d v="2012-03-26T00:00:00"/>
        <d v="2012-03-28T00:00:00"/>
        <d v="2012-03-29T00:00:00"/>
        <d v="2012-03-30T00:00:00"/>
        <d v="2012-04-02T00:00:00"/>
        <d v="2012-04-09T00:00:00"/>
        <d v="2012-04-10T00:00:00"/>
        <d v="2012-04-11T00:00:00"/>
        <d v="2012-04-12T00:00:00"/>
        <d v="2012-04-17T00:00:00"/>
        <d v="2012-04-18T00:00:00"/>
        <d v="2012-04-26T00:00:00"/>
        <d v="2012-04-27T00:00:00"/>
        <d v="2012-05-01T00:00:00"/>
        <d v="2012-05-02T00:00:00"/>
        <d v="2012-05-22T00:00:00"/>
        <d v="2012-05-26T00:00:00"/>
        <d v="2012-05-29T00:00:00"/>
        <d v="2012-06-01T00:00:00"/>
        <d v="2012-06-04T00:00:00"/>
        <d v="2012-06-06T00:00:00"/>
        <d v="2012-06-08T00:00:00"/>
        <d v="2012-06-11T00:00:00"/>
        <d v="2012-06-14T00:00:00"/>
        <d v="2012-06-15T00:00:00"/>
        <d v="2012-06-18T00:00:00"/>
        <d v="2012-06-20T00:00:00"/>
        <d v="2012-06-22T00:00:00"/>
        <d v="2012-06-26T00:00:00"/>
        <d v="2012-06-27T00:00:00"/>
        <d v="2012-06-29T00:00:00"/>
        <d v="2012-07-01T00:00:00"/>
        <d v="2012-07-02T00:00:00"/>
        <d v="2012-07-03T00:00:00"/>
        <d v="2012-07-05T00:00:00"/>
        <d v="2012-07-10T00:00:00"/>
        <d v="2012-07-12T00:00:00"/>
        <d v="2012-07-13T00:00:00"/>
        <d v="2012-07-19T00:00:00"/>
        <d v="2012-07-20T00:00:00"/>
        <d v="2012-07-23T00:00:00"/>
        <d v="2012-07-24T00:00:00"/>
        <d v="2012-07-25T00:00:00"/>
        <d v="2012-07-26T00:00:00"/>
        <d v="2012-07-27T00:00:00"/>
        <d v="2012-07-30T00:00:00"/>
        <d v="2012-07-31T00:00:00"/>
        <d v="2012-08-01T00:00:00"/>
        <d v="2012-08-03T00:00:00"/>
        <d v="2012-08-04T00:00:00"/>
        <d v="2012-08-06T00:00:00"/>
        <d v="2012-08-07T00:00:00"/>
        <d v="2012-08-10T00:00:00"/>
        <d v="2012-08-11T00:00:00"/>
        <d v="2012-08-13T00:00:00"/>
        <d v="2012-08-14T00:00:00"/>
        <d v="2012-08-15T00:00:00"/>
        <d v="2012-08-17T00:00:00"/>
        <d v="2012-08-20T00:00:00"/>
        <d v="2012-08-21T00:00:00"/>
        <d v="2012-08-23T00:00:00"/>
        <d v="2012-08-24T00:00:00"/>
        <d v="2012-08-27T00:00:00"/>
        <d v="2012-08-28T00:00:00"/>
        <d v="2012-08-29T00:00:00"/>
        <d v="2012-08-30T00:00:00"/>
        <d v="2012-08-31T00:00:00"/>
        <d v="2012-09-01T00:00:00"/>
        <d v="2012-09-03T00:00:00"/>
        <d v="2012-09-05T00:00:00"/>
        <d v="2012-09-07T00:00:00"/>
        <d v="2012-09-10T00:00:00"/>
        <d v="2012-09-13T00:00:00"/>
        <d v="2012-09-14T00:00:00"/>
        <d v="2012-09-17T00:00:00"/>
        <d v="2012-09-20T00:00:00"/>
        <d v="2012-09-21T00:00:00"/>
        <d v="2012-09-25T00:00:00"/>
        <d v="2012-09-29T00:00:00"/>
        <d v="2012-10-01T00:00:00"/>
        <d v="2012-10-04T00:00:00"/>
        <d v="2012-10-09T00:00:00"/>
        <d v="2012-10-10T00:00:00"/>
        <d v="2012-10-11T00:00:00"/>
        <d v="2012-10-12T00:00:00"/>
        <d v="2012-10-17T00:00:00"/>
        <d v="2012-10-18T00:00:00"/>
        <d v="2012-10-19T00:00:00"/>
        <d v="2012-10-22T00:00:00"/>
        <d v="2012-10-24T00:00:00"/>
        <d v="2012-10-29T00:00:00"/>
        <d v="2012-10-30T00:00:00"/>
        <d v="2012-11-01T00:00:00"/>
        <d v="2012-11-02T00:00:00"/>
        <d v="2012-11-06T00:00:00"/>
        <d v="2012-11-07T00:00:00"/>
        <d v="2012-11-08T00:00:00"/>
        <d v="2012-11-09T00:00:00"/>
        <d v="2012-11-12T00:00:00"/>
        <d v="2012-11-14T00:00:00"/>
        <d v="2012-11-15T00:00:00"/>
        <d v="2012-11-16T00:00:00"/>
        <d v="2012-11-17T00:00:00"/>
        <d v="2012-11-19T00:00:00"/>
        <d v="2012-11-20T00:00:00"/>
        <d v="2012-11-21T00:00:00"/>
        <d v="2012-11-22T00:00:00"/>
        <d v="2012-11-23T00:00:00"/>
        <d v="2012-11-26T00:00:00"/>
        <d v="2012-11-27T00:00:00"/>
        <d v="2012-11-30T00:00:00"/>
        <d v="2012-12-01T00:00:00"/>
        <d v="2012-12-04T00:00:00"/>
        <d v="2012-12-05T00:00:00"/>
        <d v="2012-12-06T00:00:00"/>
        <d v="2012-12-08T00:00:00"/>
        <d v="2012-12-10T00:00:00"/>
        <d v="2012-12-11T00:00:00"/>
        <d v="2012-12-14T00:00:00"/>
        <d v="2012-12-17T00:00:00"/>
        <d v="2012-12-18T00:00:00"/>
        <d v="2012-12-20T00:00:00"/>
        <d v="2012-12-21T00:00:00"/>
        <d v="2012-12-22T00:00:00"/>
        <d v="2012-12-23T00:00:00"/>
        <d v="2012-12-24T00:00:00"/>
        <d v="2012-12-26T00:00:00"/>
        <d v="2012-12-27T00:00:00"/>
        <d v="2012-12-28T00:00:00"/>
        <d v="2012-12-29T00:00:00"/>
        <d v="2012-12-30T00:00:00"/>
        <d v="2012-12-31T00:00:00"/>
        <d v="2013-01-03T00:00:00"/>
        <d v="2013-01-04T00:00:00"/>
        <d v="2013-01-09T00:00:00"/>
        <d v="2013-01-23T00:00:00"/>
        <d v="2013-01-25T00:00:00"/>
        <d v="2013-01-28T00:00:00"/>
        <d v="2013-01-30T00:00:00"/>
        <d v="2013-01-31T00:00:00"/>
        <d v="2013-02-04T00:00:00"/>
        <d v="2013-02-05T00:00:00"/>
        <d v="2013-02-06T00:00:00"/>
        <d v="2013-02-12T00:00:00"/>
        <d v="2013-02-18T00:00:00"/>
        <d v="2013-02-19T00:00:00"/>
        <d v="2013-02-20T00:00:00"/>
        <d v="2013-02-26T00:00:00"/>
        <d v="2013-03-01T00:00:00"/>
        <d v="2013-03-02T00:00:00"/>
        <d v="2013-03-07T00:00:00"/>
        <d v="2013-03-08T00:00:00"/>
        <d v="2013-03-12T00:00:00"/>
        <d v="2013-03-13T00:00:00"/>
        <d v="2013-03-22T00:00:00"/>
        <d v="2013-03-23T00:00:00"/>
        <d v="2013-03-25T00:00:00"/>
        <d v="2013-03-28T00:00:00"/>
        <d v="2013-04-01T00:00:00"/>
        <d v="2013-04-04T00:00:00"/>
        <d v="2013-04-08T00:00:00"/>
        <d v="2013-04-10T00:00:00"/>
        <d v="2013-04-12T00:00:00"/>
        <d v="2013-04-15T00:00:00"/>
        <d v="2013-04-16T00:00:00"/>
        <d v="2013-04-22T00:00:00"/>
        <d v="2013-04-23T00:00:00"/>
        <d v="2013-04-24T00:00:00"/>
        <d v="2013-04-26T00:00:00"/>
        <d v="2013-04-30T00:00:00"/>
        <d v="2013-05-02T00:00:00"/>
        <d v="2013-05-03T00:00:00"/>
        <d v="2013-05-06T00:00:00"/>
        <d v="2013-05-11T00:00:00"/>
        <d v="2013-05-13T00:00:00"/>
        <d v="2013-05-16T00:00:00"/>
        <d v="2013-05-17T00:00:00"/>
        <d v="2013-05-24T00:00:00"/>
        <d v="2013-05-25T00:00:00"/>
        <d v="2013-05-27T00:00:00"/>
        <d v="2013-05-28T00:00:00"/>
        <d v="2013-05-29T00:00:00"/>
        <d v="2013-05-31T00:00:00"/>
        <d v="2013-06-03T00:00:00"/>
        <d v="2013-06-05T00:00:00"/>
        <d v="2013-06-10T00:00:00"/>
        <d v="2013-06-11T00:00:00"/>
        <d v="2013-06-12T00:00:00"/>
        <d v="2013-06-13T00:00:00"/>
        <d v="2013-06-15T00:00:00"/>
        <d v="2013-06-17T00:00:00"/>
        <d v="2013-06-18T00:00:00"/>
        <d v="2013-06-20T00:00:00"/>
        <d v="2013-06-21T00:00:00"/>
        <d v="2013-06-27T00:00:00"/>
        <d v="2013-07-05T00:00:00"/>
        <d v="2013-07-08T00:00:00"/>
        <d v="2013-07-09T00:00:00"/>
        <d v="2013-07-10T00:00:00"/>
        <d v="2013-07-12T00:00:00"/>
        <d v="2013-07-15T00:00:00"/>
        <d v="2013-07-16T00:00:00"/>
        <d v="2013-07-18T00:00:00"/>
        <d v="2013-07-19T00:00:00"/>
        <d v="2013-07-24T00:00:00"/>
        <d v="2013-07-29T00:00:00"/>
        <d v="2013-07-30T00:00:00"/>
        <d v="2013-08-01T00:00:00"/>
        <d v="2013-08-02T00:00:00"/>
        <d v="2013-08-03T00:00:00"/>
        <d v="2013-08-05T00:00:00"/>
        <d v="2013-08-06T00:00:00"/>
        <d v="2013-08-07T00:00:00"/>
        <d v="2013-08-08T00:00:00"/>
        <d v="2013-08-12T00:00:00"/>
        <d v="2013-08-13T00:00:00"/>
        <d v="2013-08-26T00:00:00"/>
        <d v="2013-08-27T00:00:00"/>
        <d v="2013-08-30T00:00:00"/>
        <d v="2013-09-03T00:00:00"/>
        <d v="2013-09-04T00:00:00"/>
        <d v="2013-09-06T00:00:00"/>
        <d v="2013-09-10T00:00:00"/>
        <d v="2013-09-16T00:00:00"/>
        <d v="2013-09-17T00:00:00"/>
        <d v="2013-09-18T00:00:00"/>
        <d v="2013-09-19T00:00:00"/>
        <d v="2013-09-20T00:00:00"/>
        <d v="2013-09-26T00:00:00"/>
        <d v="2013-09-27T00:00:00"/>
        <d v="2013-09-30T00:00:00"/>
        <d v="2013-10-01T00:00:00"/>
        <d v="2013-10-02T00:00:00"/>
        <d v="2013-10-04T00:00:00"/>
        <d v="2013-10-07T00:00:00"/>
        <d v="2013-10-09T00:00:00"/>
        <d v="2013-10-10T00:00:00"/>
        <d v="2013-10-11T00:00:00"/>
        <d v="2013-10-14T00:00:00"/>
        <d v="2013-10-15T00:00:00"/>
        <d v="2013-10-16T00:00:00"/>
        <d v="2013-10-17T00:00:00"/>
        <d v="2013-10-18T00:00:00"/>
        <d v="2013-10-22T00:00:00"/>
        <d v="2013-10-24T00:00:00"/>
        <d v="2013-10-25T00:00:00"/>
        <d v="2013-10-28T00:00:00"/>
        <d v="2013-10-29T00:00:00"/>
        <d v="2013-10-30T00:00:00"/>
        <d v="2013-10-31T00:00:00"/>
        <d v="2013-11-01T00:00:00"/>
        <d v="2013-11-05T00:00:00"/>
        <d v="2013-11-07T00:00:00"/>
        <d v="2013-11-11T00:00:00"/>
        <d v="2013-11-14T00:00:00"/>
        <d v="2013-11-15T00:00:00"/>
        <d v="2013-11-18T00:00:00"/>
        <d v="2013-11-20T00:00:00"/>
        <d v="2013-11-21T00:00:00"/>
        <d v="2013-11-22T00:00:00"/>
        <d v="2013-11-25T00:00:00"/>
        <d v="2013-11-26T00:00:00"/>
        <d v="2013-11-27T00:00:00"/>
        <d v="2013-11-28T00:00:00"/>
        <d v="2013-11-29T00:00:00"/>
        <d v="2013-11-30T00:00:00"/>
        <d v="2013-12-02T00:00:00"/>
        <d v="2013-12-03T00:00:00"/>
        <d v="2013-12-04T00:00:00"/>
        <d v="2013-12-05T00:00:00"/>
        <d v="2013-12-06T00:00:00"/>
        <d v="2013-12-07T00:00:00"/>
        <d v="2013-12-08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28T00:00:00"/>
        <d v="2013-12-29T00:00:00"/>
        <d v="2013-12-30T00:00:00"/>
        <d v="2013-12-31T00:00:00"/>
        <d v="2014-01-07T00:00:00"/>
        <d v="2014-01-13T00:00:00"/>
        <d v="2014-01-14T00:00:00"/>
        <d v="2014-01-15T00:00:00"/>
        <d v="2014-01-29T00:00:00"/>
        <d v="2014-02-03T00:00:00"/>
        <d v="2014-02-05T00:00:00"/>
        <d v="2014-02-06T00:00:00"/>
        <d v="2014-02-10T00:00:00"/>
        <d v="2014-02-11T00:00:00"/>
        <d v="2014-02-12T00:00:00"/>
        <d v="2014-02-13T00:00:00"/>
        <d v="2014-02-14T00:00:00"/>
        <d v="2014-02-17T00:00:00"/>
        <d v="2014-02-18T00:00:00"/>
        <d v="2014-02-21T00:00:00"/>
        <d v="2014-02-24T00:00:00"/>
        <d v="2014-02-25T00:00:00"/>
        <d v="2014-02-27T00:00:00"/>
        <d v="2014-02-28T00:00:00"/>
        <d v="2014-03-01T00:00:00"/>
        <d v="2014-03-03T00:00:00"/>
        <d v="2014-03-04T00:00:00"/>
        <d v="2014-03-05T00:00:00"/>
        <d v="2014-03-06T00:00:00"/>
        <d v="2014-03-07T00:00:00"/>
        <d v="2014-03-08T00:00:00"/>
        <d v="2014-03-10T00:00:00"/>
        <d v="2014-03-11T00:00:00"/>
        <d v="2014-03-12T00:00:00"/>
        <d v="2014-03-13T00:00:00"/>
        <d v="2014-03-14T00:00:00"/>
        <d v="2014-03-16T00:00:00"/>
        <d v="2014-03-17T00:00:00"/>
        <d v="2014-03-18T00:00:00"/>
        <d v="2014-03-19T00:00:00"/>
        <d v="2014-03-20T00:00:00"/>
        <d v="2014-03-21T00:00:00"/>
        <d v="2014-03-24T00:00:00"/>
        <d v="2014-03-25T00:00:00"/>
        <d v="2014-03-26T00:00:00"/>
        <d v="2014-03-27T00:00:00"/>
        <d v="2014-03-28T00:00:00"/>
        <d v="2014-03-30T00:00:00"/>
        <d v="2014-03-31T00:00:00"/>
        <d v="2014-04-01T00:00:00"/>
        <d v="2014-04-02T00:00:00"/>
        <d v="2014-04-03T00:00:00"/>
        <d v="2014-04-07T00:00:00"/>
        <d v="2014-04-08T00:00:00"/>
        <d v="2014-04-09T00:00:00"/>
        <d v="2014-04-10T00:00:00"/>
        <d v="2014-04-11T00:00:00"/>
        <d v="2014-04-12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6T00:00:00"/>
        <d v="2014-05-07T00:00:00"/>
        <d v="2014-05-08T00:00:00"/>
        <d v="2014-05-09T00:00:00"/>
        <d v="2014-05-12T00:00:00"/>
        <d v="2014-05-13T00:00:00"/>
        <d v="2014-05-14T00:00:00"/>
        <d v="2014-05-15T00:00:00"/>
        <d v="2014-05-16T00:00:00"/>
        <d v="2014-05-19T00:00:00"/>
        <d v="2014-05-20T00:00:00"/>
        <d v="2014-05-21T00:00:00"/>
        <d v="2014-05-23T00:00:00"/>
        <d v="2014-05-26T00:00:00"/>
        <d v="2014-05-27T00:00:00"/>
        <d v="2014-05-28T00:00:00"/>
        <d v="2014-05-29T00:00:00"/>
        <d v="2014-05-30T00:00:00"/>
        <d v="2014-06-01T00:00:00"/>
        <d v="2014-06-02T00:00:00"/>
        <d v="2014-06-03T00:00:00"/>
        <d v="2014-06-04T00:00:00"/>
        <d v="2014-06-06T00:00:00"/>
        <d v="2014-06-09T00:00:00"/>
        <d v="2014-06-10T00:00:00"/>
        <d v="2014-06-11T00:00:00"/>
        <d v="2014-06-12T00:00:00"/>
        <d v="2014-06-13T00:00:00"/>
        <d v="2014-06-14T00:00:00"/>
        <d v="2014-06-18T00:00:00"/>
        <d v="2014-06-20T00:00:00"/>
        <d v="2014-06-23T00:00:00"/>
        <d v="2014-06-25T00:00:00"/>
        <d v="2014-06-26T00:00:00"/>
        <d v="2014-06-30T00:00:00"/>
        <d v="2014-07-02T00:00:00"/>
        <d v="2014-07-03T00:00:00"/>
        <d v="2014-07-04T00:00:00"/>
        <d v="2014-07-07T00:00:00"/>
        <d v="2014-07-08T00:00:00"/>
        <d v="2014-07-09T00:00:00"/>
        <d v="2014-07-10T00:00:00"/>
        <d v="2014-07-15T00:00:00"/>
        <d v="2014-07-16T00:00:00"/>
        <d v="2014-07-17T00:00:00"/>
        <d v="2014-07-18T00:00:00"/>
        <d v="2014-07-21T00:00:00"/>
        <d v="2014-07-22T00:00:00"/>
        <d v="2014-07-23T00:00:00"/>
        <d v="2014-07-28T00:00:00"/>
        <d v="2014-07-30T00:00:00"/>
        <d v="2014-08-02T00:00:00"/>
        <d v="2014-08-04T00:00:00"/>
        <d v="2014-08-05T00:00:00"/>
        <d v="2014-08-06T00:00:00"/>
        <d v="2014-08-07T00:00:00"/>
        <d v="2014-08-11T00:00:00"/>
        <d v="2014-08-12T00:00:00"/>
        <d v="2014-08-13T00:00:00"/>
        <d v="2014-08-15T00:00:00"/>
        <d v="2014-08-18T00:00:00"/>
        <d v="2014-08-19T00:00:00"/>
        <d v="2014-08-21T00:00:00"/>
        <d v="2014-08-22T00:00:00"/>
        <d v="2014-08-25T00:00:00"/>
        <d v="2014-08-26T00:00:00"/>
        <d v="2014-08-27T00:00:00"/>
        <d v="2014-08-28T00:00:00"/>
        <d v="2014-08-29T00:00:00"/>
        <d v="2014-08-30T00:00:00"/>
        <d v="2014-09-04T00:00:00"/>
        <d v="2014-09-05T00:00:00"/>
        <d v="2014-09-07T00:00:00"/>
        <d v="2014-09-08T00:00:00"/>
        <d v="2014-09-09T00:00:00"/>
        <d v="2014-09-10T00:00:00"/>
        <d v="2014-09-11T00:00:00"/>
        <d v="2014-09-12T00:00:00"/>
        <d v="2014-09-14T00:00:00"/>
        <d v="2014-09-15T00:00:00"/>
        <d v="2014-09-16T00:00:00"/>
        <d v="2014-09-17T00:00:00"/>
        <d v="2014-09-23T00:00:00"/>
        <d v="2014-09-25T00:00:00"/>
        <d v="2014-09-26T00:00:00"/>
        <d v="2014-09-29T00:00:00"/>
        <d v="2014-10-01T00:00:00"/>
        <d v="2014-10-02T00:00:00"/>
        <d v="2014-10-06T00:00:00"/>
        <d v="2014-10-07T00:00:00"/>
        <d v="2014-10-08T00:00:00"/>
        <d v="2014-10-09T00:00:00"/>
        <d v="2014-10-10T00:00:00"/>
        <d v="2014-10-13T00:00:00"/>
        <d v="2014-10-14T00:00:00"/>
        <d v="2014-10-15T00:00:00"/>
        <d v="2014-10-17T00:00:00"/>
        <d v="2014-10-20T00:00:00"/>
        <d v="2014-10-21T00:00:00"/>
        <d v="2014-10-22T00:00:00"/>
        <d v="2014-10-23T00:00:00"/>
        <d v="2014-10-25T00:00:00"/>
        <d v="2014-10-27T00:00:00"/>
        <d v="2014-10-29T00:00:00"/>
        <d v="2014-10-30T00:00:00"/>
        <d v="2014-10-31T00:00:00"/>
        <d v="2014-11-01T00:00:00"/>
        <d v="2014-11-03T00:00:00"/>
        <d v="2014-11-05T00:00:00"/>
        <d v="2014-11-06T00:00:00"/>
        <d v="2014-11-07T00:00:00"/>
        <d v="2014-11-11T00:00:00"/>
        <d v="2014-11-12T00:00:00"/>
        <d v="2014-11-13T00:00:00"/>
        <d v="2014-11-17T00:00:00"/>
        <d v="2014-11-18T00:00:00"/>
        <d v="2014-11-19T00:00:00"/>
        <d v="2014-11-20T00:00:00"/>
        <d v="2014-11-21T00:00:00"/>
        <d v="2014-11-22T00:00:00"/>
        <d v="2014-11-24T00:00:00"/>
        <d v="2014-11-25T00:00:00"/>
        <d v="2014-11-26T00:00:00"/>
        <d v="2014-11-27T00:00:00"/>
        <d v="2014-11-28T00:00:00"/>
        <d v="2014-12-01T00:00:00"/>
        <d v="2014-12-02T00:00:00"/>
        <d v="2014-12-03T00:00:00"/>
        <d v="2014-12-04T00:00:00"/>
        <d v="2014-12-08T00:00:00"/>
        <d v="2014-12-09T00:00:00"/>
        <d v="2014-12-10T00:00:00"/>
        <d v="2014-12-11T00:00:00"/>
        <d v="2014-12-12T00:00:00"/>
        <d v="2014-12-15T00:00:00"/>
        <d v="2014-12-16T00:00:00"/>
        <d v="2014-12-17T00:00:00"/>
        <d v="2014-12-18T00:00:00"/>
        <d v="2014-12-19T00:00:00"/>
        <d v="2014-12-20T00:00:00"/>
        <d v="2014-12-23T00:00:00"/>
        <d v="2014-12-24T00:00:00"/>
        <d v="2014-12-26T00:00:00"/>
        <d v="2014-12-29T00:00:00"/>
        <d v="2014-12-30T00:00:00"/>
        <d v="2014-12-31T00:00:00"/>
        <d v="2015-01-02T00:00:00"/>
        <d v="2015-01-12T00:00:00"/>
        <d v="2015-01-15T00:00:00"/>
        <d v="2015-01-16T00:00:00"/>
        <d v="2015-01-20T00:00:00"/>
        <d v="2015-01-22T00:00:00"/>
        <d v="2015-01-27T00:00:00"/>
        <d v="2015-01-28T00:00:00"/>
        <d v="2015-01-29T00:00:00"/>
        <d v="2015-02-03T00:00:00"/>
        <d v="2015-02-04T00:00:00"/>
        <d v="2015-02-05T00:00:00"/>
        <d v="2015-02-06T00:00:00"/>
        <d v="2015-02-10T00:00:00"/>
        <d v="2015-02-11T00:00:00"/>
        <d v="2015-02-13T00:00:00"/>
        <d v="2015-02-16T00:00:00"/>
        <d v="2015-02-19T00:00:00"/>
        <d v="2015-02-20T00:00:00"/>
        <d v="2015-02-24T00:00:00"/>
        <d v="2015-02-25T00:00:00"/>
        <d v="2015-02-26T00:00:00"/>
        <d v="2015-03-02T00:00:00"/>
        <d v="2015-03-05T00:00:00"/>
        <d v="2015-03-09T00:00:00"/>
        <d v="2015-03-11T00:00:00"/>
        <d v="2015-03-12T00:00:00"/>
        <d v="2015-03-16T00:00:00"/>
        <d v="2015-03-18T00:00:00"/>
        <d v="2015-03-19T00:00:00"/>
        <d v="2015-03-20T00:00:00"/>
        <d v="2015-03-23T00:00:00"/>
        <d v="2015-03-25T00:00:00"/>
        <d v="2015-03-26T00:00:00"/>
        <d v="2015-03-30T00:00:00"/>
        <d v="2015-03-31T00:00:00"/>
        <d v="2015-04-06T00:00:00"/>
        <d v="2015-04-07T00:00:00"/>
        <d v="2015-04-08T00:00:00"/>
        <d v="2015-04-10T00:00:00"/>
        <d v="2015-04-16T00:00:00"/>
        <d v="2015-04-17T00:00:00"/>
        <d v="2015-04-20T00:00:00"/>
        <d v="2015-04-21T00:00:00"/>
        <d v="2015-04-23T00:00:00"/>
        <d v="2015-04-27T00:00:00"/>
        <d v="2015-04-28T00:00:00"/>
        <d v="2015-04-30T00:00:00"/>
        <d v="2015-05-05T00:00:00"/>
        <d v="2015-05-06T00:00:00"/>
        <d v="2015-05-08T00:00:00"/>
        <d v="2015-05-11T00:00:00"/>
        <d v="2015-05-13T00:00:00"/>
        <d v="2015-05-18T00:00:00"/>
        <d v="2015-05-19T00:00:00"/>
        <d v="2015-05-20T00:00:00"/>
        <d v="2015-05-21T00:00:00"/>
        <d v="2015-05-22T00:00:00"/>
        <d v="2015-05-25T00:00:00"/>
        <d v="2015-05-26T00:00:00"/>
        <d v="2015-05-27T00:00:00"/>
        <d v="2015-05-28T00:00:00"/>
        <d v="2015-05-29T00:00:00"/>
        <d v="2015-06-01T00:00:00"/>
        <d v="2015-06-02T00:00:00"/>
        <d v="2015-06-03T00:00:00"/>
        <d v="2015-06-09T00:00:00"/>
        <d v="2015-06-11T00:00:00"/>
        <d v="2015-06-12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8T00:00:00"/>
        <d v="2015-07-09T00:00:00"/>
        <d v="2015-07-10T00:00:00"/>
        <d v="2015-07-15T00:00:00"/>
        <d v="2015-07-16T00:00:00"/>
        <d v="2015-07-20T00:00:00"/>
        <d v="2015-07-21T00:00:00"/>
        <d v="2015-07-23T00:00:00"/>
        <d v="2015-07-24T00:00:00"/>
        <d v="2015-07-29T00:00:00"/>
        <d v="2015-07-30T00:00:00"/>
        <d v="2015-07-31T00:00:00"/>
        <d v="2015-08-03T00:00:00"/>
        <d v="2015-08-04T00:00:00"/>
        <d v="2015-08-05T00:00:00"/>
        <d v="2015-08-06T00:00:00"/>
        <d v="2015-08-12T00:00:00"/>
        <d v="2015-08-18T00:00:00"/>
        <d v="2015-08-19T00:00:00"/>
        <d v="2015-08-21T00:00:00"/>
        <d v="2015-08-25T00:00:00"/>
        <d v="2015-08-26T00:00:00"/>
        <d v="2015-08-27T00:00:00"/>
        <d v="2015-08-31T00:00:00"/>
        <d v="2015-09-02T00:00:00"/>
        <d v="2015-09-03T00:00:00"/>
        <d v="2015-09-08T00:00:00"/>
        <d v="2015-09-09T00:00:00"/>
        <d v="2015-09-14T00:00:00"/>
        <d v="2015-09-15T00:00:00"/>
        <d v="2015-09-21T00:00:00"/>
        <d v="2015-09-22T00:00:00"/>
        <d v="2015-09-28T00:00:00"/>
        <d v="2015-09-29T00:00:00"/>
        <d v="2015-09-30T00:00:00"/>
        <d v="2015-10-05T00:00:00"/>
        <d v="2015-10-08T00:00:00"/>
        <d v="2015-10-13T00:00:00"/>
        <d v="2015-10-14T00:00:00"/>
        <d v="2015-10-19T00:00:00"/>
        <d v="2015-10-20T00:00:00"/>
        <d v="2015-10-21T00:00:00"/>
        <d v="2015-10-22T00:00:00"/>
        <d v="2015-10-29T00:00:00"/>
        <d v="2015-11-02T00:00:00"/>
        <d v="2015-11-05T00:00:00"/>
        <d v="2015-11-06T00:00:00"/>
        <d v="2015-11-10T00:00:00"/>
        <d v="2015-11-11T00:00:00"/>
        <d v="2015-11-12T00:00:00"/>
        <d v="2015-11-13T00:00:00"/>
        <d v="2015-11-16T00:00:00"/>
        <d v="2015-11-18T00:00:00"/>
        <d v="2015-12-01T00:00:00"/>
        <d v="2015-12-02T00:00:00"/>
        <d v="2015-12-04T00:00:00"/>
        <d v="2015-12-07T00:00:00"/>
        <d v="2015-12-08T00:00:00"/>
        <d v="2015-12-10T00:00:00"/>
        <d v="2015-12-11T00:00:00"/>
        <d v="2015-12-14T00:00:00"/>
        <d v="2015-12-16T00:00:00"/>
        <d v="2015-12-18T00:00:00"/>
        <d v="2015-12-22T00:00:00"/>
        <d v="2015-12-23T00:00:00"/>
        <d v="2015-12-30T00:00:00"/>
        <d v="2016-01-04T00:00:00"/>
        <d v="2016-01-06T00:00:00"/>
        <d v="2016-01-07T00:00:00"/>
        <d v="2016-01-16T00:00:00"/>
        <d v="2016-01-26T00:00:00"/>
        <d v="2016-01-27T00:00:00"/>
        <d v="2016-01-29T00:00:00"/>
        <d v="2016-02-02T00:00:00"/>
        <d v="2016-02-03T00:00:00"/>
        <d v="2016-02-10T00:00:00"/>
        <d v="2016-02-11T00:00:00"/>
        <d v="2016-02-16T00:00:00"/>
        <d v="2016-02-18T00:00:00"/>
        <d v="2016-02-19T00:00:00"/>
        <d v="2016-03-01T00:00:00"/>
        <d v="2016-03-07T00:00:00"/>
        <d v="2016-03-11T00:00:00"/>
        <d v="2016-03-14T00:00:00"/>
        <d v="2016-03-15T00:00:00"/>
        <d v="2016-03-16T00:00:00"/>
        <d v="2016-03-18T00:00:00"/>
        <d v="2016-03-21T00:00:00"/>
        <d v="2016-03-22T00:00:00"/>
        <d v="2016-03-28T00:00:00"/>
        <d v="2016-03-30T00:00:00"/>
        <d v="2016-03-31T00:00:00"/>
        <d v="2016-04-01T00:00:00"/>
        <d v="2016-04-05T00:00:00"/>
        <d v="2016-04-06T00:00:00"/>
        <d v="2016-04-07T00:00:00"/>
        <d v="2016-04-13T00:00:00"/>
        <d v="2016-04-14T00:00:00"/>
        <d v="2016-04-18T00:00:00"/>
        <d v="2016-04-19T00:00:00"/>
        <d v="2016-04-20T00:00:00"/>
        <d v="2016-04-25T00:00:00"/>
        <d v="2016-04-29T00:00:00"/>
        <d v="2016-05-03T00:00:00"/>
        <d v="2016-05-06T00:00:00"/>
        <d v="2016-05-11T00:00:00"/>
        <d v="2016-05-12T00:00:00"/>
        <d v="2016-05-19T00:00:00"/>
        <d v="2016-05-20T00:00:00"/>
        <d v="2016-05-23T00:00:00"/>
        <d v="2016-06-02T00:00:00"/>
        <d v="2016-06-03T00:00:00"/>
        <d v="2016-06-05T00:00:00"/>
        <d v="2016-06-07T00:00:00"/>
        <d v="2016-06-08T00:00:00"/>
        <d v="2016-06-14T00:00:00"/>
        <d v="2016-06-15T00:00:00"/>
        <d v="2016-06-17T00:00:00"/>
        <d v="2016-06-20T00:00:00"/>
        <d v="2016-06-21T00:00:00"/>
        <d v="2016-06-22T00:00:00"/>
        <d v="2016-06-27T00:00:00"/>
        <d v="2016-06-28T00:00:00"/>
        <d v="2016-06-29T00:00:00"/>
        <d v="2016-06-30T00:00:00"/>
        <d v="2016-07-01T00:00:00"/>
        <d v="2016-07-04T00:00:00"/>
        <d v="2016-07-05T00:00:00"/>
        <d v="2016-07-06T00:00:00"/>
        <d v="2016-07-08T00:00:00"/>
        <d v="2016-07-11T00:00:00"/>
        <d v="2016-07-12T00:00:00"/>
        <d v="2016-07-18T00:00:00"/>
        <d v="2016-07-19T00:00:00"/>
        <d v="2016-07-20T00:00:00"/>
        <d v="2016-07-21T00:00:00"/>
        <d v="2016-07-22T00:00:00"/>
        <d v="2016-07-25T00:00:00"/>
        <d v="2016-07-26T00:00:00"/>
        <d v="2016-07-28T00:00:00"/>
        <d v="2016-07-29T00:00:00"/>
        <d v="2016-08-01T00:00:00"/>
        <d v="2016-08-03T00:00:00"/>
        <d v="2016-08-05T00:00:00"/>
        <d v="2016-08-08T00:00:00"/>
        <d v="2016-08-09T00:00:00"/>
        <d v="2016-08-10T00:00:00"/>
        <d v="2016-08-11T00:00:00"/>
        <d v="2016-08-12T00:00:00"/>
        <d v="2016-08-17T00:00:00"/>
        <d v="2016-08-18T00:00:00"/>
        <d v="2016-08-19T00:00:00"/>
        <d v="2016-08-22T00:00:00"/>
        <d v="2016-08-23T00:00:00"/>
        <d v="2016-08-25T00:00:00"/>
        <d v="2016-08-26T00:00:00"/>
        <d v="2016-08-29T00:00:00"/>
        <d v="2016-08-30T00:00:00"/>
        <d v="2016-08-31T00:00:00"/>
        <d v="2016-09-01T00:00:00"/>
        <d v="2016-09-02T00:00:00"/>
        <d v="2016-09-05T00:00:00"/>
        <d v="2016-09-06T00:00:00"/>
        <d v="2016-09-08T00:00:00"/>
        <d v="2016-09-09T00:00:00"/>
        <d v="2016-09-12T00:00:00"/>
        <d v="2016-09-13T00:00:00"/>
        <d v="2016-09-14T00:00:00"/>
        <d v="2016-09-16T00:00:00"/>
        <d v="2016-09-19T00:00:00"/>
        <d v="2016-09-20T00:00:00"/>
        <d v="2016-09-21T00:00:00"/>
        <d v="2016-09-23T00:00:00"/>
        <d v="2016-09-28T00:00:00"/>
        <d v="2016-09-30T00:00:00"/>
        <d v="2016-10-01T00:00:00"/>
        <d v="2016-10-05T00:00:00"/>
        <d v="2016-10-07T00:00:00"/>
        <d v="2016-10-14T00:00:00"/>
        <d v="2016-10-20T00:00:00"/>
        <d v="2016-10-25T00:00:00"/>
        <d v="2016-10-26T00:00:00"/>
        <d v="2016-10-27T00:00:00"/>
        <d v="2016-10-31T00:00:00"/>
        <d v="2016-11-01T00:00:00"/>
        <d v="2016-11-04T00:00:00"/>
        <d v="2016-11-07T00:00:00"/>
        <d v="2016-11-10T00:00:00"/>
        <d v="2016-11-14T00:00:00"/>
        <d v="2016-11-18T00:00:00"/>
        <d v="2016-11-21T00:00:00"/>
        <d v="2016-11-24T00:00:00"/>
        <d v="2016-11-29T00:00:00"/>
        <d v="2016-11-30T00:00:00"/>
        <d v="2016-12-02T00:00:00"/>
        <d v="2016-12-05T00:00:00"/>
        <d v="2016-12-06T00:00:00"/>
        <d v="2016-12-07T00:00:00"/>
        <d v="2016-12-14T00:00:00"/>
        <d v="2016-12-15T00:00:00"/>
        <d v="2016-12-16T00:00:00"/>
        <d v="2016-12-20T00:00:00"/>
        <d v="2016-12-21T00:00:00"/>
        <d v="2016-12-26T00:00:00"/>
        <d v="2016-12-30T00:00:00"/>
        <d v="2017-01-05T00:00:00"/>
        <d v="2017-01-11T00:00:00"/>
        <d v="2017-01-12T00:00:00"/>
        <d v="2017-01-17T00:00:00"/>
        <d v="2017-01-18T00:00:00"/>
        <d v="2017-01-19T00:00:00"/>
        <d v="2017-01-20T00:00:00"/>
        <d v="2017-01-26T00:00:00"/>
        <d v="2017-01-31T00:00:00"/>
        <d v="2017-02-02T00:00:00"/>
        <d v="2017-02-03T00:00:00"/>
        <d v="2017-02-07T00:00:00"/>
        <d v="2017-02-09T00:00:00"/>
        <d v="2017-02-10T00:00:00"/>
        <d v="2017-02-15T00:00:00"/>
        <d v="2017-02-17T00:00:00"/>
        <d v="2017-02-23T00:00:00"/>
        <d v="2017-02-28T00:00:00"/>
        <d v="2017-03-01T00:00:00"/>
        <d v="2017-03-02T00:00:00"/>
        <d v="2017-03-03T00:00:00"/>
        <d v="2017-03-08T00:00:00"/>
        <d v="2017-03-09T00:00:00"/>
        <d v="2017-03-13T00:00:00"/>
        <d v="2017-03-15T00:00:00"/>
        <d v="2017-03-21T00:00:00"/>
        <d v="2017-03-24T00:00:00"/>
        <d v="2017-03-28T00:00:00"/>
        <d v="2017-03-31T00:00:00"/>
        <d v="2017-04-04T00:00:00"/>
        <d v="2017-04-11T00:00:00"/>
        <d v="2017-04-12T00:00:00"/>
        <d v="2017-04-18T00:00:00"/>
        <d v="2017-04-20T00:00:00"/>
        <d v="2017-04-25T00:00:00"/>
        <d v="2017-04-28T00:00:00"/>
        <d v="2017-05-03T00:00:00"/>
        <d v="2017-05-04T00:00:00"/>
        <d v="2017-05-05T00:00:00"/>
        <d v="2017-05-08T00:00:00"/>
        <d v="2017-05-19T00:00:00"/>
        <d v="2017-05-24T00:00:00"/>
        <d v="2017-05-25T00:00:00"/>
        <d v="2017-05-26T00:00:00"/>
        <d v="2017-05-31T00:00:00"/>
        <d v="2017-06-02T00:00:00"/>
        <d v="2017-06-06T00:00:00"/>
        <d v="2017-06-12T00:00:00"/>
        <d v="2017-06-19T00:00:00"/>
        <d v="2017-06-22T00:00:00"/>
        <d v="2017-06-28T00:00:00"/>
        <d v="2017-06-29T00:00:00"/>
        <d v="2017-07-01T00:00:00"/>
        <d v="2017-07-02T00:00:00"/>
        <d v="2017-07-03T00:00:00"/>
        <d v="2017-07-04T00:00:00"/>
        <d v="2017-07-05T00:00:00"/>
        <d v="2017-07-06T00:00:00"/>
        <d v="2017-07-12T00:00:00"/>
        <d v="2017-07-19T00:00:00"/>
        <d v="2017-07-21T00:00:00"/>
        <d v="2017-07-24T00:00:00"/>
        <d v="2017-07-25T00:00:00"/>
        <d v="2017-07-27T00:00:00"/>
        <d v="2017-07-31T00:00:00"/>
        <d v="2017-08-04T00:00:00"/>
        <d v="2017-08-08T00:00:00"/>
        <d v="2017-08-10T00:00:00"/>
        <d v="2017-08-11T00:00:00"/>
        <d v="2017-08-14T00:00:00"/>
        <d v="2017-08-15T00:00:00"/>
        <d v="2017-08-23T00:00:00"/>
        <d v="2017-08-25T00:00:00"/>
        <d v="2017-08-29T00:00:00"/>
        <d v="2017-08-30T00:00:00"/>
        <d v="2017-09-04T00:00:00"/>
        <d v="2017-09-06T00:00:00"/>
        <d v="2017-09-07T00:00:00"/>
        <d v="2017-09-10T00:00:00"/>
        <d v="2017-09-11T00:00:00"/>
        <d v="2017-09-13T00:00:00"/>
        <d v="2017-09-20T00:00:00"/>
        <d v="2017-09-28T00:00:00"/>
        <d v="2017-09-29T00:00:00"/>
        <d v="2017-10-02T00:00:00"/>
        <d v="2017-10-04T00:00:00"/>
        <d v="2017-10-10T00:00:00"/>
        <d v="2017-10-11T00:00:00"/>
        <d v="2017-10-16T00:00:00"/>
        <d v="2017-10-17T00:00:00"/>
        <d v="2017-10-19T00:00:00"/>
        <d v="2017-10-27T00:00:00"/>
        <d v="2017-10-30T00:00:00"/>
        <d v="2017-11-01T00:00:00"/>
        <d v="2017-11-02T00:00:00"/>
        <d v="2017-11-10T00:00:00"/>
        <d v="2017-11-15T00:00:00"/>
        <d v="2017-11-16T00:00:00"/>
        <d v="2017-11-17T00:00:00"/>
        <d v="2017-11-20T00:00:00"/>
        <d v="2017-11-27T00:00:00"/>
        <d v="2017-11-28T00:00:00"/>
        <d v="2017-11-29T00:00:00"/>
        <d v="2017-12-13T00:00:00"/>
        <d v="2017-12-15T00:00:00"/>
        <d v="2017-12-21T00:00:00"/>
        <d v="2017-12-28T00:00:00"/>
        <d v="2018-01-08T00:00:00"/>
        <d v="2018-01-17T00:00:00"/>
        <d v="2018-01-22T00:00:00"/>
        <d v="2018-01-23T00:00:00"/>
        <d v="2018-01-25T00:00:00"/>
        <d v="2018-01-31T00:00:00"/>
        <d v="2018-02-01T00:00:00"/>
        <d v="2018-02-23T00:00:00"/>
        <d v="2018-02-28T00:00:00"/>
        <d v="2018-03-08T00:00:00"/>
        <d v="2018-03-14T00:00:00"/>
        <d v="2018-03-19T00:00:00"/>
        <d v="2018-03-22T00:00:00"/>
        <d v="2018-03-30T00:00:00"/>
        <d v="2018-04-02T00:00:00"/>
        <d v="2018-04-04T00:00:00"/>
        <d v="2018-04-09T00:00:00"/>
        <d v="2018-04-10T00:00:00"/>
        <d v="2018-04-11T00:00:00"/>
        <d v="2018-04-12T00:00:00"/>
        <d v="2018-04-13T00:00:00"/>
        <d v="2018-04-16T00:00:00"/>
        <d v="2018-04-18T00:00:00"/>
        <d v="2018-04-23T00:00:00"/>
        <d v="2018-04-24T00:00:00"/>
        <d v="2018-05-04T00:00:00"/>
        <d v="2018-05-08T00:00:00"/>
        <d v="2018-05-10T00:00:00"/>
        <d v="2018-05-14T00:00:00"/>
        <d v="2018-05-15T00:00:00"/>
        <d v="2018-05-18T00:00:00"/>
        <d v="2018-05-21T00:00:00"/>
        <d v="2018-05-23T00:00:00"/>
        <d v="2018-05-25T00:00:00"/>
        <d v="2018-05-29T00:00:00"/>
        <d v="2018-06-01T00:00:00"/>
        <d v="2018-06-04T00:00:00"/>
        <d v="2018-06-06T00:00:00"/>
        <d v="2018-06-08T00:00:00"/>
        <d v="2018-06-13T00:00:00"/>
        <d v="2018-06-18T00:00:00"/>
        <d v="2018-06-22T00:00:00"/>
        <d v="2018-06-25T00:00:00"/>
        <d v="2018-06-27T00:00:00"/>
        <d v="2018-06-29T00:00:00"/>
        <d v="2018-07-02T00:00:00"/>
        <d v="2018-07-04T00:00:00"/>
        <d v="2018-07-05T00:00:00"/>
        <d v="2018-07-06T00:00:00"/>
        <d v="2018-07-12T00:00:00"/>
        <d v="2018-07-13T00:00:00"/>
        <d v="2018-07-16T00:00:00"/>
        <d v="2018-07-19T00:00:00"/>
        <d v="2018-07-23T00:00:00"/>
        <d v="2018-07-25T00:00:00"/>
        <d v="2018-07-30T00:00:00"/>
        <d v="2018-07-31T00:00:00"/>
        <d v="2018-08-01T00:00:00"/>
        <d v="2018-08-02T00:00:00"/>
        <d v="2018-08-06T00:00:00"/>
        <d v="2018-08-15T00:00:00"/>
        <d v="2018-08-17T00:00:00"/>
        <d v="2018-08-27T00:00:00"/>
        <d v="2018-08-30T00:00:00"/>
        <d v="2018-08-31T00:00:00"/>
        <d v="2018-09-03T00:00:00"/>
        <d v="2018-09-04T00:00:00"/>
        <d v="2018-09-12T00:00:00"/>
        <d v="2018-09-13T00:00:00"/>
        <d v="2018-09-17T00:00:00"/>
        <d v="2018-09-18T00:00:00"/>
        <d v="2018-09-19T00:00:00"/>
        <d v="2018-09-20T00:00:00"/>
        <d v="2018-09-21T00:00:00"/>
        <d v="2018-09-25T00:00:00"/>
        <d v="2018-09-28T00:00:00"/>
        <d v="2018-10-01T00:00:00"/>
        <d v="2018-10-05T00:00:00"/>
        <d v="2018-10-08T00:00:00"/>
        <d v="2018-10-10T00:00:00"/>
        <d v="2018-10-12T00:00:00"/>
        <d v="2018-10-19T00:00:00"/>
        <d v="2018-10-22T00:00:00"/>
        <d v="2018-10-26T00:00:00"/>
        <d v="2018-11-01T00:00:00"/>
        <d v="2018-11-02T00:00:00"/>
        <d v="2018-11-07T00:00:00"/>
        <d v="2018-11-12T00:00:00"/>
        <d v="2018-11-14T00:00:00"/>
        <d v="2018-11-15T00:00:00"/>
        <d v="2018-11-19T00:00:00"/>
        <d v="2018-11-20T00:00:00"/>
        <d v="2018-11-23T00:00:00"/>
        <d v="2018-11-26T00:00:00"/>
        <d v="2018-11-27T00:00:00"/>
        <d v="2018-11-30T00:00:00"/>
        <d v="2018-12-03T00:00:00"/>
        <d v="2018-12-04T00:00:00"/>
        <d v="2018-12-05T00:00:00"/>
        <d v="2018-12-06T00:00:00"/>
        <d v="2018-12-07T00:00:00"/>
        <d v="2018-12-12T00:00:00"/>
        <d v="2018-12-13T00:00:00"/>
        <d v="2018-12-14T00:00:00"/>
        <d v="2018-12-18T00:00:00"/>
        <d v="2018-12-19T00:00:00"/>
        <d v="2018-12-31T00:00:00"/>
        <d v="2019-01-11T00:00:00"/>
        <d v="2019-01-15T00:00:00"/>
        <d v="2019-01-16T00:00:00"/>
        <d v="2019-01-17T00:00:00"/>
        <d v="2019-01-22T00:00:00"/>
        <d v="2019-01-29T00:00:00"/>
        <d v="2019-01-31T00:00:00"/>
        <d v="2019-02-04T00:00:00"/>
        <d v="2019-02-08T00:00:00"/>
        <d v="2019-02-18T00:00:00"/>
        <d v="2019-02-21T00:00:00"/>
        <d v="2019-02-25T00:00:00"/>
        <d v="2019-02-26T00:00:00"/>
        <d v="2019-02-28T00:00:00"/>
        <d v="2019-03-04T00:00:00"/>
        <d v="2019-03-06T00:00:00"/>
        <d v="2019-03-07T00:00:00"/>
        <d v="2019-03-08T00:00:00"/>
        <d v="2019-03-15T00:00:00"/>
        <d v="2019-03-20T00:00:00"/>
        <d v="2019-03-21T00:00:00"/>
        <d v="2019-03-25T00:00:00"/>
        <d v="2019-03-27T00:00:00"/>
        <d v="2019-03-31T00:00:00"/>
        <d v="2019-04-05T00:00:00"/>
        <d v="2019-04-08T00:00:00"/>
        <d v="2019-04-16T00:00:00"/>
        <d v="2019-04-24T00:00:00"/>
        <d v="2019-05-02T00:00:00"/>
        <d v="2019-05-04T00:00:00"/>
        <d v="2019-05-06T00:00:00"/>
        <d v="2019-05-07T00:00:00"/>
        <d v="2019-05-13T00:00:00"/>
        <d v="2019-05-14T00:00:00"/>
        <d v="2019-05-15T00:00:00"/>
        <d v="2019-05-20T00:00:00"/>
        <d v="2019-05-21T00:00:00"/>
        <d v="2019-05-22T00:00:00"/>
        <d v="2019-05-28T00:00:00"/>
        <d v="2019-05-30T00:00:00"/>
        <d v="2019-06-03T00:00:00"/>
        <d v="2019-06-04T00:00:00"/>
        <d v="2019-06-05T00:00:00"/>
        <d v="2019-06-07T00:00:00"/>
        <d v="2019-06-19T00:00:00"/>
        <d v="2019-06-30T00:00:00"/>
        <d v="2019-07-02T00:00:00"/>
        <d v="2019-07-08T00:00:00"/>
        <d v="2019-07-09T00:00:00"/>
        <d v="2019-07-12T00:00:00"/>
        <d v="2019-07-22T00:00:00"/>
        <d v="2019-07-29T00:00:00"/>
        <d v="2019-07-30T00:00:00"/>
        <d v="2019-08-01T00:00:00"/>
        <d v="2019-08-02T00:00:00"/>
        <d v="2019-08-06T00:00:00"/>
        <d v="2019-08-29T00:00:00"/>
        <d v="2019-09-03T00:00:00"/>
        <d v="2019-09-05T00:00:00"/>
        <d v="2019-09-18T00:00:00"/>
        <d v="2019-09-19T00:00:00"/>
        <d v="2019-10-03T00:00:00"/>
        <d v="2019-10-09T00:00:00"/>
        <d v="2019-10-20T00:00:00"/>
        <d v="2019-10-25T00:00:00"/>
        <d v="2019-10-29T00:00:00"/>
        <d v="2019-10-31T00:00:00"/>
        <d v="2019-11-13T00:00:00"/>
        <d v="2019-11-19T00:00:00"/>
        <d v="2019-11-21T00:00:00"/>
        <d v="2019-11-22T00:00:00"/>
        <d v="2019-11-26T00:00:00"/>
        <d v="2019-12-04T00:00:00"/>
        <d v="2019-12-09T00:00:00"/>
        <d v="2019-12-10T00:00:00"/>
        <d v="2020-01-02T00:00:00"/>
        <d v="2020-01-06T00:00:00"/>
        <d v="2020-01-07T00:00:00"/>
        <d v="2020-01-08T00:00:00"/>
        <d v="2020-01-09T00:00:00"/>
        <d v="2020-01-13T00:00:00"/>
        <d v="2020-01-17T00:00:00"/>
        <d v="2020-01-20T00:00:00"/>
        <d v="2020-01-22T00:00:00"/>
        <d v="2020-01-23T00:00:00"/>
        <d v="2020-01-24T00:00:00"/>
        <d v="2020-01-29T00:00:00"/>
        <d v="2020-01-31T00:00:00"/>
        <d v="2020-02-12T00:00:00"/>
        <d v="2020-02-14T00:00:00"/>
        <d v="2020-02-18T00:00:00"/>
        <d v="2020-02-19T00:00:00"/>
        <d v="2020-02-20T00:00:00"/>
        <d v="2020-02-21T00:00:00"/>
        <d v="2020-02-24T00:00:00"/>
        <d v="2020-02-25T00:00:00"/>
        <d v="2020-02-28T00:00:00"/>
        <d v="2020-03-04T00:00:00"/>
        <d v="2020-03-06T00:00:00"/>
        <d v="2020-03-09T00:00:00"/>
        <d v="2020-03-10T00:00:00"/>
        <d v="2020-03-18T00:00:00"/>
        <d v="2020-04-07T00:00:00"/>
        <d v="2020-04-13T00:00:00"/>
        <d v="2020-04-15T00:00:00"/>
        <d v="2020-04-23T00:00:00"/>
        <d v="2020-05-19T00:00:00"/>
        <d v="2020-06-09T00:00:00"/>
        <d v="2020-06-17T00:00:00"/>
        <d v="2020-06-26T00:00:00"/>
        <d v="2020-06-29T00:00:00"/>
        <d v="2020-07-03T00:00:00"/>
        <d v="2020-07-06T00:00:00"/>
        <d v="2020-07-07T00:00:00"/>
        <d v="2020-07-10T00:00:00"/>
        <d v="2020-07-13T00:00:00"/>
        <d v="2020-07-14T00:00:00"/>
        <d v="2020-07-15T00:00:00"/>
        <d v="2020-07-17T00:00:00"/>
        <d v="2020-07-22T00:00:00"/>
        <d v="2020-07-29T00:00:00"/>
        <d v="2020-07-31T00:00:00"/>
        <d v="2020-08-04T00:00:00"/>
        <d v="2020-08-06T00:00:00"/>
        <d v="2020-08-10T00:00:00"/>
        <d v="2020-08-12T00:00:00"/>
        <d v="2020-08-17T00:00:00"/>
        <d v="2020-08-27T00:00:00"/>
        <d v="2020-08-31T00:00:00"/>
        <d v="2020-09-06T00:00:00"/>
        <d v="2020-09-09T00:00:00"/>
        <d v="2020-09-17T00:00:00"/>
        <d v="2020-09-18T00:00:00"/>
        <d v="2020-09-21T00:00:00"/>
        <d v="2020-09-23T00:00:00"/>
        <d v="2020-09-28T00:00:00"/>
        <d v="2020-10-16T00:00:00"/>
        <d v="2020-10-19T00:00:00"/>
        <d v="2020-10-22T00:00:00"/>
        <d v="2020-10-28T00:00:00"/>
        <d v="2020-10-29T00:00:00"/>
        <d v="2020-11-02T00:00:00"/>
        <d v="2020-11-04T00:00:00"/>
        <d v="2020-11-06T00:00:00"/>
        <d v="2020-11-11T00:00:00"/>
        <d v="2020-11-13T00:00:00"/>
        <d v="2020-11-18T00:00:00"/>
        <d v="2020-11-25T00:00:00"/>
        <d v="2020-11-27T00:00:00"/>
        <d v="2020-12-02T00:00:00"/>
        <d v="2020-12-03T00:00:00"/>
        <d v="2020-12-10T00:00:00"/>
        <d v="2020-12-18T00:00:00"/>
        <d v="2020-12-29T00:00:00"/>
        <d v="2021-01-01T00:00:00"/>
        <d v="2021-02-01T00:00:00"/>
        <d v="2021-02-10T00:00:00"/>
        <d v="2021-02-24T00:00:00"/>
        <d v="2021-02-28T00:00:00"/>
        <d v="2021-03-01T00:00:00"/>
        <d v="2021-03-05T00:00:00"/>
        <d v="2021-03-10T00:00:00"/>
        <d v="2021-03-16T00:00:00"/>
        <d v="2021-03-18T00:00:00"/>
        <d v="2021-03-24T00:00:00"/>
        <d v="2021-03-30T00:00:00"/>
        <d v="2021-04-05T00:00:00"/>
        <d v="2021-04-12T00:00:00"/>
        <d v="2021-04-15T00:00:00"/>
        <d v="2021-04-30T00:00:00"/>
        <d v="2021-05-03T00:00:00"/>
        <d v="2021-05-04T00:00:00"/>
        <d v="2021-05-05T00:00:00"/>
        <d v="2021-05-07T00:00:00"/>
        <d v="2021-05-10T00:00:00"/>
        <d v="2021-05-30T00:00:00"/>
        <d v="2021-05-31T00:00:00"/>
        <d v="2021-06-04T00:00:00"/>
        <d v="2021-06-05T00:00:00"/>
        <d v="2021-06-16T00:00:00"/>
        <d v="2021-06-18T00:00:00"/>
        <d v="2021-06-28T00:00:00"/>
        <d v="2021-07-05T00:00:00"/>
        <d v="2021-07-07T00:00:00"/>
        <d v="2021-07-08T00:00:00"/>
        <d v="2021-07-09T00:00:00"/>
        <d v="2021-07-12T00:00:00"/>
        <d v="2021-07-13T00:00:00"/>
        <d v="2021-07-14T00:00:00"/>
        <d v="2021-07-15T00:00:00"/>
        <d v="2021-07-16T00:00:00"/>
        <d v="2021-07-20T00:00:00"/>
        <d v="2021-07-27T00:00:00"/>
        <d v="2021-07-29T00:00:00"/>
        <d v="2021-08-02T00:00:00"/>
        <d v="2021-08-06T00:00:00"/>
        <d v="2021-08-17T00:00:00"/>
        <d v="2021-08-24T00:00:00"/>
        <d v="2021-09-01T00:00:00"/>
        <d v="2021-09-02T00:00:00"/>
        <d v="2021-09-03T00:00:00"/>
        <d v="2021-09-08T00:00:00"/>
        <d v="2021-09-20T00:00:00"/>
        <d v="2021-09-22T00:00:00"/>
        <d v="2021-09-23T00:00:00"/>
        <d v="2021-09-27T00:00:00"/>
        <d v="2021-09-29T00:00:00"/>
        <d v="2021-09-30T00:00:00"/>
        <d v="2021-10-01T00:00:00"/>
        <d v="2021-10-02T00:00:00"/>
        <d v="2021-10-04T00:00:00"/>
        <d v="2021-10-05T00:00:00"/>
        <d v="2021-10-07T00:00:00"/>
        <d v="2021-10-11T00:00:00"/>
        <d v="2021-10-12T00:00:00"/>
        <d v="2021-10-14T00:00:00"/>
        <d v="2021-10-19T00:00:00"/>
        <d v="2021-10-21T00:00:00"/>
        <d v="2021-10-25T00:00:00"/>
        <d v="2021-10-26T00:00:00"/>
        <d v="2021-10-28T00:00:00"/>
        <d v="2021-11-01T00:00:00"/>
        <d v="2021-11-10T00:00:00"/>
        <d v="2021-11-11T00:00:00"/>
        <d v="2021-11-12T00:00:00"/>
        <d v="2021-11-13T00:00:00"/>
        <d v="2021-11-15T00:00:00"/>
        <d v="2021-11-17T00:00:00"/>
        <d v="2021-11-19T00:00:00"/>
        <d v="2021-11-25T00:00:00"/>
        <d v="2021-11-28T00:00:00"/>
        <d v="2021-12-03T00:00:00"/>
        <d v="2021-12-06T00:00:00"/>
        <d v="2021-12-08T00:00:00"/>
        <d v="2021-12-09T00:00:00"/>
        <d v="2021-12-13T00:00:00"/>
        <d v="2021-12-14T00:00:00"/>
        <d v="2021-12-20T00:00:00"/>
        <d v="2021-12-23T00:00:00"/>
        <d v="2021-12-27T00:00:00"/>
        <d v="2021-12-28T00:00:00"/>
        <d v="2021-12-29T00:00:00"/>
        <d v="2022-01-05T00:00:00"/>
        <d v="2022-01-06T00:00:00"/>
        <d v="2022-01-11T00:00:00"/>
        <d v="2022-01-19T00:00:00"/>
        <d v="2022-01-25T00:00:00"/>
        <d v="2022-01-26T00:00:00"/>
        <d v="2022-01-28T00:00:00"/>
        <d v="2022-01-31T00:00:00"/>
        <d v="2022-02-01T00:00:00"/>
        <d v="2022-02-03T00:00:00"/>
        <d v="2022-02-10T00:00:00"/>
        <d v="2022-02-14T00:00:00"/>
        <d v="2022-02-17T00:00:00"/>
        <d v="2022-02-24T00:00:00"/>
        <d v="2022-02-28T00:00:00"/>
        <d v="2022-03-01T00:00:00"/>
        <d v="2022-03-08T00:00:00"/>
        <d v="2022-03-17T00:00:00"/>
        <d v="2022-03-24T00:00:00"/>
        <d v="2022-03-29T00:00:00"/>
        <d v="2022-04-04T00:00:00"/>
        <d v="2022-04-08T00:00:00"/>
        <d v="2022-04-28T00:00:00"/>
        <d v="2022-05-09T00:00:00"/>
        <d v="2022-05-13T00:00:00"/>
        <d v="2022-05-17T00:00:00"/>
        <d v="2022-05-18T00:00:00"/>
        <d v="2022-05-20T00:00:00"/>
        <d v="2022-05-23T00:00:00"/>
        <d v="2022-05-25T00:00:00"/>
        <d v="2022-05-27T00:00:00"/>
        <d v="2022-06-01T00:00:00"/>
        <d v="2022-06-02T00:00:00"/>
        <d v="2022-06-13T00:00:00"/>
        <d v="2022-06-15T00:00:00"/>
        <d v="2022-06-21T00:00:00"/>
        <d v="2022-06-22T00:00:00"/>
        <d v="2022-06-28T00:00:00"/>
        <d v="2022-07-01T00:00:00"/>
        <d v="2022-07-08T00:00:00"/>
        <d v="2022-07-11T00:00:00"/>
        <d v="2022-07-12T00:00:00"/>
        <d v="2022-07-13T00:00:00"/>
        <d v="2022-07-18T00:00:00"/>
        <d v="2022-07-19T00:00:00"/>
        <d v="2022-07-20T00:00:00"/>
        <d v="2022-07-21T00:00:00"/>
        <d v="2022-07-27T00:00:00"/>
        <d v="2022-07-28T00:00:00"/>
        <d v="2022-08-05T00:00:00"/>
        <d v="2022-09-01T00:00:00"/>
        <d v="2022-09-02T00:00:00"/>
        <d v="2022-09-06T00:00:00"/>
        <d v="2022-09-09T00:00:00"/>
        <d v="2022-09-15T00:00:00"/>
        <d v="2022-09-22T00:00:00"/>
        <d v="2022-09-26T00:00:00"/>
        <d v="2022-09-27T00:00:00"/>
        <d v="2022-09-29T00:00:00"/>
        <d v="2022-10-03T00:00:00"/>
        <d v="2022-10-06T00:00:00"/>
        <d v="2022-10-10T00:00:00"/>
        <d v="2022-10-11T00:00:00"/>
        <d v="2022-10-13T00:00:00"/>
        <d v="2022-10-17T00:00:00"/>
        <d v="2022-10-18T00:00:00"/>
        <d v="2022-10-20T00:00:00"/>
        <d v="2022-10-24T00:00:00"/>
        <d v="2022-10-25T00:00:00"/>
        <d v="2022-10-26T00:00:00"/>
        <d v="2022-10-28T00:00:00"/>
        <d v="2022-10-31T00:00:00"/>
        <d v="2022-11-01T00:00:00"/>
        <d v="2022-11-04T00:00:00"/>
        <d v="2022-11-11T00:00:00"/>
        <d v="2022-11-17T00:00:00"/>
        <d v="2022-12-01T00:00:00"/>
        <d v="2022-12-05T00:00:00"/>
        <d v="2022-12-09T00:00:00"/>
        <d v="2022-12-12T00:00:00"/>
        <d v="2022-12-14T00:00:00"/>
        <d v="2022-12-16T00:00:00"/>
        <d v="2022-12-27T00:00:00"/>
        <d v="2022-12-28T00:00:00"/>
        <d v="2022-12-31T00:00:00"/>
        <d v="2023-01-01T00:00:00"/>
        <d v="2023-01-02T00:00:00"/>
        <d v="2023-01-03T00:00:00"/>
        <d v="2023-01-10T00:00:00"/>
        <d v="2023-01-11T00:00:00"/>
        <d v="2023-01-19T00:00:00"/>
        <d v="2023-01-20T00:00:00"/>
        <d v="2023-01-23T00:00:00"/>
        <d v="2023-01-26T00:00:00"/>
        <d v="2023-01-27T00:00:00"/>
        <d v="2023-02-07T00:00:00"/>
        <d v="2023-02-09T00:00:00"/>
        <d v="2023-02-13T00:00:00"/>
        <d v="2023-02-14T00:00:00"/>
        <d v="2023-02-20T00:00:00"/>
        <d v="2023-02-21T00:00:00"/>
        <d v="2023-02-22T00:00:00"/>
        <d v="2023-02-23T00:00:00"/>
        <d v="2023-02-27T00:00:00"/>
        <d v="2023-02-28T00:00:00"/>
        <d v="2023-03-01T00:00:00"/>
        <d v="2023-03-03T00:00:00"/>
        <d v="2023-03-06T00:00:00"/>
        <d v="2023-03-09T00:00:00"/>
        <d v="2023-03-15T00:00:00"/>
        <d v="2023-03-18T00:00:00"/>
        <d v="2023-03-20T00:00:00"/>
        <d v="2023-03-21T00:00:00"/>
        <d v="2023-03-23T00:00:00"/>
        <d v="2023-03-24T00:00:00"/>
        <d v="2023-03-27T00:00:00"/>
        <d v="2023-03-28T00:00:00"/>
        <d v="2023-04-04T00:00:00"/>
        <d v="2023-04-11T00:00:00"/>
        <d v="2023-04-18T00:00:00"/>
        <d v="2023-05-02T00:00:00"/>
        <d v="2023-05-03T00:00:00"/>
        <d v="2023-05-05T00:00:00"/>
        <d v="2023-05-15T00:00:00"/>
        <d v="2023-05-16T00:00:00"/>
        <d v="2023-05-17T00:00:00"/>
        <d v="2023-05-19T00:00:00"/>
        <d v="2023-05-22T00:00:00"/>
        <d v="2023-05-25T00:00:00"/>
        <d v="2023-05-26T00:00:00"/>
        <d v="2023-05-31T00:00:00"/>
        <d v="2023-06-01T00:00:00"/>
        <d v="2023-06-05T00:00:00"/>
        <d v="2023-06-06T00:00:00"/>
        <d v="2023-06-14T00:00:00"/>
        <d v="2023-06-20T00:00:00"/>
        <d v="2023-06-21T00:00:00"/>
        <d v="2023-06-22T00:00:00"/>
        <d v="2023-06-23T00:00:00"/>
        <d v="2023-06-30T00:00:00"/>
        <d v="2023-07-05T00:00:00"/>
        <d v="2023-07-06T00:00:00"/>
        <d v="2023-07-10T00:00:00"/>
        <d v="2023-07-12T00:00:00"/>
        <d v="2023-07-14T00:00:00"/>
        <d v="2023-07-16T00:00:00"/>
        <d v="2023-07-17T00:00:00"/>
        <d v="2023-07-18T00:00:00"/>
        <d v="2023-07-20T00:00:00"/>
        <d v="2023-07-21T00:00:00"/>
        <d v="2023-07-27T00:00:00"/>
        <d v="2023-07-28T00:00:00"/>
        <d v="2023-07-31T00:00:00"/>
        <d v="2023-08-01T00:00:00"/>
        <d v="2023-08-03T00:00:00"/>
        <d v="2023-08-07T00:00:00"/>
        <d v="2023-08-08T00:00:00"/>
        <d v="2023-08-09T00:00:00"/>
        <d v="2023-08-10T00:00:00"/>
        <d v="2023-08-11T00:00:00"/>
        <d v="2023-08-14T00:00:00"/>
        <d v="2023-08-15T00:00:00"/>
        <d v="2023-08-17T00:00:00"/>
        <d v="2023-08-22T00:00:00"/>
        <d v="2023-08-24T00:00:00"/>
        <d v="2023-08-25T00:00:00"/>
        <d v="2023-08-28T00:00:00"/>
        <d v="2023-08-29T00:00:00"/>
        <d v="2023-08-31T00:00:00"/>
        <d v="2023-09-06T00:00:00"/>
        <d v="2023-09-07T00:00:00"/>
        <d v="2023-09-08T00:00:00"/>
        <d v="2023-09-13T00:00:00"/>
        <d v="2023-09-18T00:00:00"/>
        <d v="2023-09-22T00:00:00"/>
        <d v="2023-09-24T00:00:00"/>
        <d v="2023-09-26T00:00:00"/>
        <d v="2023-09-28T00:00:00"/>
        <d v="2023-09-29T00:00:00"/>
        <d v="2023-10-02T00:00:00"/>
        <d v="2023-10-04T00:00:00"/>
        <d v="2023-10-06T00:00:00"/>
        <d v="2023-10-13T00:00:00"/>
        <d v="2023-10-17T00:00:00"/>
        <d v="2023-10-18T00:00:00"/>
        <d v="2023-10-19T00:00:00"/>
        <d v="2023-10-20T00:00:00"/>
        <d v="2023-10-23T00:00:00"/>
        <d v="2023-10-24T00:00:00"/>
        <d v="2023-10-25T00:00:00"/>
        <d v="2023-10-26T00:00:00"/>
        <d v="2023-10-27T00:00:00"/>
        <d v="2023-10-30T00:00:00"/>
        <d v="2023-10-31T00:00:00"/>
        <d v="2023-11-01T00:00:00"/>
        <d v="2023-11-02T00:00:00"/>
        <d v="2023-11-03T00:00:00"/>
        <d v="2023-11-08T00:00:00"/>
        <d v="2023-11-13T00:00:00"/>
        <d v="2023-11-14T00:00:00"/>
        <d v="2023-11-15T00:00:00"/>
        <d v="2023-11-16T00:00:00"/>
        <d v="2023-11-17T00:00:00"/>
        <d v="2023-11-20T00:00:00"/>
        <d v="2023-11-21T00:00:00"/>
        <d v="2023-11-23T00:00:00"/>
        <d v="2023-11-24T00:00:00"/>
        <d v="2023-11-27T00:00:00"/>
        <d v="2023-11-28T00:00:00"/>
        <d v="2023-11-29T00:00:00"/>
        <d v="2023-11-30T00:00:00"/>
        <d v="2023-12-01T00:00:00"/>
        <d v="2023-12-04T00:00:00"/>
        <d v="2023-12-05T00:00:00"/>
        <d v="2023-12-06T00:00:00"/>
        <d v="2023-12-07T00:00:00"/>
        <d v="2023-12-08T00:00:00"/>
        <d v="2023-12-11T00:00:00"/>
        <d v="2023-12-12T00:00:00"/>
        <d v="2023-12-13T00:00:00"/>
        <d v="2023-12-14T00:00:00"/>
        <d v="2023-12-15T00:00:00"/>
        <d v="2023-12-18T00:00:00"/>
        <d v="2023-12-19T00:00:00"/>
        <d v="2023-12-20T00:00:00"/>
        <d v="2023-12-21T00:00:00"/>
        <d v="2023-12-22T00:00:00"/>
        <d v="2023-12-26T00:00:00"/>
        <d v="2023-12-27T00:00:00"/>
        <d v="2023-12-28T00:00:00"/>
        <d v="2023-12-29T00:00:00"/>
        <d v="2024-01-02T00:00:00"/>
        <d v="2024-01-04T00:00:00"/>
        <d v="2024-01-05T00:00:00"/>
        <d v="2024-01-08T00:00:00"/>
        <d v="2024-01-10T00:00:00"/>
        <d v="2024-01-11T00:00:00"/>
        <d v="2024-01-12T00:00:00"/>
        <d v="2024-01-15T00:00:00"/>
        <d v="2024-01-17T00:00:00"/>
        <d v="2024-01-18T00:00:00"/>
        <d v="2024-01-19T00:00:00"/>
        <d v="2024-01-22T00:00:00"/>
        <d v="2024-01-23T00:00:00"/>
        <d v="2024-01-24T00:00:00"/>
        <d v="2024-01-26T00:00:00"/>
        <d v="2024-01-30T00:00:00"/>
        <d v="2024-01-31T00:00:00"/>
        <d v="2024-02-01T00:00:00"/>
        <d v="2024-02-02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6T00:00:00"/>
        <d v="2024-02-28T00:00:00"/>
        <d v="2024-02-29T00:00:00"/>
        <d v="2024-03-01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31T00:00:00"/>
      </sharedItems>
      <fieldGroup par="12"/>
    </cacheField>
    <cacheField name="txtInvoice" numFmtId="0">
      <sharedItems containsDate="1" containsBlank="1" containsMixedTypes="1" minDate="1899-12-31T01:45:12" maxDate="1900-01-03T12:40:06"/>
    </cacheField>
    <cacheField name="Descripcion" numFmtId="0">
      <sharedItems containsBlank="1" longText="1"/>
    </cacheField>
    <cacheField name="CurrencyCode" numFmtId="0">
      <sharedItems/>
    </cacheField>
    <cacheField name="txtInvoiceAmount1" numFmtId="43">
      <sharedItems containsSemiMixedTypes="0" containsString="0" containsNumber="1" minValue="-2104327230.8299999" maxValue="75637858.400000006"/>
    </cacheField>
    <cacheField name="txtBalance" numFmtId="43">
      <sharedItems containsSemiMixedTypes="0" containsString="0" containsNumber="1" minValue="-2104327230.8299999" maxValue="49313498"/>
    </cacheField>
    <cacheField name="Meses (txtTransDate)" numFmtId="0" databaseField="0">
      <fieldGroup base="4">
        <rangePr groupBy="months" startDate="2007-11-26T00:00:00" endDate="2024-04-01T00:00:00"/>
        <groupItems count="14">
          <s v="&lt;26/11/2007"/>
          <s v="ene"/>
          <s v="feb"/>
          <s v="mar"/>
          <s v="abr"/>
          <s v="may"/>
          <s v="jun"/>
          <s v="jul"/>
          <s v="ago"/>
          <s v="sep"/>
          <s v="oct"/>
          <s v="nov"/>
          <s v="dic"/>
          <s v="&gt;1/4/2024"/>
        </groupItems>
      </fieldGroup>
    </cacheField>
    <cacheField name="Trimestres (txtTransDate)" numFmtId="0" databaseField="0">
      <fieldGroup base="4">
        <rangePr groupBy="quarters" startDate="2007-11-26T00:00:00" endDate="2024-04-01T00:00:00"/>
        <groupItems count="6">
          <s v="&lt;26/11/2007"/>
          <s v="Trim.1"/>
          <s v="Trim.2"/>
          <s v="Trim.3"/>
          <s v="Trim.4"/>
          <s v="&gt;1/4/2024"/>
        </groupItems>
      </fieldGroup>
    </cacheField>
    <cacheField name="Años (txtTransDate)" numFmtId="0" databaseField="0">
      <fieldGroup base="4">
        <rangePr groupBy="years" startDate="2007-11-26T00:00:00" endDate="2024-04-01T00:00:00"/>
        <groupItems count="20">
          <s v="&lt;26/11/2007"/>
          <s v="2007"/>
          <s v="2008"/>
          <s v="2009"/>
          <s v="2010"/>
          <s v="2011"/>
          <s v="2012"/>
          <s v="2013"/>
          <s v="2014"/>
          <s v="2015"/>
          <s v="2016"/>
          <s v="2017"/>
          <s v="2018"/>
          <s v="2019"/>
          <s v="2020"/>
          <s v="2021"/>
          <s v="2022"/>
          <s v="2023"/>
          <s v="2024"/>
          <s v="&gt;1/4/2024"/>
        </groupItems>
      </fieldGroup>
    </cacheField>
  </cacheFields>
  <extLst>
    <ext xmlns:x14="http://schemas.microsoft.com/office/spreadsheetml/2009/9/main" uri="{725AE2AE-9491-48be-B2B4-4EB974FC3084}">
      <x14:pivotCacheDefinition pivotCacheId="24398247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o Armando Gonzalez Beltran" refreshedDate="45450.623115277776" createdVersion="8" refreshedVersion="8" minRefreshableVersion="3" recordCount="849" xr:uid="{7B76590B-B228-4ECC-8020-8AF72B2EBD0C}">
  <cacheSource type="worksheet">
    <worksheetSource ref="B1:L850" sheet="0.0"/>
  </cacheSource>
  <cacheFields count="11">
    <cacheField name="txtDimensionFocus" numFmtId="49">
      <sharedItems count="5">
        <s v="210102001001000000"/>
        <s v="210103001000000000"/>
        <s v="210102001004000000"/>
        <s v="210109001000000000"/>
        <s v="219805001001000000"/>
      </sharedItems>
    </cacheField>
    <cacheField name="lblAccountNum" numFmtId="49">
      <sharedItems/>
    </cacheField>
    <cacheField name="txtAccountNum" numFmtId="49">
      <sharedItems/>
    </cacheField>
    <cacheField name="txtVendorName" numFmtId="49">
      <sharedItems/>
    </cacheField>
    <cacheField name="txtPaymModeVendTable" numFmtId="0">
      <sharedItems containsBlank="1"/>
    </cacheField>
    <cacheField name="txtVoucher" numFmtId="49">
      <sharedItems/>
    </cacheField>
    <cacheField name="txtTransDate" numFmtId="49">
      <sharedItems/>
    </cacheField>
    <cacheField name="txtInvoice" numFmtId="0">
      <sharedItems/>
    </cacheField>
    <cacheField name="Descripcion" numFmtId="0">
      <sharedItems containsBlank="1"/>
    </cacheField>
    <cacheField name="txtInvoiceAmount1" numFmtId="43">
      <sharedItems containsSemiMixedTypes="0" containsString="0" containsNumber="1" minValue="-75334976.280000001" maxValue="177816987.69999999"/>
    </cacheField>
    <cacheField name="txtBalance" numFmtId="43">
      <sharedItems containsSemiMixedTypes="0" containsString="0" containsNumber="1" minValue="-1"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o Armando Gonzalez Beltran" refreshedDate="45450.623660879632" createdVersion="8" refreshedVersion="8" minRefreshableVersion="3" recordCount="6575" xr:uid="{A313A5B5-7B81-405C-8545-51C25CFD1B7C}">
  <cacheSource type="worksheet">
    <worksheetSource name="Tabla24"/>
  </cacheSource>
  <cacheFields count="11">
    <cacheField name="txtDimensionFocus" numFmtId="49">
      <sharedItems count="4">
        <s v="210102001001000000"/>
        <s v="210103001000000000"/>
        <s v="210102001004000000"/>
        <s v="219805001001000000"/>
      </sharedItems>
    </cacheField>
    <cacheField name="lblAccountNum" numFmtId="49">
      <sharedItems/>
    </cacheField>
    <cacheField name="txtAccountNum" numFmtId="49">
      <sharedItems/>
    </cacheField>
    <cacheField name="txtVendorName" numFmtId="49">
      <sharedItems/>
    </cacheField>
    <cacheField name="txtPaymModeVendTable" numFmtId="0">
      <sharedItems containsBlank="1"/>
    </cacheField>
    <cacheField name="txtVoucher" numFmtId="49">
      <sharedItems/>
    </cacheField>
    <cacheField name="txtTransDate" numFmtId="14">
      <sharedItems containsSemiMixedTypes="0" containsNonDate="0" containsDate="1" containsString="0" minDate="2007-11-26T00:00:00" maxDate="2024-06-01T00:00:00"/>
    </cacheField>
    <cacheField name="txtInvoice" numFmtId="0">
      <sharedItems containsBlank="1"/>
    </cacheField>
    <cacheField name="Descripcion" numFmtId="0">
      <sharedItems containsBlank="1" longText="1"/>
    </cacheField>
    <cacheField name="txtInvoiceAmount1" numFmtId="43">
      <sharedItems containsSemiMixedTypes="0" containsString="0" containsNumber="1" minValue="-2104327230.8299999" maxValue="75637858.400000006"/>
    </cacheField>
    <cacheField name="txtBalance" numFmtId="43">
      <sharedItems containsSemiMixedTypes="0" containsString="0" containsNumber="1" minValue="-2104327230.8299999" maxValue="500175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75">
  <r>
    <s v="210102001001000000"/>
    <n v="101197579"/>
    <s v="A M MULTIGRAFICA S. A."/>
    <s v="CXP00000021"/>
    <x v="0"/>
    <n v="6668"/>
    <s v="2DO. ABONO A COMPRA DE GUILLOTINA ELECTRICA, SEGUN CONTRATO"/>
    <s v="DOP"/>
    <n v="-1500000"/>
    <n v="-1500000"/>
  </r>
  <r>
    <s v="210103001000000000"/>
    <s v="01800110981"/>
    <s v="ELINO RAFAEL CORTES SEGURA"/>
    <s v="CXP00000025"/>
    <x v="1"/>
    <n v="9420"/>
    <s v="CUBICACION #5 ADICIONAL, DE LOS CONTRATOS #539/2006, #635/20"/>
    <s v="DOP"/>
    <n v="-88708.57"/>
    <n v="-88708.57"/>
  </r>
  <r>
    <s v="210102001001000000"/>
    <n v="130144885"/>
    <s v="ODL SERVICES DOMINICANA S A"/>
    <s v="CXP00000026"/>
    <x v="2"/>
    <n v="1018"/>
    <s v="PAGO POR SERVICIOS  DE MANTENIMIENTO E INSTALACION DE DISCO"/>
    <s v="DOP"/>
    <n v="-22040"/>
    <n v="-22040"/>
  </r>
  <r>
    <s v="210102001001000000"/>
    <n v="499999984"/>
    <s v="COLECTOR DE IMPUESTOS INTERNOS"/>
    <s v="CXP00000027"/>
    <x v="3"/>
    <n v="306"/>
    <s v="PAGO DE LAS RETENCIONES DEL 5% Y EL 10% CORRESPONDIENTE AL M"/>
    <s v="DOP"/>
    <n v="-2608387"/>
    <n v="-2608387"/>
  </r>
  <r>
    <s v="210102001001000000"/>
    <n v="499999984"/>
    <s v="COLECTOR DE IMPUESTOS INTERNOS"/>
    <s v="CXP00000028"/>
    <x v="3"/>
    <n v="307"/>
    <s v="PAGO RETENCION DE ITBIS, CORRESPONDIENTE AL MES DE MAYO 2009"/>
    <s v="DOP"/>
    <n v="-930"/>
    <n v="-930"/>
  </r>
  <r>
    <s v="210102001001000000"/>
    <n v="124014034"/>
    <s v="LAPA COMERCIAL SRL."/>
    <s v="CXP00000029"/>
    <x v="4"/>
    <n v="456"/>
    <s v="ADQUISICION DE CAJA DE GRAPAS ESTANDAR , LAS CUALES SERAN UT"/>
    <s v="DOP"/>
    <n v="-478500"/>
    <n v="-478500"/>
  </r>
  <r>
    <s v="210102001001000000"/>
    <s v="00115253817"/>
    <s v="DINORAH ALTAGRACIA DE LIMA JIMENEZ"/>
    <s v="CXP00001956"/>
    <x v="5"/>
    <n v="752"/>
    <s v="BALANCE AL31/06/2012"/>
    <s v="DOP"/>
    <n v="-60540.68"/>
    <n v="-60540.68"/>
  </r>
  <r>
    <s v="210102001001000000"/>
    <n v="102322971"/>
    <s v="OFICINA CENTENARIA TAVAREZ S.A."/>
    <s v="CXP00000034"/>
    <x v="6"/>
    <n v="1900"/>
    <s v="PAGO FACTURA NO.0048223, POR MANTENIMIENTO Y CAMBIO DE TAMBO"/>
    <s v="DOP"/>
    <n v="-4686.3999999999996"/>
    <n v="-4686.3999999999996"/>
  </r>
  <r>
    <s v="210102001001000000"/>
    <n v="499999984"/>
    <s v="COLECTOR DE IMPUESTOS INTERNOS"/>
    <s v="CXP00000037"/>
    <x v="7"/>
    <n v="8"/>
    <s v="REPOSICION DE LOS CHEQUES #S. 01276 Y 407589, POR CONCEPTO D"/>
    <s v="DOP"/>
    <n v="-5560"/>
    <n v="-5560"/>
  </r>
  <r>
    <s v="210103001000000000"/>
    <s v="04900825987"/>
    <s v="WENDY MARINA PEREZ MORONTA"/>
    <s v="CXP00000038"/>
    <x v="8"/>
    <n v="4"/>
    <s v="CUBICACION UNICA CORRESP. A REPARACIONES VARIAS EN EL CENTRO"/>
    <s v="DOP"/>
    <n v="-4453181.0999999996"/>
    <n v="-4453181.0999999996"/>
  </r>
  <r>
    <s v="210102001001000000"/>
    <s v="00100731769"/>
    <s v="CYNTHIA ARLENE DIPP CAAMAÑO"/>
    <s v="CXP00001954"/>
    <x v="9"/>
    <n v="4192"/>
    <s v="BALANCE AL31/06/2012"/>
    <s v="DOP"/>
    <n v="-336000"/>
    <n v="-336000"/>
  </r>
  <r>
    <s v="210102001001000000"/>
    <n v="101719087"/>
    <s v="PAPELERIA EDITORAL GAMMA C. POR A."/>
    <s v="CXP00000041"/>
    <x v="10"/>
    <n v="4202"/>
    <s v="PAGO DE ORDEN DE COMPRA NO.09 POR ADQUISICION DE INVITACIONE"/>
    <s v="DOP"/>
    <n v="-18270"/>
    <n v="-18270"/>
  </r>
  <r>
    <s v="210102001001000000"/>
    <n v="100848936"/>
    <s v="GIORDANO GREGORIO DE JESUS MANCEBO GARCIA"/>
    <s v="CXP00000042"/>
    <x v="11"/>
    <n v="153"/>
    <s v="SERVICIOS PROFESIONALES COMO ASESOR DE PROYECTOS EN LA DIREC"/>
    <s v="DOP"/>
    <n v="-38500"/>
    <n v="-38500"/>
  </r>
  <r>
    <s v="210102001001000000"/>
    <n v="105192306"/>
    <s v="JUAN ROSARIO CASTRO"/>
    <s v="CXP00000043"/>
    <x v="11"/>
    <n v="152"/>
    <s v="SUELDO AL PERSONAL DE LA DIRECCION GRAL. DE MANTENIMIENTO, C"/>
    <s v="DOP"/>
    <n v="-24500"/>
    <n v="-24500"/>
  </r>
  <r>
    <s v="210102001001000000"/>
    <s v="05900013318"/>
    <s v="HIPOLITO GIL DE JESUS"/>
    <s v="CXP00000844"/>
    <x v="12"/>
    <n v="110"/>
    <s v="ASIGNACION DE COMBUSTIBLE AL DISTRITO 07-03 CASTILLO, CORRES"/>
    <s v="DOP"/>
    <n v="-8000"/>
    <n v="-8000"/>
  </r>
  <r>
    <s v="210102001001000000"/>
    <s v="06500051526"/>
    <s v="LORENZO MOYA KELLY"/>
    <s v="CXP00000845"/>
    <x v="12"/>
    <n v="110"/>
    <s v="ASIGNACION DE COMBUSTIBLE AL DISTRITO 14-04 SAMANA, CORRESP."/>
    <s v="DOP"/>
    <n v="-8000"/>
    <n v="-8000"/>
  </r>
  <r>
    <s v="210102001001000000"/>
    <n v="110062643"/>
    <s v="ANGELA MARIA AGUERO DIAZ"/>
    <s v="CXP00000045"/>
    <x v="13"/>
    <n v="14"/>
    <s v="REPOSICION FONDO CAJA CHICA DE IMPRESOS Y PUBLICACIONES"/>
    <s v="DOP"/>
    <n v="-18645.89"/>
    <n v="-18645.89"/>
  </r>
  <r>
    <s v="210102001001000000"/>
    <n v="101027398"/>
    <s v="BONANZA SERVICIOS S. A."/>
    <s v="CXP00000051"/>
    <x v="14"/>
    <n v="302"/>
    <s v="PAGO MANTENIMIENTO DE (1) JEEPETA, A?O 2006, CHASIS NO.JMYOR"/>
    <s v="DOP"/>
    <n v="-19547.759999999998"/>
    <n v="-19547.759999999998"/>
  </r>
  <r>
    <s v="210102001001000000"/>
    <n v="101378453"/>
    <s v="BLAUDINA BERIHUETE CONTRERAS"/>
    <s v="CXP00000053"/>
    <x v="15"/>
    <n v="178"/>
    <s v="PAGO SERVICIOS PRESTADOS, QUIEN FUE DESIGNADA EN EL MES DE S"/>
    <s v="DOP"/>
    <n v="-5117.5"/>
    <n v="-5117.5"/>
  </r>
  <r>
    <s v="210102001001000000"/>
    <n v="108380833"/>
    <s v="ALTAGRACIA REYES GOMEZ"/>
    <s v="CXP00000054"/>
    <x v="15"/>
    <n v="178"/>
    <s v="PAGO SERVICIOS PRESTADOS, QUIEN FUE DESIGNADA EN EL MES DE S"/>
    <s v="DOP"/>
    <n v="-5117.5"/>
    <n v="-5117.5"/>
  </r>
  <r>
    <s v="210102001001000000"/>
    <n v="499999984"/>
    <s v="COLECTOR DE IMPUESTOS INTERNOS"/>
    <s v="CXP00000057"/>
    <x v="16"/>
    <n v="133"/>
    <s v="PAGO DE LAS RETENCIONES DEL 0.5% Y 10% CORRESPONDIENTE AL ME"/>
    <s v="DOP"/>
    <n v="-360788"/>
    <n v="-360788"/>
  </r>
  <r>
    <s v="210102001001000000"/>
    <n v="401502615"/>
    <s v="ARZOBISPADO DE SANTO DOMINGO / ARQUIDIOCESIS DE SANTO DOMINGO"/>
    <s v="CXP00000061"/>
    <x v="17"/>
    <n v="292"/>
    <s v="COLABORACION CON LA COMPRA DE 10 BOLETOS PARA PARTICIPAR EN"/>
    <s v="DOP"/>
    <n v="-20000"/>
    <n v="-20000"/>
  </r>
  <r>
    <s v="210102001001000000"/>
    <s v="03800069282"/>
    <s v="VERNON ANIBAL JOSE CABRERA CABRERA"/>
    <s v="CXP00000849"/>
    <x v="18"/>
    <n v="220"/>
    <s v="VIATICOS CORRESP. A VIAJE A LA CIUDAD DE BOGOTA, COLOMBIA  D"/>
    <s v="DOP"/>
    <n v="-26073.01"/>
    <n v="-11223.37"/>
  </r>
  <r>
    <s v="210102001001000000"/>
    <s v="05400858816"/>
    <s v="KATTY JOSEFINA PE¥A"/>
    <s v="CXP00000850"/>
    <x v="19"/>
    <n v="105"/>
    <s v="REPOSICION FONDO CAJA CHICA DE LA SUB-DIRECCION GENERAL DE E"/>
    <s v="DOP"/>
    <n v="-10000"/>
    <n v="-10000"/>
  </r>
  <r>
    <s v="210102001001000000"/>
    <n v="100555853"/>
    <s v="FRANKLIN BASILIO DECENA RAFAEL"/>
    <s v="CXP00000063"/>
    <x v="20"/>
    <n v="500"/>
    <s v="REEMBOLSO POR CONCEPTO DE ALQUILER DE UNA JEEPETA CHEVROLET"/>
    <s v="DOP"/>
    <n v="-22200"/>
    <n v="-22200"/>
  </r>
  <r>
    <s v="210102001001000000"/>
    <n v="101826105"/>
    <s v="MERCEDES ELIZABETH LORA NUÑEZ"/>
    <s v="CXP00000064"/>
    <x v="21"/>
    <n v="1301"/>
    <s v="REEMBOLSO DE FACTURAS POR IMPRESION Y ENCUADERNACION DE LOS"/>
    <s v="DOP"/>
    <n v="-875"/>
    <n v="-875"/>
  </r>
  <r>
    <s v="210102001001000000"/>
    <s v="00105203319"/>
    <s v="LUIS MARTIN GOMEZ PERERA"/>
    <s v="CXP00000066"/>
    <x v="22"/>
    <n v="126"/>
    <s v="PARTICIPACION COMO CONFERENCISTA EN LE DIALOGO  ! CARA A CAR"/>
    <s v="DOP"/>
    <n v="-8000"/>
    <n v="-8000"/>
  </r>
  <r>
    <s v="210102001001000000"/>
    <s v="03103454108"/>
    <s v="ROSA SILVERIO"/>
    <s v="CXP00000851"/>
    <x v="22"/>
    <n v="116"/>
    <s v="PARTICIPACION COMO CONFERENCISTA EN EL DIALOGO  &quot;CARA A CARA"/>
    <s v="DOP"/>
    <n v="-8000"/>
    <n v="-8000"/>
  </r>
  <r>
    <s v="210102001001000000"/>
    <s v="03103454108"/>
    <s v="ROSA SILVERIO"/>
    <s v="CXP00000852"/>
    <x v="22"/>
    <n v="111"/>
    <s v="PARTICIPACION COMO CONFERENCISTA  EN EL DIALOGO   , !CARA A"/>
    <s v="DOP"/>
    <n v="-8000"/>
    <n v="-8000"/>
  </r>
  <r>
    <s v="210102001001000000"/>
    <n v="101679702"/>
    <s v="JEANNETTE DE LOS ANGELES  MILLER  RIVAS"/>
    <s v="CXP00000065"/>
    <x v="22"/>
    <n v="125"/>
    <s v="PARTICIPACION COMO CONFERNCISTA , EN EL DIALOG ! CARA A CARA"/>
    <s v="DOP"/>
    <n v="-8000"/>
    <n v="-8000"/>
  </r>
  <r>
    <s v="210102001001000000"/>
    <s v="07000032024"/>
    <s v="EDWIN MANUEL PI¥EYRO MENDEZ"/>
    <s v="CXP00000853"/>
    <x v="23"/>
    <n v="413"/>
    <s v="SUELDO AL PERSONAL DE LA DIRECCION GENERAL DE MANTENIMIENTO,"/>
    <s v="DOP"/>
    <n v="-34000"/>
    <n v="-34000"/>
  </r>
  <r>
    <s v="210102001001000000"/>
    <n v="130537224"/>
    <s v="MG CLEAN &amp; SUPPLY S A"/>
    <s v="CXP00000069"/>
    <x v="24"/>
    <n v="4309"/>
    <s v="PAGO ORDEN DE COMPRA NO.104, POR ADQUISICION DE BANDERAS QUE"/>
    <s v="DOP"/>
    <n v="-42456"/>
    <n v="-42456"/>
  </r>
  <r>
    <s v="210102001001000000"/>
    <n v="130422702"/>
    <s v="V M ENTERPRICE C POR A"/>
    <s v="CXP00000070"/>
    <x v="25"/>
    <n v="4299"/>
    <s v="PAGO ORDEN DE COMPRA NO.103 POR ADQUISICION DE TONERS QUE SE"/>
    <s v="DOP"/>
    <n v="-6656.08"/>
    <n v="-6656.08"/>
  </r>
  <r>
    <s v="210102001001000000"/>
    <n v="100565605"/>
    <s v="CRISTINA MOLINA SENA"/>
    <s v="CXP00000071"/>
    <x v="26"/>
    <n v="10"/>
    <s v="PAGO DE TRANSPORTE PARA EL PERSONAL DOCENTE QUE PARTICIPARAN"/>
    <s v="DOP"/>
    <n v="-87500"/>
    <n v="-87500"/>
  </r>
  <r>
    <s v="210102001001000000"/>
    <n v="101826105"/>
    <s v="MERCEDES ELIZABETH LORA NUÑEZ"/>
    <s v="CXP00000073"/>
    <x v="27"/>
    <n v="0"/>
    <s v="REPOSICION CAJA CHICA DEL DEPTO. MODELO GESTION DE CALIDAD"/>
    <s v="DOP"/>
    <n v="-4167.6499999999996"/>
    <n v="-4167.6499999999996"/>
  </r>
  <r>
    <s v="210102001001000000"/>
    <n v="101809795"/>
    <s v="A LA MESA S.A."/>
    <s v="CXP00000074"/>
    <x v="28"/>
    <n v="196"/>
    <s v="PAGO REFRIGERIO SEGUN FACTURA NO. 3835,  PARA LA ACTIVIDAD D"/>
    <s v="DOP"/>
    <n v="-3480"/>
    <n v="-3480"/>
  </r>
  <r>
    <s v="210102001001000000"/>
    <s v="07000032024"/>
    <s v="EDWIN MANUEL PI¥EYRO MENDEZ"/>
    <s v="CXP00000854"/>
    <x v="29"/>
    <n v="611"/>
    <s v="SUELDO AL PERSONAL DE LA DIRECCION GRAL. DE MANTENIMIENTO, C"/>
    <s v="DOP"/>
    <n v="-34000"/>
    <n v="-34000"/>
  </r>
  <r>
    <s v="210102001001000000"/>
    <s v="03103402461"/>
    <s v="KELVIN RAFAEL MEDINA"/>
    <s v="CXP00000855"/>
    <x v="30"/>
    <n v="213"/>
    <s v="SERVICIOS PRESTADOS AL PERSONAL DEL POLITECNICO PASTOR ABAJO"/>
    <s v="DOP"/>
    <n v="-86133.6"/>
    <n v="-86133.6"/>
  </r>
  <r>
    <s v="210102001001000000"/>
    <s v="03400007492"/>
    <s v="LUIS RAMON MARTINEZ ESPINAL"/>
    <s v="CXP00000857"/>
    <x v="31"/>
    <n v="515"/>
    <s v="ASIGNACION DE COMBUSTIBLE PARA CONSUMO DE PLANTA ELECTRICA D"/>
    <s v="DOP"/>
    <n v="-5000"/>
    <n v="-5000"/>
  </r>
  <r>
    <s v="210102001001000000"/>
    <n v="122015167"/>
    <s v="PRISMA  ADVERTISING  C. por  A."/>
    <s v="CXP00000081"/>
    <x v="32"/>
    <n v="4363"/>
    <s v="ADQUISICION DE CUADERNILLOS DE VALORES  &quot; EL TIEMPO&quot;, QUE SE"/>
    <s v="DOP"/>
    <n v="-17850"/>
    <n v="-17850"/>
  </r>
  <r>
    <s v="210102001001000000"/>
    <s v="08100008047"/>
    <s v="MARIA DEL CARMEN LUPERON LIRIANO"/>
    <s v="CXP00000858"/>
    <x v="33"/>
    <n v="545"/>
    <s v="ASIGNACION DE COMBUSTIBLE AL DISTRITO 14-03 DE RIO SAN JUAN"/>
    <s v="DOP"/>
    <n v="-8000"/>
    <n v="-8000"/>
  </r>
  <r>
    <s v="210102001001000000"/>
    <n v="101254548"/>
    <s v="MARIA GRACIELA CORONA  CASTRO (YAQUE BUFETS)"/>
    <s v="CXP00000090"/>
    <x v="34"/>
    <n v="1344"/>
    <s v="PAGO FACTURA NO.547, POR GASTOS DE REFRIGERIOS Y ALMUERZOS B"/>
    <s v="DOP"/>
    <n v="-64850"/>
    <n v="-64850"/>
  </r>
  <r>
    <s v="210103001000000000"/>
    <n v="130187967"/>
    <s v="CONSTRUCTORA DE PROYECTOS DE LEON C. POR A."/>
    <s v="CXP00000091"/>
    <x v="35"/>
    <n v="194"/>
    <s v="CUBICACION NO. 03 (DE CIERRE) DEL CONTRATO 965/22/08/07, COR"/>
    <s v="DOP"/>
    <n v="-183767.74"/>
    <n v="-183767.74"/>
  </r>
  <r>
    <s v="210102001001000000"/>
    <n v="101553949"/>
    <s v="ANNY GONZALEZ LARA"/>
    <s v="CXP00000098"/>
    <x v="36"/>
    <n v="708"/>
    <s v="REEMBOLSO GASTOS INCURRIDOS EN CENA OFRECIDA POR EL SR. MINI"/>
    <s v="DOP"/>
    <n v="-18131.400000000001"/>
    <n v="-18131.400000000001"/>
  </r>
  <r>
    <s v="210102001001000000"/>
    <n v="103561437"/>
    <s v="MARIO RAFAEL CABRAL"/>
    <s v="CXP00000099"/>
    <x v="37"/>
    <n v="1037"/>
    <s v="SUELDO AL PERSONAL DE LA DIRECCION GRAL. DE MANTENIMIENTO, C"/>
    <s v="DOP"/>
    <n v="-18000"/>
    <n v="-18000"/>
  </r>
  <r>
    <s v="210102001001000000"/>
    <n v="200683647"/>
    <s v="CLEMENTE CORPORAN"/>
    <s v="CXP00000104"/>
    <x v="38"/>
    <n v="205"/>
    <s v="PAGO POR TRABAJOS AL PERSONAL TEMPORERO, REALIZADOS DEL 07 A"/>
    <s v="DOP"/>
    <n v="-2800"/>
    <n v="-2800"/>
  </r>
  <r>
    <s v="210102001001000000"/>
    <s v="02300026651"/>
    <s v="ADELA RAMIREZ"/>
    <s v="CXP00000861"/>
    <x v="39"/>
    <n v="787"/>
    <s v="ASIGNACION DE COMBUSTIBLE AL  DISTRITO 05-02 DE SAN P.MACORI"/>
    <s v="DOP"/>
    <n v="-8000"/>
    <n v="-8000"/>
  </r>
  <r>
    <s v="210102001001000000"/>
    <s v="07200039357"/>
    <s v="PILAR DIVINA GONZALEZ DE GONZALEZ"/>
    <s v="CXP00000862"/>
    <x v="39"/>
    <n v="787"/>
    <s v="ASIGNACION DE COMBUSTIBLE AL DISTRITO 13-03 DE VILLA VASQUEZ"/>
    <s v="DOP"/>
    <n v="-8000"/>
    <n v="-8000"/>
  </r>
  <r>
    <s v="210102001001000000"/>
    <s v="00108118225"/>
    <s v="MATILDE TATIS CRUZ"/>
    <s v="CXP00003034"/>
    <x v="39"/>
    <n v="781"/>
    <s v="SALDO A JUNIO 2012"/>
    <s v="DOP"/>
    <n v="-5317.36"/>
    <n v="-5317.36"/>
  </r>
  <r>
    <s v="210102001001000000"/>
    <n v="102220027"/>
    <s v="MANUEL DE JESUS MATEO VALDEZ"/>
    <s v="CXP00000107"/>
    <x v="40"/>
    <n v="1167"/>
    <s v="SUELDO CORRESPONDIENTE A LOS MESES DE JUNIO Y JULIO/2010, QU"/>
    <s v="DOP"/>
    <n v="-43000"/>
    <n v="-43000"/>
  </r>
  <r>
    <s v="210102001001000000"/>
    <n v="102220027"/>
    <s v="MANUEL DE JESUS MATEO VALDEZ"/>
    <s v="CXP00000111"/>
    <x v="41"/>
    <n v="1305"/>
    <s v="SUELDO AL PERSONAL DE LA DIRECCION GRAL. DE MANTENIMIENTO, C"/>
    <s v="DOP"/>
    <n v="-21500"/>
    <n v="-21500"/>
  </r>
  <r>
    <s v="210102001001000000"/>
    <s v="02300216674"/>
    <s v="ROSA ELBA AQUINO CALZADO"/>
    <s v="CXP00000865"/>
    <x v="42"/>
    <n v="345"/>
    <s v="PENSION ALIMENTICIA CORRESPONDIENTE AL MES DE AGOSTO/2010. *"/>
    <s v="DOP"/>
    <n v="-1100"/>
    <n v="-1100"/>
  </r>
  <r>
    <s v="210102001001000000"/>
    <n v="101890347"/>
    <s v="BAUTISTA COMERCIAL CXA."/>
    <s v="CXP00000113"/>
    <x v="43"/>
    <n v="4675"/>
    <s v="COMPRA DE ENVASES PARA ALMACENAR GASOIL PARA CONSTRUCCION DE"/>
    <s v="DOP"/>
    <n v="-44080"/>
    <n v="-44080"/>
  </r>
  <r>
    <s v="210102001001000000"/>
    <s v="00109337733"/>
    <s v="JESUS MARIA CRUZ DE LA ROSA"/>
    <s v="CXP00001959"/>
    <x v="44"/>
    <n v="168"/>
    <s v="BALANCE AL31/06/2012"/>
    <s v="DOP"/>
    <n v="-563"/>
    <n v="-563"/>
  </r>
  <r>
    <s v="210102001001000000"/>
    <s v="06100122123"/>
    <s v="GILDA DE LA CRUZ DE SOSA"/>
    <s v="CXP00000866"/>
    <x v="45"/>
    <n v="1037"/>
    <s v="REEMBOLSO POR GASTOS DE DESAYUNO Y ALMUERZO , UTILIZADOS EN"/>
    <s v="DOP"/>
    <n v="-3048.01"/>
    <n v="-3048.01"/>
  </r>
  <r>
    <s v="210102001001000000"/>
    <n v="130418462"/>
    <s v="C S &amp; ASOCIADOS REPARACION DE AUTOBUSES C POR A."/>
    <s v="CXP00000115"/>
    <x v="46"/>
    <n v="1008"/>
    <s v="MANTENIMIENTO A VEHICULOS DE MINERD SEGUN FACTURA #302"/>
    <s v="DOP"/>
    <n v="-270860"/>
    <n v="-270860"/>
  </r>
  <r>
    <s v="210102001001000000"/>
    <s v="04100027020"/>
    <s v="COMEDOR ADELA O HILDA ALTAGRACIA LIRIANO"/>
    <s v="CXP00000867"/>
    <x v="46"/>
    <n v="1044"/>
    <s v="PAGO FACTURA NO.01220506, POR PICADERA PARA 410 PERSONAS, PO"/>
    <s v="DOP"/>
    <n v="-31600"/>
    <n v="-31600"/>
  </r>
  <r>
    <s v="210102001001000000"/>
    <n v="108571316"/>
    <s v="DAVID AMAURIS MONTERO MELGEN"/>
    <s v="CXP00000116"/>
    <x v="47"/>
    <n v="1473"/>
    <s v="SUELDO AL PERSONAL DE LA DIRECCION GENERAL DE MANTENIMIENTO,"/>
    <s v="DOP"/>
    <n v="-40000"/>
    <n v="-40000"/>
  </r>
  <r>
    <s v="210103001000000000"/>
    <n v="101606002"/>
    <s v="B &amp; H MOBILIARIO S. A."/>
    <s v="CXP00000117"/>
    <x v="48"/>
    <n v="4827"/>
    <s v="PAGO ORDEN DE COMPRA # 279, POR ADQUISICION DE ESCRITORIOS P"/>
    <s v="DOP"/>
    <n v="-130785.01"/>
    <n v="-130785.01"/>
  </r>
  <r>
    <s v="210102001001000000"/>
    <n v="101874503"/>
    <s v="SEGUROS BANRESERVAS"/>
    <s v="CXP00000122"/>
    <x v="49"/>
    <n v="1177"/>
    <s v="PAGO FACTURAS NOS.683074, 676983 Y 676970, CORRESP. A AUMENT"/>
    <s v="DOP"/>
    <n v="-180247.98"/>
    <n v="-180247.98"/>
  </r>
  <r>
    <s v="210102001001000000"/>
    <n v="100555853"/>
    <s v="FRANKLIN BASILIO DECENA RAFAEL"/>
    <s v="CXP00000123"/>
    <x v="50"/>
    <n v="1097"/>
    <s v="REEMBOLSO FACTURA NO. 72686, POR MANTENIMIENTO DE LA JEEPETA"/>
    <s v="DOP"/>
    <n v="-44168.83"/>
    <n v="-44168.83"/>
  </r>
  <r>
    <s v="210102001001000000"/>
    <n v="101874503"/>
    <s v="SEGUROS BANRESERVAS"/>
    <s v="CXP00000126"/>
    <x v="51"/>
    <n v="1264"/>
    <s v="RENOVACION DEL CONTRATI DE SEGURO DE LA POLIZA 2-2-502-01063"/>
    <s v="DOP"/>
    <n v="-651322.28"/>
    <n v="-651322.28"/>
  </r>
  <r>
    <s v="210102001001000000"/>
    <s v="01200528980"/>
    <s v="RUDELANIA DE LOS SANTOS VALENZUELA"/>
    <s v="CXP00000874"/>
    <x v="52"/>
    <n v="454"/>
    <s v="PENSION ALIMENTICIA CORRESP.  A  OCTUBRE/2010****ORIGINALES"/>
    <s v="DOP"/>
    <n v="-2100"/>
    <n v="-2100"/>
  </r>
  <r>
    <s v="210102001001000000"/>
    <n v="100708584"/>
    <s v="JOSEFA HEREDIA SEVERINO"/>
    <s v="CXP00000129"/>
    <x v="52"/>
    <n v="454"/>
    <s v="PENSION ALIMENTICIA CORRESP.  A  OCTUBRE/2010****ORIGINALES"/>
    <s v="DOP"/>
    <n v="-700"/>
    <n v="-700"/>
  </r>
  <r>
    <s v="210102001001000000"/>
    <n v="107440836"/>
    <s v="JUAN ANTONIO REYNOSO MORONTA"/>
    <s v="CXP00000134"/>
    <x v="53"/>
    <n v="163"/>
    <s v="COMBUSTIBLE PARA LOS SUPERVISORES QUE PARTICIPARAN EN LA APL"/>
    <s v="DOP"/>
    <n v="-55200"/>
    <n v="-55200"/>
  </r>
  <r>
    <s v="210102001001000000"/>
    <n v="101035872"/>
    <s v="PROMOCIONES Y PROYECTOS, S.A."/>
    <s v="CXP00000136"/>
    <x v="54"/>
    <n v="778"/>
    <s v="PARA CUBRIR GASTOS PARA LA REALIZACION DE &quot;ENCUENTRO CON DIR"/>
    <s v="DOP"/>
    <n v="-1603089.3"/>
    <n v="-1603089.3"/>
  </r>
  <r>
    <s v="210102001001000000"/>
    <n v="101598883"/>
    <s v="COMPANIA DE LUZ Y FUERZA DE LAS TERRENAS, S.A."/>
    <s v="CXP00000137"/>
    <x v="54"/>
    <n v="1392"/>
    <s v="SERVICIO DE ENERGIA ELECTRICA EN LA ESCUELA &quot;LAS TERRENAS&quot;,"/>
    <s v="DOP"/>
    <n v="-119691"/>
    <n v="-119691"/>
  </r>
  <r>
    <s v="210102001001000000"/>
    <n v="101598883"/>
    <s v="COMPANIA DE LUZ Y FUERZA DE LAS TERRENAS, S.A."/>
    <s v="CXP00000138"/>
    <x v="54"/>
    <n v="1393"/>
    <s v="SERVICIO DE ENERGIA ELECTRICA EN VARIAS ESCUELAS,  SEGUN CON"/>
    <s v="DOP"/>
    <n v="-80075.350000000006"/>
    <n v="-80075.350000000006"/>
  </r>
  <r>
    <s v="210102001001000000"/>
    <n v="101683287"/>
    <s v="RESTAURANT SCHEREZADE C. X  A."/>
    <s v="CXP00000144"/>
    <x v="55"/>
    <n v="5098"/>
    <s v="PAGO FACTURA NO.264984, POR ALMUERZO SERVIDO EN LA REUNION D"/>
    <s v="DOP"/>
    <n v="-8700"/>
    <n v="-8700"/>
  </r>
  <r>
    <s v="210102001001000000"/>
    <n v="100708584"/>
    <s v="JOSEFA HEREDIA SEVERINO"/>
    <s v="CXP00000143"/>
    <x v="55"/>
    <n v="503"/>
    <s v="PENSION ALIMENTICIA CORRESP. A NOVIEMBRE/2010****ORIGINALES"/>
    <s v="DOP"/>
    <n v="-700"/>
    <n v="-700"/>
  </r>
  <r>
    <s v="210102001001000000"/>
    <s v="02300873003"/>
    <s v="MARIA ESTELA VASQUEZ POLANCO."/>
    <s v="CXP00000889"/>
    <x v="56"/>
    <n v="548"/>
    <s v="PAGO FACTURA NO.0152, POR DIFUSION DE CAPSULAS, MENCIONES, A"/>
    <s v="DOP"/>
    <n v="-25000"/>
    <n v="-25000"/>
  </r>
  <r>
    <s v="210102001001000000"/>
    <n v="122001672"/>
    <s v="DISTRIBUIDORA TOSHIBA S. A. (DISTOSA)"/>
    <s v="CXP00000148"/>
    <x v="57"/>
    <n v="510"/>
    <s v="REPARACION FOTOCOPIADORA DE LA DIRECCION GRAL. TECNICO PROFE"/>
    <s v="DOP"/>
    <n v="-63684"/>
    <n v="-63684"/>
  </r>
  <r>
    <s v="210102001001000000"/>
    <n v="118462928"/>
    <s v="MARIA DELIA BLANCO"/>
    <s v="CXP00000153"/>
    <x v="58"/>
    <n v="410"/>
    <s v="SERVICIOS PROFESIONALES COMO &quot;ASESORA PEDAGOGICA DEL VICEMIN"/>
    <s v="DOP"/>
    <n v="-56600"/>
    <n v="-56600"/>
  </r>
  <r>
    <s v="210102001001000000"/>
    <n v="130687668"/>
    <s v="CENTRO DE COPIADO LA ESCALERA SRL"/>
    <s v="CXP00000154"/>
    <x v="59"/>
    <n v="1502"/>
    <s v="PARA CUBRIR GASTOS DE FOTOCOPIAS EN TALLER DE CAPACITACION D"/>
    <s v="DOP"/>
    <n v="-4125"/>
    <n v="-4125"/>
  </r>
  <r>
    <s v="210102001001000000"/>
    <n v="112719158"/>
    <s v="DOMINGO REYNOSO REYNOSO"/>
    <s v="CXP00000156"/>
    <x v="60"/>
    <n v="274"/>
    <s v="SERVICIOS PROFESIONALES COMO SUPEVISOR DE OBRAS CIVILES DEL"/>
    <s v="DOP"/>
    <n v="-40000"/>
    <n v="-40000"/>
  </r>
  <r>
    <s v="210102001001000000"/>
    <n v="130394814"/>
    <s v="MULTISERVICIOS VALDEZ MARTINEZ C POR A"/>
    <s v="CXP00000157"/>
    <x v="60"/>
    <n v="1501"/>
    <s v="PARA CUBRIR GASTOS DE ALMUERZO Y REFRIGERIOS EN TALLER DE CA"/>
    <s v="DOP"/>
    <n v="-34962.400000000001"/>
    <n v="-34962.400000000001"/>
  </r>
  <r>
    <s v="210102001001000000"/>
    <n v="101804343"/>
    <s v="OFISERVICIOS DOMINICANOS S.A."/>
    <s v="CXP00000155"/>
    <x v="60"/>
    <n v="5174"/>
    <s v="COMPRA TONER PARA CONSULTORIA JURIDICA, SEGUN OC #347, FACTU"/>
    <s v="DOP"/>
    <n v="-18096"/>
    <n v="-18096"/>
  </r>
  <r>
    <s v="210102001001000000"/>
    <n v="105736904"/>
    <s v="CESAR OVIDIO ALCANTARA"/>
    <s v="CXP00000161"/>
    <x v="61"/>
    <n v="267"/>
    <s v="CIERRE FONDO CAJA CHICA DEL DEPTO. GOBERNACION."/>
    <s v="DOP"/>
    <n v="-10056.02"/>
    <n v="-10056.02"/>
  </r>
  <r>
    <s v="210102001001000000"/>
    <n v="100708584"/>
    <s v="JOSEFA HEREDIA SEVERINO"/>
    <s v="CXP00000162"/>
    <x v="62"/>
    <n v="547"/>
    <s v="PENSION ALIMENTICIA CORRESP. A DICIEMBRE/2010****ORIGINALES"/>
    <s v="DOP"/>
    <n v="-700"/>
    <n v="-700"/>
  </r>
  <r>
    <s v="210102001001000000"/>
    <s v="09300133643"/>
    <s v="MANUEL ANDUJAR O PRENSA DE HAINA"/>
    <s v="CXP00000892"/>
    <x v="63"/>
    <n v="629"/>
    <s v="PUBLICIDAD ALUSIVA AL MINRED, A TRAVES DEL PERIODICO LA PREN"/>
    <s v="DOP"/>
    <n v="-20000"/>
    <n v="-20000"/>
  </r>
  <r>
    <s v="210102001001000000"/>
    <s v="03101029357"/>
    <s v="MARCEL MUEBLES O MANUEL E. GARCIA MARTINEZ"/>
    <s v="CXP00000894"/>
    <x v="64"/>
    <n v="2031"/>
    <s v="COFECCION DE 2,702 TIPOS DIGENOR II DE UN TOTAL DE BUTACAS C"/>
    <s v="DOP"/>
    <n v="-2792600"/>
    <n v="-2792600"/>
  </r>
  <r>
    <s v="210102001001000000"/>
    <n v="101619262"/>
    <s v="GRUPO DIARIO LIBRE, S.A."/>
    <s v="CXP00000167"/>
    <x v="64"/>
    <n v="637"/>
    <s v="PUBLICACION ANUNCIO: &quot;LICITACION LPN-06-2010&quot;. SEGUN FACTURA"/>
    <s v="DOP"/>
    <n v="-288162.21999999997"/>
    <n v="-288162.21999999997"/>
  </r>
  <r>
    <s v="210102001001000000"/>
    <n v="101011122"/>
    <s v="PUBLICACIONES AHORA, C.POR A."/>
    <s v="CXP00000166"/>
    <x v="64"/>
    <n v="636"/>
    <s v="PUBLICACI?N DE ANUNCIO: &quot;INVITACION A PRESENTAR EXPRESIONES"/>
    <s v="DOP"/>
    <n v="-43848"/>
    <n v="-43848"/>
  </r>
  <r>
    <s v="210102001001000000"/>
    <s v="05600818909"/>
    <s v="AMERICA  ANTONIA GARCIAS RODRIGUEZ"/>
    <s v="CXP00000900"/>
    <x v="65"/>
    <n v="1602"/>
    <s v="ALQUILER DEL LOCAL QUE ALOJA EL LICEO &quot;CA?A ABAJO&quot;, DISTRITO"/>
    <s v="DOP"/>
    <n v="-15000"/>
    <n v="-15000"/>
  </r>
  <r>
    <s v="210102001001000000"/>
    <s v="01700027889"/>
    <s v="GENEROSO RAMIREZ"/>
    <s v="CXP00000896"/>
    <x v="65"/>
    <n v="1601"/>
    <s v="ASIGNACION DE COMBUSTIBLE AL DISTRITO 03-02 DE PADRE LAS CAS"/>
    <s v="DOP"/>
    <n v="-8000"/>
    <n v="-8000"/>
  </r>
  <r>
    <s v="210102001001000000"/>
    <s v="01800320440"/>
    <s v="CARLOS MANUEL MATOS MEDINA"/>
    <s v="CXP00000897"/>
    <x v="65"/>
    <n v="1601"/>
    <s v="ASIGNACION DE COMBUSTIBLE AL DISTRITO 01-03 DE BARAHONA, COR"/>
    <s v="DOP"/>
    <n v="-8000"/>
    <n v="-8000"/>
  </r>
  <r>
    <s v="210102001001000000"/>
    <s v="02200027668"/>
    <s v="FABIO NELSON HERASME MENDEZ"/>
    <s v="CXP00000898"/>
    <x v="65"/>
    <n v="1601"/>
    <s v="ASIGNACION DE COMBUSTIBLE AL DISTRITO 18-03 DE VILLA JARAGUA"/>
    <s v="DOP"/>
    <n v="-8000"/>
    <n v="-8000"/>
  </r>
  <r>
    <s v="210102001001000000"/>
    <s v="05500017008"/>
    <s v="PLINIO ANTONIO CABRERA GARCIA"/>
    <s v="CXP00000899"/>
    <x v="65"/>
    <n v="1601"/>
    <s v="ASIGNACION DE COMBUSTIBLE AL DISTRITO 07-02 DE SALCEDO  , CO"/>
    <s v="DOP"/>
    <n v="-8000"/>
    <n v="-8000"/>
  </r>
  <r>
    <s v="210102001001000000"/>
    <s v="06900055812"/>
    <s v="JOSE DE LOS SANTOS MEDRANO VOLQUEZ"/>
    <s v="CXP00000901"/>
    <x v="65"/>
    <n v="1601"/>
    <s v="ASIGNACION DE COMBUSTIBLE AL DISTRITO 01-01 DE PEDERNALES, C"/>
    <s v="DOP"/>
    <n v="-8000"/>
    <n v="-8000"/>
  </r>
  <r>
    <s v="210102001001000000"/>
    <s v="09000068347"/>
    <s v="YOSELIN MEJIA VALERA"/>
    <s v="CXP00000902"/>
    <x v="65"/>
    <n v="1601"/>
    <s v="ASIGNACION DE COMBUSTIBLE AL DISTRITO 17-04 DE SABANA GDE. D"/>
    <s v="DOP"/>
    <n v="-8000"/>
    <n v="-8000"/>
  </r>
  <r>
    <s v="210102001001000000"/>
    <s v="04900064108"/>
    <s v="DARIO MATEO MORA"/>
    <s v="CXP00000904"/>
    <x v="66"/>
    <n v="1"/>
    <s v="DIETA  A LOS MIEMBROS DEL CONSEJO NACIONAL DE EDUCACION ASIS"/>
    <s v="DOP"/>
    <n v="-4000"/>
    <n v="-4000"/>
  </r>
  <r>
    <s v="210102001001000000"/>
    <n v="110285673"/>
    <s v="DE ARIS DELICATESSEN O  ARISLEIDA BALBUENA SOSA"/>
    <s v="CXP00000176"/>
    <x v="67"/>
    <n v="38"/>
    <s v="REFRIGERIO Y ALMUERZO PARA LA REALIZACION DEL &quot; ENCUENTRO DE"/>
    <s v="DOP"/>
    <n v="-27144"/>
    <n v="-27144"/>
  </r>
  <r>
    <s v="210102001001000000"/>
    <s v="00101533644"/>
    <s v="LIGIA AMADA MELO DE CARDONA"/>
    <s v="CXP00001765"/>
    <x v="68"/>
    <n v="1"/>
    <s v="BALANCE AL 31/06/2012"/>
    <s v="DOP"/>
    <n v="-4000"/>
    <n v="-4000"/>
  </r>
  <r>
    <s v="210102001001000000"/>
    <s v="03700367992"/>
    <s v="RAMON ANTONIO CID MARTINEZ"/>
    <s v="CXP00000906"/>
    <x v="69"/>
    <n v="41"/>
    <s v="ALQUILER LOCAL QUE ALOJA EL CENTRO EDUCATIVO LOS RIELES II D"/>
    <s v="DOP"/>
    <n v="-100000"/>
    <n v="-100000"/>
  </r>
  <r>
    <s v="210102001001000000"/>
    <n v="401500973"/>
    <s v="CORPORACION ESTATAL DE RADIO Y TELEVISION"/>
    <s v="CXP00000184"/>
    <x v="70"/>
    <n v="50"/>
    <s v="PAGO FACTURA NO.4680, CORRESPONDIENTE AL 10% PUBLICIDAD DE A"/>
    <s v="DOP"/>
    <n v="-72343.62"/>
    <n v="-72343.62"/>
  </r>
  <r>
    <s v="210102001001000000"/>
    <n v="401500973"/>
    <s v="CORPORACION ESTATAL DE RADIO Y TELEVISION"/>
    <s v="CXP00000185"/>
    <x v="70"/>
    <s v="50-2"/>
    <s v="PAGO FACTURA #4680 CORRESP.  AL 10% PUBLICIDAD, DE ACUERDO A"/>
    <s v="DOP"/>
    <n v="-72343.62"/>
    <n v="-72343.62"/>
  </r>
  <r>
    <s v="210102001001000000"/>
    <n v="105638084"/>
    <s v="SANTA MARITZA PEREZ HEREDIA"/>
    <s v="CXP00000180"/>
    <x v="70"/>
    <n v="18"/>
    <s v="PENSION ALIMENTICIA CORRESP.  A  ENERO/2011****DOCS. ORIGINA"/>
    <s v="DOP"/>
    <n v="-6000"/>
    <n v="-6000"/>
  </r>
  <r>
    <s v="210102001001000000"/>
    <s v="02000128807"/>
    <s v="SANTA ISABEL MERCEDES"/>
    <s v="CXP00000908"/>
    <x v="70"/>
    <n v="18"/>
    <s v="PENSION ALIMENTICIA CORRESP.  A  ENERO/2011****DOCS. ORIGINA"/>
    <s v="DOP"/>
    <n v="-5000"/>
    <n v="-5000"/>
  </r>
  <r>
    <s v="210102001001000000"/>
    <s v="01300248992"/>
    <s v="SELENIA ALTAGRACIA SANCHEZ"/>
    <s v="CXP00000907"/>
    <x v="70"/>
    <n v="18"/>
    <s v="PENSION ALIMENTICIA CORRESP.  A  ENERO/2011****DOCS. ORIGINA"/>
    <s v="DOP"/>
    <n v="-4000"/>
    <n v="-4000"/>
  </r>
  <r>
    <s v="210102001001000000"/>
    <n v="800259236"/>
    <s v="JASMIN SORIANO DEL ROSARIO"/>
    <s v="CXP00000186"/>
    <x v="70"/>
    <n v="18"/>
    <s v="PENSION ALIMENTICIA CORRESP.  A  ENERO/2011****DOCS. ORIGINA"/>
    <s v="DOP"/>
    <n v="-4000"/>
    <n v="-4000"/>
  </r>
  <r>
    <s v="210102001001000000"/>
    <s v="04700466073"/>
    <s v="VRIGILDA DIGNA INOA GOMEZ"/>
    <s v="CXP00000909"/>
    <x v="70"/>
    <n v="18"/>
    <s v="PENSION ALIMENTICIA CORRESP.  A  ENERO/2011****DOCS. ORIGINA"/>
    <s v="DOP"/>
    <n v="-2000"/>
    <n v="-2000"/>
  </r>
  <r>
    <s v="210102001001000000"/>
    <s v="09400194545"/>
    <s v="ANYELINA VASQUEZ ROSARIO"/>
    <s v="CXP00000911"/>
    <x v="70"/>
    <n v="18"/>
    <s v="PENSION ALIMENTICIA CORRESP.  A  ENERO/2011****DOCS. ORIGINA"/>
    <s v="DOP"/>
    <n v="-2000"/>
    <n v="-2000"/>
  </r>
  <r>
    <s v="210102001001000000"/>
    <n v="200706026"/>
    <s v="SANTA JACKELINE LARA VILLA"/>
    <s v="CXP00000183"/>
    <x v="70"/>
    <n v="18"/>
    <s v="PENSION ALIMENTICIA CORRESP.  A  ENERO/2011****DOCS. ORIGINA"/>
    <s v="DOP"/>
    <n v="-2000"/>
    <n v="-2000"/>
  </r>
  <r>
    <s v="210102001001000000"/>
    <n v="10400024708"/>
    <s v="SOLGENTINA MINIER"/>
    <s v="CXP00000187"/>
    <x v="70"/>
    <n v="18"/>
    <s v="PENSION ALIMENTICIA CORRESP.  A  ENERO/2011****DOCS. ORIGINA"/>
    <s v="DOP"/>
    <n v="-1800"/>
    <n v="-1800"/>
  </r>
  <r>
    <s v="210102001001000000"/>
    <n v="101523025"/>
    <s v="JOSE TEODORO ESCAÑO"/>
    <s v="CXP00000188"/>
    <x v="71"/>
    <n v="45"/>
    <s v="PAGO FACTURA NO.0023, POR REEDICION DE DOCUMENTAL DE YOUTUBE"/>
    <s v="DOP"/>
    <n v="-20000"/>
    <n v="-20000"/>
  </r>
  <r>
    <s v="210102001001000000"/>
    <n v="499999984"/>
    <s v="COLECTOR DE IMPUESTOS INTERNOS"/>
    <s v="CXP00000190"/>
    <x v="72"/>
    <n v="11"/>
    <s v="PENSION ALIMENTICIA CORRESP.  A  ENERO/2011****DOCS. ORIGINA"/>
    <s v="DOP"/>
    <n v="-22825"/>
    <n v="-22825"/>
  </r>
  <r>
    <s v="210102001001000000"/>
    <n v="130687668"/>
    <s v="CENTRO DE COPIADO LA ESCALERA SRL"/>
    <s v="CXP00000189"/>
    <x v="72"/>
    <n v="4"/>
    <s v="PAGO FACTURAS #S. 1236 Y 1235,  CORRESP. A FOTOCOPIADO MATER"/>
    <s v="DOP"/>
    <n v="-16272"/>
    <n v="-16272"/>
  </r>
  <r>
    <s v="210102001001000000"/>
    <n v="100575828"/>
    <s v="JULIO MOREL CASTRO O JULIVIOT FLORISTERIA"/>
    <s v="CXP00000191"/>
    <x v="73"/>
    <n v="44"/>
    <s v="PAGO FACTURA #00110  POR CORONA FLORAL ENVIADA AL SR. MARINO"/>
    <s v="DOP"/>
    <n v="-5220"/>
    <n v="-5220"/>
  </r>
  <r>
    <s v="210102001001000000"/>
    <s v="05100041325"/>
    <s v="MARIA AURORA GONZALEZ JORGE"/>
    <s v="CXP00000914"/>
    <x v="74"/>
    <n v="120"/>
    <s v="REPOSICION CAJA CHICA DEL DISTRITO EDUCATIVO 07-07, VILLA TA"/>
    <s v="DOP"/>
    <n v="-10000"/>
    <n v="-10000"/>
  </r>
  <r>
    <s v="210102001001000000"/>
    <n v="105229744"/>
    <s v="ARISA MERCEDES HERNANDEZ FLORES"/>
    <s v="CXP00000200"/>
    <x v="75"/>
    <n v="9"/>
    <s v="INCENTIVO AL EQUIPO ADMINISTRATIVO DEL PROYECTO &quot;EDUCANDO EN"/>
    <s v="DOP"/>
    <n v="-15000"/>
    <n v="-15000"/>
  </r>
  <r>
    <s v="210102001001000000"/>
    <n v="100647825"/>
    <s v="BRENDA MAGNOLIA E. ALCANTARA FAMILIA"/>
    <s v="CXP00000202"/>
    <x v="76"/>
    <n v="2011"/>
    <s v="REPOSICION CAJA CHICA DEL IDEICE."/>
    <s v="DOP"/>
    <n v="-18285.400000000001"/>
    <n v="-18285.400000000001"/>
  </r>
  <r>
    <s v="210102001001000000"/>
    <s v="07300116600"/>
    <s v="ARCADIO RADHAMES ESPINAL RODRIGUEZ"/>
    <s v="CXP00000916"/>
    <x v="76"/>
    <n v="94"/>
    <s v="ASINACION DE COMBUSTIBLE AL DISTRITO 13-05 DE LOMA DE CABRER"/>
    <s v="DOP"/>
    <n v="-8000"/>
    <n v="-8000"/>
  </r>
  <r>
    <s v="210102001001000000"/>
    <n v="10000016880"/>
    <s v="FLORENTINA  JIMENEZ  PEÑA"/>
    <s v="CXP00000206"/>
    <x v="76"/>
    <n v="94"/>
    <s v="ASINACION DE COMBUSTIBLE AL DISTRITO 05-09 DE EL VALLE , COR"/>
    <s v="DOP"/>
    <n v="-8000"/>
    <n v="-8000"/>
  </r>
  <r>
    <s v="210102001001000000"/>
    <s v="03400007492"/>
    <s v="LUIS RAMON MARTINEZ ESPINAL"/>
    <s v="CXP00000915"/>
    <x v="76"/>
    <n v="10"/>
    <s v="ASIGNACION DE COMBUSTIBLE PARA CONSUMO DE PLANTA ELECTRICA D"/>
    <s v="DOP"/>
    <n v="-5000"/>
    <n v="-5000"/>
  </r>
  <r>
    <s v="210102001001000000"/>
    <n v="100248970"/>
    <s v="VIRGINIA FELIZ ROSARIO"/>
    <s v="CXP00000201"/>
    <x v="76"/>
    <n v="88"/>
    <s v="ALQUILER LOCAL QUE ALOJA EL CENTRO MANUEL EMILIO JIMENEZ, DE"/>
    <s v="DOP"/>
    <n v="-3500"/>
    <n v="-3500"/>
  </r>
  <r>
    <s v="210102001001000000"/>
    <n v="101056304"/>
    <s v="TOMAS GOMEZ CHECO C POR A."/>
    <s v="CXP00000209"/>
    <x v="77"/>
    <n v="15"/>
    <s v="COMPRA DE TICKETS DE COMBUSTIBLE PREPAGADOS PARA EL IDEICE."/>
    <s v="DOP"/>
    <n v="-50000"/>
    <n v="-50000"/>
  </r>
  <r>
    <s v="210103001000000000"/>
    <n v="124022886"/>
    <s v="SERVICIOS PORTATILES DOMINICANOS SRL."/>
    <s v="CXP00000213"/>
    <x v="78"/>
    <n v="125"/>
    <s v="ALQUILER DE OCHO (8)  BA?OS PORTATILES NOS.291084, 291044, 2"/>
    <s v="DOP"/>
    <n v="-113360"/>
    <n v="-113360"/>
  </r>
  <r>
    <s v="210102001001000000"/>
    <n v="108115676"/>
    <s v="RICARDO MARTE"/>
    <s v="CXP00000212"/>
    <x v="78"/>
    <n v="17"/>
    <s v="USO DE MOTOR PROPIO EN LABORES DE MENSAJERIA PARA EL IDEICE,"/>
    <s v="DOP"/>
    <n v="-3000"/>
    <n v="-3000"/>
  </r>
  <r>
    <s v="210102001001000000"/>
    <s v="03100091168"/>
    <s v="AMARILYS YSABEL SANTANA URE?A"/>
    <s v="CXP00000917"/>
    <x v="79"/>
    <n v="2011"/>
    <s v="LICENCIAS PRE Y POST NATAL DE LA MAESTRA BIMELKIS MARIA GIL"/>
    <s v="DOP"/>
    <n v="-20522.849999999999"/>
    <n v="-20522.849999999999"/>
  </r>
  <r>
    <s v="210102001001000000"/>
    <s v="05600443765"/>
    <s v="LEONIDAS AYALA DE JESUS DE CRISOSTOMO"/>
    <s v="CXP00000921"/>
    <x v="80"/>
    <n v="123"/>
    <s v="LICENCIAS PRE Y POST NATAL DE LA MAESTRA MILAGROS MENDEZ CRU"/>
    <s v="DOP"/>
    <n v="-20522.849999999999"/>
    <n v="-20522.849999999999"/>
  </r>
  <r>
    <s v="210102001001000000"/>
    <s v="04600024667"/>
    <s v="ANA YORKIRIS CARRASCO RODRIGUEZ"/>
    <s v="CXP00000919"/>
    <x v="80"/>
    <n v="68"/>
    <s v="REPOSICION CAJA CHICA DEL DEPTO. CULTURA Y CULTOS."/>
    <s v="DOP"/>
    <n v="-15376.67"/>
    <n v="-15376.67"/>
  </r>
  <r>
    <s v="210102001001000000"/>
    <s v="05200109717"/>
    <s v="RAMONITA ALTAGRACIA PEREZ LOPEZ"/>
    <s v="CXP00000920"/>
    <x v="80"/>
    <n v="123"/>
    <s v="LICENCIAS PRE Y POST NATAL DE LA MAESTRA MIRTHA TERESA ABREU"/>
    <s v="DOP"/>
    <n v="-13681.9"/>
    <n v="-13681.9"/>
  </r>
  <r>
    <s v="210102001001000000"/>
    <s v="03700082021"/>
    <s v="JAVIER SUERO GARCIA"/>
    <s v="CXP00000918"/>
    <x v="80"/>
    <n v="26"/>
    <s v="PARA CUBRIR GASTOS OPERATIVOS EN EL ACTO DE CELEBRACION DEL"/>
    <s v="DOP"/>
    <n v="-10000"/>
    <n v="-10000"/>
  </r>
  <r>
    <s v="210102001001000000"/>
    <n v="115587560"/>
    <s v="GLORI CELI  ENCARNACION"/>
    <s v="CXP00000218"/>
    <x v="80"/>
    <n v="31"/>
    <s v="REPOSICION FONDO CAJA CHICA DE LA DIRECCION GRAL. DE INFORMA"/>
    <s v="DOP"/>
    <n v="-7263.29"/>
    <n v="-7263.29"/>
  </r>
  <r>
    <s v="210102001001000000"/>
    <s v="01900082429"/>
    <s v="MANUEL FELIZ FERRERAS"/>
    <s v="CXP00000922"/>
    <x v="81"/>
    <n v="134"/>
    <s v="REEMBOLSO FACTURA NO.4621153, POR GASTOS INCURRIDOS EN LA FE"/>
    <s v="DOP"/>
    <n v="-5800"/>
    <n v="-5800"/>
  </r>
  <r>
    <s v="210102001001000000"/>
    <n v="104950431"/>
    <s v="AMAURIS ANTONIO  OLIVERO  MENDOZA"/>
    <s v="CXP00000219"/>
    <x v="81"/>
    <n v="29"/>
    <s v="INCENTIVO COMO CHOFER DEL MINIBUS DEL INEFI, QUE TRANSPORTO"/>
    <s v="DOP"/>
    <n v="-3000"/>
    <n v="-3000"/>
  </r>
  <r>
    <s v="210102001001000000"/>
    <n v="108104639"/>
    <s v="LUIS FRANCISCO VASQUEZ CASTILLO"/>
    <s v="CXP00000223"/>
    <x v="82"/>
    <n v="169"/>
    <s v="SUELDO AL PERSONAL DE LA DIRECCION GENERAL DE MANTENIMIENTO,"/>
    <s v="DOP"/>
    <n v="-35000"/>
    <n v="-35000"/>
  </r>
  <r>
    <s v="210102001001000000"/>
    <n v="108318460"/>
    <s v="MANUEL ANTONIO ORTIZ ROSARIO"/>
    <s v="CXP00000224"/>
    <x v="82"/>
    <n v="169"/>
    <s v="SUELDO AL PERSONAL DE LA DIRECCION GENERAL DE MANTENIMIENTO,"/>
    <s v="DOP"/>
    <n v="-22700"/>
    <n v="-22700"/>
  </r>
  <r>
    <s v="210102001001000000"/>
    <s v="06600058587"/>
    <s v="GONZALO KING RIVERAS"/>
    <s v="CXP00000925"/>
    <x v="82"/>
    <n v="169"/>
    <s v="SUELDO AL PERSONAL DE LA DIRECCION GENERAL DE MANTENIMIENTO,"/>
    <s v="DOP"/>
    <n v="-21500"/>
    <n v="-21500"/>
  </r>
  <r>
    <s v="210102001001000000"/>
    <n v="102328994"/>
    <s v="FRANCISCO BDO. MARTINEZ SIMON"/>
    <s v="CXP00000221"/>
    <x v="82"/>
    <n v="169"/>
    <s v="SUELDO AL PERSONAL DE LA DIRECCION GENERAL DE MANTENIMIENTO,"/>
    <s v="DOP"/>
    <n v="-20725"/>
    <n v="-20725"/>
  </r>
  <r>
    <s v="210102001001000000"/>
    <s v="01800597583"/>
    <s v="ROSA MARLENNY CASTILLO SEGURA"/>
    <s v="CXP00000923"/>
    <x v="82"/>
    <n v="78"/>
    <s v="PENSION ALIMENTICIA CORRESP.  A FEBRERO/2011****ORIGINALES E"/>
    <s v="DOP"/>
    <n v="-4000"/>
    <n v="-4000"/>
  </r>
  <r>
    <s v="210102001001000000"/>
    <s v="09400194545"/>
    <s v="ANYELINA VASQUEZ ROSARIO"/>
    <s v="CXP00000926"/>
    <x v="82"/>
    <n v="78"/>
    <s v="PENSION ALIMENTICIA CORRESP.  A FEBRERO/2011****ORIGINALES E"/>
    <s v="DOP"/>
    <n v="-2000"/>
    <n v="-2000"/>
  </r>
  <r>
    <s v="210102001001000000"/>
    <n v="402002364"/>
    <s v="AYUNTAMIENTO DEL MUNICIPIO DE SANTIAGO"/>
    <s v="CXP00000225"/>
    <x v="82"/>
    <n v="141"/>
    <s v="SERVICIO DE RECOGIDA DE BASURA CORRESP. AL MES DE FEBRERO/20"/>
    <s v="DOP"/>
    <n v="-1000"/>
    <n v="-1000"/>
  </r>
  <r>
    <s v="210102001001000000"/>
    <n v="100786532"/>
    <s v="LUIS EDUARDO HOLGUIN VERAS MARTINEZ"/>
    <s v="CXP00000220"/>
    <x v="82"/>
    <n v="24"/>
    <s v="VIATICOS AL EQUIPO QUE VIAJARA EL 11 FEBRERO/2011, A LA FUND"/>
    <s v="DOP"/>
    <n v="-945"/>
    <n v="-945"/>
  </r>
  <r>
    <s v="210102001001000000"/>
    <n v="106541147"/>
    <s v="CLEMENTINA SUERO"/>
    <s v="CXP00000227"/>
    <x v="83"/>
    <n v="93"/>
    <s v="PARA CUBRIR VIATICOS Y COMBUSTIBLE EN LOS &quot;TALLERES DE SOCIA"/>
    <s v="DOP"/>
    <n v="-65100"/>
    <n v="-65100"/>
  </r>
  <r>
    <s v="210102001001000000"/>
    <n v="10800024611"/>
    <s v="DANILO CONTRERAS FELIZ"/>
    <s v="CXP00000229"/>
    <x v="83"/>
    <n v="21"/>
    <s v="ALMUERZO Y TRANSPORTE  PARA LA REALIZACION DE ENCUENTROS POR"/>
    <s v="DOP"/>
    <n v="-35990"/>
    <n v="-35990"/>
  </r>
  <r>
    <s v="210102001001000000"/>
    <s v="05300028130"/>
    <s v="SANTOS FELICIANO PAYANO JIMENEZ"/>
    <s v="CXP00000927"/>
    <x v="84"/>
    <n v="278"/>
    <s v="REPOSICION FONDO CAJA CHICA DEL DISTRITO 06-02 DE  CONSTANZA"/>
    <s v="DOP"/>
    <n v="-7697.61"/>
    <n v="-7697.61"/>
  </r>
  <r>
    <s v="210102001001000000"/>
    <n v="101347961"/>
    <s v="DENNICHER ANTONIO ALCANTARA"/>
    <s v="CXP00000233"/>
    <x v="84"/>
    <n v="31"/>
    <s v="VIATICOS UTILIZADOS EN EL PROGRAMA DE INAUGURACIONES 2011, Y"/>
    <s v="DOP"/>
    <n v="-5176"/>
    <n v="-5176"/>
  </r>
  <r>
    <s v="210102001001000000"/>
    <n v="100786532"/>
    <s v="LUIS EDUARDO HOLGUIN VERAS MARTINEZ"/>
    <s v="CXP00000230"/>
    <x v="84"/>
    <n v="26"/>
    <s v="VIATICOS AL EQUIPO QUE VIAJARA A SABANA DE LA MAR PARA LA PR"/>
    <s v="DOP"/>
    <n v="-1800"/>
    <n v="-1800"/>
  </r>
  <r>
    <s v="210102001001000000"/>
    <n v="100786532"/>
    <s v="LUIS EDUARDO HOLGUIN VERAS MARTINEZ"/>
    <s v="CXP00000231"/>
    <x v="84"/>
    <n v="30"/>
    <s v="VIATICOS AL EQUIPO QUE VIAJARA  AL MUNICIPIO FUNDACION, PROV"/>
    <s v="DOP"/>
    <n v="-1600"/>
    <n v="-1600"/>
  </r>
  <r>
    <s v="210102001001000000"/>
    <n v="101174277"/>
    <s v="REIDOSA TRAVEL C POR A"/>
    <s v="CXP00000232"/>
    <x v="84"/>
    <n v="43"/>
    <s v="PAGO PENALIDAD POR CAMBIO DE FECHA DE BOLETO AEREO YA EMITID"/>
    <s v="DOP"/>
    <n v="-800"/>
    <n v="-800"/>
  </r>
  <r>
    <s v="210102001001000000"/>
    <s v="00115253817"/>
    <s v="DINORAH ALTAGRACIA DE LIMA JIMENEZ"/>
    <s v="CXP00001957"/>
    <x v="84"/>
    <n v="68"/>
    <s v="BALANCE AL31/06/2012"/>
    <s v="DOP"/>
    <n v="-742.11"/>
    <n v="-742.11"/>
  </r>
  <r>
    <s v="210102001001000000"/>
    <n v="111440772"/>
    <s v="ELIZABETH PEÑA LORENZO"/>
    <s v="CXP00000236"/>
    <x v="85"/>
    <n v="92"/>
    <s v="REPOSICION FONDO ESPECIAL DIRECCION GENERAL DE RECURSOS HUMA"/>
    <s v="DOP"/>
    <n v="-38672.68"/>
    <n v="-38672.68"/>
  </r>
  <r>
    <s v="210102001001000000"/>
    <n v="11900016707"/>
    <s v="EUGENIA GARCIA GUZMAN"/>
    <s v="CXP00000237"/>
    <x v="85"/>
    <n v="711"/>
    <s v="BENEFICIOS LABORALES, SEGUN CALCULOS DEL MAP"/>
    <s v="DOP"/>
    <n v="-21765.42"/>
    <n v="-21765.42"/>
  </r>
  <r>
    <s v="210102001001000000"/>
    <s v="07330044006"/>
    <s v="MARIA ELVIRA CHARRIA VILLEGAS"/>
    <s v="CXP00000928"/>
    <x v="86"/>
    <n v="51"/>
    <s v="VIATICOS DE BOLSILLO Y CONFERENCIAS, PARA LA SRA. MARIA ELVI"/>
    <s v="DOP"/>
    <n v="-83492.320000000007"/>
    <n v="-83492.320000000007"/>
  </r>
  <r>
    <s v="210102001001000000"/>
    <s v="09400194545"/>
    <s v="ANYELINA VASQUEZ ROSARIO"/>
    <s v="CXP00000929"/>
    <x v="87"/>
    <n v="152"/>
    <s v="PENSION ALIMENTICIA CORRESP.  A  MARZO/2011 ****ORIGINALES E"/>
    <s v="DOP"/>
    <n v="-2000"/>
    <n v="-2000"/>
  </r>
  <r>
    <s v="210102001001000000"/>
    <s v="00113380174"/>
    <s v="LUIS REYNALDO PINEDA LORENZO"/>
    <s v="CXP00001905"/>
    <x v="88"/>
    <n v="272"/>
    <s v="BALANCE AL 31/06/2012"/>
    <s v="DOP"/>
    <n v="-25875"/>
    <n v="-25875"/>
  </r>
  <r>
    <s v="210103001000000000"/>
    <s v="00100099761"/>
    <s v="JORGE ALBERTO  DE LEON AMPARO"/>
    <s v="CXP00001874"/>
    <x v="89"/>
    <n v="87"/>
    <s v="BALANCE AL 31/06/2012"/>
    <s v="DOP"/>
    <n v="-35000"/>
    <n v="-35000"/>
  </r>
  <r>
    <s v="210102001001000000"/>
    <s v="02400016503"/>
    <s v="FERNANDO OBISPO BRITO"/>
    <s v="CXP00000930"/>
    <x v="90"/>
    <n v="310"/>
    <s v="ASIGNACION DE COMBUSTIBLE AL DISTRITO 05-07 SAN JOSE D LLANO"/>
    <s v="DOP"/>
    <n v="-8000"/>
    <n v="-8000"/>
  </r>
  <r>
    <s v="210102001001000000"/>
    <s v="09400194545"/>
    <s v="ANYELINA VASQUEZ ROSARIO"/>
    <s v="CXP00000931"/>
    <x v="91"/>
    <n v="250"/>
    <s v="PENSION ALIMENTICIA CORRESP. A ABRIL/2011***DOCS. ORIGINALES"/>
    <s v="DOP"/>
    <n v="-2000"/>
    <n v="-2000"/>
  </r>
  <r>
    <s v="210103001000000000"/>
    <s v="00800030520"/>
    <s v="JOSE LUIS VILLALONA REYES"/>
    <s v="CXP00001881"/>
    <x v="92"/>
    <n v="378"/>
    <s v="BALANCE AL 31/06/2012"/>
    <s v="DOP"/>
    <n v="-68204.5"/>
    <n v="-68204.5"/>
  </r>
  <r>
    <s v="210102001001000000"/>
    <s v="00101777019"/>
    <s v="LOIDA ALTAGRACIA SANTANA CORDERO"/>
    <s v="CXP00001904"/>
    <x v="93"/>
    <n v="261"/>
    <s v="BALANCE AL 31/06/2012"/>
    <s v="DOP"/>
    <n v="-1500"/>
    <n v="-1500"/>
  </r>
  <r>
    <s v="210102001001000000"/>
    <s v="09400194545"/>
    <s v="ANYELINA VASQUEZ ROSARIO"/>
    <s v="CXP00000932"/>
    <x v="94"/>
    <n v="354"/>
    <s v="PENSION ALIMENTICIA CORRESP. A ABRIL/2011***DOCS. ORIGINALES"/>
    <s v="DOP"/>
    <n v="-2000"/>
    <n v="-2000"/>
  </r>
  <r>
    <s v="210102001001000000"/>
    <n v="130247153"/>
    <s v="HAILA SRL."/>
    <s v="CXP00000254"/>
    <x v="95"/>
    <n v="599"/>
    <s v="PAGO FACTURA # 500000395, CORRESP. A LA ADQUISICION DE GUIAS"/>
    <s v="DOP"/>
    <n v="-165392.79999999999"/>
    <n v="-165392.79999999999"/>
  </r>
  <r>
    <s v="210102001001000000"/>
    <s v="03400007492"/>
    <s v="LUIS RAMON MARTINEZ ESPINAL"/>
    <s v="CXP00000933"/>
    <x v="95"/>
    <s v="515-2"/>
    <s v="ASIGNACION DE COMBUSTIBLE PARA CONSUMO DE PLANTA ELECTRICA D"/>
    <s v="DOP"/>
    <n v="-5000"/>
    <n v="-5000"/>
  </r>
  <r>
    <s v="210102001001000000"/>
    <s v="02601399302"/>
    <s v="ADRIAN MORILLO MARTINEZ"/>
    <s v="CXP00000937"/>
    <x v="96"/>
    <n v="375"/>
    <s v="LICENCIA PRE Y POST NATAL DE LA MAESTRA MARIA MAGDALENA ROSA"/>
    <s v="DOP"/>
    <n v="-37857"/>
    <n v="-37857"/>
  </r>
  <r>
    <s v="210102001001000000"/>
    <s v="04700437314"/>
    <s v="MARIA PE?A SANTIAGO"/>
    <s v="CXP00000940"/>
    <x v="96"/>
    <n v="375"/>
    <s v="LICENCIA PRE Y POST NATAL DE LA MAESTRA MARIA ROSA GOMEZ EST"/>
    <s v="DOP"/>
    <n v="-21603"/>
    <n v="-21603"/>
  </r>
  <r>
    <s v="210102001001000000"/>
    <s v="04700437314"/>
    <s v="MARIA PE?A SANTIAGO"/>
    <s v="CXP00000941"/>
    <x v="96"/>
    <s v="375-2"/>
    <s v="LICENCIA PRE Y POST NATAL DE LA MAESTRA MARIA ROSA GOMEZ EST"/>
    <s v="DOP"/>
    <n v="-21603"/>
    <n v="-21603"/>
  </r>
  <r>
    <s v="210102001001000000"/>
    <s v="01800335216"/>
    <s v="RAULINA MATOS BATISTA"/>
    <s v="CXP00000934"/>
    <x v="96"/>
    <n v="375"/>
    <s v="LICENCIA PRE Y POST NATAL DE LA MAESTRA WIRDY MATOS LEDESMA,"/>
    <s v="DOP"/>
    <n v="-20522.849999999999"/>
    <n v="-20522.849999999999"/>
  </r>
  <r>
    <s v="210102001001000000"/>
    <s v="03103856898"/>
    <s v="FRANCISCO DEL ROSARIO SANCHEZ FERNANDEZ"/>
    <s v="CXP00000939"/>
    <x v="96"/>
    <n v="375"/>
    <s v="LICENCIA PRE Y POST NATAL DE LA MAESTRA BASILIA ANTONIA BELL"/>
    <s v="DOP"/>
    <n v="-20522.849999999999"/>
    <n v="-20522.849999999999"/>
  </r>
  <r>
    <s v="210102001001000000"/>
    <s v="01900057512"/>
    <s v="RUDELINDA  FELIZ FELIZ"/>
    <s v="CXP00000935"/>
    <x v="96"/>
    <n v="375"/>
    <s v="LICENCIA PRE Y POST NATAL DE LA MAESTRA ANDREA RUBIO FELIZ,"/>
    <s v="DOP"/>
    <n v="-18722.599999999999"/>
    <n v="-18722.599999999999"/>
  </r>
  <r>
    <s v="210102001001000000"/>
    <s v="01900057512"/>
    <s v="RUDELINDA  FELIZ FELIZ"/>
    <s v="CXP00000936"/>
    <x v="96"/>
    <s v="375-2"/>
    <s v="LICENCIA PRE Y POST NATAL DE LA MAESTRA ANDREA RUBIO FELIZ,"/>
    <s v="DOP"/>
    <n v="-18722.599999999999"/>
    <n v="-18722.599999999999"/>
  </r>
  <r>
    <s v="210102001001000000"/>
    <s v="03102397670"/>
    <s v="MEREGILDA TORIBIO CABRERA"/>
    <s v="CXP00000938"/>
    <x v="96"/>
    <n v="375"/>
    <s v="LICENCIA PRE Y POST NATAL DE LA MAESTRA ROSE MARY PAULINO CA"/>
    <s v="DOP"/>
    <n v="-18722.599999999999"/>
    <n v="-18722.599999999999"/>
  </r>
  <r>
    <s v="210102001001000000"/>
    <n v="105872840"/>
    <s v="SANTA GONZALEZ RODRIGUEZ"/>
    <s v="CXP00000256"/>
    <x v="96"/>
    <n v="375"/>
    <s v="LICENCIA PRE Y POST NATAL DE LA MAESTRA ROBERTINA ABREU C. D"/>
    <s v="DOP"/>
    <n v="-18722.599999999999"/>
    <n v="-18722.599999999999"/>
  </r>
  <r>
    <s v="210102001001000000"/>
    <n v="105872840"/>
    <s v="SANTA GONZALEZ RODRIGUEZ"/>
    <s v="CXP00000257"/>
    <x v="96"/>
    <s v="375-2"/>
    <s v="LICENCIA PRE Y POST NATAL DE LA MAESTRA ROBERTINA ABREU C. D"/>
    <s v="DOP"/>
    <n v="-18722.599999999999"/>
    <n v="-18722.599999999999"/>
  </r>
  <r>
    <s v="210102001001000000"/>
    <s v="00102201910"/>
    <s v="MAURICIO ANTIGUA MARTINEZ"/>
    <s v="CXP00001936"/>
    <x v="96"/>
    <n v="388"/>
    <s v="BALANCE AL31/06/2012"/>
    <s v="DOP"/>
    <n v="-7787.26"/>
    <n v="-7787.26"/>
  </r>
  <r>
    <s v="210102001001000000"/>
    <s v="00102201910"/>
    <s v="MAURICIO ANTIGUA MARTINEZ"/>
    <s v="CXP00001937"/>
    <x v="97"/>
    <n v="389"/>
    <s v="BALANCE AL31/06/2012"/>
    <s v="DOP"/>
    <n v="-5814.49"/>
    <n v="-5814.49"/>
  </r>
  <r>
    <s v="210102001001000000"/>
    <s v="08100008047"/>
    <s v="MARIA DEL CARMEN LUPERON LIRIANO"/>
    <s v="CXP00000942"/>
    <x v="98"/>
    <n v="517"/>
    <s v="ASIGNACION DE COMBUSTIBLE AL DISTRITO 14-03 DE RIO SAN JUAN"/>
    <s v="DOP"/>
    <n v="-8000"/>
    <n v="-8000"/>
  </r>
  <r>
    <s v="210102001001000000"/>
    <s v="01200726998"/>
    <s v="DOLORES ANGOMAS PERALTA"/>
    <s v="CXP00000943"/>
    <x v="99"/>
    <n v="390"/>
    <s v="LICENCIAS PRE Y POST NATAL DE LA MAESTRA PATRICIA RAMIREZ OG"/>
    <s v="DOP"/>
    <n v="-25923.599999999999"/>
    <n v="-25923.599999999999"/>
  </r>
  <r>
    <s v="210102001001000000"/>
    <n v="401502607"/>
    <s v="CENTRO CULTURAL POVEDA"/>
    <s v="CXP00000259"/>
    <x v="100"/>
    <n v="473"/>
    <s v="REEMBOLSO GASTOS DEL EQUIPO DE CONGESTION DE LA REGIONAL 10,"/>
    <s v="DOP"/>
    <n v="-1050555.8999999999"/>
    <n v="-569443.89"/>
  </r>
  <r>
    <s v="210103001000000000"/>
    <s v="00100099761"/>
    <s v="JORGE ALBERTO  DE LEON AMPARO"/>
    <s v="CXP00001875"/>
    <x v="101"/>
    <n v="615"/>
    <s v="BALANCE AL 31/06/2012"/>
    <s v="DOP"/>
    <n v="-35000"/>
    <n v="-35000"/>
  </r>
  <r>
    <s v="210102001001000000"/>
    <s v="00113380174"/>
    <s v="LUIS REYNALDO PINEDA LORENZO"/>
    <s v="CXP00001906"/>
    <x v="101"/>
    <n v="615"/>
    <s v="BALANCE AL 31/06/2012"/>
    <s v="DOP"/>
    <n v="-25875"/>
    <n v="-25875"/>
  </r>
  <r>
    <s v="210102001001000000"/>
    <n v="130235937"/>
    <s v="VM DISENO CONCEPTUAL C. POR A."/>
    <s v="CXP00000263"/>
    <x v="102"/>
    <n v="4458"/>
    <s v="COMPRA POLOHIRTS CON LOGOS BORDADOS PARA SER USADO POR LOS V"/>
    <s v="DOP"/>
    <n v="-56202"/>
    <n v="-56202"/>
  </r>
  <r>
    <s v="210102001001000000"/>
    <s v="04900233455"/>
    <s v="MARICELA ALBANIA LOPEZ URE?A"/>
    <s v="CXP00000944"/>
    <x v="103"/>
    <n v="465"/>
    <s v="AYUDA ECONOMICA****DOCUMENTOS ORIGINALES EN HRE #4220****"/>
    <s v="DOP"/>
    <n v="-10000"/>
    <n v="-10000"/>
  </r>
  <r>
    <s v="210102001001000000"/>
    <n v="424000182"/>
    <s v="FEDERACION DE MUJERES EMPRESARIAS DOMINICO - INTERNACIONAL"/>
    <s v="CXP00000265"/>
    <x v="104"/>
    <n v="470"/>
    <s v="CONTRIBUCION ECONOMICA"/>
    <s v="DOP"/>
    <n v="-10000"/>
    <n v="-10000"/>
  </r>
  <r>
    <s v="210102001001000000"/>
    <s v="00430067482"/>
    <s v="ARTEMICHES, INC."/>
    <s v="CXP00001784"/>
    <x v="105"/>
    <n v="481"/>
    <s v="BALANCE AL 31/06/2012"/>
    <s v="DOP"/>
    <n v="-40000"/>
    <n v="-40000"/>
  </r>
  <r>
    <s v="210102001001000000"/>
    <n v="130206325"/>
    <s v="MASITA POST &amp; MEDIA C POR A"/>
    <s v="CXP00000268"/>
    <x v="106"/>
    <n v="36"/>
    <s v="PAGO FACTURA #09-0440 CORRESP. A REALIZACION DE 2 COMERCIALE"/>
    <s v="DOP"/>
    <n v="-34800"/>
    <n v="-34800"/>
  </r>
  <r>
    <s v="210102001001000000"/>
    <s v="05601203689"/>
    <s v="GRACIELA DEL CARMEN ROSARIO CONCEPCION"/>
    <s v="CXP00000947"/>
    <x v="107"/>
    <n v="190"/>
    <s v="PARA CUBRIR GASTOS EN &quot;JORNADA DE CAPACITACION DE VERANO A D"/>
    <s v="DOP"/>
    <n v="-20581.12"/>
    <n v="-20581.12"/>
  </r>
  <r>
    <s v="210102001001000000"/>
    <s v="05600482235"/>
    <s v="APOLINAR MANUEL  ALEJO ROQUE"/>
    <s v="CXP00000948"/>
    <x v="108"/>
    <n v="697"/>
    <s v="ASIGNACION DE COMBUSTIBLE AL DISTRITO 07-06 SAN FCO.D MACORI"/>
    <s v="DOP"/>
    <n v="-8000"/>
    <n v="-8000"/>
  </r>
  <r>
    <s v="210102001001000000"/>
    <s v="07300185662"/>
    <s v="DELVIN MANUEL OLIVO RAMOS"/>
    <s v="CXP00000949"/>
    <x v="109"/>
    <n v="490"/>
    <s v="COLABORACION ECONOMICA PARA PROCEDIMIENTO QUIRURGICO, EN LA"/>
    <s v="DOP"/>
    <n v="-25000"/>
    <n v="-25000"/>
  </r>
  <r>
    <s v="210102001001000000"/>
    <s v="00107141368"/>
    <s v="EDWIN OSCAR PLASCENCIA SANCHEZ"/>
    <s v="CXP00001815"/>
    <x v="110"/>
    <n v="288"/>
    <s v="BALANCE AL 31/06/2012"/>
    <s v="DOP"/>
    <n v="-19978.88"/>
    <n v="-19978.88"/>
  </r>
  <r>
    <s v="210102001001000000"/>
    <n v="113924989"/>
    <s v="SANTO DANY ZAYAS RODRIGUEZ"/>
    <s v="CXP00000276"/>
    <x v="111"/>
    <n v="646"/>
    <s v="REEMBOLSO DESCUENTO INDEBIDO CORRESP. A PRESTAMO EMPLEADO FE"/>
    <s v="DOP"/>
    <n v="-7171.96"/>
    <n v="-7171.96"/>
  </r>
  <r>
    <s v="210102001001000000"/>
    <s v="00101849966"/>
    <s v="MARICELA  JIMENEZ RODRIGUEZ"/>
    <s v="CXP00001921"/>
    <x v="112"/>
    <n v="502"/>
    <s v="BALANCE AL 31/06/2012"/>
    <s v="DOP"/>
    <n v="-15000"/>
    <n v="-15000"/>
  </r>
  <r>
    <s v="210102001001000000"/>
    <n v="108054644"/>
    <s v="JUAN DE LA CRUZ PERALTA"/>
    <s v="CXP00000280"/>
    <x v="113"/>
    <s v="ALQ-02"/>
    <s v="ALQUILER LOCAL QUE ALOJA EL CENTRO EDUCATIVO &quot;PROGRESO INFAN"/>
    <s v="DOP"/>
    <n v="-30000"/>
    <n v="-30000"/>
  </r>
  <r>
    <s v="210102001001000000"/>
    <s v="00200209856"/>
    <s v="JACINTA SANCHEZ SOLANO"/>
    <s v="CXP00001867"/>
    <x v="114"/>
    <n v="808"/>
    <s v="BALANCE AL 31/06/2012"/>
    <s v="DOP"/>
    <n v="-8000"/>
    <n v="-8000"/>
  </r>
  <r>
    <s v="210102001001000000"/>
    <n v="108212325"/>
    <s v="ARGENTINA  RODRIGUEZ TAVERAS"/>
    <s v="CXP00000290"/>
    <x v="115"/>
    <s v="1184-2010"/>
    <s v="ALQUILER LOCAL QUE ALOJA EL CENTRO EDUCATIVO &quot;MI HOGAR&quot; DIST"/>
    <s v="DOP"/>
    <n v="-50000"/>
    <n v="-50000"/>
  </r>
  <r>
    <s v="210103001000000000"/>
    <s v="00103099255"/>
    <s v="ALEJANDRO RODRIGUEZ"/>
    <s v="CXP00001766"/>
    <x v="115"/>
    <n v="29445"/>
    <s v="BALANCE AL 31/06/2012"/>
    <s v="DOP"/>
    <n v="-21000"/>
    <n v="-21000"/>
  </r>
  <r>
    <s v="210102001001000000"/>
    <n v="101874503"/>
    <s v="SEGUROS BANRESERVAS"/>
    <s v="CXP00000297"/>
    <x v="116"/>
    <n v="1176"/>
    <s v="PAGO FACTURA NO.676155, CORRESP. A LA INCLUSION DE 11 FEEP F"/>
    <s v="DOP"/>
    <n v="-722609.57"/>
    <n v="-722609.57"/>
  </r>
  <r>
    <s v="210102001001000000"/>
    <n v="101874503"/>
    <s v="SEGUROS BANRESERVAS"/>
    <s v="CXP00000296"/>
    <x v="116"/>
    <n v="1175"/>
    <s v="PAGO FACTURA NO.690385, CORRESP. A INCLUSION DE 20 CAMIONETA"/>
    <s v="DOP"/>
    <n v="-699863.15"/>
    <n v="-699863.15"/>
  </r>
  <r>
    <s v="210102001001000000"/>
    <n v="101874503"/>
    <s v="SEGUROS BANRESERVAS"/>
    <s v="CXP00000295"/>
    <x v="116"/>
    <n v="1174"/>
    <s v="PAGO FACTURA NO.676064, CORRESP. A LA INCLUSION DE 1 CAMION"/>
    <s v="DOP"/>
    <n v="-23779.78"/>
    <n v="-23779.78"/>
  </r>
  <r>
    <s v="210102001001000000"/>
    <n v="104950431"/>
    <s v="AMAURIS ANTONIO  OLIVERO  MENDOZA"/>
    <s v="CXP00000298"/>
    <x v="116"/>
    <n v="760"/>
    <s v="PARA CUBRIR VIATICOS , PARA EL DESARROLLO DEL ENCUENTRO-TALL"/>
    <s v="DOP"/>
    <n v="-3600"/>
    <n v="-3600"/>
  </r>
  <r>
    <s v="210103001000000000"/>
    <n v="130557098"/>
    <s v="TECNIGLOBAL S. A."/>
    <s v="CXP00000301"/>
    <x v="117"/>
    <n v="1308"/>
    <s v="PAGO FACTURA #06, NCF 148 POR ALQUILER DE FURGONES PARA OPER"/>
    <s v="DOP"/>
    <n v="-858000"/>
    <n v="-858000"/>
  </r>
  <r>
    <s v="210103001000000000"/>
    <s v="00200359149"/>
    <s v="MANUEL ANTONIO POZO"/>
    <s v="CXP00001913"/>
    <x v="118"/>
    <s v="ALQ-08"/>
    <s v="BALANCE AL 31/06/2012"/>
    <s v="DOP"/>
    <n v="-5000"/>
    <n v="-5000"/>
  </r>
  <r>
    <s v="210103001000000000"/>
    <s v="00106537608"/>
    <s v="FRANCIA JOSEFINA IMBERT TORRES"/>
    <s v="CXP00001835"/>
    <x v="119"/>
    <s v="ALQ-09"/>
    <s v="BALANCE AL 31/06/2012"/>
    <s v="DOP"/>
    <n v="-13000"/>
    <n v="-13000"/>
  </r>
  <r>
    <s v="210102001001000000"/>
    <n v="101767189"/>
    <s v="KCETTES PROFESIONALES"/>
    <s v="CXP00000310"/>
    <x v="120"/>
    <n v="134"/>
    <s v="COMPRA DE CASSETTE DVCAM 184 MIN. SONY PARA RUEDA DE PRENSA"/>
    <s v="DOP"/>
    <n v="-60586.8"/>
    <n v="-60586.8"/>
  </r>
  <r>
    <s v="210103001000000000"/>
    <n v="130236828"/>
    <s v="COMPLEMENTOS S A"/>
    <s v="CXP00000313"/>
    <x v="120"/>
    <n v="134"/>
    <s v="PAGO ALQUILER DE ARTICULOS PARA RUEDA DE PRENSA CON MOTIVO A"/>
    <s v="DOP"/>
    <n v="-8847.84"/>
    <n v="-8847.84"/>
  </r>
  <r>
    <s v="210102001001000000"/>
    <n v="101808241"/>
    <s v="PANIFICADORA THANIA SRL"/>
    <s v="CXP00000316"/>
    <x v="121"/>
    <n v="129"/>
    <s v="DOTACION DE PRODUCTOS  ALIMENTACION ESCOLAR , CORRESP. A"/>
    <s v="DOP"/>
    <n v="-1355223.7"/>
    <n v="-1355223.7"/>
  </r>
  <r>
    <s v="210102001001000000"/>
    <n v="104271937"/>
    <s v="SCARLEN CEPEDA"/>
    <s v="CXP00000319"/>
    <x v="122"/>
    <n v="826"/>
    <s v="PARA CUBRIR PAGO DE HORAS EXTRAS  DE LA DIRECCION GENERAL DE"/>
    <s v="DOP"/>
    <n v="-8323.7199999999993"/>
    <n v="-8323.7199999999993"/>
  </r>
  <r>
    <s v="210102001001000000"/>
    <n v="104271937"/>
    <s v="SCARLEN CEPEDA"/>
    <s v="CXP00000318"/>
    <x v="122"/>
    <n v="825"/>
    <s v="PARA CUBRIR PAGO DE HORAS EXTRAS  DE LA DIRECCION GENERAL DE"/>
    <s v="DOP"/>
    <n v="-5736.62"/>
    <n v="-5736.62"/>
  </r>
  <r>
    <s v="210102001001000000"/>
    <n v="101322279"/>
    <s v="SARAH VEGA ACOSTA"/>
    <s v="CXP00000325"/>
    <x v="123"/>
    <n v="6261"/>
    <s v="BENEFICIOS  LABORALES, SEGUN CALCULOS DEL MINISTERIO DE ADM."/>
    <s v="DOP"/>
    <n v="-59709.27"/>
    <n v="-59709.27"/>
  </r>
  <r>
    <s v="210102001001000000"/>
    <s v="01100347754"/>
    <s v="SAYURIS ROGELINA MORETA PEÑA"/>
    <s v="CXP00000962"/>
    <x v="123"/>
    <n v="6274"/>
    <s v="BENEFICIOS LABORALES SEGUN CALCULOS ANEXOS DEL MINISTERIO DE"/>
    <s v="DOP"/>
    <n v="-49318.51"/>
    <n v="-49318.51"/>
  </r>
  <r>
    <s v="210102001001000000"/>
    <s v="05900014860"/>
    <s v="GABRIEL ANTONIO QUEZADA ROSARIO"/>
    <s v="CXP00000963"/>
    <x v="123"/>
    <n v="6279"/>
    <s v="BENEFICIOS  LABORALES, SEGUN CALCULOS DEL MINISTERIO DE ADM."/>
    <s v="DOP"/>
    <n v="-49068.88"/>
    <n v="-49068.88"/>
  </r>
  <r>
    <s v="210102001001000000"/>
    <s v="04800483804"/>
    <s v="YOJANNA MORA"/>
    <s v="CXP00000964"/>
    <x v="124"/>
    <n v="6350"/>
    <s v="BENEFICIOS LABORALES SEGUN CALCULOS ANEXOS DEL MINISTERIO DE"/>
    <s v="DOP"/>
    <n v="-51993"/>
    <n v="-51993"/>
  </r>
  <r>
    <s v="210102001001000000"/>
    <s v="05800103250"/>
    <s v="MERCEDES ISABEL VASQUEZ"/>
    <s v="CXP00000966"/>
    <x v="124"/>
    <n v="6353"/>
    <s v="BENEFICIOS LABORALES SEGUN CALCULOS ANEXOS DEL MINISTERIO DE"/>
    <s v="DOP"/>
    <n v="-21551.31"/>
    <n v="-21551.31"/>
  </r>
  <r>
    <s v="210103001000000000"/>
    <s v="00106252174"/>
    <s v="ALFIDA LUISA TORRES L. DE JIMENEZ"/>
    <s v="CXP00001770"/>
    <x v="125"/>
    <s v="ALQ-15"/>
    <s v="BALANCE AL 31/06/2012"/>
    <s v="DOP"/>
    <n v="-5000"/>
    <n v="-5000"/>
  </r>
  <r>
    <s v="210103001000000000"/>
    <n v="10400145941"/>
    <s v="JULIO CESAR DOMINGUEZ MONTAS"/>
    <s v="CXP00000330"/>
    <x v="126"/>
    <s v="ALQ-17"/>
    <s v="ALQUILER LOCAL QUE ALOJA EL CENTRO EDUCATIVO &quot;GENOVEVA GURID"/>
    <s v="DOP"/>
    <n v="-10000"/>
    <n v="-10000"/>
  </r>
  <r>
    <s v="210102001001000000"/>
    <s v="00101533644"/>
    <s v="LIGIA AMADA MELO DE CARDONA"/>
    <s v="CXP00001903"/>
    <x v="127"/>
    <n v="148"/>
    <s v="BALANCE AL 31/06/2012"/>
    <s v="DOP"/>
    <n v="-4000"/>
    <n v="-4000"/>
  </r>
  <r>
    <s v="210103001000000000"/>
    <n v="101841621"/>
    <s v="AAA DOMINICANA S A"/>
    <s v="CXP00000334"/>
    <x v="128"/>
    <n v="1143"/>
    <s v="PAGO INICIAL DE UN 35% DE LA DEUDA TOTAL DE $3,305,330.00, P"/>
    <s v="DOP"/>
    <n v="-1156865.5"/>
    <n v="-1156865.5"/>
  </r>
  <r>
    <s v="210102001001000000"/>
    <n v="100914720"/>
    <s v="LUIS PEREZ CASANOVA"/>
    <s v="CXP00000339"/>
    <x v="129"/>
    <n v="30"/>
    <s v="PAGO FACTURA NCF #129, CORRESP. A PUBLICIDAD AL MINISTERIO D"/>
    <s v="DOP"/>
    <n v="-29000"/>
    <n v="-29000"/>
  </r>
  <r>
    <s v="210102001001000000"/>
    <s v="00105805022"/>
    <s v="BERTHA YUDERQUI VILLAR TEJEDA"/>
    <s v="CXP00001794"/>
    <x v="130"/>
    <n v="40"/>
    <s v="BALANCE AL 31/06/2012"/>
    <s v="DOP"/>
    <n v="-43206"/>
    <n v="-43206"/>
  </r>
  <r>
    <s v="210102001001000000"/>
    <n v="105805022"/>
    <s v="BERTHA YUDERQUI VILLAR TEJEDA"/>
    <s v="MIED-4065"/>
    <x v="130"/>
    <n v="40"/>
    <s v="LICENCIAS PRE Y POST NATAL DE LA MAESTRA NURIS DE LEON FABIA"/>
    <s v="DOP"/>
    <n v="43206"/>
    <n v="-43206"/>
  </r>
  <r>
    <s v="210102001001000000"/>
    <s v="09000151721"/>
    <s v="ANDREA TEJADA DE LOS SANTOS"/>
    <s v="CXP00001031"/>
    <x v="130"/>
    <n v="40"/>
    <s v="LICENCIAS PRE Y POST NATAL DE LA MAESTRA NURIS DE LEON FABIA"/>
    <s v="DOP"/>
    <n v="-42485.9"/>
    <n v="-42485.9"/>
  </r>
  <r>
    <s v="210103001000000000"/>
    <s v="00111066841"/>
    <s v="ANTONIO ARQUIMEDES GARCIA RODRIGUEZ"/>
    <s v="CXP00001779"/>
    <x v="130"/>
    <n v="70"/>
    <s v="BALANCE AL 31/06/2012"/>
    <s v="DOP"/>
    <n v="-40000"/>
    <n v="-40000"/>
  </r>
  <r>
    <s v="210102001001000000"/>
    <s v="00800203796"/>
    <s v="BETHANIA YADANIRA LINARES MEDRANO"/>
    <s v="CXP00001796"/>
    <x v="130"/>
    <n v="40"/>
    <s v="BALANCE AL 31/06/2012"/>
    <s v="DOP"/>
    <n v="-38165.300000000003"/>
    <n v="-38165.300000000003"/>
  </r>
  <r>
    <s v="210102001001000000"/>
    <n v="22400078840"/>
    <s v="RUT DELANIA BRITO FRIAS"/>
    <s v="CXP00000380"/>
    <x v="130"/>
    <n v="40"/>
    <s v="LICENCIAS PRE Y POST NATAL DE LA MAESTRA KEY ZORAYA DE LA RO"/>
    <s v="DOP"/>
    <n v="-37445.199999999997"/>
    <n v="-37445.199999999997"/>
  </r>
  <r>
    <s v="210102001001000000"/>
    <s v="04900828544"/>
    <s v="GLORIA MARIA MENA VASQUEZ"/>
    <s v="CXP00001007"/>
    <x v="130"/>
    <n v="40"/>
    <s v="LICENCIAS PRE Y POST NATAL DE LA MAESTRA WOODY GUMIR POLANCO"/>
    <s v="DOP"/>
    <n v="-33844.699999999997"/>
    <n v="-33844.699999999997"/>
  </r>
  <r>
    <s v="210102001001000000"/>
    <s v="06900054260"/>
    <s v="JAIRA O. PEREZ CARVAJAL DE ENCARNACION"/>
    <s v="CXP00001020"/>
    <x v="130"/>
    <n v="40"/>
    <s v="LICENCIAS PRE Y POST NATAL DE LA MAESTRA CATALINA PINEDA MES"/>
    <s v="DOP"/>
    <n v="-26643.7"/>
    <n v="-26643.7"/>
  </r>
  <r>
    <s v="210102001001000000"/>
    <s v="03103489997"/>
    <s v="MARIA REGINA GARCIA FLORES"/>
    <s v="CXP00000987"/>
    <x v="130"/>
    <n v="40"/>
    <s v="LICENCIA PRE Y POST NATAL DE LA MAESTRA SANDRA ALTAGRACIA PA"/>
    <s v="DOP"/>
    <n v="-25491.54"/>
    <n v="-25491.54"/>
  </r>
  <r>
    <s v="210102001001000000"/>
    <n v="300731148"/>
    <s v="SANTA REGINA MOTA BAEZ"/>
    <s v="CXP00000364"/>
    <x v="130"/>
    <n v="40"/>
    <s v="LICENCIA PRE Y POST NATAL DE LA MAESTRA MAGDALENA GONZALEZ A"/>
    <s v="DOP"/>
    <n v="-23331.24"/>
    <n v="-23331.24"/>
  </r>
  <r>
    <s v="210102001001000000"/>
    <s v="00106296403"/>
    <s v="MARIBEL DE LOS SANTOS VENTURA"/>
    <s v="CXP00001920"/>
    <x v="130"/>
    <n v="40"/>
    <s v="BALANCE AL 31/06/2012"/>
    <s v="DOP"/>
    <n v="-20882.900000000001"/>
    <n v="-20882.900000000001"/>
  </r>
  <r>
    <s v="210102001001000000"/>
    <s v="00114326697"/>
    <s v="MAURA MARTINEZ MARTINEZ"/>
    <s v="CXP00001934"/>
    <x v="130"/>
    <n v="40"/>
    <s v="BALANCE AL31/06/2012"/>
    <s v="DOP"/>
    <n v="-19082.650000000001"/>
    <n v="-19082.650000000001"/>
  </r>
  <r>
    <s v="210102001001000000"/>
    <s v="01200573929"/>
    <s v="WILLIAM ARTURO PE?A ENCARNACION"/>
    <s v="CXP00000973"/>
    <x v="130"/>
    <n v="40"/>
    <s v="LICENCIA PRE Y POST NATAL DE LA MAESTRA JAHAIRA PE?A ENCARNA"/>
    <s v="DOP"/>
    <n v="-18722.599999999999"/>
    <n v="-18722.599999999999"/>
  </r>
  <r>
    <s v="210102001001000000"/>
    <s v="00300514676"/>
    <s v="MONICA JOCELIN RUIZ MEDINA"/>
    <s v="CXP00001941"/>
    <x v="130"/>
    <n v="40"/>
    <s v="BALANCE AL31/06/2012"/>
    <s v="DOP"/>
    <n v="-17642.45"/>
    <n v="-17642.45"/>
  </r>
  <r>
    <s v="210102001001000000"/>
    <n v="200634079"/>
    <s v="SANDRA ROA AGRAMONTE DE ARAUJO"/>
    <s v="CXP00000358"/>
    <x v="130"/>
    <n v="40"/>
    <s v="LICENCIA PRE Y POST NATAL DE LA MAESTRA MAIRA ANDREA CARMONA"/>
    <s v="DOP"/>
    <n v="-17282.400000000001"/>
    <n v="-17282.400000000001"/>
  </r>
  <r>
    <s v="210102001001000000"/>
    <s v="02601288323"/>
    <s v="MERCEDES MONTERO OTAÑO"/>
    <s v="CXP00000980"/>
    <x v="130"/>
    <n v="40"/>
    <s v="LICENCIA PRE Y POST NATAL DE LA MAESTRA OLGA LIDIA MOJICA RA"/>
    <s v="DOP"/>
    <n v="-13681.9"/>
    <n v="-13681.9"/>
  </r>
  <r>
    <s v="210102001001000000"/>
    <s v="05600603509"/>
    <s v="MIDONIA ULERIO REYES"/>
    <s v="CXP00001015"/>
    <x v="130"/>
    <n v="40"/>
    <s v="LICENCIA PRE Y POST NATAL DE LA MAESTRA ORDELISSE MENDEZ HER"/>
    <s v="DOP"/>
    <n v="-13321.85"/>
    <n v="-13321.85"/>
  </r>
  <r>
    <s v="210102001001000000"/>
    <n v="300925401"/>
    <s v="ROSSIS SOTO BAEZ"/>
    <s v="CXP00000366"/>
    <x v="130"/>
    <n v="40"/>
    <s v="LICENCIA PRE Y POST NATAL DE LA MAESTRA ALEXAIRA MEDINA, COR"/>
    <s v="DOP"/>
    <n v="-13321.85"/>
    <n v="-13321.85"/>
  </r>
  <r>
    <s v="210102001001000000"/>
    <s v="02000149969"/>
    <s v="YENIFER MERIELIS GONZALEZ JIMENEZ"/>
    <s v="CXP00000977"/>
    <x v="130"/>
    <n v="40"/>
    <s v="LICENCIA PRE Y POST NATAL DE LA MAESTRA ANIBALIZA ROCHA GARC"/>
    <s v="DOP"/>
    <n v="-7487.1"/>
    <n v="-7487.1"/>
  </r>
  <r>
    <s v="210102001001000000"/>
    <s v="03104006774"/>
    <s v="FRANCISCO ANT. RODRIGUEZ DE LEON"/>
    <s v="CXP00000990"/>
    <x v="130"/>
    <n v="40"/>
    <s v="LICENCIAS PRE Y POST NATAL DE LA MAESTRA CINTHIA TAVERAS BRI"/>
    <s v="DOP"/>
    <n v="-37445.199999999997"/>
    <n v="-3745"/>
  </r>
  <r>
    <s v="210102001001000000"/>
    <s v="05800137142"/>
    <s v="NORCA CECILIA ARAUJO Y MOYA"/>
    <s v="CXP00001041"/>
    <x v="131"/>
    <n v="431"/>
    <s v="BENEFICIOS  LABORALES, SEGUN CALCULOS DEL MINISTERIO DE ADM."/>
    <s v="DOP"/>
    <n v="-221341.22"/>
    <n v="-221341.22"/>
  </r>
  <r>
    <s v="210102001001000000"/>
    <s v="05800012642"/>
    <s v="DOLORES SOSA SANTOS"/>
    <s v="CXP00001037"/>
    <x v="131"/>
    <n v="422"/>
    <s v="BENEFICIOS  LABORALES, SEGUN CALCULOS DEL MINISTERIO DE ADM."/>
    <s v="DOP"/>
    <n v="-26347.919999999998"/>
    <n v="-26347.919999999998"/>
  </r>
  <r>
    <s v="210102001001000000"/>
    <s v="05800024506"/>
    <s v="FRANCISCA ESCOLASTICO ROSA"/>
    <s v="CXP00001038"/>
    <x v="131"/>
    <n v="423"/>
    <s v="BENEFICIOS  LABORALES, SEGUN CALCULOS DEL MINISTERIO DE ADM."/>
    <s v="DOP"/>
    <n v="-24649.98"/>
    <n v="-24649.98"/>
  </r>
  <r>
    <s v="210102001001000000"/>
    <s v="05800027897"/>
    <s v="LEONIDA BAUTISTA"/>
    <s v="CXP00001039"/>
    <x v="131"/>
    <n v="430"/>
    <s v="BENEFICIOS  LABORALES, SEGUN CALCULOS DEL MINISTERIO DE ADM."/>
    <s v="DOP"/>
    <n v="-24649.98"/>
    <n v="-24649.98"/>
  </r>
  <r>
    <s v="210102001001000000"/>
    <s v="05800091646"/>
    <s v="MARIA MERCEDES"/>
    <s v="CXP00001040"/>
    <x v="131"/>
    <n v="424"/>
    <s v="BENEFICIOS  LABORALES, SEGUN CALCULOS DEL MINISTERIO DE ADM."/>
    <s v="DOP"/>
    <n v="-24649.98"/>
    <n v="-24649.98"/>
  </r>
  <r>
    <s v="210102001001000000"/>
    <s v="05800244146"/>
    <s v="FRANCISCA CASTILLO BAUTISTA"/>
    <s v="CXP00001044"/>
    <x v="131"/>
    <n v="429"/>
    <s v="BENEFICIOS  LABORALES, SEGUN CALCULOS DEL MINISTERIO DE ADM."/>
    <s v="DOP"/>
    <n v="-24566.12"/>
    <n v="-24566.12"/>
  </r>
  <r>
    <s v="210102001001000000"/>
    <s v="05800215203"/>
    <s v="DAISY CASTILLO"/>
    <s v="CXP00001043"/>
    <x v="131"/>
    <n v="428"/>
    <s v="BENEFICIOS  LABORALES, SEGUN CALCULOS DEL MINISTERIO DE ADM."/>
    <s v="DOP"/>
    <n v="-24056.1"/>
    <n v="-24056.1"/>
  </r>
  <r>
    <s v="210102001001000000"/>
    <s v="05800160656"/>
    <s v="UBARDA GUZMAN DE MERCEDES"/>
    <s v="CXP00001042"/>
    <x v="131"/>
    <n v="433"/>
    <s v="BENEFICIOS  LABORALES, SEGUN CALCULOS DEL MINISTERIO DE ADM."/>
    <s v="DOP"/>
    <n v="-18796.02"/>
    <n v="-18796.02"/>
  </r>
  <r>
    <s v="210103001000000000"/>
    <n v="22300298431"/>
    <s v="JUANA ELISA MORENO SOLANO."/>
    <s v="CXP00000387"/>
    <x v="132"/>
    <s v="ALQ-24"/>
    <s v="ALQUILER LOCAL QUE ALOJA EL CENTRO EDUCATIVO &quot;NIDO DE AMOR&quot;,"/>
    <s v="DOP"/>
    <n v="-20000"/>
    <n v="-20000"/>
  </r>
  <r>
    <s v="210102001001000000"/>
    <s v="00113955918"/>
    <s v="MODESTO SANCHEZ BRITO"/>
    <s v="CXP00001940"/>
    <x v="133"/>
    <n v="1379"/>
    <s v="BALANCE AL31/06/2012"/>
    <s v="DOP"/>
    <n v="-7084.68"/>
    <n v="-7084.68"/>
  </r>
  <r>
    <s v="210102001001000000"/>
    <n v="130436584"/>
    <s v="LABORATORIO DIESEL MARTINEZ C. X A."/>
    <s v="CXP00000393"/>
    <x v="134"/>
    <n v="961"/>
    <s v="MANTENIMIENTO A VEHICULOS DEL MINERD SEGUN FACTURAS #S. 979"/>
    <s v="DOP"/>
    <n v="-27608"/>
    <n v="-27608"/>
  </r>
  <r>
    <s v="210102001001000000"/>
    <n v="130436584"/>
    <s v="LABORATORIO DIESEL MARTINEZ C. X A."/>
    <s v="CXP00000391"/>
    <x v="134"/>
    <n v="959"/>
    <s v="MANTENIMIENTO A VEHICULOS DEL MINERD SEGUN FACTURAS #S. 979"/>
    <s v="DOP"/>
    <n v="-26703.200000000001"/>
    <n v="-26703.200000000001"/>
  </r>
  <r>
    <s v="210102001001000000"/>
    <n v="130436584"/>
    <s v="LABORATORIO DIESEL MARTINEZ C. X A."/>
    <s v="CXP00000392"/>
    <x v="134"/>
    <n v="960"/>
    <s v="MANTENIMIENTO A VEHICULOS DEL MINERD SEGUN FACTURAS #S. 979"/>
    <s v="DOP"/>
    <n v="-23292.799999999999"/>
    <n v="-23292.799999999999"/>
  </r>
  <r>
    <s v="210102001001000000"/>
    <n v="130436584"/>
    <s v="LABORATORIO DIESEL MARTINEZ C. X A."/>
    <s v="CXP00000394"/>
    <x v="134"/>
    <n v="962"/>
    <s v="MANTENIMIENTO A VEHICULOS DEL MINERD SEGUN FACTURAS #S. 979"/>
    <s v="DOP"/>
    <n v="-18687.599999999999"/>
    <n v="-18687.599999999999"/>
  </r>
  <r>
    <s v="210102001001000000"/>
    <n v="124007135"/>
    <s v="VIMARTE PUBLICIDAD S. A."/>
    <s v="CXP00000395"/>
    <x v="135"/>
    <n v="712"/>
    <s v="ADQUISICION DE BAJANTE, GAFETES DE IDENTIFICACION, IMPRESION"/>
    <s v="DOP"/>
    <n v="-24244"/>
    <n v="-24244"/>
  </r>
  <r>
    <s v="210102001001000000"/>
    <n v="130436584"/>
    <s v="LABORATORIO DIESEL MARTINEZ C. X A."/>
    <s v="CXP00000396"/>
    <x v="135"/>
    <n v="965"/>
    <s v="MANTENIMIENTO A VEHICULOS DEL MINERD SEGUN FACTURAS #S. 979"/>
    <s v="DOP"/>
    <n v="-8908.7999999999993"/>
    <n v="-8908.7999999999993"/>
  </r>
  <r>
    <s v="210102001001000000"/>
    <s v="05800035726"/>
    <s v="YANERY BURGOS"/>
    <s v="CXP00001048"/>
    <x v="136"/>
    <n v="1383"/>
    <s v="BENEFICIOS LABORALES SEGUN  CALCULOS DEL MINISTERIO  DE ADM."/>
    <s v="DOP"/>
    <n v="-21341.22"/>
    <n v="-21341.22"/>
  </r>
  <r>
    <s v="210102001001000000"/>
    <s v="05800035908"/>
    <s v="SOYLA MARIA DE LA CRUZ"/>
    <s v="CXP00001049"/>
    <x v="136"/>
    <n v="1382"/>
    <s v="BENEFICIOS LABORALES SEGUN  CALCULOS DEL MINISTERIO  DE ADM."/>
    <s v="DOP"/>
    <n v="-20651.52"/>
    <n v="-20651.52"/>
  </r>
  <r>
    <s v="210102001001000000"/>
    <s v="05800156100"/>
    <s v="MARITZA TAVERAS POLANCO"/>
    <s v="CXP00001050"/>
    <x v="136"/>
    <n v="13"/>
    <s v="BENEFICIOS LABORALES SEGUN  CALCULOS DEL MINISTERIO  DE ADM."/>
    <s v="DOP"/>
    <n v="-17269.22"/>
    <n v="-17269.22"/>
  </r>
  <r>
    <s v="210102001001000000"/>
    <s v="05800216557"/>
    <s v="ALEJANDRINA SUAREZ HERNANDEZ"/>
    <s v="CXP00001051"/>
    <x v="136"/>
    <n v="1374"/>
    <s v="BENEFICIOS LABORALES SEGUN  CALCULOS DEL MINISTERIO  DE ADM."/>
    <s v="DOP"/>
    <n v="-17269.22"/>
    <n v="-17269.22"/>
  </r>
  <r>
    <s v="210102001001000000"/>
    <s v="07000013859"/>
    <s v="MIRIAN ANNORIS NOVAS CUEVAS"/>
    <s v="CXP00001073"/>
    <x v="137"/>
    <n v="502"/>
    <s v="PARA CUBRIR PAGO DE VIATICOS Y COMBUSTIBLE PARA REALIZAR &quot;TA"/>
    <s v="DOP"/>
    <n v="-6069.66"/>
    <n v="-6069.66"/>
  </r>
  <r>
    <s v="210102001001000000"/>
    <n v="130436584"/>
    <s v="LABORATORIO DIESEL MARTINEZ C. X A."/>
    <s v="CXP00000405"/>
    <x v="138"/>
    <n v="975"/>
    <s v="MANTENIMIENTO A VEHICULOS DEL MINERD SEGUN FACTURAS #S. 979"/>
    <s v="DOP"/>
    <n v="-18142.400000000001"/>
    <n v="-18142.400000000001"/>
  </r>
  <r>
    <s v="210102001001000000"/>
    <n v="130436584"/>
    <s v="LABORATORIO DIESEL MARTINEZ C. X A."/>
    <s v="CXP00000402"/>
    <x v="138"/>
    <n v="972"/>
    <s v="MANTENIMIENTO A VEHICULOS DEL MINERD SEGUN FACTURAS #S. 979"/>
    <s v="DOP"/>
    <n v="-17295.599999999999"/>
    <n v="-17295.599999999999"/>
  </r>
  <r>
    <s v="210102001001000000"/>
    <n v="130436584"/>
    <s v="LABORATORIO DIESEL MARTINEZ C. X A."/>
    <s v="CXP00000403"/>
    <x v="138"/>
    <n v="973"/>
    <s v="MANTENIMIENTO A VEHICULOS DEL MINERD SEGUN FACTURAS #S. 979"/>
    <s v="DOP"/>
    <n v="-14639.2"/>
    <n v="-14639.2"/>
  </r>
  <r>
    <s v="210102001001000000"/>
    <n v="130436584"/>
    <s v="LABORATORIO DIESEL MARTINEZ C. X A."/>
    <s v="CXP00000404"/>
    <x v="138"/>
    <n v="974"/>
    <s v="MANTENIMIENTO A VEHICULOS DEL MINERD SEGUN FACTURAS #S. 979"/>
    <s v="DOP"/>
    <n v="-11553.6"/>
    <n v="-11553.6"/>
  </r>
  <r>
    <s v="210102001001000000"/>
    <n v="130436584"/>
    <s v="LABORATORIO DIESEL MARTINEZ C. X A."/>
    <s v="CXP00000410"/>
    <x v="139"/>
    <n v="977"/>
    <s v="MANTENIMIENTO A VEHICULOS DEL MINERD SEGUN FACTURAS #S. 979"/>
    <s v="DOP"/>
    <n v="-28684.48"/>
    <n v="-28684.48"/>
  </r>
  <r>
    <s v="210102001001000000"/>
    <s v="00105088397"/>
    <s v="JOSE RAMON OZUNA MARTINEZ"/>
    <s v="CXP00001887"/>
    <x v="139"/>
    <n v="560"/>
    <s v="BALANCE AL 31/06/2012"/>
    <s v="DOP"/>
    <n v="-20500"/>
    <n v="-20500"/>
  </r>
  <r>
    <s v="210102001001000000"/>
    <s v="00116131855"/>
    <s v="ELVIN AMAURYS OVANDO COMAS"/>
    <s v="CXP00001820"/>
    <x v="140"/>
    <n v="596"/>
    <s v="BALANCE AL 31/06/2012"/>
    <s v="DOP"/>
    <n v="-22000"/>
    <n v="-22000"/>
  </r>
  <r>
    <s v="210102001001000000"/>
    <s v="00101237162"/>
    <s v="FELIX ACOSTA"/>
    <s v="CXP00001824"/>
    <x v="140"/>
    <n v="590"/>
    <s v="BALANCE AL 31/06/2012"/>
    <s v="DOP"/>
    <n v="-19268.28"/>
    <n v="-19268.28"/>
  </r>
  <r>
    <s v="210102001001000000"/>
    <n v="114428600"/>
    <s v="STEFANY POU RODRIGUEZ"/>
    <s v="CXP00000417"/>
    <x v="140"/>
    <n v="589"/>
    <s v="PARA CUBRIR  PAGO DE VIATICOS, COMB. Y APOYO DE TRANSPORTE,"/>
    <s v="DOP"/>
    <n v="-18886.79"/>
    <n v="-18886.79"/>
  </r>
  <r>
    <s v="210103001000000000"/>
    <s v="03101988586"/>
    <s v="JUAN FRANCISCO SANTILLAN GUZMAN"/>
    <s v="CXP00001081"/>
    <x v="141"/>
    <n v="442"/>
    <s v="CUBICACION #4 (FINAL) DEL CONTRATO #1309/2007 CORRESP. A LA"/>
    <s v="DOP"/>
    <n v="-548963.80000000005"/>
    <n v="-548963.80000000005"/>
  </r>
  <r>
    <s v="210102001001000000"/>
    <n v="115842759"/>
    <s v="RAMON TEMISTOCLES COISCOU MOTA"/>
    <s v="CXP00000423"/>
    <x v="142"/>
    <n v="50"/>
    <s v="ELABORACION DE UN MURAL  EN UNA ESCUELA DE STO. DGO., EN EL"/>
    <s v="DOP"/>
    <n v="-50000"/>
    <n v="-50000"/>
  </r>
  <r>
    <s v="210102001001000000"/>
    <n v="130436584"/>
    <s v="LABORATORIO DIESEL MARTINEZ C. X A."/>
    <s v="CXP00000425"/>
    <x v="142"/>
    <n v="980"/>
    <s v="MANTENIMIENTO A VEHICULOS DEL MINERD SEGUN FACTURAS #S. 979"/>
    <s v="DOP"/>
    <n v="-32880.199999999997"/>
    <n v="-32880.199999999997"/>
  </r>
  <r>
    <s v="210102001001000000"/>
    <n v="130436584"/>
    <s v="LABORATORIO DIESEL MARTINEZ C. X A."/>
    <s v="CXP00000424"/>
    <x v="142"/>
    <n v="979"/>
    <s v="MANTENIMIENTO A VEHICULOS DEL MINERD SEGUN FACTURAS #S. 979"/>
    <s v="DOP"/>
    <n v="-11611.6"/>
    <n v="-11611.6"/>
  </r>
  <r>
    <s v="210103001000000000"/>
    <n v="130153272"/>
    <s v="CONSTRUCTORA JOSE B. ALMONTE Y ASOC. SRL"/>
    <s v="CXP00000427"/>
    <x v="143"/>
    <n v="372"/>
    <s v="CUBICACION UNICA, CORRESP. A LOS TRABAJOS DE REPARACIONES VA"/>
    <s v="DOP"/>
    <n v="-2309120.9"/>
    <n v="-2309120.9"/>
  </r>
  <r>
    <s v="210102001001000000"/>
    <n v="401502607"/>
    <s v="CENTRO CULTURAL POVEDA"/>
    <s v="CXP00000428"/>
    <x v="143"/>
    <n v="689"/>
    <s v="REEMBOLSO GASTOS DEL EQUIPO DE LA COGESTION DE LA REGIONAL 1"/>
    <s v="DOP"/>
    <n v="-481112.01"/>
    <n v="-481112.01"/>
  </r>
  <r>
    <s v="210102001001000000"/>
    <n v="115027914"/>
    <s v="JOSE JUAN PEÑA ACOSTA"/>
    <s v="CXP00000431"/>
    <x v="144"/>
    <n v="1216"/>
    <s v="BENEFICIOS LABORALES SEGUN  CALCULOS DEL MINISTERIO  DE ADM."/>
    <s v="DOP"/>
    <n v="-99245.22"/>
    <n v="-99245.22"/>
  </r>
  <r>
    <s v="210102001004000000"/>
    <s v="00102010816"/>
    <s v="AGAPITO  BERROA MONTANO"/>
    <s v="CXP00001965"/>
    <x v="144"/>
    <n v="1207"/>
    <s v="BALANCE AL CORTE 01/06/2012"/>
    <s v="DOP"/>
    <n v="-49913.279999999999"/>
    <n v="-49913.279999999999"/>
  </r>
  <r>
    <s v="210102001001000000"/>
    <s v="04701163307"/>
    <s v="NELSON ALMONTE TORRES"/>
    <s v="CXP00001083"/>
    <x v="144"/>
    <n v="1215"/>
    <s v="BENEFICIOS LABORALES SEGUN  CALCULOS DEL MINISTERIO  DE ADM."/>
    <s v="DOP"/>
    <n v="-35075.74"/>
    <n v="-35075.74"/>
  </r>
  <r>
    <s v="210102001001000000"/>
    <s v="05800005489"/>
    <s v="FRANCISCO DURAN ACOSTA"/>
    <s v="CXP00001084"/>
    <x v="144"/>
    <n v="18"/>
    <s v="BENEFICIOS LABORALES SEGUN  CALCULOS DEL MINISTERIO  DE ADM."/>
    <s v="DOP"/>
    <n v="-19806.79"/>
    <n v="-19806.79"/>
  </r>
  <r>
    <s v="210102001001000000"/>
    <s v="05800117607"/>
    <s v="EDUVIGIS POLANCO"/>
    <s v="CXP00001087"/>
    <x v="144"/>
    <n v="1210"/>
    <s v="BENEFICIOS LABORALES SEGUN  CALCULOS DEL MINISTERIO  DE ADM."/>
    <s v="DOP"/>
    <n v="-17269.22"/>
    <n v="-17269.22"/>
  </r>
  <r>
    <s v="210102001001000000"/>
    <s v="05800151549"/>
    <s v="AGUSTINA ANTIGUA"/>
    <s v="CXP00001088"/>
    <x v="144"/>
    <n v="1212"/>
    <s v="BENEFICIOS LABORALES SEGUN  CALCULOS DEL MINISTERIO  DE ADM."/>
    <s v="DOP"/>
    <n v="-17269.22"/>
    <n v="-17269.22"/>
  </r>
  <r>
    <s v="210102001001000000"/>
    <s v="05800047549"/>
    <s v="ESTANISLA CASTRO DE JESUS"/>
    <s v="CXP00001086"/>
    <x v="144"/>
    <n v="1211"/>
    <s v="BENEFICIOS LABORALES SEGUN  CALCULOS DEL MINISTERIO  DE ADM."/>
    <s v="DOP"/>
    <n v="-17262.37"/>
    <n v="-17262.37"/>
  </r>
  <r>
    <s v="210102001001000000"/>
    <s v="05800155177"/>
    <s v="ANA RAMONA RODRIGUEZ"/>
    <s v="CXP00001089"/>
    <x v="144"/>
    <n v="1213"/>
    <s v="BENEFICIOS LABORALES SEGUN  CALCULOS DEL MINISTERIO  DE ADM."/>
    <s v="DOP"/>
    <n v="-17262.37"/>
    <n v="-17262.37"/>
  </r>
  <r>
    <s v="210102001001000000"/>
    <s v="00800193104"/>
    <s v="LEONARDA GONZALEZ"/>
    <s v="CXP00001895"/>
    <x v="144"/>
    <n v="1220"/>
    <s v="BALANCE AL 31/06/2012"/>
    <s v="DOP"/>
    <n v="-13705.62"/>
    <n v="-13705.62"/>
  </r>
  <r>
    <s v="210103001000000000"/>
    <s v="02300301492"/>
    <s v="FLORES Y EVENTOS JARDIN ORIENTAL PEREZ"/>
    <s v="CXP00001090"/>
    <x v="145"/>
    <n v="42634"/>
    <s v="PARA CUBRIR GASTOS DE ALQUILER DE SILLAS, MESAS Y MANTELES,"/>
    <s v="DOP"/>
    <n v="-4593"/>
    <n v="-4593"/>
  </r>
  <r>
    <s v="210102001001000000"/>
    <n v="130688702"/>
    <s v="LUBRIMPORT SANGUZ SRL."/>
    <s v="CXP00000434"/>
    <x v="146"/>
    <n v="1554357"/>
    <s v="ADQUISICION DE GOMAS UTILIZADAS POR EL DPTO. DE TRANSPORTACI"/>
    <s v="DOP"/>
    <n v="-39811.199999999997"/>
    <n v="-39811.199999999997"/>
  </r>
  <r>
    <s v="210103001000000000"/>
    <n v="40221086917"/>
    <s v="CINDY LUCIANO MERCEDES"/>
    <s v="CXP00000435"/>
    <x v="147"/>
    <n v="42"/>
    <s v="PAGO HONORARIO POR RECOLECCION DE DATOS SOBRE INVESTIGACION"/>
    <s v="DOP"/>
    <n v="-45500"/>
    <n v="-45500"/>
  </r>
  <r>
    <s v="210102001001000000"/>
    <n v="111446431"/>
    <s v="RAMON REYES"/>
    <s v="CXP00000436"/>
    <x v="148"/>
    <n v="1464"/>
    <s v="BENEFICIOS LABORALES SEGUN  CALCULOS DEL MINISTERIO  DE ADM."/>
    <s v="DOP"/>
    <n v="-43625.7"/>
    <n v="-43625.7"/>
  </r>
  <r>
    <s v="210102001001000000"/>
    <n v="130688702"/>
    <s v="LUBRIMPORT SANGUZ SRL."/>
    <s v="CXP00000437"/>
    <x v="149"/>
    <n v="1554360"/>
    <s v="PAGO FACTURA NCF #1554360, CORRESP. A COMPRA DE LIQUIDO REFR"/>
    <s v="DOP"/>
    <n v="-58130.85"/>
    <n v="-58130.85"/>
  </r>
  <r>
    <s v="210102001001000000"/>
    <n v="130436584"/>
    <s v="LABORATORIO DIESEL MARTINEZ C. X A."/>
    <s v="CXP00000445"/>
    <x v="150"/>
    <n v="1006"/>
    <s v="MANTENIMIENTO A VEHICULOS DEL MINERD SEGUN FACTURAS #S. 1016"/>
    <s v="DOP"/>
    <n v="-33071.599999999999"/>
    <n v="-33071.599999999999"/>
  </r>
  <r>
    <s v="210102001001000000"/>
    <n v="130436584"/>
    <s v="LABORATORIO DIESEL MARTINEZ C. X A."/>
    <s v="CXP00000443"/>
    <x v="150"/>
    <n v="994"/>
    <s v="MANTENIMIENTO A VEHICULOS DEL MINERD SEGUN FACTURAS #S. 1016"/>
    <s v="DOP"/>
    <n v="-31337.4"/>
    <n v="-31337.4"/>
  </r>
  <r>
    <s v="210102001001000000"/>
    <n v="130436584"/>
    <s v="LABORATORIO DIESEL MARTINEZ C. X A."/>
    <s v="CXP00000442"/>
    <x v="150"/>
    <n v="993"/>
    <s v="MANTENIMIENTO A VEHICULOS DEL MINERD SEGUN FACTURAS #S. 1016"/>
    <s v="DOP"/>
    <n v="-14500"/>
    <n v="-14500"/>
  </r>
  <r>
    <s v="210102001001000000"/>
    <n v="130436584"/>
    <s v="LABORATORIO DIESEL MARTINEZ C. X A."/>
    <s v="CXP00000444"/>
    <x v="150"/>
    <n v="1005"/>
    <s v="MANTENIMIENTO A VEHICULOS DEL MINERD SEGUN FACTURAS #S. 1016"/>
    <s v="DOP"/>
    <n v="-1885"/>
    <n v="-1885"/>
  </r>
  <r>
    <s v="210102001001000000"/>
    <n v="124007135"/>
    <s v="VIMARTE PUBLICIDAD S. A."/>
    <s v="CXP00000005"/>
    <x v="151"/>
    <s v="A010010011500000712"/>
    <s v="IMPRESION DE AFICHES OFICIO DCC-673-2012"/>
    <s v="DOP"/>
    <n v="-24244"/>
    <n v="-24244"/>
  </r>
  <r>
    <s v="210102001001000000"/>
    <n v="401053055"/>
    <s v="JUNTA AGROEMPRESARIAL DOMINICANA"/>
    <s v="CXP00000448"/>
    <x v="151"/>
    <n v="8481"/>
    <s v="INSPECCIONES FISICO-QUIMICAS Y BACTERIOLOGICAS REALIZADAS A"/>
    <s v="DOP"/>
    <n v="-10855"/>
    <n v="-10855"/>
  </r>
  <r>
    <s v="210102001001000000"/>
    <n v="401053055"/>
    <s v="JUNTA AGROEMPRESARIAL DOMINICANA"/>
    <s v="CXP00000449"/>
    <x v="151"/>
    <n v="8482"/>
    <s v="INSPECCIONES FISICO-QUIMICAS Y BACTERIOLOGICAS REALIZADAS A"/>
    <s v="DOP"/>
    <n v="-8160"/>
    <n v="-8160"/>
  </r>
  <r>
    <s v="210102001001000000"/>
    <n v="401053055"/>
    <s v="JUNTA AGROEMPRESARIAL DOMINICANA"/>
    <s v="CXP00000447"/>
    <x v="151"/>
    <n v="8480"/>
    <s v="INSPECCIONES FISICO-QUIMICAS Y BACTERIOLOGICAS REALIZADAS A"/>
    <s v="DOP"/>
    <n v="-4080"/>
    <n v="-4080"/>
  </r>
  <r>
    <s v="210102001001000000"/>
    <n v="130436584"/>
    <s v="LABORATORIO DIESEL MARTINEZ C. X A."/>
    <s v="CXP00000454"/>
    <x v="152"/>
    <n v="1008"/>
    <s v="MANTENIMIENTO A VEHICULOS DEL MINERD SEGUN FACTURAS #S. 1016"/>
    <s v="DOP"/>
    <n v="-32462.6"/>
    <n v="-32462.6"/>
  </r>
  <r>
    <s v="210102001001000000"/>
    <n v="130436584"/>
    <s v="LABORATORIO DIESEL MARTINEZ C. X A."/>
    <s v="CXP00000453"/>
    <x v="152"/>
    <n v="1007"/>
    <s v="MANTENIMIENTO A VEHICULOS DEL MINERD SEGUN FACTURAS #S. 1016"/>
    <s v="DOP"/>
    <n v="-27381.8"/>
    <n v="-27381.8"/>
  </r>
  <r>
    <s v="210102001001000000"/>
    <s v="05800095399"/>
    <s v="MOISES OSORIO Y MOREL"/>
    <s v="CXP00001095"/>
    <x v="152"/>
    <n v="1380"/>
    <s v="BENEFICIOS LABORALES SEGUN  CALCULOS DEL MINISTERIO  DE ADM."/>
    <s v="DOP"/>
    <n v="-20787.68"/>
    <n v="-20787.68"/>
  </r>
  <r>
    <s v="210102001001000000"/>
    <n v="401053055"/>
    <s v="JUNTA AGROEMPRESARIAL DOMINICANA"/>
    <s v="CXP00000457"/>
    <x v="153"/>
    <n v="8050"/>
    <s v="INSPECCIONES FISICO-QUIMICAS Y BACTERIOLOGICAS REALIZADAS A"/>
    <s v="DOP"/>
    <n v="-3060"/>
    <n v="-3060"/>
  </r>
  <r>
    <s v="210102001001000000"/>
    <n v="401053055"/>
    <s v="JUNTA AGROEMPRESARIAL DOMINICANA"/>
    <s v="CXP00000459"/>
    <x v="154"/>
    <n v="8052"/>
    <s v="INSPECCIONES FISICO-QUIMICAS Y BACTERIOLOGICAS REALIZADAS A"/>
    <s v="DOP"/>
    <n v="-3570"/>
    <n v="-3570"/>
  </r>
  <r>
    <s v="210102001001000000"/>
    <n v="401053055"/>
    <s v="JUNTA AGROEMPRESARIAL DOMINICANA"/>
    <s v="CXP00000461"/>
    <x v="155"/>
    <n v="8055"/>
    <s v="INSPECCIONES FISICO-QUIMICAS Y BACTERIOLOGICAS REALIZADAS A"/>
    <s v="DOP"/>
    <n v="-2040"/>
    <n v="-2040"/>
  </r>
  <r>
    <s v="210102001001000000"/>
    <s v="00115040891"/>
    <s v="JOHANNA ESMERALDA PEREZ"/>
    <s v="CXP00001869"/>
    <x v="156"/>
    <n v="255"/>
    <s v="BALANCE AL 31/06/2012"/>
    <s v="DOP"/>
    <n v="-12000"/>
    <n v="-12000"/>
  </r>
  <r>
    <s v="210102001001000000"/>
    <s v="00201052065"/>
    <s v="MARIA DE LOURDES GONZALEZ LARA"/>
    <s v="CXP00001916"/>
    <x v="157"/>
    <n v="293"/>
    <s v="BALANCE AL 31/06/2012"/>
    <s v="DOP"/>
    <n v="-44996.04"/>
    <n v="-44996.04"/>
  </r>
  <r>
    <s v="210102001001000000"/>
    <n v="111584413"/>
    <s v="SANTA HERRERA DEL CARMEN"/>
    <s v="CXP00000478"/>
    <x v="157"/>
    <n v="293"/>
    <s v="LICENCIA PRE Y POST NATAL DE LA MAESTRA ALEXANDRA FELIZ PERE"/>
    <s v="DOP"/>
    <n v="-39605.5"/>
    <n v="-39605.5"/>
  </r>
  <r>
    <s v="210102001001000000"/>
    <n v="109356303"/>
    <s v="ERNESTINA FLORES DE JESUS"/>
    <s v="CXP00000474"/>
    <x v="157"/>
    <n v="293"/>
    <s v="LICENCIA PRE Y POST NATAL DE LA MAESTRA  LIDIA ALTAGRACIA FE"/>
    <s v="DOP"/>
    <n v="-38885.4"/>
    <n v="-38885.4"/>
  </r>
  <r>
    <s v="210102001001000000"/>
    <s v="00300570322"/>
    <s v="ALTAGRACIA VIRGINIA MINYETY CASADO"/>
    <s v="CXP00001706"/>
    <x v="157"/>
    <n v="293"/>
    <s v="BALANCE AL 31/06/2012"/>
    <s v="DOP"/>
    <n v="-21242.95"/>
    <n v="-21242.95"/>
  </r>
  <r>
    <s v="210102001001000000"/>
    <s v="05500317788"/>
    <s v="MERCEDES DE LOS ANGELES BLANCO VILORIA"/>
    <s v="CXP00001202"/>
    <x v="157"/>
    <n v="293"/>
    <s v="LICENCIA PRE Y POST NATAL DE LA MAESTRA  DAMARIS PERES LOPEZ"/>
    <s v="DOP"/>
    <n v="-20882.900000000001"/>
    <n v="-20882.900000000001"/>
  </r>
  <r>
    <s v="210102001001000000"/>
    <s v="05601242331"/>
    <s v="JOSE GENARO PEREZ MENDEZ"/>
    <s v="CXP00001208"/>
    <x v="157"/>
    <n v="293"/>
    <s v="LICENCIA PRE Y POST NATAL DE LA MAESTRA ELVA MIGUELINA MARTI"/>
    <s v="DOP"/>
    <n v="-19802.75"/>
    <n v="-19802.75"/>
  </r>
  <r>
    <s v="210102001001000000"/>
    <n v="114298599"/>
    <s v="ROSA MARGARITA PEÑA RAMON"/>
    <s v="CXP00000486"/>
    <x v="157"/>
    <n v="293"/>
    <s v="LICENCIA PRE Y POST NATAL DE LA MAESTRA CESALINA POLANCO LOR"/>
    <s v="DOP"/>
    <n v="-19802.75"/>
    <n v="-19802.75"/>
  </r>
  <r>
    <s v="210102001001000000"/>
    <s v="00110820693"/>
    <s v="FRANCIA DIAZ GUERRERO"/>
    <s v="CXP00001960"/>
    <x v="157"/>
    <n v="293"/>
    <s v="BALANCE AL31/06/2012"/>
    <s v="DOP"/>
    <n v="-19442.7"/>
    <n v="-19442.7"/>
  </r>
  <r>
    <s v="210102001001000000"/>
    <n v="112919436"/>
    <s v="SANTA MARGARITA SANTANA DE LOS SANTOS"/>
    <s v="CXP00000482"/>
    <x v="157"/>
    <n v="293"/>
    <s v="LICENCIA PRE Y POST NATAL DE LA MAESTRA CARMEN ALMONTE CALDE"/>
    <s v="DOP"/>
    <n v="-19442.7"/>
    <n v="-19442.7"/>
  </r>
  <r>
    <s v="210102001001000000"/>
    <n v="114376924"/>
    <s v="TANIA ALCANTARA AQUINO"/>
    <s v="CXP00000488"/>
    <x v="157"/>
    <n v="293"/>
    <s v="LICENCIA PRE Y POST NATAL DE LA MAESTRA GISELA SOFIA TINEO C"/>
    <s v="DOP"/>
    <n v="-19442.7"/>
    <n v="-19442.7"/>
  </r>
  <r>
    <s v="210102001001000000"/>
    <n v="300928074"/>
    <s v="VIKIANA ALTAGRACIA GUERRERO LARA"/>
    <s v="CXP00000505"/>
    <x v="157"/>
    <n v="293"/>
    <s v="LICENCIA PRE Y POST NATAL DE LA MAESTRA JOHANNY MARGARITA EN"/>
    <s v="DOP"/>
    <n v="-19082.650000000001"/>
    <n v="-19082.650000000001"/>
  </r>
  <r>
    <s v="210102001001000000"/>
    <s v="00112011895"/>
    <s v="FIOR MARIA GARCIA SANCHEZ"/>
    <s v="CXP00001828"/>
    <x v="157"/>
    <n v="293"/>
    <s v="BALANCE AL 31/06/2012"/>
    <s v="DOP"/>
    <n v="-18722.599999999999"/>
    <n v="-18722.599999999999"/>
  </r>
  <r>
    <s v="210102001001000000"/>
    <s v="01200276762"/>
    <s v="RAFAEL NOVA ROMERO"/>
    <s v="CXP00001110"/>
    <x v="157"/>
    <n v="293"/>
    <s v="LICENCIA PRE Y POST NATAL DE LA MAESTRA ARECELIS SANCHEZ MOR"/>
    <s v="DOP"/>
    <n v="-18722.599999999999"/>
    <n v="-18722.599999999999"/>
  </r>
  <r>
    <s v="210102001001000000"/>
    <s v="05400446208"/>
    <s v="ANA JOAQUINA GARCIA PUELLO"/>
    <s v="CXP00001191"/>
    <x v="157"/>
    <n v="293"/>
    <s v="LICENCIA PRE Y POST NATAL DE LA MAESTRA SOBEIDA MARIA CRUZ R"/>
    <s v="DOP"/>
    <n v="-16906.86"/>
    <n v="-16906.86"/>
  </r>
  <r>
    <s v="210102001001000000"/>
    <s v="00500244264"/>
    <s v="DANIELA DE LA CRUZ DE LOS SANTOS"/>
    <s v="CXP00001806"/>
    <x v="157"/>
    <n v="293"/>
    <s v="BALANCE AL 31/06/2012"/>
    <s v="DOP"/>
    <n v="-15122.1"/>
    <n v="-15122.1"/>
  </r>
  <r>
    <s v="210102001001000000"/>
    <s v="04800677157"/>
    <s v="ARCADIA TEJADA REYES"/>
    <s v="CXP00001175"/>
    <x v="157"/>
    <n v="293"/>
    <s v="LICENCIA PRE Y POST NATAL DE LA MAESTRA MARCELINA THEN RODRI"/>
    <s v="DOP"/>
    <n v="-12961.8"/>
    <n v="-12961.8"/>
  </r>
  <r>
    <s v="210102001001000000"/>
    <n v="200927895"/>
    <s v="JOEL ALBERTO ESPINOSA  GUILLEN"/>
    <s v="CXP00000494"/>
    <x v="157"/>
    <n v="293"/>
    <s v="LICENCIA PRE Y POST NATAL DE LA MAESTRA  SANTA MARTINEZ ARIA"/>
    <s v="DOP"/>
    <n v="-12601.75"/>
    <n v="-12601.75"/>
  </r>
  <r>
    <s v="210102001001000000"/>
    <s v="00116612722"/>
    <s v="GABRIELA MARITZA JAVIER BRITO"/>
    <s v="CXP00001842"/>
    <x v="157"/>
    <n v="293"/>
    <s v="BALANCE AL 31/06/2012"/>
    <s v="DOP"/>
    <n v="-19082.650000000001"/>
    <n v="-1908"/>
  </r>
  <r>
    <s v="210102001001000000"/>
    <s v="05700125569"/>
    <s v="YDELSA ALTAGRACIA ACEVEDO MEJIA"/>
    <s v="CXP00001211"/>
    <x v="157"/>
    <n v="293"/>
    <s v="LICENCIA PRE Y POST NATAL DE LA MAESTRA KENIA CONCEPCION URE"/>
    <s v="DOP"/>
    <n v="-19082.650000000001"/>
    <n v="-1908"/>
  </r>
  <r>
    <s v="210103001000000000"/>
    <s v="03400140392"/>
    <s v="JOSE VALDEZ MUÑOZ"/>
    <s v="CXP00001241"/>
    <x v="158"/>
    <n v="622"/>
    <s v="20% DE AVANCE CORRESP. A LA REHABILITACION DEL CENTRO EDUCAT"/>
    <s v="DOP"/>
    <n v="-1200760.8"/>
    <n v="-1200760.8"/>
  </r>
  <r>
    <s v="210102001001000000"/>
    <n v="130436584"/>
    <s v="LABORATORIO DIESEL MARTINEZ C. X A."/>
    <s v="CXP00000520"/>
    <x v="159"/>
    <n v="1017"/>
    <s v="MANTENIMIENTO A VEHICULOS DEL MINERD SEGUN FACTURAS #S. 1016"/>
    <s v="DOP"/>
    <n v="-20961.2"/>
    <n v="-20961.2"/>
  </r>
  <r>
    <s v="210102001001000000"/>
    <n v="130436584"/>
    <s v="LABORATORIO DIESEL MARTINEZ C. X A."/>
    <s v="CXP00000519"/>
    <x v="159"/>
    <n v="1016"/>
    <s v="MANTENIMIENTO A VEHICULOS DEL MINERD SEGUN FACTURAS #S. 1016"/>
    <s v="DOP"/>
    <n v="-16008"/>
    <n v="-16008"/>
  </r>
  <r>
    <s v="210102001001000000"/>
    <n v="130436584"/>
    <s v="LABORATORIO DIESEL MARTINEZ C. X A."/>
    <s v="CXP00000518"/>
    <x v="159"/>
    <n v="1015"/>
    <s v="MANTENIMIENTO A VEHICULOS DEL MINERD SEGUN FACTURAS #S. 1016"/>
    <s v="DOP"/>
    <n v="-12725.2"/>
    <n v="-12725.2"/>
  </r>
  <r>
    <s v="210102001001000000"/>
    <n v="103338901"/>
    <s v="AMELFIS ALTAGRACIA RIJO ROSARIO"/>
    <s v="CXP00000517"/>
    <x v="159"/>
    <n v="1487"/>
    <s v="REEMBOLSO  GASTOS DE COMBUSTIBLE UTILIZADOS PARA LA SUPERVIS"/>
    <s v="DOP"/>
    <n v="-2500"/>
    <n v="-2500"/>
  </r>
  <r>
    <s v="210103001000000000"/>
    <s v="07900041752"/>
    <s v="ADRIA MARIA FIGUEREO MATOS"/>
    <s v="CXP00001243"/>
    <x v="160"/>
    <n v="67"/>
    <s v="PAGO HONORARIOS COMO CO-COORDINADORA DE LA ZONA DE SANTO DOM"/>
    <s v="DOP"/>
    <n v="-80000"/>
    <n v="-80000"/>
  </r>
  <r>
    <s v="210103001000000000"/>
    <n v="100888486"/>
    <s v="LUIS EDUARDO DOMINGUEZ DESPRADEL"/>
    <s v="CXP00000528"/>
    <x v="161"/>
    <n v="70"/>
    <s v="PAGO HONORARIOS COMO RESPONSABLE DE MONITOREO EN LA INVESTIG"/>
    <s v="DOP"/>
    <n v="-175000"/>
    <n v="-175000"/>
  </r>
  <r>
    <s v="210102001001000000"/>
    <s v="00104714647"/>
    <s v="LUZ NOBERQUIN NIN NOBOA"/>
    <s v="CXP00001910"/>
    <x v="161"/>
    <n v="40"/>
    <s v="BALANCE AL 31/06/2012"/>
    <s v="DOP"/>
    <n v="-19442.7"/>
    <n v="-19442.7"/>
  </r>
  <r>
    <s v="210102001001000000"/>
    <n v="103338901"/>
    <s v="AMELFIS ALTAGRACIA RIJO ROSARIO"/>
    <s v="CXP00000532"/>
    <x v="162"/>
    <n v="1488"/>
    <s v="REEMBOLSO  GASTOS DE COMBUSTIBLE UTILIZADOS PARA LA SUPERVIS"/>
    <s v="DOP"/>
    <n v="-1500"/>
    <n v="-1500"/>
  </r>
  <r>
    <s v="210102001001000000"/>
    <n v="101566914"/>
    <s v="UNITRADE SRL."/>
    <s v="CXP00000542"/>
    <x v="163"/>
    <n v="12572"/>
    <s v="COMPRA REGULADOR DE VOLTAJE PARA RADIO EDUCATIVA DOMINICANA,"/>
    <s v="DOP"/>
    <n v="-498822.93"/>
    <n v="-498822.93"/>
  </r>
  <r>
    <s v="210102001001000000"/>
    <n v="130436584"/>
    <s v="LABORATORIO DIESEL MARTINEZ C. X A."/>
    <s v="CXP00000543"/>
    <x v="163"/>
    <n v="1028"/>
    <s v="MANTENIMIENTO A VEHICULOS DEL MINERD SEGUN FACTURAS #S. 1016"/>
    <s v="DOP"/>
    <n v="-38604.800000000003"/>
    <n v="-38604.800000000003"/>
  </r>
  <r>
    <s v="210102001001000000"/>
    <n v="130436584"/>
    <s v="LABORATORIO DIESEL MARTINEZ C. X A."/>
    <s v="CXP00000545"/>
    <x v="163"/>
    <n v="1030"/>
    <s v="MANTENIMIENTO A VEHICULOS DEL MINERD SEGUN FACTURAS #S. 1016"/>
    <s v="DOP"/>
    <n v="-23084"/>
    <n v="-23084"/>
  </r>
  <r>
    <s v="210102001001000000"/>
    <n v="130436584"/>
    <s v="LABORATORIO DIESEL MARTINEZ C. X A."/>
    <s v="CXP00000546"/>
    <x v="163"/>
    <n v="282"/>
    <s v="MANTENIMIENTO DE VEHICULOS DEL MINERD, SEGUN FACTURAS  #1031"/>
    <s v="DOP"/>
    <n v="-17771.2"/>
    <n v="-17771.2"/>
  </r>
  <r>
    <s v="210102001001000000"/>
    <n v="130436584"/>
    <s v="LABORATORIO DIESEL MARTINEZ C. X A."/>
    <s v="CXP00000544"/>
    <x v="163"/>
    <n v="1029"/>
    <s v="MANTENIMIENTO A VEHICULOS DEL MINERD SEGUN FACTURAS #S. 1016"/>
    <s v="DOP"/>
    <n v="-17492.8"/>
    <n v="-17492.8"/>
  </r>
  <r>
    <s v="210103001000000000"/>
    <n v="22300372038"/>
    <s v="JUANA PATRICIA LEROUX MARTINEZ"/>
    <s v="CXP00000566"/>
    <x v="164"/>
    <n v="385"/>
    <s v="SERVICIOS PRESTADOS COMO CONFERENCISTA, EN LA XV FERIA INTER"/>
    <s v="DOP"/>
    <n v="-50000"/>
    <n v="-50000"/>
  </r>
  <r>
    <s v="210103001000000000"/>
    <n v="22301133587"/>
    <s v="CAROLE ALEXANDRA MOLINA LIZARDO"/>
    <s v="CXP00000569"/>
    <x v="164"/>
    <n v="385"/>
    <s v="SERVICIOS PRESTADOS COMO CONFERENCISTA, EN LA XV FERIA INTER"/>
    <s v="DOP"/>
    <n v="-50000"/>
    <n v="-50000"/>
  </r>
  <r>
    <s v="210103001000000000"/>
    <n v="40220707992"/>
    <s v="SAURY ALTAGRACIA FERREIRAS PEÑA"/>
    <s v="CXP00000570"/>
    <x v="164"/>
    <n v="374"/>
    <s v="SERVICIOS PRESTADOS EN LA XV FERIA INTERNACIONAL DEL LIBRO S"/>
    <s v="DOP"/>
    <n v="-49000"/>
    <n v="-49000"/>
  </r>
  <r>
    <s v="210103001000000000"/>
    <s v="00100510080"/>
    <s v="BENJAMIN FELIZ MORILLO"/>
    <s v="CXP00001789"/>
    <x v="164"/>
    <n v="385"/>
    <s v="BALANCE AL 31/06/2012"/>
    <s v="DOP"/>
    <n v="-48000"/>
    <n v="-48000"/>
  </r>
  <r>
    <s v="210103001000000000"/>
    <s v="00118121797"/>
    <s v="IVAN ARGELIS DIAZ MALDONADO"/>
    <s v="CXP00001863"/>
    <x v="164"/>
    <n v="385"/>
    <s v="BALANCE AL 31/06/2012"/>
    <s v="DOP"/>
    <n v="-48000"/>
    <n v="-48000"/>
  </r>
  <r>
    <s v="210103001000000000"/>
    <s v="00118831460"/>
    <s v="DORIS ELENA PERALTA VASQUEZ"/>
    <s v="CXP00001813"/>
    <x v="164"/>
    <n v="385"/>
    <s v="BALANCE AL 31/06/2012"/>
    <s v="DOP"/>
    <n v="-48000"/>
    <n v="-48000"/>
  </r>
  <r>
    <s v="210102001001000000"/>
    <n v="118055128"/>
    <s v="YESSENIA YVETTE SUERO PEÑA"/>
    <s v="CXP00000557"/>
    <x v="164"/>
    <n v="385"/>
    <s v="SERVICIOS PRESTADOS COMO CONFERENCISTA, EN LA XV FERIA INTER"/>
    <s v="DOP"/>
    <n v="-20000"/>
    <n v="-20000"/>
  </r>
  <r>
    <s v="210103001000000000"/>
    <s v="09300604783"/>
    <s v="PAOLA PEGUERO BENITEZ"/>
    <s v="CXP00001256"/>
    <x v="164"/>
    <n v="374"/>
    <s v="SERVICIOS PRESTADOS EN LA XV FERIA INTERNACIONAL DEL LIBRO S"/>
    <s v="DOP"/>
    <n v="-70000"/>
    <n v="-7000"/>
  </r>
  <r>
    <s v="210102001001000000"/>
    <n v="103338901"/>
    <s v="AMELFIS ALTAGRACIA RIJO ROSARIO"/>
    <s v="CXP00000550"/>
    <x v="164"/>
    <n v="1489"/>
    <s v="REEMBOLSO  GASTOS DE COMBUSTIBLE UTILIZADOS PARA LA SUPERVIS"/>
    <s v="DOP"/>
    <n v="-2000"/>
    <n v="-2000"/>
  </r>
  <r>
    <s v="210102001001000000"/>
    <n v="103338901"/>
    <s v="AMELFIS ALTAGRACIA RIJO ROSARIO"/>
    <s v="CXP00000551"/>
    <x v="164"/>
    <n v="4643"/>
    <s v="REEMBOLSO  GASTOS DE COMBUSTIBLE UTILIZADOS PARA LA SUPERVIS"/>
    <s v="DOP"/>
    <n v="-2000"/>
    <n v="-2000"/>
  </r>
  <r>
    <s v="210103001000000000"/>
    <s v="00113755730"/>
    <s v="DORIAN NEHEMIAS JIMENEZ DE JESUS"/>
    <s v="CXP00001812"/>
    <x v="165"/>
    <n v="695"/>
    <s v="BALANCE AL 31/06/2012"/>
    <s v="DOP"/>
    <n v="-1160727.8999999999"/>
    <n v="-1160727.8999999999"/>
  </r>
  <r>
    <s v="210102001001000000"/>
    <n v="101844752"/>
    <s v="INTEGRAL TRAINING SOLUTIONS, SRL"/>
    <s v="CXP00000593"/>
    <x v="166"/>
    <n v="223"/>
    <s v="SERVICIOS DE ENTRENAMIENTO EN EL SEMINARIO-TALLER &quot;DOCUMENTA"/>
    <s v="DOP"/>
    <n v="-56985"/>
    <n v="-56985"/>
  </r>
  <r>
    <s v="210102001001000000"/>
    <n v="103338901"/>
    <s v="AMELFIS ALTAGRACIA RIJO ROSARIO"/>
    <s v="CXP00000671"/>
    <x v="167"/>
    <n v="4730"/>
    <s v="REEMBOLSO  GASTOS DE COMBUSTIBLE UTILIZADOS PARA LA SUPERVIS"/>
    <s v="DOP"/>
    <n v="-2000"/>
    <n v="-2000"/>
  </r>
  <r>
    <s v="210102001001000000"/>
    <n v="103338901"/>
    <s v="AMELFIS ALTAGRACIA RIJO ROSARIO"/>
    <s v="CXP00000680"/>
    <x v="168"/>
    <n v="5531"/>
    <s v="REEMBOLSO  GASTOS DE COMBUSTIBLE UTILIZADOS PARA LA SUPERVIS"/>
    <s v="DOP"/>
    <n v="-1000"/>
    <n v="-1000"/>
  </r>
  <r>
    <s v="210102001001000000"/>
    <n v="103204970"/>
    <s v="SANTA MARIA VALENCIO NIEVE"/>
    <s v="CXP00000689"/>
    <x v="169"/>
    <n v="10"/>
    <s v="SERVICIOS DE PUBLICIDAD ALUSIVA AL MINERD, A TRAVES DEL PROG"/>
    <s v="DOP"/>
    <n v="-34800"/>
    <n v="-34800"/>
  </r>
  <r>
    <s v="210102001001000000"/>
    <n v="103204970"/>
    <s v="SANTA MARIA VALENCIO NIEVE"/>
    <s v="CXP00000690"/>
    <x v="169"/>
    <n v="12"/>
    <s v="SERVICIOS DE PUBLICIDAD ALUSIVA AL MINERD, A TRAVES DEL PROG"/>
    <s v="DOP"/>
    <n v="-34800"/>
    <n v="-34800"/>
  </r>
  <r>
    <s v="210102001001000000"/>
    <n v="200538924"/>
    <s v="LEONIDAS PINALES RODRIGUEZ O LEONI JARDINERIAS"/>
    <s v="CXP00000728"/>
    <x v="170"/>
    <n v="162"/>
    <s v="SERVICIOS DE AMBIENTACION PARA LA DGBE Y JARDINERIA PARA LA"/>
    <s v="DOP"/>
    <n v="-418089.77"/>
    <n v="-418089.77"/>
  </r>
  <r>
    <s v="210102001001000000"/>
    <n v="101889561"/>
    <s v="GL PROMOCIONES,SRL"/>
    <s v="CXP00000719"/>
    <x v="170"/>
    <n v="1129"/>
    <s v="PAGO FACTURA #35436, NCF #01129 Y ODC #422, CORRESP. A LA AD"/>
    <s v="DOP"/>
    <n v="-138214"/>
    <n v="-134068"/>
  </r>
  <r>
    <s v="210102001001000000"/>
    <n v="101869755"/>
    <s v="SERVICIO SISTEMA MOTRIZ A M G, EIRL"/>
    <s v="CXP00000730"/>
    <x v="171"/>
    <s v="425 1"/>
    <s v="MANTENIMIENTO DE VEHICULOS DEL MINERD, SEGUN FACTURAS #S.  8"/>
    <s v="DOP"/>
    <n v="-69714.84"/>
    <n v="-4929"/>
  </r>
  <r>
    <s v="210102001001000000"/>
    <n v="101855231"/>
    <s v="DISTRIBUIDORA TREMOLS S.R.L."/>
    <s v="CXP00000737"/>
    <x v="172"/>
    <n v="40"/>
    <s v="DOTACION DE PRODUCTOS AL PROGRAMA ALIMENTACION ESCOLAR PAE-R"/>
    <s v="DOP"/>
    <n v="-446677"/>
    <n v="-446676.45"/>
  </r>
  <r>
    <s v="210102001001000000"/>
    <n v="107679334"/>
    <s v="JOSE HERMOGENES MARIA BODDEN RAMOS"/>
    <s v="CXP00000740"/>
    <x v="172"/>
    <n v="445"/>
    <s v="PAGO FACTURA #445, CORRESP. A LA COMPRA DE DOS BATERIAS DE S"/>
    <s v="DOP"/>
    <n v="-23548"/>
    <n v="-23548"/>
  </r>
  <r>
    <s v="210102001001000000"/>
    <s v="00107141368"/>
    <s v="EDWIN OSCAR PLASCENCIA SANCHEZ"/>
    <s v="CXP00001814"/>
    <x v="173"/>
    <n v="198"/>
    <s v="BALANCE AL 31/06/2012"/>
    <s v="DOP"/>
    <n v="-65000"/>
    <n v="-65000"/>
  </r>
  <r>
    <s v="210102001001000000"/>
    <n v="110452679"/>
    <s v="PANIFICADORA HNOS BAEZ  O EDILIO ZORRILLA"/>
    <s v="MIED-4026"/>
    <x v="174"/>
    <n v="7358"/>
    <m/>
    <s v="DOP"/>
    <n v="2500674.2999999998"/>
    <n v="-2500674.2999999998"/>
  </r>
  <r>
    <s v="210102001001000000"/>
    <n v="130436584"/>
    <s v="LABORATORIO DIESEL MARTINEZ C. X A."/>
    <s v="CXP00000764"/>
    <x v="174"/>
    <n v="287"/>
    <s v="MANTENIMIENTO DE VEHICULOS DEL MINERD, SEGUN FACTURAS  #1031"/>
    <s v="DOP"/>
    <n v="-26262.400000000001"/>
    <n v="-26262.400000000001"/>
  </r>
  <r>
    <s v="210102001001000000"/>
    <n v="130436584"/>
    <s v="LABORATORIO DIESEL MARTINEZ C. X A."/>
    <s v="CXP00000763"/>
    <x v="174"/>
    <n v="286"/>
    <s v="MANTENIMIENTO DE VEHICULOS DEL MINERD, SEGUN FACTURAS  #1031"/>
    <s v="DOP"/>
    <n v="-24035.200000000001"/>
    <n v="-24035.200000000001"/>
  </r>
  <r>
    <s v="210102001001000000"/>
    <n v="130436584"/>
    <s v="LABORATORIO DIESEL MARTINEZ C. X A."/>
    <s v="CXP00000762"/>
    <x v="174"/>
    <n v="285"/>
    <s v="MANTENIMIENTO DE VEHICULOS DEL MINERD, SEGUN FACTURAS  #1031"/>
    <s v="DOP"/>
    <n v="-9860"/>
    <n v="-9860"/>
  </r>
  <r>
    <s v="210102001001000000"/>
    <n v="401037272"/>
    <s v="CORPORACION DEL ACUEDUCTO Y ALCANTARILLADO DE STO. DGO, CAASD"/>
    <s v="CXP00000765"/>
    <x v="174"/>
    <n v="62178"/>
    <s v="PAGO SERVICIO DE AGUA CORRESPONDIENTE AL MES DE JUNIO 2012 F"/>
    <s v="DOP"/>
    <n v="-234"/>
    <n v="-234"/>
  </r>
  <r>
    <s v="210102001001000000"/>
    <n v="110452679"/>
    <s v="PANIFICADORA HNOS BAEZ  O EDILIO ZORRILLA"/>
    <s v="MIED-4027"/>
    <x v="174"/>
    <n v="7358"/>
    <m/>
    <s v="DOP"/>
    <n v="-2500674.2999999998"/>
    <n v="2500674.2999999998"/>
  </r>
  <r>
    <s v="210102001001000000"/>
    <n v="499999984"/>
    <s v="COLECTOR DE IMPUESTOS INTERNOS"/>
    <s v="CXP00000786"/>
    <x v="175"/>
    <n v="103"/>
    <s v="PAGO RETENCIONES DEL 3% Y 10% CORRESPONDIENTES AL MES DE ABR"/>
    <s v="DOP"/>
    <n v="-84191"/>
    <n v="-84191"/>
  </r>
  <r>
    <s v="210102001001000000"/>
    <n v="101011122"/>
    <s v="PUBLICACIONES AHORA, C.POR A."/>
    <s v="CXP00000781"/>
    <x v="175"/>
    <n v="5631"/>
    <s v="PUBLICACION ANUNCIO SEGUN  FACTURA #68807 NCF #5631,  &quot;ADQUI"/>
    <s v="DOP"/>
    <n v="-38367"/>
    <n v="-38367"/>
  </r>
  <r>
    <s v="210102001001000000"/>
    <s v="00109114744"/>
    <s v="MIGUEL ANIBAL LIBERATO ROSARIO"/>
    <s v="CXP00004687"/>
    <x v="176"/>
    <s v="NCF 2012703"/>
    <s v="REPARACION BUTACAS"/>
    <s v="DOP"/>
    <n v="-116753.92"/>
    <n v="-338586.38"/>
  </r>
  <r>
    <s v="210102001001000000"/>
    <s v="00109114744"/>
    <s v="MIGUEL ANIBAL LIBERATO ROSARIO"/>
    <s v="CXP00004686"/>
    <x v="176"/>
    <s v="NCF 2012702"/>
    <s v="REPARACION BUTACAS"/>
    <s v="DOP"/>
    <n v="-48772.53"/>
    <n v="-141440.32000000001"/>
  </r>
  <r>
    <s v="210102001001000000"/>
    <s v="00109114744"/>
    <s v="MIGUEL ANIBAL LIBERATO ROSARIO"/>
    <s v="CXP00004684"/>
    <x v="176"/>
    <s v="NCF 2012701"/>
    <s v="REPARACION BUTACAS"/>
    <s v="DOP"/>
    <n v="-22660.47"/>
    <n v="-65715.350000000006"/>
  </r>
  <r>
    <s v="210102001001000000"/>
    <n v="103338901"/>
    <s v="AMELFIS ALTAGRACIA RIJO ROSARIO"/>
    <s v="CXP00000788"/>
    <x v="176"/>
    <n v="1490"/>
    <s v="REEMBOLSO  GASTOS DE COMBUSTIBLE UTILIZADOS PARA LA SUPERVIS"/>
    <s v="DOP"/>
    <n v="-2000"/>
    <n v="-2000"/>
  </r>
  <r>
    <s v="210102001001000000"/>
    <n v="499999984"/>
    <s v="COLECTOR DE IMPUESTOS INTERNOS"/>
    <s v="CXP00000797"/>
    <x v="177"/>
    <n v="106"/>
    <s v="PAGO RETENCIONES DEL 3% Y 10% CORRESPONDIENTES AL MES DE MAY"/>
    <s v="DOP"/>
    <n v="-81963"/>
    <n v="-81963"/>
  </r>
  <r>
    <s v="210102001001000000"/>
    <s v="02802973529"/>
    <s v="CELIO SENATUS RICHE"/>
    <s v="CXP00001366"/>
    <x v="177"/>
    <n v="462"/>
    <s v="SERVICIOS PRESTADOS CORRESP. A LOS MESES DE MARZO,  ABRIL, M"/>
    <s v="DOP"/>
    <n v="-61429.96"/>
    <n v="-61429.96"/>
  </r>
  <r>
    <s v="210103001000000000"/>
    <s v="00201026093"/>
    <s v="HECTOR JOSE URIBE DOMINGUEZ"/>
    <s v="CXP00001853"/>
    <x v="178"/>
    <n v="1046"/>
    <s v="BALANCE AL 31/06/2012"/>
    <s v="DOP"/>
    <n v="-2235562.9"/>
    <n v="-2235562.9"/>
  </r>
  <r>
    <s v="210102001001000000"/>
    <n v="101745479"/>
    <s v="KATHRYN EMILI SUBERO ACOSTA"/>
    <s v="CXP00000804"/>
    <x v="179"/>
    <n v="1072"/>
    <s v="CUBICACION #4 (DE CIERRE) DEL CONTRATO #1132/2007 CORRESP. A"/>
    <s v="DOP"/>
    <n v="-217513.72"/>
    <n v="-217513.72"/>
  </r>
  <r>
    <s v="210102001001000000"/>
    <n v="101601981"/>
    <s v="IMPRESOS TURISTICOS A &amp; T SRL"/>
    <s v="CXP00001900"/>
    <x v="180"/>
    <s v="000102"/>
    <s v="PAGO IMPR. MATERIALES DIDACTICOS SG. LB 10262"/>
    <s v="DOP"/>
    <n v="-15012546.460000001"/>
    <n v="-347420"/>
  </r>
  <r>
    <s v="210103001000000000"/>
    <s v="00101621050"/>
    <s v="ALTAGRACIA ANTONIA PERDOMO MENDEZ"/>
    <s v="CXP00001774"/>
    <x v="181"/>
    <n v="1095"/>
    <s v="BALANCE AL 31/06/2012"/>
    <s v="DOP"/>
    <n v="-2842253"/>
    <n v="-2842253"/>
  </r>
  <r>
    <s v="210103001000000000"/>
    <n v="101150302"/>
    <s v="PROYECTOS INVERSIONES Y CONSTRUCCIONES, SRL"/>
    <s v="CXP00002003"/>
    <x v="181"/>
    <s v="OF 1188"/>
    <s v="REGIST. CUB.# 7 CONT. #447"/>
    <s v="DOP"/>
    <n v="-2635629.69"/>
    <n v="-2635629.69"/>
  </r>
  <r>
    <s v="210103001000000000"/>
    <s v="04100103078"/>
    <s v="JOSE ERNESTO PEÑA PERDOMO."/>
    <s v="CXP00001370"/>
    <x v="182"/>
    <n v="1134"/>
    <s v="CUBICACION #2, CORRESP. A CONSTRUCCION DEL CENTRO EDUCATIVO"/>
    <s v="DOP"/>
    <n v="-1844829.4"/>
    <n v="-1844829.4"/>
  </r>
  <r>
    <s v="210103001000000000"/>
    <n v="114016787"/>
    <s v="R &amp; S DISEÑOS Y CONSTRUCCIONES, S.R.L"/>
    <s v="CXP00001829"/>
    <x v="183"/>
    <n v="1245"/>
    <s v="REG. OFIC. 1245, DEMOLICION, CONST. , AMP. Y REP. MAYOR 33 P"/>
    <s v="DOP"/>
    <n v="-10980884.289999999"/>
    <n v="-10980884.289999999"/>
  </r>
  <r>
    <s v="210102001001000000"/>
    <s v="04701747547"/>
    <s v="GEURY ALEXANDER MOTA GIL"/>
    <s v="PI000312"/>
    <x v="183"/>
    <s v="OFC.1168"/>
    <s v="FACT-NO.00920"/>
    <s v="DOP"/>
    <n v="-6000"/>
    <n v="-6000"/>
  </r>
  <r>
    <s v="210102001001000000"/>
    <n v="402002364"/>
    <s v="AYUNTAMIENTO DEL MUNICIPIO DE SANTIAGO"/>
    <s v="CXP00000002"/>
    <x v="183"/>
    <s v="015248"/>
    <s v="SERVICIO DE BASURA  DE SANTIAGO, CORRESP. AL MES DE FEBRERO"/>
    <s v="DOP"/>
    <n v="-750"/>
    <n v="-750"/>
  </r>
  <r>
    <s v="210102001001000000"/>
    <n v="402002364"/>
    <s v="AYUNTAMIENTO DEL MUNICIPIO DE SANTIAGO"/>
    <s v="CXP00000003"/>
    <x v="183"/>
    <s v="014037"/>
    <s v="SERVICIO DE BASURA, CORRESP. AL MES DE FEB. 2012"/>
    <s v="DOP"/>
    <n v="-750"/>
    <n v="-750"/>
  </r>
  <r>
    <s v="210102001001000000"/>
    <s v="00112079033"/>
    <s v="EUFEMIA DE LA ROSA NU?EZ"/>
    <s v="PI000098"/>
    <x v="183"/>
    <n v="40"/>
    <s v="LICENCIA PRE Y POST NATAL SEGUN CK11429"/>
    <s v="DOP"/>
    <n v="19442.7"/>
    <n v="19442.7"/>
  </r>
  <r>
    <s v="210102001001000000"/>
    <n v="130555664"/>
    <s v="SECURITY PLUS INTERNATIONAL S A"/>
    <s v="PI000609"/>
    <x v="184"/>
    <s v="NCF - 02035"/>
    <s v="PAGO POR MANTENIMIENTO EXTINTOR DE INCENDIOS CK 011842"/>
    <s v="DOP"/>
    <n v="-49091.199999999997"/>
    <n v="-49091.199999999997"/>
  </r>
  <r>
    <s v="210102001004000000"/>
    <s v="00500222641"/>
    <s v="NARCISA CASTA?O CARABALLO"/>
    <s v="PI001812"/>
    <x v="184"/>
    <s v="OFICIO 000040"/>
    <s v="PAGO LICENCIA PRE Y POST NATAL CK 011542"/>
    <s v="DOP"/>
    <n v="-38165.300000000003"/>
    <n v="-38165.300000000003"/>
  </r>
  <r>
    <s v="210102001004000000"/>
    <s v="06900054260"/>
    <s v="JAIRA O. PEREZ CARVAJAL DE ENCARNACION"/>
    <s v="PI001791"/>
    <x v="184"/>
    <s v="OFICO 00040"/>
    <s v="PAGO LICENCIA PRE Y POST NATAL CK 011539"/>
    <s v="DOP"/>
    <n v="-26643.7"/>
    <n v="-26643.7"/>
  </r>
  <r>
    <s v="210102001004000000"/>
    <s v="00107672263"/>
    <s v="ELACIA SALDA?A DE LOS SANTOS"/>
    <s v="PI001754"/>
    <x v="184"/>
    <s v="OFCIO 0040"/>
    <s v="LICENCIA PRE Y POST NATAL CK 011352"/>
    <s v="DOP"/>
    <n v="-19442.7"/>
    <n v="-19442.7"/>
  </r>
  <r>
    <s v="210102001004000000"/>
    <s v="00114326697"/>
    <s v="MAURA MARTINEZ MARTINEZ"/>
    <s v="PI001810"/>
    <x v="184"/>
    <s v="OFICIO 00040"/>
    <s v="PAGO LICENCIA PRE Y POST NATAL CK 011541"/>
    <s v="DOP"/>
    <n v="-19082.650000000001"/>
    <n v="-19082.650000000001"/>
  </r>
  <r>
    <s v="210102001001000000"/>
    <n v="130235384"/>
    <s v="CHICO AUTO PAINT, EIRL"/>
    <s v="CXP00005537"/>
    <x v="184"/>
    <s v="NCF-2161"/>
    <s v="PAGO DEDUCIBLE A RECLAMACION DE ACCIDENTE DE TRANS"/>
    <s v="DOP"/>
    <n v="-7250"/>
    <n v="-7250"/>
  </r>
  <r>
    <s v="210103001000000000"/>
    <s v="04100103078"/>
    <s v="JOSE ERNESTO PEÑA PERDOMO."/>
    <s v="PAG00000728"/>
    <x v="184"/>
    <m/>
    <s v="PAGO S/ LIB. #8997,  D/F 2/7/2012"/>
    <s v="DOP"/>
    <n v="1748867.4"/>
    <n v="1748867.4"/>
  </r>
  <r>
    <s v="210103001000000000"/>
    <s v="00112882998"/>
    <s v="CARLOS DAVID MORILLO ABREU"/>
    <s v="PI000009"/>
    <x v="185"/>
    <n v="198"/>
    <s v="SOLICITUD DE PAGO PERSONAL"/>
    <s v="DOP"/>
    <n v="-90000"/>
    <n v="-90000"/>
  </r>
  <r>
    <s v="210102001001000000"/>
    <n v="10400175146"/>
    <s v="MARIA MONTAS GARCIA"/>
    <s v="PAG00000203"/>
    <x v="185"/>
    <m/>
    <s v="PAGO GASTOS OPERATIVOS CK NO.11063"/>
    <s v="DOP"/>
    <n v="82350"/>
    <n v="1800"/>
  </r>
  <r>
    <s v="210103001000000000"/>
    <s v="00111708392"/>
    <s v="ARTURO ANIBAL RINCON VERAS"/>
    <s v="CXP00001581"/>
    <x v="186"/>
    <s v="cub.no.4"/>
    <s v="4TA. CUBICACION DEL CONTRATO NO.0366/2009"/>
    <s v="DOP"/>
    <n v="-6117540.8399999999"/>
    <n v="-6117540.8399999999"/>
  </r>
  <r>
    <s v="210102001001000000"/>
    <s v="00115180002"/>
    <s v="MARIELLA ORTEGA RABASSA"/>
    <s v="PI000841"/>
    <x v="187"/>
    <s v="OFI. 891/12"/>
    <s v="GASTOS VARIOS"/>
    <s v="DOP"/>
    <n v="-36000"/>
    <n v="-36000"/>
  </r>
  <r>
    <s v="210102001001000000"/>
    <n v="130412049"/>
    <s v="NATURALEZA PRODUCTION DOMINICANA SRL."/>
    <s v="CXP00002622"/>
    <x v="187"/>
    <s v="NCF - 01030"/>
    <s v="PAGO PUBLICIDAD RADIAL MES DE JULIO 2012"/>
    <s v="DOP"/>
    <n v="-23200"/>
    <n v="-23200"/>
  </r>
  <r>
    <s v="210103001000000000"/>
    <s v="02300301492"/>
    <s v="FLORES Y EVENTOS JARDIN ORIENTAL PEREZ"/>
    <s v="PI000281"/>
    <x v="187"/>
    <s v="FAT 0"/>
    <s v="CK011CK011099 ALQUILER DE SILLAS Y MESAS"/>
    <s v="DOP"/>
    <n v="-4593"/>
    <n v="-4593"/>
  </r>
  <r>
    <s v="210102001001000000"/>
    <s v="05300133682"/>
    <s v="HERMINIO  AQUINO MORA"/>
    <s v="PAG00000458"/>
    <x v="187"/>
    <m/>
    <s v="VIATICO DENTRO DEL PAIS CK 011087"/>
    <s v="DOP"/>
    <n v="2150"/>
    <n v="2150"/>
  </r>
  <r>
    <s v="210102001001000000"/>
    <s v="01100272622"/>
    <s v="RIGOBERTO DE LOS SANTOS GUERRERO"/>
    <s v="PAG00000462"/>
    <x v="187"/>
    <m/>
    <s v="VIATICO DENTRO DEL PAIS CK 011093"/>
    <s v="DOP"/>
    <n v="10250"/>
    <n v="10250"/>
  </r>
  <r>
    <s v="210102001004000000"/>
    <n v="10400175146"/>
    <s v="MARIA MONTAS GARCIA"/>
    <s v="PI002213"/>
    <x v="188"/>
    <s v="OFICIO#2493"/>
    <s v="REPOSICION FONDO VIATICO DE LA DIRECCION DE SERVICIOS GENERA"/>
    <s v="DOP"/>
    <n v="-93500"/>
    <n v="-93500"/>
  </r>
  <r>
    <s v="210102001004000000"/>
    <s v="00102046208"/>
    <s v="MINERVA ERCILIA VICTORIA VINCENT PEREZ"/>
    <s v="PI001028"/>
    <x v="189"/>
    <s v="OFICIO #106"/>
    <s v="DIETA MIEMBROS DEL CONSEJO NACIONAL DE EDUCACION 3ERA SESION"/>
    <s v="DOP"/>
    <n v="-4000"/>
    <n v="-4000"/>
  </r>
  <r>
    <s v="210102001004000000"/>
    <s v="05400247457"/>
    <s v="ROSARIO DEL CARMEN RODRIGUEZ"/>
    <s v="PI001922"/>
    <x v="190"/>
    <s v="OFICIO #293"/>
    <s v="LICENCIA PRE Y POST NATAL DE LA MAESTRA RAFAELA BRITO"/>
    <s v="DOP"/>
    <n v="-41765.800000000003"/>
    <n v="-41765.800000000003"/>
  </r>
  <r>
    <s v="210102001004000000"/>
    <s v="00112079694"/>
    <s v="CLAUDIA DE LOS SANTOS PAREDES"/>
    <s v="PI000814"/>
    <x v="190"/>
    <s v="OFI-858"/>
    <s v="GASTOS DE PASAJES"/>
    <s v="DOP"/>
    <n v="-28500"/>
    <n v="-28500"/>
  </r>
  <r>
    <s v="210102001001000000"/>
    <n v="101817348"/>
    <s v="TALLER DE MECANICA VARGAS &amp; ASOCIADOS, SRL"/>
    <s v="CXP00004531"/>
    <x v="190"/>
    <s v="NCF-0114"/>
    <s v="SERVICIOS REPARACION DE VEHICULOS"/>
    <s v="DOP"/>
    <n v="-13850.4"/>
    <n v="-13850.4"/>
  </r>
  <r>
    <s v="210102001001000000"/>
    <s v="00112352257"/>
    <s v="DOMINGA DE PAULA DE LA CRUZ"/>
    <s v="PI000023"/>
    <x v="191"/>
    <s v="OFIC-293"/>
    <s v="LICENCIA PRE Y POST NATAL"/>
    <s v="DOP"/>
    <n v="-42485.9"/>
    <n v="-42485.9"/>
  </r>
  <r>
    <s v="210102001001000000"/>
    <n v="101817348"/>
    <s v="TALLER DE MECANICA VARGAS &amp; ASOCIADOS, SRL"/>
    <s v="CXP00004532"/>
    <x v="191"/>
    <s v="NCF-1117"/>
    <s v="SERVICIOS REPARACION DE VEHICULOS"/>
    <s v="DOP"/>
    <n v="-5811.6"/>
    <n v="-5811.6"/>
  </r>
  <r>
    <s v="210102001001000000"/>
    <s v="02802973529"/>
    <s v="CELIO SENATUS RICHE"/>
    <s v="PAG00000325"/>
    <x v="191"/>
    <m/>
    <s v="SERV. PRESTADO MARZO-JUNIO 2012 CK 011314"/>
    <s v="DOP"/>
    <n v="24235.63"/>
    <n v="24235.63"/>
  </r>
  <r>
    <s v="210102001001000000"/>
    <n v="101817348"/>
    <s v="TALLER DE MECANICA VARGAS &amp; ASOCIADOS, SRL"/>
    <s v="CXP00004533"/>
    <x v="192"/>
    <s v="NCF-1120"/>
    <s v="SERVICIOS REPARACION DE VEHICULOS"/>
    <s v="DOP"/>
    <n v="-98613.92"/>
    <n v="-98613.92"/>
  </r>
  <r>
    <s v="210102001001000000"/>
    <n v="10400175146"/>
    <s v="MARIA MONTAS GARCIA"/>
    <s v="CXP00001971"/>
    <x v="192"/>
    <s v="DGSG-2493"/>
    <s v="REPOSICION FONDO DE VIATICOS"/>
    <s v="DOP"/>
    <n v="-93500"/>
    <n v="-93500"/>
  </r>
  <r>
    <s v="210103001000000000"/>
    <s v="00114892318"/>
    <s v="FRANKLYN PEREZ BONILLA"/>
    <s v="CXP00001836"/>
    <x v="193"/>
    <s v="0885"/>
    <s v="REG. S/OFC#0885. CUB.UNICA CENTRO EDU. EL PLATANAL,"/>
    <s v="DOP"/>
    <n v="-1595283.78"/>
    <n v="-1595283.78"/>
  </r>
  <r>
    <s v="210103001000000000"/>
    <n v="114016787"/>
    <s v="R &amp; S DISEÑOS Y CONSTRUCCIONES, S.R.L"/>
    <s v="PAG00000993"/>
    <x v="193"/>
    <m/>
    <s v="REG. O/P #7475  D/F 24/7/2012"/>
    <s v="DOP"/>
    <n v="10144542.289999999"/>
    <n v="10144542.289999999"/>
  </r>
  <r>
    <s v="210102001004000000"/>
    <n v="101011149"/>
    <s v=" VIAMAR S. A"/>
    <s v="CXP00002668"/>
    <x v="194"/>
    <n v="1895"/>
    <s v="REG. FACTURAS #17531 Y 989 (OFICIO #1895)"/>
    <s v="DOP"/>
    <n v="-63625.53"/>
    <n v="-63625.53"/>
  </r>
  <r>
    <s v="210102001001000000"/>
    <n v="101817348"/>
    <s v="TALLER DE MECANICA VARGAS &amp; ASOCIADOS, SRL"/>
    <s v="CXP00004534"/>
    <x v="194"/>
    <s v="NCF-1122"/>
    <s v="SERVICIOS REPARACION DE VEHICULOS"/>
    <s v="DOP"/>
    <n v="-18699.2"/>
    <n v="-18699.2"/>
  </r>
  <r>
    <s v="210102001004000000"/>
    <s v="00800203796"/>
    <s v="BETHANIA YADANIRA LINARES MEDRANO"/>
    <s v="PI001767"/>
    <x v="195"/>
    <s v="OFC 40"/>
    <s v="LICENCIA PRE Y POST NATAL CK 11479"/>
    <s v="DOP"/>
    <n v="-38165.300000000003"/>
    <n v="-38165.300000000003"/>
  </r>
  <r>
    <s v="210102001001000000"/>
    <s v="00300928074"/>
    <s v="VIKIANA ALTAGRACIA GUERRERO LARA"/>
    <s v="PI000310"/>
    <x v="195"/>
    <s v="DG293"/>
    <s v="CK011457 PAGO DE LICENCIAS"/>
    <s v="DOP"/>
    <n v="-19082.650000000001"/>
    <n v="-19082.650000000001"/>
  </r>
  <r>
    <s v="210102001001000000"/>
    <n v="10400061213"/>
    <s v="ZENEIDA BRITO VILLAR"/>
    <s v="PI000163"/>
    <x v="195"/>
    <s v="OF657"/>
    <s v="LICENCIA PRE Y POST NATAL"/>
    <s v="DOP"/>
    <n v="-16922.349999999999"/>
    <n v="-16922.349999999999"/>
  </r>
  <r>
    <s v="210102001004000000"/>
    <s v="05600603509"/>
    <s v="MIDONIA ULERIO REYES"/>
    <s v="PI001683"/>
    <x v="195"/>
    <s v="Of #0040"/>
    <s v="PAGO LICENCIA PRE Y POS NATAL"/>
    <s v="DOP"/>
    <n v="-13321.85"/>
    <n v="-13321.85"/>
  </r>
  <r>
    <s v="210102001004000000"/>
    <n v="101889561"/>
    <s v="GL PROMOCIONES,SRL"/>
    <s v="PAG00000643"/>
    <x v="195"/>
    <m/>
    <s v="PAGO LIB. #10266  D/F 26/7/2012"/>
    <s v="DOP"/>
    <n v="134068"/>
    <n v="134068"/>
  </r>
  <r>
    <s v="210102001001000000"/>
    <s v="00300731148"/>
    <s v="SANTA REGINA MOTA BAEZ"/>
    <s v="CXP00002048"/>
    <x v="196"/>
    <n v="2011525"/>
    <s v="LICENCIA PRE Y POST NATAL"/>
    <s v="DOP"/>
    <n v="-23331.24"/>
    <n v="-23331.24"/>
  </r>
  <r>
    <s v="210102001001000000"/>
    <s v="05100079507"/>
    <s v="ROSARIO ENCARNACION, LOURDES"/>
    <s v="PI000097"/>
    <x v="196"/>
    <s v="Oficio #40"/>
    <s v="PAGO CHEQUE #011568"/>
    <s v="DOP"/>
    <n v="-19082.650000000001"/>
    <n v="-19082.650000000001"/>
  </r>
  <r>
    <s v="210102001001000000"/>
    <s v="01200573929"/>
    <s v="WILLIAM ARTURO PE?A ENCARNACION"/>
    <s v="PI000144"/>
    <x v="196"/>
    <s v="0040"/>
    <s v="CK011569"/>
    <s v="DOP"/>
    <n v="-18722.599999999999"/>
    <n v="-18722.599999999999"/>
  </r>
  <r>
    <s v="210102001001000000"/>
    <n v="101817348"/>
    <s v="TALLER DE MECANICA VARGAS &amp; ASOCIADOS, SRL"/>
    <s v="CXP00004535"/>
    <x v="196"/>
    <s v="NCF-1126"/>
    <s v="SERVICIOS REPARACION DE VEHICULOS"/>
    <s v="DOP"/>
    <n v="-17400"/>
    <n v="-17400"/>
  </r>
  <r>
    <s v="210103001000000000"/>
    <s v="00111708392"/>
    <s v="ARTURO ANIBAL RINCON VERAS"/>
    <s v="CXP00002662"/>
    <x v="197"/>
    <s v="of #1347"/>
    <s v="PAGO CUB. #5 DEL CONTRATO #0366, ESCUELA LA UNION."/>
    <s v="DOP"/>
    <n v="-1973953.57"/>
    <n v="-1973953.57"/>
  </r>
  <r>
    <s v="210103001000000000"/>
    <s v="00101291243"/>
    <s v="RAFAEL JHONNY JIMENEZ RAMIREZ"/>
    <s v="CXP00003074"/>
    <x v="197"/>
    <s v="Of. 1339"/>
    <s v="PAGO CUB. #3(CIERRE), ESC. BAS. SABANETA, UB. PROV. SAN CRIS"/>
    <s v="DOP"/>
    <n v="-1653665.31"/>
    <n v="-51264"/>
  </r>
  <r>
    <s v="210102001001000000"/>
    <n v="101817348"/>
    <s v="TALLER DE MECANICA VARGAS &amp; ASOCIADOS, SRL"/>
    <s v="CXP00004536"/>
    <x v="197"/>
    <s v="NCF-1132"/>
    <s v="SERVICIOS REPARACION DE VEHICULOS"/>
    <s v="DOP"/>
    <n v="-19662"/>
    <n v="-19662"/>
  </r>
  <r>
    <s v="210102001001000000"/>
    <s v="09400194545"/>
    <s v="ANYELINA VASQUEZ ROSARIO"/>
    <s v="CXP00001548"/>
    <x v="198"/>
    <s v="pension julio 2012"/>
    <s v="PENSION CORRESP. AL MES JULIO 2012"/>
    <s v="DOP"/>
    <n v="-2000"/>
    <n v="-2000"/>
  </r>
  <r>
    <s v="210103001000000000"/>
    <n v="130313253"/>
    <s v="LONATER SRL."/>
    <s v="CXP00003239"/>
    <x v="199"/>
    <s v="Of. 1366"/>
    <s v="PAGO CUB. #3, DEL CT. #2489/2010, REP. CENTRO EDUC. NISIBON"/>
    <s v="DOP"/>
    <n v="-2146546.64"/>
    <n v="-2146546.64"/>
  </r>
  <r>
    <s v="210102001001000000"/>
    <s v="01800192047"/>
    <s v="TOMAS FRANCISCO DE LA CRUZ CUEVAS"/>
    <s v="CXP00001666"/>
    <x v="199"/>
    <n v="114"/>
    <s v="PROG,ALIMENT,URB, MARG,1RA,Y 2DA QUINC,MARZO 2012"/>
    <s v="DOP"/>
    <n v="-620287.93999999994"/>
    <n v="-591472.17000000004"/>
  </r>
  <r>
    <s v="210102001001000000"/>
    <n v="101869755"/>
    <s v="SERVICIO SISTEMA MOTRIZ A M G, EIRL"/>
    <s v="CXP00004848"/>
    <x v="199"/>
    <s v="NCF-4476"/>
    <s v="SERVICIOS REPARACION DE VEHICULOS"/>
    <s v="DOP"/>
    <n v="-36621.199999999997"/>
    <n v="-35674.1"/>
  </r>
  <r>
    <s v="210102001004000000"/>
    <s v="00201049921"/>
    <s v="MILENY ALEJANDRA SIERRA BENZANT"/>
    <s v="PI001741"/>
    <x v="199"/>
    <s v="OFICIO #657"/>
    <s v="LICENCIA PRE Y POST NATAL DE L MAESTRA LUCIA FRUTUOSO CUEVAS"/>
    <s v="DOP"/>
    <n v="-21603"/>
    <n v="-21603"/>
  </r>
  <r>
    <s v="210102001004000000"/>
    <s v="03400378703"/>
    <s v="ELADIA DE JESUS  DURAN TORRES"/>
    <s v="PI001509"/>
    <x v="199"/>
    <s v="OFICIO 00657"/>
    <s v="PAGO LICENCIA PRE Y POST NATAL CK 011969"/>
    <s v="DOP"/>
    <n v="-21245.95"/>
    <n v="-21245.95"/>
  </r>
  <r>
    <s v="210102001001000000"/>
    <n v="101808241"/>
    <s v="PANIFICADORA THANIA SRL"/>
    <s v="CXP00001655"/>
    <x v="199"/>
    <s v="00000163"/>
    <s v="PROG,DE ALIMENT,ESC, URB,MARG,1RA QUINC,MAYO 2012"/>
    <s v="DOP"/>
    <n v="-1917"/>
    <n v="-1917"/>
  </r>
  <r>
    <s v="210103001000000000"/>
    <n v="130859051"/>
    <s v="SOCIEDAD ANOMINA ESPAÑOLA IBERTEST"/>
    <s v="CXP00002781"/>
    <x v="200"/>
    <s v="Of.396"/>
    <s v="REG. OFIC. CORRESP. AL 80%, CORRESP. A CONST. VARIOS CENTRO"/>
    <s v="DOP"/>
    <n v="-38957719.899999999"/>
    <n v="-38957719.899999999"/>
  </r>
  <r>
    <s v="210102001004000000"/>
    <s v="00112079694"/>
    <s v="CLAUDIA DE LOS SANTOS PAREDES"/>
    <s v="PI000842"/>
    <x v="201"/>
    <s v="OFI-1944/12"/>
    <s v="PAGO DE TRANSPORTE"/>
    <s v="DOP"/>
    <n v="-23490"/>
    <n v="-23490"/>
  </r>
  <r>
    <s v="210102001004000000"/>
    <n v="101731396"/>
    <s v="CARMEN LOURDES VALERA GUERRA"/>
    <s v="PI000718"/>
    <x v="202"/>
    <s v="OFICIO #896"/>
    <s v="SERVICIO DE REFRIGERIO OFRECIDOS EN LA PLANIFICACION DE RH"/>
    <s v="DOP"/>
    <n v="-189660"/>
    <n v="-189660"/>
  </r>
  <r>
    <s v="210103001000000000"/>
    <n v="40221243542"/>
    <s v="GABRIELA FELICIA TEJADA PEÑA"/>
    <s v="PI001412"/>
    <x v="203"/>
    <s v="OFICIO 511"/>
    <s v="SERVICIOS PROFESIONALES COMO DIGITADORA CK 011944"/>
    <s v="DOP"/>
    <n v="-20700"/>
    <n v="-20700"/>
  </r>
  <r>
    <s v="210102001001000000"/>
    <n v="101817348"/>
    <s v="TALLER DE MECANICA VARGAS &amp; ASOCIADOS, SRL"/>
    <s v="CXP00004538"/>
    <x v="203"/>
    <s v="NCF-1140"/>
    <s v="SERVICIOS REPARACION DE VEHICULOS"/>
    <s v="DOP"/>
    <n v="-9976"/>
    <n v="-9976"/>
  </r>
  <r>
    <s v="210102001001000000"/>
    <n v="101088222"/>
    <s v="ANTHONY`S ANTONIO CHAHIN M. CXA"/>
    <s v="PI000804"/>
    <x v="204"/>
    <s v="FACT. 196"/>
    <s v="COMPRA UNIFORME CONJERIA CK 11704"/>
    <s v="DOP"/>
    <n v="-51262.67"/>
    <n v="-51262.67"/>
  </r>
  <r>
    <s v="210102001001000000"/>
    <n v="103033725"/>
    <s v="EXPRESO VEGANO C POR A"/>
    <s v="PI000849"/>
    <x v="204"/>
    <s v="OF646"/>
    <s v="CK011701 TRANSPORTE A ESTUDIANTES"/>
    <s v="DOP"/>
    <n v="-12000"/>
    <n v="-12000"/>
  </r>
  <r>
    <s v="210103001000000000"/>
    <n v="101730986"/>
    <s v="DEMJA &amp; CIA  C POR A."/>
    <s v="CXP00003229"/>
    <x v="205"/>
    <s v="Ofic.1431"/>
    <s v="REG. CUB. #6, DEL CT. 606,  CONST. DEL LICEO SEC. EL COROZO"/>
    <s v="DOP"/>
    <n v="-7723661.0300000003"/>
    <n v="-7173038.0300000003"/>
  </r>
  <r>
    <s v="210103001000000000"/>
    <s v="02600340554"/>
    <s v="VIRGINIA ALTAGRACIA PEREZ PINEDA"/>
    <s v="PI000877"/>
    <x v="206"/>
    <s v="OF508"/>
    <s v="CK011726 SUELDOS DEJADOS DE PERSIBIR"/>
    <s v="DOP"/>
    <n v="-489598.64"/>
    <n v="-489598.64"/>
  </r>
  <r>
    <s v="210103001000000000"/>
    <n v="101578041"/>
    <s v="CONSTRUCTORA RIZEK &amp; ASOCIADOS SRL."/>
    <s v="CXP00003421"/>
    <x v="207"/>
    <n v="101578041"/>
    <s v="CUB. #3 DEL CONTRATO 475/12, CONST. C. E. MAX HQUEZ. UREÑA."/>
    <s v="DOP"/>
    <n v="-6655799.9800000004"/>
    <n v="-6655799.9800000004"/>
  </r>
  <r>
    <s v="210103001000000000"/>
    <s v="02900154598"/>
    <s v="JOSANNY MONI MOTA"/>
    <s v="CXP00001373"/>
    <x v="207"/>
    <s v="385/12"/>
    <s v="PAGO HONORARIOS"/>
    <s v="DOP"/>
    <n v="-10000"/>
    <n v="-10000"/>
  </r>
  <r>
    <s v="210103001000000000"/>
    <s v="02900154598"/>
    <s v="JOSANNY MONI MOTA"/>
    <s v="PI000788"/>
    <x v="207"/>
    <s v="of#385-12"/>
    <s v="CK#11748"/>
    <s v="DOP"/>
    <n v="-10000"/>
    <n v="-10000"/>
  </r>
  <r>
    <s v="210103001000000000"/>
    <n v="101730986"/>
    <s v="DEMJA &amp; CIA  C POR A."/>
    <s v="PAG00004502"/>
    <x v="207"/>
    <m/>
    <s v="PAGADO S/LIB. 11412, D/F 14/08/2012"/>
    <s v="DOP"/>
    <n v="7173038.0300000003"/>
    <n v="7173038.0300000003"/>
  </r>
  <r>
    <s v="210103001000000000"/>
    <n v="101619262"/>
    <s v="GRUPO DIARIO LIBRE, S.A."/>
    <s v="CXP00002729"/>
    <x v="208"/>
    <n v="129571"/>
    <s v="PAGO PUBLICIDAD, POR LICITACIÓN DE MOBILIARIO ESCOLAR."/>
    <s v="DOP"/>
    <n v="-230528.78"/>
    <n v="-230528.78"/>
  </r>
  <r>
    <s v="210102001004000000"/>
    <n v="101731396"/>
    <s v="CARMEN LOURDES VALERA GUERRA"/>
    <s v="CXP00003408"/>
    <x v="208"/>
    <s v="NCF 016"/>
    <s v="SERVICIOS DE REFRIGERIOS"/>
    <s v="DOP"/>
    <n v="-26100"/>
    <n v="-26100"/>
  </r>
  <r>
    <s v="210103001000000000"/>
    <n v="130412049"/>
    <s v="NATURALEZA PRODUCTION DOMINICANA SRL."/>
    <s v="CXP00003129"/>
    <x v="208"/>
    <n v="505"/>
    <s v="SERV. PUBLICIDAD PROGRMA IMPACTO VERDE"/>
    <s v="DOP"/>
    <n v="-23200"/>
    <n v="-23200"/>
  </r>
  <r>
    <s v="210103001000000000"/>
    <n v="130431469"/>
    <s v="TAIDE AQUINO SRL"/>
    <s v="PI000525"/>
    <x v="208"/>
    <s v="FACT. 04"/>
    <s v="PAGO DE CONSUTORIA SEGUN  CK 11806"/>
    <s v="DOP"/>
    <n v="-252726.32"/>
    <n v="-7581.79"/>
  </r>
  <r>
    <s v="210102001001000000"/>
    <n v="101869755"/>
    <s v="SERVICIO SISTEMA MOTRIZ A M G, EIRL"/>
    <s v="CXP00004851"/>
    <x v="209"/>
    <s v="NCF-4610"/>
    <s v="SERVICIOS REPARACION DE VEHICULOS"/>
    <s v="DOP"/>
    <n v="-31934.799999999999"/>
    <n v="-31108.9"/>
  </r>
  <r>
    <s v="210103001000000000"/>
    <s v="02800106961"/>
    <s v="JOSE  NELSON BERNARDO MONTAS UREÑA"/>
    <s v="CXP00006590"/>
    <x v="210"/>
    <s v="OFIC-1408-2012"/>
    <s v="PAGO CUB#7 ADICIONAL POR REPARACION DE LA ESC.ANGEL FERMIN N"/>
    <s v="DOP"/>
    <n v="-231285.71"/>
    <n v="-231285.71"/>
  </r>
  <r>
    <s v="210102001001000000"/>
    <n v="101695102"/>
    <s v="TALLERES BENJAMIN EGLI S.R.L."/>
    <s v="CXP00004393"/>
    <x v="211"/>
    <s v="NCF-9167"/>
    <s v="SERVICIOS REPARACION DE VEHICULOS"/>
    <s v="DOP"/>
    <n v="-54009.26"/>
    <n v="-52612.47"/>
  </r>
  <r>
    <s v="210102001001000000"/>
    <n v="130284083"/>
    <s v="MULTIPARQUES, S.R.L."/>
    <s v="PI000258"/>
    <x v="212"/>
    <n v="492"/>
    <s v="CK011324 PAGO ENERGIA"/>
    <s v="DOP"/>
    <n v="-203793.33"/>
    <n v="-203793.33"/>
  </r>
  <r>
    <s v="210102001001000000"/>
    <n v="102316635"/>
    <s v="PRODIMPA C. POR A."/>
    <s v="CXP00007289"/>
    <x v="213"/>
    <s v="NCF-1061"/>
    <s v="PAGO POR LA ADQUISICION DE MATERIAL GASTABLE"/>
    <s v="DOP"/>
    <n v="-32142.6"/>
    <n v="-32142.6"/>
  </r>
  <r>
    <s v="210102001001000000"/>
    <n v="101108525"/>
    <s v="INVERPLATA S.A"/>
    <s v="CXP00001997"/>
    <x v="213"/>
    <s v="NCF-00001436"/>
    <s v="REUNION QUE SOSTUVO LA MINISTRA DE EDUCACION"/>
    <s v="DOP"/>
    <n v="-5784.46"/>
    <n v="-11418"/>
  </r>
  <r>
    <s v="210102001004000000"/>
    <s v="00130226253"/>
    <s v="MIMCA, SRL"/>
    <s v="CXP00004186"/>
    <x v="214"/>
    <s v="NCF 004"/>
    <s v="ADQUISICION TARIMAS DE MADERA P/ALMACEN"/>
    <s v="DOP"/>
    <n v="-51040"/>
    <n v="-51040"/>
  </r>
  <r>
    <s v="210102001001000000"/>
    <n v="101869755"/>
    <s v="SERVICIO SISTEMA MOTRIZ A M G, EIRL"/>
    <s v="CXP00004846"/>
    <x v="215"/>
    <s v="NCF-4622"/>
    <s v="SERVICIOS REPARACION DE VEHICULOS"/>
    <s v="DOP"/>
    <n v="-34093.56"/>
    <n v="-33211.83"/>
  </r>
  <r>
    <s v="210102001001000000"/>
    <n v="101869755"/>
    <s v="SERVICIO SISTEMA MOTRIZ A M G, EIRL"/>
    <s v="CXP00004853"/>
    <x v="216"/>
    <s v="NCF-4623"/>
    <s v="SERVICIOS REPARACION DE VEHICULOS"/>
    <s v="DOP"/>
    <n v="-39373.879999999997"/>
    <n v="-38355.589999999997"/>
  </r>
  <r>
    <s v="210102001001000000"/>
    <n v="101566078"/>
    <s v="SERVICES TRAVEL S. R. L."/>
    <s v="CXP00002739"/>
    <x v="217"/>
    <s v="NCF-01841"/>
    <s v="SERVICIOS DE PASAJE AEREO Y SEGUROS DE VIAJE"/>
    <s v="DOP"/>
    <n v="-652086.73"/>
    <n v="-652086.73"/>
  </r>
  <r>
    <s v="210102001004000000"/>
    <s v="03300041898"/>
    <s v="MILBIA ROSA ESPINAL SANTOS"/>
    <s v="PI001773"/>
    <x v="218"/>
    <s v="OFC 748"/>
    <s v="LICENCIA PRE Y POST NATAL CK 11961"/>
    <s v="DOP"/>
    <n v="-48030.96"/>
    <n v="-48030.96"/>
  </r>
  <r>
    <s v="210102001004000000"/>
    <s v="00201445640"/>
    <s v="LEIDY YAQUEIRY ARIAS POLANCO"/>
    <s v="PI001385"/>
    <x v="218"/>
    <s v="of. #40"/>
    <s v="PAGO LIC. PRE Y POS. NAT."/>
    <s v="DOP"/>
    <n v="-47202.84"/>
    <n v="-47202.84"/>
  </r>
  <r>
    <s v="210103001000000000"/>
    <s v="00118422831"/>
    <s v="RICHARD MICHEL PEREZ ALVAREZ"/>
    <s v="PI001367"/>
    <x v="218"/>
    <s v="OFC511"/>
    <s v="CK011962 SERVICIOS PROFESIONALES"/>
    <s v="DOP"/>
    <n v="-41400"/>
    <n v="-41400"/>
  </r>
  <r>
    <s v="210102001004000000"/>
    <s v="02000124962"/>
    <s v="EVELYN PATRICIA BELLO PEREZ"/>
    <s v="PI001110"/>
    <x v="218"/>
    <s v="of#2010412b"/>
    <s v="LIC. POS Y PRE NATAL CK311953"/>
    <s v="DOP"/>
    <n v="-21945.18"/>
    <n v="-21945.18"/>
  </r>
  <r>
    <s v="210102001004000000"/>
    <s v="02000124962"/>
    <s v="EVELYN PATRICIA BELLO PEREZ"/>
    <s v="PI001298"/>
    <x v="218"/>
    <s v="OFC2012412"/>
    <s v="CK011953 LICENCIA PRE Y POST"/>
    <s v="DOP"/>
    <n v="-21945.18"/>
    <n v="-21945.18"/>
  </r>
  <r>
    <s v="210102001004000000"/>
    <s v="00201049921"/>
    <s v="MILENY ALEJANDRA SIERRA BENZANT"/>
    <s v="PI001400"/>
    <x v="218"/>
    <s v="of.#2012-50"/>
    <s v="PAGO LIC. PRE- Y POS NAT.CK #11955"/>
    <s v="DOP"/>
    <n v="-21603"/>
    <n v="-21603"/>
  </r>
  <r>
    <s v="210102001001000000"/>
    <s v="00114298599"/>
    <s v="ROSA MARGARITA PE?A RAMON"/>
    <s v="CXP00002055"/>
    <x v="218"/>
    <s v="DGF-293"/>
    <s v="LICENCIA PRE Y POST NATAL"/>
    <s v="DOP"/>
    <n v="-19802.75"/>
    <n v="-19802.75"/>
  </r>
  <r>
    <s v="210103001000000000"/>
    <n v="401517078"/>
    <s v="TESORERIA DE LA SEGURIDAD SOCIAL"/>
    <s v="ED00000452"/>
    <x v="218"/>
    <m/>
    <s v="PAGO DE SUELDO RETROACTIVO, DE FEBRERO A JULIO 2012, A DIOCO"/>
    <s v="DOP"/>
    <n v="-14415.3"/>
    <n v="-14415.3"/>
  </r>
  <r>
    <s v="210102001001000000"/>
    <n v="101869755"/>
    <s v="SERVICIO SISTEMA MOTRIZ A M G, EIRL"/>
    <s v="CXP00004854"/>
    <x v="219"/>
    <s v="NCF-4629"/>
    <s v="SERVICIOS REPARACION DE VEHICULOS"/>
    <s v="DOP"/>
    <n v="-41927.040000000001"/>
    <n v="-40842.720000000001"/>
  </r>
  <r>
    <s v="210102001004000000"/>
    <n v="101011149"/>
    <s v=" VIAMAR S. A"/>
    <s v="MIED-4682"/>
    <x v="219"/>
    <s v="NCF-1453"/>
    <s v="SERVICIOS DE REPARACIONES VEHICULO DEL MINERD"/>
    <s v="DOP"/>
    <n v="22297.43"/>
    <n v="-22297.43"/>
  </r>
  <r>
    <s v="210102001004000000"/>
    <n v="101011149"/>
    <s v=" VIAMAR S. A"/>
    <s v="MIED-4677"/>
    <x v="219"/>
    <s v="NCF-1453"/>
    <s v="SERVICIOS DE REPARACIONES VEHICULO DEL MINERD"/>
    <s v="DOP"/>
    <n v="-22297.43"/>
    <n v="44594.86"/>
  </r>
  <r>
    <s v="210102001004000000"/>
    <n v="101661909"/>
    <s v="OZAMA TRAVEL C. POR A."/>
    <s v="CXP00003373"/>
    <x v="220"/>
    <s v="NCF-000095"/>
    <s v="PASAJE AEREO SALAMANCA , ESPAÑA VER DETALLE ANEXO"/>
    <s v="DOP"/>
    <n v="-58939.99"/>
    <n v="-57465.34"/>
  </r>
  <r>
    <s v="210103001000000000"/>
    <n v="130436584"/>
    <s v="LABORATORIO DIESEL MARTINEZ C. X A."/>
    <s v="CXP00002264"/>
    <x v="221"/>
    <s v="OFIC-1567-15891"/>
    <s v="MANTENIMIENTO A VEHICULO DEL MINERD"/>
    <s v="DOP"/>
    <n v="-161715.6"/>
    <n v="-161715.6"/>
  </r>
  <r>
    <s v="210103001000000000"/>
    <n v="130436584"/>
    <s v="LABORATORIO DIESEL MARTINEZ C. X A."/>
    <s v="CXP00002260"/>
    <x v="221"/>
    <s v="DT-NO.1398"/>
    <s v="MANTENIMIENTO A VEHICULO DEL MINERD"/>
    <s v="DOP"/>
    <n v="-115855"/>
    <n v="-115447.36"/>
  </r>
  <r>
    <s v="210102001001000000"/>
    <n v="101731396"/>
    <s v="CARMEN LOURDES VALERA GUERRA"/>
    <s v="CXP00002238"/>
    <x v="221"/>
    <s v="NCF-00003"/>
    <s v="SERVICIOS DE REFRIGERIOS PARA 20 PERSONA"/>
    <s v="DOP"/>
    <n v="-49300"/>
    <n v="-49300"/>
  </r>
  <r>
    <s v="210102001004000000"/>
    <s v="03900188040"/>
    <s v="CARMEN IRIS ROSARIO ABREU DE PERALTA"/>
    <s v="PI001082"/>
    <x v="221"/>
    <s v="OFICIO-657/2012"/>
    <s v="LIC,. PRE Y POST NATAL, DE LA MESTRA MARIBEL ALMONTE SIERRA"/>
    <s v="DOP"/>
    <n v="-46370.46"/>
    <n v="-46370.46"/>
  </r>
  <r>
    <s v="210102001004000000"/>
    <n v="101661909"/>
    <s v="OZAMA TRAVEL C. POR A."/>
    <s v="CXP00003371"/>
    <x v="221"/>
    <s v="NCF-000096"/>
    <s v="SERVICIO DE SEGURO DE VIAJE"/>
    <s v="DOP"/>
    <n v="-2466.4499999999998"/>
    <n v="-2402.66"/>
  </r>
  <r>
    <s v="210102001001000000"/>
    <n v="101869755"/>
    <s v="SERVICIO SISTEMA MOTRIZ A M G, EIRL"/>
    <s v="CXP00004859"/>
    <x v="222"/>
    <s v="NCF-4635"/>
    <s v="SERVICIOS REPARACION DE VEHICULOS"/>
    <s v="DOP"/>
    <n v="-139798.56"/>
    <n v="-136183.07999999999"/>
  </r>
  <r>
    <s v="210102001001000000"/>
    <n v="101869755"/>
    <s v="SERVICIO SISTEMA MOTRIZ A M G, EIRL"/>
    <s v="CXP00004856"/>
    <x v="222"/>
    <s v="NCF-4632"/>
    <s v="SERVICIOS REPARACION DE VEHICULOS"/>
    <s v="DOP"/>
    <n v="-57749.440000000002"/>
    <n v="-56255.92"/>
  </r>
  <r>
    <s v="210102001001000000"/>
    <n v="101869755"/>
    <s v="SERVICIO SISTEMA MOTRIZ A M G, EIRL"/>
    <s v="CXP00004857"/>
    <x v="222"/>
    <s v="NCF-4634"/>
    <s v="SERVICIOS REPARACION DE VEHICULOS"/>
    <s v="DOP"/>
    <n v="-29854.92"/>
    <n v="-29082.81"/>
  </r>
  <r>
    <s v="210102001001000000"/>
    <n v="101011122"/>
    <s v="PUBLICACIONES AHORA, C.POR A."/>
    <s v="CXP00002289"/>
    <x v="223"/>
    <s v="NCF-05713"/>
    <s v="PAGO DE RENOVACION DE SUSCRIPCION P.AHORA"/>
    <s v="DOP"/>
    <n v="-12975"/>
    <n v="-12975"/>
  </r>
  <r>
    <s v="210102001001000000"/>
    <n v="130326012"/>
    <s v="CREACIONES D TRES S A"/>
    <s v="CXP00002299"/>
    <x v="223"/>
    <s v="NCF-02114"/>
    <s v="SERVICIOS DE ARREGLOS FLORALES"/>
    <s v="DOP"/>
    <n v="-4872"/>
    <n v="-4746"/>
  </r>
  <r>
    <s v="210103001000000000"/>
    <n v="130436584"/>
    <s v="LABORATORIO DIESEL MARTINEZ C. X A."/>
    <s v="CXP00002363"/>
    <x v="224"/>
    <s v="NCF-279"/>
    <s v="MANT. DE VEHIC, DEL MINERD,LVAEC5BAO8B001799"/>
    <s v="DOP"/>
    <n v="-38604.800000000003"/>
    <n v="-38604.800000000003"/>
  </r>
  <r>
    <s v="210103001000000000"/>
    <n v="130436584"/>
    <s v="LABORATORIO DIESEL MARTINEZ C. X A."/>
    <s v="CXP00002352"/>
    <x v="224"/>
    <s v="NCF-272"/>
    <s v="MANT. DE VEHIC, DEL MINERD,LVB8JE689E100061"/>
    <s v="DOP"/>
    <n v="-33071.599999999999"/>
    <n v="-33071.599999999999"/>
  </r>
  <r>
    <s v="210103001000000000"/>
    <n v="130436584"/>
    <s v="LABORATORIO DIESEL MARTINEZ C. X A."/>
    <s v="CXP00002358"/>
    <x v="224"/>
    <s v="NCF-274"/>
    <s v="MANT. DE VEHIC, DEL MINERD,JAATFS69H37100680"/>
    <s v="DOP"/>
    <n v="-32462.6"/>
    <n v="-32462.6"/>
  </r>
  <r>
    <s v="210103001000000000"/>
    <n v="130436584"/>
    <s v="LABORATORIO DIESEL MARTINEZ C. X A."/>
    <s v="CXP00002355"/>
    <x v="224"/>
    <s v="NCF-264"/>
    <s v="MANT. DE VEHIC, DEL MINERD,LN1450044815"/>
    <s v="DOP"/>
    <n v="-31337.4"/>
    <n v="-31337.4"/>
  </r>
  <r>
    <s v="210103001000000000"/>
    <n v="130436584"/>
    <s v="LABORATORIO DIESEL MARTINEZ C. X A."/>
    <s v="CXP00002356"/>
    <x v="224"/>
    <s v="NCF-273"/>
    <s v="MANT. DE VEHIC, DEL MINERD,JN1CJUD22Z0731507"/>
    <s v="DOP"/>
    <n v="-27381.8"/>
    <n v="-27381.8"/>
  </r>
  <r>
    <s v="210103001000000000"/>
    <n v="130436584"/>
    <s v="LABORATORIO DIESEL MARTINEZ C. X A."/>
    <s v="CXP00002361"/>
    <x v="224"/>
    <s v="NCF-281"/>
    <s v="MANT. DE VEHIC, DEL MINERD,MPATFS85H7H522653"/>
    <s v="DOP"/>
    <n v="-23084"/>
    <n v="-23084"/>
  </r>
  <r>
    <s v="210103001000000000"/>
    <n v="130436584"/>
    <s v="LABORATORIO DIESEL MARTINEZ C. X A."/>
    <s v="CXP00002357"/>
    <x v="224"/>
    <s v="NCF-277"/>
    <s v="MANT. DE VEHIC, DEL MINERD,SED54MWL4W826266"/>
    <s v="DOP"/>
    <n v="-20961.2"/>
    <n v="-20961.2"/>
  </r>
  <r>
    <s v="210103001000000000"/>
    <n v="130436584"/>
    <s v="LABORATORIO DIESEL MARTINEZ C. X A."/>
    <s v="CXP00002362"/>
    <x v="224"/>
    <s v="NCF-280"/>
    <s v="MANT. DE VEHIC, DEL MINERD,MPATFS85H7H519928"/>
    <s v="DOP"/>
    <n v="-17492.8"/>
    <n v="-17492.8"/>
  </r>
  <r>
    <s v="210103001000000000"/>
    <n v="130436584"/>
    <s v="LABORATORIO DIESEL MARTINEZ C. X A."/>
    <s v="CXP00002353"/>
    <x v="224"/>
    <s v="NCF-276"/>
    <s v="MANT. DE VEHIC, DEL MINERD,LN1450045020"/>
    <s v="DOP"/>
    <n v="-16008"/>
    <n v="-16008"/>
  </r>
  <r>
    <s v="210103001000000000"/>
    <n v="123003846"/>
    <s v="OZAVI RENT A CAR SRL"/>
    <s v="CXP00002348"/>
    <x v="224"/>
    <s v="NCF-01842"/>
    <s v="ALQUILER DE VEHICULO UTILIZADO POR LA SRA. MINISTRA"/>
    <s v="DOP"/>
    <n v="-15010"/>
    <n v="-15010"/>
  </r>
  <r>
    <s v="210103001000000000"/>
    <n v="130436584"/>
    <s v="LABORATORIO DIESEL MARTINEZ C. X A."/>
    <s v="CXP00002360"/>
    <x v="224"/>
    <s v="NCF-268"/>
    <s v="MANT. DE VEHIC, DEL MINERD,4TANL42NOXZ510265"/>
    <s v="DOP"/>
    <n v="-14500"/>
    <n v="-14500"/>
  </r>
  <r>
    <s v="210103001000000000"/>
    <n v="130436584"/>
    <s v="LABORATORIO DIESEL MARTINEZ C. X A."/>
    <s v="CXP00002354"/>
    <x v="224"/>
    <s v="NCF-275"/>
    <s v="MANT. DE VEHIC, DEL MINERD,1HGCG16602A500040"/>
    <s v="DOP"/>
    <n v="-12725.2"/>
    <n v="-12725.2"/>
  </r>
  <r>
    <s v="210103001000000000"/>
    <n v="130436584"/>
    <s v="LABORATORIO DIESEL MARTINEZ C. X A."/>
    <s v="CXP00002359"/>
    <x v="224"/>
    <s v="NCF-271"/>
    <s v="MANT. DE VEHIC, DEL MINERD,JAATFS54HW7100374"/>
    <s v="DOP"/>
    <n v="-1885"/>
    <n v="-1885"/>
  </r>
  <r>
    <s v="210102001001000000"/>
    <n v="101869755"/>
    <s v="SERVICIO SISTEMA MOTRIZ A M G, EIRL"/>
    <s v="CXP00004860"/>
    <x v="225"/>
    <s v="NCF-4648"/>
    <s v="SERVICIOS REPARACION DE VEHICULOS"/>
    <s v="DOP"/>
    <n v="-69840.12"/>
    <n v="-68033.91"/>
  </r>
  <r>
    <s v="210102001004000000"/>
    <s v="00112011895"/>
    <s v="FIOR MARIA GARCIA SANCHEZ"/>
    <s v="PI000331"/>
    <x v="226"/>
    <s v="OFC-750/2012"/>
    <s v="LICENCIA PRE Y POST NATAL, DE LA MAESTRA GENY ALT. VICENTE V"/>
    <s v="DOP"/>
    <n v="-48030.96"/>
    <n v="-43227.86"/>
  </r>
  <r>
    <s v="210102001001000000"/>
    <s v="001007824165"/>
    <s v="ADELAIDA YSOLINA DE LEON LIZARDO"/>
    <s v="CXP00002413"/>
    <x v="226"/>
    <s v="NCF-1810334"/>
    <s v="SERVICIOS DE OFRENDAS FLORALES POR EL 103 ANIVERSARIO"/>
    <s v="DOP"/>
    <n v="-6380"/>
    <n v="-6380"/>
  </r>
  <r>
    <s v="210102001001000000"/>
    <s v="001007824165"/>
    <s v="ADELAIDA YSOLINA DE LEON LIZARDO"/>
    <s v="CXP00002414"/>
    <x v="226"/>
    <s v="NCF-1810335"/>
    <s v="SERVICIOS DE OFRENDAS FLORALES POR EL 103 ANIVERSARIO"/>
    <s v="DOP"/>
    <n v="-6380"/>
    <n v="-6380"/>
  </r>
  <r>
    <s v="210103001000000000"/>
    <s v="00800205015"/>
    <s v="CANDIDA  ROSA FABIAN FROMETA"/>
    <s v="CXP00002483"/>
    <x v="227"/>
    <s v="OF-620"/>
    <s v="ALQUILER LOCAL AGOS./NOV/2012"/>
    <s v="DOP"/>
    <n v="-45000"/>
    <n v="-40500"/>
  </r>
  <r>
    <s v="210102001004000000"/>
    <s v="06800325778"/>
    <s v="JUAN RAMON BRITO CALDERON"/>
    <s v="PI000464"/>
    <x v="228"/>
    <s v="FAC 657/2012"/>
    <s v="LIC. PRE Y POST NATAL, DE LA MAESTRA SANTA BERROA M."/>
    <s v="DOP"/>
    <n v="-48030.96"/>
    <n v="-48030.96"/>
  </r>
  <r>
    <s v="210102001004000000"/>
    <s v="01500047087"/>
    <s v="JOSE MANUEL MARTINEZ D`OLEO"/>
    <s v="PI000475"/>
    <x v="228"/>
    <s v="OFC 657/2012"/>
    <s v="LICENCIA PRE Y POST NATAL, DEL  MAESTRA JOHANNY FAMILIA J."/>
    <s v="DOP"/>
    <n v="-43206"/>
    <n v="-43206"/>
  </r>
  <r>
    <s v="210102001001000000"/>
    <n v="108137464"/>
    <s v="JOHANNA ROSALIA ALMONTE ZARZUELA"/>
    <s v="CXP00002211"/>
    <x v="229"/>
    <d v="2024-12-09T00:00:00"/>
    <s v="ALQUILER LOCAL"/>
    <s v="DOP"/>
    <n v="-24000"/>
    <n v="-24000"/>
  </r>
  <r>
    <s v="210103001000000000"/>
    <s v="00101991594"/>
    <s v="PABLO CESAR PEÑA"/>
    <s v="CXP00002515"/>
    <x v="229"/>
    <d v="2024-12-09T00:00:00"/>
    <s v="ALQUILER LOCAL"/>
    <s v="DOP"/>
    <n v="-18000"/>
    <n v="-18000"/>
  </r>
  <r>
    <s v="210102001004000000"/>
    <n v="22300298431"/>
    <s v="JUANA ELISA MORENO SOLANO."/>
    <s v="CXP00002607"/>
    <x v="230"/>
    <d v="2012-09-01T00:00:00"/>
    <s v="ALQUILER LOCAL"/>
    <s v="DOP"/>
    <n v="-20000"/>
    <n v="-20000"/>
  </r>
  <r>
    <s v="210102001001000000"/>
    <s v="00116920786"/>
    <s v="YAN CARLOS CHANEL MERIÑO DE LUNA"/>
    <s v="CXP00002629"/>
    <x v="230"/>
    <d v="2012-09-01T00:00:00"/>
    <s v="SERVICIOS PROFESIONALES,SEPT/12"/>
    <s v="DOP"/>
    <n v="-20700"/>
    <n v="-18630"/>
  </r>
  <r>
    <s v="210102001001000000"/>
    <s v="01400169593"/>
    <s v="LEANDRO GERMAN ROMERO MATEO"/>
    <s v="CXP00002627"/>
    <x v="230"/>
    <d v="2012-09-01T00:00:00"/>
    <s v="SERVICIOS PROFESIONALES,SEPT/12"/>
    <s v="DOP"/>
    <n v="-20700"/>
    <n v="-18630"/>
  </r>
  <r>
    <s v="210102001001000000"/>
    <n v="22301055962"/>
    <s v="JUAN DE DIOS VALLEJO GUZMAN"/>
    <s v="CXP00002633"/>
    <x v="230"/>
    <d v="2012-09-01T00:00:00"/>
    <s v="SERVICIOS PROFESIONALES,SEPT/12"/>
    <s v="DOP"/>
    <n v="-20700"/>
    <n v="-18630"/>
  </r>
  <r>
    <s v="210102001001000000"/>
    <n v="22400157511"/>
    <s v="HANS CHRISTIAN LARA FRIAS"/>
    <s v="CXP00002631"/>
    <x v="230"/>
    <d v="2012-09-01T00:00:00"/>
    <s v="SERVICIOS PROFESIONALES,SEPT/12"/>
    <s v="DOP"/>
    <n v="-20700"/>
    <n v="-18630"/>
  </r>
  <r>
    <s v="210102001001000000"/>
    <n v="22500019942"/>
    <s v="YULEYDI MARTE JESUS"/>
    <s v="CXP00002632"/>
    <x v="230"/>
    <d v="2012-09-01T00:00:00"/>
    <s v="SERVICIOS PROFESIONALES,SEPT/12"/>
    <s v="DOP"/>
    <n v="-20700"/>
    <n v="-18630"/>
  </r>
  <r>
    <s v="210102001001000000"/>
    <n v="101561157"/>
    <s v="INMOBILIARIA MVP, S R L."/>
    <s v="CXP00003589"/>
    <x v="231"/>
    <s v="NCF 042"/>
    <s v="ALQUILER LOCAL OCTUBRE/2012"/>
    <s v="USD"/>
    <n v="-323606.25"/>
    <n v="-323606.25"/>
  </r>
  <r>
    <s v="210102001001000000"/>
    <n v="130829497"/>
    <s v="CIZZKO INTERNACIONAL SRL"/>
    <s v="CXP00008040"/>
    <x v="232"/>
    <s v="NCF-0002"/>
    <s v="ADQUISICION DE MATERIAL GASTABLE"/>
    <s v="DOP"/>
    <n v="-224606.9"/>
    <n v="-224606.9"/>
  </r>
  <r>
    <s v="210102001001000000"/>
    <n v="130326012"/>
    <s v="CREACIONES D TRES S A"/>
    <s v="CXP00002750"/>
    <x v="232"/>
    <s v="NCF-02120"/>
    <s v="SERVICIOS ARREG, FLORAL UTILIZ. EN LA CELEB,DIA DEL MAESTRO"/>
    <s v="DOP"/>
    <n v="-4360"/>
    <n v="-4246"/>
  </r>
  <r>
    <s v="210103001000000000"/>
    <s v="00116920786"/>
    <s v="YAN CARLOS CHANEL MERIÑO DE LUNA"/>
    <s v="PAG00002644"/>
    <x v="232"/>
    <m/>
    <s v="SERVICIOS PROFESIONALES COMO &quot;DIGITADOR  EN LA DIRECCION DE ACREDITACION Y  TITULACION DE ESTUDIOS&quot;, CORRESP AL MES DE SEPTIEMBRE/2012, SEGUN CONTRATO #337/2012, (DOCUMENTOS ORIGINALES EN LOTE DG004757)."/>
    <s v="DOP"/>
    <n v="18630"/>
    <n v="18630"/>
  </r>
  <r>
    <s v="210103001000000000"/>
    <s v="01400169593"/>
    <s v="LEANDRO GERMAN ROMERO MATEO"/>
    <s v="PAG00002630"/>
    <x v="232"/>
    <m/>
    <s v="SERVICIOS PROFESIONALES COMO &quot;DIGITADOR  EN LA DIRECCION DE ACREDITACION Y  TITULACION DE ESTUDIOS&quot;, CORRESP. AL MES DE SEPTIEMBRE/2012, SEGUN CONTRATO #335/2012."/>
    <s v="DOP"/>
    <n v="18630"/>
    <n v="18630"/>
  </r>
  <r>
    <s v="210103001000000000"/>
    <n v="22301055962"/>
    <s v="JUAN DE DIOS VALLEJO GUZMAN"/>
    <s v="PAG00002631"/>
    <x v="232"/>
    <m/>
    <s v="SERVICIOS PROFESIONALES COMO &quot;DIGITADOR  EN LA DIRECCION DE ACREDITACION Y  TITULACION DE ESTUDIOS&quot;, CORRESP. AL MES DE SEPTIEMBRE/2012, SEGUN CONTRATO #342/2012, (DOCUMENTOS ORIGINALES EN LOTE DG004757)."/>
    <s v="DOP"/>
    <n v="18630"/>
    <n v="18630"/>
  </r>
  <r>
    <s v="210103001000000000"/>
    <n v="22400157511"/>
    <s v="HANS CHRISTIAN LARA FRIAS"/>
    <s v="PAG00002636"/>
    <x v="232"/>
    <m/>
    <s v="SERVICIOS PROFESIONALES COMO &quot;DIGITADOR  EN LA DIRECCION DE ACREDITACION Y  TITULACION DE ESTUDIOS&quot;, CORRESP. AL MES DE SEPTIEMBRE/2012, SEGUN CONTRATO #339/2012, (DOCUMENTOS ORIGINALES EN LOTE DG004757)."/>
    <s v="DOP"/>
    <n v="18630"/>
    <n v="18630"/>
  </r>
  <r>
    <s v="210103001000000000"/>
    <n v="22500019942"/>
    <s v="YULEYDI MARTE JESUS"/>
    <s v="PAG00002633"/>
    <x v="232"/>
    <m/>
    <s v="SERVICIOS PROFESIONALES COMO &quot;DIGITADOR  EN LA DIRECCION DE ACREDITACION Y  TITULACION DE ESTUDIOS&quot;, CORRESP. AL MES DE SEPTIEMBRE/2012, SEGUN CONTRATO #340/2012, (DOCUMENTOS  ORIGINALES EN LOTE DG004757)."/>
    <s v="DOP"/>
    <n v="18630"/>
    <n v="18630"/>
  </r>
  <r>
    <s v="210102001001000000"/>
    <s v="03400230110"/>
    <s v="GREGORIO ANTONIO DURAN"/>
    <s v="CXP00002876"/>
    <x v="233"/>
    <d v="2012-10-01T00:00:00"/>
    <s v="ALQUILER LOCAL  OCT./2012"/>
    <s v="DOP"/>
    <n v="-11000"/>
    <n v="-11000"/>
  </r>
  <r>
    <s v="210102001001000000"/>
    <n v="101808241"/>
    <s v="PANIFICADORA THANIA SRL"/>
    <s v="CXP00002732"/>
    <x v="233"/>
    <s v="F-00000175"/>
    <s v="PROG,ALIM,ESC, ACTIV ESPEC2DA QUINC, MES DE AGOST/F-04/09/12"/>
    <s v="DOP"/>
    <n v="-5112"/>
    <n v="-5112"/>
  </r>
  <r>
    <s v="210102001001000000"/>
    <n v="101808241"/>
    <s v="PANIFICADORA THANIA SRL"/>
    <s v="CXP00002846"/>
    <x v="233"/>
    <n v="-176"/>
    <s v="PROG,ALIM,ESC,ACTIV ESPEC 1RA QUINC, MES DE AGOST/F-04/09/12"/>
    <s v="DOP"/>
    <n v="-1917"/>
    <n v="-1917"/>
  </r>
  <r>
    <s v="210102001001000000"/>
    <n v="101808241"/>
    <s v="PANIFICADORA THANIA SRL"/>
    <s v="CXP00002918"/>
    <x v="234"/>
    <s v="F-0000174"/>
    <s v="PROG,DE ALIMENT,ESC,CORRESP,ACTIV.ESPEC,1RA Q,AGOST/04/09/12"/>
    <s v="DOP"/>
    <n v="-1648.5"/>
    <n v="-1648.5"/>
  </r>
  <r>
    <s v="210102001001000000"/>
    <n v="101808241"/>
    <s v="PANIFICADORA THANIA SRL"/>
    <s v="CXP00002917"/>
    <x v="234"/>
    <s v="F-0000173"/>
    <s v="PROG,DE A,ESC,CORRESP,ACTIV, ESPEC, 1RA.Q, AGOST/ 04/09/12"/>
    <s v="DOP"/>
    <n v="-549.5"/>
    <n v="-549.5"/>
  </r>
  <r>
    <s v="210103001000000000"/>
    <s v="00100075316"/>
    <s v="JUAN ALBERTO LUGO ZAMORA"/>
    <s v="CXP00003010"/>
    <x v="235"/>
    <s v="OFIC. 1612"/>
    <s v="SERVICIOS PROFESIONALES OCTUBRE/2012"/>
    <s v="DOP"/>
    <n v="-100000"/>
    <n v="-90000"/>
  </r>
  <r>
    <s v="210102001001000000"/>
    <s v="08400024983"/>
    <s v="JOSE ALTAGRACIA MEJIA DIAZ"/>
    <s v="CXP00003016"/>
    <x v="236"/>
    <s v="06-07-08-09-10/2012"/>
    <s v="ALQUILER LOCAL JUNIO HASTA OCT,/2012"/>
    <s v="DOP"/>
    <n v="-15000"/>
    <n v="-15000"/>
  </r>
  <r>
    <s v="210102001004000000"/>
    <s v="00101533644"/>
    <s v="LIGIA AMADA MELO DE CARDONA"/>
    <s v="PI000931"/>
    <x v="236"/>
    <s v="OFICIO-136-5/2012"/>
    <s v="DIETA P/MIEMBRO DEL CNE CORRESP. AL 12 DE OCT.(ORG.PI000921)"/>
    <s v="DOP"/>
    <n v="-4000"/>
    <n v="-4000"/>
  </r>
  <r>
    <s v="210102001004000000"/>
    <s v="00109097105"/>
    <s v="JOSE EMILIO DE LA ROCHA FAJARDO"/>
    <s v="PI001103"/>
    <x v="237"/>
    <s v="OFICIO-800/2012"/>
    <s v="P/CUBRIR VIATICOS Y COMB. EN LA REG. BARAHONA,"/>
    <s v="DOP"/>
    <n v="-220624.86"/>
    <n v="-220624.86"/>
  </r>
  <r>
    <s v="210102001004000000"/>
    <s v="05800244146"/>
    <s v="FRANCISCA CASTILLO BAUTISTA"/>
    <s v="CXP00003158"/>
    <x v="237"/>
    <s v="CJ,N0.00429/2012"/>
    <s v="CALCULO DE BENEFICIARIOS LABORALES DEL MAP"/>
    <s v="DOP"/>
    <n v="-24566.12"/>
    <n v="-24566.12"/>
  </r>
  <r>
    <s v="210102001004000000"/>
    <n v="11900016707"/>
    <s v="EUGENIA GARCIA GUZMAN"/>
    <s v="CXP00003151"/>
    <x v="237"/>
    <s v="CJ,N0.06765/2011"/>
    <s v="CALCULO DE BENEFICIARIOS LABORALES DEL MAP"/>
    <s v="DOP"/>
    <n v="-21681.3"/>
    <n v="-21681.3"/>
  </r>
  <r>
    <s v="210102001004000000"/>
    <s v="00107517617"/>
    <s v="JEANNE EUGENIA BOGAERT BATLLE DE PEREZ"/>
    <s v="PI001113"/>
    <x v="238"/>
    <s v="OFICIO-208/2012"/>
    <s v="VIATICO DE BOLSILLO,VIAJE A LA CIUDAD DE CARTAGENA,COLOMBIA."/>
    <s v="DOP"/>
    <n v="-14286.38"/>
    <n v="-14286.38"/>
  </r>
  <r>
    <s v="210102001004000000"/>
    <s v="00115253817"/>
    <s v="DINORAH ALTAGRACIA DE LIMA JIMENEZ"/>
    <s v="PI001115"/>
    <x v="238"/>
    <s v="OFICIO-72/2012"/>
    <s v="VIATICO DE BOLSILLO,VIAJE A LA CIUDAD DE SAN JOSE,COSTA RICA"/>
    <s v="DOP"/>
    <n v="-10904.43"/>
    <n v="-10904.43"/>
  </r>
  <r>
    <s v="210102001004000000"/>
    <s v="06800325778"/>
    <s v="JUAN RAMON BRITO CALDERON"/>
    <s v="PAG00003848"/>
    <x v="238"/>
    <m/>
    <s v="LICENCIA PRE Y POST NATAL DE LA MAESTRA SANTA BERROA MARTINEZ, CORRESP.   A  DOS TANDAS DE  58 DIAS TRABAJADOS, SEGUN OFICIO #2012741-B Y 2012742-B."/>
    <s v="DOP"/>
    <n v="43227.86"/>
    <n v="43227.86"/>
  </r>
  <r>
    <s v="210102001004000000"/>
    <s v="00104433909"/>
    <s v="BLAS ACEVEDO"/>
    <s v="CXP00003203"/>
    <x v="239"/>
    <s v="CJ,NO.05590"/>
    <s v="CALCULO DE BENEFICIOS LABORALES MAP"/>
    <s v="DOP"/>
    <n v="-333551.77"/>
    <n v="-333551.77"/>
  </r>
  <r>
    <s v="210102001004000000"/>
    <s v="00111006276"/>
    <s v="JAVIER ADOLFO PEREZ VICTORIA"/>
    <s v="CXP00003202"/>
    <x v="239"/>
    <s v="CJ,NO.01884/2012"/>
    <s v="CALCULO DE BENEFICIOS LABORALES MAP"/>
    <s v="DOP"/>
    <n v="-261032.72"/>
    <n v="-261032.72"/>
  </r>
  <r>
    <s v="210102001001000000"/>
    <n v="101755202"/>
    <s v="UNIVERSO DE BANDERAS  S. A."/>
    <s v="CXP00003267"/>
    <x v="240"/>
    <s v="F-648-13/08/2012"/>
    <s v="ADQUIS, DE BANDERAS,QUE ESTAN SIENDO DISTRIB, EN LOS CENTR,E"/>
    <s v="DOP"/>
    <n v="-282750"/>
    <n v="-282750"/>
  </r>
  <r>
    <s v="210102001004000000"/>
    <s v="00107935108"/>
    <s v="LOURDES CINERO DEL ROSARIO"/>
    <s v="PI001147"/>
    <x v="240"/>
    <s v="OFICIO-74/2012"/>
    <s v="VIATICOS DE BOLSILLO P/VIAJE A LA CIUDAD DE LIMA, PERU"/>
    <s v="DOP"/>
    <n v="-5229.6400000000003"/>
    <n v="-5229.6400000000003"/>
  </r>
  <r>
    <s v="210102001001000000"/>
    <n v="123003846"/>
    <s v="OZAVI RENT A CAR SRL"/>
    <s v="CXP00003329"/>
    <x v="241"/>
    <s v="DCC-1069/12"/>
    <s v="SERVICIOS DE ALQUILER DE CAM, TRANSP,LAS COM,NCF-1844/1850"/>
    <s v="DOP"/>
    <n v="-295065"/>
    <n v="-295065"/>
  </r>
  <r>
    <s v="210102001004000000"/>
    <s v="00200452027"/>
    <s v="JOSEFA MENDEZ"/>
    <s v="PI001235"/>
    <x v="242"/>
    <s v="OF-2829/2012"/>
    <s v="VIATICOS Y TRANSPORTE AL PERSONAL DEL PROG. REG.08, 09, Y 16"/>
    <s v="DOP"/>
    <n v="-95859.6"/>
    <n v="-95859.6"/>
  </r>
  <r>
    <s v="210102001004000000"/>
    <s v="00200452027"/>
    <s v="JOSEFA MENDEZ"/>
    <s v="PI001238"/>
    <x v="242"/>
    <s v="OFIC-2837/2012"/>
    <s v="PASAJE TECNICOS REGIONALES P/SUPERVISION Y PROG.DE BECAS"/>
    <s v="DOP"/>
    <n v="-13840"/>
    <n v="-13840"/>
  </r>
  <r>
    <s v="210102001004000000"/>
    <s v="00200452027"/>
    <s v="JOSEFA MENDEZ"/>
    <s v="PI001230"/>
    <x v="242"/>
    <s v="OFIC.2822/2012"/>
    <s v="VIATICOS Y COMBUSTIBLE ORIENTADORES Y PSICOLOGOS REG.03"/>
    <s v="DOP"/>
    <n v="-4484.1400000000003"/>
    <n v="-4484.1400000000003"/>
  </r>
  <r>
    <s v="210102001004000000"/>
    <s v="00200452027"/>
    <s v="JOSEFA MENDEZ"/>
    <s v="PI001233"/>
    <x v="242"/>
    <s v="OFIC2817/2012"/>
    <s v="VIATICOS Y COMBUSTIBLE ORIENTADORES Y PSICOLOGOS REG.04"/>
    <s v="DOP"/>
    <n v="-2991.68"/>
    <n v="-2991.68"/>
  </r>
  <r>
    <s v="210102001004000000"/>
    <s v="00102630605"/>
    <s v="ROSA MARIA GUABA LORA"/>
    <s v="PI001266"/>
    <x v="243"/>
    <s v="OFC.2821/2012"/>
    <s v="PASAJE AL PERSONAL DEL ENCUENTRO DE SOCIALIZACION REG.03"/>
    <s v="DOP"/>
    <n v="-48300"/>
    <n v="-48300"/>
  </r>
  <r>
    <s v="210102001004000000"/>
    <s v="00112923404"/>
    <s v="ALBA ELENA PEGUERO SANTOS"/>
    <s v="PI001250"/>
    <x v="243"/>
    <s v="OF.2818/2012"/>
    <s v="PASAJE AL PERSONAL QUE ASISTIRA AL ENCUENTRO  SOCIALIZACION"/>
    <s v="DOP"/>
    <n v="-38800"/>
    <n v="-38800"/>
  </r>
  <r>
    <s v="210102001004000000"/>
    <s v="00112923404"/>
    <s v="ALBA ELENA PEGUERO SANTOS"/>
    <s v="PI001256"/>
    <x v="243"/>
    <s v="OF.2814/2012"/>
    <s v="PASAJE AL PERSONAL PATICIPARA ENCUENTRO SOC. REG.#8"/>
    <s v="DOP"/>
    <n v="-21950"/>
    <n v="-21950"/>
  </r>
  <r>
    <s v="210102001004000000"/>
    <s v="00102783180"/>
    <s v="JOSE RICARDO HERNANDEZ TEJADA"/>
    <s v="PI001264"/>
    <x v="243"/>
    <s v="OFC.2792/2012"/>
    <s v="VIATICOS Y TRANSPORTE ENCUENTRO SOCIALIZACION  TECNICOS"/>
    <s v="DOP"/>
    <n v="-5000"/>
    <n v="-5000"/>
  </r>
  <r>
    <s v="210102001004000000"/>
    <n v="130478066"/>
    <s v="MEJIA ALMANZAR Y ASOCIADOS, S R L"/>
    <s v="MIED-4664"/>
    <x v="244"/>
    <s v="NCF-01748241"/>
    <m/>
    <s v="DOP"/>
    <n v="2956.8"/>
    <n v="-2956.8"/>
  </r>
  <r>
    <s v="210102001001000000"/>
    <n v="130767203"/>
    <s v="DOMINICAN INDUSTRY INVESTMENT GROUP DIG SRL"/>
    <s v="CXP00003486"/>
    <x v="245"/>
    <s v="DTA-02"/>
    <s v="REPAR, GENERADOR DEL MOTOR,MANTENIMIENTO Y PINTURA CENT,EDUC"/>
    <s v="DOP"/>
    <n v="-86810"/>
    <n v="-84205.7"/>
  </r>
  <r>
    <s v="210102001004000000"/>
    <s v="00101799948"/>
    <s v="CARMEN ROSANNA MERCEDES LIZARDO"/>
    <s v="PI001349"/>
    <x v="245"/>
    <s v="OFICIO-2916/2012"/>
    <s v=" VIATICOS Y COMB. PARA SUPERVISAR CENTROS EDU DE JORNADA EXT"/>
    <s v="DOP"/>
    <n v="-37221.93"/>
    <n v="-37221.93"/>
  </r>
  <r>
    <s v="210102001001000000"/>
    <n v="114080507"/>
    <s v="SANZ TRAILERS, S.A"/>
    <s v="CXP00006320"/>
    <x v="246"/>
    <s v="NCF 736"/>
    <s v="ALQUILER FURGONES"/>
    <s v="DOP"/>
    <n v="-118000"/>
    <n v="-118000"/>
  </r>
  <r>
    <s v="210102001004000000"/>
    <n v="402006238"/>
    <s v="CORPORACION DEL ACUEDUCTO Y ALCANTARILLADO  DE SANTIAGO"/>
    <s v="CXP00003571"/>
    <x v="247"/>
    <s v="DGA# 701-12"/>
    <s v="SERVICIO PAGO FACT-AGUA POTABLE AL MES DE AGOSTO 2012"/>
    <s v="DOP"/>
    <n v="-545193"/>
    <n v="-545193"/>
  </r>
  <r>
    <s v="210102001001000000"/>
    <s v="08100016560"/>
    <s v="EMMA VIOLETA ALONZO MARTINEZ DE PEREZ"/>
    <s v="CXP00003569"/>
    <x v="247"/>
    <s v="4-5-6-7-8-9-10/12"/>
    <s v="ALQUILER LOCAL ABRIL HASTA OCT./2012"/>
    <s v="DOP"/>
    <n v="-84000"/>
    <n v="-84000"/>
  </r>
  <r>
    <s v="210102001004000000"/>
    <n v="101011149"/>
    <s v=" VIAMAR S. A"/>
    <s v="MIED-4676"/>
    <x v="247"/>
    <s v="NCF-1453"/>
    <s v="SERVICIOS DE REPARACIONES VEHICULO DEL MINERD"/>
    <s v="DOP"/>
    <n v="22297.43"/>
    <n v="-22297.43"/>
  </r>
  <r>
    <s v="210102001004000000"/>
    <s v="00111878674"/>
    <s v="JOSE  ARMANDO  CARBONELL ESPINOSA"/>
    <s v="PI001456"/>
    <x v="247"/>
    <s v="OFIC.739/2012"/>
    <s v="LICENCIA PRE Y POST NATAL MAESTRA KENIA CABRERA RAMIREZ"/>
    <s v="DOP"/>
    <n v="-21603"/>
    <n v="-19442.7"/>
  </r>
  <r>
    <s v="210103001000000000"/>
    <n v="114080507"/>
    <s v="SANZ TRAILERS, S.A"/>
    <s v="CXP00003593"/>
    <x v="248"/>
    <s v="OFIC. 1459"/>
    <s v="CUBICACION #2 (ADICIONAL)"/>
    <s v="DOP"/>
    <n v="-1357995.48"/>
    <n v="-1357995.48"/>
  </r>
  <r>
    <s v="210102001004000000"/>
    <n v="401037272"/>
    <s v="CORPORACION DEL ACUEDUCTO Y ALCANTARILLADO DE STO. DGO, CAASD"/>
    <s v="CXP00003612"/>
    <x v="248"/>
    <s v="DGA# 702-12"/>
    <s v="SERVICIO PAGO FACT-AGUA POTABLE AL MES DE AGOSTO 2012"/>
    <s v="DOP"/>
    <n v="-1310860"/>
    <n v="-1310860"/>
  </r>
  <r>
    <s v="210102001004000000"/>
    <s v="00111879300"/>
    <s v="CARMEN MARIA GARCIA ALEJO DE PEREZ"/>
    <s v="PI001526"/>
    <x v="248"/>
    <s v="OFICIO-2974/2012"/>
    <s v="VIATICOS Y COMBUSTIBLE P/REALIZAR ACTIVIDADES DE SUPERV."/>
    <s v="DOP"/>
    <n v="-206074.85"/>
    <n v="-206074.85"/>
  </r>
  <r>
    <s v="210102001004000000"/>
    <s v="05800305434"/>
    <s v="CARINA ALTAGRACIA ANTIGUA AGRAMONTE"/>
    <s v="PI001485"/>
    <x v="248"/>
    <s v="OFIC.739/2012"/>
    <s v="LICENCIA PRE Y POST NATAL MAESTRA RAISA DE LA CRUZ J."/>
    <s v="DOP"/>
    <n v="-21945.18"/>
    <n v="-19750.66"/>
  </r>
  <r>
    <s v="210102001001000000"/>
    <s v="00106252174"/>
    <s v="ALFIDA LUISA TORRES L. DE JIMENEZ"/>
    <s v="CXP00003631"/>
    <x v="249"/>
    <d v="2012-11-01T00:00:00"/>
    <s v="ALQUILER LOCAL NOVIEMBRE/2012"/>
    <s v="DOP"/>
    <n v="-5000"/>
    <n v="-5000"/>
  </r>
  <r>
    <s v="210102001001000000"/>
    <s v="00101991594"/>
    <s v="PABLO CESAR PEÑA"/>
    <s v="CXP00003686"/>
    <x v="250"/>
    <d v="2012-11-01T00:00:00"/>
    <s v="ALQUILER LOCAL NOVIEMBRE/2012"/>
    <s v="DOP"/>
    <n v="-2000"/>
    <n v="-2000"/>
  </r>
  <r>
    <s v="210102001004000000"/>
    <s v="00200097780"/>
    <s v="GLADY  VIRGINIA CANELA"/>
    <s v="PI001628"/>
    <x v="251"/>
    <s v="739/2012"/>
    <s v="LICENCIA PRE Y POST NATAL MAESTRO ANDRIZ MELENCIANO DE LOS ."/>
    <s v="DOP"/>
    <n v="-24429.54"/>
    <n v="-24429.54"/>
  </r>
  <r>
    <s v="210102001004000000"/>
    <s v="06900087435"/>
    <s v="KIRSTY ERISABETH SANCHEZ MELLA"/>
    <s v="PI001656"/>
    <x v="252"/>
    <s v="657/2012"/>
    <s v="LICENCIA PRE Y POST NATAL DE LA MAESTRA OLGA L. PEREZ HNDEZ."/>
    <s v="DOP"/>
    <n v="-21603"/>
    <n v="-19442.7"/>
  </r>
  <r>
    <s v="210103001000000000"/>
    <s v="00111708392"/>
    <s v="ARTURO ANIBAL RINCON VERAS"/>
    <s v="CXP00003837"/>
    <x v="253"/>
    <s v="OFIC. 1741"/>
    <s v="CUBICACION #6 (DE CIERRE)"/>
    <s v="DOP"/>
    <n v="-3968500.18"/>
    <n v="-3968500.18"/>
  </r>
  <r>
    <s v="210102001001000000"/>
    <n v="114080507"/>
    <s v="SANZ TRAILERS, S.A"/>
    <s v="CXP00006331"/>
    <x v="253"/>
    <s v="NCF 737"/>
    <s v="ALQUILER FURGONES"/>
    <s v="DOP"/>
    <n v="-157000"/>
    <n v="-157000"/>
  </r>
  <r>
    <s v="210102001001000000"/>
    <s v="04701613103"/>
    <s v="JULIO CESAR MATEO CRUZ."/>
    <s v="MIED-140025"/>
    <x v="254"/>
    <s v="OFIC. 1512"/>
    <s v="20% AVANCE CONTRATO #550/2010"/>
    <s v="DOP"/>
    <n v="-267816"/>
    <n v="-267816"/>
  </r>
  <r>
    <s v="210102001004000000"/>
    <s v="00112923404"/>
    <s v="ALBA ELENA PEGUERO SANTOS"/>
    <s v="PI001713"/>
    <x v="255"/>
    <s v="OFICIO-3892/2012"/>
    <s v="PAGO DE TRANSPORTE A TECN P/ASISTIR A ENCUENTRO EN SAN JUAN"/>
    <s v="DOP"/>
    <n v="-2801.92"/>
    <n v="-2801.92"/>
  </r>
  <r>
    <s v="210102001004000000"/>
    <s v="00101393288"/>
    <s v="SATURNINO DE LOS SANTOS SOLIS"/>
    <s v="CXP00003908"/>
    <x v="255"/>
    <s v="No.011-12"/>
    <s v="SERVICIOS DE SEGURO DE VIAJE,PARA VIAJAR A MTGO, BAY JAMAICA"/>
    <s v="DOP"/>
    <n v="-1430"/>
    <n v="-1430"/>
  </r>
  <r>
    <s v="210102001001000000"/>
    <s v="04400184588"/>
    <s v="WINSTON JOSE FORTUNA SUERO"/>
    <s v="CXP00003919"/>
    <x v="256"/>
    <s v="OFIC. 1646"/>
    <s v="REPARACIONES VARIAS EN EL CENTRO EDUCATIVO &quot;JIMENE"/>
    <s v="DOP"/>
    <n v="-1715823.34"/>
    <n v="-1715823.34"/>
  </r>
  <r>
    <s v="210103001000000000"/>
    <n v="40222886315"/>
    <s v="CAMILA GOMEZ ENCARNACION"/>
    <s v="CXP00003929"/>
    <x v="256"/>
    <s v="OFIC. 787-5"/>
    <s v="SERVICIOS PROFESIONALES NOVIEMBRE/2012"/>
    <s v="DOP"/>
    <n v="-20700"/>
    <n v="-20700"/>
  </r>
  <r>
    <s v="210102001004000000"/>
    <s v="00106154248"/>
    <s v="ANDREA MORENO NUÑEZ"/>
    <s v="CXP00004154"/>
    <x v="256"/>
    <s v="OFIC. 2012-17-B"/>
    <s v="LICENCIA PRE Y POST NATAL DE LA MAESTRA MARIA ISABEL GUZMAN"/>
    <s v="DOP"/>
    <n v="-19442.7"/>
    <n v="-19442.7"/>
  </r>
  <r>
    <s v="210102001004000000"/>
    <s v="00118781707"/>
    <s v="JEAN CARLOS SALETA TAVERAS"/>
    <s v="PI001725"/>
    <x v="256"/>
    <s v="OFICIO-611-1/2012"/>
    <s v="PAGO P/PREPARACION DE ESCENARIO EN FESTIVAL (ORIG PI001724)"/>
    <s v="DOP"/>
    <n v="-5000"/>
    <n v="-4500"/>
  </r>
  <r>
    <s v="210102001001000000"/>
    <n v="430011894"/>
    <s v="CENTRO DE MADRE LA INMACULADA PALMARITO"/>
    <s v="CXP00003961"/>
    <x v="257"/>
    <s v="NCF#60003"/>
    <s v="SUM. ALIM. ESC. URB.MARGINAL 2DA.Q. MAYO/2012"/>
    <s v="DOP"/>
    <n v="-93542.720000000001"/>
    <n v="-274080.15999999997"/>
  </r>
  <r>
    <s v="210102001001000000"/>
    <n v="130436584"/>
    <s v="LABORATORIO DIESEL MARTINEZ C. X A."/>
    <s v="CXP00006226"/>
    <x v="257"/>
    <s v="NCF-0313"/>
    <s v="SERVICIOS DE REPARACION DE VEHICULO"/>
    <s v="DOP"/>
    <n v="-13166"/>
    <n v="-13166"/>
  </r>
  <r>
    <s v="210102001004000000"/>
    <s v="00111635777"/>
    <s v="YUDELKA JOSEFINA TOBAL CASTILLO"/>
    <s v="PI001747"/>
    <x v="257"/>
    <s v="OFICIO-3128/2012"/>
    <s v="VIATICOS Y TRANSP P/REALIZAR INVENTARIOS DE LAS COOP. ESC."/>
    <s v="DOP"/>
    <n v="-12694.32"/>
    <n v="-12694.32"/>
  </r>
  <r>
    <s v="210102001004000000"/>
    <s v="00200452027"/>
    <s v="JOSEFA MENDEZ"/>
    <s v="PI001756"/>
    <x v="257"/>
    <s v="OFICIO-3084/2012"/>
    <s v="P/CUBRIR GASTOS DE RUTA EDUCATIVA EN LA CIUDAD DE STO.DGO."/>
    <s v="DOP"/>
    <n v="-12386.25"/>
    <n v="-12386.25"/>
  </r>
  <r>
    <s v="210102001001000000"/>
    <n v="130436584"/>
    <s v="LABORATORIO DIESEL MARTINEZ C. X A."/>
    <s v="CXP00006227"/>
    <x v="257"/>
    <s v="NCF-0314"/>
    <s v="SERVICIOS DE REPARACION DE VEHICULO"/>
    <s v="DOP"/>
    <n v="-3074"/>
    <n v="-3074"/>
  </r>
  <r>
    <s v="210102001001000000"/>
    <n v="430011894"/>
    <s v="CENTRO DE MADRE LA INMACULADA PALMARITO"/>
    <s v="PAG00005777"/>
    <x v="257"/>
    <m/>
    <s v="OFICIO-2969/2012"/>
    <s v="DOP"/>
    <n v="67299.58"/>
    <n v="134599.16"/>
  </r>
  <r>
    <s v="210103001000000000"/>
    <s v="04100103078"/>
    <s v="JOSE ERNESTO PEÑA PERDOMO."/>
    <s v="CXP00003977"/>
    <x v="258"/>
    <s v="OFIC. 1626"/>
    <s v="CUBICACION #10 (ADICIONAL)"/>
    <s v="DOP"/>
    <n v="-7346626.9800000004"/>
    <n v="-7346626.9800000004"/>
  </r>
  <r>
    <s v="210102001001000000"/>
    <n v="101869755"/>
    <s v="SERVICIO SISTEMA MOTRIZ A M G, EIRL"/>
    <s v="CXP00004862"/>
    <x v="258"/>
    <s v="NCF-4829"/>
    <s v="SERVICIOS REPARACION DE VEHICULOS"/>
    <s v="DOP"/>
    <n v="-96768.3"/>
    <n v="-285299.65000000002"/>
  </r>
  <r>
    <s v="210102001001000000"/>
    <n v="101869755"/>
    <s v="SERVICIO SISTEMA MOTRIZ A M G, EIRL"/>
    <s v="CXP00004866"/>
    <x v="258"/>
    <s v="NCF-4830"/>
    <s v="SERVICIOS REPARACION DE VEHICULOS"/>
    <s v="DOP"/>
    <n v="-33029.46"/>
    <n v="-97379.96"/>
  </r>
  <r>
    <s v="210102001001000000"/>
    <n v="101011122"/>
    <s v="PUBLICACIONES AHORA, C.POR A."/>
    <s v="CXP00007436"/>
    <x v="258"/>
    <s v="NCF-5906"/>
    <s v="SERVICIO DE PUBLICACION DE ANUNCIOS"/>
    <s v="DOP"/>
    <n v="-76734"/>
    <n v="-76734"/>
  </r>
  <r>
    <s v="210102001004000000"/>
    <s v="04900627854"/>
    <s v="ARIEL RAMON SANTOS CRUZ"/>
    <s v="CXP00004053"/>
    <x v="258"/>
    <s v="DGRI-253-12"/>
    <s v="SOLICITUD VIATICOS DE BOLSILLOS,DOC,ORG,DG 9273"/>
    <s v="DOP"/>
    <n v="-8616.9699999999993"/>
    <n v="-8616.9699999999993"/>
  </r>
  <r>
    <s v="210102001001000000"/>
    <n v="101108525"/>
    <s v="INVERPLATA S.A"/>
    <s v="PAG00005806"/>
    <x v="258"/>
    <m/>
    <s v="OFICIO-1230/2012"/>
    <s v="DOP"/>
    <n v="11120.1"/>
    <n v="11120.1"/>
  </r>
  <r>
    <s v="210102001001000000"/>
    <n v="101011122"/>
    <s v="PUBLICACIONES AHORA, C.POR A."/>
    <s v="CXP00007434"/>
    <x v="259"/>
    <s v="NCF-5910"/>
    <s v="SERVICIO DE PUBLICACION DE ANUNCIOS"/>
    <s v="DOP"/>
    <n v="-76734"/>
    <n v="-76734"/>
  </r>
  <r>
    <s v="210102001001000000"/>
    <n v="101808241"/>
    <s v="PANIFICADORA THANIA SRL"/>
    <s v="CXP00004148"/>
    <x v="260"/>
    <s v="NCF#00171"/>
    <s v="SUM. ALIM. ESC. 1RA. Q. SEPT./2012"/>
    <s v="DOP"/>
    <n v="-1954967.71"/>
    <n v="-1886543.84"/>
  </r>
  <r>
    <s v="210102001001000000"/>
    <n v="101619262"/>
    <s v="GRUPO DIARIO LIBRE, S.A."/>
    <s v="CXP00006457"/>
    <x v="261"/>
    <s v="NCF-2515"/>
    <s v="SERVICIOS DE PUBLICACION DE ANUNCIOS"/>
    <s v="DOP"/>
    <n v="-230529.79"/>
    <n v="-230529.79"/>
  </r>
  <r>
    <s v="210102001001000000"/>
    <n v="101808241"/>
    <s v="PANIFICADORA THANIA SRL"/>
    <s v="PAG00006062"/>
    <x v="261"/>
    <m/>
    <s v="OFICIO-2774/2012"/>
    <s v="DOP"/>
    <n v="1886543.84"/>
    <n v="1886543.84"/>
  </r>
  <r>
    <s v="210102001004000000"/>
    <n v="101566078"/>
    <s v="SERVICES TRAVEL S. R. L."/>
    <s v="CXP00007587"/>
    <x v="262"/>
    <s v="NCF-1871-1"/>
    <s v="SERVICIOS DE BOLETO AEREO Y SEGURO DE VIAJE"/>
    <s v="DOP"/>
    <n v="-13603.32"/>
    <n v="-13603.32"/>
  </r>
  <r>
    <s v="210102001004000000"/>
    <n v="102326381"/>
    <s v="ARTELUZ SRL"/>
    <s v="CXP00004527"/>
    <x v="263"/>
    <s v="NCF 679"/>
    <s v="MONTAJE EVENTO P/INAUGURACIONES CENTROS EDUCATIVOS"/>
    <s v="DOP"/>
    <n v="-315128"/>
    <n v="-315128"/>
  </r>
  <r>
    <s v="210102001004000000"/>
    <n v="102326381"/>
    <s v="ARTELUZ SRL"/>
    <s v="CXP00004529"/>
    <x v="263"/>
    <s v="NCF 669"/>
    <s v="MONTAJE EVENTO P/INAUGURACIONES CENTROS EDUCATIVOS"/>
    <s v="DOP"/>
    <n v="-314553"/>
    <n v="-314553"/>
  </r>
  <r>
    <s v="210102001004000000"/>
    <n v="102326381"/>
    <s v="ARTELUZ SRL"/>
    <s v="CXP00004528"/>
    <x v="263"/>
    <s v="NCF 678"/>
    <s v="MONTAJE EVENTO P/INAUGURACIONES CENTROS EDUCATIVOS"/>
    <s v="DOP"/>
    <n v="-279958"/>
    <n v="-279958"/>
  </r>
  <r>
    <s v="210103001000000000"/>
    <s v="00106482177"/>
    <s v="RAMON ANTONIO DE LA ROSA NUÑEZ"/>
    <s v="CXP00004712"/>
    <x v="264"/>
    <s v="OFIC. 1332"/>
    <s v="REPARACIONES VARIAS"/>
    <s v="DOP"/>
    <n v="-2926053.2"/>
    <n v="-2926053.2"/>
  </r>
  <r>
    <s v="210102001001000000"/>
    <s v="03800100624"/>
    <s v="RAMON CABRERA POLANCO"/>
    <s v="CXP00004645"/>
    <x v="264"/>
    <s v="NCF#00080"/>
    <s v="SUM.ALIM.URB.,MARG. 2DA.Q.SEPT./2012"/>
    <s v="DOP"/>
    <n v="-600436.76"/>
    <n v="-600436.76"/>
  </r>
  <r>
    <s v="210102001004000000"/>
    <n v="101566078"/>
    <s v="SERVICES TRAVEL S. R. L."/>
    <s v="CXP00004782"/>
    <x v="265"/>
    <s v="NCF 1810"/>
    <s v="COMPRA BOLETOS AEREOAS"/>
    <s v="DOP"/>
    <n v="-288474"/>
    <n v="-288474"/>
  </r>
  <r>
    <s v="210102001001000000"/>
    <n v="130812391"/>
    <s v="D &amp; H SERVICIOS DE MECANICA EN GENERAL SRL"/>
    <s v="CXP00005970"/>
    <x v="265"/>
    <s v="NCF-00099"/>
    <s v="SERVICIOS DE REPARACION DE VEHICULO"/>
    <s v="DOP"/>
    <n v="-86019.8"/>
    <n v="-82312.05"/>
  </r>
  <r>
    <s v="210102001001000000"/>
    <n v="130812391"/>
    <s v="D &amp; H SERVICIOS DE MECANICA EN GENERAL SRL"/>
    <s v="CXP00005974"/>
    <x v="265"/>
    <s v="NCF-0114"/>
    <s v="SERVICIOS DE REPARACION DE VEHICULO"/>
    <s v="DOP"/>
    <n v="-50692"/>
    <n v="-48507"/>
  </r>
  <r>
    <s v="210102001001000000"/>
    <n v="130812391"/>
    <s v="D &amp; H SERVICIOS DE MECANICA EN GENERAL SRL"/>
    <s v="CXP00005973"/>
    <x v="265"/>
    <s v="NCF-0109"/>
    <s v="SERVICIOS DE REPARACION DE VEHICULO"/>
    <s v="DOP"/>
    <n v="-49126"/>
    <n v="-47008.5"/>
  </r>
  <r>
    <s v="210102001004000000"/>
    <n v="101566078"/>
    <s v="SERVICES TRAVEL S. R. L."/>
    <s v="CXP00004772"/>
    <x v="265"/>
    <s v="NCF /1848"/>
    <s v="COMPRA BOLETOS AEREOAS"/>
    <s v="DOP"/>
    <n v="-44666"/>
    <n v="-44666"/>
  </r>
  <r>
    <s v="210102001004000000"/>
    <n v="101566078"/>
    <s v="SERVICES TRAVEL S. R. L."/>
    <s v="CXP00004778"/>
    <x v="265"/>
    <s v="NCF/1848"/>
    <s v="COMPRA BOLETOS AEREOAS"/>
    <s v="DOP"/>
    <n v="-44666"/>
    <n v="-43685.42"/>
  </r>
  <r>
    <s v="210103001000000000"/>
    <n v="124022886"/>
    <s v="SERVICIOS PORTATILES DOMINICANOS SRL."/>
    <s v="CXP00007410"/>
    <x v="265"/>
    <s v="NCF-972"/>
    <s v="SERVICIOS DE ALQUILER DE FURGONES"/>
    <s v="DOP"/>
    <n v="-27840"/>
    <n v="-27840"/>
  </r>
  <r>
    <s v="210102001001000000"/>
    <n v="130812391"/>
    <s v="D &amp; H SERVICIOS DE MECANICA EN GENERAL SRL"/>
    <s v="CXP00005969"/>
    <x v="265"/>
    <s v="NCF-00098"/>
    <s v="SERVICIOS DE REPARACION DE VEHICULO"/>
    <s v="DOP"/>
    <n v="-25375"/>
    <n v="-24281.25"/>
  </r>
  <r>
    <s v="210103001000000000"/>
    <n v="124022886"/>
    <s v="SERVICIOS PORTATILES DOMINICANOS SRL."/>
    <s v="CXP00007409"/>
    <x v="265"/>
    <s v="NCF-969"/>
    <s v="SERVICIOS DE ALQUILER DE FURGONES"/>
    <s v="DOP"/>
    <n v="-17400"/>
    <n v="-17400"/>
  </r>
  <r>
    <s v="210102001001000000"/>
    <n v="130812391"/>
    <s v="D &amp; H SERVICIOS DE MECANICA EN GENERAL SRL"/>
    <s v="CXP00005971"/>
    <x v="265"/>
    <s v="NCF-0100"/>
    <s v="SERVICIOS DE REPARACION DE VEHICULO"/>
    <s v="DOP"/>
    <n v="-14616"/>
    <n v="-13986"/>
  </r>
  <r>
    <s v="210102001004000000"/>
    <n v="101566078"/>
    <s v="SERVICES TRAVEL S. R. L."/>
    <s v="CXP00004785"/>
    <x v="265"/>
    <s v="NCF 1811"/>
    <s v="SEGURO DE VIAJE"/>
    <s v="DOP"/>
    <n v="-5174.5"/>
    <n v="-5174.5"/>
  </r>
  <r>
    <s v="210102001001000000"/>
    <n v="101695102"/>
    <s v="TALLERES BENJAMIN EGLI S.R.L."/>
    <s v="PAG00007261"/>
    <x v="266"/>
    <m/>
    <s v="OFICIO-1529/2012"/>
    <s v="DOP"/>
    <n v="52612.47"/>
    <n v="52612.47"/>
  </r>
  <r>
    <s v="210102001001000000"/>
    <n v="101869755"/>
    <s v="SERVICIO SISTEMA MOTRIZ A M G, EIRL"/>
    <s v="PAG00007434"/>
    <x v="266"/>
    <m/>
    <s v="OFICIO-1751/2012"/>
    <s v="DOP"/>
    <n v="94416.59"/>
    <n v="188833.17"/>
  </r>
  <r>
    <s v="210102001001000000"/>
    <n v="101869755"/>
    <s v="SERVICIO SISTEMA MOTRIZ A M G, EIRL"/>
    <s v="PAG00007435"/>
    <x v="266"/>
    <m/>
    <s v="OFICIO-1710/2012"/>
    <s v="DOP"/>
    <n v="543748.09"/>
    <n v="468748.86"/>
  </r>
  <r>
    <s v="210103001000000000"/>
    <n v="130747369"/>
    <s v="CONSTRUCTORA LUIS RAFAEL GONZALEZ LEONARDO CLURAGOLEO SRL"/>
    <s v="CXP00005001"/>
    <x v="267"/>
    <s v="OFIC. 1640"/>
    <s v="CUBICACION #3"/>
    <s v="DOP"/>
    <n v="-1832743.29"/>
    <n v="-1682886.64"/>
  </r>
  <r>
    <s v="210103001000000000"/>
    <n v="130747369"/>
    <s v="CONSTRUCTORA LUIS RAFAEL GONZALEZ LEONARDO CLURAGOLEO SRL"/>
    <s v="PAG00007642"/>
    <x v="267"/>
    <m/>
    <s v="OFICIO-1640/2012"/>
    <s v="DOP"/>
    <n v="1682886.64"/>
    <n v="1682886.64"/>
  </r>
  <r>
    <s v="210102001004000000"/>
    <n v="101153806"/>
    <s v="CARIBE TOURS S.A."/>
    <s v="CXP00006088"/>
    <x v="268"/>
    <s v="NCF-001822"/>
    <s v="SERVICIOS DE TRANSPORTE EN AUTOBUS P/TRASL,LOS TEC"/>
    <s v="DOP"/>
    <n v="-19800"/>
    <n v="-990"/>
  </r>
  <r>
    <s v="210102001001000000"/>
    <s v="00102541794"/>
    <s v="HENRY ADOLFO POLANCO SUERO"/>
    <s v="CXP00005084"/>
    <x v="269"/>
    <s v="OFIC. 1973"/>
    <s v="REPARACION DEL CENTRO EDUCATIVO &quot;COLEGIO SAN RAFAE"/>
    <s v="DOP"/>
    <n v="-2881742.77"/>
    <n v="-2881742.77"/>
  </r>
  <r>
    <s v="210102001001000000"/>
    <n v="130199167"/>
    <s v="LASERTEK DOMINICANA S.A."/>
    <s v="CXP00007317"/>
    <x v="269"/>
    <s v="NCF-0033"/>
    <s v="PAGO ,POR LA ADQUISICION DE TONER"/>
    <s v="DOP"/>
    <n v="-403946.8"/>
    <n v="-403946.8"/>
  </r>
  <r>
    <s v="210102001004000000"/>
    <s v="00117077172"/>
    <s v="ANNY MELVINA GONZALEZ DINZEY"/>
    <s v="PI001952"/>
    <x v="270"/>
    <s v="OFICIO-263/2012"/>
    <s v="VIATICOS DE BOLSILLO POR VIAJE A LA CIUDAD DE MEXICO"/>
    <s v="DOP"/>
    <n v="-27311.3"/>
    <n v="-27311.3"/>
  </r>
  <r>
    <s v="210102001004000000"/>
    <s v="00109859298"/>
    <s v="DOMINGO EUGENIO GONZALEZ CASTRO"/>
    <s v="PI001946"/>
    <x v="270"/>
    <s v="OFICIO-2014"/>
    <s v="VIATICOS PARA TRABAJOS DE REPARACION EN VARIAS ESCUELAS"/>
    <s v="DOP"/>
    <n v="-16701"/>
    <n v="-16701"/>
  </r>
  <r>
    <s v="210102001001000000"/>
    <s v="01200059770"/>
    <s v="MARIA ORTIZ TAPIA"/>
    <s v="CXP00005338"/>
    <x v="271"/>
    <s v="01689804"/>
    <s v="TRABAJOS EN VERJA PERIMETRA;"/>
    <s v="DOP"/>
    <n v="-278987.53999999998"/>
    <n v="-278987.53999999998"/>
  </r>
  <r>
    <s v="210102001004000000"/>
    <s v="00112144613"/>
    <s v="CRISTINA HERMINIA RIVAS SOSA"/>
    <s v="PI001975"/>
    <x v="271"/>
    <s v="oficio #275/2012"/>
    <s v="VIATICOS GRALES. E INSCRIP., EN EL XXVIII CONGRESO, BRASIL"/>
    <s v="DOP"/>
    <n v="-41127.21"/>
    <n v="-41127.21"/>
  </r>
  <r>
    <s v="210102001004000000"/>
    <s v="00101533644"/>
    <s v="LIGIA AMADA MELO DE CARDONA"/>
    <s v="PI002001"/>
    <x v="272"/>
    <s v="OFI-157"/>
    <s v="DIETA A LOS MIEMBROS DEL CONSEJO NAC. DE EDUCACION"/>
    <s v="DOP"/>
    <n v="-4000"/>
    <n v="-4000"/>
  </r>
  <r>
    <s v="210102001004000000"/>
    <s v="00112033188"/>
    <s v="Rvdo. NESTOR PAZOS"/>
    <s v="PI002008"/>
    <x v="272"/>
    <s v="OFI-157"/>
    <s v="DIETA A LOS MIEMBROS DEL CONSEJO NAC. DE EDUCACION"/>
    <s v="DOP"/>
    <n v="-4000"/>
    <n v="-4000"/>
  </r>
  <r>
    <s v="210102001004000000"/>
    <n v="101839732"/>
    <s v="LEASING DE LA HISPANIOLA S.R.L."/>
    <s v="CXP00016176"/>
    <x v="273"/>
    <s v="NCF-000014381"/>
    <s v="SERVICIO DE CARGOS POR DIAS ADICIONALES Y DAÑOS VE"/>
    <s v="DOP"/>
    <n v="-74815.100000000006"/>
    <n v="-74815.100000000006"/>
  </r>
  <r>
    <s v="210102001004000000"/>
    <s v="04800397996"/>
    <s v="AGUSTINA VASQUEZ FRIAS"/>
    <s v="PI002085"/>
    <x v="274"/>
    <s v="OFICIO #127/2012"/>
    <s v="LICENCIA PRE Y POST NATAL"/>
    <s v="DOP"/>
    <n v="-48859.08"/>
    <n v="-48859.08"/>
  </r>
  <r>
    <s v="210102001004000000"/>
    <s v="00113282008"/>
    <s v="ADRIANA CELAYDA CRUZ"/>
    <s v="PI002074"/>
    <x v="274"/>
    <s v="OFICIO #0127/2012"/>
    <s v="LICENCIA PRE Y POST NATAL"/>
    <s v="DOP"/>
    <n v="-38885.4"/>
    <n v="-34996.86"/>
  </r>
  <r>
    <s v="210102001001000000"/>
    <n v="130372365"/>
    <s v="CONFECCIONES ISLARENGUE S. A."/>
    <s v="MIED-140069"/>
    <x v="275"/>
    <s v="OFIC. 1899"/>
    <s v="20% ANTICIPO CONTRATO #918/2012"/>
    <s v="DOP"/>
    <n v="-224528"/>
    <n v="-224528"/>
  </r>
  <r>
    <s v="210103001000000000"/>
    <n v="1302055231"/>
    <s v="CONSTRUCTORA INGENIERIA DANIELA MATERIALES Y CONSTRUCCIONES   S.R.L"/>
    <s v="MIED-140073"/>
    <x v="276"/>
    <s v="OFIC. 2147"/>
    <s v="20% AVANCE CONTRATO #1002"/>
    <s v="DOP"/>
    <n v="-700501.15"/>
    <n v="-700501.15"/>
  </r>
  <r>
    <s v="210102001001000000"/>
    <n v="101808241"/>
    <s v="PANIFICADORA THANIA SRL"/>
    <s v="CXP00005763"/>
    <x v="276"/>
    <s v="NCF-00177"/>
    <s v="SUM.ALIM.ESC.URB.MARG. ACTIVIDAD ESPECIAL,OCT/12"/>
    <s v="DOP"/>
    <n v="-6390"/>
    <n v="-6390"/>
  </r>
  <r>
    <s v="210102001001000000"/>
    <n v="101808241"/>
    <s v="PANIFICADORA THANIA SRL"/>
    <s v="CXP00005767"/>
    <x v="276"/>
    <s v="NCF-00179"/>
    <s v="SUM.ALIM.ESC.URB.MARG.ACTIVIDAD ESPECIAL,OCT/12"/>
    <s v="DOP"/>
    <n v="-6390"/>
    <n v="-6390"/>
  </r>
  <r>
    <s v="210102001001000000"/>
    <n v="101808241"/>
    <s v="PANIFICADORA THANIA SRL"/>
    <s v="CXP00005764"/>
    <x v="276"/>
    <s v="NCF-00178"/>
    <s v="SUM.ALIM.ESC.URB.MARG.ACTIVIDAD ESPECIAL,OCT/12"/>
    <s v="DOP"/>
    <n v="-4473"/>
    <n v="-4473"/>
  </r>
  <r>
    <s v="210102001001000000"/>
    <n v="130235384"/>
    <s v="CHICO AUTO PAINT, EIRL"/>
    <s v="PAG00010218"/>
    <x v="277"/>
    <m/>
    <s v="PAGO FACTURA NCF #02161 POR REPARACION DE LA CAMIONETA FORD RANGER DEL MINERD, SEGUN ANEXOS."/>
    <s v="DOP"/>
    <n v="6937.5"/>
    <n v="6937.5"/>
  </r>
  <r>
    <s v="210102001001000000"/>
    <s v="03800100624"/>
    <s v="RAMON CABRERA POLANCO"/>
    <s v="CXP00005861"/>
    <x v="278"/>
    <s v="NCF-00083"/>
    <s v="SUM. ALIM. ESC. U.M. 1RA. QUINC. NOV./2012"/>
    <s v="DOP"/>
    <n v="-509366.48"/>
    <n v="-509366.48"/>
  </r>
  <r>
    <s v="210102001004000000"/>
    <n v="101001577"/>
    <s v="COMPAÑIA DOMINICANA DE TELEFONOS, S.A (CODETEL)"/>
    <s v="CXP00005804"/>
    <x v="278"/>
    <s v="F-1108919-2012"/>
    <s v="SOLICITUD PAGO SERVICIO TELEFONICO FUERA DE SUMARIA/NOV.12"/>
    <s v="DOP"/>
    <n v="-27422.48"/>
    <n v="-27422.48"/>
  </r>
  <r>
    <s v="210102001004000000"/>
    <s v="04800423040"/>
    <s v="CLARA ROBLES ROBLES DE COLLADO"/>
    <s v="PI002138"/>
    <x v="278"/>
    <s v="OFICIO #127/2012"/>
    <s v="LICENCIA PRE Y POST NATAL"/>
    <s v="DOP"/>
    <n v="-21603"/>
    <n v="-21603"/>
  </r>
  <r>
    <s v="210102001004000000"/>
    <s v="04800475644"/>
    <s v="MERCEDES MARIA ANDUJAR SANTANA"/>
    <s v="PI002139"/>
    <x v="278"/>
    <s v="OFICIO #127/2012"/>
    <s v="LICENCIA PRE Y POST NATAL"/>
    <s v="DOP"/>
    <n v="-21603"/>
    <n v="-21603"/>
  </r>
  <r>
    <s v="210102001004000000"/>
    <n v="101001577"/>
    <s v="COMPAÑIA DOMINICANA DE TELEFONOS, S.A (CODETEL)"/>
    <s v="CXP00005786"/>
    <x v="278"/>
    <s v="F-241391-2012"/>
    <s v="SOLICITUD PAGO SERVICIO TELEFONICO FUERA DE SUMARIA/NOV.12"/>
    <s v="DOP"/>
    <n v="-11130.1"/>
    <n v="-11130.1"/>
  </r>
  <r>
    <s v="210102001004000000"/>
    <n v="101001577"/>
    <s v="COMPAÑIA DOMINICANA DE TELEFONOS, S.A (CODETEL)"/>
    <s v="CXP00005788"/>
    <x v="278"/>
    <s v="F-241393-2012"/>
    <s v="SOLICITUD PAGO SERVICIO TELEFONICO FUERA DE SUMARIA/NOV.12"/>
    <s v="DOP"/>
    <n v="-10966.4"/>
    <n v="-10966.4"/>
  </r>
  <r>
    <s v="210102001004000000"/>
    <n v="123003846"/>
    <s v="OZAVI RENT A CAR SRL"/>
    <s v="CXP00008034"/>
    <x v="278"/>
    <s v="NCF-1980"/>
    <s v="SERVICIOS DE ALQUILER DE CAMIONETAS"/>
    <s v="DOP"/>
    <n v="-8100"/>
    <n v="-8100"/>
  </r>
  <r>
    <s v="210102001004000000"/>
    <n v="123003846"/>
    <s v="OZAVI RENT A CAR SRL"/>
    <s v="CXP00008035"/>
    <x v="278"/>
    <s v="NCF-1981"/>
    <s v="SERVICIOS DE ALQUILER DE CAMIONETAS"/>
    <s v="DOP"/>
    <n v="-8100"/>
    <n v="-8100"/>
  </r>
  <r>
    <s v="210102001004000000"/>
    <n v="123003846"/>
    <s v="OZAVI RENT A CAR SRL"/>
    <s v="CXP00008037"/>
    <x v="278"/>
    <s v="NCF-1982"/>
    <s v="SERVICIOS DE ALQUILER DE CAMIONETAS"/>
    <s v="DOP"/>
    <n v="-8100"/>
    <n v="-8100"/>
  </r>
  <r>
    <s v="210102001004000000"/>
    <n v="101001577"/>
    <s v="COMPAÑIA DOMINICANA DE TELEFONOS, S.A (CODETEL)"/>
    <s v="CXP00005806"/>
    <x v="278"/>
    <s v="F-241410-2012"/>
    <s v="SOLICITUD PAGO SERVICIO TELEFONICO FUERA DE SUMARIA/NOV.12"/>
    <s v="DOP"/>
    <n v="-6029.92"/>
    <n v="-6029.92"/>
  </r>
  <r>
    <s v="210102001004000000"/>
    <n v="101001577"/>
    <s v="COMPAÑIA DOMINICANA DE TELEFONOS, S.A (CODETEL)"/>
    <s v="CXP00005805"/>
    <x v="278"/>
    <s v="F-242013-2012"/>
    <s v="SOLICITUD PAGO SERVICIO TELEFONICO FUERA DE SUMARIA/NOV.12"/>
    <s v="DOP"/>
    <n v="-4627.6400000000003"/>
    <n v="-4627.6400000000003"/>
  </r>
  <r>
    <s v="210102001004000000"/>
    <n v="101001577"/>
    <s v="COMPAÑIA DOMINICANA DE TELEFONOS, S.A (CODETEL)"/>
    <s v="CXP00005784"/>
    <x v="278"/>
    <s v="F-241392-2012"/>
    <s v="SOLICITUD PAGO SERVICIO TELEFONICO FUERA DE SUMARIA/NOV.12"/>
    <s v="DOP"/>
    <n v="-4553.28"/>
    <n v="-4553.28"/>
  </r>
  <r>
    <s v="210102001004000000"/>
    <n v="101001577"/>
    <s v="COMPAÑIA DOMINICANA DE TELEFONOS, S.A (CODETEL)"/>
    <s v="CXP00005789"/>
    <x v="278"/>
    <s v="F-241394-2012"/>
    <s v="SOLICITUD PAGO SERVICIO TELEFONICO FUERA DE SUMARIA/NOV.12"/>
    <s v="DOP"/>
    <n v="-4451.68"/>
    <n v="-4451.68"/>
  </r>
  <r>
    <s v="210102001004000000"/>
    <n v="101001577"/>
    <s v="COMPAÑIA DOMINICANA DE TELEFONOS, S.A (CODETEL)"/>
    <s v="CXP00005797"/>
    <x v="278"/>
    <s v="F-241406-2012"/>
    <s v="SOLICITUD PAGO SERVICIO TELEFONICO FUERA DE SUMARIA/NOV.12"/>
    <s v="DOP"/>
    <n v="-4441.57"/>
    <n v="-4441.57"/>
  </r>
  <r>
    <s v="210102001004000000"/>
    <n v="101001577"/>
    <s v="COMPAÑIA DOMINICANA DE TELEFONOS, S.A (CODETEL)"/>
    <s v="CXP00005791"/>
    <x v="278"/>
    <s v="F-241395-2012"/>
    <s v="SOLICITUD PAGO SERVICIO TELEFONICO FUERA DE SUMARIA/NOV.12"/>
    <s v="DOP"/>
    <n v="-4326.5600000000004"/>
    <n v="-4326.5600000000004"/>
  </r>
  <r>
    <s v="210102001004000000"/>
    <n v="101001577"/>
    <s v="COMPAÑIA DOMINICANA DE TELEFONOS, S.A (CODETEL)"/>
    <s v="CXP00005801"/>
    <x v="278"/>
    <s v="F-241397-2012"/>
    <s v="SOLICITUD PAGO SERVICIO TELEFONICO FUERA DE SUMARIA/NOV.12"/>
    <s v="DOP"/>
    <n v="-2226.4699999999998"/>
    <n v="-2226.4699999999998"/>
  </r>
  <r>
    <s v="210102001004000000"/>
    <n v="101001577"/>
    <s v="COMPAÑIA DOMINICANA DE TELEFONOS, S.A (CODETEL)"/>
    <s v="CXP00005798"/>
    <x v="278"/>
    <s v="F-241407-2012"/>
    <s v="SOLICITUD PAGO SERVICIO TELEFONICO FUERA DE SUMARIA/NOV.12"/>
    <s v="DOP"/>
    <n v="-2225.17"/>
    <n v="-2225.17"/>
  </r>
  <r>
    <s v="210102001004000000"/>
    <n v="101001577"/>
    <s v="COMPAÑIA DOMINICANA DE TELEFONOS, S.A (CODETEL)"/>
    <s v="CXP00005795"/>
    <x v="278"/>
    <s v="F-241404-2012"/>
    <s v="SOLICITUD PAGO SERVICIO TELEFONICO FUERA DE SUMARIA/NOV.12"/>
    <s v="DOP"/>
    <n v="-2223.29"/>
    <n v="-2223.29"/>
  </r>
  <r>
    <s v="210102001004000000"/>
    <n v="101001577"/>
    <s v="COMPAÑIA DOMINICANA DE TELEFONOS, S.A (CODETEL)"/>
    <s v="CXP00005802"/>
    <x v="278"/>
    <s v="F-241408-2012"/>
    <s v="SOLICITUD PAGO SERVICIO TELEFONICO FUERA DE SUMARIA/NOV.12"/>
    <s v="DOP"/>
    <n v="-2222.41"/>
    <n v="-2222.41"/>
  </r>
  <r>
    <s v="210102001004000000"/>
    <n v="101001577"/>
    <s v="COMPAÑIA DOMINICANA DE TELEFONOS, S.A (CODETEL)"/>
    <s v="CXP00005792"/>
    <x v="278"/>
    <s v="F-241398-2012"/>
    <s v="SOLICITUD PAGO SERVICIO TELEFONICO FUERA DE SUMARIA/NOV.12"/>
    <s v="DOP"/>
    <n v="-2219.64"/>
    <n v="-2219.64"/>
  </r>
  <r>
    <s v="210102001004000000"/>
    <n v="101001577"/>
    <s v="COMPAÑIA DOMINICANA DE TELEFONOS, S.A (CODETEL)"/>
    <s v="CXP00005790"/>
    <x v="278"/>
    <s v="F-241396-2012"/>
    <s v="SOLICITUD PAGO SERVICIO TELEFONICO FUERA DE SUMARIA/NOV.12"/>
    <s v="DOP"/>
    <n v="-2163.2800000000002"/>
    <n v="-2163.2800000000002"/>
  </r>
  <r>
    <s v="210102001004000000"/>
    <n v="101001577"/>
    <s v="COMPAÑIA DOMINICANA DE TELEFONOS, S.A (CODETEL)"/>
    <s v="CXP00005794"/>
    <x v="278"/>
    <s v="F-241403-2012"/>
    <s v="SOLICITUD PAGO SERVICIO TELEFONICO FUERA DE SUMARIA/NOV.12"/>
    <s v="DOP"/>
    <n v="-2163.2800000000002"/>
    <n v="-2163.2800000000002"/>
  </r>
  <r>
    <s v="210102001004000000"/>
    <n v="101001577"/>
    <s v="COMPAÑIA DOMINICANA DE TELEFONOS, S.A (CODETEL)"/>
    <s v="CXP00005796"/>
    <x v="278"/>
    <s v="F-241405-2012"/>
    <s v="SOLICITUD PAGO SERVICIO TELEFONICO FUERA DE SUMARIA/NOV.12"/>
    <s v="DOP"/>
    <n v="-2163.2800000000002"/>
    <n v="-2163.2800000000002"/>
  </r>
  <r>
    <s v="210102001004000000"/>
    <n v="101001577"/>
    <s v="COMPAÑIA DOMINICANA DE TELEFONOS, S.A (CODETEL)"/>
    <s v="CXP00005800"/>
    <x v="278"/>
    <s v="F-241409-2012"/>
    <s v="SOLICITUD PAGO SERVICIO TELEFONICO FUERA DE SUMARIA/NOV.12"/>
    <s v="DOP"/>
    <n v="-2163.2800000000002"/>
    <n v="-2163.2800000000002"/>
  </r>
  <r>
    <s v="210102001004000000"/>
    <n v="101001577"/>
    <s v="COMPAÑIA DOMINICANA DE TELEFONOS, S.A (CODETEL)"/>
    <s v="CXP00005807"/>
    <x v="278"/>
    <s v="F-241390-2012"/>
    <s v="SOLICITUD PAGO SERVICIO TELEFONICO FUERA DE SUMARIA/NOV.12"/>
    <s v="DOP"/>
    <n v="-2163.2800000000002"/>
    <n v="-2163.2800000000002"/>
  </r>
  <r>
    <s v="210102001004000000"/>
    <n v="101001577"/>
    <s v="COMPAÑIA DOMINICANA DE TELEFONOS, S.A (CODETEL)"/>
    <s v="CXP00005803"/>
    <x v="278"/>
    <s v="F-1109441-2012"/>
    <s v="SOLICITUD PAGO SERVICIO TELEFONICO FUERA DE SUMARIA/NOV.12"/>
    <s v="DOP"/>
    <n v="-1925.93"/>
    <n v="-1925.93"/>
  </r>
  <r>
    <s v="210102001004000000"/>
    <n v="101001577"/>
    <s v="COMPAÑIA DOMINICANA DE TELEFONOS, S.A (CODETEL)"/>
    <s v="CXP00005808"/>
    <x v="278"/>
    <s v="F-1109436-2012"/>
    <s v="SOLICITUD PAGO SERVICIO TELEFONICO FUERA DE SUMARIA/NOV.12"/>
    <s v="DOP"/>
    <n v="-135.16"/>
    <n v="-135.16"/>
  </r>
  <r>
    <s v="210102001001000000"/>
    <n v="107953143"/>
    <s v="SHAFINC-DISH"/>
    <s v="CXP00006378"/>
    <x v="279"/>
    <s v="NCF-1958391"/>
    <s v="SERVICIOS DE REFRIGERIOS Y ALMUERZO"/>
    <s v="DOP"/>
    <n v="-28710"/>
    <n v="-28710"/>
  </r>
  <r>
    <s v="210102001001000000"/>
    <n v="130174539"/>
    <s v="MOTO MARITZA, SRL"/>
    <s v="CXP00006398"/>
    <x v="279"/>
    <s v="NCF-01875"/>
    <s v="SERVICIOS DE REPARACION DE VEHICULO"/>
    <s v="DOP"/>
    <n v="-15451.2"/>
    <n v="-14785.2"/>
  </r>
  <r>
    <s v="210102001001000000"/>
    <n v="130174539"/>
    <s v="MOTO MARITZA, SRL"/>
    <s v="CXP00006397"/>
    <x v="279"/>
    <s v="NCF-01874"/>
    <s v="SERVICIOS DE REPARACION DE VEHICULO"/>
    <s v="DOP"/>
    <n v="-14314.4"/>
    <n v="-13697.4"/>
  </r>
  <r>
    <s v="210102001001000000"/>
    <n v="130174539"/>
    <s v="MOTO MARITZA, SRL"/>
    <s v="CXP00006399"/>
    <x v="279"/>
    <s v="NCF-01876"/>
    <s v="SERVICIOS DE REPARACION DE VEHICULO"/>
    <s v="DOP"/>
    <n v="-7963.4"/>
    <n v="-7620.15"/>
  </r>
  <r>
    <s v="210103001000000000"/>
    <s v="00106931884"/>
    <s v="JULIO CESAR LUNA GUZMAN"/>
    <s v="CXP00006030"/>
    <x v="280"/>
    <s v="OFIC. 1823"/>
    <s v="CUBICACION #5 (ADICIONAL Y FINAL)"/>
    <s v="DOP"/>
    <n v="-3738882.9"/>
    <n v="-3738882.9"/>
  </r>
  <r>
    <s v="210102001001000000"/>
    <s v="01000711141"/>
    <s v=" GRAN ESTAR CENTRO DEL  COMER O RAMON AUGUSTO RUIZ"/>
    <s v="CXP00006038"/>
    <x v="280"/>
    <s v="NCF-00267"/>
    <s v="SUM. ALIM. ESC. PAE-REAL, 2DA. NOV/12"/>
    <s v="DOP"/>
    <n v="-1470728"/>
    <n v="-1470728"/>
  </r>
  <r>
    <s v="210103001000000000"/>
    <n v="130313253"/>
    <s v="LONATER SRL."/>
    <s v="CXP00006027"/>
    <x v="280"/>
    <s v="OFIC. 1828"/>
    <s v="CUBICACION #4 (FINAL)"/>
    <s v="DOP"/>
    <n v="-1230039.49"/>
    <n v="-1230039.49"/>
  </r>
  <r>
    <s v="210102001001000000"/>
    <s v="04600002630"/>
    <s v="MARGARITA JUMELLES NUÑEZ"/>
    <s v="CXP00006056"/>
    <x v="280"/>
    <s v="OFIC896-18"/>
    <s v="ALQUILER LOCAL PAGO UNICO CONT. #89/2012"/>
    <s v="DOP"/>
    <n v="-84000"/>
    <n v="-84000"/>
  </r>
  <r>
    <s v="210102001001000000"/>
    <n v="101011122"/>
    <s v="PUBLICACIONES AHORA, C.POR A."/>
    <s v="CXP00007413"/>
    <x v="280"/>
    <s v="NCF-6026"/>
    <s v="SERVICIOS DE PUBLICACION DE ANUNCIOS ALUSIVOS AL M"/>
    <s v="DOP"/>
    <n v="-44213.4"/>
    <n v="-1905.75"/>
  </r>
  <r>
    <s v="210102001001000000"/>
    <n v="101808241"/>
    <s v="PANIFICADORA THANIA SRL"/>
    <s v="CXP00006107"/>
    <x v="281"/>
    <s v="NCF#00181"/>
    <s v="SUM.ALIM.ESC.URB.MARG.2DA.Q.NOV./2012"/>
    <s v="DOP"/>
    <n v="-1959182.58"/>
    <n v="-1959182.58"/>
  </r>
  <r>
    <s v="210102001001000000"/>
    <s v="01000711141"/>
    <s v=" GRAN ESTAR CENTRO DEL  COMER O RAMON AUGUSTO RUIZ"/>
    <s v="CXP00006130"/>
    <x v="281"/>
    <s v="NCF-00265"/>
    <s v="SUM. ALIM. ESC. PAE-REAL, 1RA. NOV/2012"/>
    <s v="DOP"/>
    <n v="-735364"/>
    <n v="-735364"/>
  </r>
  <r>
    <s v="210102001001000000"/>
    <n v="101819324"/>
    <s v="M P UNIFORMES DE EMPRESAS S.A."/>
    <s v="CXP00006138"/>
    <x v="281"/>
    <s v="NCF 165"/>
    <s v="COMPRA CAMISETAS Y GORRAS"/>
    <s v="DOP"/>
    <n v="-48140"/>
    <n v="-48140"/>
  </r>
  <r>
    <s v="210102001001000000"/>
    <s v="00103752085"/>
    <s v="JULIO CESAR VEGA PEGUERO"/>
    <s v="CXP00008954"/>
    <x v="282"/>
    <s v="NCF-01306896"/>
    <s v="SSERVICIOS PROFESIONALES PUBLICITARIOS"/>
    <s v="DOP"/>
    <n v="-29000"/>
    <n v="-27750"/>
  </r>
  <r>
    <s v="210102001004000000"/>
    <n v="101026669"/>
    <s v="SERVICOLT SRL"/>
    <s v="CXP00032295"/>
    <x v="282"/>
    <s v="A010010011500000495"/>
    <s v="SERVICIO DE ALQUILER DE VEHICULOS"/>
    <s v="DOP"/>
    <n v="-13142.13"/>
    <n v="-13142.13"/>
  </r>
  <r>
    <s v="210103001000000000"/>
    <n v="11600014960"/>
    <s v="RICHARD LOPEZ VALERIO"/>
    <s v="CKR001133"/>
    <x v="283"/>
    <m/>
    <s v="CANCELADO : PAG00011794, CHEQUE DANADO"/>
    <s v="DOP"/>
    <n v="-11789041.33"/>
    <n v="-11789041.33"/>
  </r>
  <r>
    <s v="210102001001000000"/>
    <n v="130725489"/>
    <s v="SUMINISTROS Y SERVICIOS LUAZA SRL"/>
    <s v="CXP00006292"/>
    <x v="283"/>
    <s v="NCF 07"/>
    <s v="SUSTITUCION DE SUB-ESTACION EN CENTRO  EDUC. REP. DE PANAMA"/>
    <s v="DOP"/>
    <n v="-740917.22"/>
    <n v="-740917.22"/>
  </r>
  <r>
    <s v="210103001000000000"/>
    <s v="01800192047"/>
    <s v="TOMAS FRANCISCO DE LA CRUZ CUEVAS"/>
    <s v="CXP00006332"/>
    <x v="283"/>
    <s v="NCF#00085"/>
    <s v="SUM.ALIM.ESC.URB.MARG.,1RA.Q.NOV./2012"/>
    <s v="DOP"/>
    <n v="-495592.35"/>
    <n v="-495592.35"/>
  </r>
  <r>
    <s v="210103001000000000"/>
    <n v="123003846"/>
    <s v="OZAVI RENT A CAR SRL"/>
    <s v="CXP00006724"/>
    <x v="283"/>
    <s v="NCF-01985"/>
    <s v="SERVICIOS DE ALQUILER DE VEHICULOS"/>
    <s v="DOP"/>
    <n v="-89824.02"/>
    <n v="-89824.02"/>
  </r>
  <r>
    <s v="210102001001000000"/>
    <n v="130725489"/>
    <s v="SUMINISTROS Y SERVICIOS LUAZA SRL"/>
    <s v="CXP00006293"/>
    <x v="283"/>
    <s v="NCF 07B"/>
    <s v="SUSTITUCION DE SUB-ESTACION EN CENTRO EDUC. REP. DE PANAMA"/>
    <s v="DOP"/>
    <n v="-85946.4"/>
    <n v="-85946.4"/>
  </r>
  <r>
    <s v="210103001000000000"/>
    <n v="11000011202"/>
    <s v="ROSITA ENCARNACION DE LOS SANTOS."/>
    <s v="CXP00006687"/>
    <x v="283"/>
    <s v="NCF-2087337"/>
    <s v="SERVICIOS DE ALMUERZO Y ALQUILER"/>
    <s v="DOP"/>
    <n v="-42000.12"/>
    <n v="-42000.12"/>
  </r>
  <r>
    <s v="210102001001000000"/>
    <n v="101011122"/>
    <s v="PUBLICACIONES AHORA, C.POR A."/>
    <s v="CXP00006773"/>
    <x v="283"/>
    <s v="F-69495-2012"/>
    <s v="SERVICIOS DE PUBLICACION DE ANUNCIOS ALUSIVOS AL MINERD"/>
    <s v="DOP"/>
    <n v="-38367"/>
    <n v="-38367"/>
  </r>
  <r>
    <s v="210102001004000000"/>
    <s v="00111411591"/>
    <s v="CARLOS  MANUEL  VARGAS DE LOS SANTOS"/>
    <s v="PI002405"/>
    <x v="283"/>
    <s v="OFICIO #0020/2013"/>
    <s v="VIATICOS AL PERSONAL DE LA DIR. DE MANTANIMIENTO"/>
    <s v="DOP"/>
    <n v="-22950"/>
    <n v="-22950"/>
  </r>
  <r>
    <s v="210102001001000000"/>
    <n v="130174539"/>
    <s v="MOTO MARITZA, SRL"/>
    <s v="PAG00013163"/>
    <x v="283"/>
    <m/>
    <s v="OFICIO-5/2013"/>
    <s v="DOP"/>
    <n v="36102.75"/>
    <n v="36102.75"/>
  </r>
  <r>
    <s v="210103001000000000"/>
    <n v="11600014960"/>
    <s v="RICHARD LOPEZ VALERIO"/>
    <s v="PAG00011794"/>
    <x v="283"/>
    <m/>
    <s v="OFICIO-1398/2012"/>
    <s v="DOP"/>
    <n v="11789041.33"/>
    <n v="11789041.33"/>
  </r>
  <r>
    <s v="210102001001000000"/>
    <n v="130235384"/>
    <s v="CHICO AUTO PAINT, EIRL"/>
    <s v="CXP00008972"/>
    <x v="284"/>
    <s v="NCF-00002363"/>
    <s v="SERVICIOS DE REPARACION DE VEHICULO"/>
    <s v="DOP"/>
    <n v="-11442.94"/>
    <n v="-11442.94"/>
  </r>
  <r>
    <s v="210102001004000000"/>
    <n v="101661909"/>
    <s v="OZAMA TRAVEL C. POR A."/>
    <s v="CXP00008184"/>
    <x v="285"/>
    <s v="NCF-00005"/>
    <s v="COMPRA DE BOLETO AEREO Y SEGURO DE VIAJE"/>
    <s v="DOP"/>
    <n v="-32242"/>
    <n v="-32242"/>
  </r>
  <r>
    <s v="210102001001000000"/>
    <n v="101011122"/>
    <s v="PUBLICACIONES AHORA, C.POR A."/>
    <s v="CXP00007444"/>
    <x v="286"/>
    <s v="NCF-6061"/>
    <s v="SERVICIO DE PUBLICACION DE ANUNCIOS"/>
    <s v="DOP"/>
    <n v="-48321"/>
    <n v="-4095"/>
  </r>
  <r>
    <s v="210102001001000000"/>
    <n v="130248087"/>
    <s v="MONEGRO AUTO PARTS C. POR A."/>
    <s v="CXP00006964"/>
    <x v="287"/>
    <s v="NCF-1454"/>
    <s v="SERVICIOS DE REPARACION AL VEHICULO TOYOTA HILUX"/>
    <s v="DOP"/>
    <n v="-41647.64"/>
    <n v="-41647.64"/>
  </r>
  <r>
    <s v="210102001001000000"/>
    <n v="130436584"/>
    <s v="LABORATORIO DIESEL MARTINEZ C. X A."/>
    <s v="CXP00007048"/>
    <x v="287"/>
    <s v="NCF-324"/>
    <s v="SERVICIOS DE REPARACION DE VEHICULO"/>
    <s v="DOP"/>
    <n v="-32152.639999999999"/>
    <n v="-32152.639999999999"/>
  </r>
  <r>
    <s v="210102001004000000"/>
    <s v="00200023513"/>
    <s v="RAYSA ANTONIA VALDEZ GUERRERO"/>
    <s v="PI002452"/>
    <x v="288"/>
    <s v="OFICIO #130/2013"/>
    <s v="HORAS EXTRAS"/>
    <s v="DOP"/>
    <n v="-1397.04"/>
    <n v="-1397.04"/>
  </r>
  <r>
    <s v="210102001001000000"/>
    <n v="130436584"/>
    <s v="LABORATORIO DIESEL MARTINEZ C. X A."/>
    <s v="CXP00007047"/>
    <x v="289"/>
    <s v="NCF-325"/>
    <s v="SERVICIOS DE REPARACION DE VEHICULO"/>
    <s v="DOP"/>
    <n v="-3363"/>
    <n v="-3363"/>
  </r>
  <r>
    <s v="210102001001000000"/>
    <s v="00103752085"/>
    <s v="JULIO CESAR VEGA PEGUERO"/>
    <s v="CXP00008955"/>
    <x v="290"/>
    <s v="NCF-01306897"/>
    <s v="SSERVICIOS PROFESIONALES PUBLICITARIOS"/>
    <s v="DOP"/>
    <n v="-29500"/>
    <n v="-28250"/>
  </r>
  <r>
    <s v="210102001004000000"/>
    <n v="101026669"/>
    <s v="SERVICOLT SRL"/>
    <s v="CXP00008914"/>
    <x v="291"/>
    <s v="A010010011500000497"/>
    <s v="ALQUILER DE CAMIONETASP/TRANSPORTAR A LOS TECNICOS"/>
    <s v="DOP"/>
    <n v="-146518.51"/>
    <n v="-146518.51"/>
  </r>
  <r>
    <s v="210102001001000000"/>
    <n v="101129451"/>
    <s v="INDUSTRIA NACIONAL DE ETIQUETAS C. por  A."/>
    <s v="CXP00007103"/>
    <x v="292"/>
    <s v="NCF-804"/>
    <s v="COMPRA DE DOS UND.COLECTORA DE DATOS"/>
    <s v="DOP"/>
    <n v="-91118.37"/>
    <n v="-91118.37"/>
  </r>
  <r>
    <s v="210102001004000000"/>
    <n v="401007339"/>
    <s v="MINISTERIO DE EDUCACION"/>
    <s v="ED00002304"/>
    <x v="293"/>
    <m/>
    <s v="SUELDOS MES DE ENERO 2013/ ALFABETIZACION, LIB. 231"/>
    <s v="DOP"/>
    <n v="-10079903.699999999"/>
    <n v="-10079903.699999999"/>
  </r>
  <r>
    <s v="210102001001000000"/>
    <n v="401007339"/>
    <s v="MINISTERIO DE EDUCACION"/>
    <s v="ED00002304"/>
    <x v="293"/>
    <m/>
    <s v="SUELDOS MES DE ENERO 2013/ ALFABETIZACION, LIB. 231"/>
    <s v="DOP"/>
    <n v="-2207381.46"/>
    <n v="-2207381.46"/>
  </r>
  <r>
    <s v="210102001001000000"/>
    <n v="401517078"/>
    <s v="TESORERIA DE LA SEGURIDAD SOCIAL"/>
    <s v="RCLS-000841"/>
    <x v="293"/>
    <m/>
    <s v="ANULAC. ENTRADA ED00002328, POR DUPLICIDAD. LIB.231"/>
    <s v="DOP"/>
    <n v="-367896.91"/>
    <n v="-367896.91"/>
  </r>
  <r>
    <s v="210102001004000000"/>
    <n v="499999984"/>
    <s v="COLECTOR DE IMPUESTOS INTERNOS"/>
    <s v="ED00002315"/>
    <x v="293"/>
    <m/>
    <s v="LIBRAMIENTO-231, PAGO NOMINA Y RETENCIONES"/>
    <s v="DOP"/>
    <n v="83144.289999999994"/>
    <n v="83144.289999999994"/>
  </r>
  <r>
    <s v="210102001001000000"/>
    <n v="401517078"/>
    <s v="TESORERIA DE LA SEGURIDAD SOCIAL"/>
    <s v="ED00002328"/>
    <x v="293"/>
    <m/>
    <s v="LIBRAMIENTO-231, PAGO NOMINA Y RETENCIONES"/>
    <s v="DOP"/>
    <n v="367896.91"/>
    <n v="367896.91"/>
  </r>
  <r>
    <s v="210102001001000000"/>
    <n v="401517078"/>
    <s v="TESORERIA DE LA SEGURIDAD SOCIAL"/>
    <s v="RCLS-001024"/>
    <x v="293"/>
    <m/>
    <s v="RECLAS. DE RCLS-000841 POR ERROR EN REGISTRO"/>
    <s v="DOP"/>
    <n v="367896.91"/>
    <n v="367896.91"/>
  </r>
  <r>
    <s v="210103001000000000"/>
    <n v="114080507"/>
    <s v="SANZ TRAILERS, S.A"/>
    <s v="CXP00006710"/>
    <x v="294"/>
    <s v="OFIC. 23"/>
    <s v="CUBICACION #3 COMPLETIVO A LA FINAL"/>
    <s v="DOP"/>
    <n v="-378500"/>
    <n v="-378500"/>
  </r>
  <r>
    <s v="210102001004000000"/>
    <s v="00100257260"/>
    <s v="GUILLERMO MATEO MONTERO"/>
    <s v="PI002527"/>
    <x v="294"/>
    <s v="OFICIO 28/2013"/>
    <s v="SERVICIOS PRESTADO"/>
    <s v="DOP"/>
    <n v="-55376.1"/>
    <n v="-55376.1"/>
  </r>
  <r>
    <s v="210102001004000000"/>
    <s v="02601121250"/>
    <s v="RADHAMES ALBERTO  BORG CONCEPCION"/>
    <s v="CXP00007423"/>
    <x v="295"/>
    <s v="NCF-00090"/>
    <s v="SERVICIOS DE REFRIGERIOS,Y ALMUERZOS"/>
    <s v="DOP"/>
    <n v="-136880"/>
    <n v="-131080"/>
  </r>
  <r>
    <s v="210102001004000000"/>
    <n v="101108525"/>
    <s v="INVERPLATA S.A"/>
    <s v="CXP00006978"/>
    <x v="295"/>
    <s v="00001247"/>
    <s v="SERVICIOS DE REFRIGERIO Y ALMUERZO"/>
    <s v="DOP"/>
    <n v="-107635.5"/>
    <n v="-102400.75"/>
  </r>
  <r>
    <s v="210102001004000000"/>
    <s v="00107497935"/>
    <s v="FABIAN LORENZO MONTILLA."/>
    <s v="CXP00007091"/>
    <x v="295"/>
    <s v="CJ,07972-1"/>
    <s v="SOLICITUD PAGO DE LEGALIZACION"/>
    <s v="DOP"/>
    <n v="-30000"/>
    <n v="-30000"/>
  </r>
  <r>
    <s v="210102001004000000"/>
    <n v="101108525"/>
    <s v="INVERPLATA S.A"/>
    <s v="CXP00006979"/>
    <x v="295"/>
    <s v="00001247-1"/>
    <s v="SERVICIOS DE AUDIOVISUAL"/>
    <s v="DOP"/>
    <n v="-11495.6"/>
    <n v="-11495.6"/>
  </r>
  <r>
    <s v="210102001004000000"/>
    <n v="101108525"/>
    <s v="INVERPLATA S.A"/>
    <s v="CXP00006980"/>
    <x v="295"/>
    <s v="00001247-2"/>
    <s v="SERVICIOS DE MISCELANEOS"/>
    <s v="DOP"/>
    <n v="-10857.6"/>
    <n v="-10857.6"/>
  </r>
  <r>
    <s v="210103001000000000"/>
    <s v="03104275619"/>
    <s v="YANELY MARIA POLANCO CABRERA."/>
    <s v="CXP00007096"/>
    <x v="296"/>
    <s v="OFIC. 1262"/>
    <s v="CUBICACION #3 (ADICIONAL)"/>
    <s v="DOP"/>
    <n v="-551385.02"/>
    <n v="-551385.02"/>
  </r>
  <r>
    <s v="210103001000000000"/>
    <s v="00107436842"/>
    <s v="ROSARIO CUEVAS FELIZ"/>
    <s v="CXP00007093"/>
    <x v="296"/>
    <s v="OFIC. 1596/2009"/>
    <s v="CUBICACION #6 (ADICIONAL)"/>
    <s v="DOP"/>
    <n v="-238688.32"/>
    <n v="-238688.32"/>
  </r>
  <r>
    <s v="210102001001000000"/>
    <s v="03102383027"/>
    <s v="RAFAEL ANTONIO JORGE POLANCO."/>
    <s v="CXP00007088"/>
    <x v="296"/>
    <s v="NCF 01943001"/>
    <s v="REPARACION DE BUTACAS"/>
    <s v="DOP"/>
    <n v="-100431"/>
    <n v="-100431"/>
  </r>
  <r>
    <s v="210103001000000000"/>
    <s v="01800110981"/>
    <s v="ELINO RAFAEL CORTES SEGURA"/>
    <s v="CXP00007101"/>
    <x v="296"/>
    <s v="OFIC. 9420/2008"/>
    <s v="CUBICACION #5 (ADICIONAL)"/>
    <s v="DOP"/>
    <n v="-88708.57"/>
    <n v="-88708.57"/>
  </r>
  <r>
    <s v="210102001001000000"/>
    <s v="03102383027"/>
    <s v="RAFAEL ANTONIO JORGE POLANCO."/>
    <s v="CXP00007089"/>
    <x v="296"/>
    <s v="NCF 01943002"/>
    <s v="REPARACION DE BUTACAS"/>
    <s v="DOP"/>
    <n v="-33477"/>
    <n v="-33477"/>
  </r>
  <r>
    <s v="210102001004000000"/>
    <s v="00113607782"/>
    <s v="ANA VIRGINIA DE LEON GOMEZ"/>
    <s v="PI002638"/>
    <x v="296"/>
    <s v="OFICIO #198"/>
    <s v="VIATICOS"/>
    <s v="DOP"/>
    <n v="-16800"/>
    <n v="-16800"/>
  </r>
  <r>
    <s v="210102001001000000"/>
    <n v="130812391"/>
    <s v="D &amp; H SERVICIOS DE MECANICA EN GENERAL SRL"/>
    <s v="PAG00015192"/>
    <x v="296"/>
    <m/>
    <s v="OFICIO-1863"/>
    <s v="DOP"/>
    <n v="216094.8"/>
    <n v="216094.8"/>
  </r>
  <r>
    <s v="210102001004000000"/>
    <n v="401007339"/>
    <s v="MINISTERIO DE EDUCACION"/>
    <s v="PI002664"/>
    <x v="297"/>
    <s v="OFICIO #40/2013"/>
    <s v="MATERIAL GASTABLE"/>
    <s v="DOP"/>
    <n v="-4269000"/>
    <n v="-4269000"/>
  </r>
  <r>
    <s v="210102001001000000"/>
    <n v="101735341"/>
    <s v="ACOG S. A."/>
    <s v="CXP00007155"/>
    <x v="298"/>
    <s v="OFIC. 952"/>
    <s v="CUBICACION UNICA REPARACIONES VARIAS"/>
    <s v="DOP"/>
    <n v="-2497040.79"/>
    <n v="-2497040.79"/>
  </r>
  <r>
    <s v="210102001001000000"/>
    <s v="03400013268"/>
    <s v="JOSE ARTURO PEÑA TINEO"/>
    <s v="CXP00007157"/>
    <x v="298"/>
    <s v="OFIC. 1189"/>
    <s v="CUBICACION UNICA REPARACIONES VARIAS"/>
    <s v="DOP"/>
    <n v="-736174.13"/>
    <n v="-736174.13"/>
  </r>
  <r>
    <s v="210102001004000000"/>
    <n v="130195633"/>
    <s v="LEONARDO TOURS S.R.L"/>
    <s v="CXP00007909"/>
    <x v="298"/>
    <s v="NCF-573"/>
    <s v="SERVICIO DE ALQUILER DE AUTOBUSES"/>
    <s v="DOP"/>
    <n v="-76000"/>
    <n v="-72200"/>
  </r>
  <r>
    <s v="210102001001000000"/>
    <s v="00109114744"/>
    <s v="MIGUEL ANIBAL LIBERATO ROSARIO"/>
    <s v="PAG00016164"/>
    <x v="299"/>
    <m/>
    <s v="OFICIO-1941/2012"/>
    <s v="DOP"/>
    <n v="132937.17000000001"/>
    <n v="265874.33"/>
  </r>
  <r>
    <s v="210102001001000000"/>
    <n v="101652128"/>
    <s v="STI, SRL"/>
    <s v="MIED-140606"/>
    <x v="300"/>
    <s v="OFIC. 2407"/>
    <s v="20% ANTICIPO AL CONTRATO #1878/2012"/>
    <s v="DOP"/>
    <n v="-1116496.97"/>
    <n v="-1116496.97"/>
  </r>
  <r>
    <s v="210102001004000000"/>
    <n v="401007339"/>
    <s v="MINISTERIO DE EDUCACION"/>
    <s v="PAG00026072"/>
    <x v="301"/>
    <m/>
    <s v="OFICIO #40/2013"/>
    <s v="DOP"/>
    <n v="4269000"/>
    <n v="4269000"/>
  </r>
  <r>
    <s v="210102001001000000"/>
    <n v="130235384"/>
    <s v="CHICO AUTO PAINT, EIRL"/>
    <s v="CXP00008952"/>
    <x v="302"/>
    <s v="NCF-00002438"/>
    <s v="SERVICIOS DE REPARACION DE VEHICULO"/>
    <s v="DOP"/>
    <n v="-112454"/>
    <n v="-112454"/>
  </r>
  <r>
    <s v="210102001001000000"/>
    <s v="04700788799"/>
    <s v="LUIS ERNESTO BEATO GIL"/>
    <s v="CXP00007392"/>
    <x v="303"/>
    <s v="CONTR. 1148"/>
    <s v="1RA. CUBICACION"/>
    <s v="DOP"/>
    <n v="-2609344.67"/>
    <n v="-2609344.67"/>
  </r>
  <r>
    <s v="210102001001000000"/>
    <s v="04700788799"/>
    <s v="LUIS ERNESTO BEATO GIL"/>
    <s v="MIED-150004"/>
    <x v="303"/>
    <s v="CONTR. 51148"/>
    <s v="CONTR. 51148"/>
    <s v="DOP"/>
    <n v="521868.93"/>
    <n v="521868.93"/>
  </r>
  <r>
    <s v="210102001001000000"/>
    <n v="101869755"/>
    <s v="SERVICIO SISTEMA MOTRIZ A M G, EIRL"/>
    <s v="CXP00007451"/>
    <x v="304"/>
    <n v="9123"/>
    <s v="SERVICIOS DE REPARACION A DIFERENTES VEHICULOS DEL MINERD"/>
    <s v="DOP"/>
    <n v="-171824.52"/>
    <n v="-171824.52"/>
  </r>
  <r>
    <s v="210102001001000000"/>
    <n v="101869755"/>
    <s v="SERVICIO SISTEMA MOTRIZ A M G, EIRL"/>
    <s v="CXP00007455"/>
    <x v="304"/>
    <n v="9127"/>
    <s v="SERVICIOS DE REPARACION A DIFERENTES VEHICULOS DEL MINERD"/>
    <s v="DOP"/>
    <n v="-84267.34"/>
    <n v="-84267.34"/>
  </r>
  <r>
    <s v="210102001001000000"/>
    <n v="101869755"/>
    <s v="SERVICIO SISTEMA MOTRIZ A M G, EIRL"/>
    <s v="CXP00007453"/>
    <x v="304"/>
    <n v="9125"/>
    <s v="SERVICIOS DE REPARACION A DIFERENTES VEHICULOS DEL MINERD"/>
    <s v="DOP"/>
    <n v="-50478.04"/>
    <n v="-50478.04"/>
  </r>
  <r>
    <s v="210102001001000000"/>
    <n v="101869755"/>
    <s v="SERVICIO SISTEMA MOTRIZ A M G, EIRL"/>
    <s v="CXP00007454"/>
    <x v="304"/>
    <n v="9126"/>
    <s v="SERVICIOS DE REPARACION A DIFERENTES VEHICULOS DEL MINERD"/>
    <s v="DOP"/>
    <n v="-48613.64"/>
    <n v="-48613.64"/>
  </r>
  <r>
    <s v="210102001001000000"/>
    <n v="101869755"/>
    <s v="SERVICIO SISTEMA MOTRIZ A M G, EIRL"/>
    <s v="CXP00007457"/>
    <x v="304"/>
    <n v="9129"/>
    <s v="SERVICIOS DE REPARACION A DIFERENTES VEHICULOS DEL MINERD"/>
    <s v="DOP"/>
    <n v="-48518.06"/>
    <n v="-48518.06"/>
  </r>
  <r>
    <s v="210102001001000000"/>
    <n v="101869755"/>
    <s v="SERVICIO SISTEMA MOTRIZ A M G, EIRL"/>
    <s v="CXP00007456"/>
    <x v="304"/>
    <n v="9128"/>
    <s v="SERVICIOS DE REPARACION A DIFERENTES VEHICULOS DEL MINERD"/>
    <s v="DOP"/>
    <n v="-21493.7"/>
    <n v="-21493.7"/>
  </r>
  <r>
    <s v="210102001001000000"/>
    <n v="101869755"/>
    <s v="SERVICIO SISTEMA MOTRIZ A M G, EIRL"/>
    <s v="CXP00007450"/>
    <x v="304"/>
    <n v="9122"/>
    <s v="SERVICIOS DE REPARACION A DIFERENTES VEHICULOS DEL MINERD"/>
    <s v="DOP"/>
    <n v="-16713.52"/>
    <n v="-16713.52"/>
  </r>
  <r>
    <s v="210102001001000000"/>
    <n v="101869755"/>
    <s v="SERVICIO SISTEMA MOTRIZ A M G, EIRL"/>
    <s v="CXP00007452"/>
    <x v="304"/>
    <n v="9124"/>
    <s v="SERVICIOS DE REPARACION A DIFERENTES VEHICULOS DEL MINERD"/>
    <s v="DOP"/>
    <n v="-7739.62"/>
    <n v="-7739.62"/>
  </r>
  <r>
    <s v="210102001004000000"/>
    <n v="401007339"/>
    <s v="MINISTERIO DE EDUCACION"/>
    <s v="PI002958"/>
    <x v="305"/>
    <s v="OFICIO #51"/>
    <s v="GASTOS VARIOS PARA LA JORNADA DE CAPACITACION"/>
    <s v="DOP"/>
    <n v="-1849526.68"/>
    <n v="-1849526.68"/>
  </r>
  <r>
    <s v="210102001001000000"/>
    <n v="130940428"/>
    <s v="PANIAGUA YOST CONSTRUCCIONES SRL"/>
    <s v="CXP00007760"/>
    <x v="306"/>
    <s v="CONTR. 1166"/>
    <s v="1RA. CUBICACION."/>
    <s v="DOP"/>
    <n v="-1180037.46"/>
    <n v="-712402.42"/>
  </r>
  <r>
    <s v="210103001000000000"/>
    <n v="130594092"/>
    <s v="DISEC  DISEÑOS SERVICIOS Y CONSTRUCCION SRL."/>
    <s v="RCLS-000980"/>
    <x v="307"/>
    <m/>
    <s v="PARA CORREGIR PAG00017773"/>
    <s v="DOP"/>
    <n v="-1852933.5"/>
    <n v="-1852933.5"/>
  </r>
  <r>
    <s v="210102001001000000"/>
    <n v="130594092"/>
    <s v="DISEC  DISEÑOS SERVICIOS Y CONSTRUCCION SRL."/>
    <s v="PAG00017773"/>
    <x v="307"/>
    <m/>
    <s v="CONTRATO-1077"/>
    <s v="DOP"/>
    <n v="1852933.5"/>
    <n v="1852933.5"/>
  </r>
  <r>
    <s v="210102001001000000"/>
    <n v="130050864"/>
    <s v="CASA DUARTE, S.R.L."/>
    <s v="CXP00009140"/>
    <x v="308"/>
    <s v="NCF-00000081"/>
    <s v="ADQUISICION DE ROTAFOLIO"/>
    <s v="DOP"/>
    <n v="-3386880"/>
    <n v="-144179.20000000001"/>
  </r>
  <r>
    <s v="210103001000000000"/>
    <s v="01900020502"/>
    <s v="RODOLFO ANTONIO FELIZ ALBA"/>
    <s v="CXP00007929"/>
    <x v="309"/>
    <s v="CONTR. 478"/>
    <s v="CUBICACION #2"/>
    <s v="DOP"/>
    <n v="-285056.64000000001"/>
    <n v="-285056.64000000001"/>
  </r>
  <r>
    <s v="210103001000000000"/>
    <n v="304311495"/>
    <s v="LUIS EUGENIO CAMNITZER"/>
    <s v="PI003162"/>
    <x v="310"/>
    <s v="OFICIO #134"/>
    <s v="HONORARIOS"/>
    <s v="DOP"/>
    <n v="-108295.97"/>
    <n v="-31405.83"/>
  </r>
  <r>
    <s v="210102001004000000"/>
    <n v="101026669"/>
    <s v="SERVICOLT SRL"/>
    <s v="CXP00008046"/>
    <x v="311"/>
    <s v="498-1"/>
    <s v="ALQUILER DE CAMIONETAS P/SER UTILIZADOS EN EL 2DO SORTEOS"/>
    <s v="DOP"/>
    <n v="-18481.46"/>
    <n v="-18481.46"/>
  </r>
  <r>
    <s v="210102001004000000"/>
    <s v="00300020864"/>
    <s v="ANGELA MARIA GONZALEZ HERRERA DE SOTO"/>
    <s v="CXP00008163"/>
    <x v="312"/>
    <s v="CJ,No. 01299"/>
    <s v="SOLICITUD DE PAGO LEGALIZACIONES DEL 1ER.2DO.SORTEO DE OBRAS"/>
    <s v="DOP"/>
    <n v="-47200"/>
    <n v="-47200"/>
  </r>
  <r>
    <s v="210102001004000000"/>
    <s v="01000087542"/>
    <s v="FRANK RAMIREZ"/>
    <s v="CXP00008170"/>
    <x v="312"/>
    <s v="CJ,No. 01299"/>
    <s v="SOLICITUD DE PAGO LEGALIZACIONES DEL 1ER.2DO.SORTEO DE OBRAS"/>
    <s v="DOP"/>
    <n v="-47200"/>
    <n v="-47200"/>
  </r>
  <r>
    <s v="210102001004000000"/>
    <s v="03700064292"/>
    <s v="ANIBAL RIPOLL SANTANA"/>
    <s v="CXP00008174"/>
    <x v="312"/>
    <s v="CJ,No. 01299"/>
    <s v="SOLICITUD DE PAGO LEGALIZACIONES DEL 1ER.2DO.SORTEO DE OBRAS"/>
    <s v="DOP"/>
    <n v="-47200"/>
    <n v="-47200"/>
  </r>
  <r>
    <s v="210102001004000000"/>
    <n v="101661909"/>
    <s v="OZAMA TRAVEL C. POR A."/>
    <s v="CXP00008222"/>
    <x v="313"/>
    <s v="002667"/>
    <s v="COMPRA DE BOLETO AEREO, 3,4 Y 5 DE OCT/2012,SANTIAGO CHILE"/>
    <s v="DOP"/>
    <n v="-99960"/>
    <n v="-99960"/>
  </r>
  <r>
    <s v="210102001004000000"/>
    <n v="101661909"/>
    <s v="OZAMA TRAVEL C. POR A."/>
    <s v="CXP00008223"/>
    <x v="313"/>
    <s v="001512"/>
    <s v="COMPRA SEGURO DE VIAJE,3,4 Y 5 DE OCT/2012,SANTIAGO CHILE"/>
    <s v="DOP"/>
    <n v="-1970"/>
    <n v="-1970"/>
  </r>
  <r>
    <s v="210102001004000000"/>
    <s v="00105488308"/>
    <s v="MANUEL SALVADOR REYNOSO"/>
    <s v="CXP00008367"/>
    <x v="314"/>
    <s v="OFIC.# 22"/>
    <s v="PAGO LICENCIA PRE Y POST NATAL"/>
    <s v="DOP"/>
    <n v="-25456.43"/>
    <n v="-25456.43"/>
  </r>
  <r>
    <s v="210102001004000000"/>
    <s v="05600305584"/>
    <s v="ROSA  NOELIA MARTINEZ PAULINO"/>
    <s v="CXP00008359"/>
    <x v="314"/>
    <s v="OFIC.# 22"/>
    <s v="PAGO LICENCIA PRE Y POST NATAL"/>
    <s v="DOP"/>
    <n v="-22359.24"/>
    <n v="-20123.32"/>
  </r>
  <r>
    <s v="210103001000000000"/>
    <s v="00100955418"/>
    <s v="MIRTHA ROSA MARTINA HERNANDEZ"/>
    <s v="CXP00008347"/>
    <x v="314"/>
    <s v="CONTR. 722"/>
    <s v="ALQUILER CORRESP. AL MES DE MARZO/2013"/>
    <s v="DOP"/>
    <n v="-6000"/>
    <n v="-6000"/>
  </r>
  <r>
    <s v="210102001004000000"/>
    <s v="01400194476"/>
    <s v="LINABEL MONTERO RAMIREZ"/>
    <s v="CXP00008444"/>
    <x v="315"/>
    <s v="OFIC.# 22"/>
    <s v="PAGO LICENCIA PRE Y POST NATAL"/>
    <s v="DOP"/>
    <n v="-48859.08"/>
    <n v="-43973.17"/>
  </r>
  <r>
    <s v="210102001001000000"/>
    <n v="130829497"/>
    <s v="CIZZKO INTERNACIONAL SRL"/>
    <s v="CXP00008447"/>
    <x v="316"/>
    <n v="20120002"/>
    <s v="ADQUIS. DE MATERIAL GASTABLE DE OFIC. P/DIF.DEPTO DEL MINERD"/>
    <s v="DOP"/>
    <n v="-224606.91"/>
    <n v="-224606.91"/>
  </r>
  <r>
    <s v="210103001000000000"/>
    <s v="00800018418"/>
    <s v="AYARILIS SANCHEZ DE MEJIA"/>
    <s v="CXP00008570"/>
    <x v="317"/>
    <s v="01312743"/>
    <s v="SOLICITUD PAGO DE LEGALIZACION  DE LOS CONTRATOS"/>
    <s v="DOP"/>
    <n v="-4602"/>
    <n v="-4602"/>
  </r>
  <r>
    <s v="210103001000000000"/>
    <s v="00114630460"/>
    <s v="KELVA ANTONIA PEREZ MENCIA"/>
    <s v="CXP00008656"/>
    <x v="318"/>
    <s v="CONTR. 33-1"/>
    <s v="SERVICIOS PROFES. CORRESP. AL MES DE ABRIL/2013"/>
    <s v="DOP"/>
    <n v="-130000"/>
    <n v="-130000"/>
  </r>
  <r>
    <s v="210103001000000000"/>
    <s v="00103328068"/>
    <s v="SCARLET POLANCO ROSARIO"/>
    <s v="CXP00008689"/>
    <x v="318"/>
    <s v="CONTR. 00739-1"/>
    <s v="SERVICIOS PROFESIONALES,CORRESP.MES ABRIL 2013"/>
    <s v="DOP"/>
    <n v="-90000"/>
    <n v="-90000"/>
  </r>
  <r>
    <s v="210103001000000000"/>
    <s v="00107598781"/>
    <s v="MARIA OGANDO MONTILLA."/>
    <s v="CXP00008650"/>
    <x v="318"/>
    <s v="CONTR. 646-1"/>
    <s v="PAGO ALQUILER CORRESP. AL MES DE ABRIL/2013"/>
    <s v="DOP"/>
    <n v="-20060"/>
    <n v="-20060"/>
  </r>
  <r>
    <s v="210103001000000000"/>
    <s v="00117417865"/>
    <s v="NEUS DOLSET GONZALEZ DE FELIX"/>
    <s v="CXP00008707"/>
    <x v="319"/>
    <s v="CONTR. 75-1"/>
    <s v="SERVICIOS PROFESIONALES,CORRESP. MES DE ABRIL 2013"/>
    <s v="DOP"/>
    <n v="-100000"/>
    <n v="-100000"/>
  </r>
  <r>
    <s v="210102001004000000"/>
    <n v="130478066"/>
    <s v="MEJIA ALMANZAR Y ASOCIADOS, S R L"/>
    <s v="CXP00009292"/>
    <x v="319"/>
    <s v="NCF-00000158"/>
    <s v="SERVICIOS DE REFRIGERIOS Y ALQUILERES"/>
    <s v="DOP"/>
    <n v="-73070.34"/>
    <n v="-73070.34"/>
  </r>
  <r>
    <s v="210102001004000000"/>
    <n v="101661909"/>
    <s v="OZAMA TRAVEL C. POR A."/>
    <s v="CXP00008835"/>
    <x v="320"/>
    <s v="002660"/>
    <s v="COMPRA DE BOLETO AEREO A NEW YORK,ESTADOS UNIDOS"/>
    <s v="DOP"/>
    <n v="-33345"/>
    <n v="-32456.35"/>
  </r>
  <r>
    <s v="210102001004000000"/>
    <n v="101661909"/>
    <s v="OZAMA TRAVEL C. POR A."/>
    <s v="CXP00008836"/>
    <x v="320"/>
    <s v="001511"/>
    <s v="SEGURO DE VIAJE,NEW YORK,ESTADOS UNIDOS"/>
    <s v="DOP"/>
    <n v="-827.4"/>
    <n v="-791.74"/>
  </r>
  <r>
    <s v="210102001001000000"/>
    <n v="130408904"/>
    <s v="GENSO S.R.L"/>
    <s v="CXP00008900"/>
    <x v="321"/>
    <s v="CONTR. 1203"/>
    <s v="1RA. CUBICACION"/>
    <s v="DOP"/>
    <n v="-3844168.63"/>
    <n v="-3075334.9"/>
  </r>
  <r>
    <s v="210102001001000000"/>
    <n v="130408904"/>
    <s v="GENSO S.R.L"/>
    <s v="CXP00008893"/>
    <x v="321"/>
    <s v="CONTR. 1207"/>
    <s v="1RA. CUBICACION"/>
    <s v="DOP"/>
    <n v="-3403023.46"/>
    <n v="-2722418.77"/>
  </r>
  <r>
    <s v="210102001004000000"/>
    <s v="03700064292"/>
    <s v="ANIBAL RIPOLL SANTANA"/>
    <s v="CXP00008948"/>
    <x v="322"/>
    <s v="CJ,No.01299-3"/>
    <s v="PAGO LEGALIZ.DEL 1ER. Y 2DO. S. DE OBRAS DOC.ORG.DG019526"/>
    <s v="DOP"/>
    <n v="-55696"/>
    <n v="-55696"/>
  </r>
  <r>
    <s v="210102001004000000"/>
    <s v="01000087542"/>
    <s v="FRANK RAMIREZ"/>
    <s v="CXP00008947"/>
    <x v="322"/>
    <s v="CJ,No.01299-2"/>
    <s v="PAGO LEGALIZ.DEL 1ER.Y 2DO.S.DE OBRAS DOC.ORG.DG019526"/>
    <s v="DOP"/>
    <n v="-55696"/>
    <n v="-42480"/>
  </r>
  <r>
    <s v="210103001000000000"/>
    <s v="05500024459"/>
    <s v="LUIS FELIPE NICASIO RODRIGUEZ"/>
    <s v="CXP00008975"/>
    <x v="323"/>
    <s v="CONTR. 773"/>
    <s v="50% DEL MONTO POR COMPRA DE TERRENO"/>
    <s v="DOP"/>
    <n v="-2475000"/>
    <n v="-2475000"/>
  </r>
  <r>
    <s v="210103001000000000"/>
    <s v="05500024459"/>
    <s v="LUIS FELIPE NICASIO RODRIGUEZ"/>
    <s v="PAG00019485"/>
    <x v="323"/>
    <m/>
    <s v="50% DE LA COMPRA TERRENO DENTRO DEL AMBITO DE LA PARCELA #315306713973, DISTRITO CATASTRAL #18, UBICADO EN EL MUNIC. VILLA TAPIA, PROV.  HNAS. MIRABAL, CERTIFICADO  DE TITULO #1600003372, INSCRITO EN EL LIBRO #0038, FOLIO #204, SEGUN CONTRATO #773/2013, OFICIO #111/2013.**DOC. ORIGINALES EN LOTE DG019329**"/>
    <s v="DOP"/>
    <n v="2351250"/>
    <n v="2351250"/>
  </r>
  <r>
    <s v="210102001001000000"/>
    <n v="101050721"/>
    <s v="EDITORA  CIPRIANO ,S.R.L"/>
    <s v="CXP00009276"/>
    <x v="324"/>
    <s v="NCF-0000393"/>
    <s v="IMPRESIONES ADICIONALES DE DOCUMENTOS"/>
    <s v="DOP"/>
    <n v="-43185"/>
    <n v="-43185"/>
  </r>
  <r>
    <s v="210102001001000000"/>
    <n v="101011122"/>
    <s v="PUBLICACIONES AHORA, C.POR A."/>
    <s v="PAG00092799"/>
    <x v="325"/>
    <m/>
    <s v="PAGO SERVICIO DE PUBLICACION DE ANUNCIOS ALUSIVOS AL MINERD, SEGUN FACTURAS, NCF 05906 Y 05910"/>
    <s v="DOP"/>
    <n v="146853"/>
    <n v="146853"/>
  </r>
  <r>
    <s v="210102001004000000"/>
    <n v="113786255"/>
    <s v="RAFAEL ANTONIO PEREZ BELLIARD."/>
    <s v="CXP00009760"/>
    <x v="326"/>
    <s v="NCF-00000020"/>
    <s v="SERVICIO DE REFRIGERIO Y ALQUILERES"/>
    <s v="DOP"/>
    <n v="-53102.3"/>
    <n v="-53102.3"/>
  </r>
  <r>
    <s v="210102001004000000"/>
    <s v="00113863643"/>
    <s v="JESUS ANDUJAR"/>
    <s v="ED00002035"/>
    <x v="326"/>
    <m/>
    <s v="INCENTIVO CONAVIHSIDA MES ENERO-FEBRERO/2013, OFIC/EPVS 100"/>
    <s v="DOP"/>
    <n v="-23294.080000000002"/>
    <n v="-23294.080000000002"/>
  </r>
  <r>
    <s v="210102001004000000"/>
    <s v="00101170769"/>
    <s v="EULOGIA  JULIANA  FAMILIA TAPIA"/>
    <s v="PI003781"/>
    <x v="326"/>
    <s v="OFIC. #38"/>
    <s v="DIETA AL CNE"/>
    <s v="DOP"/>
    <n v="-6000"/>
    <n v="-6000"/>
  </r>
  <r>
    <s v="210102001004000000"/>
    <s v="00101533644"/>
    <s v="LIGIA AMADA MELO DE CARDONA"/>
    <s v="PI003777"/>
    <x v="326"/>
    <s v="OFIC. #38"/>
    <s v="DIETA AL CNE"/>
    <s v="DOP"/>
    <n v="-6000"/>
    <n v="-6000"/>
  </r>
  <r>
    <s v="210102001001000000"/>
    <n v="106013625"/>
    <s v="MC PRODUCCIONES, SRL."/>
    <s v="BAN003787"/>
    <x v="326"/>
    <m/>
    <s v="REVERC. CANCLACION CKR003164, CH-994-PAG0057762"/>
    <s v="DOP"/>
    <n v="75320"/>
    <n v="75320"/>
  </r>
  <r>
    <s v="210102001004000000"/>
    <n v="123003846"/>
    <s v="OZAVI RENT A CAR SRL"/>
    <s v="PAG00094742"/>
    <x v="327"/>
    <m/>
    <s v="SERVICIOS DE ALQUILER DE CAMIONETAS PARA SER UTILIZADAS EN EL PROCESO DE SELECCION DE SOLARES, PARA LAS ESCUELAS QUE SERAN CONSTRUIDAS POR EL MINERD, SEGUN FACTURAS ANEXAS, OFICIO #131/2013."/>
    <s v="DOP"/>
    <n v="23252.58"/>
    <n v="23252.58"/>
  </r>
  <r>
    <s v="210102001001000000"/>
    <n v="101869755"/>
    <s v="SERVICIO SISTEMA MOTRIZ A M G, EIRL"/>
    <s v="CXP00010797"/>
    <x v="328"/>
    <s v="NCF-00005168"/>
    <s v="SERVICIOS DE REPARACION DE VEHICULOS"/>
    <s v="DOP"/>
    <n v="-28753.06"/>
    <n v="-28753.06"/>
  </r>
  <r>
    <s v="210102001001000000"/>
    <n v="130673861"/>
    <s v="MARQUEZ SARRAFF CONSTRUCTORA SRL."/>
    <s v="CXP00009437"/>
    <x v="329"/>
    <s v="CONTR. 1167-2"/>
    <s v="1RA. CUBICACION"/>
    <s v="DOP"/>
    <n v="-2764281.66"/>
    <n v="-153809.26"/>
  </r>
  <r>
    <s v="210102001004000000"/>
    <n v="422000276"/>
    <s v="MOVIMIENTO DE CURSILLOS DE CRISTIANDAD"/>
    <s v="CXP00011280"/>
    <x v="329"/>
    <s v="NCF-00000039"/>
    <s v="SERVICIO DE DESAYUNO,ALMUERZO Y  REFRIGERIOS"/>
    <s v="DOP"/>
    <n v="-62920"/>
    <n v="-62920"/>
  </r>
  <r>
    <s v="210103001000000000"/>
    <s v="00105139257"/>
    <s v="ANTONIO ANDRES RODRIGUEZ FERNANDEZ"/>
    <s v="CXP00009507"/>
    <x v="330"/>
    <s v="CONTR. 74-2"/>
    <s v="SERVICIOS PROFESIONALES CORRESP. A MAYO/2013"/>
    <s v="DOP"/>
    <n v="-55000"/>
    <n v="-55000"/>
  </r>
  <r>
    <s v="210103001000000000"/>
    <s v="04400253185"/>
    <s v="CESAR BIENVENIDO COLON ESTEVEZ"/>
    <s v="CXP00009519"/>
    <x v="330"/>
    <s v="CONTR. 718-2"/>
    <s v="SERVICIOS PROFESIONALES CORRESP. A MAYO/2013"/>
    <s v="DOP"/>
    <n v="-45000"/>
    <n v="-45000"/>
  </r>
  <r>
    <s v="210103001000000000"/>
    <s v="00116967381"/>
    <s v="MIGUEL  EDUARDO ALBURQUERQUE DURAN"/>
    <s v="CXP00009509"/>
    <x v="330"/>
    <s v="CONTR. 77-2"/>
    <s v="SERVICIOS PROFESIONALES CORRESP. A MAYO/2013"/>
    <s v="DOP"/>
    <n v="-20000"/>
    <n v="-20000"/>
  </r>
  <r>
    <s v="210102001001000000"/>
    <s v="00109072835"/>
    <s v="FRANCISCO JOSE PEÑA RIVAS."/>
    <s v="CXP00009547"/>
    <x v="331"/>
    <s v="CONTR. 1007-1"/>
    <s v="1RA. CUBICACION"/>
    <s v="DOP"/>
    <n v="-1035022.7"/>
    <n v="-1035022.7"/>
  </r>
  <r>
    <s v="210102001004000000"/>
    <s v="01000087542"/>
    <s v="FRANK RAMIREZ"/>
    <s v="CXP00009595"/>
    <x v="332"/>
    <s v="CJ, No.01299"/>
    <s v="PAGO LEGALIZACION 1ER.Y 2DO. SORTEO DE O,DOC.ORIG.DG020546"/>
    <s v="DOP"/>
    <n v="-47200"/>
    <n v="-47200"/>
  </r>
  <r>
    <s v="210103001000000000"/>
    <n v="130313253"/>
    <s v="LONATER SRL."/>
    <s v="RCLS-000856"/>
    <x v="332"/>
    <m/>
    <s v="ANULACION CKR695, CORRESP. ABRIL"/>
    <s v="DOP"/>
    <n v="1119467.57"/>
    <n v="1119467.57"/>
  </r>
  <r>
    <s v="210103001000000000"/>
    <s v="07200083801"/>
    <s v="ARISTIDES DE JESUS CARRASCO CASTILLO"/>
    <s v="CXP00009736"/>
    <x v="333"/>
    <s v="CONTR. 413"/>
    <s v="CUBICACION #7 (FINAL)"/>
    <s v="DOP"/>
    <n v="-554553.81999999995"/>
    <n v="-1663661.46"/>
  </r>
  <r>
    <s v="210103001000000000"/>
    <s v="05800012188"/>
    <s v="JUANA ANTONIA ROSARIO Y POLANCO"/>
    <s v="CXP00009709"/>
    <x v="333"/>
    <s v="CONTR. 959"/>
    <s v="PAGO ALQUILER LOCAL DESDE OCTUBRE/2012 A SEPT./2013"/>
    <s v="DOP"/>
    <n v="-113280"/>
    <n v="-113280"/>
  </r>
  <r>
    <s v="210102001001000000"/>
    <n v="101619262"/>
    <s v="GRUPO DIARIO LIBRE, S.A."/>
    <s v="CXP00010527"/>
    <x v="334"/>
    <s v="NCF-00002696"/>
    <s v="SERVICIOS DE PUBLICACION DE ANUNCIOS"/>
    <s v="DOP"/>
    <n v="-67697.72"/>
    <n v="-5966.58"/>
  </r>
  <r>
    <s v="210103001000000000"/>
    <s v="07200083801"/>
    <s v="ARISTIDES DE JESUS CARRASCO CASTILLO"/>
    <s v="PAG00103356"/>
    <x v="335"/>
    <m/>
    <s v="LIB-8248/2013"/>
    <s v="DOP"/>
    <n v="817.37"/>
    <n v="817.37"/>
  </r>
  <r>
    <s v="210103001000000000"/>
    <s v="07200083801"/>
    <s v="ARISTIDES DE JESUS CARRASCO CASTILLO"/>
    <s v="PAG00103357"/>
    <x v="335"/>
    <m/>
    <s v="LIB-8248/2013"/>
    <s v="DOP"/>
    <n v="14462"/>
    <n v="14462"/>
  </r>
  <r>
    <s v="210103001000000000"/>
    <s v="07200083801"/>
    <s v="ARISTIDES DE JESUS CARRASCO CASTILLO"/>
    <s v="PAG00103355"/>
    <x v="335"/>
    <m/>
    <s v="LIB-8248/2013"/>
    <s v="DOP"/>
    <n v="38439.46"/>
    <n v="38439.46"/>
  </r>
  <r>
    <s v="210103001000000000"/>
    <s v="07200083801"/>
    <s v="ARISTIDES DE JESUS CARRASCO CASTILLO"/>
    <s v="PAG00103354"/>
    <x v="335"/>
    <m/>
    <s v="LIB-8248/2013"/>
    <s v="DOP"/>
    <n v="40868.42"/>
    <n v="40868.42"/>
  </r>
  <r>
    <s v="210103001000000000"/>
    <s v="07200083801"/>
    <s v="ARISTIDES DE JESUS CARRASCO CASTILLO"/>
    <s v="PAG00103345"/>
    <x v="335"/>
    <m/>
    <s v="LIB-8248/2013"/>
    <s v="DOP"/>
    <n v="368621.74"/>
    <n v="737243.48"/>
  </r>
  <r>
    <s v="210103001000000000"/>
    <s v="02100017397"/>
    <s v="OSCAR SANCHEZ SANCHEZ"/>
    <s v="PAG00018829"/>
    <x v="336"/>
    <m/>
    <s v="ALQUILER LOCAL QUE ALOJA EL CENTRO EDUCATIVO &quot;EL PINO ABAJO&quot;, UBICADO EN PARAJE LA PALMA, EL PINO, ENRIQUILLO, PROV. BARAHONA, A RAZON DE RD$4,000.00 C/MES, CORRESP. AL MES DE MARZO/2013, SEGUN CONTRARTO #2165/2012, OFICIO #24/2013"/>
    <s v="DOP"/>
    <n v="3600"/>
    <n v="3600"/>
  </r>
  <r>
    <s v="210102001004000000"/>
    <s v="00101539484"/>
    <s v="RAYMUNDO GONZALEZ"/>
    <s v="PI004270"/>
    <x v="337"/>
    <s v="OFIC. DGC #300-2"/>
    <s v="GASTOS VARIOS &quot;TALLER CON TECNICOS REG. Y DISTRITALES&quot;"/>
    <s v="DOP"/>
    <n v="-11626.6"/>
    <n v="-11626.6"/>
  </r>
  <r>
    <s v="210103001000000000"/>
    <s v="03104275619"/>
    <s v="YANELY MARIA POLANCO CABRERA."/>
    <s v="CXP00010008"/>
    <x v="338"/>
    <s v="CONTR. 0609"/>
    <s v="CUBICACION #3 (ADICIONAL)"/>
    <s v="DOP"/>
    <n v="-551385.02"/>
    <n v="-551385.02"/>
  </r>
  <r>
    <s v="210103001000000000"/>
    <s v="01800110981"/>
    <s v="ELINO RAFAEL CORTES SEGURA"/>
    <s v="CXP00009990"/>
    <x v="338"/>
    <s v="OFICIO # 9420/2008"/>
    <s v="CUBICACION # 5 (ADICIONAL)"/>
    <s v="DOP"/>
    <n v="-88708.57"/>
    <n v="-88708.57"/>
  </r>
  <r>
    <s v="210102001004000000"/>
    <s v="00112704564"/>
    <s v="CLAUDIA PATRICIA CASTILLO DE LEON"/>
    <s v="PI004308"/>
    <x v="338"/>
    <s v="OFIC. #211/2013"/>
    <s v="PAGO DE TRANSPORTE AL PERSONAL DE EDUCACION ESPECIAL"/>
    <s v="DOP"/>
    <n v="-82700"/>
    <n v="-82700"/>
  </r>
  <r>
    <s v="210102001004000000"/>
    <n v="40220591552"/>
    <s v="MINELLIS AQUINO CESAR"/>
    <s v="PI004272"/>
    <x v="338"/>
    <s v="OFICIO # 35-69/2013"/>
    <s v="LICENCIA PRE Y POST NATAL, YOHANNA DILEYCA ROSALIA HERNANDEZ"/>
    <s v="DOP"/>
    <n v="-48030.96"/>
    <n v="-48030.96"/>
  </r>
  <r>
    <s v="210102001001000000"/>
    <n v="130050864"/>
    <s v="CASA DUARTE, S.R.L."/>
    <s v="CXP00010024"/>
    <x v="339"/>
    <s v="NCF  00000073"/>
    <s v="ADQUISICION CUADERNILLOS"/>
    <s v="DOP"/>
    <n v="-233996.6"/>
    <n v="-233996.6"/>
  </r>
  <r>
    <s v="210103001000000000"/>
    <s v="00101464923"/>
    <s v="GUILLERMO ERNESTO STERLING MONTES DE OCA"/>
    <s v="CXP00010017"/>
    <x v="339"/>
    <s v="00002-13"/>
    <s v="SOLICITUD PAGO DE LEGALIZACION DE SERVICIOS PRESTADOS"/>
    <s v="DOP"/>
    <n v="-165200"/>
    <n v="-165200"/>
  </r>
  <r>
    <s v="210102001004000000"/>
    <n v="430001572"/>
    <s v="CENTRO SALESIANO DE PROMOCION Y FORMACION"/>
    <s v="CXP00010020"/>
    <x v="339"/>
    <s v="00000003"/>
    <s v="SERVICIO DE ALIEMENTACION Y HOSPEDAJE,ENCUENTRO DE ORIENTAC."/>
    <s v="DOP"/>
    <n v="-113400"/>
    <n v="-113400"/>
  </r>
  <r>
    <s v="210102001001000000"/>
    <n v="101869755"/>
    <s v="SERVICIO SISTEMA MOTRIZ A M G, EIRL"/>
    <s v="CXP00010033"/>
    <x v="340"/>
    <s v="00005165"/>
    <s v="SERVICIOS DE REPARACION DE VEHICULOS"/>
    <s v="DOP"/>
    <n v="-13767.06"/>
    <n v="-13767.06"/>
  </r>
  <r>
    <s v="210103001000000000"/>
    <s v="00107436842"/>
    <s v="ROSARIO CUEVAS FELIZ"/>
    <s v="CXP00010127"/>
    <x v="341"/>
    <s v="CONTRS.1023,846,1211"/>
    <s v="CUBICACION # 6 (ADICIONAL)"/>
    <s v="DOP"/>
    <n v="-238688.32"/>
    <n v="-238688.32"/>
  </r>
  <r>
    <s v="210103001000000000"/>
    <s v="00101291243"/>
    <s v="RAFAEL JHONNY JIMENEZ RAMIREZ"/>
    <s v="CXP00010193"/>
    <x v="342"/>
    <s v="CONTR. 362"/>
    <s v="CUBICACION 3 DE CIERRE"/>
    <s v="DOP"/>
    <n v="-1653665.31"/>
    <n v="-1653665.31"/>
  </r>
  <r>
    <s v="210103001000000000"/>
    <s v="00116518655"/>
    <s v="AMAURY VLADIMIR DIAZ GOMEZ"/>
    <s v="CXP00010244"/>
    <x v="343"/>
    <s v="CONTR. 595"/>
    <s v="CUBICACION 1 (FINAL)"/>
    <s v="DOP"/>
    <n v="-2269256.87"/>
    <n v="-2269256.87"/>
  </r>
  <r>
    <s v="210102001004000000"/>
    <n v="402002364"/>
    <s v="AYUNTAMIENTO DEL MUNICIPIO DE SANTIAGO"/>
    <s v="CXP00010348"/>
    <x v="344"/>
    <s v="DGA # 282-2013"/>
    <s v="SERVICIO RECOGIDA DE BASURA AYUNT. DE SANT.CORRESP.DIC/2012"/>
    <s v="DOP"/>
    <n v="-140250"/>
    <n v="-140250"/>
  </r>
  <r>
    <s v="210102001001000000"/>
    <s v="01200059770"/>
    <s v="MARIA ORTIZ TAPIA"/>
    <s v="ED00007538"/>
    <x v="345"/>
    <m/>
    <s v="REVERSION CKR000785 APLICADO PAG00007762 DIC-12, LIB-4135AX"/>
    <s v="DOP"/>
    <n v="264952.11"/>
    <n v="264952.11"/>
  </r>
  <r>
    <s v="210102001001000000"/>
    <n v="130501505"/>
    <s v="GRUPO PALMCAR SRL"/>
    <s v="CXP00015616"/>
    <x v="346"/>
    <s v="NCF-00000295"/>
    <s v="SERVICIO DE REPARACION DE VEHICULO"/>
    <s v="DOP"/>
    <n v="-31004.5"/>
    <n v="-11673.75"/>
  </r>
  <r>
    <s v="210102001001000000"/>
    <s v="00114029382"/>
    <s v="JOHANNA MARIA CALDERON POPA"/>
    <s v="CXP00010689"/>
    <x v="347"/>
    <s v="00000048"/>
    <s v="IMPRESION DEL LIBRO FORMACION DE DIRECTORES Y DOCENTES-REFLE"/>
    <s v="DOP"/>
    <n v="-60000.17"/>
    <n v="-60000.17"/>
  </r>
  <r>
    <s v="210102001001000000"/>
    <s v="00114029382"/>
    <s v="JOHANNA MARIA CALDERON POPA"/>
    <s v="CXP00010690"/>
    <x v="347"/>
    <s v="00000049"/>
    <s v="FOTOCOPIAS B/N 8.5 X11"/>
    <s v="DOP"/>
    <n v="-531"/>
    <n v="-531"/>
  </r>
  <r>
    <s v="210102001004000000"/>
    <n v="401517078"/>
    <s v="TESORERIA DE LA SEGURIDAD SOCIAL"/>
    <s v="PI004843"/>
    <x v="348"/>
    <s v="OFIC. #415"/>
    <s v="RECARGOS E INTERESES, ENERO-FEBRERO/2013"/>
    <s v="DOP"/>
    <n v="-143916.91"/>
    <n v="-143916.91"/>
  </r>
  <r>
    <s v="210103001000000000"/>
    <s v="01300060405"/>
    <s v="MARTIN ANDRES TEJEDA MASCARO"/>
    <s v="CXP00010795"/>
    <x v="349"/>
    <s v="CONTR. 1261"/>
    <s v="50% COMPRA DE TERRENO"/>
    <s v="DOP"/>
    <n v="-18107500"/>
    <n v="-18107500"/>
  </r>
  <r>
    <s v="210103001000000000"/>
    <s v="03101092413"/>
    <s v="MILAGROS EMILIA TAVERAS TAVERAS"/>
    <s v="CXP00010806"/>
    <x v="349"/>
    <s v="CONTR. 1235"/>
    <s v="50% COMPRA TERRENO"/>
    <s v="DOP"/>
    <n v="-11779691"/>
    <n v="-11779691"/>
  </r>
  <r>
    <s v="210102001004000000"/>
    <n v="401517078"/>
    <s v="TESORERIA DE LA SEGURIDAD SOCIAL"/>
    <s v="ED00002297"/>
    <x v="349"/>
    <m/>
    <s v="SUELDOS DEJADOS DE PAGAR ABRIL-MAYO/2013 &quot;SEGURO FAMILIAR"/>
    <s v="DOP"/>
    <n v="-2551.59"/>
    <n v="-2551.59"/>
  </r>
  <r>
    <s v="210102001004000000"/>
    <n v="401517078"/>
    <s v="TESORERIA DE LA SEGURIDAD SOCIAL"/>
    <s v="ED00002289"/>
    <x v="349"/>
    <m/>
    <s v="SUELDOS DEJADOS DE PAGAR ABRIL-MAYO/2013 &quot;SEGUROS DE PENSION"/>
    <s v="DOP"/>
    <n v="-2408.91"/>
    <n v="-2408.91"/>
  </r>
  <r>
    <s v="210102001004000000"/>
    <n v="401517078"/>
    <s v="TESORERIA DE LA SEGURIDAD SOCIAL"/>
    <s v="ED00002294"/>
    <x v="349"/>
    <m/>
    <s v="SUELDOS DEJADOS DE PAGAR ABRIL-MAYO/2013 &quot;PLAN DE RETIRO COM"/>
    <s v="DOP"/>
    <n v="-826.4"/>
    <n v="-826.4"/>
  </r>
  <r>
    <s v="210102001004000000"/>
    <n v="401047039"/>
    <s v="COOP NACIONAL DE SERVICIOS MULTIPLES MAESTROS,"/>
    <s v="CXP00010834"/>
    <x v="350"/>
    <s v="00001539"/>
    <s v=" ALOJAMIENTO DURANTE EL TALLER DE CAPACITACION"/>
    <s v="DOP"/>
    <n v="-112745"/>
    <n v="-112745"/>
  </r>
  <r>
    <s v="210102001004000000"/>
    <n v="401047039"/>
    <s v="COOP NACIONAL DE SERVICIOS MULTIPLES MAESTROS,"/>
    <s v="CXP00010836"/>
    <x v="350"/>
    <s v="00001539-1"/>
    <s v="REFRIGERIOS Y ALMUERZOS DURANTE EL TALLER DE CAPACITACION"/>
    <s v="DOP"/>
    <n v="-48920"/>
    <n v="-48920"/>
  </r>
  <r>
    <s v="210103001000000000"/>
    <s v="02300148158"/>
    <s v="RAMON ANTONIO TELLERIAS RAMIREZ"/>
    <s v="CXP00011907"/>
    <x v="351"/>
    <s v="CONTR. 1315-1"/>
    <s v="CUBICACION # 1"/>
    <s v="DOP"/>
    <n v="-5173286.54"/>
    <n v="-5173286.54"/>
  </r>
  <r>
    <s v="210103001000000000"/>
    <s v="02300148158"/>
    <s v="RAMON ANTONIO TELLERIAS RAMIREZ"/>
    <s v="MIED-150455"/>
    <x v="351"/>
    <s v="CONTR. 1315-1"/>
    <s v="CONTR. 1315-1"/>
    <s v="DOP"/>
    <n v="1034657.31"/>
    <n v="1034657.31"/>
  </r>
  <r>
    <s v="210103001000000000"/>
    <n v="435314815"/>
    <s v="YANALIANKA SANTIAGO"/>
    <s v="CXP00011016"/>
    <x v="352"/>
    <s v="CONTR. 1327"/>
    <s v="50% COMPRA TERRENO"/>
    <s v="DOP"/>
    <n v="-1600844"/>
    <n v="-1600844"/>
  </r>
  <r>
    <s v="210103001000000000"/>
    <s v="04800268957"/>
    <s v="DANIEL DE DIOS CERI"/>
    <s v="CXP00011021"/>
    <x v="352"/>
    <s v="CONTR. 1329"/>
    <s v="50% COMPRA DE TERRENO"/>
    <s v="DOP"/>
    <n v="-568953"/>
    <n v="-568953"/>
  </r>
  <r>
    <s v="210102001001000000"/>
    <n v="401517078"/>
    <s v="TESORERIA DE LA SEGURIDAD SOCIAL"/>
    <s v="ED00002322"/>
    <x v="352"/>
    <m/>
    <s v="CONTRIBUCION  AL SEGURO DE SALUD, MARZO-JUNIO/2013"/>
    <s v="DOP"/>
    <n v="-1884.8"/>
    <n v="-1884.8"/>
  </r>
  <r>
    <s v="210102001001000000"/>
    <n v="401517078"/>
    <s v="TESORERIA DE LA SEGURIDAD SOCIAL"/>
    <s v="ED00002320"/>
    <x v="352"/>
    <m/>
    <s v="CONTRIBUCION  AL SEGURO DE PENSIONES, MARZO-JUNIO/2013"/>
    <s v="DOP"/>
    <n v="-1779.4"/>
    <n v="-1779.4"/>
  </r>
  <r>
    <s v="210102001001000000"/>
    <n v="401517078"/>
    <s v="TESORERIA DE LA SEGURIDAD SOCIAL"/>
    <s v="ED00002327"/>
    <x v="352"/>
    <m/>
    <s v="CONTRIBUCION  AL SEGURO DE SALUD, MES DE MAYO/2013"/>
    <s v="DOP"/>
    <n v="-1127.44"/>
    <n v="-1127.44"/>
  </r>
  <r>
    <s v="210102001001000000"/>
    <n v="401517078"/>
    <s v="TESORERIA DE LA SEGURIDAD SOCIAL"/>
    <s v="ED00002326"/>
    <x v="352"/>
    <m/>
    <s v="CONTRIBUCION  AL SEGURO DE PENSIONES, MES DE MAYO/2013"/>
    <s v="DOP"/>
    <n v="-1064.4000000000001"/>
    <n v="-1064.4000000000001"/>
  </r>
  <r>
    <s v="210102001004000000"/>
    <n v="401047039"/>
    <s v="COOP NACIONAL DE SERVICIOS MULTIPLES MAESTROS,"/>
    <s v="CXP00011051"/>
    <x v="353"/>
    <s v="000001543"/>
    <s v="SERVICIOS DE ALOJAMIENTO Y ALQUILERES 70 PERSON. PARA 70 PER"/>
    <s v="DOP"/>
    <n v="-454440"/>
    <n v="-454440"/>
  </r>
  <r>
    <s v="210102001004000000"/>
    <n v="401047039"/>
    <s v="COOP NACIONAL DE SERVICIOS MULTIPLES MAESTROS,"/>
    <s v="CXP00011052"/>
    <x v="353"/>
    <s v="000001543-1"/>
    <s v="SERVICIOS DE ,ALIMENTACION  PARA 70 PERSONAS,JORNADA"/>
    <s v="DOP"/>
    <n v="-45500"/>
    <n v="-45500"/>
  </r>
  <r>
    <s v="210102001004000000"/>
    <s v="00114725112"/>
    <s v="JESUS SALVADOR BATISTA GONZALVO"/>
    <s v="PI004914"/>
    <x v="353"/>
    <s v="OFIC. #263-11"/>
    <s v="PAGO CONFERENCISTA BICENTENARIO ABRIL-JUNIO/2013"/>
    <s v="DOP"/>
    <n v="-35000"/>
    <n v="-31500"/>
  </r>
  <r>
    <s v="210103001000000000"/>
    <s v="00800018418"/>
    <s v="AYARILIS SANCHEZ DE MEJIA"/>
    <s v="CXP00011144"/>
    <x v="354"/>
    <s v="01312747"/>
    <s v="LEGALIZACION DE LOS CONTRATOS DE TRABAJO DE ALFABETIZACION"/>
    <s v="DOP"/>
    <n v="-27730"/>
    <n v="-21150"/>
  </r>
  <r>
    <s v="210102001004000000"/>
    <n v="422000276"/>
    <s v="MOVIMIENTO DE CURSILLOS DE CRISTIANDAD"/>
    <s v="CXP00012561"/>
    <x v="355"/>
    <s v="NCF-00000047"/>
    <s v="SERVICIOS DE HOSPEDAJE Y ALIMENTACION"/>
    <s v="DOP"/>
    <n v="-389220"/>
    <n v="-389220"/>
  </r>
  <r>
    <s v="210103001000000000"/>
    <s v="06700118430"/>
    <s v="SAMUEL TAVERAS TIBURCIO"/>
    <s v="RCLS-000942"/>
    <x v="356"/>
    <m/>
    <s v="ANULANDO PAG00027214 POR QUE NO SE PAGO EN SIGEF"/>
    <s v="DOP"/>
    <n v="-5935096.5899999999"/>
    <n v="-5935096.5899999999"/>
  </r>
  <r>
    <s v="210102001004000000"/>
    <n v="402006238"/>
    <s v="CORPORACION DEL ACUEDUCTO Y ALCANTARILLADO  DE SANTIAGO"/>
    <s v="CXP00011277"/>
    <x v="357"/>
    <s v="DGA# 456/2013"/>
    <s v="SERVICIO DE AGUA,CORRESP.AL MES DE JULIO,ALCANT. DE SANTIAGO"/>
    <s v="DOP"/>
    <n v="-1681333"/>
    <n v="-1681333"/>
  </r>
  <r>
    <s v="210102001004000000"/>
    <n v="402006238"/>
    <s v="CORPORACION DEL ACUEDUCTO Y ALCANTARILLADO  DE SANTIAGO"/>
    <s v="CXP00011284"/>
    <x v="357"/>
    <s v="DGA# 455/2013"/>
    <s v="SERVICIO DE AGUA,CORRESP.AL MES DE JULIO,ALCANT. DE SANTIAGO"/>
    <s v="DOP"/>
    <n v="-1653737.5"/>
    <n v="-1653737.5"/>
  </r>
  <r>
    <s v="210102001004000000"/>
    <s v="00102745114"/>
    <s v="BASILIO FLORENTINO MORILLO"/>
    <s v="PI005015"/>
    <x v="357"/>
    <s v="OFIC. #568-1"/>
    <s v="PARA CUBRIR GASTOS EN EL CONCURSO DE OPOSICION"/>
    <s v="DOP"/>
    <n v="-16436.599999999999"/>
    <n v="-16436.599999999999"/>
  </r>
  <r>
    <s v="210102001004000000"/>
    <s v="00102745114"/>
    <s v="BASILIO FLORENTINO MORILLO"/>
    <s v="PI005034"/>
    <x v="357"/>
    <s v="OFIC. #569-4"/>
    <s v="PARA CUBRIR GASTOS EN EL CONCURSO DE OPOSICION G4"/>
    <s v="DOP"/>
    <n v="-16436.599999999999"/>
    <n v="-16436.599999999999"/>
  </r>
  <r>
    <s v="210102001004000000"/>
    <s v="00115589269"/>
    <s v="ANA YERIS RODRIGUEZ GUZMAN"/>
    <s v="PI005020"/>
    <x v="357"/>
    <s v="OFIC. #568-5"/>
    <s v="PARA CUBRIR GASTOS EN EL CONCURSO DE OPOSICION"/>
    <s v="DOP"/>
    <n v="-4730.55"/>
    <n v="-4730.55"/>
  </r>
  <r>
    <s v="210102001001000000"/>
    <n v="130725489"/>
    <s v="SUMINISTROS Y SERVICIOS LUAZA SRL"/>
    <s v="CXP00011319"/>
    <x v="358"/>
    <n v="396"/>
    <s v="TRABAJOS DE SUSTITUC. DE SUB-ESTACION 300 KVA/225KV,EN HAINA"/>
    <s v="DOP"/>
    <n v="-768714.48"/>
    <n v="-768714.48"/>
  </r>
  <r>
    <s v="210102001001000000"/>
    <n v="401517078"/>
    <s v="TESORERIA DE LA SEGURIDAD SOCIAL"/>
    <s v="ED00002439"/>
    <x v="359"/>
    <m/>
    <s v="RECLASIFICACION"/>
    <s v="DOP"/>
    <n v="-367896.91"/>
    <n v="-367896.91"/>
  </r>
  <r>
    <s v="210102001004000000"/>
    <n v="401018012"/>
    <s v="INSTITUTO NACIONAL DE FORMACION AGRARIA Y SINDICAL."/>
    <s v="CXP00014632"/>
    <x v="359"/>
    <s v="P010010011502311401"/>
    <s v="SERVICIOS DE ALOJAMIENTO,ALIMENTACION Y ALQUILER"/>
    <s v="DOP"/>
    <n v="-116938"/>
    <n v="-116938"/>
  </r>
  <r>
    <s v="210102001004000000"/>
    <n v="499999984"/>
    <s v="COLECTOR DE IMPUESTOS INTERNOS"/>
    <s v="ED00002438"/>
    <x v="359"/>
    <m/>
    <s v="RECLASIFICACION"/>
    <s v="DOP"/>
    <n v="-83144.289999999994"/>
    <n v="-83144.289999999994"/>
  </r>
  <r>
    <s v="210103001000000000"/>
    <s v="00107389611"/>
    <s v="INOCENCIO GUZMAN PEREZ"/>
    <s v="MIED-156236"/>
    <x v="360"/>
    <s v="CONTR. 1468-04NULO"/>
    <s v="CONTR. 1468-04"/>
    <s v="DOP"/>
    <n v="653165.4"/>
    <n v="653165.4"/>
  </r>
  <r>
    <s v="210103001000000000"/>
    <s v="00108335753"/>
    <s v="QUILVIO ARSENIO HERRERA FRANCO"/>
    <s v="CXP00011818"/>
    <x v="361"/>
    <s v="CONTR. 395-1"/>
    <s v="CUBICACION #1"/>
    <s v="DOP"/>
    <n v="-1724856.76"/>
    <n v="-1724856.76"/>
  </r>
  <r>
    <s v="210102001001000000"/>
    <n v="424001065"/>
    <s v="COLEGIO DOMINICANO DE PERIODISTAS."/>
    <s v="CXP00011563"/>
    <x v="362"/>
    <s v="00000229"/>
    <s v="PAGO DE PUBLICACION DE ANUNCIO,TRABAJAR LA EDUC.ES TRABAJAR"/>
    <s v="DOP"/>
    <n v="-30000"/>
    <n v="-27355.93"/>
  </r>
  <r>
    <s v="210102001001000000"/>
    <n v="101831448"/>
    <s v="Logisitica y Servicios Nacionales"/>
    <s v="CXP00011635"/>
    <x v="363"/>
    <s v="CONTR. 655"/>
    <s v="3RA. CUBICACION (FINAL), ADECUACION 58 CENTROS EDUCATIVOS"/>
    <s v="DOP"/>
    <n v="-928513.3"/>
    <n v="-928513.3"/>
  </r>
  <r>
    <s v="210103001000000000"/>
    <s v="00101693067"/>
    <s v="NINOSKA MARÍA ISIDOR IMSENG"/>
    <s v="CXP00011617"/>
    <x v="363"/>
    <s v="000000052"/>
    <s v="SOLICITUD PAGO LEGALIZACION DE LOS CONTRATOS"/>
    <s v="DOP"/>
    <n v="-4130"/>
    <n v="-3150"/>
  </r>
  <r>
    <s v="210103001000000000"/>
    <s v="00101110377"/>
    <s v="RHODES DIOMAR NINA SANTANA"/>
    <s v="CXP00011702"/>
    <x v="364"/>
    <s v="CONTR. 1401-4"/>
    <s v="ALQUILER LOCAL, MES DE AGOSTO"/>
    <s v="DOP"/>
    <n v="-4720"/>
    <n v="-4720"/>
  </r>
  <r>
    <s v="210103001000000000"/>
    <s v="00116534280"/>
    <s v="KELVIS ERIXON OLIVERO CARABALLO"/>
    <s v="CXP00011756"/>
    <x v="365"/>
    <s v="CONTR. 983-3"/>
    <s v="SERVICIOS PROFESIONALES MAYO/2013"/>
    <s v="DOP"/>
    <n v="-75000"/>
    <n v="-75000"/>
  </r>
  <r>
    <s v="210102001004000000"/>
    <n v="499999984"/>
    <s v="COLECTOR DE IMPUESTOS INTERNOS"/>
    <s v="ED00002460"/>
    <x v="365"/>
    <m/>
    <s v="RETENCION I S/R MES DE JUNIO Y JULIO (15%), ANNY KAROLINA"/>
    <s v="DOP"/>
    <n v="-4153.12"/>
    <n v="-4153.12"/>
  </r>
  <r>
    <s v="210102001001000000"/>
    <n v="401517078"/>
    <s v="TESORERIA DE LA SEGURIDAD SOCIAL"/>
    <s v="ED00002462"/>
    <x v="365"/>
    <m/>
    <s v="CONTRIB. SEG. FAMILIAR DE SALUD/JUNIO Y JULIO (15%), ANNY K."/>
    <s v="DOP"/>
    <n v="-409.02"/>
    <n v="-409.02"/>
  </r>
  <r>
    <s v="210102001001000000"/>
    <n v="401517078"/>
    <s v="TESORERIA DE LA SEGURIDAD SOCIAL"/>
    <s v="ED00002461"/>
    <x v="365"/>
    <m/>
    <s v="CONTRIB. SEGURO DE PENSIONES/ JUNIO Y JULIO (15%), ANNY K."/>
    <s v="DOP"/>
    <n v="-386.14"/>
    <n v="-386.14"/>
  </r>
  <r>
    <s v="210103001000000000"/>
    <s v="00106246481"/>
    <s v="MARCOS DE PAULA MARTINEZ"/>
    <s v="CXP00011830"/>
    <x v="366"/>
    <s v="CONTR. 417-1"/>
    <s v="ALQUILER CORRESP. A LOS MESES DESDE JUNIO A DICIEMBRE/2012"/>
    <s v="DOP"/>
    <n v="-16240"/>
    <n v="-16240"/>
  </r>
  <r>
    <s v="210102001004000000"/>
    <n v="402006238"/>
    <s v="CORPORACION DEL ACUEDUCTO Y ALCANTARILLADO  DE SANTIAGO"/>
    <s v="CXP00011836"/>
    <x v="367"/>
    <s v="DGA # 474-2013"/>
    <s v="SERVICIO DE AGUA DE SANTIAGO CORAASAN,CORRESP.MAYO/2013"/>
    <s v="DOP"/>
    <n v="-1671613"/>
    <n v="-1671613"/>
  </r>
  <r>
    <s v="210102001004000000"/>
    <n v="402006238"/>
    <s v="CORPORACION DEL ACUEDUCTO Y ALCANTARILLADO  DE SANTIAGO"/>
    <s v="CXP00011838"/>
    <x v="367"/>
    <s v="DGA # 473-2013"/>
    <s v="SERVICIO DE AGUA DE SANTIAGO CORAASAN,CORRESP.ABRIL/2013"/>
    <s v="DOP"/>
    <n v="-1611238.06"/>
    <n v="-1611238.06"/>
  </r>
  <r>
    <s v="210102001004000000"/>
    <s v="05601344897"/>
    <s v="RAISA  MARIA CRUZ BIDO"/>
    <s v="PI005279"/>
    <x v="367"/>
    <s v="Of. 52-54"/>
    <s v="SOLICITUD PAGO LICENCIA PRE Y POST NATAL"/>
    <s v="DOP"/>
    <n v="-24429.54"/>
    <n v="-24429.54"/>
  </r>
  <r>
    <s v="210102001004000000"/>
    <n v="401517078"/>
    <s v="TESORERIA DE LA SEGURIDAD SOCIAL"/>
    <s v="ED00002478"/>
    <x v="368"/>
    <m/>
    <s v="SALARIOS MESES DE JULIO-AGOSTO/2013"/>
    <s v="DOP"/>
    <n v="-117980.01"/>
    <n v="-117980.01"/>
  </r>
  <r>
    <s v="210102001001000000"/>
    <n v="401517078"/>
    <s v="TESORERIA DE LA SEGURIDAD SOCIAL"/>
    <s v="ED00002478"/>
    <x v="368"/>
    <m/>
    <s v="SALARIOS MESES DE JULIO-AGOSTO/2013"/>
    <s v="DOP"/>
    <n v="-7569.99"/>
    <n v="-7569.99"/>
  </r>
  <r>
    <s v="210102001001000000"/>
    <n v="401517078"/>
    <s v="TESORERIA DE LA SEGURIDAD SOCIAL"/>
    <s v="ED00002480"/>
    <x v="368"/>
    <m/>
    <s v="SEGURO FAMILIAR DE SALUD, JULIO-AGOSTO/2013"/>
    <s v="DOP"/>
    <n v="-1272.23"/>
    <n v="-1272.23"/>
  </r>
  <r>
    <s v="210102001001000000"/>
    <n v="401517078"/>
    <s v="TESORERIA DE LA SEGURIDAD SOCIAL"/>
    <s v="ED00002479"/>
    <x v="368"/>
    <m/>
    <s v="SEGURO DE PENSIONES, JULIO-AGOSTO/2013"/>
    <s v="DOP"/>
    <n v="-1201.0999999999999"/>
    <n v="-1201.0999999999999"/>
  </r>
  <r>
    <s v="210102001001000000"/>
    <n v="401517078"/>
    <s v="TESORERIA DE LA SEGURIDAD SOCIAL"/>
    <s v="ED00002481"/>
    <x v="368"/>
    <m/>
    <s v="SEGURO DE VIDA, JULIO-AGOSTO/2013"/>
    <s v="DOP"/>
    <n v="-50"/>
    <n v="-50"/>
  </r>
  <r>
    <s v="210102001001000000"/>
    <n v="401517078"/>
    <s v="TESORERIA DE LA SEGURIDAD SOCIAL"/>
    <s v="ED00002483"/>
    <x v="368"/>
    <m/>
    <s v="REVERTIR/ED00002478"/>
    <s v="DOP"/>
    <n v="7569.99"/>
    <n v="7569.99"/>
  </r>
  <r>
    <s v="210102001004000000"/>
    <n v="401517078"/>
    <s v="TESORERIA DE LA SEGURIDAD SOCIAL"/>
    <s v="ED00002483"/>
    <x v="368"/>
    <m/>
    <s v="REVERTIR/ED00002478"/>
    <s v="DOP"/>
    <n v="117980.01"/>
    <n v="117980.01"/>
  </r>
  <r>
    <s v="210102001001000000"/>
    <n v="401517078"/>
    <s v="TESORERIA DE LA SEGURIDAD SOCIAL"/>
    <s v="ED00002503"/>
    <x v="369"/>
    <m/>
    <s v="SEG. DE PENSIONES, JULIO-AGOSTO/2013, OF.776/2013, SEGUN A"/>
    <s v="DOP"/>
    <n v="-29773.38"/>
    <n v="-29773.38"/>
  </r>
  <r>
    <s v="210102001001000000"/>
    <n v="401517078"/>
    <s v="TESORERIA DE LA SEGURIDAD SOCIAL"/>
    <s v="ED00002487"/>
    <x v="369"/>
    <m/>
    <s v="PENSIONES  MES  DE JULIO OF. 630, SEGUN ANEXO"/>
    <s v="DOP"/>
    <n v="-24086.87"/>
    <n v="-24086.87"/>
  </r>
  <r>
    <s v="210103001000000000"/>
    <n v="22300298431"/>
    <s v="JUANA ELISA MORENO SOLANO."/>
    <s v="CXP00012121"/>
    <x v="369"/>
    <s v="CONTR. 0015-2"/>
    <s v="ALQUILER LOCAL, MES DE SEPT./2013"/>
    <s v="DOP"/>
    <n v="-23600"/>
    <n v="-23600"/>
  </r>
  <r>
    <s v="210102001001000000"/>
    <n v="401517078"/>
    <s v="TESORERIA DE LA SEGURIDAD SOCIAL"/>
    <s v="ED00002488"/>
    <x v="369"/>
    <m/>
    <s v="SEGURO FAMILIAR DE SALUD, MES DE JULIO, OF. 630, S A."/>
    <s v="DOP"/>
    <n v="-20664.45"/>
    <n v="-20664.45"/>
  </r>
  <r>
    <s v="210102001001000000"/>
    <n v="401517078"/>
    <s v="TESORERIA DE LA SEGURIDAD SOCIAL"/>
    <s v="ED00002497"/>
    <x v="369"/>
    <m/>
    <s v="SEG. FAMILIAR DE SALUD, MES DE AGOSTO, OF. 778/2013, S/A"/>
    <s v="DOP"/>
    <n v="-16158.42"/>
    <n v="-16158.42"/>
  </r>
  <r>
    <s v="210102001001000000"/>
    <n v="401517078"/>
    <s v="TESORERIA DE LA SEGURIDAD SOCIAL"/>
    <s v="ED00002492"/>
    <x v="369"/>
    <m/>
    <s v="SEG. FAMILIAR DE SALUD, JULIO-AGOSTO/2013, OF.776/2013, S. A"/>
    <s v="DOP"/>
    <n v="-15768.48"/>
    <n v="-15768.48"/>
  </r>
  <r>
    <s v="210102001001000000"/>
    <n v="401517078"/>
    <s v="TESORERIA DE LA SEGURIDAD SOCIAL"/>
    <s v="ED00002496"/>
    <x v="369"/>
    <m/>
    <s v="SEG. DE PENSIONES, MES DE AGOSTO, OF. 778/2013, SEGUN ANEXOS"/>
    <s v="DOP"/>
    <n v="-15254.82"/>
    <n v="-15254.82"/>
  </r>
  <r>
    <s v="210102001001000000"/>
    <n v="401517078"/>
    <s v="TESORERIA DE LA SEGURIDAD SOCIAL"/>
    <s v="ED00002504"/>
    <x v="369"/>
    <m/>
    <s v="SEG. PENSIONES,  AGOSTO/2013, OF. 777, SEGUN ANEXOS"/>
    <s v="DOP"/>
    <n v="-6888"/>
    <n v="-6888"/>
  </r>
  <r>
    <s v="210102001001000000"/>
    <n v="401517078"/>
    <s v="TESORERIA DE LA SEGURIDAD SOCIAL"/>
    <s v="ED00002505"/>
    <x v="369"/>
    <m/>
    <s v="SEG. FAMILIAR DE SALUD,  AGOSTO/2013, OF. 777, SEGUN ANEXOS"/>
    <s v="DOP"/>
    <n v="-5256.16"/>
    <n v="-5256.16"/>
  </r>
  <r>
    <s v="210102001001000000"/>
    <n v="401517078"/>
    <s v="TESORERIA DE LA SEGURIDAD SOCIAL"/>
    <s v="ED00002498"/>
    <x v="369"/>
    <m/>
    <s v="PLAN DE RETIRO, MES DE AGOSTO, OF. 778/2013, S/A"/>
    <s v="DOP"/>
    <n v="-214.5"/>
    <n v="-214.5"/>
  </r>
  <r>
    <s v="210102001001000000"/>
    <n v="401517078"/>
    <s v="TESORERIA DE LA SEGURIDAD SOCIAL"/>
    <s v="ED00002513"/>
    <x v="370"/>
    <m/>
    <s v="PAGO SEGURO DE PENSIONES S/A., PERIODO JULIO-AGOSTO/2013"/>
    <s v="DOP"/>
    <n v="-7061.35"/>
    <n v="-7061.35"/>
  </r>
  <r>
    <s v="210102001001000000"/>
    <n v="401517078"/>
    <s v="TESORERIA DE LA SEGURIDAD SOCIAL"/>
    <s v="ED00002514"/>
    <x v="370"/>
    <m/>
    <s v="PAGO SEGURO FAMILIAR DE SALUD, PERIODO JULIO-AGOSTO/2013"/>
    <s v="DOP"/>
    <n v="-4851.54"/>
    <n v="-4851.54"/>
  </r>
  <r>
    <s v="210102001001000000"/>
    <n v="401517078"/>
    <s v="TESORERIA DE LA SEGURIDAD SOCIAL"/>
    <s v="ED00002519"/>
    <x v="370"/>
    <m/>
    <s v="PAGO SEGURO FAMILIAR DE SALUD  CORRESP AL MES DE AGOSTO/2013"/>
    <s v="DOP"/>
    <n v="-940.77"/>
    <n v="-940.77"/>
  </r>
  <r>
    <s v="210102001001000000"/>
    <n v="401517078"/>
    <s v="TESORERIA DE LA SEGURIDAD SOCIAL"/>
    <s v="ED00002518"/>
    <x v="370"/>
    <m/>
    <s v="PAGO SEGURO DE PENSIONES  CORRESP AL MES DE AGOSTO/2013"/>
    <s v="DOP"/>
    <n v="-888.17"/>
    <n v="-888.17"/>
  </r>
  <r>
    <s v="210103001000000000"/>
    <s v="02500276452"/>
    <s v="MANUEL MARTINEZ RIJO"/>
    <s v="MIED-156465"/>
    <x v="370"/>
    <s v="TR. #243-02.NULO"/>
    <s v="CONTR. #243-02"/>
    <s v="DOP"/>
    <n v="600403.98"/>
    <n v="600403.98"/>
  </r>
  <r>
    <s v="210103001000000000"/>
    <s v="06700118430"/>
    <s v="SAMUEL TAVERAS TIBURCIO"/>
    <s v="RCLS-000921"/>
    <x v="370"/>
    <m/>
    <s v="RCLS. CKR000946 POR ERROR EN FECHA, ANULA PAG00027214"/>
    <s v="DOP"/>
    <n v="5935096.5899999999"/>
    <n v="5935096.5899999999"/>
  </r>
  <r>
    <s v="210102001004000000"/>
    <s v="01700200759"/>
    <s v="HERIDANIA SUERO BRIOSO"/>
    <s v="PI005578"/>
    <x v="371"/>
    <s v="OFIC. #64-23"/>
    <s v="LIC. PRE Y POST NATAL, OFIC. 2013769-B"/>
    <s v="DOP"/>
    <n v="-44718.48"/>
    <n v="-44718.48"/>
  </r>
  <r>
    <s v="210102001004000000"/>
    <s v="01200530309"/>
    <s v="FLOR DALIZA ROSARIO ROMERO"/>
    <s v="PI005577"/>
    <x v="371"/>
    <s v="OFIC. #64-43"/>
    <s v="LIC. PRE Y POST NATAL, OFIC. 2013800/801-B"/>
    <s v="DOP"/>
    <n v="-44718.48"/>
    <n v="-40246.629999999997"/>
  </r>
  <r>
    <s v="210102001004000000"/>
    <s v="00107456055"/>
    <s v="DAVID EMILIO ESPINAL HERNANDEZ."/>
    <s v="CXP00013597"/>
    <x v="371"/>
    <s v="NCF-00000177"/>
    <s v="SERVICIOS DE REFRIGERIO,ALMUERZO Y ALQUILER"/>
    <s v="DOP"/>
    <n v="-24072"/>
    <n v="-24072"/>
  </r>
  <r>
    <s v="210102001004000000"/>
    <s v="01200881397"/>
    <s v="FRANCISCO ARIEL LACHAPEL AQUINO"/>
    <s v="PI005579"/>
    <x v="371"/>
    <s v="OFIC. #64-45"/>
    <s v="LIC. PRE Y POST NATAL, OFIC. 2013804-B"/>
    <s v="DOP"/>
    <n v="-23601.42"/>
    <n v="-21241.279999999999"/>
  </r>
  <r>
    <s v="210102001004000000"/>
    <s v="01600060279"/>
    <s v="ANA MERCEDES ADAMES MORETA"/>
    <s v="PI005572"/>
    <x v="371"/>
    <s v="OFIC. #64-30"/>
    <s v="LIC. PRE Y POST NATAL OFIC. 2013781-B"/>
    <s v="DOP"/>
    <n v="-23187.360000000001"/>
    <n v="-20868.62"/>
  </r>
  <r>
    <s v="210102001004000000"/>
    <s v="00107456055"/>
    <s v="DAVID EMILIO ESPINAL HERNANDEZ."/>
    <s v="CXP00013598"/>
    <x v="372"/>
    <s v="NCF-00000178"/>
    <s v="SERVICIOS DE REFRIGERIO,ALMUERZO Y ALQUILER"/>
    <s v="DOP"/>
    <n v="-26019"/>
    <n v="-26019"/>
  </r>
  <r>
    <s v="210102001004000000"/>
    <s v="01200861944"/>
    <s v="JUANA DEL CARMEN RAMIREZ"/>
    <s v="PI005646"/>
    <x v="373"/>
    <s v="OFICIO 64-27"/>
    <s v="LICENCIA PRE Y POST NATAL, OFICIO 2013773/774-B"/>
    <s v="DOP"/>
    <n v="-44718.48"/>
    <n v="-40246.629999999997"/>
  </r>
  <r>
    <s v="210102001001000000"/>
    <n v="401517078"/>
    <s v="TESORERIA DE LA SEGURIDAD SOCIAL"/>
    <s v="ED00002534"/>
    <x v="374"/>
    <m/>
    <s v="SEGURO FAMILIAR DE SALUD, AGOSTO A BIENVENIDO ARIAS BATISTA"/>
    <s v="DOP"/>
    <n v="-904.59"/>
    <n v="-904.59"/>
  </r>
  <r>
    <s v="210102001001000000"/>
    <n v="401517078"/>
    <s v="TESORERIA DE LA SEGURIDAD SOCIAL"/>
    <s v="ED00002533"/>
    <x v="374"/>
    <m/>
    <s v="SEGURO DE PENSIONES MES DE AGOSTO A BIENVENIDO ARIAS BATISTA"/>
    <s v="DOP"/>
    <n v="-854"/>
    <n v="-854"/>
  </r>
  <r>
    <s v="210102001001000000"/>
    <n v="401517078"/>
    <s v="TESORERIA DE LA SEGURIDAD SOCIAL"/>
    <s v="ED00002530"/>
    <x v="374"/>
    <m/>
    <s v="SEGURO FAMILIAR DE SALUD MES DE AGOSTO ANNY KAROLINA GOMEZ"/>
    <s v="DOP"/>
    <n v="-204.51"/>
    <n v="-204.51"/>
  </r>
  <r>
    <s v="210102001001000000"/>
    <n v="401517078"/>
    <s v="TESORERIA DE LA SEGURIDAD SOCIAL"/>
    <s v="ED00002529"/>
    <x v="374"/>
    <m/>
    <s v="SEGURO DE PENSIONES MES DE AGOSTO ANNY KAROLINA GOMEZ"/>
    <s v="DOP"/>
    <n v="-193.07"/>
    <n v="-193.07"/>
  </r>
  <r>
    <s v="210102001001000000"/>
    <n v="401517078"/>
    <s v="TESORERIA DE LA SEGURIDAD SOCIAL"/>
    <s v="ED00002639"/>
    <x v="375"/>
    <m/>
    <s v="PAGO SEG. FAMILIAR, CORRESP. AL MES DE AGOSTO/2013"/>
    <s v="DOP"/>
    <n v="-2543.1"/>
    <n v="-2543.1"/>
  </r>
  <r>
    <s v="210102001001000000"/>
    <n v="401517078"/>
    <s v="TESORERIA DE LA SEGURIDAD SOCIAL"/>
    <s v="ED00002638"/>
    <x v="375"/>
    <m/>
    <s v="PAGO SEG. DE PENSIONES, CORRESP. AL MES DE AGOSTO/2013"/>
    <s v="DOP"/>
    <n v="-2400.88"/>
    <n v="-2400.88"/>
  </r>
  <r>
    <s v="210102001001000000"/>
    <n v="401517078"/>
    <s v="TESORERIA DE LA SEGURIDAD SOCIAL"/>
    <s v="ED00002640"/>
    <x v="375"/>
    <m/>
    <s v="PAGO PLAN DE RETI.RO, CORRESP. AL MES DE AGOSTO/2013"/>
    <s v="DOP"/>
    <n v="-507"/>
    <n v="-507"/>
  </r>
  <r>
    <s v="210103001000000000"/>
    <n v="401509441"/>
    <s v="HNAS. DE LA VIRGEN MARIA DEL MONTE CARMELO"/>
    <s v="CXP00012683"/>
    <x v="376"/>
    <s v="CONTR. 0965-2"/>
    <s v="ALQUILER LOCAL DESDE JULIO HASTA SEPT./2013"/>
    <s v="DOP"/>
    <n v="-135000"/>
    <n v="-135000"/>
  </r>
  <r>
    <s v="210102001004000000"/>
    <s v="01200937066"/>
    <s v="ROSA ELENA ENCARNACION CEDANO"/>
    <s v="PI005814"/>
    <x v="376"/>
    <s v="OFIC. #64-29"/>
    <s v="LIC. PRE Y POST NATAL DEL OF. 2013776-B DE LA MAESTRA IDENNA"/>
    <s v="DOP"/>
    <n v="-21945.18"/>
    <n v="-19750.66"/>
  </r>
  <r>
    <s v="210102001004000000"/>
    <s v="00101326494"/>
    <s v="CRISTIAN ARISMENDY MATIAS FERNANDEZ"/>
    <s v="PI005818"/>
    <x v="376"/>
    <s v="NCF-35018"/>
    <s v="REEMBOLSO FACT. TALLER CAPACITACION CONCURSO DOCENTE 2013,"/>
    <s v="DOP"/>
    <n v="-7720.04"/>
    <n v="-7720.04"/>
  </r>
  <r>
    <s v="210102001004000000"/>
    <n v="101705094"/>
    <s v="SERTELSA SERVICIOS TECNICOS DE TELEVISION SATELITES Y ANTENAS SRL"/>
    <s v="CXP00012727"/>
    <x v="377"/>
    <s v="00000380"/>
    <s v="DISTRIB. DE SEÑAL DE VIDEO Y AUDIO VIA STREAMING DEL ACTO IN"/>
    <s v="DOP"/>
    <n v="-23600"/>
    <n v="-23600"/>
  </r>
  <r>
    <s v="210102001001000000"/>
    <n v="130358508"/>
    <s v="MIAMI DIESEL TURBOCHARGERS C. POR A."/>
    <s v="CXP00021703"/>
    <x v="378"/>
    <s v="NCF-00000000878"/>
    <s v="SERVICIO DE REPARACION DE VEHICULO"/>
    <s v="DOP"/>
    <n v="-8791"/>
    <n v="-8791"/>
  </r>
  <r>
    <s v="210102001004000000"/>
    <n v="101026669"/>
    <s v="SERVICOLT SRL"/>
    <s v="PAG00032259"/>
    <x v="378"/>
    <m/>
    <s v="PAGO CON LIB. SG. NO  17080, EL SERVICIO DE ALQUILER DE CAMIONETAS, PARA TRANSPORTAR A LOS TECNICOS QUE CUMPLIRAN CON LA JORNADA DE UN LEVANTAMIENTO DE INFORMACION DE"/>
    <s v="DOP"/>
    <n v="133605.01999999999"/>
    <n v="133605.01999999999"/>
  </r>
  <r>
    <s v="210102001004000000"/>
    <n v="101117125"/>
    <s v="GTB RADIODIFUSORES, SRL"/>
    <s v="CXP00012813"/>
    <x v="379"/>
    <s v="00001031"/>
    <s v="SERVICIO PROGRAMA ESPECIAL SEMANAL DEL DIA 17 Y 18 AGOSTO 13"/>
    <s v="DOP"/>
    <n v="-236000"/>
    <n v="-236000"/>
  </r>
  <r>
    <s v="210102001001000000"/>
    <n v="130413223"/>
    <s v="ARCA FERRETERA SRL."/>
    <s v="CXP00018819"/>
    <x v="379"/>
    <s v="NCF-00000153"/>
    <s v="ADQUISICION DE MATERIALES FERRETEROS PARA LA REPAR"/>
    <s v="DOP"/>
    <n v="-42139.27"/>
    <n v="-42139.27"/>
  </r>
  <r>
    <s v="210102001001000000"/>
    <n v="130333556"/>
    <s v="VAMDOME COMERCIAL, S.R.L."/>
    <s v="CXP00012822"/>
    <x v="379"/>
    <s v="00000065-3"/>
    <s v="ADQUISICION DE BLOCK,CENTRO EDUC. EL JAMO, PUERTO PLATA"/>
    <s v="DOP"/>
    <n v="-27004.799999999999"/>
    <n v="-27004.799999999999"/>
  </r>
  <r>
    <s v="210102001001000000"/>
    <n v="130333556"/>
    <s v="VAMDOME COMERCIAL, S.R.L."/>
    <s v="CXP00012818"/>
    <x v="379"/>
    <s v="00000065"/>
    <s v="ADQUISICION DE INODORO BLANCO,CENTRO EDUC. EL JAMO PUERTO PL"/>
    <s v="DOP"/>
    <n v="-6076.08"/>
    <n v="-6076.08"/>
  </r>
  <r>
    <s v="210102001001000000"/>
    <n v="130333556"/>
    <s v="VAMDOME COMERCIAL, S.R.L."/>
    <s v="CXP00012824"/>
    <x v="379"/>
    <s v="00000065-5"/>
    <s v="ADQUISICION DE COLA EN GALON CENTRO EDUC. EL JAMO PUERTO PLA"/>
    <s v="DOP"/>
    <n v="-652.62"/>
    <n v="-652.62"/>
  </r>
  <r>
    <s v="210102001001000000"/>
    <n v="130333556"/>
    <s v="VAMDOME COMERCIAL, S.R.L."/>
    <s v="CXP00012823"/>
    <x v="379"/>
    <s v="00000065-4"/>
    <s v="ADQUISICION DE GRAPA P/ CONSTRUCCION,C.EL JAMO PUERTO PLATA"/>
    <s v="DOP"/>
    <n v="-202.54"/>
    <n v="-202.54"/>
  </r>
  <r>
    <s v="210102001001000000"/>
    <n v="130333556"/>
    <s v="VAMDOME COMERCIAL, S.R.L."/>
    <s v="CXP00012821"/>
    <x v="379"/>
    <s v="00000065-2"/>
    <s v="ADQUISICION DE CODO EN PVC,CENTR.EDUC.EL JAMO PUERTO PLATA"/>
    <s v="DOP"/>
    <n v="-151.9"/>
    <n v="-151.9"/>
  </r>
  <r>
    <s v="210102001001000000"/>
    <n v="130333556"/>
    <s v="VAMDOME COMERCIAL, S.R.L."/>
    <s v="CXP00012820"/>
    <x v="379"/>
    <s v="00000065-1"/>
    <s v="ADQUISICION DE REJILLA DE PISO,CENTRO EDUC. EL JAMO PUERTO P"/>
    <s v="DOP"/>
    <n v="-67.510000000000005"/>
    <n v="-67.510000000000005"/>
  </r>
  <r>
    <s v="210102001004000000"/>
    <n v="401018012"/>
    <s v="INSTITUTO NACIONAL DE FORMACION AGRARIA Y SINDICAL."/>
    <s v="CXP00015143"/>
    <x v="380"/>
    <s v="NCF-02311418"/>
    <s v="SERVICIOS DE ALIMENTACION Y ALQUILER"/>
    <s v="DOP"/>
    <n v="-183932.5"/>
    <n v="-183932.5"/>
  </r>
  <r>
    <s v="210102001001000000"/>
    <n v="401517078"/>
    <s v="TESORERIA DE LA SEGURIDAD SOCIAL"/>
    <s v="ED00002679"/>
    <x v="381"/>
    <m/>
    <s v="SEGURO DE SALUD, MES DE SEPT. SEGUN OFICIO DRH #851"/>
    <s v="DOP"/>
    <n v="-7384.16"/>
    <n v="-7384.16"/>
  </r>
  <r>
    <s v="210102001001000000"/>
    <n v="401517078"/>
    <s v="TESORERIA DE LA SEGURIDAD SOCIAL"/>
    <s v="ED00002680"/>
    <x v="381"/>
    <m/>
    <s v="SEGURO DE PENSIONES, MES DE SEPT. SEGUN OFICIO DRH #851"/>
    <s v="DOP"/>
    <n v="-7382.36"/>
    <n v="-7382.36"/>
  </r>
  <r>
    <s v="210102001004000000"/>
    <s v="00101170769"/>
    <s v="EULOGIA  JULIANA  FAMILIA TAPIA"/>
    <s v="PI005978"/>
    <x v="381"/>
    <s v="OFICIO # 100-16"/>
    <s v="DIETA A LOS MIEMBROS DEL CONSEJOS"/>
    <s v="DOP"/>
    <n v="-6000"/>
    <n v="-6000"/>
  </r>
  <r>
    <s v="210102001001000000"/>
    <n v="401517078"/>
    <s v="TESORERIA DE LA SEGURIDAD SOCIAL"/>
    <s v="ED00002675"/>
    <x v="381"/>
    <m/>
    <s v="SEGURO FAMILIAR DE SALUD, MES DE SEPT. REYES MANUEL JUMA"/>
    <s v="DOP"/>
    <n v="-2725.61"/>
    <n v="-2725.61"/>
  </r>
  <r>
    <s v="210102001001000000"/>
    <n v="401517078"/>
    <s v="TESORERIA DE LA SEGURIDAD SOCIAL"/>
    <s v="ED00002676"/>
    <x v="381"/>
    <m/>
    <s v="SEGURO FAMILIAR DE SALUD, MES DE SEPT. REYES MANUEL JUMA"/>
    <s v="DOP"/>
    <n v="-2628.08"/>
    <n v="-2628.08"/>
  </r>
  <r>
    <s v="210102001001000000"/>
    <n v="401517078"/>
    <s v="TESORERIA DE LA SEGURIDAD SOCIAL"/>
    <s v="ED00002670"/>
    <x v="381"/>
    <m/>
    <s v="SEGURO FAMILIAR DE SALUD, MES DE SEPT. CAROLY PENELOPE C."/>
    <s v="DOP"/>
    <n v="-2432"/>
    <n v="-2432"/>
  </r>
  <r>
    <s v="210102001001000000"/>
    <n v="401517078"/>
    <s v="TESORERIA DE LA SEGURIDAD SOCIAL"/>
    <s v="ED00002669"/>
    <x v="381"/>
    <m/>
    <s v="SEGURO DE PENSIONES , MES DE SEPT. CAROLY PENELOPE C."/>
    <s v="DOP"/>
    <n v="-2296"/>
    <n v="-2296"/>
  </r>
  <r>
    <s v="210103001000000000"/>
    <s v="00108992322"/>
    <s v="JOSE ANTONIO HERNANDEZ HUNGRIA"/>
    <s v="CXP00013042"/>
    <x v="382"/>
    <s v="CONTR. 578"/>
    <s v="CUBICACION  4"/>
    <s v="DOP"/>
    <n v="-1093708.2"/>
    <n v="-1093708.2"/>
  </r>
  <r>
    <s v="210102001001000000"/>
    <n v="401517078"/>
    <s v="TESORERIA DE LA SEGURIDAD SOCIAL"/>
    <s v="ED00002684"/>
    <x v="382"/>
    <m/>
    <s v="CONT. PENSIONES, SALARIOS MES SEPT. S/OFICIO #946"/>
    <s v="DOP"/>
    <n v="-32594.48"/>
    <n v="-32594.48"/>
  </r>
  <r>
    <s v="210102001001000000"/>
    <n v="401517078"/>
    <s v="TESORERIA DE LA SEGURIDAD SOCIAL"/>
    <s v="ED00002685"/>
    <x v="382"/>
    <m/>
    <s v="SEGURO FAMILIAR DE SALUD, SALARIOS MES SEPT. S/OFICIO #946"/>
    <s v="DOP"/>
    <n v="-31912.57"/>
    <n v="-31912.57"/>
  </r>
  <r>
    <s v="210102001004000000"/>
    <s v="03102129305"/>
    <s v="SANDRA  MARGARITA MARTINEZ RODRIGUEZ"/>
    <s v="PI006031"/>
    <x v="382"/>
    <s v="OFICIO #70"/>
    <s v="LICENCIA PRE Y POST NATAL DEL OFIC. #2013931-B CRUZ ANACAONA"/>
    <s v="DOP"/>
    <n v="-31795.23"/>
    <n v="-31795.23"/>
  </r>
  <r>
    <s v="210102001004000000"/>
    <s v="07200071590"/>
    <s v="TERESA JOSEFINA TORRES DE JESUS"/>
    <s v="PI006035"/>
    <x v="382"/>
    <s v="OFICIO #70"/>
    <s v="LICENCIA PRE Y POST NATAL DEL OFIC. #2013900-B JUANA MERCADO"/>
    <s v="DOP"/>
    <n v="-21945.18"/>
    <n v="-21945.18"/>
  </r>
  <r>
    <s v="210102001001000000"/>
    <n v="401517078"/>
    <s v="TESORERIA DE LA SEGURIDAD SOCIAL"/>
    <s v="ED00002690"/>
    <x v="382"/>
    <m/>
    <s v="SEGURO FAMILIAR DE SALUD, CORRESP. AL MES SEPT. S/OFIC. #946"/>
    <s v="DOP"/>
    <n v="-1953.39"/>
    <n v="-1953.39"/>
  </r>
  <r>
    <s v="210102001001000000"/>
    <n v="401517078"/>
    <s v="TESORERIA DE LA SEGURIDAD SOCIAL"/>
    <s v="ED00002688"/>
    <x v="382"/>
    <m/>
    <s v="SEGURO DE PENSIONES, CORRESP. AL MES DE SEPT. S/OFIC. #848,"/>
    <s v="DOP"/>
    <n v="-1844.15"/>
    <n v="-1844.15"/>
  </r>
  <r>
    <s v="210102001001000000"/>
    <n v="401517078"/>
    <s v="TESORERIA DE LA SEGURIDAD SOCIAL"/>
    <s v="ED00002712"/>
    <x v="383"/>
    <m/>
    <s v="SEGURO F. DE SALUD, CORRESP. AL MES DE SEPT. S/OFIC. 949/13"/>
    <s v="DOP"/>
    <n v="-15344.63"/>
    <n v="-15344.63"/>
  </r>
  <r>
    <s v="210102001001000000"/>
    <n v="401517078"/>
    <s v="TESORERIA DE LA SEGURIDAD SOCIAL"/>
    <s v="ED00002711"/>
    <x v="383"/>
    <m/>
    <s v="PENSIONES, CORRESP. AL MES DE SEPT. S/OFIC. 949/2013"/>
    <s v="DOP"/>
    <n v="-14486.54"/>
    <n v="-14486.54"/>
  </r>
  <r>
    <s v="210102001001000000"/>
    <n v="401517078"/>
    <s v="TESORERIA DE LA SEGURIDAD SOCIAL"/>
    <s v="ED00002697"/>
    <x v="383"/>
    <m/>
    <s v="PAGO SEG. DE PENSIONES, CORRESP. AL MES DE SEPT. S/OFIC. 854"/>
    <s v="DOP"/>
    <n v="-8021.54"/>
    <n v="-8021.54"/>
  </r>
  <r>
    <s v="210102001001000000"/>
    <n v="401517078"/>
    <s v="TESORERIA DE LA SEGURIDAD SOCIAL"/>
    <s v="ED00002705"/>
    <x v="383"/>
    <m/>
    <s v="SEGURO F. DE SALUD, CORRESP. AL MES DE SEPT. S/OFIC. 948/13"/>
    <s v="DOP"/>
    <n v="-7886.72"/>
    <n v="-7886.72"/>
  </r>
  <r>
    <s v="210102001001000000"/>
    <n v="401517078"/>
    <s v="TESORERIA DE LA SEGURIDAD SOCIAL"/>
    <s v="ED00002698"/>
    <x v="383"/>
    <m/>
    <s v="SEG. FAMILIAR DE SALUD DE CORRESP. A SEPT. S/OFIC. 854"/>
    <s v="DOP"/>
    <n v="-7780.77"/>
    <n v="-7780.77"/>
  </r>
  <r>
    <s v="210102001001000000"/>
    <n v="401517078"/>
    <s v="TESORERIA DE LA SEGURIDAD SOCIAL"/>
    <s v="ED00002704"/>
    <x v="383"/>
    <m/>
    <s v="PENSIONES, CORRESP. AL MES DE SEPT. S/OFIC. 948/2013"/>
    <s v="DOP"/>
    <n v="-7445.69"/>
    <n v="-7445.69"/>
  </r>
  <r>
    <s v="210102001001000000"/>
    <n v="401517078"/>
    <s v="TESORERIA DE LA SEGURIDAD SOCIAL"/>
    <s v="ED00002693"/>
    <x v="383"/>
    <m/>
    <s v="SEG. FAMILIAR DE SALUD, CORRESP. AL MES DE SEPT. S/OFIC. 947"/>
    <s v="DOP"/>
    <n v="-1227.71"/>
    <n v="-1227.71"/>
  </r>
  <r>
    <s v="210102001001000000"/>
    <n v="401517078"/>
    <s v="TESORERIA DE LA SEGURIDAD SOCIAL"/>
    <s v="ED00002694"/>
    <x v="383"/>
    <m/>
    <s v="SEGURO DE PENSIONES, CORRESP. AL MES DE SEPT. S/OFIC. 947"/>
    <s v="DOP"/>
    <n v="-1159.05"/>
    <n v="-1159.05"/>
  </r>
  <r>
    <s v="210102001001000000"/>
    <n v="401517078"/>
    <s v="TESORERIA DE LA SEGURIDAD SOCIAL"/>
    <s v="ED00002701"/>
    <x v="383"/>
    <m/>
    <s v="SEG. SALUD PADRES, CORRESP. AL MES DE SEPT. S/OF. 854"/>
    <s v="DOP"/>
    <n v="-843.39"/>
    <n v="-843.39"/>
  </r>
  <r>
    <s v="210102001004000000"/>
    <n v="401018012"/>
    <s v="INSTITUTO NACIONAL DE FORMACION AGRARIA Y SINDICAL."/>
    <s v="CXP00017633"/>
    <x v="384"/>
    <s v="NCF-02311419"/>
    <s v="SERVICIOS DE ALOJAMIENTO,ALIMENTACION Y ALQUILER"/>
    <s v="DOP"/>
    <n v="-116808.2"/>
    <n v="-116808.2"/>
  </r>
  <r>
    <s v="210102001001000000"/>
    <n v="401517078"/>
    <s v="TESORERIA DE LA SEGURIDAD SOCIAL"/>
    <s v="ED00002805"/>
    <x v="384"/>
    <m/>
    <s v="SEG. F. DE SALUD,  CORRESP. AL MES DE SEPT. S/OFIC. 787/13"/>
    <s v="DOP"/>
    <n v="-4675.9399999999996"/>
    <n v="-4675.9399999999996"/>
  </r>
  <r>
    <s v="210102001001000000"/>
    <n v="401517078"/>
    <s v="TESORERIA DE LA SEGURIDAD SOCIAL"/>
    <s v="ED00002804"/>
    <x v="384"/>
    <m/>
    <s v="PENSIONES,  CORRESP. AL MES DE SEPT. S/OFIC. 787/13"/>
    <s v="DOP"/>
    <n v="-4414.46"/>
    <n v="-4414.46"/>
  </r>
  <r>
    <s v="210102001001000000"/>
    <n v="401517078"/>
    <s v="TESORERIA DE LA SEGURIDAD SOCIAL"/>
    <s v="ED00002807"/>
    <x v="384"/>
    <m/>
    <s v="PLAN DE RETIRO,  CORRESP. AL MES DE SEPT. S/OFIC. 787/13"/>
    <s v="DOP"/>
    <n v="-484.52"/>
    <n v="-484.52"/>
  </r>
  <r>
    <s v="210102001004000000"/>
    <n v="401018012"/>
    <s v="INSTITUTO NACIONAL DE FORMACION AGRARIA Y SINDICAL."/>
    <s v="CXP00021350"/>
    <x v="385"/>
    <s v="F-023114200"/>
    <s v="SERVICIOS DE ALIMENTACION Y ALQUILER"/>
    <s v="DOP"/>
    <n v="-59472"/>
    <n v="-59472"/>
  </r>
  <r>
    <s v="210102001004000000"/>
    <n v="401018012"/>
    <s v="INSTITUTO NACIONAL DE FORMACION AGRARIA Y SINDICAL."/>
    <s v="CXP00022040"/>
    <x v="385"/>
    <s v="F-023114200"/>
    <s v="NCF-02311420"/>
    <s v="DOP"/>
    <n v="-59472"/>
    <n v="-59472"/>
  </r>
  <r>
    <s v="210102001004000000"/>
    <n v="101591285"/>
    <s v="LEASING AUTOMOTRIZ DEL SUR SRL"/>
    <s v="CXP00018328"/>
    <x v="385"/>
    <s v="NCF-000004327"/>
    <s v="SERVICIO DE ALQUILER DE AUTOBUSES PARA USO DEL MIN"/>
    <s v="DOP"/>
    <n v="-10913.77"/>
    <n v="-10913.77"/>
  </r>
  <r>
    <s v="210102001001000000"/>
    <n v="130235384"/>
    <s v="CHICO AUTO PAINT, EIRL"/>
    <s v="CXP00013241"/>
    <x v="385"/>
    <s v="00002659"/>
    <s v="PAGO DEDUCIBLE CORRESP.AL RECLAMO DEL ACCIDENTE DE TRANSITO"/>
    <s v="DOP"/>
    <n v="-5228.57"/>
    <n v="-5228.57"/>
  </r>
  <r>
    <s v="210103001000000000"/>
    <n v="10400145941"/>
    <s v="JULIO CESAR DOMINGUEZ MONTAS"/>
    <s v="CXP00013295"/>
    <x v="386"/>
    <s v="CONTR. 1500-7"/>
    <s v="ALQUILER LOCAL, MES DE OCT./2013"/>
    <s v="DOP"/>
    <n v="-11800"/>
    <n v="-11800"/>
  </r>
  <r>
    <s v="210102001001000000"/>
    <n v="401517078"/>
    <s v="TESORERIA DE LA SEGURIDAD SOCIAL"/>
    <s v="ED00002820"/>
    <x v="386"/>
    <m/>
    <s v="SEGURO FAM. DE SALUD CORRESP. AL MES DE SEPT. S/OFIC. 950/13"/>
    <s v="DOP"/>
    <n v="-5634.67"/>
    <n v="-5634.67"/>
  </r>
  <r>
    <s v="210102001001000000"/>
    <n v="401517078"/>
    <s v="TESORERIA DE LA SEGURIDAD SOCIAL"/>
    <s v="ED00002818"/>
    <x v="386"/>
    <m/>
    <s v="SEGURO DE PENSIONES CORRESP. AL MES DE SEPT. S/OFIC. 950/13"/>
    <s v="DOP"/>
    <n v="-5319.58"/>
    <n v="-5319.58"/>
  </r>
  <r>
    <s v="210102001001000000"/>
    <n v="401517078"/>
    <s v="TESORERIA DE LA SEGURIDAD SOCIAL"/>
    <s v="ED00002826"/>
    <x v="387"/>
    <m/>
    <s v="SEG. FAM. DE SALUD CORRESP. AL MES SEPTIEMBRE/OFIC. 951"/>
    <s v="DOP"/>
    <n v="-1854.49"/>
    <n v="-1854.49"/>
  </r>
  <r>
    <s v="210102001001000000"/>
    <n v="401517078"/>
    <s v="TESORERIA DE LA SEGURIDAD SOCIAL"/>
    <s v="ED00002825"/>
    <x v="387"/>
    <m/>
    <s v="PENSIONES CORRESP. AL MES DE SEPTIEMBRE/OFIC. 951/13"/>
    <s v="DOP"/>
    <n v="-1750.78"/>
    <n v="-1750.78"/>
  </r>
  <r>
    <s v="210102001001000000"/>
    <n v="401517078"/>
    <s v="TESORERIA DE LA SEGURIDAD SOCIAL"/>
    <s v="ED00002831"/>
    <x v="388"/>
    <m/>
    <s v="SEG. FAM. SALUD CORRESP. AL MES DE SEPT. S/OFIC. 954/13"/>
    <s v="DOP"/>
    <n v="-1953.39"/>
    <n v="-1953.39"/>
  </r>
  <r>
    <s v="210102001001000000"/>
    <n v="401517078"/>
    <s v="TESORERIA DE LA SEGURIDAD SOCIAL"/>
    <s v="ED00002830"/>
    <x v="388"/>
    <m/>
    <s v="SEG. PENSIONES CORRESP. AL MES DE SEPT. S/OFIC. 954/13"/>
    <s v="DOP"/>
    <n v="-1844.15"/>
    <n v="-1844.15"/>
  </r>
  <r>
    <s v="210102001001000000"/>
    <n v="401517078"/>
    <s v="TESORERIA DE LA SEGURIDAD SOCIAL"/>
    <s v="ED00002835"/>
    <x v="388"/>
    <m/>
    <s v="SEG. F. S CORRESP. A LOS DIAS DEL 22 AL 30/08/13, S/OFIC 952"/>
    <s v="DOP"/>
    <n v="-491"/>
    <n v="-491"/>
  </r>
  <r>
    <s v="210102001001000000"/>
    <n v="401517078"/>
    <s v="TESORERIA DE LA SEGURIDAD SOCIAL"/>
    <s v="ED00002834"/>
    <x v="388"/>
    <m/>
    <s v="SEG. PENS CORRESP. A LOS DIAS DEL 22 AL 30/08/13, S/OFIC 952"/>
    <s v="DOP"/>
    <n v="-463.54"/>
    <n v="-463.54"/>
  </r>
  <r>
    <s v="210103001000000000"/>
    <n v="101888946"/>
    <s v="PASCAL DOMINICANA S. A."/>
    <s v="CXP00013609"/>
    <x v="389"/>
    <s v="CONTR. 1258-1"/>
    <s v="CUBICACION 4 FINAL C. E. FCO. ALBERTO CAMAÑO 2DA ETAPA"/>
    <s v="DOP"/>
    <n v="-2140590.92"/>
    <n v="-105601.27"/>
  </r>
  <r>
    <s v="210103001000000000"/>
    <n v="130955549"/>
    <s v="GRUPO SENDAS GLOBALES SRL"/>
    <s v="CXP00013668"/>
    <x v="390"/>
    <s v="CONTR. 597-2"/>
    <s v="CUBICACION # 3"/>
    <s v="DOP"/>
    <n v="-2661652.09"/>
    <n v="-2661652.09"/>
  </r>
  <r>
    <s v="210102001001000000"/>
    <n v="401517078"/>
    <s v="TESORERIA DE LA SEGURIDAD SOCIAL"/>
    <s v="ED00002844"/>
    <x v="390"/>
    <m/>
    <s v="SEG. PENSIONES CORRESP. AL MES DE SEPT. S/OFIC. 955/13"/>
    <s v="DOP"/>
    <n v="-5481.88"/>
    <n v="-5481.88"/>
  </r>
  <r>
    <s v="210102001001000000"/>
    <n v="401517078"/>
    <s v="TESORERIA DE LA SEGURIDAD SOCIAL"/>
    <s v="ED00002845"/>
    <x v="390"/>
    <m/>
    <s v="SEG. F. DE SALUD CORRESP. AL MES DE SEPT. S/OFIC. 955/13"/>
    <s v="DOP"/>
    <n v="-4188.1499999999996"/>
    <n v="-4188.1499999999996"/>
  </r>
  <r>
    <s v="210102001001000000"/>
    <n v="401517078"/>
    <s v="TESORERIA DE LA SEGURIDAD SOCIAL"/>
    <s v="ED00002840"/>
    <x v="390"/>
    <m/>
    <s v="SEGURO F. DE SALUD CORRESP. AL MES DE SEPT. S/OFIC. 1010/13"/>
    <s v="DOP"/>
    <n v="-1809.18"/>
    <n v="-1809.18"/>
  </r>
  <r>
    <s v="210102001001000000"/>
    <n v="401517078"/>
    <s v="TESORERIA DE LA SEGURIDAD SOCIAL"/>
    <s v="ED00002839"/>
    <x v="390"/>
    <m/>
    <s v="SEGURO DE PENSIONES CORRESP. AL MES DE SEPT. S/OFIC. 1010/13"/>
    <s v="DOP"/>
    <n v="-1708.01"/>
    <n v="-1708.01"/>
  </r>
  <r>
    <s v="210102001001000000"/>
    <n v="401517078"/>
    <s v="TESORERIA DE LA SEGURIDAD SOCIAL"/>
    <s v="ED00002849"/>
    <x v="390"/>
    <m/>
    <s v="SEG. F. DE SALUD CORRESP. AL MES DE SEPT. S/OFIC. 1008/13"/>
    <s v="DOP"/>
    <n v="-892.14"/>
    <n v="-892.14"/>
  </r>
  <r>
    <s v="210102001001000000"/>
    <n v="401517078"/>
    <s v="TESORERIA DE LA SEGURIDAD SOCIAL"/>
    <s v="ED00002848"/>
    <x v="390"/>
    <m/>
    <s v="SEG. DE PENSIONES CORRESP. AL MES DE SEPT. S/OFIC. 1008/13"/>
    <s v="DOP"/>
    <n v="-842.25"/>
    <n v="-842.25"/>
  </r>
  <r>
    <s v="210103001000000000"/>
    <n v="130955549"/>
    <s v="GRUPO SENDAS GLOBALES SRL"/>
    <s v="MIED-151045"/>
    <x v="390"/>
    <s v="CONTR. 597-2"/>
    <s v="CONTR. 597-2"/>
    <s v="DOP"/>
    <n v="532330.42000000004"/>
    <n v="532330.42000000004"/>
  </r>
  <r>
    <s v="210102001001000000"/>
    <n v="401517078"/>
    <s v="TESORERIA DE LA SEGURIDAD SOCIAL"/>
    <s v="ED00002859"/>
    <x v="391"/>
    <m/>
    <s v="SEG. F. DE SALUD CORRESP. AL MES DE SEPT. S/OFIC. 1011/13"/>
    <s v="DOP"/>
    <n v="-4700.03"/>
    <n v="-4700.03"/>
  </r>
  <r>
    <s v="210102001001000000"/>
    <n v="401517078"/>
    <s v="TESORERIA DE LA SEGURIDAD SOCIAL"/>
    <s v="ED00002858"/>
    <x v="391"/>
    <m/>
    <s v="SEG. DE PENSIONES CORRESP. AL MES DE SEPT. S/OFIC. 1011/13"/>
    <s v="DOP"/>
    <n v="-4437.2"/>
    <n v="-4437.2"/>
  </r>
  <r>
    <s v="210102001004000000"/>
    <n v="401018012"/>
    <s v="INSTITUTO NACIONAL DE FORMACION AGRARIA Y SINDICAL."/>
    <s v="CXP00022038"/>
    <x v="392"/>
    <s v="NCF-02311421"/>
    <s v="SERVICIO DE REFRIGERIO,ALMUERZO Y ALQUILER"/>
    <s v="DOP"/>
    <n v="-42952"/>
    <n v="-42952"/>
  </r>
  <r>
    <s v="210103001000000000"/>
    <s v="00107598781"/>
    <s v="MARIA OGANDO MONTILLA."/>
    <s v="PAG00035225"/>
    <x v="393"/>
    <m/>
    <s v="PAGO ALQUILER DE LOCAL QUE ALOJA EL CENTRO EDUCATIVO  &quot;MI NUEVA ESPERANZA&quot;, DISTRITO EDUCATIVO 15-01,  UBICADO EN LA CALLE ESFUERZO, NO.3,SECTOR PANTOJA, MUNICIPIO LOS ALCARRIZOS, PROVINCIA, STO. DGO. CORRESPONDIENTE AL MES DE OCTUBRE 2013, OFIC. #. 96/2013. **DOCUMENTOS ORIGINALES EN LOTE DG030589**"/>
    <s v="DOP"/>
    <n v="15300"/>
    <n v="15300"/>
  </r>
  <r>
    <s v="210102001001000000"/>
    <n v="401517078"/>
    <s v="TESORERIA DE LA SEGURIDAD SOCIAL"/>
    <s v="ED00002864"/>
    <x v="394"/>
    <m/>
    <s v="SEG. DE SALUD CORRESP. A LOS MESES DE AG. Y SEPT. S/OF 1013"/>
    <s v="DOP"/>
    <n v="-5283.68"/>
    <n v="-5283.68"/>
  </r>
  <r>
    <s v="210102001001000000"/>
    <n v="401517078"/>
    <s v="TESORERIA DE LA SEGURIDAD SOCIAL"/>
    <s v="ED00002862"/>
    <x v="394"/>
    <m/>
    <s v="PENSIONES CORRESP. A LOS MESES DE AGOSTO Y SEPT. S/OFIC 1013"/>
    <s v="DOP"/>
    <n v="-4988.2"/>
    <n v="-4988.2"/>
  </r>
  <r>
    <s v="210102001001000000"/>
    <n v="401517078"/>
    <s v="TESORERIA DE LA SEGURIDAD SOCIAL"/>
    <s v="ED00002873"/>
    <x v="395"/>
    <m/>
    <s v="SEG. F. DE SALUD MES DE  SEPTIEMBRE, SEGUN OFIC. #1014/2013"/>
    <s v="DOP"/>
    <n v="-608"/>
    <n v="-608"/>
  </r>
  <r>
    <s v="210102001001000000"/>
    <n v="401517078"/>
    <s v="TESORERIA DE LA SEGURIDAD SOCIAL"/>
    <s v="ED00002872"/>
    <x v="395"/>
    <m/>
    <s v="SEG. PENSIONES MES DE  SEPTIEMBRE, SEGUN OFIC. #1014/2013"/>
    <s v="DOP"/>
    <n v="-574"/>
    <n v="-574"/>
  </r>
  <r>
    <s v="210103001000000000"/>
    <s v="02800000818"/>
    <s v="MIGUEL CEBALLOS POUERIE"/>
    <s v="CXP00014099"/>
    <x v="396"/>
    <s v="CONTR. 1418-2"/>
    <s v="CUBICACION 4"/>
    <s v="DOP"/>
    <n v="-2897485.71"/>
    <n v="-2897485.71"/>
  </r>
  <r>
    <s v="210103001000000000"/>
    <s v="00300603958"/>
    <s v="JENNI LUCELINA ARIAS SANTOS"/>
    <s v="CXP00014071"/>
    <x v="396"/>
    <s v="cONTR.431-1"/>
    <s v="CUBICACION #1"/>
    <s v="DOP"/>
    <n v="-905497.77"/>
    <n v="-773460.77"/>
  </r>
  <r>
    <s v="210103001000000000"/>
    <s v="00300603958"/>
    <s v="JENNI LUCELINA ARIAS SANTOS"/>
    <s v="MIED-151195"/>
    <x v="396"/>
    <s v="cONTR.431-1"/>
    <s v="CONTR.431-1"/>
    <s v="DOP"/>
    <n v="181099.55"/>
    <n v="181099.55"/>
  </r>
  <r>
    <s v="210103001000000000"/>
    <s v="02800000818"/>
    <s v="MIGUEL CEBALLOS POUERIE"/>
    <s v="MIED-151217"/>
    <x v="396"/>
    <s v="CONTR. 1418-2"/>
    <s v="CONTR. 1418-2"/>
    <s v="DOP"/>
    <n v="579497.14"/>
    <n v="579497.14"/>
  </r>
  <r>
    <s v="210102001001000000"/>
    <n v="130023042"/>
    <s v="RF COMUNICACIONES EDUCATIVAS C. POR A."/>
    <s v="CXP00019164"/>
    <x v="397"/>
    <s v="NCF-00000181"/>
    <s v="SERVICIO DE TRANSMISION PUBLICIDAD PRIMER AÑO DE B"/>
    <s v="DOP"/>
    <n v="-59000"/>
    <n v="-59000"/>
  </r>
  <r>
    <s v="210102001001000000"/>
    <n v="101711452"/>
    <s v="COMPUSOLUCIONES JC SRL."/>
    <s v="CXP00014136"/>
    <x v="397"/>
    <s v="00000239"/>
    <s v="SERVICIO DE REPARACION DE RADIO INAFOCAM PUERTO DE HAINA"/>
    <s v="DOP"/>
    <n v="-18880"/>
    <n v="-18880"/>
  </r>
  <r>
    <s v="210103001000000000"/>
    <s v="00300603958"/>
    <s v="JENNI LUCELINA ARIAS SANTOS"/>
    <s v="PAG00038196"/>
    <x v="397"/>
    <m/>
    <s v="CUBICACION #1  DEL CONTRATO #431/2013, POR LA CONSTRUCCION  DEL CENTRO EDUCATIVO &quot;ESCUELA BASICA SANTOS GUILLERMO  PLACENCIO CARMONA&quot;, UBICADO EN EL MUNICIPIO NIZAO, PROVINCIA  PERAVIA, MEDIANTE EL 2DO. SORTEO DE OBRA ME-CCC-SO-2013-GD, OFICIO #1062/2013."/>
    <s v="DOP"/>
    <n v="592361.22"/>
    <n v="592361.22"/>
  </r>
  <r>
    <s v="210103001000000000"/>
    <s v="02800000818"/>
    <s v="MIGUEL CEBALLOS POUERIE"/>
    <s v="PAG00038715"/>
    <x v="397"/>
    <m/>
    <s v="CUBICACION #4  DEL CONTRATO #1418/2012, POR LA CONSTRUCION DEL CENTRO EDUCATIVO &quot;ESCUELA BASICA &quot;LA OTRA BANDA 2&quot;, UBICADO EN LA PROVINCIA LA ALTAGRACIA, MUNICIPIO HIGUEY, MEDIANTE MODALIDAD SORTEO DE OBRAS ME-PU-SO-01-2012-GD, 1ER SORTEO DE OBRAS, OFICIO #1061/2013."/>
    <s v="DOP"/>
    <n v="1896566.87"/>
    <n v="1896566.87"/>
  </r>
  <r>
    <s v="210103001000000000"/>
    <s v="06900056406"/>
    <s v="BERIAN MIGDALIA SENA BENITEZ"/>
    <s v="CXP00014265"/>
    <x v="398"/>
    <s v="CONTR. 1477"/>
    <s v="SERVICIOS PROFESIONALES DE JULIO A SEPT./2013"/>
    <s v="DOP"/>
    <n v="-120000"/>
    <n v="-120000"/>
  </r>
  <r>
    <s v="210102001004000000"/>
    <n v="130075506"/>
    <s v="MANUEL DE LEON &amp; ASESORES,SRL."/>
    <s v="CXP00014266"/>
    <x v="398"/>
    <s v="00920942"/>
    <s v="SERVICIO DE ACTO AUTENTICO LEGALIZACION,SORTEO ESTANCIA INFA"/>
    <s v="DOP"/>
    <n v="-47200"/>
    <n v="-47200"/>
  </r>
  <r>
    <s v="210102001001000000"/>
    <n v="401517078"/>
    <s v="TESORERIA DE LA SEGURIDAD SOCIAL"/>
    <s v="ED00002885"/>
    <x v="399"/>
    <m/>
    <s v="SEG. F. DE SALUD CORRESP. AL MES DE SEPT. S/OFIC. DRH #1012"/>
    <s v="DOP"/>
    <n v="-4009.04"/>
    <n v="-4009.04"/>
  </r>
  <r>
    <s v="210102001001000000"/>
    <n v="401517078"/>
    <s v="TESORERIA DE LA SEGURIDAD SOCIAL"/>
    <s v="ED00002884"/>
    <x v="399"/>
    <m/>
    <s v="SEG. PENSIONES CORRESP. AL MES DE SEPT. S/OFIC. DRH #1012"/>
    <s v="DOP"/>
    <n v="-3784.85"/>
    <n v="-3784.85"/>
  </r>
  <r>
    <s v="210102001001000000"/>
    <n v="401517078"/>
    <s v="TESORERIA DE LA SEGURIDAD SOCIAL"/>
    <s v="ED00002890"/>
    <x v="399"/>
    <m/>
    <s v="SEG. F. DE SALUD DESDE JUNIO A OCTUBRE. S/OFIC. DRH #1016"/>
    <s v="DOP"/>
    <n v="-2356"/>
    <n v="-2356"/>
  </r>
  <r>
    <s v="210102001001000000"/>
    <n v="401517078"/>
    <s v="TESORERIA DE LA SEGURIDAD SOCIAL"/>
    <s v="ED00002889"/>
    <x v="399"/>
    <m/>
    <s v="SEG. PENSIONES  DESDE JUNIO A OCTUBRE. S/OFIC. DRH #1016"/>
    <s v="DOP"/>
    <n v="-2224.25"/>
    <n v="-2224.25"/>
  </r>
  <r>
    <s v="210102001001000000"/>
    <n v="401517078"/>
    <s v="TESORERIA DE LA SEGURIDAD SOCIAL"/>
    <s v="ED00002880"/>
    <x v="399"/>
    <m/>
    <s v="SEG. F. SALUD A CELIO SENATUS R. MES SEPT./OCTUB-S/OFIC.953"/>
    <s v="DOP"/>
    <n v="-1272.23"/>
    <n v="-1272.23"/>
  </r>
  <r>
    <s v="210102001001000000"/>
    <n v="401517078"/>
    <s v="TESORERIA DE LA SEGURIDAD SOCIAL"/>
    <s v="ED00002879"/>
    <x v="399"/>
    <m/>
    <s v="SEG. PENSIONES A CELIO SENATUS R. MES SEPT./OCTUB-S/OFIC.953"/>
    <s v="DOP"/>
    <n v="-1201.0999999999999"/>
    <n v="-1201.0999999999999"/>
  </r>
  <r>
    <s v="210103001000000000"/>
    <s v="00100745199"/>
    <s v="MILAGROS ALTAGRACIA CARABALLO MADERA."/>
    <s v="CXP00014444"/>
    <x v="400"/>
    <s v="CONTR. 423-2"/>
    <s v="CUBICACION # 2"/>
    <s v="DOP"/>
    <n v="-2378388.92"/>
    <n v="-2378388.92"/>
  </r>
  <r>
    <s v="210103001000000000"/>
    <s v="00100745199"/>
    <s v="MILAGROS ALTAGRACIA CARABALLO MADERA."/>
    <s v="MIED-151322"/>
    <x v="400"/>
    <s v="CONTR. 423-2"/>
    <s v="CONTR. 423-2"/>
    <s v="DOP"/>
    <n v="475677.78"/>
    <n v="475677.78"/>
  </r>
  <r>
    <s v="210102001001000000"/>
    <n v="130415872"/>
    <s v="EDINSA ELADIO DURAN INVESTMENTS, SRL"/>
    <s v="MIED-141322"/>
    <x v="401"/>
    <s v="CONTR. 2229-ANTICIPO"/>
    <s v="20% AVANCE"/>
    <s v="DOP"/>
    <n v="-5968565.8700000001"/>
    <n v="-11328338.02"/>
  </r>
  <r>
    <s v="210102001001000000"/>
    <n v="130415872"/>
    <s v="EDINSA ELADIO DURAN INVESTMENTS, SRL"/>
    <s v="PAG00039905"/>
    <x v="401"/>
    <m/>
    <s v="CONTRATO #2229"/>
    <s v="DOP"/>
    <n v="5664169.0099999998"/>
    <n v="5664169.0099999998"/>
  </r>
  <r>
    <s v="210102001001000000"/>
    <n v="401517078"/>
    <s v="TESORERIA DE LA SEGURIDAD SOCIAL"/>
    <s v="ED00002905"/>
    <x v="402"/>
    <m/>
    <s v="SEGURO DE SALUD CORRESP. AL MES DE OCTUBRE S/OFIC. #1112"/>
    <s v="DOP"/>
    <n v="-10950.73"/>
    <n v="-10950.73"/>
  </r>
  <r>
    <s v="210102001001000000"/>
    <n v="401517078"/>
    <s v="TESORERIA DE LA SEGURIDAD SOCIAL"/>
    <s v="ED00002906"/>
    <x v="402"/>
    <m/>
    <s v="PENSIONES CORRESP. AL MES DE OCTUBRE S/OFIC. #1112"/>
    <s v="DOP"/>
    <n v="-10338.35"/>
    <n v="-10338.35"/>
  </r>
  <r>
    <s v="210102001001000000"/>
    <n v="401517078"/>
    <s v="TESORERIA DE LA SEGURIDAD SOCIAL"/>
    <s v="ED00002899"/>
    <x v="402"/>
    <m/>
    <s v="SEG. F. DE SALUD CORRESP. AL MES DE OCTUBRE S/OFIC. #1109"/>
    <s v="DOP"/>
    <n v="-8603.2000000000007"/>
    <n v="-8603.2000000000007"/>
  </r>
  <r>
    <s v="210102001001000000"/>
    <n v="401517078"/>
    <s v="TESORERIA DE LA SEGURIDAD SOCIAL"/>
    <s v="ED00002898"/>
    <x v="402"/>
    <m/>
    <s v="PENSIONES CORRESP. AL MES DE OCTUBRE SEGUN OFIC. DRH #1109"/>
    <s v="DOP"/>
    <n v="-8122.1"/>
    <n v="-8122.1"/>
  </r>
  <r>
    <s v="210102001001000000"/>
    <n v="401517078"/>
    <s v="TESORERIA DE LA SEGURIDAD SOCIAL"/>
    <s v="ED00002894"/>
    <x v="402"/>
    <m/>
    <s v="SEG. F. DE SALUD CORRESP. AL MES DE OCTUBREOFIC. DRH #1107"/>
    <s v="DOP"/>
    <n v="-2675.2"/>
    <n v="-2675.2"/>
  </r>
  <r>
    <s v="210102001001000000"/>
    <n v="401517078"/>
    <s v="TESORERIA DE LA SEGURIDAD SOCIAL"/>
    <s v="ED00002893"/>
    <x v="402"/>
    <m/>
    <s v="PENSIONES CORRESP. AL MES DE OCTUBRE SEGUN OFIC. DRH #1107"/>
    <s v="DOP"/>
    <n v="-2525.6"/>
    <n v="-2525.6"/>
  </r>
  <r>
    <s v="210102001001000000"/>
    <n v="401517078"/>
    <s v="TESORERIA DE LA SEGURIDAD SOCIAL"/>
    <s v="ED00002912"/>
    <x v="402"/>
    <m/>
    <s v="SEG. DE VIDA CORRESP. AL MES DE OCTUBRE"/>
    <s v="DOP"/>
    <n v="-1809.18"/>
    <n v="-1809.18"/>
  </r>
  <r>
    <s v="210102001001000000"/>
    <n v="401517078"/>
    <s v="TESORERIA DE LA SEGURIDAD SOCIAL"/>
    <s v="ED00002911"/>
    <x v="402"/>
    <m/>
    <s v="SEG. PENSIONES CORRESP. AL MES DE OCTUBRE S/OFIC. DRH #111"/>
    <s v="DOP"/>
    <n v="-1708.01"/>
    <n v="-1708.01"/>
  </r>
  <r>
    <s v="210102001001000000"/>
    <n v="401517078"/>
    <s v="TESORERIA DE LA SEGURIDAD SOCIAL"/>
    <s v="ED00002916"/>
    <x v="402"/>
    <m/>
    <s v="SEGURO DE SALUD CORRESP. AL MES DE OCTUBRE S/OFIC. #1105/13"/>
    <s v="DOP"/>
    <n v="-1363.44"/>
    <n v="-1363.44"/>
  </r>
  <r>
    <s v="210102001001000000"/>
    <n v="401517078"/>
    <s v="TESORERIA DE LA SEGURIDAD SOCIAL"/>
    <s v="ED00002915"/>
    <x v="402"/>
    <m/>
    <s v="PENSIONES CORRESP. AL MES DE OCTUBRE S/OFIC. #1105/2013"/>
    <s v="DOP"/>
    <n v="-1287.2"/>
    <n v="-1287.2"/>
  </r>
  <r>
    <s v="210102001001000000"/>
    <n v="401517078"/>
    <s v="TESORERIA DE LA SEGURIDAD SOCIAL"/>
    <s v="ED00002904"/>
    <x v="402"/>
    <m/>
    <s v="SEG. DE SALUD CORRESP. AL MES DE OCTUBRE S/OFIC. DRH #1113"/>
    <s v="DOP"/>
    <n v="-904.59"/>
    <n v="-904.59"/>
  </r>
  <r>
    <s v="210102001001000000"/>
    <n v="401517078"/>
    <s v="TESORERIA DE LA SEGURIDAD SOCIAL"/>
    <s v="ED00002903"/>
    <x v="402"/>
    <m/>
    <s v="PENSIONES CORRESP. AL MES DE OCTUBRE S/OFIC. DRH #1113"/>
    <s v="DOP"/>
    <n v="-854"/>
    <n v="-854"/>
  </r>
  <r>
    <s v="210103001000000000"/>
    <s v="02700269166"/>
    <s v="CESAR JULIO PACHECO VARELA"/>
    <s v="CXP00014614"/>
    <x v="403"/>
    <s v="CONTR. 565-1"/>
    <s v="CUBICACION # 1"/>
    <s v="DOP"/>
    <n v="-7118454.9500000002"/>
    <n v="-5694763.96"/>
  </r>
  <r>
    <s v="210103001000000000"/>
    <s v="05401463004"/>
    <s v="JAIME LUIS RODRIGUEZ RODRIGUEZ"/>
    <s v="CXP00014720"/>
    <x v="404"/>
    <s v="CONTR. 1772"/>
    <s v="SERVICIOS PROFESIONALES OCTUBRE/2013"/>
    <s v="DOP"/>
    <n v="-64900"/>
    <n v="-59400"/>
  </r>
  <r>
    <s v="210102001001000000"/>
    <n v="401517078"/>
    <s v="TESORERIA DE LA SEGURIDAD SOCIAL"/>
    <s v="ED00003026"/>
    <x v="405"/>
    <m/>
    <s v="SEG. F. DE SALUD CORRESP. A  SEPT-OCTUBRE. S/OFIC. DRH #1129"/>
    <s v="DOP"/>
    <n v="-1565.09"/>
    <n v="-1565.09"/>
  </r>
  <r>
    <s v="210102001001000000"/>
    <n v="401517078"/>
    <s v="TESORERIA DE LA SEGURIDAD SOCIAL"/>
    <s v="ED00003025"/>
    <x v="405"/>
    <m/>
    <s v="PENSION CORRESP. A LOS M. DE SEPT-OCTUBRE. S/OFIC. DRH #1129"/>
    <s v="DOP"/>
    <n v="-1477.56"/>
    <n v="-1477.56"/>
  </r>
  <r>
    <s v="210102001001000000"/>
    <n v="401517078"/>
    <s v="TESORERIA DE LA SEGURIDAD SOCIAL"/>
    <s v="ED00003035"/>
    <x v="405"/>
    <m/>
    <s v="SEG. F. DE SALUD CORRESP. A OCTUBRE. S/OFIC. DRH #1130/2013"/>
    <s v="DOP"/>
    <n v="-1447.59"/>
    <n v="-1447.59"/>
  </r>
  <r>
    <s v="210102001001000000"/>
    <n v="401517078"/>
    <s v="TESORERIA DE LA SEGURIDAD SOCIAL"/>
    <s v="ED00003034"/>
    <x v="405"/>
    <m/>
    <s v="PENSION CORRESP. AL MES DE OCTUBRE. S/OFIC. DRH #1130/2013"/>
    <s v="DOP"/>
    <n v="-1366.63"/>
    <n v="-1366.63"/>
  </r>
  <r>
    <s v="210102001001000000"/>
    <n v="401517078"/>
    <s v="TESORERIA DE LA SEGURIDAD SOCIAL"/>
    <s v="ED00003030"/>
    <x v="405"/>
    <m/>
    <s v="SEG. DE SALUD CORRESP. AL MES DE OCTUBRE. S/OFIC. DRH #1106"/>
    <s v="DOP"/>
    <n v="-904.59"/>
    <n v="-904.59"/>
  </r>
  <r>
    <s v="210102001001000000"/>
    <n v="401517078"/>
    <s v="TESORERIA DE LA SEGURIDAD SOCIAL"/>
    <s v="ED00003029"/>
    <x v="405"/>
    <m/>
    <s v="PENSION CORRESP. AL MES DE OCTUBRE. S/OFIC. DRH #1106"/>
    <s v="DOP"/>
    <n v="-854"/>
    <n v="-854"/>
  </r>
  <r>
    <s v="210103001000000000"/>
    <s v="00107598781"/>
    <s v="MARIA OGANDO MONTILLA."/>
    <s v="CXP00015040"/>
    <x v="406"/>
    <s v="CONTR. 00646-2"/>
    <s v="ALQUILER LOCAL NOVIEMBRE/2013"/>
    <s v="DOP"/>
    <n v="-20060"/>
    <n v="-20060"/>
  </r>
  <r>
    <s v="210103001000000000"/>
    <n v="10400145941"/>
    <s v="JULIO CESAR DOMINGUEZ MONTAS"/>
    <s v="CXP00015031"/>
    <x v="406"/>
    <s v="CONTR. 1500-8"/>
    <s v="ALQUILER LOCAL NOVIEMBRE/2013"/>
    <s v="DOP"/>
    <n v="-11800"/>
    <n v="-11800"/>
  </r>
  <r>
    <s v="210102001001000000"/>
    <n v="401517078"/>
    <s v="TESORERIA DE LA SEGURIDAD SOCIAL"/>
    <s v="ED00003047"/>
    <x v="407"/>
    <m/>
    <s v="SEG. SALUD A PRICE NOVO CRUZ, MES DE OCTUBRE OFIC. #1133"/>
    <s v="DOP"/>
    <n v="-2128"/>
    <n v="-2128"/>
  </r>
  <r>
    <s v="210102001001000000"/>
    <n v="401517078"/>
    <s v="TESORERIA DE LA SEGURIDAD SOCIAL"/>
    <s v="ED00003046"/>
    <x v="407"/>
    <m/>
    <s v="SEG. PENSION A PRICE NOVO CRUZ, MES DE OCTUBRE OFIC. #1133/"/>
    <s v="DOP"/>
    <n v="-2009"/>
    <n v="-2009"/>
  </r>
  <r>
    <s v="210102001001000000"/>
    <n v="401517078"/>
    <s v="TESORERIA DE LA SEGURIDAD SOCIAL"/>
    <s v="ED00003054"/>
    <x v="407"/>
    <m/>
    <s v="SEG. SALUD CORRESP. MES DE OCTUBRE SANTA HILARIO OF.1132"/>
    <s v="DOP"/>
    <n v="-1363.44"/>
    <n v="-1363.44"/>
  </r>
  <r>
    <s v="210102001001000000"/>
    <n v="401517078"/>
    <s v="TESORERIA DE LA SEGURIDAD SOCIAL"/>
    <s v="ED00003051"/>
    <x v="407"/>
    <m/>
    <s v="SEG. PENSION CORRESP. MES DE OCTUBRE SANTA HILARIO OF.1132"/>
    <s v="DOP"/>
    <n v="-1287.2"/>
    <n v="-1287.2"/>
  </r>
  <r>
    <s v="210102001001000000"/>
    <n v="401517078"/>
    <s v="TESORERIA DE LA SEGURIDAD SOCIAL"/>
    <s v="ED00003052"/>
    <x v="407"/>
    <m/>
    <s v="SEG. DE SALUD &quot;ANUNCIADA MONTERO&quot;, OCTUBRE OFIC. #1134/2013"/>
    <s v="DOP"/>
    <n v="-904.59"/>
    <n v="-904.59"/>
  </r>
  <r>
    <s v="210102001001000000"/>
    <n v="401517078"/>
    <s v="TESORERIA DE LA SEGURIDAD SOCIAL"/>
    <s v="ED00003050"/>
    <x v="407"/>
    <m/>
    <s v="SEG. PENSIONES &quot;ANUNCIADA MONTERO&quot;, OCTUBRE OFIC. #1134/2013"/>
    <s v="DOP"/>
    <n v="-854"/>
    <n v="-854"/>
  </r>
  <r>
    <s v="210102001001000000"/>
    <n v="401517078"/>
    <s v="TESORERIA DE LA SEGURIDAD SOCIAL"/>
    <s v="ED00003059"/>
    <x v="407"/>
    <m/>
    <s v="SEG. DE SALUD A RAFAEL I. DE LEON, OCTUBRE OFIC. #1131"/>
    <s v="DOP"/>
    <n v="-471.96"/>
    <n v="-471.96"/>
  </r>
  <r>
    <s v="210102001001000000"/>
    <n v="401517078"/>
    <s v="TESORERIA DE LA SEGURIDAD SOCIAL"/>
    <s v="ED00003060"/>
    <x v="407"/>
    <m/>
    <s v="SEG. DE PENSIONES A RAFAEL I. DE LEON, OCTUBRE OFIC. #1131"/>
    <s v="DOP"/>
    <n v="-445.57"/>
    <n v="-445.57"/>
  </r>
  <r>
    <s v="210103001000000000"/>
    <s v="00107598781"/>
    <s v="MARIA OGANDO MONTILLA."/>
    <s v="PAG00042765"/>
    <x v="407"/>
    <m/>
    <s v="PAGO ALQUILER DE LOCAL QUE ALOJA EL CENTRO EDUCATIVO  &quot;MI NUEVA ESPERANZA&quot;, DISTRITO EDUCATIVO 15-01,  UBICADO EN LA CALLE ESFUERZO, NO.3,SECTOR PANTOJA, MUNICIPIO LOS ALCARRIZOS, PROVINCIA, STO. DGO. CORRESPONDIENTE AL MES DE NOVIEMBRE 2013, OFIC. #. 119/2013. **DOCUMENTOS ORIGINALES EN LOTE DG033859**"/>
    <s v="DOP"/>
    <n v="15300"/>
    <n v="15300"/>
  </r>
  <r>
    <s v="210103001000000000"/>
    <n v="130408904"/>
    <s v="GENSO S.R.L"/>
    <s v="CXP00015212"/>
    <x v="408"/>
    <s v="CONTR. 1714-2"/>
    <s v="CUBICACION # 2"/>
    <s v="DOP"/>
    <n v="-3442621.75"/>
    <n v="-3442621.75"/>
  </r>
  <r>
    <s v="210103001000000000"/>
    <n v="130408904"/>
    <s v="GENSO S.R.L"/>
    <s v="MIED-151693"/>
    <x v="408"/>
    <s v="CONTR. 1714-2"/>
    <s v="CONTR. 1714-2"/>
    <s v="DOP"/>
    <n v="688524.35"/>
    <n v="688524.35"/>
  </r>
  <r>
    <s v="210102001004000000"/>
    <n v="422000276"/>
    <s v="MOVIMIENTO DE CURSILLOS DE CRISTIANDAD"/>
    <s v="CXP00017614"/>
    <x v="409"/>
    <s v="NCF-00000055"/>
    <s v="SERVICIO DE ALIMENTACION,SALON Y ALQUILER"/>
    <s v="DOP"/>
    <n v="-58730"/>
    <n v="-58730"/>
  </r>
  <r>
    <s v="210102001001000000"/>
    <n v="401517078"/>
    <s v="TESORERIA DE LA SEGURIDAD SOCIAL"/>
    <s v="ED00003077"/>
    <x v="409"/>
    <m/>
    <s v="SEG. DE SALUD CORRESP. MES SEPTIEMBRE 2013, OFIC. #1144"/>
    <s v="DOP"/>
    <n v="-940.76"/>
    <n v="-940.76"/>
  </r>
  <r>
    <s v="210102001001000000"/>
    <n v="401517078"/>
    <s v="TESORERIA DE LA SEGURIDAD SOCIAL"/>
    <s v="ED00003076"/>
    <x v="409"/>
    <m/>
    <s v="SEG. DE PENSIONES CORRESP. MES SEPTIEMBRE 2013, OFIC. #1144"/>
    <s v="DOP"/>
    <n v="-888.15"/>
    <n v="-888.15"/>
  </r>
  <r>
    <s v="210102001001000000"/>
    <n v="401517078"/>
    <s v="TESORERIA DE LA SEGURIDAD SOCIAL"/>
    <s v="ED00003070"/>
    <x v="409"/>
    <m/>
    <s v="SEG. SALUD CORRESP. AL MES DE OCTUBRE 2013, OFIC. #1145/13"/>
    <s v="DOP"/>
    <n v="-723.67"/>
    <n v="-723.67"/>
  </r>
  <r>
    <s v="210102001001000000"/>
    <n v="401517078"/>
    <s v="TESORERIA DE LA SEGURIDAD SOCIAL"/>
    <s v="ED00003071"/>
    <x v="409"/>
    <m/>
    <s v="SEG. PENSIONES CORRESP. AL MES DE OCT. 2013, OFIC. #1145/13"/>
    <s v="DOP"/>
    <n v="-683.2"/>
    <n v="-683.2"/>
  </r>
  <r>
    <s v="210102001001000000"/>
    <n v="401517078"/>
    <s v="TESORERIA DE LA SEGURIDAD SOCIAL"/>
    <s v="ED00003066"/>
    <x v="409"/>
    <m/>
    <s v="SEGURO DE SALUD CORRESP. AL MES DE SEPT. 2013 OFIC. #1105/13"/>
    <s v="DOP"/>
    <n v="-367.35"/>
    <n v="-367.35"/>
  </r>
  <r>
    <s v="210102001001000000"/>
    <n v="401517078"/>
    <s v="TESORERIA DE LA SEGURIDAD SOCIAL"/>
    <s v="ED00003067"/>
    <x v="409"/>
    <m/>
    <s v="SEG. PENSIONES CORRESP. AL MES DE SEPTIEMBRE, OFIC. #1105/13"/>
    <s v="DOP"/>
    <n v="-346.8"/>
    <n v="-346.8"/>
  </r>
  <r>
    <s v="210103001000000000"/>
    <s v="00104727292"/>
    <s v="MANUEL AUGUSTO MATOS MOQUETE"/>
    <s v="CXP00015496"/>
    <x v="410"/>
    <s v="CONTR. 1587"/>
    <s v="50% COMPRA TERRENO"/>
    <s v="DOP"/>
    <n v="-108000"/>
    <n v="-108000"/>
  </r>
  <r>
    <s v="210102001001000000"/>
    <n v="401517078"/>
    <s v="TESORERIA DE LA SEGURIDAD SOCIAL"/>
    <s v="ED00003080"/>
    <x v="410"/>
    <m/>
    <s v="SEG. FAMILIAR DE SALUD  MARIA E. BAEZ H. (SEPT) S/OF. 1140"/>
    <s v="DOP"/>
    <n v="-491"/>
    <n v="-491"/>
  </r>
  <r>
    <s v="210102001001000000"/>
    <n v="401517078"/>
    <s v="TESORERIA DE LA SEGURIDAD SOCIAL"/>
    <s v="ED00003079"/>
    <x v="410"/>
    <m/>
    <s v="PAGO PENSION DE  MARIA E. BAEZ H. (SEPT) S/OF. 1140"/>
    <s v="DOP"/>
    <n v="-463.54"/>
    <n v="-463.54"/>
  </r>
  <r>
    <s v="210103001000000000"/>
    <s v="04701366157"/>
    <s v="INGRID ACEVEDO ROMERO"/>
    <s v="CXP00015579"/>
    <x v="411"/>
    <s v="CONTR. 1628-5"/>
    <s v="CUBICACION #6"/>
    <s v="DOP"/>
    <n v="-8837776.1600000001"/>
    <n v="-1767555.23"/>
  </r>
  <r>
    <s v="210103001000000000"/>
    <n v="130107432"/>
    <s v="MADISON CONSTRUCCIONES SRL."/>
    <s v="CXP00015739"/>
    <x v="412"/>
    <s v="CONTR. 551-11-1"/>
    <s v="CUBICACION #11"/>
    <s v="DOP"/>
    <n v="-17302191.609999999"/>
    <n v="-17302191.609999999"/>
  </r>
  <r>
    <s v="210102001004000000"/>
    <s v="00109946038"/>
    <s v="PLACIDO FLORES VENTURA"/>
    <s v="PI007061"/>
    <x v="412"/>
    <s v="OFICIO #1803"/>
    <s v="PAGO PRESTACIONES LABORALES."/>
    <s v="DOP"/>
    <n v="-370202.35"/>
    <n v="-370202.35"/>
  </r>
  <r>
    <s v="210102001004000000"/>
    <s v="00115496556"/>
    <s v="DIOCO JOSE MARIÑE"/>
    <s v="PI007062"/>
    <x v="412"/>
    <s v="OFICIO #7826"/>
    <s v="PAGO PRESTACIONES LABORALES."/>
    <s v="DOP"/>
    <n v="-289561.55"/>
    <n v="-289561.55"/>
  </r>
  <r>
    <s v="210102001004000000"/>
    <s v="00104345400"/>
    <s v="MANUEL FELIZ DE LOS SANTOS VIZCAINO"/>
    <s v="PI007065"/>
    <x v="412"/>
    <s v="OFICIO #5378"/>
    <s v="PAGO PRESTACIONES LABORALES."/>
    <s v="DOP"/>
    <n v="-270107.48"/>
    <n v="-270107.48"/>
  </r>
  <r>
    <s v="210102001004000000"/>
    <s v="00101247468"/>
    <s v="GISELLE DE LOS ANGELES FELIZ GARCIA"/>
    <s v="PI007064"/>
    <x v="412"/>
    <s v="OFICIO #3939"/>
    <s v="PAGO PRESTACIONES LABORALES."/>
    <s v="DOP"/>
    <n v="-227041.99"/>
    <n v="-227041.99"/>
  </r>
  <r>
    <s v="210102001004000000"/>
    <s v="00104846803"/>
    <s v="DANIEL ORTEGA COLON"/>
    <s v="PI007066"/>
    <x v="412"/>
    <s v="OFICIO #7828"/>
    <s v="PAGO PRESTACIONES LABORALES."/>
    <s v="DOP"/>
    <n v="-148280.39000000001"/>
    <n v="-148280.39000000001"/>
  </r>
  <r>
    <s v="210102001004000000"/>
    <s v="00102758620"/>
    <s v="CARLOS  NUÑEZ"/>
    <s v="PI007068"/>
    <x v="412"/>
    <s v="OFICIO #1210"/>
    <s v="PAGO PRESTACIONES LABORALES."/>
    <s v="DOP"/>
    <n v="-99251.92"/>
    <n v="-99251.92"/>
  </r>
  <r>
    <s v="210102001004000000"/>
    <s v="00118229616"/>
    <s v="YERALDIN COLLADO MONTES DE OCA"/>
    <s v="PI007069"/>
    <x v="412"/>
    <s v="OFICIO #7830"/>
    <s v="PAGO PRESTACIONES LABORALES."/>
    <s v="DOP"/>
    <n v="-96750"/>
    <n v="-96750"/>
  </r>
  <r>
    <s v="210102001004000000"/>
    <s v="00111765327"/>
    <s v="PEDRO  ENRIQUE COMAS"/>
    <s v="PI007071"/>
    <x v="412"/>
    <s v="OFICIO #7834"/>
    <s v="PAGO PRESTACIONES LABORALES."/>
    <s v="DOP"/>
    <n v="-76428.56"/>
    <n v="-76428.56"/>
  </r>
  <r>
    <s v="210102001001000000"/>
    <n v="130023042"/>
    <s v="RF COMUNICACIONES EDUCATIVAS C. POR A."/>
    <s v="CXP00019317"/>
    <x v="412"/>
    <s v="NCF-000000182"/>
    <s v="SERVICIO DE TRANSMISION PUBLICIDAD PRIMER AÑO DE G"/>
    <s v="DOP"/>
    <n v="-59000"/>
    <n v="-59000"/>
  </r>
  <r>
    <s v="210102001004000000"/>
    <s v="02500335373"/>
    <s v="FAUSTINO GARCIA CASTRO"/>
    <s v="PI007075"/>
    <x v="412"/>
    <s v="OFICIO #7967"/>
    <s v="PAGO PRESTACIONES LABORALES."/>
    <s v="DOP"/>
    <n v="-24012.34"/>
    <n v="-24012.34"/>
  </r>
  <r>
    <s v="210102001004000000"/>
    <s v="00500302468"/>
    <s v="MARIANO PAYANO DE LEON"/>
    <s v="PI007060"/>
    <x v="412"/>
    <s v="OFICIO #2109"/>
    <s v="PAGO PRESTACIONES LABORALES."/>
    <s v="DOP"/>
    <n v="-13808.38"/>
    <n v="-13808.38"/>
  </r>
  <r>
    <s v="210102001004000000"/>
    <s v="00105122550"/>
    <s v="JULIAN  ANTONIO BURGOS REGALADO"/>
    <s v="PI007058"/>
    <x v="412"/>
    <s v="OFICIO #7829"/>
    <s v="PAGO PRESTACIONES LABORALES."/>
    <s v="DOP"/>
    <n v="-7083.99"/>
    <n v="-7083.99"/>
  </r>
  <r>
    <s v="210102001004000000"/>
    <s v="00100051747"/>
    <s v="REBECA  OCTAVIA VARGAS DE HERNANDEZ"/>
    <s v="PI007059"/>
    <x v="412"/>
    <s v="OFICIO #1172"/>
    <s v="PAGO PRESTACIONES LABORALES."/>
    <s v="DOP"/>
    <n v="-6398.15"/>
    <n v="-6398.15"/>
  </r>
  <r>
    <s v="210102001004000000"/>
    <s v="00107278996"/>
    <s v="SONIA DE LOS SANTOS BELTRE"/>
    <s v="PI007116"/>
    <x v="413"/>
    <s v="OFICIO #2107"/>
    <s v="PAGO PRESTACIONES LABORALES"/>
    <s v="DOP"/>
    <n v="-9446.24"/>
    <n v="-9446.24"/>
  </r>
  <r>
    <s v="210102001004000000"/>
    <s v="00109405159"/>
    <s v="RADIBELKA  SANCHEZ RAMIREZ"/>
    <s v="PI007121"/>
    <x v="414"/>
    <s v="OFICIO #1209"/>
    <s v="PAGO DE PRESTACIONES LABORALES"/>
    <s v="DOP"/>
    <n v="-134529.41"/>
    <n v="-134529.41"/>
  </r>
  <r>
    <s v="210102001004000000"/>
    <s v="06100247409"/>
    <s v="ALBA MARIA DE LEON SANFLE"/>
    <s v="PI007117"/>
    <x v="414"/>
    <s v="OFICIO #2808"/>
    <s v="PAGO DE PRESTACIONES LABORALES"/>
    <s v="DOP"/>
    <n v="-131610.95000000001"/>
    <n v="-131610.95000000001"/>
  </r>
  <r>
    <s v="210102001004000000"/>
    <n v="422000276"/>
    <s v="MOVIMIENTO DE CURSILLOS DE CRISTIANDAD"/>
    <s v="CXP00021264"/>
    <x v="414"/>
    <s v="00000057-1"/>
    <s v="SERVICIO DE DESAYUNO,REFRIG.ALMUERZOS,JORNADA DE ORIENTACION"/>
    <s v="DOP"/>
    <n v="-75400"/>
    <n v="-75400"/>
  </r>
  <r>
    <s v="210102001004000000"/>
    <s v="00103134409"/>
    <s v="PABLO PEGUERO"/>
    <s v="PI007119"/>
    <x v="414"/>
    <s v="OFICIO #2811"/>
    <s v="PAGO DE PRESTACIONES LABORALES"/>
    <s v="DOP"/>
    <n v="-51984.31"/>
    <n v="-51984.31"/>
  </r>
  <r>
    <s v="210102001004000000"/>
    <s v="00200129583"/>
    <s v="CRISTOBAL CORPORAN TEJEDA"/>
    <s v="PI007120"/>
    <x v="414"/>
    <s v="OFICIO #1557"/>
    <s v="PAGO DE PRESTACIONES LABORALES"/>
    <s v="DOP"/>
    <n v="-50386.239999999998"/>
    <n v="-50386.239999999998"/>
  </r>
  <r>
    <s v="210102001004000000"/>
    <n v="422000276"/>
    <s v="MOVIMIENTO DE CURSILLOS DE CRISTIANDAD"/>
    <s v="CXP00021266"/>
    <x v="414"/>
    <s v="00000057"/>
    <s v="SERVICIO DE ALQUILER DE HABITACION,Y SALON,JORNADA DE ORIENT"/>
    <s v="DOP"/>
    <n v="-26200"/>
    <n v="-26200"/>
  </r>
  <r>
    <s v="210102001004000000"/>
    <s v="00109453613"/>
    <s v="WILBEGTO ANTONIO GUERRERO BRITO"/>
    <s v="PI007118"/>
    <x v="414"/>
    <s v="OFICIO #1212"/>
    <s v="PAGO DE PRESTACIONES LABORALES"/>
    <s v="DOP"/>
    <n v="-15995.39"/>
    <n v="-15995.39"/>
  </r>
  <r>
    <s v="210103001000000000"/>
    <s v="06600077942"/>
    <s v="JUAN PEÑA Y FERNANDEZ"/>
    <s v="CXP00015981"/>
    <x v="415"/>
    <s v="CONTR. 1893-1"/>
    <s v="COMPRA TERRENO (100% DEL MONTO)"/>
    <s v="DOP"/>
    <n v="-161500"/>
    <n v="-161500"/>
  </r>
  <r>
    <s v="210102001004000000"/>
    <s v="00108981739"/>
    <s v="MARIA  DE LA CRUZ DEL ROSARIO  DECENA"/>
    <s v="PI007154"/>
    <x v="415"/>
    <s v="OFICIO #1561"/>
    <s v="PAGO PRESTACIONES LABORALES"/>
    <s v="DOP"/>
    <n v="-45268.74"/>
    <n v="-45268.74"/>
  </r>
  <r>
    <s v="210102001004000000"/>
    <s v="05300219739"/>
    <s v="JULIAN  DURAN GARCIA"/>
    <s v="PI007155"/>
    <x v="415"/>
    <s v="OFICIO #1560"/>
    <s v="PAGO PRESTACIONES LABORALES"/>
    <s v="DOP"/>
    <n v="-37592.959999999999"/>
    <n v="-37592.959999999999"/>
  </r>
  <r>
    <s v="210102001004000000"/>
    <s v="01800738039"/>
    <s v="LUISA MARIA DOTEL MATOS"/>
    <s v="PI007161"/>
    <x v="415"/>
    <s v="OFICIO #2111"/>
    <s v="PAGO PRESTACIONES LABORALES"/>
    <s v="DOP"/>
    <n v="-32672.18"/>
    <n v="-32672.18"/>
  </r>
  <r>
    <s v="210102001004000000"/>
    <s v="02400152407"/>
    <s v="MIGUEL ANTONIO SIMEON ARIAS"/>
    <s v="PI007157"/>
    <x v="415"/>
    <s v="OFICIO #2813"/>
    <s v="PAGO PRESTACIONES LABORALES"/>
    <s v="DOP"/>
    <n v="-32672.18"/>
    <n v="-32672.18"/>
  </r>
  <r>
    <s v="210102001004000000"/>
    <s v="05600754419"/>
    <s v="MERCEDES  EUSEBIO PAULINO"/>
    <s v="PI007156"/>
    <x v="415"/>
    <s v="OFICIO #7827"/>
    <s v="PAGO PRESTACIONES LABORALES"/>
    <s v="DOP"/>
    <n v="-29565.52"/>
    <n v="-29565.52"/>
  </r>
  <r>
    <s v="210102001004000000"/>
    <s v="00110147352"/>
    <s v="LOYDA  MARGARITA DE LA ROSA"/>
    <s v="PI007159"/>
    <x v="415"/>
    <s v="OFICIO #1211"/>
    <s v="PAGO PRESTACIONES LABORALES"/>
    <s v="DOP"/>
    <n v="-27554.68"/>
    <n v="-27554.68"/>
  </r>
  <r>
    <s v="210102001004000000"/>
    <s v="05800091646"/>
    <s v="MARIA MERCEDES"/>
    <s v="PI007160"/>
    <x v="415"/>
    <s v="OFICIO #424"/>
    <s v="PAGO PRESTACIONES LABORALES"/>
    <s v="DOP"/>
    <n v="-25414.6"/>
    <n v="-25414.6"/>
  </r>
  <r>
    <s v="210102001004000000"/>
    <s v="05900018010"/>
    <s v="NELSON MOREL POLANCO"/>
    <s v="PI007167"/>
    <x v="415"/>
    <s v="OFICIO #2911"/>
    <s v="PAGO PRESTACIONES LABORALES"/>
    <s v="DOP"/>
    <n v="-19220.72"/>
    <n v="-19220.72"/>
  </r>
  <r>
    <s v="210102001004000000"/>
    <s v="07700017762"/>
    <s v="MARTA CUEVAS Y CUEVAS"/>
    <s v="PI007165"/>
    <x v="415"/>
    <s v="OFICIO #1171"/>
    <s v="PAGO PRESTACIONES LABORALES"/>
    <s v="DOP"/>
    <n v="-16346.24"/>
    <n v="-16346.24"/>
  </r>
  <r>
    <s v="210102001004000000"/>
    <s v="00113940829"/>
    <s v="BILL JHONATTAN GIL FERNANDEZ"/>
    <s v="PI007153"/>
    <x v="415"/>
    <s v="OFICIO #2912"/>
    <s v="PAGO PRESTACIONES LABORALES"/>
    <s v="DOP"/>
    <n v="-14536.23"/>
    <n v="-14536.23"/>
  </r>
  <r>
    <s v="210102001004000000"/>
    <s v="01200675278"/>
    <s v="FELIX RAUL MESA MINAY"/>
    <s v="PI007164"/>
    <x v="415"/>
    <s v="OFICIO #2639"/>
    <s v="PAGO PRESTACIONES LABORALES"/>
    <s v="DOP"/>
    <n v="-7084.68"/>
    <n v="-7084.68"/>
  </r>
  <r>
    <s v="210103001000000000"/>
    <s v="04200006932"/>
    <s v="RAUL OSVALDO HERNANDEZ GENAO Y/O RAYSA B. GOMEZ"/>
    <s v="CXP00016117"/>
    <x v="416"/>
    <s v="CONTR. 0836-1"/>
    <s v="50% SALDO COMPRA DE TERRENO"/>
    <s v="DOP"/>
    <n v="-5600000"/>
    <n v="-5600000"/>
  </r>
  <r>
    <s v="210103001000000000"/>
    <s v="00113194070"/>
    <s v="JOSE ANTONIO HENRIQUEZ MANZUETA."/>
    <s v="CXP00016081"/>
    <x v="416"/>
    <s v="CONTR. 1316-4"/>
    <s v="CUBICACION # 5"/>
    <s v="DOP"/>
    <n v="-3860629.66"/>
    <n v="-3860629.66"/>
  </r>
  <r>
    <s v="210103001000000000"/>
    <s v="01800057166"/>
    <s v="ABRAHAM ARIAS FELIZ"/>
    <s v="CXP00016109"/>
    <x v="416"/>
    <s v="CONTR. 1440-1"/>
    <s v="50% FINAL DE COMPRA DE TERRENO"/>
    <s v="DOP"/>
    <n v="-910000"/>
    <n v="-910000"/>
  </r>
  <r>
    <s v="210102001004000000"/>
    <s v="00107079352"/>
    <s v="JOSE MERCEDES SEVERINO DE LA CRUZ"/>
    <s v="PI007206"/>
    <x v="416"/>
    <s v="OFICIO #2810"/>
    <s v="PAGO PRESTACIONES LABORALES"/>
    <s v="DOP"/>
    <n v="-48526.8"/>
    <n v="-48526.8"/>
  </r>
  <r>
    <s v="210102001001000000"/>
    <n v="401517078"/>
    <s v="TESORERIA DE LA SEGURIDAD SOCIAL"/>
    <s v="ED00003109"/>
    <x v="416"/>
    <m/>
    <s v="SEG. SALUD CONAVIHSIDA TRIMESTRE JUNIO-AGOSTO, OFIC. 174/13"/>
    <s v="DOP"/>
    <n v="-7055.82"/>
    <n v="-7055.82"/>
  </r>
  <r>
    <s v="210102001001000000"/>
    <n v="401517078"/>
    <s v="TESORERIA DE LA SEGURIDAD SOCIAL"/>
    <s v="ED00003110"/>
    <x v="416"/>
    <m/>
    <s v="PENSIONES CONAVIHSIDA TRIMESTRE JUNIO-AGOSTO, OFIC. 174/2013"/>
    <s v="DOP"/>
    <n v="-6027.78"/>
    <n v="-6027.78"/>
  </r>
  <r>
    <s v="210102001004000000"/>
    <n v="130139113"/>
    <s v="PRIMARY BUSINESS GROUP, SRL"/>
    <s v="CXP00018395"/>
    <x v="417"/>
    <s v="NCF-000000003"/>
    <s v="SERVICIO DE TRANSMISION DE PUBLICIDAD PRIMER AÑO G"/>
    <s v="DOP"/>
    <n v="-59000"/>
    <n v="-59000"/>
  </r>
  <r>
    <s v="210102001004000000"/>
    <n v="130399532"/>
    <s v="PRODUCCIONES MESA &amp; ASOCIADOS SRL"/>
    <s v="CXP00019314"/>
    <x v="417"/>
    <s v="NCF-0000000050"/>
    <s v="SERVICIO DE TRANSMISION PUBLICIDAD PRIMER AÑO DE G"/>
    <s v="DOP"/>
    <n v="-29500"/>
    <n v="-29500"/>
  </r>
  <r>
    <s v="210102001004000000"/>
    <s v="00114319395"/>
    <s v="GISELLE ALTAGRACIA GARCIA MEYRELES"/>
    <s v="CXP00021211"/>
    <x v="418"/>
    <s v="NCF-00000004"/>
    <s v="SERVICIO DE ALIMENTACION Y ALQUILERES"/>
    <s v="DOP"/>
    <n v="-24218"/>
    <n v="-24218"/>
  </r>
  <r>
    <s v="210102001004000000"/>
    <n v="101618787"/>
    <s v="ALTICE DOMINICANA, S. A."/>
    <s v="CXP00016262"/>
    <x v="418"/>
    <n v="688782"/>
    <s v="SERVICIO DE DATA ORANGE CORRESP. MES NOVIEMBRE 2013"/>
    <s v="DOP"/>
    <n v="-5585.22"/>
    <n v="-5585.22"/>
  </r>
  <r>
    <s v="210102001004000000"/>
    <n v="401047039"/>
    <s v="COOP NACIONAL DE SERVICIOS MULTIPLES MAESTROS,"/>
    <s v="CXP00016431"/>
    <x v="419"/>
    <s v="OFICIO #3095/13"/>
    <s v="ALQUILERES EN LA JORNADA DE ORIENTACION CON ORIENT. Y PSIC"/>
    <s v="DOP"/>
    <n v="-261280"/>
    <n v="-261280"/>
  </r>
  <r>
    <s v="210102001004000000"/>
    <s v="04701655492"/>
    <s v="JOHANNI  CAPELLAN RAMIREZ"/>
    <s v="CXP00016476"/>
    <x v="419"/>
    <s v="OFICIO #20131109-B"/>
    <s v="LICENCIA PRE Y POST NATAL NO. 20131109-B"/>
    <s v="DOP"/>
    <n v="-34794.78"/>
    <n v="-34794.78"/>
  </r>
  <r>
    <s v="210102001004000000"/>
    <s v="01200654562"/>
    <s v="CRUZ ELISA MENDEZ BRITO"/>
    <s v="CXP00016365"/>
    <x v="419"/>
    <s v="OFICIO #20131086-B"/>
    <s v="LICENCIA PRE Y POST NATAL NO. 20131086-B MAESTRA MERCEDES S."/>
    <s v="DOP"/>
    <n v="-34794.78"/>
    <n v="-31315.3"/>
  </r>
  <r>
    <s v="210102001004000000"/>
    <s v="01200203436"/>
    <s v="JOSEFINA TURBI RIVERA"/>
    <s v="CXP00016344"/>
    <x v="419"/>
    <s v="OFICIO #20131089-B"/>
    <s v="LICENCIA PRE Y POST NATAL NO. 20131089-B MAESTRA CRUZ GARCIA"/>
    <s v="DOP"/>
    <n v="-25796.13"/>
    <n v="-23216.52"/>
  </r>
  <r>
    <s v="210102001001000000"/>
    <n v="401517078"/>
    <s v="TESORERIA DE LA SEGURIDAD SOCIAL"/>
    <s v="ED00003221"/>
    <x v="419"/>
    <m/>
    <s v="SEG. SALUD CORRESP. MES DE NOVIEMBRE OFIC. DGA #877-13"/>
    <s v="DOP"/>
    <n v="-5745.6"/>
    <n v="-5745.6"/>
  </r>
  <r>
    <s v="210102001001000000"/>
    <n v="401517078"/>
    <s v="TESORERIA DE LA SEGURIDAD SOCIAL"/>
    <s v="ED00003220"/>
    <x v="419"/>
    <m/>
    <s v="PENSIONES CORRESP. MES DE NOVIEMBRE OFIC. DGA #877-13"/>
    <s v="DOP"/>
    <n v="-5424.3"/>
    <n v="-5424.3"/>
  </r>
  <r>
    <s v="210102001004000000"/>
    <s v="00115888588"/>
    <s v="JOSE  ENRIQUE SANTANA"/>
    <s v="ED00003213"/>
    <x v="419"/>
    <m/>
    <s v="SUELDO CORRESP. MES NOVIEMBRE 2013, OFIC. 873"/>
    <s v="DOP"/>
    <n v="-4679.5"/>
    <n v="-4679.5"/>
  </r>
  <r>
    <s v="210102001001000000"/>
    <n v="401517078"/>
    <s v="TESORERIA DE LA SEGURIDAD SOCIAL"/>
    <s v="ED00003205"/>
    <x v="419"/>
    <m/>
    <s v="SEG. DE SALUD MES DE OCTUBRE 2013, SEGUN OFICIO DRH#1148"/>
    <s v="DOP"/>
    <n v="-2871.09"/>
    <n v="-2871.09"/>
  </r>
  <r>
    <s v="210102001001000000"/>
    <n v="401517078"/>
    <s v="TESORERIA DE LA SEGURIDAD SOCIAL"/>
    <s v="ED00003204"/>
    <x v="419"/>
    <m/>
    <s v="SEG. DE PENSIONES DE OCTUBRE 2013, SEGUN OFICIO DRH#1148"/>
    <s v="DOP"/>
    <n v="-2710.54"/>
    <n v="-2710.54"/>
  </r>
  <r>
    <s v="210102001001000000"/>
    <n v="401517078"/>
    <s v="TESORERIA DE LA SEGURIDAD SOCIAL"/>
    <s v="ED00003208"/>
    <x v="419"/>
    <m/>
    <s v="SEG. DE SALUD FAM. CORRESP. MES DE NOVIEMBRE 2013, OFIC. 873"/>
    <s v="DOP"/>
    <n v="-2553.6"/>
    <n v="-2553.6"/>
  </r>
  <r>
    <s v="210102001001000000"/>
    <n v="401517078"/>
    <s v="TESORERIA DE LA SEGURIDAD SOCIAL"/>
    <s v="ED00003207"/>
    <x v="419"/>
    <m/>
    <s v="SEG. PENSIONES CORRESP. MES NOVIEMBRE 2013, OFICIO. 873"/>
    <s v="DOP"/>
    <n v="-2410.8000000000002"/>
    <n v="-2410.8000000000002"/>
  </r>
  <r>
    <s v="210102001001000000"/>
    <n v="401517078"/>
    <s v="TESORERIA DE LA SEGURIDAD SOCIAL"/>
    <s v="ED00003227"/>
    <x v="419"/>
    <m/>
    <s v="SEG. DE SALUD FAM. CORRESP. MES DE NOVIEMBRE 2013, OFIC. 874"/>
    <s v="DOP"/>
    <n v="-2219.1999999999998"/>
    <n v="-2219.1999999999998"/>
  </r>
  <r>
    <s v="210102001001000000"/>
    <n v="401517078"/>
    <s v="TESORERIA DE LA SEGURIDAD SOCIAL"/>
    <s v="ED00003226"/>
    <x v="419"/>
    <m/>
    <s v="SEG. PENSIONES CORRESP. MES NOVIEMBRE 2013"/>
    <s v="DOP"/>
    <n v="-2095.1"/>
    <n v="-2095.1"/>
  </r>
  <r>
    <s v="210103001000000000"/>
    <s v="02800000818"/>
    <s v="MIGUEL CEBALLOS POUERIE"/>
    <s v="MIED-152299"/>
    <x v="419"/>
    <s v="CONTR. 1418-7-NULO"/>
    <s v="CONTR. 1418-7"/>
    <s v="DOP"/>
    <n v="296079.52"/>
    <n v="296079.52"/>
  </r>
  <r>
    <s v="210103001000000000"/>
    <s v="06900056406"/>
    <s v="BERIAN MIGDALIA SENA BENITEZ"/>
    <s v="CXP00016569"/>
    <x v="420"/>
    <s v="CONTR. 1477-1"/>
    <s v="SERVICIOS PROFESIONALES OCTUBRE Y NOVIEMBRE/2013"/>
    <s v="DOP"/>
    <n v="-80000"/>
    <n v="-80000"/>
  </r>
  <r>
    <s v="210102001004000000"/>
    <s v="03701114252"/>
    <s v="MISAEL SILVERIO ESPINAL"/>
    <s v="CXP00016540"/>
    <x v="420"/>
    <s v="OFIC. 129-2/2013"/>
    <s v="LIC. PRE Y POST PROF. HILDA AMPARO MINAYA OFIC. 2013/1134-B"/>
    <s v="DOP"/>
    <n v="-31795.23"/>
    <n v="-28615.71"/>
  </r>
  <r>
    <s v="210102001001000000"/>
    <n v="401517078"/>
    <s v="TESORERIA DE LA SEGURIDAD SOCIAL"/>
    <s v="ED00003233"/>
    <x v="420"/>
    <m/>
    <s v="SEG. DE SALUD, CORRESP. AL OFICIO DRH/1199/2013"/>
    <s v="DOP"/>
    <n v="-2897.05"/>
    <n v="-2897.05"/>
  </r>
  <r>
    <s v="210102001001000000"/>
    <n v="401517078"/>
    <s v="TESORERIA DE LA SEGURIDAD SOCIAL"/>
    <s v="ED00003232"/>
    <x v="420"/>
    <m/>
    <s v="SEG. DE PENSIONES, CORRESP. AL OFICIO DRH/1199/2013"/>
    <s v="DOP"/>
    <n v="-2735.04"/>
    <n v="-2735.04"/>
  </r>
  <r>
    <s v="210102001001000000"/>
    <n v="401517078"/>
    <s v="TESORERIA DE LA SEGURIDAD SOCIAL"/>
    <s v="ED00003245"/>
    <x v="420"/>
    <m/>
    <s v="SEG. DE SALUD,  CORRESP. AL OFICIO #DRH #1209/2013"/>
    <s v="DOP"/>
    <n v="-1809.18"/>
    <n v="-1809.18"/>
  </r>
  <r>
    <s v="210102001001000000"/>
    <n v="401517078"/>
    <s v="TESORERIA DE LA SEGURIDAD SOCIAL"/>
    <s v="ED00003243"/>
    <x v="420"/>
    <m/>
    <s v="SEG./PENSIONES,  CORRESP. AL OFICIO #DRH #1209/2013"/>
    <s v="DOP"/>
    <n v="-1708.01"/>
    <n v="-1708.01"/>
  </r>
  <r>
    <s v="210102001001000000"/>
    <n v="401517078"/>
    <s v="TESORERIA DE LA SEGURIDAD SOCIAL"/>
    <s v="ED00003240"/>
    <x v="420"/>
    <m/>
    <s v="SEG./SALUD, CELIO SENATUS MES NOV./DIC-S/OFIC.1207/2013"/>
    <s v="DOP"/>
    <n v="-1272.24"/>
    <n v="-1272.24"/>
  </r>
  <r>
    <s v="210102001001000000"/>
    <n v="401517078"/>
    <s v="TESORERIA DE LA SEGURIDAD SOCIAL"/>
    <s v="ED00003239"/>
    <x v="420"/>
    <m/>
    <s v="SEG./PENSIONES, CELIO SENATUS MES NOV./DIC-S/OFIC.1207/2013"/>
    <s v="DOP"/>
    <n v="-1201.0999999999999"/>
    <n v="-1201.0999999999999"/>
  </r>
  <r>
    <s v="210102001001000000"/>
    <n v="401517078"/>
    <s v="TESORERIA DE LA SEGURIDAD SOCIAL"/>
    <s v="ED00003256"/>
    <x v="421"/>
    <m/>
    <s v="SEG. DE SALUD, CORRESP. AL OFIC. DRH#1206/2013"/>
    <s v="DOP"/>
    <n v="-2432"/>
    <n v="-2432"/>
  </r>
  <r>
    <s v="210102001001000000"/>
    <n v="401517078"/>
    <s v="TESORERIA DE LA SEGURIDAD SOCIAL"/>
    <s v="ED00003255"/>
    <x v="421"/>
    <m/>
    <s v="SEG. PENSIONES, CORRESP. AL OFIC. DRH#1206/2013"/>
    <s v="DOP"/>
    <n v="-2296"/>
    <n v="-2296"/>
  </r>
  <r>
    <s v="210102001001000000"/>
    <n v="401517078"/>
    <s v="TESORERIA DE LA SEGURIDAD SOCIAL"/>
    <s v="ED00003248"/>
    <x v="421"/>
    <m/>
    <s v="SEG. DE SALUD FAMILIAR, CORRESP. AL OFIC. DRH#1198/2013"/>
    <s v="DOP"/>
    <n v="-1933.74"/>
    <n v="-1933.74"/>
  </r>
  <r>
    <s v="210102001001000000"/>
    <n v="401517078"/>
    <s v="TESORERIA DE LA SEGURIDAD SOCIAL"/>
    <s v="ED00003247"/>
    <x v="421"/>
    <m/>
    <s v="SEG. PENSIONES, CORRESP. AL OFIC. DRH#1198/2013"/>
    <s v="DOP"/>
    <n v="-1825.61"/>
    <n v="-1825.61"/>
  </r>
  <r>
    <s v="210102001001000000"/>
    <n v="401517078"/>
    <s v="TESORERIA DE LA SEGURIDAD SOCIAL"/>
    <s v="ED00003252"/>
    <x v="421"/>
    <m/>
    <s v="SEG. DE SALUD, CORRESP. AL OFIC. DRH#1201/2013"/>
    <s v="DOP"/>
    <n v="-1809.18"/>
    <n v="-1809.18"/>
  </r>
  <r>
    <s v="210102001001000000"/>
    <n v="401517078"/>
    <s v="TESORERIA DE LA SEGURIDAD SOCIAL"/>
    <s v="ED00003251"/>
    <x v="421"/>
    <m/>
    <s v="SEG. DE PENSIONES, CORRESP. AL OFIC. DRH#1201/2013"/>
    <s v="DOP"/>
    <n v="-1708.01"/>
    <n v="-1708.01"/>
  </r>
  <r>
    <s v="210102001001000000"/>
    <n v="401517078"/>
    <s v="TESORERIA DE LA SEGURIDAD SOCIAL"/>
    <s v="ED00003260"/>
    <x v="421"/>
    <m/>
    <s v="SEG. FAMILIAR DE SALUD CORRESP. AL OFICIO DRH #1202/2013"/>
    <s v="DOP"/>
    <n v="-1695.98"/>
    <n v="-1695.98"/>
  </r>
  <r>
    <s v="210102001001000000"/>
    <n v="401517078"/>
    <s v="TESORERIA DE LA SEGURIDAD SOCIAL"/>
    <s v="ED00003258"/>
    <x v="421"/>
    <m/>
    <s v="SEG. PENSIONES CORRESP. AL OFICIO DRH #1202/2013"/>
    <s v="DOP"/>
    <n v="-1601.14"/>
    <n v="-1601.14"/>
  </r>
  <r>
    <s v="210102001001000000"/>
    <n v="401517078"/>
    <s v="TESORERIA DE LA SEGURIDAD SOCIAL"/>
    <s v="ED00003276"/>
    <x v="422"/>
    <m/>
    <s v="SEG. DE SALUD FAMILIAR A DOCENTES DE JORNADA EXT. S/OF. 2084"/>
    <s v="DOP"/>
    <n v="-1020325.82"/>
    <n v="-1020325.82"/>
  </r>
  <r>
    <s v="210102001001000000"/>
    <n v="401517078"/>
    <s v="TESORERIA DE LA SEGURIDAD SOCIAL"/>
    <s v="ED00003275"/>
    <x v="422"/>
    <m/>
    <s v="SEG. DE  PENSIONES  A DOCENTES DE JORNADA EXT., S/OF. 2084"/>
    <s v="DOP"/>
    <n v="-963268.13"/>
    <n v="-963268.13"/>
  </r>
  <r>
    <s v="210102001001000000"/>
    <n v="3101087645"/>
    <s v="JOSE FABIAN ROSARIO"/>
    <s v="CXP00019319"/>
    <x v="422"/>
    <s v="NCF-00000262"/>
    <s v="SERVICIO DE TRANSMISION PUBLICIDAD QUISQUEYA APREN"/>
    <s v="DOP"/>
    <n v="-59000"/>
    <n v="-59000"/>
  </r>
  <r>
    <s v="210103001000000000"/>
    <n v="40221243542"/>
    <s v="GABRIELA FELICIA TEJADA PEÑA"/>
    <s v="CXP00016826"/>
    <x v="422"/>
    <s v="CONTRATO 0625-REG."/>
    <s v="REGALIA PASCUAL AÑO 2013"/>
    <s v="DOP"/>
    <n v="-20700"/>
    <n v="-20700"/>
  </r>
  <r>
    <s v="210102001001000000"/>
    <n v="401517078"/>
    <s v="TESORERIA DE LA SEGURIDAD SOCIAL"/>
    <s v="ED00003269"/>
    <x v="422"/>
    <m/>
    <s v="SEG. FAMILIAR DE SALUD CORRESP. MESES NOV. - DIC. 2013"/>
    <s v="DOP"/>
    <n v="-4803.2"/>
    <n v="-4803.2"/>
  </r>
  <r>
    <s v="210102001001000000"/>
    <n v="401517078"/>
    <s v="TESORERIA DE LA SEGURIDAD SOCIAL"/>
    <s v="ED00003270"/>
    <x v="422"/>
    <m/>
    <s v="SEG. PENSIONES CORRESP. MESES NOV. - DIC.  2013"/>
    <s v="DOP"/>
    <n v="-4534.6000000000004"/>
    <n v="-4534.6000000000004"/>
  </r>
  <r>
    <s v="210102001001000000"/>
    <n v="401517078"/>
    <s v="TESORERIA DE LA SEGURIDAD SOCIAL"/>
    <s v="ED00003263"/>
    <x v="422"/>
    <m/>
    <s v="SEG. FAMILIAR DE SALUD CORRESP. MES SEPTIEMBRE 2013"/>
    <s v="DOP"/>
    <n v="-2940.52"/>
    <n v="-2940.52"/>
  </r>
  <r>
    <s v="210102001001000000"/>
    <n v="401517078"/>
    <s v="TESORERIA DE LA SEGURIDAD SOCIAL"/>
    <s v="ED00003264"/>
    <x v="422"/>
    <m/>
    <s v="SEG. PENSIONES CORRESP. MES SEPTIEMBRE 2013"/>
    <s v="DOP"/>
    <n v="-2776.08"/>
    <n v="-2776.08"/>
  </r>
  <r>
    <s v="210102001004000000"/>
    <s v="00106866296"/>
    <s v="DANIRDA GOMEZ MONTERO"/>
    <s v="CXP00016899"/>
    <x v="423"/>
    <s v="OFICIO #20131308-B"/>
    <s v="LIC. PRE Y POST NATAL NO. 20131308-B MAESTRA JUANA SANCHEZ"/>
    <s v="DOP"/>
    <n v="-24015.48"/>
    <n v="-24015.48"/>
  </r>
  <r>
    <s v="210102001004000000"/>
    <s v="00500067889"/>
    <s v="ANA MARTINEZ PERALTA"/>
    <s v="CXP00016900"/>
    <x v="423"/>
    <s v="OFICIO #20131309-B"/>
    <s v="LIC. PRE Y POST NATAL NO. 20131309-B MAESTRA JUANA SANCHEZ"/>
    <s v="DOP"/>
    <n v="-24015.48"/>
    <n v="-24015.48"/>
  </r>
  <r>
    <s v="210102001004000000"/>
    <s v="00113320030"/>
    <s v="JOSEFINA CONTRERAS"/>
    <s v="CXP00016898"/>
    <x v="423"/>
    <s v="OFICIO #20131307-B"/>
    <s v="LIC. PRE Y POST NATAL NO. 20131307-B MAESTRA JOSEFINA C."/>
    <s v="DOP"/>
    <n v="-21945.18"/>
    <n v="-19750.66"/>
  </r>
  <r>
    <s v="210103001000000000"/>
    <s v="001-0095011-2"/>
    <s v="MIGUEL ARTURO ORTIZ H."/>
    <s v="MIED-141916"/>
    <x v="424"/>
    <s v="CONTR. 2074-ANTICIPO"/>
    <s v="20% DE AVANCE"/>
    <s v="DOP"/>
    <n v="-13647881.369999999"/>
    <n v="-13647881.369999999"/>
  </r>
  <r>
    <s v="210103001000000000"/>
    <s v="001-00950112"/>
    <s v="MIGUEL ARTURO ORTIZ HADAD"/>
    <s v="CKR001680"/>
    <x v="424"/>
    <m/>
    <s v="CANCELADO : PAG00075828, CHEQUE DANADO"/>
    <s v="DOP"/>
    <n v="-13511402.560000001"/>
    <n v="-13511402.560000001"/>
  </r>
  <r>
    <s v="210103001000000000"/>
    <s v="001-00950112"/>
    <s v="MIGUEL ARTURO ORTIZ HADAD"/>
    <s v="PAG00075828"/>
    <x v="424"/>
    <m/>
    <s v="LIB.29313/2013"/>
    <s v="DOP"/>
    <n v="13511402.560000001"/>
    <n v="13511402.560000001"/>
  </r>
  <r>
    <s v="210102001001000000"/>
    <n v="401517078"/>
    <s v="TESORERIA DE LA SEGURIDAD SOCIAL"/>
    <s v="ED00003284"/>
    <x v="425"/>
    <m/>
    <s v="SEG. DE SALUD FAMILIAR MESES OCTUBRE-NOVIEMBRE 2013."/>
    <s v="DOP"/>
    <n v="-47400.62"/>
    <n v="-47400.62"/>
  </r>
  <r>
    <s v="210102001001000000"/>
    <n v="401517078"/>
    <s v="TESORERIA DE LA SEGURIDAD SOCIAL"/>
    <s v="ED00003283"/>
    <x v="425"/>
    <m/>
    <s v="SEG. DE PENSIONES MESES OCTUBRE-NOVIEMBRE 2013."/>
    <s v="DOP"/>
    <n v="-44749.93"/>
    <n v="-44749.93"/>
  </r>
  <r>
    <s v="210102001004000000"/>
    <s v="00500420039"/>
    <s v="ISABEL BELLO DE PAULA"/>
    <s v="CXP00016908"/>
    <x v="425"/>
    <s v="OFICIO #20131285-B"/>
    <s v="LIC. PREY POST NATAL NO. 20131285-B MAESTRA MARCELINA S."/>
    <s v="DOP"/>
    <n v="-27327.3"/>
    <n v="-24594.57"/>
  </r>
  <r>
    <s v="210102001004000000"/>
    <s v="00500420039"/>
    <s v="ISABEL BELLO DE PAULA"/>
    <s v="CXP00016907"/>
    <x v="425"/>
    <s v="OFICIO #20131286-B"/>
    <s v="LIC. PREY POST NATAL NO. 20131286-B MAESTRA MARCELINA S."/>
    <s v="DOP"/>
    <n v="-22773.3"/>
    <n v="-20495.97"/>
  </r>
  <r>
    <s v="210103001000000000"/>
    <s v="03103379156"/>
    <s v="JOSE OCTAVIO PEREZ GOMEZ."/>
    <s v="CXP00017117"/>
    <x v="426"/>
    <s v="CONTR. 572"/>
    <s v="CUBICACION # 1"/>
    <s v="DOP"/>
    <n v="-2010877.13"/>
    <n v="-2010877.13"/>
  </r>
  <r>
    <s v="210103001000000000"/>
    <n v="40220464206"/>
    <s v="ALBERTH  ANTHONY MOSCOSO DURAN"/>
    <s v="CXP00017138"/>
    <x v="426"/>
    <s v="CONTR. 1569"/>
    <s v="ALQUILER LOCAL DICIEMBRE/2013"/>
    <s v="DOP"/>
    <n v="-29500"/>
    <n v="-29500"/>
  </r>
  <r>
    <s v="210103001000000000"/>
    <s v="04701163828"/>
    <s v="ROBERTO SANTIAGO NUÑEZ HENRIQUEZ"/>
    <s v="CXP00017152"/>
    <x v="426"/>
    <s v="CONTR. 1620-1"/>
    <s v="SERVICIOS PROFESIONALES NOVIEMBRE/2013"/>
    <s v="DOP"/>
    <n v="-25000"/>
    <n v="-25000"/>
  </r>
  <r>
    <s v="210102001004000000"/>
    <s v="05300006441"/>
    <s v="ROSARIO TORRES SANCHEZ"/>
    <s v="PI007318"/>
    <x v="426"/>
    <s v="OFIC. 1051/2013"/>
    <s v="PAGO DE TRES MEDIAS BECAS PARA JOVENES DEL NIVEL MEDIO"/>
    <s v="DOP"/>
    <n v="-5250"/>
    <n v="-5250"/>
  </r>
  <r>
    <s v="210102001001000000"/>
    <n v="401517078"/>
    <s v="TESORERIA DE LA SEGURIDAD SOCIAL"/>
    <s v="ED00003290"/>
    <x v="426"/>
    <m/>
    <s v="SEG. DE PESNSIONES MESES AGO-SEPT-OCT. POR SERVICIOS PREST."/>
    <s v="DOP"/>
    <n v="-3687.68"/>
    <n v="-3687.68"/>
  </r>
  <r>
    <s v="210102001001000000"/>
    <n v="401517078"/>
    <s v="TESORERIA DE LA SEGURIDAD SOCIAL"/>
    <s v="ED00003291"/>
    <x v="426"/>
    <m/>
    <s v="SEG. FAMILIAR DE SALUD MESES AGO-SEPT-OCT. SERVICIOS PREST."/>
    <s v="DOP"/>
    <n v="-3257.36"/>
    <n v="-3257.36"/>
  </r>
  <r>
    <s v="210102001001000000"/>
    <n v="401517078"/>
    <s v="TESORERIA DE LA SEGURIDAD SOCIAL"/>
    <s v="ED00003299"/>
    <x v="426"/>
    <m/>
    <s v="SEG. FAMILIAR DE SALUD POR SERVICIOS PRESTADOS"/>
    <s v="DOP"/>
    <n v="-2897.05"/>
    <n v="-2897.05"/>
  </r>
  <r>
    <s v="210102001001000000"/>
    <n v="401517078"/>
    <s v="TESORERIA DE LA SEGURIDAD SOCIAL"/>
    <s v="ED00003287"/>
    <x v="426"/>
    <m/>
    <s v="SEG. DE PESNSIONES POR SERVICIOS PRESTADOS"/>
    <s v="DOP"/>
    <n v="-2735.04"/>
    <n v="-2735.04"/>
  </r>
  <r>
    <s v="210102001001000000"/>
    <n v="401517078"/>
    <s v="TESORERIA DE LA SEGURIDAD SOCIAL"/>
    <s v="ED00003296"/>
    <x v="426"/>
    <m/>
    <s v="SEG. FAMILIAR DE SALUD MES NOVIEMBRE 2013, SERVICIOS PREST."/>
    <s v="DOP"/>
    <n v="-2310.4"/>
    <n v="-2310.4"/>
  </r>
  <r>
    <s v="210102001001000000"/>
    <n v="401517078"/>
    <s v="TESORERIA DE LA SEGURIDAD SOCIAL"/>
    <s v="ED00003295"/>
    <x v="426"/>
    <m/>
    <s v="SEG. DE PESNSIONES MES DE NOVIEMBRE 2013, SERVICIOS PREST."/>
    <s v="DOP"/>
    <n v="-2181.1999999999998"/>
    <n v="-2181.1999999999998"/>
  </r>
  <r>
    <s v="210103001000000000"/>
    <s v="03103379156"/>
    <s v="JOSE OCTAVIO PEREZ GOMEZ."/>
    <s v="MIED-152555"/>
    <x v="426"/>
    <s v="CONTR. 572"/>
    <s v="CONTR. 572"/>
    <s v="DOP"/>
    <n v="402175.43"/>
    <n v="402175.43"/>
  </r>
  <r>
    <s v="210102001004000000"/>
    <s v="02800547255"/>
    <s v="JACOBA NUÑEZ PILIER"/>
    <s v="ED00003390"/>
    <x v="427"/>
    <m/>
    <s v="SERVICIOS PRESTADOS JORNADA TANDA EXTENDIDA 2013"/>
    <s v="DOP"/>
    <n v="-87478.7"/>
    <n v="-87478.7"/>
  </r>
  <r>
    <s v="210102001004000000"/>
    <s v="02400141806"/>
    <s v="RAMONITA CASTRO"/>
    <s v="ED00003336"/>
    <x v="427"/>
    <m/>
    <s v="SERVICIOS PRESTADOS JORNADA TANDA EXTENDIDA 2013"/>
    <s v="DOP"/>
    <n v="-73365.2"/>
    <n v="-73365.2"/>
  </r>
  <r>
    <s v="210102001004000000"/>
    <s v="02400258790"/>
    <s v="ISMELL ANTONIA VALERA PEREZ"/>
    <s v="ED00003345"/>
    <x v="427"/>
    <m/>
    <s v="SERVICIOS PRESTADOS JORNADA TANDA EXTENDIDA 2013"/>
    <s v="DOP"/>
    <n v="-73365.2"/>
    <n v="-73365.2"/>
  </r>
  <r>
    <s v="210102001004000000"/>
    <s v="02600988568"/>
    <s v="NEMIAS  OVALLE SANCHEZ"/>
    <s v="ED00003324"/>
    <x v="427"/>
    <m/>
    <s v="SERVICIOS PRESTADOS JORNADA TANDA EXTENDIDA 2013"/>
    <s v="DOP"/>
    <n v="-73365.2"/>
    <n v="-73365.2"/>
  </r>
  <r>
    <s v="210102001004000000"/>
    <s v="02800767390"/>
    <s v="ODALIS MELO DE LEON"/>
    <s v="ED00003414"/>
    <x v="427"/>
    <m/>
    <s v="SERVICIOS PRESTADOS JORNADA TANDA EXTENDIDA 2013"/>
    <s v="DOP"/>
    <n v="-73365.2"/>
    <n v="-73365.2"/>
  </r>
  <r>
    <s v="210102001004000000"/>
    <s v="05400966775"/>
    <s v="ARACELIS CASTILLO LIRIANO"/>
    <s v="ED00003369"/>
    <x v="427"/>
    <m/>
    <s v="SERVICIOS PRESTADOS JORNADA TANDA EXTENDIDA 2013"/>
    <s v="DOP"/>
    <n v="-73365.2"/>
    <n v="-73365.2"/>
  </r>
  <r>
    <s v="210102001004000000"/>
    <s v="00114889520"/>
    <s v="MARIA DEL CARMEN CUEVAS SANTANA"/>
    <s v="ED00003396"/>
    <x v="427"/>
    <m/>
    <s v="SERVICIOS PRESTADOS JORNADA TANDA EXTENDIDA 2013"/>
    <s v="DOP"/>
    <n v="-43726.85"/>
    <n v="-43726.85"/>
  </r>
  <r>
    <s v="210102001004000000"/>
    <s v="00115821589"/>
    <s v="JENNY SALOBO CHARLESTON"/>
    <s v="ED00003434"/>
    <x v="427"/>
    <m/>
    <s v="SERVICIOS PRESTADOS JORNADA TANDA EXTENDIDA 2013"/>
    <s v="DOP"/>
    <n v="-43726.85"/>
    <n v="-43726.85"/>
  </r>
  <r>
    <s v="210102001004000000"/>
    <s v="00116508409"/>
    <s v="JHONASELY CRISTINA CASTRO MORA"/>
    <s v="ED00003394"/>
    <x v="427"/>
    <m/>
    <s v="SERVICIOS PRESTADOS JORNADA TANDA EXTENDIDA 2013"/>
    <s v="DOP"/>
    <n v="-43726.85"/>
    <n v="-43726.85"/>
  </r>
  <r>
    <s v="210102001004000000"/>
    <s v="05400150677"/>
    <s v="IRIS YANERY GOMEZ OLIVENCE"/>
    <s v="ED00003376"/>
    <x v="427"/>
    <m/>
    <s v="SERVICIOS PRESTADOS JORNADA TANDA EXTENDIDA 2013"/>
    <s v="DOP"/>
    <n v="-43726.85"/>
    <n v="-43726.85"/>
  </r>
  <r>
    <s v="210102001004000000"/>
    <s v="00110045572"/>
    <s v="AMPARO GUZMAN SORIANO"/>
    <s v="ED00003431"/>
    <x v="427"/>
    <m/>
    <s v="SERVICIOS PRESTADOS JORNADA TANDA EXTENDIDA 2013"/>
    <s v="DOP"/>
    <n v="-42315.5"/>
    <n v="-42315.5"/>
  </r>
  <r>
    <s v="210102001001000000"/>
    <n v="401517078"/>
    <s v="TESORERIA DE LA SEGURIDAD SOCIAL"/>
    <s v="ED00003785"/>
    <x v="427"/>
    <m/>
    <s v="REV. ED00003275, SEV. PRESTADO OFIC. 1197/2013"/>
    <s v="DOP"/>
    <n v="963268.13"/>
    <n v="963268.13"/>
  </r>
  <r>
    <s v="210102001001000000"/>
    <n v="401517078"/>
    <s v="TESORERIA DE LA SEGURIDAD SOCIAL"/>
    <s v="ED00003786"/>
    <x v="427"/>
    <m/>
    <s v="REV. ED00003276, SEV. PRESTADO OFIC. 1197/2013"/>
    <s v="DOP"/>
    <n v="1020325.82"/>
    <n v="1020325.82"/>
  </r>
  <r>
    <s v="210102001004000000"/>
    <n v="40220917823"/>
    <s v="GISELLE MARIE VIÑAS COS."/>
    <s v="CXP00021206"/>
    <x v="428"/>
    <s v="A010010011500000112"/>
    <s v="SERVICIO DE REFRIGERIO ,ALMUERZO,Y ALQUILER"/>
    <s v="DOP"/>
    <n v="-82482"/>
    <n v="-82482"/>
  </r>
  <r>
    <s v="210102001004000000"/>
    <s v="00101533644"/>
    <s v="LIGIA AMADA MELO DE CARDONA"/>
    <s v="PI007379"/>
    <x v="428"/>
    <s v="OFIC. 132/2013"/>
    <s v="DIETA A LOS MIEMBROS DE LA 5TA. SESION ORDINARIA 2013"/>
    <s v="DOP"/>
    <n v="-6000"/>
    <n v="-6000"/>
  </r>
  <r>
    <s v="210102001001000000"/>
    <n v="401517078"/>
    <s v="TESORERIA DE LA SEGURIDAD SOCIAL"/>
    <s v="ED00003495"/>
    <x v="428"/>
    <m/>
    <s v="SEG. FAMILIAR DE SALUD MESES AGO-SEPT-OCT. POR SERV PRESTADO"/>
    <s v="DOP"/>
    <n v="-4104"/>
    <n v="-4104"/>
  </r>
  <r>
    <s v="210102001001000000"/>
    <n v="401517078"/>
    <s v="TESORERIA DE LA SEGURIDAD SOCIAL"/>
    <s v="ED00003494"/>
    <x v="428"/>
    <m/>
    <s v="SEG. DE PENSIONES MESES AGO.-SEPT.-OCT. 2013. POR SERV. PRES"/>
    <s v="DOP"/>
    <n v="-3874.5"/>
    <n v="-3874.5"/>
  </r>
  <r>
    <s v="210102001001000000"/>
    <n v="401517078"/>
    <s v="TESORERIA DE LA SEGURIDAD SOCIAL"/>
    <s v="ED00003500"/>
    <x v="428"/>
    <m/>
    <s v="SEG. DE SALUD CORRESP. MES DE NOV/2013 POR SERV. PRESTADOS"/>
    <s v="DOP"/>
    <n v="-304"/>
    <n v="-304"/>
  </r>
  <r>
    <s v="210102001001000000"/>
    <n v="401517078"/>
    <s v="TESORERIA DE LA SEGURIDAD SOCIAL"/>
    <s v="ED00003499"/>
    <x v="428"/>
    <m/>
    <s v="SEG. PENSIONES CORRESP. MES DE NOV/2013 POR SERV. PRESTADOS"/>
    <s v="DOP"/>
    <n v="-287"/>
    <n v="-287"/>
  </r>
  <r>
    <s v="210103001000000000"/>
    <s v="03100985922"/>
    <s v="RAFAEL EMILIO YUNEN"/>
    <s v="PI007407"/>
    <x v="429"/>
    <s v="OFIC. DGC#740/2013"/>
    <s v="PAGO HONORARIOS REVISION CURRICULAR"/>
    <s v="DOP"/>
    <n v="-176000"/>
    <n v="-176000"/>
  </r>
  <r>
    <s v="210102001001000000"/>
    <n v="401517078"/>
    <s v="TESORERIA DE LA SEGURIDAD SOCIAL"/>
    <s v="ED00003539"/>
    <x v="429"/>
    <m/>
    <s v="SEG. FAMILIAR DE SALUD MESES AGOT-SEPT.-OCT. 2013, SERV. PRE"/>
    <s v="DOP"/>
    <n v="-4104"/>
    <n v="-4104"/>
  </r>
  <r>
    <s v="210102001001000000"/>
    <n v="401517078"/>
    <s v="TESORERIA DE LA SEGURIDAD SOCIAL"/>
    <s v="ED00003538"/>
    <x v="429"/>
    <m/>
    <s v="SEG. PENSIONES MESES AGOT-SEPT.-OCT. 2013, SERV. PRESTADOS"/>
    <s v="DOP"/>
    <n v="-3874.5"/>
    <n v="-3874.5"/>
  </r>
  <r>
    <s v="210102001001000000"/>
    <n v="401517078"/>
    <s v="TESORERIA DE LA SEGURIDAD SOCIAL"/>
    <s v="ED00003552"/>
    <x v="429"/>
    <m/>
    <s v="SEG. FAMILIAR DE SALUD MES NOVIEMBRE 2013, SERV. PRESTADOS"/>
    <s v="DOP"/>
    <n v="-2811.51"/>
    <n v="-2811.51"/>
  </r>
  <r>
    <s v="210102001001000000"/>
    <n v="401517078"/>
    <s v="TESORERIA DE LA SEGURIDAD SOCIAL"/>
    <s v="ED00003551"/>
    <x v="429"/>
    <m/>
    <s v="SEG. PENSIONES MES NOVIEMBRE 2013, SERVICIOS PRESTADOS"/>
    <s v="DOP"/>
    <n v="-2654.28"/>
    <n v="-2654.28"/>
  </r>
  <r>
    <s v="210102001004000000"/>
    <s v="00118081165"/>
    <s v="ELI CADMIEL RIVAS DEL ROSARIO"/>
    <s v="CXP00017463"/>
    <x v="429"/>
    <s v="OFICIO #82"/>
    <s v="COMB. Y PEAJE ACT. FILMICAS Y FOTOS CENTROS EDUC. JORN. EXT."/>
    <s v="DOP"/>
    <n v="-1620"/>
    <n v="-1620"/>
  </r>
  <r>
    <s v="210102001001000000"/>
    <n v="401517078"/>
    <s v="TESORERIA DE LA SEGURIDAD SOCIAL"/>
    <s v="ED00003544"/>
    <x v="429"/>
    <m/>
    <s v="SEG. FAMILIAR DE SALUD MES NOVIEMBRE 2013, SERV. PRESTADOS"/>
    <s v="DOP"/>
    <n v="-1560.09"/>
    <n v="-1560.09"/>
  </r>
  <r>
    <s v="210102001001000000"/>
    <n v="401517078"/>
    <s v="TESORERIA DE LA SEGURIDAD SOCIAL"/>
    <s v="ED00003543"/>
    <x v="429"/>
    <m/>
    <s v="SEG. PENSIONES MES NOVIEMBRE 2013, SERVICIOS PRESTADOS"/>
    <s v="DOP"/>
    <n v="-1472.85"/>
    <n v="-1472.85"/>
  </r>
  <r>
    <s v="210102001001000000"/>
    <n v="401517078"/>
    <s v="TESORERIA DE LA SEGURIDAD SOCIAL"/>
    <s v="ED00003535"/>
    <x v="429"/>
    <m/>
    <s v="SEG. FAMILIAR DE SALUD MES NOVIEMBRE 2013, SERV. PRESTADOS"/>
    <s v="DOP"/>
    <n v="-1388.43"/>
    <n v="-1388.43"/>
  </r>
  <r>
    <s v="210102001001000000"/>
    <n v="401517078"/>
    <s v="TESORERIA DE LA SEGURIDAD SOCIAL"/>
    <s v="ED00003560"/>
    <x v="429"/>
    <m/>
    <s v="SEG. FAMILIAR DE SALUD MESES NOV. - DIC. 2013, SERV. PREST."/>
    <s v="DOP"/>
    <n v="-1311"/>
    <n v="-1311"/>
  </r>
  <r>
    <s v="210102001001000000"/>
    <n v="401517078"/>
    <s v="TESORERIA DE LA SEGURIDAD SOCIAL"/>
    <s v="ED00003534"/>
    <x v="429"/>
    <m/>
    <s v="SEG. PENSIONES MES NOVIEMBRE 2013, SERVICIOS PRESTADOS"/>
    <s v="DOP"/>
    <n v="-1310.79"/>
    <n v="-1310.79"/>
  </r>
  <r>
    <s v="210102001001000000"/>
    <n v="401517078"/>
    <s v="TESORERIA DE LA SEGURIDAD SOCIAL"/>
    <s v="ED00003559"/>
    <x v="429"/>
    <m/>
    <s v="SEG. PENSIONES MESES NOV. - DIC. 2013, SERVICIOS PRESTADOS"/>
    <s v="DOP"/>
    <n v="-1237.69"/>
    <n v="-1237.69"/>
  </r>
  <r>
    <s v="210102001001000000"/>
    <n v="401517078"/>
    <s v="TESORERIA DE LA SEGURIDAD SOCIAL"/>
    <s v="ED00003556"/>
    <x v="429"/>
    <m/>
    <s v="SEG. FAMILIAR DE SALUD MES DICIEMBRE 2013, SERV. PRESTADOS"/>
    <s v="DOP"/>
    <n v="-760"/>
    <n v="-760"/>
  </r>
  <r>
    <s v="210102001001000000"/>
    <n v="401517078"/>
    <s v="TESORERIA DE LA SEGURIDAD SOCIAL"/>
    <s v="ED00003526"/>
    <x v="429"/>
    <m/>
    <s v="SEGURO DE SALUD MES DE SEPTIEMBRE, OF. 3274"/>
    <s v="DOP"/>
    <n v="-723.67"/>
    <n v="-723.67"/>
  </r>
  <r>
    <s v="210102001001000000"/>
    <n v="401517078"/>
    <s v="TESORERIA DE LA SEGURIDAD SOCIAL"/>
    <s v="ED00003555"/>
    <x v="429"/>
    <m/>
    <s v="SEG. PENSIONES MES DICIEMBRE 2013, SERVICIOS PRESTADOS"/>
    <s v="DOP"/>
    <n v="-717.5"/>
    <n v="-717.5"/>
  </r>
  <r>
    <s v="210102001001000000"/>
    <n v="401517078"/>
    <s v="TESORERIA DE LA SEGURIDAD SOCIAL"/>
    <s v="ED00003522"/>
    <x v="429"/>
    <m/>
    <s v="SEG. DE PENSIONES EN EL MES DE SEPTIEMBRE, OF. 3274"/>
    <s v="DOP"/>
    <n v="-683.2"/>
    <n v="-683.2"/>
  </r>
  <r>
    <s v="210102001001000000"/>
    <n v="401517078"/>
    <s v="TESORERIA DE LA SEGURIDAD SOCIAL"/>
    <s v="ED00003524"/>
    <x v="429"/>
    <m/>
    <s v="SEG. FAMILIAR DE SALUD MES MAYO 2013, SERV. PRESTADOS"/>
    <s v="DOP"/>
    <n v="-612.55999999999995"/>
    <n v="-612.55999999999995"/>
  </r>
  <r>
    <s v="210102001001000000"/>
    <n v="401517078"/>
    <s v="TESORERIA DE LA SEGURIDAD SOCIAL"/>
    <s v="ED00003523"/>
    <x v="429"/>
    <m/>
    <s v="SEG. PENSIONES MES MAYO 2013, SERV. PRESTADOS"/>
    <s v="DOP"/>
    <n v="-578.30999999999995"/>
    <n v="-578.30999999999995"/>
  </r>
  <r>
    <s v="210102001001000000"/>
    <n v="401517078"/>
    <s v="TESORERIA DE LA SEGURIDAD SOCIAL"/>
    <s v="ED00003531"/>
    <x v="429"/>
    <m/>
    <s v="SEG. FAMILIAR DE SALUD MES NOVIEMBRE 2013, SERV. PRESTADOS"/>
    <s v="DOP"/>
    <n v="-243.2"/>
    <n v="-243.2"/>
  </r>
  <r>
    <s v="210102001001000000"/>
    <n v="401517078"/>
    <s v="TESORERIA DE LA SEGURIDAD SOCIAL"/>
    <s v="ED00003530"/>
    <x v="429"/>
    <m/>
    <s v="SEG. PENSIONES MES NOVIEMBRE 2013, SERVICIOS PRESTADOS"/>
    <s v="DOP"/>
    <n v="-229.6"/>
    <n v="-229.6"/>
  </r>
  <r>
    <s v="210102001001000000"/>
    <n v="130249687"/>
    <s v="S &amp; J PRODUCCIONES Y EVENTOS, SRL"/>
    <s v="CXP00019328"/>
    <x v="430"/>
    <s v="NCF-0000113"/>
    <s v="SERVICIO DE TRANSMISION PUBLICIDAD PRIMER AÑO DE G"/>
    <s v="DOP"/>
    <n v="-35400"/>
    <n v="-35400"/>
  </r>
  <r>
    <s v="210102001004000000"/>
    <s v="05800109869"/>
    <s v="YOLANDA IRRISARRI MORALES"/>
    <s v="PI007452"/>
    <x v="430"/>
    <s v="OFIC. #1082/2013"/>
    <s v="PRESTACIONES LABORALES SEGUN CALCULOS DEL MAP"/>
    <s v="DOP"/>
    <n v="-24406.59"/>
    <n v="-24406.59"/>
  </r>
  <r>
    <s v="210102001004000000"/>
    <s v="08400040203"/>
    <s v="JULIO CARMONA"/>
    <s v="PI007461"/>
    <x v="430"/>
    <s v="OFIC. #1128/2013"/>
    <s v="PRESTACIONES LABORALES SEGUN CALCULOS DEL MAP"/>
    <s v="DOP"/>
    <n v="-20747.98"/>
    <n v="-20747.98"/>
  </r>
  <r>
    <s v="210102001001000000"/>
    <n v="401517078"/>
    <s v="TESORERIA DE LA SEGURIDAD SOCIAL"/>
    <s v="ED00003564"/>
    <x v="430"/>
    <m/>
    <s v="SEG. DE SALUD, SERVICIOS PRESTADOS OFIC. DRH#1259/2013"/>
    <s v="DOP"/>
    <n v="-18848"/>
    <n v="-18848"/>
  </r>
  <r>
    <s v="210102001001000000"/>
    <n v="401517078"/>
    <s v="TESORERIA DE LA SEGURIDAD SOCIAL"/>
    <s v="ED00003563"/>
    <x v="430"/>
    <m/>
    <s v="SEG. PENSIONES, SERVICIOS PRESTADOS OFIC. DRH#1259/2013"/>
    <s v="DOP"/>
    <n v="-17794"/>
    <n v="-17794"/>
  </r>
  <r>
    <s v="210103001000000000"/>
    <s v="00300606589"/>
    <s v="ALMA MARIA ARIAS DE ORTIZ"/>
    <s v="CXP00017562"/>
    <x v="430"/>
    <s v="CONTR. 249"/>
    <s v="ALQUILER LOCAL CORRESP. A ENERO/2014"/>
    <s v="DOP"/>
    <n v="-1770"/>
    <n v="-420"/>
  </r>
  <r>
    <s v="210102001001000000"/>
    <n v="401517078"/>
    <s v="TESORERIA DE LA SEGURIDAD SOCIAL"/>
    <s v="ED00003570"/>
    <x v="431"/>
    <m/>
    <s v="SEG. FAMILIAR DE SALUD MES NOVIEMBRE 2013, SERV. PREST."/>
    <s v="DOP"/>
    <n v="-1272.73"/>
    <n v="-1272.73"/>
  </r>
  <r>
    <s v="210102001001000000"/>
    <n v="401517078"/>
    <s v="TESORERIA DE LA SEGURIDAD SOCIAL"/>
    <s v="ED00003569"/>
    <x v="431"/>
    <m/>
    <s v="SEG. PENSIONES MES NOVIEMBRE 2013, SERVICIOS PRESTADOS."/>
    <s v="DOP"/>
    <n v="-1201.55"/>
    <n v="-1201.55"/>
  </r>
  <r>
    <s v="210102001004000000"/>
    <s v="01200829677"/>
    <s v="FELIX MANUEL MONTERO"/>
    <s v="ED00003617"/>
    <x v="432"/>
    <m/>
    <s v="PAGO SERVICIOS PRESTADOS, SEGUN OFIC. #1235/2013"/>
    <s v="DOP"/>
    <n v="-87478.7"/>
    <n v="-87478.7"/>
  </r>
  <r>
    <s v="210102001001000000"/>
    <n v="401517078"/>
    <s v="TESORERIA DE LA SEGURIDAD SOCIAL"/>
    <s v="ED00003579"/>
    <x v="432"/>
    <m/>
    <s v="SEG. DE SALUD FAMILIAR SEGUN SERV. PRESTADOS, OFIC. 1235/13"/>
    <s v="DOP"/>
    <n v="-45706.400000000001"/>
    <n v="-45706.400000000001"/>
  </r>
  <r>
    <s v="210102001001000000"/>
    <n v="401517078"/>
    <s v="TESORERIA DE LA SEGURIDAD SOCIAL"/>
    <s v="ED00003578"/>
    <x v="432"/>
    <m/>
    <s v="SEGURO DE PENSIONES SEGUN SERV. PRESTADOS, OFIC. 1235/2013"/>
    <s v="DOP"/>
    <n v="-43150.45"/>
    <n v="-43150.45"/>
  </r>
  <r>
    <s v="210102001001000000"/>
    <s v="00110718822"/>
    <s v="ELVIS DAVID CARDENAS PIÑA"/>
    <s v="CXP00021704"/>
    <x v="432"/>
    <s v="NCF-00000002"/>
    <s v="SERVICIO DE TRANSM.PUBLIC.QUISQUEYA APRENDE CONTIG"/>
    <s v="DOP"/>
    <n v="-23600"/>
    <n v="-23600"/>
  </r>
  <r>
    <s v="210103001000000000"/>
    <s v="00100591692"/>
    <s v="ELSA GERTRUDIS PEREZ"/>
    <s v="CXP00017723"/>
    <x v="432"/>
    <s v="01299383"/>
    <s v="SERVICIO DE LEGALIZACION DE CONTRATOS DE COMPRAVENTA DE INM."/>
    <s v="DOP"/>
    <n v="-90860"/>
    <n v="-13860"/>
  </r>
  <r>
    <s v="210102001001000000"/>
    <n v="401517078"/>
    <s v="TESORERIA DE LA SEGURIDAD SOCIAL"/>
    <s v="ED00003576"/>
    <x v="432"/>
    <m/>
    <s v="SEG. FAMILIAR CORRESP. A NOV. Y DIC. 2013, SEGUN OFIC. 1260"/>
    <s v="DOP"/>
    <n v="-1809.18"/>
    <n v="-1809.18"/>
  </r>
  <r>
    <s v="210102001001000000"/>
    <n v="401517078"/>
    <s v="TESORERIA DE LA SEGURIDAD SOCIAL"/>
    <s v="ED00003575"/>
    <x v="432"/>
    <m/>
    <s v="SEG. PENSIONES CORRESP. A NOV. Y DIC. 2013, SEGUN OFIC. 1260"/>
    <s v="DOP"/>
    <n v="-1708.01"/>
    <n v="-1708.01"/>
  </r>
  <r>
    <s v="210102001001000000"/>
    <n v="401517078"/>
    <s v="TESORERIA DE LA SEGURIDAD SOCIAL"/>
    <s v="ED00003624"/>
    <x v="433"/>
    <m/>
    <s v="SEGURO F. DE SALUD CORRESP. AL OFICIO DRH #1260/2013"/>
    <s v="DOP"/>
    <n v="-7841.3"/>
    <n v="-7841.3"/>
  </r>
  <r>
    <s v="210102001001000000"/>
    <n v="401517078"/>
    <s v="TESORERIA DE LA SEGURIDAD SOCIAL"/>
    <s v="ED00003623"/>
    <x v="433"/>
    <m/>
    <s v="SEGURO DE PENSIONES CORRESP. AL OFICIO DRH #1260/2013"/>
    <s v="DOP"/>
    <n v="-7402.81"/>
    <n v="-7402.81"/>
  </r>
  <r>
    <s v="210102001001000000"/>
    <n v="401517078"/>
    <s v="TESORERIA DE LA SEGURIDAD SOCIAL"/>
    <s v="ED00003619"/>
    <x v="433"/>
    <m/>
    <s v="REV. DG037804, SERVICIOS PRESTADOS A LOS DOC. DE JORNADA"/>
    <s v="DOP"/>
    <n v="44040.15"/>
    <n v="44040.15"/>
  </r>
  <r>
    <s v="210102001001000000"/>
    <n v="401517078"/>
    <s v="TESORERIA DE LA SEGURIDAD SOCIAL"/>
    <s v="ED00003620"/>
    <x v="433"/>
    <m/>
    <s v="REV. DG037804, SERVICIOS PRESTADOS A LOS DOC. DE JORNADA"/>
    <s v="DOP"/>
    <n v="46648.800000000003"/>
    <n v="46648.800000000003"/>
  </r>
  <r>
    <s v="210102001001000000"/>
    <s v="00101537710"/>
    <s v="ANGELA DEL CARMEN BELLO PERALTA"/>
    <s v="MIED-142150"/>
    <x v="434"/>
    <s v="CONTR. 2652-ANTICIPO"/>
    <s v="20% ANTICIPO"/>
    <s v="DOP"/>
    <n v="-1386355.17"/>
    <n v="-2758846.78"/>
  </r>
  <r>
    <s v="210103001000000000"/>
    <s v="04701163828"/>
    <s v="ROBERTO SANTIAGO NUÑEZ HENRIQUEZ"/>
    <s v="CXP00017838"/>
    <x v="434"/>
    <s v="CONTR. 1620-2"/>
    <s v="SERVICIOS PROFESIONALES DICIEMBRE/2013"/>
    <s v="DOP"/>
    <n v="-25000"/>
    <n v="-25000"/>
  </r>
  <r>
    <s v="210102001004000000"/>
    <s v="00110045572"/>
    <s v="AMPARO GUZMAN SORIANO"/>
    <s v="ED00003706"/>
    <x v="434"/>
    <m/>
    <s v="REV. ED00003431-SERV. PRESTADOS JORNADA TANDA EXT. OF. 1197"/>
    <s v="DOP"/>
    <n v="42315.5"/>
    <n v="42315.5"/>
  </r>
  <r>
    <s v="210102001004000000"/>
    <s v="00114889520"/>
    <s v="MARIA DEL CARMEN CUEVAS SANTANA"/>
    <s v="ED00003660"/>
    <x v="434"/>
    <m/>
    <s v="REV. ED00003396-SERV. PRESTADOS JORNADA TANDA EXT. OF. 1197"/>
    <s v="DOP"/>
    <n v="43726.85"/>
    <n v="43726.85"/>
  </r>
  <r>
    <s v="210102001004000000"/>
    <s v="00115821589"/>
    <s v="JENNY SALOBO CHARLESTON"/>
    <s v="ED00003714"/>
    <x v="434"/>
    <m/>
    <s v="REV. ED00003434-SERV. PRESTADOS JORNADA TANDA EXT. OF. 1197"/>
    <s v="DOP"/>
    <n v="43726.85"/>
    <n v="43726.85"/>
  </r>
  <r>
    <s v="210102001004000000"/>
    <s v="00116508409"/>
    <s v="JHONASELY CRISTINA CASTRO MORA"/>
    <s v="ED00003701"/>
    <x v="434"/>
    <m/>
    <s v="REV. ED00003394-SERV. PRESTADOS JORNADA TANDA EXT. OF. 1197"/>
    <s v="DOP"/>
    <n v="43726.85"/>
    <n v="43726.85"/>
  </r>
  <r>
    <s v="210102001004000000"/>
    <s v="05400150677"/>
    <s v="IRIS YANERY GOMEZ OLIVENCE"/>
    <s v="ED00003689"/>
    <x v="434"/>
    <m/>
    <s v="REV. ED00003376-SERV. PRESTADOS JORNADA TANDA EXT. OF. 1197"/>
    <s v="DOP"/>
    <n v="43726.85"/>
    <n v="43726.85"/>
  </r>
  <r>
    <s v="210102001004000000"/>
    <s v="02400141806"/>
    <s v="RAMONITA CASTRO"/>
    <s v="ED00003635"/>
    <x v="434"/>
    <m/>
    <s v="REV. ED00003336-SERV. PRESTADOS JORNADA TANDA EXT. OF.1197"/>
    <s v="DOP"/>
    <n v="73365.2"/>
    <n v="73365.2"/>
  </r>
  <r>
    <s v="210102001004000000"/>
    <s v="02400258790"/>
    <s v="ISMELL ANTONIA VALERA PEREZ"/>
    <s v="ED00003648"/>
    <x v="434"/>
    <m/>
    <s v="REV. ED00003345-SERV. PRESTADOS JORNADA TANDA EXT. OF.1197"/>
    <s v="DOP"/>
    <n v="73365.2"/>
    <n v="73365.2"/>
  </r>
  <r>
    <s v="210102001004000000"/>
    <s v="05400966775"/>
    <s v="ARACELIS CASTILLO LIRIANO"/>
    <s v="ED00003674"/>
    <x v="434"/>
    <m/>
    <s v="REV. ED00003369-SERV. PRESTADOS JORNADA TANDA EXT. OF. 1197"/>
    <s v="DOP"/>
    <n v="73365.2"/>
    <n v="73365.2"/>
  </r>
  <r>
    <s v="210102001004000000"/>
    <s v="02800547255"/>
    <s v="JACOBA NUÑEZ PILIER"/>
    <s v="ED00003740"/>
    <x v="434"/>
    <m/>
    <s v="REV. ED00003390-SERV. PRESTADOS JORNADA TANDA EXT. OF.1197"/>
    <s v="DOP"/>
    <n v="87478.7"/>
    <n v="87478.7"/>
  </r>
  <r>
    <s v="210102001001000000"/>
    <s v="00101537710"/>
    <s v="ANGELA DEL CARMEN BELLO PERALTA"/>
    <s v="PAG00140167"/>
    <x v="434"/>
    <m/>
    <s v="CONTR. 2652-ANTICIPO"/>
    <s v="DOP"/>
    <n v="2731258.31"/>
    <n v="2731258.31"/>
  </r>
  <r>
    <s v="210102001001000000"/>
    <n v="401517078"/>
    <s v="TESORERIA DE LA SEGURIDAD SOCIAL"/>
    <s v="ED00004128"/>
    <x v="435"/>
    <m/>
    <s v="SEG. FAMILIAR DE SALUD, SERV. PRESTADO , OF. 1262/2013"/>
    <s v="DOP"/>
    <n v="-414504"/>
    <n v="-414504"/>
  </r>
  <r>
    <s v="210102001001000000"/>
    <n v="401517078"/>
    <s v="TESORERIA DE LA SEGURIDAD SOCIAL"/>
    <s v="ED00004123"/>
    <x v="435"/>
    <m/>
    <s v="SEG. DE PENSIONES, SERV. PRESTADO , OF. 1262/2013"/>
    <s v="DOP"/>
    <n v="-391324.5"/>
    <n v="-391324.5"/>
  </r>
  <r>
    <s v="210102001004000000"/>
    <n v="40220917823"/>
    <s v="GISELLE MARIE VIÑAS COS."/>
    <s v="CXP00021203"/>
    <x v="435"/>
    <s v="A010010011500000114"/>
    <s v="SERVICIO DE REFRIGERIO ,ALMUERZO,Y ALQUILER"/>
    <s v="DOP"/>
    <n v="-103934.39999999999"/>
    <n v="-103934.39999999999"/>
  </r>
  <r>
    <s v="210102001004000000"/>
    <s v="02800509164"/>
    <s v="TERESA CASTILLO GONZALEZ"/>
    <s v="ED00003948"/>
    <x v="435"/>
    <m/>
    <s v="SERVICIOS PRESTADOS JORNADA TANDA EXTENDIDA 2013, OF-1262-13"/>
    <s v="DOP"/>
    <n v="-87478.7"/>
    <n v="-87478.7"/>
  </r>
  <r>
    <s v="210102001004000000"/>
    <s v="02500402546"/>
    <s v="Carlos  Valentin  Mayhew Andujar"/>
    <s v="ED00003967"/>
    <x v="435"/>
    <m/>
    <s v="SERVICIOS PRESTADOS JORNADA TANDA EXTENDIDA 2013, OF-1262-13"/>
    <s v="DOP"/>
    <n v="-73365.2"/>
    <n v="-73365.2"/>
  </r>
  <r>
    <s v="210102001004000000"/>
    <s v="02500423187"/>
    <s v="YANEIRY ZORRILLA MATOS"/>
    <s v="ED00003966"/>
    <x v="435"/>
    <m/>
    <s v="SERVICIOS PRESTADOS JORNADA TANDA EXTENDIDA 2013, OF-1262-13"/>
    <s v="DOP"/>
    <n v="-73365.2"/>
    <n v="-73365.2"/>
  </r>
  <r>
    <s v="210102001004000000"/>
    <s v="04800671291"/>
    <s v="ADRIANA  ALEVANTE RODRIGUEZ"/>
    <s v="ED00003992"/>
    <x v="435"/>
    <m/>
    <s v="SERVICIOS PRESTADOS JORNADA TANDA EXTENDIDA 2013, OF. 1262"/>
    <s v="DOP"/>
    <n v="-14558.95"/>
    <n v="-14558.95"/>
  </r>
  <r>
    <s v="210102001001000000"/>
    <n v="101087961"/>
    <s v="EDITORA CORRIPIO, S.A.S."/>
    <s v="ED00007810"/>
    <x v="435"/>
    <m/>
    <s v="DIFERENCIA REG. DE MAS POR ERROR EN LIB. 34402"/>
    <s v="DOP"/>
    <n v="-1251.21"/>
    <n v="-1251.21"/>
  </r>
  <r>
    <s v="210102001004000000"/>
    <s v="02600988568"/>
    <s v="NEMIAS  OVALLE SANCHEZ"/>
    <s v="ED00003807"/>
    <x v="435"/>
    <m/>
    <s v="REV. ED00003324-SERV. PRESTADOS JORNADA TANDA EXT. OF. 1197"/>
    <s v="DOP"/>
    <n v="73365.2"/>
    <n v="73365.2"/>
  </r>
  <r>
    <s v="210102001001000000"/>
    <n v="401517078"/>
    <s v="TESORERIA DE LA SEGURIDAD SOCIAL"/>
    <s v="ED00003871"/>
    <x v="436"/>
    <m/>
    <s v="SEG. SALUD FAMILIAR, MES  DE DICIEMBRE 2013 OFIC. 1288/2013"/>
    <s v="DOP"/>
    <n v="-5745.6"/>
    <n v="-5745.6"/>
  </r>
  <r>
    <s v="210102001001000000"/>
    <n v="401517078"/>
    <s v="TESORERIA DE LA SEGURIDAD SOCIAL"/>
    <s v="ED00003870"/>
    <x v="436"/>
    <m/>
    <s v="SEG. PENSIONES, MES  DE DICIEMBRE 2013 OFIC. 1288/2013"/>
    <s v="DOP"/>
    <n v="-5424.3"/>
    <n v="-5424.3"/>
  </r>
  <r>
    <s v="210102001001000000"/>
    <n v="401517078"/>
    <s v="TESORERIA DE LA SEGURIDAD SOCIAL"/>
    <s v="ED00004076"/>
    <x v="437"/>
    <m/>
    <s v="SEG. DE SALUD, SERV. PRESTADOS S/OFICIO #1303/2013"/>
    <s v="DOP"/>
    <n v="-74343.199999999997"/>
    <n v="-74343.199999999997"/>
  </r>
  <r>
    <s v="210102001004000000"/>
    <s v="07300168536"/>
    <s v="FLOR MONCION DIAZ"/>
    <s v="ED00004032"/>
    <x v="437"/>
    <m/>
    <s v="SERVICIOS PRESTADOS SEGUN OFICIO #1303/2013"/>
    <s v="DOP"/>
    <n v="-73365.2"/>
    <n v="-73365.2"/>
  </r>
  <r>
    <s v="210102001001000000"/>
    <n v="401517078"/>
    <s v="TESORERIA DE LA SEGURIDAD SOCIAL"/>
    <s v="ED00004075"/>
    <x v="437"/>
    <m/>
    <s v="SEG. DE PENSIONES, SERV. PRESTADOS S/OFICIO #1303/2013"/>
    <s v="DOP"/>
    <n v="-70185.850000000006"/>
    <n v="-70185.850000000006"/>
  </r>
  <r>
    <s v="210102001004000000"/>
    <n v="101618787"/>
    <s v="ALTICE DOMINICANA, S. A."/>
    <s v="CXP00018045"/>
    <x v="437"/>
    <s v="NCF. 1713265"/>
    <s v="PAGO SERVICIO DE DATA CORRESP. MES DE DICIEMBRE 2013."/>
    <s v="DOP"/>
    <n v="-49502.74"/>
    <n v="-49502.74"/>
  </r>
  <r>
    <s v="210102001004000000"/>
    <s v="09200135441"/>
    <s v="SILVIA MARGARITA PEÑA RODRIGUEZ"/>
    <s v="ED00004013"/>
    <x v="437"/>
    <m/>
    <s v="SERVICIOS PRESTADOS SEGUN OFICIO #1303/2013"/>
    <s v="DOP"/>
    <n v="-29142.9"/>
    <n v="-29142.9"/>
  </r>
  <r>
    <s v="210102001001000000"/>
    <s v="00108590811"/>
    <s v="JOSE RAFAEL BASORA LOPEZ"/>
    <s v="ED00004054"/>
    <x v="437"/>
    <m/>
    <s v="SUELDO MES NOVIEMBRE 2013"/>
    <s v="DOP"/>
    <n v="-18793"/>
    <n v="-18793"/>
  </r>
  <r>
    <s v="210102001001000000"/>
    <n v="401517078"/>
    <s v="TESORERIA DE LA SEGURIDAD SOCIAL"/>
    <s v="ED00004073"/>
    <x v="437"/>
    <m/>
    <s v="SEG. FAMILIAR DE SALUD MES NOVIEMBRE 2013."/>
    <s v="DOP"/>
    <n v="-10548.8"/>
    <n v="-10548.8"/>
  </r>
  <r>
    <s v="210102001001000000"/>
    <n v="401517078"/>
    <s v="TESORERIA DE LA SEGURIDAD SOCIAL"/>
    <s v="ED00004072"/>
    <x v="437"/>
    <m/>
    <s v="SEG. PENSIONES MES NOVIEMBRE 2013."/>
    <s v="DOP"/>
    <n v="-9958.9"/>
    <n v="-9958.9"/>
  </r>
  <r>
    <s v="210102001004000000"/>
    <s v="00102987070"/>
    <s v="POLIBIO  ANTONIO GUZMAN"/>
    <s v="ED00004048"/>
    <x v="437"/>
    <m/>
    <s v="SUELDO MES NOVIEMBRE 2013"/>
    <s v="DOP"/>
    <n v="-9384"/>
    <n v="-9384"/>
  </r>
  <r>
    <s v="210102001004000000"/>
    <s v="00500178108"/>
    <s v="NAZARIA DE PAULA RAMIREZ"/>
    <s v="CXP00018364"/>
    <x v="438"/>
    <s v="OFICIO #1179"/>
    <s v="PAGO DE PRESTACIONES LABORALES."/>
    <s v="DOP"/>
    <n v="-20975.52"/>
    <n v="-20975.52"/>
  </r>
  <r>
    <s v="210103001000000000"/>
    <n v="10400145941"/>
    <s v="JULIO CESAR DOMINGUEZ MONTAS"/>
    <s v="CXP00018294"/>
    <x v="438"/>
    <s v="CONTR. 1500-10"/>
    <s v="ALQUILER LOCAL DICIEMBRE/2013"/>
    <s v="DOP"/>
    <n v="-11800"/>
    <n v="-11800"/>
  </r>
  <r>
    <s v="210102001001000000"/>
    <n v="401517078"/>
    <s v="TESORERIA DE LA SEGURIDAD SOCIAL"/>
    <s v="ED00004024"/>
    <x v="438"/>
    <m/>
    <s v="SEG. F. DE SALUD, (AGOSTO/SEPTIEMBRE), S/OFICIO 1283/2013"/>
    <s v="DOP"/>
    <n v="-2195.14"/>
    <n v="-2195.14"/>
  </r>
  <r>
    <s v="210102001001000000"/>
    <n v="401517078"/>
    <s v="TESORERIA DE LA SEGURIDAD SOCIAL"/>
    <s v="ED00004023"/>
    <x v="438"/>
    <m/>
    <s v="SEG. DE PENSIONES,  (AGOSTO/SEPTIEMBRE), S/OFICIO 1283/2013"/>
    <s v="DOP"/>
    <n v="-2072.38"/>
    <n v="-2072.38"/>
  </r>
  <r>
    <s v="210102001001000000"/>
    <n v="401517078"/>
    <s v="TESORERIA DE LA SEGURIDAD SOCIAL"/>
    <s v="ED00004082"/>
    <x v="438"/>
    <m/>
    <s v="SEG. FAMILIAR DE SALUD MESES NOV. - DIC. DEL 2013."/>
    <s v="DOP"/>
    <n v="-1216"/>
    <n v="-1216"/>
  </r>
  <r>
    <s v="210102001001000000"/>
    <n v="401517078"/>
    <s v="TESORERIA DE LA SEGURIDAD SOCIAL"/>
    <s v="ED00004081"/>
    <x v="438"/>
    <m/>
    <s v="SEG. PENSIONES MESES NOV. - DIC. DEL 2013."/>
    <s v="DOP"/>
    <n v="-1148"/>
    <n v="-1148"/>
  </r>
  <r>
    <s v="210103001000000000"/>
    <n v="130949069"/>
    <s v="CONSTRUCTORA E INMOBILIARIA INCAMP SRL"/>
    <s v="CXP00018419"/>
    <x v="439"/>
    <s v="CONTR. 1214-1"/>
    <s v="CUBICACION 1"/>
    <s v="DOP"/>
    <n v="-873670.3"/>
    <n v="-687573.87"/>
  </r>
  <r>
    <s v="210102001001000000"/>
    <n v="401517078"/>
    <s v="TESORERIA DE LA SEGURIDAD SOCIAL"/>
    <s v="ED00004086"/>
    <x v="439"/>
    <m/>
    <s v="SEG. FAMILIAR DE SALUD MESES NOV. - DIC. DEL 2013."/>
    <s v="DOP"/>
    <n v="-2492.8000000000002"/>
    <n v="-2492.8000000000002"/>
  </r>
  <r>
    <s v="210102001001000000"/>
    <n v="401517078"/>
    <s v="TESORERIA DE LA SEGURIDAD SOCIAL"/>
    <s v="ED00004085"/>
    <x v="439"/>
    <m/>
    <s v="SEG. DE PENSIONES MESES NOV. - DIC. DEL 2013."/>
    <s v="DOP"/>
    <n v="-2353.4"/>
    <n v="-2353.4"/>
  </r>
  <r>
    <s v="210103001000000000"/>
    <s v="04600230249"/>
    <s v="NANSSI  ALTAGRACIA ROSARIO TORRES"/>
    <s v="CXP00018835"/>
    <x v="440"/>
    <s v="CONTR. 1253-1"/>
    <s v="PAGO ABONO A TERRENO"/>
    <s v="DOP"/>
    <n v="-2808000"/>
    <n v="-2808000"/>
  </r>
  <r>
    <s v="210103001000000000"/>
    <s v="00101574630"/>
    <s v="RAMON BIENVENIDO PANTALEON HERNANDEZ"/>
    <s v="MIED-141532"/>
    <x v="440"/>
    <s v="CONTR. 2347-ANTICIPO"/>
    <s v="20% DE AVANCE"/>
    <s v="DOP"/>
    <n v="-1165433.44"/>
    <n v="-1165433.44"/>
  </r>
  <r>
    <s v="210102001004000000"/>
    <n v="130139113"/>
    <s v="PRIMARY BUSINESS GROUP, SRL"/>
    <s v="CXP00020312"/>
    <x v="441"/>
    <s v="NCF-00000005"/>
    <s v="SERVICIO DE TRANSMISION PUBLICIDAD QUISQUEYA APREN"/>
    <s v="DOP"/>
    <n v="-59000"/>
    <n v="-59000"/>
  </r>
  <r>
    <s v="210102001001000000"/>
    <n v="401517078"/>
    <s v="TESORERIA DE LA SEGURIDAD SOCIAL"/>
    <s v="ED00004230"/>
    <x v="441"/>
    <m/>
    <s v="SEG. F. DE SALUD,  CORRESP. A 2 MESES OFIC. 1286/2013"/>
    <s v="DOP"/>
    <n v="-26062.080000000002"/>
    <n v="-26062.080000000002"/>
  </r>
  <r>
    <s v="210102001001000000"/>
    <n v="401517078"/>
    <s v="TESORERIA DE LA SEGURIDAD SOCIAL"/>
    <s v="ED00004228"/>
    <x v="441"/>
    <m/>
    <s v="SEG. PENSIONES,  CORRESP. A 2 MESES OFIC. 1286/2013"/>
    <s v="DOP"/>
    <n v="-24604.65"/>
    <n v="-24604.65"/>
  </r>
  <r>
    <s v="210102001001000000"/>
    <n v="401517078"/>
    <s v="TESORERIA DE LA SEGURIDAD SOCIAL"/>
    <s v="ED00004231"/>
    <x v="441"/>
    <m/>
    <s v="SEG. FAMILIAR DE SALUD MES DIC. 2013, SERV. PRESTADOS"/>
    <s v="DOP"/>
    <n v="-7064.69"/>
    <n v="-7064.69"/>
  </r>
  <r>
    <s v="210102001001000000"/>
    <n v="401517078"/>
    <s v="TESORERIA DE LA SEGURIDAD SOCIAL"/>
    <s v="ED00004229"/>
    <x v="441"/>
    <m/>
    <s v="SEG. DE PENSIONES MES DIC. 2013, SERVICIOS PRESTADOS"/>
    <s v="DOP"/>
    <n v="-6669.63"/>
    <n v="-6669.63"/>
  </r>
  <r>
    <s v="210103001000000000"/>
    <n v="130086583"/>
    <s v="INVERSIONES GRADUALES, S. A."/>
    <s v="CXP00019571"/>
    <x v="442"/>
    <s v="CONTR. 3176"/>
    <s v="COMPRA TERRENO (100% DEL MONTO)"/>
    <s v="DOP"/>
    <n v="-41162732"/>
    <n v="-41162732"/>
  </r>
  <r>
    <s v="210103001000000000"/>
    <s v="07200106776"/>
    <s v="ROCIO MARLENY OROZCO CRUZ"/>
    <s v="CXP00019589"/>
    <x v="442"/>
    <s v="CONT.370-5"/>
    <s v="CUBICACION#4"/>
    <s v="DOP"/>
    <n v="-5142643.74"/>
    <n v="-4114114.99"/>
  </r>
  <r>
    <s v="210103001000000000"/>
    <s v="00101696490"/>
    <s v="NORMAN JOSEPH VARGAS DE LA TORRE"/>
    <s v="CXP00019738"/>
    <x v="442"/>
    <s v="CONTR. 491-3"/>
    <s v="CUBICACION # 2"/>
    <s v="DOP"/>
    <n v="-4002813.71"/>
    <n v="-3202250.97"/>
  </r>
  <r>
    <s v="210102001004000000"/>
    <n v="101026669"/>
    <s v="SERVICOLT SRL"/>
    <s v="CXP00020303"/>
    <x v="442"/>
    <s v="OFIC. 258-ANULADA"/>
    <s v="SERVICIOS DE ALQUILER DE VEHICULO"/>
    <s v="DOP"/>
    <n v="-3129270.68"/>
    <n v="-3129270.68"/>
  </r>
  <r>
    <s v="210103001000000000"/>
    <s v="04900119084"/>
    <s v="MANUELA HERRERA"/>
    <s v="CXP00019064"/>
    <x v="442"/>
    <s v="CONTR. 1447-1"/>
    <s v="30% COMPRA TERRENO"/>
    <s v="DOP"/>
    <n v="-2145000"/>
    <n v="-2145000"/>
  </r>
  <r>
    <s v="210103001000000000"/>
    <s v="00102240223"/>
    <s v="RAFAEL ALEJANDRO URIBE"/>
    <s v="CXP00018864"/>
    <x v="442"/>
    <s v="CONTR. 2748"/>
    <s v="COMPRA DE TERRENO (100% DEL MONTO)"/>
    <s v="DOP"/>
    <n v="-2051700"/>
    <n v="-2051700"/>
  </r>
  <r>
    <s v="210103001000000000"/>
    <s v="02200239156"/>
    <s v="MIGUEL PEREZ FELIZ"/>
    <s v="CXP00018818"/>
    <x v="442"/>
    <s v="CONTR. 2766"/>
    <s v="COMPRA DE TERRENO (90% DEL MONTO)"/>
    <s v="DOP"/>
    <n v="-1782000"/>
    <n v="-1782000"/>
  </r>
  <r>
    <s v="210103001000000000"/>
    <s v="00101696490"/>
    <s v="NORMAN JOSEPH VARGAS DE LA TORRE"/>
    <s v="CXP00021225"/>
    <x v="442"/>
    <s v="CONTR. 491-4"/>
    <s v="CUBICACION 3"/>
    <s v="DOP"/>
    <n v="-1225477.8899999999"/>
    <n v="-980382.31"/>
  </r>
  <r>
    <s v="210102001001000000"/>
    <n v="130594092"/>
    <s v="DISEC  DISEÑOS SERVICIOS Y CONSTRUCCION SRL."/>
    <s v="MIED-153419"/>
    <x v="442"/>
    <s v="CONTR. 1075 Y 1557"/>
    <s v="CONTR. 1075 Y 1557"/>
    <s v="DOP"/>
    <n v="96851.99"/>
    <n v="-96851.99"/>
  </r>
  <r>
    <s v="210102001004000000"/>
    <n v="101839732"/>
    <s v="LEASING DE LA HISPANIOLA S.R.L."/>
    <s v="CXP00020018"/>
    <x v="442"/>
    <s v="NCF-00002566"/>
    <s v="SERVICIOS DE ALQUILER DE VEHICULOS"/>
    <s v="DOP"/>
    <n v="-81989.33"/>
    <n v="-81989.33"/>
  </r>
  <r>
    <s v="210102001001000000"/>
    <n v="401517078"/>
    <s v="TESORERIA DE LA SEGURIDAD SOCIAL"/>
    <s v="ED00004241"/>
    <x v="442"/>
    <m/>
    <s v="SEG. FAM. SALUD POR SERVICIOS PREST. CORRESP. AL 2013."/>
    <s v="DOP"/>
    <n v="-69853.11"/>
    <n v="-69853.11"/>
  </r>
  <r>
    <s v="210102001001000000"/>
    <n v="401517078"/>
    <s v="TESORERIA DE LA SEGURIDAD SOCIAL"/>
    <s v="ED00004240"/>
    <x v="442"/>
    <m/>
    <s v="SEG. DE PENSIONES POR SERVICIOS PREST. CORRESP. AL 2013."/>
    <s v="DOP"/>
    <n v="-65946.850000000006"/>
    <n v="-65946.850000000006"/>
  </r>
  <r>
    <s v="210102001004000000"/>
    <s v="04700848825"/>
    <s v="PORFIRIO VERAS MERCEDES"/>
    <s v="CXP00019641"/>
    <x v="442"/>
    <s v="NCF-01801761"/>
    <s v="SERVICIO DE TRANSM.PUBLIC. QUISQUEYA APRENDE CONTI"/>
    <s v="DOP"/>
    <n v="-59000"/>
    <n v="-59000"/>
  </r>
  <r>
    <s v="210102001004000000"/>
    <n v="130139113"/>
    <s v="PRIMARY BUSINESS GROUP, SRL"/>
    <s v="CXP00019265"/>
    <x v="442"/>
    <s v="NCF 00000004"/>
    <s v="PUBLICIDAD &quot;QUIERO SER MAESTRO&quot;"/>
    <s v="DOP"/>
    <n v="-59000"/>
    <n v="-59000"/>
  </r>
  <r>
    <s v="210103001000000000"/>
    <s v="03400522060"/>
    <s v="MARIEL HERMINIA MATIAS CHEVALIER"/>
    <s v="CXP00019030"/>
    <x v="442"/>
    <s v="OFICIO #4931"/>
    <s v="HONORARIO POR SERVICIOS PRESTADOS CONS. JUR. EN AREA DE TERR"/>
    <s v="DOP"/>
    <n v="-47500"/>
    <n v="-47500"/>
  </r>
  <r>
    <s v="210102001001000000"/>
    <n v="130825629"/>
    <s v="WTS TRAVEL SRL"/>
    <s v="CXP00019484"/>
    <x v="442"/>
    <s v="OFICIO #60"/>
    <s v="REEXPEDICION CK 498301"/>
    <s v="DOP"/>
    <n v="-45430"/>
    <n v="-45430"/>
  </r>
  <r>
    <s v="210103001000000000"/>
    <n v="40220303669"/>
    <s v="REYNOLD OSCAR ALVAREZ CRUZ"/>
    <s v="PI007673"/>
    <x v="442"/>
    <s v="OFICIO #5000"/>
    <s v="HONORARIOS POR SERVICIOS PREST. CORRESP. MES NOV. SORTEO OBR"/>
    <s v="DOP"/>
    <n v="-45000"/>
    <n v="-45000"/>
  </r>
  <r>
    <s v="210102001004000000"/>
    <s v="05600335755"/>
    <s v="MARIA MAGDALENA PAULINO M."/>
    <s v="ED00004287"/>
    <x v="442"/>
    <m/>
    <s v="SUELDO CORRESP. AL MES DE OCTUBRE 2013, OFIC. 09/2014"/>
    <s v="DOP"/>
    <n v="-28177"/>
    <n v="-28177"/>
  </r>
  <r>
    <s v="210103001000000000"/>
    <n v="40221243542"/>
    <s v="GABRIELA FELICIA TEJADA PEÑA"/>
    <s v="CXP00019878"/>
    <x v="442"/>
    <s v="ONTR. 625-7"/>
    <s v="SERVICIOS PROFESIONALES ENERO/2014"/>
    <s v="DOP"/>
    <n v="-20700"/>
    <n v="-20700"/>
  </r>
  <r>
    <s v="210103001000000000"/>
    <s v="00107277535"/>
    <s v="FERNANDO BAEZ VIZCAINO"/>
    <s v="CXP00018751"/>
    <x v="442"/>
    <s v="CONTR. 949"/>
    <s v="CUBICACION  4 FINAL DEL C. E. PEDRO SANCHEZ 2DA ETAPA"/>
    <s v="DOP"/>
    <n v="-20651.259999999998"/>
    <n v="-20651.259999999998"/>
  </r>
  <r>
    <s v="210103001000000000"/>
    <s v="07100061055"/>
    <s v="EDWIN FRANCISCO ALBERTO GONZALEZ LIZARDO"/>
    <s v="PI007873"/>
    <x v="442"/>
    <s v="OFICIO #14/2014"/>
    <s v="PARA CUBRIR GASTOS DE MOVILIDAD, MES DICIEMBRE/2013"/>
    <s v="DOP"/>
    <n v="-20000"/>
    <n v="-20000"/>
  </r>
  <r>
    <s v="210102001001000000"/>
    <n v="401517078"/>
    <s v="TESORERIA DE LA SEGURIDAD SOCIAL"/>
    <s v="ED00004346"/>
    <x v="442"/>
    <m/>
    <s v="SEG. S. FAMILIAR, DE ENERO A NOV/2013, SEGUN OFIC. 48/2014"/>
    <s v="DOP"/>
    <n v="-17385.12"/>
    <n v="-17385.12"/>
  </r>
  <r>
    <s v="210102001001000000"/>
    <n v="401517078"/>
    <s v="TESORERIA DE LA SEGURIDAD SOCIAL"/>
    <s v="ED00004345"/>
    <x v="442"/>
    <m/>
    <s v="SEG. PENSIONES, DE ENERO A NOV/2013, SEGUN OFIC. 48/2014"/>
    <s v="DOP"/>
    <n v="-16672.080000000002"/>
    <n v="-16672.080000000002"/>
  </r>
  <r>
    <s v="210102001004000000"/>
    <s v="05400985262"/>
    <s v="ALBANERY DEL CARMEN BEATO PERALTA"/>
    <s v="ED00004340"/>
    <x v="442"/>
    <m/>
    <s v="SUELDOS CORRESP. AL MES DE NOV./DIC /2013, SEGUN OFIC. 49/14"/>
    <s v="DOP"/>
    <n v="-11240.8"/>
    <n v="-11240.8"/>
  </r>
  <r>
    <s v="210102001001000000"/>
    <n v="401517078"/>
    <s v="TESORERIA DE LA SEGURIDAD SOCIAL"/>
    <s v="ED00004283"/>
    <x v="442"/>
    <m/>
    <s v="SEG. SALUD, TRIMESTRE SEPT-NOV. 2013, OFIC. 194/2013"/>
    <s v="DOP"/>
    <n v="-7055"/>
    <n v="-7055"/>
  </r>
  <r>
    <s v="210102001001000000"/>
    <n v="401517078"/>
    <s v="TESORERIA DE LA SEGURIDAD SOCIAL"/>
    <s v="ED00004282"/>
    <x v="442"/>
    <m/>
    <s v="SEG. PENSIONES, TRIMESTRE SEPT-NOV. 2013, OFIC. 194/2013"/>
    <s v="DOP"/>
    <n v="-6027.01"/>
    <n v="-6027.01"/>
  </r>
  <r>
    <s v="210102001004000000"/>
    <s v="00101170769"/>
    <s v="EULOGIA  JULIANA  FAMILIA TAPIA"/>
    <s v="PI007736"/>
    <x v="442"/>
    <s v="OFICIO #2/2014"/>
    <s v="DIETA 1RA. SESION ORDINARIA 2014"/>
    <s v="DOP"/>
    <n v="-6000"/>
    <n v="-6000"/>
  </r>
  <r>
    <s v="210102001004000000"/>
    <s v="00101533644"/>
    <s v="LIGIA AMADA MELO DE CARDONA"/>
    <s v="PI007728"/>
    <x v="442"/>
    <s v="OFICIO #2/2014"/>
    <s v="DIETA 1RA. SESION ORDINARIA 2014"/>
    <s v="DOP"/>
    <n v="-6000"/>
    <n v="-6000"/>
  </r>
  <r>
    <s v="210102001004000000"/>
    <s v="00101569705"/>
    <s v="ALTAGRACIA DIAZ BELLIARD"/>
    <s v="PI007747"/>
    <x v="442"/>
    <s v="OFICIO #2/2014"/>
    <s v="DIETA 1RA. SESION ORDINARIA 2014"/>
    <s v="DOP"/>
    <n v="-6000"/>
    <n v="-6000"/>
  </r>
  <r>
    <s v="210102001004000000"/>
    <s v="00104919139"/>
    <s v="LUIS ENRIQUE MATOS DE LA ROSA"/>
    <s v="PI007716"/>
    <x v="442"/>
    <s v="OFICIO #2/2014"/>
    <s v="DIETA 1RA. SESION ORDINARIA 2014"/>
    <s v="DOP"/>
    <n v="-6000"/>
    <n v="-6000"/>
  </r>
  <r>
    <s v="210102001004000000"/>
    <s v="00106954928"/>
    <s v="EDUARDO  HIDALGO ABREU"/>
    <s v="PI007742"/>
    <x v="442"/>
    <s v="OFICIO #2/2014"/>
    <s v="DIETA 1RA. SESION ORDINARIA 2014"/>
    <s v="DOP"/>
    <n v="-6000"/>
    <n v="-6000"/>
  </r>
  <r>
    <s v="210102001004000000"/>
    <s v="03103434035"/>
    <s v="BELKIS MARITZA ALMONTE ALMONTE"/>
    <s v="PI007936"/>
    <x v="442"/>
    <s v="OFIC. 10/2014"/>
    <s v="DIETA AL CNE 2DA. SESION ORDINARIA 2014"/>
    <s v="DOP"/>
    <n v="-6000"/>
    <n v="-6000"/>
  </r>
  <r>
    <s v="210102001001000000"/>
    <n v="401517078"/>
    <s v="TESORERIA DE LA SEGURIDAD SOCIAL"/>
    <s v="ED00004299"/>
    <x v="442"/>
    <m/>
    <s v="SEG. FAMILIAR DE SALUD MES DICIEMBRE 2013, SERV. PREST."/>
    <s v="DOP"/>
    <n v="-5789.86"/>
    <n v="-5789.86"/>
  </r>
  <r>
    <s v="210102001001000000"/>
    <n v="401517078"/>
    <s v="TESORERIA DE LA SEGURIDAD SOCIAL"/>
    <s v="ED00004298"/>
    <x v="442"/>
    <m/>
    <s v="SEG. DE PENSIONES MES DICIEMBRE 2013, SERV. PREST."/>
    <s v="DOP"/>
    <n v="-5466.08"/>
    <n v="-5466.08"/>
  </r>
  <r>
    <s v="210102001001000000"/>
    <n v="401517078"/>
    <s v="TESORERIA DE LA SEGURIDAD SOCIAL"/>
    <s v="ED00004355"/>
    <x v="442"/>
    <m/>
    <s v="SEG. FAMILIAR DE SALUD SERV. PRESTADOS MES ENERO 2014."/>
    <s v="DOP"/>
    <n v="-4529.6000000000004"/>
    <n v="-4529.6000000000004"/>
  </r>
  <r>
    <s v="210102001001000000"/>
    <n v="401517078"/>
    <s v="TESORERIA DE LA SEGURIDAD SOCIAL"/>
    <s v="ED00004236"/>
    <x v="442"/>
    <m/>
    <s v="SEG. FAM. SALUD MESES NOV.-DIC. 2013, SERVICIOS PRESTADOS"/>
    <s v="DOP"/>
    <n v="-4428.79"/>
    <n v="-4428.79"/>
  </r>
  <r>
    <s v="210102001001000000"/>
    <n v="401517078"/>
    <s v="TESORERIA DE LA SEGURIDAD SOCIAL"/>
    <s v="ED00004354"/>
    <x v="442"/>
    <m/>
    <s v="SEG. PENSIONES SERV. PRESTADOS MES ENERO 2014."/>
    <s v="DOP"/>
    <n v="-4276.3"/>
    <n v="-4276.3"/>
  </r>
  <r>
    <s v="210102001001000000"/>
    <n v="401517078"/>
    <s v="TESORERIA DE LA SEGURIDAD SOCIAL"/>
    <s v="ED00004235"/>
    <x v="442"/>
    <m/>
    <s v="SEG. DE PENSIONES MESES NOV.-DIC. 2013, SERVICIOS PRESTADOS"/>
    <s v="DOP"/>
    <n v="-4181.13"/>
    <n v="-4181.13"/>
  </r>
  <r>
    <s v="210102001001000000"/>
    <n v="401517078"/>
    <s v="TESORERIA DE LA SEGURIDAD SOCIAL"/>
    <s v="ED00004271"/>
    <x v="442"/>
    <m/>
    <s v="SEG. FAM. DE SALUD, INCENTIVOS MES DIC. 2013."/>
    <s v="DOP"/>
    <n v="-2459.29"/>
    <n v="-2459.29"/>
  </r>
  <r>
    <s v="210102001001000000"/>
    <n v="401517078"/>
    <s v="TESORERIA DE LA SEGURIDAD SOCIAL"/>
    <s v="ED00004251"/>
    <x v="442"/>
    <m/>
    <s v="SEG. FAM. DE SALUD MES DICIEMBRE 2013, SERV. PRESTADOS."/>
    <s v="DOP"/>
    <n v="-2432"/>
    <n v="-2432"/>
  </r>
  <r>
    <s v="210102001001000000"/>
    <n v="401517078"/>
    <s v="TESORERIA DE LA SEGURIDAD SOCIAL"/>
    <s v="ED00004261"/>
    <x v="442"/>
    <m/>
    <s v="SEG. FAM. DE SALUD CORRESP. MES NOVIEMBRE 2013."/>
    <s v="DOP"/>
    <n v="-2432"/>
    <n v="-2432"/>
  </r>
  <r>
    <s v="210102001001000000"/>
    <n v="401517078"/>
    <s v="TESORERIA DE LA SEGURIDAD SOCIAL"/>
    <s v="ED00004250"/>
    <x v="442"/>
    <m/>
    <s v="SEG. DE PENSIONES MES DICIEMBRE 2013, SERV. PRESTADOS."/>
    <s v="DOP"/>
    <n v="-2296"/>
    <n v="-2296"/>
  </r>
  <r>
    <s v="210102001001000000"/>
    <n v="401517078"/>
    <s v="TESORERIA DE LA SEGURIDAD SOCIAL"/>
    <s v="ED00004260"/>
    <x v="442"/>
    <m/>
    <s v="SEG. DE PENSIONES CORRESP. MES NOVIEMBRE 2013."/>
    <s v="DOP"/>
    <n v="-2296"/>
    <n v="-2296"/>
  </r>
  <r>
    <s v="210102001001000000"/>
    <n v="401517078"/>
    <s v="TESORERIA DE LA SEGURIDAD SOCIAL"/>
    <s v="ED00004332"/>
    <x v="442"/>
    <m/>
    <s v="SEG. FAM. SALUD MESES DIC. 2013-ENE. 2014, SERV. PRESTADO"/>
    <s v="DOP"/>
    <n v="-2275.9"/>
    <n v="-2275.9"/>
  </r>
  <r>
    <s v="210102001001000000"/>
    <n v="401517078"/>
    <s v="TESORERIA DE LA SEGURIDAD SOCIAL"/>
    <s v="ED00004331"/>
    <x v="442"/>
    <m/>
    <s v="SEG. DE PENSIONES MESES DIC. 2013-ENE. 2014, SERV. PRESTADO"/>
    <s v="DOP"/>
    <n v="-2148.63"/>
    <n v="-2148.63"/>
  </r>
  <r>
    <s v="210102001001000000"/>
    <n v="401517078"/>
    <s v="TESORERIA DE LA SEGURIDAD SOCIAL"/>
    <s v="ED00004270"/>
    <x v="442"/>
    <m/>
    <s v="SEG. DE PENSIONES, INCENTIVOS MES DIC. 2013."/>
    <s v="DOP"/>
    <n v="-2009"/>
    <n v="-2009"/>
  </r>
  <r>
    <s v="210102001001000000"/>
    <n v="401517078"/>
    <s v="TESORERIA DE LA SEGURIDAD SOCIAL"/>
    <s v="ED00004351"/>
    <x v="442"/>
    <m/>
    <s v="SEG. FAM. SALUD SERV. PRESTADOS CORRESP. 30 SEPT. - 15 NOV."/>
    <s v="DOP"/>
    <n v="-1737.77"/>
    <n v="-1737.77"/>
  </r>
  <r>
    <s v="210102001001000000"/>
    <n v="401517078"/>
    <s v="TESORERIA DE LA SEGURIDAD SOCIAL"/>
    <s v="ED00004350"/>
    <x v="442"/>
    <m/>
    <s v="SEG. PENSIONES SERV. PRESTADOS CORRESP. 30 SEPT. - 15 NOV."/>
    <s v="DOP"/>
    <n v="-1640.58"/>
    <n v="-1640.58"/>
  </r>
  <r>
    <s v="210102001001000000"/>
    <n v="401517078"/>
    <s v="TESORERIA DE LA SEGURIDAD SOCIAL"/>
    <s v="ED00004246"/>
    <x v="442"/>
    <m/>
    <s v="SEG. FAM. DE SALUD CORRESP. MES SEPTIEMBRE 2013."/>
    <s v="DOP"/>
    <n v="-1520.69"/>
    <n v="-1520.69"/>
  </r>
  <r>
    <s v="210102001001000000"/>
    <n v="401517078"/>
    <s v="TESORERIA DE LA SEGURIDAD SOCIAL"/>
    <s v="ED00004245"/>
    <x v="442"/>
    <m/>
    <s v="SEG. DE PENSIONES CORRESP. MES SEPTIEMBRE 2013."/>
    <s v="DOP"/>
    <n v="-1435.65"/>
    <n v="-1435.65"/>
  </r>
  <r>
    <s v="210102001001000000"/>
    <n v="401517078"/>
    <s v="TESORERIA DE LA SEGURIDAD SOCIAL"/>
    <s v="ED00004256"/>
    <x v="442"/>
    <m/>
    <s v="SEG. FAM. DE SALUD MESES NOV. - DIC. 2013, SERV. PRESTADOS."/>
    <s v="DOP"/>
    <n v="-1276.8"/>
    <n v="-1276.8"/>
  </r>
  <r>
    <s v="210102001001000000"/>
    <n v="401517078"/>
    <s v="TESORERIA DE LA SEGURIDAD SOCIAL"/>
    <s v="ED00004255"/>
    <x v="442"/>
    <m/>
    <s v="SEG. DE PENSIONES MESES NOV. - DIC. 2013, SERV. PRESTADOS."/>
    <s v="DOP"/>
    <n v="-1205.4000000000001"/>
    <n v="-1205.4000000000001"/>
  </r>
  <r>
    <s v="210102001001000000"/>
    <n v="401517078"/>
    <s v="TESORERIA DE LA SEGURIDAD SOCIAL"/>
    <s v="ED00004321"/>
    <x v="442"/>
    <m/>
    <s v="SEG. DE SALUD, CORRESP. AL MES DE JULIO 2013"/>
    <s v="DOP"/>
    <n v="-1154.44"/>
    <n v="-1154.44"/>
  </r>
  <r>
    <s v="210102001001000000"/>
    <n v="401517078"/>
    <s v="TESORERIA DE LA SEGURIDAD SOCIAL"/>
    <s v="ED00004320"/>
    <x v="442"/>
    <m/>
    <s v="SEG. PENSIONES, CORRESP. AL MES DE JULIO 2013"/>
    <s v="DOP"/>
    <n v="-1089.8800000000001"/>
    <n v="-1089.8800000000001"/>
  </r>
  <r>
    <s v="210102001001000000"/>
    <n v="401517078"/>
    <s v="TESORERIA DE LA SEGURIDAD SOCIAL"/>
    <s v="ED00004312"/>
    <x v="442"/>
    <m/>
    <s v="SEG. DE SALUD CORRESP. A NOV./DIC. 2013, OFIC. 08/214"/>
    <s v="DOP"/>
    <n v="-942.4"/>
    <n v="-942.4"/>
  </r>
  <r>
    <s v="210102001001000000"/>
    <s v="05600335755"/>
    <s v="MARIA MAGDALENA PAULINO M."/>
    <s v="ED00004287"/>
    <x v="442"/>
    <m/>
    <s v="SUELDO CORRESP. AL MES DE OCTUBRE 2013, OFIC. 09/2014"/>
    <s v="DOP"/>
    <n v="-912"/>
    <n v="-912"/>
  </r>
  <r>
    <s v="210102001001000000"/>
    <n v="401517078"/>
    <s v="TESORERIA DE LA SEGURIDAD SOCIAL"/>
    <s v="ED00004308"/>
    <x v="442"/>
    <m/>
    <s v="SEG. FAMILIAR DE SALUD MES DIC. 2013, SERV. PREST."/>
    <s v="DOP"/>
    <n v="-904.59"/>
    <n v="-904.59"/>
  </r>
  <r>
    <s v="210102001001000000"/>
    <n v="401517078"/>
    <s v="TESORERIA DE LA SEGURIDAD SOCIAL"/>
    <s v="ED00004326"/>
    <x v="442"/>
    <m/>
    <s v="SEG. SALUD, SERV. PRESTADO MES DIC. 2013, OFIC.04/2014"/>
    <s v="DOP"/>
    <n v="-904.59"/>
    <n v="-904.59"/>
  </r>
  <r>
    <s v="210102001001000000"/>
    <n v="401517078"/>
    <s v="TESORERIA DE LA SEGURIDAD SOCIAL"/>
    <s v="ED00004311"/>
    <x v="442"/>
    <m/>
    <s v="PENSIONES CORRESP. A NOV./DIC. 2013, OFIC. 08/214"/>
    <s v="DOP"/>
    <n v="-889.7"/>
    <n v="-889.7"/>
  </r>
  <r>
    <s v="210102001001000000"/>
    <n v="401517078"/>
    <s v="TESORERIA DE LA SEGURIDAD SOCIAL"/>
    <s v="ED00004307"/>
    <x v="442"/>
    <m/>
    <s v="SEG. DE PENSIONES MES DIC. 2013, SERV. PREST."/>
    <s v="DOP"/>
    <n v="-854"/>
    <n v="-854"/>
  </r>
  <r>
    <s v="210102001001000000"/>
    <n v="401517078"/>
    <s v="TESORERIA DE LA SEGURIDAD SOCIAL"/>
    <s v="ED00004325"/>
    <x v="442"/>
    <m/>
    <s v="SEG. PENSIONES, SERV. PRESTADO MES DIC. 2013, OFIC.04/2014"/>
    <s v="DOP"/>
    <n v="-854"/>
    <n v="-854"/>
  </r>
  <r>
    <s v="210102001001000000"/>
    <n v="401517078"/>
    <s v="TESORERIA DE LA SEGURIDAD SOCIAL"/>
    <s v="ED00004316"/>
    <x v="442"/>
    <m/>
    <s v="SEGURO DE SALUD, CORRESP. A NOV. 2013, OFIC. 47/2014"/>
    <s v="DOP"/>
    <n v="-723.68"/>
    <n v="-723.68"/>
  </r>
  <r>
    <s v="210102001001000000"/>
    <n v="401517078"/>
    <s v="TESORERIA DE LA SEGURIDAD SOCIAL"/>
    <s v="ED00004317"/>
    <x v="442"/>
    <m/>
    <s v="SEGURO DE PENSIONES, CORRESP. A NOV. 2013, OFIC. 47/2014"/>
    <s v="DOP"/>
    <n v="-683.2"/>
    <n v="-683.2"/>
  </r>
  <r>
    <s v="210102001001000000"/>
    <n v="401517078"/>
    <s v="TESORERIA DE LA SEGURIDAD SOCIAL"/>
    <s v="ED00004295"/>
    <x v="442"/>
    <m/>
    <s v="SEG. FAMILIAR DE SALUD MES NOVIEMBRE 2013, SERV. PREST."/>
    <s v="DOP"/>
    <n v="-543.45000000000005"/>
    <n v="-543.45000000000005"/>
  </r>
  <r>
    <s v="210102001001000000"/>
    <n v="401517078"/>
    <s v="TESORERIA DE LA SEGURIDAD SOCIAL"/>
    <s v="ED00004294"/>
    <x v="442"/>
    <m/>
    <s v="SEG. DE PENSIONES MES NOVIEMBRE 2013, SERV. PREST."/>
    <s v="DOP"/>
    <n v="-513.05999999999995"/>
    <n v="-513.05999999999995"/>
  </r>
  <r>
    <s v="210102001001000000"/>
    <n v="401517078"/>
    <s v="TESORERIA DE LA SEGURIDAD SOCIAL"/>
    <s v="ED00004289"/>
    <x v="442"/>
    <m/>
    <s v="SEG. SALUD, CORRESP. AL MES DE OCTUBRE /2013, OFIC. 09/2014"/>
    <s v="DOP"/>
    <n v="-456"/>
    <n v="-456"/>
  </r>
  <r>
    <s v="210102001001000000"/>
    <n v="401517078"/>
    <s v="TESORERIA DE LA SEGURIDAD SOCIAL"/>
    <s v="ED00004288"/>
    <x v="442"/>
    <m/>
    <s v="SEG DE PENSIONES, CORRESP. AL MES DE OCT. 2013, OFIC. 09/14"/>
    <s v="DOP"/>
    <n v="-430.5"/>
    <n v="-430.5"/>
  </r>
  <r>
    <s v="210102001001000000"/>
    <n v="401517078"/>
    <s v="TESORERIA DE LA SEGURIDAD SOCIAL"/>
    <s v="ED00004290"/>
    <x v="442"/>
    <m/>
    <s v="SEG. PENSIONES, CORRESP. AL MES DE OCTUBRE /13, OFIC. 09/14"/>
    <s v="DOP"/>
    <n v="-430.5"/>
    <n v="-430.5"/>
  </r>
  <r>
    <s v="210102001001000000"/>
    <n v="401517078"/>
    <s v="TESORERIA DE LA SEGURIDAD SOCIAL"/>
    <s v="ED00004342"/>
    <x v="442"/>
    <m/>
    <s v="SEG. FAMILIAR, CORRESP. A NOV./DIC /2013, SEGUN OFIC. 49/14"/>
    <s v="DOP"/>
    <n v="-364.8"/>
    <n v="-364.8"/>
  </r>
  <r>
    <s v="210102001001000000"/>
    <n v="401517078"/>
    <s v="TESORERIA DE LA SEGURIDAD SOCIAL"/>
    <s v="ED00004341"/>
    <x v="442"/>
    <m/>
    <s v="SEG. PENSIONES, CORRESP. A NOV./DIC /2013, SEGUN OFIC. 49/14"/>
    <s v="DOP"/>
    <n v="-344.4"/>
    <n v="-344.4"/>
  </r>
  <r>
    <s v="210102001004000000"/>
    <n v="101839732"/>
    <s v="LEASING DE LA HISPANIOLA S.R.L."/>
    <s v="PAG00062147"/>
    <x v="442"/>
    <m/>
    <s v="PAGO POR SERVICIOS DE ALQUILER DE VEHICULOS AL MINERD, SEGUN FACTURAS ANEXAS, OFICIO #194."/>
    <s v="DOP"/>
    <n v="332065.51"/>
    <n v="75062.649999999994"/>
  </r>
  <r>
    <s v="210102001001000000"/>
    <n v="130594092"/>
    <s v="DISEC  DISEÑOS SERVICIOS Y CONSTRUCCION SRL."/>
    <s v="CXP00019807"/>
    <x v="442"/>
    <s v="CONTR. 1075 Y 1557"/>
    <s v="CUBICACION 2 ADICIONAL Y FINAL"/>
    <s v="DOP"/>
    <n v="-271173.28999999998"/>
    <n v="96851.99"/>
  </r>
  <r>
    <s v="210102001004000000"/>
    <s v="05400727979"/>
    <s v="ANA SORAYA CAROLINA ESTRELLA ROSARIO"/>
    <s v="CXP00021521"/>
    <x v="443"/>
    <s v="NCF-000000003"/>
    <s v="SERVICIOS DE ADORNOS Y ALQUILERES"/>
    <s v="DOP"/>
    <n v="-576290"/>
    <n v="-576290"/>
  </r>
  <r>
    <s v="210102001001000000"/>
    <n v="130211736"/>
    <s v="TRISERVI S. A."/>
    <s v="CXP00021715"/>
    <x v="444"/>
    <s v="NCF-000000143"/>
    <s v="SERVICIO DE TRANSM.PUBLICIDAD QUIERO SER MAESTRO"/>
    <s v="DOP"/>
    <n v="-47200"/>
    <n v="-47200"/>
  </r>
  <r>
    <s v="210102001004000000"/>
    <n v="3100956543"/>
    <s v="JAIME TOMAS FRIAS CARELA"/>
    <s v="CXP00021115"/>
    <x v="445"/>
    <s v="A010010011500000170"/>
    <s v="SERVICIO DE TRANSM. PUBL. QUISQU. APRENDE CONTIGO"/>
    <s v="DOP"/>
    <n v="-118000"/>
    <n v="-118000"/>
  </r>
  <r>
    <s v="210102001004000000"/>
    <n v="422000276"/>
    <s v="MOVIMIENTO DE CURSILLOS DE CRISTIANDAD"/>
    <s v="CXP00022686"/>
    <x v="446"/>
    <s v="NCF-0000000060"/>
    <s v="SERVICIO DE SUSTENTACION ,ALOJAMIENTO Y USO DE SAL"/>
    <s v="DOP"/>
    <n v="-208400"/>
    <n v="-208400"/>
  </r>
  <r>
    <s v="210102001004000000"/>
    <s v="00101170769"/>
    <s v="EULOGIA  JULIANA  FAMILIA TAPIA"/>
    <s v="PI008147"/>
    <x v="447"/>
    <s v="OFIC. 10/2014"/>
    <s v="DIETA AL CNE 2DA. SESION ORDINARIA 2014."/>
    <s v="DOP"/>
    <n v="-6000"/>
    <n v="-6000"/>
  </r>
  <r>
    <s v="210102001004000000"/>
    <s v="00101533644"/>
    <s v="LIGIA AMADA MELO DE CARDONA"/>
    <s v="PI008143"/>
    <x v="447"/>
    <s v="OFIC. 10/2014"/>
    <s v="DIETA AL CNE 2DA. SESION ORDINARIA 2014."/>
    <s v="DOP"/>
    <n v="-6000"/>
    <n v="-6000"/>
  </r>
  <r>
    <s v="210102001001000000"/>
    <s v="00104037775"/>
    <s v="JULIO CESAR RODRIGUEZ"/>
    <s v="CXP00024704"/>
    <x v="448"/>
    <s v="NCF-02442205"/>
    <s v="SERVICIO DE TRANSM. PUBLIC. CAPSULAS INFORMATIVAS"/>
    <s v="DOP"/>
    <n v="-70800"/>
    <n v="-70800"/>
  </r>
  <r>
    <s v="210103001000000000"/>
    <n v="10000045400"/>
    <s v="CARMEN ARTENA SEVERINO DE LA CRUZ"/>
    <s v="CXP00020152"/>
    <x v="449"/>
    <s v="CONTR. 0419-10"/>
    <s v="ALQUILER LOCAL ENERO/2014"/>
    <s v="DOP"/>
    <n v="-2950"/>
    <n v="-2250"/>
  </r>
  <r>
    <s v="210103001000000000"/>
    <s v="00300606589"/>
    <s v="ALMA MARIA ARIAS DE ORTIZ"/>
    <s v="CXP00020229"/>
    <x v="450"/>
    <s v="CONTR. 249-2"/>
    <s v="ALQUILER LOCAL ENERO 2014."/>
    <s v="DOP"/>
    <n v="-1770"/>
    <n v="-1350"/>
  </r>
  <r>
    <s v="210102001004000000"/>
    <n v="131014461"/>
    <s v="ENFOCO SRL"/>
    <s v="CXP00023915"/>
    <x v="451"/>
    <s v="NCF-000000005"/>
    <s v="SERVICIO DE TRANSM.PUBLIC.CAPSULAS INFORMATIVAS"/>
    <s v="DOP"/>
    <n v="-177000"/>
    <n v="-177000"/>
  </r>
  <r>
    <s v="210102001001000000"/>
    <n v="401517078"/>
    <s v="TESORERIA DE LA SEGURIDAD SOCIAL"/>
    <s v="ED00004465"/>
    <x v="451"/>
    <m/>
    <s v="SEG. FAM. DE SALUD, SERVICIOS PRESTADOS OFIC. 128/2014"/>
    <s v="DOP"/>
    <n v="-94270.399999999994"/>
    <n v="-94270.399999999994"/>
  </r>
  <r>
    <s v="210102001001000000"/>
    <n v="401517078"/>
    <s v="TESORERIA DE LA SEGURIDAD SOCIAL"/>
    <s v="ED00004464"/>
    <x v="451"/>
    <m/>
    <s v="SEG. DE PENSIONES, SERVICIOS PRESTADOS OFIC. 128/2014"/>
    <s v="DOP"/>
    <n v="-88998.7"/>
    <n v="-88998.7"/>
  </r>
  <r>
    <s v="210102001001000000"/>
    <n v="401517078"/>
    <s v="TESORERIA DE LA SEGURIDAD SOCIAL"/>
    <s v="ED00004460"/>
    <x v="451"/>
    <m/>
    <s v="SEG. PENSIONES, SERVICIOS PRESTADOS OFIC. 128/2014"/>
    <s v="DOP"/>
    <n v="-88998.7"/>
    <n v="-88998.7"/>
  </r>
  <r>
    <s v="210102001004000000"/>
    <s v="07300005779"/>
    <s v="VALENTIN CONTRERAS BELTRE"/>
    <s v="ED00004470"/>
    <x v="451"/>
    <m/>
    <s v="SERVICIOS PRESTADOS OFIC. 128/2014"/>
    <s v="DOP"/>
    <n v="-42315.5"/>
    <n v="-42315.5"/>
  </r>
  <r>
    <s v="210102001004000000"/>
    <s v="01200089520"/>
    <s v="RUBEN DARIO TEJEDA PEÑA."/>
    <s v="CXP00023964"/>
    <x v="451"/>
    <s v="NCF-00000002502"/>
    <s v="SERVICIO DE TRANSM.PUBLIC.CAPSULAS INFORMATIVAS"/>
    <s v="DOP"/>
    <n v="-35400"/>
    <n v="-35400"/>
  </r>
  <r>
    <s v="210102001004000000"/>
    <s v="00800223562"/>
    <s v="YULIS GABRIEL MERCEDES REYES"/>
    <s v="ED00004550"/>
    <x v="451"/>
    <m/>
    <s v="SERVICIOS PRESTADOS OFIC. 0090/2014. MES ENERO."/>
    <s v="DOP"/>
    <n v="-17250"/>
    <n v="-17250"/>
  </r>
  <r>
    <s v="210102001001000000"/>
    <n v="401517078"/>
    <s v="TESORERIA DE LA SEGURIDAD SOCIAL"/>
    <s v="ED00004542"/>
    <x v="451"/>
    <m/>
    <s v="SEG. FAM. DE SALUD, SERVICIOS PRESTADOS OFIC. 0084/2014"/>
    <s v="DOP"/>
    <n v="-5789.86"/>
    <n v="-5789.86"/>
  </r>
  <r>
    <s v="210102001001000000"/>
    <n v="401517078"/>
    <s v="TESORERIA DE LA SEGURIDAD SOCIAL"/>
    <s v="ED00004541"/>
    <x v="451"/>
    <m/>
    <s v="SEG. DE PENSIONES, SERVICIOS PRESTADOS OFIC. 0084/2014"/>
    <s v="DOP"/>
    <n v="-5466.08"/>
    <n v="-5466.08"/>
  </r>
  <r>
    <s v="210102001001000000"/>
    <n v="401517078"/>
    <s v="TESORERIA DE LA SEGURIDAD SOCIAL"/>
    <s v="ED00004523"/>
    <x v="451"/>
    <m/>
    <s v="SEG. FAM. DE SALUD, SERVICIOS PRESTADOS OFIC. 0086/2014"/>
    <s v="DOP"/>
    <n v="-4958.28"/>
    <n v="-4958.28"/>
  </r>
  <r>
    <s v="210102001001000000"/>
    <n v="401517078"/>
    <s v="TESORERIA DE LA SEGURIDAD SOCIAL"/>
    <s v="ED00004520"/>
    <x v="451"/>
    <m/>
    <s v="SEG. DE PENSIONES, SERVICIOS PRESTADOS OFIC. 0086/2014"/>
    <s v="DOP"/>
    <n v="-4791.91"/>
    <n v="-4791.91"/>
  </r>
  <r>
    <s v="210102001001000000"/>
    <n v="401517078"/>
    <s v="TESORERIA DE LA SEGURIDAD SOCIAL"/>
    <s v="ED00004570"/>
    <x v="451"/>
    <m/>
    <s v="SEG. FAM. DE SALUD, SERVICIOS PRESTADOS OFIC. 73-14"/>
    <s v="DOP"/>
    <n v="-3040"/>
    <n v="-3040"/>
  </r>
  <r>
    <s v="210102001001000000"/>
    <n v="401517078"/>
    <s v="TESORERIA DE LA SEGURIDAD SOCIAL"/>
    <s v="ED00004569"/>
    <x v="451"/>
    <m/>
    <s v="SEG. DE PENSIONES, SERVICIOS PRESTADOS OFIC. 73-14"/>
    <s v="DOP"/>
    <n v="-2870"/>
    <n v="-2870"/>
  </r>
  <r>
    <s v="210102001001000000"/>
    <n v="401517078"/>
    <s v="TESORERIA DE LA SEGURIDAD SOCIAL"/>
    <s v="ED00004558"/>
    <x v="451"/>
    <m/>
    <s v="SEG. FAM. DE SALUD, SERVICIOS PRESTADOS OFIC. 0083/2014"/>
    <s v="DOP"/>
    <n v="-2280"/>
    <n v="-2280"/>
  </r>
  <r>
    <s v="210102001001000000"/>
    <n v="401517078"/>
    <s v="TESORERIA DE LA SEGURIDAD SOCIAL"/>
    <s v="ED00004557"/>
    <x v="451"/>
    <m/>
    <s v="SEG. DE PENSIONES, SERVICIOS PRESTADOS OFIC. 0083/2014"/>
    <s v="DOP"/>
    <n v="-2152.5"/>
    <n v="-2152.5"/>
  </r>
  <r>
    <s v="210102001001000000"/>
    <n v="401517078"/>
    <s v="TESORERIA DE LA SEGURIDAD SOCIAL"/>
    <s v="ED00004548"/>
    <x v="451"/>
    <m/>
    <s v="SEG. FAM. DE SALUD, SERVICIOS PRESTADOS OFIC. 0082/2014"/>
    <s v="DOP"/>
    <n v="-1399.46"/>
    <n v="-1399.46"/>
  </r>
  <r>
    <s v="210102001001000000"/>
    <n v="401517078"/>
    <s v="TESORERIA DE LA SEGURIDAD SOCIAL"/>
    <s v="ED00004547"/>
    <x v="451"/>
    <m/>
    <s v="SEG. DE PENSIONES, SERVICIOS PRESTADOS OFIC. 0082/2014"/>
    <s v="DOP"/>
    <n v="-1321.21"/>
    <n v="-1321.21"/>
  </r>
  <r>
    <s v="210102001001000000"/>
    <n v="401517078"/>
    <s v="TESORERIA DE LA SEGURIDAD SOCIAL"/>
    <s v="ED00004553"/>
    <x v="451"/>
    <m/>
    <s v="SEG. FAM. DE SALUD, SERVICIOS PRESTADOS OFIC. 0087/2014"/>
    <s v="DOP"/>
    <n v="-1036.6400000000001"/>
    <n v="-1036.6400000000001"/>
  </r>
  <r>
    <s v="210102001001000000"/>
    <n v="401517078"/>
    <s v="TESORERIA DE LA SEGURIDAD SOCIAL"/>
    <s v="ED00004552"/>
    <x v="451"/>
    <m/>
    <s v="SEG. DE PENSIONES, SERVICIOS PRESTADOS OFIC. 0087/2014"/>
    <s v="DOP"/>
    <n v="-978.67"/>
    <n v="-978.67"/>
  </r>
  <r>
    <s v="210102001001000000"/>
    <n v="401517078"/>
    <s v="TESORERIA DE LA SEGURIDAD SOCIAL"/>
    <s v="ED00004468"/>
    <x v="451"/>
    <m/>
    <s v="REV. SEG. PENSIONES, SERVICIOS PRESTADOS OFIC. 128/2014"/>
    <s v="DOP"/>
    <n v="88998.7"/>
    <n v="88998.7"/>
  </r>
  <r>
    <s v="210102001001000000"/>
    <n v="401517078"/>
    <s v="TESORERIA DE LA SEGURIDAD SOCIAL"/>
    <s v="ED00004579"/>
    <x v="452"/>
    <m/>
    <s v="SEG. FAM. DE SALUD, SERVICIOS PRESTADOS OFIC. 0060/2014"/>
    <s v="DOP"/>
    <n v="-3040"/>
    <n v="-3040"/>
  </r>
  <r>
    <s v="210102001001000000"/>
    <n v="401517078"/>
    <s v="TESORERIA DE LA SEGURIDAD SOCIAL"/>
    <s v="ED00004578"/>
    <x v="452"/>
    <m/>
    <s v="SEG. DE PENSIONES, SERVICIOS PRESTADOS OFIC. 0060/2014"/>
    <s v="DOP"/>
    <n v="-2870"/>
    <n v="-2870"/>
  </r>
  <r>
    <s v="210102001001000000"/>
    <n v="401517078"/>
    <s v="TESORERIA DE LA SEGURIDAD SOCIAL"/>
    <s v="ED00004575"/>
    <x v="452"/>
    <m/>
    <s v="SEG. FAM. DE SALUD, SERVICIOS PRESTADOS OFIC. 0080/2014"/>
    <s v="DOP"/>
    <n v="-268.37"/>
    <n v="-268.37"/>
  </r>
  <r>
    <s v="210102001001000000"/>
    <n v="401517078"/>
    <s v="TESORERIA DE LA SEGURIDAD SOCIAL"/>
    <s v="ED00004574"/>
    <x v="452"/>
    <m/>
    <s v="SEG. DE PENSIONES, SERVICIOS PRESTADOS OFIC. 0080/2014"/>
    <s v="DOP"/>
    <n v="-253.35"/>
    <n v="-253.35"/>
  </r>
  <r>
    <s v="210102001004000000"/>
    <s v="00103076535"/>
    <s v="DIOGENES ANTONIO CARABALLO NUÑEZ"/>
    <s v="ED00004586"/>
    <x v="453"/>
    <m/>
    <s v="SUELDO, CORRESP. A ENERO 2014, OFICIO 59"/>
    <s v="DOP"/>
    <n v="-43057.2"/>
    <n v="-43057.2"/>
  </r>
  <r>
    <s v="210102001001000000"/>
    <n v="401517078"/>
    <s v="TESORERIA DE LA SEGURIDAD SOCIAL"/>
    <s v="ED00004587"/>
    <x v="453"/>
    <m/>
    <s v="SEG. FAM. DE SALUD  CORRESP. A ENERO 2014, OFICIO 59"/>
    <s v="DOP"/>
    <n v="-1447.59"/>
    <n v="-1447.59"/>
  </r>
  <r>
    <s v="210102001001000000"/>
    <n v="401517078"/>
    <s v="TESORERIA DE LA SEGURIDAD SOCIAL"/>
    <s v="ED00004588"/>
    <x v="453"/>
    <m/>
    <s v="SEG. DE PENSIONES  CORRESP. A ENERO 2014, OFICIO 59"/>
    <s v="DOP"/>
    <n v="-1366.63"/>
    <n v="-1366.63"/>
  </r>
  <r>
    <s v="210102001001000000"/>
    <n v="401517078"/>
    <s v="TESORERIA DE LA SEGURIDAD SOCIAL"/>
    <s v="ED00004593"/>
    <x v="453"/>
    <m/>
    <s v="SEG. FAM. DE SAL CORRESP. AL MES DE DIC. 2013, OFIC. 51/2014"/>
    <s v="DOP"/>
    <n v="-966.88"/>
    <n v="-966.88"/>
  </r>
  <r>
    <s v="210102001001000000"/>
    <n v="401517078"/>
    <s v="TESORERIA DE LA SEGURIDAD SOCIAL"/>
    <s v="ED00004592"/>
    <x v="453"/>
    <m/>
    <s v=" SEG. PENSIONES CORRESP. AL MES DE DIC. 2013, OFIC. 51/2014"/>
    <s v="DOP"/>
    <n v="-912.8"/>
    <n v="-912.8"/>
  </r>
  <r>
    <s v="210102001001000000"/>
    <n v="401517078"/>
    <s v="TESORERIA DE LA SEGURIDAD SOCIAL"/>
    <s v="ED00004597"/>
    <x v="453"/>
    <m/>
    <s v="SEG. FAM. DE SALUD CORRESP. AL MES DE ENERO 2014, OFIC. 89"/>
    <s v="DOP"/>
    <n v="-760"/>
    <n v="-760"/>
  </r>
  <r>
    <s v="210102001001000000"/>
    <n v="401517078"/>
    <s v="TESORERIA DE LA SEGURIDAD SOCIAL"/>
    <s v="ED00004596"/>
    <x v="453"/>
    <m/>
    <s v="SEG. PENSIONES CORRESP. AL MES DE ENERO 2014, OFIC. 89"/>
    <s v="DOP"/>
    <n v="-717.5"/>
    <n v="-717.5"/>
  </r>
  <r>
    <s v="210102001001000000"/>
    <n v="401517078"/>
    <s v="TESORERIA DE LA SEGURIDAD SOCIAL"/>
    <s v="ED00004584"/>
    <x v="453"/>
    <m/>
    <s v="SEG. FAMILIAR DE SALUD CORRESP. A NOVIEMBRE 2013"/>
    <s v="DOP"/>
    <n v="-454.48"/>
    <n v="-454.48"/>
  </r>
  <r>
    <s v="210102001001000000"/>
    <n v="401517078"/>
    <s v="TESORERIA DE LA SEGURIDAD SOCIAL"/>
    <s v="ED00004583"/>
    <x v="453"/>
    <m/>
    <s v="SEG. PENSIONES CORRESP. A NOVIEMBRE 2013"/>
    <s v="DOP"/>
    <n v="-429.06"/>
    <n v="-429.06"/>
  </r>
  <r>
    <s v="210102001001000000"/>
    <n v="401517078"/>
    <s v="TESORERIA DE LA SEGURIDAD SOCIAL"/>
    <s v="ED00004693"/>
    <x v="454"/>
    <m/>
    <s v="SEG. FAM. DE S, CORRESP. A TRES MESES DEL  2013, OFIC. 69/14"/>
    <s v="DOP"/>
    <n v="-132498.4"/>
    <n v="-132498.4"/>
  </r>
  <r>
    <s v="210102001001000000"/>
    <n v="401517078"/>
    <s v="TESORERIA DE LA SEGURIDAD SOCIAL"/>
    <s v="ED00004692"/>
    <x v="454"/>
    <m/>
    <s v="PENSIONES, CORRESP. A TRES MESES DEL  2013, OFIC. 69/14"/>
    <s v="DOP"/>
    <n v="-125088.95"/>
    <n v="-125088.95"/>
  </r>
  <r>
    <s v="210102001004000000"/>
    <s v="03600389534"/>
    <s v="RODY ESTHER MARIA BISONO TORRES"/>
    <s v="ED00004645"/>
    <x v="454"/>
    <m/>
    <s v="SERV. PRESTADOS CORRESP. A TRES MESES DEL  2013, OFIC. 69/14"/>
    <s v="DOP"/>
    <n v="-73365.2"/>
    <n v="-73365.2"/>
  </r>
  <r>
    <s v="210102001004000000"/>
    <s v="03200097768"/>
    <s v="MARIA YSABEL JIMENEZ POLANCO"/>
    <s v="ED00004630"/>
    <x v="454"/>
    <m/>
    <s v="SERV. PRESTADOS CORRESP. A TRES MESES DEL  2013, OFIC. 69/14"/>
    <s v="DOP"/>
    <n v="-42315.5"/>
    <n v="-42315.5"/>
  </r>
  <r>
    <s v="210102001004000000"/>
    <s v="03200314163"/>
    <s v="ROBERT ESTRELLA CESPEDES"/>
    <s v="ED00004646"/>
    <x v="454"/>
    <m/>
    <s v="SERV. PRESTADOS CORRESP. A TRES MESES DEL  2013, OFIC. 69/14"/>
    <s v="DOP"/>
    <n v="-42315.5"/>
    <n v="-42315.5"/>
  </r>
  <r>
    <s v="210102001004000000"/>
    <s v="03500186469"/>
    <s v="JUANA  SALCEDO GRULLON"/>
    <s v="ED00004627"/>
    <x v="454"/>
    <m/>
    <s v="SERV. PRESTADOS CORRESP. A TRES MESES DEL  2013, OFIC. 69/14"/>
    <s v="DOP"/>
    <n v="-42315.5"/>
    <n v="-42315.5"/>
  </r>
  <r>
    <s v="210102001004000000"/>
    <s v="03600303105"/>
    <s v="JEANNETTE EVA ALINA INOA"/>
    <s v="ED00004622"/>
    <x v="454"/>
    <m/>
    <s v="SERV. PRESTADOS CORRESP. A TRES MESES DEL  2013, OFIC. 69/14"/>
    <s v="DOP"/>
    <n v="-42315.5"/>
    <n v="-42315.5"/>
  </r>
  <r>
    <s v="210102001004000000"/>
    <s v="03200308066"/>
    <s v="NELSON DE LA CRUZ ESPINAL"/>
    <s v="ED00004647"/>
    <x v="454"/>
    <m/>
    <s v="SERV. PRESTADOS CORRESP. A TRES MESES DEL  2013, OFIC. 69/14"/>
    <s v="DOP"/>
    <n v="-24438.400000000001"/>
    <n v="-24438.400000000001"/>
  </r>
  <r>
    <s v="210102001001000000"/>
    <n v="401517078"/>
    <s v="TESORERIA DE LA SEGURIDAD SOCIAL"/>
    <s v="ED00004607"/>
    <x v="454"/>
    <m/>
    <s v="SEG. FAM. DE SALUD, SERVICIOS PRESTADOS NOV.-DIC. 2013."/>
    <s v="DOP"/>
    <n v="-2668.51"/>
    <n v="-2668.51"/>
  </r>
  <r>
    <s v="210102001001000000"/>
    <n v="401517078"/>
    <s v="TESORERIA DE LA SEGURIDAD SOCIAL"/>
    <s v="ED00004606"/>
    <x v="454"/>
    <m/>
    <s v="SEG. DE PENSIONES, SERVICIOS PRESTADOS NOV.-DIC. 2013."/>
    <s v="DOP"/>
    <n v="-2519.29"/>
    <n v="-2519.29"/>
  </r>
  <r>
    <s v="210102001001000000"/>
    <n v="401517078"/>
    <s v="TESORERIA DE LA SEGURIDAD SOCIAL"/>
    <s v="ED00004603"/>
    <x v="454"/>
    <m/>
    <s v="SEG. FAMILIAR DE SALUD, SERVICIOS PRESTADOS MES ENERO 2014"/>
    <s v="DOP"/>
    <n v="-655.5"/>
    <n v="-655.5"/>
  </r>
  <r>
    <s v="210102001001000000"/>
    <n v="401517078"/>
    <s v="TESORERIA DE LA SEGURIDAD SOCIAL"/>
    <s v="ED00004602"/>
    <x v="454"/>
    <m/>
    <s v="SEG. DE PENSIONES, SERVICIOS PRESTADOS MES ENERO 2014"/>
    <s v="DOP"/>
    <n v="-618.84"/>
    <n v="-618.84"/>
  </r>
  <r>
    <s v="210102001001000000"/>
    <n v="130251738"/>
    <s v="OBI TV S.R.L."/>
    <s v="CXP00020595"/>
    <x v="455"/>
    <s v="F.000000756"/>
    <s v="SERVICIOS DE PUBLICIDAD, DIC.21 AL 21/01/2014"/>
    <s v="DOP"/>
    <n v="-118000"/>
    <n v="-118000"/>
  </r>
  <r>
    <s v="210103001000000000"/>
    <n v="40221243542"/>
    <s v="GABRIELA FELICIA TEJADA PEÑA"/>
    <s v="CXP00020611"/>
    <x v="455"/>
    <s v="CONTR. 0625-9"/>
    <s v="SERVICIOS PROFESIONALES, FEBRERO/2014"/>
    <s v="DOP"/>
    <n v="-20700"/>
    <n v="-20700"/>
  </r>
  <r>
    <s v="210102001001000000"/>
    <n v="401517078"/>
    <s v="TESORERIA DE LA SEGURIDAD SOCIAL"/>
    <s v="ED00004686"/>
    <x v="455"/>
    <m/>
    <s v="SEG. FAM. DE SALUD, SERV. PREST. MES ENERO/2014, OFIC. #114."/>
    <s v="DOP"/>
    <n v="-4799.51"/>
    <n v="-4799.51"/>
  </r>
  <r>
    <s v="210102001001000000"/>
    <n v="401517078"/>
    <s v="TESORERIA DE LA SEGURIDAD SOCIAL"/>
    <s v="ED00004685"/>
    <x v="455"/>
    <m/>
    <s v="SEG. DE PENSIONES, SERV. PREST. MES ENERO/2014, OFIC. #114."/>
    <s v="DOP"/>
    <n v="-4531.12"/>
    <n v="-4531.12"/>
  </r>
  <r>
    <s v="210103001000000000"/>
    <n v="10000045400"/>
    <s v="CARMEN ARTENA SEVERINO DE LA CRUZ"/>
    <s v="CXP00020736"/>
    <x v="456"/>
    <s v="CONTR. 0419-11"/>
    <s v="ALQUILER LOCAL FEBRERO 2014"/>
    <s v="DOP"/>
    <n v="-2950"/>
    <n v="-2250"/>
  </r>
  <r>
    <s v="210103001000000000"/>
    <s v="00300606589"/>
    <s v="ALMA MARIA ARIAS DE ORTIZ"/>
    <s v="CXP00020773"/>
    <x v="456"/>
    <s v="CONTR. 249-3"/>
    <s v="ALQUILER LOCAL FEBRERO 2014"/>
    <s v="DOP"/>
    <n v="-1770"/>
    <n v="-1770"/>
  </r>
  <r>
    <s v="210103001000000000"/>
    <n v="401509441"/>
    <s v="HNAS. DE LA VIRGEN MARIA DEL MONTE CARMELO"/>
    <s v="CXP00020880"/>
    <x v="457"/>
    <s v="CONTR. 1291-6"/>
    <s v="ALQUILER LOCAL, FEBRERO/2014"/>
    <s v="DOP"/>
    <n v="-60000"/>
    <n v="-60000"/>
  </r>
  <r>
    <s v="210103001000000000"/>
    <n v="401509441"/>
    <s v="HNAS. DE LA VIRGEN MARIA DEL MONTE CARMELO"/>
    <s v="CXP00020881"/>
    <x v="457"/>
    <s v="CONTR. 1292-6"/>
    <s v="ALQUILER LOCAL, FEBRERO/2014"/>
    <s v="DOP"/>
    <n v="-35000"/>
    <n v="-35000"/>
  </r>
  <r>
    <s v="210102001004000000"/>
    <s v="00105026496"/>
    <s v="WILLIAM FRANCISCO ORTIZ MORA"/>
    <s v="ED00004719"/>
    <x v="458"/>
    <m/>
    <s v="SUELDO CORRESP. AL MES DE ENERO 2014, SEGUN OFICIO #110/2014"/>
    <s v="DOP"/>
    <n v="-60168.97"/>
    <n v="-60168.97"/>
  </r>
  <r>
    <s v="210102001004000000"/>
    <s v="04701551873"/>
    <s v="YAMELY NUÑEZ MOREL"/>
    <s v="ED00004728"/>
    <x v="458"/>
    <m/>
    <s v="SUELDO CORRESP. AL MES DE ENERO 2014, SEGUN OFICIO #112/2014"/>
    <s v="DOP"/>
    <n v="-17606.759999999998"/>
    <n v="-17606.759999999998"/>
  </r>
  <r>
    <s v="210102001004000000"/>
    <s v="00116421132"/>
    <s v="GEORGE ATAHUALPA POLANCO PEREZ"/>
    <s v="ED00004724"/>
    <x v="458"/>
    <m/>
    <s v="SUELDO CORRESP. AL MES DE ENERO 2014, SEGUN OFICIO #111/2014"/>
    <s v="DOP"/>
    <n v="-14088.5"/>
    <n v="-14088.5"/>
  </r>
  <r>
    <s v="210102001001000000"/>
    <n v="401517078"/>
    <s v="TESORERIA DE LA SEGURIDAD SOCIAL"/>
    <s v="ED00004712"/>
    <x v="458"/>
    <m/>
    <s v="SEG. FAM. DE SALUD, SERVICIOS PREST. MESES NOV.-DIC./2013."/>
    <s v="DOP"/>
    <n v="-4535.32"/>
    <n v="-4535.32"/>
  </r>
  <r>
    <s v="210102001001000000"/>
    <n v="401517078"/>
    <s v="TESORERIA DE LA SEGURIDAD SOCIAL"/>
    <s v="ED00004711"/>
    <x v="458"/>
    <m/>
    <s v="SEG. DE PENSIONES, SERVICIOS PREST. MESES NOV.-DIC./2013."/>
    <s v="DOP"/>
    <n v="-4281.7"/>
    <n v="-4281.7"/>
  </r>
  <r>
    <s v="210102001001000000"/>
    <n v="401517078"/>
    <s v="TESORERIA DE LA SEGURIDAD SOCIAL"/>
    <s v="ED00004721"/>
    <x v="458"/>
    <m/>
    <s v="SEG. FAMILIAR CORRESP. A ENERO 2014, SEGUN OFICIO #110/2014"/>
    <s v="DOP"/>
    <n v="-2128"/>
    <n v="-2128"/>
  </r>
  <r>
    <s v="210102001001000000"/>
    <n v="401517078"/>
    <s v="TESORERIA DE LA SEGURIDAD SOCIAL"/>
    <s v="ED00004720"/>
    <x v="458"/>
    <m/>
    <s v="PENSIONES CORRESP. A ENERO 2014, SEGUN OFICIO #110/2014"/>
    <s v="DOP"/>
    <n v="-2009"/>
    <n v="-2009"/>
  </r>
  <r>
    <s v="210102001001000000"/>
    <n v="401517078"/>
    <s v="TESORERIA DE LA SEGURIDAD SOCIAL"/>
    <s v="ED00004717"/>
    <x v="458"/>
    <m/>
    <s v="SEG. FAM. SALUD CORRESP. A NOV. 2013, SEGUN OFICIO #108/2014"/>
    <s v="DOP"/>
    <n v="-904.59"/>
    <n v="-904.59"/>
  </r>
  <r>
    <s v="210102001001000000"/>
    <n v="401517078"/>
    <s v="TESORERIA DE LA SEGURIDAD SOCIAL"/>
    <s v="ED00004708"/>
    <x v="458"/>
    <m/>
    <s v="SEG. FAM. DE SALUD, SERVICIOS PREST. MES ENERO 2014."/>
    <s v="DOP"/>
    <n v="-854.48"/>
    <n v="-854.48"/>
  </r>
  <r>
    <s v="210102001001000000"/>
    <n v="401517078"/>
    <s v="TESORERIA DE LA SEGURIDAD SOCIAL"/>
    <s v="ED00004716"/>
    <x v="458"/>
    <m/>
    <s v="PENSIONES CORRESP. A NOV. 2013, SEGUN OFICIO #108/2014"/>
    <s v="DOP"/>
    <n v="-854.01"/>
    <n v="-854.01"/>
  </r>
  <r>
    <s v="210102001001000000"/>
    <n v="401517078"/>
    <s v="TESORERIA DE LA SEGURIDAD SOCIAL"/>
    <s v="ED00004707"/>
    <x v="458"/>
    <m/>
    <s v="SEG. DE PENSIONES, SERVICIOS PREST. MES ENERO 2014."/>
    <s v="DOP"/>
    <n v="-806.7"/>
    <n v="-806.7"/>
  </r>
  <r>
    <s v="210102001001000000"/>
    <n v="401517078"/>
    <s v="TESORERIA DE LA SEGURIDAD SOCIAL"/>
    <s v="ED00004730"/>
    <x v="458"/>
    <m/>
    <s v="SEG. FAMILIAR CORRESP. A ENERO 2014, SEGUN OFICIO #112/2014"/>
    <s v="DOP"/>
    <n v="-569.66999999999996"/>
    <n v="-569.66999999999996"/>
  </r>
  <r>
    <s v="210102001001000000"/>
    <n v="401517078"/>
    <s v="TESORERIA DE LA SEGURIDAD SOCIAL"/>
    <s v="ED00004729"/>
    <x v="458"/>
    <m/>
    <s v="PENSIONES CORRESP. A ENERO 2014, SEGUN OFICIO #112/2014"/>
    <s v="DOP"/>
    <n v="-537.82000000000005"/>
    <n v="-537.82000000000005"/>
  </r>
  <r>
    <s v="210102001001000000"/>
    <n v="401517078"/>
    <s v="TESORERIA DE LA SEGURIDAD SOCIAL"/>
    <s v="ED00004726"/>
    <x v="458"/>
    <m/>
    <s v="SEG. FAMILIAR CORRESP. A ENERO 2014, SEGUN OFICIO #111/2014"/>
    <s v="DOP"/>
    <n v="-456"/>
    <n v="-456"/>
  </r>
  <r>
    <s v="210102001001000000"/>
    <n v="401517078"/>
    <s v="TESORERIA DE LA SEGURIDAD SOCIAL"/>
    <s v="ED00004725"/>
    <x v="458"/>
    <m/>
    <s v="PENSIONES CORRESP. A ENERO 2014, SEGUN OFICIO #111/2014"/>
    <s v="DOP"/>
    <n v="-430.5"/>
    <n v="-430.5"/>
  </r>
  <r>
    <s v="210102001001000000"/>
    <n v="101717688"/>
    <s v="EDUPROGRESO SRL"/>
    <s v="CXP00021344"/>
    <x v="459"/>
    <s v="OFIC. 982/2013"/>
    <s v="REEMBOLSO PAGO ITBIS PAGADO A LA DGII DEL CONTRATO #120"/>
    <s v="DOP"/>
    <n v="-4650928.03"/>
    <n v="-4650928.03"/>
  </r>
  <r>
    <s v="210103001000000000"/>
    <s v="04700156989"/>
    <s v="ALICIA ROXANNEE DE JESUS ALMONTE POLANCO."/>
    <s v="CXP00021310"/>
    <x v="459"/>
    <s v="CONTR. 511"/>
    <s v="CUBICACION 1 DE CIERRE DEL C. E. CLARIDELIA PEPIN"/>
    <s v="DOP"/>
    <n v="-564401.52"/>
    <n v="-564401.52"/>
  </r>
  <r>
    <s v="210103001000000000"/>
    <s v="00105245658"/>
    <s v="JORGE DE LOS SANTOS MULLIX"/>
    <s v="CXP00021449"/>
    <x v="460"/>
    <s v="CONTR. 638"/>
    <s v="CUBICACION 3 DE CIERRE POR TRABAJOS EN EL C.E. LOS CACAOS"/>
    <s v="DOP"/>
    <n v="-134673.64000000001"/>
    <n v="-134673.64000000001"/>
  </r>
  <r>
    <s v="210102001004000000"/>
    <n v="130902011"/>
    <s v="DELICIAS NANI CATERING &amp; ALGO MAS, EIRL"/>
    <s v="CXP00023124"/>
    <x v="460"/>
    <s v="NCF-02075535"/>
    <s v="SERVICIO DE REFRIGERIO PARA 8 PERSONAS"/>
    <s v="DOP"/>
    <n v="-6360.2"/>
    <n v="-6360.2"/>
  </r>
  <r>
    <s v="210102001001000000"/>
    <s v="00111268314"/>
    <s v="JUSTINA GERMANIA TEJADA HICIANO."/>
    <s v="CXP00033599"/>
    <x v="461"/>
    <s v="P010010011501980616"/>
    <s v="SERVICIO DE TRANSMISION PUBLICIDAD CAPSULAS INFOR"/>
    <s v="DOP"/>
    <n v="-23600"/>
    <n v="-23600"/>
  </r>
  <r>
    <s v="210102001001000000"/>
    <s v="03700426582"/>
    <s v="LUIS FELIPE ESPINAL"/>
    <s v="CXP00024738"/>
    <x v="462"/>
    <s v="NCF-01950215"/>
    <s v="SERVICIO DE TRANSM.PUBLIC. CAPSULAS INFORMATIVA"/>
    <s v="DOP"/>
    <n v="-29500"/>
    <n v="-29500"/>
  </r>
  <r>
    <s v="210102001001000000"/>
    <s v="03100177892"/>
    <s v="AMABLE GRULLON FERMIN"/>
    <s v="CXP00025079"/>
    <x v="462"/>
    <s v="NCF-00987834"/>
    <s v="SERVICIO DE TRANSM.PUBLIC.CAPSULAS INFORMATIVAS"/>
    <s v="DOP"/>
    <n v="-23600"/>
    <n v="-23600"/>
  </r>
  <r>
    <s v="210102001004000000"/>
    <s v="05600305584"/>
    <s v="ROSA  NOELIA MARTINEZ PAULINO"/>
    <s v="PI008300"/>
    <x v="462"/>
    <s v="OFIC. 46/2014"/>
    <s v="REXP. CK. 494356/2013 (VENCIDO)"/>
    <s v="DOP"/>
    <n v="-20123.32"/>
    <n v="-20123.32"/>
  </r>
  <r>
    <s v="210102001001000000"/>
    <s v="00104246749"/>
    <s v="HENRY ESTEBAN BAEZ MEJIA"/>
    <s v="CXP00034336"/>
    <x v="463"/>
    <s v="A010010011500000323"/>
    <s v="SERVICIO DE TRANSMISION PUBLICIDAD CAPSULAS INFORM"/>
    <s v="DOP"/>
    <n v="-94400"/>
    <n v="-76000"/>
  </r>
  <r>
    <s v="210103001000000000"/>
    <s v="01900004233"/>
    <s v="YDALIA MERCEDES FELIZ ALCANTARA"/>
    <s v="PI008307"/>
    <x v="464"/>
    <s v="OFICIO #143/2013"/>
    <s v="PREST. LABORALES SEGUN CALCULOS REALIZADOS POR EL MAP"/>
    <s v="DOP"/>
    <n v="-23972.19"/>
    <n v="-23972.19"/>
  </r>
  <r>
    <s v="210102001001000000"/>
    <n v="401517078"/>
    <s v="TESORERIA DE LA SEGURIDAD SOCIAL"/>
    <s v="ED00004746"/>
    <x v="464"/>
    <m/>
    <s v="SEG. FAM. DE SALUD MES FEBRERO 2014, SERV. PRESTADOS."/>
    <s v="DOP"/>
    <n v="-5137.6000000000004"/>
    <n v="-5137.6000000000004"/>
  </r>
  <r>
    <s v="210102001001000000"/>
    <n v="401517078"/>
    <s v="TESORERIA DE LA SEGURIDAD SOCIAL"/>
    <s v="ED00004745"/>
    <x v="464"/>
    <m/>
    <s v="SEG. DE PENSIONES MES FEBRERO 2014, SERV. PRESTADOS."/>
    <s v="DOP"/>
    <n v="-4850.3"/>
    <n v="-4850.3"/>
  </r>
  <r>
    <s v="210102001001000000"/>
    <n v="130333556"/>
    <s v="VAMDOME COMERCIAL, S.R.L."/>
    <s v="CXP00021725"/>
    <x v="465"/>
    <s v="00000038-2"/>
    <s v="ADQUISICION DE MATERIALES FERRETEROS PARA LA ESCUELA FEDERIC"/>
    <s v="DOP"/>
    <n v="-374068.1"/>
    <n v="-374068.1"/>
  </r>
  <r>
    <s v="210102001001000000"/>
    <n v="130333556"/>
    <s v="VAMDOME COMERCIAL, S.R.L."/>
    <s v="CXP00021731"/>
    <x v="465"/>
    <s v="00000038-7"/>
    <s v="ADQUISICION DE MATERIALES FERRETEROS PARA LA ESCUELA FEDERIC"/>
    <s v="DOP"/>
    <n v="-185466.6"/>
    <n v="-185466.6"/>
  </r>
  <r>
    <s v="210102001001000000"/>
    <n v="130333556"/>
    <s v="VAMDOME COMERCIAL, S.R.L."/>
    <s v="CXP00021726"/>
    <x v="465"/>
    <s v="00000038-3"/>
    <s v="ADQUISICION DE MATERIALES FERRETEROS PARA LA ESCUELA FEDERIC"/>
    <s v="DOP"/>
    <n v="-157697.35999999999"/>
    <n v="-157697.35999999999"/>
  </r>
  <r>
    <s v="210102001004000000"/>
    <n v="401500973"/>
    <s v="CORPORACION ESTATAL DE RADIO Y TELEVISION"/>
    <s v="CXP00038635"/>
    <x v="465"/>
    <s v="A010010011500006975"/>
    <s v="PAGO 10% DEL PRESUP. DE PUBLICIDAD, ENERO 2014"/>
    <s v="DOP"/>
    <n v="-125000"/>
    <n v="-125000"/>
  </r>
  <r>
    <s v="210102001004000000"/>
    <n v="401500973"/>
    <s v="CORPORACION ESTATAL DE RADIO Y TELEVISION"/>
    <s v="CXP00038636"/>
    <x v="465"/>
    <s v="A010010011500007035"/>
    <s v="PAGO 10% DEL PRESUP. DE PUBLICIDAD, FEBRERO 2014"/>
    <s v="DOP"/>
    <n v="-125000"/>
    <n v="-125000"/>
  </r>
  <r>
    <s v="210102001001000000"/>
    <n v="130333556"/>
    <s v="VAMDOME COMERCIAL, S.R.L."/>
    <s v="CXP00021729"/>
    <x v="465"/>
    <s v="00000038-5"/>
    <s v="ADQUISICION DE MATERIALES FERRETEROS PARA LA ESCUELA FEDERIC"/>
    <s v="DOP"/>
    <n v="-36228.25"/>
    <n v="-36228.25"/>
  </r>
  <r>
    <s v="210102001001000000"/>
    <s v="00100839430"/>
    <s v="SILVIA MARTINA INFANTE TORIBIO"/>
    <s v="CXP00024743"/>
    <x v="465"/>
    <s v="NCF-000000234"/>
    <s v="SERVICIO DE TRANSM.PUBLIC. CAPSULAS INFORMATIVA"/>
    <s v="DOP"/>
    <n v="-23600"/>
    <n v="-23600"/>
  </r>
  <r>
    <s v="210102001001000000"/>
    <n v="130333556"/>
    <s v="VAMDOME COMERCIAL, S.R.L."/>
    <s v="CXP00021719"/>
    <x v="465"/>
    <s v="00000038"/>
    <s v="ADQUISICION DE MATERIALES FERRETEROS PARA LA ESCUELA FEDERIC"/>
    <s v="DOP"/>
    <n v="-18240"/>
    <n v="-18240"/>
  </r>
  <r>
    <s v="210102001001000000"/>
    <n v="130333556"/>
    <s v="VAMDOME COMERCIAL, S.R.L."/>
    <s v="CXP00021733"/>
    <x v="465"/>
    <s v="00000038-9"/>
    <s v="ADQUISICION DE MATERIALES FERRETEROS PARA LA ESCUELA FEDERIC"/>
    <s v="DOP"/>
    <n v="-15660"/>
    <n v="-15660"/>
  </r>
  <r>
    <s v="210102001001000000"/>
    <n v="130333556"/>
    <s v="VAMDOME COMERCIAL, S.R.L."/>
    <s v="CXP00021736"/>
    <x v="465"/>
    <s v="00000038-10"/>
    <s v="ADQUISICION DE MATERIALES FERRETEROS PARA LA ESCUELA FEDERIC"/>
    <s v="DOP"/>
    <n v="-13015.2"/>
    <n v="-13015.2"/>
  </r>
  <r>
    <s v="210102001001000000"/>
    <n v="130333556"/>
    <s v="VAMDOME COMERCIAL, S.R.L."/>
    <s v="CXP00021730"/>
    <x v="465"/>
    <s v="00000038-6"/>
    <s v="ADQUISICION DE MATERIALES FERRETEROS PARA LA ESCUELA FEDERIC"/>
    <s v="DOP"/>
    <n v="-10909.8"/>
    <n v="-10909.8"/>
  </r>
  <r>
    <s v="210102001001000000"/>
    <n v="130333556"/>
    <s v="VAMDOME COMERCIAL, S.R.L."/>
    <s v="CXP00021724"/>
    <x v="465"/>
    <s v="00000038-1"/>
    <s v="ADQUISICION DE MATERIALES FERRETEROS PARA LA ESCUELA FEDERIC"/>
    <s v="DOP"/>
    <n v="-10192.92"/>
    <n v="-10192.92"/>
  </r>
  <r>
    <s v="210102001001000000"/>
    <n v="130333556"/>
    <s v="VAMDOME COMERCIAL, S.R.L."/>
    <s v="CXP00021732"/>
    <x v="465"/>
    <s v="00000038-8"/>
    <s v="ADQUISICION DE MATERIALES FERRETEROS PARA LA ESCUELA FEDERIC"/>
    <s v="DOP"/>
    <n v="-991.8"/>
    <n v="-991.8"/>
  </r>
  <r>
    <s v="210102001004000000"/>
    <s v="03100768344"/>
    <s v="FEDERICO REYNOSO BENZAN"/>
    <s v="CXP00024718"/>
    <x v="466"/>
    <s v="NCF-00000026"/>
    <s v="SERVICIO DE TRANSM. PUBLIC. CAPSULAS INFORMATIVAS"/>
    <s v="DOP"/>
    <n v="-47200"/>
    <n v="-45200"/>
  </r>
  <r>
    <s v="210102001001000000"/>
    <n v="401517078"/>
    <s v="TESORERIA DE LA SEGURIDAD SOCIAL"/>
    <s v="ED00004753"/>
    <x v="466"/>
    <m/>
    <s v="SEG. FAM. SALUD POR SERV. PREST. MESES DIC/2013-ENERO/2014."/>
    <s v="DOP"/>
    <n v="-1028.29"/>
    <n v="-1028.29"/>
  </r>
  <r>
    <s v="210102001001000000"/>
    <n v="401517078"/>
    <s v="TESORERIA DE LA SEGURIDAD SOCIAL"/>
    <s v="ED00004752"/>
    <x v="466"/>
    <m/>
    <s v="SEG. PENSIONES POR SERV. PREST. MESES DIC/2013-ENERO/2014."/>
    <s v="DOP"/>
    <n v="-970.79"/>
    <n v="-970.79"/>
  </r>
  <r>
    <s v="210102001001000000"/>
    <n v="130333556"/>
    <s v="VAMDOME COMERCIAL, S.R.L."/>
    <s v="CXP00021864"/>
    <x v="467"/>
    <s v="NCF. 00000067-13"/>
    <s v="ADQUISICION DE MATERIALES DE CONSTRUCCION."/>
    <s v="DOP"/>
    <n v="-637881.19999999995"/>
    <n v="-637881.19999999995"/>
  </r>
  <r>
    <s v="210102001001000000"/>
    <n v="130333556"/>
    <s v="VAMDOME COMERCIAL, S.R.L."/>
    <s v="CXP00021851"/>
    <x v="467"/>
    <s v="NCF. 00000067-4"/>
    <s v="ADQUISICION DE MATERIALES DE CONSTRUCCION."/>
    <s v="DOP"/>
    <n v="-386268.02"/>
    <n v="-386268.02"/>
  </r>
  <r>
    <s v="210102001001000000"/>
    <n v="130333556"/>
    <s v="VAMDOME COMERCIAL, S.R.L."/>
    <s v="CXP00021854"/>
    <x v="467"/>
    <s v="NCF. 00000067-5"/>
    <s v="ADQUISICION DE MATERIALES DE CONSTRUCCION."/>
    <s v="DOP"/>
    <n v="-280243.20000000001"/>
    <n v="-280243.20000000001"/>
  </r>
  <r>
    <s v="210102001001000000"/>
    <n v="130333556"/>
    <s v="VAMDOME COMERCIAL, S.R.L."/>
    <s v="CXP00021849"/>
    <x v="467"/>
    <s v="NCF. 00000067-2"/>
    <s v="ADQUISICION DE MATERIALES DE CONSTRUCCION."/>
    <s v="DOP"/>
    <n v="-276385.3"/>
    <n v="-276385.3"/>
  </r>
  <r>
    <s v="210102001001000000"/>
    <n v="130333556"/>
    <s v="VAMDOME COMERCIAL, S.R.L."/>
    <s v="CXP00021863"/>
    <x v="467"/>
    <s v="NCF. 00000067-12"/>
    <s v="ADQUISICION DE MATERIALES DE CONSTRUCCION."/>
    <s v="DOP"/>
    <n v="-185062.64"/>
    <n v="-185062.64"/>
  </r>
  <r>
    <s v="210102001001000000"/>
    <n v="130333556"/>
    <s v="VAMDOME COMERCIAL, S.R.L."/>
    <s v="CXP00021855"/>
    <x v="467"/>
    <s v="NCF. 00000067-6"/>
    <s v="ADQUISICION DE MATERIALES DE CONSTRUCCION."/>
    <s v="DOP"/>
    <n v="-111996"/>
    <n v="-111996"/>
  </r>
  <r>
    <s v="210102001004000000"/>
    <s v="00113037360"/>
    <s v="JUANA TAPIA VARGAS"/>
    <s v="PI008768"/>
    <x v="467"/>
    <s v="OFCIO 456-B DGRH"/>
    <s v="PAGO LICENCIA PRE Y POST NATAL DE LA MAESTRA   JUANA TAPIA"/>
    <s v="DOP"/>
    <n v="-104359.59"/>
    <n v="-104359.59"/>
  </r>
  <r>
    <s v="210103001000000000"/>
    <s v="00500229802"/>
    <s v="SANTIAGO MARTINEZ FORTUNATO"/>
    <s v="CXP00021891"/>
    <x v="467"/>
    <s v="CONTR. 2985"/>
    <s v="90% COMPRA TERRENO"/>
    <s v="DOP"/>
    <n v="-78320"/>
    <n v="-78320"/>
  </r>
  <r>
    <s v="210102001001000000"/>
    <n v="401517078"/>
    <s v="TESORERIA DE LA SEGURIDAD SOCIAL"/>
    <s v="ED00004815"/>
    <x v="467"/>
    <m/>
    <s v="SEG. FAM. DE SALUD, PERIODO OCTUBRE-DIC. 2013, OFIC. 239"/>
    <s v="DOP"/>
    <n v="-77292"/>
    <n v="-77292"/>
  </r>
  <r>
    <s v="210102001001000000"/>
    <n v="130333556"/>
    <s v="VAMDOME COMERCIAL, S.R.L."/>
    <s v="CXP00021865"/>
    <x v="467"/>
    <s v="NCF. 00000067-14"/>
    <s v="ADQUISICION DE MATERIALES DE CONSTRUCCION."/>
    <s v="DOP"/>
    <n v="-76128"/>
    <n v="-76128"/>
  </r>
  <r>
    <s v="210102001001000000"/>
    <n v="401517078"/>
    <s v="TESORERIA DE LA SEGURIDAD SOCIAL"/>
    <s v="ED00004810"/>
    <x v="467"/>
    <m/>
    <s v="SEG. PENSIONES, PERIODO OCTUBRE-DIC. 2013, OFIC. 239"/>
    <s v="DOP"/>
    <n v="-72969.75"/>
    <n v="-72969.75"/>
  </r>
  <r>
    <s v="210103001000000000"/>
    <s v="04701163828"/>
    <s v="ROBERTO SANTIAGO NUÑEZ HENRIQUEZ"/>
    <s v="CXP00021881"/>
    <x v="467"/>
    <s v="CONTR. 1620-3"/>
    <s v="SERVICIOS PROFESIONALES ENERO Y FEBRERO/2014"/>
    <s v="DOP"/>
    <n v="-50000"/>
    <n v="-50000"/>
  </r>
  <r>
    <s v="210102001001000000"/>
    <n v="130333556"/>
    <s v="VAMDOME COMERCIAL, S.R.L."/>
    <s v="CXP00021858"/>
    <x v="467"/>
    <s v="NCF. 00000067-9"/>
    <s v="ADQUISICION DE MATERIALES DE CONSTRUCCION."/>
    <s v="DOP"/>
    <n v="-46534.12"/>
    <n v="-46534.12"/>
  </r>
  <r>
    <s v="210102001004000000"/>
    <s v="00110288693"/>
    <s v="CARMEN RAQUEL GONZALEZ BISONO"/>
    <s v="ED00004803"/>
    <x v="467"/>
    <m/>
    <s v="SERV. PRESTADO, PERIODO OCTUBRE-DIC. 2013, OFIC. 239"/>
    <s v="DOP"/>
    <n v="-42315.5"/>
    <n v="-42315.5"/>
  </r>
  <r>
    <s v="210102001004000000"/>
    <s v="02000122230"/>
    <s v="MATILDE JULIANA PEREZ VOLQUEZ"/>
    <s v="PI008762"/>
    <x v="467"/>
    <s v="OFCIO1385-B DGRH"/>
    <s v="PAGO LICENCIA PRE Y POST NATAL DE LA MAESTRA MATILDE J. PERE"/>
    <s v="DOP"/>
    <n v="-34794.78"/>
    <n v="-34794.78"/>
  </r>
  <r>
    <s v="210102001004000000"/>
    <s v="00800020166"/>
    <s v="CAMILA INDIRA  BRITO CASTRO"/>
    <s v="PI008769"/>
    <x v="467"/>
    <s v="OFCIO 1466"/>
    <s v="PAGO LICENCIA PRE Y POST NATAL DE LA MAESTRA  CAMILA INDIRA"/>
    <s v="DOP"/>
    <n v="-34194.870000000003"/>
    <n v="-34194.870000000003"/>
  </r>
  <r>
    <s v="210102001001000000"/>
    <n v="130333556"/>
    <s v="VAMDOME COMERCIAL, S.R.L."/>
    <s v="CXP00021856"/>
    <x v="467"/>
    <s v="NCF. 00000067-7"/>
    <s v="ADQUISICION DE MATERIALES DE CONSTRUCCION."/>
    <s v="DOP"/>
    <n v="-24949.06"/>
    <n v="-24949.06"/>
  </r>
  <r>
    <s v="210102001004000000"/>
    <s v="02200278725"/>
    <s v="MARILENNYS ALTAGRACIA MENDEZ PEREZ"/>
    <s v="PI008765"/>
    <x v="467"/>
    <s v="OFCIO 13-B DGRH"/>
    <s v="PAGO LICENCIA PRE Y POST NATAL DE LA MAESTRA  MARILENNYS ALT"/>
    <s v="DOP"/>
    <n v="-24596.31"/>
    <n v="-24596.31"/>
  </r>
  <r>
    <s v="210102001004000000"/>
    <s v="04000137283"/>
    <s v="NIURKA EFIGENIA GONZALEZ TAVERAS"/>
    <s v="PI008774"/>
    <x v="467"/>
    <s v="OFCIO 1438"/>
    <s v="PAGO LICENCIA PRE Y POST NATAL DE LA MAESTRA  NIURKA EFIGENI"/>
    <s v="DOP"/>
    <n v="-20996.85"/>
    <n v="-20996.85"/>
  </r>
  <r>
    <s v="210102001001000000"/>
    <n v="130333556"/>
    <s v="VAMDOME COMERCIAL, S.R.L."/>
    <s v="CXP00021862"/>
    <x v="467"/>
    <s v="NCF. 00000067-11"/>
    <s v="ADQUISICION DE MATERIALES DE CONSTRUCCION."/>
    <s v="DOP"/>
    <n v="-19462.72"/>
    <n v="-19462.72"/>
  </r>
  <r>
    <s v="210102001001000000"/>
    <n v="130333556"/>
    <s v="VAMDOME COMERCIAL, S.R.L."/>
    <s v="CXP00021848"/>
    <x v="467"/>
    <s v="NCF. 00000067-1"/>
    <s v="ADQUISICION DE MATERIALES DE CONSTRUCCION."/>
    <s v="DOP"/>
    <n v="-11712.72"/>
    <n v="-11712.72"/>
  </r>
  <r>
    <s v="210102001001000000"/>
    <n v="130333556"/>
    <s v="VAMDOME COMERCIAL, S.R.L."/>
    <s v="CXP00021850"/>
    <x v="467"/>
    <s v="NCF. 00000067-3"/>
    <s v="ADQUISICION DE MATERIALES DE CONSTRUCCION."/>
    <s v="DOP"/>
    <n v="-8911.32"/>
    <n v="-8911.32"/>
  </r>
  <r>
    <s v="210102001001000000"/>
    <n v="130333556"/>
    <s v="VAMDOME COMERCIAL, S.R.L."/>
    <s v="CXP00021859"/>
    <x v="467"/>
    <s v="NCF. 00000067-10"/>
    <s v="ADQUISICION DE MATERIALES DE CONSTRUCCION."/>
    <s v="DOP"/>
    <n v="-8879.68"/>
    <n v="-8879.68"/>
  </r>
  <r>
    <s v="210102001001000000"/>
    <n v="130333556"/>
    <s v="VAMDOME COMERCIAL, S.R.L."/>
    <s v="CXP00021866"/>
    <x v="467"/>
    <s v="NCF. 00000067-15"/>
    <s v="ADQUISICION DE MATERIALES DE CONSTRUCCION."/>
    <s v="DOP"/>
    <n v="-3220.32"/>
    <n v="-3220.32"/>
  </r>
  <r>
    <s v="210102001001000000"/>
    <n v="401517078"/>
    <s v="TESORERIA DE LA SEGURIDAD SOCIAL"/>
    <s v="ED00004758"/>
    <x v="467"/>
    <m/>
    <s v="SEG. FAM. DE SALUD MESES OCT-DIC/2013 Y ENE-FEB/2014."/>
    <s v="DOP"/>
    <n v="-2128"/>
    <n v="-2128"/>
  </r>
  <r>
    <s v="210102001001000000"/>
    <n v="401517078"/>
    <s v="TESORERIA DE LA SEGURIDAD SOCIAL"/>
    <s v="ED00004757"/>
    <x v="467"/>
    <m/>
    <s v="SEG. DE PENSIONES MESES OCT-DIC/2013 Y ENE-FEB/2014."/>
    <s v="DOP"/>
    <n v="-2009"/>
    <n v="-2009"/>
  </r>
  <r>
    <s v="210102001001000000"/>
    <n v="130333556"/>
    <s v="VAMDOME COMERCIAL, S.R.L."/>
    <s v="CXP00021857"/>
    <x v="467"/>
    <s v="NCF. 00000067-8"/>
    <s v="ADQUISICION DE MATERIALES DE CONSTRUCCION."/>
    <s v="DOP"/>
    <n v="-1727.76"/>
    <n v="-1727.76"/>
  </r>
  <r>
    <s v="210102001001000000"/>
    <n v="401517078"/>
    <s v="TESORERIA DE LA SEGURIDAD SOCIAL"/>
    <s v="ED00004762"/>
    <x v="467"/>
    <m/>
    <s v="SEG. FAM. DE SALUD CORRESP. MES JULIO/2013, SERVICIOS PREST."/>
    <s v="DOP"/>
    <n v="-1064"/>
    <n v="-1064"/>
  </r>
  <r>
    <s v="210102001001000000"/>
    <n v="401517078"/>
    <s v="TESORERIA DE LA SEGURIDAD SOCIAL"/>
    <s v="ED00004761"/>
    <x v="467"/>
    <m/>
    <s v="SEG. DE PENSIONES CORRESP. MES JULIO/2013, SERVICIOS PREST."/>
    <s v="DOP"/>
    <n v="-1004.5"/>
    <n v="-1004.5"/>
  </r>
  <r>
    <s v="210102001001000000"/>
    <n v="101591285"/>
    <s v="LEASING AUTOMOTRIZ DEL SUR SRL"/>
    <s v="CXP00037195"/>
    <x v="468"/>
    <s v="A010010011500004628"/>
    <s v="SERVICIO ALQUILER DE JEEPETA,USO MINERD"/>
    <s v="DOP"/>
    <n v="-65489.61"/>
    <n v="-65489.61"/>
  </r>
  <r>
    <s v="210103001000000000"/>
    <s v="07100061055"/>
    <s v="EDWIN FRANCISCO ALBERTO GONZALEZ LIZARDO"/>
    <s v="PI008378"/>
    <x v="468"/>
    <s v="OFICIO #042-2014"/>
    <s v="PARA CUBRIR GASTOS DE TRANSPORTE MES ENERO/2014 A COORDIN."/>
    <s v="DOP"/>
    <n v="-20000"/>
    <n v="-20000"/>
  </r>
  <r>
    <s v="210103001000000000"/>
    <s v="07100061055"/>
    <s v="EDWIN FRANCISCO ALBERTO GONZALEZ LIZARDO"/>
    <s v="PI008394"/>
    <x v="468"/>
    <s v="OFICIO #074-2014"/>
    <s v="PARA CUBRIR GASTOS DE TRANSPORTE MES FEBRERO/2014 A COORDIN."/>
    <s v="DOP"/>
    <n v="-20000"/>
    <n v="-20000"/>
  </r>
  <r>
    <s v="210102001004000000"/>
    <s v="00107561102"/>
    <s v="LUISA SUAREZ  NUÑEZ"/>
    <s v="PI008376"/>
    <x v="468"/>
    <s v="OFICIO #042-2014"/>
    <s v="PARA CUBRIR GASTOS DE TRANSPORTE MES ENERO/2014 A COORDIN."/>
    <s v="DOP"/>
    <n v="-15000"/>
    <n v="-15000"/>
  </r>
  <r>
    <s v="210102001004000000"/>
    <s v="00107561102"/>
    <s v="LUISA SUAREZ  NUÑEZ"/>
    <s v="PI008392"/>
    <x v="468"/>
    <s v="OFICIO #074-2014"/>
    <s v="PARA CUBRIR GASTOS DE TRANSPORTE MES FEBRERO/2014 A COORDIN."/>
    <s v="DOP"/>
    <n v="-15000"/>
    <n v="-15000"/>
  </r>
  <r>
    <s v="210102001001000000"/>
    <n v="401517078"/>
    <s v="TESORERIA DE LA SEGURIDAD SOCIAL"/>
    <s v="ED00004828"/>
    <x v="468"/>
    <m/>
    <s v="SEG. DE PENSIONES MESES ENERO-FEBRERO/2014."/>
    <s v="DOP"/>
    <n v="-8610"/>
    <n v="-8610"/>
  </r>
  <r>
    <s v="210102001001000000"/>
    <n v="401517078"/>
    <s v="TESORERIA DE LA SEGURIDAD SOCIAL"/>
    <s v="ED00004829"/>
    <x v="468"/>
    <m/>
    <s v="SEG. FAM. DE SALUD MESES ENERO-FEBRERO/2014."/>
    <s v="DOP"/>
    <n v="-7688.16"/>
    <n v="-7688.16"/>
  </r>
  <r>
    <s v="210102001001000000"/>
    <n v="401517078"/>
    <s v="TESORERIA DE LA SEGURIDAD SOCIAL"/>
    <s v="ED00004819"/>
    <x v="468"/>
    <m/>
    <s v="SEG. FAM. DE SALUD, MES FEBRERO 2014."/>
    <s v="DOP"/>
    <n v="-7335.95"/>
    <n v="-7335.95"/>
  </r>
  <r>
    <s v="210102001001000000"/>
    <n v="401517078"/>
    <s v="TESORERIA DE LA SEGURIDAD SOCIAL"/>
    <s v="ED00004818"/>
    <x v="468"/>
    <m/>
    <s v="SEG. DE PENSIONES, MES FEBRERO 2014."/>
    <s v="DOP"/>
    <n v="-6925.71"/>
    <n v="-6925.71"/>
  </r>
  <r>
    <s v="210102001001000000"/>
    <n v="401517078"/>
    <s v="TESORERIA DE LA SEGURIDAD SOCIAL"/>
    <s v="ED00004813"/>
    <x v="468"/>
    <m/>
    <s v="SEG. FAM. DE SALUD, MESES DIC/2013, ENER-FEBRERO/2014."/>
    <s v="DOP"/>
    <n v="-2605.4699999999998"/>
    <n v="-2605.4699999999998"/>
  </r>
  <r>
    <s v="210102001001000000"/>
    <n v="401517078"/>
    <s v="TESORERIA DE LA SEGURIDAD SOCIAL"/>
    <s v="ED00004812"/>
    <x v="468"/>
    <m/>
    <s v="SEG. DE PENSIONES, MESES DIC/2013, ENER-FEBRERO/2014."/>
    <s v="DOP"/>
    <n v="-2459.77"/>
    <n v="-2459.77"/>
  </r>
  <r>
    <s v="210102001001000000"/>
    <n v="401517078"/>
    <s v="TESORERIA DE LA SEGURIDAD SOCIAL"/>
    <s v="ED00004781"/>
    <x v="468"/>
    <m/>
    <s v="SEG. FAM. DE SALUD MESES ENER-FEBRERO/2014."/>
    <s v="DOP"/>
    <n v="-1048.8"/>
    <n v="-1048.8"/>
  </r>
  <r>
    <s v="210102001001000000"/>
    <n v="401517078"/>
    <s v="TESORERIA DE LA SEGURIDAD SOCIAL"/>
    <s v="ED00004777"/>
    <x v="468"/>
    <m/>
    <s v="SEG. DE PENSIONES MESES ENER-FEBRERO/2014."/>
    <s v="DOP"/>
    <n v="-990.15"/>
    <n v="-990.15"/>
  </r>
  <r>
    <s v="210102001001000000"/>
    <n v="401517078"/>
    <s v="TESORERIA DE LA SEGURIDAD SOCIAL"/>
    <s v="ED00004825"/>
    <x v="468"/>
    <m/>
    <s v="SEG. FAM. DE SALUD MES ENERO 2014, SERVICIOS PRESTADOS"/>
    <s v="DOP"/>
    <n v="-854.51"/>
    <n v="-854.51"/>
  </r>
  <r>
    <s v="210102001001000000"/>
    <n v="401517078"/>
    <s v="TESORERIA DE LA SEGURIDAD SOCIAL"/>
    <s v="ED00004824"/>
    <x v="468"/>
    <m/>
    <s v="SEG. DE PENSIONES MES ENERO 2014, SERVICIOS PRESTADOS."/>
    <s v="DOP"/>
    <n v="-806.72"/>
    <n v="-806.72"/>
  </r>
  <r>
    <s v="210102001001000000"/>
    <n v="101591285"/>
    <s v="LEASING AUTOMOTRIZ DEL SUR SRL"/>
    <s v="CXP00037196"/>
    <x v="469"/>
    <s v="A010010011500004629"/>
    <s v="SERVICIO ALQUILER DE JEEPETA,USO MINERD"/>
    <s v="DOP"/>
    <n v="-74820.19"/>
    <n v="-74820.19"/>
  </r>
  <r>
    <s v="210103001000000000"/>
    <n v="124022169"/>
    <s v="CONSTRUCTORA VILLA MEJIA S. R. L."/>
    <s v="CXP00022085"/>
    <x v="470"/>
    <s v="CONTR 548-8"/>
    <s v="CUBICACION 8"/>
    <s v="DOP"/>
    <n v="-18319970.57"/>
    <n v="-18319970.57"/>
  </r>
  <r>
    <s v="210103001000000000"/>
    <n v="130368252"/>
    <s v="L B F IMPORT SRL"/>
    <s v="CXP00022065"/>
    <x v="470"/>
    <s v="CONTR. 0041"/>
    <s v="50% COMPRA TERRENO"/>
    <s v="DOP"/>
    <n v="-12528000"/>
    <n v="-12528000"/>
  </r>
  <r>
    <s v="210103001000000000"/>
    <s v="02400240632"/>
    <s v="PEDRO ARGENIS ARIAS NAVARRO"/>
    <s v="CXP00022059"/>
    <x v="470"/>
    <s v="CONTR.#3390"/>
    <s v="COMPRA TERRENO (100% DEL MONTO"/>
    <s v="DOP"/>
    <n v="-173664"/>
    <n v="-173664"/>
  </r>
  <r>
    <s v="210102001001000000"/>
    <n v="101100508"/>
    <s v="EDITORA EL NUEVO DIARIO S. A."/>
    <s v="CXP00025092"/>
    <x v="470"/>
    <s v="A010010011500004147"/>
    <s v="SERVICIO DE PUBLICACION DE ANUNCIOS ALUSIVOS AL MI"/>
    <s v="DOP"/>
    <n v="-34196.400000000001"/>
    <n v="-31182.48"/>
  </r>
  <r>
    <s v="210102001001000000"/>
    <n v="401517078"/>
    <s v="TESORERIA DE LA SEGURIDAD SOCIAL"/>
    <s v="ED00004834"/>
    <x v="470"/>
    <m/>
    <s v="SEG. FAM. DE SALUD CORRESP. MES FEBRERO 2014."/>
    <s v="DOP"/>
    <n v="-5450.11"/>
    <n v="-5450.11"/>
  </r>
  <r>
    <s v="210102001001000000"/>
    <n v="401517078"/>
    <s v="TESORERIA DE LA SEGURIDAD SOCIAL"/>
    <s v="ED00004833"/>
    <x v="470"/>
    <m/>
    <s v="SEG. DE PENSIONES CORRESP. MES FEBRERO 2014."/>
    <s v="DOP"/>
    <n v="-5145.34"/>
    <n v="-5145.34"/>
  </r>
  <r>
    <s v="210102001001000000"/>
    <n v="401517078"/>
    <s v="TESORERIA DE LA SEGURIDAD SOCIAL"/>
    <s v="ED00004838"/>
    <x v="470"/>
    <m/>
    <s v="SEG. FAM. DE SALUD CORRESP. MES FEBRERO 2014."/>
    <s v="DOP"/>
    <n v="-1520"/>
    <n v="-1520"/>
  </r>
  <r>
    <s v="210102001001000000"/>
    <n v="401517078"/>
    <s v="TESORERIA DE LA SEGURIDAD SOCIAL"/>
    <s v="ED00004837"/>
    <x v="470"/>
    <m/>
    <s v="SEG. DE PENSIONES CORRESP. MES FEBRERO 2014."/>
    <s v="DOP"/>
    <n v="-1435"/>
    <n v="-1435"/>
  </r>
  <r>
    <s v="210103001000000000"/>
    <s v="00114756851"/>
    <s v="VIRGILIO QUEZADA JIMENEZ"/>
    <s v="CXP00022157"/>
    <x v="471"/>
    <s v="CONTR. 3199"/>
    <s v="COMPRA TERRENO (100% DEL MONTO)"/>
    <s v="DOP"/>
    <n v="-11000000"/>
    <n v="-11000000"/>
  </r>
  <r>
    <s v="210103001000000000"/>
    <s v="00400094165"/>
    <s v="LUIS RAMON SANTANA MOSQUEA"/>
    <s v="CXP00022225"/>
    <x v="471"/>
    <s v="CONTR. 2998"/>
    <s v="COMPRA TERRENO (100% DEL MONTO)"/>
    <s v="DOP"/>
    <n v="-130000"/>
    <n v="-130000"/>
  </r>
  <r>
    <s v="210102001004000000"/>
    <s v="00117928671"/>
    <s v="CRISTIAN RAFAEL ROSA ROSARIO"/>
    <s v="PI008419"/>
    <x v="471"/>
    <s v="OFICIO #152"/>
    <s v="PRESTACIONES LABORALES SEGUN CALCULOS DEL MAP, VACACIONES."/>
    <s v="DOP"/>
    <n v="-79904.009999999995"/>
    <n v="-79904.009999999995"/>
  </r>
  <r>
    <s v="210102001001000000"/>
    <n v="101003561"/>
    <s v="EDITORA DEL CARIBE C. POR A."/>
    <s v="CXP00024891"/>
    <x v="471"/>
    <s v="A010030021500005515"/>
    <s v="SERVICIO DE PUBLIC.ANUNCIOS  ALUSIVOS AL   MINERD"/>
    <s v="DOP"/>
    <n v="-39268.04"/>
    <n v="-35807.129999999997"/>
  </r>
  <r>
    <s v="210102001001000000"/>
    <n v="101003561"/>
    <s v="EDITORA DEL CARIBE C. POR A."/>
    <s v="CXP00024894"/>
    <x v="471"/>
    <s v="A010030021500005517"/>
    <s v="SERVICIO DE PUBLIC.ANUNCIOS  ALUSIVOS AL   MINERD"/>
    <s v="DOP"/>
    <n v="-39268.04"/>
    <n v="-35807.129999999997"/>
  </r>
  <r>
    <s v="210103001000000000"/>
    <n v="124022886"/>
    <s v="SERVICIOS PORTATILES DOMINICANOS SRL."/>
    <s v="CXP00026463"/>
    <x v="471"/>
    <s v="NCF-00001367"/>
    <s v="SERVICIOS DE ALQUILER DE FURGONES"/>
    <s v="DOP"/>
    <n v="-28320"/>
    <n v="-28320"/>
  </r>
  <r>
    <s v="210103001000000000"/>
    <n v="124022886"/>
    <s v="SERVICIOS PORTATILES DOMINICANOS SRL."/>
    <s v="CXP00026464"/>
    <x v="471"/>
    <s v="NCF-00001368"/>
    <s v="SERVICIOS DE ALQUILER DE FURGONES"/>
    <s v="DOP"/>
    <n v="-28320"/>
    <n v="-28320"/>
  </r>
  <r>
    <s v="210102001001000000"/>
    <n v="401517078"/>
    <s v="TESORERIA DE LA SEGURIDAD SOCIAL"/>
    <s v="ED00004851"/>
    <x v="471"/>
    <m/>
    <s v="SEG. FAM. DE SALUD MES FEBRERO 2014, SERV. PRESTADOS"/>
    <s v="DOP"/>
    <n v="-9367.1299999999992"/>
    <n v="-9367.1299999999992"/>
  </r>
  <r>
    <s v="210102001001000000"/>
    <n v="401517078"/>
    <s v="TESORERIA DE LA SEGURIDAD SOCIAL"/>
    <s v="ED00004850"/>
    <x v="471"/>
    <m/>
    <s v="SEG. DE PENSIONES MES FEBRERO 2014, SERV. PRESTADOS"/>
    <s v="DOP"/>
    <n v="-8843.31"/>
    <n v="-8843.31"/>
  </r>
  <r>
    <s v="210102001001000000"/>
    <n v="401517078"/>
    <s v="TESORERIA DE LA SEGURIDAD SOCIAL"/>
    <s v="ED00004908"/>
    <x v="471"/>
    <m/>
    <s v="SEG. FAM. DE SALUD MES FEBRERO 2014, SERV. PRESTADOS"/>
    <s v="DOP"/>
    <n v="-3894.92"/>
    <n v="-3894.92"/>
  </r>
  <r>
    <s v="210102001001000000"/>
    <n v="401517078"/>
    <s v="TESORERIA DE LA SEGURIDAD SOCIAL"/>
    <s v="ED00004905"/>
    <x v="471"/>
    <m/>
    <s v="SEG. DE PENSIONES MES FEBRERO 2014, SERV. PRESTADOS"/>
    <s v="DOP"/>
    <n v="-3677.12"/>
    <n v="-3677.12"/>
  </r>
  <r>
    <s v="210102001001000000"/>
    <n v="401517078"/>
    <s v="TESORERIA DE LA SEGURIDAD SOCIAL"/>
    <s v="ED00004859"/>
    <x v="471"/>
    <m/>
    <s v="SEG. DE PENSIONES MES FEBRERO 2014, SERV. PRESTADOS"/>
    <s v="DOP"/>
    <n v="-3530.1"/>
    <n v="-3530.1"/>
  </r>
  <r>
    <s v="210102001001000000"/>
    <n v="401517078"/>
    <s v="TESORERIA DE LA SEGURIDAD SOCIAL"/>
    <s v="ED00004860"/>
    <x v="471"/>
    <m/>
    <s v="SEG. FAM. DE SALUD MES FEBRERO 2014, SERV. PRESTADOS"/>
    <s v="DOP"/>
    <n v="-2628.08"/>
    <n v="-2628.08"/>
  </r>
  <r>
    <s v="210102001001000000"/>
    <n v="401517078"/>
    <s v="TESORERIA DE LA SEGURIDAD SOCIAL"/>
    <s v="ED00004843"/>
    <x v="471"/>
    <m/>
    <s v="SEG. FAM. DE SALUD MES ENERO 2014, SERV. PRESTADOS"/>
    <s v="DOP"/>
    <n v="-2078.63"/>
    <n v="-2078.63"/>
  </r>
  <r>
    <s v="210102001001000000"/>
    <n v="401517078"/>
    <s v="TESORERIA DE LA SEGURIDAD SOCIAL"/>
    <s v="ED00004842"/>
    <x v="471"/>
    <m/>
    <s v="SEG. DE PENSIONES MES ENERO 2014, SERV. PRESTADOS"/>
    <s v="DOP"/>
    <n v="-1968.39"/>
    <n v="-1968.39"/>
  </r>
  <r>
    <s v="210102001001000000"/>
    <n v="401517078"/>
    <s v="TESORERIA DE LA SEGURIDAD SOCIAL"/>
    <s v="ED00004867"/>
    <x v="471"/>
    <m/>
    <s v="SEG. FAM. DE SALUD MES FEBRERO 2014, SERV. PRESTADOS"/>
    <s v="DOP"/>
    <n v="-1520"/>
    <n v="-1520"/>
  </r>
  <r>
    <s v="210102001001000000"/>
    <n v="401517078"/>
    <s v="TESORERIA DE LA SEGURIDAD SOCIAL"/>
    <s v="ED00004884"/>
    <x v="471"/>
    <m/>
    <s v="SEG. FAM. DE SALUD MESES NOV.-DIC./2013."/>
    <s v="DOP"/>
    <n v="-1496.65"/>
    <n v="-1496.65"/>
  </r>
  <r>
    <s v="210102001001000000"/>
    <n v="401517078"/>
    <s v="TESORERIA DE LA SEGURIDAD SOCIAL"/>
    <s v="ED00004866"/>
    <x v="471"/>
    <m/>
    <s v="SEG. DE PENSIONES MES FEBRERO 2014, SERV. PRESTADOS"/>
    <s v="DOP"/>
    <n v="-1435"/>
    <n v="-1435"/>
  </r>
  <r>
    <s v="210102001001000000"/>
    <n v="401517078"/>
    <s v="TESORERIA DE LA SEGURIDAD SOCIAL"/>
    <s v="ED00004883"/>
    <x v="471"/>
    <m/>
    <s v="SEG. DE PENSIONES MESES NOV.-DIC./2013."/>
    <s v="DOP"/>
    <n v="-1412.96"/>
    <n v="-1412.96"/>
  </r>
  <r>
    <s v="210102001001000000"/>
    <n v="401517078"/>
    <s v="TESORERIA DE LA SEGURIDAD SOCIAL"/>
    <s v="ED00004879"/>
    <x v="471"/>
    <m/>
    <s v="SEG. FAM. DE SALUD MES FEBRERO 2014, SERV. PRESTADOS"/>
    <s v="DOP"/>
    <n v="-1368"/>
    <n v="-1368"/>
  </r>
  <r>
    <s v="210102001001000000"/>
    <n v="401517078"/>
    <s v="TESORERIA DE LA SEGURIDAD SOCIAL"/>
    <s v="ED00004878"/>
    <x v="471"/>
    <m/>
    <s v="SEG. DE PENSIONES MES FEBRERO 2014, SERV. PRESTADOS"/>
    <s v="DOP"/>
    <n v="-1291.5"/>
    <n v="-1291.5"/>
  </r>
  <r>
    <s v="210102001001000000"/>
    <n v="401517078"/>
    <s v="TESORERIA DE LA SEGURIDAD SOCIAL"/>
    <s v="ED00004874"/>
    <x v="471"/>
    <m/>
    <s v="SEG. FAM. DE SALUD MES FEBRERO 2014, SERV. PRESTADOS"/>
    <s v="DOP"/>
    <n v="-1137.95"/>
    <n v="-1137.95"/>
  </r>
  <r>
    <s v="210102001001000000"/>
    <n v="401517078"/>
    <s v="TESORERIA DE LA SEGURIDAD SOCIAL"/>
    <s v="ED00004873"/>
    <x v="471"/>
    <m/>
    <s v="SEG. DE PENSIONES MES FEBRERO 2014, SERV. PRESTADOS"/>
    <s v="DOP"/>
    <n v="-1074.31"/>
    <n v="-1074.31"/>
  </r>
  <r>
    <s v="210102001001000000"/>
    <n v="401517078"/>
    <s v="TESORERIA DE LA SEGURIDAD SOCIAL"/>
    <s v="ED00004856"/>
    <x v="471"/>
    <m/>
    <s v="SEG. FAM. DE SALUD MES FEBRERO 2014, SERV. PRESTADOS"/>
    <s v="DOP"/>
    <n v="-182.4"/>
    <n v="-182.4"/>
  </r>
  <r>
    <s v="210102001001000000"/>
    <n v="401517078"/>
    <s v="TESORERIA DE LA SEGURIDAD SOCIAL"/>
    <s v="ED00004855"/>
    <x v="471"/>
    <m/>
    <s v="SEG. DE PENSIONES MES FEBRERO 2014, SERV. PRESTADOS"/>
    <s v="DOP"/>
    <n v="-172.2"/>
    <n v="-172.2"/>
  </r>
  <r>
    <s v="210103001000000000"/>
    <s v="04700138714"/>
    <s v="SANTIAGO ISAAC POLANCO RODRIGUEZ."/>
    <s v="CXP00022296"/>
    <x v="472"/>
    <s v="CONTR. 1587-NULA"/>
    <s v="CUBICACION 2"/>
    <s v="DOP"/>
    <n v="-2175620.86"/>
    <n v="-2175620.86"/>
  </r>
  <r>
    <s v="210103001000000000"/>
    <n v="124022169"/>
    <s v="CONSTRUCTORA VILLA MEJIA S. R. L."/>
    <s v="PAG00073205"/>
    <x v="472"/>
    <m/>
    <s v="CUBICACION # 8 DEL CONTRATO # 548/2012 Y ADENDA 1334/2013, POR LOS TRABAJOS DE CONSTRUCCION, AMPLIACION Y/O REPARACION MAYOR DE LOS CENTROS EDUCATIVOS CORRESPONDIENTES AL LOTE 1, 3 Y 8, UBICADOS EN LAS PROVINCIAS PERAVIA, SANTO DOMINGO Y SANTIAGO, OFICIO #188/2014."/>
    <s v="DOP"/>
    <n v="17176790.920000002"/>
    <n v="17176790.920000002"/>
  </r>
  <r>
    <s v="210102001001000000"/>
    <s v="00118167139"/>
    <s v="MAYTE CHILE LAFFITTE DE TORRES"/>
    <s v="CXP00024717"/>
    <x v="473"/>
    <s v="NCF-02393607"/>
    <s v="SERVICIO DE TRANSM. PUBLIC. CAPSULAS INFORMATIVAS"/>
    <s v="DOP"/>
    <n v="-59000"/>
    <n v="-59000"/>
  </r>
  <r>
    <s v="210102001004000000"/>
    <s v="00113696652"/>
    <s v="APOLINAR ENRIQUE OTAÑEZ FERNANDEZ."/>
    <s v="CXP00024715"/>
    <x v="473"/>
    <s v="NCF-000000071"/>
    <s v="SERVICIO DE TRANSM. PUBLIC. CAPSULAS INFORMATIVAS"/>
    <s v="DOP"/>
    <n v="-35400"/>
    <n v="-35400"/>
  </r>
  <r>
    <s v="210102001001000000"/>
    <n v="101011122"/>
    <s v="PUBLICACIONES AHORA, C.POR A."/>
    <s v="CXP00024943"/>
    <x v="474"/>
    <s v="A010010011500006977"/>
    <s v="SERVICIO DE PUBLIC.ANUNCIOS  ALUSIVOS AL   MINERD"/>
    <s v="DOP"/>
    <n v="-42993.3"/>
    <n v="-39204.06"/>
  </r>
  <r>
    <s v="210102001001000000"/>
    <n v="101011122"/>
    <s v="PUBLICACIONES AHORA, C.POR A."/>
    <s v="CXP00024944"/>
    <x v="475"/>
    <s v="A010010011500006979"/>
    <s v="SERVICIO DE PUBLIC.ANUNCIOS  ALUSIVOS AL   MINERD"/>
    <s v="DOP"/>
    <n v="-42993.3"/>
    <n v="-39204.06"/>
  </r>
  <r>
    <s v="210102001004000000"/>
    <s v="02600789529"/>
    <s v="MIGUEL AUGUSTO STROFER FLAQUER."/>
    <s v="CXP00024709"/>
    <x v="476"/>
    <s v="NCF-02224118"/>
    <s v="SERVICIO DE TRANSM. PUBLIC. CAPSULAS INFORMATIVAS"/>
    <s v="DOP"/>
    <n v="-47200"/>
    <n v="-47200"/>
  </r>
  <r>
    <s v="210102001004000000"/>
    <s v="03103108357"/>
    <s v="DENNIS RAFAELINA  PIÑA RODRIGUEZ"/>
    <s v="PI008478"/>
    <x v="476"/>
    <s v="OFICIO #126/2014"/>
    <s v="PAGO PRESTACIONES LABORALES SEGUN CALCULOS MAP (VACACIONES)"/>
    <s v="DOP"/>
    <n v="-39861.65"/>
    <n v="-39861.65"/>
  </r>
  <r>
    <s v="210102001001000000"/>
    <n v="101100508"/>
    <s v="EDITORA EL NUEVO DIARIO S. A."/>
    <s v="CXP00025093"/>
    <x v="476"/>
    <s v="A010010011500004161"/>
    <s v="SERVICIO DE PUBLICACION DE ANUNCIOS ALUSIVOS AL MI"/>
    <s v="DOP"/>
    <n v="-34196.400000000001"/>
    <n v="-31182.48"/>
  </r>
  <r>
    <s v="210102001001000000"/>
    <n v="101100508"/>
    <s v="EDITORA EL NUEVO DIARIO S. A."/>
    <s v="CXP00025094"/>
    <x v="476"/>
    <s v="A010010011500004162"/>
    <s v="SERVICIO DE PUBLICACION DE ANUNCIOS ALUSIVOS AL MI"/>
    <s v="DOP"/>
    <n v="-34196.400000000001"/>
    <n v="-31182.48"/>
  </r>
  <r>
    <s v="210102001001000000"/>
    <n v="109991067"/>
    <s v="RICARDO VEGA PEGUERO"/>
    <s v="CXP00024734"/>
    <x v="476"/>
    <s v="NCF-000000109"/>
    <s v="SERV. DE TRANSM.PUBLIC.CAPSULAS INFORMATIVAS"/>
    <s v="DOP"/>
    <n v="-35400"/>
    <n v="-28500"/>
  </r>
  <r>
    <s v="210103001000000000"/>
    <s v="00101676351"/>
    <s v="GLORIA  JOSEFINA DEL CARMEN CASADO ESTRELLA"/>
    <s v="CXP00022758"/>
    <x v="477"/>
    <s v="CONTR. 1911-1"/>
    <s v="40% COMPRA TERRENO"/>
    <s v="DOP"/>
    <n v="-2315520"/>
    <n v="-2315520"/>
  </r>
  <r>
    <s v="210102001001000000"/>
    <n v="401517078"/>
    <s v="TESORERIA DE LA SEGURIDAD SOCIAL"/>
    <s v="ED00005022"/>
    <x v="477"/>
    <m/>
    <s v="SEG. DE SALUD, SERVICIO PRESTADO OFIC. 81, MES ENERO 2014"/>
    <s v="DOP"/>
    <n v="-9636.7999999999993"/>
    <n v="-9636.7999999999993"/>
  </r>
  <r>
    <s v="210102001001000000"/>
    <n v="401517078"/>
    <s v="TESORERIA DE LA SEGURIDAD SOCIAL"/>
    <s v="ED00005021"/>
    <x v="477"/>
    <m/>
    <s v="SEG. PENSIONES, SERVICIO PRESTADO OFIC. 81, MES ENERO 2014"/>
    <s v="DOP"/>
    <n v="-9097.9"/>
    <n v="-9097.9"/>
  </r>
  <r>
    <s v="210102001001000000"/>
    <n v="401517078"/>
    <s v="TESORERIA DE LA SEGURIDAD SOCIAL"/>
    <s v="ED00005027"/>
    <x v="477"/>
    <m/>
    <s v="SEG. DE SALUD, SERV. PRESTADO OFIC. 211, MES DE FEBRERO 2014"/>
    <s v="DOP"/>
    <n v="-2296.12"/>
    <n v="-2296.12"/>
  </r>
  <r>
    <s v="210102001001000000"/>
    <n v="401517078"/>
    <s v="TESORERIA DE LA SEGURIDAD SOCIAL"/>
    <s v="ED00005014"/>
    <x v="477"/>
    <m/>
    <s v="SEG. FAM. DE SALUD MESES NOV.-DIC./2013."/>
    <s v="DOP"/>
    <n v="-2173.06"/>
    <n v="-2173.06"/>
  </r>
  <r>
    <s v="210102001001000000"/>
    <n v="401517078"/>
    <s v="TESORERIA DE LA SEGURIDAD SOCIAL"/>
    <s v="ED00005026"/>
    <x v="477"/>
    <m/>
    <s v="SEG. PENSIONES SERV. PRESTADO OFIC. 211, MES DE FEBRERO 2014"/>
    <s v="DOP"/>
    <n v="-2167.7199999999998"/>
    <n v="-2167.7199999999998"/>
  </r>
  <r>
    <s v="210102001001000000"/>
    <n v="401517078"/>
    <s v="TESORERIA DE LA SEGURIDAD SOCIAL"/>
    <s v="ED00005013"/>
    <x v="477"/>
    <m/>
    <s v="SEG. DE PENSIONES MESES NOV.-DIC./20113."/>
    <s v="DOP"/>
    <n v="-2052.4899999999998"/>
    <n v="-2052.4899999999998"/>
  </r>
  <r>
    <s v="210102001001000000"/>
    <n v="401517078"/>
    <s v="TESORERIA DE LA SEGURIDAD SOCIAL"/>
    <s v="ED00005019"/>
    <x v="477"/>
    <m/>
    <s v="SEG. FAM. DE SALUD MESES DE ENERO - ABRIL/2014"/>
    <s v="DOP"/>
    <n v="-1750.02"/>
    <n v="-1750.02"/>
  </r>
  <r>
    <s v="210102001001000000"/>
    <n v="401517078"/>
    <s v="TESORERIA DE LA SEGURIDAD SOCIAL"/>
    <s v="ED00005010"/>
    <x v="477"/>
    <m/>
    <s v="SEG. SALUD, SERV. PRESTADO OF. 136, DIC/2013-ENERO 2014"/>
    <s v="DOP"/>
    <n v="-1702.4"/>
    <n v="-1702.4"/>
  </r>
  <r>
    <s v="210102001001000000"/>
    <n v="401517078"/>
    <s v="TESORERIA DE LA SEGURIDAD SOCIAL"/>
    <s v="ED00005018"/>
    <x v="477"/>
    <m/>
    <s v="SEG. DE PENSIONES MESES DE ENERO - ABRIL/2014"/>
    <s v="DOP"/>
    <n v="-1652.16"/>
    <n v="-1652.16"/>
  </r>
  <r>
    <s v="210102001001000000"/>
    <n v="401517078"/>
    <s v="TESORERIA DE LA SEGURIDAD SOCIAL"/>
    <s v="ED00005008"/>
    <x v="477"/>
    <m/>
    <s v="SEG. PENSIONES, SERV. PRESTADO OF. 136, DIC/2013-ENERO 2014"/>
    <s v="DOP"/>
    <n v="-1607.2"/>
    <n v="-1607.2"/>
  </r>
  <r>
    <s v="210102001001000000"/>
    <n v="401517078"/>
    <s v="TESORERIA DE LA SEGURIDAD SOCIAL"/>
    <s v="ED00005004"/>
    <x v="477"/>
    <m/>
    <s v="SEG. FAM. DE SALUD MES ENERO 2014"/>
    <s v="DOP"/>
    <n v="-1337.6"/>
    <n v="-1337.6"/>
  </r>
  <r>
    <s v="210102001001000000"/>
    <n v="401517078"/>
    <s v="TESORERIA DE LA SEGURIDAD SOCIAL"/>
    <s v="ED00005003"/>
    <x v="477"/>
    <m/>
    <s v="SEG. DE PENSIONES MES ENERO 2014."/>
    <s v="DOP"/>
    <n v="-1262.8"/>
    <n v="-1262.8"/>
  </r>
  <r>
    <s v="210102001001000000"/>
    <n v="401517078"/>
    <s v="TESORERIA DE LA SEGURIDAD SOCIAL"/>
    <s v="ED00004995"/>
    <x v="477"/>
    <m/>
    <s v="SEG. SALUD SERVICIOS PRESTADO OFIC. 138, MES DE FEBRERO 2014"/>
    <s v="DOP"/>
    <n v="-989.52"/>
    <n v="-989.52"/>
  </r>
  <r>
    <s v="210102001001000000"/>
    <n v="401517078"/>
    <s v="TESORERIA DE LA SEGURIDAD SOCIAL"/>
    <s v="ED00004994"/>
    <x v="477"/>
    <m/>
    <s v="SEG. PENS. SERVICIOS PRESTADO OFIC. 138, MES DE FEBRERO 2014"/>
    <s v="DOP"/>
    <n v="-934.18"/>
    <n v="-934.18"/>
  </r>
  <r>
    <s v="210102001001000000"/>
    <n v="401517078"/>
    <s v="TESORERIA DE LA SEGURIDAD SOCIAL"/>
    <s v="ED00004999"/>
    <x v="477"/>
    <m/>
    <s v="SEG. SALUD,  SERV. PRESTADO OFIC. 246, MES DE ENERO 2014"/>
    <s v="DOP"/>
    <n v="-723.68"/>
    <n v="-723.68"/>
  </r>
  <r>
    <s v="210102001001000000"/>
    <n v="401517078"/>
    <s v="TESORERIA DE LA SEGURIDAD SOCIAL"/>
    <s v="ED00004998"/>
    <x v="477"/>
    <m/>
    <s v="SEG. PENSIONES,  SERV. PRESTADO OFIC. 246, MES DE ENERO 2014"/>
    <s v="DOP"/>
    <n v="-683.2"/>
    <n v="-683.2"/>
  </r>
  <r>
    <s v="210102001001000000"/>
    <n v="101011122"/>
    <s v="PUBLICACIONES AHORA, C.POR A."/>
    <s v="CXP00024946"/>
    <x v="478"/>
    <s v="A010010011500006986"/>
    <s v="SERVICIO DE PUBLIC.ANUNCIOS  ALUSIVOS AL   MINERD"/>
    <s v="DOP"/>
    <n v="-42993.3"/>
    <n v="-39204.06"/>
  </r>
  <r>
    <s v="210103001000000000"/>
    <s v="04700142021"/>
    <s v="VICTOR DE JESUS DE LA MOTA CACERES"/>
    <s v="CXP00022888"/>
    <x v="479"/>
    <s v="CONTR. 3304"/>
    <s v="100% COMPRA TERRENO"/>
    <s v="DOP"/>
    <n v="-10427340"/>
    <n v="-10427340"/>
  </r>
  <r>
    <s v="210103001000000000"/>
    <s v="001-0095011-2"/>
    <s v="MIGUEL ARTURO ORTIZ H."/>
    <s v="CKR001681"/>
    <x v="480"/>
    <m/>
    <s v="CANCELADO : PAG00075907, ERROR EN FECHA"/>
    <s v="DOP"/>
    <n v="-13511402.560000001"/>
    <n v="-13511402.560000001"/>
  </r>
  <r>
    <s v="210102001001000000"/>
    <n v="401517078"/>
    <s v="TESORERIA DE LA SEGURIDAD SOCIAL"/>
    <s v="ED00005034"/>
    <x v="480"/>
    <m/>
    <s v="PAGO SUELDO MES DE FEBRERO 2014, OFIC. #247. SEG. FAMILIA"/>
    <s v="DOP"/>
    <n v="-1048.8"/>
    <n v="-1048.8"/>
  </r>
  <r>
    <s v="210102001001000000"/>
    <n v="401517078"/>
    <s v="TESORERIA DE LA SEGURIDAD SOCIAL"/>
    <s v="ED00005033"/>
    <x v="480"/>
    <m/>
    <s v="PAGO SUELDO MES DE FEBRERO 2014, OFIC. #247, SEG. PENSION"/>
    <s v="DOP"/>
    <n v="-990.15"/>
    <n v="-990.15"/>
  </r>
  <r>
    <s v="210103001000000000"/>
    <s v="001-0095011-2"/>
    <s v="MIGUEL ARTURO ORTIZ H."/>
    <s v="PAG00075907"/>
    <x v="480"/>
    <m/>
    <s v="LIB.29313/2013"/>
    <s v="DOP"/>
    <n v="13511402.560000001"/>
    <n v="13511402.560000001"/>
  </r>
  <r>
    <s v="210102001004000000"/>
    <s v="03103013805"/>
    <s v="JOAQUIN DIAZ CANELA"/>
    <s v="ED00005145"/>
    <x v="481"/>
    <m/>
    <s v="SERVICIO PRESTADO OFIC. #256/2014-OCTUBRE-DIC. 2013"/>
    <s v="DOP"/>
    <n v="-87478.7"/>
    <n v="-87478.7"/>
  </r>
  <r>
    <s v="210102001004000000"/>
    <s v="06600077454"/>
    <s v="YAQUELIN NOVAS PARRA"/>
    <s v="ED00005040"/>
    <x v="481"/>
    <m/>
    <s v="SERVICIOS PRESTADOS PERIODO OCT.-DIC. 2013, OFIC. 296"/>
    <s v="DOP"/>
    <n v="-87478.7"/>
    <n v="-87478.7"/>
  </r>
  <r>
    <s v="210102001004000000"/>
    <s v="04700928098"/>
    <s v="ANDREA CASTILLO LUCA"/>
    <s v="ED00005059"/>
    <x v="481"/>
    <m/>
    <s v="SERVICIO PRESTADO OFIC. #256/2014-OCTUBRE-DIC. 2013"/>
    <s v="DOP"/>
    <n v="-73365.2"/>
    <n v="-73365.2"/>
  </r>
  <r>
    <s v="210102001001000000"/>
    <n v="130895139"/>
    <s v="JORMARI, SRL."/>
    <s v="CXP00025081"/>
    <x v="481"/>
    <s v="NCF-000000075"/>
    <s v="SERVICIO DE TRANSM.PUBLIC.CAPSULAS INFORMATIVAS"/>
    <s v="DOP"/>
    <n v="-35400"/>
    <n v="-35400"/>
  </r>
  <r>
    <s v="210102001001000000"/>
    <n v="401517078"/>
    <s v="TESORERIA DE LA SEGURIDAD SOCIAL"/>
    <s v="ED00005047"/>
    <x v="481"/>
    <m/>
    <s v="SEG. FAMILIAR, SERV. PRESTADOS PER. OCT.-DIC. 2013, OF. 296"/>
    <s v="DOP"/>
    <n v="-26904"/>
    <n v="-26904"/>
  </r>
  <r>
    <s v="210102001001000000"/>
    <n v="401517078"/>
    <s v="TESORERIA DE LA SEGURIDAD SOCIAL"/>
    <s v="ED00005046"/>
    <x v="481"/>
    <m/>
    <s v="SEG. PENSIONES SERV. PRESTADOS PER. OCT.-DIC. 2013, OF. 296"/>
    <s v="DOP"/>
    <n v="-25399.5"/>
    <n v="-25399.5"/>
  </r>
  <r>
    <s v="210102001001000000"/>
    <s v="00104539077"/>
    <s v="FELIX ANTONIO BATISTA ENCARNACION."/>
    <s v="CXP00025341"/>
    <x v="481"/>
    <s v="NCF-02120341"/>
    <s v="SERV.DE TRANSM. PUBLIC.CAPSULAS INFORMATIVAS"/>
    <s v="DOP"/>
    <n v="-17700"/>
    <n v="-17700"/>
  </r>
  <r>
    <s v="210102001004000000"/>
    <s v="00200961472"/>
    <s v="JOSE MANUEL DISLA RAMIREZ"/>
    <s v="PI008593"/>
    <x v="481"/>
    <s v="OFICIO #159"/>
    <s v="VIATICOS POR INVESTIGACION POR NOVEDAD VIAJE A MOCA Y V. ALT"/>
    <s v="DOP"/>
    <n v="-1870"/>
    <n v="-1870"/>
  </r>
  <r>
    <s v="210102001001000000"/>
    <n v="401517078"/>
    <s v="TESORERIA DE LA SEGURIDAD SOCIAL"/>
    <s v="ED00005170"/>
    <x v="482"/>
    <m/>
    <s v="SEG. FAM. DE SALUD OFIC. #256/2014-OCTUBRE-DIC. 2013"/>
    <s v="DOP"/>
    <n v="-217284"/>
    <n v="-217284"/>
  </r>
  <r>
    <s v="210102001001000000"/>
    <n v="401517078"/>
    <s v="TESORERIA DE LA SEGURIDAD SOCIAL"/>
    <s v="ED00005169"/>
    <x v="482"/>
    <m/>
    <s v="SEG. DE PENSIONES OFIC. #256/2014-OCTUBRE-DIC. 2013"/>
    <s v="DOP"/>
    <n v="-205133.25"/>
    <n v="-205133.25"/>
  </r>
  <r>
    <s v="210103001000000000"/>
    <s v="00100604933"/>
    <s v="JUAN MANUEL GUERRERO DE JESUS"/>
    <s v="CXP00023168"/>
    <x v="482"/>
    <s v="CONTR. #0789-12"/>
    <s v="SERVICIOS PROFESIONALES DESDE 09/02 AL 09/03/2014"/>
    <s v="DOP"/>
    <n v="-118000"/>
    <n v="-90000"/>
  </r>
  <r>
    <s v="210102001004000000"/>
    <s v="06600212747"/>
    <s v="YELENNY  MORIS BURGOS"/>
    <s v="ED00005149"/>
    <x v="482"/>
    <m/>
    <s v="SERVICIOS PRESTADOS OFIC. #256/14-OCTUBRE-DIC.2013"/>
    <s v="DOP"/>
    <n v="-87478.7"/>
    <n v="-87478.7"/>
  </r>
  <r>
    <s v="210102001004000000"/>
    <s v="09200155357"/>
    <s v="ALTAGRACIA YAQUELINA LOPEZ RODRIGUEZ"/>
    <s v="ED00005118"/>
    <x v="482"/>
    <m/>
    <s v="SERVICIOS PRESTADOS OFIC. #256/14-OCTUBRE-DIC.2013"/>
    <s v="DOP"/>
    <n v="-87478.7"/>
    <n v="-87478.7"/>
  </r>
  <r>
    <s v="210102001004000000"/>
    <s v="04000008161"/>
    <s v="ANTONIA  MAIRA VALDEZ CRUZ"/>
    <s v="ED00005124"/>
    <x v="482"/>
    <m/>
    <s v="SERVICIOS PRESTADOS OFIC. #256/14-OCTUBRE-DIC.2013"/>
    <s v="DOP"/>
    <n v="-73365.2"/>
    <n v="-73365.2"/>
  </r>
  <r>
    <s v="210102001004000000"/>
    <s v="02500397225"/>
    <s v="NANCY MARIA A. TOLENTINO PERALTA"/>
    <s v="ED00005097"/>
    <x v="482"/>
    <m/>
    <s v="SERVICIOS PRESTADOS OFIC. #256/14-OCTUBRE-DIC.2013"/>
    <s v="DOP"/>
    <n v="-48901.8"/>
    <n v="-48901.8"/>
  </r>
  <r>
    <s v="210102001004000000"/>
    <s v="00112923644"/>
    <s v="ROSA PAYANO ALCANTARA"/>
    <s v="ED00005122"/>
    <x v="482"/>
    <m/>
    <s v="SERVICIOS PRESTADOS OFIC. #256/14-OCTUBRE-DIC.2013"/>
    <s v="DOP"/>
    <n v="-43726.85"/>
    <n v="-43726.85"/>
  </r>
  <r>
    <s v="210102001004000000"/>
    <s v="04900084825"/>
    <s v="JUAN JOSE JAVIER DEL CARMEN"/>
    <s v="ED00005154"/>
    <x v="482"/>
    <m/>
    <s v="SERVICIOS PRESTADOS OFIC. #256/14-OCTUBRE-DIC.2013"/>
    <s v="DOP"/>
    <n v="-43726.85"/>
    <n v="-43726.85"/>
  </r>
  <r>
    <s v="210102001004000000"/>
    <s v="01000487999"/>
    <s v="WENDY ELIZABETH SUAZO CONTRERA"/>
    <s v="ED00005092"/>
    <x v="482"/>
    <m/>
    <s v="SERVICIOS PRESTADOS OFIC. #256/14-OCTUBRE-DIC.2013"/>
    <s v="DOP"/>
    <n v="-42315.5"/>
    <n v="-42315.5"/>
  </r>
  <r>
    <s v="210102001004000000"/>
    <s v="03600437804"/>
    <s v="MELISA  DEL CARMEN ZAPATA PAYAMPS"/>
    <s v="ED00005113"/>
    <x v="482"/>
    <m/>
    <s v="SERVICIOS PRESTADOS OFIC. #256/14- OCTUBRE-DIC.2013"/>
    <s v="DOP"/>
    <n v="-42315.5"/>
    <n v="-42315.5"/>
  </r>
  <r>
    <s v="210102001001000000"/>
    <s v="05600121684"/>
    <s v="JESUS ANTONIO PICHARDO PANTALEON."/>
    <s v="CXP00025704"/>
    <x v="482"/>
    <s v="NCF-00329770"/>
    <s v="SERV. TRANS. PUBLI. CAPSULAS INFORMATIVAS"/>
    <s v="DOP"/>
    <n v="-17700"/>
    <n v="-17700"/>
  </r>
  <r>
    <s v="210103001000000000"/>
    <s v="02301277485"/>
    <s v="YASMIN ALVAREZ STRACHAN"/>
    <s v="MIED-154645"/>
    <x v="482"/>
    <s v="CONTR. 2311-NULA"/>
    <s v="CONTR. 2311"/>
    <s v="DOP"/>
    <n v="1298546.0900000001"/>
    <n v="1298546.0900000001"/>
  </r>
  <r>
    <s v="210103001000000000"/>
    <s v="02700207059"/>
    <s v="SAMUEL CASTILLO ORTEGA"/>
    <s v="MIED-154644"/>
    <x v="482"/>
    <s v="CONTR. 2319-NULA"/>
    <s v="CONTR. 2319"/>
    <s v="DOP"/>
    <n v="1981065.08"/>
    <n v="1981065.08"/>
  </r>
  <r>
    <s v="210102001004000000"/>
    <n v="130478066"/>
    <s v="MEJIA ALMANZAR Y ASOCIADOS, S R L"/>
    <s v="CXP00024132"/>
    <x v="483"/>
    <s v="NCF-0000000561"/>
    <s v="SERVICIOS DE ALIMENTACION Y ALQUILERES"/>
    <s v="DOP"/>
    <n v="-37600.699999999997"/>
    <n v="-37600.699999999997"/>
  </r>
  <r>
    <s v="210103001000000000"/>
    <s v="04701163828"/>
    <s v="ROBERTO SANTIAGO NUÑEZ HENRIQUEZ"/>
    <s v="CXP00023210"/>
    <x v="483"/>
    <s v="CONTR. 1620-4"/>
    <s v="CONTR. 1620-4"/>
    <s v="DOP"/>
    <n v="-25000"/>
    <n v="-25000"/>
  </r>
  <r>
    <s v="210102001001000000"/>
    <n v="401517078"/>
    <s v="TESORERIA DE LA SEGURIDAD SOCIAL"/>
    <s v="ED00005174"/>
    <x v="484"/>
    <m/>
    <s v="SEG. FAM. DE SALUD, SERV. PREST. MESES DESDE 03/12 A 02/14"/>
    <s v="DOP"/>
    <n v="-78228.92"/>
    <n v="-78228.92"/>
  </r>
  <r>
    <s v="210102001001000000"/>
    <n v="401517078"/>
    <s v="TESORERIA DE LA SEGURIDAD SOCIAL"/>
    <s v="ED00005157"/>
    <x v="484"/>
    <m/>
    <s v="SEG. PENSIONES, PAGO SERV. PREST. MESES DESDE 03/12 A 02/14"/>
    <s v="DOP"/>
    <n v="-73854.28"/>
    <n v="-73854.28"/>
  </r>
  <r>
    <s v="210102001001000000"/>
    <n v="130919429"/>
    <s v="LETREROS DEL CIBAO PF, SRL."/>
    <s v="CXP00023287"/>
    <x v="484"/>
    <s v="NCF. 00000133"/>
    <s v="LETRAS EN MICA PARA LETRERO CON LOGO PARA ENT. USOE"/>
    <s v="DOP"/>
    <n v="-25960"/>
    <n v="-25960"/>
  </r>
  <r>
    <s v="210102001001000000"/>
    <s v="00111268314"/>
    <s v="JUSTINA GERMANIA TEJADA HICIANO."/>
    <s v="CXP00033618"/>
    <x v="484"/>
    <s v="P010010011501980640"/>
    <s v="SERVICIO DE TRANSMISION PUBLICIDAD CAPSULAS INFOR"/>
    <s v="DOP"/>
    <n v="-23600"/>
    <n v="-23600"/>
  </r>
  <r>
    <s v="210102001001000000"/>
    <n v="130919429"/>
    <s v="LETREROS DEL CIBAO PF, SRL."/>
    <s v="CXP00023285"/>
    <x v="484"/>
    <s v="NCF. 00000132"/>
    <s v="COMPRA DE LETRERO 36X60 EN CRISTAL PARA ENTRADA PRINC. USOE"/>
    <s v="DOP"/>
    <n v="-21240"/>
    <n v="-21240"/>
  </r>
  <r>
    <s v="210103001000000000"/>
    <s v="07100061055"/>
    <s v="EDWIN FRANCISCO ALBERTO GONZALEZ LIZARDO"/>
    <s v="PI008684"/>
    <x v="484"/>
    <s v="OFICIO #135-2014"/>
    <s v="PARA CUBRIR GASTOS DE TRANSPORTE MES MARZO/2014, COORDINADOR"/>
    <s v="DOP"/>
    <n v="-20000"/>
    <n v="-20000"/>
  </r>
  <r>
    <s v="210102001004000000"/>
    <s v="00118521780"/>
    <s v="CARLOS MARINO MERCEDES GONZALEZ"/>
    <s v="CXP00023314"/>
    <x v="484"/>
    <s v="OFICIO #0220"/>
    <s v="SERV. PREST. CORRESP. DIAS 26 Y 27 ENERO 2014 OFIC. DRH#0220"/>
    <s v="DOP"/>
    <n v="-7040"/>
    <n v="-7040"/>
  </r>
  <r>
    <s v="210102001004000000"/>
    <s v="00118932193"/>
    <s v="DEBORAH ISABEL BISONO MEDINA"/>
    <s v="CXP00023316"/>
    <x v="484"/>
    <s v="OFICIO #0220"/>
    <s v="SERV. PREST. CORRESP. DIAS 26 Y 27 ENERO 2014 OFIC. DRH#0220"/>
    <s v="DOP"/>
    <n v="-7040"/>
    <n v="-7040"/>
  </r>
  <r>
    <s v="210102001001000000"/>
    <n v="130971234"/>
    <s v="NEW PLANET MARKETING AND EVENTS SRL"/>
    <s v="CXP00025601"/>
    <x v="485"/>
    <s v="NCF-00000013"/>
    <s v="SERV. TRANSM. PUBLI. CAPSULAS INFORMATIVAS"/>
    <s v="DOP"/>
    <n v="-118000"/>
    <n v="-118000"/>
  </r>
  <r>
    <s v="210102001001000000"/>
    <n v="130944407"/>
    <s v="LAVISSETTE COMUNICACIONES SRL"/>
    <s v="CXP00025442"/>
    <x v="485"/>
    <s v="NCF-00000077"/>
    <s v="SERV. TRANSM. PUBLIC. CAPSULAS INFORMATIVAS"/>
    <s v="DOP"/>
    <n v="-82600"/>
    <n v="-82600"/>
  </r>
  <r>
    <s v="210102001001000000"/>
    <s v="03100768344"/>
    <s v="FEDERICO REYNOSO BENZAN"/>
    <s v="CXP00034445"/>
    <x v="485"/>
    <s v="A010010011500000027"/>
    <s v="SERVICIO DE TRANSMISION PUBLICIDAD CAPSULAS INFORM"/>
    <s v="DOP"/>
    <n v="-47200"/>
    <n v="-47200"/>
  </r>
  <r>
    <s v="210102001001000000"/>
    <s v="00109342063"/>
    <s v="JOSE REYES SURIEL PEREZ"/>
    <s v="CXP00025774"/>
    <x v="485"/>
    <s v="NCF-02380407"/>
    <s v="SERV. TRANS. PUBLI. CAPSULAS INFORMATIVAS"/>
    <s v="DOP"/>
    <n v="-23600"/>
    <n v="-23600"/>
  </r>
  <r>
    <s v="210102001001000000"/>
    <n v="401517078"/>
    <s v="TESORERIA DE LA SEGURIDAD SOCIAL"/>
    <s v="ED00005179"/>
    <x v="485"/>
    <m/>
    <s v="SEG. FAM. DE SALUD, SERV. PREST. MES DE MARZO 2014"/>
    <s v="DOP"/>
    <n v="-7345.07"/>
    <n v="-7345.07"/>
  </r>
  <r>
    <s v="210102001001000000"/>
    <n v="401517078"/>
    <s v="TESORERIA DE LA SEGURIDAD SOCIAL"/>
    <s v="ED00005178"/>
    <x v="485"/>
    <m/>
    <s v="SEG. DE PENSIONES, SERV. PREST. MES DE MARZO 2014"/>
    <s v="DOP"/>
    <n v="-6934.32"/>
    <n v="-6934.32"/>
  </r>
  <r>
    <s v="210102001001000000"/>
    <n v="401517078"/>
    <s v="TESORERIA DE LA SEGURIDAD SOCIAL"/>
    <s v="ED00005211"/>
    <x v="485"/>
    <m/>
    <s v="SERV. PRESTADO MES DE MARZO, OFIC. DRH 249/2014"/>
    <s v="DOP"/>
    <n v="-6770.08"/>
    <n v="-6770.08"/>
  </r>
  <r>
    <s v="210102001001000000"/>
    <n v="401517078"/>
    <s v="TESORERIA DE LA SEGURIDAD SOCIAL"/>
    <s v="ED00005210"/>
    <x v="485"/>
    <m/>
    <s v="SERV. PRESTADO MES DE MARZO, OFIC. DRH 249/2014"/>
    <s v="DOP"/>
    <n v="-6391.49"/>
    <n v="-6391.49"/>
  </r>
  <r>
    <s v="210102001001000000"/>
    <n v="401517078"/>
    <s v="TESORERIA DE LA SEGURIDAD SOCIAL"/>
    <s v="ED00005202"/>
    <x v="485"/>
    <m/>
    <s v="SEG. FAM. DE SALUD, SERV. PREST. CORRESP. MES DE MARZO 2014."/>
    <s v="DOP"/>
    <n v="-5107.2"/>
    <n v="-5107.2"/>
  </r>
  <r>
    <s v="210102001001000000"/>
    <n v="401517078"/>
    <s v="TESORERIA DE LA SEGURIDAD SOCIAL"/>
    <s v="ED00005201"/>
    <x v="485"/>
    <m/>
    <s v="SEG. DE PENSIONES, SERV. PREST. CORRESP. MES DE MARZO 2014."/>
    <s v="DOP"/>
    <n v="-4821.6000000000004"/>
    <n v="-4821.6000000000004"/>
  </r>
  <r>
    <s v="210102001001000000"/>
    <n v="401517078"/>
    <s v="TESORERIA DE LA SEGURIDAD SOCIAL"/>
    <s v="ED00005184"/>
    <x v="485"/>
    <m/>
    <s v="SEG. FAM. DE SALUD, SERV. PREST. MES DE FEBRERO 2014"/>
    <s v="DOP"/>
    <n v="-912"/>
    <n v="-912"/>
  </r>
  <r>
    <s v="210102001001000000"/>
    <n v="401517078"/>
    <s v="TESORERIA DE LA SEGURIDAD SOCIAL"/>
    <s v="ED00005183"/>
    <x v="485"/>
    <m/>
    <s v="SEG. DE PENSIONES, SERV. PREST. MES DE FEBRERO 2014"/>
    <s v="DOP"/>
    <n v="-861"/>
    <n v="-861"/>
  </r>
  <r>
    <s v="210102001001000000"/>
    <n v="401517078"/>
    <s v="TESORERIA DE LA SEGURIDAD SOCIAL"/>
    <s v="ED00005207"/>
    <x v="485"/>
    <m/>
    <s v="SEG. FAM. SALUD, COMPLETIVO SERV. PREST. MES MARZO 2014"/>
    <s v="DOP"/>
    <n v="-478.8"/>
    <n v="-478.8"/>
  </r>
  <r>
    <s v="210102001001000000"/>
    <n v="401517078"/>
    <s v="TESORERIA DE LA SEGURIDAD SOCIAL"/>
    <s v="ED00005206"/>
    <x v="485"/>
    <m/>
    <s v="SEG. DE PENSIONES, COMPLETIVO SERV. PREST. MES MARZO 2014"/>
    <s v="DOP"/>
    <n v="-452.02"/>
    <n v="-452.02"/>
  </r>
  <r>
    <s v="210102001004000000"/>
    <n v="130399532"/>
    <s v="PRODUCCIONES MESA &amp; ASOCIADOS SRL"/>
    <s v="CXP00024719"/>
    <x v="486"/>
    <s v="NCF-00000056"/>
    <s v="SERVICIO DE TRANSM. PUBLIC. CAPSULAS INFORMATIVAS"/>
    <s v="DOP"/>
    <n v="-29500"/>
    <n v="-29500"/>
  </r>
  <r>
    <s v="210102001001000000"/>
    <s v="04700848825"/>
    <s v="PORFIRIO VERAS MERCEDES"/>
    <s v="CXP00024742"/>
    <x v="487"/>
    <s v="NCF-01801768"/>
    <s v="SERVICIO DE TRANSM.PUBLIC. CAPSULAS INFORMATIVA"/>
    <s v="DOP"/>
    <n v="-118000"/>
    <n v="-118000"/>
  </r>
  <r>
    <s v="210103001000000000"/>
    <s v="00500229802"/>
    <s v="SANTIAGO MARTINEZ FORTUNATO"/>
    <s v="CXP00023418"/>
    <x v="487"/>
    <s v="CONTR. 2984"/>
    <s v="90% COMPRA TERRENO"/>
    <s v="DOP"/>
    <n v="-87885"/>
    <n v="-83490.75"/>
  </r>
  <r>
    <s v="210102001004000000"/>
    <n v="130719217"/>
    <s v="RANCHO AL 1/2 GOURMET SRL."/>
    <s v="CXP00025758"/>
    <x v="487"/>
    <s v="NCF-00000434"/>
    <s v="SERV. DE ALIMENTACION Y ALQUILERES"/>
    <s v="DOP"/>
    <n v="-62717"/>
    <n v="-62717"/>
  </r>
  <r>
    <s v="210102001004000000"/>
    <s v="00114231483"/>
    <s v="DALIREINIS  AMPARO HERNANDEZ PEREZ"/>
    <s v="PI008703"/>
    <x v="487"/>
    <s v="OFICIO #44-14"/>
    <s v="VIATICOS DE BOLSILLOS PARA FORO MUNDIAL DE MICROSOFT, ESPAÑA"/>
    <s v="DOP"/>
    <n v="-38752.65"/>
    <n v="-38752.65"/>
  </r>
  <r>
    <s v="210102001001000000"/>
    <s v="03100177892"/>
    <s v="AMABLE GRULLON FERMIN"/>
    <s v="CXP00024889"/>
    <x v="487"/>
    <s v="NCF-00987836"/>
    <s v="SERVICIO DE TRANSM.PUBLIC.CAPSULAS INFORMATIVAS"/>
    <s v="DOP"/>
    <n v="-23600"/>
    <n v="-23600"/>
  </r>
  <r>
    <s v="210102001001000000"/>
    <n v="122021795"/>
    <s v="D TEC DEFENSA &amp; TECNOLOGIA SRL."/>
    <s v="CXP00027009"/>
    <x v="488"/>
    <s v="NCF-00000134"/>
    <s v="ADQUISICION DE 200 CAJAS DE MUNICIONES,P.POLICIA E"/>
    <s v="DOP"/>
    <n v="-397600"/>
    <n v="-397600"/>
  </r>
  <r>
    <s v="210102001001000000"/>
    <n v="130049238"/>
    <s v="M &amp; M CONSULTING FIRM, SRL"/>
    <s v="CXP00025548"/>
    <x v="488"/>
    <s v="NCF-000000163"/>
    <s v="SERVICIO DE TRANSM.PUBLIC.CAPSULAS INFORMATIVAS"/>
    <s v="DOP"/>
    <n v="-47200"/>
    <n v="-47200"/>
  </r>
  <r>
    <s v="210102001001000000"/>
    <n v="130049238"/>
    <s v="M &amp; M CONSULTING FIRM, SRL"/>
    <s v="CXP00025717"/>
    <x v="488"/>
    <s v="NCF-000000164"/>
    <s v="SERV. TRANS. PUBLI. CAPSULAS INFORMATIVAS"/>
    <s v="DOP"/>
    <n v="-47200"/>
    <n v="-47200"/>
  </r>
  <r>
    <s v="210102001001000000"/>
    <s v="09600162714"/>
    <s v="EDGAR THOMAS PELEGRIN QUINTANA"/>
    <s v="CXP00034762"/>
    <x v="488"/>
    <s v="P010010011502216924"/>
    <s v="SERVICIO DE TRANSMISION PUBLICIDAD CAPSULAS INFOR"/>
    <s v="DOP"/>
    <n v="-29500"/>
    <n v="-29500"/>
  </r>
  <r>
    <s v="210103001000000000"/>
    <s v="05000003151"/>
    <s v="MIGUEL ANDRES PERALTA ABREU"/>
    <s v="CXP00023526"/>
    <x v="489"/>
    <s v="cONTR. #1260"/>
    <s v="50% COMPRA TERRENO"/>
    <s v="DOP"/>
    <n v="-2187500"/>
    <n v="-2187500"/>
  </r>
  <r>
    <s v="210102001001000000"/>
    <n v="101011149"/>
    <s v=" VIAMAR S. A"/>
    <s v="CXP00023519"/>
    <x v="489"/>
    <s v="NCF-00001645"/>
    <s v="SERVICIO DE MANTENIMIENTO Y REPARACION DE VEHICULO"/>
    <s v="DOP"/>
    <n v="-171194.87"/>
    <n v="-171194.87"/>
  </r>
  <r>
    <s v="210102001001000000"/>
    <n v="101011149"/>
    <s v=" VIAMAR S. A"/>
    <s v="CXP00023509"/>
    <x v="489"/>
    <s v="NCF-00000109"/>
    <s v="SERVICIO DE MANTENIMIENTO Y REPARACION DE VEHICULO"/>
    <s v="DOP"/>
    <n v="-74995.25"/>
    <n v="-71817.48"/>
  </r>
  <r>
    <s v="210102001004000000"/>
    <n v="131016685"/>
    <s v="GLOBALTEC, SRL"/>
    <s v="CXP00023512"/>
    <x v="489"/>
    <s v="00000004"/>
    <s v="SERVICIO DE ALMUERZO,OFRECIDO EN LA REUNION SOSTENIDA,EN ADP"/>
    <s v="DOP"/>
    <n v="-28928"/>
    <n v="-28928"/>
  </r>
  <r>
    <s v="210102001004000000"/>
    <n v="131016685"/>
    <s v="GLOBALTEC, SRL"/>
    <s v="CXP00023513"/>
    <x v="489"/>
    <s v="00000004-1"/>
    <s v="SERVICIO DE TRANSPORTE, EN LA REUNION SOSTENIDA,EN ADP"/>
    <s v="DOP"/>
    <n v="-1000"/>
    <n v="-1000"/>
  </r>
  <r>
    <s v="210103001000000000"/>
    <s v="00101994879"/>
    <s v="ELISA VIRGINIA VERAS ESTEVEZ"/>
    <s v="CXP00023595"/>
    <x v="490"/>
    <s v="CONTR. 2775"/>
    <s v="SERVICIOS PROFESIONALES ENERO Y FEBRERO/2014"/>
    <s v="DOP"/>
    <n v="-300000"/>
    <n v="-300000"/>
  </r>
  <r>
    <s v="210102001001000000"/>
    <n v="130192812"/>
    <s v="GRUPO  LUTHJE, SRL."/>
    <s v="CXP00023535"/>
    <x v="490"/>
    <s v="NCF-00000008"/>
    <s v="SERVICIO DE AFICHES 11X17 SATINADO FULL COLOR"/>
    <s v="DOP"/>
    <n v="-75520"/>
    <n v="-75520"/>
  </r>
  <r>
    <s v="210102001001000000"/>
    <n v="130235384"/>
    <s v="CHICO AUTO PAINT, EIRL"/>
    <s v="CXP00023552"/>
    <x v="490"/>
    <s v="NCF0002928"/>
    <s v="DEDUCIBLE RECLAMACION NO. 180176, OFIC. 469/2014"/>
    <s v="DOP"/>
    <n v="-20000"/>
    <n v="-20000"/>
  </r>
  <r>
    <s v="210102001001000000"/>
    <n v="401517078"/>
    <s v="TESORERIA DE LA SEGURIDAD SOCIAL"/>
    <s v="ED00005322"/>
    <x v="490"/>
    <m/>
    <s v="SEG. SALUD, SERV. PRESTADOS DE MARZO 2014, S/OF. #300"/>
    <s v="DOP"/>
    <n v="-6470.77"/>
    <n v="-6470.77"/>
  </r>
  <r>
    <s v="210102001001000000"/>
    <n v="401517078"/>
    <s v="TESORERIA DE LA SEGURIDAD SOCIAL"/>
    <s v="ED00005321"/>
    <x v="490"/>
    <m/>
    <s v="SEG. PENSIONES, SERV. PRESTADOS DE MARZO 2014, S/OF. #300"/>
    <s v="DOP"/>
    <n v="-6108.92"/>
    <n v="-6108.92"/>
  </r>
  <r>
    <s v="210102001004000000"/>
    <n v="101502525"/>
    <s v="TRICOM S. A."/>
    <s v="CXP00023553"/>
    <x v="490"/>
    <n v="50100297987"/>
    <s v="SERVICIO DE DATA DE TRICOM,CORRESP.AL MES DE MARZO 2014"/>
    <s v="DOP"/>
    <n v="-3742.9"/>
    <n v="-3742.9"/>
  </r>
  <r>
    <s v="210102001001000000"/>
    <n v="401517078"/>
    <s v="TESORERIA DE LA SEGURIDAD SOCIAL"/>
    <s v="ED00005326"/>
    <x v="490"/>
    <m/>
    <s v="SEG. SALUD, SERV. PRESTADOS DE MARZO 2014, S/OF. #252"/>
    <s v="DOP"/>
    <n v="-3449.99"/>
    <n v="-3449.99"/>
  </r>
  <r>
    <s v="210102001001000000"/>
    <n v="401517078"/>
    <s v="TESORERIA DE LA SEGURIDAD SOCIAL"/>
    <s v="ED00005325"/>
    <x v="490"/>
    <m/>
    <s v="SEG. PENSIONES, SERV. PRESTADOS DE MARZO 2014, S/OF. #252"/>
    <s v="DOP"/>
    <n v="-3257.07"/>
    <n v="-3257.07"/>
  </r>
  <r>
    <s v="210102001001000000"/>
    <n v="401517078"/>
    <s v="TESORERIA DE LA SEGURIDAD SOCIAL"/>
    <s v="ED00005318"/>
    <x v="490"/>
    <m/>
    <s v="SEG. FAM. SALUD SERV. PREST. MESES DESDE NOV./13 A MARZO/14."/>
    <s v="DOP"/>
    <n v="-1824"/>
    <n v="-1824"/>
  </r>
  <r>
    <s v="210102001001000000"/>
    <n v="401517078"/>
    <s v="TESORERIA DE LA SEGURIDAD SOCIAL"/>
    <s v="ED00005317"/>
    <x v="490"/>
    <m/>
    <s v="SEG. DE PENS., SERV. PREST. MESES DESDE NOV./13 A MARZO/14."/>
    <s v="DOP"/>
    <n v="-1722"/>
    <n v="-1722"/>
  </r>
  <r>
    <s v="210102001001000000"/>
    <n v="401517078"/>
    <s v="TESORERIA DE LA SEGURIDAD SOCIAL"/>
    <s v="ED00005333"/>
    <x v="490"/>
    <m/>
    <s v="SEG. DE SALUD, SERVICIOS PRESTADOS MARZO 2014, S/OF. #255"/>
    <s v="DOP"/>
    <n v="-1137.95"/>
    <n v="-1137.95"/>
  </r>
  <r>
    <s v="210102001001000000"/>
    <n v="401517078"/>
    <s v="TESORERIA DE LA SEGURIDAD SOCIAL"/>
    <s v="ED00005332"/>
    <x v="490"/>
    <m/>
    <s v="SEG. DE PENSION, SERVICIOS PRESTADOS MARZO 2014, S/OF. #255"/>
    <s v="DOP"/>
    <n v="-1074.31"/>
    <n v="-1074.31"/>
  </r>
  <r>
    <s v="210102001001000000"/>
    <n v="401517078"/>
    <s v="TESORERIA DE LA SEGURIDAD SOCIAL"/>
    <s v="ED00005338"/>
    <x v="490"/>
    <m/>
    <s v="SEG. SALUD RETROATIVO SERV. PRESTADOS FEBRERO/14, S/OF. #298"/>
    <s v="DOP"/>
    <n v="-172.4"/>
    <n v="-172.4"/>
  </r>
  <r>
    <s v="210102001001000000"/>
    <n v="401517078"/>
    <s v="TESORERIA DE LA SEGURIDAD SOCIAL"/>
    <s v="ED00005337"/>
    <x v="490"/>
    <m/>
    <s v="SEG. PENS. RETROATIVO SERV. PRESTADOS FEBRERO/14, S/OF. #298"/>
    <s v="DOP"/>
    <n v="-162.76"/>
    <n v="-162.76"/>
  </r>
  <r>
    <s v="210102001001000000"/>
    <n v="401000121"/>
    <s v="ASOCIACION DE INDUSTRIAS DE LA REPUBLICA DOMINICANA, INC."/>
    <s v="CXP00025771"/>
    <x v="491"/>
    <s v="NCF-00000236"/>
    <s v="SERV. ALIMENTACION Y ALQUILERES"/>
    <s v="DOP"/>
    <n v="-164610"/>
    <n v="-164610"/>
  </r>
  <r>
    <s v="210102001001000000"/>
    <n v="401517078"/>
    <s v="TESORERIA DE LA SEGURIDAD SOCIAL"/>
    <s v="ED00005352"/>
    <x v="491"/>
    <m/>
    <s v="SEG. DE SALUD, SERVICIO PRESTADO OFICIO #223/2014"/>
    <s v="DOP"/>
    <n v="-23552.19"/>
    <n v="-23552.19"/>
  </r>
  <r>
    <s v="210102001001000000"/>
    <n v="401517078"/>
    <s v="TESORERIA DE LA SEGURIDAD SOCIAL"/>
    <s v="ED00005351"/>
    <x v="491"/>
    <m/>
    <s v="SEG.DE PENSIONES, SERVICIO PRESTADO OFICIO #223/2014"/>
    <s v="DOP"/>
    <n v="-22235.13"/>
    <n v="-22235.13"/>
  </r>
  <r>
    <s v="210102001001000000"/>
    <n v="401517078"/>
    <s v="TESORERIA DE LA SEGURIDAD SOCIAL"/>
    <s v="ED00005343"/>
    <x v="491"/>
    <m/>
    <s v="SEG. SALUD, SERV. PRESTADO OFIC. 312, MES DE MAERZO 2014"/>
    <s v="DOP"/>
    <n v="-2532.85"/>
    <n v="-2532.85"/>
  </r>
  <r>
    <s v="210102001001000000"/>
    <n v="401517078"/>
    <s v="TESORERIA DE LA SEGURIDAD SOCIAL"/>
    <s v="ED00005342"/>
    <x v="491"/>
    <m/>
    <s v="SEG. PENSIONES, SERV. PRESTADO OFIC. 312, MES DE MAERZO 2014"/>
    <s v="DOP"/>
    <n v="-2391.21"/>
    <n v="-2391.21"/>
  </r>
  <r>
    <s v="210102001001000000"/>
    <n v="401517078"/>
    <s v="TESORERIA DE LA SEGURIDAD SOCIAL"/>
    <s v="ED00005349"/>
    <x v="491"/>
    <m/>
    <s v="SEG. DE SALUD, INCENTIVOS DEJADOS DE PERCIBIR NOV-DIC/2013."/>
    <s v="DOP"/>
    <n v="-316.16000000000003"/>
    <n v="-316.16000000000003"/>
  </r>
  <r>
    <s v="210102001001000000"/>
    <n v="401517078"/>
    <s v="TESORERIA DE LA SEGURIDAD SOCIAL"/>
    <s v="ED00005348"/>
    <x v="491"/>
    <m/>
    <s v="SEG. PENSION, INCENTIVOS DEJADOS DE PERCIBIR NOV-DIC/2013."/>
    <s v="DOP"/>
    <n v="-298.48"/>
    <n v="-298.48"/>
  </r>
  <r>
    <s v="210102001001000000"/>
    <s v="00109897736"/>
    <s v="EULALIO ANIBAL HERRERA FERNANDEZ"/>
    <s v="CXP00025711"/>
    <x v="492"/>
    <s v="NCF-00000275"/>
    <s v="SERV. TRANS. PUBLI. CAPSULAS INFORMATIVAS"/>
    <s v="DOP"/>
    <n v="-47200"/>
    <n v="-47200"/>
  </r>
  <r>
    <s v="210102001001000000"/>
    <n v="102001499"/>
    <s v="CORPORACION DOMINICANA DE RADIO Y TELEVISION SRL."/>
    <s v="CXP00025352"/>
    <x v="492"/>
    <s v="A010010011500001536"/>
    <s v="SERV. TRANSM. PUBLIC. CAPSULAS INFORMATIVAS"/>
    <s v="DOP"/>
    <n v="-47200"/>
    <n v="-43040"/>
  </r>
  <r>
    <s v="210102001001000000"/>
    <n v="102001499"/>
    <s v="CORPORACION DOMINICANA DE RADIO Y TELEVISION SRL."/>
    <s v="CXP00025354"/>
    <x v="492"/>
    <s v="A010010011500001537"/>
    <s v="SERV. TRANSM. PUBLIC. CAPSULAS INFORMATIVAS"/>
    <s v="DOP"/>
    <n v="-47200"/>
    <n v="-43040"/>
  </r>
  <r>
    <s v="210102001004000000"/>
    <n v="40224461497"/>
    <s v="YUNIRIA ESTHEFANI GIL RODRIGUEZ"/>
    <s v="ED00005359"/>
    <x v="492"/>
    <m/>
    <s v="SERVICIOS PRESTASDOS, OFICIO #304/2014"/>
    <s v="DOP"/>
    <n v="-14088.5"/>
    <n v="-14088.5"/>
  </r>
  <r>
    <s v="210102001001000000"/>
    <n v="401517078"/>
    <s v="TESORERIA DE LA SEGURIDAD SOCIAL"/>
    <s v="ED00005357"/>
    <x v="492"/>
    <m/>
    <s v="SEG. SALUD, SERVICIOS PRESTASDOS, OFICIO #313/2014"/>
    <s v="DOP"/>
    <n v="-11079.94"/>
    <n v="-11079.94"/>
  </r>
  <r>
    <s v="210102001001000000"/>
    <n v="401517078"/>
    <s v="TESORERIA DE LA SEGURIDAD SOCIAL"/>
    <s v="ED00005356"/>
    <x v="492"/>
    <m/>
    <s v="SEG. PENSIONES, SERVICIOS PRESTASDOS, OFICIO #313/2014"/>
    <s v="DOP"/>
    <n v="-10460.34"/>
    <n v="-10460.34"/>
  </r>
  <r>
    <s v="210102001001000000"/>
    <n v="401517078"/>
    <s v="TESORERIA DE LA SEGURIDAD SOCIAL"/>
    <s v="ED00005374"/>
    <x v="492"/>
    <m/>
    <s v="SEG. DE SALUD, SERVICIOS PRESTASDOS, OFICIO #306/2014"/>
    <s v="DOP"/>
    <n v="-2296.12"/>
    <n v="-2296.12"/>
  </r>
  <r>
    <s v="210102001001000000"/>
    <n v="401517078"/>
    <s v="TESORERIA DE LA SEGURIDAD SOCIAL"/>
    <s v="ED00005373"/>
    <x v="492"/>
    <m/>
    <s v="SEG. PENSIONES, SERVICIOS PRESTASDOS, OFICIO #306/2014"/>
    <s v="DOP"/>
    <n v="-2167.7199999999998"/>
    <n v="-2167.7199999999998"/>
  </r>
  <r>
    <s v="210102001001000000"/>
    <n v="401517078"/>
    <s v="TESORERIA DE LA SEGURIDAD SOCIAL"/>
    <s v="ED00005378"/>
    <x v="492"/>
    <m/>
    <s v="SEG. SALUD, SERV. PRESTADOS, OF. #309, NOV.2013 A MARZ/14"/>
    <s v="DOP"/>
    <n v="-712.04"/>
    <n v="-712.04"/>
  </r>
  <r>
    <s v="210102001001000000"/>
    <n v="401517078"/>
    <s v="TESORERIA DE LA SEGURIDAD SOCIAL"/>
    <s v="ED00005379"/>
    <x v="492"/>
    <m/>
    <s v="SEG. PENSIONES, SERV. PRESTADOS, OF.#309, NOV.2013 A MARZ/14"/>
    <s v="DOP"/>
    <n v="-672.23"/>
    <n v="-672.23"/>
  </r>
  <r>
    <s v="210102001001000000"/>
    <n v="401517078"/>
    <s v="TESORERIA DE LA SEGURIDAD SOCIAL"/>
    <s v="ED00005370"/>
    <x v="492"/>
    <m/>
    <s v="SEG. DE SALUD, SERVICIOS PRESTASDOS, OFICIO #307/2014"/>
    <s v="DOP"/>
    <n v="-599.14"/>
    <n v="-599.14"/>
  </r>
  <r>
    <s v="210102001001000000"/>
    <n v="401517078"/>
    <s v="TESORERIA DE LA SEGURIDAD SOCIAL"/>
    <s v="ED00005369"/>
    <x v="492"/>
    <m/>
    <s v="SEG. PENSIONES, SERVICIOS PRESTASDOS, OFICIO #307/2014"/>
    <s v="DOP"/>
    <n v="-565.64"/>
    <n v="-565.64"/>
  </r>
  <r>
    <s v="210102001001000000"/>
    <n v="401517078"/>
    <s v="TESORERIA DE LA SEGURIDAD SOCIAL"/>
    <s v="ED00005365"/>
    <x v="492"/>
    <m/>
    <s v="SEG. DE SALUD, SERVICIOS PRESTASDOS, OFICIO #308/2014"/>
    <s v="DOP"/>
    <n v="-538.34"/>
    <n v="-538.34"/>
  </r>
  <r>
    <s v="210102001001000000"/>
    <n v="401517078"/>
    <s v="TESORERIA DE LA SEGURIDAD SOCIAL"/>
    <s v="ED00005364"/>
    <x v="492"/>
    <m/>
    <s v="SEG. PENSIONES, SERVICIOS PRESTASDOS, OFICIO #308/2014"/>
    <s v="DOP"/>
    <n v="-508.24"/>
    <n v="-508.24"/>
  </r>
  <r>
    <s v="210102001001000000"/>
    <n v="401517078"/>
    <s v="TESORERIA DE LA SEGURIDAD SOCIAL"/>
    <s v="ED00005361"/>
    <x v="492"/>
    <m/>
    <s v="SEG. DE SALUD, SERVICIOS PRESTASDOS, OFICIO #304/2014"/>
    <s v="DOP"/>
    <n v="-456"/>
    <n v="-456"/>
  </r>
  <r>
    <s v="210102001001000000"/>
    <n v="401517078"/>
    <s v="TESORERIA DE LA SEGURIDAD SOCIAL"/>
    <s v="ED00005360"/>
    <x v="492"/>
    <m/>
    <s v="SEG. PENSIONES, SERVICIOS PRESTASDOS, OFICIO #304/2014"/>
    <s v="DOP"/>
    <n v="-430.5"/>
    <n v="-430.5"/>
  </r>
  <r>
    <s v="210103001000000000"/>
    <s v="03103840538"/>
    <s v="JOAQUIN FELIX POLANCO GUZMAN"/>
    <s v="CXP00023904"/>
    <x v="493"/>
    <s v="NTR. 1586-2 ANULADA"/>
    <s v="10% FINAL COMPRA TERRENO"/>
    <s v="DOP"/>
    <n v="-1080000"/>
    <n v="-1080000"/>
  </r>
  <r>
    <s v="210103001000000000"/>
    <s v="00105864839"/>
    <s v="CARLOS PORFIRIO ARIAS SANCHEZ"/>
    <s v="CXP00023901"/>
    <x v="493"/>
    <s v="CONTR. 1583-2"/>
    <s v="10% FINAL COMPRA TERRENO"/>
    <s v="DOP"/>
    <n v="-324000"/>
    <n v="-324000"/>
  </r>
  <r>
    <s v="210102001004000000"/>
    <s v="00400017059"/>
    <s v="ROSA  NOEMI PEÑA REYNOSO"/>
    <s v="PI008786"/>
    <x v="493"/>
    <s v="OFICIO #109/2014"/>
    <s v="PARA CUBRIR GASTOS A COORD. REGIONALES DE DESC."/>
    <s v="DOP"/>
    <n v="-30000"/>
    <n v="-30000"/>
  </r>
  <r>
    <s v="210103001000000000"/>
    <s v="06400273741"/>
    <s v="LUIS MERVIN TEJADA TEJADA"/>
    <s v="CXP00023920"/>
    <x v="493"/>
    <s v="CONTR. 2182-NULA"/>
    <s v="CUBICACION #1"/>
    <s v="DOP"/>
    <n v="-3246521.1"/>
    <n v="3246521.1"/>
  </r>
  <r>
    <s v="210102001001000000"/>
    <n v="401517078"/>
    <s v="TESORERIA DE LA SEGURIDAD SOCIAL"/>
    <s v="ED00005384"/>
    <x v="494"/>
    <m/>
    <s v="SEG. FAMILIA, SERVICIOS PRESTADOS OFIC. 315/2014"/>
    <s v="DOP"/>
    <n v="-518.30999999999995"/>
    <n v="-518.30999999999995"/>
  </r>
  <r>
    <s v="210102001001000000"/>
    <n v="401517078"/>
    <s v="TESORERIA DE LA SEGURIDAD SOCIAL"/>
    <s v="ED00005383"/>
    <x v="494"/>
    <m/>
    <s v="SEG. PENSIONES, SERVICIOS PRESTADOS OFIC. 315/2014"/>
    <s v="DOP"/>
    <n v="-489.34"/>
    <n v="-489.34"/>
  </r>
  <r>
    <s v="210102001004000000"/>
    <s v="00109465955"/>
    <s v="ROBIN ESTEBAN VERAS GENAO"/>
    <s v="PI008827"/>
    <x v="495"/>
    <s v="OFIC DRH 238/2014"/>
    <s v="PAGO DE PRESTACIONES LABORALES"/>
    <s v="DOP"/>
    <n v="-249488.37"/>
    <n v="-249488.37"/>
  </r>
  <r>
    <s v="210102001001000000"/>
    <s v="00104539077"/>
    <s v="FELIX ANTONIO BATISTA ENCARNACION."/>
    <s v="CXP00025706"/>
    <x v="495"/>
    <s v="NCF-02120346"/>
    <s v="SERV. TRANS. PUBLI. CAPSULAS INFORMATIVAS"/>
    <s v="DOP"/>
    <n v="-17700"/>
    <n v="-17700"/>
  </r>
  <r>
    <s v="210102001004000000"/>
    <s v="00112008420"/>
    <s v="AGUSTINA NUÑEZ GIROM"/>
    <s v="CXP00024183"/>
    <x v="496"/>
    <s v="OFCIO 409-B"/>
    <s v="PGO LICENCIA PRE Y POST NATAL A MAESTRA AGUSTINA NUÑEZ GIRON"/>
    <s v="DOP"/>
    <n v="-69589.56"/>
    <n v="-69589.56"/>
  </r>
  <r>
    <s v="210102001004000000"/>
    <s v="02700424167"/>
    <s v="JUSTINA ALTAGRACIA CUEVAS SANCHEZ"/>
    <s v="CXP00024193"/>
    <x v="496"/>
    <s v="OFCIO 1411-B"/>
    <s v="PGO LICENCIA PRE Y POST NATAL A MAESTRA YANIRIS PEGUERO RAMO"/>
    <s v="DOP"/>
    <n v="-69589.56"/>
    <n v="-69589.56"/>
  </r>
  <r>
    <s v="210102001004000000"/>
    <s v="01900132836"/>
    <s v="VIRGINIA LOURDES FELIZ RODRIGUEZ"/>
    <s v="CXP00024185"/>
    <x v="496"/>
    <s v="OFCIO 449-B"/>
    <s v="PGO LICENCIA PRE Y POST NATAL A MAESTRA VIRGINIA LOURDES FEL"/>
    <s v="DOP"/>
    <n v="-68389.740000000005"/>
    <n v="-68389.740000000005"/>
  </r>
  <r>
    <s v="210102001004000000"/>
    <s v="03700726908"/>
    <s v="JUANA NUÑEZ CABRERA"/>
    <s v="CXP00024198"/>
    <x v="496"/>
    <s v="OFCIO 1370-B"/>
    <s v="PGO LICENCIA PRE Y POST NATAL A MAESTRA SURY SADAY UREÑA"/>
    <s v="DOP"/>
    <n v="-68389.740000000005"/>
    <n v="-68389.740000000005"/>
  </r>
  <r>
    <s v="210102001004000000"/>
    <n v="22700000320"/>
    <s v="JOSEFINA CASTRO ROJAS"/>
    <s v="CXP00024188"/>
    <x v="496"/>
    <s v="OFCIO 1372-B"/>
    <s v="PGO LICENCIA PRE Y POST NATAL A MAESTRA TOMASA CASTRO"/>
    <s v="DOP"/>
    <n v="-68389.740000000005"/>
    <n v="-68389.740000000005"/>
  </r>
  <r>
    <s v="210102001004000000"/>
    <s v="00111375499"/>
    <s v="ROMERY ROSA VELEZ"/>
    <s v="CXP00024181"/>
    <x v="496"/>
    <s v="OFCIO 23-B"/>
    <s v="PGO LICENCIA PRE Y POST NATAL A MAESTRA ROMERY ROSA VELEZ"/>
    <s v="DOP"/>
    <n v="-67189.679999999993"/>
    <n v="-67189.679999999993"/>
  </r>
  <r>
    <s v="210102001004000000"/>
    <s v="06100142527"/>
    <s v="BRENS PEÑA MARIA"/>
    <s v="CXP00024199"/>
    <x v="496"/>
    <s v="OFCIO 1472-B"/>
    <s v="PGO LICENCIA PRE Y POST NATAL A MAESTRA YOHANNA MAGALIS RODR"/>
    <s v="DOP"/>
    <n v="-67189.66"/>
    <n v="-67189.66"/>
  </r>
  <r>
    <s v="210102001004000000"/>
    <s v="02200248900"/>
    <s v="SERGIO RAMIREZ MATOS"/>
    <s v="CXP00024177"/>
    <x v="496"/>
    <s v="OFCIO 1381-B"/>
    <s v="PGO LICENCIA PRE Y POST NATAL A MAESTRA SERGIO RAMIREZ MATOS"/>
    <s v="DOP"/>
    <n v="-65759.12"/>
    <n v="-65759.12"/>
  </r>
  <r>
    <s v="210102001004000000"/>
    <s v="05600504434"/>
    <s v="ELENA MARTINEZ JIMENEZ"/>
    <s v="CXP00024197"/>
    <x v="496"/>
    <s v="OFCIO 1360-B"/>
    <s v="PGO LICENCIA PRE Y POST NATAL A MAESTRA YOANNY MERCEDES SANC"/>
    <s v="DOP"/>
    <n v="-61190.82"/>
    <n v="-61190.82"/>
  </r>
  <r>
    <s v="210102001004000000"/>
    <s v="04701187645"/>
    <s v="JOSELIN REINOSO SUSANA"/>
    <s v="CXP00024194"/>
    <x v="496"/>
    <s v="OFCIO 36-B"/>
    <s v="PGO LICENCIA PRE Y POST NATAL A MAESTRA CARMEN IRIS LOPEZ"/>
    <s v="DOP"/>
    <n v="-57591.360000000001"/>
    <n v="-57591.360000000001"/>
  </r>
  <r>
    <s v="210102001004000000"/>
    <s v="01700216631"/>
    <s v="SONIA RAMIREZ VICENTE"/>
    <s v="CXP00024191"/>
    <x v="496"/>
    <s v="OFCIO 1389-B"/>
    <s v="PGO LICENCIA PRE Y POST NATAL A MAESTRA CECILIA SISA PAYANO"/>
    <s v="DOP"/>
    <n v="-46374.720000000001"/>
    <n v="-46374.720000000001"/>
  </r>
  <r>
    <s v="210102001004000000"/>
    <s v="01800442392"/>
    <s v="FRANCIS NOHEMI FERRERAS FELIZ"/>
    <s v="CXP00024180"/>
    <x v="496"/>
    <s v="OFCIO 1374-B"/>
    <s v="PGO LICENCIA PRE Y POST NATAL A MAESTRA FRANCIS NOHEMI FERRE"/>
    <s v="DOP"/>
    <n v="-44718.48"/>
    <n v="-44718.48"/>
  </r>
  <r>
    <s v="210102001004000000"/>
    <s v="01800326900"/>
    <s v="ROSA MARIA TERRERO FELIZ"/>
    <s v="CXP00024173"/>
    <x v="496"/>
    <s v="OFCIO1383-B"/>
    <s v="PGO LICENCIA PRE Y POST NATAL A MAESTRA ROSA MARIA TERRERO"/>
    <s v="DOP"/>
    <n v="-43890.36"/>
    <n v="-43890.36"/>
  </r>
  <r>
    <s v="210102001004000000"/>
    <s v="04800573646"/>
    <s v="ADALGISA VARGAS JIMENEZ"/>
    <s v="CXP00024196"/>
    <x v="496"/>
    <s v="OFCIO 1402-B"/>
    <s v="PGO LICENCIA PRE Y POST NATAL A MAESTRAYANIDE PATRICIA GUERR"/>
    <s v="DOP"/>
    <n v="-43890.36"/>
    <n v="-43890.36"/>
  </r>
  <r>
    <s v="210102001004000000"/>
    <s v="00117229823"/>
    <s v="EVELIN DEL ORBE JAQUEZ"/>
    <s v="CXP00024176"/>
    <x v="496"/>
    <s v="OFCIO 1363-B"/>
    <s v="PGO LICENCIA PRE Y POST NATAL A MAESTRA EVELIN DEL ORBE JAQU"/>
    <s v="DOP"/>
    <n v="-41485.660000000003"/>
    <n v="-41485.660000000003"/>
  </r>
  <r>
    <s v="210102001004000000"/>
    <s v="01300082755"/>
    <s v="JULIO DE LOS SANTOS GOMEZ REYES"/>
    <s v="CXP00024190"/>
    <x v="496"/>
    <s v="OFCIO 1419-B"/>
    <s v="PGO LICENCIA PRE Y POST NATAL A MAESTRA DEISY YUDELYS CASADO"/>
    <s v="DOP"/>
    <n v="-40770.39"/>
    <n v="-40770.39"/>
  </r>
  <r>
    <s v="210102001004000000"/>
    <s v="00108492323"/>
    <s v="ROSALIA MORENO"/>
    <s v="CXP00024149"/>
    <x v="496"/>
    <s v="OFCIO 1361-B"/>
    <s v="PGO LICENCIA PRE Y POST NATAL A MAESTRA ROSALIA MONTERO"/>
    <s v="DOP"/>
    <n v="-34794.78"/>
    <n v="-34794.78"/>
  </r>
  <r>
    <s v="210102001004000000"/>
    <s v="05601309445"/>
    <s v="ANDILI MARIA LUISA MERCEDES DISLA"/>
    <s v="CXP00024186"/>
    <x v="496"/>
    <s v="OFCIO 1365-B"/>
    <s v="PGO LICENCIA PRE Y POST NATAL A MAESTRA ANDILI MARIA MERCEDE"/>
    <s v="DOP"/>
    <n v="-34794.78"/>
    <n v="-34794.78"/>
  </r>
  <r>
    <s v="210102001004000000"/>
    <s v="00110882016"/>
    <s v="ROSMERY CARELA"/>
    <s v="CXP00024178"/>
    <x v="496"/>
    <s v="OFCIO 21-B"/>
    <s v="PGO LICENCIA PRE Y POST NATAL A MAESTRA ROSMERY CARELA"/>
    <s v="DOP"/>
    <n v="-34194.870000000003"/>
    <n v="-34194.870000000003"/>
  </r>
  <r>
    <s v="210102001004000000"/>
    <s v="01300408463"/>
    <s v="JOSE MARIA MEJIA ALCANTARA"/>
    <s v="CXP00024147"/>
    <x v="496"/>
    <s v="OFCIO 46-B"/>
    <s v="PGO LICENCIA PRE Y POST NATAL A MAESTRA JOSE MARIA MEJIA"/>
    <s v="DOP"/>
    <n v="-34194.870000000003"/>
    <n v="-34194.870000000003"/>
  </r>
  <r>
    <s v="210102001004000000"/>
    <s v="04701758775"/>
    <s v="LAURA ISABEL SANCHE GUZMAN"/>
    <s v="CXP00024175"/>
    <x v="496"/>
    <s v="OFCIO 1347-B"/>
    <s v="PGO LICENCIA PRE Y POST NATAL A MAESTRA LAURA ISABEL SANCHEZ"/>
    <s v="DOP"/>
    <n v="-34194.870000000003"/>
    <n v="-34194.870000000003"/>
  </r>
  <r>
    <s v="210102001004000000"/>
    <s v="03103267716"/>
    <s v="MARIA AUSTRALIA SANCHEZ ARIAS"/>
    <s v="CXP00024141"/>
    <x v="496"/>
    <s v="OFCIO 1447-B"/>
    <s v="PGO LICENCIA PRE Y POST NATAL A MAESTRA MARIA SANCHEZ ARIAS"/>
    <s v="DOP"/>
    <n v="-33594.959999999999"/>
    <n v="-33594.959999999999"/>
  </r>
  <r>
    <s v="210102001004000000"/>
    <s v="06800448505"/>
    <s v="XIOMARA SUAREZ ALMONTE"/>
    <s v="CXP00024195"/>
    <x v="496"/>
    <s v="OFCIO 1377-B"/>
    <s v="PGO LICENCIA PRE Y POST NATAL A MAESTRA MAYELIN ROSA MARTINE"/>
    <s v="DOP"/>
    <n v="-33594.959999999999"/>
    <n v="-33594.959999999999"/>
  </r>
  <r>
    <s v="210102001004000000"/>
    <s v="03103267716"/>
    <s v="MARIA AUSTRALIA SANCHEZ ARIAS"/>
    <s v="CXP00024169"/>
    <x v="496"/>
    <s v="OFCIO 47-B"/>
    <s v="PGO LICENCIA PRE Y POST NATAL A MAESTRA MARIA AUSTRALIA SANC"/>
    <s v="DOP"/>
    <n v="-33594.69"/>
    <n v="-33594.69"/>
  </r>
  <r>
    <s v="210102001004000000"/>
    <s v="00105613558"/>
    <s v="RAMONA PINALES VALERA"/>
    <s v="CXP00024140"/>
    <x v="496"/>
    <s v="OFCIO 1451-B"/>
    <s v="PGO LICENCIA PRE Y POST NATAL A MAESTRA RAMONA COLUMNA"/>
    <s v="DOP"/>
    <n v="-32395.14"/>
    <n v="-32395.14"/>
  </r>
  <r>
    <s v="210102001004000000"/>
    <s v="00119090876"/>
    <s v="ANAYEISIS  MONTERO CANARIO"/>
    <s v="CXP00024145"/>
    <x v="496"/>
    <s v="OFCIO 37-B"/>
    <s v="PGO LICENCIA PRE Y POST NATAL A MAESTRA ANAYEISIS MONTERO"/>
    <s v="DOP"/>
    <n v="-32395.14"/>
    <n v="-32395.14"/>
  </r>
  <r>
    <s v="210102001004000000"/>
    <s v="00106734411"/>
    <s v="DIGNA ESTHER SEVERINO ROSARIO"/>
    <s v="CXP00024192"/>
    <x v="496"/>
    <s v="OFCIO 1422-B"/>
    <s v="PGO LICENCIA PRE Y POST NATAL A MAESTRA VIRGINIA GALVEZ CONC"/>
    <s v="DOP"/>
    <n v="-31471.88"/>
    <n v="-31471.88"/>
  </r>
  <r>
    <s v="210102001004000000"/>
    <s v="03700904273"/>
    <s v="DEYANIIRA AGUSTINA MARMOLEJOS DOMINGUEZ"/>
    <s v="CXP00024136"/>
    <x v="496"/>
    <s v="OFCIO 1441-B"/>
    <s v="PGO LICENCIA PRE Y POST NATAL A MAESTRA DEYANIRA MARMOLEJOS"/>
    <s v="DOP"/>
    <n v="-25923.599999999999"/>
    <n v="-25923.599999999999"/>
  </r>
  <r>
    <s v="210102001004000000"/>
    <s v="00111368122"/>
    <s v="LUZ  DEL CARMEN JEREZ NUÑEZ"/>
    <s v="CXP00024179"/>
    <x v="496"/>
    <s v="OFCIO 24-B"/>
    <s v="PGO LICENCIA PRE Y POST NATAL A MAESTRA LUZ DEL CRMEN JEREZ"/>
    <s v="DOP"/>
    <n v="-25196.22"/>
    <n v="-25196.22"/>
  </r>
  <r>
    <s v="210102001004000000"/>
    <s v="04500186392"/>
    <s v="ANTONIA MARICE GONZALEZ GUZMAN"/>
    <s v="CXP00024152"/>
    <x v="496"/>
    <s v="OFCIO 1436-B"/>
    <s v="PGO LICENCIA PRE Y POST NATAL A MAESTRA ANTONIA GONZALEZ"/>
    <s v="DOP"/>
    <n v="-22796.58"/>
    <n v="-22796.58"/>
  </r>
  <r>
    <s v="210102001004000000"/>
    <s v="04800826119"/>
    <s v="ORQUIDEA  ALTAGRACIA ACOSTA PEREZ"/>
    <s v="CXP00024171"/>
    <x v="496"/>
    <s v="OFCIO 19-B"/>
    <s v="PGO LICENCIA PRE Y POST NATAL A MAESTRA ORQUIDEA ALT. ACOSTA"/>
    <s v="DOP"/>
    <n v="-22359.24"/>
    <n v="-22359.24"/>
  </r>
  <r>
    <s v="210102001004000000"/>
    <s v="01300299367"/>
    <s v="SANTA CLARIBEL ORTIZ  BAUTISTA"/>
    <s v="CXP00024189"/>
    <x v="496"/>
    <s v="OFCIO 1376-B"/>
    <s v="PGO LICENCIA PRE Y POST NATAL A MAESTRA WENDY CAROLINA LACHA"/>
    <s v="DOP"/>
    <n v="-20996.85"/>
    <n v="-20996.85"/>
  </r>
  <r>
    <s v="210102001004000000"/>
    <s v="04000137283"/>
    <s v="NIURKA EFIGENIA GONZALEZ TAVERAS"/>
    <s v="CXP00024137"/>
    <x v="496"/>
    <s v="OFCIO 1438-B"/>
    <s v="PGO LICENCIA PRE Y POST NATAL A MAESTRA NIURKA GONZALEZ"/>
    <s v="DOP"/>
    <n v="-20996.85"/>
    <n v="-20996.85"/>
  </r>
  <r>
    <s v="210102001004000000"/>
    <s v="06800438480"/>
    <s v="MARIA LOURDES MEZON ROMERO"/>
    <s v="CXP00024148"/>
    <x v="496"/>
    <s v="OFCIO 1211-B"/>
    <s v="PGO LICENCIA PRE Y POST NATAL A MAESTRA  MARIA LOURDES MEZON"/>
    <s v="DOP"/>
    <n v="-20996.85"/>
    <n v="-20996.85"/>
  </r>
  <r>
    <s v="210103001000000000"/>
    <s v="00104678248"/>
    <s v="DOROTEO ANTONIO ESCARRAMAN CACERES"/>
    <s v="CXP00024277"/>
    <x v="497"/>
    <s v="CONTR. 1952-1"/>
    <s v="COMPLETIVO COMPRA TERRENO, SEGUN CONTRATO #1952-2013"/>
    <s v="DOP"/>
    <n v="-400000"/>
    <n v="-400000"/>
  </r>
  <r>
    <s v="210103001000000000"/>
    <s v="00300144474"/>
    <s v="JOAQUIN ALBERTO MELO VILLAR."/>
    <s v="CXP00024242"/>
    <x v="497"/>
    <s v="CONTR. 124-4"/>
    <s v="CUBICACION # 4"/>
    <s v="DOP"/>
    <n v="-363521.1"/>
    <n v="-363521.1"/>
  </r>
  <r>
    <s v="210103001000000000"/>
    <n v="124022886"/>
    <s v="SERVICIOS PORTATILES DOMINICANOS SRL."/>
    <s v="CXP00024292"/>
    <x v="497"/>
    <s v="NCF-000001163"/>
    <s v="SERVICIOS DE ALQUILER DE FURGON"/>
    <s v="DOP"/>
    <n v="-84960"/>
    <n v="-84960"/>
  </r>
  <r>
    <s v="210102001004000000"/>
    <s v="00112469580"/>
    <s v="XIOMARA  ALTAGRACIA RAMIREZ HIRALDO"/>
    <s v="CXP00024287"/>
    <x v="497"/>
    <s v="OFC. 1392-B"/>
    <s v="PAGO LICENCIA PRE Y POST NATAL DE LA MAESTRA  CRISELVA  FELI"/>
    <s v="DOP"/>
    <n v="-81541.3"/>
    <n v="-81541.3"/>
  </r>
  <r>
    <s v="210102001004000000"/>
    <s v="00117200741"/>
    <s v="MINERVA PAULINO FIGUEROA"/>
    <s v="CXP00024288"/>
    <x v="497"/>
    <s v="OFC. 1439-B"/>
    <s v="PAGO LICENCIA PRE Y POST NATAL DE LA MAESTRA  GERMANIA PAULI"/>
    <s v="DOP"/>
    <n v="-68389.740000000005"/>
    <n v="-68389.740000000005"/>
  </r>
  <r>
    <s v="210103001000000000"/>
    <n v="124022886"/>
    <s v="SERVICIOS PORTATILES DOMINICANOS SRL."/>
    <s v="CXP00024289"/>
    <x v="497"/>
    <s v="NCF-000001162"/>
    <s v="SERVICIOS DE ALQUILER DE FURGON"/>
    <s v="DOP"/>
    <n v="-56640"/>
    <n v="-56640"/>
  </r>
  <r>
    <s v="210102001004000000"/>
    <s v="01800706499"/>
    <s v="MADELINE ELIZABETH ALCANTARA PEREZ"/>
    <s v="CXP00024282"/>
    <x v="497"/>
    <s v="OFC. 1432-B"/>
    <s v="PAGO LICENCIA PRE Y POST NATAL DE LA MAESTRA  ANA R. ALCANTA"/>
    <s v="DOP"/>
    <n v="-46031.3"/>
    <n v="-46031.3"/>
  </r>
  <r>
    <s v="210102001004000000"/>
    <s v="04800708952"/>
    <s v="SABINA DEYANIRA SUSANA LAMAR"/>
    <s v="CXP00024261"/>
    <x v="497"/>
    <s v="OFC. 1398-B"/>
    <s v="PAGO LICENCIA PRE Y POST NATAL DE LA MAESTRA  ADELAIDA SUSAN"/>
    <s v="DOP"/>
    <n v="-43890.36"/>
    <n v="-43890.36"/>
  </r>
  <r>
    <s v="210102001004000000"/>
    <s v="03400010991"/>
    <s v="MARILU ESPINAL"/>
    <s v="CXP00024272"/>
    <x v="497"/>
    <s v="OFC. 1448-B"/>
    <s v="PAGO LICENCIA PRE Y POST NATAL DE LA MAESTRA  CARMEN BERNARD"/>
    <s v="DOP"/>
    <n v="-41485.660000000003"/>
    <n v="-41485.660000000003"/>
  </r>
  <r>
    <s v="210102001004000000"/>
    <s v="03400475806"/>
    <s v="MARLENY ALTAGRACIA AGRAMONTE RODRIGUEZ"/>
    <s v="CXP00024258"/>
    <x v="497"/>
    <s v="OFC. 1475-B"/>
    <s v="PAGO LICENCIA PRE Y POST NATAL DE LA MAESTRA  YESENIA ALT. G"/>
    <s v="DOP"/>
    <n v="-40770.39"/>
    <n v="-40770.39"/>
  </r>
  <r>
    <s v="210102001004000000"/>
    <s v="00117570879"/>
    <s v="ROSALBA DIAZ AGUSTIN"/>
    <s v="CXP00024263"/>
    <x v="497"/>
    <s v="OFC. 1384-B"/>
    <s v="PAGO LICENCIA PRE Y POST NATAL DE LA MAESTRA  RAFAELA ANT. V"/>
    <s v="DOP"/>
    <n v="-34794.78"/>
    <n v="-34794.78"/>
  </r>
  <r>
    <s v="210102001004000000"/>
    <s v="03400362483"/>
    <s v="JUANA MOREL DURAN"/>
    <s v="CXP00024271"/>
    <x v="497"/>
    <s v="OFC. 1446-B"/>
    <s v="PAGO LICENCIA PRE Y POST NATAL DE LA MAESTRA  CARMEN BERNARD"/>
    <s v="DOP"/>
    <n v="-34794.78"/>
    <n v="-34794.78"/>
  </r>
  <r>
    <s v="210102001004000000"/>
    <s v="06800463157"/>
    <s v="JENNY MARIELA GONZALEZ RODRIGUEZ"/>
    <s v="CXP00024264"/>
    <x v="497"/>
    <s v="OFC. 1462-B"/>
    <s v="PAGO LICENCIA PRE Y POST NATAL DE LA MAESTRA  ANGELA POLANCO"/>
    <s v="DOP"/>
    <n v="-34794.78"/>
    <n v="-34794.78"/>
  </r>
  <r>
    <s v="210102001004000000"/>
    <s v="06800376250"/>
    <s v="MARIA  REYES  DE LA ROSA"/>
    <s v="CXP00024278"/>
    <x v="497"/>
    <s v="OFC. 1463-B"/>
    <s v="PAGO LICENCIA PRE Y POST NATAL DE LA MAESTRA  MAYRENI MATOS"/>
    <s v="DOP"/>
    <n v="-34194.870000000003"/>
    <n v="-34194.870000000003"/>
  </r>
  <r>
    <s v="210102001004000000"/>
    <s v="06800524925"/>
    <s v="YOHAN ARIEL AQUINO NICACIO"/>
    <s v="CXP00024274"/>
    <x v="497"/>
    <s v="OFC. 1464-B"/>
    <s v="PAGO LICENCIA PRE Y POST NATAL DE LA MAESTRA  MAYRENI MATOS"/>
    <s v="DOP"/>
    <n v="-34194.870000000003"/>
    <n v="-34194.870000000003"/>
  </r>
  <r>
    <s v="210102001004000000"/>
    <s v="09500126215"/>
    <s v="SANDRA MARIA  MARTE HERNANDEZ"/>
    <s v="CXP00024286"/>
    <x v="497"/>
    <s v="OFC. 27-B"/>
    <s v="PAGO LICENCIA PRE Y POST NATAL DE LA MAESTRA  RISEL ALT. CAR"/>
    <s v="DOP"/>
    <n v="-34194.870000000003"/>
    <n v="-34194.870000000003"/>
  </r>
  <r>
    <s v="210102001004000000"/>
    <s v="09300457356"/>
    <s v="JOSELYN SOLIS REYES"/>
    <s v="CXP00024257"/>
    <x v="497"/>
    <s v="OFC. 1453-B"/>
    <s v="PAGO LICENCIA PRE Y POST NATAL DE LA MAESTRA HANNY GRELANDY"/>
    <s v="DOP"/>
    <n v="-31795.23"/>
    <n v="-31795.23"/>
  </r>
  <r>
    <s v="210102001004000000"/>
    <s v="00116152281"/>
    <s v="ALTAGRACIA LUCIA CRUZ"/>
    <s v="CXP00024253"/>
    <x v="497"/>
    <s v="OFC. 1440-B"/>
    <s v="PAGO LICENCIA PRE Y POST NATAL DE LA MAESTRA ALBA LUZ MERAN"/>
    <s v="DOP"/>
    <n v="-29395.59"/>
    <n v="-29395.59"/>
  </r>
  <r>
    <s v="210102001004000000"/>
    <s v="05600382849"/>
    <s v="FIOR DALIZA TERRERO RODRIGUEZ"/>
    <s v="CXP00024255"/>
    <x v="497"/>
    <s v="OFC. 1439-B"/>
    <s v="PAGO LICENCIA PRE Y POST NATAL DE LA MAESTRA"/>
    <s v="DOP"/>
    <n v="-29395.59"/>
    <n v="-29395.59"/>
  </r>
  <r>
    <s v="210103001000000000"/>
    <n v="124022886"/>
    <s v="SERVICIOS PORTATILES DOMINICANOS SRL."/>
    <s v="CXP00024291"/>
    <x v="497"/>
    <s v="NCF-0000001161"/>
    <s v="SERVICIOS DE ALQUILER DE FURGON"/>
    <s v="DOP"/>
    <n v="-28320"/>
    <n v="-28320"/>
  </r>
  <r>
    <s v="210103001000000000"/>
    <n v="124022886"/>
    <s v="SERVICIOS PORTATILES DOMINICANOS SRL."/>
    <s v="CXP00024293"/>
    <x v="497"/>
    <s v="NCF-0000001197"/>
    <s v="SERVICIOS DE ALQUILER DE FURGON"/>
    <s v="DOP"/>
    <n v="-28320"/>
    <n v="-28320"/>
  </r>
  <r>
    <s v="210103001000000000"/>
    <n v="124022886"/>
    <s v="SERVICIOS PORTATILES DOMINICANOS SRL."/>
    <s v="CXP00024294"/>
    <x v="497"/>
    <s v="NCF-0000001209"/>
    <s v="SERVICIOS DE ALQUILER DE FURGON"/>
    <s v="DOP"/>
    <n v="-28320"/>
    <n v="-28320"/>
  </r>
  <r>
    <s v="210102001004000000"/>
    <s v="04701248520"/>
    <s v="ERIKA MARIELI ROSARIO BURGOS"/>
    <s v="CXP00024221"/>
    <x v="497"/>
    <s v="OFC. 1473-B"/>
    <s v="PAGO LICENCIA PRE Y POST NATAL DE LA MAESTRA MIGUELINA ANT."/>
    <s v="DOP"/>
    <n v="-27595.86"/>
    <n v="-27595.86"/>
  </r>
  <r>
    <s v="210102001004000000"/>
    <s v="04701627988"/>
    <s v="EVELYN  YOKASTA JIMENEZ BASORA"/>
    <s v="CXP00024226"/>
    <x v="497"/>
    <s v="OFC. 1474-B"/>
    <s v="PAGO LICENCIA PRE Y POST NATAL DE LA MAESTRA MIGUELINA ANT."/>
    <s v="DOP"/>
    <n v="-27595.86"/>
    <n v="-27595.86"/>
  </r>
  <r>
    <s v="210102001004000000"/>
    <s v="04800928220"/>
    <s v="FRANCISCA YAROLIN LEONARDO ROSARIO"/>
    <s v="CXP00024262"/>
    <x v="497"/>
    <s v="OFC. 1397-B"/>
    <s v="PAGO LICENCIA PRE Y POST NATAL DE LA MAESTRA  FANIA CASTILLO"/>
    <s v="DOP"/>
    <n v="-22773.3"/>
    <n v="-22773.3"/>
  </r>
  <r>
    <s v="210102001004000000"/>
    <s v="04200063289"/>
    <s v="ALTAGRACIA  PEREZ BEJARAN"/>
    <s v="CXP00024266"/>
    <x v="497"/>
    <s v="OFC. 1442-B"/>
    <s v="PAGO LICENCIA PRE Y POST NATAL DE LA MAESTRA  MAGALYS RODRIG"/>
    <s v="DOP"/>
    <n v="-20996.85"/>
    <n v="-20996.85"/>
  </r>
  <r>
    <s v="210102001004000000"/>
    <s v="04600270864"/>
    <s v="MIDALMA DEL CARMEN MADERA VARGAS"/>
    <s v="CXP00024267"/>
    <x v="497"/>
    <s v="OFC. 1493-B"/>
    <s v="PAGO LICENCIA PRE Y POST NATAL DE LA MAESTRA  MAGALYS RODRIG"/>
    <s v="DOP"/>
    <n v="-20996.85"/>
    <n v="-20996.85"/>
  </r>
  <r>
    <s v="210103001000000000"/>
    <s v="00300144474"/>
    <s v="JOAQUIN ALBERTO MELO VILLAR."/>
    <s v="MIED-155026"/>
    <x v="497"/>
    <s v="CONTR. 124-4"/>
    <s v="CONTR. 124-4"/>
    <s v="DOP"/>
    <n v="71707.09"/>
    <n v="71707.09"/>
  </r>
  <r>
    <s v="210103001000000000"/>
    <n v="22600051860"/>
    <s v="FLERID EDUARDO SANTOS LORA"/>
    <s v="CXP00024351"/>
    <x v="498"/>
    <s v="CONTR. 2121"/>
    <s v="CUBICACION # 1"/>
    <s v="DOP"/>
    <n v="-1389049.77"/>
    <n v="-1389049.77"/>
  </r>
  <r>
    <s v="210103001000000000"/>
    <n v="101838418"/>
    <s v="METRO ELECTRICA S.R.L"/>
    <s v="CXP00024395"/>
    <x v="498"/>
    <s v="CONTR. 2383"/>
    <s v="CUBICACION # 1"/>
    <s v="DOP"/>
    <n v="-1015793.16"/>
    <n v="-933716.37"/>
  </r>
  <r>
    <s v="210103001000000000"/>
    <s v="00102023751"/>
    <s v="JUAN OSCAR DE PEÑA GARCIA"/>
    <s v="CXP00024348"/>
    <x v="498"/>
    <s v="CONTR. 1715-1"/>
    <s v="CUBICACION #1"/>
    <s v="DOP"/>
    <n v="-545394.31999999995"/>
    <n v="-545394.31999999995"/>
  </r>
  <r>
    <s v="210103001000000000"/>
    <s v="00400205688"/>
    <s v="SANTO BONIFACIO MATEO MARTINEZ"/>
    <s v="CXP00024366"/>
    <x v="498"/>
    <s v="CONTR. 3001"/>
    <s v="90% COMPRA DE TERRENO"/>
    <s v="DOP"/>
    <n v="-540000"/>
    <n v="-540000"/>
  </r>
  <r>
    <s v="210103001000000000"/>
    <s v="00400128195"/>
    <s v="BEATO MARIÑE MILIANO"/>
    <s v="CXP00024362"/>
    <x v="498"/>
    <s v="-ANULADA-"/>
    <s v="90% COMPRA DE TERRENO"/>
    <s v="DOP"/>
    <n v="-237600"/>
    <n v="-237600"/>
  </r>
  <r>
    <s v="210103001000000000"/>
    <s v="00106574676"/>
    <s v="ANGELITA PEREZ JALEN"/>
    <s v="CXP00024368"/>
    <x v="498"/>
    <s v="CONTR. 2999"/>
    <s v="90% COMPRA DE TERRENO"/>
    <s v="DOP"/>
    <n v="-118800"/>
    <n v="-118800"/>
  </r>
  <r>
    <s v="210103001000000000"/>
    <s v="00201746419"/>
    <s v="PORFIRIO RAMIREZ"/>
    <s v="CXP00024360"/>
    <x v="498"/>
    <s v="CONTR. 3069"/>
    <s v="90% COMPRA TERRENO"/>
    <s v="DOP"/>
    <n v="-118800"/>
    <n v="-118800"/>
  </r>
  <r>
    <s v="210102001004000000"/>
    <n v="13800055405"/>
    <s v="ELVIRA  LISSETTE  DEL CARMEN CALDERON"/>
    <s v="CXP00024353"/>
    <x v="498"/>
    <s v="OFCIO 1434-B"/>
    <s v="PGO LICENCIA PRE Y POST NATAL DE LA MAESTRA RAISA ROBLES RIN"/>
    <s v="DOP"/>
    <n v="-81540.78"/>
    <n v="-81540.78"/>
  </r>
  <r>
    <s v="210102001004000000"/>
    <s v="00300879145"/>
    <s v="IDAIRIS PUJOLS GUZMAN"/>
    <s v="CXP00024371"/>
    <x v="498"/>
    <s v="OFCIO 1414-B"/>
    <s v="PGO LICENCIA PRE Y POST NATAL DE LA MAESTRA IONICIA Y. TEJA"/>
    <s v="DOP"/>
    <n v="-69589.56"/>
    <n v="-69589.56"/>
  </r>
  <r>
    <s v="210102001004000000"/>
    <s v="01800219303"/>
    <s v="MARGARITA SEGURA MENDEZ"/>
    <s v="CXP00024369"/>
    <x v="498"/>
    <s v="OFCIO 1395-B"/>
    <s v="PGO LICENCIA PRE Y POST NATAL DE LA MAESTRA RAQUEL M. NOVAS"/>
    <s v="DOP"/>
    <n v="-68389.740000000005"/>
    <n v="-68389.740000000005"/>
  </r>
  <r>
    <s v="210102001004000000"/>
    <s v="02700299353"/>
    <s v="MARIBEL PEGUERO SANCHEZ"/>
    <s v="CXP00024380"/>
    <x v="498"/>
    <s v="OFCIO 1412-B"/>
    <s v="PGO LICENCIA PRE Y POST NATAL DE LA MAESTRA MARIA F. AVELINO"/>
    <s v="DOP"/>
    <n v="-63590.46"/>
    <n v="-63590.46"/>
  </r>
  <r>
    <s v="210102001004000000"/>
    <s v="01100277308"/>
    <s v="LUEDIS  GERALDO LEREBOURS AQUINO"/>
    <s v="CXP00024361"/>
    <x v="498"/>
    <s v="OFCIO 1388-B"/>
    <s v="PGO LICENCIA PRE Y POST NATAL DE LA MAESTRA JOCELYN DE LA CR"/>
    <s v="DOP"/>
    <n v="-62390.64"/>
    <n v="-62390.64"/>
  </r>
  <r>
    <s v="210103001000000000"/>
    <n v="124022886"/>
    <s v="SERVICIOS PORTATILES DOMINICANOS SRL."/>
    <s v="CXP00024301"/>
    <x v="498"/>
    <s v="NCF-0000001164"/>
    <s v="SERVICIO DE ALQUILER DE FURGON"/>
    <s v="DOP"/>
    <n v="-56640"/>
    <n v="-56640"/>
  </r>
  <r>
    <s v="210103001000000000"/>
    <n v="124022886"/>
    <s v="SERVICIOS PORTATILES DOMINICANOS SRL."/>
    <s v="CXP00024303"/>
    <x v="498"/>
    <s v="NCF-0000001165"/>
    <s v="SERVICIO DE ALQUILER DE FURGON"/>
    <s v="DOP"/>
    <n v="-56640"/>
    <n v="-56640"/>
  </r>
  <r>
    <s v="210103001000000000"/>
    <n v="124022886"/>
    <s v="SERVICIOS PORTATILES DOMINICANOS SRL."/>
    <s v="CXP00024304"/>
    <x v="498"/>
    <s v="NCF-000001166"/>
    <s v="SERVICIO DE ALQUILER DE FURGON"/>
    <s v="DOP"/>
    <n v="-56640"/>
    <n v="-56640"/>
  </r>
  <r>
    <s v="210102001004000000"/>
    <s v="05601321523"/>
    <s v="JOSE  LUIS  PAULINO SOSA"/>
    <s v="CXP00024373"/>
    <x v="498"/>
    <s v="OFCIO 1452-B"/>
    <s v="PGO LICENCIA PRE Y POST NATAL DE LA MAESTRA JOHANNY ALT. CA"/>
    <s v="DOP"/>
    <n v="-40770.39"/>
    <n v="-40770.39"/>
  </r>
  <r>
    <s v="210103001000000000"/>
    <n v="124022886"/>
    <s v="SERVICIOS PORTATILES DOMINICANOS SRL."/>
    <s v="CXP00024305"/>
    <x v="498"/>
    <s v="NCF-000001167"/>
    <s v="SERVICIO DE ALQUILER DE FURGON"/>
    <s v="DOP"/>
    <n v="-28320"/>
    <n v="-28320"/>
  </r>
  <r>
    <s v="210103001000000000"/>
    <s v="00102023751"/>
    <s v="JUAN OSCAR DE PEÑA GARCIA"/>
    <s v="MIED-155044"/>
    <x v="498"/>
    <s v="CONTR. 1715-1"/>
    <s v="CONTR. 1715-1"/>
    <s v="DOP"/>
    <n v="109078.86"/>
    <n v="109078.86"/>
  </r>
  <r>
    <s v="210103001000000000"/>
    <n v="101838418"/>
    <s v="METRO ELECTRICA S.R.L"/>
    <s v="MIED-155067"/>
    <x v="498"/>
    <s v="CONTR. 2383"/>
    <s v="CONTR. 2383"/>
    <s v="DOP"/>
    <n v="203158.63"/>
    <n v="203158.63"/>
  </r>
  <r>
    <s v="210103001000000000"/>
    <n v="22600051860"/>
    <s v="FLERID EDUARDO SANTOS LORA"/>
    <s v="MIED-155047"/>
    <x v="498"/>
    <s v="CONTR. 2121"/>
    <s v="CONTR. 2121"/>
    <s v="DOP"/>
    <n v="277809.95"/>
    <n v="277809.95"/>
  </r>
  <r>
    <s v="210102001001000000"/>
    <n v="130195633"/>
    <s v="LEONARDO TOURS S.R.L"/>
    <s v="CXP00036191"/>
    <x v="499"/>
    <s v="A010010011500000732"/>
    <s v="SERVICIO DE ALQUILER DE 2 AUTOBUSES Y 1 CAMIONETA"/>
    <s v="DOP"/>
    <n v="-171200"/>
    <n v="-162640"/>
  </r>
  <r>
    <s v="210102001004000000"/>
    <s v="00500199898"/>
    <s v="ANTONIA  MUÑOZ"/>
    <s v="CXP00024486"/>
    <x v="499"/>
    <s v="OFC. 1418-B"/>
    <s v="PGO LICENCIA PRE Y POST NATAL DE LA MAESTRA ALEYDA SAVIÑON"/>
    <s v="DOP"/>
    <n v="-68389.740000000005"/>
    <n v="-68389.740000000005"/>
  </r>
  <r>
    <s v="210102001004000000"/>
    <s v="00119090876"/>
    <s v="ANAYEISIS  MONTERO CANARIO"/>
    <s v="CXP00024459"/>
    <x v="499"/>
    <s v="OFC. 37-B"/>
    <s v="PGO LICENCIA PRE Y POST NATAL DE LA MAESTRA BORAVIA CUSTODIA"/>
    <s v="DOP"/>
    <n v="-64790.28"/>
    <n v="-64790.28"/>
  </r>
  <r>
    <s v="210102001004000000"/>
    <s v="01000764694"/>
    <s v="RHINA  TERESA DE LA PAZ CESPEDES"/>
    <s v="CXP00024451"/>
    <x v="499"/>
    <s v="OFC. 1405-B"/>
    <s v="PGO LICENCIA PRE Y POST NATAL DE LA MAESTRA ELAYNE B. PEREZ"/>
    <s v="DOP"/>
    <n v="-47202.84"/>
    <n v="-47202.84"/>
  </r>
  <r>
    <s v="210102001004000000"/>
    <s v="05601250615"/>
    <s v="IVELISSE JOSEFINA REYES BENCOSME"/>
    <s v="CXP00024498"/>
    <x v="499"/>
    <s v="OFC. 1366-B"/>
    <s v="PGO LICENCIA PRE Y POST NATAL DE LA MAESTRA LOURDES GARCIA G"/>
    <s v="DOP"/>
    <n v="-40770.39"/>
    <n v="-40770.39"/>
  </r>
  <r>
    <s v="210102001004000000"/>
    <s v="00114029382"/>
    <s v="JOHANNA MARIA CALDERON POPA"/>
    <s v="PI008902"/>
    <x v="499"/>
    <s v="NCF00086"/>
    <s v="CONFERENCIA TALLER DE COACHING, OFICIO DRH-DCA#83/2014"/>
    <s v="DOP"/>
    <n v="-40000"/>
    <n v="-40000"/>
  </r>
  <r>
    <s v="210102001004000000"/>
    <s v="01300363866"/>
    <s v="ANA DELENCIA LACHAPEL SANCHEZ"/>
    <s v="CXP00024487"/>
    <x v="499"/>
    <s v="OFC. 1350-B"/>
    <s v="PGO LICENCIA PRE Y POST NATAL DE LA MAESTRA ZORAIDA M. PEGU"/>
    <s v="DOP"/>
    <n v="-34794.78"/>
    <n v="-34794.78"/>
  </r>
  <r>
    <s v="210102001004000000"/>
    <s v="03102787946"/>
    <s v="TRINA  ANTONIA  SOSA"/>
    <s v="CXP00024499"/>
    <x v="499"/>
    <s v="OFC. 25-B"/>
    <s v="PGO LICENCIA PRE Y POST NATAL DE LA MAESTRA MARISOL HIDALGO"/>
    <s v="DOP"/>
    <n v="-34794.78"/>
    <n v="-34794.78"/>
  </r>
  <r>
    <s v="210102001004000000"/>
    <s v="00101651263"/>
    <s v="ANA SOFIA ALCANTARA CABRERA"/>
    <s v="CXP00024456"/>
    <x v="499"/>
    <s v="OFC. 1349-B"/>
    <s v="PGO LICENCIA PRE Y POST NATAL DE LA MAESTRA EVELYN A. TRINID"/>
    <s v="DOP"/>
    <n v="-34194.870000000003"/>
    <n v="-34194.870000000003"/>
  </r>
  <r>
    <s v="210102001004000000"/>
    <s v="03701026282"/>
    <s v="YOLINA  ALBANIA GARCIA FRANCISCO"/>
    <s v="CXP00024488"/>
    <x v="499"/>
    <s v="OFC. 11351-B"/>
    <s v="PGO LICENCIA PRE Y POST NATAL DE LA MAESTRA ANIBELKA CID"/>
    <s v="DOP"/>
    <n v="-34194.870000000003"/>
    <n v="-34194.870000000003"/>
  </r>
  <r>
    <s v="210102001004000000"/>
    <s v="08400154665"/>
    <s v="ELGIS  ISMAEL DIAZ PIÑA"/>
    <s v="CXP00024453"/>
    <x v="499"/>
    <s v="OFC. 1445-B"/>
    <s v="PGO LICENCIA PRE Y POST NATAL DE LA MAESTRA FLOR M. RAMIREZ"/>
    <s v="DOP"/>
    <n v="-34194.870000000003"/>
    <n v="-34194.870000000003"/>
  </r>
  <r>
    <s v="210102001004000000"/>
    <s v="01900169101"/>
    <s v="ORIS LORISMEY FELIZ FERRERAS"/>
    <s v="CXP00024457"/>
    <x v="499"/>
    <s v="OFC. 14-B"/>
    <s v="PGO LICENCIA PRE Y POST NATAL DE LA MAESTRA MARTIRES ESCOTO"/>
    <s v="DOP"/>
    <n v="-32395.14"/>
    <n v="-32395.14"/>
  </r>
  <r>
    <s v="210102001004000000"/>
    <s v="06400242662"/>
    <s v="LUISA ANYELINE ALVAREZ VASQUEZ"/>
    <s v="CXP00024491"/>
    <x v="499"/>
    <s v="OFC. 1367-B"/>
    <s v="PGO LICENCIA PRE Y POST NATAL DE LA MAESTRA SAGRARIO TEJADA"/>
    <s v="DOP"/>
    <n v="-29395.59"/>
    <n v="-29395.59"/>
  </r>
  <r>
    <s v="210102001004000000"/>
    <s v="07700052678"/>
    <s v="PETRA MARIA PEREZ MEDRANO"/>
    <s v="CXP00024481"/>
    <x v="499"/>
    <s v="OFC. 1386-B"/>
    <s v="PGO LICENCIA PRE Y POST NATAL DE LA MAESTRA VIANNY M. TRINID"/>
    <s v="DOP"/>
    <n v="-25196.22"/>
    <n v="-25196.22"/>
  </r>
  <r>
    <s v="210102001004000000"/>
    <s v="04200082842"/>
    <s v="JUANA ALTAGRACIA DURAN REYES"/>
    <s v="CXP00024455"/>
    <x v="499"/>
    <s v="OFC. 1476-B"/>
    <s v="PGO LICENCIA PRE Y POST NATAL DE LA MAESTRA YOLANDA C. MARTI"/>
    <s v="DOP"/>
    <n v="-25034.45"/>
    <n v="-25034.45"/>
  </r>
  <r>
    <s v="210102001004000000"/>
    <s v="01300226691"/>
    <s v="SANTA SOBEIDA NOBA PATROCINO"/>
    <s v="CXP00024458"/>
    <x v="499"/>
    <s v="OFC. 1492-B"/>
    <s v="PGO LICENCIA PRE Y POST NATAL DE LA MAESTRA WENDY A. MORDAN"/>
    <s v="DOP"/>
    <n v="-23601.42"/>
    <n v="-23601.42"/>
  </r>
  <r>
    <s v="210102001001000000"/>
    <s v="00110899010"/>
    <s v="JUANA MARIA TORRES"/>
    <s v="CXP00034768"/>
    <x v="499"/>
    <s v="A010010011500000032"/>
    <s v="SERVICIO DE TRANSMISION PUBLICIDAD CAPSULAS INFOR"/>
    <s v="DOP"/>
    <n v="-23600"/>
    <n v="-23600"/>
  </r>
  <r>
    <s v="210102001004000000"/>
    <s v="01000652964"/>
    <s v="SONIA BELTRE MENDEZ"/>
    <s v="CXP00024484"/>
    <x v="499"/>
    <s v="OFC. 1401-B"/>
    <s v="PGO LICENCIA PRE Y POST NATAL DE LA MAESTRA YANIRA MENDEZ F"/>
    <s v="DOP"/>
    <n v="-22359.24"/>
    <n v="-22359.24"/>
  </r>
  <r>
    <s v="210102001004000000"/>
    <s v="05800272188"/>
    <s v="SILENY HERNANDEZ"/>
    <s v="CXP00024485"/>
    <x v="499"/>
    <s v="OFC. 1396-B"/>
    <s v="PGO LICENCIA PRE Y POST NATAL DE LA MAESTRA CLARIBEL GENAO L"/>
    <s v="DOP"/>
    <n v="-20996.85"/>
    <n v="-20996.85"/>
  </r>
  <r>
    <s v="210102001004000000"/>
    <s v="02301255788"/>
    <s v="YESENIA LORENZO SIERRA"/>
    <s v="CXP00024492"/>
    <x v="499"/>
    <s v="OFC. 1369-B"/>
    <s v="PGO LICENCIA PRE Y POST NATAL DE LA MAESTRA  ANGELA RAMOS BA"/>
    <s v="DOP"/>
    <n v="-20396.939999999999"/>
    <n v="-20396.939999999999"/>
  </r>
  <r>
    <s v="210102001004000000"/>
    <s v="00106141872"/>
    <s v="VERONICA MUÑOZ MARTINEZ"/>
    <s v="CXP00024509"/>
    <x v="500"/>
    <s v="OFC. 1404-B"/>
    <s v="PGO. LICENCIA PRE Y POST NATAL DE LA MAESTRA  YORANGE MARTE"/>
    <s v="DOP"/>
    <n v="-40770.39"/>
    <n v="-40770.39"/>
  </r>
  <r>
    <s v="210102001001000000"/>
    <n v="130667225"/>
    <s v="FORO COMUNITARIO, EIRL."/>
    <s v="CXP00026893"/>
    <x v="500"/>
    <s v="NCF-01688946"/>
    <s v="SERVICIO DE TRANSM.PUBLIC.CAPSULAS INFORMATIVAS,VE"/>
    <s v="DOP"/>
    <n v="-30000"/>
    <n v="-30000"/>
  </r>
  <r>
    <s v="210102001004000000"/>
    <s v="00106045404"/>
    <s v="LEONIDAS HEREDIA DE JESUS"/>
    <s v="CXP00024511"/>
    <x v="500"/>
    <s v="OFC. 1445-B"/>
    <s v="PGO. LICENCIA PRE Y POST NATAL DE LA MAESTRA JUANA FCA. MART"/>
    <s v="DOP"/>
    <n v="-26333.58"/>
    <n v="-26333.58"/>
  </r>
  <r>
    <s v="210102001004000000"/>
    <s v="00300631884"/>
    <s v="SANDRA EMILIA ARIAS ZAPATA"/>
    <s v="CXP00024508"/>
    <x v="500"/>
    <s v="OFC. 35-B"/>
    <s v="PGO. LICENCIA PRE Y POST NATAL DE LA MAESTRA MARTHY YANELIS"/>
    <s v="DOP"/>
    <n v="-22773.3"/>
    <n v="-22773.3"/>
  </r>
  <r>
    <s v="210102001004000000"/>
    <s v="00106048614"/>
    <s v="VIRGINIA VALLEJO MARTINEZ"/>
    <s v="CXP00024510"/>
    <x v="500"/>
    <s v="OFC. 1444-B"/>
    <s v="PGO. LICENCIA PRE Y POST NATAL DE LA MAESTRA JUANA FCA. MART"/>
    <s v="DOP"/>
    <n v="-21945.18"/>
    <n v="-21945.18"/>
  </r>
  <r>
    <s v="210102001001000000"/>
    <n v="109991067"/>
    <s v="RICARDO VEGA PEGUERO"/>
    <s v="CXP00034332"/>
    <x v="501"/>
    <s v="A010010011500000114"/>
    <s v="SERVICIO DE TRANSMISION PUBLICIDAD CAPSULAS INFORM"/>
    <s v="DOP"/>
    <n v="-35400"/>
    <n v="-35400"/>
  </r>
  <r>
    <s v="210103001000000000"/>
    <s v="00100604933"/>
    <s v="JUAN MANUEL GUERRERO DE JESUS"/>
    <s v="CXP00024580"/>
    <x v="502"/>
    <s v="CONTR. 0789-13"/>
    <s v="SERVICIOS PROFESIONALES DESDE 09/03 AL 09/04/2014"/>
    <s v="DOP"/>
    <n v="-118000"/>
    <n v="-118000"/>
  </r>
  <r>
    <s v="210102001004000000"/>
    <s v="00112061445"/>
    <s v="GREGORIO GARCIA GONZALEZ"/>
    <s v="PI008932"/>
    <x v="502"/>
    <s v="OFIC. #249/2014"/>
    <s v="CONTRIBUCION ECONOMICA"/>
    <s v="DOP"/>
    <n v="-75000"/>
    <n v="-75000"/>
  </r>
  <r>
    <s v="210103001000000000"/>
    <s v="04701163828"/>
    <s v="ROBERTO SANTIAGO NUÑEZ HENRIQUEZ"/>
    <s v="CXP00024553"/>
    <x v="502"/>
    <s v="CONTR. 1620-5"/>
    <s v="SERVICIOS PROFESIONALES MES DE ABRIL/2014"/>
    <s v="DOP"/>
    <n v="-25000"/>
    <n v="-25000"/>
  </r>
  <r>
    <s v="210103001000000000"/>
    <s v="00108697889"/>
    <s v="DELLANIRA ALCANTARA JIMENEZ."/>
    <s v="CXP00024600"/>
    <x v="502"/>
    <s v="CONTR.2538-1"/>
    <s v="ALQUILER LOCAL ENERO/2014"/>
    <s v="DOP"/>
    <n v="-19470"/>
    <n v="-19470"/>
  </r>
  <r>
    <s v="210103001000000000"/>
    <s v="00101502631"/>
    <s v="JOSE NICOLAS ALMANZAR GARCIA"/>
    <s v="CXP00024625"/>
    <x v="503"/>
    <s v="CONTR. 0267-7"/>
    <s v="SERVICIOS PROFESIONALES DICIEMBRE/2013"/>
    <s v="DOP"/>
    <n v="-100000"/>
    <n v="-100000"/>
  </r>
  <r>
    <s v="210103001000000000"/>
    <s v="00101502631"/>
    <s v="JOSE NICOLAS ALMANZAR GARCIA"/>
    <s v="CXP00024659"/>
    <x v="503"/>
    <s v="CONTR. 0267-9"/>
    <s v="SERVICIOS PROFESIONALES ENERO/2014"/>
    <s v="DOP"/>
    <n v="-100000"/>
    <n v="-100000"/>
  </r>
  <r>
    <s v="210102001004000000"/>
    <s v="00106196082"/>
    <s v="FRANCIA ESTELA GUERRERO NINA"/>
    <s v="CXP00024626"/>
    <x v="503"/>
    <s v="OFC. 1407-B"/>
    <s v="PGO LICENCIA PRE Y POST NATAL DE LA MAESTRA JULIA M. BAEZ"/>
    <s v="DOP"/>
    <n v="-34194.870000000003"/>
    <n v="-34194.870000000003"/>
  </r>
  <r>
    <s v="210102001004000000"/>
    <s v="00108506072"/>
    <s v="MARIA  DE LA CRUZ MORENO"/>
    <s v="CXP00024627"/>
    <x v="503"/>
    <s v="OFC. 1408-B"/>
    <s v="PGO LICENCIA PRE Y POST NATAL DE LA MAESTRA JULIA M. BAEZ"/>
    <s v="DOP"/>
    <n v="-34194.870000000003"/>
    <n v="-34194.870000000003"/>
  </r>
  <r>
    <s v="210102001004000000"/>
    <s v="02301428781"/>
    <s v="WANDA MARIEL PEGUERO ROMERO"/>
    <s v="CXP00024623"/>
    <x v="503"/>
    <s v="OFC. 1430-B"/>
    <s v="PGO LICENCIA PRE Y POST NATAL DE LA MAESTRA XIOMARA JUAN GRU"/>
    <s v="DOP"/>
    <n v="-20996.85"/>
    <n v="-20996.85"/>
  </r>
  <r>
    <s v="210103001000000000"/>
    <s v="00400192027"/>
    <s v="HERIBERTO ARIAS MARTINEZ"/>
    <s v="CXP00024720"/>
    <x v="504"/>
    <s v="CONTR. 3100"/>
    <s v="90% PAGO DEL TERRENO"/>
    <s v="DOP"/>
    <n v="-119340"/>
    <n v="-119340"/>
  </r>
  <r>
    <s v="210102001004000000"/>
    <s v="00110300274"/>
    <s v="JOSEFA DE JESUS  GIRON"/>
    <s v="CXP00024732"/>
    <x v="505"/>
    <s v="OFIC. DGRH#24/2014"/>
    <s v="LIC. PRE Y POST MTRA EVITANIA M. GUERRERO"/>
    <s v="DOP"/>
    <n v="-68389.740000000005"/>
    <n v="-68389.740000000005"/>
  </r>
  <r>
    <s v="210102001004000000"/>
    <s v="03103163147"/>
    <s v="LOIDA MAGDALENA MONEGRO VALDEZ"/>
    <s v="CXP00024731"/>
    <x v="505"/>
    <s v="OFIC. DGRH#24/2014"/>
    <s v="LIC. PRE Y POST MTRA ALQUIDAMIA M. RODRIGUEZ"/>
    <s v="DOP"/>
    <n v="-34194.870000000003"/>
    <n v="-34194.870000000003"/>
  </r>
  <r>
    <s v="210102001004000000"/>
    <s v="01000817625"/>
    <s v="DANNY SUZAÑA MORA"/>
    <s v="CXP00024733"/>
    <x v="505"/>
    <s v="OFIC. DGRH#24/2014"/>
    <s v="LIC. PRE Y POST MTRA DIONE GARCIA LUNA"/>
    <s v="DOP"/>
    <n v="-28321.02"/>
    <n v="-28321.02"/>
  </r>
  <r>
    <s v="210102001004000000"/>
    <s v="00300049244"/>
    <s v="BEJARDINA MATEO BERNABEL DE VALDEZ"/>
    <s v="CXP00024735"/>
    <x v="505"/>
    <s v="OFIC. DGRH#24/2014"/>
    <s v="LIC. PRE Y POST MTRA MARTHY Y. RUIZ"/>
    <s v="DOP"/>
    <n v="-22773.3"/>
    <n v="-22773.3"/>
  </r>
  <r>
    <s v="210102001001000000"/>
    <s v="06600229972"/>
    <s v="JOANDY MANUEL MARTIN RAYMER"/>
    <s v="CXP00034418"/>
    <x v="505"/>
    <s v="P010010011502158907"/>
    <s v="SERVICIO DE TRANSMISION PUBLICIDAD CAPSULAS INFORM"/>
    <s v="DOP"/>
    <n v="-11800"/>
    <n v="-11800"/>
  </r>
  <r>
    <s v="210102001001000000"/>
    <n v="101604654"/>
    <s v="RADIO CADENA COMERCIAL, SRL"/>
    <s v="CXP00025358"/>
    <x v="506"/>
    <s v="NCF-00000357"/>
    <s v="SERV. TRANSM. PUBLIC. INICIO AÑ0 ESCOLAR 2013-14"/>
    <s v="DOP"/>
    <n v="-329810"/>
    <n v="-329810"/>
  </r>
  <r>
    <s v="210103001000000000"/>
    <n v="130479127"/>
    <s v="GUZMAN &amp; THEN COMERCIAL SEGURIDAD S. A."/>
    <s v="CXP00024812"/>
    <x v="507"/>
    <s v="cONTR.330-1"/>
    <s v="CUBICACION # 1"/>
    <s v="DOP"/>
    <n v="-1245250.01"/>
    <n v="-996200.01"/>
  </r>
  <r>
    <s v="210102001001000000"/>
    <n v="401000121"/>
    <s v="ASOCIACION DE INDUSTRIAS DE LA REPUBLICA DOMINICANA, INC."/>
    <s v="CXP00033117"/>
    <x v="507"/>
    <s v="A010010011500000246"/>
    <s v="SERVICIO DE REFRIGERIOS,ALIMENTACION Y ALQUILER"/>
    <s v="DOP"/>
    <n v="-248685"/>
    <n v="-248685"/>
  </r>
  <r>
    <s v="210102001001000000"/>
    <n v="401000121"/>
    <s v="ASOCIACION DE INDUSTRIAS DE LA REPUBLICA DOMINICANA, INC."/>
    <s v="CXP00033114"/>
    <x v="507"/>
    <s v="A010010011500000245"/>
    <s v="SERVICIO DE REFRIGERIOS,ALIMENTACION Y ALQUILER"/>
    <s v="DOP"/>
    <n v="-235563.4"/>
    <n v="-235563.4"/>
  </r>
  <r>
    <s v="210102001001000000"/>
    <n v="401000121"/>
    <s v="ASOCIACION DE INDUSTRIAS DE LA REPUBLICA DOMINICANA, INC."/>
    <s v="CXP00033116"/>
    <x v="507"/>
    <s v="A010010011500000248"/>
    <s v="SERVICIO DE REFRIGERIOS,ALIMENTACION Y ALQUILER"/>
    <s v="DOP"/>
    <n v="-234820"/>
    <n v="-234820"/>
  </r>
  <r>
    <s v="210102001001000000"/>
    <n v="130701441"/>
    <s v="SOEM &amp; COMERCIAL EIRL."/>
    <s v="CXP00024869"/>
    <x v="507"/>
    <s v="NCF 00000473"/>
    <s v="ADQUISICION DE MATERIALES ELECTRICOS"/>
    <s v="DOP"/>
    <n v="-221427.25"/>
    <n v="-221427.25"/>
  </r>
  <r>
    <s v="210102001001000000"/>
    <n v="401000121"/>
    <s v="ASOCIACION DE INDUSTRIAS DE LA REPUBLICA DOMINICANA, INC."/>
    <s v="CXP00033113"/>
    <x v="507"/>
    <s v="A010010011500000247"/>
    <s v="SERVICIO DE REFRIGERIOS,ALIMENTACION Y ALQUILER"/>
    <s v="DOP"/>
    <n v="-214701"/>
    <n v="-214701"/>
  </r>
  <r>
    <s v="210102001001000000"/>
    <n v="401000121"/>
    <s v="ASOCIACION DE INDUSTRIAS DE LA REPUBLICA DOMINICANA, INC."/>
    <s v="CXP00033115"/>
    <x v="507"/>
    <s v="A010010011500000249"/>
    <s v="SERVICIO DE REFRIGERIOS,ALIMENTACION Y ALQUILER"/>
    <s v="DOP"/>
    <n v="-212046"/>
    <n v="-212046"/>
  </r>
  <r>
    <s v="210103001000000000"/>
    <s v="00115765273"/>
    <s v="WANDA ROSALINDA MARTE FLETE"/>
    <s v="CXP00024847"/>
    <x v="507"/>
    <s v="CONTR. 810-10"/>
    <s v="ALQUILER LOCAL MES ABRIL 2014"/>
    <s v="DOP"/>
    <n v="-38940"/>
    <n v="-38940"/>
  </r>
  <r>
    <s v="210103001000000000"/>
    <n v="10000045400"/>
    <s v="CARMEN ARTENA SEVERINO DE LA CRUZ"/>
    <s v="CXP00024784"/>
    <x v="507"/>
    <s v="CONTR. 0419-13"/>
    <s v="ALQUILER LOCAL MES ABRIL 2014."/>
    <s v="DOP"/>
    <n v="-2950"/>
    <n v="-2950"/>
  </r>
  <r>
    <s v="210102001001000000"/>
    <n v="401047039"/>
    <s v="COOP NACIONAL DE SERVICIOS MULTIPLES MAESTROS,"/>
    <s v="CXP00024949"/>
    <x v="508"/>
    <s v="000001577"/>
    <s v="SERVICIO DE HABITACIONES DOBLE,SENCILLA,JORNADA EXTENDIDA"/>
    <s v="DOP"/>
    <n v="-202400"/>
    <n v="-202400"/>
  </r>
  <r>
    <s v="210102001001000000"/>
    <n v="401047039"/>
    <s v="COOP NACIONAL DE SERVICIOS MULTIPLES MAESTROS,"/>
    <s v="CXP00024951"/>
    <x v="508"/>
    <s v="000001577-2"/>
    <s v="SERVICIO DE ALIMENTACION ,JORNADA EXTENDIDA"/>
    <s v="DOP"/>
    <n v="-84400"/>
    <n v="-84400"/>
  </r>
  <r>
    <s v="210102001001000000"/>
    <s v="00108186636"/>
    <s v="MANUEL ENRIQUE BRITO MARTINEZ"/>
    <s v="CXP00034742"/>
    <x v="508"/>
    <s v="A010010011500000027"/>
    <s v="SERVICIO DE TRANSMISION PUBLICIDAD CAPSULAS INFORM"/>
    <s v="DOP"/>
    <n v="-29500"/>
    <n v="-29500"/>
  </r>
  <r>
    <s v="210102001004000000"/>
    <n v="131016685"/>
    <s v="GLOBALTEC, SRL"/>
    <s v="CXP00024953"/>
    <x v="508"/>
    <s v="000000006"/>
    <s v="SERVIC. DE ALMUERZO OFREC. EN L REUNION SOSTENIDA EN LA ADP"/>
    <s v="DOP"/>
    <n v="-28480"/>
    <n v="-28480"/>
  </r>
  <r>
    <s v="210103001000000000"/>
    <n v="124022886"/>
    <s v="SERVICIOS PORTATILES DOMINICANOS SRL."/>
    <s v="CXP00024965"/>
    <x v="508"/>
    <s v="NCF-000001196"/>
    <s v="SERVICIOS DE ALQUILER DE FURGONES TIPO OFICINA"/>
    <s v="DOP"/>
    <n v="-28320"/>
    <n v="-28320"/>
  </r>
  <r>
    <s v="210103001000000000"/>
    <n v="124022886"/>
    <s v="SERVICIOS PORTATILES DOMINICANOS SRL."/>
    <s v="CXP00024966"/>
    <x v="508"/>
    <s v="NCF-000001208"/>
    <s v="SERVICIOS DE AQUILER DE FURGONES TIPO OFICINA"/>
    <s v="DOP"/>
    <n v="-28320"/>
    <n v="-28320"/>
  </r>
  <r>
    <s v="210103001000000000"/>
    <n v="124022886"/>
    <s v="SERVICIOS PORTATILES DOMINICANOS SRL."/>
    <s v="CXP00024967"/>
    <x v="508"/>
    <s v="NCF-000001235"/>
    <s v="SERVICIOS DE AQUILER DE FURGONES TIPO OFICINA"/>
    <s v="DOP"/>
    <n v="-28320"/>
    <n v="-28320"/>
  </r>
  <r>
    <s v="210103001000000000"/>
    <n v="124022886"/>
    <s v="SERVICIOS PORTATILES DOMINICANOS SRL."/>
    <s v="CXP00024969"/>
    <x v="508"/>
    <s v="NCF-000001236"/>
    <s v="SERVICIOS DE AQUILER DE FURGONES TIPO OFICINA"/>
    <s v="DOP"/>
    <n v="-28320"/>
    <n v="-28320"/>
  </r>
  <r>
    <s v="210103001000000000"/>
    <n v="124022886"/>
    <s v="SERVICIOS PORTATILES DOMINICANOS SRL."/>
    <s v="CXP00024971"/>
    <x v="508"/>
    <s v="NCF-0000001256"/>
    <s v="SERVICIOS DE AQUILER DE FURGONES TIPO OFICINA"/>
    <s v="DOP"/>
    <n v="-28320"/>
    <n v="-28320"/>
  </r>
  <r>
    <s v="210103001000000000"/>
    <n v="124022886"/>
    <s v="SERVICIOS PORTATILES DOMINICANOS SRL."/>
    <s v="CXP00024972"/>
    <x v="508"/>
    <s v="NCF-000001292"/>
    <s v="SERVICIOS DE AQUILER DE FURGONES TIPO OFICINA"/>
    <s v="DOP"/>
    <n v="-28320"/>
    <n v="-28320"/>
  </r>
  <r>
    <s v="210103001000000000"/>
    <n v="124022886"/>
    <s v="SERVICIOS PORTATILES DOMINICANOS SRL."/>
    <s v="CXP00024974"/>
    <x v="508"/>
    <s v="NCF-0000001255"/>
    <s v="SERVICIOS DE AQUILER DE FURGONES TIPO OFICINA"/>
    <s v="DOP"/>
    <n v="-28320"/>
    <n v="-28320"/>
  </r>
  <r>
    <s v="210103001000000000"/>
    <n v="124022886"/>
    <s v="SERVICIOS PORTATILES DOMINICANOS SRL."/>
    <s v="CXP00024975"/>
    <x v="508"/>
    <s v="NCF-000001291"/>
    <s v="SERVICIOS DE AQUILER DE FURGONES TIPO OFICINA"/>
    <s v="DOP"/>
    <n v="-28320"/>
    <n v="-28320"/>
  </r>
  <r>
    <s v="210103001000000000"/>
    <n v="124022886"/>
    <s v="SERVICIOS PORTATILES DOMINICANOS SRL."/>
    <s v="CXP00024976"/>
    <x v="508"/>
    <s v="NCF-000001313"/>
    <s v="SERVICIOS DE ALQUILER DE FURGONES TIPO OFICINA"/>
    <s v="DOP"/>
    <n v="-28320"/>
    <n v="-28320"/>
  </r>
  <r>
    <s v="210103001000000000"/>
    <n v="124022886"/>
    <s v="SERVICIOS PORTATILES DOMINICANOS SRL."/>
    <s v="CXP00024977"/>
    <x v="508"/>
    <s v="NCF-000001312"/>
    <s v="SERVICIOS DE ALQUILER DE FURGONES TIPO OFICINA"/>
    <s v="DOP"/>
    <n v="-28320"/>
    <n v="-28320"/>
  </r>
  <r>
    <s v="210102001001000000"/>
    <s v="00107779803"/>
    <s v="RUBEN DARIO BATISTA HERRERA"/>
    <s v="CXP00026423"/>
    <x v="508"/>
    <s v="NCF-00215056"/>
    <s v="SERV. TRANS. PUBLI. CAPSULAS INFORMATIVAS"/>
    <s v="DOP"/>
    <n v="-23600"/>
    <n v="-23600"/>
  </r>
  <r>
    <s v="210102001004000000"/>
    <n v="131016685"/>
    <s v="GLOBALTEC, SRL"/>
    <s v="CXP00024959"/>
    <x v="508"/>
    <s v="000000007"/>
    <s v="SERVIC. DE ALMUERZO OFREC. EN L REUNION SOSTENIDA EN LA ADP"/>
    <s v="DOP"/>
    <n v="-23110.400000000001"/>
    <n v="-23110.400000000001"/>
  </r>
  <r>
    <s v="210102001004000000"/>
    <s v="00108588310"/>
    <s v="MARISOL ALTAGRACIA PEREZ"/>
    <s v="PI009004"/>
    <x v="508"/>
    <s v="OFIC. 176/2014"/>
    <s v="ENCUENTRO CON TECNICOS REG. &quot;CAMPAMENTO LEER Y ESCRIBIR&quot;"/>
    <s v="DOP"/>
    <n v="-14190"/>
    <n v="-14190"/>
  </r>
  <r>
    <s v="210102001001000000"/>
    <n v="401047039"/>
    <s v="COOP NACIONAL DE SERVICIOS MULTIPLES MAESTROS,"/>
    <s v="CXP00024950"/>
    <x v="508"/>
    <s v="000001577-1"/>
    <s v="SERVICIO DE USO DE SALON,SONIDO,JORNADA EXTENDIDA"/>
    <s v="DOP"/>
    <n v="-14000"/>
    <n v="-14000"/>
  </r>
  <r>
    <s v="210102001001000000"/>
    <s v="00103111902"/>
    <s v="GILBERTO LOPEZ GUZMAN"/>
    <s v="CXP00024888"/>
    <x v="508"/>
    <s v="NCF-000000023"/>
    <s v="SERVICIO DE TRANSM.PUBLIC.QUISQUEYA APRENDE CONTIG"/>
    <s v="DOP"/>
    <n v="-47200"/>
    <n v="-9200"/>
  </r>
  <r>
    <s v="210102001004000000"/>
    <n v="131016685"/>
    <s v="GLOBALTEC, SRL"/>
    <s v="CXP00024954"/>
    <x v="508"/>
    <s v="000000006-1"/>
    <s v="SERVIC. DE TRANSPOR OFREC. EN L REUNION SOSTENIDA EN LA ADP"/>
    <s v="DOP"/>
    <n v="-1000"/>
    <n v="-1000"/>
  </r>
  <r>
    <s v="210102001004000000"/>
    <n v="131016685"/>
    <s v="GLOBALTEC, SRL"/>
    <s v="CXP00024961"/>
    <x v="508"/>
    <s v="000000007-1"/>
    <s v="SERVIC. DE TRANSPOR OFREC. EN L REUNION SOSTENIDA EN LA ADP"/>
    <s v="DOP"/>
    <n v="-1000"/>
    <n v="-1000"/>
  </r>
  <r>
    <s v="210102001004000000"/>
    <s v="00116114604"/>
    <s v="JOSE ISMAEL BATISTA"/>
    <s v="PI009037"/>
    <x v="509"/>
    <s v="OFIC. 275/2014"/>
    <s v="PRESTACIONES LABORALES, SEGUN CALCULOS DEL MAP"/>
    <s v="DOP"/>
    <n v="-850141.03"/>
    <n v="-850141.03"/>
  </r>
  <r>
    <s v="210103001000000000"/>
    <s v="00400094165"/>
    <s v="LUIS RAMON SANTANA MOSQUEA"/>
    <s v="CXP00025036"/>
    <x v="509"/>
    <s v="ONTR. 3099 ANULADA"/>
    <s v="100% COMPRA DE TERRENO"/>
    <s v="DOP"/>
    <n v="-600000"/>
    <n v="-600000"/>
  </r>
  <r>
    <s v="210103001000000000"/>
    <n v="130002088"/>
    <s v="SYTI  SRL."/>
    <s v="PI009036"/>
    <x v="509"/>
    <s v="NCF. 00000029"/>
    <s v="PART. 5 COLAB. ENTRENAM. PROJECT. MG. PROF. Y MET. DIR. PROY"/>
    <s v="DOP"/>
    <n v="-188570"/>
    <n v="-188570"/>
  </r>
  <r>
    <s v="210102001004000000"/>
    <s v="00107288268"/>
    <s v="MIRCIADES MARINO ANDUJAR BAEZ"/>
    <s v="PI009042"/>
    <x v="509"/>
    <s v="OFICIO #219/14"/>
    <s v="HONORARIO POR IMPARTIR TALLERES A TEC. REG. Y DIST. ARES E.F"/>
    <s v="DOP"/>
    <n v="-88000"/>
    <n v="-88000"/>
  </r>
  <r>
    <s v="210102001004000000"/>
    <s v="09000172420"/>
    <s v="REYES ABAD MUÑOZ"/>
    <s v="CXP00025025"/>
    <x v="509"/>
    <s v="OFIC 24/2014"/>
    <s v="LIC. PRE Y POST DE LA MTRA. ARELIS TEJADA,  OFIC. 20131495-B"/>
    <s v="DOP"/>
    <n v="-63590.46"/>
    <n v="-63590.46"/>
  </r>
  <r>
    <s v="210103001000000000"/>
    <n v="101759951"/>
    <s v="VENTURA POLANCO &amp; ASOCIADOS"/>
    <s v="CXP00025084"/>
    <x v="509"/>
    <s v="00000223"/>
    <s v="SERVICIO DE LEGALIZACION,ADQUISICION DE MOBILIARIOS,ARTICULO"/>
    <s v="DOP"/>
    <n v="-59000"/>
    <n v="-59000"/>
  </r>
  <r>
    <s v="210102001001000000"/>
    <n v="401517078"/>
    <s v="TESORERIA DE LA SEGURIDAD SOCIAL"/>
    <s v="ED00005400"/>
    <x v="509"/>
    <m/>
    <s v="SEG. DE SALUD, SERVICIOS PRESTADOS OFIC. 347/2014"/>
    <s v="DOP"/>
    <n v="-8135.47"/>
    <n v="-8135.47"/>
  </r>
  <r>
    <s v="210102001001000000"/>
    <n v="401517078"/>
    <s v="TESORERIA DE LA SEGURIDAD SOCIAL"/>
    <s v="ED00005399"/>
    <x v="509"/>
    <m/>
    <s v="SEG. PENSIONES, SERVICIOS PRESTADOS OFIC. 347/2014"/>
    <s v="DOP"/>
    <n v="-7680.52"/>
    <n v="-7680.52"/>
  </r>
  <r>
    <s v="210103001000000000"/>
    <s v="00300606589"/>
    <s v="ALMA MARIA ARIAS DE ORTIZ"/>
    <s v="CXP00025063"/>
    <x v="509"/>
    <s v="CONTR. 0249-4"/>
    <s v="ALQUILER LOCAL MESES MARZO Y ABRIL 2014"/>
    <s v="DOP"/>
    <n v="-3540"/>
    <n v="-3540"/>
  </r>
  <r>
    <s v="210102001004000000"/>
    <s v="09300520120"/>
    <s v="DORIS  MEDINA FRANCO"/>
    <s v="CXP00025145"/>
    <x v="510"/>
    <s v="OFIC. 34/2014"/>
    <s v="LIC. PRE Y POST DE LA MTRA. CARINA RODRIGUEZ. OF.2014153-B"/>
    <s v="DOP"/>
    <n v="-104359.59"/>
    <n v="-104359.59"/>
  </r>
  <r>
    <s v="210102001001000000"/>
    <n v="130195633"/>
    <s v="LEONARDO TOURS S.R.L"/>
    <s v="CXP00029024"/>
    <x v="510"/>
    <s v="A010010011500000739"/>
    <s v="SERVICIO DE ALQUILER DE AUTOBUSES Y CAMIONETAS"/>
    <s v="DOP"/>
    <n v="-92400"/>
    <n v="-92400"/>
  </r>
  <r>
    <s v="210102001004000000"/>
    <s v="03800137725"/>
    <s v="ALTAGRACIA SANTOS CABRERA DE FRANCIS"/>
    <s v="CXP00025183"/>
    <x v="510"/>
    <s v="OFIC.#34/2014"/>
    <s v="LIC.PRE Y POST MSTRA.DAHIANA ISABEL RGUEZ,OFIC,2014115/116-B"/>
    <s v="DOP"/>
    <n v="-76280.44"/>
    <n v="-76280.44"/>
  </r>
  <r>
    <s v="210102001004000000"/>
    <s v="02600748889"/>
    <s v="LINA ALEJANDRA FONFRIAS MEJIA"/>
    <s v="CXP00025159"/>
    <x v="510"/>
    <s v="OFIC. 34-2/2014"/>
    <s v="LIC. PRE Y POST  DE LA MTRA. REINA ROSARIO.OF.2014331/32-B"/>
    <s v="DOP"/>
    <n v="-74965.259999999995"/>
    <n v="-74965.259999999995"/>
  </r>
  <r>
    <s v="210102001004000000"/>
    <s v="04500138187"/>
    <s v="ANA MERCEDES JIMENEZ RODRIGUEZ"/>
    <s v="CXP00025118"/>
    <x v="510"/>
    <s v="OFIC. #34/2014"/>
    <s v="LIC. PRE Y POST DE LA MTRA. EVELYN BILELKA, OF. 201499/100-B"/>
    <s v="DOP"/>
    <n v="-74965.259999999995"/>
    <n v="-74965.259999999995"/>
  </r>
  <r>
    <s v="210102001004000000"/>
    <s v="00106988702"/>
    <s v="CARMEN  LIDIA FRANJUL DE LOS SANTOS"/>
    <s v="CXP00025156"/>
    <x v="510"/>
    <s v="OFIC.#34/2014"/>
    <s v="LIC. PRE Y POST DE LA MSTRA.EVELIN JOSEFINA, OFIC.201495-B"/>
    <s v="DOP"/>
    <n v="-69589.56"/>
    <n v="-69589.56"/>
  </r>
  <r>
    <s v="210102001004000000"/>
    <s v="04701638779"/>
    <s v="CRISNELDA ANABEL PERDOMO PERDOMO"/>
    <s v="CXP00025178"/>
    <x v="510"/>
    <s v="OFIC.#34/2014"/>
    <s v="LIC.PRE Y POST LA MSTRA. ERIDANIA MERCEDES,OFI. 201479/78-B"/>
    <s v="DOP"/>
    <n v="-68389.740000000005"/>
    <n v="-68389.740000000005"/>
  </r>
  <r>
    <s v="210102001004000000"/>
    <s v="04700480975"/>
    <s v="NATIVIDA TOMASINA LOPEZ LEON"/>
    <s v="CXP00025163"/>
    <x v="510"/>
    <s v="OFIC. 34/2014"/>
    <s v="LIC. PRE Y POST  DE LA MTRA.  ODELSI GARCIA.OF.2014316/17"/>
    <s v="DOP"/>
    <n v="-67235.38"/>
    <n v="-67235.38"/>
  </r>
  <r>
    <s v="210102001004000000"/>
    <s v="07300155939"/>
    <s v="GABRIELA MARIA VILLALONA ESPINAL"/>
    <s v="CXP00025168"/>
    <x v="510"/>
    <s v="OFIC. 34/2014"/>
    <s v="LIC. PRE Y POST  DE LA MTRA. ALFAKENI PEÑA OF.2014328/27"/>
    <s v="DOP"/>
    <n v="-65804.84"/>
    <n v="-65804.84"/>
  </r>
  <r>
    <s v="210102001004000000"/>
    <s v="04701321749"/>
    <s v="WENDY JOSEFINA JIMENEZ CONCEPCION"/>
    <s v="CXP00025162"/>
    <x v="510"/>
    <s v="OFIC.#34/2014"/>
    <s v="LIC.PRE Y POST DE MSTRA. ANGELA TOMASINA,OFIC. 201476/77-B"/>
    <s v="DOP"/>
    <n v="-62390.64"/>
    <n v="-62390.64"/>
  </r>
  <r>
    <s v="210102001004000000"/>
    <s v="01700218850"/>
    <s v="CLEVERT DE LOS SANTOS MENDEZ"/>
    <s v="CXP00025180"/>
    <x v="510"/>
    <s v="OFIC.#34/2014"/>
    <s v="LIC.PRE Y POST DE LA MSTRA. ALT. AGRAMONTE, OFIC.201458/57-B"/>
    <s v="DOP"/>
    <n v="-61813.46"/>
    <n v="-61813.46"/>
  </r>
  <r>
    <s v="210102001004000000"/>
    <s v="00103557948"/>
    <s v="NORBERTA ODALY MARTE HERNANDEZ"/>
    <s v="CXP00025174"/>
    <x v="510"/>
    <s v="OFIC.#34/2014"/>
    <s v="LIC.PRE Y POST DE MSTRA. NEREIDA SANTANA, OFIC. 201455/54-B"/>
    <s v="DOP"/>
    <n v="-57591.360000000001"/>
    <n v="-57591.360000000001"/>
  </r>
  <r>
    <s v="210102001004000000"/>
    <s v="00118366541"/>
    <s v="MARIBEL DEL MILAGRO  PEREZ VICTORIANO"/>
    <s v="CXP00025170"/>
    <x v="510"/>
    <s v="OFIC. 34/2014"/>
    <s v="LIC. PRE Y POST  DE LA MTRA. MARIA TRINIDAD.OF.2014336/37-B"/>
    <s v="DOP"/>
    <n v="-57591.360000000001"/>
    <n v="-57591.360000000001"/>
  </r>
  <r>
    <s v="210102001004000000"/>
    <s v="03103258566"/>
    <s v="ROSE MARY HIRALDO PADILLA"/>
    <s v="CXP00025169"/>
    <x v="510"/>
    <s v="oFIC.#34/2014"/>
    <s v="LIC.PRE Y POST DE LA MSTRA. DIOVANNA REYES, OFIC.201473/74-B"/>
    <s v="DOP"/>
    <n v="-57591.360000000001"/>
    <n v="-57591.360000000001"/>
  </r>
  <r>
    <s v="210102001004000000"/>
    <s v="02600363275"/>
    <s v="ESTHER LOUIS  RODRIGUEZ"/>
    <s v="CXP00025173"/>
    <x v="510"/>
    <s v="OFIC. 34/2014"/>
    <s v="LIC. PRE Y POST  DE LA MTRA. DOMINGA LORENZO N.OF.2014342/41"/>
    <s v="DOP"/>
    <n v="-56391.54"/>
    <n v="-56391.54"/>
  </r>
  <r>
    <s v="210102001004000000"/>
    <n v="10000079896"/>
    <s v="YESSICA MARIEL PARRA DE LOS SANTOS"/>
    <s v="CXP00025179"/>
    <x v="510"/>
    <s v="OFIC. 34/2014"/>
    <s v="LIC. PRE Y POST  DE LA MTRA. MARLYN RODRIGUEZ OF.2014349/50"/>
    <s v="DOP"/>
    <n v="-56391.54"/>
    <n v="-56391.54"/>
  </r>
  <r>
    <s v="210102001004000000"/>
    <s v="04800893366"/>
    <s v="ARGELIA CABRERA CARMONA"/>
    <s v="CXP00025157"/>
    <x v="510"/>
    <s v="OFIC. 34/2014"/>
    <s v="LIC. PRE Y POST DE LA MTRA. AGUSTINA JOAQUIN.OF.2014330/29"/>
    <s v="DOP"/>
    <n v="-55191.72"/>
    <n v="-55191.72"/>
  </r>
  <r>
    <s v="210102001004000000"/>
    <s v="05900202341"/>
    <s v="MECEDES VILLA SANDOVAL"/>
    <s v="CXP00025164"/>
    <x v="510"/>
    <s v="OFIC. 34/2014"/>
    <s v="LIC. PRE Y POST  DE LA MTRA. CELENIA V. PEÑA OF 2014315/14"/>
    <s v="DOP"/>
    <n v="-55191.72"/>
    <n v="-55191.72"/>
  </r>
  <r>
    <s v="210102001004000000"/>
    <s v="00500029004"/>
    <s v="ROSAURA DE LA CRUZ DE LOS SANTOS"/>
    <s v="CXP00025154"/>
    <x v="510"/>
    <s v="OFIC. 34/2014"/>
    <s v="LIC. PRE Y POST DE LA MTRA. FRANCISCA VIZCAINO. OF.2014122-"/>
    <s v="DOP"/>
    <n v="-34794.78"/>
    <n v="-34794.78"/>
  </r>
  <r>
    <s v="210102001004000000"/>
    <s v="04700601877"/>
    <s v="MERCEDES ADOLFINA VASQUEZ GARCIA"/>
    <s v="CXP00025123"/>
    <x v="510"/>
    <s v="OFIC. 34/2014"/>
    <s v="LIC. PRE Y POST DE LA MTRA. TONILA AQUINO, OF. 201450-B"/>
    <s v="DOP"/>
    <n v="-34794.78"/>
    <n v="-34794.78"/>
  </r>
  <r>
    <s v="210102001004000000"/>
    <s v="06800434307"/>
    <s v="GREGORIA GUILLEN ABREU"/>
    <s v="CXP00025147"/>
    <x v="510"/>
    <s v="OFIC. 34/2014"/>
    <s v="LIC. PRE Y POST DE LA MTRA. MAGALIS MEZON. OF.2014154-B"/>
    <s v="DOP"/>
    <n v="-34794.78"/>
    <n v="-34794.78"/>
  </r>
  <r>
    <s v="210102001004000000"/>
    <s v="09000203993"/>
    <s v="ELIZABETH  HERRERA ORTIZ"/>
    <s v="CXP00025149"/>
    <x v="510"/>
    <s v="OFIC. 34/2014"/>
    <s v="LIC. PRE Y POST DE LA MTRA. MARIA ALMARANTE CO.OF.2014113-B"/>
    <s v="DOP"/>
    <n v="-34794.78"/>
    <n v="-34794.78"/>
  </r>
  <r>
    <s v="210102001004000000"/>
    <s v="00113597140"/>
    <s v="JUANA CASTILLO  REYES"/>
    <s v="CXP00025134"/>
    <x v="510"/>
    <s v="OFIC.#34/2014"/>
    <s v="LIC. PRE Y POST DE LA MSTRA. CRISTINA DE LUNA.OFIC. 201456-B"/>
    <s v="DOP"/>
    <n v="-34194.870000000003"/>
    <n v="-34194.870000000003"/>
  </r>
  <r>
    <s v="210102001004000000"/>
    <s v="00115304834"/>
    <s v="KENIA MERCEDES HERNANDEZ GUANTE"/>
    <s v="CXP00025121"/>
    <x v="510"/>
    <s v="OFIC. 34/2014"/>
    <s v="LIC. PRE Y POST DE LA MTRA. ERIDANIA PAYANO OF. 201453-B"/>
    <s v="DOP"/>
    <n v="-34194.870000000003"/>
    <n v="-34194.870000000003"/>
  </r>
  <r>
    <s v="210102001004000000"/>
    <s v="00118382365"/>
    <s v="CLARIBEL RODRIGUEZ RODRIGUEZ"/>
    <s v="CXP00025135"/>
    <x v="510"/>
    <s v="OFIC. 34/2014"/>
    <s v="LIC. PRE Y POST DE LA MTRA. NELISA FERREIRA.OF.2014222-B"/>
    <s v="DOP"/>
    <n v="-34194.870000000003"/>
    <n v="-34194.870000000003"/>
  </r>
  <r>
    <s v="210102001004000000"/>
    <s v="01800446971"/>
    <s v="YDANIA ESTEBANIA FELIZ CARRASCO"/>
    <s v="CXP00025140"/>
    <x v="510"/>
    <s v="OFIC. 34/2014"/>
    <s v="LIC. PRE Y POST DE LA MTRA. YOKASTA SANCHEZ.OF.2014105-B"/>
    <s v="DOP"/>
    <n v="-34194.870000000003"/>
    <n v="-34194.870000000003"/>
  </r>
  <r>
    <s v="210102001004000000"/>
    <s v="02600946749"/>
    <s v="ANYELINA DEL CARMEN QUEZADA ESTEVEZ"/>
    <s v="CXP00025171"/>
    <x v="510"/>
    <s v="OFIC. 34/2014"/>
    <s v="LIC. PRE Y POST  DE LA MTRA. MARILENI REYES B.OF.2014338-B"/>
    <s v="DOP"/>
    <n v="-34194.870000000003"/>
    <n v="-34194.870000000003"/>
  </r>
  <r>
    <s v="210102001004000000"/>
    <s v="03700702735"/>
    <s v="MIGUELINA OSORIA TAVERA"/>
    <s v="CXP00025152"/>
    <x v="510"/>
    <s v="OFIC. 34/2014"/>
    <s v="LIC. PRE Y POST  DE LA MTRA. DENISSE ALMONTE. OF. 2014114-B"/>
    <s v="DOP"/>
    <n v="-34194.870000000003"/>
    <n v="-34194.870000000003"/>
  </r>
  <r>
    <s v="210102001004000000"/>
    <s v="04702039837"/>
    <s v="CARMEN SOCORRO VASQUEZ PEÑA"/>
    <s v="CXP00025127"/>
    <x v="510"/>
    <s v="OFIC. 34/2014"/>
    <s v="LIC. PRE Y POST  DE LA MTRA. GRISMALDY VASQ. OF. 201449-B"/>
    <s v="DOP"/>
    <n v="-34194.870000000003"/>
    <n v="-34194.870000000003"/>
  </r>
  <r>
    <s v="210102001004000000"/>
    <s v="04700809637"/>
    <s v="GISELA MIGUELINA NUÑEZ PICHARDO"/>
    <s v="CXP00025166"/>
    <x v="510"/>
    <s v="OFIC. 34/2014"/>
    <s v="LIC. PRE Y POST  DE LA MTRA. RAMONA PERALTA.OF.2014325-B"/>
    <s v="DOP"/>
    <n v="-33617.69"/>
    <n v="-33617.69"/>
  </r>
  <r>
    <s v="210102001004000000"/>
    <s v="04701318679"/>
    <s v="ANTONIA  ROSARIO MARIA"/>
    <s v="CXP00025141"/>
    <x v="510"/>
    <s v="OFIC. 34/2014"/>
    <s v="LIC. PRE Y POST DE LA MTRA. YENELSY TAPIA.OF.2014145-B"/>
    <s v="DOP"/>
    <n v="-33617.69"/>
    <n v="-33617.69"/>
  </r>
  <r>
    <s v="210102001004000000"/>
    <s v="05401425086"/>
    <s v="STARLIN RADHAMES BRITO RAMIREZ"/>
    <s v="CXP00025165"/>
    <x v="510"/>
    <s v="OFIC. 34/2014"/>
    <s v="LIC. PRE Y POST  DE LA MTRA.  GRISELYN PEREZ S.OF.2014324-B"/>
    <s v="DOP"/>
    <n v="-33617.69"/>
    <n v="-33617.69"/>
  </r>
  <r>
    <s v="210102001004000000"/>
    <s v="02601279454"/>
    <s v="ANA ELSA  LAMU MIGUEL"/>
    <s v="CXP00025172"/>
    <x v="510"/>
    <s v="OFIC. 34/2014"/>
    <s v="LIC. PRE Y POST  DE LA MTRA. LINA EUSEBIO J.OF.2014339-B"/>
    <s v="DOP"/>
    <n v="-32395.14"/>
    <n v="-32395.14"/>
  </r>
  <r>
    <s v="210102001004000000"/>
    <s v="03103798058"/>
    <s v="MARIA ISABEL MARTINEZ RODRIGUEZ"/>
    <s v="CXP00025133"/>
    <x v="510"/>
    <s v="OFIC. 34/2014"/>
    <s v="LIC. PRE Y POST DE LA MTRA. ALONDRA CISNERO.OF.2014117-B"/>
    <s v="DOP"/>
    <n v="-32395.14"/>
    <n v="-32395.14"/>
  </r>
  <r>
    <s v="210102001004000000"/>
    <n v="13800032636"/>
    <s v="DIUMAR  YAHAIRA DIAZ"/>
    <s v="CXP00025177"/>
    <x v="510"/>
    <s v="OFIC. 34/2014"/>
    <s v="LIC. PRE Y POST  DE LA MTRA. ROSANNA CASTRO J .OF.2014345-B"/>
    <s v="DOP"/>
    <n v="-32395.14"/>
    <n v="-32395.14"/>
  </r>
  <r>
    <s v="210102001004000000"/>
    <s v="00114345333"/>
    <s v="FRANCISCA RAMIREZ TAVERA"/>
    <s v="CXP00025137"/>
    <x v="510"/>
    <s v="OFIC.#34/2014"/>
    <s v="LIC. PRE Y POST DE LA MSTRA. ANA JULIA SUERO, OFIC 2014101-B"/>
    <s v="DOP"/>
    <n v="-31795.23"/>
    <n v="-31795.23"/>
  </r>
  <r>
    <s v="210102001004000000"/>
    <s v="00108918061"/>
    <s v="JUANA JIMENEZ GONZALEZ"/>
    <s v="CXP00025136"/>
    <x v="510"/>
    <s v="OFIC. 34/2014"/>
    <s v="LIC. PRE Y POST DE LA MTRA. YADIRA PEREZ.OF.201497-B"/>
    <s v="DOP"/>
    <n v="-29395.59"/>
    <n v="-29395.59"/>
  </r>
  <r>
    <s v="210102001004000000"/>
    <s v="03103176560"/>
    <s v="JOEL DE JESUS GARCIA PEÑA"/>
    <s v="CXP00025129"/>
    <x v="510"/>
    <s v="OFIC.#34/2014"/>
    <s v="LIC.PRE Y POST DE LA MSTRA. ROSALBA DEL CARMEN, OF. 201475-B"/>
    <s v="DOP"/>
    <n v="-28795.68"/>
    <n v="-28795.68"/>
  </r>
  <r>
    <s v="210102001004000000"/>
    <s v="05601281016"/>
    <s v="ARLENI DISLA ROJAS"/>
    <s v="CXP00025161"/>
    <x v="510"/>
    <s v="OFIC. 34/2014"/>
    <s v="LIC. PRE Y POST  DE LA MTRA. MAGALIS SANCHEZ.OF.2014313-B"/>
    <s v="DOP"/>
    <n v="-28795.68"/>
    <n v="-28795.68"/>
  </r>
  <r>
    <s v="210102001004000000"/>
    <s v="02300472699"/>
    <s v="CLARA CONSOROS NATTA"/>
    <s v="CXP00025150"/>
    <x v="510"/>
    <s v="OFIC. 34/2014"/>
    <s v="LIC. PRE Y POST DE LA MTRA. LUZ RAMBALDE. OF.2014344-B"/>
    <s v="DOP"/>
    <n v="-28195.77"/>
    <n v="-28195.77"/>
  </r>
  <r>
    <s v="210102001004000000"/>
    <s v="02301025587"/>
    <s v="ANA MARIA SANTANA MONTILLA"/>
    <s v="CXP00025175"/>
    <x v="510"/>
    <s v="OFIC. 34/2014"/>
    <s v="LIC. PRE Y POST  DE LA MTRA. SORAIDA SANCHEZ C .2014343-B"/>
    <s v="DOP"/>
    <n v="-28195.77"/>
    <n v="-28195.77"/>
  </r>
  <r>
    <s v="210102001004000000"/>
    <s v="05300351649"/>
    <s v="ANA CONFESORA CORCINO CORCINO"/>
    <s v="CXP00025167"/>
    <x v="510"/>
    <s v="OFIC. 34/2014"/>
    <s v="LIC. PRE Y POST  DE LA MTRA. EUSEBIA MARTE B.OF.2014326-B"/>
    <s v="DOP"/>
    <n v="-28195.77"/>
    <n v="-28195.77"/>
  </r>
  <r>
    <s v="210102001004000000"/>
    <s v="07300135261"/>
    <s v="ALBANIA MERCEDES CABRERA CABREJA"/>
    <s v="CXP00025160"/>
    <x v="510"/>
    <s v="OFIC. 34/2014"/>
    <s v="LIC. PRE Y POST  DE LA MTRA. ARIBELIS GOMEZ. OF.2014334-B"/>
    <s v="DOP"/>
    <n v="-28195.77"/>
    <n v="-28195.77"/>
  </r>
  <r>
    <s v="210102001004000000"/>
    <s v="02600748889"/>
    <s v="LINA ALEJANDRA FONFRIAS MEJIA"/>
    <s v="CXP00025158"/>
    <x v="510"/>
    <s v="OFIC. 34-1/2014"/>
    <s v="LIC. PRE Y POST  DE LA MTRA. CRUZ VILLAFAÑA.OF.2014333-B"/>
    <s v="DOP"/>
    <n v="-27595.86"/>
    <n v="-27595.86"/>
  </r>
  <r>
    <s v="210102001004000000"/>
    <s v="04600277059"/>
    <s v="DOMINGO CRISTIANO TORRES FERNANDEZ"/>
    <s v="CXP00025130"/>
    <x v="510"/>
    <s v="OFIC. 34/2014"/>
    <s v="LIC .PRE Y POST DE LA MTRA. MARIA GOMEZ . OF.2014136-B"/>
    <s v="DOP"/>
    <n v="-27180.26"/>
    <n v="-27180.26"/>
  </r>
  <r>
    <s v="210102001004000000"/>
    <s v="03103088534"/>
    <s v="MILCIA GRISELINE GUZMAN GUZMAN"/>
    <s v="CXP00025131"/>
    <x v="510"/>
    <s v="OFIC. 34/2014"/>
    <s v="LIC. PRE Y POST DE LA MTRA. MARIBEL GOMEZ OF. 20131150-B"/>
    <s v="DOP"/>
    <n v="-26828.82"/>
    <n v="-26828.82"/>
  </r>
  <r>
    <s v="210102001004000000"/>
    <s v="08200235482"/>
    <s v="MARIA CRISTINA BAEZ ROMAN"/>
    <s v="CXP00025132"/>
    <x v="510"/>
    <s v="OFIC.#34/2014"/>
    <s v="LIC. PRE Y POST DE LA MSTRA. CAROLINA RAFAELA, OF. 2014141-B"/>
    <s v="DOP"/>
    <n v="-26464.99"/>
    <n v="-26464.99"/>
  </r>
  <r>
    <s v="210102001004000000"/>
    <s v="00114381130"/>
    <s v="BLEIDY ALTAGRACIA MIESES SORIANO"/>
    <s v="CXP00025181"/>
    <x v="510"/>
    <s v="OFIC.#34/2014"/>
    <s v="LIC.PRE Y POST DE LA MSTRA. MIGUELINA PERDOMO, OFIC2014217-B"/>
    <s v="DOP"/>
    <n v="-21596.76"/>
    <n v="-21596.76"/>
  </r>
  <r>
    <s v="210102001004000000"/>
    <s v="00114825284"/>
    <s v="ELADIA DE LOS SANTOS LINARES"/>
    <s v="CXP00025182"/>
    <x v="510"/>
    <s v="OFIC.#34/2014"/>
    <s v="LIC.PRE Y POST LA MSTRA.MIGUELINA P. PAULINO,OFIC. 2014144-B"/>
    <s v="DOP"/>
    <n v="-21596.76"/>
    <n v="-21596.76"/>
  </r>
  <r>
    <s v="210103001000000000"/>
    <s v="03102969395"/>
    <s v="ISOLINA NUÑEZ VENTURA"/>
    <s v="CXP00025263"/>
    <x v="511"/>
    <s v="CONTR. 2629-2"/>
    <s v="10% FINAL COMPRA TERRENO"/>
    <s v="DOP"/>
    <n v="-1475910"/>
    <n v="-1475910"/>
  </r>
  <r>
    <s v="210103001000000000"/>
    <s v="03101988586"/>
    <s v="JUAN FRANCISCO SANTILLAN GUZMAN"/>
    <s v="CXP00025223"/>
    <x v="511"/>
    <s v="CONTR. 1309-1"/>
    <s v="CUBICACION 4 FINAL"/>
    <s v="DOP"/>
    <n v="-548963.80000000005"/>
    <n v="-548963.80000000005"/>
  </r>
  <r>
    <s v="210102001001000000"/>
    <n v="130195633"/>
    <s v="LEONARDO TOURS S.R.L"/>
    <s v="CXP00029031"/>
    <x v="511"/>
    <s v="A01001001150000744"/>
    <s v="SERVICIO DE ALQUILER DE AUTOBUSES Y CAMIONETAS"/>
    <s v="DOP"/>
    <n v="-246400"/>
    <n v="-246400"/>
  </r>
  <r>
    <s v="210102001004000000"/>
    <s v="00110401098"/>
    <s v="YARDELINA FLORIAN DIAZ"/>
    <s v="CXP00025216"/>
    <x v="511"/>
    <s v="OF.#34.2014111/112-B"/>
    <s v="LIC.PRE Y POST MSTRA DOMINGA P. MARTINEZ OFIC.2014111/112-B"/>
    <s v="DOP"/>
    <n v="-76280.44"/>
    <n v="-76280.44"/>
  </r>
  <r>
    <s v="210102001004000000"/>
    <s v="02300485618"/>
    <s v="LUIS JAVIER CARRION"/>
    <s v="CXP00025188"/>
    <x v="511"/>
    <s v="OFIC. 2014107-B"/>
    <s v="LIC.PRE Y POST NATAL DE LA MSTRA PAULA VALDEZ,OFIC.2014107-B"/>
    <s v="DOP"/>
    <n v="-69589.56"/>
    <n v="-69589.56"/>
  </r>
  <r>
    <s v="210102001004000000"/>
    <s v="03400488387"/>
    <s v="ARSENIA ALTAGRACIA UCETA JUMELLES"/>
    <s v="CXP00025234"/>
    <x v="511"/>
    <s v="OF.#34.2014355/354-B"/>
    <s v="LIC.PRE Y POST MSTRA ROSANGELA C. SERRATA, OFIC2014355/354-B"/>
    <s v="DOP"/>
    <n v="-69589.56"/>
    <n v="-69589.56"/>
  </r>
  <r>
    <s v="210102001004000000"/>
    <s v="04800807135"/>
    <s v="FRANCISCA SAVIÑON DE LA CRUZ"/>
    <s v="CXP00025217"/>
    <x v="511"/>
    <s v="OF.#34.2014125/124-B"/>
    <s v="LIC.PRE Y POST MSTRA DIVINA MARIA ALT.COLLADO OF.2014125/124"/>
    <s v="DOP"/>
    <n v="-69589.56"/>
    <n v="-69589.56"/>
  </r>
  <r>
    <s v="210102001004000000"/>
    <s v="05900125930"/>
    <s v="FLORENCIA RAMONA POLANCO GONZALEZ"/>
    <s v="CXP00025200"/>
    <x v="511"/>
    <s v="OF.#34.2014147/146-B"/>
    <s v="LIC.PRE Y POST MSTRA PATRICIA MONTAS MONTERO,OF2014147/146-B"/>
    <s v="DOP"/>
    <n v="-69589.56"/>
    <n v="-69589.56"/>
  </r>
  <r>
    <s v="210102001004000000"/>
    <s v="00115034241"/>
    <s v="NANCY  EMILIA FAMILIA FAMILIA"/>
    <s v="CXP00025191"/>
    <x v="511"/>
    <s v="OF.#34/2014150/109-B"/>
    <s v="LIC.PRE Y POST DE LA MSTRA PERLA YAQUIRA, OF.2014150/109-B"/>
    <s v="DOP"/>
    <n v="-68389.740000000005"/>
    <n v="-68389.740000000005"/>
  </r>
  <r>
    <s v="210102001004000000"/>
    <s v="02700422690"/>
    <s v="MARIA ELENA BASTARDO RAMBALDE"/>
    <s v="CXP00025270"/>
    <x v="511"/>
    <s v="OFIC.#34 201466/65-B"/>
    <s v="LIC.PRE Y POST MSTRA LILIANA E. REYES ORTEGA,OFIC.201466/65B"/>
    <s v="DOP"/>
    <n v="-68389.740000000005"/>
    <n v="-68389.740000000005"/>
  </r>
  <r>
    <s v="210102001004000000"/>
    <s v="01900183482"/>
    <s v="CARLA YAJUEL FELIZ"/>
    <s v="CXP00025212"/>
    <x v="511"/>
    <s v="OF.#34.2014346/348-B"/>
    <s v="LIC.PRE Y POST MSTRA ANA SOFILIA CRUZ GOMEZ OF,2014346/348-B"/>
    <s v="DOP"/>
    <n v="-67189.919999999998"/>
    <n v="-67189.919999999998"/>
  </r>
  <r>
    <s v="210102001004000000"/>
    <s v="01800253732"/>
    <s v="ROSANNA LOPEZ DE LA PAZ"/>
    <s v="CXP00025229"/>
    <x v="511"/>
    <s v="OF.#34.2014358/357-B"/>
    <s v="LIC.PRE Y POST MSTRA JOSEFA LOPEZ HEREDIA, OFIC.2014358/357-"/>
    <s v="DOP"/>
    <n v="-64790.28"/>
    <n v="-64790.28"/>
  </r>
  <r>
    <s v="210102001004000000"/>
    <s v="04800815880"/>
    <s v="MARINA ELIZABETH PEREZ SUAREZ"/>
    <s v="CXP00025213"/>
    <x v="511"/>
    <s v="OF.#34.2014103/102-B"/>
    <s v="LIC.PRE Y POST MSTRA JUDITH DEL CARMEN SUAREZ,OF.2014103/102"/>
    <s v="DOP"/>
    <n v="-59991"/>
    <n v="-59991"/>
  </r>
  <r>
    <s v="210102001004000000"/>
    <n v="40221136654"/>
    <s v="WENDY JAZMIN POLANCO GARCIA"/>
    <s v="CXP00025264"/>
    <x v="511"/>
    <s v="OFIC.#34 201469/68-B"/>
    <s v="LIC.PRE Y POST MSTRA LEOVIGILDA ARIAS FDEZ, OFIC.201469/68-B"/>
    <s v="DOP"/>
    <n v="-58791.18"/>
    <n v="-58791.18"/>
  </r>
  <r>
    <s v="210102001004000000"/>
    <s v="00108994807"/>
    <s v="XXXXXXXXXX"/>
    <s v="CXP00025204"/>
    <x v="511"/>
    <s v="OF.#34.2014123/121-B"/>
    <s v="LIC.PRE Y POST MSTRA ROSA ALT. PEÑA LEBRON OFC.2014123/121-B"/>
    <s v="DOP"/>
    <n v="-56391.54"/>
    <n v="-56391.54"/>
  </r>
  <r>
    <s v="210102001004000000"/>
    <s v="00112954730"/>
    <s v="YAMILKA VALERA LUGO"/>
    <s v="CXP00025236"/>
    <x v="511"/>
    <s v="OF.#34.2014352/351-B"/>
    <s v="LIC.PRE Y POST MSTRA RUTH ILIANA PEQUERO OFIC.2014352/351-B"/>
    <s v="DOP"/>
    <n v="-56391.54"/>
    <n v="-56391.54"/>
  </r>
  <r>
    <s v="210102001004000000"/>
    <s v="00115409971"/>
    <s v="ZUNILDA GARCIA SANTANA"/>
    <s v="CXP00025205"/>
    <x v="511"/>
    <s v="OF.#34.2014120/119-B"/>
    <s v="LIC.PRE Y POST MSTRA NORKA MARIA CASTILLO,OF.2014120/119-B"/>
    <s v="DOP"/>
    <n v="-56391.54"/>
    <n v="-56391.54"/>
  </r>
  <r>
    <s v="210102001004000000"/>
    <s v="05401180251"/>
    <s v="MARIA CATALINA CESAR TAVAREZ"/>
    <s v="CXP00025193"/>
    <x v="511"/>
    <s v="OF.#34.2014553/240-B"/>
    <s v="LIC.PRE Y POST DE MSTRA ROSA ENILDA NUÑEZ.,OF.2014553/240-B"/>
    <s v="DOP"/>
    <n v="-56391.54"/>
    <n v="-56391.54"/>
  </r>
  <r>
    <s v="210102001004000000"/>
    <s v="09500208716"/>
    <s v="KEILA ESTEFANIA ACEVEDO PAULINO"/>
    <s v="CXP00025267"/>
    <x v="511"/>
    <s v="OFIC.#34 201482/71-B"/>
    <s v="LIC.PRE Y POST MSTRA ROSMERY DEL C. VENTURA OFIC.201482/71-B"/>
    <s v="DOP"/>
    <n v="-55191.72"/>
    <n v="-55191.72"/>
  </r>
  <r>
    <s v="210102001004000000"/>
    <s v="02300918352"/>
    <s v="YUDELKA CARELA GARCIA"/>
    <s v="CXP00025190"/>
    <x v="511"/>
    <s v="OF.#34/2014133/32-B"/>
    <s v="LIC.PRE Y POST DE MSTRA IRMA M.POLANCO, OFIC.2014133/132-B"/>
    <s v="DOP"/>
    <n v="-48030.96"/>
    <n v="-48030.96"/>
  </r>
  <r>
    <s v="210102001004000000"/>
    <s v="02600423806"/>
    <s v="FRANCISCA DEL ROSARIO GUERRERO"/>
    <s v="CXP00025195"/>
    <x v="511"/>
    <s v="OF.#34.2014309/310-B"/>
    <s v="LIC.PRE Y POST  MSTRA ROSA NICOLYS PAREDES,OF.2014309/310-B"/>
    <s v="DOP"/>
    <n v="-43890.36"/>
    <n v="-43890.36"/>
  </r>
  <r>
    <s v="210102001004000000"/>
    <s v="00400191821"/>
    <s v="EVANGELISTA VALERA CORNIELLES"/>
    <s v="CXP00025247"/>
    <x v="511"/>
    <s v="OF.#34 2014118-B"/>
    <s v="LIC.PRE Y POST MSTRA YANILKA E. VASQUEZ SOSA, OFIC.2014118-B"/>
    <s v="DOP"/>
    <n v="-40770.39"/>
    <n v="-40770.39"/>
  </r>
  <r>
    <s v="210102001004000000"/>
    <s v="00110524550"/>
    <s v="JUAN ANTONIO DE LA CRUZ RODRIGUEZ"/>
    <s v="CXP00025248"/>
    <x v="511"/>
    <s v="OFIC.#34. 201498-B"/>
    <s v="LIC.PRE Y POST MSTRA ANA DINORIS ADAMES ADAMES, OFIC201498-B"/>
    <s v="DOP"/>
    <n v="-34794.78"/>
    <n v="-34794.78"/>
  </r>
  <r>
    <s v="210102001004000000"/>
    <s v="03104447838"/>
    <s v="MILDRED SUAREZ JIMENEZ"/>
    <s v="CXP00025268"/>
    <x v="511"/>
    <s v="OFIC.#34 201472-B"/>
    <s v="LIC.PRE Y POST MSTRA ERIKA M. ROSARIO TORRES, OFIC. 201472-B"/>
    <s v="DOP"/>
    <n v="-34194.870000000003"/>
    <n v="-34194.870000000003"/>
  </r>
  <r>
    <s v="210102001004000000"/>
    <n v="10300056982"/>
    <s v="MARGARITA YAN"/>
    <s v="CXP00025254"/>
    <x v="511"/>
    <s v="OFIC.#34. 2014340-B"/>
    <s v="LIC.PRE Y POST MSTRA NIURKA MARGARITA BERROA,OFIC. 2014340-B"/>
    <s v="DOP"/>
    <n v="-34194.870000000003"/>
    <n v="-34194.870000000003"/>
  </r>
  <r>
    <s v="210102001004000000"/>
    <n v="13800037114"/>
    <s v="HILDA VASQUEZ FERMIN"/>
    <s v="CXP00025269"/>
    <x v="511"/>
    <s v="OFIC.#34 201467-B"/>
    <s v="LIC.PRE Y POST MSTRA DEYANIRA REINOSO REYES, OFIC. 201467-B"/>
    <s v="DOP"/>
    <n v="-34194.870000000003"/>
    <n v="-34194.870000000003"/>
  </r>
  <r>
    <s v="210102001004000000"/>
    <s v="00118861814"/>
    <s v="LUISANA EUGENIA MARIÑEZ DURAN"/>
    <s v="CXP00025201"/>
    <x v="511"/>
    <s v="OF.#34. 2014139-B"/>
    <s v="LIC.PRE Y POST MSTRA CHRIS ANABEL POZO CASTRO OFIC.2014139-B"/>
    <s v="DOP"/>
    <n v="-31195.32"/>
    <n v="-31195.32"/>
  </r>
  <r>
    <s v="210102001004000000"/>
    <s v="04500211448"/>
    <s v="RAFAEL MIGUEL ROSARIO GUZMAN"/>
    <s v="CXP00025202"/>
    <x v="511"/>
    <s v="OFIC.#34.2014138-B"/>
    <s v="LIC.PRE Y POST MSTRA CHRIS ANABEL POZO CASTRO OFIC.2014138-B"/>
    <s v="DOP"/>
    <n v="-31195.32"/>
    <n v="-31195.32"/>
  </r>
  <r>
    <s v="210102001004000000"/>
    <s v="04100202201"/>
    <s v="YANELI ALTAGRACIA DE LA ROSA SILVERIO"/>
    <s v="CXP00025266"/>
    <x v="511"/>
    <s v="OFIC.#34. 201470-B"/>
    <s v="LIC.PRE Y POST MSTRA TIANA C. BURGOS MEDINA, OFIC. 201470-B"/>
    <s v="DOP"/>
    <n v="-28795.68"/>
    <n v="-28795.68"/>
  </r>
  <r>
    <s v="210102001004000000"/>
    <s v="02000081998"/>
    <s v="GEUDYS DEMBER PEREZ"/>
    <s v="CXP00025230"/>
    <x v="511"/>
    <s v="OF.#34.2014356-B"/>
    <s v="LIC.PRE Y POST MSTRA MARIA E. REYES MORA, OFIC.2014356-B"/>
    <s v="DOP"/>
    <n v="-28195.77"/>
    <n v="-28195.77"/>
  </r>
  <r>
    <s v="210102001004000000"/>
    <s v="05000339829"/>
    <s v="MARIA MARTE RAMOS"/>
    <s v="CXP00025255"/>
    <x v="511"/>
    <s v="OFIC.#34. 2014335-B"/>
    <s v="LIC.PRE Y POST MSTRA MARIA CIRILA M. RAMOS, OFICIO.2014335-B"/>
    <s v="DOP"/>
    <n v="-28195.77"/>
    <n v="-28195.77"/>
  </r>
  <r>
    <s v="210102001004000000"/>
    <s v="07600161652"/>
    <s v="FANIA BERBI YOSEF"/>
    <s v="CXP00025238"/>
    <x v="511"/>
    <s v="OFIC.#34. 2014353-B"/>
    <s v="LIC.PRE Y POST MSTRA ANDREA DE LAS M. OZUNA M.OFIC.2014353-B"/>
    <s v="DOP"/>
    <n v="-28195.77"/>
    <n v="-28195.77"/>
  </r>
  <r>
    <s v="210102001004000000"/>
    <s v="05300187431"/>
    <s v="SANTA JUSTINA MONEGRO CALDERON"/>
    <s v="CXP00025211"/>
    <x v="511"/>
    <s v="OFIC.#34. 2013191-B"/>
    <s v="LIC.PRE Y POST MSTRA ALBANIA RODRIGUEZ FRIAS, OFIC.2013191-B"/>
    <s v="DOP"/>
    <n v="-22773.3"/>
    <n v="-22773.3"/>
  </r>
  <r>
    <s v="210102001004000000"/>
    <s v="04702016850"/>
    <s v="ENEROLISA SOSA ABREU"/>
    <s v="CXP00025206"/>
    <x v="511"/>
    <s v="OFIC.#34. 2014110-B"/>
    <s v="LIC.PRE Y POST MSTRA ALBANIA RODRIGUEZ FRIAS, OFIC.2014110-B"/>
    <s v="DOP"/>
    <n v="-22772.75"/>
    <n v="-22772.75"/>
  </r>
  <r>
    <s v="210102001001000000"/>
    <n v="130195633"/>
    <s v="LEONARDO TOURS S.R.L"/>
    <s v="CXP00029036"/>
    <x v="512"/>
    <s v="A01001001150000747"/>
    <s v="SERVICIO DE ALQUILER DE AUTOBUSES Y CAMIONETAS"/>
    <s v="DOP"/>
    <n v="-127600"/>
    <n v="-127600"/>
  </r>
  <r>
    <s v="210102001004000000"/>
    <s v="00300987757"/>
    <s v="SANTA ERMINIA POLANCO TEJEDA"/>
    <s v="CXP00025274"/>
    <x v="512"/>
    <s v="OFIC.#34.201481/64-B"/>
    <s v="LIC.PRE Y POST MSTRA ROSA C. PINALES MEJIA, OFIC.201481/64-B"/>
    <s v="DOP"/>
    <n v="-68389.740000000005"/>
    <n v="-68389.740000000005"/>
  </r>
  <r>
    <s v="210103001000000000"/>
    <s v="00101093342"/>
    <s v="MARIA VENTURA RODRIGUEZ CESPEDES"/>
    <s v="CXP00025298"/>
    <x v="512"/>
    <s v="NCF-206458"/>
    <s v="SERV. LEGALIZACION CONTRATOS COMPRAVENTA DE INMUEBLES"/>
    <s v="DOP"/>
    <n v="-43660"/>
    <n v="-43660"/>
  </r>
  <r>
    <s v="210103001000000000"/>
    <s v="00100789700"/>
    <s v="ESTHER RAMONA CHARLOT MORETA"/>
    <s v="CXP00025293"/>
    <x v="512"/>
    <s v="NCF-02501507"/>
    <s v="SERV. LEGALIZACION CONTRATOS DE COMPRAVENTA DE INMUEBLES."/>
    <s v="DOP"/>
    <n v="-28320"/>
    <n v="-28320"/>
  </r>
  <r>
    <s v="210102001004000000"/>
    <s v="01300002282"/>
    <s v="MARIA GERTRUDYS DIAZ ENCARNACION"/>
    <s v="CXP00025272"/>
    <x v="512"/>
    <s v="OFIC.#34. 201461-B"/>
    <s v="LIC.PRE Y POST MSTRA DORI ROSALIA B. RAMIREZ, OFIC. 201461-B"/>
    <s v="DOP"/>
    <n v="-28195.77"/>
    <n v="-28195.77"/>
  </r>
  <r>
    <s v="210102001001000000"/>
    <n v="101597852"/>
    <s v="HELICOPTEROS DOMINICANOS S. A."/>
    <s v="PI009131"/>
    <x v="513"/>
    <s v="NCF. 00000255"/>
    <s v="FACT. NO. 13940 VUELO CHARTER IGN. VARIOS CENTROS EDUCATIVOS"/>
    <s v="DOP"/>
    <n v="-101365.75"/>
    <n v="-101365.75"/>
  </r>
  <r>
    <s v="210102001001000000"/>
    <s v="00103111902"/>
    <s v="GILBERTO LOPEZ GUZMAN"/>
    <s v="CXP00025450"/>
    <x v="513"/>
    <s v="NCF-000000025"/>
    <s v="SERV. TRANSM. PUBLIC. CAPSULAS INFORMATIVAS"/>
    <s v="DOP"/>
    <n v="-47200"/>
    <n v="-47200"/>
  </r>
  <r>
    <s v="210103001000000000"/>
    <s v="00100837830"/>
    <s v="HAJAMED ABRAHAN MARIÑEZ."/>
    <s v="CXP00025366"/>
    <x v="513"/>
    <s v="CONTR. 0645-14"/>
    <s v="ALQUILER LOCAL MES DE MAYO/2014"/>
    <s v="DOP"/>
    <n v="-25000"/>
    <n v="-25000"/>
  </r>
  <r>
    <s v="210103001000000000"/>
    <s v="00103361630"/>
    <s v="MARIANO DE JESUS CASTILLO RIJO"/>
    <s v="CXP00025407"/>
    <x v="513"/>
    <s v="OFICIO 026/2014"/>
    <s v="JURADO EN EL CONCURSO  NAC. DE ORTOGRAFIA 2014"/>
    <s v="DOP"/>
    <n v="-20000"/>
    <n v="-20000"/>
  </r>
  <r>
    <s v="210102001004000000"/>
    <n v="101870028"/>
    <s v="TODO PC SRL."/>
    <s v="PI009132"/>
    <x v="513"/>
    <s v="NCF. 00000256"/>
    <s v="25 EJEMPLARES DEL LIBRO LA EDUCACION DOMINICANA"/>
    <s v="DOP"/>
    <n v="-12500"/>
    <n v="-12500"/>
  </r>
  <r>
    <s v="210103001000000000"/>
    <s v="08400080480"/>
    <s v="LUIS NEY TORRES PEREZ"/>
    <s v="CXP00025579"/>
    <x v="514"/>
    <s v="CONTR. 0270"/>
    <s v="90% COMPRA TERRENO"/>
    <s v="DOP"/>
    <n v="-5265000"/>
    <n v="-5265000"/>
  </r>
  <r>
    <s v="210103001000000000"/>
    <s v="03103270785"/>
    <s v="JUAN EVANGELISTA BELTRE"/>
    <s v="CXP00025593"/>
    <x v="514"/>
    <s v="CONT.1438-2"/>
    <s v="20% FINAL COMPRA TERRENO"/>
    <s v="DOP"/>
    <n v="-2736000"/>
    <n v="-2736000"/>
  </r>
  <r>
    <s v="210102001004000000"/>
    <s v="00117350843"/>
    <s v="PATRICIA ABAD TIBURCIO"/>
    <s v="CXP00025586"/>
    <x v="514"/>
    <s v="OFICIO #05 Y 06B"/>
    <s v="PAGO DE LA LIC PRE Y POST NATAL DE LA MTRA RAQUEL BURET"/>
    <s v="DOP"/>
    <n v="-81540.78"/>
    <n v="-81540.78"/>
  </r>
  <r>
    <s v="210102001004000000"/>
    <s v="00301126611"/>
    <s v="RAFAEL  FLORENTINO DOTEL"/>
    <s v="PI009144"/>
    <x v="514"/>
    <s v="OFIC. #59 Y 60B"/>
    <s v="PAGO LIC. PRE Y POST NATAL DE LA MTRA ARIANNY E. ANDUJAR"/>
    <s v="DOP"/>
    <n v="-69589.56"/>
    <n v="-69589.56"/>
  </r>
  <r>
    <s v="210102001004000000"/>
    <s v="01800545384"/>
    <s v="BELKIS ANTONIA  SAVIÑON CUEVAS"/>
    <s v="CXP00025556"/>
    <x v="514"/>
    <s v="OFICIO #51 Y 52B"/>
    <s v="PAGO DE LA LIC PRE Y POST NATAL DE LA MTRA ALBA SANTANA SAVI"/>
    <s v="DOP"/>
    <n v="-69589.56"/>
    <n v="-69589.56"/>
  </r>
  <r>
    <s v="210102001004000000"/>
    <s v="01800507566"/>
    <s v="YOHENNY HONOLIA CUEVAS SEGURA"/>
    <s v="CXP00025493"/>
    <x v="514"/>
    <s v="OFIC.#34.2014249/248"/>
    <s v="LIC.PRE Y POST LA MSTRA MIKEILIN Y. SEGURA, OFIC.2014249/248"/>
    <s v="DOP"/>
    <n v="-68389.740000000005"/>
    <n v="-68389.740000000005"/>
  </r>
  <r>
    <s v="210102001004000000"/>
    <s v="01900135938"/>
    <s v="YUBERQUI ALCANTARA ACOSTA"/>
    <s v="CXP00025573"/>
    <x v="514"/>
    <s v="OFICIO #58 Y 60B"/>
    <s v="PAGO DE LA LIC PRE Y POST NATAL DE LA MTRA DEYSI JIMENEZ F"/>
    <s v="DOP"/>
    <n v="-68389.740000000005"/>
    <n v="-68389.740000000005"/>
  </r>
  <r>
    <s v="210102001004000000"/>
    <s v="03700813235"/>
    <s v="FATIMA MARIA DURAN REYES"/>
    <s v="CXP00025495"/>
    <x v="514"/>
    <s v="OFIC.#34.2014247/246"/>
    <s v="LIC.PRE Y POST LA  MSTRA RAMONA CARELA, OFIC.2014247/246-B"/>
    <s v="DOP"/>
    <n v="-68389.740000000005"/>
    <n v="-68389.740000000005"/>
  </r>
  <r>
    <s v="210102001004000000"/>
    <s v="04700788864"/>
    <s v="REYNA  MERCEDES BONILLA ALMONTE"/>
    <s v="CXP00025534"/>
    <x v="514"/>
    <s v="OFICIO #35 Y 36B"/>
    <s v="PAGO DE LA LIC PRE Y POST NATAL DE LA MTRA YAHAIRA FRIAS ACO"/>
    <s v="DOP"/>
    <n v="-68389.740000000005"/>
    <n v="-68389.740000000005"/>
  </r>
  <r>
    <s v="210102001004000000"/>
    <s v="08500095834"/>
    <s v="LICIANA JOSEPH"/>
    <s v="CXP00025520"/>
    <x v="514"/>
    <s v="OFICIO #61 Y 62 B"/>
    <s v="PAGO DE LA LIC PRE Y POST NATAL DE LA MTRA ERNESTINA ADAMES"/>
    <s v="DOP"/>
    <n v="-68389.740000000005"/>
    <n v="-68389.740000000005"/>
  </r>
  <r>
    <s v="210102001004000000"/>
    <n v="40222092344"/>
    <s v="JHONNY DE JESUS MATEO RIVERA"/>
    <s v="CXP00025505"/>
    <x v="514"/>
    <s v="OFIC.#34.2014156/157"/>
    <s v="LIC.PRE Y POST LA MSTRA YESENIA M.SANTOS P.OFIC.2014156/157-"/>
    <s v="DOP"/>
    <n v="-68389.740000000005"/>
    <n v="-68389.740000000005"/>
  </r>
  <r>
    <s v="210102001004000000"/>
    <s v="00114381072"/>
    <s v="YASMIN  PEGUERO VIZCAINO"/>
    <s v="CXP00025569"/>
    <x v="514"/>
    <s v="OFICIO #25 Y 26B"/>
    <s v="PAGO DE LA LIC PRE Y POST NATAL DE LA MTRA BIRMANIA ZAYAS R."/>
    <s v="DOP"/>
    <n v="-62390.64"/>
    <n v="-62390.64"/>
  </r>
  <r>
    <s v="210102001004000000"/>
    <s v="02400246720"/>
    <s v="ALGENIS OBISPO CASTRO"/>
    <s v="CXP00025565"/>
    <x v="514"/>
    <s v="OFICIO #28 Y 29B"/>
    <s v="PAGO DE LA LIC PRE Y POST NATAL DE LA MTRA TRINIDAD CONSORSO"/>
    <s v="DOP"/>
    <n v="-57591.360000000001"/>
    <n v="-57591.360000000001"/>
  </r>
  <r>
    <s v="210102001004000000"/>
    <s v="09300050755"/>
    <s v="DARIO POLANCO RODRIGUEZ"/>
    <s v="CXP00025591"/>
    <x v="514"/>
    <s v="OFICIO #02 Y 03B"/>
    <s v="PAGO DE LA LIC PRE Y POST NATAL DE LA MTRA MINERVA CASTILLO"/>
    <s v="DOP"/>
    <n v="-57591.360000000001"/>
    <n v="-57591.360000000001"/>
  </r>
  <r>
    <s v="210102001004000000"/>
    <s v="06800441039"/>
    <s v="ANA ALTAGRACIA ESPINOSA PAULA"/>
    <s v="CXP00025581"/>
    <x v="514"/>
    <s v="OFICIO #71 Y 73B"/>
    <s v="PAGO DE LA LIC PRE Y POST NATAL DE LA MTRA SANTA MINIER LAP"/>
    <s v="DOP"/>
    <n v="-56391.54"/>
    <n v="-56391.54"/>
  </r>
  <r>
    <s v="210102001004000000"/>
    <s v="00115700429"/>
    <s v="MARIANA  ANTONIA SIERRA ALMONTE"/>
    <s v="CXP00025570"/>
    <x v="514"/>
    <s v="OFICIO # 23 Y 24B"/>
    <s v="PAGO DE LA LIC PRE Y POST NATAL DE LA MTRA ROSELY DOMINGUEZ"/>
    <s v="DOP"/>
    <n v="-55191.72"/>
    <n v="-55191.72"/>
  </r>
  <r>
    <s v="210102001004000000"/>
    <s v="03700814357"/>
    <s v="FELICITA PAYAN ALMONTE"/>
    <s v="CXP00025499"/>
    <x v="514"/>
    <s v="OFIC.#34-2014"/>
    <s v="LIC.PRE Y POST LA MSTRA MARIA C. PAYAN A. OFIC.2014245/244-B"/>
    <s v="DOP"/>
    <n v="-48859.08"/>
    <n v="-48859.08"/>
  </r>
  <r>
    <s v="210102001004000000"/>
    <s v="09300646214"/>
    <s v="CAROLINA FRANCO TAMAREZ"/>
    <s v="CXP00025546"/>
    <x v="514"/>
    <s v="OFICIO #04B"/>
    <s v="PAGO DE LA LIC PRE Y POST NATAL DE LA MTRA YANERI HICHE ABRE"/>
    <s v="DOP"/>
    <n v="-45634.400000000001"/>
    <n v="-45634.400000000001"/>
  </r>
  <r>
    <s v="210102001004000000"/>
    <s v="01700161894"/>
    <s v="DOMINGA MENDEZ VELOZ"/>
    <s v="CXP00025550"/>
    <x v="514"/>
    <s v="OFICIO#67B"/>
    <s v="PAGO DE LA LIC PRE Y POST NATAL DE LA MTRA FRANCISCA LUCIANO"/>
    <s v="DOP"/>
    <n v="-42487.199999999997"/>
    <n v="-42487.199999999997"/>
  </r>
  <r>
    <s v="210103001000000000"/>
    <n v="124022886"/>
    <s v="SERVICIOS PORTATILES DOMINICANOS SRL."/>
    <s v="CXP00025599"/>
    <x v="514"/>
    <s v="NCF00000867"/>
    <s v="ALQUILER DE FURGON"/>
    <s v="DOP"/>
    <n v="-34800"/>
    <n v="-34800"/>
  </r>
  <r>
    <s v="210102001004000000"/>
    <s v="00107264830"/>
    <s v="MIRIAN ALTAGRACIA FERRERAS RUIZ"/>
    <s v="CXP00025502"/>
    <x v="514"/>
    <s v="OFIC.#34.2014241-B"/>
    <s v="LIC.PRE Y POST LA MSTRA ROSA H. DE LEON MARTE,OFIC.2014241-B"/>
    <s v="DOP"/>
    <n v="-34794.78"/>
    <n v="-34794.78"/>
  </r>
  <r>
    <s v="210102001004000000"/>
    <s v="00112002563"/>
    <s v="MARIELA DEYANARA PAULINO DESCHAMPS"/>
    <s v="CXP00025524"/>
    <x v="514"/>
    <s v="OFIC.34.2014234-B"/>
    <s v="LIC.PRE Y POST LA MSTRA YUDERNIS PEREYRA MARTE OFIC.2014234-"/>
    <s v="DOP"/>
    <n v="-34794.78"/>
    <n v="-34794.78"/>
  </r>
  <r>
    <s v="210102001004000000"/>
    <s v="09000196700"/>
    <s v="MARIA TORRES"/>
    <s v="CXP00025542"/>
    <x v="514"/>
    <s v="OFICIO #88B"/>
    <s v="PAGO DE LA LIC PRE Y POST NATAL DE LA MTRA GREISY MEDINA CUE"/>
    <s v="DOP"/>
    <n v="-34332.959999999999"/>
    <n v="-34332.959999999999"/>
  </r>
  <r>
    <s v="210102001004000000"/>
    <s v="00114245426"/>
    <s v="EMILIA HERRERA JIMENEZ"/>
    <s v="CXP00025511"/>
    <x v="514"/>
    <s v="OFIC.#34.2014134-B"/>
    <s v="LIC.PRE Y POST LA MSTRA EVELYN AMADOR DOÑE, OFIC.2014134-B"/>
    <s v="DOP"/>
    <n v="-34194.870000000003"/>
    <n v="-34194.870000000003"/>
  </r>
  <r>
    <s v="210102001004000000"/>
    <s v="00114340771"/>
    <s v="MAYRA JOSEFINA ROSSIS PUJOLS"/>
    <s v="CXP00025539"/>
    <x v="514"/>
    <s v="OFIC.34.2014231-B"/>
    <s v="LIC.PRE Y POST LA MSTRA JUSTINA MARIÑEZ VALDEZ, OFIC.2014231"/>
    <s v="DOP"/>
    <n v="-34194.870000000003"/>
    <n v="-34194.870000000003"/>
  </r>
  <r>
    <s v="210102001004000000"/>
    <s v="01700222548"/>
    <s v="FRANCISCO RAMIREZ VICENTE"/>
    <s v="CXP00025507"/>
    <x v="514"/>
    <s v="OFIC.#34.2014227-B"/>
    <s v="LIC.PRE Y POST LA MSTRA SONEYDA T. BATISTA, OFIC.2014227-B"/>
    <s v="DOP"/>
    <n v="-34194.870000000003"/>
    <n v="-34194.870000000003"/>
  </r>
  <r>
    <s v="210102001004000000"/>
    <s v="01800532861"/>
    <s v="LIRIANY FELIZ FERRERAS"/>
    <s v="CXP00025554"/>
    <x v="514"/>
    <s v="OFICIO #53B"/>
    <s v="PAGO DE LA LIC PRE Y POST NATAL DE LA MTRA ANYELINA MEDINA"/>
    <s v="DOP"/>
    <n v="-34194.870000000003"/>
    <n v="-34194.870000000003"/>
  </r>
  <r>
    <s v="210102001004000000"/>
    <s v="01900038819"/>
    <s v="JAQUELIN CARRASCO FELIZ"/>
    <s v="CXP00025575"/>
    <x v="514"/>
    <s v="OFICIO #62B"/>
    <s v="PAGO DE LA LIC PRE Y POST NATAL DE LA MTRA MARIA E. RAMIREZ"/>
    <s v="DOP"/>
    <n v="-34194.870000000003"/>
    <n v="-34194.870000000003"/>
  </r>
  <r>
    <s v="210102001004000000"/>
    <s v="04700167879"/>
    <s v="MERCEDES XIOMARA RIVERA JIMENEZ"/>
    <s v="CXP00025503"/>
    <x v="514"/>
    <s v="OFIC.#34.2014239-B"/>
    <s v="LIC.PRE Y POST LA MSTRA RAMONA S. BATISTA, OFIC.2014239-B"/>
    <s v="DOP"/>
    <n v="-34194.870000000003"/>
    <n v="-34194.870000000003"/>
  </r>
  <r>
    <s v="210102001004000000"/>
    <s v="08200175068"/>
    <s v="CATY VALENZUELA GONZALEZ"/>
    <s v="CXP00025537"/>
    <x v="514"/>
    <s v="OFIC.34.2014232-B"/>
    <s v="LIC.PRE Y POST LA MSTRA ANA M. ALVAREZ PINEDA OFIC.2014232-B"/>
    <s v="DOP"/>
    <n v="-34194.870000000003"/>
    <n v="-34194.870000000003"/>
  </r>
  <r>
    <s v="210102001004000000"/>
    <s v="08200214644"/>
    <s v="YEISY MARIA MARMOLEJOS PAREDES"/>
    <s v="CXP00025561"/>
    <x v="514"/>
    <s v="OFICIO#30B"/>
    <s v="PAGO DE LA LIC PRE Y POST NATAL DE LA MTRA FLOR A. DIPRE SOR"/>
    <s v="DOP"/>
    <n v="-34194.870000000003"/>
    <n v="-34194.870000000003"/>
  </r>
  <r>
    <s v="210102001004000000"/>
    <s v="06800385632"/>
    <s v="JACQUELIN ESPINOSA"/>
    <s v="CXP00025462"/>
    <x v="514"/>
    <s v="OFIC.34.2014221-B"/>
    <s v="LIC.PRE Y POST LA MSTRA NATIVIDAD DE LA CRUZ FCO.OF.2014221-"/>
    <s v="DOP"/>
    <n v="-33594.959999999999"/>
    <n v="-33594.959999999999"/>
  </r>
  <r>
    <s v="210102001004000000"/>
    <s v="06800452226"/>
    <s v="CRISTINA GERMAN NAVARRO"/>
    <s v="CXP00025532"/>
    <x v="514"/>
    <s v="OFIC.34.2014220-B"/>
    <s v="LIC.PRE Y POST LA MSTRA NATIVIDAD DE LA CRUZ FCO.OF.2014220-"/>
    <s v="DOP"/>
    <n v="-33594.959999999999"/>
    <n v="-33594.959999999999"/>
  </r>
  <r>
    <s v="210102001004000000"/>
    <s v="00400131074"/>
    <s v="JACINTA CABRERA GOMEZ"/>
    <s v="CXP00025531"/>
    <x v="514"/>
    <s v="OFIC.34.2014219-B"/>
    <s v="LIC.PRE Y POST LA MSTRA ELBA M. CONCEPCION S. OFIC.2014219-B"/>
    <s v="DOP"/>
    <n v="-29995.5"/>
    <n v="-29995.5"/>
  </r>
  <r>
    <s v="210102001004000000"/>
    <n v="40222898005"/>
    <s v="ELIZABETH RIVERA PIMENTEL"/>
    <s v="CXP00025488"/>
    <x v="514"/>
    <s v="OFIC.34.2014218-B"/>
    <s v="LIC.PRE Y POST LA MSTRA ELBA M. CONCEPCION S. OFIC.2014218-B"/>
    <s v="DOP"/>
    <n v="-29995.5"/>
    <n v="-29995.5"/>
  </r>
  <r>
    <s v="210102001001000000"/>
    <s v="00114000888"/>
    <s v="JULIO CESAR MIGUEL JEREZ WISKY"/>
    <s v="CXP00034066"/>
    <x v="514"/>
    <s v="P010010011502541205"/>
    <s v="SERVICIO DE TRANSMISION PUBLICIDAD CAP.INFORMATIVA"/>
    <s v="DOP"/>
    <n v="-29500"/>
    <n v="-29500"/>
  </r>
  <r>
    <s v="210102001004000000"/>
    <s v="00114843741"/>
    <s v="GRISMELDI JAQUEZ ACOSTA"/>
    <s v="CXP00025583"/>
    <x v="514"/>
    <s v="OFICIO #95B"/>
    <s v="PAGO DE LA LIC PRE Y POST NATAL DE LA MTRA FLORANGEL GUERRER"/>
    <s v="DOP"/>
    <n v="-28795.68"/>
    <n v="-28795.68"/>
  </r>
  <r>
    <s v="210102001004000000"/>
    <s v="00500398375"/>
    <s v="ANTIA DAMARIS PASCUAL BELTRAN"/>
    <s v="CXP00025521"/>
    <x v="514"/>
    <s v="OFIC.34.2014300-B"/>
    <s v="LIC.PRE Y POST LA MSTRA ROSEMARY M. RODRIGUEZ OFIC.2014300-B"/>
    <s v="DOP"/>
    <n v="-28795.68"/>
    <n v="-28795.68"/>
  </r>
  <r>
    <s v="210102001004000000"/>
    <s v="02301255416"/>
    <s v="LISSETT MARILANDY JIMENEZ RAMBALDE"/>
    <s v="CXP00025592"/>
    <x v="514"/>
    <s v="OFICIO #92B"/>
    <s v="PAGO DE LA LIC PRE Y POST NATAL DE LA MTRA ANGELA W. MORA"/>
    <s v="DOP"/>
    <n v="-28795.68"/>
    <n v="-28795.68"/>
  </r>
  <r>
    <s v="210102001004000000"/>
    <s v="04400036432"/>
    <s v="ROSA LINA MERCEDES FRANCO Y RODRIGUEZ"/>
    <s v="CXP00025517"/>
    <x v="514"/>
    <s v="OFIC.34.2014299-B"/>
    <s v="LIC.PRE Y POST LA MSTRA ROSEMARY M. RODRIGUEZ OFIC.2014299-B"/>
    <s v="DOP"/>
    <n v="-28795.68"/>
    <n v="-28795.68"/>
  </r>
  <r>
    <s v="210102001004000000"/>
    <s v="01800665943"/>
    <s v="YUDILANDIS PEREZ URBAEZ"/>
    <s v="CXP00025551"/>
    <x v="514"/>
    <s v="OFICIO#57B"/>
    <s v="PAGO DE LA LIC PRE Y POST NATAL DE LA MTRA MAGNOLIA URBAEZ"/>
    <s v="DOP"/>
    <n v="-28195.77"/>
    <n v="-28195.77"/>
  </r>
  <r>
    <s v="210102001004000000"/>
    <s v="02300437205"/>
    <s v="JOSE ANTONIO NOLASCO RAMIREZ"/>
    <s v="CXP00025489"/>
    <x v="514"/>
    <s v="OFIC.2014-34"/>
    <s v="LIC,PRE Y POST LA MSTRA. YANIRY DEL C.MERCEDES, OFIC.2014250"/>
    <s v="DOP"/>
    <n v="-28195.77"/>
    <n v="-28195.77"/>
  </r>
  <r>
    <s v="210102001004000000"/>
    <s v="01800673186"/>
    <s v="YOMAIRA MASSIEL FELIZ REYES"/>
    <s v="CXP00025576"/>
    <x v="514"/>
    <s v="OFICIO #63B"/>
    <s v="PAGO DE LA LIC PRE Y POST NATAL DE LA MTRA FLOR MATOS VASQ"/>
    <s v="DOP"/>
    <n v="-27595.86"/>
    <n v="-27595.86"/>
  </r>
  <r>
    <s v="210102001004000000"/>
    <n v="40222118966"/>
    <s v="LUISA MARIA  POLANCO MENA"/>
    <s v="CXP00025510"/>
    <x v="514"/>
    <s v="OFIC. #58B"/>
    <s v="PAGO LICENCIA PRE Y POST NATAL DE LA MAESTRA JULISSA CASTILL"/>
    <s v="DOP"/>
    <n v="-27595.86"/>
    <n v="-27595.86"/>
  </r>
  <r>
    <s v="210103001000000000"/>
    <s v="02601148147"/>
    <s v="WILLIAMS RODRIGUEZ CASTRO"/>
    <s v="MIED-155323"/>
    <x v="514"/>
    <s v="CONTR. 2204-NULA"/>
    <s v="CONTR. 2204"/>
    <s v="DOP"/>
    <n v="1385272.57"/>
    <n v="1385272.57"/>
  </r>
  <r>
    <s v="210103001000000000"/>
    <n v="101730511"/>
    <s v="CONSTRUCTORA LAUGAMA SRL."/>
    <s v="CXP00025648"/>
    <x v="515"/>
    <s v="CONTR. 958"/>
    <s v="ADICIONAL POR REAJUSTE DE TASA DE CAMBIO Y PRECIOS"/>
    <s v="DOP"/>
    <n v="-3671648.47"/>
    <n v="-3671648.47"/>
  </r>
  <r>
    <s v="210102001004000000"/>
    <s v="08200233677"/>
    <s v="JOHANNY ROSALIS VALOY GUZMAN"/>
    <s v="CXP00025614"/>
    <x v="515"/>
    <s v="OFICIO #81 Y 86B"/>
    <s v="PAGO LIC. PRE Y POST NATAL DE LA MTRA. JESUCITA ARIAS R."/>
    <s v="DOP"/>
    <n v="-67235.38"/>
    <n v="-67235.38"/>
  </r>
  <r>
    <s v="210102001004000000"/>
    <s v="06800521202"/>
    <s v="DELIBER DE LEON OLAVERRIA"/>
    <s v="CXP00025637"/>
    <x v="515"/>
    <s v="OFICIO #66 Y 68B"/>
    <s v="PAGO LIC. PRE Y POST NATAL DE LA MTRA. AGUSTINA FRIAS M."/>
    <s v="DOP"/>
    <n v="-57591.360000000001"/>
    <n v="-57591.360000000001"/>
  </r>
  <r>
    <s v="210102001004000000"/>
    <s v="03104558873"/>
    <s v="ISAURA DE LOS ANGELES AGUILERA LOPEZ"/>
    <s v="CXP00025638"/>
    <x v="515"/>
    <s v="OFICIO #93 Y 94B"/>
    <s v="PAGO LIC. PRE Y POST NATAL DE LA MTRA. ESPERANZA PERALTA G."/>
    <s v="DOP"/>
    <n v="-56391.54"/>
    <n v="-56391.54"/>
  </r>
  <r>
    <s v="210102001004000000"/>
    <s v="02200337224"/>
    <s v="DARIANNY BOCIO AMADOR"/>
    <s v="CXP00025633"/>
    <x v="515"/>
    <s v="OFICIO #59 Y 60B"/>
    <s v="PAGO LIC. PRE Y POST NATAL DE LA MTRA. ROSA DELIS MENDEZ F"/>
    <s v="DOP"/>
    <n v="-56391.5"/>
    <n v="-56391.5"/>
  </r>
  <r>
    <s v="210102001004000000"/>
    <s v="05600618697"/>
    <s v="KARINA INMACULADA  RODRIGUEZ FERMIN"/>
    <s v="CXP00025620"/>
    <x v="515"/>
    <s v="OFICIO #07B"/>
    <s v="PAGO LIC. PRE Y POST NATAL DE LA MTRA. NANCY SEVERINO"/>
    <s v="DOP"/>
    <n v="-34194.870000000003"/>
    <n v="-34194.870000000003"/>
  </r>
  <r>
    <s v="210102001004000000"/>
    <s v="00102617628"/>
    <s v="ECOLASTICA RONDON VILORIO"/>
    <s v="CXP00025631"/>
    <x v="515"/>
    <s v="OFICIO #63B"/>
    <s v="PAGO LIC. PRE Y POST NATAL DE LA MTRA. HILDA D. MANZUETA"/>
    <s v="DOP"/>
    <n v="-33617.69"/>
    <n v="-33617.69"/>
  </r>
  <r>
    <s v="210102001004000000"/>
    <s v="02500416124"/>
    <s v="EVELIN YINET CATEDRAL PEREZ"/>
    <s v="CXP00025629"/>
    <x v="515"/>
    <s v="OFICIO #91B"/>
    <s v="PAGO LIC. PRE Y POST NATAL DE LA MTRA. MIGUELINA CEDANO"/>
    <s v="DOP"/>
    <n v="-28195.77"/>
    <n v="-28195.77"/>
  </r>
  <r>
    <s v="210102001004000000"/>
    <s v="03102732561"/>
    <s v="MIGUELINA ALTAGRACIA GARCIA JIMENEZ"/>
    <s v="CXP00025624"/>
    <x v="515"/>
    <s v="OFICIO #65B"/>
    <s v="PAGO LIC. PRE Y POST NATAL DE LA MTRA. INDIRA ALBINO E."/>
    <s v="DOP"/>
    <n v="-28195.77"/>
    <n v="-28195.77"/>
  </r>
  <r>
    <s v="210102001001000000"/>
    <n v="130195633"/>
    <s v="LEONARDO TOURS S.R.L"/>
    <s v="CXP00029037"/>
    <x v="516"/>
    <s v="A01001001150000758"/>
    <s v="SERVICIO DE ALQUILER DE AUTOBUSES Y CAMIONETAS"/>
    <s v="DOP"/>
    <n v="-16000"/>
    <n v="-16000"/>
  </r>
  <r>
    <s v="210103001000000000"/>
    <s v="00108519109"/>
    <s v="MANUEL DE JESUS BELTRE"/>
    <s v="CXP00025813"/>
    <x v="517"/>
    <s v="CONTR. 2089"/>
    <s v="CUBICACION # 1"/>
    <s v="DOP"/>
    <n v="-4125971.64"/>
    <n v="-4125971.64"/>
  </r>
  <r>
    <s v="210103001000000000"/>
    <s v="00101272201"/>
    <s v="OSVALDO DE JESUS PIÑA SORIANO"/>
    <s v="CXP00025761"/>
    <x v="517"/>
    <s v="CONTR. 2116"/>
    <s v="CUBICACION # 1"/>
    <s v="DOP"/>
    <n v="-1977838.82"/>
    <n v="-1952309.53"/>
  </r>
  <r>
    <s v="210103001000000000"/>
    <s v="04400073278"/>
    <s v="JESUS  MARIA  GOMEZ"/>
    <s v="CXP00025802"/>
    <x v="517"/>
    <s v="CONTR-0236"/>
    <s v="100% COMPRA TERRENO"/>
    <s v="DOP"/>
    <n v="-1337250"/>
    <n v="-1337250"/>
  </r>
  <r>
    <s v="210103001000000000"/>
    <s v="00115554248"/>
    <s v="DIEGO GIRON PAREDES"/>
    <s v="CXP00025808"/>
    <x v="517"/>
    <s v="CONTR-1923"/>
    <s v="50% COMPRA TERRENO"/>
    <s v="DOP"/>
    <n v="-1200000"/>
    <n v="-1200000"/>
  </r>
  <r>
    <s v="210102001001000000"/>
    <n v="130533431"/>
    <s v="SERVICIOS DIVERSOS AUTO REPUESTO EDDY SRL"/>
    <s v="CXP00034350"/>
    <x v="517"/>
    <s v="A010010011500001869"/>
    <s v="SERVICIO DE ALQUILER DE CAMIONETAS PARA EL MINERD"/>
    <s v="DOP"/>
    <n v="-432000"/>
    <n v="-432000"/>
  </r>
  <r>
    <s v="210102001001000000"/>
    <n v="130533431"/>
    <s v="SERVICIOS DIVERSOS AUTO REPUESTO EDDY SRL"/>
    <s v="CXP00034397"/>
    <x v="517"/>
    <s v="A010010011500001870"/>
    <s v="SERVICIO DE ALQUILER DE AUTOBUSES PARA USO DE MINE"/>
    <s v="DOP"/>
    <n v="-270000"/>
    <n v="-270000"/>
  </r>
  <r>
    <s v="210102001004000000"/>
    <s v="00118176387"/>
    <s v="DRIADES NAYADE FERRERAS GOMEZ"/>
    <s v="PI009220"/>
    <x v="517"/>
    <s v="OFICIO #0346"/>
    <s v="PAGO PRESTACIONES LAB. CORREGIDAS. SEGUN CALCULOS DEL MAP"/>
    <s v="DOP"/>
    <n v="-177435.97"/>
    <n v="-177435.97"/>
  </r>
  <r>
    <s v="210102001004000000"/>
    <n v="130478066"/>
    <s v="MEJIA ALMANZAR Y ASOCIADOS, S R L"/>
    <s v="CXP00025753"/>
    <x v="517"/>
    <s v="NCF00000395"/>
    <s v="SERVICIO DE ALIMENTOS Y ALQUILERES PARA EVENTO"/>
    <s v="DOP"/>
    <n v="-34142.400000000001"/>
    <n v="-34142.400000000001"/>
  </r>
  <r>
    <s v="210102001004000000"/>
    <s v="01100347754"/>
    <s v="SAYURIS ROGELINA MORETA PEÑA"/>
    <s v="PI009218"/>
    <x v="517"/>
    <s v="OFICIO #0346"/>
    <s v="PAGO PRESTACIONES LAB. CORREGIDAS. SEGUN CALCULOS DEL MAP"/>
    <s v="DOP"/>
    <n v="-33838.26"/>
    <n v="-33838.26"/>
  </r>
  <r>
    <s v="210103001000000000"/>
    <s v="00100968775"/>
    <s v="LUZ MARITZA GARCIA TORRES"/>
    <s v="CXP00025792"/>
    <x v="517"/>
    <s v="NCF-02406204"/>
    <s v="SERV. LEGALIZACION POR CONTRATO DE COMPRAVENTA DE INMUEBLE"/>
    <s v="DOP"/>
    <n v="-29500"/>
    <n v="-29500"/>
  </r>
  <r>
    <s v="210102001004000000"/>
    <n v="40221597566"/>
    <s v="FREDDY  LOANMY AGRAMONTE FORCHUE"/>
    <s v="PI009219"/>
    <x v="517"/>
    <s v="OFICIO #0346"/>
    <s v="PAGO PRESTACIONES LAB. CORREGIDAS. SEGUN CALCULOS DEL MAP"/>
    <s v="DOP"/>
    <n v="-24750.21"/>
    <n v="-24750.21"/>
  </r>
  <r>
    <s v="210102001004000000"/>
    <n v="130478066"/>
    <s v="MEJIA ALMANZAR Y ASOCIADOS, S R L"/>
    <s v="CXP00025752"/>
    <x v="517"/>
    <s v="NCF00000340"/>
    <s v="SERVICIO DE ALIMENTOS Y ALQUILERES PARA EVENTO"/>
    <s v="DOP"/>
    <n v="-12392.8"/>
    <n v="-12392.8"/>
  </r>
  <r>
    <s v="210103001000000000"/>
    <s v="00101272201"/>
    <s v="OSVALDO DE JESUS PIÑA SORIANO"/>
    <s v="MIED-155396"/>
    <x v="517"/>
    <s v="CONTR. 2116"/>
    <s v="CONTR. 2116"/>
    <s v="DOP"/>
    <n v="395567.76"/>
    <n v="395567.76"/>
  </r>
  <r>
    <s v="210103001000000000"/>
    <s v="00108519109"/>
    <s v="MANUEL DE JESUS BELTRE"/>
    <s v="MIED-155405"/>
    <x v="517"/>
    <s v="CONTR. 2089"/>
    <s v="CONTR. 2089"/>
    <s v="DOP"/>
    <n v="825194.33"/>
    <n v="825194.33"/>
  </r>
  <r>
    <s v="210102001004000000"/>
    <s v="06800476779"/>
    <s v="ANA ARISLEIDA PIMENTEL DOÑE"/>
    <s v="CXP00025846"/>
    <x v="518"/>
    <s v="OFICIO#57Y58B-2014"/>
    <s v="LIC. PRE Y POST NATAL DE LA MTRA. JENNY REYES OF. #17Y18B"/>
    <s v="DOP"/>
    <n v="-82971.320000000007"/>
    <n v="-82971.320000000007"/>
  </r>
  <r>
    <s v="210102001004000000"/>
    <s v="02000005831"/>
    <s v="MANUEL ELPIDIO PEÑA MENDEZ"/>
    <s v="CXP00025849"/>
    <x v="518"/>
    <s v="OFICIO 377-B"/>
    <s v="PAGO DE LICENCIA PRE Y POST NATAL MTRA. BRESNILDA PEREZ"/>
    <s v="DOP"/>
    <n v="-75819.100000000006"/>
    <n v="-75819.100000000006"/>
  </r>
  <r>
    <s v="210102001004000000"/>
    <n v="15200006565"/>
    <s v="ERNESTO VAZQUEZ OLAVERRIA"/>
    <s v="CXP00025863"/>
    <x v="518"/>
    <s v="OFICIO 671-672/2014"/>
    <s v="LIC PRE Y POST NATAL DE MTRA. MARGARITA FREDESVINDA BAEZ SOT"/>
    <s v="DOP"/>
    <n v="-72589"/>
    <n v="-72589"/>
  </r>
  <r>
    <s v="210102001004000000"/>
    <s v="00108492323"/>
    <s v="ROSALIA MORENO"/>
    <s v="CXP00025843"/>
    <x v="518"/>
    <s v="OFICIO#61Y62B-2014"/>
    <s v="LIC. PRE Y POST NATAL DE LA MTRA. KELVI RAMOS OF. #61Y62B"/>
    <s v="DOP"/>
    <n v="-69589.56"/>
    <n v="-69589.56"/>
  </r>
  <r>
    <s v="210102001004000000"/>
    <s v="06500029258"/>
    <s v="ONESTA YOLANDA WILLMORE MEJIA"/>
    <s v="CXP00025825"/>
    <x v="518"/>
    <s v="OFICIO#57 Y 58B-2014"/>
    <s v="LIC. PRE Y POST NATAL DE LA MTRA. BEATRIZ ORTIZ OF. #57Y58B"/>
    <s v="DOP"/>
    <n v="-68665.919999999998"/>
    <n v="-68665.919999999998"/>
  </r>
  <r>
    <s v="210102001004000000"/>
    <s v="00115930430"/>
    <s v="CARMEN DIAZ"/>
    <s v="CXP00025850"/>
    <x v="518"/>
    <s v="OFICIO#67Y 68 B-2014"/>
    <s v="LIC. PRE Y POST NATAL DE LA MTRA. FLERIDA PUENTE OF. #67Y68B"/>
    <s v="DOP"/>
    <n v="-68389.740000000005"/>
    <n v="-68389.740000000005"/>
  </r>
  <r>
    <s v="210102001004000000"/>
    <s v="01700221334"/>
    <s v="FRANCIA  RODRIGUEZ SANCHEZ"/>
    <s v="CXP00025840"/>
    <x v="518"/>
    <s v="OFICIO#43Y44B-2014"/>
    <s v="LIC. PRE Y POST NATAL DE LA MTRA. EPIFANIA HDEZ OF. #43Y44B"/>
    <s v="DOP"/>
    <n v="-68389.740000000005"/>
    <n v="-68389.740000000005"/>
  </r>
  <r>
    <s v="210102001004000000"/>
    <s v="09500213286"/>
    <s v="FRANCIS MIGUELINA PAULINO LOPEZ"/>
    <s v="CXP00025852"/>
    <x v="518"/>
    <s v="OFICIO#28Y29B"/>
    <s v="LIC. PRE Y POST NATAL  LA MTRA.MIGUELINA DE LA  C OF #28Y29B"/>
    <s v="DOP"/>
    <n v="-68389.740000000005"/>
    <n v="-68389.740000000005"/>
  </r>
  <r>
    <s v="210102001004000000"/>
    <s v="04800904940"/>
    <s v="LUCIA DELGADO MORETA"/>
    <s v="CXP00025829"/>
    <x v="518"/>
    <s v="OFICIO #17Y18B-2014"/>
    <s v="LIC. PRE Y POST NATAL DE LA MTRA. ELIZABETH PLAS OF. #17Y18B"/>
    <s v="DOP"/>
    <n v="-63590.46"/>
    <n v="-63590.46"/>
  </r>
  <r>
    <s v="210102001004000000"/>
    <s v="03105200509"/>
    <s v="CRIDE  CASTILLO CASTAÑO"/>
    <s v="CXP00025873"/>
    <x v="518"/>
    <s v="OFICIO 654-655"/>
    <s v="LIC PRE Y POST NATAL DE MTRA. ARELIS MERCEDES TAVERA FERNAND"/>
    <s v="DOP"/>
    <n v="-63128.639999999999"/>
    <n v="-63128.639999999999"/>
  </r>
  <r>
    <s v="210102001004000000"/>
    <s v="00118484732"/>
    <s v="SMAYLIN RAMON VALDEZ ROSARIO"/>
    <s v="CXP00025841"/>
    <x v="518"/>
    <s v="OFICIO#15Y16B-2014"/>
    <s v="LIC. PRE Y POST NATAL DE LA MTRA. MILAIDIS ROMAN OF. #15Y16B"/>
    <s v="DOP"/>
    <n v="-62390.64"/>
    <n v="-62390.64"/>
  </r>
  <r>
    <s v="210102001004000000"/>
    <s v="04600343000"/>
    <s v="CLARA  ELENA JEREZ DIAZ"/>
    <s v="CXP00025836"/>
    <x v="518"/>
    <s v="OFICIO #30Y31B-2014"/>
    <s v="LIC. PRE Y POST NATAL DE LA MTRA. CESARINA R.GUEZ OF #30Y31B"/>
    <s v="DOP"/>
    <n v="-51292.02"/>
    <n v="-51292.02"/>
  </r>
  <r>
    <s v="210102001004000000"/>
    <s v="00201277993"/>
    <s v="SANTALISA NINA"/>
    <s v="CXP00025874"/>
    <x v="518"/>
    <s v="OFIC. 952-953-B/2014"/>
    <s v="LIC PRE Y POST NATAL DE MTRA.  WENDY M. PEREZ BRITO"/>
    <s v="DOP"/>
    <n v="-48859.08"/>
    <n v="-48859.08"/>
  </r>
  <r>
    <s v="210102001004000000"/>
    <s v="03103088757"/>
    <s v="ANA LIDIA CEPEDA TAVAREZ"/>
    <s v="CXP00025834"/>
    <x v="518"/>
    <s v="OFICIO#47 Y 48B-2014"/>
    <s v="LIC. PRE Y POST NATAL DE LA MTRA. WANDA FILPO OF. #47Y48B"/>
    <s v="DOP"/>
    <n v="-45546.6"/>
    <n v="-45546.6"/>
  </r>
  <r>
    <s v="210102001004000000"/>
    <s v="00116068545"/>
    <s v="FELICITA CLETO CABRAL"/>
    <s v="CXP00025839"/>
    <x v="518"/>
    <s v="OFICIO 2014/512-B"/>
    <s v="LIC. PRE Y POST NATAL DE LA MTRA. PROVIDENCIA CABRAL H."/>
    <s v="DOP"/>
    <n v="-36954.400000000001"/>
    <n v="-36954.400000000001"/>
  </r>
  <r>
    <s v="210102001004000000"/>
    <s v="00116435520"/>
    <s v="XIOMARA OGANDO SANTANA"/>
    <s v="CXP00025826"/>
    <x v="518"/>
    <s v="OFICIO 509-B/2014"/>
    <s v="LIC. PRE Y POST NATAL DE LA MTRA. SANTA BRITO RODRIGUEZ"/>
    <s v="DOP"/>
    <n v="-34194.870000000003"/>
    <n v="-34194.870000000003"/>
  </r>
  <r>
    <s v="210102001004000000"/>
    <s v="05600988827"/>
    <s v="ESCARLYN HICIANO GONZALEZ"/>
    <s v="CXP00025833"/>
    <x v="518"/>
    <s v="OFICIO 5502014-B"/>
    <s v="LIC. PRE Y POST NATAL DE LA MTRA. MARGARITA ROSARIO ESPINAL"/>
    <s v="DOP"/>
    <n v="-28795.68"/>
    <n v="-28795.68"/>
  </r>
  <r>
    <s v="210102001004000000"/>
    <s v="00117501304"/>
    <s v="MARINA GUILLEN PIÑA"/>
    <s v="CXP00025853"/>
    <x v="518"/>
    <s v="OFICIO 545-B/2014"/>
    <s v="PAGO DE LIC PRE Y POST NATALDE MTRA. ANTONIA PAULA BERROA"/>
    <s v="DOP"/>
    <n v="-28195.77"/>
    <n v="-28195.77"/>
  </r>
  <r>
    <s v="210102001004000000"/>
    <s v="03103017814"/>
    <s v="EDUARDO FRANCISCO LOPEZ LUNA"/>
    <s v="CXP00025845"/>
    <x v="518"/>
    <s v="OFICIO 527-B"/>
    <s v=" LIC. PRE Y POST NATAL MSTRA. LEIDY ESTHER SUERO OFI.527-B"/>
    <s v="DOP"/>
    <n v="-28195.77"/>
    <n v="-28195.77"/>
  </r>
  <r>
    <s v="210102001004000000"/>
    <s v="03104447838"/>
    <s v="MILDRED SUAREZ JIMENEZ"/>
    <s v="CXP00025842"/>
    <x v="518"/>
    <s v="OFICIO 523-B"/>
    <s v="PAGO DE LICENCIA PRE Y POST NATAL MTRA. JANET ALFONSINA ACOS"/>
    <s v="DOP"/>
    <n v="-28195.77"/>
    <n v="-28195.77"/>
  </r>
  <r>
    <s v="210102001004000000"/>
    <n v="40220668848"/>
    <s v="YAMILKA HERRERA MATOS"/>
    <s v="CXP00025847"/>
    <x v="518"/>
    <s v="OFICIO 526-B"/>
    <s v="PAGO DE LIC PRE Y POST NATALDE MTRA. KENIA DE JESUS H"/>
    <s v="DOP"/>
    <n v="-28195.77"/>
    <n v="-28195.77"/>
  </r>
  <r>
    <s v="210102001004000000"/>
    <s v="00108420621"/>
    <s v="MAXIMO GILBERTO SANTANA GOMEZ"/>
    <s v="CXP00025799"/>
    <x v="518"/>
    <s v="OFICIO 467-B 2014"/>
    <s v="LIC. PRE Y POST NATAL DE LA MTRA. ELIZANIA GOMEZ"/>
    <s v="DOP"/>
    <n v="-28195.66"/>
    <n v="-28195.66"/>
  </r>
  <r>
    <s v="210102001004000000"/>
    <s v="00200671097"/>
    <s v="ESPERANZA DEL CARMEN REYES ABREU"/>
    <s v="CXP00025844"/>
    <x v="518"/>
    <s v="OFICIO #346/2014"/>
    <s v="PRESTACIONES LABORALES, SEGUN CALCULOS DEL MAP"/>
    <s v="DOP"/>
    <n v="-10145.68"/>
    <n v="-10145.68"/>
  </r>
  <r>
    <s v="210102001004000000"/>
    <s v="03101921306"/>
    <s v="ZOILA  ALTAGRACIA TAVERAS DE DOMINGUEZ"/>
    <s v="CXP00025890"/>
    <x v="519"/>
    <s v="OFIC. 2014/47-653-B"/>
    <s v="LIC.PRE Y POST DE MSTRA MAYELIN FCA. BASTARDO OFIC.2014/653B"/>
    <s v="DOP"/>
    <n v="-83400.800000000003"/>
    <n v="-83400.800000000003"/>
  </r>
  <r>
    <s v="210102001004000000"/>
    <s v="04700587449"/>
    <s v="YUDERKA DEL CARMEN CACERES HIERRO"/>
    <s v="CXP00025908"/>
    <x v="519"/>
    <s v="OFIC. 2014/47-376-B"/>
    <s v="LIC.PRE Y POST DE MSTRA FE CARIDAD DISLA Q. OFIC.2014/376-B"/>
    <s v="DOP"/>
    <n v="-81541.350000000006"/>
    <n v="-81541.350000000006"/>
  </r>
  <r>
    <s v="210102001004000000"/>
    <s v="04701306807"/>
    <s v="GLORIBEL  MERCEDES COMPRES JORGE"/>
    <s v="CXP00025902"/>
    <x v="519"/>
    <s v="OFIC. 2014/47-472-B"/>
    <s v="LIC.PRE Y POST DE MSTRA MARGARITA O. NERO. OFIC.2014/472-B"/>
    <s v="DOP"/>
    <n v="-81541.350000000006"/>
    <n v="-81541.350000000006"/>
  </r>
  <r>
    <s v="210102001004000000"/>
    <s v="04900663750"/>
    <s v="ROSA ELENA BRITO GONZALEZ"/>
    <s v="CXP00025888"/>
    <x v="519"/>
    <s v="OFICIO-669-670/2014"/>
    <s v="LIC PRE Y POST NATAL DE LA MTRA.SIRILA SABALA RODRIGUEZ"/>
    <s v="DOP"/>
    <n v="-76548.399999999994"/>
    <n v="-76548.399999999994"/>
  </r>
  <r>
    <s v="210102001004000000"/>
    <s v="03400482190"/>
    <s v="BERENID YANET SANTANA PEÑA"/>
    <s v="CXP00025884"/>
    <x v="519"/>
    <s v="oficio-649/650-2014"/>
    <s v="LIC PRE Y POST NATAL DE LA MTRA. NIDIA ALT. GARCIA MEZQUITA"/>
    <s v="DOP"/>
    <n v="-69949.399999999994"/>
    <n v="-69949.399999999994"/>
  </r>
  <r>
    <s v="210102001004000000"/>
    <s v="05401383251"/>
    <s v="YOMARIS ALTAGRACIA RAMOS MEZQUITA"/>
    <s v="CXP00025883"/>
    <x v="519"/>
    <s v="OFIC. 2014/47 -522-B"/>
    <s v="LIC. PRE Y POST DE LA MSTRA MARIA M. RAMOS M, OFIC.2014/522-"/>
    <s v="DOP"/>
    <n v="-67235.850000000006"/>
    <n v="-67235.850000000006"/>
  </r>
  <r>
    <s v="210102001004000000"/>
    <s v="00300901071"/>
    <s v="ANNI KARINA MARCANO GONZALEZ"/>
    <s v="CXP00025907"/>
    <x v="519"/>
    <s v="OFICIO-680-681/2014"/>
    <s v="LIC PRE Y POST NATAL DE LA MTRA. JUANA S. BAEZ CARVAJAL"/>
    <s v="DOP"/>
    <n v="-63128.639999999999"/>
    <n v="-63128.639999999999"/>
  </r>
  <r>
    <s v="210102001004000000"/>
    <s v="05200113008"/>
    <s v="ROSA NELY MARTINEZ CRUZ"/>
    <s v="CXP00025898"/>
    <x v="519"/>
    <s v="OFICIO-674-643/2014"/>
    <s v="LIC PRE Y POST NATAL DE LA MTRA. ANA LEIDA VASQUEZ GARCIA"/>
    <s v="DOP"/>
    <n v="-61813.46"/>
    <n v="-61813.46"/>
  </r>
  <r>
    <s v="210102001004000000"/>
    <n v="11100000089"/>
    <s v="DARYS DANST FLORIAN FERRERAS"/>
    <s v="CXP00025903"/>
    <x v="519"/>
    <s v="OFIC. 2014/47-487-B"/>
    <s v="LIC.PRE Y POST DE MSTRA REGENCY R. FELIZ F. OFIC.2014/487-B"/>
    <s v="DOP"/>
    <n v="-45634.400000000001"/>
    <n v="-45634.400000000001"/>
  </r>
  <r>
    <s v="210102001004000000"/>
    <s v="03103357301"/>
    <s v="CESAR  AGUSTIN BARET VALERIO"/>
    <s v="CXP00025896"/>
    <x v="519"/>
    <s v="OFIC. 2014/47-646-B"/>
    <s v="LIC.PRE Y POST DE MSTRA BASILIA DEL CARMEN, OFIC.2014/646-B"/>
    <s v="DOP"/>
    <n v="-43274"/>
    <n v="-43274"/>
  </r>
  <r>
    <s v="210102001004000000"/>
    <s v="09300682060"/>
    <s v="AURELINA SANTOS CAMPUSANO"/>
    <s v="CXP00025893"/>
    <x v="519"/>
    <s v="OFIC. 2014/47-379-B"/>
    <s v="LIC.PRE Y POST DE MSTRA OLGA L. DE LA CRUZ, OFIC.2014/379-B"/>
    <s v="DOP"/>
    <n v="-41485.660000000003"/>
    <n v="-41485.660000000003"/>
  </r>
  <r>
    <s v="210102001004000000"/>
    <n v="15400003347"/>
    <s v="DELGINA MESA MARTINEZ"/>
    <s v="CXP00025909"/>
    <x v="519"/>
    <s v="OFIC. 2014/47-383-B"/>
    <s v="LIC. PRE Y POST DE MSTRA MARLEN L. RODRIGUEZ, OFIC.2014/383-"/>
    <s v="DOP"/>
    <n v="-40770.39"/>
    <n v="-40770.39"/>
  </r>
  <r>
    <s v="210102001004000000"/>
    <s v="00500446869"/>
    <s v="MARIA LINA REYNOSO PAULINO"/>
    <s v="CXP00025911"/>
    <x v="519"/>
    <s v="OFIC. 2014/47-394-B"/>
    <s v="LIC.PRE Y POST DE MSTRA ALEXANDRA DE LA CRUZ, OFIC.2014/394B"/>
    <s v="DOP"/>
    <n v="-38624.58"/>
    <n v="-38624.58"/>
  </r>
  <r>
    <s v="210102001004000000"/>
    <s v="01800232355"/>
    <s v="CELIA YLEANA OLIVERO GUERRERO"/>
    <s v="CXP00025886"/>
    <x v="519"/>
    <s v="OFIC. 2014/47-658-B"/>
    <s v="LIC. PRE Y POST DE MSTRA ROSIRY AQUINO P. OFIC.2014658-B"/>
    <s v="DOP"/>
    <n v="-35634.6"/>
    <n v="-35634.6"/>
  </r>
  <r>
    <s v="210102001004000000"/>
    <s v="00115338451"/>
    <s v="SOFIA  ARGENTINA SORIANO PEREZ"/>
    <s v="CXP00025920"/>
    <x v="519"/>
    <s v="OFICIO#20131455-B"/>
    <s v="LIC. PRE Y POST NATAL DE LA MTRA. PAULA ISABEL MONTERO"/>
    <s v="DOP"/>
    <n v="-34194.870000000003"/>
    <n v="-34194.870000000003"/>
  </r>
  <r>
    <s v="210102001004000000"/>
    <s v="00500480348"/>
    <s v="ELBA VALERIO HEREDIA"/>
    <s v="CXP00025910"/>
    <x v="519"/>
    <s v="OFIC. 2014/47-395-B"/>
    <s v="LIC.PRE Y POST DE MSTRA LUZ M. ALCANTARA, OFIC.2014/395-B"/>
    <s v="DOP"/>
    <n v="-34194.870000000003"/>
    <n v="-34194.870000000003"/>
  </r>
  <r>
    <s v="210102001004000000"/>
    <s v="01200496915"/>
    <s v="ALEXANDRA DE LA CRUZ RAMIREZ"/>
    <s v="CXP00025887"/>
    <x v="519"/>
    <s v="OFIC. 2014/47-482-B"/>
    <s v="LIC. PRE Y POST DE MSTRA MAYLENNY DEL CARMEN OFIC.2014/482-B"/>
    <s v="DOP"/>
    <n v="-34194.870000000003"/>
    <n v="-34194.870000000003"/>
  </r>
  <r>
    <s v="210102001004000000"/>
    <s v="03400535112"/>
    <s v="ARISLEYDA  DE JESUS JUMELLES OZORIA"/>
    <s v="CXP00025904"/>
    <x v="519"/>
    <s v="OFIC. 2014/47-500-B"/>
    <s v="LIC.PRE Y POST DE MSTRA LUZ M. ESPINAL RGUEZ, OFIC.2014/500B"/>
    <s v="DOP"/>
    <n v="-34194.870000000003"/>
    <n v="-34194.870000000003"/>
  </r>
  <r>
    <s v="210102001004000000"/>
    <s v="03104318237"/>
    <s v="FLOREYA ZAPATA POLANCO"/>
    <s v="CXP00025885"/>
    <x v="519"/>
    <s v="OFIC. 2014/47 -641-B"/>
    <s v="LIC. PRE Y POST DE MSTRA ARGENTINA ZAPATA, OFIC.2014/641-B"/>
    <s v="DOP"/>
    <n v="-33617.69"/>
    <n v="-33617.69"/>
  </r>
  <r>
    <s v="210102001004000000"/>
    <s v="00108885492"/>
    <s v="ROSA ELVIRA TRINIDAD DURAN"/>
    <s v="CXP00025906"/>
    <x v="519"/>
    <s v="OFIC. 2014/47-460-B"/>
    <s v="LIC.PRE Y POST DE MSTRA KENIA E. VERAS M. OFIC.2014/460-B"/>
    <s v="DOP"/>
    <n v="-21945.18"/>
    <n v="-21945.18"/>
  </r>
  <r>
    <s v="210102001004000000"/>
    <s v="07600066059"/>
    <s v="REMEDITA  LUIS BATISTA"/>
    <s v="CXP00025984"/>
    <x v="520"/>
    <s v="OFIC. #536/537B-2014"/>
    <s v="LIC. PRE Y POST NATAL DE LA MTRA. ROSA IRIS DE LOS SANTOS"/>
    <s v="DOP"/>
    <n v="-91268.800000000003"/>
    <n v="-91268.800000000003"/>
  </r>
  <r>
    <s v="210102001004000000"/>
    <s v="03200371189"/>
    <s v="JAIRO BIENVENIDO POLANCO RAMOS"/>
    <s v="CXP00025953"/>
    <x v="520"/>
    <s v="OFIC.2014/47-375-B"/>
    <s v="LIC, PRE Y POST DE MSTRA MILAGROS DE J. ALVAREZ, OF.2014/375"/>
    <s v="DOP"/>
    <n v="-81541.350000000006"/>
    <n v="-81541.350000000006"/>
  </r>
  <r>
    <s v="210102001004000000"/>
    <s v="04700195789"/>
    <s v="MIRIAN ANTONIA SUAREZ CRUZ DE VENTURA"/>
    <s v="CXP00025954"/>
    <x v="520"/>
    <s v="OFIC.2014/47-378-B"/>
    <s v="LIC, PRE Y POST DE MSTRA WENDY M. BENITEZ, OF.2014/378-B"/>
    <s v="DOP"/>
    <n v="-81541.350000000006"/>
    <n v="-81541.350000000006"/>
  </r>
  <r>
    <s v="210102001004000000"/>
    <s v="06800343359"/>
    <s v="KELIN  LEONARDA RIVERA PUJOLS"/>
    <s v="CXP00025946"/>
    <x v="520"/>
    <s v="OFIC.2014/47-399-B"/>
    <s v="LIC, PRE Y POST DE MSTRA LEISYS A. SOSA DOÑE OFIC.2014/399-B"/>
    <s v="DOP"/>
    <n v="-75819.149999999994"/>
    <n v="-75819.149999999994"/>
  </r>
  <r>
    <s v="210102001004000000"/>
    <s v="05800127713"/>
    <s v="LORENZO ALVAREZ PICHARDO"/>
    <s v="CXP00025989"/>
    <x v="520"/>
    <s v="OFICIO#548Y549-2014"/>
    <s v="LIC. PRE Y POST DE LA MTRA. DANILDA RAMIREZ R. OF.548Y549-B"/>
    <s v="DOP"/>
    <n v="-72957.539999999994"/>
    <n v="-72957.539999999994"/>
  </r>
  <r>
    <s v="210102001004000000"/>
    <s v="01100048410"/>
    <s v="VIRTUDES PANIAGUA"/>
    <s v="CXP00025967"/>
    <x v="520"/>
    <s v="OFICIO#76Y77B-2014"/>
    <s v="LIC. PRE Y POST NATAL DE LA MTRA. MIGUELINA AMAD OF. #76Y77B"/>
    <s v="DOP"/>
    <n v="-68389.740000000005"/>
    <n v="-68389.740000000005"/>
  </r>
  <r>
    <s v="210102001004000000"/>
    <n v="22800007274"/>
    <s v="SANDRA  MASSIEL BREA ALCANTARA"/>
    <s v="CXP00025987"/>
    <x v="520"/>
    <s v="OFICIO#541Y542B-2014"/>
    <s v="LIC. PRE Y POST NATAL LA MTRA. LIDIA FLORES  OFIC.541Y542-B"/>
    <s v="DOP"/>
    <n v="-68389.740000000005"/>
    <n v="-68389.740000000005"/>
  </r>
  <r>
    <s v="210102001004000000"/>
    <s v="02300789373"/>
    <s v="ANA LUISA FAMILIA REYES"/>
    <s v="CXP00025947"/>
    <x v="520"/>
    <s v="OFIC.2014/47-457-B"/>
    <s v="LIC, PRE Y POST DE MSTRA FLORENTINA CRUZ L. OFIC.2014/457-B"/>
    <s v="DOP"/>
    <n v="-67235.850000000006"/>
    <n v="-67235.850000000006"/>
  </r>
  <r>
    <s v="210102001004000000"/>
    <s v="00109528455"/>
    <s v="PASCUALA MAGALLANES NUÑEZ"/>
    <s v="CXP00025988"/>
    <x v="520"/>
    <s v="OFICIO#547Y546B-2014"/>
    <s v="LIC. PRE Y POST NATAL DE LA MTRA.INES VILORIO OF. 546Y547-B"/>
    <s v="DOP"/>
    <n v="-67235.38"/>
    <n v="-67235.38"/>
  </r>
  <r>
    <s v="210102001004000000"/>
    <s v="01200214177"/>
    <s v="DORA SANCHEZ TAPIA"/>
    <s v="CXP00026001"/>
    <x v="520"/>
    <s v="OFICIO 530-531/2014"/>
    <s v="LIC PRE Y POST NATAL DE LA MTRA. ANNY RHINA BAEZ A."/>
    <s v="DOP"/>
    <n v="-61813.46"/>
    <n v="-61813.46"/>
  </r>
  <r>
    <s v="210102001004000000"/>
    <s v="02500426743"/>
    <s v="ROSANGELA  SANTANA HERNADEZ"/>
    <s v="CXP00025990"/>
    <x v="520"/>
    <s v="OFICIO#468Y469B-2014"/>
    <s v="LIC. PRE Y POST NATAL DE LA MTRA.ELIZABETH CONS OF.468Y469-B"/>
    <s v="DOP"/>
    <n v="-59991"/>
    <n v="-59991"/>
  </r>
  <r>
    <s v="210102001004000000"/>
    <s v="00109541607"/>
    <s v="CARMEN DILIA ASTACIO FERNANDEZ"/>
    <s v="CXP00025985"/>
    <x v="520"/>
    <s v="OFICIO#539Y540-2014"/>
    <s v="LIC. PRE Y POST DE LA MTRA. ENERCIDA OGANDO OFIC.539Y540-B"/>
    <s v="DOP"/>
    <n v="-57591.360000000001"/>
    <n v="-57591.360000000001"/>
  </r>
  <r>
    <s v="210102001004000000"/>
    <s v="02301584542"/>
    <s v="REYS  FRANCISCO ARIAS CAMPUSANO"/>
    <s v="CXP00025991"/>
    <x v="520"/>
    <s v="OFIC.#470-471-B-2014"/>
    <s v="LIC. PRE Y POST NATAL DE LA MTRA.INGRID SEPULVE  OF.#470-471"/>
    <s v="DOP"/>
    <n v="-57591.360000000001"/>
    <n v="-57591.360000000001"/>
  </r>
  <r>
    <s v="210102001004000000"/>
    <n v="40221525641"/>
    <s v="IRENE DEL ROSARIO MEDINA"/>
    <s v="CXP00025997"/>
    <x v="520"/>
    <s v="OFICIO 451-452/2014"/>
    <s v="LIC PRE Y POST NATAL DE LA MTRA. ANA ROSA FRANCES"/>
    <s v="DOP"/>
    <n v="-43889.83"/>
    <n v="-43889.83"/>
  </r>
  <r>
    <s v="210102001004000000"/>
    <s v="05601427965"/>
    <s v="JOHANNA  ALTAGRACIA VALDEZ TAPIA"/>
    <s v="CXP00025948"/>
    <x v="520"/>
    <s v="OFIC.2014/47-497-B"/>
    <s v="LIC, PRE Y POST DE MSTRA YDALIA J. PAREDES OFIC.2014/497-B"/>
    <s v="DOP"/>
    <n v="-35634.6"/>
    <n v="-35634.6"/>
  </r>
  <r>
    <s v="210102001004000000"/>
    <s v="00103960688"/>
    <s v="SARA COCA CABRERA"/>
    <s v="CXP00025960"/>
    <x v="520"/>
    <s v="OFIC.2014/47-443-B"/>
    <s v="LIC, PRE Y POST DE MSTRA ANDREA JIMENEZ, OFIC. 2014/443-B"/>
    <s v="DOP"/>
    <n v="-29395.59"/>
    <n v="-29395.59"/>
  </r>
  <r>
    <s v="210102001004000000"/>
    <s v="00107630956"/>
    <s v="FELIPA TEJADA SOTO"/>
    <s v="CXP00025950"/>
    <x v="520"/>
    <s v="OFIC.2014/47-486-B"/>
    <s v="LIC, PRE Y POST DE MSTRA SANTA C. DE LEON  M.OFIC.2014/486-B"/>
    <s v="DOP"/>
    <n v="-28795.68"/>
    <n v="-28795.68"/>
  </r>
  <r>
    <s v="210102001004000000"/>
    <s v="00117749127"/>
    <s v="ANDREINA ARMANDO DE JESUS"/>
    <s v="CXP00025942"/>
    <x v="520"/>
    <s v="OFIC.2014/47-400-B"/>
    <s v="LIC, PRE Y POST DE MSTRA ROSALINA GONZALEZ, OFIC.2014/400-B"/>
    <s v="DOP"/>
    <n v="-28795.68"/>
    <n v="-28795.68"/>
  </r>
  <r>
    <s v="210102001004000000"/>
    <s v="00105039945"/>
    <s v="MARITZA ACEVEDO MARTINEZ"/>
    <s v="CXP00025951"/>
    <x v="520"/>
    <s v="OFIC.2014/47-448-B"/>
    <s v="LIC, PRE Y POST DE MSTRA EVA M.  FIGUEROA H. OFIC. 2014/448-"/>
    <s v="DOP"/>
    <n v="-28195.77"/>
    <n v="-28195.77"/>
  </r>
  <r>
    <s v="210102001004000000"/>
    <s v="00105046585"/>
    <s v="SANTA AMPARO MORILLO"/>
    <s v="CXP00025957"/>
    <x v="520"/>
    <s v="OFIC.2014/47-447-B"/>
    <s v="LIC, PRE Y POST DE MSTRA WANDA Y. FELIZ P.OFIC.2014/447B"/>
    <s v="DOP"/>
    <n v="-28195.77"/>
    <n v="-28195.77"/>
  </r>
  <r>
    <s v="210102001004000000"/>
    <s v="00109864421"/>
    <s v="LLISSEL YUJANNI PEGUERO BAUTISTA"/>
    <s v="CXP00025945"/>
    <x v="520"/>
    <s v="OFIC.2014/47-401-B"/>
    <s v="LIC, PRE Y POST DE MSTRA JUANA Y. CONCEPCION OFIC.2014/401-B"/>
    <s v="DOP"/>
    <n v="-28195.77"/>
    <n v="-28195.77"/>
  </r>
  <r>
    <s v="210102001004000000"/>
    <s v="04800219489"/>
    <s v="BRUNILDA COLON VICIOSO"/>
    <s v="CXP00025962"/>
    <x v="520"/>
    <s v="OFIC.2014/47-439-B"/>
    <s v="LIC, PRE Y POST DE MSTRA MARITZA DE J. FDEZ. OFIC. 2014/439-"/>
    <s v="DOP"/>
    <n v="-28195.77"/>
    <n v="-28195.77"/>
  </r>
  <r>
    <s v="210102001004000000"/>
    <s v="00113927388"/>
    <s v="DELFINA JIMENEZ LOPEZ"/>
    <s v="CXP00025959"/>
    <x v="520"/>
    <s v="OFIC.2014/47-444-B"/>
    <s v="LIC, PRE Y POST DE MSTRA SANTA DE LEON A. OFICIO. 2014/444-B"/>
    <s v="DOP"/>
    <n v="-27595.86"/>
    <n v="-27595.86"/>
  </r>
  <r>
    <s v="210103001000000000"/>
    <s v="00101528974"/>
    <s v="DULCE MARIA ULERIO HERNANDEZ"/>
    <s v="CXP00025958"/>
    <x v="520"/>
    <s v="NCF0000000112"/>
    <s v="SERVICIO LEGALIZACION CONTRATO DE COMPRAVENTA DE INMUEBLE"/>
    <s v="DOP"/>
    <n v="-17700"/>
    <n v="-17700"/>
  </r>
  <r>
    <s v="210102001004000000"/>
    <n v="22300293853"/>
    <s v="JENNIFFER MOTA ARACENA"/>
    <s v="CXP00026039"/>
    <x v="521"/>
    <s v="OFICIO 663-664/2014"/>
    <s v="LIC PRE Y POST NATAL DE LA MTRA. KATY ELIZABETH FAMILIA"/>
    <s v="DOP"/>
    <n v="-83400.800000000003"/>
    <n v="-83400.800000000003"/>
  </r>
  <r>
    <s v="210102001004000000"/>
    <s v="04100197252"/>
    <s v="TEMPORA MARIA MINAYA RINCON"/>
    <s v="CXP00026061"/>
    <x v="521"/>
    <s v="OFIC.2014/380/381-B"/>
    <s v="LIC, PRE Y POST DE MSTRA ANNY TATIS METZ OFIC.2014/380/381-B"/>
    <s v="DOP"/>
    <n v="-81540.78"/>
    <n v="-81540.78"/>
  </r>
  <r>
    <s v="210102001004000000"/>
    <s v="01600155863"/>
    <s v="ALEXANDER RAMON FAMILIA"/>
    <s v="CXP00026010"/>
    <x v="521"/>
    <s v="OFICIO 528-529/2014"/>
    <s v="LIC PRE Y POST NATAL DE LA MTRA.LINDA VELOZ RAMIREZ"/>
    <s v="DOP"/>
    <n v="-76548.399999999994"/>
    <n v="-76548.399999999994"/>
  </r>
  <r>
    <s v="210102001004000000"/>
    <n v="10300056495"/>
    <s v="MERY ALTAGRACIA RIJO REYES"/>
    <s v="CXP00026043"/>
    <x v="521"/>
    <s v="OFIC.2014/498/499-B"/>
    <s v="LIC, PRE Y POST DE MSTRA GRISSEL REYES M.OF.2014/498/499-B"/>
    <s v="DOP"/>
    <n v="-76548.399999999994"/>
    <n v="-76548.399999999994"/>
  </r>
  <r>
    <s v="210102001004000000"/>
    <s v="00108054537"/>
    <s v="ROSA MARIA CORREA GOMEZ"/>
    <s v="CXP00026052"/>
    <x v="521"/>
    <s v="OFIC.2014/483/484-B"/>
    <s v="LIC, PRE Y POST DE MSTRA KENNIS RIVERA R. OF.2014/483/484-B"/>
    <s v="DOP"/>
    <n v="-75228.600000000006"/>
    <n v="-75228.600000000006"/>
  </r>
  <r>
    <s v="210102001004000000"/>
    <s v="05400698683"/>
    <s v="MARIA DOMINGA TEJADA HERRERA"/>
    <s v="CXP00026051"/>
    <x v="521"/>
    <s v="OFIC.2014/492/493-B"/>
    <s v="LIC, PRE Y POST DE MSTRA SANTA A. DE PAULA, OF.2014/492/493-"/>
    <s v="DOP"/>
    <n v="-75228.600000000006"/>
    <n v="-75228.600000000006"/>
  </r>
  <r>
    <s v="210102001004000000"/>
    <s v="00108015520"/>
    <s v="AIDA PEGUERO TORRES"/>
    <s v="CXP00026075"/>
    <x v="521"/>
    <s v="OFIC.2014/405/404-B"/>
    <s v="LIC, PRE Y POST DE MSTRA YANNERIS A. VARGAS OF.2014/405/404B"/>
    <s v="DOP"/>
    <n v="-74965.259999999995"/>
    <n v="-74965.259999999995"/>
  </r>
  <r>
    <s v="210102001004000000"/>
    <s v="03104761568"/>
    <s v="DILENIA DEL CARMEN CAMPOS PEREZ"/>
    <s v="CXP00026032"/>
    <x v="521"/>
    <s v="OFICIO 644-645/2014"/>
    <s v="LIC PRE Y POST NATAL DE LA MTRA. RAFAELINA DEL CARMEN TAPIA"/>
    <s v="DOP"/>
    <n v="-71269.2"/>
    <n v="-71269.2"/>
  </r>
  <r>
    <s v="210102001004000000"/>
    <s v="00500256268"/>
    <s v="ESTEBANIA GALVEZ VASQUEZ"/>
    <s v="CXP00026063"/>
    <x v="521"/>
    <s v="OFIC.14/389/13/1016B"/>
    <s v="LIC, PRE Y POST MSTRA YANIRE HEREDIA, OF,2014/389/2013/1016B"/>
    <s v="DOP"/>
    <n v="-71019.72"/>
    <n v="-71019.72"/>
  </r>
  <r>
    <s v="210102001004000000"/>
    <s v="01600013104"/>
    <s v="LEOCADIO ALCANTARA VALDEZ"/>
    <s v="CXP00026013"/>
    <x v="521"/>
    <s v="OFICIO 507-508/2014"/>
    <s v="LIC PRE Y POST NATAL DE LA MTRA. ARLETTE CAROLINA MATEO VASQ"/>
    <s v="DOP"/>
    <n v="-70096.460000000006"/>
    <n v="-70096.460000000006"/>
  </r>
  <r>
    <s v="210102001004000000"/>
    <s v="00116394875"/>
    <s v="LAREN  SUGEY PEÑA ROJAS"/>
    <s v="CXP00026057"/>
    <x v="521"/>
    <s v="OFIC.2014/371/370-B"/>
    <s v="LIC, PRE Y POST DE MSTRA XIOMARA MATEO J. OFIC.2014/371/370B"/>
    <s v="DOP"/>
    <n v="-69589.56"/>
    <n v="-69589.56"/>
  </r>
  <r>
    <s v="210102001004000000"/>
    <s v="00117787739"/>
    <s v="MARTHA DE LOS SANTOS DE LOS S."/>
    <s v="CXP00026049"/>
    <x v="521"/>
    <s v="OFIC.2014/463/464-B"/>
    <s v="LIC, PRE Y POST DE MSTRA JOCELYN A. DE JESUS OF.2014/463/464"/>
    <s v="DOP"/>
    <n v="-68389.740000000005"/>
    <n v="-68389.740000000005"/>
  </r>
  <r>
    <s v="210102001004000000"/>
    <s v="00500453980"/>
    <s v="ANA LETICIA SEPULVEDA DE LOS SANTOS"/>
    <s v="CXP00026068"/>
    <x v="521"/>
    <s v="OFIC.2014/651/652-B"/>
    <s v="LIC, PRE Y POST DE MSTRA NIURKA I. DE LA CRUZ OF.14/651/652-"/>
    <s v="DOP"/>
    <n v="-68389.740000000005"/>
    <n v="-68389.740000000005"/>
  </r>
  <r>
    <s v="210102001004000000"/>
    <s v="01100333002"/>
    <s v="LUISA NELYS SANTANA PALMER"/>
    <s v="CXP00026042"/>
    <x v="521"/>
    <s v="OFIC.2014/415/416-B"/>
    <s v="LIC, PRE Y POST DE MSTRA CLEURYS N. TAPIA,OF.2014/415/416-B"/>
    <s v="DOP"/>
    <n v="-68389.740000000005"/>
    <n v="-68389.740000000005"/>
  </r>
  <r>
    <s v="210102001004000000"/>
    <s v="02301410458"/>
    <s v="GISELA CONCEPCION ARAUJO"/>
    <s v="CXP00026046"/>
    <x v="521"/>
    <s v="OFIC.2014/495/496-B"/>
    <s v="LIC, PRE Y POST DE MSTRA MARY FIGUEREO F.OFIC2014/495/496-B"/>
    <s v="DOP"/>
    <n v="-65990.100000000006"/>
    <n v="-65990.100000000006"/>
  </r>
  <r>
    <s v="210102001004000000"/>
    <s v="01700024902"/>
    <s v="MARIA DE LA CRUZ CASTILLO RODRIGUEZ"/>
    <s v="CXP00026060"/>
    <x v="521"/>
    <s v="OFIC.2014/374/373-B"/>
    <s v="LIC, PRE Y POST MSTRA YUDERKY A. DE LA ROSA OF.2014/374/373B"/>
    <s v="DOP"/>
    <n v="-64443.82"/>
    <n v="-64443.82"/>
  </r>
  <r>
    <s v="210102001004000000"/>
    <s v="03104371137"/>
    <s v="MAYELIN IGLESIAS REYES"/>
    <s v="CXP00026050"/>
    <x v="521"/>
    <s v="OFIC.2014/503/504-B"/>
    <s v="LIC, PRE Y POST DE MSTRA ANA S. MORA G.OFIC.2014/503/504-B"/>
    <s v="DOP"/>
    <n v="-63590.46"/>
    <n v="-63590.46"/>
  </r>
  <r>
    <s v="210102001004000000"/>
    <s v="04800932909"/>
    <s v="JUDITH DE DIOS NOLBERTO"/>
    <s v="CXP00026047"/>
    <x v="521"/>
    <s v="OFIC.2014/440/441-B"/>
    <s v="LIC, PRE Y POST DE MSTRA DILENIA CAPELLAN, OFIC.2014/440/441"/>
    <s v="DOP"/>
    <n v="-63590.46"/>
    <n v="-63590.46"/>
  </r>
  <r>
    <s v="210102001004000000"/>
    <s v="02900174141"/>
    <s v="WINTER ALBERTO DIAZ RAMIREZ"/>
    <s v="CXP00026018"/>
    <x v="521"/>
    <s v="OFICIO 518-519/2014"/>
    <s v="LIC PRE Y POST NATAL DE LA MTRA. MILAIDIS JOSEFINA R. REYES"/>
    <s v="DOP"/>
    <n v="-62390.64"/>
    <n v="-62390.64"/>
  </r>
  <r>
    <s v="210102001004000000"/>
    <n v="40220495499"/>
    <s v="ROSMERIS ELIZABETH GOMEZ ACOSTA"/>
    <s v="CXP00026056"/>
    <x v="521"/>
    <s v="OFIC.2014/478/479-B"/>
    <s v="LIC, PRE Y POST DE MSTRA LIDIA M. JAQUEZ, OFIC.2014/478/479B"/>
    <s v="DOP"/>
    <n v="-59991"/>
    <n v="-59991"/>
  </r>
  <r>
    <s v="210102001004000000"/>
    <n v="40220879965"/>
    <s v="HILARIA LAURENCIO GIRON"/>
    <s v="CXP00026070"/>
    <x v="521"/>
    <s v="OFIC.2014/402/403-B"/>
    <s v="LIC, PRE Y POST DE MSTRA TOMASINA HQUEZ. OFIC.2014/402/403-B"/>
    <s v="DOP"/>
    <n v="-59991"/>
    <n v="-59991"/>
  </r>
  <r>
    <s v="210102001004000000"/>
    <s v="04400178630"/>
    <s v="ANGELA ALTAGRACIA LIMA ZAPATA"/>
    <s v="CXP00026086"/>
    <x v="521"/>
    <s v="OFICIO 510-511/2014"/>
    <s v="LIC PRE Y POST NATAL DE LA MTRA. ALIDA DEL CARMEN  FERREIRAS"/>
    <s v="DOP"/>
    <n v="-57591.360000000001"/>
    <n v="-57591.360000000001"/>
  </r>
  <r>
    <s v="210102001004000000"/>
    <s v="04900537376"/>
    <s v="ROSA MARIA GUZMAN DE LA CRUZ"/>
    <s v="CXP00026040"/>
    <x v="521"/>
    <s v="OFIC.2014/412/414-B"/>
    <s v="LIC, PRE Y POST LA MSTRA KENIA A. PICHARDO, OF. 2014/412/414"/>
    <s v="DOP"/>
    <n v="-57591.360000000001"/>
    <n v="-57591.360000000001"/>
  </r>
  <r>
    <s v="210102001004000000"/>
    <s v="06800413202"/>
    <s v="LUATHANY FRANCISCA PEREZ MELO"/>
    <s v="CXP00026030"/>
    <x v="521"/>
    <s v="OFICIO 513-515/2014"/>
    <s v="LIC PRE Y POST NATAL DE LA MTRA. WENDY MARITZA ROMERO ALCANT"/>
    <s v="DOP"/>
    <n v="-57591.360000000001"/>
    <n v="-57591.360000000001"/>
  </r>
  <r>
    <s v="210102001004000000"/>
    <n v="22300230202"/>
    <s v="JOSEFINA CASTRO MARTE"/>
    <s v="CXP00026048"/>
    <x v="521"/>
    <s v="OFIC.2014/445/446-B"/>
    <s v="LIC, PRE Y POST DE MSTRA MINIERBA V. RINCON OFC.2014/445/446"/>
    <s v="DOP"/>
    <n v="-57591.360000000001"/>
    <n v="-57591.360000000001"/>
  </r>
  <r>
    <s v="210102001004000000"/>
    <s v="00200632008"/>
    <s v="JULIA GONZALEZ PUELLO"/>
    <s v="CXP00026066"/>
    <x v="521"/>
    <s v="OFIC.2014/391/392-B"/>
    <s v="LIC, PRE Y POST DE MSTRA SOBEIDA N. MARTINEZ OF.2014/391/392"/>
    <s v="DOP"/>
    <n v="-56391.54"/>
    <n v="-56391.54"/>
  </r>
  <r>
    <s v="210102001004000000"/>
    <s v="02301210197"/>
    <s v="YOANNETTE MITCHELL NIEVES"/>
    <s v="CXP00026055"/>
    <x v="521"/>
    <s v="OFIC.2014/480/481-B"/>
    <s v="LIC, PRE Y POST DE MSTRA LENIS ALT. POLANCO OF.2014/480/481B"/>
    <s v="DOP"/>
    <n v="-56391.54"/>
    <n v="-56391.54"/>
  </r>
  <r>
    <s v="210102001004000000"/>
    <s v="03103174433"/>
    <s v="NELLY ALTAGRACIA PENA MENDEZ"/>
    <s v="CXP00026082"/>
    <x v="521"/>
    <s v="OFICIO 639-640/2014"/>
    <s v="LIC PRE Y POST NATAL DE LA MTRA. CALRIBEL M. RODRIGUEZ VILOR"/>
    <s v="DOP"/>
    <n v="-56391.54"/>
    <n v="-56391.54"/>
  </r>
  <r>
    <s v="210102001004000000"/>
    <s v="05401427314"/>
    <s v="ETIFANIA ALTAGRACIA PEREZ GONZALEZ"/>
    <s v="CXP00026062"/>
    <x v="521"/>
    <s v="oFIC.2014/384/385-B"/>
    <s v="LIC, PRE Y POST DE MSTRA CARMEN A. BLANCO OF.2014/384/385-B"/>
    <s v="DOP"/>
    <n v="-56391.54"/>
    <n v="-56391.54"/>
  </r>
  <r>
    <s v="210102001004000000"/>
    <s v="08200169814"/>
    <s v="DOLLYS MARTINEZ BRIOSO"/>
    <s v="CXP00026044"/>
    <x v="521"/>
    <s v="OFIC.2014/437/438-B"/>
    <s v="LIC, PRE Y POST LA MSTRA YISSELL DIAZ C, OFIC.2014/437/438-B"/>
    <s v="DOP"/>
    <n v="-55191.72"/>
    <n v="-55191.72"/>
  </r>
  <r>
    <s v="210102001004000000"/>
    <s v="01800709121"/>
    <s v="ENNY  BERENICE GOMEZ GOMEZ"/>
    <s v="CXP00026038"/>
    <x v="521"/>
    <s v="OFIC.2014/1499/409-B"/>
    <s v="LIC, PRE Y POST DE LA MSTRA GRISELYS J. PEÑA, OFIC. 1499/409"/>
    <s v="DOP"/>
    <n v="-44718.48"/>
    <n v="-44718.48"/>
  </r>
  <r>
    <s v="210102001004000000"/>
    <s v="00200421360"/>
    <s v="MARIA CRISTINA MENDOZA HEREDIA"/>
    <s v="CXP00026076"/>
    <x v="521"/>
    <s v="OFIC.2014/386-B"/>
    <s v="LIC, PRE Y POST DE MSTRA DANILSA M. FRIAS A. OFIC.2014/386-B"/>
    <s v="DOP"/>
    <n v="-40770.39"/>
    <n v="-40770.39"/>
  </r>
  <r>
    <s v="210102001004000000"/>
    <s v="04100177338"/>
    <s v="ELIZABETH FRANCISCO CABRERA"/>
    <s v="CXP00026108"/>
    <x v="521"/>
    <s v="OFICIO 516-B/2014"/>
    <s v="LIC PRE Y POST NATAL DE LA MTRA.  ROSELIA ALT.PEREZ GARCIA"/>
    <s v="DOP"/>
    <n v="-38624.58"/>
    <n v="-38624.58"/>
  </r>
  <r>
    <s v="210102001004000000"/>
    <n v="10100108561"/>
    <s v="ROHANNY DE JESUS VERAS REYES"/>
    <s v="CXP00026109"/>
    <x v="521"/>
    <s v="OFICIO 517-B/2014"/>
    <s v="LIC PRE Y POST NATAL DE LA MTRA.  ROSELIA ALT.PEREZ GARCIA"/>
    <s v="DOP"/>
    <n v="-38624.58"/>
    <n v="-38624.58"/>
  </r>
  <r>
    <s v="210102001004000000"/>
    <s v="00104326921"/>
    <s v="FATIMA RAMONA  MENDEZ"/>
    <s v="CXP00026102"/>
    <x v="521"/>
    <s v="OFICIO 661-B/2014"/>
    <s v="LIC PRE Y POST NATAL DE LA MTRA. REBECA SUJEIRIS MEJIA ORTIZ"/>
    <s v="DOP"/>
    <n v="-35634.6"/>
    <n v="-35634.6"/>
  </r>
  <r>
    <s v="210102001004000000"/>
    <s v="00106344914"/>
    <s v="MARTHA BERENICE ESTRADA  TAVAREZ"/>
    <s v="CXP00026103"/>
    <x v="521"/>
    <s v="OFICIO 662-B/2014"/>
    <s v="LIC PRE Y POST NATAL DE LA MTRA. REBECA SUJEIRIS MEJIA ORTIZ"/>
    <s v="DOP"/>
    <n v="-35634.6"/>
    <n v="-35634.6"/>
  </r>
  <r>
    <s v="210102001004000000"/>
    <s v="00105402606"/>
    <s v="GLADYS AURORA CIPRIAN ORTIZ"/>
    <s v="CXP00026095"/>
    <x v="521"/>
    <s v="OFICIO 657-B/2014"/>
    <s v="LIC PRE Y POST NATAL DE LA MTRA.  CANDIDA LUISA LOPEZ MATOS"/>
    <s v="DOP"/>
    <n v="-34974.699999999997"/>
    <n v="-34974.699999999997"/>
  </r>
  <r>
    <s v="210102001004000000"/>
    <s v="00300783933"/>
    <s v="FIORDALIZA VILLAR SIERRA"/>
    <s v="CXP00026093"/>
    <x v="521"/>
    <s v="OFICIO 656-B/2014"/>
    <s v="LIC PRE Y POST NATAL DE LA MTRA.  CANDIDA LUISA LOPEZ MATOS"/>
    <s v="DOP"/>
    <n v="-34974.699999999997"/>
    <n v="-34974.699999999997"/>
  </r>
  <r>
    <s v="210102001004000000"/>
    <s v="00105508790"/>
    <s v="DEYANIRA ALCANTARA"/>
    <s v="PI009289"/>
    <x v="521"/>
    <s v="OFIC. 125/2014"/>
    <s v="PARA CUBRIR GASTOS DE PARTICIPACION DE LA DIR. DE DESC. EDUC"/>
    <s v="DOP"/>
    <n v="-30000"/>
    <n v="-30000"/>
  </r>
  <r>
    <s v="210102001004000000"/>
    <s v="00103518130"/>
    <s v="ISABEL  MARIA MIESES VALDEZ"/>
    <s v="CXP00026077"/>
    <x v="521"/>
    <s v="OFIC.2014/398-B"/>
    <s v="LIC, PRE Y POST DE MSTRA ROSA A. PIMENTEL OFIC.2014/398-B"/>
    <s v="DOP"/>
    <n v="-28195.77"/>
    <n v="-28195.77"/>
  </r>
  <r>
    <s v="210102001004000000"/>
    <s v="00116592783"/>
    <s v="FRANCISCA ALTAGRACIA SANTOS MARTINEZ"/>
    <s v="CXP00026079"/>
    <x v="521"/>
    <s v="OFIC.2014/397-B"/>
    <s v="LIC, PRE Y POST DE MSTRA ROSA A. PIMENTEL OFIC.2014/397-B"/>
    <s v="DOP"/>
    <n v="-28195.77"/>
    <n v="-28195.77"/>
  </r>
  <r>
    <s v="210102001004000000"/>
    <s v="00115458515"/>
    <s v="YDANIA PILAR CHAVEZ"/>
    <s v="CXP00026067"/>
    <x v="521"/>
    <s v="OFIC.14/388/13/1024B"/>
    <s v="LIC, PRE Y POST DE MSTRA VENTURA S.PAREDES OF.14/388/13/1024"/>
    <s v="DOP"/>
    <n v="-22358.7"/>
    <n v="-22358.7"/>
  </r>
  <r>
    <s v="210102001004000000"/>
    <s v="00116068545"/>
    <s v="FELICITA CLETO CABRAL"/>
    <s v="CXP00026081"/>
    <x v="521"/>
    <s v="OFIC.2013/1024-B"/>
    <s v="LIC, PRE Y POST DE MSTRA VENTURA S.PAREDES OF.2013/1024-B"/>
    <s v="DOP"/>
    <n v="-17886.96"/>
    <n v="-17886.96"/>
  </r>
  <r>
    <s v="210102001004000000"/>
    <s v="00300534153"/>
    <s v="CONSTANCIA DEYANIRA UBRI"/>
    <s v="CXP00026113"/>
    <x v="521"/>
    <s v="OFICIO  505-B/2014"/>
    <s v="LIC PRE Y POST NATAL DE LA MTRA.  SANTA ROBERTA BAEZ BAEZ"/>
    <s v="DOP"/>
    <n v="-17390.52"/>
    <n v="-17390.52"/>
  </r>
  <r>
    <s v="210102001004000000"/>
    <s v="00300636099"/>
    <s v="ANASTACIA AMADOR FRANCO"/>
    <s v="CXP00026114"/>
    <x v="521"/>
    <s v="OFICIO 506-B/2014"/>
    <s v="LIC PRE Y POST NATAL DE LA MTRA.  SANTA ROBERTA BAEZ BAEZ"/>
    <s v="DOP"/>
    <n v="-17390.52"/>
    <n v="-17390.52"/>
  </r>
  <r>
    <s v="210102001001000000"/>
    <n v="401517078"/>
    <s v="TESORERIA DE LA SEGURIDAD SOCIAL"/>
    <s v="ED00005514"/>
    <x v="521"/>
    <m/>
    <s v="SEG. SALUD SERV. PRESTADOS, PERIODO FEB-MARZO, OFIC. 345/14"/>
    <s v="DOP"/>
    <n v="-5928"/>
    <n v="-5928"/>
  </r>
  <r>
    <s v="210102001001000000"/>
    <n v="401517078"/>
    <s v="TESORERIA DE LA SEGURIDAD SOCIAL"/>
    <s v="ED00005513"/>
    <x v="521"/>
    <m/>
    <s v="SEG. PENS. SERV. PRESTADOS, PERIODO FEB-MARZO, OFIC. 345/14"/>
    <s v="DOP"/>
    <n v="-278.39"/>
    <n v="-278.39"/>
  </r>
  <r>
    <s v="210103001000000000"/>
    <n v="130277044"/>
    <s v="ARQ ING L &amp; F SRL"/>
    <s v="CXP00026122"/>
    <x v="522"/>
    <s v="CONTR. 1594-1"/>
    <s v="CUBICACION # 1"/>
    <s v="DOP"/>
    <n v="-2194751.4"/>
    <n v="-2194751.4"/>
  </r>
  <r>
    <s v="210102001004000000"/>
    <s v="06600006388"/>
    <s v="WENDYS  ESPERANZA  DE LA CRUZ OVALLE"/>
    <s v="CXP00026148"/>
    <x v="522"/>
    <s v="OFIC.14/390/13/1055B"/>
    <s v="LIC. PRE Y POST DE MSTRA MERI A. GARCIA OFIC.14/390/13/1055B"/>
    <s v="DOP"/>
    <n v="-71019.72"/>
    <n v="-71019.72"/>
  </r>
  <r>
    <s v="210102001004000000"/>
    <s v="01100265295"/>
    <s v="JOSEFINA OTAÑO PEREZ"/>
    <s v="CXP00026128"/>
    <x v="522"/>
    <s v="OFICIO.474/475-2014"/>
    <s v="LIC PRE Y POST NATAL DE MSTRA. FLOR I. MONTILLA OF.475/474-B"/>
    <s v="DOP"/>
    <n v="-64790.28"/>
    <n v="-64790.28"/>
  </r>
  <r>
    <s v="210102001004000000"/>
    <s v="09300634376"/>
    <s v="MAYRA ELIZABETH MOJICA PEREZ"/>
    <s v="CXP00026143"/>
    <x v="522"/>
    <s v="OFICIO. 387-B /2014"/>
    <s v="LIC. PRE Y POST DE MSTRA DANILSA M. FRIAS A. OFIC.2014/387-B"/>
    <s v="DOP"/>
    <n v="-40770.39"/>
    <n v="-40770.39"/>
  </r>
  <r>
    <s v="210102001004000000"/>
    <s v="03103176560"/>
    <s v="JOEL DE JESUS GARCIA PEÑA"/>
    <s v="CXP00026125"/>
    <x v="522"/>
    <s v="OFICIO 647-B/2014"/>
    <s v="LIC PRE POST NATAL DE LA MTRA. CAROLINA MERCESES VASQUE ZFIR"/>
    <s v="DOP"/>
    <n v="-38274.199999999997"/>
    <n v="-38274.199999999997"/>
  </r>
  <r>
    <s v="210102001004000000"/>
    <s v="03104419704"/>
    <s v="ARACELYS DEL CARMEN FILPO CEPEDA"/>
    <s v="CXP00026126"/>
    <x v="522"/>
    <s v="OFICIO 648-B/2014"/>
    <s v="LIC PRE POST NATAL DE LA MTRA. CAROLINA MERCESES VASQUE ZFIR"/>
    <s v="DOP"/>
    <n v="-38274.199999999997"/>
    <n v="-38274.199999999997"/>
  </r>
  <r>
    <s v="210102001004000000"/>
    <s v="03200146086"/>
    <s v="SILVERIA CLARA LUZ LOPEZ"/>
    <s v="CXP00026124"/>
    <x v="522"/>
    <s v="OFICIO 638-B/2014"/>
    <s v="LIC PRE POST NATAL DE LA MTRA. BELKIS ALT. PICHARDO RODRIGUE"/>
    <s v="DOP"/>
    <n v="-38274.199999999997"/>
    <n v="-38274.199999999997"/>
  </r>
  <r>
    <s v="210102001004000000"/>
    <s v="03200259996"/>
    <s v="ANA HILDA MERCEDES COLON"/>
    <s v="CXP00026123"/>
    <x v="522"/>
    <s v="OFICIO 637-B/2014"/>
    <s v="LIC PRE POST NATAL DE LA MTRA. BELKIS ALT. PICHARDO RODRIGUE"/>
    <s v="DOP"/>
    <n v="-38274.199999999997"/>
    <n v="-38274.199999999997"/>
  </r>
  <r>
    <s v="210102001004000000"/>
    <s v="05600133762"/>
    <s v="ERIDANIA  ANTONIA GARCIA DISLA"/>
    <s v="CXP00026162"/>
    <x v="522"/>
    <s v="OFICIO #533B"/>
    <s v="LIC. PRE Y POST NATAL DE LA MTRA.YAJAIRA ROSARIO. #533-2014"/>
    <s v="DOP"/>
    <n v="-36294.5"/>
    <n v="-36294.5"/>
  </r>
  <r>
    <s v="210102001004000000"/>
    <s v="05600801756"/>
    <s v="ANA MARIA  POLANCO ALMANZAR"/>
    <s v="CXP00026161"/>
    <x v="522"/>
    <s v="OFICIO #532B"/>
    <s v="LIC. PRE Y POST NATAL DE LA MTRA.YAJAIRA ROSARIO. #532-2014"/>
    <s v="DOP"/>
    <n v="-36294.5"/>
    <n v="-36294.5"/>
  </r>
  <r>
    <s v="210102001004000000"/>
    <s v="00300925518"/>
    <s v="PERCEBERADA MELANIA MARTINEZ AYBAR"/>
    <s v="CXP00026119"/>
    <x v="522"/>
    <s v="OFICIO 462-B/2014"/>
    <s v="LIC PRE POST NATAL DE LA MTRA. FRANCIA ALT. BERNABE ENCARNAC"/>
    <s v="DOP"/>
    <n v="-34332.959999999999"/>
    <n v="-34332.959999999999"/>
  </r>
  <r>
    <s v="210102001004000000"/>
    <n v="40221148089"/>
    <s v="JUANA IRIS CASTILLO CONTRERAS"/>
    <s v="CXP00026127"/>
    <x v="522"/>
    <s v="OFICIO 406-407-/2014"/>
    <s v="LIC PRE POST NATAL DE LA MTRA. MARTHA IRIS CASTILLO CONTRERA"/>
    <s v="DOP"/>
    <n v="-34194.870000000003"/>
    <n v="-34194.870000000003"/>
  </r>
  <r>
    <s v="210102001004000000"/>
    <n v="22300280769"/>
    <s v="MARIA ELISA SANTANA VERAS"/>
    <s v="CXP00026141"/>
    <x v="522"/>
    <s v="OFICIO 436/2014"/>
    <s v="LIC PRE Y POST NATAL DE LA MTRA. ESTEPHANY ALT. SOTO PEREZ"/>
    <s v="DOP"/>
    <n v="-33617.69"/>
    <n v="-33617.69"/>
  </r>
  <r>
    <s v="210102001004000000"/>
    <s v="00112247275"/>
    <s v="YUDELKA MAÑON MIRANDA"/>
    <s v="CXP00026163"/>
    <x v="522"/>
    <s v="OFICIO #514B"/>
    <s v="LIC. PRE Y POST NATAL DE LA MTRA. JULIA TORRES. #514-B/2014"/>
    <s v="DOP"/>
    <n v="-32395.14"/>
    <n v="-32395.14"/>
  </r>
  <r>
    <s v="210102001004000000"/>
    <s v="00118341668"/>
    <s v="LOURDES MARIA CASTILLO BENITEZ"/>
    <s v="CXP00026164"/>
    <x v="522"/>
    <s v="OFICIO #453B"/>
    <s v="LIC. PRE Y POST NATAL DE LA MTRA. JULIA TORRES. #453-B/2014"/>
    <s v="DOP"/>
    <n v="-32395.14"/>
    <n v="-32395.14"/>
  </r>
  <r>
    <s v="210102001004000000"/>
    <s v="00300883980"/>
    <s v="SANTO LUIS SANTANA GUERRERO"/>
    <s v="CXP00026118"/>
    <x v="522"/>
    <s v="OFICIO 461-B/2014"/>
    <s v="LIC PRE POST NATAL DE LA MTRA. FRANCIA ALT. BERNABE ENCARNAC"/>
    <s v="DOP"/>
    <n v="-28795.68"/>
    <n v="-28795.68"/>
  </r>
  <r>
    <s v="210102001004000000"/>
    <s v="03102998527"/>
    <s v="DILENIA DEL CARMEN VALERIO DOMINGUEZ"/>
    <s v="CXP00026120"/>
    <x v="522"/>
    <s v="OFICIO 634-B/2014"/>
    <s v="LIC PRE POST NATAL DE LA MTRA. JULISSA RAFAELINA VERAS REYNO"/>
    <s v="DOP"/>
    <n v="-28795.68"/>
    <n v="-28795.68"/>
  </r>
  <r>
    <s v="210102001004000000"/>
    <s v="03103883249"/>
    <s v="ALBANIA CONSUELO TAVAREZ GARCIA"/>
    <s v="CXP00026121"/>
    <x v="522"/>
    <s v="OFICIO 635-B/2014"/>
    <s v="LIC PRE POST NATAL DE LA MTRA. JULISSA RAFAELINA VERAS REYNO"/>
    <s v="DOP"/>
    <n v="-28795.68"/>
    <n v="-28795.68"/>
  </r>
  <r>
    <s v="210102001004000000"/>
    <s v="03104453968"/>
    <s v="JUANA MERCEDES SANDOVAL SANCHEZ"/>
    <s v="CXP00026160"/>
    <x v="522"/>
    <s v="OFICIO #544B"/>
    <s v="LIC. PRE Y POST NATAL LA MSTRA.YOSELYN SANCHEZ. OF.544-2014"/>
    <s v="DOP"/>
    <n v="-28795.68"/>
    <n v="-28795.68"/>
  </r>
  <r>
    <s v="210102001004000000"/>
    <s v="00109259515"/>
    <s v="NORCA YANET HENRIQUEZ ACOSTA"/>
    <s v="CXP00026151"/>
    <x v="522"/>
    <s v="OFICIO #434B"/>
    <s v="LIC. PRE Y POST NATAL DE MTRA. FELICITA CONTRERAS. #434-2014"/>
    <s v="DOP"/>
    <n v="-28195.77"/>
    <n v="-28195.77"/>
  </r>
  <r>
    <s v="210102001004000000"/>
    <s v="00115918690"/>
    <s v="FATIMA DE LEON LORENZO"/>
    <s v="CXP00026153"/>
    <x v="522"/>
    <s v="OFICIO #435B"/>
    <s v="LIC. PRE Y POST NATAL DE MTRA. FELICITA CONTRERAS. #435-2014"/>
    <s v="DOP"/>
    <n v="-28195.77"/>
    <n v="-28195.77"/>
  </r>
  <r>
    <s v="210102001004000000"/>
    <s v="03200334591"/>
    <s v="ALTAGRACIA BARRERA OSORIA"/>
    <s v="CXP00026156"/>
    <x v="522"/>
    <s v="OFICIO #521B"/>
    <s v="LIC. PRE Y POST NATAL DE MSTRA.ANGELA ESTRELLA. 521-2014"/>
    <s v="DOP"/>
    <n v="-28195.77"/>
    <n v="-28195.77"/>
  </r>
  <r>
    <s v="210102001004000000"/>
    <s v="03200342305"/>
    <s v="LEONEL  ANTONIO LOPEZ ROJAS"/>
    <s v="CXP00026158"/>
    <x v="522"/>
    <s v="OFICIO #520B"/>
    <s v="LIC. PRE Y POST NATAL DE MSTRA.ANGELA ESTRELLA. 520-2014"/>
    <s v="DOP"/>
    <n v="-28195.77"/>
    <n v="-28195.77"/>
  </r>
  <r>
    <s v="210102001004000000"/>
    <s v="00103221974"/>
    <s v="DILCIA  MARGARITA SANTANA"/>
    <s v="CXP00026131"/>
    <x v="522"/>
    <s v="OFICIO #466"/>
    <s v="LIC. PRE Y POST NATAL DE MSTRA. NATIVIDAD M. OFIC. 466-B/14"/>
    <s v="DOP"/>
    <n v="-27595.86"/>
    <n v="-27595.86"/>
  </r>
  <r>
    <s v="210102001004000000"/>
    <s v="00110333366"/>
    <s v="ANGELA  VARGAS CUEVAS"/>
    <s v="CXP00026150"/>
    <x v="522"/>
    <s v="OFICIO #465"/>
    <s v="LIC. PRE Y POST NATAL DE MSTRA. NATIVIDAD M. OFIC. 465-B/14"/>
    <s v="DOP"/>
    <n v="-27595.86"/>
    <n v="-27595.86"/>
  </r>
  <r>
    <s v="210102001004000000"/>
    <s v="00115085128"/>
    <s v="YAHAIRA MARGARITA JARVIS RAMIREZ"/>
    <s v="CXP00026142"/>
    <x v="522"/>
    <s v="OFICIO 382-B/2014"/>
    <s v="LIC PRE Y POST NATAL DE LA MTRA. YAHAIRA MARGARITA JARVIS RA"/>
    <s v="DOP"/>
    <n v="-23396.49"/>
    <n v="-23396.49"/>
  </r>
  <r>
    <s v="210103001000000000"/>
    <n v="130277044"/>
    <s v="ARQ ING L &amp; F SRL"/>
    <s v="MIED-155495"/>
    <x v="522"/>
    <s v="CONTR. 1594-1"/>
    <s v="CONTR. 1594-1"/>
    <s v="DOP"/>
    <n v="438950.28"/>
    <n v="438950.28"/>
  </r>
  <r>
    <s v="210103001000000000"/>
    <s v="09700146773"/>
    <s v="DINANYELI MELENDEZ BONILLA"/>
    <s v="CXP00026227"/>
    <x v="523"/>
    <s v="CONTR-3377-1"/>
    <s v="30% COMPRA DE TERRENO"/>
    <s v="DOP"/>
    <n v="-7800000"/>
    <n v="-7800000"/>
  </r>
  <r>
    <s v="210103001000000000"/>
    <s v="05601151870"/>
    <s v="FIORDALIZA DEL CARMEN POLANCO CRUZ"/>
    <s v="CXP00026290"/>
    <x v="524"/>
    <s v="CONTR. 3131"/>
    <s v="80% COMPRA TERRENO"/>
    <s v="DOP"/>
    <n v="-240000"/>
    <n v="-240000"/>
  </r>
  <r>
    <s v="210102001004000000"/>
    <s v="02100009881"/>
    <s v="LEIBNY ELIESSEL RAMON BORGES"/>
    <s v="CXP00026306"/>
    <x v="524"/>
    <s v="OFICIO #525-B/2014"/>
    <s v="LIC. PRE Y POST NATAL DE LA MTRA. DEYANIRA PEÑA, OFIC.#525-B"/>
    <s v="DOP"/>
    <n v="-44060.800000000003"/>
    <n v="-44060.800000000003"/>
  </r>
  <r>
    <s v="210103001000000000"/>
    <s v="00100877141"/>
    <s v="ODALIS GUILLERMO PEREZ NINA"/>
    <s v="PI009372"/>
    <x v="524"/>
    <s v="OFICIO #137"/>
    <s v="CONFERENCISTA PRIMER ENCUENTRO DE ACTUAL. LITERARIA."/>
    <s v="DOP"/>
    <n v="-15000"/>
    <n v="-15000"/>
  </r>
  <r>
    <s v="210102001001000000"/>
    <n v="401517078"/>
    <s v="TESORERIA DE LA SEGURIDAD SOCIAL"/>
    <s v="ED00005519"/>
    <x v="524"/>
    <m/>
    <s v="SEG. SALUD SALARIOS, MESES MARZO-MAYO/2014, OFIC. 402/14"/>
    <s v="DOP"/>
    <n v="-2099.1999999999998"/>
    <n v="-2099.1999999999998"/>
  </r>
  <r>
    <s v="210102001001000000"/>
    <n v="401517078"/>
    <s v="TESORERIA DE LA SEGURIDAD SOCIAL"/>
    <s v="ED00005518"/>
    <x v="524"/>
    <m/>
    <s v="SEG. PENSION SALARIOS, MESES MARZO-MAYO/2014, OFIC. 402/14"/>
    <s v="DOP"/>
    <n v="-1981.8"/>
    <n v="-1981.8"/>
  </r>
  <r>
    <s v="210103001000000000"/>
    <s v="00100616606"/>
    <s v="CRISTINA RAFAELA ROSARIO ROSARIO"/>
    <s v="CXP00026328"/>
    <x v="525"/>
    <s v="NCF-01029529"/>
    <s v="SERV. LEGALIZACION DE CONTRATOS COMPRAVENTA DE INMUEBLE"/>
    <s v="DOP"/>
    <n v="-28320"/>
    <n v="-28320"/>
  </r>
  <r>
    <s v="210103001000000000"/>
    <s v="05400370135"/>
    <s v="JOSE ROGELIO ESTRELLA RIVAS"/>
    <s v="CXP00026368"/>
    <x v="526"/>
    <s v="CONTR. 1537-3"/>
    <s v="SERVISION PROFESIONALES DE FEBRERO A MAYO/2014"/>
    <s v="DOP"/>
    <n v="-280000"/>
    <n v="-280000"/>
  </r>
  <r>
    <s v="210102001001000000"/>
    <n v="401517078"/>
    <s v="TESORERIA DE LA SEGURIDAD SOCIAL"/>
    <s v="ED00005619"/>
    <x v="526"/>
    <m/>
    <s v="SEG. SALUD, SERV. PREST., FEBRERO Y MARZO, OFIC. 401/14"/>
    <s v="DOP"/>
    <n v="-2895.17"/>
    <n v="-2895.17"/>
  </r>
  <r>
    <s v="210102001001000000"/>
    <n v="401517078"/>
    <s v="TESORERIA DE LA SEGURIDAD SOCIAL"/>
    <s v="ED00005618"/>
    <x v="526"/>
    <m/>
    <s v="S. PENSIONES, SERV. PREST., FEBRERO Y MARZO, OFIC. 401/14"/>
    <s v="DOP"/>
    <n v="-2733.27"/>
    <n v="-2733.27"/>
  </r>
  <r>
    <s v="210102001004000000"/>
    <n v="130924262"/>
    <s v="DESTINATIONS GROUP SRL"/>
    <s v="CXP00026395"/>
    <x v="527"/>
    <s v="NCF-00000010"/>
    <s v="COMPRA DE BOLETO AEREO PARA EL SR. VICTOR GOMEZ V."/>
    <s v="DOP"/>
    <n v="-74380"/>
    <n v="-2937.87"/>
  </r>
  <r>
    <s v="210102001001000000"/>
    <n v="130667225"/>
    <s v="FORO COMUNITARIO, EIRL."/>
    <s v="CXP00026454"/>
    <x v="528"/>
    <s v="NCF01688944"/>
    <s v="SERV. TRANS. PUBLI. QUISQUEYA APRENDE CONTIGO"/>
    <s v="DOP"/>
    <n v="-30000"/>
    <n v="-30000"/>
  </r>
  <r>
    <s v="210102001001000000"/>
    <n v="101591285"/>
    <s v="LEASING AUTOMOTRIZ DEL SUR SRL"/>
    <s v="CXP00034242"/>
    <x v="529"/>
    <s v="A010010011500004702"/>
    <s v="SERVICIO DE ALQUILER DE JEEPETA,PARA EL USO MINERD"/>
    <s v="DOP"/>
    <n v="-110684"/>
    <n v="-110684"/>
  </r>
  <r>
    <s v="210102001001000000"/>
    <n v="102317607"/>
    <s v="RADIO AMISTAD, SRL"/>
    <s v="CXP00034325"/>
    <x v="529"/>
    <s v="A010010011500000065"/>
    <s v="SERVICIO DE TRANSMISION PUBLICIDAD CAPSULAS INFORM"/>
    <s v="DOP"/>
    <n v="-29500"/>
    <n v="-29500"/>
  </r>
  <r>
    <s v="210103001000000000"/>
    <s v="03101910317"/>
    <s v="ANGELA TEOLINDA E. FED. CASTRO DIAZ"/>
    <s v="MIED-7534"/>
    <x v="530"/>
    <s v="OFIC. 156/2014"/>
    <m/>
    <s v="DOP"/>
    <n v="167000"/>
    <n v="-167000"/>
  </r>
  <r>
    <s v="210102001001000000"/>
    <n v="130195633"/>
    <s v="LEONARDO TOURS S.R.L"/>
    <s v="CXP00029038"/>
    <x v="530"/>
    <s v="A01001001150000776"/>
    <s v="SERVICIO DE ALQUILER DE AUTOBUSES Y CAMIONETAS"/>
    <s v="DOP"/>
    <n v="-72000"/>
    <n v="-72000"/>
  </r>
  <r>
    <s v="210103001000000000"/>
    <s v="03800038469"/>
    <s v="MINERVA LOPEZ ACEVEDO"/>
    <s v="CXP00026510"/>
    <x v="531"/>
    <s v="CONTR.3023-1"/>
    <s v="10% FINAL COMPRA TERRENO"/>
    <s v="DOP"/>
    <n v="-819000"/>
    <n v="-819000"/>
  </r>
  <r>
    <s v="210103001000000000"/>
    <s v="01600033904"/>
    <s v="DANIS PANIAGUA Y PANIAGUA"/>
    <s v="CXP00026522"/>
    <x v="531"/>
    <s v="CONTR. 1921-1"/>
    <s v="30% FINAL COMPRA TERRENO"/>
    <s v="DOP"/>
    <n v="-472500"/>
    <n v="-472500"/>
  </r>
  <r>
    <s v="210103001000000000"/>
    <s v="04700930573"/>
    <s v="MARIA DEL CARMEN MINAYA EVANGELISTA"/>
    <s v="CXP00026517"/>
    <x v="531"/>
    <s v="CONTR. 1990-1"/>
    <s v="10% FINAL COMPRA TERRENO"/>
    <s v="DOP"/>
    <n v="-382320"/>
    <n v="-382320"/>
  </r>
  <r>
    <s v="210102001001000000"/>
    <n v="130902011"/>
    <s v="DELICIAS NANI CATERING &amp; ALGO MAS, EIRL"/>
    <s v="CXP00029633"/>
    <x v="532"/>
    <s v="P010010011502075554"/>
    <s v="SERVICIOS DE ALIMENTACION Y ALQUILER,"/>
    <s v="DOP"/>
    <n v="-102483"/>
    <n v="-102483"/>
  </r>
  <r>
    <s v="210102001001000000"/>
    <n v="401517078"/>
    <s v="TESORERIA DE LA SEGURIDAD SOCIAL"/>
    <s v="ED00005622"/>
    <x v="532"/>
    <m/>
    <s v="SEG. SALUD SERV. PREST. AL PERS. DEL ALMACEN, OFIC. 404/2014"/>
    <s v="DOP"/>
    <n v="-15528.32"/>
    <n v="-15528.32"/>
  </r>
  <r>
    <s v="210102001001000000"/>
    <n v="401517078"/>
    <s v="TESORERIA DE LA SEGURIDAD SOCIAL"/>
    <s v="ED00005579"/>
    <x v="532"/>
    <m/>
    <s v="SEG. PENSION SERV. PREST. AL PERS. DEL ALMACEN, OFIC. 404/14"/>
    <s v="DOP"/>
    <n v="-14659.96"/>
    <n v="-14659.96"/>
  </r>
  <r>
    <s v="210103001000000000"/>
    <s v="00100604933"/>
    <s v="JUAN MANUEL GUERRERO DE JESUS"/>
    <s v="PAG00083765"/>
    <x v="532"/>
    <m/>
    <s v="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
    <s v="DOP"/>
    <n v="90000"/>
    <n v="90000"/>
  </r>
  <r>
    <s v="210103001000000000"/>
    <s v="00109733345"/>
    <s v="RUDDY ESPINOSA FELIZ"/>
    <s v="CXP00026785"/>
    <x v="533"/>
    <s v="CONTR. 3202 ANULADA"/>
    <s v="90% COMPRA TERRENO"/>
    <s v="DOP"/>
    <n v="-17832780"/>
    <n v="-17832780"/>
  </r>
  <r>
    <s v="210103001000000000"/>
    <s v="01700134461"/>
    <s v="MARINO DELGADO LAGARES"/>
    <s v="CXP00026806"/>
    <x v="533"/>
    <s v="CONTR-0200"/>
    <s v="100% COMPRA DE TERRENO"/>
    <s v="DOP"/>
    <n v="-2175000"/>
    <n v="-2175000"/>
  </r>
  <r>
    <s v="210103001000000000"/>
    <n v="10000022268"/>
    <s v="RAFAEL PEREZ ORAN"/>
    <s v="CXP00026809"/>
    <x v="533"/>
    <s v="CONTR-1973"/>
    <s v="90% COMPRA DE TERRENO"/>
    <s v="DOP"/>
    <n v="-288000"/>
    <n v="-288000"/>
  </r>
  <r>
    <s v="210103001000000000"/>
    <n v="10000003235"/>
    <s v="FREDDY FAUSTINO GOICOECHEA RODRIGUEZ"/>
    <s v="CXP00026786"/>
    <x v="533"/>
    <s v="CONTR. 3253"/>
    <s v="90% COMPRA TERRENO"/>
    <s v="DOP"/>
    <n v="-269863.2"/>
    <n v="-269863.2"/>
  </r>
  <r>
    <s v="210103001000000000"/>
    <s v="00101433068"/>
    <s v="LEONEL OCTAVIO DE JS. PIMENTEL PELLERANO"/>
    <s v="CXP00026830"/>
    <x v="534"/>
    <s v="CONTR-0063"/>
    <s v="100% COMPRA DE TERRENO"/>
    <s v="DOP"/>
    <n v="-5336606"/>
    <n v="-5336606"/>
  </r>
  <r>
    <s v="210103001000000000"/>
    <n v="130894762"/>
    <s v="INVERSIONES DOMINICANA AVIGE SRL"/>
    <s v="CXP00026835"/>
    <x v="534"/>
    <s v="CONTR. 1991-1"/>
    <s v="10% FINAL COMPRA TERRENO"/>
    <s v="DOP"/>
    <n v="-950000"/>
    <n v="-950000"/>
  </r>
  <r>
    <s v="210103001000000000"/>
    <n v="106014117"/>
    <s v="TRACE INTERNACIONAL, SRL"/>
    <s v="MIED-8258"/>
    <x v="535"/>
    <s v="-ANULADA-"/>
    <s v="aDQUISICION eQUIPOS TECNOLOGICOS"/>
    <s v="DOP"/>
    <n v="75637858.400000006"/>
    <n v="-75637858.400000006"/>
  </r>
  <r>
    <s v="210102001001000000"/>
    <s v="00101731396"/>
    <s v="CARMEN LOURDES VALERA GUERRA"/>
    <s v="CXP00029065"/>
    <x v="535"/>
    <s v="A0100100115000000131"/>
    <s v="SERVICIO DE REFRIGERIO,ALMUERZO,Y ALQUILER"/>
    <s v="DOP"/>
    <n v="-16520"/>
    <n v="-16520"/>
  </r>
  <r>
    <s v="210103001000000000"/>
    <n v="130040818"/>
    <s v="IDENTIFICACIONES COMERCIALES JMB S.R.L"/>
    <s v="CXP00034941"/>
    <x v="536"/>
    <s v="A010010011500001187"/>
    <s v="SERVICIOS DE REPARACION IMPRESORA DE CARNET DATAC"/>
    <s v="DOP"/>
    <n v="-38055"/>
    <n v="-38055"/>
  </r>
  <r>
    <s v="210103001000000000"/>
    <n v="130277044"/>
    <s v="ARQ ING L &amp; F SRL"/>
    <s v="CXP00027041"/>
    <x v="537"/>
    <s v="CONTR.1594-2"/>
    <s v="CUBICACION #2"/>
    <s v="DOP"/>
    <n v="-1327283.55"/>
    <n v="-1327283.55"/>
  </r>
  <r>
    <s v="210102001001000000"/>
    <n v="401517078"/>
    <s v="TESORERIA DE LA SEGURIDAD SOCIAL"/>
    <s v="ED00005641"/>
    <x v="537"/>
    <m/>
    <s v="S. SALUD, MES DE MARZO, OFIC. #410/2014"/>
    <s v="DOP"/>
    <n v="-1482"/>
    <n v="-1482"/>
  </r>
  <r>
    <s v="210102001001000000"/>
    <n v="401517078"/>
    <s v="TESORERIA DE LA SEGURIDAD SOCIAL"/>
    <s v="ED00005640"/>
    <x v="537"/>
    <m/>
    <s v="S. PENSIONES, MES DE MARZO, OFIC. #410/2014"/>
    <s v="DOP"/>
    <n v="-1399.12"/>
    <n v="-1399.12"/>
  </r>
  <r>
    <s v="210103001000000000"/>
    <n v="130277044"/>
    <s v="ARQ ING L &amp; F SRL"/>
    <s v="MIED-155792"/>
    <x v="537"/>
    <s v="CONTR.1594-2"/>
    <s v="CONTR.1594-2"/>
    <s v="DOP"/>
    <n v="265456.71000000002"/>
    <n v="265456.71000000002"/>
  </r>
  <r>
    <s v="210103001000000000"/>
    <n v="101051655"/>
    <s v="CASA DIOMEDES, C. X A."/>
    <s v="CXP00027105"/>
    <x v="538"/>
    <s v="CONTR. 0182"/>
    <s v="90% COMPRA TERRENO"/>
    <s v="DOP"/>
    <n v="-66600000"/>
    <n v="-66600000"/>
  </r>
  <r>
    <s v="210103001000000000"/>
    <s v="04800613319"/>
    <s v="JORGE ABAD SANTOS"/>
    <s v="CXP00027084"/>
    <x v="538"/>
    <s v="CONTR-0102"/>
    <s v="100% COMPRA DE TERRENO"/>
    <s v="DOP"/>
    <n v="-3240000"/>
    <n v="-3240000"/>
  </r>
  <r>
    <s v="210102001004000000"/>
    <s v="00106484132"/>
    <s v="BERNARDO  DE JESUS  ACOSTA SANTOS"/>
    <s v="PI009560"/>
    <x v="538"/>
    <s v="OFICIO #86/2014"/>
    <s v="TRANSPORTE REGIONAL Y DISTRITAL PRUEBAS NACIONALES"/>
    <s v="DOP"/>
    <n v="-16000"/>
    <n v="-16000"/>
  </r>
  <r>
    <s v="210102001004000000"/>
    <s v="00105532857"/>
    <s v="SOBEYDA SANCHEZ PEREZ"/>
    <s v="PI009565"/>
    <x v="538"/>
    <s v="OFICIO #86/2014"/>
    <s v="TRANSPORTE REGIONAL Y DISTRITAL PRUEBAS NACIONALES"/>
    <s v="DOP"/>
    <n v="-14000"/>
    <n v="-14000"/>
  </r>
  <r>
    <s v="210102001004000000"/>
    <s v="00500173679"/>
    <s v="FELIX DE LA ROSA MONTAÑO"/>
    <s v="PI009572"/>
    <x v="538"/>
    <s v="OFICIO #86/2014"/>
    <s v="TRANSPORTE REGIONAL Y DISTRITAL PRUEBAS NACIONALES"/>
    <s v="DOP"/>
    <n v="-12000"/>
    <n v="-12000"/>
  </r>
  <r>
    <s v="210102001001000000"/>
    <n v="401517078"/>
    <s v="TESORERIA DE LA SEGURIDAD SOCIAL"/>
    <s v="ED00005645"/>
    <x v="538"/>
    <m/>
    <s v="S. SALUD, SERVICIOS PRESTADOS MES DE MAYO, OFIC. #445/2014"/>
    <s v="DOP"/>
    <n v="-5242.9"/>
    <n v="-5242.9"/>
  </r>
  <r>
    <s v="210102001001000000"/>
    <n v="401517078"/>
    <s v="TESORERIA DE LA SEGURIDAD SOCIAL"/>
    <s v="ED00005646"/>
    <x v="538"/>
    <m/>
    <s v="S. PENSION, SERVICIOS PRESTADOS MES DE MAYO, OFIC. #445/2014"/>
    <s v="DOP"/>
    <n v="-4949.72"/>
    <n v="-4949.72"/>
  </r>
  <r>
    <s v="210103001000000000"/>
    <s v="05500279004"/>
    <s v="CARLOS ALBERTO HENRIQUEZ MARTE"/>
    <s v="MIED-155831"/>
    <x v="538"/>
    <s v="NTR.1390-8NULO"/>
    <s v="CONTR.1390-8"/>
    <s v="DOP"/>
    <n v="395140.68"/>
    <n v="395140.68"/>
  </r>
  <r>
    <s v="210102001001000000"/>
    <n v="131099025"/>
    <s v="CONSTRUCTORA BALMOSA, SRL"/>
    <s v="CXP00034000"/>
    <x v="539"/>
    <s v="A010010011500000008"/>
    <s v="SERVICIO DE ALQUILER DE CAMIONETAS PARA USO DEL MI"/>
    <s v="DOP"/>
    <n v="-88500"/>
    <n v="-88500"/>
  </r>
  <r>
    <s v="210103001000000000"/>
    <s v="00300606589"/>
    <s v="ALMA MARIA ARIAS DE ORTIZ"/>
    <s v="CXP00027218"/>
    <x v="540"/>
    <s v="CONTR-0249-5"/>
    <s v="ALQUILER LOCAL MAYO Y JUNIO/2014"/>
    <s v="DOP"/>
    <n v="-3540"/>
    <n v="-3540"/>
  </r>
  <r>
    <s v="210102001004000000"/>
    <n v="130531872"/>
    <s v="VISANTO MANAGEMENT, INC"/>
    <s v="CXP00028180"/>
    <x v="541"/>
    <s v="A010010011500000005"/>
    <s v="SERVICIOS DE ALIMENTACION Y ALQUILER CONGRESO DE O"/>
    <s v="DOP"/>
    <n v="-675560.01"/>
    <n v="-675560.01"/>
  </r>
  <r>
    <s v="210102001001000000"/>
    <n v="123003846"/>
    <s v="OZAVI RENT A CAR SRL"/>
    <s v="CXP00037194"/>
    <x v="541"/>
    <s v="A10010011502414-Nula"/>
    <s v="A010010011500002414"/>
    <s v="DOP"/>
    <n v="-104399.91"/>
    <n v="-104399.91"/>
  </r>
  <r>
    <s v="210102001004000000"/>
    <s v="00111817433"/>
    <s v="MARIO DE LA ROSA LEBRON"/>
    <s v="PI009632"/>
    <x v="541"/>
    <s v="OFICIO #429-2014"/>
    <s v="INCENTIVOS POR TRABAJOS REALIZADOS MES DE MAYO, DIR. ADMINIS"/>
    <s v="DOP"/>
    <n v="-4043.97"/>
    <n v="-4043.97"/>
  </r>
  <r>
    <s v="210102001004000000"/>
    <s v="00115446320"/>
    <s v="RAMON AMADO PEREZ JIMENEZ"/>
    <s v="PI009634"/>
    <x v="541"/>
    <s v="OFICIO #429-2014"/>
    <s v="INCENTIVOS POR TRABAJOS REALIZADOS MES DE MAYO, DIR. ADMINIS"/>
    <s v="DOP"/>
    <n v="-3807.11"/>
    <n v="-3807.11"/>
  </r>
  <r>
    <s v="210102001004000000"/>
    <s v="00116862368"/>
    <s v="KEILI FERRERAS"/>
    <s v="PI009633"/>
    <x v="541"/>
    <s v="OFICIO #429-2014"/>
    <s v="INCENTIVOS POR TRABAJOS REALIZADOS MES DE MAYO, DIR. ADMINIS"/>
    <s v="DOP"/>
    <n v="-2511.5700000000002"/>
    <n v="-2511.5700000000002"/>
  </r>
  <r>
    <s v="210103001000000000"/>
    <s v="04701215628"/>
    <s v="JUANA MILAGROS ANDUJAR PAULINO"/>
    <s v="CXP00027440"/>
    <x v="542"/>
    <s v="CONTR. 347-7"/>
    <s v="CUBICACION # 7"/>
    <s v="DOP"/>
    <n v="-1796104.67"/>
    <n v="-1796104.67"/>
  </r>
  <r>
    <s v="210102001004000000"/>
    <n v="130274371"/>
    <s v="COMPANIA IMPORT. CENTRO AMERICANA FERNANDEZ P, SRL"/>
    <s v="CXP00028529"/>
    <x v="542"/>
    <s v="A010010011500000050"/>
    <s v="SERVICIO DE ALQUILER Y DECORACION"/>
    <s v="DOP"/>
    <n v="-402380"/>
    <n v="-402380"/>
  </r>
  <r>
    <s v="210102001001000000"/>
    <s v="00101732436"/>
    <s v="JOSE MARIA PANTALEON BUJOSA MIESES"/>
    <s v="CXP00036387"/>
    <x v="542"/>
    <s v="P010010011501810876"/>
    <s v="SERVICIO DE DIFUSION DE ANALISIS Y COMENTARIOS ALU"/>
    <s v="DOP"/>
    <n v="-29500"/>
    <n v="-29500"/>
  </r>
  <r>
    <s v="210102001001000000"/>
    <n v="101597852"/>
    <s v="HELICOPTEROS DOMINICANOS S. A."/>
    <s v="CXP00027578"/>
    <x v="543"/>
    <s v="NCF-000292"/>
    <s v="VIAJES REALIZ. EN EL PROCESO DE INAUGURACIONES OFIC. 911/14"/>
    <s v="DOP"/>
    <n v="-256029.32"/>
    <n v="-256029.32"/>
  </r>
  <r>
    <s v="210102001001000000"/>
    <n v="101597852"/>
    <s v="HELICOPTEROS DOMINICANOS S. A."/>
    <s v="CXP00027579"/>
    <x v="543"/>
    <s v="NCF-000297"/>
    <s v="VIAJES REALIZ. EN EL PROCESO DE INAUGURACIONES OFIC. 911/14"/>
    <s v="DOP"/>
    <n v="-256029.32"/>
    <n v="-256029.32"/>
  </r>
  <r>
    <s v="210102001001000000"/>
    <n v="101597852"/>
    <s v="HELICOPTEROS DOMINICANOS S. A."/>
    <s v="CXP00027577"/>
    <x v="543"/>
    <s v="NCF-000284"/>
    <s v="VIAJES REALIZ. EN EL PROCESO DE INAUGURACIONES OFIC. 867/14"/>
    <s v="DOP"/>
    <n v="-230426.39"/>
    <n v="-230426.39"/>
  </r>
  <r>
    <s v="210102001001000000"/>
    <n v="101597852"/>
    <s v="HELICOPTEROS DOMINICANOS S. A."/>
    <s v="CXP00027580"/>
    <x v="543"/>
    <s v="NCF-000300"/>
    <s v="VIAJES REALIZ. EN EL PROCESO DE INAUGURACIONES OFIC. 911/14"/>
    <s v="DOP"/>
    <n v="-230426.39"/>
    <n v="-230426.39"/>
  </r>
  <r>
    <s v="210102001001000000"/>
    <n v="101597852"/>
    <s v="HELICOPTEROS DOMINICANOS S. A."/>
    <s v="CXP00027584"/>
    <x v="543"/>
    <s v="NCF-000282"/>
    <s v="VIAJES REALIZ. EN EL PROCESO DE INAUGURACIONES OFIC. 814/14"/>
    <s v="DOP"/>
    <n v="-230426.39"/>
    <n v="-230426.39"/>
  </r>
  <r>
    <s v="210102001001000000"/>
    <n v="101597852"/>
    <s v="HELICOPTEROS DOMINICANOS S. A."/>
    <s v="CXP00027575"/>
    <x v="543"/>
    <s v="NCF-000289"/>
    <s v="VIAJES REALIZ. EN EL PROCESO DE INAUGURACIONES OFIC. 868/14"/>
    <s v="DOP"/>
    <n v="-204823.46"/>
    <n v="-204823.46"/>
  </r>
  <r>
    <s v="210102001001000000"/>
    <n v="101597852"/>
    <s v="HELICOPTEROS DOMINICANOS S. A."/>
    <s v="CXP00027581"/>
    <x v="543"/>
    <s v="NCF-000275"/>
    <s v="VIAJES REALIZ. EN EL PROCESO DE INAUGURACIONES OFIC. 814/14"/>
    <s v="DOP"/>
    <n v="-101890.99"/>
    <n v="-101890.99"/>
  </r>
  <r>
    <s v="210102001001000000"/>
    <n v="101597852"/>
    <s v="HELICOPTEROS DOMINICANOS S. A."/>
    <s v="CXP00027583"/>
    <x v="543"/>
    <s v="NCF-000278"/>
    <s v="VIAJES REALIZ. EN EL PROCESO DE INAUGURACIONES OFIC. 814/14"/>
    <s v="DOP"/>
    <n v="-76418.240000000005"/>
    <n v="-76418.240000000005"/>
  </r>
  <r>
    <s v="210102001004000000"/>
    <n v="130971234"/>
    <s v="NEW PLANET MARKETING AND EVENTS SRL"/>
    <s v="CXP00028954"/>
    <x v="543"/>
    <s v="A01001001150000019"/>
    <s v="SERVICIO DE DIFUSION DE ANALISIS Y COMENTARIOS"/>
    <s v="DOP"/>
    <n v="-59000"/>
    <n v="-59000"/>
  </r>
  <r>
    <s v="210102001004000000"/>
    <s v="00107369589"/>
    <s v="ELVIRA HIDALGO"/>
    <s v="CXP00027566"/>
    <x v="543"/>
    <s v=" OFIC. #1355/56-2013"/>
    <s v="PAGO LIC PRE Y POST NATAL, A MTRA. AMALIA MINGO 49 DIAS TRAB"/>
    <s v="DOP"/>
    <n v="-58791.18"/>
    <n v="-58791.18"/>
  </r>
  <r>
    <s v="210102001001000000"/>
    <n v="130049238"/>
    <s v="M &amp; M CONSULTING FIRM, SRL"/>
    <s v="CXP00034326"/>
    <x v="543"/>
    <s v="A0100100115000000167"/>
    <s v="SERVICIO DE TRANSMISION PUBLICIDAD CAPSULAS INFORM"/>
    <s v="DOP"/>
    <n v="-47200"/>
    <n v="-47200"/>
  </r>
  <r>
    <s v="210103001000000000"/>
    <s v="01900013994"/>
    <s v="VIRGILIO SEGURA SEGURA"/>
    <s v="CXP00027593"/>
    <x v="543"/>
    <s v="CONTR. 3093-1"/>
    <s v="10% SALDO COMPRA TERRENO"/>
    <s v="DOP"/>
    <n v="-40000"/>
    <n v="-40000"/>
  </r>
  <r>
    <s v="210102001004000000"/>
    <s v="05401307367"/>
    <s v="YOLANDA VASQUEZ MEJIA"/>
    <s v="CXP00027557"/>
    <x v="543"/>
    <s v="OFICIO #488-B-2014"/>
    <s v="PAGO LIC PRE Y POST NATAL, A MTRA. CLENNY J CASTILLO 58 DIAS"/>
    <s v="DOP"/>
    <n v="-38274.199999999997"/>
    <n v="-38274.199999999997"/>
  </r>
  <r>
    <s v="210102001001000000"/>
    <n v="130667225"/>
    <s v="FORO COMUNITARIO, EIRL."/>
    <s v="CXP00032194"/>
    <x v="543"/>
    <s v="P010010011501688950"/>
    <s v="SERVICIO DE TRANSMISION PUBLICIDAD CAPSULAS INFORM"/>
    <s v="DOP"/>
    <n v="-35400"/>
    <n v="-35400"/>
  </r>
  <r>
    <s v="210102001004000000"/>
    <s v="00113408496"/>
    <s v="HECTOR BIENVENIDO FERRERAS GARCIA"/>
    <s v="CXP00029195"/>
    <x v="543"/>
    <s v="A010010011500000027"/>
    <s v="SERVICIO DE DIFUSION DE ANALISIS Y COMENTARIOS"/>
    <s v="DOP"/>
    <n v="-29500"/>
    <n v="-29500"/>
  </r>
  <r>
    <s v="210102001004000000"/>
    <s v="07900148243"/>
    <s v="EVELIN  ENCARNACION ENCARNACION"/>
    <s v="CXP00027542"/>
    <x v="543"/>
    <s v="OFICIO #535-B-2014"/>
    <s v="PAGO LIC PRE Y POST NATAL, A MTRA. SORANYI MARTINEZ 48 DIAS"/>
    <s v="DOP"/>
    <n v="-28795.68"/>
    <n v="-28795.68"/>
  </r>
  <r>
    <s v="210102001004000000"/>
    <s v="07900158259"/>
    <s v="ROSA IRIS DE LEON GONZALEZ"/>
    <s v="CXP00027541"/>
    <x v="543"/>
    <s v="OFICIO #534-B-2014"/>
    <s v="PAGO LIC PRE Y POST NATAL, A MTRA. SORANYI MARTINEZ 48 DIAS"/>
    <s v="DOP"/>
    <n v="-28795.68"/>
    <n v="-28795.68"/>
  </r>
  <r>
    <s v="210102001001000000"/>
    <n v="109023548"/>
    <s v="BRAMISA,SRL"/>
    <s v="CXP00033531"/>
    <x v="543"/>
    <s v="A010010011500000004"/>
    <s v="SERVICIO DE TRANSMISION PUBLICIDAD CAPSULAS INFORM"/>
    <s v="DOP"/>
    <n v="-23600"/>
    <n v="-23600"/>
  </r>
  <r>
    <s v="210102001004000000"/>
    <n v="130430675"/>
    <s v="MATERIA GRIS PRODUCTIONS C X A."/>
    <s v="CXP00029688"/>
    <x v="543"/>
    <s v="A0100100115000000207"/>
    <s v="SERVICIO DE DIFUSION DE ANALISIS Y COMENTARIOS"/>
    <s v="DOP"/>
    <n v="-23600"/>
    <n v="-23600"/>
  </r>
  <r>
    <s v="210102001004000000"/>
    <s v="02300511728"/>
    <s v="MERCEDES MARIA REYES ALCANTARAS"/>
    <s v="CXP00027602"/>
    <x v="544"/>
    <s v="OF. #450/449-B-2014"/>
    <s v="PAGO LIC. PRE Y POST NATAL LA MTRA ROSSY VILLEGAS 57 DIAS."/>
    <s v="DOP"/>
    <n v="-68389.740000000005"/>
    <n v="-68389.740000000005"/>
  </r>
  <r>
    <s v="210102001004000000"/>
    <s v="02301062705"/>
    <s v="IRAIDA CELESTE VASQUEZ DEL ROSARIO"/>
    <s v="CXP00027605"/>
    <x v="544"/>
    <s v="OF. #490/491-B-2014"/>
    <s v="PAGO LIC. PRE Y POST NATAL LA MTRA NIBELKIS OZORIA 47 DIAS"/>
    <s v="DOP"/>
    <n v="-56391.54"/>
    <n v="-56391.54"/>
  </r>
  <r>
    <s v="210102001004000000"/>
    <s v="03103451948"/>
    <s v="YISMEL  ANTONIA PEÑA"/>
    <s v="CXP00027632"/>
    <x v="544"/>
    <s v="OFICIO #636-B-2014"/>
    <s v="PAGO LIC. PRE Y POST NATAL MTRA CARMEN MENDEZ 58 DIAS"/>
    <s v="DOP"/>
    <n v="-38274.199999999997"/>
    <n v="-38274.199999999997"/>
  </r>
  <r>
    <s v="210102001004000000"/>
    <s v="00106421431"/>
    <s v="PORFIRIA RINCON"/>
    <s v="CXP00027623"/>
    <x v="544"/>
    <s v="OFICIO #485-B-2014"/>
    <s v="PAGO LIC. PRE Y POST NATAL LA MTRA DENNIS MANZANILLO 57 DIAS"/>
    <s v="DOP"/>
    <n v="-37614.300000000003"/>
    <n v="-37614.300000000003"/>
  </r>
  <r>
    <s v="210102001004000000"/>
    <s v="02700431485"/>
    <s v="SEFERIN  DIAZ REYES"/>
    <s v="CXP00027630"/>
    <x v="544"/>
    <s v="OFICIO #489-B-2014"/>
    <s v="PAGO LIC. PRE Y POST NATAL LA MTRA SOBEIDY POLANCO 57 DIAS"/>
    <s v="DOP"/>
    <n v="-37614.300000000003"/>
    <n v="-37614.300000000003"/>
  </r>
  <r>
    <s v="210102001004000000"/>
    <s v="01100410925"/>
    <s v="SUSANA GARCIA JIMENEZ"/>
    <s v="CXP00027608"/>
    <x v="544"/>
    <s v="OFICIO #473-B-2014"/>
    <s v="PAGO LIC. PRE Y POST NATAL LA MTRA JOSEFINA DIAZ V.  48 DIAS"/>
    <s v="DOP"/>
    <n v="-28795.68"/>
    <n v="-28795.68"/>
  </r>
  <r>
    <s v="210102001004000000"/>
    <s v="05000301316"/>
    <s v="YOHANNA GRISEL CAPELLAN RAMIREZ"/>
    <s v="CXP00027615"/>
    <x v="544"/>
    <s v="OFICIO #393-B-2014"/>
    <s v="PAGO LIC. PRE Y POST NATAL LA MTRA ALICIA A. DELGADO 47 DIAS"/>
    <s v="DOP"/>
    <n v="-28195.77"/>
    <n v="-28195.77"/>
  </r>
  <r>
    <s v="210102001004000000"/>
    <s v="06800373232"/>
    <s v="NEHILOT LEODICEA PERALTA ACEVEDO"/>
    <s v="CXP00027609"/>
    <x v="544"/>
    <s v="OFICIO #411-B-2014"/>
    <s v="PAGO LIC. PRE Y POST NATAL LA MTRA NERTELISA HDEZ 47 DIAS"/>
    <s v="DOP"/>
    <n v="-28195.77"/>
    <n v="-28195.77"/>
  </r>
  <r>
    <s v="210102001004000000"/>
    <n v="40220692343"/>
    <s v="WENDYS YUBERKIS DUNCAN VALDEZ"/>
    <s v="CXP00027599"/>
    <x v="544"/>
    <s v="OFICIO #494-B-2014"/>
    <s v="PAGO LIC. PRE Y POST NATAL LA MTRA GLENIS DE LOS S. 47 DIAS."/>
    <s v="DOP"/>
    <n v="-28195.77"/>
    <n v="-28195.77"/>
  </r>
  <r>
    <s v="210102001001000000"/>
    <n v="100575828"/>
    <s v="JULIO MOREL CASTRO O JULIVIOT FLORISTERIA"/>
    <s v="CXP00028544"/>
    <x v="545"/>
    <s v="A010010011500000936"/>
    <s v="COMPRA DE CORSAGE Y UNA OFRENDA FLORAL"/>
    <s v="DOP"/>
    <n v="-83679.7"/>
    <n v="-83679.7"/>
  </r>
  <r>
    <s v="210102001004000000"/>
    <s v="00109897736"/>
    <s v="EULALIO ANIBAL HERRERA FERNANDEZ"/>
    <s v="CXP00028889"/>
    <x v="545"/>
    <s v="A01001001150000279"/>
    <s v="SERVICIOS DE DIFUSION DE ANALISI Y COMENTARIOS"/>
    <s v="DOP"/>
    <n v="-47200"/>
    <n v="-47200"/>
  </r>
  <r>
    <s v="210102001001000000"/>
    <n v="100575828"/>
    <s v="JULIO MOREL CASTRO O JULIVIOT FLORISTERIA"/>
    <s v="CXP00027743"/>
    <x v="545"/>
    <s v="A010010011500000806"/>
    <s v="COMPRA DE OFRENDAS FLORALES,CENTRO DE MESA Y ARREG"/>
    <s v="DOP"/>
    <n v="-14160"/>
    <n v="-14160"/>
  </r>
  <r>
    <s v="210102001001000000"/>
    <n v="100575828"/>
    <s v="JULIO MOREL CASTRO O JULIVIOT FLORISTERIA"/>
    <s v="CXP00027746"/>
    <x v="545"/>
    <s v="A010010011500000828"/>
    <s v="COMPRA DE OFRENDAS FLORALES,CENTRO DE MESA Y ARREG"/>
    <s v="DOP"/>
    <n v="-7080"/>
    <n v="-7080"/>
  </r>
  <r>
    <s v="210102001004000000"/>
    <s v="00101170769"/>
    <s v="EULOGIA  JULIANA  FAMILIA TAPIA"/>
    <s v="PI009792"/>
    <x v="545"/>
    <s v="OFICIO #64-14"/>
    <s v="DIETA AL CNE 3RA. SESION ORDINARIA 2014"/>
    <s v="DOP"/>
    <n v="-6000"/>
    <n v="-6000"/>
  </r>
  <r>
    <s v="210102001001000000"/>
    <n v="100575828"/>
    <s v="JULIO MOREL CASTRO O JULIVIOT FLORISTERIA"/>
    <s v="CXP00027747"/>
    <x v="545"/>
    <s v="A010010011500000886"/>
    <s v="COMPRA DE OFRENDAS FLORALES,CENTRO DE MESA Y ARREG"/>
    <s v="DOP"/>
    <n v="-5900"/>
    <n v="-5900"/>
  </r>
  <r>
    <s v="210102001001000000"/>
    <n v="100575828"/>
    <s v="JULIO MOREL CASTRO O JULIVIOT FLORISTERIA"/>
    <s v="CXP00027748"/>
    <x v="545"/>
    <s v="A010010011500000817"/>
    <s v="COMPRA DE OFRENDAS FLORALES,CENTRO DE MESA Y ARREG"/>
    <s v="DOP"/>
    <n v="-5900"/>
    <n v="-5900"/>
  </r>
  <r>
    <s v="210102001001000000"/>
    <n v="100575828"/>
    <s v="JULIO MOREL CASTRO O JULIVIOT FLORISTERIA"/>
    <s v="CXP00027751"/>
    <x v="545"/>
    <s v="A010010011500000773"/>
    <s v="COMPRA DE OFRENDAS FLORALES,CENTRO DE MESA Y ARREG"/>
    <s v="DOP"/>
    <n v="-5900"/>
    <n v="-5900"/>
  </r>
  <r>
    <s v="210102001001000000"/>
    <n v="100575828"/>
    <s v="JULIO MOREL CASTRO O JULIVIOT FLORISTERIA"/>
    <s v="CXP00027753"/>
    <x v="545"/>
    <s v="A010010011500000769"/>
    <s v="COMPRA DE OFRENDAS FLORALES,CENTRO DE MESA Y ARREG"/>
    <s v="DOP"/>
    <n v="-5900"/>
    <n v="-5900"/>
  </r>
  <r>
    <s v="210102001001000000"/>
    <n v="100575828"/>
    <s v="JULIO MOREL CASTRO O JULIVIOT FLORISTERIA"/>
    <s v="CXP00027754"/>
    <x v="545"/>
    <s v="A010010011500000753"/>
    <s v="COMPRA DE OFRENDAS FLORALES,CENTRO DE MESA Y ARREG"/>
    <s v="DOP"/>
    <n v="-5900"/>
    <n v="-5900"/>
  </r>
  <r>
    <s v="210102001001000000"/>
    <n v="100575828"/>
    <s v="JULIO MOREL CASTRO O JULIVIOT FLORISTERIA"/>
    <s v="CXP00027755"/>
    <x v="545"/>
    <s v="A010010011500000885"/>
    <s v="COMPRA DE OFRENDAS FLORALES,CENTRO DE MESA Y ARREG"/>
    <s v="DOP"/>
    <n v="-5900"/>
    <n v="-5900"/>
  </r>
  <r>
    <s v="210102001001000000"/>
    <n v="100575828"/>
    <s v="JULIO MOREL CASTRO O JULIVIOT FLORISTERIA"/>
    <s v="CXP00027756"/>
    <x v="545"/>
    <s v="A010010011500000842"/>
    <s v="COMPRA DE OFRENDAS FLORALES,CENTRO DE MESA Y ARREG"/>
    <s v="DOP"/>
    <n v="-5900"/>
    <n v="-5900"/>
  </r>
  <r>
    <s v="210102001001000000"/>
    <n v="100575828"/>
    <s v="JULIO MOREL CASTRO O JULIVIOT FLORISTERIA"/>
    <s v="CXP00027745"/>
    <x v="545"/>
    <s v="A010010011500000835"/>
    <s v="COMPRA DE OFRENDAS FLORALES,CENTRO DE MESA Y ARREG"/>
    <s v="DOP"/>
    <n v="-4130"/>
    <n v="-4130"/>
  </r>
  <r>
    <s v="210102001001000000"/>
    <n v="100575828"/>
    <s v="JULIO MOREL CASTRO O JULIVIOT FLORISTERIA"/>
    <s v="CXP00027750"/>
    <x v="545"/>
    <s v="A010010011500000778"/>
    <s v="COMPRA DE OFRENDAS FLORALES,CENTRO DE MESA Y ARREG"/>
    <s v="DOP"/>
    <n v="-4130"/>
    <n v="-4130"/>
  </r>
  <r>
    <s v="210102001001000000"/>
    <n v="100575828"/>
    <s v="JULIO MOREL CASTRO O JULIVIOT FLORISTERIA"/>
    <s v="CXP00027752"/>
    <x v="545"/>
    <s v="A010010011500000771"/>
    <s v="COMPRA DE OFRENDAS FLORALES,CENTRO DE MESA Y ARREG"/>
    <s v="DOP"/>
    <n v="-4130"/>
    <n v="-4130"/>
  </r>
  <r>
    <s v="210102001001000000"/>
    <n v="100575828"/>
    <s v="JULIO MOREL CASTRO O JULIVIOT FLORISTERIA"/>
    <s v="CXP00027757"/>
    <x v="545"/>
    <s v="A010010011500000836"/>
    <s v="COMPRA DE OFRENDAS FLORALES,CENTRO DE MESA Y ARREG"/>
    <s v="DOP"/>
    <n v="-4130"/>
    <n v="-4130"/>
  </r>
  <r>
    <s v="210102001001000000"/>
    <n v="101597852"/>
    <s v="HELICOPTEROS DOMINICANOS S. A."/>
    <s v="CXP00027941"/>
    <x v="546"/>
    <s v="NCF-000303"/>
    <s v="PAGO FACTURAS VIAJES INAUGURACION DE CENTROS, FACT.14400"/>
    <s v="DOP"/>
    <n v="-184462.18"/>
    <n v="-184462.18"/>
  </r>
  <r>
    <s v="210102001001000000"/>
    <n v="101597852"/>
    <s v="HELICOPTEROS DOMINICANOS S. A."/>
    <s v="CXP00027884"/>
    <x v="546"/>
    <s v="NCF-000302"/>
    <s v="PAGO FACTURAS VIAJES INAUGURACIONES DE CENTROS, FACT. 14399"/>
    <s v="DOP"/>
    <n v="-25489.48"/>
    <n v="-25489.48"/>
  </r>
  <r>
    <s v="210102001001000000"/>
    <n v="130137129"/>
    <s v="NEGOCIOS E INVERSIONES LA RED S.R.L"/>
    <s v="CXP00033683"/>
    <x v="547"/>
    <s v="A010010011500000087"/>
    <s v="SERVICIO DE ALIMENTACION Y ALQUILERES"/>
    <s v="DOP"/>
    <n v="-81304.41"/>
    <n v="-81304.41"/>
  </r>
  <r>
    <s v="210103001000000000"/>
    <n v="130430391"/>
    <s v="CONSTRUCTORA VELOZ DE LA CRUZ, SRL."/>
    <s v="CXP00027978"/>
    <x v="548"/>
    <s v="CONTR. 181-8-NULA"/>
    <s v="CUBICACION # 2"/>
    <s v="DOP"/>
    <n v="-749065.67"/>
    <n v="-749065.67"/>
  </r>
  <r>
    <s v="210102001001000000"/>
    <n v="130945896"/>
    <s v="MARIA YOBON HOSTAL, SRL"/>
    <s v="CXP00029413"/>
    <x v="548"/>
    <s v="A01001001150000038"/>
    <s v="SERVICIOS  DE ALOJAMIENTO,Y ALQUILER"/>
    <s v="DOP"/>
    <n v="-89680"/>
    <n v="-89680"/>
  </r>
  <r>
    <s v="210102001001000000"/>
    <n v="130945896"/>
    <s v="MARIA YOBON HOSTAL, SRL"/>
    <s v="CXP00029414"/>
    <x v="548"/>
    <s v="A010010011500000039"/>
    <s v="SERVICIOS DE ALOJAMIENTO,ALIMENTACION JORNADA QUIR"/>
    <s v="DOP"/>
    <n v="-69620"/>
    <n v="-69620"/>
  </r>
  <r>
    <s v="210102001004000000"/>
    <n v="40221681113"/>
    <s v="BENJEDI AGUSTIN DIAZ FERREIRA"/>
    <s v="PI009842"/>
    <x v="548"/>
    <s v="OFICIO #47-2014"/>
    <s v="LICENCIA PRE Y POST NATAL. LA MTRA. ELIZABETH ROD. 39 DIAS"/>
    <s v="DOP"/>
    <n v="-27895.53"/>
    <n v="-27895.53"/>
  </r>
  <r>
    <s v="210103001000000000"/>
    <s v="03400293472"/>
    <s v="FELIX RAFAEL SANTANA MINAYA."/>
    <s v="CXP00028064"/>
    <x v="549"/>
    <s v="CONTR. 663-3"/>
    <s v="CUBICACION # 1"/>
    <s v="DOP"/>
    <n v="-2154540.1"/>
    <n v="-2154540.1"/>
  </r>
  <r>
    <s v="210102001001000000"/>
    <n v="130902011"/>
    <s v="DELICIAS NANI CATERING &amp; ALGO MAS, EIRL"/>
    <s v="CXP00029475"/>
    <x v="549"/>
    <s v="P010010011502075556"/>
    <s v="SERVICIOS DE ALIMENTACION Y ALQUILER"/>
    <s v="DOP"/>
    <n v="-26107.5"/>
    <n v="-26107.5"/>
  </r>
  <r>
    <s v="210103001000000000"/>
    <n v="130277044"/>
    <s v="ARQ ING L &amp; F SRL"/>
    <s v="CXP00028134"/>
    <x v="550"/>
    <s v="CONTR.1594-3"/>
    <s v="CUBICACION #3"/>
    <s v="DOP"/>
    <n v="-4010481.09"/>
    <n v="-1128125.3799999999"/>
  </r>
  <r>
    <s v="210102001001000000"/>
    <n v="130757542"/>
    <s v="MEIBOL DOMINICANA SRL"/>
    <s v="MIED-142142"/>
    <x v="550"/>
    <s v="CONTR. 505-ANTICIPO"/>
    <s v="20% DE AVANCE"/>
    <s v="DOP"/>
    <n v="-972697.59999999998"/>
    <n v="-972697.59999999998"/>
  </r>
  <r>
    <s v="210102001004000000"/>
    <n v="401047039"/>
    <s v="COOP NACIONAL DE SERVICIOS MULTIPLES MAESTROS,"/>
    <s v="CXP00028157"/>
    <x v="550"/>
    <s v="NCF0011500001580"/>
    <s v="SERV. ALIMENTACION Y ALQUILER"/>
    <s v="DOP"/>
    <n v="-562380"/>
    <n v="-562380"/>
  </r>
  <r>
    <s v="210102001004000000"/>
    <s v="00100688399"/>
    <s v="MARITZA ALTAGRACIA ROSSI QUINTANA  DE PEREZ"/>
    <s v="CXP00028107"/>
    <x v="550"/>
    <s v="OFIC. 471/2014"/>
    <s v="PRESTACIONES LABORALES, SEGUN CALCULOS DEL MAP"/>
    <s v="DOP"/>
    <n v="-514049.38"/>
    <n v="-514049.38"/>
  </r>
  <r>
    <s v="210102001004000000"/>
    <s v="00117474320"/>
    <s v="MARIA  ISABEL TRONCOSO HIRALDO"/>
    <s v="CXP00028139"/>
    <x v="550"/>
    <s v="OFICIO #475-2014"/>
    <s v="PRESTACIONES LABORALES, SEGUN CALCULO DEL MAP."/>
    <s v="DOP"/>
    <n v="-295269.33"/>
    <n v="-295269.33"/>
  </r>
  <r>
    <s v="210102001004000000"/>
    <s v="09300182087"/>
    <s v="GUSTAVO ANTONIO CABRERA BERROA"/>
    <s v="CXP00028106"/>
    <x v="550"/>
    <s v="OFIC. 473/2014"/>
    <s v="PRESTACIONES LABORALES, SEGUN CALCULOS DEL MAP"/>
    <s v="DOP"/>
    <n v="-286340.45"/>
    <n v="-286340.45"/>
  </r>
  <r>
    <s v="210102001001000000"/>
    <n v="131107214"/>
    <s v="COMERCIAL MORDIS, SRL"/>
    <s v="CXP00034884"/>
    <x v="550"/>
    <s v="A010010011500000004"/>
    <s v="SERVICIOS DE IMPRESION Y ENCUADERNACION DE MANUALE"/>
    <s v="DOP"/>
    <n v="-266628.08"/>
    <n v="-266628.08"/>
  </r>
  <r>
    <s v="210102001004000000"/>
    <s v="00101306298"/>
    <s v="MIGUEL CURY MEDINA"/>
    <s v="CXP00028138"/>
    <x v="550"/>
    <s v="OFICIO #474-2014"/>
    <s v="PRESTACIONES LABORALES, SEGUN CALCULO DEL MAP."/>
    <s v="DOP"/>
    <n v="-128197.37"/>
    <n v="-128197.37"/>
  </r>
  <r>
    <s v="210102001004000000"/>
    <s v="05000222942"/>
    <s v="JUANA HERNANDEZ SEVERINO"/>
    <s v="CXP00028136"/>
    <x v="550"/>
    <s v="OFICIO #476-2014"/>
    <s v="PRESTACIONES LABORALES, SEGUN CALCULO DEL MAP."/>
    <s v="DOP"/>
    <n v="-57078.9"/>
    <n v="-57078.9"/>
  </r>
  <r>
    <s v="210102001004000000"/>
    <s v="00116026360"/>
    <s v="MARCOS ERNESTO FERNANDEZ FELIZ"/>
    <s v="CXP00028108"/>
    <x v="550"/>
    <s v="OFICIO #472-2014"/>
    <s v="PRESTACIONES LABORALES, SEGUN CALCULO DEL MAP."/>
    <s v="DOP"/>
    <n v="-44748.37"/>
    <n v="-44748.37"/>
  </r>
  <r>
    <s v="210102001004000000"/>
    <s v="07000014204"/>
    <s v="EUGENIA PEREZ NOVA"/>
    <s v="CXP00028105"/>
    <x v="550"/>
    <s v="OFIC. 488/2014"/>
    <s v="PRESTACIONES LABORALES, SEGUN CALCULOS DEL MAP"/>
    <s v="DOP"/>
    <n v="-16505.59"/>
    <n v="-16505.59"/>
  </r>
  <r>
    <s v="210102001004000000"/>
    <n v="130171238"/>
    <s v="NAS EIRL."/>
    <s v="CXP00030955"/>
    <x v="551"/>
    <s v="A0100100115000024975"/>
    <s v="COMPRA DE COMBUSTIBLES ,P/PLANTA ELECTRICA"/>
    <s v="DOP"/>
    <n v="-54875"/>
    <n v="-54875"/>
  </r>
  <r>
    <s v="210103001000000000"/>
    <s v="00110176369"/>
    <s v="ANA YBELKA COLLADO INFANTE"/>
    <s v="CXP00028286"/>
    <x v="552"/>
    <s v="P010010011502512203"/>
    <s v="SERVICIO DE LEGALIZACION ,SORTEO DE OBRAS DE LAS 401 ESCUELA"/>
    <s v="DOP"/>
    <n v="-118000"/>
    <n v="-118000"/>
  </r>
  <r>
    <s v="210103001000000000"/>
    <n v="430010383"/>
    <s v="COLEGIO CATOLICO SAN RAFAEL"/>
    <s v="CXP00028293"/>
    <x v="552"/>
    <s v="CONTR. 1115-16"/>
    <s v="ALQUILER DE LOCAL MES DE JULIO/2014"/>
    <s v="DOP"/>
    <n v="-35000"/>
    <n v="-35000"/>
  </r>
  <r>
    <s v="210103001000000000"/>
    <s v="00107572356"/>
    <s v="SABINO FIDEL MORLA ORTEGA"/>
    <s v="CXP00028531"/>
    <x v="553"/>
    <s v="CONTR. 2217-1"/>
    <s v="SERVICIOS PROFESIONALES DE ABRIL A JUNIO/2013"/>
    <s v="DOP"/>
    <n v="-180000"/>
    <n v="-180000"/>
  </r>
  <r>
    <s v="210102001004000000"/>
    <s v="03100442486"/>
    <s v="JULIO CESAR HENRIQUEZ"/>
    <s v="CXP00028514"/>
    <x v="553"/>
    <s v="P010010011502421002"/>
    <s v="SERVICIO DE TRANSM.PUBLIC. CAPSULAS INFORMATIVAS"/>
    <s v="DOP"/>
    <n v="-29500"/>
    <n v="-23750"/>
  </r>
  <r>
    <s v="210102001001000000"/>
    <n v="401517078"/>
    <s v="TESORERIA DE LA SEGURIDAD SOCIAL"/>
    <s v="ED00005769"/>
    <x v="553"/>
    <m/>
    <s v="SEG. FAM. DE SALUD, SUELDO MES ABRIL 2014"/>
    <s v="DOP"/>
    <n v="-912"/>
    <n v="-912"/>
  </r>
  <r>
    <s v="210102001001000000"/>
    <n v="401517078"/>
    <s v="TESORERIA DE LA SEGURIDAD SOCIAL"/>
    <s v="ED00005768"/>
    <x v="553"/>
    <m/>
    <s v="SEG. DE PENSIONES, SUELDO MES ABRIL 2014"/>
    <s v="DOP"/>
    <n v="-861"/>
    <n v="-861"/>
  </r>
  <r>
    <s v="210103001000000000"/>
    <s v="03101103616"/>
    <s v="RUDY ANTONIO CASTILLO TAVERAS"/>
    <s v="MIED-156392"/>
    <x v="553"/>
    <s v="R. #1494-03.NULO"/>
    <s v="CONTR. #1494-03"/>
    <s v="DOP"/>
    <n v="1137811.23"/>
    <n v="1137811.23"/>
  </r>
  <r>
    <s v="210102001001000000"/>
    <n v="130662517"/>
    <s v="FERTI-IRRIGACION DOMINICANA SRL"/>
    <s v="CXP00028570"/>
    <x v="554"/>
    <s v="CONTR. 1053 Y 159"/>
    <s v="CUBICACION #2 (ADICIONAL Y FINAL)"/>
    <s v="DOP"/>
    <n v="-219734.14"/>
    <n v="-219734.14"/>
  </r>
  <r>
    <s v="210103001000000000"/>
    <s v="05500109771"/>
    <s v="FAUSTINO EMILIO UREÑA CEBALLOS"/>
    <s v="MIED-156407"/>
    <x v="554"/>
    <s v="CONTR.281-#1-NULO"/>
    <s v="CONTR.281-#1"/>
    <s v="DOP"/>
    <n v="504371.24"/>
    <n v="504371.24"/>
  </r>
  <r>
    <s v="210103001000000000"/>
    <n v="114016787"/>
    <s v="R &amp; S DISEÑOS Y CONSTRUCCIONES, S.R.L"/>
    <s v="CXP00028589"/>
    <x v="555"/>
    <s v="CONTR.  #27-2"/>
    <s v="CUBICACION #7 (ADICIONAL)"/>
    <s v="DOP"/>
    <n v="-861669.92"/>
    <n v="-861669.92"/>
  </r>
  <r>
    <s v="210102001004000000"/>
    <s v="00500426283"/>
    <s v="SANDY ANTONIO MARTE SANTOS"/>
    <s v="PI009959"/>
    <x v="555"/>
    <s v="OFICIO #514/2014"/>
    <s v="PRESTACIONES LABORALES SEGUN CALCULOS DEL MAP."/>
    <s v="DOP"/>
    <n v="-36488.089999999997"/>
    <n v="-36488.089999999997"/>
  </r>
  <r>
    <s v="210102001004000000"/>
    <s v="07000021373"/>
    <s v="MARIA ELENA  DUVAL CUEVAS"/>
    <s v="PI009973"/>
    <x v="555"/>
    <s v="OFICIO #494/2014"/>
    <s v="PRESTACIONES LABORALES SEGUN CALCULOS DEL MAP."/>
    <s v="DOP"/>
    <n v="-15063.18"/>
    <n v="-15063.18"/>
  </r>
  <r>
    <s v="210102001001000000"/>
    <n v="401517078"/>
    <s v="TESORERIA DE LA SEGURIDAD SOCIAL"/>
    <s v="ED00005773"/>
    <x v="555"/>
    <m/>
    <s v="SEG. FAM. SALUD. SERVICIOS PRESTADOS MESES ENE. Y JUN./2014."/>
    <s v="DOP"/>
    <n v="-6696.18"/>
    <n v="-6696.18"/>
  </r>
  <r>
    <s v="210102001001000000"/>
    <n v="401517078"/>
    <s v="TESORERIA DE LA SEGURIDAD SOCIAL"/>
    <s v="ED00005772"/>
    <x v="555"/>
    <m/>
    <s v="SEG. DE PENS. SERVICIOS PRESTADOS MESES ENE. Y JUN./2014."/>
    <s v="DOP"/>
    <n v="-6321.72"/>
    <n v="-6321.72"/>
  </r>
  <r>
    <s v="210103001000000000"/>
    <n v="101888946"/>
    <s v="PASCAL DOMINICANA S. A."/>
    <s v="CXP00028658"/>
    <x v="556"/>
    <s v="CONTR. 1258-2"/>
    <s v="CUBICACION #05 (ADICIONAL)"/>
    <s v="DOP"/>
    <n v="-938599.78"/>
    <n v="-938599.78"/>
  </r>
  <r>
    <s v="210102001004000000"/>
    <n v="130645035"/>
    <s v="JULIVIOT FLORISTERIA, SRL"/>
    <s v="CXP00029464"/>
    <x v="557"/>
    <s v="A010010011500000936"/>
    <s v="COMPRAS DE CORSAGE Y UNA OFRENDA FLORAL"/>
    <s v="DOP"/>
    <n v="-83679.7"/>
    <n v="-83679.7"/>
  </r>
  <r>
    <s v="210102001001000000"/>
    <s v="00100852755"/>
    <s v="JUANA BLANCO OTENWALDER"/>
    <s v="CXP00028766"/>
    <x v="557"/>
    <s v="CONTR-1575-10"/>
    <s v="ALQUILER LOCAL MES DE JULIO Y AGOSTO/2014"/>
    <s v="DOP"/>
    <n v="-82005.47"/>
    <n v="-62546.54"/>
  </r>
  <r>
    <s v="210102001004000000"/>
    <s v="02802973529"/>
    <s v="CELIO SENATUS RICHE"/>
    <s v="CXP00028773"/>
    <x v="557"/>
    <s v="OFICIO #250-2014"/>
    <s v="PAGO POR SERVICIOS PRESTADOS CORRESP. A JUNIO Y JULIO/14"/>
    <s v="DOP"/>
    <n v="-43264.33"/>
    <n v="-43264.33"/>
  </r>
  <r>
    <s v="210102001004000000"/>
    <s v="02802973529"/>
    <s v="CELIO SENATUS RICHE"/>
    <s v="CXP00028822"/>
    <x v="557"/>
    <s v="OFICIO #450-2014"/>
    <s v="PAGO POR SERVICIOS PRESTADOS CORRESP. A JUNIO Y JULIO/14"/>
    <s v="DOP"/>
    <n v="-43264.33"/>
    <n v="-43264.33"/>
  </r>
  <r>
    <s v="210102001004000000"/>
    <n v="130171238"/>
    <s v="NAS EIRL."/>
    <s v="CXP00028823"/>
    <x v="557"/>
    <s v="A030030011500025242"/>
    <s v="SERVICIO DE CONSUMO DE COMBUSTIBLE DE PRUEBAS NACIONALES"/>
    <s v="DOP"/>
    <n v="-34880"/>
    <n v="-34721.599999999999"/>
  </r>
  <r>
    <s v="210102001001000000"/>
    <s v="00300139755"/>
    <s v="SANTA YVELISSE GONZALEZ GONZALEZ"/>
    <s v="CXP00028771"/>
    <x v="557"/>
    <s v="CONTR-001-6"/>
    <s v="ALQUILER LOCAL DESDE 25 JULUIO AL 25 AGOSTO/2014"/>
    <s v="DOP"/>
    <n v="-36646.199999999997"/>
    <n v="-31056.1"/>
  </r>
  <r>
    <s v="210103001000000000"/>
    <s v="03100123920"/>
    <s v="JUAN SILVERIO GARCIA NUÑEZ"/>
    <s v="CXP00028877"/>
    <x v="558"/>
    <s v="CONTR.354-14"/>
    <s v="CUBICACION # 15"/>
    <s v="DOP"/>
    <n v="-1715479.26"/>
    <n v="-1527698.42"/>
  </r>
  <r>
    <s v="210102001004000000"/>
    <n v="401047039"/>
    <s v="COOP NACIONAL DE SERVICIOS MULTIPLES MAESTROS,"/>
    <s v="CXP00028901"/>
    <x v="558"/>
    <s v="A010010011500001586"/>
    <s v="SERVICIOS DE HOSPEDAJE P/ ELENCUENTRO PRESENCIAL"/>
    <s v="DOP"/>
    <n v="-41300"/>
    <n v="-41300"/>
  </r>
  <r>
    <s v="210102001001000000"/>
    <n v="122002952"/>
    <s v="CATERING 2000 S R L"/>
    <s v="CXP00028888"/>
    <x v="558"/>
    <s v="A01001001150000726"/>
    <s v="SERVICIO DE ALIMENTACION Y ALQUILER"/>
    <s v="DOP"/>
    <n v="-32756.799999999999"/>
    <n v="-32756.799999999999"/>
  </r>
  <r>
    <s v="210102001001000000"/>
    <n v="124022886"/>
    <s v="SERVICIOS PORTATILES DOMINICANOS SRL."/>
    <s v="CXP00034868"/>
    <x v="558"/>
    <s v="A010010011500001468"/>
    <s v="SERVICIOS DE ALQUILER DE FURGONES TIPO OFICINA"/>
    <s v="DOP"/>
    <n v="-28320"/>
    <n v="-28320"/>
  </r>
  <r>
    <s v="210102001001000000"/>
    <n v="124022886"/>
    <s v="SERVICIOS PORTATILES DOMINICANOS SRL."/>
    <s v="CXP00034869"/>
    <x v="558"/>
    <s v="A010010011500001467"/>
    <s v="SERVICIOS DE ALQUILER DE FURGONES TIPO OFICINA"/>
    <s v="DOP"/>
    <n v="-28320"/>
    <n v="-28320"/>
  </r>
  <r>
    <s v="210102001001000000"/>
    <n v="130195633"/>
    <s v="LEONARDO TOURS S.R.L"/>
    <s v="CXP00028915"/>
    <x v="559"/>
    <s v="A01001001150728NULA"/>
    <s v="SERVICIO DE  ALQUILER DE CAMIONETAS Y AUTOBUSES"/>
    <s v="DOP"/>
    <n v="-312400"/>
    <n v="-296780"/>
  </r>
  <r>
    <s v="210102001004000000"/>
    <n v="401018012"/>
    <s v="INSTITUTO NACIONAL DE FORMACION AGRARIA Y SINDICAL."/>
    <s v="CXP00028913"/>
    <x v="559"/>
    <s v="P010010011502311445"/>
    <s v="SERVICIOS DE ALOJAMIENTO ,ALIMENTACION Y ALQUILER"/>
    <s v="DOP"/>
    <n v="-70092"/>
    <n v="-70092"/>
  </r>
  <r>
    <s v="210103001000000000"/>
    <s v="00113858914"/>
    <s v="FLEURY SILVIO ENCARNACION POLANCO"/>
    <s v="CXP00028926"/>
    <x v="559"/>
    <s v="CONTR. 2519-8"/>
    <s v="SERVICIOS PROFESIONALES JUNIO/2014"/>
    <s v="DOP"/>
    <n v="-75000"/>
    <n v="-57203.39"/>
  </r>
  <r>
    <s v="210102001001000000"/>
    <n v="130902011"/>
    <s v="DELICIAS NANI CATERING &amp; ALGO MAS, EIRL"/>
    <s v="CXP00028971"/>
    <x v="559"/>
    <s v="P010010011502075542"/>
    <s v="SERVICIOS DE ALIMENTACION Y ALQUILER"/>
    <s v="DOP"/>
    <n v="-28585.5"/>
    <n v="-28585.5"/>
  </r>
  <r>
    <s v="210102001001000000"/>
    <n v="130865231"/>
    <s v="INFO PUBLICITY, SRL"/>
    <s v="CXP00033441"/>
    <x v="560"/>
    <s v="A010010011500000027"/>
    <s v="SERVICIO DE TRANSMISION PUBLICIDAD CAPSULAS INFORM"/>
    <s v="DOP"/>
    <n v="-35400"/>
    <n v="-35400"/>
  </r>
  <r>
    <s v="210102001001000000"/>
    <n v="403012818"/>
    <s v="ESCUELAS RADIOFONICAS SANTA MARIA, INC."/>
    <s v="CXP00029239"/>
    <x v="561"/>
    <s v="CONTR.2777-1"/>
    <s v="2DO. PAGO CORRESP. A 40% DEL MONTO CONTRATO"/>
    <s v="DOP"/>
    <n v="-1606080"/>
    <n v="-1606080"/>
  </r>
  <r>
    <s v="210102001001000000"/>
    <n v="401517078"/>
    <s v="TESORERIA DE LA SEGURIDAD SOCIAL"/>
    <s v="ED00005895"/>
    <x v="561"/>
    <m/>
    <s v="SEG. FAM. DE SALUD, SERV. PREST. MESES DEJADOS PERCIBIR"/>
    <s v="DOP"/>
    <n v="-32547.47"/>
    <n v="-32547.47"/>
  </r>
  <r>
    <s v="210102001001000000"/>
    <n v="401517078"/>
    <s v="TESORERIA DE LA SEGURIDAD SOCIAL"/>
    <s v="ED00005894"/>
    <x v="561"/>
    <m/>
    <s v="SEG. DE PENSIONES, SERV. PREST. MESES DEJADOS PERCIBIR"/>
    <s v="DOP"/>
    <n v="-30727.39"/>
    <n v="-30727.39"/>
  </r>
  <r>
    <s v="210102001001000000"/>
    <n v="130235384"/>
    <s v="CHICO AUTO PAINT, EIRL"/>
    <s v="CXP00029269"/>
    <x v="561"/>
    <s v="A010010011500003032"/>
    <s v="DEDUCIBLE RECLAM. DEL ACCIDENTE DE TRANSITO #186340"/>
    <s v="DOP"/>
    <n v="-16850.400000000001"/>
    <n v="-16850.400000000001"/>
  </r>
  <r>
    <s v="210102001004000000"/>
    <n v="130645035"/>
    <s v="JULIVIOT FLORISTERIA, SRL"/>
    <s v="CXP00031805"/>
    <x v="561"/>
    <s v="A010010011500000892"/>
    <s v="ADQUISICION DE OFRENDAS FLORALES DE CORONAS FUNEBR"/>
    <s v="DOP"/>
    <n v="-11800"/>
    <n v="-11800"/>
  </r>
  <r>
    <s v="210102001004000000"/>
    <n v="130645035"/>
    <s v="JULIVIOT FLORISTERIA, SRL"/>
    <s v="CXP00031807"/>
    <x v="561"/>
    <s v="A010010011500000922"/>
    <s v="ADQUISICION DE OFRENDAS FLORALES DE CORONAS FUNEBR"/>
    <s v="DOP"/>
    <n v="-10030"/>
    <n v="-10030"/>
  </r>
  <r>
    <s v="210102001004000000"/>
    <n v="130645035"/>
    <s v="JULIVIOT FLORISTERIA, SRL"/>
    <s v="CXP00031806"/>
    <x v="561"/>
    <s v="A010010011500000970"/>
    <s v="ADQUISICION DE OFRENDAS FLORALES DE CORONAS FUNEBR"/>
    <s v="DOP"/>
    <n v="-5900"/>
    <n v="-5900"/>
  </r>
  <r>
    <s v="210102001001000000"/>
    <n v="130235384"/>
    <s v="CHICO AUTO PAINT, EIRL"/>
    <s v="CXP00029222"/>
    <x v="561"/>
    <s v="OFICIO #1150"/>
    <s v="DEDUCIBLE CORRESP. RECLAMACION ACCID. DE TRANSITO #173398"/>
    <s v="DOP"/>
    <n v="-4773.8"/>
    <n v="-4773.8"/>
  </r>
  <r>
    <s v="210102001001000000"/>
    <n v="130719217"/>
    <s v="RANCHO AL 1/2 GOURMET SRL."/>
    <s v="CXP00033159"/>
    <x v="562"/>
    <s v="A010010011500000536"/>
    <s v="SERVICIO DE REFRIGERIO PRE EMPACADO PAR 100 PERSON"/>
    <s v="DOP"/>
    <n v="-55460"/>
    <n v="-55460"/>
  </r>
  <r>
    <s v="210102001001000000"/>
    <n v="130719217"/>
    <s v="RANCHO AL 1/2 GOURMET SRL."/>
    <s v="CXP00034178"/>
    <x v="562"/>
    <s v="A010010011500000537"/>
    <s v="SERVICIOS DE REFRIGERIOS,ALMUERZO Y ALQUILERES"/>
    <s v="DOP"/>
    <n v="-31010.400000000001"/>
    <n v="-31010.400000000001"/>
  </r>
  <r>
    <s v="210102001001000000"/>
    <n v="124022886"/>
    <s v="SERVICIOS PORTATILES DOMINICANOS SRL."/>
    <s v="CXP00034876"/>
    <x v="563"/>
    <s v="A010010011500001528"/>
    <s v="SERVICIOS DE ALQUILER DE FURGONES TIPO OFICINA"/>
    <s v="DOP"/>
    <n v="-28320"/>
    <n v="-28320"/>
  </r>
  <r>
    <s v="210102001001000000"/>
    <n v="124022886"/>
    <s v="SERVICIOS PORTATILES DOMINICANOS SRL."/>
    <s v="CXP00034877"/>
    <x v="563"/>
    <s v="A010010011500001529"/>
    <s v="SERVICIOS DE ALQUILER DE FURGONES TIPO OFICINA"/>
    <s v="DOP"/>
    <n v="-28320"/>
    <n v="-28320"/>
  </r>
  <r>
    <s v="210102001004000000"/>
    <n v="423000589"/>
    <s v="TRANSFERENCIA A LAS INSTITUCIONES PUBLICAS"/>
    <s v="CXP00031856"/>
    <x v="564"/>
    <s v="A010010011500000784"/>
    <s v="SERVICIOS DE ALOJAMIENTOS Y ALQUILER"/>
    <s v="DOP"/>
    <n v="-398600"/>
    <n v="-398600"/>
  </r>
  <r>
    <s v="210103001000000000"/>
    <s v="00102461563"/>
    <s v="MARIA ALTAGRACIA TURBI EVANGELISTA"/>
    <s v="CXP00029417"/>
    <x v="564"/>
    <s v="P010010011501994633"/>
    <s v="SERVICIOS DE NOTAR,SOBRES TERMINACION Y ADAPTACION A TANDA E"/>
    <s v="DOP"/>
    <n v="-88500"/>
    <n v="-88500"/>
  </r>
  <r>
    <s v="210102001004000000"/>
    <s v="00104037775"/>
    <s v="JULIO CESAR RODRIGUEZ"/>
    <s v="CXP00029445"/>
    <x v="564"/>
    <s v="P010010011502499608"/>
    <s v="SERVICIO DE DIFUSION DE ANALISIS Y COMENTARIOS"/>
    <s v="DOP"/>
    <n v="-47200"/>
    <n v="-47200"/>
  </r>
  <r>
    <s v="210102001001000000"/>
    <n v="401517078"/>
    <s v="TESORERIA DE LA SEGURIDAD SOCIAL"/>
    <s v="ED00005901"/>
    <x v="564"/>
    <m/>
    <s v="SEG. FAM. DE SALUD, SERV. PREST. DESDE OCT-2011 A ENE-2014"/>
    <s v="DOP"/>
    <n v="-38106.11"/>
    <n v="-38106.11"/>
  </r>
  <r>
    <s v="210102001001000000"/>
    <n v="401517078"/>
    <s v="TESORERIA DE LA SEGURIDAD SOCIAL"/>
    <s v="ED00005900"/>
    <x v="564"/>
    <m/>
    <s v="SEG. DE PENSIONES, SERV. PREST. DESDE OCT-2011 A ENE-2014"/>
    <s v="DOP"/>
    <n v="-35975.17"/>
    <n v="-35975.17"/>
  </r>
  <r>
    <s v="210102001004000000"/>
    <n v="422000276"/>
    <s v="MOVIMIENTO DE CURSILLOS DE CRISTIANDAD"/>
    <s v="CXP00029474"/>
    <x v="565"/>
    <s v="A01001001150000063"/>
    <s v="SERVICIOS DE ALOJAMIENTO,ALIMENTACION,Y ALQUILER"/>
    <s v="DOP"/>
    <n v="-229150"/>
    <n v="-229150"/>
  </r>
  <r>
    <s v="210102001001000000"/>
    <n v="130533431"/>
    <s v="SERVICIOS DIVERSOS AUTO REPUESTO EDDY SRL"/>
    <s v="CXP00029535"/>
    <x v="566"/>
    <s v="A0100100115000001886"/>
    <s v="SERVICIO DE ALQUILER DE CAMIONETAS Y AUTOBUSES"/>
    <s v="DOP"/>
    <n v="-432000"/>
    <n v="-432000"/>
  </r>
  <r>
    <s v="210102001004000000"/>
    <n v="106001201"/>
    <s v="TELEVIADUCTO, SRL"/>
    <s v="CXP00031498"/>
    <x v="566"/>
    <s v="A010010011500000091"/>
    <s v="SERVICIO DE PUBLICIDAD ALUSIVA A ESTE MINISTERIO D"/>
    <s v="DOP"/>
    <n v="-147500"/>
    <n v="-147500"/>
  </r>
  <r>
    <s v="210102001001000000"/>
    <n v="130533431"/>
    <s v="SERVICIOS DIVERSOS AUTO REPUESTO EDDY SRL"/>
    <s v="CXP00029536"/>
    <x v="566"/>
    <s v="A0100100115000001901"/>
    <s v="SERVICIO DE ALQUILER DE CAMIONETAS Y AUTOBUSES"/>
    <s v="DOP"/>
    <n v="-100000"/>
    <n v="-100000"/>
  </r>
  <r>
    <s v="210102001001000000"/>
    <n v="101003561"/>
    <s v="EDITORA DEL CARIBE C. POR A."/>
    <s v="CXP00031320"/>
    <x v="567"/>
    <s v="A010030021500005820"/>
    <s v="SERVICIO DE PUBLICACION DE CONVOCATORIA A LICITACI"/>
    <s v="DOP"/>
    <n v="-39268.04"/>
    <n v="-39268.04"/>
  </r>
  <r>
    <s v="210102001001000000"/>
    <n v="101003561"/>
    <s v="EDITORA DEL CARIBE C. POR A."/>
    <s v="CXP00031321"/>
    <x v="567"/>
    <s v="A010030021500005821"/>
    <s v="SERVICIO DE PUBLICACION DE CONVOCATORIA A LICITACI"/>
    <s v="DOP"/>
    <n v="-39268.04"/>
    <n v="-39268.04"/>
  </r>
  <r>
    <s v="210102001004000000"/>
    <s v="03100357643"/>
    <s v="LUZ AMELIA DEL CARMEN BURGOS PAULINO"/>
    <s v="CXP00029706"/>
    <x v="568"/>
    <s v="OFICIO DRH/560/2014"/>
    <s v="PRESTACIONES LABORALES SEGUN CALCULOS DEL MAP"/>
    <s v="DOP"/>
    <n v="-1212293.49"/>
    <n v="-1212293.49"/>
  </r>
  <r>
    <s v="210102001004000000"/>
    <s v="00101475697"/>
    <s v="MIRIAM AURELIA LAMARCHE FEBLES"/>
    <s v="CXP00029707"/>
    <x v="568"/>
    <s v="OFICIO DRH/558/2014"/>
    <s v="PRESTACIONES LABORALES SEGUN CALCULOS DEL MAP"/>
    <s v="DOP"/>
    <n v="-222182.05"/>
    <n v="-222182.05"/>
  </r>
  <r>
    <s v="210102001004000000"/>
    <s v="04701746374"/>
    <s v="IRIS DE LEON CONTRERAS"/>
    <s v="CXP00029709"/>
    <x v="568"/>
    <s v="OFICIO DRH/559/2014"/>
    <s v="PRESTACIONES LABORALES SEGUN CALCULOS DEL MAP"/>
    <s v="DOP"/>
    <n v="-77688.05"/>
    <n v="-77688.05"/>
  </r>
  <r>
    <s v="210102001004000000"/>
    <s v="02301034340"/>
    <s v="GENRRY YOVANY SEVERINO MARTES"/>
    <s v="CXP00029708"/>
    <x v="568"/>
    <s v="OFICIO DRH/542/2014"/>
    <s v="PRESTACIONES LABORALES SEGUN CALCULOS DEL MAP"/>
    <s v="DOP"/>
    <n v="-52059.09"/>
    <n v="-52059.09"/>
  </r>
  <r>
    <s v="210102001004000000"/>
    <n v="40200508139"/>
    <s v="JOSE ALFONSO JOGA"/>
    <s v="PI010205"/>
    <x v="568"/>
    <s v="OFICIO # 557-2014"/>
    <s v="PRESTACIONES LABORALES, SEGUN CALCULOS DE INDEMNIZACION"/>
    <s v="DOP"/>
    <n v="-30253"/>
    <n v="-30253"/>
  </r>
  <r>
    <s v="210102001001000000"/>
    <n v="401517078"/>
    <s v="TESORERIA DE LA SEGURIDAD SOCIAL"/>
    <s v="ED00005912"/>
    <x v="568"/>
    <m/>
    <s v="SALUD, SERV. PRESTADOS, MES DE JULIO/2014, OFIC. 569"/>
    <s v="DOP"/>
    <n v="-2329.0700000000002"/>
    <n v="-2329.0700000000002"/>
  </r>
  <r>
    <s v="210102001001000000"/>
    <n v="401517078"/>
    <s v="TESORERIA DE LA SEGURIDAD SOCIAL"/>
    <s v="ED00005911"/>
    <x v="568"/>
    <m/>
    <s v="PENSION, SERV. PRESTADOS, MES DE JULIO/2014, OFIC. 569"/>
    <s v="DOP"/>
    <n v="-2198.8200000000002"/>
    <n v="-2198.8200000000002"/>
  </r>
  <r>
    <s v="210102001001000000"/>
    <n v="130749531"/>
    <s v="BAKERSTREET HOLDINGS, SRL"/>
    <s v="CXP00032924"/>
    <x v="569"/>
    <s v="A040010011500000013"/>
    <s v="SERVICIOS DE ALIMENTACION Y ALQUILER"/>
    <s v="DOP"/>
    <n v="-69120"/>
    <n v="-69120"/>
  </r>
  <r>
    <s v="210102001001000000"/>
    <s v="07200077878"/>
    <s v="RAQUEL AWILDA GONZALEZ GONZALEZ"/>
    <s v="CXP00029786"/>
    <x v="569"/>
    <s v="A010010011500000012"/>
    <s v="SERVICIO DE DIFUSION DE ANALISIS Y COMENTARIOS"/>
    <s v="DOP"/>
    <n v="-11800"/>
    <n v="-11800"/>
  </r>
  <r>
    <s v="210102001004000000"/>
    <n v="130980969"/>
    <s v="SIDERDOM CONSTRUCTORA, SRL"/>
    <s v="CXP00032632"/>
    <x v="570"/>
    <s v="A010010011500000002"/>
    <s v="ADQUISICION DE TROFEOS Y CERTIFICADOS"/>
    <s v="DOP"/>
    <n v="-184434"/>
    <n v="-184434"/>
  </r>
  <r>
    <s v="210102001001000000"/>
    <n v="422000276"/>
    <s v="MOVIMIENTO DE CURSILLOS DE CRISTIANDAD"/>
    <s v="CXP00034505"/>
    <x v="571"/>
    <s v="A010010011500000072"/>
    <s v="SERVICIOS DE ALOJAMIENTOS Y ALIMENTACION"/>
    <s v="DOP"/>
    <n v="-86800"/>
    <n v="-86800"/>
  </r>
  <r>
    <s v="210102001001000000"/>
    <n v="422000276"/>
    <s v="MOVIMIENTO DE CURSILLOS DE CRISTIANDAD"/>
    <s v="CXP00034216"/>
    <x v="571"/>
    <s v="A010010011500000073"/>
    <s v="SERVICIOS DE ALOJAMIENTOS Y ALIMENTACION"/>
    <s v="DOP"/>
    <n v="-51400"/>
    <n v="-51400"/>
  </r>
  <r>
    <s v="210102001001000000"/>
    <s v="00108411539"/>
    <s v="FRANCO RAMON MATEO"/>
    <s v="CXP00029964"/>
    <x v="571"/>
    <s v="CONTR. 0681-17"/>
    <s v="ALQUILER LOCAL MES DE AGOSTO/2014"/>
    <s v="DOP"/>
    <n v="-27140"/>
    <n v="-27140"/>
  </r>
  <r>
    <s v="210102001001000000"/>
    <n v="130018707"/>
    <s v="CARVAJAL BUS SRL"/>
    <s v="CXP00030082"/>
    <x v="572"/>
    <s v="A010010011500001006"/>
    <s v="SERVICIO DE ALQUILER  AUTOBUSES PARA USO DEL MINER"/>
    <s v="DOP"/>
    <n v="-25500"/>
    <n v="-25500"/>
  </r>
  <r>
    <s v="210102001001000000"/>
    <n v="130018707"/>
    <s v="CARVAJAL BUS SRL"/>
    <s v="CXP00030085"/>
    <x v="572"/>
    <s v="A010010011500001009"/>
    <s v="SERVICIO DE ALQUILER  AUTOBUSES PARA USO DEL MINER"/>
    <s v="DOP"/>
    <n v="-10000"/>
    <n v="-10000"/>
  </r>
  <r>
    <s v="210102001001000000"/>
    <n v="102338353"/>
    <s v="AUTOMOTRIZ COSME PEÑA S .R.L"/>
    <s v="CXP00036177"/>
    <x v="573"/>
    <s v="A010010011500002108"/>
    <s v="SERVICIO DE REPARACION DE VEHICULOS DEL MINERD"/>
    <s v="DOP"/>
    <n v="-348501.2"/>
    <n v="-348501.2"/>
  </r>
  <r>
    <s v="210102001001000000"/>
    <s v="00101452951"/>
    <s v="ZAIDA JOSELYN MONTES DE OCA ORTIZ"/>
    <s v="CXP00030224"/>
    <x v="574"/>
    <s v="A0100100115000046"/>
    <s v="SERVICIO DE ALIMENTACION Y ALQUILER"/>
    <s v="DOP"/>
    <n v="-172280"/>
    <n v="-172280"/>
  </r>
  <r>
    <s v="210102001004000000"/>
    <s v="00112433339"/>
    <s v="DAVID RUIZ PEREZ"/>
    <s v="CXP00030188"/>
    <x v="574"/>
    <s v="A01001001150000013"/>
    <s v="SERVICIO DE DIFUSION DE ANALISIS Y COMENTARIOS"/>
    <s v="DOP"/>
    <n v="-29500"/>
    <n v="-29500"/>
  </r>
  <r>
    <s v="210102001001000000"/>
    <s v="09600162714"/>
    <s v="EDGAR THOMAS PELEGRIN QUINTANA"/>
    <s v="CXP00030259"/>
    <x v="575"/>
    <s v="P010010011502216923"/>
    <s v="SERVICIO DE DIFUSION DE ANALISIS Y COMENTARIOS"/>
    <s v="DOP"/>
    <n v="-29500"/>
    <n v="-29500"/>
  </r>
  <r>
    <s v="210103001000000000"/>
    <s v="03100123920"/>
    <s v="JUAN SILVERIO GARCIA NUÑEZ"/>
    <s v="CXP00030278"/>
    <x v="576"/>
    <s v="CONTR. 354-15"/>
    <s v="CUBICACION # 16"/>
    <s v="DOP"/>
    <n v="-941425.47"/>
    <n v="-941425.47"/>
  </r>
  <r>
    <s v="210102001001000000"/>
    <n v="401047039"/>
    <s v="COOP NACIONAL DE SERVICIOS MULTIPLES MAESTROS,"/>
    <s v="CXP00033315"/>
    <x v="576"/>
    <s v="A010010011500001600"/>
    <s v="SERVICIO DEALOJAMIENTO,ALIMENTACION Y ALQUILER"/>
    <s v="DOP"/>
    <n v="-648400"/>
    <n v="-648400"/>
  </r>
  <r>
    <s v="210102001004000000"/>
    <s v="00104915038"/>
    <s v="YDRITZA ELIZABETH SANZ TEJEDA"/>
    <s v="PI010273"/>
    <x v="576"/>
    <s v="OFICIO #391/2014"/>
    <s v="TRANSPORTE PARTICIP. EN TALLERES DE FORM. CAPAC. VERANO 2014"/>
    <s v="DOP"/>
    <n v="-79600"/>
    <n v="-79600"/>
  </r>
  <r>
    <s v="210102001001000000"/>
    <n v="130808473"/>
    <s v="PALA PRODUCTIONS, SRL"/>
    <s v="CXP00030306"/>
    <x v="576"/>
    <s v="A01001001150000003"/>
    <s v="SERVICIO DE DIFUSION DE ANALISIS Y COMENTARIOS"/>
    <s v="DOP"/>
    <n v="-35400"/>
    <n v="-35400"/>
  </r>
  <r>
    <s v="210102001001000000"/>
    <s v="00300606589"/>
    <s v="ALMA MARIA ARIAS DE ORTIZ"/>
    <s v="CXP00030319"/>
    <x v="576"/>
    <s v="CONTR.0249-6"/>
    <s v="ALQUILER LOCAL AGOSTO Y SEPT./2014"/>
    <s v="DOP"/>
    <n v="-3540"/>
    <n v="-3540"/>
  </r>
  <r>
    <s v="210102001001000000"/>
    <n v="130719217"/>
    <s v="RANCHO AL 1/2 GOURMET SRL."/>
    <s v="CXP00030342"/>
    <x v="577"/>
    <s v="A010010011500483"/>
    <s v="SERVICIO DE REFRIGERIO ALMUERZO Y ALQUILER"/>
    <s v="DOP"/>
    <n v="-79414"/>
    <n v="-79414"/>
  </r>
  <r>
    <s v="210102001001000000"/>
    <n v="130719217"/>
    <s v="RANCHO AL 1/2 GOURMET SRL."/>
    <s v="CXP00030341"/>
    <x v="577"/>
    <s v="A010010011500503"/>
    <s v="SERVICIO DE REFRIGERIO ALMUERZO Y ALQUILER"/>
    <s v="DOP"/>
    <n v="-62658"/>
    <n v="-62658"/>
  </r>
  <r>
    <s v="210102001001000000"/>
    <n v="131028748"/>
    <s v="GRUPO ASAMIRA, SRL"/>
    <s v="CXP00030346"/>
    <x v="577"/>
    <s v="A01001001150003"/>
    <s v="SERVICIO DE DIFUSION DE ANALISIS Y COMENTARIOS"/>
    <s v="DOP"/>
    <n v="-35400"/>
    <n v="-35400"/>
  </r>
  <r>
    <s v="210102001004000000"/>
    <n v="401036924"/>
    <s v="ARCHIVO GENERAL DE LA NACION"/>
    <s v="CXP00030365"/>
    <x v="578"/>
    <s v="NCF-0000036"/>
    <s v="&quot;ESPECIALIZACION EN TECNICAS DE EDICION&quot;, OFIC. #151/2014"/>
    <s v="DOP"/>
    <n v="-200000"/>
    <n v="-200000"/>
  </r>
  <r>
    <s v="210102001001000000"/>
    <n v="130902011"/>
    <s v="DELICIAS NANI CATERING &amp; ALGO MAS, EIRL"/>
    <s v="CXP00031795"/>
    <x v="578"/>
    <s v="P010010011502075588"/>
    <s v="SERVICIOS DE REFRIGERIO Y ALMUERZO Y ALQUILERES"/>
    <s v="DOP"/>
    <n v="-8378"/>
    <n v="-8378"/>
  </r>
  <r>
    <s v="210102001001000000"/>
    <n v="130387508"/>
    <s v="F P EXPO &amp; GRAPHIK S A"/>
    <s v="CXP00030413"/>
    <x v="579"/>
    <s v="A01001001150000214"/>
    <s v="SERVIC. DE MONTAJE DE STAND DEL MINERD EN LA FERIA"/>
    <s v="DOP"/>
    <n v="-483800"/>
    <n v="-483800"/>
  </r>
  <r>
    <s v="210102001001000000"/>
    <n v="101591285"/>
    <s v="LEASING AUTOMOTRIZ DEL SUR SRL"/>
    <s v="CXP00030501"/>
    <x v="580"/>
    <s v="A010010011500004282"/>
    <s v="ALQUILERES DE VEHICULOS PARA USO DEL MINERD"/>
    <s v="DOP"/>
    <n v="-85849.65"/>
    <n v="-85849.65"/>
  </r>
  <r>
    <s v="210102001001000000"/>
    <n v="101591285"/>
    <s v="LEASING AUTOMOTRIZ DEL SUR SRL"/>
    <s v="CXP00030484"/>
    <x v="580"/>
    <s v="A010010011500004279"/>
    <s v="ALQUILERES DE VEHICULOS PARA USO DEL MINERD"/>
    <s v="DOP"/>
    <n v="-67246.12"/>
    <n v="-67246.12"/>
  </r>
  <r>
    <s v="210102001001000000"/>
    <n v="101591285"/>
    <s v="LEASING AUTOMOTRIZ DEL SUR SRL"/>
    <s v="CXP00030489"/>
    <x v="580"/>
    <s v="A010010011500004273"/>
    <s v="ALQUILERES DE VEHICULOS PARA USO DEL MINERD"/>
    <s v="DOP"/>
    <n v="-67246.12"/>
    <n v="-67246.12"/>
  </r>
  <r>
    <s v="210102001001000000"/>
    <n v="101591285"/>
    <s v="LEASING AUTOMOTRIZ DEL SUR SRL"/>
    <s v="CXP00030490"/>
    <x v="580"/>
    <s v="A010010011500004281"/>
    <s v="ALQUILERES DE VEHICULOS PARA USO DEL MINERD"/>
    <s v="DOP"/>
    <n v="-67246.12"/>
    <n v="-67246.12"/>
  </r>
  <r>
    <s v="210102001001000000"/>
    <n v="101591285"/>
    <s v="LEASING AUTOMOTRIZ DEL SUR SRL"/>
    <s v="CXP00030491"/>
    <x v="580"/>
    <s v="A010010011500004274"/>
    <s v="ALQUILERES DE VEHICULOS PARA USO DEL MINERD"/>
    <s v="DOP"/>
    <n v="-67246.12"/>
    <n v="-67246.12"/>
  </r>
  <r>
    <s v="210102001001000000"/>
    <n v="101591285"/>
    <s v="LEASING AUTOMOTRIZ DEL SUR SRL"/>
    <s v="CXP00030492"/>
    <x v="580"/>
    <s v="A010010011500004275"/>
    <s v="ALQUILERES DE VEHICULOS PARA USO DEL MINERD"/>
    <s v="DOP"/>
    <n v="-67246.12"/>
    <n v="-67246.12"/>
  </r>
  <r>
    <s v="210102001001000000"/>
    <n v="101591285"/>
    <s v="LEASING AUTOMOTRIZ DEL SUR SRL"/>
    <s v="CXP00030493"/>
    <x v="580"/>
    <s v="A010010011500004276"/>
    <s v="ALQUILERES DE VEHICULOS PARA USO DEL MINERD"/>
    <s v="DOP"/>
    <n v="-67246.12"/>
    <n v="-67246.12"/>
  </r>
  <r>
    <s v="210102001001000000"/>
    <n v="101591285"/>
    <s v="LEASING AUTOMOTRIZ DEL SUR SRL"/>
    <s v="CXP00030495"/>
    <x v="580"/>
    <s v="A010010011500004278"/>
    <s v="ALQUILERES DE VEHICULOS PARA USO DEL MINERD"/>
    <s v="DOP"/>
    <n v="-67246.12"/>
    <n v="-67246.12"/>
  </r>
  <r>
    <s v="210102001001000000"/>
    <n v="101591285"/>
    <s v="LEASING AUTOMOTRIZ DEL SUR SRL"/>
    <s v="CXP00030496"/>
    <x v="580"/>
    <s v="A010010011500004280"/>
    <s v="ALQUILERES DE VEHICULOS PARA USO DEL MINERD"/>
    <s v="DOP"/>
    <n v="-67246.12"/>
    <n v="-67246.12"/>
  </r>
  <r>
    <s v="210102001001000000"/>
    <n v="101591285"/>
    <s v="LEASING AUTOMOTRIZ DEL SUR SRL"/>
    <s v="CXP00030498"/>
    <x v="580"/>
    <s v="A010010011500004277"/>
    <s v="ALQUILERES DE VEHICULOS PARA USO DEL MINERD"/>
    <s v="DOP"/>
    <n v="-67246.12"/>
    <n v="-67246.12"/>
  </r>
  <r>
    <s v="210102001001000000"/>
    <n v="101591285"/>
    <s v="LEASING AUTOMOTRIZ DEL SUR SRL"/>
    <s v="CXP00030464"/>
    <x v="580"/>
    <s v="A010010011500004257"/>
    <s v="aLQUILERES DE VEHICULOS PARA USO DEL MINERD"/>
    <s v="DOP"/>
    <n v="-46957.23"/>
    <n v="-46957.23"/>
  </r>
  <r>
    <s v="210102001001000000"/>
    <n v="101591285"/>
    <s v="LEASING AUTOMOTRIZ DEL SUR SRL"/>
    <s v="CXP00030465"/>
    <x v="580"/>
    <s v="A010010011500004258"/>
    <s v="aLQUILERES DE VEHICULOS PARA USO DEL MINERD"/>
    <s v="DOP"/>
    <n v="-46957.23"/>
    <n v="-46957.23"/>
  </r>
  <r>
    <s v="210102001001000000"/>
    <n v="101591285"/>
    <s v="LEASING AUTOMOTRIZ DEL SUR SRL"/>
    <s v="CXP00030462"/>
    <x v="580"/>
    <s v="A010010011500004259"/>
    <s v="aLQUILERES DE VEHICULOS PARA USO DEL MINERD"/>
    <s v="DOP"/>
    <n v="-46729.27"/>
    <n v="-46729.27"/>
  </r>
  <r>
    <s v="210102001001000000"/>
    <n v="101591285"/>
    <s v="LEASING AUTOMOTRIZ DEL SUR SRL"/>
    <s v="CXP00030473"/>
    <x v="580"/>
    <s v="A010010011500004253"/>
    <s v="ALQUILERES DE VEHICULOS PARA USO DEL MINERD"/>
    <s v="DOP"/>
    <n v="-46729.27"/>
    <n v="-46729.27"/>
  </r>
  <r>
    <s v="210102001001000000"/>
    <n v="101591285"/>
    <s v="LEASING AUTOMOTRIZ DEL SUR SRL"/>
    <s v="CXP00030477"/>
    <x v="580"/>
    <s v="A010010011500004247"/>
    <s v="ALQUILERES DE VEHICULOS PARA USO DEL MINERD"/>
    <s v="DOP"/>
    <n v="-34040.06"/>
    <n v="-34040.06"/>
  </r>
  <r>
    <s v="210102001001000000"/>
    <n v="101591285"/>
    <s v="LEASING AUTOMOTRIZ DEL SUR SRL"/>
    <s v="CXP00030487"/>
    <x v="580"/>
    <s v="A010010011500004289"/>
    <s v="ALQUILERES DE VEHICULOS PARA USO DEL MINERD"/>
    <s v="DOP"/>
    <n v="-32747.81"/>
    <n v="-32747.81"/>
  </r>
  <r>
    <s v="210102001001000000"/>
    <n v="101591285"/>
    <s v="LEASING AUTOMOTRIZ DEL SUR SRL"/>
    <s v="CXP00030466"/>
    <x v="580"/>
    <s v="A010010011500004251"/>
    <s v="ALQUILERES DE VEHICULOS PARA USO DEL MINERD"/>
    <s v="DOP"/>
    <n v="-31786.71"/>
    <n v="-31786.71"/>
  </r>
  <r>
    <s v="210102001001000000"/>
    <n v="101591285"/>
    <s v="LEASING AUTOMOTRIZ DEL SUR SRL"/>
    <s v="CXP00030461"/>
    <x v="580"/>
    <s v="A010010011500004260"/>
    <s v="aLQUILERES DE VEHICULOS PARA USO DEL MINERD"/>
    <s v="DOP"/>
    <n v="-31152.85"/>
    <n v="-31152.85"/>
  </r>
  <r>
    <s v="210102001001000000"/>
    <n v="101591285"/>
    <s v="LEASING AUTOMOTRIZ DEL SUR SRL"/>
    <s v="CXP00030486"/>
    <x v="580"/>
    <s v="A010010011500004290"/>
    <s v="ALQUILERES DE VEHICULOS PARA USO DEL MINERD"/>
    <s v="DOP"/>
    <n v="-30548.69"/>
    <n v="-30548.69"/>
  </r>
  <r>
    <s v="210102001001000000"/>
    <n v="101591285"/>
    <s v="LEASING AUTOMOTRIZ DEL SUR SRL"/>
    <s v="CXP00030470"/>
    <x v="580"/>
    <s v="A010010011500004249"/>
    <s v="ALQUILERES DE VEHICULOS PARA USO DEL MINERD"/>
    <s v="DOP"/>
    <n v="-28556.78"/>
    <n v="-28556.78"/>
  </r>
  <r>
    <s v="210102001001000000"/>
    <n v="101591285"/>
    <s v="LEASING AUTOMOTRIZ DEL SUR SRL"/>
    <s v="CXP00030488"/>
    <x v="580"/>
    <s v="A010010011500004272"/>
    <s v="ALQUILERES DE VEHICULOS PARA USO DEL MINERD"/>
    <s v="DOP"/>
    <n v="-25960.47"/>
    <n v="-25960.47"/>
  </r>
  <r>
    <s v="210102001001000000"/>
    <n v="101591285"/>
    <s v="LEASING AUTOMOTRIZ DEL SUR SRL"/>
    <s v="CXP00030478"/>
    <x v="580"/>
    <s v="A010010011500004285"/>
    <s v="ALQUILERES DE VEHICULOS PARA USO DEL MINERD"/>
    <s v="DOP"/>
    <n v="-25483.07"/>
    <n v="-25483.07"/>
  </r>
  <r>
    <s v="210102001001000000"/>
    <n v="101591285"/>
    <s v="LEASING AUTOMOTRIZ DEL SUR SRL"/>
    <s v="CXP00030475"/>
    <x v="580"/>
    <s v="A010010011500004271"/>
    <s v="ALQUILERES DE VEHICULOS PARA USO DEL MINERD"/>
    <s v="DOP"/>
    <n v="-23795.41"/>
    <n v="-23795.41"/>
  </r>
  <r>
    <s v="210102001001000000"/>
    <n v="101591285"/>
    <s v="LEASING AUTOMOTRIZ DEL SUR SRL"/>
    <s v="CXP00030459"/>
    <x v="580"/>
    <s v="A010010011500004287"/>
    <s v="ALQUILERES DE VEHICULOS PARA USO DEL MINERD"/>
    <s v="DOP"/>
    <n v="-21344.18"/>
    <n v="-21344.18"/>
  </r>
  <r>
    <s v="210102001001000000"/>
    <n v="101591285"/>
    <s v="LEASING AUTOMOTRIZ DEL SUR SRL"/>
    <s v="CXP00030481"/>
    <x v="580"/>
    <s v="A010010011500004283"/>
    <s v="ALQUILERES DE VEHICULOS PARA USO DEL MINERD"/>
    <s v="DOP"/>
    <n v="-13449.23"/>
    <n v="-13449.23"/>
  </r>
  <r>
    <s v="210102001001000000"/>
    <n v="101591285"/>
    <s v="LEASING AUTOMOTRIZ DEL SUR SRL"/>
    <s v="CXP00030482"/>
    <x v="580"/>
    <s v="A010010011500004288"/>
    <s v="ALQUILERES DE VEHICULOS PARA USO DEL MINERD"/>
    <s v="DOP"/>
    <n v="-13449.23"/>
    <n v="-13449.23"/>
  </r>
  <r>
    <s v="210102001001000000"/>
    <n v="101591285"/>
    <s v="LEASING AUTOMOTRIZ DEL SUR SRL"/>
    <s v="CXP00030499"/>
    <x v="580"/>
    <s v="A010010011500004286"/>
    <s v="ALQUILERES DE VEHICULOS PARA USO DEL MINERD"/>
    <s v="DOP"/>
    <n v="-13449.23"/>
    <n v="-13449.23"/>
  </r>
  <r>
    <s v="210102001001000000"/>
    <n v="101591285"/>
    <s v="LEASING AUTOMOTRIZ DEL SUR SRL"/>
    <s v="CXP00030500"/>
    <x v="580"/>
    <s v="A010010011500004284"/>
    <s v="ALQUILERES DE VEHICULOS PARA USO DEL MINERD"/>
    <s v="DOP"/>
    <n v="-13449.23"/>
    <n v="-13449.23"/>
  </r>
  <r>
    <s v="210102001001000000"/>
    <n v="130554358"/>
    <s v="VIALX SOUND &amp; ENTERTAIMENT TECHNOLOGIES S.R.L."/>
    <s v="CXP00032305"/>
    <x v="581"/>
    <s v="A010010011500000298"/>
    <s v="SERVICIOS DE ALQUILERES DE SONIDO"/>
    <s v="DOP"/>
    <n v="-177000"/>
    <n v="-177000"/>
  </r>
  <r>
    <s v="210102001001000000"/>
    <s v="00108411539"/>
    <s v="FRANCO RAMON MATEO"/>
    <s v="CXP00030721"/>
    <x v="581"/>
    <s v="CONTR. 0681-18"/>
    <s v="ALQUILER LOCAL MES DE SEPTIEMBRE/2014"/>
    <s v="DOP"/>
    <n v="-27140"/>
    <n v="-27140"/>
  </r>
  <r>
    <s v="210102001001000000"/>
    <s v="00100998707"/>
    <s v="QUINTINO DAVID MARTINEZ"/>
    <s v="CXP00030681"/>
    <x v="581"/>
    <s v="CONTR. 1164-13"/>
    <s v="ALQUILER LOCAL MES DE SEPTIEMBRE/2014"/>
    <s v="DOP"/>
    <n v="-3540"/>
    <n v="-3540"/>
  </r>
  <r>
    <s v="210102001001000000"/>
    <s v="00100998707"/>
    <s v="QUINTINO DAVID MARTINEZ"/>
    <s v="CXP00030683"/>
    <x v="581"/>
    <s v="CONTR. 1166-9"/>
    <s v="ALQUILER LOCAL MES DE SEPTIEMBRE/2014"/>
    <s v="DOP"/>
    <n v="-3540"/>
    <n v="-3540"/>
  </r>
  <r>
    <s v="210102001001000000"/>
    <s v="00100998707"/>
    <s v="QUINTINO DAVID MARTINEZ"/>
    <s v="CXP00030685"/>
    <x v="581"/>
    <s v="CONTR. 1167-13"/>
    <s v="ALQUILER LOCAL MES DE SEPTIEMBRE/2014"/>
    <s v="DOP"/>
    <n v="-3540"/>
    <n v="-3540"/>
  </r>
  <r>
    <s v="210102001001000000"/>
    <s v="00103642526"/>
    <s v="CESARINA MARGARITA BAEZ."/>
    <s v="CXP00030714"/>
    <x v="581"/>
    <s v="CONTR. 1165-14"/>
    <s v="ALQUILER LOCAL MES DE SEPTIEMBRE/2014"/>
    <s v="DOP"/>
    <n v="-3540"/>
    <n v="-3540"/>
  </r>
  <r>
    <s v="210103001000000000"/>
    <s v="00116936907"/>
    <s v="JOSE ANDRES PIGUEIRAS TAVERAS."/>
    <s v="CXP00030764"/>
    <x v="582"/>
    <s v="A0100100115000000101"/>
    <s v="TRABAJOS EN EL C.E.LOS JOVILLOS DISTR. EDUC. 02-03"/>
    <s v="DOP"/>
    <n v="-1522964.9"/>
    <n v="-1522964.9"/>
  </r>
  <r>
    <s v="210102001001000000"/>
    <n v="130598428"/>
    <s v="GRUPO PEREZ SOLUCIONES SANITARIAS AMBIENTALES SRL"/>
    <s v="CXP00030771"/>
    <x v="582"/>
    <s v="A0100100115000000125"/>
    <s v="TRABAJOS EN EL C.E. HILDA CELESTE RAMIREZ MATOS, DISTR 01-03"/>
    <s v="DOP"/>
    <n v="-532736.04"/>
    <n v="-532736.04"/>
  </r>
  <r>
    <s v="210103001000000000"/>
    <s v="00100832807"/>
    <s v="JAPONESA JULIA ALT. CAPELLAN MEJIA"/>
    <s v="CXP00030838"/>
    <x v="582"/>
    <s v="CONTR. 0116"/>
    <s v="SERVICIOS PROFESIONALES DEL 02/JULIO/13 AL 02/MARZO/14"/>
    <s v="DOP"/>
    <n v="-480000"/>
    <n v="-480000"/>
  </r>
  <r>
    <s v="210102001001000000"/>
    <n v="130398526"/>
    <s v="MENCA, SRL."/>
    <s v="CXP00030776"/>
    <x v="582"/>
    <s v="CONTR. 1192-3"/>
    <s v="CUBICACION 3"/>
    <s v="DOP"/>
    <n v="-534807.30000000005"/>
    <n v="-427845.84"/>
  </r>
  <r>
    <s v="210103001000000000"/>
    <s v="00116936907"/>
    <s v="JOSE ANDRES PIGUEIRAS TAVERAS."/>
    <s v="CXP00030746"/>
    <x v="582"/>
    <s v="A0100100115000000102"/>
    <s v="TRABAJOS EN EL C.E. LOS TROZOS, DISTR. EDUCATIVO 02-03"/>
    <s v="DOP"/>
    <n v="-416658.9"/>
    <n v="-416658.9"/>
  </r>
  <r>
    <s v="210102001001000000"/>
    <s v="06800319136"/>
    <s v="VICTORIANO RODRIGUEZ SIERRA"/>
    <s v="CXP00030843"/>
    <x v="582"/>
    <s v="CONTR. 0367-17"/>
    <s v="ALQUILER LOCAL MES DE SEPTIEMBRE/2014"/>
    <s v="DOP"/>
    <n v="-11800"/>
    <n v="-11800"/>
  </r>
  <r>
    <s v="210102001001000000"/>
    <s v="09700059968"/>
    <s v="SAIRY NOEMI MARTE JUMA"/>
    <s v="CXP00035653"/>
    <x v="583"/>
    <s v="P010010011502508902"/>
    <s v="SERVICIO DE TRANSMISION PUBLICIDAD EDUCACION PRESE"/>
    <s v="DOP"/>
    <n v="-35400"/>
    <n v="-35400"/>
  </r>
  <r>
    <s v="210102001001000000"/>
    <n v="130598444"/>
    <s v="EQUITECH GROUP SRL."/>
    <s v="CXP00030850"/>
    <x v="584"/>
    <s v="A010010011500000018"/>
    <s v="TRABAJOS EN EL C.E.SAN VICENTE DE PAUL, DISTR. 10-04"/>
    <s v="DOP"/>
    <n v="-1901462.73"/>
    <n v="-1901462.73"/>
  </r>
  <r>
    <s v="210102001001000000"/>
    <n v="130902011"/>
    <s v="DELICIAS NANI CATERING &amp; ALGO MAS, EIRL"/>
    <s v="CXP00030863"/>
    <x v="584"/>
    <s v="P010010011502075582"/>
    <s v="SERVICIOS DE ALIMENTACION Y ALQUILERES"/>
    <s v="DOP"/>
    <n v="-16166"/>
    <n v="-16166"/>
  </r>
  <r>
    <s v="210102001004000000"/>
    <n v="101502525"/>
    <s v="TRICOM S. A."/>
    <s v="CXP00030869"/>
    <x v="584"/>
    <s v="A080010050100311126"/>
    <s v="SERVICIO DE DATA TRICOM,CORRESP.AL MES DE JULIO 2014"/>
    <s v="DOP"/>
    <n v="-2756.99"/>
    <n v="-2756.99"/>
  </r>
  <r>
    <s v="210103001000000000"/>
    <s v="03000030779"/>
    <s v="LUIS DECIMO"/>
    <s v="CXP00030941"/>
    <x v="585"/>
    <s v="CONTR.1895-1"/>
    <s v="30% FINAL COMPRA TERRENO"/>
    <s v="DOP"/>
    <n v="-630000"/>
    <n v="-630000"/>
  </r>
  <r>
    <s v="210103001000000000"/>
    <s v="02600892182"/>
    <s v="ENRIQUE DESCHAMPS HIDALGO"/>
    <s v="CXP00030923"/>
    <x v="585"/>
    <s v="CONTR.1898-1"/>
    <s v="30% FINAL COMPRA TERRENO"/>
    <s v="DOP"/>
    <n v="-194040"/>
    <n v="-194040"/>
  </r>
  <r>
    <s v="210102001001000000"/>
    <n v="130719217"/>
    <s v="RANCHO AL 1/2 GOURMET SRL."/>
    <s v="CXP00030937"/>
    <x v="585"/>
    <s v="A010010011500000531"/>
    <s v="SERVICIOS DE ALIMENTACION Y ALQUILER"/>
    <s v="DOP"/>
    <n v="-79650"/>
    <n v="-79650"/>
  </r>
  <r>
    <s v="210102001001000000"/>
    <n v="130719217"/>
    <s v="RANCHO AL 1/2 GOURMET SRL."/>
    <s v="CXP00030938"/>
    <x v="585"/>
    <s v="A0100100115000000533"/>
    <s v="SERVICIOS DE ALIMENTACION Y ALQUILER"/>
    <s v="DOP"/>
    <n v="-71213"/>
    <n v="-71213"/>
  </r>
  <r>
    <s v="210102001001000000"/>
    <n v="122002952"/>
    <s v="CATERING 2000 S R L"/>
    <s v="CXP00030922"/>
    <x v="585"/>
    <s v="A010010011500000767"/>
    <s v="SERVICIO DE ALIMENTACION Y ALQUILER"/>
    <s v="DOP"/>
    <n v="-67873.600000000006"/>
    <n v="-67873.600000000006"/>
  </r>
  <r>
    <s v="210102001001000000"/>
    <s v="00105328843"/>
    <s v="ISIDORO RADHAMES SANCHEZ DE LEON"/>
    <s v="CXP00030949"/>
    <x v="585"/>
    <s v="-ANULADA-"/>
    <s v="ALQUILER LOCAL MES DE JUNIO/2014"/>
    <s v="DOP"/>
    <n v="-35400"/>
    <n v="-35400"/>
  </r>
  <r>
    <s v="210102001001000000"/>
    <n v="131055125"/>
    <s v="ADES MEDIOS  SRL"/>
    <s v="CXP00030936"/>
    <x v="585"/>
    <s v="A010010011500000006"/>
    <s v="SERVICIO DE DIFUSION DE ANALISIS Y COMENTARIOS"/>
    <s v="DOP"/>
    <n v="-35400"/>
    <n v="-35400"/>
  </r>
  <r>
    <s v="210102001001000000"/>
    <n v="130227756"/>
    <s v="INMOBILIARIA ALIXANDRO TEJEDA SRL"/>
    <s v="CXP00030919"/>
    <x v="585"/>
    <s v="A010010011500000024"/>
    <s v="SERVICIO DE DIFUSION DE ANALISIS Y COMENTARIOS"/>
    <s v="DOP"/>
    <n v="-17700"/>
    <n v="-17700"/>
  </r>
  <r>
    <s v="210102001001000000"/>
    <s v="00108697889"/>
    <s v="DELLANIRA ALCANTARA JIMENEZ."/>
    <s v="PAG00083814"/>
    <x v="585"/>
    <m/>
    <s v="ALQUILER LOCAL DE DOS (2) NIVELES QUE ALOJA A LOS ESTUDIANTES DE LA ESCUELA BASICA &quot;LOS TRINITARIOS&quot;, PERTENECIENTE AL DISTRITO EDUCATIVO 15-01, REGIONAL 15 UBICADO, EN LA CALLE LA TORRE 19,  NO. 46, SECTOR LA TORRE, LOS ALCARRIZOS, MUNICIPIO SANTO DOMINGO OESTE, PROVINCIA SANTO DOMINGO, REP. DOM. CORRESP. AL MES DE ENERO 2014, SEGUN CONTRATO # 2538/2013, OFICIO # 159/2014."/>
    <s v="DOP"/>
    <n v="14850"/>
    <n v="14850"/>
  </r>
  <r>
    <s v="210103001000000000"/>
    <n v="101730511"/>
    <s v="CONSTRUCTORA LAUGAMA SRL."/>
    <s v="CXP00030986"/>
    <x v="586"/>
    <s v="CONTR. 0958-4"/>
    <s v="CUBICACION 5 (ORDEN DE CAMBIO)"/>
    <s v="DOP"/>
    <n v="-1964247.11"/>
    <n v="-1964247.11"/>
  </r>
  <r>
    <s v="210103001000000000"/>
    <s v="00116936907"/>
    <s v="JOSE ANDRES PIGUEIRAS TAVERAS."/>
    <s v="CXP00036511"/>
    <x v="586"/>
    <s v="A010010011500000104"/>
    <s v="TRABAJOS DE ACERA ACCESO VERJA PERIM. C.E. LOMA DE MAGUA"/>
    <s v="DOP"/>
    <n v="-1345735.58"/>
    <n v="-1345735.58"/>
  </r>
  <r>
    <s v="210103001000000000"/>
    <s v="00116936907"/>
    <s v="JOSE ANDRES PIGUEIRAS TAVERAS."/>
    <s v="CXP00030988"/>
    <x v="586"/>
    <s v="A0100100115000000103"/>
    <s v="TRABAJOS EN EL CENTRO EDUCATIVO MATA DE CAOS DISTR. 02-03"/>
    <s v="DOP"/>
    <n v="-719126.25"/>
    <n v="-719126.25"/>
  </r>
  <r>
    <s v="210102001001000000"/>
    <n v="130719217"/>
    <s v="RANCHO AL 1/2 GOURMET SRL."/>
    <s v="CXP00030952"/>
    <x v="586"/>
    <s v="A010010011500000511"/>
    <s v="SERVICIO DE ALIMENTACION Y ALQUILER"/>
    <s v="DOP"/>
    <n v="-204140"/>
    <n v="-204140"/>
  </r>
  <r>
    <s v="210102001001000000"/>
    <n v="401517078"/>
    <s v="TESORERIA DE LA SEGURIDAD SOCIAL"/>
    <s v="ED00005946"/>
    <x v="586"/>
    <m/>
    <s v="SALUD, SERV. PRESTADO MES DE AGOSTO, OFIC. #652/2014"/>
    <s v="DOP"/>
    <n v="-5107.2"/>
    <n v="-5107.2"/>
  </r>
  <r>
    <s v="210102001001000000"/>
    <n v="401517078"/>
    <s v="TESORERIA DE LA SEGURIDAD SOCIAL"/>
    <s v="ED00005945"/>
    <x v="586"/>
    <m/>
    <s v="PENSIONES, SERV. PRESTADO MES DE AGOSTO, OFIC. #652/2014"/>
    <s v="DOP"/>
    <n v="-4821.6000000000004"/>
    <n v="-4821.6000000000004"/>
  </r>
  <r>
    <s v="210103001000000000"/>
    <s v="05400012174"/>
    <s v="DARIO BARDEMAL FERNANDEZ SANTOS"/>
    <s v="CXP00031035"/>
    <x v="587"/>
    <s v="CONTR. 0572"/>
    <s v="SERVICIOS PROFESIONALES, MESES MAYO A JULIO/ 2014"/>
    <s v="DOP"/>
    <n v="-105000"/>
    <n v="-105000"/>
  </r>
  <r>
    <s v="210102001001000000"/>
    <n v="401517078"/>
    <s v="TESORERIA DE LA SEGURIDAD SOCIAL"/>
    <s v="ED00006022"/>
    <x v="587"/>
    <m/>
    <s v="SEG. SALUD, DE LOS MESES DE AGOSTO/SEPT., OFIC. 654/2014"/>
    <s v="DOP"/>
    <n v="-1399.46"/>
    <n v="-1399.46"/>
  </r>
  <r>
    <s v="210102001001000000"/>
    <n v="401517078"/>
    <s v="TESORERIA DE LA SEGURIDAD SOCIAL"/>
    <s v="ED00006021"/>
    <x v="587"/>
    <m/>
    <s v="SEG. PENSIONES DE LOS MESES DE AGOSTO/SEPT., OFIC. 654/2014"/>
    <s v="DOP"/>
    <n v="-1321.21"/>
    <n v="-1321.21"/>
  </r>
  <r>
    <s v="210102001001000000"/>
    <s v="03700204427"/>
    <s v="ANGEL MANUEL MILANES SOSA"/>
    <s v="CXP00031096"/>
    <x v="588"/>
    <s v="P010010011502597102"/>
    <s v="SERVICIO  DE DIFUSION DE ANALISIS Y COMENTARIOS"/>
    <s v="DOP"/>
    <n v="-23600"/>
    <n v="-23600"/>
  </r>
  <r>
    <s v="210102001001000000"/>
    <n v="101591285"/>
    <s v="LEASING AUTOMOTRIZ DEL SUR SRL"/>
    <s v="CXP00034229"/>
    <x v="589"/>
    <s v="A010010011500004775"/>
    <s v="SERVICIO DE ALQUILER DE CAMIONETA. P/ EL MINERD"/>
    <s v="DOP"/>
    <n v="-285412.5"/>
    <n v="-285412.5"/>
  </r>
  <r>
    <s v="210103001000000000"/>
    <n v="130107432"/>
    <s v="MADISON CONSTRUCCIONES SRL."/>
    <s v="CXP00031107"/>
    <x v="590"/>
    <s v="CONTR. 566 y 1308"/>
    <s v="ORDEN DE CAMBIO"/>
    <s v="DOP"/>
    <n v="-747110.06"/>
    <n v="-747110.06"/>
  </r>
  <r>
    <s v="210102001001000000"/>
    <s v="00113786255"/>
    <s v="RAFAEL ANTONIO PEREZ BELLIARD."/>
    <s v="CXP00032777"/>
    <x v="590"/>
    <s v="A010010011500000209"/>
    <s v="SERVICIOS DE ,ALIMENTACION,Y ALQUILER"/>
    <s v="DOP"/>
    <n v="-97102.2"/>
    <n v="-97102.2"/>
  </r>
  <r>
    <s v="210102001001000000"/>
    <s v="00113786255"/>
    <s v="RAFAEL ANTONIO PEREZ BELLIARD."/>
    <s v="CXP00032255"/>
    <x v="590"/>
    <s v="A010010011500000211"/>
    <s v="SERVICIOS DE REFRIGERIO ,ALMUERZO Y ALQUILER"/>
    <s v="DOP"/>
    <n v="-50380.1"/>
    <n v="-50380.1"/>
  </r>
  <r>
    <s v="210102001001000000"/>
    <s v="05401077812"/>
    <s v="HECTOR ARGELI RODRIGUEZ FRIAS"/>
    <s v="CXP00031129"/>
    <x v="590"/>
    <s v="P010010011501704849"/>
    <s v="SERVICIO DE DIFUSION DE ANALISIS Y COMENTARIOS"/>
    <s v="DOP"/>
    <n v="-14160"/>
    <n v="-14160"/>
  </r>
  <r>
    <s v="210103001000000000"/>
    <s v="04800215685"/>
    <s v="JUAN JOSE GUZMAN SANCHEZ"/>
    <s v="CXP00031303"/>
    <x v="591"/>
    <s v="CONTR. 3388"/>
    <s v="COMPRA TERRENO (100% DEL MONTO)"/>
    <s v="DOP"/>
    <n v="-3500000"/>
    <n v="-3500000"/>
  </r>
  <r>
    <s v="210102001001000000"/>
    <n v="102316635"/>
    <s v="PRODIMPA C. POR A."/>
    <s v="CXP00032098"/>
    <x v="591"/>
    <s v="A040010011500001352"/>
    <s v="ADQUISICION DE MATERIALES"/>
    <s v="DOP"/>
    <n v="-12175.66"/>
    <n v="-12175.66"/>
  </r>
  <r>
    <s v="210102001001000000"/>
    <n v="130823294"/>
    <s v="DIAZ EVENTOS Y SERVICIOS, SRL."/>
    <s v="CXP00031311"/>
    <x v="592"/>
    <s v="A010010011500000086"/>
    <s v="SERVICIO DE ALIMENTACION Y ALQUILER"/>
    <s v="DOP"/>
    <n v="-75921"/>
    <n v="-75921"/>
  </r>
  <r>
    <s v="210102001001000000"/>
    <n v="130823294"/>
    <s v="DIAZ EVENTOS Y SERVICIOS, SRL."/>
    <s v="CXP00031309"/>
    <x v="592"/>
    <s v="A010010011500000085"/>
    <s v="SERVICIO DE ALIMENTACION Y ALQUILER"/>
    <s v="DOP"/>
    <n v="-65869"/>
    <n v="-65869"/>
  </r>
  <r>
    <s v="210102001001000000"/>
    <s v="03101072886"/>
    <s v="EPIFANIO ANTONIO RODRIGUEZ RODRIGUEZ"/>
    <s v="CXP00031365"/>
    <x v="592"/>
    <s v="A010010011500000159"/>
    <s v="SERVICIO DE DIFUSION DE ANALISIS Y COMENTARIOS"/>
    <s v="DOP"/>
    <n v="-17700"/>
    <n v="-17700"/>
  </r>
  <r>
    <s v="210102001001000000"/>
    <n v="401517078"/>
    <s v="TESORERIA DE LA SEGURIDAD SOCIAL"/>
    <s v="ED00006057"/>
    <x v="592"/>
    <m/>
    <s v="SEG. FAMILIAR , SERV. PRESTADOS, ABRIL-JULIO 2014, OF. #651"/>
    <s v="DOP"/>
    <n v="-4551.8"/>
    <n v="-4551.8"/>
  </r>
  <r>
    <s v="210102001001000000"/>
    <n v="401517078"/>
    <s v="TESORERIA DE LA SEGURIDAD SOCIAL"/>
    <s v="ED00006056"/>
    <x v="592"/>
    <m/>
    <s v="SEG. PENSIONES, SERV. PRESTADOS, ABRIL-JULIO 2014, OF. #651"/>
    <s v="DOP"/>
    <n v="-4297.24"/>
    <n v="-4297.24"/>
  </r>
  <r>
    <s v="210102001001000000"/>
    <n v="401517078"/>
    <s v="TESORERIA DE LA SEGURIDAD SOCIAL"/>
    <s v="ED00006061"/>
    <x v="592"/>
    <m/>
    <s v="SEG. DE SALUD, SERVICIOS PRESTADOS MES DE SEPTIEMBRE 2014"/>
    <s v="DOP"/>
    <n v="-1124.8"/>
    <n v="-1124.8"/>
  </r>
  <r>
    <s v="210102001001000000"/>
    <n v="401517078"/>
    <s v="TESORERIA DE LA SEGURIDAD SOCIAL"/>
    <s v="ED00006062"/>
    <x v="592"/>
    <m/>
    <s v="SEG. PENSIONES, SERVICIOS PRESTADOS MES DE SEPTIEMBRE 2014"/>
    <s v="DOP"/>
    <n v="-1061.9000000000001"/>
    <n v="-1061.9000000000001"/>
  </r>
  <r>
    <s v="210103001000000000"/>
    <s v="00108486333"/>
    <s v="JOSE LISANDRI DE JESUS ACOSTA RODRIGUEZ"/>
    <s v="CXP00031741"/>
    <x v="593"/>
    <s v="CONTR. 361-8"/>
    <s v="CUBICACION # 8"/>
    <s v="DOP"/>
    <n v="-2204616.61"/>
    <n v="-2204616.61"/>
  </r>
  <r>
    <s v="210103001000000000"/>
    <s v="07900086906"/>
    <s v="ANGELITA ANDREINA GONZALEZ MENDEZ"/>
    <s v="CXP00031769"/>
    <x v="593"/>
    <s v="CONTR. 3374.ANULADA"/>
    <s v="COMPRA TERRENO (100% DEL MONTO)"/>
    <s v="DOP"/>
    <n v="-1000299.84"/>
    <n v="-1000299.84"/>
  </r>
  <r>
    <s v="210102001004000000"/>
    <s v="00115903494"/>
    <s v="ELESSIEL JOSE SANCHEZ ALMANZAR"/>
    <s v="PI010513"/>
    <x v="593"/>
    <s v="OFIC. #670/2014"/>
    <s v="PRESTACIONES LABORALES SEGUN CALCULOS DEL MAP"/>
    <s v="DOP"/>
    <n v="-33000.089999999997"/>
    <n v="-33000.089999999997"/>
  </r>
  <r>
    <s v="210102001004000000"/>
    <s v="07700020543"/>
    <s v="MARIA DOLORES RECIO MATOS"/>
    <s v="CXP00031747"/>
    <x v="593"/>
    <s v="OFIC. #667/2014"/>
    <s v="PRESTACIONES LABORALES SEGUN CALCULOS DEL MAP"/>
    <s v="DOP"/>
    <n v="-21257.06"/>
    <n v="-21257.06"/>
  </r>
  <r>
    <s v="210102001004000000"/>
    <s v="00104641766"/>
    <s v="CARMEN SUSANA CARABALLO ACOSTA DE FELIZ"/>
    <s v="CXP00031879"/>
    <x v="594"/>
    <s v="-ANULADA-"/>
    <s v="30% CORRESP. A LA EVALUACION DE PROPUESTAS E IMPLE"/>
    <s v="DOP"/>
    <n v="-336300"/>
    <n v="-336300"/>
  </r>
  <r>
    <s v="210102001004000000"/>
    <n v="423000589"/>
    <s v="TRANSFERENCIA A LAS INSTITUCIONES PUBLICAS"/>
    <s v="CXP00031859"/>
    <x v="594"/>
    <s v="A010010011500000786"/>
    <s v="SERVICIO DE ALOJAMIENTO Y ALQUILER"/>
    <s v="DOP"/>
    <n v="-20000"/>
    <n v="-20000"/>
  </r>
  <r>
    <s v="210102001001000000"/>
    <s v="00300606589"/>
    <s v="ALMA MARIA ARIAS DE ORTIZ"/>
    <s v="CXP00031852"/>
    <x v="594"/>
    <s v="CONTR. 0249-7"/>
    <s v="ALQUILER LOCAL  JULIO/2014"/>
    <s v="DOP"/>
    <n v="-1770"/>
    <n v="-1770"/>
  </r>
  <r>
    <s v="210102001001000000"/>
    <s v="00105328843"/>
    <s v="ISIDORO RADHAMES SANCHEZ DE LEON"/>
    <s v="CXP00031909"/>
    <x v="595"/>
    <s v="CONTR.1533-9"/>
    <s v="ALQUILER LOCAL MES DE JUNIO/2014"/>
    <s v="DOP"/>
    <n v="-35400"/>
    <n v="-35400"/>
  </r>
  <r>
    <s v="210102001001000000"/>
    <n v="101591285"/>
    <s v="LEASING AUTOMOTRIZ DEL SUR SRL"/>
    <s v="CXP00031960"/>
    <x v="596"/>
    <s v="A010010011500004551"/>
    <s v="ALQUILER DE VEHICULO"/>
    <s v="DOP"/>
    <n v="-41049.620000000003"/>
    <n v="-41049.620000000003"/>
  </r>
  <r>
    <s v="210102001001000000"/>
    <n v="101591285"/>
    <s v="LEASING AUTOMOTRIZ DEL SUR SRL"/>
    <s v="CXP00031965"/>
    <x v="596"/>
    <s v="A010010011500004541"/>
    <s v="ALQUILER DE VEHICULO"/>
    <s v="DOP"/>
    <n v="-38564.699999999997"/>
    <n v="-38564.699999999997"/>
  </r>
  <r>
    <s v="210102001001000000"/>
    <n v="101591285"/>
    <s v="LEASING AUTOMOTRIZ DEL SUR SRL"/>
    <s v="CXP00031967"/>
    <x v="596"/>
    <s v="A010010011500004549"/>
    <s v="ALQUILER DE VEHICULO"/>
    <s v="DOP"/>
    <n v="-38564.699999999997"/>
    <n v="-38564.699999999997"/>
  </r>
  <r>
    <s v="210102001001000000"/>
    <n v="101591285"/>
    <s v="LEASING AUTOMOTRIZ DEL SUR SRL"/>
    <s v="CXP00031971"/>
    <x v="596"/>
    <s v="A010010011500004539"/>
    <s v="ALQUILER DE VEHICULO"/>
    <s v="DOP"/>
    <n v="-38564.699999999997"/>
    <n v="-38564.699999999997"/>
  </r>
  <r>
    <s v="210102001001000000"/>
    <n v="101591285"/>
    <s v="LEASING AUTOMOTRIZ DEL SUR SRL"/>
    <s v="CXP00031973"/>
    <x v="596"/>
    <s v="A010010011500004538"/>
    <s v="ALQUILER DE VEHICULO"/>
    <s v="DOP"/>
    <n v="-38564.699999999997"/>
    <n v="-38564.699999999997"/>
  </r>
  <r>
    <s v="210102001001000000"/>
    <n v="101591285"/>
    <s v="LEASING AUTOMOTRIZ DEL SUR SRL"/>
    <s v="CXP00031974"/>
    <x v="596"/>
    <s v="A010010011500004540"/>
    <s v="ALQUILER DE VEHICULO"/>
    <s v="DOP"/>
    <n v="-38564.699999999997"/>
    <n v="-38564.699999999997"/>
  </r>
  <r>
    <s v="210102001001000000"/>
    <n v="101591285"/>
    <s v="LEASING AUTOMOTRIZ DEL SUR SRL"/>
    <s v="CXP00031975"/>
    <x v="596"/>
    <s v="A010010011500004542"/>
    <s v="ALQUILER DE VEHICULO"/>
    <s v="DOP"/>
    <n v="-38564.699999999997"/>
    <n v="-38564.699999999997"/>
  </r>
  <r>
    <s v="210102001001000000"/>
    <n v="101591285"/>
    <s v="LEASING AUTOMOTRIZ DEL SUR SRL"/>
    <s v="CXP00031976"/>
    <x v="596"/>
    <s v="A010010011500004544"/>
    <s v="ALQUILER DE VEHICULO"/>
    <s v="DOP"/>
    <n v="-38564.699999999997"/>
    <n v="-38564.699999999997"/>
  </r>
  <r>
    <s v="210102001001000000"/>
    <n v="101591285"/>
    <s v="LEASING AUTOMOTRIZ DEL SUR SRL"/>
    <s v="CXP00031977"/>
    <x v="596"/>
    <s v="A010010011500004546"/>
    <s v="ALQUILER DE VEHICULO"/>
    <s v="DOP"/>
    <n v="-38564.699999999997"/>
    <n v="-38564.699999999997"/>
  </r>
  <r>
    <s v="210102001001000000"/>
    <n v="101591285"/>
    <s v="LEASING AUTOMOTRIZ DEL SUR SRL"/>
    <s v="CXP00031978"/>
    <x v="596"/>
    <s v="A010010011500004545"/>
    <s v="ALQUILER DE VEHICULO"/>
    <s v="DOP"/>
    <n v="-38564.699999999997"/>
    <n v="-38564.699999999997"/>
  </r>
  <r>
    <s v="210102001001000000"/>
    <n v="101591285"/>
    <s v="LEASING AUTOMOTRIZ DEL SUR SRL"/>
    <s v="CXP00031963"/>
    <x v="596"/>
    <s v="A010010011500004547"/>
    <s v="ALQUILER DE VEHICULO"/>
    <s v="DOP"/>
    <n v="-35598.54"/>
    <n v="-35598.54"/>
  </r>
  <r>
    <s v="210102001001000000"/>
    <n v="101591285"/>
    <s v="LEASING AUTOMOTRIZ DEL SUR SRL"/>
    <s v="CXP00031964"/>
    <x v="596"/>
    <s v="A010010011500004548"/>
    <s v="ALQUILER DE VEHICULO"/>
    <s v="DOP"/>
    <n v="-35598.54"/>
    <n v="-35598.54"/>
  </r>
  <r>
    <s v="210102001001000000"/>
    <n v="101591285"/>
    <s v="LEASING AUTOMOTRIZ DEL SUR SRL"/>
    <s v="CXP00031969"/>
    <x v="596"/>
    <s v="A010010011500004550"/>
    <s v="ALQUILER DE VEHICULO"/>
    <s v="DOP"/>
    <n v="-35598.54"/>
    <n v="-35598.54"/>
  </r>
  <r>
    <s v="210102001001000000"/>
    <n v="101591285"/>
    <s v="LEASING AUTOMOTRIZ DEL SUR SRL"/>
    <s v="CXP00031966"/>
    <x v="596"/>
    <s v="A010010011500004543"/>
    <s v="ALQUILER DE VEHICULO"/>
    <s v="DOP"/>
    <n v="-29665.19"/>
    <n v="-29665.19"/>
  </r>
  <r>
    <s v="210102001001000000"/>
    <n v="101591285"/>
    <s v="LEASING AUTOMOTRIZ DEL SUR SRL"/>
    <s v="CXP00031985"/>
    <x v="596"/>
    <s v="A010010011500004537"/>
    <s v="ALQUILER DE VEHICULO"/>
    <s v="DOP"/>
    <n v="-9381.26"/>
    <n v="-9381.26"/>
  </r>
  <r>
    <s v="210103001000000000"/>
    <n v="130107432"/>
    <s v="MADISON CONSTRUCCIONES SRL."/>
    <s v="CXP00032099"/>
    <x v="597"/>
    <s v="CONTR. 551-15"/>
    <s v="CUBICACION 15 (ORDEN DE CAMBIO )"/>
    <s v="DOP"/>
    <n v="-512816.47"/>
    <n v="-512816.47"/>
  </r>
  <r>
    <s v="210103001000000000"/>
    <n v="130548447"/>
    <s v="FRALEMI DOMINICANA, SRL."/>
    <s v="CXP00032074"/>
    <x v="597"/>
    <s v="CONTR. 0405-3"/>
    <s v="ALQUILER LOCAL MES DE OCTUBRE/2014"/>
    <s v="DOP"/>
    <n v="-345837.86"/>
    <n v="-315357.23"/>
  </r>
  <r>
    <s v="210103001000000000"/>
    <s v="00109497230"/>
    <s v="JACINTO NOLASCO DE PAULA"/>
    <s v="CXP00032095"/>
    <x v="597"/>
    <s v="CONTR. 0636-12"/>
    <s v="ALQUILER LOCAL MESES MAYO, JUNIO Y JULIO/2014"/>
    <s v="DOP"/>
    <n v="-53100"/>
    <n v="-53100"/>
  </r>
  <r>
    <s v="210103001000000000"/>
    <s v="00114225834"/>
    <s v=" ENMANUEL T. TOUSSENT"/>
    <s v="CXP00032135"/>
    <x v="598"/>
    <s v="-ERROR-"/>
    <s v="ALQUILER LOCAL MES DE ABRIL A OCTUBRE/2014"/>
    <s v="DOP"/>
    <n v="-132160"/>
    <n v="-132160"/>
  </r>
  <r>
    <s v="210102001004000000"/>
    <n v="123003846"/>
    <s v="OZAVI RENT A CAR SRL"/>
    <s v="CXP00032399"/>
    <x v="599"/>
    <s v="A010010011500002378"/>
    <s v="SERVICIOS DE ALQUILER DE VEHICULO KIA SPORTAGE 201"/>
    <s v="DOP"/>
    <n v="-104399.91"/>
    <n v="-104399.91"/>
  </r>
  <r>
    <s v="210102001004000000"/>
    <n v="130645035"/>
    <s v="JULIVIOT FLORISTERIA, SRL"/>
    <s v="CXP00032318"/>
    <x v="599"/>
    <s v="A010010011500000853"/>
    <s v="COMPRA DE OFRENDAS FLORALES,CENTROS DE MESA"/>
    <s v="DOP"/>
    <n v="-14160"/>
    <n v="-14160"/>
  </r>
  <r>
    <s v="210102001004000000"/>
    <n v="130645035"/>
    <s v="JULIVIOT FLORISTERIA, SRL"/>
    <s v="CXP00032320"/>
    <x v="599"/>
    <s v="A010010011500000840"/>
    <s v="COMPRA DE OFRENDAS FLORALES,CENTROS DE MESA"/>
    <s v="DOP"/>
    <n v="-14160"/>
    <n v="-14160"/>
  </r>
  <r>
    <s v="210102001004000000"/>
    <n v="130645035"/>
    <s v="JULIVIOT FLORISTERIA, SRL"/>
    <s v="CXP00032319"/>
    <x v="599"/>
    <s v="A010010011500000843"/>
    <s v="COMPRA DE OFRENDAS FLORALES,CENTROS DE MESA"/>
    <s v="DOP"/>
    <n v="-7080"/>
    <n v="-7080"/>
  </r>
  <r>
    <s v="210102001001000000"/>
    <n v="130018707"/>
    <s v="CARVAJAL BUS SRL"/>
    <s v="CXP00032552"/>
    <x v="600"/>
    <s v="A010010011500001075"/>
    <s v="SERVICIO DE ALQUILER DE JEEPETA"/>
    <s v="DOP"/>
    <n v="-255000"/>
    <n v="-255000"/>
  </r>
  <r>
    <s v="210103001000000000"/>
    <s v="00113858914"/>
    <s v="FLEURY SILVIO ENCARNACION POLANCO"/>
    <s v="CXP00032580"/>
    <x v="600"/>
    <s v="CONTR.2519-9"/>
    <s v="SERVICIOS PROFESIONALES JULIO-AGOSTO/2014"/>
    <s v="DOP"/>
    <n v="-150000"/>
    <n v="-150000"/>
  </r>
  <r>
    <s v="210102001001000000"/>
    <n v="130760225"/>
    <s v="DECANOS DEL PERIODISMO TV SRL"/>
    <s v="CXP00032502"/>
    <x v="600"/>
    <s v="P010010011501768832"/>
    <s v="SERV. DIFUNC. ANALISIS Y COMENTARIO ALUSIVO MINERD"/>
    <s v="DOP"/>
    <n v="-35400"/>
    <n v="-35400"/>
  </r>
  <r>
    <s v="210103001000000000"/>
    <s v="05400012174"/>
    <s v="DARIO BARDEMAL FERNANDEZ SANTOS"/>
    <s v="CXP00032512"/>
    <x v="600"/>
    <s v="CONTR. 0572-1"/>
    <s v="SERVICIOS PROFESIONALES AGOSTO/2014"/>
    <s v="DOP"/>
    <n v="-35000"/>
    <n v="-35000"/>
  </r>
  <r>
    <s v="210103001000000000"/>
    <s v="00111055752"/>
    <s v="EDISON ANTONIO TRONCOSO CORPORAN"/>
    <s v="CXP00032646"/>
    <x v="601"/>
    <s v="CONTR. 1107-13"/>
    <s v="SERVICIOS PROFESIONALES DEL 06/08 AL 06/09/2014"/>
    <s v="DOP"/>
    <n v="-65000"/>
    <n v="-65000"/>
  </r>
  <r>
    <s v="210102001001000000"/>
    <n v="101591285"/>
    <s v="LEASING AUTOMOTRIZ DEL SUR SRL"/>
    <s v="CXP00032599"/>
    <x v="601"/>
    <s v="A010010011500004521"/>
    <s v="CARGOS POR DAÑOS VEHICULOS ALQUILADOS"/>
    <s v="DOP"/>
    <n v="-11438.91"/>
    <n v="-11438.91"/>
  </r>
  <r>
    <s v="210102001001000000"/>
    <n v="101591285"/>
    <s v="LEASING AUTOMOTRIZ DEL SUR SRL"/>
    <s v="CXP00032629"/>
    <x v="601"/>
    <s v="A010010011500004519"/>
    <s v="CARGOS POR DAÑOS VEHICULOS ALQUILADOS"/>
    <s v="DOP"/>
    <n v="-9900.34"/>
    <n v="-9900.34"/>
  </r>
  <r>
    <s v="210102001001000000"/>
    <n v="101591285"/>
    <s v="LEASING AUTOMOTRIZ DEL SUR SRL"/>
    <s v="CXP00032626"/>
    <x v="601"/>
    <s v="A010010011500004556"/>
    <s v="CARGOS POR DAÑOS VEHICULOS ALQUILADOS"/>
    <s v="DOP"/>
    <n v="-9421.6200000000008"/>
    <n v="-9421.6200000000008"/>
  </r>
  <r>
    <s v="210102001001000000"/>
    <n v="101591285"/>
    <s v="LEASING AUTOMOTRIZ DEL SUR SRL"/>
    <s v="CXP00032607"/>
    <x v="601"/>
    <s v="A010010011500004525"/>
    <s v="CARGOS POR DAÑOS VEHICULOS ALQUILADOS"/>
    <s v="DOP"/>
    <n v="-4950.17"/>
    <n v="-4950.17"/>
  </r>
  <r>
    <s v="210102001001000000"/>
    <n v="101591285"/>
    <s v="LEASING AUTOMOTRIZ DEL SUR SRL"/>
    <s v="CXP00032630"/>
    <x v="601"/>
    <s v="A010010011500004517"/>
    <s v="CARGOS POR DAÑOS VEHICULOS ALQUILADOS"/>
    <s v="DOP"/>
    <n v="-4950.17"/>
    <n v="-4950.17"/>
  </r>
  <r>
    <s v="210102001001000000"/>
    <n v="101591285"/>
    <s v="LEASING AUTOMOTRIZ DEL SUR SRL"/>
    <s v="CXP00032608"/>
    <x v="601"/>
    <s v="A010010011500004523"/>
    <s v="CARGOS POR DAÑOS VEHICULOS ALQUILADOS"/>
    <s v="DOP"/>
    <n v="-4033.58"/>
    <n v="-4033.58"/>
  </r>
  <r>
    <s v="210102001001000000"/>
    <n v="101591285"/>
    <s v="LEASING AUTOMOTRIZ DEL SUR SRL"/>
    <s v="CXP00032612"/>
    <x v="601"/>
    <s v="A010010011500004552"/>
    <s v="CARGOS POR DAÑOS VEHICULOS ALQUILADOS"/>
    <s v="DOP"/>
    <n v="-3783.88"/>
    <n v="-3783.88"/>
  </r>
  <r>
    <s v="210102001001000000"/>
    <n v="101591285"/>
    <s v="LEASING AUTOMOTRIZ DEL SUR SRL"/>
    <s v="CXP00032596"/>
    <x v="601"/>
    <s v="A010010011500004393"/>
    <s v="CARGOS POR DAÑOS VEHICULOS ALQUILADOS"/>
    <s v="DOP"/>
    <n v="-2442.0500000000002"/>
    <n v="-2442.0500000000002"/>
  </r>
  <r>
    <s v="210102001001000000"/>
    <n v="101591285"/>
    <s v="LEASING AUTOMOTRIZ DEL SUR SRL"/>
    <s v="CXP00032628"/>
    <x v="601"/>
    <s v="A010010011500004554"/>
    <s v="CARGOS POR DAÑOS VEHICULOS ALQUILADOS"/>
    <s v="DOP"/>
    <n v="-2442.0500000000002"/>
    <n v="-2442.0500000000002"/>
  </r>
  <r>
    <s v="210102001001000000"/>
    <n v="101591285"/>
    <s v="LEASING AUTOMOTRIZ DEL SUR SRL"/>
    <s v="CXP00032590"/>
    <x v="601"/>
    <s v="A010010011500004392"/>
    <s v="CARGOS POR DAÑOS VEHICULOS ALQUILADOS"/>
    <s v="DOP"/>
    <n v="-1375.14"/>
    <n v="-1375.14"/>
  </r>
  <r>
    <s v="210102001001000000"/>
    <n v="101591285"/>
    <s v="LEASING AUTOMOTRIZ DEL SUR SRL"/>
    <s v="CXP00032631"/>
    <x v="601"/>
    <s v="A010010011500004515"/>
    <s v="CARGOS POR DAÑOS VEHICULOS ALQUILADOS"/>
    <s v="DOP"/>
    <n v="-1347.89"/>
    <n v="-1347.89"/>
  </r>
  <r>
    <s v="210102001001000000"/>
    <n v="101591285"/>
    <s v="LEASING AUTOMOTRIZ DEL SUR SRL"/>
    <s v="CXP00032594"/>
    <x v="601"/>
    <s v="A010010011500004530"/>
    <s v="CARGOS POR DAÑOS VEHICULOS ALQUILADOS"/>
    <s v="DOP"/>
    <n v="-220.39"/>
    <n v="-220.39"/>
  </r>
  <r>
    <s v="210103001000000000"/>
    <s v="03200319592"/>
    <s v="DIEGO ANTONIO CAPELLAN GUZMAN"/>
    <s v="CXP00032771"/>
    <x v="602"/>
    <s v="CONTR.3208"/>
    <s v="90% COMPRA TERRENO"/>
    <s v="DOP"/>
    <n v="-10962000"/>
    <n v="-10962000"/>
  </r>
  <r>
    <s v="210102001001000000"/>
    <n v="40221604529"/>
    <s v="VIVIAN ILEANA DIAZ ROJAS"/>
    <s v="CXP00032750"/>
    <x v="602"/>
    <s v="A010010011500000005"/>
    <s v="SERV. TRANS. PUBL. COMENTARIOS ALUSIVOS AL MINERD"/>
    <s v="DOP"/>
    <n v="-29500"/>
    <n v="-29500"/>
  </r>
  <r>
    <s v="210102001001000000"/>
    <s v="03100177892"/>
    <s v="AMABLE GRULLON FERMIN"/>
    <s v="CXP00032844"/>
    <x v="603"/>
    <s v="P010010011500987861"/>
    <s v="SERV. TRANS. PUBL.  &quot;CAPSULAS INFORMATIVAS: V.R.E&quot;"/>
    <s v="DOP"/>
    <n v="-23600"/>
    <n v="-23600"/>
  </r>
  <r>
    <s v="210102001001000000"/>
    <s v="03700085552"/>
    <s v="MARIA CRISTINA GONZALEZ VARGAS"/>
    <s v="CXP00032806"/>
    <x v="603"/>
    <s v="P010010011502216709"/>
    <s v="SERV. PUB. COMENTARIOS ALUSIVOS AL MINERD"/>
    <s v="DOP"/>
    <n v="-23600"/>
    <n v="-23600"/>
  </r>
  <r>
    <s v="210102001004000000"/>
    <s v="00112144613"/>
    <s v="CRISTINA HERMINIA RIVAS SOSA"/>
    <s v="PI010639"/>
    <x v="604"/>
    <s v="OFICIO #48/2014"/>
    <s v="PARA CUBRIR GASTOS EN LA 2DA. REUNION INFORMATIVA S/LA15VA."/>
    <s v="DOP"/>
    <n v="-43200"/>
    <n v="-43200"/>
  </r>
  <r>
    <s v="210102001004000000"/>
    <s v="00112704564"/>
    <s v="CLAUDIA PATRICIA CASTILLO DE LEON"/>
    <s v="PI010649"/>
    <x v="604"/>
    <s v="OFICIO #460/2014"/>
    <s v="JORNADA DE ORIENTACION A DOCENTES DE AULAS"/>
    <s v="DOP"/>
    <n v="-16000"/>
    <n v="-16000"/>
  </r>
  <r>
    <s v="210102001001000000"/>
    <n v="124023785"/>
    <s v="COSMOPOLITAN WORLD, SRL"/>
    <s v="CXP00034491"/>
    <x v="605"/>
    <s v="P010010011500025488"/>
    <s v="ADQUISICION DE MOBILIARIO PARA LA DIRECCION DE SER"/>
    <s v="DOP"/>
    <n v="-162503.75"/>
    <n v="-162503.75"/>
  </r>
  <r>
    <s v="210103001000000000"/>
    <n v="22300027871"/>
    <s v="JENNY ISABEL LEBRON SANTOS"/>
    <s v="CXP00033058"/>
    <x v="606"/>
    <s v="CONTR. 624-10"/>
    <s v="CUBICACION #10"/>
    <s v="DOP"/>
    <n v="-5106086.03"/>
    <n v="-5106086.03"/>
  </r>
  <r>
    <s v="210102001001000000"/>
    <s v="09400223492"/>
    <s v="GLENN DAVIS FELIPE CASTRO"/>
    <s v="CXP00034270"/>
    <x v="607"/>
    <s v="A010010011500000018"/>
    <s v="SERVICIO DE TRANSMISION PUBLICIDAD EN EL PROGRAMA"/>
    <s v="DOP"/>
    <n v="-70800"/>
    <n v="-70800"/>
  </r>
  <r>
    <s v="210102001004000000"/>
    <s v="00101140267"/>
    <s v="ROSANGEL JASPE INOA"/>
    <s v="PI010675"/>
    <x v="607"/>
    <s v="OFICIO #138/2014"/>
    <s v="VIATICOS VIAJES TALLER SEG. Y SUP. TRAB.TSS EN 18 REG. Y DIS"/>
    <s v="DOP"/>
    <n v="-22669"/>
    <n v="-22669"/>
  </r>
  <r>
    <s v="210102001001000000"/>
    <n v="401517078"/>
    <s v="TESORERIA DE LA SEGURIDAD SOCIAL"/>
    <s v="ED00006193"/>
    <x v="607"/>
    <m/>
    <s v="SEG. FAM. SUELDOS DEJADOS DE PERCIBIR,  OFIC. 755/2014"/>
    <s v="DOP"/>
    <n v="-1018.4"/>
    <n v="-1018.4"/>
  </r>
  <r>
    <s v="210102001001000000"/>
    <n v="401517078"/>
    <s v="TESORERIA DE LA SEGURIDAD SOCIAL"/>
    <s v="ED00006192"/>
    <x v="607"/>
    <m/>
    <s v="SEG. PENSIONES, SUELDOS DEJADOS DE PERCIBIR, OFIC. 755/2014"/>
    <s v="DOP"/>
    <n v="-961.45"/>
    <n v="-961.45"/>
  </r>
  <r>
    <s v="210103001000000000"/>
    <s v="04701781868"/>
    <s v="NELSON CESAR MILIAN MEJIA"/>
    <s v="MIED-157965"/>
    <x v="608"/>
    <s v="CONTR. 2219-1-NULO"/>
    <s v="CONTR. 2219-1"/>
    <s v="DOP"/>
    <n v="977915.87"/>
    <n v="977915.87"/>
  </r>
  <r>
    <s v="210102001001000000"/>
    <n v="131055036"/>
    <s v="CINE&amp;ART2013, SRL"/>
    <s v="CXP00033322"/>
    <x v="609"/>
    <s v="A010010011500000007"/>
    <s v="SERVICIOS DE PUBLICIDAD RADIO Y TV"/>
    <s v="DOP"/>
    <n v="-8796310"/>
    <n v="-8796310"/>
  </r>
  <r>
    <s v="210102001001000000"/>
    <n v="131055036"/>
    <s v="CINE&amp;ART2013, SRL"/>
    <s v="CXP00033321"/>
    <x v="609"/>
    <s v="A010010011500000004"/>
    <s v="SERVICIOS DE PUBLICIDAD RADIO Y TV"/>
    <s v="DOP"/>
    <n v="-7401786"/>
    <n v="-7401786"/>
  </r>
  <r>
    <s v="210103001000000000"/>
    <s v="EO53342"/>
    <s v="MARIA DE LOS ANGELES LEGAÑOA FERRA"/>
    <s v="CXP00033323"/>
    <x v="609"/>
    <s v="CONTR. 0546"/>
    <s v="SERVICIOS TECNICOS PROFESIONALES"/>
    <s v="DOP"/>
    <n v="-972320"/>
    <n v="-972320"/>
  </r>
  <r>
    <s v="210102001004000000"/>
    <n v="434203188"/>
    <s v="MARK MARTIN RUST"/>
    <s v="CXP00033314"/>
    <x v="609"/>
    <s v="CONTR. 0333-1"/>
    <s v="SERVICIOS TÉCNICOS PROFESIONALES"/>
    <s v="DOP"/>
    <n v="-500000"/>
    <n v="-500000"/>
  </r>
  <r>
    <s v="210103001000000000"/>
    <s v="00111055752"/>
    <s v="EDISON ANTONIO TRONCOSO CORPORAN"/>
    <s v="CXP00033359"/>
    <x v="610"/>
    <s v="CONTR. 1107-14"/>
    <s v="SERVICIOS PROFESIONALES DEL 06/09 AL 06/10/2014"/>
    <s v="DOP"/>
    <n v="-65000"/>
    <n v="-65000"/>
  </r>
  <r>
    <s v="210102001001000000"/>
    <n v="401517078"/>
    <s v="TESORERIA DE LA SEGURIDAD SOCIAL"/>
    <s v="ED00006206"/>
    <x v="610"/>
    <m/>
    <s v="SEG. F. SALUD SUELDOS DEJADOS DE PERCIBIR, OFICIO #787/2014"/>
    <s v="DOP"/>
    <n v="-4712"/>
    <n v="-4712"/>
  </r>
  <r>
    <s v="210102001001000000"/>
    <n v="401517078"/>
    <s v="TESORERIA DE LA SEGURIDAD SOCIAL"/>
    <s v="ED00006205"/>
    <x v="610"/>
    <m/>
    <s v="SEG. PENSIONES SUELDOS DEJADOS DE PERCIBIR, OFICIO #787/2014"/>
    <s v="DOP"/>
    <n v="-4448.5"/>
    <n v="-4448.5"/>
  </r>
  <r>
    <s v="210102001001000000"/>
    <n v="130251241"/>
    <s v="ALBADECO S. A."/>
    <s v="CXP00033419"/>
    <x v="611"/>
    <s v="A010010011500000137"/>
    <s v="ROTURA Y PERDIDA DE COPAS EN ACTIVIDAD"/>
    <s v="DOP"/>
    <n v="-3080"/>
    <n v="-3080"/>
  </r>
  <r>
    <s v="210103001000000000"/>
    <n v="401031337"/>
    <s v="BIBLIOTECA NACIONAL PEDRO HENRIQUEZ UREÑA"/>
    <s v="CXP00033498"/>
    <x v="612"/>
    <s v="NCF-000015"/>
    <s v="ALQUILER SALA LATINOAMERICANA"/>
    <s v="DOP"/>
    <n v="-10000"/>
    <n v="-10000"/>
  </r>
  <r>
    <s v="210103001000000000"/>
    <s v="01000181220"/>
    <s v="MANUEL ARTURO LAMIZ DILONE"/>
    <s v="CXP00033529"/>
    <x v="613"/>
    <s v="CONTR. 3325-1- NULA"/>
    <s v="10% FINAL COMPRA TERRENO"/>
    <s v="DOP"/>
    <n v="-323013.59999999998"/>
    <n v="-323013.59999999998"/>
  </r>
  <r>
    <s v="210103001000000000"/>
    <s v="00100877141"/>
    <s v="ODALIS GUILLERMO PEREZ NINA"/>
    <s v="CXP00033514"/>
    <x v="613"/>
    <s v="-ANULADA-"/>
    <s v="SERVICIOS TEC. PROFESIONALES DE JULIO A NOV./2013"/>
    <s v="DOP"/>
    <n v="-300000"/>
    <n v="-300000"/>
  </r>
  <r>
    <s v="210103001000000000"/>
    <s v="00101954717"/>
    <s v="LAURA DEL PILAR GIL FIALLO"/>
    <s v="CXP00033518"/>
    <x v="613"/>
    <s v="-ANULADA-"/>
    <s v="SERVICIOS TEC. PROFESIONALES DE JULIO A NOV./2013"/>
    <s v="DOP"/>
    <n v="-300000"/>
    <n v="-300000"/>
  </r>
  <r>
    <s v="210102001004000000"/>
    <s v="00107800112"/>
    <s v="JULIA ALVAREZ REYES"/>
    <s v="PI011099"/>
    <x v="613"/>
    <s v="OFICIO #893/2014"/>
    <s v="PARA LAS VISITAS DE MONITOREO A LOS CETROS DE JORNADA ESC. E"/>
    <s v="DOP"/>
    <n v="-26227.99"/>
    <n v="-26227.99"/>
  </r>
  <r>
    <s v="210102001004000000"/>
    <n v="101502525"/>
    <s v="TRICOM S. A."/>
    <s v="CXP00033499"/>
    <x v="613"/>
    <s v="A080010050100317712"/>
    <s v="SERVICIO DE DATA DE TRICOM,CORRESPONDIENTE AL MES SEPT/2014"/>
    <s v="DOP"/>
    <n v="-292.02999999999997"/>
    <n v="-292.02999999999997"/>
  </r>
  <r>
    <s v="210102001001000000"/>
    <n v="401047039"/>
    <s v="COOP NACIONAL DE SERVICIOS MULTIPLES MAESTROS,"/>
    <s v="CXP00033585"/>
    <x v="614"/>
    <s v="OFIC. 3381"/>
    <s v="HOSPEDAJE Y ALIMENTACION P/ATLETAS"/>
    <s v="DOP"/>
    <n v="-4952800"/>
    <n v="-4952800"/>
  </r>
  <r>
    <s v="210103001000000000"/>
    <n v="130744378"/>
    <s v="B A G CONSTRUCCIONES SRL."/>
    <s v="CXP00033625"/>
    <x v="614"/>
    <s v="-ANULADA-"/>
    <s v="CUBICACION # 4 ADICIONAL Y FINAL"/>
    <s v="DOP"/>
    <n v="-553686.68999999994"/>
    <n v="-553686.68999999994"/>
  </r>
  <r>
    <s v="210103001000000000"/>
    <s v="00101954717"/>
    <s v="LAURA DEL PILAR GIL FIALLO"/>
    <s v="CXP00033579"/>
    <x v="614"/>
    <s v="CONTR.2216-1"/>
    <s v="SUELDOS PERSONAL CONTRATADO"/>
    <s v="DOP"/>
    <n v="-300000"/>
    <n v="-300000"/>
  </r>
  <r>
    <s v="210102001001000000"/>
    <n v="101591285"/>
    <s v="LEASING AUTOMOTRIZ DEL SUR SRL"/>
    <s v="CXP00036224"/>
    <x v="614"/>
    <s v="A010010011500004800"/>
    <s v="SERVICIO DE ALQUILER DE CAMIONETA Y JEEPETA"/>
    <s v="DOP"/>
    <n v="-274350"/>
    <n v="-274350"/>
  </r>
  <r>
    <s v="210102001001000000"/>
    <n v="101591285"/>
    <s v="LEASING AUTOMOTRIZ DEL SUR SRL"/>
    <s v="CXP00036225"/>
    <x v="614"/>
    <s v="A010010011500004798"/>
    <s v="SERVICIO DE ALQUILER DE CAMIONETA Y JEEPETA"/>
    <s v="DOP"/>
    <n v="-209568"/>
    <n v="-209568"/>
  </r>
  <r>
    <s v="210102001001000000"/>
    <n v="101591285"/>
    <s v="LEASING AUTOMOTRIZ DEL SUR SRL"/>
    <s v="CXP00036223"/>
    <x v="614"/>
    <s v="A010010011500004799"/>
    <s v="SERVICIO DE ALQUILER DE CAMIONETA Y JEEPETA"/>
    <s v="DOP"/>
    <n v="-76110"/>
    <n v="-76110"/>
  </r>
  <r>
    <s v="210102001001000000"/>
    <n v="101591285"/>
    <s v="LEASING AUTOMOTRIZ DEL SUR SRL"/>
    <s v="CXP00036217"/>
    <x v="614"/>
    <s v="A010010011500004797"/>
    <s v="SERVICIO DE ALQUILER DE CAMIONETA Y JEEPETA"/>
    <s v="DOP"/>
    <n v="-65490"/>
    <n v="-65490"/>
  </r>
  <r>
    <s v="210102001001000000"/>
    <n v="124006831"/>
    <s v="Hotel SDH,S.A"/>
    <s v="CXP00033686"/>
    <x v="615"/>
    <s v="A020010011500010662"/>
    <s v="COMPLETIVO GASTOS P/MINUME/2014"/>
    <s v="DOP"/>
    <n v="-1140342.06"/>
    <n v="-1140342.06"/>
  </r>
  <r>
    <s v="210102001001000000"/>
    <n v="101591285"/>
    <s v="LEASING AUTOMOTRIZ DEL SUR SRL"/>
    <s v="CXP00036216"/>
    <x v="615"/>
    <s v="A010010011500004802"/>
    <s v="SERVICIO DE ALQUILER DE CAMIONETA Y JEEPETA"/>
    <s v="DOP"/>
    <n v="-815439"/>
    <n v="-815439"/>
  </r>
  <r>
    <s v="210102001001000000"/>
    <n v="101591285"/>
    <s v="LEASING AUTOMOTRIZ DEL SUR SRL"/>
    <s v="CXP00036215"/>
    <x v="615"/>
    <s v="A010010011500004803"/>
    <s v="SERVICIO DE ALQUILER DE CAMIONETA Y JEEPETA"/>
    <s v="DOP"/>
    <n v="-380550"/>
    <n v="-380550"/>
  </r>
  <r>
    <s v="210102001001000000"/>
    <n v="101591285"/>
    <s v="LEASING AUTOMOTRIZ DEL SUR SRL"/>
    <s v="CXP00036219"/>
    <x v="615"/>
    <s v="A010010011500004801"/>
    <s v="SERVICIO DE ALQUILER DE CAMIONETA Y JEEPETA"/>
    <s v="DOP"/>
    <n v="-380550"/>
    <n v="-380550"/>
  </r>
  <r>
    <s v="210102001001000000"/>
    <n v="101591285"/>
    <s v="LEASING AUTOMOTRIZ DEL SUR SRL"/>
    <s v="CXP00036213"/>
    <x v="616"/>
    <s v="A010010011500004804"/>
    <s v="SERVICIO DE ALQUILER DE CAMIONETAS Y JEEPETA"/>
    <s v="DOP"/>
    <n v="-784110"/>
    <n v="-784110"/>
  </r>
  <r>
    <s v="210102001001000000"/>
    <n v="101591285"/>
    <s v="LEASING AUTOMOTRIZ DEL SUR SRL"/>
    <s v="CXP00036214"/>
    <x v="616"/>
    <s v="A010010011500004806"/>
    <s v="SERVICIO DE ALQUILER DE CAMIONETA Y JEEPETA"/>
    <s v="DOP"/>
    <n v="-296930.86"/>
    <n v="-296930.86"/>
  </r>
  <r>
    <s v="210102001001000000"/>
    <n v="430071994"/>
    <s v="FUNDACION FESTIVALES DE LA MONTANA, INC."/>
    <s v="CXP00033715"/>
    <x v="616"/>
    <s v="A010010011500000009"/>
    <s v="FESTIVAL DE POESIA EN LA MONTAÑA,QUE SE EFECTUARA DEL 28 AL"/>
    <s v="DOP"/>
    <n v="-270000"/>
    <n v="-270000"/>
  </r>
  <r>
    <s v="210102001001000000"/>
    <n v="101591285"/>
    <s v="LEASING AUTOMOTRIZ DEL SUR SRL"/>
    <s v="CXP00036212"/>
    <x v="616"/>
    <s v="A010010011500004805"/>
    <s v="SERVICIO DE ALQUILER DE CAMIONETA Y JEEPETA"/>
    <s v="DOP"/>
    <n v="-65490"/>
    <n v="-65490"/>
  </r>
  <r>
    <s v="210102001001000000"/>
    <n v="130645035"/>
    <s v="JULIVIOT FLORISTERIA, SRL"/>
    <s v="CXP00038931"/>
    <x v="617"/>
    <s v="A010010011500001106"/>
    <s v="COMPRA DE OFRENDAS FLORALES"/>
    <s v="DOP"/>
    <n v="-11800"/>
    <n v="-11800"/>
  </r>
  <r>
    <s v="210102001004000000"/>
    <s v="05300006441"/>
    <s v="ROSARIO TORRES SANCHEZ"/>
    <s v="PI011448"/>
    <x v="618"/>
    <s v="OFICIO #885/2014"/>
    <s v="VIATICOS PARA/CHOFERES QUE TRANSP. A LOS EST. VIS. A MUSEOS"/>
    <s v="DOP"/>
    <n v="-8100"/>
    <n v="-8100"/>
  </r>
  <r>
    <s v="210103001000000000"/>
    <s v="03700731031"/>
    <s v="FLORENCIO ENMANUEL MARTINEZ MUÑIZ"/>
    <s v="CXP00033899"/>
    <x v="619"/>
    <s v="CONTR.3192"/>
    <s v="60% COMPRA TERRENO"/>
    <s v="DOP"/>
    <n v="-7025940"/>
    <n v="-7025940"/>
  </r>
  <r>
    <s v="210103001000000000"/>
    <s v="01600084691"/>
    <s v="ANITA CABRERA"/>
    <s v="CXP00033948"/>
    <x v="620"/>
    <s v="ANULADA"/>
    <s v="COMPRA TERRENO (100% DEL MONTO)"/>
    <s v="DOP"/>
    <n v="-797300"/>
    <n v="-797300"/>
  </r>
  <r>
    <s v="210102001004000000"/>
    <s v="05800095399"/>
    <s v="MOISES OSORIO Y MOREL"/>
    <s v="CXP00033955"/>
    <x v="620"/>
    <s v="OFICIO #669/2014"/>
    <s v="PRESTACIONES LABORALES SEGUN CALCULOS DEL MAP"/>
    <s v="DOP"/>
    <n v="-29487.29"/>
    <n v="-29487.29"/>
  </r>
  <r>
    <s v="210102001004000000"/>
    <s v="00106197205"/>
    <s v="ANTONIO MARTINEZ BERROA"/>
    <s v="PI011488"/>
    <x v="620"/>
    <s v="OFICIO #3291/2014"/>
    <s v="PAGO A MAESTROS DE LA ESCUELA CAFE CON LECHE. FEBRERO-ABRIL"/>
    <s v="DOP"/>
    <n v="-24000"/>
    <n v="-24000"/>
  </r>
  <r>
    <s v="210102001004000000"/>
    <s v="00113464390"/>
    <s v="FERMIN LAURENCIO CARRION"/>
    <s v="PI011486"/>
    <x v="620"/>
    <s v="OFICIO #3291/2014"/>
    <s v="PAGO A MAESTROS DE LA ESCUELA CAFE CON LECHE. FEBRERO-ABRIL"/>
    <s v="DOP"/>
    <n v="-24000"/>
    <n v="-24000"/>
  </r>
  <r>
    <s v="210102001004000000"/>
    <s v="00111020475"/>
    <s v="MAIRA  MILADY MATOS PINEDA"/>
    <s v="PI011474"/>
    <x v="620"/>
    <s v="OFICIO #3291/2014"/>
    <s v="PAGO A MAESTROS DE LA ESCUELA CAFE CON LECHE. FEBRERO-ABRIL"/>
    <s v="DOP"/>
    <n v="-21600"/>
    <n v="-21600"/>
  </r>
  <r>
    <s v="210103001000000000"/>
    <s v="01800122390"/>
    <s v="NATIVIDAD DE LA ALT MEDINA RIVAS"/>
    <s v="CXP00033993"/>
    <x v="621"/>
    <s v="CONTR. 161-10"/>
    <s v="CUBICACION # 10"/>
    <s v="DOP"/>
    <n v="-1507715.98"/>
    <n v="-1507715.98"/>
  </r>
  <r>
    <s v="210103001000000000"/>
    <s v="00113811079"/>
    <s v="LUCIANO SBRIZ"/>
    <s v="MIED-8296"/>
    <x v="621"/>
    <s v="OFICIO #751/2014"/>
    <m/>
    <s v="DOP"/>
    <n v="277000"/>
    <n v="-277000"/>
  </r>
  <r>
    <s v="210103001000000000"/>
    <s v="01800122390"/>
    <s v="NATIVIDAD DE LA ALT MEDINA RIVAS"/>
    <s v="MIED-158271"/>
    <x v="621"/>
    <s v="CONTR. 161-10"/>
    <s v="CONTR. 161-10"/>
    <s v="DOP"/>
    <n v="75106.27"/>
    <n v="75106.27"/>
  </r>
  <r>
    <s v="210103001000000000"/>
    <s v="00113811079"/>
    <s v="LUCIANO SBRIZ"/>
    <s v="MIED-8297"/>
    <x v="621"/>
    <s v="OFICIO #751/2014"/>
    <m/>
    <s v="DOP"/>
    <n v="-277000"/>
    <n v="277000"/>
  </r>
  <r>
    <s v="210103001000000000"/>
    <s v="07600046101"/>
    <s v="CARMEN ADOLFINA CASTILLO"/>
    <s v="CXP00034035"/>
    <x v="622"/>
    <s v="CONTR. 0287"/>
    <s v="COMPRA TERRENO (100% DEL MONTO)"/>
    <s v="DOP"/>
    <n v="-380000"/>
    <n v="-380000"/>
  </r>
  <r>
    <s v="210103001000000000"/>
    <s v="06600069550"/>
    <s v="JOSE ANTONIO RODRIGUEZ POLANCO"/>
    <s v="CXP00034124"/>
    <x v="623"/>
    <s v="CONTR. 1592-2"/>
    <s v="10% FINAL COMPRA TERRENO"/>
    <s v="DOP"/>
    <n v="-180000"/>
    <n v="-180000"/>
  </r>
  <r>
    <s v="210103001000000000"/>
    <s v="03102830332"/>
    <s v="DANIEL MAGDALENO VEGA RODRIGUEZ."/>
    <s v="CXP00034120"/>
    <x v="623"/>
    <s v="CONTR. 1416-11"/>
    <s v="ALQUILER LOCAL DESDE JUNIO HASTA OCTUBRE/2014"/>
    <s v="DOP"/>
    <n v="-23600"/>
    <n v="-23600"/>
  </r>
  <r>
    <s v="210102001001000000"/>
    <n v="102317607"/>
    <s v="RADIO AMISTAD, SRL"/>
    <s v="CXP00034172"/>
    <x v="624"/>
    <s v="A010010011500000063"/>
    <s v="SERV. TRANS. PUB. &quot;CAPSULAS INF:VERSION REV. EDCU&quot;"/>
    <s v="DOP"/>
    <n v="-29500"/>
    <n v="-29500"/>
  </r>
  <r>
    <s v="210102001001000000"/>
    <s v="00111268314"/>
    <s v="JUSTINA GERMANIA TEJADA HICIANO."/>
    <s v="CXP00034175"/>
    <x v="624"/>
    <s v="P010010011501980660"/>
    <s v="SERV. TRANS. PUB. &quot;CAPSULAS INF:VERSION REV. EDUC&quot;"/>
    <s v="DOP"/>
    <n v="-23600"/>
    <n v="-23600"/>
  </r>
  <r>
    <s v="210102001001000000"/>
    <n v="101026669"/>
    <s v="SERVICOLT SRL"/>
    <s v="CXP00034353"/>
    <x v="625"/>
    <s v="A010010011500000837"/>
    <s v="SERV. ALQUILER DE VEHICULO PARA USO DEL MINERD"/>
    <s v="DOP"/>
    <n v="-69008.759999999995"/>
    <n v="-69008.759999999995"/>
  </r>
  <r>
    <s v="210102001001000000"/>
    <n v="101026669"/>
    <s v="SERVICOLT SRL"/>
    <s v="CXP00034354"/>
    <x v="625"/>
    <s v="A010010011500000856"/>
    <s v="SERV. ALQUILER DE VEHICULO PARA USO DEL MINERD"/>
    <s v="DOP"/>
    <n v="-69008.759999999995"/>
    <n v="-69008.759999999995"/>
  </r>
  <r>
    <s v="210102001001000000"/>
    <n v="101026669"/>
    <s v="SERVICOLT SRL"/>
    <s v="CXP00034356"/>
    <x v="625"/>
    <s v="A010010011500000857"/>
    <s v="SERV. ALQUILER DE VEHICULO PARA USO DEL MINERD"/>
    <s v="DOP"/>
    <n v="-69008.759999999995"/>
    <n v="-69008.759999999995"/>
  </r>
  <r>
    <s v="210102001001000000"/>
    <n v="101026669"/>
    <s v="SERVICOLT SRL"/>
    <s v="CXP00034357"/>
    <x v="625"/>
    <s v="A010010011500000855"/>
    <s v="SERV. ALQUILER DE VEHICULO PARA USO DEL MINERD"/>
    <s v="DOP"/>
    <n v="-69008.759999999995"/>
    <n v="-69008.759999999995"/>
  </r>
  <r>
    <s v="210102001001000000"/>
    <s v="00113408496"/>
    <s v="HECTOR BIENVENIDO FERRERAS GARCIA"/>
    <s v="CXP00034398"/>
    <x v="626"/>
    <s v="A01001001500000025"/>
    <s v="SERV. TRANS. PUB. &quot;CAPSULAS INF: VERSION R. EDUCA&quot;"/>
    <s v="DOP"/>
    <n v="-29500"/>
    <n v="-29500"/>
  </r>
  <r>
    <s v="210102001001000000"/>
    <n v="130834105"/>
    <s v="KILNES BUSINESS SOLUTION SRL"/>
    <s v="CXP00034408"/>
    <x v="627"/>
    <s v="A010010011500000003"/>
    <s v="SERV. TRANS. PUB. CAPSULAS INF. REV. EDUCATIVA"/>
    <s v="DOP"/>
    <n v="-47200"/>
    <n v="-47200"/>
  </r>
  <r>
    <s v="210102001001000000"/>
    <n v="40221604529"/>
    <s v="VIVIAN ILEANA DIAZ ROJAS"/>
    <s v="CXP00034485"/>
    <x v="628"/>
    <s v="A010010011500000004"/>
    <s v="SERV. TRANS. PUB. &quot;CAPSULAS INF:VERSION REV. EDUC&quot;"/>
    <s v="DOP"/>
    <n v="-29500"/>
    <n v="-29500"/>
  </r>
  <r>
    <s v="210102001001000000"/>
    <n v="110337235"/>
    <s v="DANIEL GARCIA SANTANA"/>
    <s v="CXP00034484"/>
    <x v="628"/>
    <s v="A01001001150000048"/>
    <s v="SERV. TRANS. PUB. &quot;CAPSULAS INF:VERSION REV. EDUC&quot;"/>
    <s v="DOP"/>
    <n v="-17700"/>
    <n v="-17700"/>
  </r>
  <r>
    <s v="210102001001000000"/>
    <s v="03100442486"/>
    <s v="JULIO CESAR HENRIQUEZ"/>
    <s v="CXP00034668"/>
    <x v="629"/>
    <s v="P010010011502421006"/>
    <s v="SERV. TRANS. PUB. CAPSULAS INF: VERSION REV. EDUC&quot;"/>
    <s v="DOP"/>
    <n v="-29500"/>
    <n v="-29500"/>
  </r>
  <r>
    <s v="210103001000000000"/>
    <s v="00100604933"/>
    <s v="JUAN MANUEL GUERRERO DE JESUS"/>
    <s v="CXP00034787"/>
    <x v="630"/>
    <s v="CONTR. 0789-19"/>
    <s v="SERVICIOS PROFESIONALES DEL 09/09 AL 09/10/2014"/>
    <s v="DOP"/>
    <n v="-118000"/>
    <n v="-118000"/>
  </r>
  <r>
    <s v="210102001001000000"/>
    <n v="101005335"/>
    <s v="PUBLICACIONES NACIONALES SRL."/>
    <s v="CXP00034845"/>
    <x v="631"/>
    <s v="A010010011500000297"/>
    <s v="SERV. TRANS. PUB. &quot;CAPSULAS INF:VERSION REV. EDUC&quot;"/>
    <s v="DOP"/>
    <n v="-29500"/>
    <n v="-29500"/>
  </r>
  <r>
    <s v="210102001001000000"/>
    <n v="101591285"/>
    <s v="LEASING AUTOMOTRIZ DEL SUR SRL"/>
    <s v="CXP00035660"/>
    <x v="632"/>
    <s v="A0101011500004813"/>
    <s v="SERVICIO DE ALQUILER DE CAMIONETAS,PARA USO DEL MI"/>
    <s v="DOP"/>
    <n v="-133493.4"/>
    <n v="-133493.4"/>
  </r>
  <r>
    <s v="210102001001000000"/>
    <n v="130566102"/>
    <s v="TP END GROUP, SRL"/>
    <s v="CXP00034937"/>
    <x v="633"/>
    <s v="A010010011500000026"/>
    <s v="ADQUISICION DE MOBILIARIO ESCOLAR"/>
    <s v="DOP"/>
    <n v="-580463.71"/>
    <n v="-580463.71"/>
  </r>
  <r>
    <s v="210102001001000000"/>
    <n v="130566102"/>
    <s v="TP END GROUP, SRL"/>
    <s v="CXP00034936"/>
    <x v="633"/>
    <s v="A010010011500000023"/>
    <s v="ADQUISICION DE MOBILIARIO ESCOLAR"/>
    <s v="DOP"/>
    <n v="-290231.86"/>
    <n v="-290231.86"/>
  </r>
  <r>
    <s v="210102001001000000"/>
    <s v="04700848825"/>
    <s v="PORFIRIO VERAS MERCEDES"/>
    <s v="CXP00034933"/>
    <x v="633"/>
    <s v="P010010011501801794"/>
    <s v="SERV. PUB. ALFABETIZACION:VERSION LIBROS-OCT"/>
    <s v="DOP"/>
    <n v="-35400"/>
    <n v="-35400"/>
  </r>
  <r>
    <s v="210102001001000000"/>
    <n v="130566102"/>
    <s v="TP END GROUP, SRL"/>
    <s v="MIED-158434"/>
    <x v="633"/>
    <s v="A010010011500000023"/>
    <s v="A010010011500000023"/>
    <s v="DOP"/>
    <n v="58046.38"/>
    <n v="58046.38"/>
  </r>
  <r>
    <s v="210102001001000000"/>
    <n v="130566102"/>
    <s v="TP END GROUP, SRL"/>
    <s v="MIED-158435"/>
    <x v="633"/>
    <s v="A010010011500000026"/>
    <s v="A010010011500000026"/>
    <s v="DOP"/>
    <n v="116092.73"/>
    <n v="116092.73"/>
  </r>
  <r>
    <s v="210103001000000000"/>
    <n v="102324761"/>
    <s v="ABI KARRAM MORILLA INGENIEROS ARQUITECTOS (AMINA), S.R.L."/>
    <s v="CXP00034966"/>
    <x v="634"/>
    <s v="-ANULADA-"/>
    <s v="CUBICACION #2ADICIONAL Y FINAL"/>
    <s v="DOP"/>
    <n v="-3220276.96"/>
    <n v="-2561512.4900000002"/>
  </r>
  <r>
    <s v="210102001001000000"/>
    <n v="130313318"/>
    <s v="URBANIZACION Y VIVIENDAS SRL ( URVISA)"/>
    <s v="CXP00035040"/>
    <x v="635"/>
    <s v="-ANULADA-"/>
    <s v="CUBICACION # 3"/>
    <s v="DOP"/>
    <n v="-1092755.74"/>
    <n v="-1092755.74"/>
  </r>
  <r>
    <s v="210102001001000000"/>
    <n v="130313318"/>
    <s v="URBANIZACION Y VIVIENDAS SRL ( URVISA)"/>
    <s v="CXP00035036"/>
    <x v="635"/>
    <s v="-ANULADA-"/>
    <s v="CUBICACION # 3"/>
    <s v="DOP"/>
    <n v="-1351655.46"/>
    <n v="-1078466.52"/>
  </r>
  <r>
    <s v="210102001004000000"/>
    <n v="101618787"/>
    <s v="ALTICE DOMINICANA, S. A."/>
    <s v="CXP00035122"/>
    <x v="636"/>
    <s v="A020010011500026701"/>
    <s v="SERVICIO DE DATA ORANGE,CORRESP.AL MES DE NOV.2014"/>
    <s v="DOP"/>
    <n v="-1034753.37"/>
    <n v="-983015.7"/>
  </r>
  <r>
    <s v="210103001000000000"/>
    <s v="05400012174"/>
    <s v="DARIO BARDEMAL FERNANDEZ SANTOS"/>
    <s v="CXP00035106"/>
    <x v="636"/>
    <s v="CONTR. 0572-3"/>
    <s v="SERVICIOS PROFESIONALES OCTUBRE/2014"/>
    <s v="DOP"/>
    <n v="-35000"/>
    <n v="-35000"/>
  </r>
  <r>
    <s v="210103001000000000"/>
    <n v="101517085"/>
    <s v="EMPRESAS INTEGRADAS S. A. S."/>
    <s v="CXP00035211"/>
    <x v="637"/>
    <s v="A010010011500000515"/>
    <s v="RETROACTIVO DE FEBRERO A SEPTIEMBRE/2014"/>
    <s v="DOP"/>
    <n v="-2422941.2000000002"/>
    <n v="-2422941.2000000002"/>
  </r>
  <r>
    <s v="210103001000000000"/>
    <n v="101517085"/>
    <s v="EMPRESAS INTEGRADAS S. A. S."/>
    <s v="CXP00035210"/>
    <x v="637"/>
    <s v="A010010011500000517"/>
    <s v="MANTENIMIENTO A TRANSFORMADORES Y LINEAS ELECTRICAS"/>
    <s v="DOP"/>
    <n v="-750000"/>
    <n v="-750000"/>
  </r>
  <r>
    <s v="210103001000000000"/>
    <s v="03900057021"/>
    <s v="JUAN ANTONIO MARTÍNEZ MARTE"/>
    <s v="CXP00035143"/>
    <x v="637"/>
    <s v="-ANULADA-"/>
    <s v="ALQUILER LOCAL DESDE 01/09/2013 AL 01/12/2014"/>
    <s v="DOP"/>
    <n v="-442500"/>
    <n v="-442500"/>
  </r>
  <r>
    <s v="210102001004000000"/>
    <n v="411000476"/>
    <s v="AYUNTAMIENTO SAN PEDRO DE MACORIS"/>
    <s v="CXP00035139"/>
    <x v="637"/>
    <s v="DGA#590-14"/>
    <s v="SERV. RECOGIDA BASURA ESCUELAS SAN PEDRO MAC, ENERO,MARZO 14"/>
    <s v="DOP"/>
    <n v="-357000"/>
    <n v="-357000"/>
  </r>
  <r>
    <s v="210102001001000000"/>
    <n v="130645035"/>
    <s v="JULIVIOT FLORISTERIA, SRL"/>
    <s v="CXP00036167"/>
    <x v="638"/>
    <s v="A010010011500001098"/>
    <s v="COMPRA DE OFRENDAS FLORALES"/>
    <s v="DOP"/>
    <n v="-5900"/>
    <n v="-5900"/>
  </r>
  <r>
    <s v="210102001001000000"/>
    <n v="130645035"/>
    <s v="JULIVIOT FLORISTERIA, SRL"/>
    <s v="CXP00036169"/>
    <x v="638"/>
    <s v="A010010011500001080"/>
    <s v="COMPRA DE OFRENDAS FLORALES"/>
    <s v="DOP"/>
    <n v="-5900"/>
    <n v="-5900"/>
  </r>
  <r>
    <s v="210102001001000000"/>
    <n v="130645035"/>
    <s v="JULIVIOT FLORISTERIA, SRL"/>
    <s v="CXP00036171"/>
    <x v="638"/>
    <s v="A010010011500001105"/>
    <s v="COMPRA DE OFRENDAS FLORALES"/>
    <s v="DOP"/>
    <n v="-5900"/>
    <n v="-5900"/>
  </r>
  <r>
    <s v="210102001001000000"/>
    <n v="130645035"/>
    <s v="JULIVIOT FLORISTERIA, SRL"/>
    <s v="CXP00036172"/>
    <x v="638"/>
    <s v="A010010011500001107"/>
    <s v="COMPRA DE OFRENDAS FLORALES"/>
    <s v="DOP"/>
    <n v="-5900"/>
    <n v="-5900"/>
  </r>
  <r>
    <s v="210102001001000000"/>
    <n v="130645035"/>
    <s v="JULIVIOT FLORISTERIA, SRL"/>
    <s v="CXP00036174"/>
    <x v="638"/>
    <s v="A010010011500001090"/>
    <s v="COMPRA DE OFRENDAS FLORALES"/>
    <s v="DOP"/>
    <n v="-5900"/>
    <n v="-5900"/>
  </r>
  <r>
    <s v="210102001001000000"/>
    <n v="130645035"/>
    <s v="JULIVIOT FLORISTERIA, SRL"/>
    <s v="CXP00036168"/>
    <x v="638"/>
    <s v="A010010011500001084"/>
    <s v="COMPRA DE OFRENDAS FLORALES"/>
    <s v="DOP"/>
    <n v="-5310"/>
    <n v="-5310"/>
  </r>
  <r>
    <s v="210102001001000000"/>
    <n v="130645035"/>
    <s v="JULIVIOT FLORISTERIA, SRL"/>
    <s v="CXP00036170"/>
    <x v="638"/>
    <s v="A010010011500001082"/>
    <s v="COMPRA DE OFRENDAS FLORALES"/>
    <s v="DOP"/>
    <n v="-5310"/>
    <n v="-5310"/>
  </r>
  <r>
    <s v="210102001001000000"/>
    <n v="130645035"/>
    <s v="JULIVIOT FLORISTERIA, SRL"/>
    <s v="CXP00036173"/>
    <x v="638"/>
    <s v="A010010011500001096"/>
    <s v="COMPRA DE OFRENDAS FLORALES"/>
    <s v="DOP"/>
    <n v="-2596"/>
    <n v="-2596"/>
  </r>
  <r>
    <s v="210103001000000000"/>
    <n v="102324761"/>
    <s v="ABI KARRAM MORILLA INGENIEROS ARQUITECTOS (AMINA), S.R.L."/>
    <s v="CXP00035313"/>
    <x v="639"/>
    <s v="--ANULADA-"/>
    <s v="CUBICACION # 2 ADICIONAL Y FINAL"/>
    <s v="DOP"/>
    <n v="-2561512.4900000002"/>
    <n v="-2561512.4900000002"/>
  </r>
  <r>
    <s v="210102001001000000"/>
    <n v="401517078"/>
    <s v="TESORERIA DE LA SEGURIDAD SOCIAL"/>
    <s v="ED00006332"/>
    <x v="639"/>
    <m/>
    <s v="SEG. FAMILIAR, DEJADOS DEJADOS DE PERCIBIR PERIODO 2013-2014"/>
    <s v="DOP"/>
    <n v="-12101.02"/>
    <n v="-12101.02"/>
  </r>
  <r>
    <s v="210102001001000000"/>
    <n v="401517078"/>
    <s v="TESORERIA DE LA SEGURIDAD SOCIAL"/>
    <s v="ED00006331"/>
    <x v="639"/>
    <m/>
    <s v="SEG. PENSIONES DEJADOS DEJADOS DE PERCIBIR PERIODO 2013-2014"/>
    <s v="DOP"/>
    <n v="-11424.32"/>
    <n v="-11424.32"/>
  </r>
  <r>
    <s v="210102001001000000"/>
    <n v="131159494"/>
    <s v="XIOMARI VELOZ D&quot; LUJO FIESTA, SRL"/>
    <s v="CXP00037756"/>
    <x v="640"/>
    <s v="P010010011502707760"/>
    <s v="SERVICIOS DE ALMUERZO,REFRIGERIO Y ALQUILER"/>
    <s v="DOP"/>
    <n v="-105588.76"/>
    <n v="-105588.76"/>
  </r>
  <r>
    <s v="210103001000000000"/>
    <n v="15200000386"/>
    <s v="JUAN RAMON MEDRANO SOTO"/>
    <s v="CXP00035525"/>
    <x v="641"/>
    <s v="CONTR. 0574-13"/>
    <s v="CONTR. 0574-1"/>
    <s v="DOP"/>
    <n v="-1557600"/>
    <n v="-1557600"/>
  </r>
  <r>
    <s v="210102001001000000"/>
    <s v="05400066006"/>
    <s v="RAFAEL JOSE MINAYA BENCOSME O TALLER MINAYA"/>
    <s v="CXP00036865"/>
    <x v="641"/>
    <s v="A010010011500001734"/>
    <s v="SERVICIO DE REPARACION DE VEHICULO DEL MINERD"/>
    <s v="DOP"/>
    <n v="-253764.9"/>
    <n v="-253764.9"/>
  </r>
  <r>
    <s v="210102001001000000"/>
    <s v="05400066006"/>
    <s v="RAFAEL JOSE MINAYA BENCOSME O TALLER MINAYA"/>
    <s v="CXP00036863"/>
    <x v="641"/>
    <s v="A010010011500001732"/>
    <s v="SERVICIO DE REPARACION DE VEHICULO DEL MINERD"/>
    <s v="DOP"/>
    <n v="-225161.7"/>
    <n v="-225161.7"/>
  </r>
  <r>
    <s v="210102001001000000"/>
    <s v="05400066006"/>
    <s v="RAFAEL JOSE MINAYA BENCOSME O TALLER MINAYA"/>
    <s v="CXP00036862"/>
    <x v="641"/>
    <s v="A010010011500001731"/>
    <s v="SERVICIO DE REPARACION DE VEHICULO DEL MINERD"/>
    <s v="DOP"/>
    <n v="-82564.600000000006"/>
    <n v="-82564.600000000006"/>
  </r>
  <r>
    <s v="210102001001000000"/>
    <s v="05400066006"/>
    <s v="RAFAEL JOSE MINAYA BENCOSME O TALLER MINAYA"/>
    <s v="CXP00036866"/>
    <x v="641"/>
    <s v="A010010011500001735"/>
    <s v="SERVICIO DE REPARACION DE VEHICULO DEL MINERD"/>
    <s v="DOP"/>
    <n v="-80417"/>
    <n v="-80417"/>
  </r>
  <r>
    <s v="210102001001000000"/>
    <n v="131080707"/>
    <s v="RK CREATIVA, SRL"/>
    <s v="CXP00039715"/>
    <x v="641"/>
    <s v="A010010011500000004"/>
    <s v="SERVICIO DE IMPRESION DE INVITACIONES Y BROCHURES"/>
    <s v="DOP"/>
    <n v="-52510"/>
    <n v="-52510"/>
  </r>
  <r>
    <s v="210102001001000000"/>
    <s v="05400066006"/>
    <s v="RAFAEL JOSE MINAYA BENCOSME O TALLER MINAYA"/>
    <s v="CXP00036864"/>
    <x v="641"/>
    <s v="A010010011500001733"/>
    <s v="SERVICIO DE REPARACION DE VEHICULO DEL MINERD"/>
    <s v="DOP"/>
    <n v="-41789.699999999997"/>
    <n v="-41789.699999999997"/>
  </r>
  <r>
    <s v="210102001001000000"/>
    <s v="05400066006"/>
    <s v="RAFAEL JOSE MINAYA BENCOSME O TALLER MINAYA"/>
    <s v="CXP00036867"/>
    <x v="641"/>
    <s v="A010010011500001736"/>
    <s v="SERVICIO DE REPARACION DE VEHICULO DEL MINERD"/>
    <s v="DOP"/>
    <n v="-33110.800000000003"/>
    <n v="-33110.800000000003"/>
  </r>
  <r>
    <s v="210102001001000000"/>
    <s v="05400066006"/>
    <s v="RAFAEL JOSE MINAYA BENCOSME O TALLER MINAYA"/>
    <s v="CXP00036861"/>
    <x v="641"/>
    <s v="A010010011500001730"/>
    <s v="SERVICIO DE REPARACION DE VEHICULO DEL MINERD"/>
    <s v="DOP"/>
    <n v="-6401.5"/>
    <n v="-6401.5"/>
  </r>
  <r>
    <s v="210103001000000000"/>
    <n v="101145404"/>
    <s v="MARVAR Y ASOCIADOS SRL."/>
    <s v="CXP00035607"/>
    <x v="642"/>
    <s v="CONTR. 631 Y 999-8"/>
    <s v="CUBICACION 9"/>
    <s v="DOP"/>
    <n v="-16032296.49"/>
    <n v="-16032296.49"/>
  </r>
  <r>
    <s v="210103001000000000"/>
    <s v="00101464923"/>
    <s v="GUILLERMO ERNESTO STERLING MONTES DE OCA"/>
    <s v="CXP00035574"/>
    <x v="642"/>
    <s v="CONTR. 0748-15"/>
    <s v="SERVICIOS PROFESIONALES DEL 15/07/ AL 15/08/2014"/>
    <s v="DOP"/>
    <n v="-236000"/>
    <n v="-236000"/>
  </r>
  <r>
    <s v="210103001000000000"/>
    <s v="00101464923"/>
    <s v="GUILLERMO ERNESTO STERLING MONTES DE OCA"/>
    <s v="CXP00035575"/>
    <x v="642"/>
    <s v="CONTR. 0748-16"/>
    <s v="SERVICIOS PROFESIONALES DEL 15/08/ AL 15/09/2014"/>
    <s v="DOP"/>
    <n v="-236000"/>
    <n v="-236000"/>
  </r>
  <r>
    <s v="210103001000000000"/>
    <n v="458027510"/>
    <s v="MARIO HUMBERTO ALONZO"/>
    <s v="CXP00033963"/>
    <x v="643"/>
    <s v="ONT. 1810-2- ANULADA"/>
    <s v="20% FINAL COMPRA TERRENO"/>
    <s v="DOP"/>
    <n v="-2651880"/>
    <n v="-2651880"/>
  </r>
  <r>
    <s v="210102001004000000"/>
    <s v="00112394150"/>
    <s v="RAMON  DE JESUS MOREL FERNANDEZ"/>
    <s v="CXP00035694"/>
    <x v="644"/>
    <s v="OFICIO #821/2014"/>
    <s v="PRESTACIONES LABORALES SEGUN CACULOS DEL MAP"/>
    <s v="DOP"/>
    <n v="-438844.85"/>
    <n v="-438844.85"/>
  </r>
  <r>
    <s v="210102001004000000"/>
    <s v="00111145173"/>
    <s v="BIENVENIDO CIPRIAN BASILIO"/>
    <s v="CXP00035689"/>
    <x v="644"/>
    <s v="OFICIO #823/2014"/>
    <s v="PRESTACIONES LABORALES SEGUN CACULOS DEL MAP"/>
    <s v="DOP"/>
    <n v="-256354.14"/>
    <n v="-256354.14"/>
  </r>
  <r>
    <s v="210102001004000000"/>
    <s v="00100135458"/>
    <s v="MARTA MARIA ARGENTINA SANTIAGO"/>
    <s v="CXP00035699"/>
    <x v="644"/>
    <s v="OFICIO #932/2014"/>
    <s v="PRESTACIONES LABORALES SEGUN CACULOS DEL MAP (VACACIONES)"/>
    <s v="DOP"/>
    <n v="-207660.36"/>
    <n v="-207660.36"/>
  </r>
  <r>
    <s v="210102001004000000"/>
    <s v="00101834703"/>
    <s v="MARIA ALT. DE LA CRUZ ALMANZAR"/>
    <s v="CXP00035692"/>
    <x v="644"/>
    <s v="OFICIO #818/2014"/>
    <s v="PRESTACIONES LABORALES SEGUN CACULOS DEL MAP"/>
    <s v="DOP"/>
    <n v="-140930.69"/>
    <n v="-140930.69"/>
  </r>
  <r>
    <s v="210102001001000000"/>
    <n v="130209952"/>
    <s v="PAY IMPORT, SRL"/>
    <s v="CXP00035682"/>
    <x v="644"/>
    <s v="A010010010100005455"/>
    <s v="DEDUCIBLE RECLAMACION DE ACCIDENTE DE TRANSITO #193985"/>
    <s v="DOP"/>
    <n v="-26623.16"/>
    <n v="-26623.16"/>
  </r>
  <r>
    <s v="210102001004000000"/>
    <s v="05000241256"/>
    <s v="MILAGROS MARTINEZ ESPINAL"/>
    <s v="CXP00035695"/>
    <x v="644"/>
    <s v="OFICIO #668/2014"/>
    <s v="PRESTACIONES LABORALES SEGUN CACULOS DEL MAP"/>
    <s v="DOP"/>
    <n v="-22437.18"/>
    <n v="-22437.18"/>
  </r>
  <r>
    <s v="210102001004000000"/>
    <s v="00200925196"/>
    <s v="DEYANIRA VALDEZ MUÑOZ"/>
    <s v="CXP00035691"/>
    <x v="644"/>
    <s v="OFICIO #824/2014"/>
    <s v="PRESTACIONES LABORALES SEGUN CACULOS DEL MAP"/>
    <s v="DOP"/>
    <n v="-17425.68"/>
    <n v="-17425.68"/>
  </r>
  <r>
    <s v="210102001001000000"/>
    <n v="401517078"/>
    <s v="TESORERIA DE LA SEGURIDAD SOCIAL"/>
    <s v="ED00006444"/>
    <x v="644"/>
    <m/>
    <s v="SEG. DE SALUD, PERIODO 2013-2014, OF. 852/2014"/>
    <s v="DOP"/>
    <n v="-10131.41"/>
    <n v="-10131.41"/>
  </r>
  <r>
    <s v="210102001001000000"/>
    <n v="401517078"/>
    <s v="TESORERIA DE LA SEGURIDAD SOCIAL"/>
    <s v="ED00006443"/>
    <x v="644"/>
    <m/>
    <s v="SEG. DE PENSIONES, PERIODO 2013-2014, OF. 852/2014"/>
    <s v="DOP"/>
    <n v="-9564.85"/>
    <n v="-9564.85"/>
  </r>
  <r>
    <s v="210102001004000000"/>
    <s v="00116357591"/>
    <s v="DIONICIO ROSARIO SEVERINO"/>
    <s v="CXP00035693"/>
    <x v="644"/>
    <s v="OFICIO #822/2014"/>
    <s v="PRESTACIONES LABORALES SEGUN CACULOS DEL MAP"/>
    <s v="DOP"/>
    <n v="-9413.94"/>
    <n v="-9413.94"/>
  </r>
  <r>
    <s v="210103001000000000"/>
    <s v="00113858914"/>
    <s v="FLEURY SILVIO ENCARNACION POLANCO"/>
    <s v="PI011918"/>
    <x v="645"/>
    <s v="OFICIO #422-14"/>
    <s v="PAGO SUELDO NO. 13 PERSONAL CONTRATADO"/>
    <s v="DOP"/>
    <n v="-75000"/>
    <n v="-75000"/>
  </r>
  <r>
    <s v="210103001000000000"/>
    <s v="00111055752"/>
    <s v="EDISON ANTONIO TRONCOSO CORPORAN"/>
    <s v="PI011827"/>
    <x v="645"/>
    <s v="OFICIO #422-14"/>
    <s v="PAGO SUELDO NO. 13 PERSONAL CONTRATADO."/>
    <s v="DOP"/>
    <n v="-65000"/>
    <n v="-65000"/>
  </r>
  <r>
    <s v="210102001004000000"/>
    <s v="00107308397"/>
    <s v="JOSE  ANTONIO  CONTRERAS BELTRE"/>
    <s v="PI011839"/>
    <x v="646"/>
    <s v="OFICIO #1125-14"/>
    <s v="COMPLETIVO GASTOS 4TO. SORTEO DE OBRAS PROG. NAC. EDIF. ESC."/>
    <s v="DOP"/>
    <n v="-20000"/>
    <n v="-20000"/>
  </r>
  <r>
    <s v="210102001001000000"/>
    <s v="00200538924"/>
    <s v="LEONIDAS PINALES RODRIGUEZ."/>
    <s v="CXP00035893"/>
    <x v="647"/>
    <s v="A010010011500000399"/>
    <s v="SERVICIOS DE DECORACION ,ARREGLOS FLORALES"/>
    <s v="DOP"/>
    <n v="-78935"/>
    <n v="-78935"/>
  </r>
  <r>
    <s v="210103001000000000"/>
    <s v="00113858914"/>
    <s v="FLEURY SILVIO ENCARNACION POLANCO"/>
    <s v="CXP00035916"/>
    <x v="648"/>
    <s v="CONTR. 2519-10"/>
    <s v="SERVICIOS PROFESIONALES MESES SEPT. Y OCTUBRE/2014"/>
    <s v="DOP"/>
    <n v="-150000"/>
    <n v="-150000"/>
  </r>
  <r>
    <s v="210102001004000000"/>
    <s v="00113425193"/>
    <s v="MELVIN SANTIAGO ARIAS POLANCO"/>
    <s v="PI011902"/>
    <x v="648"/>
    <s v="OFICIO #868/2014"/>
    <s v="PARA TECN. DEL AREA C. NATURALES"/>
    <s v="DOP"/>
    <n v="-16609.2"/>
    <n v="-16609.2"/>
  </r>
  <r>
    <s v="210103001000000000"/>
    <s v="00109072835"/>
    <s v="FRANCISCO JOSE PEÑA RIVAS."/>
    <s v="CXP00035938"/>
    <x v="649"/>
    <s v="-ANULADA-"/>
    <s v="CUBICACION 2 Y ADICIONAL"/>
    <s v="DOP"/>
    <n v="-1167480.3700000001"/>
    <n v="-1167480.3700000001"/>
  </r>
  <r>
    <s v="210102001001000000"/>
    <n v="130865231"/>
    <s v="INFO PUBLICITY, SRL"/>
    <s v="CXP00036424"/>
    <x v="649"/>
    <s v="A010010011500000036"/>
    <s v="SERVICIO DE DIFUSION DE LA COMPAÑA CAPSULAS INFORM"/>
    <s v="DOP"/>
    <n v="-35400"/>
    <n v="-35400"/>
  </r>
  <r>
    <s v="210102001004000000"/>
    <s v="00118616283"/>
    <s v="MERCEDES LAURA LOPEZ AMEZQUITA"/>
    <s v="PI011916"/>
    <x v="649"/>
    <s v="OFICIO #413/2014"/>
    <s v="BONOS NAVIDEÑOS"/>
    <s v="DOP"/>
    <n v="-26250"/>
    <n v="-26250"/>
  </r>
  <r>
    <s v="210103001000000000"/>
    <s v="00109072835"/>
    <s v="FRANCISCO JOSE PEÑA RIVAS."/>
    <s v="MIED-158776"/>
    <x v="649"/>
    <s v="-ANULADA-"/>
    <s v="CONTR. 0030 Y 0978"/>
    <s v="DOP"/>
    <n v="161683.69"/>
    <n v="161683.69"/>
  </r>
  <r>
    <s v="210102001001000000"/>
    <n v="101591285"/>
    <s v="LEASING AUTOMOTRIZ DEL SUR SRL"/>
    <s v="CXP00037411"/>
    <x v="650"/>
    <s v="A010010011500004827"/>
    <s v="SERVICIO DE ALQUILERES DE VEHICULOS PARA USO DEL M"/>
    <s v="DOP"/>
    <n v="-838980"/>
    <n v="-838980"/>
  </r>
  <r>
    <s v="210102001001000000"/>
    <n v="101591285"/>
    <s v="LEASING AUTOMOTRIZ DEL SUR SRL"/>
    <s v="CXP00037410"/>
    <x v="650"/>
    <s v="A010010011500004826"/>
    <s v="SERVICIO DE ALQUILERES DE VEHICULOS PARA USO DEL M"/>
    <s v="DOP"/>
    <n v="-826590"/>
    <n v="-826590"/>
  </r>
  <r>
    <s v="210102001001000000"/>
    <n v="101591285"/>
    <s v="LEASING AUTOMOTRIZ DEL SUR SRL"/>
    <s v="CXP00037412"/>
    <x v="650"/>
    <s v="A010010011500004838"/>
    <s v="SERVICIO DE ALQUILERES DE VEHICULOS PARA USO DEL M"/>
    <s v="DOP"/>
    <n v="-9688.5"/>
    <n v="-9688.5"/>
  </r>
  <r>
    <s v="210103001000000000"/>
    <n v="130671427"/>
    <s v="GRUPO GORIS SRL."/>
    <s v="CXP00036049"/>
    <x v="651"/>
    <s v="-ANULADA-"/>
    <s v="CUBICACION # 2"/>
    <s v="DOP"/>
    <n v="-14584887.279999999"/>
    <n v="-11667909.82"/>
  </r>
  <r>
    <s v="210103001000000000"/>
    <s v="00104017058"/>
    <s v="JOSE ANTONIO NUÑEZ DE LA CRUZ"/>
    <s v="CXP00036130"/>
    <x v="651"/>
    <s v="CONTR. 604-3"/>
    <s v="CUBICACION #4"/>
    <s v="DOP"/>
    <n v="-4873751.72"/>
    <n v="-4873751.72"/>
  </r>
  <r>
    <s v="210103001000000000"/>
    <s v="00104017058"/>
    <s v="JOSE ANTONIO NUÑEZ DE LA CRUZ"/>
    <s v="MIED-158880"/>
    <x v="651"/>
    <s v="CONTR. 604-3"/>
    <s v="CONTR. 604-3"/>
    <s v="DOP"/>
    <n v="974750.34"/>
    <n v="974750.34"/>
  </r>
  <r>
    <s v="210103001000000000"/>
    <n v="130295778"/>
    <s v="AA ADRIAN Y ARIANNA Y ASOCIADOS C POR A"/>
    <s v="CXP00036144"/>
    <x v="652"/>
    <s v="OFIC.No. 988/14 USOE"/>
    <s v="CUBICACION # 3 ADICIONAL Y FINAL DEL CONTR. 0465/2011"/>
    <s v="DOP"/>
    <n v="-440917.68"/>
    <n v="-440917.68"/>
  </r>
  <r>
    <s v="210102001001000000"/>
    <n v="130247153"/>
    <s v="HAILA SRL."/>
    <s v="MIED-142463"/>
    <x v="653"/>
    <s v="CONTR. 0656-ANTICIPO"/>
    <s v="20% DE AVANCE"/>
    <s v="DOP"/>
    <n v="-1027734.88"/>
    <n v="-1027734.88"/>
  </r>
  <r>
    <s v="210102001001000000"/>
    <n v="130825629"/>
    <s v="WTS TRAVEL SRL"/>
    <s v="CXP00036260"/>
    <x v="653"/>
    <s v="OFICIO UMNU#111/2014"/>
    <s v="IV CONFERENCIA DEL MILENIO (COMI 2013)"/>
    <s v="DOP"/>
    <n v="-38500"/>
    <n v="-38500"/>
  </r>
  <r>
    <s v="210102001004000000"/>
    <s v="00101586220"/>
    <s v="JOSE ENRIQUE TRINIDAD MENDOZA"/>
    <s v="PI011942"/>
    <x v="653"/>
    <s v="NCF-0247"/>
    <s v="REEMB. GASTOS REALIZACION DE SPOT NAVIDEÑO, OF. 768/2014"/>
    <s v="DOP"/>
    <n v="-8590.41"/>
    <n v="-8590.41"/>
  </r>
  <r>
    <s v="210102001004000000"/>
    <s v="00101586220"/>
    <s v="JOSE ENRIQUE TRINIDAD MENDOZA"/>
    <s v="PI011938"/>
    <x v="653"/>
    <s v="NCF-2036"/>
    <s v="REEMB. GASTOS REALIZACION DE SPOT NAVIDEÑO, OF. 768/2014"/>
    <s v="DOP"/>
    <n v="-1830"/>
    <n v="-1830"/>
  </r>
  <r>
    <s v="210102001004000000"/>
    <s v="00101586220"/>
    <s v="JOSE ENRIQUE TRINIDAD MENDOZA"/>
    <s v="PI011939"/>
    <x v="653"/>
    <s v="NCF-1384"/>
    <s v="REEMB. GASTOS REALIZACION DE SPOT NAVIDEÑO, OF. 768/2014"/>
    <s v="DOP"/>
    <n v="-795"/>
    <n v="-795"/>
  </r>
  <r>
    <s v="210102001004000000"/>
    <s v="00101586220"/>
    <s v="JOSE ENRIQUE TRINIDAD MENDOZA"/>
    <s v="PI011940"/>
    <x v="653"/>
    <s v="NCF-0104"/>
    <s v="REEMB. GASTOS REALIZACION DE SPOT NAVIDEÑO, OF. 768/2014"/>
    <s v="DOP"/>
    <n v="-720"/>
    <n v="-720"/>
  </r>
  <r>
    <s v="210102001004000000"/>
    <s v="00101586220"/>
    <s v="JOSE ENRIQUE TRINIDAD MENDOZA"/>
    <s v="PI011941"/>
    <x v="653"/>
    <s v="S/N"/>
    <s v="REEMB. GASTOS REALIZACION DE SPOT NAVIDEÑO, OF. 768/2014"/>
    <s v="DOP"/>
    <n v="-450"/>
    <n v="-450"/>
  </r>
  <r>
    <s v="210103001000000000"/>
    <s v="00101464923"/>
    <s v="GUILLERMO ERNESTO STERLING MONTES DE OCA"/>
    <s v="CXP00036286"/>
    <x v="654"/>
    <s v="CONTR. 0748-17"/>
    <s v="SERVICIOS PROFESIONALES DEL 15/10 AL 15/11/2014"/>
    <s v="DOP"/>
    <n v="-236000"/>
    <n v="-236000"/>
  </r>
  <r>
    <s v="210102001004000000"/>
    <n v="434203188"/>
    <s v="MARK MARTIN RUST"/>
    <s v="PI011955"/>
    <x v="654"/>
    <s v="OFICIO #524/2014"/>
    <s v="REEMBOLSO COMPRA DE 3 TICKETS AEREOS"/>
    <s v="DOP"/>
    <n v="-101316.43"/>
    <n v="-101316.43"/>
  </r>
  <r>
    <s v="210102001001000000"/>
    <n v="401517078"/>
    <s v="TESORERIA DE LA SEGURIDAD SOCIAL"/>
    <s v="ED00006453"/>
    <x v="654"/>
    <m/>
    <s v="SEG. FAM., INCENTIVOS BONOS NAVIDEÑOS AL PERSONAL DEL IDEICE"/>
    <s v="DOP"/>
    <n v="-51491.87"/>
    <n v="-51491.87"/>
  </r>
  <r>
    <s v="210102001001000000"/>
    <n v="401517078"/>
    <s v="TESORERIA DE LA SEGURIDAD SOCIAL"/>
    <s v="ED00006452"/>
    <x v="654"/>
    <m/>
    <s v="SEG. PENS. INCENTIVOS BONOS NAVIDEÑOS AL PERSONAL DEL IDEICE"/>
    <s v="DOP"/>
    <n v="-37199.83"/>
    <n v="-37199.83"/>
  </r>
  <r>
    <s v="210103001000000000"/>
    <s v="08100096315"/>
    <s v="FRANCISCO MORFE MARTE"/>
    <s v="CXP00036400"/>
    <x v="655"/>
    <s v="DEV. OPOSICION A PAG"/>
    <s v="90% COMPRA TERRENO"/>
    <s v="DOP"/>
    <n v="-4144185"/>
    <n v="-4144185"/>
  </r>
  <r>
    <s v="210102001001000000"/>
    <n v="130541752"/>
    <s v="INTERNATIONAL BOOK, SRL"/>
    <s v="CXP00037378"/>
    <x v="655"/>
    <s v="A010010011500000066"/>
    <s v="ADQUISICION DE PRUEBAS PSICOLOGICAS"/>
    <s v="DOP"/>
    <n v="-431900"/>
    <n v="-431900"/>
  </r>
  <r>
    <s v="210103001000000000"/>
    <s v="00101464923"/>
    <s v="GUILLERMO ERNESTO STERLING MONTES DE OCA"/>
    <s v="CXP00036448"/>
    <x v="655"/>
    <s v="CONTR. 0748-18"/>
    <s v="SERVICIOS PROFESIONALES DEL 15/11 AL 15/12/2014"/>
    <s v="DOP"/>
    <n v="-236000"/>
    <n v="-236000"/>
  </r>
  <r>
    <s v="210102001004000000"/>
    <s v="04800397996"/>
    <s v="AGUSTINA VASQUEZ FRIAS"/>
    <s v="CXP00036456"/>
    <x v="655"/>
    <s v="OFICIO #109/2014"/>
    <s v="REEXP. CK 493164 D/F 27/12/2012, PROF. ANA MERCEDES OSORIA"/>
    <s v="DOP"/>
    <n v="-48859.08"/>
    <n v="-48859.08"/>
  </r>
  <r>
    <s v="210103001000000000"/>
    <s v="02600886895"/>
    <s v="OLINDA MARIA MERCEDES MERCEDES"/>
    <s v="CXP00036490"/>
    <x v="656"/>
    <s v="A010010011500000004"/>
    <s v="REHABILITACION COMEDOR DEL C. E. FRANCISCO DEL ROSARIO SANCH"/>
    <s v="DOP"/>
    <n v="-1996654.05"/>
    <n v="-1996654.05"/>
  </r>
  <r>
    <s v="210103001000000000"/>
    <s v="00400128195"/>
    <s v="BEATO MARIÑE MILIANO"/>
    <s v="CXP00036919"/>
    <x v="656"/>
    <s v="CONTR-3008"/>
    <s v="90% COMPRA TERRENO"/>
    <s v="DOP"/>
    <n v="-237600"/>
    <n v="-237600"/>
  </r>
  <r>
    <s v="210103001000000000"/>
    <s v="00112673322"/>
    <s v="SANTIAGO ANTONIO FALS CASTILLO"/>
    <s v="CXP00037515"/>
    <x v="656"/>
    <s v="OFICIO #813/2014"/>
    <s v="HONORARIOS REVISION Y ACTUALIZACION CURRICULAR"/>
    <s v="DOP"/>
    <n v="-127800"/>
    <n v="-127800"/>
  </r>
  <r>
    <s v="210103001000000000"/>
    <s v="00109175893"/>
    <s v="BELARMINO ANTONIO RAMIREZ SOSA"/>
    <s v="CXP00037888"/>
    <x v="656"/>
    <s v="OFIC. DGTIC/449/2014"/>
    <s v="PERSONAL CONTRATADO PARA HABILITACION DE ESPACIOS, 3 MESES"/>
    <s v="DOP"/>
    <n v="-120000"/>
    <n v="-120000"/>
  </r>
  <r>
    <s v="210103001000000000"/>
    <s v="00101716447"/>
    <s v="JUAN CARLOS MARTIN PEREZ GOMEZ"/>
    <s v="CXP00037884"/>
    <x v="656"/>
    <s v="OFIC. DGTIC/449/2014"/>
    <s v="PERSONAL CONTRATADO PARA HABILITACION DE ESPACIOS, 3 MESES"/>
    <s v="DOP"/>
    <n v="-103500"/>
    <n v="-103500"/>
  </r>
  <r>
    <s v="210103001000000000"/>
    <s v="00103207577"/>
    <s v="JUAN RAMON MEJIA BAUTISTA"/>
    <s v="CXP00037915"/>
    <x v="656"/>
    <s v="OFIC. DGTIC/449/2014"/>
    <s v="PERSONAL CONTRATADO PARA HABILITACION DE ESPACIOS, 3 MESES"/>
    <s v="DOP"/>
    <n v="-103500"/>
    <n v="-103500"/>
  </r>
  <r>
    <s v="210103001000000000"/>
    <s v="00107417636"/>
    <s v="GUSTAVO ANTONIO TRINIDAD PEREZ"/>
    <s v="CXP00037921"/>
    <x v="656"/>
    <s v="OFIC. DGTIC/449/2014"/>
    <s v="PERSONAL CONTRATADO PARA HABILITACION DE ESPACIOS, 3 MESES"/>
    <s v="DOP"/>
    <n v="-103500"/>
    <n v="-103500"/>
  </r>
  <r>
    <s v="210103001000000000"/>
    <s v="00111061891"/>
    <s v="DANILO ALBERTO GARCIA ZAPATA"/>
    <s v="CXP00037919"/>
    <x v="656"/>
    <s v="OFIC. DGTIC/449/2014"/>
    <s v="PERSONAL CONTRATADO PARA HABILITACION DE ESPACIOS, 3 MESES"/>
    <s v="DOP"/>
    <n v="-103500"/>
    <n v="-103500"/>
  </r>
  <r>
    <s v="210103001000000000"/>
    <s v="00111938106"/>
    <s v="NESTOR OMAR GARCIA LOPEZ"/>
    <s v="CXP00037887"/>
    <x v="656"/>
    <s v="OFIC. DGTIC/449/2014"/>
    <s v="PERSONAL CONTRATADO PARA HABILITACION DE ESPACIOS, 3 MESES"/>
    <s v="DOP"/>
    <n v="-103500"/>
    <n v="-103500"/>
  </r>
  <r>
    <s v="210103001000000000"/>
    <s v="00113984447"/>
    <s v="ROBINSON ALBERTO GRULLON CARABALLO"/>
    <s v="CXP00037925"/>
    <x v="656"/>
    <s v="OFIC. DGTIC/449/2014"/>
    <s v="PERSONAL CONTRATADO PARA HABILITACION DE ESPACIOS, 3 MESES"/>
    <s v="DOP"/>
    <n v="-103500"/>
    <n v="-103500"/>
  </r>
  <r>
    <s v="210103001000000000"/>
    <s v="00116906389"/>
    <s v="ONAN STERLING  DILONE MEREJO"/>
    <s v="CXP00037913"/>
    <x v="656"/>
    <s v="OFIC. DGTIC/449/2014"/>
    <s v="PERSONAL CONTRATADO PARA HABILITACION DE ESPACIOS, 3 MESES"/>
    <s v="DOP"/>
    <n v="-103500"/>
    <n v="-103500"/>
  </r>
  <r>
    <s v="210103001000000000"/>
    <s v="00117083683"/>
    <s v="HANSEL EMILIO ROJAS GIL"/>
    <s v="CXP00037924"/>
    <x v="656"/>
    <s v="OFIC. DGTIC/449/2014"/>
    <s v="PERSONAL CONTRATADO PARA HABILITACION DE ESPACIOS, 3 MESES"/>
    <s v="DOP"/>
    <n v="-103500"/>
    <n v="-103500"/>
  </r>
  <r>
    <s v="210103001000000000"/>
    <s v="00117168690"/>
    <s v="JOSE ARTURO CORPORAN CABRAL"/>
    <s v="CXP00037901"/>
    <x v="656"/>
    <s v="OFIC. DGTIC/449/2014"/>
    <s v="PERSONAL CONTRATADO PARA HABILITACION DE ESPACIOS, 3 MESES"/>
    <s v="DOP"/>
    <n v="-103500"/>
    <n v="-103500"/>
  </r>
  <r>
    <s v="210103001000000000"/>
    <s v="00117782904"/>
    <s v="CRISTIAN ESPINAL"/>
    <s v="CXP00037902"/>
    <x v="656"/>
    <s v="OFIC. DGTIC/449/2014"/>
    <s v="PERSONAL CONTRATADO PARA HABILITACION DE ESPACIOS, 3 MESES"/>
    <s v="DOP"/>
    <n v="-103500"/>
    <n v="-103500"/>
  </r>
  <r>
    <s v="210103001000000000"/>
    <s v="00118195742"/>
    <s v="EUDDY ALEXANDER FRIAS HIRALDO"/>
    <s v="CXP00037897"/>
    <x v="656"/>
    <s v="OFIC. DGTIC/449/2014"/>
    <s v="PERSONAL CONTRATADO PARA HABILITACION DE ESPACIOS, 3 MESES"/>
    <s v="DOP"/>
    <n v="-103500"/>
    <n v="-103500"/>
  </r>
  <r>
    <s v="210103001000000000"/>
    <s v="01200557948"/>
    <s v="HENRY DE LA CRUZ ABREU"/>
    <s v="CXP00037905"/>
    <x v="656"/>
    <s v="OFIC. DGTIC/449/2014"/>
    <s v="PERSONAL CONTRATADO PARA HABILITACION DE ESPACIOS, 3 MESES"/>
    <s v="DOP"/>
    <n v="-103500"/>
    <n v="-103500"/>
  </r>
  <r>
    <s v="210103001000000000"/>
    <s v="02100088315"/>
    <s v="LENIN  JAVIER GARO DIAZ"/>
    <s v="CXP00037916"/>
    <x v="656"/>
    <s v="OFIC. DGTIC/449/2014"/>
    <s v="PERSONAL CONTRATADO PARA HABILITACION DE ESPACIOS, 3 MESES"/>
    <s v="DOP"/>
    <n v="-103500"/>
    <n v="-103500"/>
  </r>
  <r>
    <s v="210103001000000000"/>
    <s v="03102859026"/>
    <s v="EMILIO JOSE HERNANDEZ TEJADA"/>
    <s v="CXP00037885"/>
    <x v="656"/>
    <s v="OFIC. DGTIC/449/2014"/>
    <s v="PERSONAL CONTRATADO PARA HABILITACION DE ESPACIOS, 3 MESES"/>
    <s v="DOP"/>
    <n v="-103500"/>
    <n v="-103500"/>
  </r>
  <r>
    <s v="210103001000000000"/>
    <s v="04801007644"/>
    <s v="MOISES RAMON MEJIA HERNANDEZ"/>
    <s v="CXP00037903"/>
    <x v="656"/>
    <s v="OFIC. DGTIC/449/2014"/>
    <s v="PERSONAL CONTRATADO PARA HABILITACION DE ESPACIOS, 3 MESES"/>
    <s v="DOP"/>
    <n v="-103500"/>
    <n v="-103500"/>
  </r>
  <r>
    <s v="210103001000000000"/>
    <s v="06500224008"/>
    <s v="ALEXANDER DE LA CRUZ DE CASTRO"/>
    <s v="CXP00037918"/>
    <x v="656"/>
    <s v="OFIC. DGTIC/449/2014"/>
    <s v="PERSONAL CONTRATADO PARA HABILITACION DE ESPACIOS, 3 MESES"/>
    <s v="DOP"/>
    <n v="-103500"/>
    <n v="-103500"/>
  </r>
  <r>
    <s v="210103001000000000"/>
    <s v="08700141776"/>
    <s v="EDUANY NOEL JAQUEZ DE LA ROSA"/>
    <s v="CXP00037914"/>
    <x v="656"/>
    <s v="OFIC. DGTIC/449/2014"/>
    <s v="PERSONAL CONTRATADO PARA HABILITACION DE ESPACIOS, 3 MESES"/>
    <s v="DOP"/>
    <n v="-103500"/>
    <n v="-103500"/>
  </r>
  <r>
    <s v="210103001000000000"/>
    <n v="22300844978"/>
    <s v="JORGE LUIS  SANTANA CUELLO"/>
    <s v="CXP00037880"/>
    <x v="656"/>
    <s v="OFIC. DGTIC/449/2014"/>
    <s v="PERSONAL CONTRATADO PARA HABILITACION DE ESPACIOS, 3 MESES"/>
    <s v="DOP"/>
    <n v="-103500"/>
    <n v="-103500"/>
  </r>
  <r>
    <s v="210103001000000000"/>
    <n v="22400037473"/>
    <s v="VICTOR DANIEL DURAN EVANGELISTA"/>
    <s v="CXP00037911"/>
    <x v="656"/>
    <s v="OFIC. DGTIC/449/2014"/>
    <s v="PERSONAL CONTRATADO PARA HABILITACION DE ESPACIOS, 3 MESES"/>
    <s v="DOP"/>
    <n v="-103500"/>
    <n v="-103500"/>
  </r>
  <r>
    <s v="210103001000000000"/>
    <n v="22400672030"/>
    <s v="EMMANUEL POLANCO MENDEZ"/>
    <s v="CXP00037890"/>
    <x v="656"/>
    <s v="OFIC. DGTIC/449/2014"/>
    <s v="PERSONAL CONTRATADO PARA HABILITACION DE ESPACIOS, 3 MESES"/>
    <s v="DOP"/>
    <n v="-103500"/>
    <n v="-103500"/>
  </r>
  <r>
    <s v="210103001000000000"/>
    <n v="40221719566"/>
    <s v="JOSE MODESTO CEPEDA ACOSTA"/>
    <s v="CXP00037882"/>
    <x v="656"/>
    <s v="OFIC. DGTIC/449/2014"/>
    <s v="PERSONAL CONTRATADO PARA HABILITACION DE ESPACIOS, 3 MESES"/>
    <s v="DOP"/>
    <n v="-103500"/>
    <n v="-103500"/>
  </r>
  <r>
    <s v="210103001000000000"/>
    <n v="40224390167"/>
    <s v="NOEL VIDAL MORILLO SOLIS"/>
    <s v="CXP00037912"/>
    <x v="656"/>
    <s v="OFIC. DGTIC/449/2014"/>
    <s v="PERSONAL CONTRATADO PARA HABILITACION DE ESPACIOS, 3 MESES"/>
    <s v="DOP"/>
    <n v="-103500"/>
    <n v="-103500"/>
  </r>
  <r>
    <s v="210102001004000000"/>
    <s v="04702047376"/>
    <s v="MARIULKA CORDERO BRITO"/>
    <s v="CXP00038012"/>
    <x v="656"/>
    <s v="OFIC. 1695/2014"/>
    <s v="LICENCIA PRE Y POST NATAL DE LA MAESTRA MASSIEL J. CEPEDA GA"/>
    <s v="DOP"/>
    <n v="-98923.64"/>
    <n v="-98923.64"/>
  </r>
  <r>
    <s v="210102001004000000"/>
    <s v="00500348107"/>
    <s v="YOJANNY  CAMPUSANO MUÑOZ"/>
    <s v="CXP00038237"/>
    <x v="656"/>
    <s v="OFIC. 1543-1542/2014"/>
    <s v="LICENCIA PRE Y POST NATAL DE LA MAESTRA CREMENCIA DE LOS SAN"/>
    <s v="DOP"/>
    <n v="-92842.4"/>
    <n v="-92842.4"/>
  </r>
  <r>
    <s v="210102001004000000"/>
    <s v="05401169882"/>
    <s v="CLARY ESTELA GARCIA PEÑA DE ROQUE"/>
    <s v="CXP00038338"/>
    <x v="656"/>
    <s v="OFIC. 1696-1770/2014"/>
    <s v="LICENCIA PRE Y POST NATAL DE LA MAESTRA LIBNI CABRERA GOMEZ"/>
    <s v="DOP"/>
    <n v="-92842.4"/>
    <n v="-92842.4"/>
  </r>
  <r>
    <s v="210102001004000000"/>
    <s v="00109172940"/>
    <s v="BARTOLA SEVERINO CLETO"/>
    <s v="CXP00038313"/>
    <x v="656"/>
    <s v="OFIC. 1651/2014"/>
    <s v="LICENCIA PRE Y POST NATAL DE LA MAESTRA ELIZABETH ROMERO POL"/>
    <s v="DOP"/>
    <n v="-91268.800000000003"/>
    <n v="-91268.800000000003"/>
  </r>
  <r>
    <s v="210102001004000000"/>
    <s v="01000686327"/>
    <s v="KENIA FIGUEREO"/>
    <s v="CXP00038379"/>
    <x v="656"/>
    <s v="OFIC. 1629-1631/2014"/>
    <s v="LICENCIA PRE Y POST NATAL DE LA MAESTRA DILEYSI PANIAGUA DE"/>
    <s v="DOP"/>
    <n v="-91268.800000000003"/>
    <n v="-91268.800000000003"/>
  </r>
  <r>
    <s v="210102001004000000"/>
    <s v="02300808751"/>
    <s v="YESENIA RIVERA MERCEDES"/>
    <s v="CXP00038011"/>
    <x v="656"/>
    <s v="OFIC. 1678/2014"/>
    <s v="LICENCIA PRE Y POST NATAL DE LA MAESTRA MARITZA REYES SALAS"/>
    <s v="DOP"/>
    <n v="-91268.800000000003"/>
    <n v="-91268.800000000003"/>
  </r>
  <r>
    <s v="210102001004000000"/>
    <s v="04701935407"/>
    <s v="ESTHER  RAFELINA ALMANZAR CABRERA"/>
    <s v="CXP00038041"/>
    <x v="656"/>
    <s v="OFIC. 1528-1527/2014"/>
    <s v="LICENCIA PRE Y POST NATAL DE LA MAESTRA SOLANYI M. CAMILO SU"/>
    <s v="DOP"/>
    <n v="-91268.800000000003"/>
    <n v="-91268.800000000003"/>
  </r>
  <r>
    <s v="210102001004000000"/>
    <s v="05401378343"/>
    <s v="ANGELA MERCEDES TIFA GOMEZ DE GOMEZ"/>
    <s v="CXP00038022"/>
    <x v="656"/>
    <s v="OFIC. 1694/2014"/>
    <s v="LICENCIA PRE Y POST NATAL DE LA MAESTRA GRIL K. GÓMEZ AQUINO"/>
    <s v="DOP"/>
    <n v="-91268.800000000003"/>
    <n v="-91268.800000000003"/>
  </r>
  <r>
    <s v="210102001004000000"/>
    <s v="09500203667"/>
    <s v="SAVIESKIS  DEL ROSARIO ARIAS ARIAS"/>
    <s v="CXP00038344"/>
    <x v="656"/>
    <s v="OFIC. 1275/2014"/>
    <s v="LICENCIA PRE Y POST NATAL DE LA MAESTRA JULISSA SANTOS ACEVE"/>
    <s v="DOP"/>
    <n v="-91268.800000000003"/>
    <n v="-91268.800000000003"/>
  </r>
  <r>
    <s v="210102001004000000"/>
    <s v="03104193226"/>
    <s v="HILMA MARIA ALMONTE MARTINEZ"/>
    <s v="CXP00037986"/>
    <x v="656"/>
    <s v="OFIC. 1422-1421/2014"/>
    <s v="LICENCIA PRE Y POST NATAL DE LA MAESTRA YAJAIRA A. FRÍAS HER"/>
    <s v="DOP"/>
    <n v="-85355.3"/>
    <n v="-85355.3"/>
  </r>
  <r>
    <s v="210102001004000000"/>
    <s v="09500199402"/>
    <s v="DYANGO  ARISMENDY  MIRANDA PAULINO"/>
    <s v="CXP00038003"/>
    <x v="656"/>
    <s v="OFIC. 1595-1594/2014"/>
    <s v="LICENCIA PRE Y POST NATAL DE LA MAESTRA CLARIBEL J. VASQUEZ"/>
    <s v="DOP"/>
    <n v="-85355.3"/>
    <n v="-85355.3"/>
  </r>
  <r>
    <s v="210102001004000000"/>
    <s v="03103360263"/>
    <s v="PILAR  ROSARIO JAVIER"/>
    <s v="CXP00038342"/>
    <x v="656"/>
    <s v="OFIC. 1258/2014"/>
    <s v="LICENCIA PRE Y POST NATAL DE LA MAESTRA MARIDANIA A. NUÑEZ S"/>
    <s v="DOP"/>
    <n v="-84974.399999999994"/>
    <n v="-84974.399999999994"/>
  </r>
  <r>
    <s v="210103001000000000"/>
    <s v="00100191923"/>
    <s v="MIGUEL SANTIAGO MEDINA GOMEZ"/>
    <s v="CXP00037886"/>
    <x v="656"/>
    <s v="OFIC. DGTIC/449/2014"/>
    <s v="PERSONAL CONTRATADO PARA HABILITACION DE ESPACIOS, 3 MESES"/>
    <s v="DOP"/>
    <n v="-84000"/>
    <n v="-84000"/>
  </r>
  <r>
    <s v="210102001004000000"/>
    <s v="03400458646"/>
    <s v="JULIANA HERRERA MENDEZ"/>
    <s v="CXP00037972"/>
    <x v="656"/>
    <s v="OFIC. 1555-1556/2014"/>
    <s v="LICENCIA PRE Y POST NATAL DE LA MAESTRA YAHAIRA Y. SANTANA A"/>
    <s v="DOP"/>
    <n v="-83908.6"/>
    <n v="-83908.6"/>
  </r>
  <r>
    <s v="210102001004000000"/>
    <s v="05601224495"/>
    <s v="SONIA MARIA DIAZ RODRIGUEZ"/>
    <s v="CXP00038380"/>
    <x v="656"/>
    <s v="OFIC. 1682-1681/2014"/>
    <s v="LICENCIA PRE Y POST NATAL DE LA MAESTRA RAYSI NUÑEZ VENTURA"/>
    <s v="DOP"/>
    <n v="-83908.6"/>
    <n v="-83908.6"/>
  </r>
  <r>
    <s v="210102001004000000"/>
    <s v="07100458541"/>
    <s v="FERNANDO BATISTA FERMIN"/>
    <s v="CXP00038220"/>
    <x v="656"/>
    <s v="OFIC. 1573-1572/2014"/>
    <s v="LICENCIA PRE Y POST NATAL DE LA MAESTRA EVA N. PÉREZ JIMÉNEZ"/>
    <s v="DOP"/>
    <n v="-83908.6"/>
    <n v="-83908.6"/>
  </r>
  <r>
    <s v="210102001004000000"/>
    <s v="00200961217"/>
    <s v="SEVERINO PINALES CUEVA"/>
    <s v="CXP00038319"/>
    <x v="656"/>
    <s v="OFIC. 1478/2014"/>
    <s v="LICENCIA PRE Y POST NATAL DE LA MAESTRA SEYDIS ENCARNACION D"/>
    <s v="DOP"/>
    <n v="-83400.800000000003"/>
    <n v="-83400.800000000003"/>
  </r>
  <r>
    <s v="210102001004000000"/>
    <s v="05800267592"/>
    <s v="ARELIS JIMENEZ ROSA"/>
    <s v="CXP00038025"/>
    <x v="656"/>
    <s v="OFIC. 1389/2014"/>
    <s v="LICENCIA PRE Y POST NATAL DE LA MAESTRA NELLY M. ARACENA DE"/>
    <s v="DOP"/>
    <n v="-82971.899999999994"/>
    <n v="-82971.899999999994"/>
  </r>
  <r>
    <s v="210102001004000000"/>
    <s v="03102862434"/>
    <s v="MARIO PERALTA ALMONTE"/>
    <s v="CXP00038347"/>
    <x v="656"/>
    <s v="OFIC. 1269/2014"/>
    <s v="LICENCIA PRE Y POST NATAL DE LA MAESTRA LILIAN MEJIA VELEZ"/>
    <s v="DOP"/>
    <n v="-81541.350000000006"/>
    <n v="-81541.350000000006"/>
  </r>
  <r>
    <s v="210102001004000000"/>
    <s v="00104572698"/>
    <s v="CLEMENCIA MONTAÑO MARTE"/>
    <s v="CXP00038385"/>
    <x v="656"/>
    <s v="OFIC. 1761-1760/2014"/>
    <s v="LICENCIA PRE Y POST NATAL DE LA MAESTRA ROSEINI CARMONA DE L"/>
    <s v="DOP"/>
    <n v="-81015.199999999997"/>
    <n v="-81015.199999999997"/>
  </r>
  <r>
    <s v="210102001004000000"/>
    <s v="00114365372"/>
    <s v="BRUNILDA  RODRIGUEZ LOPEZ DE GARCIA"/>
    <s v="CXP00038033"/>
    <x v="656"/>
    <s v="OFIC. 1321-1322/2014"/>
    <s v="LICENCIA PRE Y POST NATAL DE LA MAESTRA GIOVANNY A. VENTURA"/>
    <s v="DOP"/>
    <n v="-78121.8"/>
    <n v="-78121.8"/>
  </r>
  <r>
    <s v="210102001004000000"/>
    <s v="00115135121"/>
    <s v="LIDIA TERESA DE LA CRUZ CRUZ"/>
    <s v="CXP00037991"/>
    <x v="656"/>
    <s v="OFIC. 1404-1405/2014"/>
    <s v="LICENCIA PRE Y POST NATAL DE LA MAESTRA KEYLA M. DE LA CRUZ"/>
    <s v="DOP"/>
    <n v="-77868.2"/>
    <n v="-77868.2"/>
  </r>
  <r>
    <s v="210102001004000000"/>
    <s v="00116630310"/>
    <s v="MARILENNY TERRERO MONTERO DE REYES"/>
    <s v="CXP00038174"/>
    <x v="656"/>
    <s v="OFIC. 1353/1352/2014"/>
    <s v="LICENCIA PRE Y POST NATAL DE LA MAESTRA PASTORINA  TRINIDAD"/>
    <s v="DOP"/>
    <n v="-77868.2"/>
    <n v="-77868.2"/>
  </r>
  <r>
    <s v="210102001004000000"/>
    <s v="01300482245"/>
    <s v="HECTOR ODALIX CASTILLO RODRIGUEZ"/>
    <s v="CXP00038084"/>
    <x v="656"/>
    <s v="OFIC. 1672-1665/2014"/>
    <s v="LICENCIA PRE Y POST NATAL DE LA MAESTRA AUSTRIA MEJIA GERONI"/>
    <s v="DOP"/>
    <n v="-77868.2"/>
    <n v="-77868.2"/>
  </r>
  <r>
    <s v="210102001004000000"/>
    <s v="03600303568"/>
    <s v="MARIA MAGDALENA RODRIGUEZ"/>
    <s v="CXP00038282"/>
    <x v="656"/>
    <s v="OFIC. 1931-1930/2014"/>
    <s v="LICENCIA PRE Y POST NATAL DE LA MAESTRA MARYELYS O. DE LEON"/>
    <s v="DOP"/>
    <n v="-77868.2"/>
    <n v="-77868.2"/>
  </r>
  <r>
    <s v="210102001004000000"/>
    <s v="03600449841"/>
    <s v="ALTAGRACIA DEL CARMEN GUTIERREZ CRUZ"/>
    <s v="CXP00038053"/>
    <x v="656"/>
    <s v="OFIC. 1777-1776/2014"/>
    <s v="LICENCIA PRE Y POST NATAL DE LA MAESTRA MARIA M. JAQUEZ COLO"/>
    <s v="DOP"/>
    <n v="-77868.2"/>
    <n v="-77868.2"/>
  </r>
  <r>
    <s v="210102001004000000"/>
    <s v="03700740156"/>
    <s v="JOEL  ANDRES ORTIZ PERALTA"/>
    <s v="CXP00038043"/>
    <x v="656"/>
    <s v="OFIC. 1491-1492/2014"/>
    <s v="LICENCIA PRE Y POST NATAL DE LA MAESTRA NOELIA VILLAMAN BRAV"/>
    <s v="DOP"/>
    <n v="-77868.2"/>
    <n v="-77868.2"/>
  </r>
  <r>
    <s v="210102001004000000"/>
    <s v="04700886023"/>
    <s v="NORA DAVEIDA POLONIA RESTITUYO"/>
    <s v="CXP00037980"/>
    <x v="656"/>
    <s v="OFIC. 1510-1511/2014"/>
    <s v="LICENCIA PRE Y POST NATAL DE LA MAESTRA YOMERY M. SÁNCHEZ SA"/>
    <s v="DOP"/>
    <n v="-77868.2"/>
    <n v="-77868.2"/>
  </r>
  <r>
    <s v="210102001004000000"/>
    <s v="04701236707"/>
    <s v="DEYSI MERCEDES VALERA CANARIO"/>
    <s v="CXP00037968"/>
    <x v="656"/>
    <s v="OFIC. 1433-1434/2014"/>
    <s v="LICENCIA PRE Y POST NATAL DE LA PROF. SALUSTINA VALERA"/>
    <s v="DOP"/>
    <n v="-77868.2"/>
    <n v="-77868.2"/>
  </r>
  <r>
    <s v="210102001004000000"/>
    <s v="04701874911"/>
    <s v="CRISTOBALINA ESPINAL GARCIA"/>
    <s v="CXP00037977"/>
    <x v="656"/>
    <s v="OFIC. 1515-1516/2014"/>
    <s v="LICENCIA PRE Y POST NATAL DE LA MAESTRA NELIA ABREU JEREZ"/>
    <s v="DOP"/>
    <n v="-77868.2"/>
    <n v="-77868.2"/>
  </r>
  <r>
    <s v="210102001004000000"/>
    <s v="07300176141"/>
    <s v="KATHIA MIGUELINA ROSA LUCIANO"/>
    <s v="CXP00038352"/>
    <x v="656"/>
    <s v="OFIC. 1445-1504/2014"/>
    <s v="LICENCIA PRE Y POST NATAL DE LA MAESTRA ANA L. ARIAS HERNÁND"/>
    <s v="DOP"/>
    <n v="-77868.2"/>
    <n v="-77868.2"/>
  </r>
  <r>
    <s v="210102001004000000"/>
    <n v="40220654350"/>
    <s v="DAYHANA VALDEZ SANTOS"/>
    <s v="CXP00037982"/>
    <x v="656"/>
    <s v="OFIC. 1581-1582/2014"/>
    <s v="LICENCIA PRE Y POST NATAL DE LA MAESTRA ALTAGRACIA F. RODRÍG"/>
    <s v="DOP"/>
    <n v="-77868.2"/>
    <n v="-77868.2"/>
  </r>
  <r>
    <s v="210102001004000000"/>
    <s v="08000055098"/>
    <s v="FERNELY GUEVARA URBAEZ"/>
    <s v="CXP00038354"/>
    <x v="656"/>
    <s v="OFIC. 1458-1459/2014"/>
    <s v="LICENCIA PRE Y POST NATAL DE LA MAESTRA LAIZABETH DE LA CRUZ"/>
    <s v="DOP"/>
    <n v="-76675.100000000006"/>
    <n v="-76675.100000000006"/>
  </r>
  <r>
    <s v="210102001004000000"/>
    <s v="00102231008"/>
    <s v="MARIA LUISA FIGUEREO PANIAGUA"/>
    <s v="CXP00038027"/>
    <x v="656"/>
    <s v="OFIC. 1763-1762/2014"/>
    <s v="LICENCIA PRE Y POST NATAL DE LA MAESTRA MARIA R. RODRÍGUEZ"/>
    <s v="DOP"/>
    <n v="-76548.399999999994"/>
    <n v="-76548.399999999994"/>
  </r>
  <r>
    <s v="210102001004000000"/>
    <s v="00111919288"/>
    <s v="ELIZABETH CASADO SANTANA"/>
    <s v="CXP00038223"/>
    <x v="656"/>
    <s v="OFIC. 1571-1570/2014"/>
    <s v="LICENCIA PRE Y POST NATAL DE LA MAESTRA ESLANDRIS PAREDES DE"/>
    <s v="DOP"/>
    <n v="-76548.399999999994"/>
    <n v="-76548.399999999994"/>
  </r>
  <r>
    <s v="210102001004000000"/>
    <s v="00114654304"/>
    <s v="ROSA MARGARITA MARTINEZ"/>
    <s v="CXP00038384"/>
    <x v="656"/>
    <s v="OFIC. 1759-1758/2014"/>
    <s v="LICENCIA PRE Y POST NATAL DE LA MAESTRA FACUNDA GALVEZ"/>
    <s v="DOP"/>
    <n v="-76548.399999999994"/>
    <n v="-76548.399999999994"/>
  </r>
  <r>
    <s v="210102001004000000"/>
    <s v="00115724304"/>
    <s v="ESTHER  ORTIZ AQUINO"/>
    <s v="CXP00038264"/>
    <x v="656"/>
    <s v="OFIC. 1750-1749/2014"/>
    <s v="LICENCIA PRE Y POST NATAL DE LA MAESTRA ALEXANDRA SOSA HERN"/>
    <s v="DOP"/>
    <n v="-76548.399999999994"/>
    <n v="-76548.399999999994"/>
  </r>
  <r>
    <s v="210102001004000000"/>
    <s v="01000493484"/>
    <s v="MERCEDES LUISA VAZQUEZ REYES"/>
    <s v="CXP00038349"/>
    <x v="656"/>
    <s v="OFIC. 1783-1784/2014"/>
    <s v="LICENCIA PRE Y POST NATAL DE LA MAESTRA MARIBEL FELIZ BELTRE"/>
    <s v="DOP"/>
    <n v="-76548.399999999994"/>
    <n v="-76548.399999999994"/>
  </r>
  <r>
    <s v="210102001004000000"/>
    <s v="01000581882"/>
    <s v="JUANA  EULALIA  MANCEBO MINYETTY"/>
    <s v="CXP00038045"/>
    <x v="656"/>
    <s v="OFIC. 1618-1619/2014"/>
    <s v="LICENCIA PRE Y POST NATAL DE LA MAESTRA REYI Y. MARTÍNEZ DE"/>
    <s v="DOP"/>
    <n v="-76548.399999999994"/>
    <n v="-76548.399999999994"/>
  </r>
  <r>
    <s v="210102001004000000"/>
    <s v="01000648301"/>
    <s v="EYISENNIA VALLEJO VASQUEZ"/>
    <s v="CXP00038356"/>
    <x v="656"/>
    <s v="OFIC. 1615-1614/2014"/>
    <s v="LICENCIA PRE Y POST NATAL DE LA MAESTRA MEDALIS SISA PÉREZ"/>
    <s v="DOP"/>
    <n v="-76548.399999999994"/>
    <n v="-76548.399999999994"/>
  </r>
  <r>
    <s v="210102001004000000"/>
    <s v="01000690923"/>
    <s v="DAYALIVE VARGAS"/>
    <s v="CXP00038382"/>
    <x v="656"/>
    <s v="OFIC. 1636-1635/2014"/>
    <s v="LICENCIA PRE Y POST NATAL DE LA MAESTRA VIRGINIA NOVA"/>
    <s v="DOP"/>
    <n v="-76548.399999999994"/>
    <n v="-76548.399999999994"/>
  </r>
  <r>
    <s v="210102001004000000"/>
    <s v="03104943893"/>
    <s v="SORAIDA DE LEON LIZ"/>
    <s v="CXP00038387"/>
    <x v="656"/>
    <s v="OFIC. 1626-1625/2014"/>
    <s v="LICENCIA PRE Y POST NATAL DE LA MAESTRA WALKERLINA ROSARIO C"/>
    <s v="DOP"/>
    <n v="-76548.399999999994"/>
    <n v="-76548.399999999994"/>
  </r>
  <r>
    <s v="210102001004000000"/>
    <s v="03200329609"/>
    <s v="ELIZABETH  MARIA RODRIGUEZ RODRIGUEZ"/>
    <s v="CXP00038000"/>
    <x v="656"/>
    <s v="OFIC. 1604-1603/2014"/>
    <s v="LICENCIA PRE Y POST NATAL DE LA MAESTRA ALBANIA TEJADA MELEN"/>
    <s v="DOP"/>
    <n v="-76548.399999999994"/>
    <n v="-76548.399999999994"/>
  </r>
  <r>
    <s v="210102001004000000"/>
    <s v="03700516531"/>
    <s v="VICTORIA YLUMINADA VALDEZ ROQUE"/>
    <s v="CXP00038050"/>
    <x v="656"/>
    <s v="OFIC. 1597-1596/2014"/>
    <s v="LICENCIA PRE Y POST NATAL DE LA MAESTRA MERLYN ALMONTE AZCON"/>
    <s v="DOP"/>
    <n v="-76548.399999999994"/>
    <n v="-76548.399999999994"/>
  </r>
  <r>
    <s v="210102001004000000"/>
    <s v="03700525896"/>
    <s v="FRANCISCA OLIVA MINAYA PICHARDO"/>
    <s v="CXP00037993"/>
    <x v="656"/>
    <s v="OFIC. 1426-1424/2014"/>
    <s v="LICENCIA PRE Y POST NATAL DE LA MAESTRA SARAH A. GÓMEZ NUÑEZ"/>
    <s v="DOP"/>
    <n v="-76548.399999999994"/>
    <n v="-76548.399999999994"/>
  </r>
  <r>
    <s v="210102001004000000"/>
    <s v="05601051567"/>
    <s v="CRISTINA TAVERAS HERNANDEZ"/>
    <s v="CXP00038266"/>
    <x v="656"/>
    <s v="OFIC. 1683/2014"/>
    <s v="LICENCIA PRE Y POST NATAL DE LA MAESTRA ELENA M. SANTOS PAUL"/>
    <s v="DOP"/>
    <n v="-76548.399999999994"/>
    <n v="-76548.399999999994"/>
  </r>
  <r>
    <s v="210102001004000000"/>
    <s v="08800050182"/>
    <s v="INGRIS FIORDALISA HERNANDEZ PAULINO"/>
    <s v="CXP00037979"/>
    <x v="656"/>
    <s v="OFIC. 1508-1509/2014"/>
    <s v="LICENCIA PRE Y POST NATAL DE LA MAESTRA ANGELINA F. FERREIRA"/>
    <s v="DOP"/>
    <n v="-76548.399999999994"/>
    <n v="-76548.399999999994"/>
  </r>
  <r>
    <s v="210102001004000000"/>
    <n v="22400264119"/>
    <s v="MANUEL  BRITO PEGUERO"/>
    <s v="CXP00038038"/>
    <x v="656"/>
    <s v="OFIC. 1324-1325/2014"/>
    <s v="LICENCIA PRE Y POST NATAL DE LA MAESTRA EDUVIGES REYES DE LE"/>
    <s v="DOP"/>
    <n v="-73959.199999999997"/>
    <n v="-73959.199999999997"/>
  </r>
  <r>
    <s v="210102001004000000"/>
    <s v="00102436227"/>
    <s v="MARIA MAGDALENA PAREDES CASTRO"/>
    <s v="CXP00037987"/>
    <x v="656"/>
    <s v="OFIC. 1479-1480/2014"/>
    <s v="LICENCIA PRE Y POST NATAL DE LA MAESTRA INGRIS M. MATOS"/>
    <s v="DOP"/>
    <n v="-72589"/>
    <n v="-72589"/>
  </r>
  <r>
    <s v="210102001004000000"/>
    <s v="00117170100"/>
    <s v="ESMIRNA MARIA OVIEDO GIL"/>
    <s v="CXP00038292"/>
    <x v="656"/>
    <s v="OFIC. 1559/2014"/>
    <s v="LICENCIA PRE Y POST NATAL DE LA MAESTRA RAFAELINA E. OVIEDO"/>
    <s v="DOP"/>
    <n v="-72502.559999999998"/>
    <n v="-72502.559999999998"/>
  </r>
  <r>
    <s v="210102001004000000"/>
    <s v="08200243502"/>
    <s v="OSCAR MARTINEZ GUZMAN"/>
    <s v="CXP00037984"/>
    <x v="656"/>
    <s v="OFIC. 1577-1578/2014"/>
    <s v="LICENCIA PRE Y POST NATAL DE LA MAESTRA LIGIA T. PÉREZ RIVER"/>
    <s v="DOP"/>
    <n v="-72385.600000000006"/>
    <n v="-72385.600000000006"/>
  </r>
  <r>
    <s v="210102001004000000"/>
    <s v="00500224415"/>
    <s v="LUCIA PANIAGUA DE JESUS"/>
    <s v="CXP00038207"/>
    <x v="656"/>
    <s v="OFIC. 1239-1238/2014"/>
    <s v="LICENCIA PRE Y POST NATAL DE LA MAESTRA GENARA MANZUETA LAUR"/>
    <s v="DOP"/>
    <n v="-71269.2"/>
    <n v="-71269.2"/>
  </r>
  <r>
    <s v="210102001004000000"/>
    <s v="02700434158"/>
    <s v="BRUNA  VASQUEZ SANTOS"/>
    <s v="CXP00038230"/>
    <x v="656"/>
    <s v="OFIC. 1233-1234/2004"/>
    <s v="LICENCIA PRE Y POST NATAL DE LA MAESTRA JOHANNA CONCEPCIÓN A"/>
    <s v="DOP"/>
    <n v="-71269.2"/>
    <n v="-71269.2"/>
  </r>
  <r>
    <s v="210102001004000000"/>
    <s v="05800297649"/>
    <s v="YAJAIRA  NORKELY  PAREDES ANTIGUA"/>
    <s v="CXP00038195"/>
    <x v="656"/>
    <s v="OFIC. 1361-1360/2014"/>
    <s v="LICENCIA PRE Y POST NATAL DE LA MAESTRA PERSEVERANDA REYES C"/>
    <s v="DOP"/>
    <n v="-71269.2"/>
    <n v="-71269.2"/>
  </r>
  <r>
    <s v="210102001004000000"/>
    <s v="00201070166"/>
    <s v="RAMONA VALENTIN ARAUJO"/>
    <s v="CXP00037988"/>
    <x v="656"/>
    <s v="OFIC. 1242-1243/2014"/>
    <s v="LICENCIA PRE Y POST NATAL DE LA MAESTRA YUNERKA G. DOMINGUEZ"/>
    <s v="DOP"/>
    <n v="-69949.399999999994"/>
    <n v="-69949.399999999994"/>
  </r>
  <r>
    <s v="210102001004000000"/>
    <s v="00201135605"/>
    <s v="YAHAIRA DE LOS SANTOS MORBAN"/>
    <s v="CXP00038177"/>
    <x v="656"/>
    <s v="OFIC. 1247/1246/2014"/>
    <s v="LICENCIA PRE Y POST NATAL DE LA MAESTRA ROSANNY CASTRO GUILL"/>
    <s v="DOP"/>
    <n v="-69949.399999999994"/>
    <n v="-69949.399999999994"/>
  </r>
  <r>
    <s v="210102001004000000"/>
    <s v="03400202390"/>
    <s v="FRANCISCA ENILDA RODRIGUEZ GOMEZ"/>
    <s v="CXP00037974"/>
    <x v="656"/>
    <s v="OFIC. 1554-1553/2014"/>
    <s v="LICENCIA PRE Y POST NATAL DE LA MAESTRA FELICIA F. MARTÍNEZ"/>
    <s v="DOP"/>
    <n v="-69949.399999999994"/>
    <n v="-69949.399999999994"/>
  </r>
  <r>
    <s v="210102001004000000"/>
    <s v="07600071521"/>
    <s v="MARIA BERTHA PEREZ HEREDIA"/>
    <s v="CXP00038355"/>
    <x v="656"/>
    <s v="OFIC. 1304-1305/2014"/>
    <s v="LICENCIA PRE Y POST NATAL DE LA MAESTRA MALENNY MESA PEREZ"/>
    <s v="DOP"/>
    <n v="-69589.56"/>
    <n v="-69589.56"/>
  </r>
  <r>
    <s v="210102001004000000"/>
    <s v="03200260531"/>
    <s v="YAHAIRA MERCEDES MARTINEZ BONILLA"/>
    <s v="CXP00038341"/>
    <x v="656"/>
    <s v="OFIC. 1272-1271/2014"/>
    <s v="LICENCIA PRE Y POST NATAL DE LA MAESTRA GEOVANNY VELASQUEZ M"/>
    <s v="DOP"/>
    <n v="-68629.600000000006"/>
    <n v="-68629.600000000006"/>
  </r>
  <r>
    <s v="210102001004000000"/>
    <s v="01800640011"/>
    <s v="NURYS MARCLANDIA RIJO MATOS"/>
    <s v="CXP00038194"/>
    <x v="656"/>
    <s v="OFIC. 1448/2014"/>
    <s v="LICENCIA PRE Y POST NATAL DE LA MAESTRA ELISA CUEVAS FELIZ"/>
    <s v="DOP"/>
    <n v="-67235.850000000006"/>
    <n v="-67235.850000000006"/>
  </r>
  <r>
    <s v="210102001004000000"/>
    <s v="06800549799"/>
    <s v="CAROLINA COSTE CASTILLO"/>
    <s v="CXP00038339"/>
    <x v="656"/>
    <s v="OFIC. 1772-1686/2014"/>
    <s v="LICENCIA PRE Y POST NATAL DE LA MAESTRA IRIS F. PUELLO CASTI"/>
    <s v="DOP"/>
    <n v="-64790.28"/>
    <n v="-64790.28"/>
  </r>
  <r>
    <s v="210102001004000000"/>
    <s v="00110916962"/>
    <s v="AUSTRALIA DE OLEO VERIGUETE"/>
    <s v="CXP00038036"/>
    <x v="656"/>
    <s v="OFIC. 1329-1330/2014"/>
    <s v="LICENCIA PRE Y POST NATAL DE LA MAESTRA LUCIA FURCAL QUEVEDO"/>
    <s v="DOP"/>
    <n v="-64670.2"/>
    <n v="-64670.2"/>
  </r>
  <r>
    <s v="210102001004000000"/>
    <s v="02200278725"/>
    <s v="MARILENNYS ALTAGRACIA MENDEZ PEREZ"/>
    <s v="CXP00038206"/>
    <x v="656"/>
    <s v="OFIC. 1454-1455/2014"/>
    <s v="LICENCIA PRE Y POST NATAL DE LA MTRA. BETHYS DE LA PAZ MATOS"/>
    <s v="DOP"/>
    <n v="-64670.2"/>
    <n v="-64670.2"/>
  </r>
  <r>
    <s v="210102001004000000"/>
    <s v="07500105379"/>
    <s v="DIANI MERCEDES BAUTISTA OGANDO"/>
    <s v="CXP00038351"/>
    <x v="656"/>
    <s v="OFIC. 1443-1444/2014"/>
    <s v="LICENCIA PRE Y POST NATAL DE LA MAESTRA YUBERCA DÁNCHEZ OGAN"/>
    <s v="DOP"/>
    <n v="-64670.2"/>
    <n v="-64670.2"/>
  </r>
  <r>
    <s v="210102001004000000"/>
    <s v="05401174304"/>
    <s v="EDWIN OSCAR ALVEREZ ABREU"/>
    <s v="CXP00037983"/>
    <x v="656"/>
    <s v="OFIC. 1506-1507/2014"/>
    <s v="LICENCIA PRE Y POST NATAL DE LA MAESTRA RAFAELINA E. PÉREZ S"/>
    <s v="DOP"/>
    <n v="-63654.8"/>
    <n v="-63654.8"/>
  </r>
  <r>
    <s v="210102001004000000"/>
    <s v="06800462829"/>
    <s v="FRANCISCO LORENZO CABRERA"/>
    <s v="CXP00038386"/>
    <x v="656"/>
    <s v="OFIC. 1689-1688/2014"/>
    <s v="LICENCIA PRE Y POST NATAL DE LA MAESTRA ELIZABETH RAMÍREZ NI"/>
    <s v="DOP"/>
    <n v="-62390.64"/>
    <n v="-62390.64"/>
  </r>
  <r>
    <s v="210102001004000000"/>
    <s v="05100167591"/>
    <s v="YSABEL  MARIA  SANTANA MORENO"/>
    <s v="CXP00038233"/>
    <x v="656"/>
    <s v="OFIC. 1364-1365/2014"/>
    <s v="LICENCIA PRE Y POST NATAL DE LA MAESTRA NELIA A. SOSA VELLAR"/>
    <s v="DOP"/>
    <n v="-62030.6"/>
    <n v="-62030.6"/>
  </r>
  <r>
    <s v="210102001004000000"/>
    <s v="08000071574"/>
    <s v="MARIA ESMERALDA MEDINA MATOS"/>
    <s v="CXP00038064"/>
    <x v="656"/>
    <s v="OFIC. 1633-1632/2014"/>
    <s v="LICENCIA PRE Y POST NATAL DE LA MAESTRA DORKA PÉREZ MELLA"/>
    <s v="DOP"/>
    <n v="-57868"/>
    <n v="-57868"/>
  </r>
  <r>
    <s v="210102001004000000"/>
    <s v="01600154809"/>
    <s v="MERCEDES COLAS PERDOMO"/>
    <s v="CXP00038063"/>
    <x v="656"/>
    <s v="OFIC. 1667-1666/2014"/>
    <s v="LICENCIA PRE Y POST NATAL DE LA MAESTRA ROSA I. SEGURA CONCE"/>
    <s v="DOP"/>
    <n v="-57591.360000000001"/>
    <n v="-57591.360000000001"/>
  </r>
  <r>
    <s v="210102001004000000"/>
    <s v="05600640311"/>
    <s v="MARIA LUISA FABIAN HENRIQUEZ"/>
    <s v="CXP00038308"/>
    <x v="656"/>
    <s v="OFIC. 1423/2014"/>
    <s v="LICENCIA PRE Y POST NATAL DE LA MAESTRA INOCENCIA FABIAN HEN"/>
    <s v="DOP"/>
    <n v="-56649.599999999999"/>
    <n v="-56649.599999999999"/>
  </r>
  <r>
    <s v="210102001004000000"/>
    <n v="15200002853"/>
    <s v="WILFREDO SANCHEZ CHALAS"/>
    <s v="CXP00038289"/>
    <x v="656"/>
    <s v="OFIC. 1481/2014"/>
    <s v="LICENCIA PRE Y POST NATAL DE LA MAESTRA MARIDANIA RAMIREZ RA"/>
    <s v="DOP"/>
    <n v="-56649.599999999999"/>
    <n v="-56649.599999999999"/>
  </r>
  <r>
    <s v="210102001004000000"/>
    <s v="00101826907"/>
    <s v="NIURKA MARIBEL OVALLES MEJIA"/>
    <s v="CXP00038218"/>
    <x v="656"/>
    <s v="OFIC. 1526-1525/2014"/>
    <s v="LICENCIA PRE Y POST NATAL DE LA MAESTRA ARALIS A. CESPEDES D"/>
    <s v="DOP"/>
    <n v="-56391.54"/>
    <n v="-56391.54"/>
  </r>
  <r>
    <s v="210102001004000000"/>
    <s v="05100187656"/>
    <s v="LUZ MARIA ACEVEDO LOPEZ"/>
    <s v="CXP00037989"/>
    <x v="656"/>
    <s v="OFIC. 1368-1369/2014"/>
    <s v="LICENCIA PRE Y POST NATAL DE LA MAESTRA SOLANYI GARCÍA VELAS"/>
    <s v="DOP"/>
    <n v="-56391.54"/>
    <n v="-56391.54"/>
  </r>
  <r>
    <s v="210102001004000000"/>
    <s v="04701951172"/>
    <s v="MARIA DEL CARMEN LORA GUERRERO"/>
    <s v="CXP00037978"/>
    <x v="656"/>
    <s v="OFIC. 1430-1429/2014"/>
    <s v="LICENCIA PRE Y POST NATAL DE LA MAESTRA WENDY A. AYALA GUERR"/>
    <s v="DOP"/>
    <n v="-55431.6"/>
    <n v="-55431.6"/>
  </r>
  <r>
    <s v="210102001004000000"/>
    <s v="01100240975"/>
    <s v="LUZ MARIA HERRERA ECHAVARRIA"/>
    <s v="CXP00038267"/>
    <x v="656"/>
    <s v="OFIC. 1757-1756/2014"/>
    <s v="LICENCIA PRE Y POST NATAL DE LA MAESTRA DORIS. J. SANTOS REG"/>
    <s v="DOP"/>
    <n v="-54111.8"/>
    <n v="-54111.8"/>
  </r>
  <r>
    <s v="210102001004000000"/>
    <s v="00107880056"/>
    <s v="ANGELA GERONIMO PEREZ"/>
    <s v="CXP00038216"/>
    <x v="656"/>
    <s v="OFIC. 1538-1522/2014"/>
    <s v="LICENCIA PRE Y POST NATAL DE LA MAESTRA BIANKI E. DE LA ROSA"/>
    <s v="DOP"/>
    <n v="-52792"/>
    <n v="-52792"/>
  </r>
  <r>
    <s v="210102001004000000"/>
    <s v="05401166144"/>
    <s v="DILENIA ALTAGRACIA FRANCO MARTINEZ"/>
    <s v="CXP00038228"/>
    <x v="656"/>
    <s v="OFIC. 1395-1394/2014"/>
    <s v="LICENCIA PRE Y POST NATAL DE LA MAESTRA JOSELYN LORA LORA"/>
    <s v="DOP"/>
    <n v="-51472.2"/>
    <n v="-51472.2"/>
  </r>
  <r>
    <s v="210102001004000000"/>
    <s v="03400491860"/>
    <s v="ADALGISA MERCEDES JAQUEZ PARRA"/>
    <s v="CXP00037975"/>
    <x v="656"/>
    <s v="OFIC. 1487-1488/2014"/>
    <s v="LICENCIA PRE Y POST NATAL DE LA MAESTRA LOATANY A. HIRALDO A"/>
    <s v="DOP"/>
    <n v="-50152.4"/>
    <n v="-50152.4"/>
  </r>
  <r>
    <s v="210102001004000000"/>
    <s v="00107751174"/>
    <s v="FRANCIA ESTELA PERDOMO RODRIGUEZ"/>
    <s v="CXP00037970"/>
    <x v="656"/>
    <s v="OFIC. 1557-1558/2014"/>
    <s v="LICENCIA PRE Y POST NATAL DE LA MAESTRA YENERY I. FELIZ FELI"/>
    <s v="DOP"/>
    <n v="-48832.6"/>
    <n v="-48832.6"/>
  </r>
  <r>
    <s v="210102001004000000"/>
    <s v="05400939806"/>
    <s v="ALGIDA DEL CARMEN BAUTISTA"/>
    <s v="CXP00038212"/>
    <x v="656"/>
    <s v="OFIC. 1769-1768/2014"/>
    <s v="LICENCIA PRE Y POST NATAL DE LA MAESTRA ADALGISA M. SÁNCHEZ"/>
    <s v="DOP"/>
    <n v="-48832.6"/>
    <n v="-48832.6"/>
  </r>
  <r>
    <s v="210102001004000000"/>
    <s v="05800295445"/>
    <s v="ALTAGRACIA JIMENEZ CORTORREAL"/>
    <s v="CXP00037990"/>
    <x v="656"/>
    <s v="OFIC. 1406-1402/2014"/>
    <s v="LICENCIA PRE Y POST NATAL DE LA MAESTRA JUANA CRUCEY CRUCEY"/>
    <s v="DOP"/>
    <n v="-48832.6"/>
    <n v="-48832.6"/>
  </r>
  <r>
    <s v="210102001004000000"/>
    <s v="06800460773"/>
    <s v="LEIDY KATIUSKA AQUINO VASQUEZ"/>
    <s v="CXP00037981"/>
    <x v="656"/>
    <s v="OFIC. 1583-1637/2014"/>
    <s v="LICENCIA PRE Y POST NATAL DE LA MAESTRA LUISA KARINA DOÑE"/>
    <s v="DOP"/>
    <n v="-48832.6"/>
    <n v="-48832.6"/>
  </r>
  <r>
    <s v="210102001004000000"/>
    <s v="03600027266"/>
    <s v="ELSA MERCEDES REYES MEDINA"/>
    <s v="CXP00038062"/>
    <x v="656"/>
    <s v="OFIC. 1674-1467/2014"/>
    <s v="LICENCIA PRE Y POST NATAL DE LA MAESTRA MORAIMA C. GÓMEZ GOM"/>
    <s v="DOP"/>
    <n v="-47512.800000000003"/>
    <n v="-47512.800000000003"/>
  </r>
  <r>
    <s v="210102001004000000"/>
    <s v="05100140424"/>
    <s v="CARMENLIDIA MARTINEZ TORIBIO"/>
    <s v="CXP00038192"/>
    <x v="656"/>
    <s v="OFIC. 1547-1548/2014"/>
    <s v="LICENCIA PRE Y POST NATAL DE LA MAESTRA WENDI J. FERNÁNDEZ M"/>
    <s v="DOP"/>
    <n v="-47512.800000000003"/>
    <n v="-47512.800000000003"/>
  </r>
  <r>
    <s v="210102001004000000"/>
    <s v="05401279178"/>
    <s v="MARIA  CASILDA  VASQUEZ CABRERA"/>
    <s v="CXP00038236"/>
    <x v="656"/>
    <s v="OFIC. 1765-1372/2014"/>
    <s v="LICENCIA PRE Y POST NATAL DE LA MAESTRA MARTHA M. VASQUEZ CA"/>
    <s v="DOP"/>
    <n v="-47512.800000000003"/>
    <n v="-47512.800000000003"/>
  </r>
  <r>
    <s v="210102001004000000"/>
    <s v="07800030608"/>
    <s v="DIGNA  SANTANA FERRERAS"/>
    <s v="CXP00038320"/>
    <x v="656"/>
    <s v="OFIC. 1359-1358/2014"/>
    <s v="LICENCIA PRE Y POST NATAL DE LA MAESTRA ELBA ENCARNACION FEL"/>
    <s v="DOP"/>
    <n v="-47202.84"/>
    <n v="-47202.84"/>
  </r>
  <r>
    <s v="210102001004000000"/>
    <s v="01000041382"/>
    <s v="LARITZA ODALIS MATOS DIAZ DE CUEVAS"/>
    <s v="CXP00038362"/>
    <x v="656"/>
    <s v="OFIC. 1611/2014"/>
    <s v="LICENCIA PRE Y POST NATAL DE LA MAESTRA MAYRA SENCION SORIAN"/>
    <s v="DOP"/>
    <n v="-46421.2"/>
    <n v="-46421.2"/>
  </r>
  <r>
    <s v="210102001004000000"/>
    <s v="01000809200"/>
    <s v="ORAIDA ARIAS CALDERON DE PEREZ"/>
    <s v="CXP00037998"/>
    <x v="656"/>
    <s v="OFIC. 1606/2014"/>
    <s v="LICENCIA PRE Y POST NATAL DE LA MAESTRA ADILKA A. GONZÁLEZ L"/>
    <s v="DOP"/>
    <n v="-46421.2"/>
    <n v="-46421.2"/>
  </r>
  <r>
    <s v="210102001004000000"/>
    <s v="05100204386"/>
    <s v="SOBEIDA ANTONIA BRITO ACOSTA"/>
    <s v="CXP00038304"/>
    <x v="656"/>
    <s v="OFIC. 1549/2014"/>
    <s v="LICENCIA PRE Y POST NATAL DE LA MAESTRA MARÁ M. BEATO ANTIGU"/>
    <s v="DOP"/>
    <n v="-46421.2"/>
    <n v="-46421.2"/>
  </r>
  <r>
    <s v="210102001004000000"/>
    <s v="06800330398"/>
    <s v="ANA HILDA REYNOSO MONTILLA"/>
    <s v="CXP00038234"/>
    <x v="656"/>
    <s v="OFIC. 1785/2014"/>
    <s v="LICENCIA PRE Y POST NATAL DE LA MAESTRA ALEXANDRA VASQUEZ JA"/>
    <s v="DOP"/>
    <n v="-45634.400000000001"/>
    <n v="-45634.400000000001"/>
  </r>
  <r>
    <s v="210102001004000000"/>
    <s v="08400067008"/>
    <s v="GREY  MARGARITA CRUZ DIAZ"/>
    <s v="CXP00038329"/>
    <x v="656"/>
    <s v="OFIC. 1610/2014"/>
    <s v="LICENCIA PRE Y POST NATAL DE LA MAESTRA GLENY A. ROCHE MOREN"/>
    <s v="DOP"/>
    <n v="-45634.400000000001"/>
    <n v="-45634.400000000001"/>
  </r>
  <r>
    <s v="210102001004000000"/>
    <s v="06400258312"/>
    <s v="RAQUEL ORTIZ DISLA"/>
    <s v="CXP00038305"/>
    <x v="656"/>
    <s v="OFIC. 1546/2014"/>
    <s v="LICENCIA PRE Y POST NATAL DE LA MAESTRA YOHANY SANTOS POLANC"/>
    <s v="DOP"/>
    <n v="-44847.6"/>
    <n v="-44847.6"/>
  </r>
  <r>
    <s v="210102001004000000"/>
    <s v="05700144784"/>
    <s v="ANDRIS  ELIZABETH FRIAS ACOSTA"/>
    <s v="CXP00038348"/>
    <x v="656"/>
    <s v="OFIC. 1357/2014"/>
    <s v="LICENCIA PRE Y POST NATAL DE LA MAESTRA MASSIEL GARCIA DE LA"/>
    <s v="DOP"/>
    <n v="-44060.800000000003"/>
    <n v="-44060.800000000003"/>
  </r>
  <r>
    <s v="210102001004000000"/>
    <s v="04701293930"/>
    <s v="FLOR ESTHER VERAS PAULINO"/>
    <s v="CXP00038297"/>
    <x v="656"/>
    <s v="OFIC. 1431/2014"/>
    <s v="LICENCIA PRE Y POST NATAL DE LA MAESTRA SANDRA J. MEDINA PAU"/>
    <s v="DOP"/>
    <n v="-43857.72"/>
    <n v="-43857.72"/>
  </r>
  <r>
    <s v="210102001004000000"/>
    <s v="00200717320"/>
    <s v="MILTHA ARAUJO BRITO"/>
    <s v="CXP00038005"/>
    <x v="656"/>
    <s v="OFIC. 1250/2014"/>
    <s v="LICENCIA PRE Y POST NATAL DE LA MAESTRA CLEIRY PLACENCIO HER"/>
    <s v="DOP"/>
    <n v="-42487.199999999997"/>
    <n v="-42487.199999999997"/>
  </r>
  <r>
    <s v="210102001004000000"/>
    <s v="00200817252"/>
    <s v="BENITO DE LOS ANGELES HEREDIA TEJEDA"/>
    <s v="CXP00038160"/>
    <x v="656"/>
    <s v="OFIC. 1513/2014"/>
    <s v="LICENCIA PRE Y POST NATAL DE LA MAESTRA ROSA M. MALDONADO JA"/>
    <s v="DOP"/>
    <n v="-41700.400000000001"/>
    <n v="-41700.400000000001"/>
  </r>
  <r>
    <s v="210102001004000000"/>
    <s v="00200863496"/>
    <s v="TOMASINA PEREZ JAQUEZ DE NIVAR"/>
    <s v="CXP00038162"/>
    <x v="656"/>
    <s v="OFIC. 1514/2014"/>
    <s v="LICENCIA PRE Y POST NATAL DE LA MAESTRA ROSA M. MALDONADO JA"/>
    <s v="DOP"/>
    <n v="-41700.400000000001"/>
    <n v="-41700.400000000001"/>
  </r>
  <r>
    <s v="210102001004000000"/>
    <s v="04701972236"/>
    <s v="YANIRIS ALTAGRACIA RAMIREZ MORONTA"/>
    <s v="CXP00038235"/>
    <x v="656"/>
    <s v="OFIC. 1396/2014"/>
    <s v="LICENCIA PRE Y POST NATAL DE LA MAESTRA PATRICIA C. TRINIDAD"/>
    <s v="DOP"/>
    <n v="-41700.400000000001"/>
    <n v="-41700.400000000001"/>
  </r>
  <r>
    <s v="210102001004000000"/>
    <s v="03600439164"/>
    <s v="OTILIA ALTAGRACIA TORRES PEREZ"/>
    <s v="CXP00038238"/>
    <x v="656"/>
    <s v="OFIC. 1265/2014"/>
    <s v="LICENCIA PRE Y POST NATAL DE LA MAESTRA ALICIA M. SALCEDO DU"/>
    <s v="DOP"/>
    <n v="-40913.599999999999"/>
    <n v="-40913.599999999999"/>
  </r>
  <r>
    <s v="210102001004000000"/>
    <s v="00105817639"/>
    <s v="ROSA ALTAGRACIA SUAZO EMILIANO"/>
    <s v="CXP00038151"/>
    <x v="656"/>
    <s v="OFIC. 1482/2014"/>
    <s v="LICENCIA PRE Y POST NATAL DE LA MAESTRA MERCEDES L. PIRELA F"/>
    <s v="DOP"/>
    <n v="-38934.1"/>
    <n v="-38934.1"/>
  </r>
  <r>
    <s v="210102001004000000"/>
    <s v="00107438459"/>
    <s v="FLORENCIA JIMENEZ ORTIZ"/>
    <s v="CXP00038068"/>
    <x v="656"/>
    <s v="OFIC. 1486/2014"/>
    <s v="LICENCIA PRE Y POST NATAL DE LA MAESTRA VIOLETA PÉREZ"/>
    <s v="DOP"/>
    <n v="-38934.1"/>
    <n v="-38934.1"/>
  </r>
  <r>
    <s v="210102001004000000"/>
    <s v="00110526324"/>
    <s v="ANA DIGNA PASCUAL BAEZ"/>
    <s v="CXP00038214"/>
    <x v="656"/>
    <s v="OFIC. 1539/2014"/>
    <s v="LICENCIA PRE Y POST NATAL DE LA MAESTRA SANTA R. ROJAS NUÑEZ"/>
    <s v="DOP"/>
    <n v="-38934.1"/>
    <n v="-38934.1"/>
  </r>
  <r>
    <s v="210102001004000000"/>
    <s v="00112242268"/>
    <s v="MARGARITA FLORIAN MEJIA"/>
    <s v="CXP00038261"/>
    <x v="656"/>
    <s v="OFIC. 1544/2014"/>
    <s v="LICENCIA PRE Y POST NATAL DE LA MAESTRA KEILA E. GALVAN VALE"/>
    <s v="DOP"/>
    <n v="-38934.1"/>
    <n v="-38934.1"/>
  </r>
  <r>
    <s v="210102001004000000"/>
    <s v="00112604012"/>
    <s v="DANIA DE LAS MERCEDES VILLALONA SOTO"/>
    <s v="CXP00038176"/>
    <x v="656"/>
    <s v="OFIC. 1417/2014"/>
    <s v="LICENCIA PRE Y POST NATAL DE LA MAESTRA KEYDEL DIAZ"/>
    <s v="DOP"/>
    <n v="-38934.1"/>
    <n v="-38934.1"/>
  </r>
  <r>
    <s v="210102001004000000"/>
    <s v="00117136234"/>
    <s v="EVENIS JASMIN GRULLON VALDEZ"/>
    <s v="CXP00038152"/>
    <x v="656"/>
    <s v="OFIC. 1483/2014"/>
    <s v="LICENCIA PRE Y POST NATAL DE LA MAESTRA MERCEDES L. PIRELA F"/>
    <s v="DOP"/>
    <n v="-38934.1"/>
    <n v="-38934.1"/>
  </r>
  <r>
    <s v="210102001004000000"/>
    <s v="00201503216"/>
    <s v="ANA MERCEDES SOLANO MARTE"/>
    <s v="CXP00038302"/>
    <x v="656"/>
    <s v="OFIC. 1579/2014"/>
    <s v="LICENCIA PRE Y POST NATAL DE LA MAESTRA ANYIS B. MENDOZA GAR"/>
    <s v="DOP"/>
    <n v="-38934.1"/>
    <n v="-38934.1"/>
  </r>
  <r>
    <s v="210102001004000000"/>
    <s v="00301024014"/>
    <s v="SUANGIE KAOLI MEDINA DE LOS SANTOS"/>
    <s v="CXP00038066"/>
    <x v="656"/>
    <s v="OFIC. 1660/2014"/>
    <s v="LICENCIA PRE Y POST NATAL DE LA MAESTRA YAHAIRAE. DÍAZ CAREL"/>
    <s v="DOP"/>
    <n v="-38934.1"/>
    <n v="-38934.1"/>
  </r>
  <r>
    <s v="210102001004000000"/>
    <s v="02300788094"/>
    <s v="DAMARIS JIMENEZ JIMENEZ"/>
    <s v="CXP00038072"/>
    <x v="656"/>
    <s v="OFIC. 1676/2014"/>
    <s v="LICENCIA PRE Y POST NATAL DE LA MAESTRA IVELISSE FULGENCIO O"/>
    <s v="DOP"/>
    <n v="-38934.1"/>
    <n v="-38934.1"/>
  </r>
  <r>
    <s v="210102001004000000"/>
    <s v="03103163147"/>
    <s v="LOIDA MAGDALENA MONEGRO VALDEZ"/>
    <s v="CXP00038001"/>
    <x v="656"/>
    <s v="OFIC. 1605/2014"/>
    <s v="LICENCIA PRE Y POST NATAL DE LA MAESTRA LOURDES ADAMES DE LA"/>
    <s v="DOP"/>
    <n v="-38934.1"/>
    <n v="-38934.1"/>
  </r>
  <r>
    <s v="210102001004000000"/>
    <s v="03200037640"/>
    <s v="FERNANDO  CESPEDES CESPEDES"/>
    <s v="CXP00038697"/>
    <x v="656"/>
    <s v="OFIC. 1775/2014"/>
    <s v="LICENCIA PRE Y POST NATAL DE LA MTRA. DEYSSI MARTINEZ"/>
    <s v="DOP"/>
    <n v="-38934.1"/>
    <n v="-38934.1"/>
  </r>
  <r>
    <s v="210102001004000000"/>
    <s v="04701277511"/>
    <s v="MARIA CRISTINA HERNANDEZ GALAN"/>
    <s v="CXP00038157"/>
    <x v="656"/>
    <s v="OFIC. 1436/2014"/>
    <s v="LICENCIA PRE Y POST NATAL DE LA MAESTRA ROSA I. MINIER MEJÍA"/>
    <s v="DOP"/>
    <n v="-38934.1"/>
    <n v="-38934.1"/>
  </r>
  <r>
    <s v="210102001004000000"/>
    <s v="04701613939"/>
    <s v="ARIANNY LISSANE PEREZ MATOS"/>
    <s v="CXP00038159"/>
    <x v="656"/>
    <s v="OFIC. 1437/2014"/>
    <s v="LICENCIA PRE Y POST NATAL DE LA MAESTRA ROSA I. MINIER MEJÍA"/>
    <s v="DOP"/>
    <n v="-38934.1"/>
    <n v="-38934.1"/>
  </r>
  <r>
    <s v="210102001004000000"/>
    <s v="05300262812"/>
    <s v="MARIA PEÑA REYES"/>
    <s v="CXP00038366"/>
    <x v="656"/>
    <s v="OFIC. 1535/2014"/>
    <s v="LICENCIA PRE Y POST NATAL DE LA MAESTRA JOSEFA REYES MOLINA"/>
    <s v="DOP"/>
    <n v="-38934.1"/>
    <n v="-38934.1"/>
  </r>
  <r>
    <s v="210102001004000000"/>
    <s v="05300373130"/>
    <s v="NELIS  CRUZ DE LA CRUZ"/>
    <s v="CXP00038367"/>
    <x v="656"/>
    <s v="OFIC. 1534/204"/>
    <s v="LICENCIA PRE Y POST NATAL DE LA MAESTRA HERMINIA RODRÍGUEZ P"/>
    <s v="DOP"/>
    <n v="-38934.1"/>
    <n v="-38934.1"/>
  </r>
  <r>
    <s v="210102001004000000"/>
    <s v="05401333777"/>
    <s v="CORALINA MERCEDES MOREL TAVERAS DE GOMEZ"/>
    <s v="CXP00038368"/>
    <x v="656"/>
    <s v="OFIC. 1532/2014"/>
    <s v="LICENCIA PRE Y POST NATAL DE LA MAESTRA KARINA BELLIARD PÉRE"/>
    <s v="DOP"/>
    <n v="-38934.1"/>
    <n v="-38934.1"/>
  </r>
  <r>
    <s v="210102001004000000"/>
    <s v="06500334922"/>
    <s v="VICTORIA JOSE VENTURA"/>
    <s v="CXP00037973"/>
    <x v="656"/>
    <s v="OFIC. 1551-1552/2014"/>
    <s v="LICENCIA PRE Y POST NATAL DE LA MAESTRA MARÍA M. DOÑE PACHEC"/>
    <s v="DOP"/>
    <n v="-38934.1"/>
    <n v="-38934.1"/>
  </r>
  <r>
    <s v="210102001004000000"/>
    <s v="06500334922"/>
    <s v="VICTORIA JOSE VENTURA"/>
    <s v="CXP00038288"/>
    <x v="656"/>
    <s v="OFIC. 1552/2014"/>
    <s v="LICENCIA PRE Y POST NATAL DE LA MAESTRA MARÍA M. DOÑE PACHEC"/>
    <s v="DOP"/>
    <n v="-38934.1"/>
    <n v="-38934.1"/>
  </r>
  <r>
    <s v="210102001004000000"/>
    <s v="06500334922"/>
    <s v="VICTORIA JOSE VENTURA"/>
    <s v="CXP00038465"/>
    <x v="656"/>
    <s v="OFIC. 1551-1552"/>
    <s v="LICENCIA PRE Y POST NATAL DE LA MAESTRA MARÍA M. DOÑE PACHEC"/>
    <s v="DOP"/>
    <n v="-38934.1"/>
    <n v="-38934.1"/>
  </r>
  <r>
    <s v="210102001004000000"/>
    <s v="06700138040"/>
    <s v="AURELIS RICHERT LARA JIMENEZ"/>
    <s v="CXP00038071"/>
    <x v="656"/>
    <s v="OFIC. 1677/2014"/>
    <s v="LICENCIA PRE Y POST NATAL DE LA MAESTRA LEONOR PIMENTEL TRIN"/>
    <s v="DOP"/>
    <n v="-38934.1"/>
    <n v="-38934.1"/>
  </r>
  <r>
    <s v="210102001004000000"/>
    <s v="07800096997"/>
    <s v="SANTA ROSA MEDINA PEÑA"/>
    <s v="CXP00038537"/>
    <x v="656"/>
    <s v="OFIC. 1416/2014"/>
    <s v="LICENCIA PRE Y POST NATAL DE LA MAESTRA KEYDEL DIAZ"/>
    <s v="DOP"/>
    <n v="-38934.1"/>
    <n v="-38934.1"/>
  </r>
  <r>
    <s v="210103001000000000"/>
    <s v="00105260723"/>
    <s v="KENIA SORAYA GALLARDO DE LA ROSA"/>
    <s v="CXP00037519"/>
    <x v="656"/>
    <s v="OFICIO #820/2014"/>
    <s v="HONORARIOS REVISION Y ACTUALIZACION CURRICULAR"/>
    <s v="DOP"/>
    <n v="-38900"/>
    <n v="-38900"/>
  </r>
  <r>
    <s v="210102001004000000"/>
    <s v="00103873360"/>
    <s v="ALEJANDRO JOSE ADAMES MINAYA"/>
    <s v="CXP00038265"/>
    <x v="656"/>
    <s v="OFIC. 1752/2014"/>
    <s v="LICENCIA PRE Y POST NATAL DE LA MAESTRA CESARINA M PULINARIO"/>
    <s v="DOP"/>
    <n v="-38274.199999999997"/>
    <n v="-38274.199999999997"/>
  </r>
  <r>
    <s v="210102001004000000"/>
    <s v="00105984595"/>
    <s v="BERKIS ROSARIO BAEZ"/>
    <s v="CXP00038016"/>
    <x v="656"/>
    <s v="OFIC. 1470/2014"/>
    <s v="LICENCIA PRE Y POST NATAL DE LA MAESTRA SANTA OBISPO ROJAS"/>
    <s v="DOP"/>
    <n v="-38274.199999999997"/>
    <n v="-38274.199999999997"/>
  </r>
  <r>
    <s v="210102001004000000"/>
    <s v="00109462374"/>
    <s v="MARIA ELIZABETH DIAZ"/>
    <s v="CXP00038154"/>
    <x v="656"/>
    <s v="OFIC. 1501/2014"/>
    <s v="LICENCIA PRE Y POST NATAL DE LA MAESTRA RHINA A. DUVERGE NOV"/>
    <s v="DOP"/>
    <n v="-38274.199999999997"/>
    <n v="-38274.199999999997"/>
  </r>
  <r>
    <s v="210102001004000000"/>
    <s v="00111907994"/>
    <s v="ANA NUÑEZ VENTURA"/>
    <s v="CXP00038065"/>
    <x v="656"/>
    <s v="OFIC. 1664/2014"/>
    <s v="LICENCIA PRE Y POST NATAL DE LA MAESTRA ESNAIDA FELIZ JOSEPH"/>
    <s v="DOP"/>
    <n v="-38274.199999999997"/>
    <n v="-38274.199999999997"/>
  </r>
  <r>
    <s v="210102001004000000"/>
    <s v="00114353394"/>
    <s v="MERCEDES GUERRERO CAPELLAN"/>
    <s v="CXP00038153"/>
    <x v="656"/>
    <s v="OFIC. 1502/2014"/>
    <s v="LICENCIA PRE Y POST NATAL DE LA MAESTRA RHINA A. DUVERGE NOV"/>
    <s v="DOP"/>
    <n v="-38274.199999999997"/>
    <n v="-38274.199999999997"/>
  </r>
  <r>
    <s v="210102001004000000"/>
    <s v="00116886474"/>
    <s v="MARILIN DE JESUS DE LOS SANTOS HERNANDEZ"/>
    <s v="CXP00038369"/>
    <x v="656"/>
    <s v="OFIC. 1645/2014"/>
    <s v="LICENCIA PRE Y POST NATAL DE LA MAESTRA ANNY LORENZO FELIZ"/>
    <s v="DOP"/>
    <n v="-38274.199999999997"/>
    <n v="-38274.199999999997"/>
  </r>
  <r>
    <s v="210102001004000000"/>
    <s v="00300755600"/>
    <s v="EDRI MERCEDES ALMONTE BAEZ"/>
    <s v="CXP00038067"/>
    <x v="656"/>
    <s v="OFIC. 1662/2014"/>
    <s v="LICENCIA PRE Y POST NATAL DE LA MAESTRA YOKAYRA MATOS LAJARA"/>
    <s v="DOP"/>
    <n v="-38274.199999999997"/>
    <n v="-38274.199999999997"/>
  </r>
  <r>
    <s v="210102001004000000"/>
    <s v="00300802030"/>
    <s v="EVELYN YOCASTA SOTO"/>
    <s v="CXP00038081"/>
    <x v="656"/>
    <s v="OFIC. 1659/2014"/>
    <s v="LICENCIA PRE Y POST NATAL DE LA MAESTRA SANTA Y. CARVAJAL AR"/>
    <s v="DOP"/>
    <n v="-38274.199999999997"/>
    <n v="-38274.199999999997"/>
  </r>
  <r>
    <s v="210102001004000000"/>
    <s v="00300924404"/>
    <s v="MIGUELINA ALEJANDRA GUZMAN FAMILIA"/>
    <s v="CXP00038009"/>
    <x v="656"/>
    <s v="OFIC. 1661/2014"/>
    <s v="LICENCIA PRE Y POST NATAL DE LA MAESTRA WANDA J. MONTERO DE"/>
    <s v="DOP"/>
    <n v="-38274.199999999997"/>
    <n v="-38274.199999999997"/>
  </r>
  <r>
    <s v="210102001004000000"/>
    <s v="00500483680"/>
    <s v="JUANA DE LOS SANTOS TAVERAS"/>
    <s v="CXP00038225"/>
    <x v="656"/>
    <s v="OFIC. 1569/2014"/>
    <s v="LICENCIA PRE Y POST NATAL DE LA MAESTRA SEILIN A. SIRETT TRI"/>
    <s v="DOP"/>
    <n v="-38274.199999999997"/>
    <n v="-38274.199999999997"/>
  </r>
  <r>
    <s v="210102001004000000"/>
    <s v="00500485073"/>
    <s v="ANA ROBERTA PACHECO RUIS"/>
    <s v="CXP00038202"/>
    <x v="656"/>
    <s v="OFIC. 1240/2014"/>
    <s v="LICENCIA PRE Y POST NATAL DE LA MAESTRA ENERSIDA NUÑEZ DE LA"/>
    <s v="DOP"/>
    <n v="-38274.199999999997"/>
    <n v="-38274.199999999997"/>
  </r>
  <r>
    <s v="210102001004000000"/>
    <s v="00800280240"/>
    <s v="ROSA MARIA MEJIA DE LEON"/>
    <s v="CXP00038148"/>
    <x v="656"/>
    <s v="OFIC. 1327/2014"/>
    <s v="LICENCIA PRE Y POST NATAL DE LA MAESTRA ANGELINA GUANTE MIES"/>
    <s v="DOP"/>
    <n v="-38274.199999999997"/>
    <n v="-38274.199999999997"/>
  </r>
  <r>
    <s v="210102001004000000"/>
    <s v="02400254989"/>
    <s v="RAISA ELIZAZABETH ROSARIO REYES"/>
    <s v="CXP00038010"/>
    <x v="656"/>
    <s v="OFIC. 1679/2014"/>
    <s v="LICENCIA PRE Y POST NATAL DE LA MAESTRA JILEINE COLEN MANO"/>
    <s v="DOP"/>
    <n v="-38274.199999999997"/>
    <n v="-38274.199999999997"/>
  </r>
  <r>
    <s v="210102001004000000"/>
    <s v="02500397142"/>
    <s v="JOSEFINA FIGUEROA POLANCO"/>
    <s v="CXP00038378"/>
    <x v="656"/>
    <s v="OFIC. 1685-1684/2014"/>
    <s v="LICENCIA PRE Y POST NATAL DE LA MAESTRA YUDERKA A- ZORRILLA"/>
    <s v="DOP"/>
    <n v="-38274.199999999997"/>
    <n v="-38274.199999999997"/>
  </r>
  <r>
    <s v="210102001004000000"/>
    <s v="02500397142"/>
    <s v="JOSEFINA FIGUEROA POLANCO"/>
    <s v="CXP00038704"/>
    <x v="656"/>
    <s v="OFICI.1685-1684/2014"/>
    <s v="COMPL. LICENCIA PRE Y POST DE LA MTRA.YUDERKA ALT. ZORRILLA"/>
    <s v="DOP"/>
    <n v="-38274.199999999997"/>
    <n v="-38274.199999999997"/>
  </r>
  <r>
    <s v="210102001004000000"/>
    <s v="03100595465"/>
    <s v="CANDELARIA  IVON ISER GARCIA ABREU DE GARCIA"/>
    <s v="CXP00038002"/>
    <x v="656"/>
    <s v="OFIC. 1600/2014"/>
    <s v="LICENCIA PRE Y POST NATAL DE LA MAESTRA ANA M. TAVAREZ ROSAR"/>
    <s v="DOP"/>
    <n v="-38274.199999999997"/>
    <n v="-38274.199999999997"/>
  </r>
  <r>
    <s v="210102001004000000"/>
    <s v="03101326464"/>
    <s v="ELIZABETH CRISTOBALINA VASQUEZ JAVIER"/>
    <s v="CXP00038340"/>
    <x v="656"/>
    <s v="OFIC. 1774/2014"/>
    <s v="LICENCIA PRE Y POST NATAL DE LA MAESTRA DINORAH BAUTISTA SAN"/>
    <s v="DOP"/>
    <n v="-38274.199999999997"/>
    <n v="-38274.199999999997"/>
  </r>
  <r>
    <s v="210102001004000000"/>
    <s v="03104147461"/>
    <s v="PAOLA MICHELL SOSA VENTURA"/>
    <s v="CXP00038306"/>
    <x v="656"/>
    <s v="OFIC. 1428/2014"/>
    <s v="LICENCIA PRE Y POST NATAL DE LA MAESTRA JUDIT A. GARCIA MEJI"/>
    <s v="DOP"/>
    <n v="-38274.199999999997"/>
    <n v="-38274.199999999997"/>
  </r>
  <r>
    <s v="210102001004000000"/>
    <s v="03200355315"/>
    <s v="YOLANDA YSABEL CESPEDES REINOSO"/>
    <s v="CXP00038332"/>
    <x v="656"/>
    <s v="OFIC. 1773/2014"/>
    <s v="LICENCIA PRE Y POST NATAL DE LA MAESTRA YASMIN  RUBIERA PEÑA"/>
    <s v="DOP"/>
    <n v="-38274.199999999997"/>
    <n v="-38274.199999999997"/>
  </r>
  <r>
    <s v="210102001004000000"/>
    <s v="05000275965"/>
    <s v="MARLENI GENEROSA BOBONAGUA"/>
    <s v="CXP00038073"/>
    <x v="656"/>
    <s v="OFIC. 1692/2014"/>
    <s v="LICENCIA PRE Y POST NATAL DE LA MAESTRA LEIDY GUZMAN BATISTA"/>
    <s v="DOP"/>
    <n v="-38274.199999999997"/>
    <n v="-38274.199999999997"/>
  </r>
  <r>
    <s v="210102001004000000"/>
    <s v="05200071503"/>
    <s v="MARIA ANTONIA DIAZ RAMOS"/>
    <s v="CXP00038291"/>
    <x v="656"/>
    <s v="OFIC. 1550/2014"/>
    <s v="LICENCIA PRE Y POST NATAL DE LA MAESTRA ISABEL C. FLORIMAN"/>
    <s v="DOP"/>
    <n v="-38274.199999999997"/>
    <n v="-38274.199999999997"/>
  </r>
  <r>
    <s v="210102001004000000"/>
    <s v="06400248925"/>
    <s v="NATIVIDAD CACERES ACOSTA"/>
    <s v="CXP00038150"/>
    <x v="656"/>
    <s v="OFIC. 1644/2014"/>
    <s v="LICENCIA PRE Y POST NATAL DE LA MAESTRA ANGELINA GUANTE MIES"/>
    <s v="DOP"/>
    <n v="-38274.199999999997"/>
    <n v="-38274.199999999997"/>
  </r>
  <r>
    <s v="210102001004000000"/>
    <s v="00101807295"/>
    <s v="ARELYS ESPINAL MORA"/>
    <s v="CXP00038310"/>
    <x v="656"/>
    <s v="OFIC. 1500/2014"/>
    <s v="LICENCIA PRE Y POST NATAL DE LA MAESTRA KARINA MEJIA MENDOZA"/>
    <s v="DOP"/>
    <n v="-37766.400000000001"/>
    <n v="-37766.400000000001"/>
  </r>
  <r>
    <s v="210102001004000000"/>
    <s v="08700083911"/>
    <s v="LUIS  APARICIO JUAN RODRIGUEZ GUILLOT"/>
    <s v="CXP00038333"/>
    <x v="656"/>
    <s v="OFIC. 1782/2014"/>
    <s v="LICENCIA PRE Y POST NATAL DE LA MAESTRA SOLEDAD FELIPE CRUZ"/>
    <s v="DOP"/>
    <n v="-37766.400000000001"/>
    <n v="-37766.400000000001"/>
  </r>
  <r>
    <s v="210102001004000000"/>
    <s v="00106936032"/>
    <s v="MATILDES FELIZ SANTANA"/>
    <s v="CXP00038008"/>
    <x v="656"/>
    <s v="OFIC. 1657/2014"/>
    <s v="LICENCIA PRE Y POST NATAL DE LA MAESTRA ROSA A. MORALES JAVI"/>
    <s v="DOP"/>
    <n v="-36954.400000000001"/>
    <n v="-36954.400000000001"/>
  </r>
  <r>
    <s v="210102001004000000"/>
    <s v="00109976530"/>
    <s v="HONSI NOEMI PEREZ MORILLO"/>
    <s v="CXP00038365"/>
    <x v="656"/>
    <s v="OFIC. 1442/2014"/>
    <s v="LICENCIA PRE Y POST NATAL DE LA MAESTRA CELEIKA ACOSTA PARRA"/>
    <s v="DOP"/>
    <n v="-36294.5"/>
    <n v="-36294.5"/>
  </r>
  <r>
    <s v="210102001004000000"/>
    <s v="04702022999"/>
    <s v="JUAN TOMAS RODRIGUEZ CASTILLO"/>
    <s v="CXP00038299"/>
    <x v="656"/>
    <s v="OFIC. 1512/2014"/>
    <s v="LICENCIA PRE Y POST NATAL DE LA MAESTRA GLENYS VELOZ VALDEZ"/>
    <s v="DOP"/>
    <n v="-36294.5"/>
    <n v="-36294.5"/>
  </r>
  <r>
    <s v="210102001004000000"/>
    <s v="00100931278"/>
    <s v="ROGELINA MATOS LOPEZ"/>
    <s v="CXP00038376"/>
    <x v="656"/>
    <s v="OFIC. 1303/2014"/>
    <s v="LICENCIA PRE Y POST NATAL DE LA MAESTRA GABRIELA MATOS LOPEZ"/>
    <s v="DOP"/>
    <n v="-35634.6"/>
    <n v="-35634.6"/>
  </r>
  <r>
    <s v="210102001004000000"/>
    <s v="00111520813"/>
    <s v="LUCHY QUEZADA VELASQUEZ"/>
    <s v="CXP00038163"/>
    <x v="656"/>
    <s v="OFIC. 1316/2014"/>
    <s v="LICENCIA PRE Y POST NATAL DE LA MAESTRA LILIAN FRIAS DE CAPE"/>
    <s v="DOP"/>
    <n v="-35634.6"/>
    <n v="-35634.6"/>
  </r>
  <r>
    <s v="210102001004000000"/>
    <s v="01300382841"/>
    <s v="ALTAGRACIA MILEYVI ARIAS"/>
    <s v="CXP00038290"/>
    <x v="656"/>
    <s v="OFIC. 1517/2014"/>
    <s v="LICENCIA PRE Y POST NATAL DE LA MAESTRA KATERIN C. ORTIZ ARI"/>
    <s v="DOP"/>
    <n v="-35634.6"/>
    <n v="-35634.6"/>
  </r>
  <r>
    <s v="210102001004000000"/>
    <s v="05100213304"/>
    <s v="ERCILIA ACEVEDO ORTIZ"/>
    <s v="CXP00038316"/>
    <x v="656"/>
    <s v="OFIC. 1366/2014"/>
    <s v="LICENCIA PRE Y POST NATAL DE LA MAESTRA ANTONIA LOPEZ VILLAR"/>
    <s v="DOP"/>
    <n v="-35634.6"/>
    <n v="-35634.6"/>
  </r>
  <r>
    <s v="210102001004000000"/>
    <s v="09000236761"/>
    <s v="LUCI MARIA CIRIACO LUGO"/>
    <s v="CXP00038203"/>
    <x v="656"/>
    <s v="OFIC. 1221/2014"/>
    <s v="LICENCIA PRE Y POST NATAL DE LA MAESTRA DEIDAMIA A. SÁNCHEZ"/>
    <s v="DOP"/>
    <n v="-35634.6"/>
    <n v="-35634.6"/>
  </r>
  <r>
    <s v="210102001004000000"/>
    <s v="00103652046"/>
    <s v="MELIDA MERCEDES PEÑA GALVAN"/>
    <s v="CXP00038371"/>
    <x v="656"/>
    <s v="OFIC. 1309/2014"/>
    <s v="LICENCIA PRE Y POST NATAL DE LA MAESTRA LEONARDA ALMANZAR DI"/>
    <s v="DOP"/>
    <n v="-34974.699999999997"/>
    <n v="-34974.699999999997"/>
  </r>
  <r>
    <s v="210102001004000000"/>
    <s v="00105719322"/>
    <s v="CRISTOBALINA OZORIA MORENO"/>
    <s v="CXP00038232"/>
    <x v="656"/>
    <s v="OFIC. 1253/2014"/>
    <s v="LICENCIA PRE Y POST NATAL DE LA MAESTRA MASCULADA DE LA CRUZ"/>
    <s v="DOP"/>
    <n v="-34974.699999999997"/>
    <n v="-34974.699999999997"/>
  </r>
  <r>
    <s v="210102001004000000"/>
    <s v="05601438913"/>
    <s v="CRUZ MERY REYES DURAN"/>
    <s v="CXP00038317"/>
    <x v="656"/>
    <s v="OFIC. 1362/2014"/>
    <s v="LICENCIA PRE Y POST NATAL DE LA MAESTRA ALICIA ROSARIO GIL"/>
    <s v="DOP"/>
    <n v="-34974.699999999997"/>
    <n v="-34974.699999999997"/>
  </r>
  <r>
    <s v="210102001004000000"/>
    <n v="13600101722"/>
    <s v="MARIA ISABEL DE JESUS MEJIA"/>
    <s v="CXP00038279"/>
    <x v="656"/>
    <s v="OFIC. 1345/2014"/>
    <s v="LICENCIA PRE Y POST NATAL DE LA MAESTRA NORKELLYS MARTÍNEZ P"/>
    <s v="DOP"/>
    <n v="-34974.699999999997"/>
    <n v="-34974.699999999997"/>
  </r>
  <r>
    <s v="210102001004000000"/>
    <n v="13800038369"/>
    <s v="YANILKA  ELIZABET LIVARES CARTY"/>
    <s v="CXP00038229"/>
    <x v="656"/>
    <s v="OFIC. 853/2014"/>
    <s v="LICENCIA PRE Y POST NATAL DE LA MAESTRA RAMONA Y. QUIROZ POL"/>
    <s v="DOP"/>
    <n v="-34974.699999999997"/>
    <n v="-34974.699999999997"/>
  </r>
  <r>
    <s v="210102001004000000"/>
    <n v="40220501213"/>
    <s v="GEYSA YIMARY BELTRE VALERA"/>
    <s v="CXP00038268"/>
    <x v="656"/>
    <s v="OFIC. 1241/2014"/>
    <s v="LICENCIA PRE Y POST NATAL DE LA MAESTRA LICENIA VALERA RODRI"/>
    <s v="DOP"/>
    <n v="-34974.699999999997"/>
    <n v="-34974.699999999997"/>
  </r>
  <r>
    <s v="210102001004000000"/>
    <s v="04600283842"/>
    <s v="MINERVA MARIA RODRIGUEZ CABRERA"/>
    <s v="CXP00038372"/>
    <x v="656"/>
    <s v="OFIC. 1351/2014"/>
    <s v="LICENCIA PRE Y POST NATAL DE LA MAESTRA MIGUELINA TORRES PIL"/>
    <s v="DOP"/>
    <n v="-34794.78"/>
    <n v="-34794.78"/>
  </r>
  <r>
    <s v="210102001004000000"/>
    <s v="08200140013"/>
    <s v="DINA  ESMERIDA  DIPRE PERDOMO"/>
    <s v="CXP00038271"/>
    <x v="656"/>
    <s v="OFIC. 1278/2014"/>
    <s v="LICENCIA PRE Y POST NATAL DE LA MAESTRA LUCILENIA FLORES GAR"/>
    <s v="DOP"/>
    <n v="-34794.78"/>
    <n v="-34794.78"/>
  </r>
  <r>
    <s v="210102001004000000"/>
    <s v="00112944657"/>
    <s v="MARCELLY MARIA CASTILLO JIMENEZ"/>
    <s v="CXP00038172"/>
    <x v="656"/>
    <s v="OFIC. 1310/2014"/>
    <s v="LICENCIA PRE Y POST NATAL DE LA MAESTRA AUILDA KELLY JOHNSON"/>
    <s v="DOP"/>
    <n v="-34194.870000000003"/>
    <n v="-34194.870000000003"/>
  </r>
  <r>
    <s v="210102001004000000"/>
    <s v="01400030118"/>
    <s v="MERCEDES VERIGUETE FULGAR"/>
    <s v="CXP00038173"/>
    <x v="656"/>
    <s v="OFIC. 1311/2014"/>
    <s v="LICENCIA PRE Y POST NATAL DE LA MAESTRA AUILDA KELLY JOHNSON"/>
    <s v="DOP"/>
    <n v="-34194.870000000003"/>
    <n v="-34194.870000000003"/>
  </r>
  <r>
    <s v="210102001004000000"/>
    <s v="05100065019"/>
    <s v="FRANCISCO HUMBERTO MEDINA SANCHEZ"/>
    <s v="CXP00038314"/>
    <x v="656"/>
    <s v="OFIC. 1374/2014"/>
    <s v="LICENCIA PRE Y POST NATAL DE LA MAESTRA EVELINA SANTOS SOSA"/>
    <s v="DOP"/>
    <n v="-34194.870000000003"/>
    <n v="-34194.870000000003"/>
  </r>
  <r>
    <s v="210102001004000000"/>
    <s v="00114460678"/>
    <s v="EUSEBIA HERNANDEZ FABRE"/>
    <s v="CXP00038699"/>
    <x v="656"/>
    <s v="OFIC. 1780/2014"/>
    <s v="LICENCIA PRE Y POST NATAL DE LA MTRA. DOMINGA GUZMAN"/>
    <s v="DOP"/>
    <n v="-32995.050000000003"/>
    <n v="-32995.050000000003"/>
  </r>
  <r>
    <s v="210102001004000000"/>
    <s v="00116022914"/>
    <s v="ADAMILKA ARACHE MEJIA"/>
    <s v="CXP00038312"/>
    <x v="656"/>
    <s v="OFIC. 1499/2014"/>
    <s v="LICENCIA PRE Y POST NATAL DE LA MAESTRA BELKYS Y. FLORES SAN"/>
    <s v="DOP"/>
    <n v="-32995"/>
    <n v="-32995"/>
  </r>
  <r>
    <s v="210102001004000000"/>
    <s v="00300241171"/>
    <s v="INGRID YUBELKIS ENCARNACION REYNOSO"/>
    <s v="CXP00037969"/>
    <x v="656"/>
    <s v="OFIC. 1560-1561/2014"/>
    <s v="LICENCIA PRE Y POST NATAL DE LA MAESTRA ROSIBEL N. BAUTISTA"/>
    <s v="DOP"/>
    <n v="-32995"/>
    <n v="-32995"/>
  </r>
  <r>
    <s v="210102001004000000"/>
    <s v="00300241171"/>
    <s v="INGRID YUBELKIS ENCARNACION REYNOSO"/>
    <s v="CXP00038287"/>
    <x v="656"/>
    <s v="OFIC. 1561/2014"/>
    <s v="LICENCIA PRE Y POST NATAL DE LA MAESTRA ROSIBEL N. BAUTISTA"/>
    <s v="DOP"/>
    <n v="-32995"/>
    <n v="-32995"/>
  </r>
  <r>
    <s v="210102001004000000"/>
    <s v="05000479708"/>
    <s v="YOMARIS MERCEDES DELGADO DOMINGUEZ"/>
    <s v="CXP00038295"/>
    <x v="656"/>
    <s v="OFIC. 1438/2014"/>
    <s v="LICENCIA PRE Y POST NATAL DE LA MAESTRA CARMEN M. MORA HERNA"/>
    <s v="DOP"/>
    <n v="-32995"/>
    <n v="-32995"/>
  </r>
  <r>
    <s v="210102001004000000"/>
    <s v="06800381094"/>
    <s v="EMILIA DE LEON SANTAMARIA"/>
    <s v="CXP00038303"/>
    <x v="656"/>
    <s v="OFIC. 1580/2014"/>
    <s v="LICENCIA PRE Y POST NATAL DE LA MAESTRA YAHAIRA DE JESUS CAR"/>
    <s v="DOP"/>
    <n v="-32995"/>
    <n v="-32995"/>
  </r>
  <r>
    <s v="210102001004000000"/>
    <s v="03103351221"/>
    <s v="RAMON ANTONIO PEREZ COLLADO"/>
    <s v="CXP00038006"/>
    <x v="656"/>
    <s v="OFIC. 1256/2014"/>
    <s v="LICENCIA PRE Y POST NATAL DE LA MAESTRA ESTHER ESPINAL RODRI"/>
    <s v="DOP"/>
    <n v="-32487.200000000001"/>
    <n v="-32487.200000000001"/>
  </r>
  <r>
    <s v="210102001004000000"/>
    <s v="00101143485"/>
    <s v="YDRIALES ALTAGRACIA SILFA"/>
    <s v="CXP00038370"/>
    <x v="656"/>
    <s v="OFIC. 1319/2014"/>
    <s v="LICENCIA PRE Y POST NATAL DE LA MAESTRA MAGDALISA VELOZ RAMI"/>
    <s v="DOP"/>
    <n v="-32335.1"/>
    <n v="-32335.1"/>
  </r>
  <r>
    <s v="210102001004000000"/>
    <s v="00500232715"/>
    <s v="GENARA  GIRON LAURENCIO"/>
    <s v="CXP00038221"/>
    <x v="656"/>
    <s v="OFIC. 1237/2014"/>
    <s v="LICENCIA PRE Y POST NATAL DE LA MAESTRA DIONICIA MUÑOZ DE LO"/>
    <s v="DOP"/>
    <n v="-32335.1"/>
    <n v="-32335.1"/>
  </r>
  <r>
    <s v="210102001004000000"/>
    <s v="05500404172"/>
    <s v="YUBELKI IVELISSE TAVERAS GABIN"/>
    <s v="CXP00038272"/>
    <x v="656"/>
    <s v="OFIC. 1926/2014"/>
    <s v="LICENCIA PRE Y POST NATAL DE LA MAESTRA ELIANA E. VASQUEZ HE"/>
    <s v="DOP"/>
    <n v="-31795.23"/>
    <n v="-31795.23"/>
  </r>
  <r>
    <s v="210102001004000000"/>
    <s v="00105923262"/>
    <s v="MAXIMINA RUDECINDO ADON"/>
    <s v="CXP00038309"/>
    <x v="656"/>
    <s v="OFIC. 1503/2014"/>
    <s v="LICENCIA PRE Y POST NATAL DE LA MAESTRA FRANCISCA MORENO GON"/>
    <s v="DOP"/>
    <n v="-31472"/>
    <n v="-31472"/>
  </r>
  <r>
    <s v="210102001004000000"/>
    <s v="03800140281"/>
    <s v="FRANCISCA PADILLA"/>
    <s v="CXP00038204"/>
    <x v="656"/>
    <s v="OFIC. 1229/2014"/>
    <s v="LICENCIA PRE Y POST NATAL DE LA MAESTRA POLONKY L. MEDINA LO"/>
    <s v="DOP"/>
    <n v="-31015.3"/>
    <n v="-31015.3"/>
  </r>
  <r>
    <s v="210102001004000000"/>
    <s v="02400248809"/>
    <s v="GUARQUIRIA  NICAURYS ORTIZ CASTRO"/>
    <s v="CXP00038330"/>
    <x v="656"/>
    <s v="OFIC. 1608/2014"/>
    <s v="LICENCIA PRE Y POST NATAL DE LA MAESTRA KENIA DISLA MELO"/>
    <s v="DOP"/>
    <n v="-30355.4"/>
    <n v="-30355.4"/>
  </r>
  <r>
    <s v="210102001004000000"/>
    <s v="00107892275"/>
    <s v="WILFRIDO PEÑA ABAD"/>
    <s v="CXP00038377"/>
    <x v="656"/>
    <s v="OFIC. 1326/2014"/>
    <s v="LICENCIA PRE Y POST NATAL DE LA MAESTRA WENDY SANTANA BURDIE"/>
    <s v="DOP"/>
    <n v="-29695.5"/>
    <n v="-29695.5"/>
  </r>
  <r>
    <s v="210102001004000000"/>
    <s v="00115544207"/>
    <s v="GLORIA HERNANDEZ CACERES"/>
    <s v="CXP00038364"/>
    <x v="656"/>
    <s v="OFIC. 1441/2014"/>
    <s v="LICENCIA PRE Y POST NATAL DE LA MAESTRA ALEXANDRA TEJADA JOS"/>
    <s v="DOP"/>
    <n v="-29695.5"/>
    <n v="-29695.5"/>
  </r>
  <r>
    <s v="210102001004000000"/>
    <s v="04400142735"/>
    <s v="YANIRIS YSABEL HELENA TAVERAS"/>
    <s v="CXP00038070"/>
    <x v="656"/>
    <s v="OFIC. 1675/2014"/>
    <s v="LICENCIA PRE Y POST NATAL DE LA MAESTRA LOURDES C. CIERRA ES"/>
    <s v="DOP"/>
    <n v="-29695.5"/>
    <n v="-29695.5"/>
  </r>
  <r>
    <s v="210102001004000000"/>
    <s v="00800020166"/>
    <s v="CAMILA INDIRA  BRITO CASTRO"/>
    <s v="CXP00038273"/>
    <x v="656"/>
    <s v="OFIC. 1924/2014"/>
    <s v="LICENCIA PRE Y POST NATAL DE LA MAESTRA DOMINGA B.GUZMÁN VEN"/>
    <s v="DOP"/>
    <n v="-28795.68"/>
    <n v="-28795.68"/>
  </r>
  <r>
    <s v="210102001004000000"/>
    <s v="04701248520"/>
    <s v="ERIKA MARIELI ROSARIO BURGOS"/>
    <s v="CXP00038166"/>
    <x v="656"/>
    <s v="OFIC. 1371/2014"/>
    <s v="LICENCIA PRE Y POST NATAL DE LA MAESTRA MARÍA E. MOLINA TRI"/>
    <s v="DOP"/>
    <n v="-28375.7"/>
    <n v="-28375.7"/>
  </r>
  <r>
    <s v="210102001004000000"/>
    <s v="04701627988"/>
    <s v="EVELYN  YOKASTA JIMENEZ BASORA"/>
    <s v="CXP00038167"/>
    <x v="656"/>
    <s v="OFIC. 1370/2014"/>
    <s v="LICENCIA PRE Y POST NATAL DE LA MAESTRA MARÍA E. MOLINA TRI"/>
    <s v="DOP"/>
    <n v="-28375.7"/>
    <n v="-28375.7"/>
  </r>
  <r>
    <s v="210102001004000000"/>
    <s v="00109196139"/>
    <s v="SONIA MARGARITA MARTINEZ PEREZ"/>
    <s v="CXP00038373"/>
    <x v="656"/>
    <s v="OFIC. 1308/2014"/>
    <s v="LICENCIA PRE Y POST NATAL DE LA MAESTRA DOMINGA SANTANA SANT"/>
    <s v="DOP"/>
    <n v="-28324.799999999999"/>
    <n v="-28324.799999999999"/>
  </r>
  <r>
    <s v="210102001004000000"/>
    <s v="00118128511"/>
    <s v="JEFREY ALEXANDER REYES DE LA ROSA"/>
    <s v="CXP00038374"/>
    <x v="656"/>
    <s v="OFIC. 1314/2014"/>
    <s v="LICENCIA PRE Y POST NATAL DE LA MAESTRA EVELIN C. VELEZ THEN"/>
    <s v="DOP"/>
    <n v="-28324.799999999999"/>
    <n v="-28324.799999999999"/>
  </r>
  <r>
    <s v="210102001004000000"/>
    <s v="00301080156"/>
    <s v="VIELKA  MADELIN GONZALEZ GARCIA"/>
    <s v="CXP00038056"/>
    <x v="656"/>
    <s v="OFIC. 1495/2014"/>
    <s v="LICENCIA PRE Y POST NATAL DE LA MAESTRA SANTA VIZCAINO ARIAS"/>
    <s v="DOP"/>
    <n v="-28324.799999999999"/>
    <n v="-28324.799999999999"/>
  </r>
  <r>
    <s v="210102001004000000"/>
    <s v="03200042251"/>
    <s v="JOSE AGUSTIN CESPEDES CESPEDES"/>
    <s v="CXP00038147"/>
    <x v="656"/>
    <s v="OFIC. 1274/2014"/>
    <s v="LICENCIA PRE Y POST NATAL DE LA MAESTRA YANNERYS A. LIZARDO"/>
    <s v="DOP"/>
    <n v="-28324.799999999999"/>
    <n v="-28324.799999999999"/>
  </r>
  <r>
    <s v="210102001004000000"/>
    <s v="03200258501"/>
    <s v="JEANNHETTE ELBA  VERAS HENRIQUEZ"/>
    <s v="CXP00038145"/>
    <x v="656"/>
    <s v="OFIC. 1273/2014"/>
    <s v="LICENCIA PRE Y POST NATAL DE LA MAESTRA YANNERYS A. LIZARDO"/>
    <s v="DOP"/>
    <n v="-28324.799999999999"/>
    <n v="-28324.799999999999"/>
  </r>
  <r>
    <s v="210102001004000000"/>
    <s v="04000103772"/>
    <s v="JAQUERY PEÑA NUÑEZ"/>
    <s v="CXP00038200"/>
    <x v="656"/>
    <s v="OFIC. 1251/2014"/>
    <s v="LICENCIA PRE Y POST NATAL DE LA MAESTRA DIOSMARY GONZÁLEZ BR"/>
    <s v="DOP"/>
    <n v="-28324.799999999999"/>
    <n v="-28324.799999999999"/>
  </r>
  <r>
    <s v="210102001004000000"/>
    <s v="04900584485"/>
    <s v="CARLOS RAFAEL ALMANZAR SANTOS"/>
    <s v="CXP00038375"/>
    <x v="656"/>
    <s v="OFIC. 1348-1349/2014"/>
    <s v="LICENCIA PRE Y POST NATAL DE LA MAESTRA CRISTINA MARTÍNEZ SO"/>
    <s v="DOP"/>
    <n v="-28324.799999999999"/>
    <n v="-28324.799999999999"/>
  </r>
  <r>
    <s v="210102001004000000"/>
    <s v="04900584485"/>
    <s v="CARLOS RAFAEL ALMANZAR SANTOS"/>
    <s v="CXP00038707"/>
    <x v="656"/>
    <s v="OFICI.1348-1349/2014"/>
    <s v="COMPL. LICENCIA PRE Y POST DE LA MTRA. CRISTINA MARTINEZ"/>
    <s v="DOP"/>
    <n v="-28324.799999999999"/>
    <n v="-28324.799999999999"/>
  </r>
  <r>
    <s v="210102001004000000"/>
    <s v="09000036617"/>
    <s v="IRABELIS ESCALE CORNELIO OLMO"/>
    <s v="CXP00038209"/>
    <x v="656"/>
    <s v="OFIC. 1236/2014"/>
    <s v="LICENCIA PRE Y POST NATAL DE LA MAESTRA JUANA VENTURA DE JES"/>
    <s v="DOP"/>
    <n v="-28195.77"/>
    <n v="-28195.77"/>
  </r>
  <r>
    <s v="210102001004000000"/>
    <n v="22300067570"/>
    <s v="CRISTINA DE LUNA"/>
    <s v="CXP00038335"/>
    <x v="656"/>
    <s v="OFIC. 1392/2014"/>
    <s v="LICENCIA PRE Y POST NATAL DE LA MAESTRA MERCEDES TINEO EVANG"/>
    <s v="DOP"/>
    <n v="-27715.8"/>
    <n v="-27715.8"/>
  </r>
  <r>
    <s v="210102001004000000"/>
    <s v="09500107769"/>
    <s v="LISANDRA MIRIAN ESTRELLA ALONSO"/>
    <s v="CXP00038301"/>
    <x v="656"/>
    <s v="OFIC. 1653/2014"/>
    <s v="LICENCIA PRE Y POST NATAL DE LA MAESTRA RUTH E. MARTÍNEZ CEB"/>
    <s v="DOP"/>
    <n v="-27055.9"/>
    <n v="-27055.9"/>
  </r>
  <r>
    <s v="210102001004000000"/>
    <s v="00104260104"/>
    <s v="REYES BATISTA CUEVAS"/>
    <s v="CXP00038263"/>
    <x v="656"/>
    <s v="OFIC. 1747/2014"/>
    <s v="LICENCIA PRE Y POST NATAL DE LA MAESTRA ROSA BATISTA CUEVAS"/>
    <s v="DOP"/>
    <n v="-26580.6"/>
    <n v="-26580.6"/>
  </r>
  <r>
    <s v="210102001004000000"/>
    <s v="00114266539"/>
    <s v="JOSEFINA RINCON SANTANA"/>
    <s v="CXP00038298"/>
    <x v="656"/>
    <s v="OFIC. 1471/2014"/>
    <s v="LICENCIA PRE Y POST NATAL DE LA MAESTRA ABBI A. MAÑON"/>
    <s v="DOP"/>
    <n v="-26396"/>
    <n v="-26396"/>
  </r>
  <r>
    <s v="210102001004000000"/>
    <s v="00104046537"/>
    <s v="FELICIA KEPPIS BREA"/>
    <s v="CXP00038334"/>
    <x v="656"/>
    <s v="OFIC. 1393/2014"/>
    <s v="LICENCIA PRE Y POST NATAL DE LA MAESTRA ORQUIDEA A. MORA MER"/>
    <s v="DOP"/>
    <n v="-24416.3"/>
    <n v="-24416.3"/>
  </r>
  <r>
    <s v="210102001004000000"/>
    <s v="00110527363"/>
    <s v="ANGELA  TAPIA DE LA CRUZ"/>
    <s v="CXP00038013"/>
    <x v="656"/>
    <s v="OFIC. 1323/2014"/>
    <s v="LICENCIA PRE Y POST NATAL DE LA MAESTRA ANGELA TAPIA DE LA C"/>
    <s v="DOP"/>
    <n v="-24416.3"/>
    <n v="-24416.3"/>
  </r>
  <r>
    <s v="210102001004000000"/>
    <s v="03200320764"/>
    <s v="NANCY  DEL CARMEN VASQUEZ LOPEZ"/>
    <s v="CXP00038345"/>
    <x v="656"/>
    <s v="OFIC. 1266/2014"/>
    <s v="LICENCIA PRE Y POST NATAL DE LA MAESTRA MILAGROS CESPEDES PO"/>
    <s v="DOP"/>
    <n v="-24416.3"/>
    <n v="-24416.3"/>
  </r>
  <r>
    <s v="210102001004000000"/>
    <s v="05400003389"/>
    <s v="YOVANNY FERNANDEZ PERALTA"/>
    <s v="CXP00038170"/>
    <x v="656"/>
    <s v="OFIC. 1378/2014"/>
    <s v="LICENCIA PRE Y POST NATAL DE LA MAESTRA YUDERKA M. SANTOS PA"/>
    <s v="DOP"/>
    <n v="-24416.3"/>
    <n v="-24416.3"/>
  </r>
  <r>
    <s v="210102001004000000"/>
    <s v="05400604806"/>
    <s v="MARIA ESPERANZA ALMONTE POLANCO"/>
    <s v="CXP00038076"/>
    <x v="656"/>
    <s v="OFIC. 1315/2014"/>
    <s v="LICENCIA PRE Y POST NATAL DE LA MAESTRA OVELY M. REYES CHERY"/>
    <s v="DOP"/>
    <n v="-24416.3"/>
    <n v="-24416.3"/>
  </r>
  <r>
    <s v="210102001004000000"/>
    <s v="05401243455"/>
    <s v="GUILLERMO ESTEBAN  CASTILLO PEREZ"/>
    <s v="CXP00038169"/>
    <x v="656"/>
    <s v="OFIC. 1781/2014"/>
    <s v="LICENCIA PRE Y POST NATAL DE LA MAESTRA YUDERKA M. SANTOS PA"/>
    <s v="DOP"/>
    <n v="-24416.3"/>
    <n v="-24416.3"/>
  </r>
  <r>
    <s v="210102001004000000"/>
    <s v="07900127825"/>
    <s v="MIGUELINA MUÑOZ REYES"/>
    <s v="CXP00038074"/>
    <x v="656"/>
    <s v="OFIC. 1306/2014"/>
    <s v="LICENCIA PRE Y POST NATAL DE LA MAESTRA ELISA VARGAS MOREL"/>
    <s v="DOP"/>
    <n v="-24416.3"/>
    <n v="-24416.3"/>
  </r>
  <r>
    <s v="210102001004000000"/>
    <n v="10200114741"/>
    <s v="YUDY LAPAZ SANCHEZ"/>
    <s v="CXP00038019"/>
    <x v="656"/>
    <s v="OFIC. 1493/2014"/>
    <s v="LICENCIA PRE Y POST NATAL DE LA MAESTRA NIRKA R. NUÑEZ RAMOS"/>
    <s v="DOP"/>
    <n v="-24416.3"/>
    <n v="-24416.3"/>
  </r>
  <r>
    <s v="210102001004000000"/>
    <n v="40220151837"/>
    <s v="LUZ ESPERANZA REINOSO LOPEZ"/>
    <s v="CXP00038296"/>
    <x v="656"/>
    <s v="OFIC. 1435/2014"/>
    <s v="LICENCIA PRE Y POST NATAL DE LA MAESTRA JUANA D. FELIZ ULERI"/>
    <s v="DOP"/>
    <n v="-24416.3"/>
    <n v="-24416.3"/>
  </r>
  <r>
    <s v="210102001004000000"/>
    <s v="00115040891"/>
    <s v="JOHANNA ESMERALDA PEREZ"/>
    <s v="CXP00038274"/>
    <x v="656"/>
    <s v="OFIC. 1755/2014"/>
    <s v="LICENCIA PRE Y POST NATAL DE LA MAESTRA MARÍA N. SUAREZ SUAR"/>
    <s v="DOP"/>
    <n v="-23756.400000000001"/>
    <n v="-23756.400000000001"/>
  </r>
  <r>
    <s v="210102001004000000"/>
    <s v="00201221017"/>
    <s v="KEISY DE LA ROSA CASTILLO"/>
    <s v="CXP00038262"/>
    <x v="656"/>
    <s v="OFIC. 1245/2014"/>
    <s v="LICENCIA PRE Y POST NATAL DE LA MAESTRA YUBERQUIS MORENO BRI"/>
    <s v="DOP"/>
    <n v="-23756.400000000001"/>
    <n v="-23756.400000000001"/>
  </r>
  <r>
    <s v="210102001004000000"/>
    <s v="00400224770"/>
    <s v="ROCIO DE LEON GONZALEZ"/>
    <s v="CXP00038004"/>
    <x v="656"/>
    <s v="OFIC. 1391/2014"/>
    <s v="LICENCIA PRE Y POST NATAL DE LA MAESTRA MILENY BRAZOBAN DE L"/>
    <s v="DOP"/>
    <n v="-23756.400000000001"/>
    <n v="-23756.400000000001"/>
  </r>
  <r>
    <s v="210102001004000000"/>
    <s v="01900196864"/>
    <s v="EDILI YASIRIS CUEVAS DE SEGURA"/>
    <s v="CXP00038069"/>
    <x v="656"/>
    <s v="OFIC. 1638/2014"/>
    <s v="LICENCIA PRE Y POST NATAL DE LA MAESTRA LUISA E. CUEVAS SEGU"/>
    <s v="DOP"/>
    <n v="-23756.400000000001"/>
    <n v="-23756.400000000001"/>
  </r>
  <r>
    <s v="210102001004000000"/>
    <s v="04701492565"/>
    <s v="YANIRIS  ALTAGRACIA  CONCEPCION DIAZ"/>
    <s v="CXP00038336"/>
    <x v="656"/>
    <s v="OFIC. 1390/2014"/>
    <s v="LICENCIA PRE Y POST NATAL DE LA MAESTRA CAROLYN CALDERON SUA"/>
    <s v="DOP"/>
    <n v="-23756.400000000001"/>
    <n v="-23756.400000000001"/>
  </r>
  <r>
    <s v="210102001004000000"/>
    <s v="05300325858"/>
    <s v="JUANA UREÑA ABREU"/>
    <s v="CXP00038337"/>
    <x v="656"/>
    <s v="OFIC. 1398/2014"/>
    <s v="LICENCIA PRE Y POST NATAL DE LA MAESTRA ILEANA UREÑA ABREU"/>
    <s v="DOP"/>
    <n v="-23756.400000000001"/>
    <n v="-23756.400000000001"/>
  </r>
  <r>
    <s v="210102001004000000"/>
    <s v="05400859962"/>
    <s v="BETHANIA CASTILLO AMADIS"/>
    <s v="CXP00038156"/>
    <x v="656"/>
    <s v="OFIC. 1380/2014"/>
    <s v="LICENCIA PRE Y POST NATAL DE LA MAESTRA FATIMA ACOSTA NU´´"/>
    <s v="DOP"/>
    <n v="-23756.400000000001"/>
    <n v="-23756.400000000001"/>
  </r>
  <r>
    <s v="210102001004000000"/>
    <s v="05400859962"/>
    <s v="BETHANIA CASTILLO AMADIS"/>
    <s v="CXP00038196"/>
    <x v="656"/>
    <s v="OFIC. 1536/2014"/>
    <s v="LICENCIA PRE Y POST NATAL DE LA MAESTRA MARÍA Y.SOSA VILORIA"/>
    <s v="DOP"/>
    <n v="-23756.400000000001"/>
    <n v="-23756.400000000001"/>
  </r>
  <r>
    <s v="210102001004000000"/>
    <s v="05401130140"/>
    <s v="YUDELKY DEL CARMEN ESCOBOZA GARCIA"/>
    <s v="CXP00038155"/>
    <x v="656"/>
    <s v="OFIC. 1381/2014"/>
    <s v="LICENCIA PRE Y POST NATAL DE LA MAESTRA FATIMA ACOSTA NU´´"/>
    <s v="DOP"/>
    <n v="-23756.400000000001"/>
    <n v="-23756.400000000001"/>
  </r>
  <r>
    <s v="210102001004000000"/>
    <s v="05401380711"/>
    <s v="MAYRA VALENTINA  PEREZ HERNANDEZ"/>
    <s v="CXP00038226"/>
    <x v="656"/>
    <s v="OFIC. 1375/2014"/>
    <s v="LICENCIA PRE Y POST NATAL DE LA MAESTRA ISAURA D. PÉREZ HERN"/>
    <s v="DOP"/>
    <n v="-23756.400000000001"/>
    <n v="-23756.400000000001"/>
  </r>
  <r>
    <s v="210102001004000000"/>
    <s v="07300039802"/>
    <s v="DANIEL IGNACIO VIDAL PEREZ"/>
    <s v="CXP00038199"/>
    <x v="656"/>
    <s v="OFIC. 1232/2014"/>
    <s v="LICENCIA PRE Y POST NATAL DE LA MAESTRA MARCELA MERCEDES PER"/>
    <s v="DOP"/>
    <n v="-23756.400000000001"/>
    <n v="-23756.400000000001"/>
  </r>
  <r>
    <s v="210102001004000000"/>
    <n v="22900126412"/>
    <s v="DAUNY ELISA PEÑA DE AZA"/>
    <s v="CXP00038294"/>
    <x v="656"/>
    <s v="OFIC. 1562/2014"/>
    <s v="LICENCIA PRE Y POST NATAL DE LA MAESTRA NAIROBY S DE LA CRUZ"/>
    <s v="DOP"/>
    <n v="-23756.400000000001"/>
    <n v="-23756.400000000001"/>
  </r>
  <r>
    <s v="210102001001000000"/>
    <n v="401517078"/>
    <s v="TESORERIA DE LA SEGURIDAD SOCIAL"/>
    <s v="ED00006460"/>
    <x v="656"/>
    <m/>
    <s v="SEG. SALUD, COMPENSACION POR LABOR REALIZADA"/>
    <s v="DOP"/>
    <n v="-23490.27"/>
    <n v="-23490.27"/>
  </r>
  <r>
    <s v="210102001001000000"/>
    <n v="401517078"/>
    <s v="TESORERIA DE LA SEGURIDAD SOCIAL"/>
    <s v="ED00006461"/>
    <x v="656"/>
    <m/>
    <s v="SEG. PENSION, COMPENSACION POR LABOR REALIZADA"/>
    <s v="DOP"/>
    <n v="-21313.07"/>
    <n v="-21313.07"/>
  </r>
  <r>
    <s v="210102001001000000"/>
    <n v="130478066"/>
    <s v="MEJIA ALMANZAR Y ASOCIADOS, S R L"/>
    <s v="CXP00037492"/>
    <x v="656"/>
    <s v="A010010011500000688"/>
    <s v="REFRIGERIO EN EL 5TO. CONGRESO IDEICE 2014"/>
    <s v="DOP"/>
    <n v="-14452.64"/>
    <n v="-13178.85"/>
  </r>
  <r>
    <s v="210102001004000000"/>
    <s v="00113967228"/>
    <s v="ROSA MARIA DEL ROSARIO CONTRERAS"/>
    <s v="CXP00038363"/>
    <x v="656"/>
    <s v="OFIC. 1307/2014"/>
    <s v="LICENCIA PRE Y POST NATAL DE LA MAESTRA CRISTINA CALCAÑO CAM"/>
    <s v="DOP"/>
    <n v="-11179.62"/>
    <n v="-11179.62"/>
  </r>
  <r>
    <s v="210102001001000000"/>
    <n v="401517078"/>
    <s v="TESORERIA DE LA SEGURIDAD SOCIAL"/>
    <s v="ED00006457"/>
    <x v="656"/>
    <m/>
    <s v="SEG. SALUD, COMPENSACION POR LABOR REALIZADA"/>
    <s v="DOP"/>
    <n v="-9781.86"/>
    <n v="-9781.86"/>
  </r>
  <r>
    <s v="210102001001000000"/>
    <n v="401517078"/>
    <s v="TESORERIA DE LA SEGURIDAD SOCIAL"/>
    <s v="ED00006456"/>
    <x v="656"/>
    <m/>
    <s v="SEG. PENSION, COMPENSACION POR LABOR REALIZADA"/>
    <s v="DOP"/>
    <n v="-9157.82"/>
    <n v="-9157.82"/>
  </r>
  <r>
    <s v="210102001001000000"/>
    <n v="401517078"/>
    <s v="TESORERIA DE LA SEGURIDAD SOCIAL"/>
    <s v="ED00006487"/>
    <x v="656"/>
    <m/>
    <s v="SEG. FAM., COMPLETIVO SUELDO MES DE DICIEMBRE 2014"/>
    <s v="DOP"/>
    <n v="-758.48"/>
    <n v="-758.48"/>
  </r>
  <r>
    <s v="210102001001000000"/>
    <n v="401517078"/>
    <s v="TESORERIA DE LA SEGURIDAD SOCIAL"/>
    <s v="ED00006486"/>
    <x v="656"/>
    <m/>
    <s v="SEG. PEN., COMPLETIVO SUELDO MES DE DICIEMBRE 2014"/>
    <s v="DOP"/>
    <n v="-716.07"/>
    <n v="-716.07"/>
  </r>
  <r>
    <s v="210103001000000000"/>
    <s v="04701000848"/>
    <s v="VERONICA JOSEFINA DILONE ALMONTE"/>
    <s v="MIED-158986"/>
    <x v="656"/>
    <s v="NULO"/>
    <s v="CONTR.2340-5"/>
    <s v="DOP"/>
    <n v="1241598.04"/>
    <n v="1241598.04"/>
  </r>
  <r>
    <s v="210102001001000000"/>
    <n v="130903281"/>
    <s v="INVERSIONES GLARUS, SRL"/>
    <s v="CXP00038468"/>
    <x v="657"/>
    <s v="A0100100115000000116"/>
    <s v="SERVICIOS DE ALOJAMIENTO,ALIMENTACION Y ALQUILERES"/>
    <s v="DOP"/>
    <n v="-811388"/>
    <n v="-811388"/>
  </r>
  <r>
    <s v="210102001001000000"/>
    <n v="131112137"/>
    <s v="AVELIA COMERCIAL, SRL"/>
    <s v="CXP00037333"/>
    <x v="658"/>
    <s v="A0100100115000000011"/>
    <s v="SERVICIO DE ALQUILER DE STAND CMC-608-2014"/>
    <s v="DOP"/>
    <n v="-295000"/>
    <n v="-295000"/>
  </r>
  <r>
    <s v="210103001000000000"/>
    <n v="40222506756"/>
    <s v="MARLIN LEIDY CHAVEZ VENTURA"/>
    <s v="CXP00036699"/>
    <x v="659"/>
    <s v="-ANULADA-"/>
    <s v="ALQUILER LOCAL DE 01/08/2014 AL 01/08/2015"/>
    <s v="DOP"/>
    <n v="-113280"/>
    <n v="-113280"/>
  </r>
  <r>
    <s v="210102001001000000"/>
    <s v="04400154110"/>
    <s v="PEDRO CONTRERAS PARRA"/>
    <s v="CXP00036677"/>
    <x v="659"/>
    <s v="P010010011502476206"/>
    <s v="SERVICIO DE TRANSMISION PUBLICIDAD CAPSULAS INFORM"/>
    <s v="DOP"/>
    <n v="-47200"/>
    <n v="-47200"/>
  </r>
  <r>
    <s v="210102001001000000"/>
    <n v="123003846"/>
    <s v="OZAVI RENT A CAR SRL"/>
    <s v="CXP00036732"/>
    <x v="660"/>
    <s v="A10010011502414-Nula"/>
    <s v="SERVICIO DE ALQUILER DE JEEPETA PARA USO DEL MINER"/>
    <s v="DOP"/>
    <n v="-104399.91"/>
    <n v="-104399.91"/>
  </r>
  <r>
    <s v="210103001000000000"/>
    <s v="00106664667"/>
    <s v="CARMEN NELIA FRANCISCO FRANCISCO"/>
    <s v="CXP00036814"/>
    <x v="661"/>
    <s v="CONTR.1997-ANULADA"/>
    <s v="90% COMPRA MEJORA"/>
    <s v="DOP"/>
    <n v="-270000"/>
    <n v="-270000"/>
  </r>
  <r>
    <s v="210103001000000000"/>
    <s v="00107250862"/>
    <s v="LIVIA  JESUS CABRAL"/>
    <s v="CXP00036833"/>
    <x v="661"/>
    <s v="CONTR. 0002-13"/>
    <s v="ALQUILER LOCAL MES DE NOVIEMBRE/2014"/>
    <s v="DOP"/>
    <n v="-24272.6"/>
    <n v="-24272.6"/>
  </r>
  <r>
    <s v="210103001000000000"/>
    <n v="130308748"/>
    <s v="CRUZ CID CONSULTORES ASOCIADOS SRL"/>
    <s v="CXP00036883"/>
    <x v="662"/>
    <s v="ANULADA"/>
    <s v="CUBICACION #1"/>
    <s v="DOP"/>
    <n v="-6748021.8200000003"/>
    <n v="-6748021.8200000003"/>
  </r>
  <r>
    <s v="210103001000000000"/>
    <s v="09000133141"/>
    <s v="ALCADIO SANCHEZ DE LOS SANTOS"/>
    <s v="CXP00036894"/>
    <x v="662"/>
    <s v="CONTR. 0209"/>
    <s v="90% COMPRA TERRENO"/>
    <s v="DOP"/>
    <n v="-5149440"/>
    <n v="-5149440"/>
  </r>
  <r>
    <s v="210102001001000000"/>
    <n v="123003846"/>
    <s v="OZAVI RENT A CAR SRL"/>
    <s v="CXP00036873"/>
    <x v="662"/>
    <s v="A010010011500002331"/>
    <s v="ALQUILER DE 1 VEHICULO POR  MINERD"/>
    <s v="DOP"/>
    <n v="-104399.91"/>
    <n v="-104399.91"/>
  </r>
  <r>
    <s v="210103001000000000"/>
    <n v="130308748"/>
    <s v="CRUZ CID CONSULTORES ASOCIADOS SRL"/>
    <s v="MIED-159156"/>
    <x v="662"/>
    <s v="ANULADA"/>
    <s v="CONTR. 1659-1"/>
    <s v="DOP"/>
    <n v="1349604.36"/>
    <n v="1349604.36"/>
  </r>
  <r>
    <s v="210103001000000000"/>
    <s v="01000476661"/>
    <s v="FRANCISCO MANUEL GONZALEZ BIDO."/>
    <s v="CXP00036983"/>
    <x v="663"/>
    <s v="CONTR. 1221"/>
    <s v="ALQUILER LOCAL DESDE 15/11/2014 AL 15/11/2015"/>
    <s v="DOP"/>
    <n v="-212400"/>
    <n v="-212400"/>
  </r>
  <r>
    <s v="210102001004000000"/>
    <s v="00118063528"/>
    <s v="AMMY MAÑON PEÑA"/>
    <s v="PI012135"/>
    <x v="663"/>
    <s v="OFIC. 5/2015"/>
    <s v="PARA CUBRIR GASTOS A PROF. QUE VISITARAN NUESTRO PAIS"/>
    <s v="DOP"/>
    <n v="-61817.8"/>
    <n v="-61817.8"/>
  </r>
  <r>
    <s v="210102001001000000"/>
    <n v="101026669"/>
    <s v="SERVICOLT SRL"/>
    <s v="CXP00038017"/>
    <x v="664"/>
    <s v="A010010011500000740"/>
    <s v="SERVICIO DE ALQUILER VEHICULO PARA USO DEL MINERD"/>
    <s v="DOP"/>
    <n v="-68509.289999999994"/>
    <n v="-68509.289999999994"/>
  </r>
  <r>
    <s v="210102001004000000"/>
    <s v="00108963216"/>
    <s v="DIGNA MARIA ADAMES"/>
    <s v="PI012250"/>
    <x v="665"/>
    <s v="OFICIO DGEP#39/2015"/>
    <s v="PARA CUBRIR VISITAS A ESCUELAS GRUPOS FOCALES CON PRACTICAS"/>
    <s v="DOP"/>
    <n v="-8200"/>
    <n v="-8200"/>
  </r>
  <r>
    <s v="210103001000000000"/>
    <s v="00111055752"/>
    <s v="EDISON ANTONIO TRONCOSO CORPORAN"/>
    <s v="CXP00037202"/>
    <x v="666"/>
    <s v="CONTR. 1107-16"/>
    <s v="SERVICIOS PROFESIONALES DEL 6/12/2014 AL 6/01/2015"/>
    <s v="DOP"/>
    <n v="-65000"/>
    <n v="-65000"/>
  </r>
  <r>
    <s v="210102001004000000"/>
    <s v="00107460214"/>
    <s v="ELISA NUÑEZ SEVERINO PADILLA"/>
    <s v="PI012178"/>
    <x v="667"/>
    <s v="OFICIO #68/2015"/>
    <s v="PARA CUBRIR GASTOS EN ENCUENTROS CON EQ. TECNICOS"/>
    <s v="DOP"/>
    <n v="-7095.96"/>
    <n v="-7095.96"/>
  </r>
  <r>
    <s v="210103001000000000"/>
    <s v="00107250862"/>
    <s v="LIVIA  JESUS CABRAL"/>
    <s v="CXP00037335"/>
    <x v="668"/>
    <s v="CONTR. 0002-14"/>
    <s v="ALQUILER LOCAL MES DICIEMBRE/2014"/>
    <s v="DOP"/>
    <n v="-24272.6"/>
    <n v="-24272.6"/>
  </r>
  <r>
    <s v="210102001004000000"/>
    <n v="101618787"/>
    <s v="ALTICE DOMINICANA, S. A."/>
    <s v="PAG00133756"/>
    <x v="668"/>
    <m/>
    <s v="CXP00035122"/>
    <s v="DOP"/>
    <n v="983015.7"/>
    <n v="983015.7"/>
  </r>
  <r>
    <s v="210102001004000000"/>
    <s v="03102456955"/>
    <s v="YOLANDA MERCEDES MARCELINO SALCEDO DE M."/>
    <s v="CXP00037425"/>
    <x v="669"/>
    <s v="OFICIO #985/2015"/>
    <s v="PRESTACIONES LABORALES, SEGUN CALCULOS DEL MAP"/>
    <s v="DOP"/>
    <n v="-1176206.76"/>
    <n v="-1176206.76"/>
  </r>
  <r>
    <s v="210102001004000000"/>
    <s v="00108831629"/>
    <s v="MILEDY ALCANTARA MAMBRU"/>
    <s v="PI012179"/>
    <x v="669"/>
    <s v="OFICIO #74/2015"/>
    <s v="PARA CUBRIR GASTOS EN ENCUENTROS ESPACIO DE ORIENTACION"/>
    <s v="DOP"/>
    <n v="-7095.96"/>
    <n v="-7095.96"/>
  </r>
  <r>
    <s v="210103001000000000"/>
    <s v="01800369587"/>
    <s v="DIALMA PERFIDIA FELIZ MENDEZ"/>
    <s v="CXP00037599"/>
    <x v="670"/>
    <s v="CONTR.3247-1"/>
    <s v="10% FINAL COMPRA TERRENO"/>
    <s v="DOP"/>
    <n v="-270000"/>
    <n v="-270000"/>
  </r>
  <r>
    <s v="210102001004000000"/>
    <s v="00200873784"/>
    <s v="DOMINGO GABRIEL SIERRA"/>
    <s v="PI012274"/>
    <x v="670"/>
    <s v="OFICIO #44/2015"/>
    <s v="VIATICOS PARA REALIZAR VISITAS DE ACOMPAÑAMIENTO"/>
    <s v="DOP"/>
    <n v="-7426"/>
    <n v="-7426"/>
  </r>
  <r>
    <s v="210103001000000000"/>
    <n v="101888903"/>
    <s v="CIVIL MEK S A"/>
    <s v="CXP00037605"/>
    <x v="671"/>
    <s v="CONTR. 626-10"/>
    <s v="CUBICACION #11"/>
    <s v="DOP"/>
    <n v="-1112324.53"/>
    <n v="-1112324.53"/>
  </r>
  <r>
    <s v="210103001000000000"/>
    <s v="00104614102"/>
    <s v="MODESTO LEONIDAS PEÑA REYNA"/>
    <s v="CXP00037772"/>
    <x v="672"/>
    <s v="CONTR. 426-8"/>
    <s v="CUBICACION #8"/>
    <s v="DOP"/>
    <n v="-3912257.74"/>
    <n v="-3129806.19"/>
  </r>
  <r>
    <s v="210103001000000000"/>
    <n v="130677468"/>
    <s v="IV INVERSIONES PLANIFICADAS, SRL"/>
    <s v="CXP00037783"/>
    <x v="672"/>
    <s v="CONTR. 1397-13"/>
    <s v="CUBICACION #14"/>
    <s v="DOP"/>
    <n v="-1379093.6"/>
    <n v="-1379093.6"/>
  </r>
  <r>
    <s v="210103001000000000"/>
    <s v="02600678714"/>
    <s v="SANTA SILVIA RUIZ CEDEÑO"/>
    <s v="CXP00037801"/>
    <x v="672"/>
    <s v="CONTR. 0006"/>
    <s v="ALQUILER LOCAL MESES DE AGOSTO/2014 A JULIO/2015"/>
    <s v="DOP"/>
    <n v="-141600"/>
    <n v="-141600"/>
  </r>
  <r>
    <s v="210102001004000000"/>
    <s v="00111199790"/>
    <s v="EVELYN PAULA"/>
    <s v="PI012261"/>
    <x v="672"/>
    <s v="OFICIO DGEI #57/2015"/>
    <s v="PARA CUBRIR MONITOREO AL ENC. DEL EQ. AMPL. CON EL EQ. TEC."/>
    <s v="DOP"/>
    <n v="-15160"/>
    <n v="-15160"/>
  </r>
  <r>
    <s v="210103001000000000"/>
    <s v="00101464923"/>
    <s v="GUILLERMO ERNESTO STERLING MONTES DE OCA"/>
    <s v="CXP00037824"/>
    <x v="673"/>
    <s v="CONTR. 0748-19"/>
    <s v="SERVICIOS PROFESIONALES DEL 15/09 AL 15/10/2014"/>
    <s v="DOP"/>
    <n v="-236000"/>
    <n v="-236000"/>
  </r>
  <r>
    <s v="210103001000000000"/>
    <s v="00101464923"/>
    <s v="GUILLERMO ERNESTO STERLING MONTES DE OCA"/>
    <s v="CXP00037825"/>
    <x v="673"/>
    <s v="CONTR. 0748-20"/>
    <s v="SERVICIOS PROFESIONALES DEL 15/01 AL 15/02/2015"/>
    <s v="DOP"/>
    <n v="-236000"/>
    <n v="-236000"/>
  </r>
  <r>
    <s v="210103001000000000"/>
    <n v="102335992"/>
    <s v="RUI CONSTRUCTORA, SRL"/>
    <s v="CXP00038079"/>
    <x v="674"/>
    <s v="CONTR.1422-16"/>
    <s v="CUBICACION 17"/>
    <s v="DOP"/>
    <n v="-1361395.22"/>
    <n v="-1361395.22"/>
  </r>
  <r>
    <s v="210102001001000000"/>
    <n v="101026669"/>
    <s v="SERVICOLT SRL"/>
    <s v="CXP00038039"/>
    <x v="674"/>
    <s v="A010010011500000787"/>
    <s v="SERVICIO DE ALQUILER VEHICULO PARA USO DEL MINERD"/>
    <s v="DOP"/>
    <n v="-138582.07999999999"/>
    <n v="-138582.07999999999"/>
  </r>
  <r>
    <s v="210102001001000000"/>
    <n v="101026669"/>
    <s v="SERVICOLT SRL"/>
    <s v="CXP00038054"/>
    <x v="674"/>
    <s v="A010010011500000639"/>
    <s v="SERVICIO DE ALQUILER VEHICULO PARA USO DEL MINERD"/>
    <s v="DOP"/>
    <n v="-122567.54"/>
    <n v="-122567.54"/>
  </r>
  <r>
    <s v="210102001001000000"/>
    <n v="101026669"/>
    <s v="SERVICOLT SRL"/>
    <s v="CXP00038020"/>
    <x v="674"/>
    <s v="A010010011500000702"/>
    <s v="SERVICIO DE ALQUILER VEHICULO PARA USO DEL MINERD"/>
    <s v="DOP"/>
    <n v="-95554.55"/>
    <n v="-95554.55"/>
  </r>
  <r>
    <s v="210102001001000000"/>
    <n v="101026669"/>
    <s v="SERVICOLT SRL"/>
    <s v="CXP00038015"/>
    <x v="674"/>
    <s v="A010010011500000633"/>
    <s v="SERVICIO DE ALQUILER VEHICULO PARA USO DEL MINERD"/>
    <s v="DOP"/>
    <n v="-90327.35"/>
    <n v="-90327.35"/>
  </r>
  <r>
    <s v="210102001001000000"/>
    <n v="101026669"/>
    <s v="SERVICOLT SRL"/>
    <s v="CXP00038021"/>
    <x v="674"/>
    <s v="A010010011500000766"/>
    <s v="SERVICIO DE ALQUILER VEHICULO PARA USO DEL MINERD"/>
    <s v="DOP"/>
    <n v="-75278.37"/>
    <n v="-75278.37"/>
  </r>
  <r>
    <s v="210102001001000000"/>
    <n v="101026669"/>
    <s v="SERVICOLT SRL"/>
    <s v="CXP00038035"/>
    <x v="674"/>
    <s v="A010010011500000781"/>
    <s v="SERVICIO DE ALQUILER VEHICULO PARA USO DEL MINERD"/>
    <s v="DOP"/>
    <n v="-70562.55"/>
    <n v="-70562.55"/>
  </r>
  <r>
    <s v="210102001001000000"/>
    <n v="101026669"/>
    <s v="SERVICOLT SRL"/>
    <s v="CXP00038018"/>
    <x v="674"/>
    <s v="A010010011500000690"/>
    <s v="SERVICIO DE ALQUILER VEHICULO PARA USO DEL MINERD"/>
    <s v="DOP"/>
    <n v="-70115.98"/>
    <n v="-70115.98"/>
  </r>
  <r>
    <s v="210102001001000000"/>
    <n v="101026669"/>
    <s v="SERVICOLT SRL"/>
    <s v="CXP00038048"/>
    <x v="674"/>
    <s v="A010010011500000838"/>
    <s v="SERVICIO DE ALQUILER VEHICULO PARA USO DEL MINERD"/>
    <s v="DOP"/>
    <n v="-69375.16"/>
    <n v="-69375.16"/>
  </r>
  <r>
    <s v="210102001001000000"/>
    <n v="101026669"/>
    <s v="SERVICOLT SRL"/>
    <s v="CXP00038049"/>
    <x v="674"/>
    <s v="A010010011500000836"/>
    <s v="SERVICIO DE ALQUILER VEHICULO PARA USO DEL MINERD"/>
    <s v="DOP"/>
    <n v="-69375.149999999994"/>
    <n v="-69375.149999999994"/>
  </r>
  <r>
    <s v="210102001001000000"/>
    <n v="101026669"/>
    <s v="SERVICOLT SRL"/>
    <s v="CXP00038047"/>
    <x v="674"/>
    <s v="A010010011500000815"/>
    <s v="SERVICIO DE ALQUILER VEHICULO PARA USO DEL MINERD"/>
    <s v="DOP"/>
    <n v="-69018.98"/>
    <n v="-69018.98"/>
  </r>
  <r>
    <s v="210102001001000000"/>
    <n v="101026669"/>
    <s v="SERVICOLT SRL"/>
    <s v="CXP00038059"/>
    <x v="674"/>
    <s v="A010010011500000813"/>
    <s v="SERVICIO DE ALQUILER VEHICULO PARA USO DEL MINERD"/>
    <s v="DOP"/>
    <n v="-69018.98"/>
    <n v="-69018.98"/>
  </r>
  <r>
    <s v="210102001001000000"/>
    <n v="101026669"/>
    <s v="SERVICOLT SRL"/>
    <s v="CXP00038040"/>
    <x v="674"/>
    <s v="A010010011500000796"/>
    <s v="SERVICIO DE ALQUILER VEHICULO PARA USO DEL MINERD"/>
    <s v="DOP"/>
    <n v="-68987.3"/>
    <n v="-68987.3"/>
  </r>
  <r>
    <s v="210102001001000000"/>
    <n v="101026669"/>
    <s v="SERVICOLT SRL"/>
    <s v="CXP00038042"/>
    <x v="674"/>
    <s v="A010010011500000798"/>
    <s v="SERVICIO DE ALQUILER VEHICULO PARA USO DEL MINERD"/>
    <s v="DOP"/>
    <n v="-68987.3"/>
    <n v="-68987.3"/>
  </r>
  <r>
    <s v="210102001001000000"/>
    <n v="101026669"/>
    <s v="SERVICOLT SRL"/>
    <s v="CXP00038044"/>
    <x v="674"/>
    <s v="A010010011500000801"/>
    <s v="SERVICIO DE ALQUILER VEHICULO PARA USO DEL MINERD"/>
    <s v="DOP"/>
    <n v="-68987.3"/>
    <n v="-68987.3"/>
  </r>
  <r>
    <s v="210102001001000000"/>
    <n v="101026669"/>
    <s v="SERVICOLT SRL"/>
    <s v="CXP00038055"/>
    <x v="674"/>
    <s v="A010010011500000795"/>
    <s v="SERVICIO DE ALQUILER VEHICULO PARA USO DEL MINERD"/>
    <s v="DOP"/>
    <n v="-68987.3"/>
    <n v="-68987.3"/>
  </r>
  <r>
    <s v="210102001001000000"/>
    <n v="101026669"/>
    <s v="SERVICOLT SRL"/>
    <s v="CXP00038060"/>
    <x v="674"/>
    <s v="A010010011500000780"/>
    <s v="SERVICIO DE ALQUILER VEHICULO PARA USO DEL MINERD"/>
    <s v="DOP"/>
    <n v="-68987.3"/>
    <n v="-68987.3"/>
  </r>
  <r>
    <s v="210102001001000000"/>
    <n v="101026669"/>
    <s v="SERVICOLT SRL"/>
    <s v="CXP00038061"/>
    <x v="674"/>
    <s v="A010010011500000802"/>
    <s v="SERVICIO DE ALQUILER VEHICULO PARA USO DEL MINERD"/>
    <s v="DOP"/>
    <n v="-68987.3"/>
    <n v="-68987.3"/>
  </r>
  <r>
    <s v="210102001001000000"/>
    <n v="101026669"/>
    <s v="SERVICOLT SRL"/>
    <s v="CXP00038037"/>
    <x v="674"/>
    <s v="A010010011500000782"/>
    <s v="SERVICIO DE ALQUILER VEHICULO PARA USO DEL MINERD"/>
    <s v="DOP"/>
    <n v="-68907.460000000006"/>
    <n v="-68907.460000000006"/>
  </r>
  <r>
    <s v="210102001001000000"/>
    <n v="101026669"/>
    <s v="SERVICOLT SRL"/>
    <s v="CXP00038031"/>
    <x v="674"/>
    <s v="A010010011500000775"/>
    <s v="SERVICIO DE ALQUILER VEHICULO PARA USO DEL MINERD"/>
    <s v="DOP"/>
    <n v="-68509.33"/>
    <n v="-68509.33"/>
  </r>
  <r>
    <s v="210102001001000000"/>
    <n v="101026669"/>
    <s v="SERVICOLT SRL"/>
    <s v="CXP00038026"/>
    <x v="674"/>
    <s v="A010010011500000763"/>
    <s v="SERVICIO DE ALQUILER VEHICULO PARA USO DEL MINERD"/>
    <s v="DOP"/>
    <n v="-68509.289999999994"/>
    <n v="-68509.289999999994"/>
  </r>
  <r>
    <s v="210102001001000000"/>
    <n v="101026669"/>
    <s v="SERVICOLT SRL"/>
    <s v="CXP00038023"/>
    <x v="674"/>
    <s v="A010010011500000764"/>
    <s v="SERVICIO DE ALQUILER VEHICULO PARA USO DEL MINERD"/>
    <s v="DOP"/>
    <n v="-68499"/>
    <n v="-68499"/>
  </r>
  <r>
    <s v="210102001001000000"/>
    <n v="101026669"/>
    <s v="SERVICOLT SRL"/>
    <s v="CXP00038024"/>
    <x v="674"/>
    <s v="A010010011500000762"/>
    <s v="SERVICIO DE ALQUILER VEHICULO PARA USO DEL MINERD"/>
    <s v="DOP"/>
    <n v="-68499"/>
    <n v="-68499"/>
  </r>
  <r>
    <s v="210102001001000000"/>
    <n v="101026669"/>
    <s v="SERVICOLT SRL"/>
    <s v="CXP00038028"/>
    <x v="674"/>
    <s v="A010010011500000767"/>
    <s v="SERVICIO DE ALQUILER VEHICULO PARA USO DEL MINERD"/>
    <s v="DOP"/>
    <n v="-68499"/>
    <n v="-68499"/>
  </r>
  <r>
    <s v="210102001001000000"/>
    <n v="101026669"/>
    <s v="SERVICOLT SRL"/>
    <s v="CXP00038030"/>
    <x v="674"/>
    <s v="A010010011500000765"/>
    <s v="SERVICIO DE ALQUILER VEHICULO PARA USO DEL MINERD"/>
    <s v="DOP"/>
    <n v="-68499"/>
    <n v="-68499"/>
  </r>
  <r>
    <s v="210102001001000000"/>
    <n v="101026669"/>
    <s v="SERVICOLT SRL"/>
    <s v="CXP00038032"/>
    <x v="674"/>
    <s v="A010010011500000777"/>
    <s v="SERVICIO DE ALQUILER VEHICULO PARA USO DEL MINERD"/>
    <s v="DOP"/>
    <n v="-68170.22"/>
    <n v="-68170.22"/>
  </r>
  <r>
    <s v="210102001001000000"/>
    <n v="101026669"/>
    <s v="SERVICOLT SRL"/>
    <s v="CXP00038051"/>
    <x v="674"/>
    <s v="A010010011500000843"/>
    <s v="SERVICIO DE ALQUILER VEHICULO PARA USO DEL MINERD"/>
    <s v="DOP"/>
    <n v="-41625.089999999997"/>
    <n v="-41625.089999999997"/>
  </r>
  <r>
    <s v="210102001001000000"/>
    <n v="101026669"/>
    <s v="SERVICOLT SRL"/>
    <s v="CXP00038034"/>
    <x v="674"/>
    <s v="A010010011500000778"/>
    <s v="SERVICIO DE ALQUILER VEHICULO PARA USO DEL MINERD"/>
    <s v="DOP"/>
    <n v="-24378.3"/>
    <n v="-24378.3"/>
  </r>
  <r>
    <s v="210102001001000000"/>
    <n v="101026669"/>
    <s v="SERVICOLT SRL"/>
    <s v="CXP00038052"/>
    <x v="674"/>
    <s v="A010010011500000538"/>
    <s v="SERVICIO DE ALQUILER VEHICULO PARA USO DEL MINERD"/>
    <s v="DOP"/>
    <n v="-11537.64"/>
    <n v="-11537.64"/>
  </r>
  <r>
    <s v="210102001001000000"/>
    <n v="101026669"/>
    <s v="SERVICOLT SRL"/>
    <s v="CXP00038046"/>
    <x v="674"/>
    <s v="A010010011500000805"/>
    <s v="SERVICIO DE ALQUILER VEHICULO PARA USO DEL MINERD"/>
    <s v="DOP"/>
    <n v="-6279.08"/>
    <n v="-6279.08"/>
  </r>
  <r>
    <s v="210102001001000000"/>
    <n v="101026669"/>
    <s v="SERVICOLT SRL"/>
    <s v="CXP00038014"/>
    <x v="674"/>
    <s v="A010010011500000513"/>
    <s v="SERVICIO DE ALQUILER VEHICULO PARA USO DEL MINERD"/>
    <s v="DOP"/>
    <n v="-5767.99"/>
    <n v="-5767.99"/>
  </r>
  <r>
    <s v="210103001000000000"/>
    <s v="02300005648"/>
    <s v="JULIO CESAR PEGUERO"/>
    <s v="CXP00038119"/>
    <x v="675"/>
    <s v="P010010011502354105"/>
    <s v="SERVI. DE LEGALIZACION,P/EL SORTEO DE OBRAS CONSTR.DE 312 CE"/>
    <s v="DOP"/>
    <n v="-47200"/>
    <n v="-47200"/>
  </r>
  <r>
    <s v="210103001000000000"/>
    <n v="401031337"/>
    <s v="BIBLIOTECA NACIONAL PEDRO HENRIQUEZ UREÑA"/>
    <s v="CXP00039510"/>
    <x v="675"/>
    <s v="A010010011500000026"/>
    <s v="ALQUILER SALA LATINOAMERICANA"/>
    <s v="DOP"/>
    <n v="-10000"/>
    <n v="-10000"/>
  </r>
  <r>
    <s v="210102001004000000"/>
    <s v="00111933727"/>
    <s v="GENSYS DIVANNA GUTIERREZ DE LUNA"/>
    <s v="PI012290"/>
    <x v="676"/>
    <s v="OFICIO 117/2015"/>
    <s v="PARA REALIZAR VISITAS DE ACOMPAÑAMIENTO"/>
    <s v="DOP"/>
    <n v="-33068"/>
    <n v="-33068"/>
  </r>
  <r>
    <s v="210102001004000000"/>
    <s v="00200856540"/>
    <s v="SECUNDINO FRANCO VALDEZ"/>
    <s v="PI012289"/>
    <x v="676"/>
    <s v="OFICIO 116/2015"/>
    <s v="PARA REALIZAR VISITAS DE ACOMPAÑAMIENTO"/>
    <s v="DOP"/>
    <n v="-11026"/>
    <n v="-11026"/>
  </r>
  <r>
    <s v="210103001000000000"/>
    <s v="03101506578"/>
    <s v="VALENTIN ANTONIO VASQUEZ"/>
    <s v="CXP00038434"/>
    <x v="677"/>
    <s v="P010010011502003401"/>
    <s v="SERV. DE LEGALIZ.P/EL SORTEO DE OBRAS CONSTRUC. 312 CENTROS"/>
    <s v="DOP"/>
    <n v="-59000"/>
    <n v="-59000"/>
  </r>
  <r>
    <s v="210102001001000000"/>
    <n v="130645035"/>
    <s v="JULIVIOT FLORISTERIA, SRL"/>
    <s v="CXP00038975"/>
    <x v="678"/>
    <s v="A010010011500001183"/>
    <s v="COMPRA DE VARIAS OFRENDAS FLORALES"/>
    <s v="DOP"/>
    <n v="-35400"/>
    <n v="-35400"/>
  </r>
  <r>
    <s v="210102001001000000"/>
    <n v="130645035"/>
    <s v="JULIVIOT FLORISTERIA, SRL"/>
    <s v="CXP00038976"/>
    <x v="678"/>
    <s v="A010010011500001184"/>
    <s v="COMPRA DE VARIAS OFRENDAS FLORALES"/>
    <s v="DOP"/>
    <n v="-35400"/>
    <n v="-35400"/>
  </r>
  <r>
    <s v="210102001001000000"/>
    <n v="130645035"/>
    <s v="JULIVIOT FLORISTERIA, SRL"/>
    <s v="CXP00038977"/>
    <x v="678"/>
    <s v="A010010011500001182"/>
    <s v="COMPRA DE VARIAS OFRENDAS FLORALES"/>
    <s v="DOP"/>
    <n v="-17700"/>
    <n v="-17700"/>
  </r>
  <r>
    <s v="210102001001000000"/>
    <n v="401047039"/>
    <s v="COOP NACIONAL DE SERVICIOS MULTIPLES MAESTROS,"/>
    <s v="CXP00038545"/>
    <x v="679"/>
    <s v="A010010011500001602"/>
    <s v="SERVICIOS DE ALOJAMIENTO Y ALIMENTACION"/>
    <s v="DOP"/>
    <n v="-386140"/>
    <n v="-386140"/>
  </r>
  <r>
    <s v="210102001001000000"/>
    <n v="130704651"/>
    <s v="FANCY TABLES SRL."/>
    <s v="CXP00038552"/>
    <x v="679"/>
    <s v="A010010011500000007"/>
    <s v="REFRIGERIOS Y ALQUILERES OPERATIVO CHICUNGUNYA"/>
    <s v="DOP"/>
    <n v="-226324"/>
    <n v="-206376.8"/>
  </r>
  <r>
    <s v="210103001000000000"/>
    <s v="06100257283"/>
    <s v="CESAR LEVIN MARTINEZ MARTINEZ"/>
    <s v="CXP00038680"/>
    <x v="680"/>
    <s v="CONTR.3010-1"/>
    <s v="10% FINAL COMPRA TERRENO"/>
    <s v="DOP"/>
    <n v="-600000"/>
    <n v="-600000"/>
  </r>
  <r>
    <s v="210102001004000000"/>
    <s v="00101741585"/>
    <s v="FRANCISCO JOSE OLIVO GARCIA HOLGUIN"/>
    <s v="PI012294"/>
    <x v="680"/>
    <s v="OFICIO #17/2015"/>
    <s v="PARA CUBRIR GASTOS EN LA CAPACITACION DE LIDERES COMUNITARIO"/>
    <s v="DOP"/>
    <n v="-16191"/>
    <n v="-16191"/>
  </r>
  <r>
    <s v="210103001000000000"/>
    <s v="02300282585"/>
    <s v="MARIA ISABEL AMINIA SANCHEZ RIVERA DE LUGO"/>
    <s v="CXP00038781"/>
    <x v="681"/>
    <s v="P010010011501072709"/>
    <s v="SERVICIO LEGALIZ.CORRESP.A LA RECEPCION Y APERTURA DE CREDEN"/>
    <s v="DOP"/>
    <n v="-59000"/>
    <n v="-59000"/>
  </r>
  <r>
    <s v="210102001001000000"/>
    <n v="101026669"/>
    <s v="SERVICOLT SRL"/>
    <s v="CXP00038877"/>
    <x v="682"/>
    <s v="A010010011500000680"/>
    <s v="SERVICIO DE ALQUILER DE VEHICULOS PARA USO  MINERD"/>
    <s v="DOP"/>
    <n v="-68110.98"/>
    <n v="-68110.98"/>
  </r>
  <r>
    <s v="210102001001000000"/>
    <n v="101026669"/>
    <s v="SERVICOLT SRL"/>
    <s v="CXP00038880"/>
    <x v="682"/>
    <s v="A010010011500000725"/>
    <s v="SERVICIO DE ALQUILER DE VEHICULOS PARA USO  MINERD"/>
    <s v="DOP"/>
    <n v="-67792.19"/>
    <n v="-67792.19"/>
  </r>
  <r>
    <s v="210103001000000000"/>
    <s v="00300606589"/>
    <s v="ALMA MARIA ARIAS DE ORTIZ"/>
    <s v="CXP00038918"/>
    <x v="683"/>
    <s v="CONTR. 0249-8"/>
    <s v="ALQUILER LOCAL DESDE OCT./2014 A FEBRERO/2015"/>
    <s v="DOP"/>
    <n v="-5020.67"/>
    <n v="-8850"/>
  </r>
  <r>
    <s v="210103001000000000"/>
    <s v="00104614102"/>
    <s v="MODESTO LEONIDAS PEÑA REYNA"/>
    <s v="CXP00038925"/>
    <x v="684"/>
    <s v="CONTR. 426-9"/>
    <s v="CUBICACION #9"/>
    <s v="DOP"/>
    <n v="-1510539.67"/>
    <n v="-1208431.74"/>
  </r>
  <r>
    <s v="210103001000000000"/>
    <s v="00105267249"/>
    <s v="REYNALDO ANTONIO ALVAREZ MENDEZ"/>
    <s v="CXP00038978"/>
    <x v="684"/>
    <s v="CONTR. 0885-1"/>
    <s v="10% FINAL COMPRA TERRENO"/>
    <s v="DOP"/>
    <n v="-660634.5"/>
    <n v="-660634.5"/>
  </r>
  <r>
    <s v="210102001004000000"/>
    <n v="430073784"/>
    <s v="JUNTA DEL DISTRITO MUNICIPAL DE LAS ZANJAS"/>
    <s v="CXP00039118"/>
    <x v="685"/>
    <s v="CONTR. 1701-1"/>
    <s v="3ER. PAGO FONDOS CONCURSABLES"/>
    <s v="DOP"/>
    <n v="-298954"/>
    <n v="-298954"/>
  </r>
  <r>
    <s v="210103001000000000"/>
    <n v="104594691"/>
    <s v="INMOBILIARIA Y CONSTRUCTORA SOLARAPARTACASA, S. A."/>
    <s v="CXP00039145"/>
    <x v="686"/>
    <s v="CONTR. 2891-1"/>
    <s v="10% FINAL COMPRA TERRENO"/>
    <s v="DOP"/>
    <n v="-1308245"/>
    <n v="-1308245"/>
  </r>
  <r>
    <s v="210103001000000000"/>
    <s v="03102830332"/>
    <s v="DANIEL MAGDALENO VEGA RODRIGUEZ."/>
    <s v="CXP00039169"/>
    <x v="687"/>
    <s v="CONTR. 1416-14"/>
    <s v="ALQUILER LOCAL MES DE ENERO/2015"/>
    <s v="DOP"/>
    <n v="-4720"/>
    <n v="-4720"/>
  </r>
  <r>
    <s v="210103001000000000"/>
    <n v="123003854"/>
    <s v="PLUS INMOBILIARIA SRL"/>
    <s v="CXP00039356"/>
    <x v="688"/>
    <s v="A010010011500000028"/>
    <s v="ALQUILER PARQUEOS SEPTIEMBRE/2013"/>
    <s v="DOP"/>
    <n v="-175000"/>
    <n v="-175000"/>
  </r>
  <r>
    <s v="210103001000000000"/>
    <n v="430010383"/>
    <s v="COLEGIO CATOLICO SAN RAFAEL"/>
    <s v="CXP00039434"/>
    <x v="689"/>
    <s v="CONTR. 1115-22"/>
    <s v="ALQUILER LOCAL MES DE ENERO/2015"/>
    <s v="DOP"/>
    <n v="-35000"/>
    <n v="-35000"/>
  </r>
  <r>
    <s v="210103001000000000"/>
    <n v="430010383"/>
    <s v="COLEGIO CATOLICO SAN RAFAEL"/>
    <s v="CXP00039455"/>
    <x v="689"/>
    <s v="CONTR. 1115-23"/>
    <s v="ALQUILER LOCAL MES DE FEBRERO/2015"/>
    <s v="DOP"/>
    <n v="-35000"/>
    <n v="-35000"/>
  </r>
  <r>
    <s v="210103001000000000"/>
    <s v="00103637815"/>
    <s v="AGUSTIN DE JESUS."/>
    <s v="CXP00039520"/>
    <x v="690"/>
    <s v="CONTR. 1117-18"/>
    <s v="ALQUILER LOCAL MES DE FEBRERO/2015"/>
    <s v="DOP"/>
    <n v="-2360"/>
    <n v="-2360"/>
  </r>
  <r>
    <s v="210103001000000000"/>
    <s v="00105784052"/>
    <s v="CARLOS MANUEL DOMINGUEZ HEREDIA"/>
    <s v="CXP00039660"/>
    <x v="691"/>
    <s v="CONTR. 0024-9"/>
    <s v="ALQUILER LOCAL MES DE FEBRERO/2015"/>
    <s v="DOP"/>
    <n v="-47200"/>
    <n v="-47200"/>
  </r>
  <r>
    <s v="210103001000000000"/>
    <s v="03102830332"/>
    <s v="DANIEL MAGDALENO VEGA RODRIGUEZ."/>
    <s v="CXP00039664"/>
    <x v="691"/>
    <s v="CONTR. 1416-15"/>
    <s v="ALQUILER LOCAL MES DE FEBRERO/2015"/>
    <s v="DOP"/>
    <n v="-4720"/>
    <n v="-4720"/>
  </r>
  <r>
    <s v="210103001000000000"/>
    <s v="02200027635"/>
    <s v="NERYS ALTAGRACIA HERASME"/>
    <s v="CXP00039736"/>
    <x v="692"/>
    <s v="CONTR. 0712-1"/>
    <s v="ALQUILER LOCAL DESDE EL  01/09/2014 AL 01/09/2015"/>
    <s v="DOP"/>
    <n v="-382320"/>
    <n v="-382320"/>
  </r>
  <r>
    <s v="210103001000000000"/>
    <s v="00109273383"/>
    <s v="ANTONIO ADAMES HEREDIA."/>
    <s v="CXP00039740"/>
    <x v="692"/>
    <s v="CONTR. 1106-15"/>
    <s v="ALQUILER LOCAL DESDE JULIO HASTA DICIEMBRE/2014"/>
    <s v="DOP"/>
    <n v="-24780"/>
    <n v="-24780"/>
  </r>
  <r>
    <s v="210103001000000000"/>
    <s v="00112213285"/>
    <s v="FRANCISCO RAVELO FRIAS"/>
    <s v="CXP00039698"/>
    <x v="692"/>
    <s v="CONTR. 2171-18"/>
    <s v="aLQUILER LOCAL MES FEBRERO/2015"/>
    <s v="DOP"/>
    <n v="-9440"/>
    <n v="-9440"/>
  </r>
  <r>
    <s v="210103001000000000"/>
    <s v="00102461563"/>
    <s v="MARIA ALTAGRACIA TURBI EVANGELISTA"/>
    <s v="CXP00039817"/>
    <x v="693"/>
    <s v="P010010011501994636"/>
    <s v="SERVICIO DE LEGALIZ.TERMINACION Y ADECUACION DE 53 CENTROS E"/>
    <s v="DOP"/>
    <n v="-59000"/>
    <n v="-45000"/>
  </r>
  <r>
    <s v="210102001004000000"/>
    <s v="00102102845"/>
    <s v="MARTHA ROSELIA ARREDONDO SORIANO"/>
    <s v="CXP00039814"/>
    <x v="693"/>
    <s v="OFICIO #21/2015"/>
    <s v="FACILITADORA DE  LOS TALLERES SOBRE FORMADOR DE FORMADORES"/>
    <s v="DOP"/>
    <n v="-42000"/>
    <n v="-42000"/>
  </r>
  <r>
    <s v="210103001000000000"/>
    <s v="00105784052"/>
    <s v="CARLOS MANUEL DOMINGUEZ HEREDIA"/>
    <s v="CXP00039851"/>
    <x v="694"/>
    <s v="CONTR. 0024-10"/>
    <s v="ALQUILER LOCAL MES DE MARZO/2015"/>
    <s v="DOP"/>
    <n v="-47200"/>
    <n v="-47200"/>
  </r>
  <r>
    <s v="210103001000000000"/>
    <s v="09300283612"/>
    <s v="LIDIA ESTHER BARRIENTOS CASTRO"/>
    <s v="CXP00039902"/>
    <x v="694"/>
    <s v="P010010011502625801"/>
    <s v="SERVICIO DE LEGALIZ.ADQUIS.DE MOBILIARIO ESCOLAR 2014-2015"/>
    <s v="DOP"/>
    <n v="-47200"/>
    <n v="-36000"/>
  </r>
  <r>
    <s v="210103001000000000"/>
    <n v="430010383"/>
    <s v="COLEGIO CATOLICO SAN RAFAEL"/>
    <s v="CXP00039944"/>
    <x v="694"/>
    <s v="CONTR. 1115-24"/>
    <s v="ALQUILER LOCAL MES DE MARZO/2015"/>
    <s v="DOP"/>
    <n v="-35000"/>
    <n v="-35000"/>
  </r>
  <r>
    <s v="210103001000000000"/>
    <s v="00112213285"/>
    <s v="FRANCISCO RAVELO FRIAS"/>
    <s v="CXP00039925"/>
    <x v="694"/>
    <s v="CONTR. 2171-19"/>
    <s v="ALQUILER LOCAL MES DE MARZO/2015"/>
    <s v="DOP"/>
    <n v="-9440"/>
    <n v="-9440"/>
  </r>
  <r>
    <s v="210102001001000000"/>
    <s v="00102010394"/>
    <s v="JULIA JEANNETTE AYBAR SANCHEZ"/>
    <s v="CXP00039919"/>
    <x v="694"/>
    <s v="A010010011500000463"/>
    <s v="SERVIC.DE CATERING,PROGRAMA PILOTO ICCS,CELEBRADO EN LA BIBL"/>
    <s v="DOP"/>
    <n v="-7222.6"/>
    <n v="-7222.6"/>
  </r>
  <r>
    <s v="210102001001000000"/>
    <s v="00102010394"/>
    <s v="JULIA JEANNETTE AYBAR SANCHEZ"/>
    <s v="CXP00039920"/>
    <x v="694"/>
    <s v="A010010011500000464"/>
    <s v="SERVIC.DE CATERING,PROGRAMA PILOTO ICCS,CELEBRADO EN LA BIBL"/>
    <s v="DOP"/>
    <n v="-7222.6"/>
    <n v="-7222.6"/>
  </r>
  <r>
    <s v="210102001001000000"/>
    <s v="00102010394"/>
    <s v="JULIA JEANNETTE AYBAR SANCHEZ"/>
    <s v="CXP00039922"/>
    <x v="694"/>
    <s v="A010010011500000465"/>
    <s v="SERVIC.DE CATERING,PROGRAMA PILOTO ICCS,CELEBRADO EN LA BIBL"/>
    <s v="DOP"/>
    <n v="-7222.6"/>
    <n v="-7222.6"/>
  </r>
  <r>
    <s v="210102001001000000"/>
    <s v="00102010394"/>
    <s v="JULIA JEANNETTE AYBAR SANCHEZ"/>
    <s v="CXP00039924"/>
    <x v="694"/>
    <s v="A010010011500000466"/>
    <s v="SERVIC.DE CATERING,PROGRAMA PILOTO ICCS,CELEBRADO EN LA BIBL"/>
    <s v="DOP"/>
    <n v="-7222.6"/>
    <n v="-7222.6"/>
  </r>
  <r>
    <s v="210102001001000000"/>
    <s v="00102010394"/>
    <s v="JULIA JEANNETTE AYBAR SANCHEZ"/>
    <s v="CXP00039917"/>
    <x v="694"/>
    <s v="A010010011500000462"/>
    <s v="SERVIC.DE CATERING,PROGRAMA PILOTO ICCS,CELEBRADO EN LA BIBL"/>
    <s v="DOP"/>
    <n v="-5370"/>
    <n v="-5370"/>
  </r>
  <r>
    <s v="210102001001000000"/>
    <s v="00102010394"/>
    <s v="JULIA JEANNETTE AYBAR SANCHEZ"/>
    <s v="CXP00039915"/>
    <x v="694"/>
    <s v="A010010011500000446"/>
    <s v="SERVIC.DE CATERING,PROGRAMA PILOTO ICCS,CELEBRADO EN LA BIBL"/>
    <s v="DOP"/>
    <n v="-5181.2"/>
    <n v="-5181.2"/>
  </r>
  <r>
    <s v="210103001000000000"/>
    <s v="03102830332"/>
    <s v="DANIEL MAGDALENO VEGA RODRIGUEZ."/>
    <s v="CXP00039864"/>
    <x v="694"/>
    <s v="CONTR. 1416-16"/>
    <s v="ALQUILER LOCAL MES DE MARZO/2015"/>
    <s v="DOP"/>
    <n v="-4720"/>
    <n v="-4720"/>
  </r>
  <r>
    <s v="210103001000000000"/>
    <s v="00100624758"/>
    <s v="RAFAEL BERGES SANCHEZ"/>
    <s v="CXP00040002"/>
    <x v="695"/>
    <s v="CONTR. 1453-8"/>
    <s v="CUBICACION #8 FINAL"/>
    <s v="DOP"/>
    <n v="-227025.09"/>
    <n v="-227025.09"/>
  </r>
  <r>
    <s v="210103001000000000"/>
    <s v="00105784052"/>
    <s v="CARLOS MANUEL DOMINGUEZ HEREDIA"/>
    <s v="CXP00040136"/>
    <x v="696"/>
    <s v="CONTR. 0024-11"/>
    <s v="ALQUILER LOCAL MES DE ABRIL/2015"/>
    <s v="DOP"/>
    <n v="-47200"/>
    <n v="-47200"/>
  </r>
  <r>
    <s v="210102001004000000"/>
    <s v="00109307355"/>
    <s v="AGUSTIN TOMAS CASTRO BURDIEZ"/>
    <s v="CXP00040175"/>
    <x v="696"/>
    <s v="OFICIO #22/2015"/>
    <s v="CONFERENCISTAS DEL TRIMESTRE ENERO-MARZO 2015"/>
    <s v="DOP"/>
    <n v="-40000"/>
    <n v="-40000"/>
  </r>
  <r>
    <s v="210102001004000000"/>
    <s v="00109436121"/>
    <s v="DIONYS ALTAGRACIA DIAZ ARIAS"/>
    <s v="CXP00040161"/>
    <x v="696"/>
    <s v="OFICIO #22/2015"/>
    <s v="CONFERENCISTAS DEL TRIMESTRE ENERO-MARZO 2015"/>
    <s v="DOP"/>
    <n v="-20000"/>
    <n v="-20000"/>
  </r>
  <r>
    <s v="210102001004000000"/>
    <s v="12.001.761"/>
    <s v="ADOLFO NICOLAS SOMAVILLA"/>
    <s v="CXP00040160"/>
    <x v="696"/>
    <s v="OFICIO #22/2015"/>
    <s v="CONFERENCISTAS DEL TRIMESTRE ENERO-MARZO 2015"/>
    <s v="DOP"/>
    <n v="-20000"/>
    <n v="-20000"/>
  </r>
  <r>
    <s v="210102001004000000"/>
    <s v="00101160992"/>
    <s v="RAFAEL PERALTA ROMERO"/>
    <s v="CXP00040182"/>
    <x v="696"/>
    <s v="OFICIO #22/2015"/>
    <s v="CONFERENCISTAS DEL TRIMESTRE ENERO-MARZO 2015"/>
    <s v="DOP"/>
    <n v="-10000"/>
    <n v="-10000"/>
  </r>
  <r>
    <s v="210102001004000000"/>
    <s v="00101228997"/>
    <s v="VALENTIN AMARO ALMONTE"/>
    <s v="CXP00040176"/>
    <x v="696"/>
    <s v="OFICIO #22/2015"/>
    <s v="CONFERENCISTAS DEL TRIMESTRE ENERO-MARZO 2015"/>
    <s v="DOP"/>
    <n v="-10000"/>
    <n v="-10000"/>
  </r>
  <r>
    <s v="210102001004000000"/>
    <s v="00105203319"/>
    <s v="LUIS MARTIN GOMEZ PERERA"/>
    <s v="CXP00040189"/>
    <x v="696"/>
    <s v="OFICIO #22/2015"/>
    <s v="CONFERENCISTAS DEL TRIMESTRE ENERO-MARZO 2015"/>
    <s v="DOP"/>
    <n v="-10000"/>
    <n v="-10000"/>
  </r>
  <r>
    <s v="210102001004000000"/>
    <s v="00107136004"/>
    <s v="BACILIO BOLIVAR BELLIARD SALCEDO"/>
    <s v="CXP00040177"/>
    <x v="696"/>
    <s v="OFICIO #22/2015"/>
    <s v="CONFERENCISTAS DEL TRIMESTRE ENERO-MARZO 2015"/>
    <s v="DOP"/>
    <n v="-10000"/>
    <n v="-10000"/>
  </r>
  <r>
    <s v="210102001004000000"/>
    <s v="00111281556"/>
    <s v="AVELINO STANLEY RONDON"/>
    <s v="CXP00040186"/>
    <x v="696"/>
    <s v="OFICIO #22/2015"/>
    <s v="CONFERENCISTAS DEL TRIMESTRE ENERO-MARZO 2015"/>
    <s v="DOP"/>
    <n v="-10000"/>
    <n v="-10000"/>
  </r>
  <r>
    <s v="210102001004000000"/>
    <s v="00114070550"/>
    <s v="LEON FELIX BATISTA LUGO"/>
    <s v="CXP00040198"/>
    <x v="696"/>
    <s v="OFICIO #22/2015"/>
    <s v="CONFERENCISTAS DEL TRIMESTRE ENERO-MARZO"/>
    <s v="DOP"/>
    <n v="-10000"/>
    <n v="-10000"/>
  </r>
  <r>
    <s v="210102001004000000"/>
    <s v="04701227359"/>
    <s v="PEDRO ANTONIO VALDEZ ALBERTO"/>
    <s v="CXP00040180"/>
    <x v="696"/>
    <s v="OFICIO #22/2015"/>
    <s v="CONFERENCISTAS DEL TRIMESTRE ENERO-MARZO 2015"/>
    <s v="DOP"/>
    <n v="-10000"/>
    <n v="-10000"/>
  </r>
  <r>
    <s v="210103001000000000"/>
    <s v="00112213285"/>
    <s v="FRANCISCO RAVELO FRIAS"/>
    <s v="CXP00040162"/>
    <x v="696"/>
    <s v="CONTR. 2171-20"/>
    <s v="ALQUILER LOCAL MES DE ABRIL/2015"/>
    <s v="DOP"/>
    <n v="-9440"/>
    <n v="-9440"/>
  </r>
  <r>
    <s v="210103001000000000"/>
    <s v="03102830332"/>
    <s v="DANIEL MAGDALENO VEGA RODRIGUEZ."/>
    <s v="CXP00040147"/>
    <x v="696"/>
    <s v="CONTR. 1416-17"/>
    <s v="ALQUILER LOCAL MES DE ABRIL/2015"/>
    <s v="DOP"/>
    <n v="-4720"/>
    <n v="-4720"/>
  </r>
  <r>
    <s v="210103001000000000"/>
    <s v="00108486333"/>
    <s v="JOSE LISANDRI DE JESUS ACOSTA RODRIGUEZ"/>
    <s v="PAG00142241"/>
    <x v="696"/>
    <m/>
    <s v="CUBICACION # 08 DEL CONTRATO #361/2013, PARA LA CONSTRUCCION DEL CENTRO EDUCATIVO &quot;ESCUELA BASICA PAYITA&quot;, UBICADA EN EL MUNICIPIO CABRERA, PROVINCIA MARIA TRINIDAD SANCHEZ, CORRESPONDIENTE AL LOTE 7 DEL PROCEDIMIENTO ME-CCC-SO-2013-01-GD DEL 2DO. SORTEO DE OBRAS, OFICIO # 1630/2014."/>
    <s v="DOP"/>
    <n v="1964144.07"/>
    <n v="1964144.07"/>
  </r>
  <r>
    <s v="210103001000000000"/>
    <s v="00113162283"/>
    <s v="ROQUE ALEJANDRO DEL GIUDICE PERERA"/>
    <s v="CXP00040479"/>
    <x v="697"/>
    <s v="CONTR. 0385-7"/>
    <s v="ALQUILER LOCAL MES DE ABRIL/2015"/>
    <s v="DOP"/>
    <n v="-52739.040000000001"/>
    <n v="-52739.040000000001"/>
  </r>
  <r>
    <s v="210103001000000000"/>
    <n v="430010383"/>
    <s v="COLEGIO CATOLICO SAN RAFAEL"/>
    <s v="CXP00040456"/>
    <x v="697"/>
    <s v="CONTR. 1115-25"/>
    <s v="ALQUILER LOCAL MES DE ABRIL/2015"/>
    <s v="DOP"/>
    <n v="-35000"/>
    <n v="-35000"/>
  </r>
  <r>
    <s v="210102001001000000"/>
    <n v="101874503"/>
    <s v="SEGUROS BANRESERVAS"/>
    <s v="CXP00040513"/>
    <x v="698"/>
    <s v="A010010031500037488"/>
    <s v="POLIZA  FLOTILLA VEHICULOS VIGENCIA DEL 15/12/14 AL 26/03/15"/>
    <s v="DOP"/>
    <n v="-1414328.07"/>
    <n v="-1414328.07"/>
  </r>
  <r>
    <s v="210102001004000000"/>
    <s v="00102798071"/>
    <s v="AQUILES ERNESTO IMBERT ALVAREZ"/>
    <s v="PI012496"/>
    <x v="699"/>
    <s v="OFICIO #63/2015"/>
    <s v="PARA CUBRIR GASTOS EN LA XVIII FERIA INT. DEL LIBRO 2015"/>
    <s v="DOP"/>
    <n v="-40000"/>
    <n v="-40000"/>
  </r>
  <r>
    <s v="210102001004000000"/>
    <s v="00113153688"/>
    <s v="EMMANUEL VELEZ NUÑEZ"/>
    <s v="PI012481"/>
    <x v="699"/>
    <s v="OFICIO #697/2015"/>
    <s v="REEMB. COMBUSTIBLE AL PERS.  QUE ESTUBO REALIZ. REPAR. ELECT"/>
    <s v="DOP"/>
    <n v="-16800.14"/>
    <n v="-16800.14"/>
  </r>
  <r>
    <s v="210102001001000000"/>
    <s v="00113786255"/>
    <s v="RAFAEL ANTONIO PEREZ BELLIARD."/>
    <s v="CXP00040582"/>
    <x v="700"/>
    <s v="A010010011500000262"/>
    <s v="SERVICIOS DE REFRIGERIO Y ALQUILERES"/>
    <s v="DOP"/>
    <n v="-22538"/>
    <n v="-22538"/>
  </r>
  <r>
    <s v="210102001004000000"/>
    <s v="00101902211"/>
    <s v="KEISY ALTAGRACIA DIAZ CORCINO"/>
    <s v="PI012515"/>
    <x v="701"/>
    <s v="OFIC. VA#168/2015"/>
    <s v="FONDOS PARA MANTENIMIENTO DE LAS OFICINAS DE ED. TECN. PROF."/>
    <s v="DOP"/>
    <n v="-50000"/>
    <n v="-50000"/>
  </r>
  <r>
    <s v="210102001001000000"/>
    <n v="101156262"/>
    <s v="HONDA RENT-A-CAR, SRL"/>
    <s v="CXP00040735"/>
    <x v="702"/>
    <s v="A010020021500000033"/>
    <s v="SERVICIO DE ALQUILER DE JEEPETA"/>
    <s v="DOP"/>
    <n v="-77277.679999999993"/>
    <n v="-77277.679999999993"/>
  </r>
  <r>
    <s v="210102001004000000"/>
    <n v="22301366971"/>
    <s v="ARLENIS ALEXANDRA GABRIEL MENDEZ"/>
    <s v="PI012544"/>
    <x v="703"/>
    <s v="OFICIO #46/2015"/>
    <s v="GASTOS PARA LA MOVILIDAD TECNICA DE AREA DE GENERO Y DOCENTE"/>
    <s v="DOP"/>
    <n v="-13915"/>
    <n v="-13915"/>
  </r>
  <r>
    <s v="210103001000000000"/>
    <s v="00100852755"/>
    <s v="JUANA BLANCO OTENWALDER"/>
    <s v="CXP00040859"/>
    <x v="704"/>
    <s v="CONTR. 1575-14"/>
    <s v="ALQUILER LOCAL MES DE ABRIL/2015"/>
    <s v="DOP"/>
    <n v="-42239.47"/>
    <n v="-42239.47"/>
  </r>
  <r>
    <s v="210103001000000000"/>
    <s v="00113020408"/>
    <s v="REYNA ISABEL NUÑEZ BATISTA"/>
    <s v="CXP00040870"/>
    <x v="704"/>
    <s v="P010010011502821908"/>
    <s v="SERV.LEGALIZAC.PARA LA ADQUIS. DE DUCTOS PARA COCINAS DE 498"/>
    <s v="DOP"/>
    <n v="-23600"/>
    <n v="-23600"/>
  </r>
  <r>
    <s v="210103001000000000"/>
    <n v="130408998"/>
    <s v="DEPOT, S.R.L."/>
    <s v="CXP00040963"/>
    <x v="705"/>
    <s v="CONTR..0594 Y 0772"/>
    <s v="CUBICACION # 3 ADICIONAL Y FINAL"/>
    <s v="DOP"/>
    <n v="-3949700.25"/>
    <n v="-3949700.25"/>
  </r>
  <r>
    <s v="210102001001000000"/>
    <s v="05401081160"/>
    <s v="JANLER EMMANUEL PEREZ MURRAY"/>
    <s v="CXP00040994"/>
    <x v="705"/>
    <s v="P010010011502392904"/>
    <s v="SERVICIO DE TRANSMISION PUBLICIDAD CAPSULAS INFORM"/>
    <s v="DOP"/>
    <n v="-11800"/>
    <n v="-11800"/>
  </r>
  <r>
    <s v="210103001000000000"/>
    <s v="03100982259"/>
    <s v="ANA MARGARITA HACHE ALVAREZ DE YUNEN"/>
    <s v="CXP00041025"/>
    <x v="706"/>
    <s v="CONTR. 2215-1"/>
    <s v="SERVICIOS PROFESIONALES ENERO/2015"/>
    <s v="DOP"/>
    <n v="-94400"/>
    <n v="-94400"/>
  </r>
  <r>
    <s v="210102001004000000"/>
    <s v="00114095995"/>
    <s v="ARLIN MARIA DE MOYA VALERIO"/>
    <s v="CXP00041007"/>
    <x v="706"/>
    <s v="OFICIO #48/2015"/>
    <s v="FACILITADORES EN ACTIVIDADES CULTURALES"/>
    <s v="DOP"/>
    <n v="-28000"/>
    <n v="-28000"/>
  </r>
  <r>
    <s v="210102001004000000"/>
    <s v="00114241797"/>
    <s v="JULIO CESAR GERMAN FIGUEROA REYES"/>
    <s v="CXP00041006"/>
    <x v="706"/>
    <s v="OFICIO #48/2015"/>
    <s v="FACILITADORES EN ACTIVIDADES CULTURALES"/>
    <s v="DOP"/>
    <n v="-14000"/>
    <n v="-14000"/>
  </r>
  <r>
    <s v="210102001001000000"/>
    <s v="05401081160"/>
    <s v="JANLER EMMANUEL PEREZ MURRAY"/>
    <s v="CXP00040995"/>
    <x v="706"/>
    <s v="P010010011502392905"/>
    <s v="SERVICIO DE TRANSMISION PUBLICIDAD CAPSULAS INFORM"/>
    <s v="DOP"/>
    <n v="-11800"/>
    <n v="-11800"/>
  </r>
  <r>
    <s v="210102001004000000"/>
    <n v="423000589"/>
    <s v="TRANSFERENCIA A LAS INSTITUCIONES PUBLICAS"/>
    <s v="CXP00041060"/>
    <x v="706"/>
    <s v="A010010011500000854"/>
    <s v="CAPACITACION, OFIC. #37/2015"/>
    <s v="DOP"/>
    <n v="-8500"/>
    <n v="-8500"/>
  </r>
  <r>
    <s v="210102001001000000"/>
    <n v="401018012"/>
    <s v="INSTITUTO NACIONAL DE FORMACION AGRARIA Y SINDICAL."/>
    <s v="CXP00041107"/>
    <x v="707"/>
    <s v="P010010011502311500"/>
    <s v="SERVICIO DE ALOJAMIENTO,ALIMENTACION Y ALQUILER"/>
    <s v="DOP"/>
    <n v="-149122.5"/>
    <n v="-149122.5"/>
  </r>
  <r>
    <s v="210102001004000000"/>
    <s v="00112704564"/>
    <s v="CLAUDIA PATRICIA CASTILLO DE LEON"/>
    <s v="PI012615"/>
    <x v="708"/>
    <s v="OFICIO #133/2015"/>
    <s v="PARA CUBRIR JORNADA DE ORIENTACION DE ED. ESPECIAL"/>
    <s v="DOP"/>
    <n v="-5000"/>
    <n v="-5000"/>
  </r>
  <r>
    <s v="210102001004000000"/>
    <s v="00107795668"/>
    <s v="DOMINGA ROSA MORENO"/>
    <s v="CXP00041242"/>
    <x v="709"/>
    <s v="CONTR. 0808-2"/>
    <s v="PAGO SUELDO PERIODO 24/03 AL 24/04/2015"/>
    <s v="DOP"/>
    <n v="-40600"/>
    <n v="-40600"/>
  </r>
  <r>
    <s v="210102001004000000"/>
    <s v="00107795668"/>
    <s v="DOMINGA ROSA MORENO"/>
    <s v="CXP00041243"/>
    <x v="709"/>
    <s v="CONTR. 0808.-1"/>
    <s v="PAGO SUELDO PERIODO 24/02 AL 24/03/2015"/>
    <s v="DOP"/>
    <n v="-40600"/>
    <n v="-40600"/>
  </r>
  <r>
    <s v="210102001001000000"/>
    <n v="130139679"/>
    <s v="PERSEUS COMERCIAL SRL"/>
    <s v="CXP00041261"/>
    <x v="709"/>
    <s v="A010010011500002631"/>
    <s v="ADQUISICION DE ARTICULOS FERRETEROS"/>
    <s v="DOP"/>
    <n v="-35765.61"/>
    <n v="-35765.61"/>
  </r>
  <r>
    <s v="210103001000000000"/>
    <s v="01800194530"/>
    <s v="ELSA MARTI VALERA"/>
    <s v="CXP00041352"/>
    <x v="710"/>
    <s v="CONTR. 1892"/>
    <s v="90% COMPRA TERRENO"/>
    <s v="DOP"/>
    <n v="-810000"/>
    <n v="-810000"/>
  </r>
  <r>
    <s v="210103001000000000"/>
    <s v="00100604933"/>
    <s v="JUAN MANUEL GUERRERO DE JESUS"/>
    <s v="CXP00041366"/>
    <x v="710"/>
    <s v="CONTR. 0789-20"/>
    <s v="SERVICIOS PROFESIONALES DEL 09/01 AL 09/02/2015"/>
    <s v="DOP"/>
    <n v="-118000"/>
    <n v="-118000"/>
  </r>
  <r>
    <s v="210102001004000000"/>
    <s v="00116015462"/>
    <s v="ROSANNA DIAZ BRITO DE ROSSO"/>
    <s v="PI012663"/>
    <x v="710"/>
    <s v="OFICIO #144/2014"/>
    <s v="PRESTACIOONES LABORALES, SEGUN CALCULOS DEL MAP"/>
    <s v="DOP"/>
    <n v="-25943.47"/>
    <n v="-25943.47"/>
  </r>
  <r>
    <s v="210102001004000000"/>
    <s v="00111266961"/>
    <s v="PURA LEOPORDINA TAYSON MATEO"/>
    <s v="CXP00041392"/>
    <x v="711"/>
    <s v="OFICIO DGC # 80/2015"/>
    <s v="PAGO ACTUACIONES ARTISTICAS, TRIMESTRE ENERO-MARZO/2015"/>
    <s v="DOP"/>
    <n v="-85000"/>
    <n v="-85000"/>
  </r>
  <r>
    <s v="210102001004000000"/>
    <s v="00113123418"/>
    <s v="OTILIO ANTONIO CASTRO MELENDEZ"/>
    <s v="CXP00041394"/>
    <x v="711"/>
    <s v="OFICIO DGC # 80/2015"/>
    <s v="PAGO ACTUACIONES ARTISTICAS, TRIMESTRE ENERO-MARZO/2015"/>
    <s v="DOP"/>
    <n v="-85000"/>
    <n v="-85000"/>
  </r>
  <r>
    <s v="210102001001000000"/>
    <n v="130808414"/>
    <s v="GREENBERRY SERVICES, EIRL"/>
    <s v="CXP00041442"/>
    <x v="712"/>
    <s v="A010010011500000335"/>
    <s v="SERV. REFRIG, ALM.Y ALQ. OFRC. ENCUENT CONSULTORES"/>
    <s v="DOP"/>
    <n v="-53926"/>
    <n v="-51641"/>
  </r>
  <r>
    <s v="210102001004000000"/>
    <s v="00113425193"/>
    <s v="MELVIN SANTIAGO ARIAS POLANCO"/>
    <s v="PI012699"/>
    <x v="713"/>
    <s v="OFICIO #116/2015"/>
    <s v="VIATICOS AL PERSONAL DEL AREA DE CIENCIAS DE LA NATURALEZA"/>
    <s v="DOP"/>
    <n v="-29276"/>
    <n v="-29276"/>
  </r>
  <r>
    <s v="210103001000000000"/>
    <s v="00113162283"/>
    <s v="ROQUE ALEJANDRO DEL GIUDICE PERERA"/>
    <s v="CXP00041507"/>
    <x v="714"/>
    <s v="CONTR. 0385-8"/>
    <s v="ALQUILER LOCAL MES DE MAYO/2015"/>
    <s v="DOP"/>
    <n v="-52821.05"/>
    <n v="-52821.05"/>
  </r>
  <r>
    <s v="210102001004000000"/>
    <s v="00108131806"/>
    <s v="VANESSA MEDINA ROSA"/>
    <s v="PI012721"/>
    <x v="714"/>
    <s v="OFICIO #256/2015"/>
    <s v="MONITOREO A LAS EJECUTORIAS DEL POA 2015 EN LAS 18 REG."/>
    <s v="DOP"/>
    <n v="-19155.91"/>
    <n v="-19155.91"/>
  </r>
  <r>
    <s v="210102001004000000"/>
    <n v="130164959"/>
    <s v="LISETTE SELMAN Y ASOCIADOS S A"/>
    <s v="CXP00041561"/>
    <x v="715"/>
    <s v="P010010011500490188"/>
    <m/>
    <s v="DOP"/>
    <n v="-60000"/>
    <n v="-60000"/>
  </r>
  <r>
    <s v="210102001004000000"/>
    <s v="00112950936"/>
    <s v="DENNY ALEXIS PERALTA CADET"/>
    <s v="CXP00041594"/>
    <x v="716"/>
    <s v="OFICIO #49/2015"/>
    <s v="FACILITADOR DE LOS TALLERES DE PREPARACION DE INSTR. FOLKLOR"/>
    <s v="DOP"/>
    <n v="-14000"/>
    <n v="-14000"/>
  </r>
  <r>
    <s v="210102001001000000"/>
    <n v="101591285"/>
    <s v="LEASING AUTOMOTRIZ DEL SUR SRL"/>
    <s v="CXP00041662"/>
    <x v="717"/>
    <s v="A010010011500004850"/>
    <s v="SERVICIO ALQUILER VEHICULOS PARA USO DEL MINERD"/>
    <s v="DOP"/>
    <n v="-1118207.6200000001"/>
    <n v="-1118207.6200000001"/>
  </r>
  <r>
    <s v="210102001001000000"/>
    <n v="101591285"/>
    <s v="LEASING AUTOMOTRIZ DEL SUR SRL"/>
    <s v="CXP00041663"/>
    <x v="717"/>
    <s v="A010010011500004849"/>
    <s v="SERVICIO ALQUILER VEHICULOS PARA USO DEL MINERD"/>
    <s v="DOP"/>
    <n v="-944737.5"/>
    <n v="-944737.5"/>
  </r>
  <r>
    <s v="210102001001000000"/>
    <n v="101591285"/>
    <s v="LEASING AUTOMOTRIZ DEL SUR SRL"/>
    <s v="CXP00041664"/>
    <x v="717"/>
    <s v="A010010011500004846"/>
    <s v="SERVICIO ALQUILER VEHICULOS PARA USO DEL MINERD"/>
    <s v="DOP"/>
    <n v="-842943.3"/>
    <n v="-842943.3"/>
  </r>
  <r>
    <s v="210102001001000000"/>
    <n v="101591285"/>
    <s v="LEASING AUTOMOTRIZ DEL SUR SRL"/>
    <s v="CXP00041665"/>
    <x v="718"/>
    <s v="A010010011500004848"/>
    <s v="SERV. ALQUILER VEHICULOS PARA USO DEL MINERD"/>
    <s v="DOP"/>
    <n v="-442554.55"/>
    <n v="-442554.55"/>
  </r>
  <r>
    <s v="210102001004000000"/>
    <n v="401036924"/>
    <s v="ARCHIVO GENERAL DE LA NACION"/>
    <s v="CXP00041729"/>
    <x v="719"/>
    <s v="CONTR. 1336-1"/>
    <s v="2do. PAGO CONVENIO DE COLABORACIÓN"/>
    <s v="DOP"/>
    <n v="-1185066"/>
    <n v="-1185066"/>
  </r>
  <r>
    <s v="210103001000000000"/>
    <s v="08700156865"/>
    <s v="MARIA VICTORIA BEATO SANCHEZ"/>
    <s v="CXP00041749"/>
    <x v="719"/>
    <s v="CONTR. 0982-3"/>
    <s v="ALQUILER LOCAL MES DE MAYO/2015"/>
    <s v="DOP"/>
    <n v="-49985.46"/>
    <n v="-49985.46"/>
  </r>
  <r>
    <s v="210103001000000000"/>
    <s v="01001140928"/>
    <s v="JOHALY ARIELA SEPULVEDA MINYETTY"/>
    <s v="CXP00041709"/>
    <x v="719"/>
    <s v="CONTR. 1105-4"/>
    <s v="ALQUILER LOCAL JUNIO/2015"/>
    <s v="DOP"/>
    <n v="-46498.1"/>
    <n v="-46498.1"/>
  </r>
  <r>
    <s v="210103001000000000"/>
    <n v="430010383"/>
    <s v="COLEGIO CATOLICO SAN RAFAEL"/>
    <s v="CXP00041717"/>
    <x v="719"/>
    <s v="CONTR. 1115-26"/>
    <s v="ALQUILER LOCAL MES DE MAYO/2015"/>
    <s v="DOP"/>
    <n v="-35000"/>
    <n v="-35000"/>
  </r>
  <r>
    <s v="210102001001000000"/>
    <n v="130645035"/>
    <s v="JULIVIOT FLORISTERIA, SRL"/>
    <s v="CXP00041776"/>
    <x v="720"/>
    <s v="A010010011500001268"/>
    <s v="OFRENDAS FLORALES CONMEMORACION DE REV. ABRIL"/>
    <s v="DOP"/>
    <n v="-88500"/>
    <n v="-88500"/>
  </r>
  <r>
    <s v="210103001000000000"/>
    <s v="00106537608"/>
    <s v="FRANCIA JOSEFINA IMBERT TORRES"/>
    <s v="CXP00041824"/>
    <x v="720"/>
    <s v="CONTR. 9611-26"/>
    <s v="ALQUILER LOCAL MES DE MAYO/2015"/>
    <s v="DOP"/>
    <n v="-15340"/>
    <n v="-15340"/>
  </r>
  <r>
    <s v="210103001000000000"/>
    <s v="03102830332"/>
    <s v="DANIEL MAGDALENO VEGA RODRIGUEZ."/>
    <s v="CXP00041812"/>
    <x v="720"/>
    <s v="CONTR. 1416-18"/>
    <s v="ALQUILER LOCAL MES DE MAYO/2015"/>
    <s v="DOP"/>
    <n v="-4720"/>
    <n v="-4720"/>
  </r>
  <r>
    <s v="210103001000000000"/>
    <s v="00112213285"/>
    <s v="FRANCISCO RAVELO FRIAS"/>
    <s v="CXP00041830"/>
    <x v="721"/>
    <s v="CONTR. 2171-21"/>
    <s v="ALQUILER LOCAL MES DE MAYO/2015"/>
    <s v="DOP"/>
    <n v="-9440"/>
    <n v="-9440"/>
  </r>
  <r>
    <s v="210103001000000000"/>
    <s v="00118295609"/>
    <s v="RAY ANTHONELLY DE LA ROSA RODRIGUEZ"/>
    <s v="CXP00041857"/>
    <x v="721"/>
    <s v="CONTR. 1129-25"/>
    <s v="ALQUILER LOCAL MES DE MAYO/2015"/>
    <s v="DOP"/>
    <n v="-9440"/>
    <n v="-9440"/>
  </r>
  <r>
    <s v="210102001001000000"/>
    <n v="130177929"/>
    <s v="MARIETTE DE INVERSIONES  SRL."/>
    <s v="CXP00041934"/>
    <x v="722"/>
    <s v="A0100100115000000020"/>
    <s v="TRABAJOS EN EL C.E. LOS COPEYES, D.E. 02-04"/>
    <s v="DOP"/>
    <n v="-1289106.31"/>
    <n v="-1289106.31"/>
  </r>
  <r>
    <s v="210102001004000000"/>
    <s v="00104601943"/>
    <s v="NELSY ANTONIA ASTACIO JIMENEZ DE SOTO"/>
    <s v="CXP00042198"/>
    <x v="723"/>
    <s v="P010010011502404511"/>
    <s v="PAGO HON. PROFESIONALES POR LEGALIZACION DE 10 CONTRATOS"/>
    <s v="DOP"/>
    <n v="-35400"/>
    <n v="-35400"/>
  </r>
  <r>
    <s v="210103001000000000"/>
    <s v="02800254530"/>
    <s v="FAUSTINO CEDEÑO"/>
    <s v="CXP00042262"/>
    <x v="724"/>
    <s v="P010010011502808700"/>
    <s v="SERVICIO DE LEGALIZACION PARA EL SORTEO DE OBRAS CONSTR.312"/>
    <s v="DOP"/>
    <n v="-141600"/>
    <n v="-141600"/>
  </r>
  <r>
    <s v="210102001004000000"/>
    <s v="00500173679"/>
    <s v="FELIX DE LA ROSA MONTAÑO"/>
    <s v="PI012845"/>
    <x v="724"/>
    <s v="OFICIO #130/2015"/>
    <s v="COMBUSTIBLE PARA LAS REG. Y DISTR. PARA LAS PRUEBAS GRALES"/>
    <s v="DOP"/>
    <n v="-95040"/>
    <n v="-95040"/>
  </r>
  <r>
    <s v="210102001004000000"/>
    <s v="00101533644"/>
    <s v="LIGIA AMADA MELO DE CARDONA"/>
    <s v="PI012814"/>
    <x v="724"/>
    <s v="OFICIO #65/2015"/>
    <s v="DIETA A LOS MIEMBROS DEL CNE. 1RA. SESION ORDINARIA 2015"/>
    <s v="DOP"/>
    <n v="-8000"/>
    <n v="-8000"/>
  </r>
  <r>
    <s v="210102001004000000"/>
    <s v="00106954928"/>
    <s v="EDUARDO  HIDALGO ABREU"/>
    <s v="PI012821"/>
    <x v="724"/>
    <s v="OFICIO #65/2015"/>
    <s v="DIETA A LOS MIEMBROS DEL CNE. 1RA. SESION ORDINARIA 2015"/>
    <s v="DOP"/>
    <n v="-8000"/>
    <n v="-8000"/>
  </r>
  <r>
    <s v="210103001000000000"/>
    <n v="15000014280"/>
    <s v="MARLENI SORIBEL TEJEDA DIAZ"/>
    <s v="CXP00042315"/>
    <x v="725"/>
    <s v="-ANULADA-"/>
    <s v="ALQUILER LOCAL MES DE MAYO/2015"/>
    <s v="DOP"/>
    <n v="-312700"/>
    <n v="-312700"/>
  </r>
  <r>
    <s v="210102001001000000"/>
    <s v="00113786255"/>
    <s v="RAFAEL ANTONIO PEREZ BELLIARD."/>
    <s v="CXP00042331"/>
    <x v="725"/>
    <s v="A010010011500000280"/>
    <s v="SERVICIO DE REFRIGERIO,ALMUERZO Y ALQUILER"/>
    <s v="DOP"/>
    <n v="-50893.4"/>
    <n v="-50893.4"/>
  </r>
  <r>
    <s v="210103001000000000"/>
    <n v="430010383"/>
    <s v="COLEGIO CATOLICO SAN RAFAEL"/>
    <s v="CXP00042384"/>
    <x v="726"/>
    <s v="CONTR. 1115-27"/>
    <s v="ALQUILER LOCAL MES DE JUNIO/2015"/>
    <s v="DOP"/>
    <n v="-35000"/>
    <n v="-35000"/>
  </r>
  <r>
    <s v="210102001004000000"/>
    <s v="00103860631"/>
    <s v="JUAN FRANCISCO FANITH PEREZ"/>
    <s v="CXP00042445"/>
    <x v="727"/>
    <s v="P010010011502830117"/>
    <s v="PAGO HON. POR CONCEPTO DE NOTARIZACIÓN (01) ACTO AUTÉNTICO"/>
    <s v="DOP"/>
    <n v="-59000"/>
    <n v="-59000"/>
  </r>
  <r>
    <s v="210103001000000000"/>
    <s v="00103923181"/>
    <s v="HIPOLITO CABRAL SOTO"/>
    <s v="CXP00042532"/>
    <x v="728"/>
    <s v="CONTR. 0967-8"/>
    <s v="ALQUILER LOCAL MES JUNIO/2015"/>
    <s v="DOP"/>
    <n v="-123900"/>
    <n v="-123900"/>
  </r>
  <r>
    <s v="210103001000000000"/>
    <s v="00112213285"/>
    <s v="FRANCISCO RAVELO FRIAS"/>
    <s v="CXP00042518"/>
    <x v="728"/>
    <s v="CONTR. 2171-22"/>
    <s v="ALQUILER LOCAL MES JUNIO/2015"/>
    <s v="DOP"/>
    <n v="-9440"/>
    <n v="-9440"/>
  </r>
  <r>
    <s v="210103001000000000"/>
    <s v="05600091606"/>
    <s v="ERIC OCTAVIO SALAZAR MARIZAN"/>
    <s v="CXP00042599"/>
    <x v="729"/>
    <s v="-ANULADA-"/>
    <s v="CUBICACION  # 4"/>
    <s v="DOP"/>
    <n v="-707980.55"/>
    <n v="-707980.55"/>
  </r>
  <r>
    <s v="210103001000000000"/>
    <s v="05600091606"/>
    <s v="ERIC OCTAVIO SALAZAR MARIZAN"/>
    <s v="MIED-160832"/>
    <x v="729"/>
    <s v="-ANULADA-"/>
    <s v="CONTR.2617 Y 0511-4"/>
    <s v="DOP"/>
    <n v="331413.09999999998"/>
    <n v="331413.09999999998"/>
  </r>
  <r>
    <s v="210102001001000000"/>
    <n v="101601981"/>
    <s v="IMPRESOS TURISTICOS A &amp; T SRL"/>
    <s v="CXP00042687"/>
    <x v="730"/>
    <s v="A010010011500000137"/>
    <s v="ADQUISICION DE LIBROS DE TEXTOS"/>
    <s v="DOP"/>
    <n v="-7394180"/>
    <n v="-7394180"/>
  </r>
  <r>
    <s v="210103001000000000"/>
    <s v="00108645037"/>
    <s v="PEDRO ROLANDO ENCARNACION CASTILLO"/>
    <s v="CXP00042642"/>
    <x v="730"/>
    <s v="CONTR. 1975-24"/>
    <s v="ALQUILER LOCAL MES JUNIO/2015"/>
    <s v="DOP"/>
    <n v="-29500"/>
    <n v="-29500"/>
  </r>
  <r>
    <s v="210103001000000000"/>
    <n v="130272336"/>
    <s v="CONSORCIO SOLSANIT SRL."/>
    <s v="CXP00042794"/>
    <x v="731"/>
    <s v="CONTR. 1073 Y 668-1"/>
    <s v="CUBICACION # 6 Y ADICIONAL DE LA SEDE CENTRAL"/>
    <s v="DOP"/>
    <n v="-3107944.73"/>
    <n v="-3107944.73"/>
  </r>
  <r>
    <s v="210102001001000000"/>
    <n v="401047039"/>
    <s v="COOP NACIONAL DE SERVICIOS MULTIPLES MAESTROS,"/>
    <s v="CXP00042740"/>
    <x v="731"/>
    <s v="A010010011500001538"/>
    <s v="SERVICIOS DE HOTELERIA,REFRIGERIO,ALMUERZO Y ALQUI"/>
    <s v="DOP"/>
    <n v="-120220"/>
    <n v="-120220"/>
  </r>
  <r>
    <s v="210103001000000000"/>
    <s v="00113079933"/>
    <s v="ULISES FABIAN VENTURA"/>
    <s v="CXP00042719"/>
    <x v="731"/>
    <s v="CONTR.1522-12"/>
    <s v="ALQUILER LOCAL MES DE JUNIO/2015"/>
    <s v="DOP"/>
    <n v="-88500"/>
    <n v="-88500"/>
  </r>
  <r>
    <s v="210102001001000000"/>
    <n v="130808414"/>
    <s v="GREENBERRY SERVICES, EIRL"/>
    <s v="CXP00042814"/>
    <x v="731"/>
    <s v="A010010011500000341"/>
    <s v="SERVICIOS DE REFRIGERIO,ALMUERZO Y ALQUILER"/>
    <s v="DOP"/>
    <n v="-88028"/>
    <n v="-88028"/>
  </r>
  <r>
    <s v="210103001000000000"/>
    <n v="101759951"/>
    <s v="VENTURA POLANCO &amp; ASOCIADOS"/>
    <s v="CXP00042805"/>
    <x v="731"/>
    <s v="A010010011500000103"/>
    <s v="SERVIC.LEGALIZAC.DE DEL SORTEO DE OBRAS CONSTR.312 NUEVAS ES"/>
    <s v="DOP"/>
    <n v="-59000"/>
    <n v="-59000"/>
  </r>
  <r>
    <s v="210103001000000000"/>
    <n v="101759951"/>
    <s v="VENTURA POLANCO &amp; ASOCIADOS"/>
    <s v="CXP00042807"/>
    <x v="731"/>
    <s v="A010010011500000105"/>
    <s v="SERVIC.LEGALIZAC.AL SORTEO DE OBRAS CONSTRUC.312 NUEVAS ESCU"/>
    <s v="DOP"/>
    <n v="-59000"/>
    <n v="-59000"/>
  </r>
  <r>
    <s v="210102001004000000"/>
    <s v="00103240743"/>
    <s v="QUISQUEYA VICTORIA MERCEDES VILLAMAN"/>
    <s v="PI012920"/>
    <x v="731"/>
    <s v="OFICIO #172/2015"/>
    <s v="COMBUSTIBLE PARA LA DELEG. DE EST. EN LA GYMN. MUNDIAL 2015"/>
    <s v="DOP"/>
    <n v="-8263.0400000000009"/>
    <n v="-8263.0400000000009"/>
  </r>
  <r>
    <s v="210102001004000000"/>
    <s v="00103240743"/>
    <s v="QUISQUEYA VICTORIA MERCEDES VILLAMAN"/>
    <s v="PI012919"/>
    <x v="731"/>
    <s v="OFICIO #200/2015"/>
    <s v="TRANSPORTE A LA DELEG. DE EST. EN LA GYMN. MUNDIAL 2015"/>
    <s v="DOP"/>
    <n v="-2250"/>
    <n v="-2250"/>
  </r>
  <r>
    <s v="210102001004000000"/>
    <s v="00103240743"/>
    <s v="QUISQUEYA VICTORIA MERCEDES VILLAMAN"/>
    <s v="PI012917"/>
    <x v="731"/>
    <s v="OFICIO #174/2015"/>
    <s v="TRANSPORTE A LA DELEG. DE EST. EN LA GYMN. MUNDIAL 2015"/>
    <s v="DOP"/>
    <n v="-1350"/>
    <n v="-1350"/>
  </r>
  <r>
    <s v="210103001000000000"/>
    <s v="06400103104"/>
    <s v="JOSE LEONARDO ALMANZAR HIDALGO"/>
    <s v="CXP00042859"/>
    <x v="732"/>
    <s v="CONTR. 0861"/>
    <s v="70% COMPRA TERRENO"/>
    <s v="DOP"/>
    <n v="-924443.8"/>
    <n v="-924443.8"/>
  </r>
  <r>
    <s v="210102001001000000"/>
    <n v="101045728"/>
    <s v="DEMUE S R L"/>
    <s v="CXP00042821"/>
    <x v="732"/>
    <s v="A010010011500000030"/>
    <s v="ADQUISICION DE MOBILIARIO"/>
    <s v="DOP"/>
    <n v="-584313.57999999996"/>
    <n v="-584313.57999999996"/>
  </r>
  <r>
    <s v="210102001004000000"/>
    <s v="00100662451"/>
    <s v="EDUARDO JOSE VILLANUEVA MARTINEZ"/>
    <s v="CXP00042881"/>
    <x v="733"/>
    <s v="CONTR. 0697-7"/>
    <s v="SERVICIOS PROFESIONALES DE FEBRERO A MAYO/2015"/>
    <s v="DOP"/>
    <n v="-120000"/>
    <n v="-120000"/>
  </r>
  <r>
    <s v="210103001000000000"/>
    <s v="00109429076"/>
    <s v="CAROLINA MUESES PEREZ"/>
    <s v="CXP00042909"/>
    <x v="733"/>
    <s v="A010010011500000001"/>
    <s v="SERVICIO DE CONTRATACION CONSULTORIA DIGEPEP CDU-6"/>
    <s v="DOP"/>
    <n v="-82600"/>
    <n v="-82600"/>
  </r>
  <r>
    <s v="210103001000000000"/>
    <s v="01200492294"/>
    <s v="LORENZO ESTEBAN ADAMES"/>
    <s v="CXP00042957"/>
    <x v="734"/>
    <s v="CONTR. 1318-LOCAL"/>
    <s v="ALQUILER NAVE IND. DESDE EL 15/12/14 AL 15/12/2015"/>
    <s v="DOP"/>
    <n v="-254880"/>
    <n v="-254880"/>
  </r>
  <r>
    <s v="210102001004000000"/>
    <s v="00101160992"/>
    <s v="RAFAEL PERALTA ROMERO"/>
    <s v="CXP00042990"/>
    <x v="734"/>
    <s v="OFICIO  #094/2015"/>
    <s v="CONFERENCISTAS"/>
    <s v="DOP"/>
    <n v="-15000"/>
    <n v="-15000"/>
  </r>
  <r>
    <s v="210102001004000000"/>
    <s v="00102796208"/>
    <s v="LUIS RHADAMES SANTOS LORA"/>
    <s v="CXP00042989"/>
    <x v="734"/>
    <s v="OFICIO  #094/2015"/>
    <s v="CONFERENCISTAS"/>
    <s v="DOP"/>
    <n v="-15000"/>
    <n v="-15000"/>
  </r>
  <r>
    <s v="210102001004000000"/>
    <s v="00111281556"/>
    <s v="AVELINO STANLEY RONDON"/>
    <s v="CXP00042991"/>
    <x v="734"/>
    <s v="OFICIO  #094/2015"/>
    <s v="CONFERENCISTAS"/>
    <s v="DOP"/>
    <n v="-15000"/>
    <n v="-15000"/>
  </r>
  <r>
    <s v="210102001004000000"/>
    <s v="00107963811"/>
    <s v="DIEGO ANTONIO SERULLE RAMIA"/>
    <s v="CXP00042992"/>
    <x v="734"/>
    <s v="OFICIO  #047/2015"/>
    <s v="FACILITADORES DE TALLERES DE TEATRO"/>
    <s v="DOP"/>
    <n v="-14000"/>
    <n v="-14000"/>
  </r>
  <r>
    <s v="210102001004000000"/>
    <s v="00110891777"/>
    <s v="ANA MERCEDES JIMENEZ GRULLON"/>
    <s v="CXP00042996"/>
    <x v="734"/>
    <s v="OFICIO  #047/2015"/>
    <s v="FACILITADORES DE TALLERES DE TEATRO"/>
    <s v="DOP"/>
    <n v="-14000"/>
    <n v="-14000"/>
  </r>
  <r>
    <s v="210102001004000000"/>
    <s v="00114938814"/>
    <s v="MIGUEL ANGEL MARTINEZ"/>
    <s v="CXP00043041"/>
    <x v="735"/>
    <s v="OFICIO #47/2015"/>
    <s v="FACILITADORES DE TALLERES DE TEATRO"/>
    <s v="DOP"/>
    <n v="-14000"/>
    <n v="-14000"/>
  </r>
  <r>
    <s v="210103001000000000"/>
    <s v="00105582829"/>
    <s v="NILDA ALTAGRACIA SANDOVAL CASTILLO"/>
    <s v="CXP00043062"/>
    <x v="736"/>
    <s v="PEND ANULAR F-0745-4"/>
    <s v="CUBICACION # 4"/>
    <s v="DOP"/>
    <n v="-1673984.3"/>
    <n v="-1673984.3"/>
  </r>
  <r>
    <s v="210102001001000000"/>
    <n v="130478066"/>
    <s v="MEJIA ALMANZAR Y ASOCIADOS, S R L"/>
    <s v="CXP00043095"/>
    <x v="736"/>
    <s v="A010010011500000793"/>
    <s v="SERVICIO DE REFRIGERIO Y ALQUILERES"/>
    <s v="DOP"/>
    <n v="-34043"/>
    <n v="-34043"/>
  </r>
  <r>
    <s v="210102001004000000"/>
    <s v="00102461563"/>
    <s v="MARIA ALTAGRACIA TURBI EVANGELISTA"/>
    <s v="CXP00043068"/>
    <x v="736"/>
    <s v="P010010011501994661"/>
    <s v="PAGO HON. POR CONCEPTO DE NOTARIZACIÓN (04) ACTOS."/>
    <s v="DOP"/>
    <n v="-9440"/>
    <n v="-9440"/>
  </r>
  <r>
    <s v="210102001001000000"/>
    <n v="130808414"/>
    <s v="GREENBERRY SERVICES, EIRL"/>
    <s v="PAG00158478"/>
    <x v="736"/>
    <m/>
    <s v="A010010011500000335"/>
    <s v="DOP"/>
    <n v="51641"/>
    <n v="51641"/>
  </r>
  <r>
    <s v="210103001000000000"/>
    <s v="00105582829"/>
    <s v="NILDA ALTAGRACIA SANDOVAL CASTILLO"/>
    <s v="MIED-160950"/>
    <x v="736"/>
    <s v="PEND ANULAR F-0745-4"/>
    <s v="CONTR. 0745-4"/>
    <s v="DOP"/>
    <n v="319999.59999999998"/>
    <n v="319999.59999999998"/>
  </r>
  <r>
    <s v="210102001004000000"/>
    <n v="411000476"/>
    <s v="AYUNTAMIENTO SAN PEDRO DE MACORIS"/>
    <s v="CXP00043119"/>
    <x v="737"/>
    <s v="0100251002"/>
    <s v="SERVICIO DE ASEO URBANO DEL AYUNTAM.SAN P. DE MACORIS/ABRIL"/>
    <s v="DOP"/>
    <n v="-77000"/>
    <n v="-77000"/>
  </r>
  <r>
    <s v="210103001000000000"/>
    <s v="00109761015"/>
    <s v="FRANCISCO MANUEL TEZANO BAEZ"/>
    <s v="CXP00043136"/>
    <x v="738"/>
    <s v="CONTR.166-2-NULA"/>
    <s v="CUBICACION #2"/>
    <s v="DOP"/>
    <n v="-2325815.91"/>
    <n v="-2325815.91"/>
  </r>
  <r>
    <s v="210102001004000000"/>
    <n v="402002364"/>
    <s v="AYUNTAMIENTO DEL MUNICIPIO DE SANTIAGO"/>
    <s v="CXP00043148"/>
    <x v="738"/>
    <s v="DGA#317-2015"/>
    <s v="SERVICIO RECOGIDA DE BASURA AYUNT.DE SANTIAGO,CORRESP.DIC/14"/>
    <s v="DOP"/>
    <n v="-473460"/>
    <n v="-473460"/>
  </r>
  <r>
    <s v="210103001000000000"/>
    <s v="00109761015"/>
    <s v="FRANCISCO MANUEL TEZANO BAEZ"/>
    <s v="MIED-160971"/>
    <x v="738"/>
    <s v="CONTR.166-2-NULA"/>
    <s v="CONTR.166-2"/>
    <s v="DOP"/>
    <n v="465163.18"/>
    <n v="465163.18"/>
  </r>
  <r>
    <s v="210103001000000000"/>
    <s v="09300161479"/>
    <s v="AMERICO RAFAEL REYES PIMENTEL"/>
    <s v="CXP00043272"/>
    <x v="739"/>
    <s v="CONTR. 1328-15"/>
    <s v="CUBICACION #16"/>
    <s v="DOP"/>
    <n v="-1175030.92"/>
    <n v="-940024.74"/>
  </r>
  <r>
    <s v="210102001001000000"/>
    <s v="06600157785"/>
    <s v="JESUS FERNANDO DIAZ VELOZ"/>
    <s v="CXP00043251"/>
    <x v="739"/>
    <s v="P010010011502158907"/>
    <s v="SERVICIO DE TRANSM. PUBLICIDAD CAPSULAS INFORMATIV"/>
    <s v="DOP"/>
    <n v="-17700"/>
    <n v="-17700"/>
  </r>
  <r>
    <s v="210103001000000000"/>
    <n v="130107432"/>
    <s v="MADISON CONSTRUCCIONES SRL."/>
    <s v="CXP00043415"/>
    <x v="740"/>
    <s v="PENDIENTE DE ANULAR"/>
    <s v="CUBICACION # 2"/>
    <s v="DOP"/>
    <n v="-6972330.7599999998"/>
    <n v="-6972330.7599999998"/>
  </r>
  <r>
    <s v="210103001000000000"/>
    <s v="04701283345"/>
    <s v="FERNANDO (Oposición) ANTONIO REINOSO PEÑA"/>
    <s v="CXP00043399"/>
    <x v="740"/>
    <s v="CONTR. 1278-TERRENO"/>
    <s v="90% COMPRA TERRENO"/>
    <s v="DOP"/>
    <n v="-6660197.6699999999"/>
    <n v="-6660197.6699999999"/>
  </r>
  <r>
    <s v="210103001000000000"/>
    <n v="130107432"/>
    <s v="MADISON CONSTRUCCIONES SRL."/>
    <s v="MIED-161094"/>
    <x v="740"/>
    <s v="PENDIENTE DE ANULAR"/>
    <s v="CONTR. 0734-2"/>
    <s v="DOP"/>
    <n v="1394466.15"/>
    <n v="1394466.15"/>
  </r>
  <r>
    <s v="210102001004000000"/>
    <n v="430093297"/>
    <s v="CORPORACIÓN DEL ACUEDUCTO Y ALCANTARILLADO DE LA VEGA"/>
    <s v="CXP00043438"/>
    <x v="741"/>
    <s v="OFIC. DGA # 323/2015"/>
    <s v="PAGO SERVICIO DE AGUA MES DE FEBRERO/2015"/>
    <s v="DOP"/>
    <n v="-249991"/>
    <n v="-249991"/>
  </r>
  <r>
    <s v="210102001004000000"/>
    <s v="00102328994"/>
    <s v="FRANCISCO BIENVENIDO MARTINEZ SIMON"/>
    <s v="CXP00043571"/>
    <x v="742"/>
    <s v="OFICIO #145/2015"/>
    <s v="PRESTACIONES LABORALES, SEGUN CALCULOS DEL MAP"/>
    <s v="DOP"/>
    <n v="-107812.5"/>
    <n v="-107812.5"/>
  </r>
  <r>
    <s v="210103001000000000"/>
    <s v="00108145053"/>
    <s v="OSVALDO VARGAS MORETA Y ERIDANIA A. HERRERA"/>
    <s v="CXP00043559"/>
    <x v="742"/>
    <s v="CONTR. 0640-20"/>
    <s v="ALQUILER LOCAL MES DE JULIO/2015"/>
    <s v="DOP"/>
    <n v="-47200"/>
    <n v="-47200"/>
  </r>
  <r>
    <s v="210103001000000000"/>
    <s v="00111277091"/>
    <s v="JUAN DARIO JIMENEZ REYES"/>
    <s v="CXP00043533"/>
    <x v="742"/>
    <s v="CONTR. 1574-19"/>
    <s v="ALQUILER LOCAL MES DE JULIO/2015"/>
    <s v="DOP"/>
    <n v="-47200"/>
    <n v="-47200"/>
  </r>
  <r>
    <s v="210102001004000000"/>
    <s v="01400008189"/>
    <s v="YOSELIN SOLIS DE OLEO"/>
    <s v="CXP00043572"/>
    <x v="742"/>
    <s v="OFICIO #342/2015"/>
    <s v="PRESTACIONES LABORALES, SEGUN CALCULOS DEL MAP"/>
    <s v="DOP"/>
    <n v="-19560.11"/>
    <n v="-19560.11"/>
  </r>
  <r>
    <s v="210102001004000000"/>
    <s v="00103319513"/>
    <s v="Rvdo. JOSE CUELLO DE LA CRUZ"/>
    <s v="PI013032"/>
    <x v="742"/>
    <s v="OFICIO #73/2015"/>
    <s v="DIETA AL CNE EN LA 2DA. SESION ORDINARIA 2015"/>
    <s v="DOP"/>
    <n v="-8000"/>
    <n v="-8000"/>
  </r>
  <r>
    <s v="210103001000000000"/>
    <n v="10400071964"/>
    <s v="JUANA MARTICH"/>
    <s v="CXP00043537"/>
    <x v="742"/>
    <s v="CONTR. 1612-7"/>
    <s v="ALQUILER LOCAL MES DE JULIO/2015"/>
    <s v="DOP"/>
    <n v="-3540"/>
    <n v="-3540"/>
  </r>
  <r>
    <s v="210102001001000000"/>
    <n v="124007102"/>
    <s v="EXPRESS TRAILER SERVICE S.A."/>
    <s v="CXP00043811"/>
    <x v="743"/>
    <s v="A010010011500000415"/>
    <s v="SERVICIO DE ALQUILER DE UN FURGON DE 45 PIES"/>
    <s v="DOP"/>
    <n v="-56000"/>
    <n v="-56000"/>
  </r>
  <r>
    <s v="210103001000000000"/>
    <s v="00500184353"/>
    <s v="CIRILA SEVERINO ARCANGEL"/>
    <s v="CXP00043758"/>
    <x v="743"/>
    <s v="CONTR. 0256-25"/>
    <s v="ALQUILER LOCAL MES DE JUNIO/2015"/>
    <s v="DOP"/>
    <n v="-944"/>
    <n v="-944"/>
  </r>
  <r>
    <s v="210103001000000000"/>
    <s v="00500184353"/>
    <s v="CIRILA SEVERINO ARCANGEL"/>
    <s v="CXP00043820"/>
    <x v="744"/>
    <s v="CONTR. 0256-26"/>
    <s v="ALQUILER LOCAL MES JULIO/2015"/>
    <s v="DOP"/>
    <n v="-944"/>
    <n v="-944"/>
  </r>
  <r>
    <s v="210103001000000000"/>
    <n v="430010383"/>
    <s v="COLEGIO CATOLICO SAN RAFAEL"/>
    <s v="CXP00044052"/>
    <x v="745"/>
    <s v="CONTR. 1115-28"/>
    <s v="ALQUILER LOCAL MES DE JULIO/2015"/>
    <s v="DOP"/>
    <n v="-41300"/>
    <n v="-41300"/>
  </r>
  <r>
    <s v="210102001001000000"/>
    <s v="00113786255"/>
    <s v="RAFAEL ANTONIO PEREZ BELLIARD."/>
    <s v="CXP00044155"/>
    <x v="746"/>
    <s v="A010010011500000294"/>
    <s v="SERICIOS DE REFRIGERIO Y ALQUILER"/>
    <s v="DOP"/>
    <n v="-73295.7"/>
    <n v="-73295.7"/>
  </r>
  <r>
    <s v="210102001001000000"/>
    <n v="130902011"/>
    <s v="DELICIAS NANI CATERING &amp; ALGO MAS, EIRL"/>
    <s v="CXP00044432"/>
    <x v="747"/>
    <s v="A010010011500000155"/>
    <s v="SERVICIOS DE REFRIGERIO Y ALQUILERES"/>
    <s v="DOP"/>
    <n v="-601233.6"/>
    <n v="-601233.6"/>
  </r>
  <r>
    <s v="210103001000000000"/>
    <s v="01000997617"/>
    <s v="WILLY JACOB DIAZ BARREIRO"/>
    <s v="CXP00044471"/>
    <x v="748"/>
    <s v="CONTR. 1222-6"/>
    <s v="ALQUILER LOCAL DEL 16 DE JUNIO AL 16 DE JULIO/15"/>
    <s v="DOP"/>
    <n v="-63704.57"/>
    <n v="-63704.57"/>
  </r>
  <r>
    <s v="210103001000000000"/>
    <s v="08700156865"/>
    <s v="MARIA VICTORIA BEATO SANCHEZ"/>
    <s v="CXP00044472"/>
    <x v="748"/>
    <s v="CONTR. 0982-5"/>
    <s v="ALQUILER LOCAL MES DE JULIO/2015"/>
    <s v="DOP"/>
    <n v="-50220.43"/>
    <n v="-50220.43"/>
  </r>
  <r>
    <s v="210103001000000000"/>
    <s v="01001140928"/>
    <s v="JOHALY ARIELA SEPULVEDA MINYETTY"/>
    <s v="CXP00044464"/>
    <x v="748"/>
    <s v="CONTR. 1105-6"/>
    <s v="ALQUILER LOCAL MES DE AGOSTO/2015"/>
    <s v="DOP"/>
    <n v="-46716.68"/>
    <n v="-46716.68"/>
  </r>
  <r>
    <s v="210103001000000000"/>
    <s v="00100852755"/>
    <s v="JUANA BLANCO OTENWALDER"/>
    <s v="CXP00044470"/>
    <x v="748"/>
    <s v="CONTR. 1575-17"/>
    <s v="ALQUILER LOCAL MES DE JULIO/2015"/>
    <s v="DOP"/>
    <n v="-42469.71"/>
    <n v="-42469.71"/>
  </r>
  <r>
    <s v="210103001000000000"/>
    <s v="03103227611"/>
    <s v="NARCISA MARIA MENDEZ SANCHEZ"/>
    <s v="CXP00044570"/>
    <x v="749"/>
    <s v="CONTR. 1829-1 NULA"/>
    <s v="10% (SALDO) COMPRA TERRENO"/>
    <s v="DOP"/>
    <n v="-686906.5"/>
    <n v="-686906.5"/>
  </r>
  <r>
    <s v="210103001000000000"/>
    <s v="00100237858"/>
    <s v="ALEJANDRINA MORENO YEPES"/>
    <s v="CXP00044694"/>
    <x v="750"/>
    <s v="P010010011502278601"/>
    <s v="SERVICIO  LEGALIZACION  DE ACTO AUTENTICO"/>
    <s v="DOP"/>
    <n v="-35400"/>
    <n v="-35400"/>
  </r>
  <r>
    <s v="210102001001000000"/>
    <n v="101893931"/>
    <s v="OFFITEK SRL."/>
    <s v="CXP00044776"/>
    <x v="751"/>
    <s v="-ANULADA-"/>
    <s v="AQD. DE MOBILIARIO ESCOLAR"/>
    <s v="DOP"/>
    <n v="-10496808"/>
    <n v="-10496808"/>
  </r>
  <r>
    <s v="210102001004000000"/>
    <n v="402002364"/>
    <s v="AYUNTAMIENTO DEL MUNICIPIO DE SANTIAGO"/>
    <s v="CXP00044731"/>
    <x v="751"/>
    <s v="DGA#322-2015"/>
    <s v="SERVICIO DE AYUNTAMIENTO DE SANTIAGO PARA EL DEPART.DE ASEO"/>
    <s v="DOP"/>
    <n v="-515580"/>
    <n v="-515580"/>
  </r>
  <r>
    <s v="210102001001000000"/>
    <n v="101026669"/>
    <s v="SERVICOLT SRL"/>
    <s v="CXP00044812"/>
    <x v="752"/>
    <s v="A010010011500000789"/>
    <s v="SERVICIO DE ALQUILER DE AUTOBUSES"/>
    <s v="DOP"/>
    <n v="-67837.48"/>
    <n v="-67837.48"/>
  </r>
  <r>
    <s v="210103001000000000"/>
    <s v="00109761015"/>
    <s v="FRANCISCO MANUEL TEZANO BAEZ"/>
    <s v="MIED-161378"/>
    <x v="753"/>
    <s v="CONTR. 166-3-NULA"/>
    <s v="CONTR. 166-3"/>
    <s v="DOP"/>
    <n v="619889.80000000005"/>
    <n v="619889.80000000005"/>
  </r>
  <r>
    <s v="210102001001000000"/>
    <n v="130784558"/>
    <s v="INVERSIONES BRADEIRA, SRL"/>
    <s v="CXP00044903"/>
    <x v="754"/>
    <s v="A010010011500000011"/>
    <s v="SERVICIOS DE REFRIGERIOS Y ALQUILERES"/>
    <s v="DOP"/>
    <n v="-79296"/>
    <n v="-79296"/>
  </r>
  <r>
    <s v="210102001004000000"/>
    <s v="00112033188"/>
    <s v="Rvdo. NESTOR PAZOS"/>
    <s v="PI013201"/>
    <x v="754"/>
    <s v="OFICIO CNE #86/2015"/>
    <s v="DIETA A LOS MIEMBROS DEL CNE, 1RA SESION EXTRAORD. 2015"/>
    <s v="DOP"/>
    <n v="-8000"/>
    <n v="-8000"/>
  </r>
  <r>
    <s v="210103001000000000"/>
    <n v="13600062874"/>
    <s v="RAFAEL FELIX DE JESUS"/>
    <s v="CXP00044928"/>
    <x v="755"/>
    <s v="DEV. OPOSICION A PAG"/>
    <s v="60% COMPRA TERRENO"/>
    <s v="DOP"/>
    <n v="-14904036"/>
    <n v="-14904036"/>
  </r>
  <r>
    <s v="210102001004000000"/>
    <s v="00108702879"/>
    <s v="ISIDRO BAEZ SUERO"/>
    <s v="PI013229"/>
    <x v="755"/>
    <s v="OFICIO #92/2015"/>
    <s v="PAGO DE MATRICULACION"/>
    <s v="DOP"/>
    <n v="-7879.96"/>
    <n v="-7879.96"/>
  </r>
  <r>
    <s v="210102001004000000"/>
    <s v="00108849266"/>
    <s v="BOLIVAR GERMAN PIRON"/>
    <s v="PI013274"/>
    <x v="756"/>
    <s v="OFICIO #55/2015"/>
    <s v="PARA CUBRIR GASTOS EN LA SEMANA ANIVERSARIA DE LA DESC. EDUC"/>
    <s v="DOP"/>
    <n v="-55000"/>
    <n v="-55000"/>
  </r>
  <r>
    <s v="210102001004000000"/>
    <s v="00400017059"/>
    <s v="ROSA  NOEMI PEÑA REYNOSO"/>
    <s v="PI013289"/>
    <x v="756"/>
    <s v="OFICIO #55/2015"/>
    <s v="PARA CUBRIR GASTOS EN LA SEMANA ANIVERSARIA DE LA DESC. EDUC"/>
    <s v="DOP"/>
    <n v="-30000"/>
    <n v="-30000"/>
  </r>
  <r>
    <s v="210102001004000000"/>
    <n v="423000589"/>
    <s v="TRANSFERENCIA A LAS INSTITUCIONES PUBLICAS"/>
    <s v="CXP00045024"/>
    <x v="756"/>
    <s v="A010010011500000895"/>
    <s v="SERVICIOS DE CAPACITACION"/>
    <s v="DOP"/>
    <n v="-8500"/>
    <n v="-8500"/>
  </r>
  <r>
    <s v="210102001004000000"/>
    <s v="00114890619"/>
    <s v="ELVIN MANUEL BRITO SANTANA"/>
    <s v="PI013298"/>
    <x v="757"/>
    <s v="A010010011500000010"/>
    <s v="CURSOS PRESUP.Y MICROSOFT PROJECT.REALIZARA,SANDY ELOY RUIZ"/>
    <s v="DOP"/>
    <n v="-10500"/>
    <n v="-10500"/>
  </r>
  <r>
    <s v="210103001000000000"/>
    <s v="00111277091"/>
    <s v="JUAN DARIO JIMENEZ REYES"/>
    <s v="CXP00045257"/>
    <x v="758"/>
    <s v="CONTR. 1574-20"/>
    <s v="ALQUILER LOCAL MES DE AGOSTO/ 2015"/>
    <s v="DOP"/>
    <n v="-47200"/>
    <n v="-47200"/>
  </r>
  <r>
    <s v="210102001001000000"/>
    <n v="130645035"/>
    <s v="JULIVIOT FLORISTERIA, SRL"/>
    <s v="CXP00045267"/>
    <x v="758"/>
    <s v="A010010011500001077"/>
    <s v="COMPRA DE CORONAS FENEBRES"/>
    <s v="DOP"/>
    <n v="-17700"/>
    <n v="-17700"/>
  </r>
  <r>
    <s v="210102001001000000"/>
    <n v="130645035"/>
    <s v="JULIVIOT FLORISTERIA, SRL"/>
    <s v="CXP00045260"/>
    <x v="758"/>
    <s v="A010010011500001128"/>
    <s v="COMPRA DE CORONAS FENEBRES"/>
    <s v="DOP"/>
    <n v="-14160"/>
    <n v="-14160"/>
  </r>
  <r>
    <s v="210102001004000000"/>
    <n v="401036924"/>
    <s v="ARCHIVO GENERAL DE LA NACION"/>
    <s v="CXP00045399"/>
    <x v="759"/>
    <s v="CONTR. 1336-2"/>
    <s v="3ER. PAGO CONVENIO DE COLABORACION"/>
    <s v="DOP"/>
    <n v="-1185067"/>
    <n v="-1185067"/>
  </r>
  <r>
    <s v="210103001000000000"/>
    <n v="430010383"/>
    <s v="COLEGIO CATOLICO SAN RAFAEL"/>
    <s v="CXP00045398"/>
    <x v="759"/>
    <s v="CONTR. 1115-29"/>
    <s v="ALQUILER LOCAL MES DE AGOSTO/2015"/>
    <s v="DOP"/>
    <n v="-41300"/>
    <n v="-41300"/>
  </r>
  <r>
    <s v="210102001004000000"/>
    <n v="402002364"/>
    <s v="AYUNTAMIENTO DEL MUNICIPIO DE SANTIAGO"/>
    <s v="CXP00045495"/>
    <x v="760"/>
    <s v="DGA#423-2015"/>
    <s v="SERVICIO RECOGIDA DE BASURA,AYUNT.SANTIA.CORRESP. JUNIO 2015"/>
    <s v="DOP"/>
    <n v="-515580"/>
    <n v="-515580"/>
  </r>
  <r>
    <s v="210102001004000000"/>
    <s v="00101173235"/>
    <s v="RAFAEL ANTONIO OVALLES RODRIGUEZ"/>
    <s v="PI013379"/>
    <x v="761"/>
    <s v="CNE.OFIC.14-103/2015"/>
    <s v="PARA CUBRIR DIETA DEL CONSEJO NACIONAL EDUCACION"/>
    <s v="DOP"/>
    <n v="-8000"/>
    <n v="-8000"/>
  </r>
  <r>
    <s v="210102001004000000"/>
    <s v="00101248052"/>
    <s v="IVAN  MERCEDES GRULLON FERNANDEZ"/>
    <s v="PI013366"/>
    <x v="761"/>
    <s v="CNE.OFIC.9-103/2015"/>
    <s v="PARA CUBRIR DIETA DEL CONSEJO NACIONAL EDUCACION"/>
    <s v="DOP"/>
    <n v="-8000"/>
    <n v="-8000"/>
  </r>
  <r>
    <s v="210102001004000000"/>
    <s v="00101533644"/>
    <s v="LIGIA AMADA MELO DE CARDONA"/>
    <s v="PI013374"/>
    <x v="761"/>
    <s v="CNE.OFIC.12-103/2015"/>
    <s v="PARA CUBRIR DIETA DEL CONSEJO NACIONAL EDUCACION"/>
    <s v="DOP"/>
    <n v="-8000"/>
    <n v="-8000"/>
  </r>
  <r>
    <s v="210102001004000000"/>
    <s v="00101569705"/>
    <s v="ALTAGRACIA DIAZ BELLIARD"/>
    <s v="PI013391"/>
    <x v="761"/>
    <s v="CNE.OFIC.26-103/2015"/>
    <s v="PARA CUBRIR DIETA DEL CONSEJO NACIONAL EDUCACION"/>
    <s v="DOP"/>
    <n v="-8000"/>
    <n v="-8000"/>
  </r>
  <r>
    <s v="210102001004000000"/>
    <s v="00101770626"/>
    <s v="MARIA ARGENTINA VILLA"/>
    <s v="PI013382"/>
    <x v="761"/>
    <s v="CNE.OFIC.17-103/2015"/>
    <s v="PARA CUBRIR DIETA DEL CONSEJO NACIONAL EDUCACION"/>
    <s v="DOP"/>
    <n v="-8000"/>
    <n v="-8000"/>
  </r>
  <r>
    <s v="210102001004000000"/>
    <s v="00102043858"/>
    <s v="NORMA IRIS RIVERAS MONTALVO"/>
    <s v="PI013380"/>
    <x v="761"/>
    <s v="CNE.OFIC.15-103/2015"/>
    <s v="PARA CUBRIR DIETA DEL CONSEJO NACIONAL EDUCACION"/>
    <s v="DOP"/>
    <n v="-8000"/>
    <n v="-8000"/>
  </r>
  <r>
    <s v="210102001004000000"/>
    <s v="00102738986"/>
    <s v="RAMON ANTONIO SOSA ALCANTARA"/>
    <s v="PI013369"/>
    <x v="761"/>
    <s v="CNE.OFIC.10-103/2015"/>
    <s v="PARA CUBRIR DIETA DEL CONSEJO NACIONAL EDUCACION"/>
    <s v="DOP"/>
    <n v="-8000"/>
    <n v="-8000"/>
  </r>
  <r>
    <s v="210102001004000000"/>
    <s v="00103319513"/>
    <s v="Rvdo. JOSE CUELLO DE LA CRUZ"/>
    <s v="PI013388"/>
    <x v="761"/>
    <s v="CNE.OFIC.23-103/2015"/>
    <s v="PARA CUBRIR DIETA DEL CONSEJO NACIONAL EDUCACION"/>
    <s v="DOP"/>
    <n v="-8000"/>
    <n v="-8000"/>
  </r>
  <r>
    <s v="210102001004000000"/>
    <s v="00106954928"/>
    <s v="EDUARDO  HIDALGO ABREU"/>
    <s v="PI013386"/>
    <x v="761"/>
    <s v="CNE.OFIC.21-103/2015"/>
    <s v="PARA CUBRIR DIETA DEL CONSEJO NACIONAL EDUCACION"/>
    <s v="DOP"/>
    <n v="-8000"/>
    <n v="-8000"/>
  </r>
  <r>
    <s v="210102001004000000"/>
    <s v="00107602112"/>
    <s v="ETANISLAO CASTILLO REYNOSO"/>
    <s v="PI013381"/>
    <x v="761"/>
    <s v="CNE.OFIC.16-103/2015"/>
    <s v="PARA CUBRIR DIETA DEL CONSEJO NACIONAL EDUCACION"/>
    <s v="DOP"/>
    <n v="-8000"/>
    <n v="-8000"/>
  </r>
  <r>
    <s v="210102001004000000"/>
    <s v="00111972972"/>
    <s v="DAVID JUNIOR ALMONTE"/>
    <s v="PI013387"/>
    <x v="761"/>
    <s v="CNE.OFIC.22-103/2015"/>
    <s v="PARA CUBRIR DIETA DEL CONSEJO NACIONAL EDUCACION"/>
    <s v="DOP"/>
    <n v="-8000"/>
    <n v="-8000"/>
  </r>
  <r>
    <s v="210102001004000000"/>
    <s v="00112033188"/>
    <s v="Rvdo. NESTOR PAZOS"/>
    <s v="PI013384"/>
    <x v="761"/>
    <s v="CNE.OFIC.19-103/2015"/>
    <s v="PARA CUBRIR DIETA DEL CONSEJO NACIONAL EDUCACION"/>
    <s v="DOP"/>
    <n v="-8000"/>
    <n v="-8000"/>
  </r>
  <r>
    <s v="210102001004000000"/>
    <s v="00113715692"/>
    <s v="LESTER FLAQUER"/>
    <s v="PI013389"/>
    <x v="761"/>
    <s v="CNE.OFIC.24-103/2015"/>
    <s v="PARA CUBRIR DIETA DEL CONSEJO NACIONAL EDUCACION"/>
    <s v="DOP"/>
    <n v="-8000"/>
    <n v="-8000"/>
  </r>
  <r>
    <s v="210102001004000000"/>
    <s v="00116965948"/>
    <s v="VICTOR RICARDO SANCHEZ JAQUEZ"/>
    <s v="PI013353"/>
    <x v="761"/>
    <s v="CNE.OFIC.6-103/2015"/>
    <s v="PARA CUBRIR DIETA DEL CONSEJO NACIONAL EDUCACION"/>
    <s v="DOP"/>
    <n v="-8000"/>
    <n v="-8000"/>
  </r>
  <r>
    <s v="210102001004000000"/>
    <n v="402002364"/>
    <s v="AYUNTAMIENTO DEL MUNICIPIO DE SANTIAGO"/>
    <s v="CXP00045716"/>
    <x v="762"/>
    <s v="OFICIO DGA#424-2015"/>
    <s v="SERVICIO DE RECOGIDA DE BASURA,CORRESP.MES DE JULIO 2015"/>
    <s v="DOP"/>
    <n v="-515580"/>
    <n v="-515580"/>
  </r>
  <r>
    <s v="210102001004000000"/>
    <n v="40220786319"/>
    <s v="DANIA BENITEZ CASTILLO"/>
    <s v="CXP00045722"/>
    <x v="762"/>
    <s v="CONTR. 3275-11"/>
    <s v="SERVICIOS TÉCNICOS  PROFESIONALES, ABRIL Y MAYO/15"/>
    <s v="DOP"/>
    <n v="-135936"/>
    <n v="-135936"/>
  </r>
  <r>
    <s v="210103001000000000"/>
    <s v="00108510587"/>
    <s v="TEOFILO ROBLES PEGUERO"/>
    <s v="CXP00045750"/>
    <x v="762"/>
    <s v="CONTR.. 2539-16"/>
    <s v="ALQUILER LOCAL MES DE AGOSTO/2015"/>
    <s v="DOP"/>
    <n v="-32450"/>
    <n v="-32450"/>
  </r>
  <r>
    <s v="210102001004000000"/>
    <s v="00101173235"/>
    <s v="RAFAEL ANTONIO OVALLES RODRIGUEZ"/>
    <s v="PI013433"/>
    <x v="762"/>
    <s v="CNE.OFIC.15-103/2015"/>
    <s v="DIETA AL CNE EN LA 3RA. SESION ORDINARIA 2015"/>
    <s v="DOP"/>
    <n v="-8000"/>
    <n v="-8000"/>
  </r>
  <r>
    <s v="210102001004000000"/>
    <s v="00101248052"/>
    <s v="IVAN  MERCEDES GRULLON FERNANDEZ"/>
    <s v="PI013352"/>
    <x v="762"/>
    <s v="OFIC. 106-2015"/>
    <s v="DIETA AL CNE EN LA 2DA. SESION EXTRAORDINARIA 2015"/>
    <s v="DOP"/>
    <n v="-8000"/>
    <n v="-8000"/>
  </r>
  <r>
    <s v="210102001004000000"/>
    <s v="00101248052"/>
    <s v="IVAN  MERCEDES GRULLON FERNANDEZ"/>
    <s v="PI013400"/>
    <x v="762"/>
    <s v="CNE.OFIC.9-#103/2015"/>
    <s v="PARA CUBRIR DIETA DEL CONSEJO NACIONAL EDUCACION"/>
    <s v="DOP"/>
    <n v="-8000"/>
    <n v="-8000"/>
  </r>
  <r>
    <s v="210102001004000000"/>
    <s v="00101248052"/>
    <s v="IVAN  MERCEDES GRULLON FERNANDEZ"/>
    <s v="PI013428"/>
    <x v="762"/>
    <s v="CNE.OFIC.10-103/2015"/>
    <s v="DIETA AL CNE EN LA 3RA. SESION ORDINARIA 2015"/>
    <s v="DOP"/>
    <n v="-8000"/>
    <n v="-8000"/>
  </r>
  <r>
    <s v="210102001004000000"/>
    <s v="00101533644"/>
    <s v="LIGIA AMADA MELO DE CARDONA"/>
    <s v="PI013356"/>
    <x v="762"/>
    <s v="OFIC. 106-2015"/>
    <s v="DIETA AL CNE EN LA 2DA. SESION EXTRAORDINARIA 2015"/>
    <s v="DOP"/>
    <n v="-8000"/>
    <n v="-8000"/>
  </r>
  <r>
    <s v="210102001004000000"/>
    <s v="00101533644"/>
    <s v="LIGIA AMADA MELO DE CARDONA"/>
    <s v="PI013431"/>
    <x v="762"/>
    <s v="CNE.OFIC.13-103/2015"/>
    <s v="DIETA AL CNE EN LA 3RA. SESION ORDINARIA 2015"/>
    <s v="DOP"/>
    <n v="-8000"/>
    <n v="-8000"/>
  </r>
  <r>
    <s v="210102001004000000"/>
    <s v="00101569705"/>
    <s v="ALTAGRACIA DIAZ BELLIARD"/>
    <s v="PI013418"/>
    <x v="762"/>
    <s v="CNE.OFIC.27-103/2015"/>
    <s v="PARA CUBRIR DIETA DEL CONSEJO NACIONAL EDUCACION"/>
    <s v="DOP"/>
    <n v="-8000"/>
    <n v="-8000"/>
  </r>
  <r>
    <s v="210102001004000000"/>
    <s v="00101569705"/>
    <s v="ALTAGRACIA DIAZ BELLIARD"/>
    <s v="PI013446"/>
    <x v="762"/>
    <s v="CNE.OFIC.28-103/2015"/>
    <s v="DIETA AL CNE EN LA 3RA. SESION ORDINARIA 2015"/>
    <s v="DOP"/>
    <n v="-8000"/>
    <n v="-8000"/>
  </r>
  <r>
    <s v="210102001004000000"/>
    <s v="00101770626"/>
    <s v="MARIA ARGENTINA VILLA"/>
    <s v="PI013363"/>
    <x v="762"/>
    <s v="OFIC. 106-2015"/>
    <s v="DIETA AL CNE EN LA 2DA. SESION EXTRAORDINARIA 2015"/>
    <s v="DOP"/>
    <n v="-8000"/>
    <n v="-8000"/>
  </r>
  <r>
    <s v="210102001004000000"/>
    <s v="00101770626"/>
    <s v="MARIA ARGENTINA VILLA"/>
    <s v="PI013436"/>
    <x v="762"/>
    <s v="CNE.OFIC.18-103/2015"/>
    <s v="DIETA AL CNE EN LA 3RA. SESION ORDINARIA 2015"/>
    <s v="DOP"/>
    <n v="-8000"/>
    <n v="-8000"/>
  </r>
  <r>
    <s v="210102001004000000"/>
    <s v="00102043858"/>
    <s v="NORMA IRIS RIVERAS MONTALVO"/>
    <s v="PI013434"/>
    <x v="762"/>
    <s v="CNE.OFIC.16-103/2015"/>
    <s v="DIETA AL CNE EN LA 3RA. SESION ORDINARIA 2015"/>
    <s v="DOP"/>
    <n v="-8000"/>
    <n v="-8000"/>
  </r>
  <r>
    <s v="210102001004000000"/>
    <s v="00102738986"/>
    <s v="RAMON ANTONIO SOSA ALCANTARA"/>
    <s v="PI013401"/>
    <x v="762"/>
    <s v="CNE.OFIC10-#103/2015"/>
    <s v="PARA CUBRIR DIETA DEL CONSEJO NACIONAL EDUCACION"/>
    <s v="DOP"/>
    <n v="-8000"/>
    <n v="-8000"/>
  </r>
  <r>
    <s v="210102001004000000"/>
    <s v="00102738986"/>
    <s v="RAMON ANTONIO SOSA ALCANTARA"/>
    <s v="PI013429"/>
    <x v="762"/>
    <s v="CNE.OFIC.11-103/2015"/>
    <s v="DIETA AL CNE EN LA 3RA. SESION ORDINARIA 2015"/>
    <s v="DOP"/>
    <n v="-8000"/>
    <n v="-8000"/>
  </r>
  <r>
    <s v="210102001004000000"/>
    <s v="00103319513"/>
    <s v="Rvdo. JOSE CUELLO DE LA CRUZ"/>
    <s v="PI013373"/>
    <x v="762"/>
    <s v="OFIC. 106-2015"/>
    <s v="DIETA AL CNE EN LA 2DA. SESION EXTRAORDINARIA 2015"/>
    <s v="DOP"/>
    <n v="-8000"/>
    <n v="-8000"/>
  </r>
  <r>
    <s v="210102001004000000"/>
    <s v="00103319513"/>
    <s v="Rvdo. JOSE CUELLO DE LA CRUZ"/>
    <s v="PI013415"/>
    <x v="762"/>
    <s v="CNE.OFIC.24-103/2015"/>
    <s v="PARA CUBRIR DIETA DEL CONSEJO NACIONAL EDUCACION"/>
    <s v="DOP"/>
    <n v="-8000"/>
    <n v="-8000"/>
  </r>
  <r>
    <s v="210102001004000000"/>
    <s v="00103319513"/>
    <s v="Rvdo. JOSE CUELLO DE LA CRUZ"/>
    <s v="PI013443"/>
    <x v="762"/>
    <s v="CNE.OFIC.25-103/2015"/>
    <s v="DIETA AL CNE EN LA 3RA. SESION ORDINARIA 2015"/>
    <s v="DOP"/>
    <n v="-8000"/>
    <n v="-8000"/>
  </r>
  <r>
    <s v="210102001004000000"/>
    <s v="00104919139"/>
    <s v="LUIS ENRIQUE MATOS DE LA ROSA"/>
    <s v="PI013421"/>
    <x v="762"/>
    <s v="CNE.OFIC.2-103/2015"/>
    <s v="DIETA AL CNE EN LA 3RA. SESION ORDINARIA 2015"/>
    <s v="DOP"/>
    <n v="-8000"/>
    <n v="-8000"/>
  </r>
  <r>
    <s v="210102001004000000"/>
    <s v="00106954928"/>
    <s v="EDUARDO  HIDALGO ABREU"/>
    <s v="PI013440"/>
    <x v="762"/>
    <s v="CNE.OFIC.22-103/2015"/>
    <s v="DIETA AL CNE EN LA 3RA. SESION ORDINARIA 2015"/>
    <s v="DOP"/>
    <n v="-8000"/>
    <n v="-8000"/>
  </r>
  <r>
    <s v="210102001004000000"/>
    <s v="00107602112"/>
    <s v="ETANISLAO CASTILLO REYNOSO"/>
    <s v="PI013435"/>
    <x v="762"/>
    <s v="CNE.OFIC.17-103/2015"/>
    <s v="DIETA AL CNE EN LA 3RA. SESION ORDINARIA 2015"/>
    <s v="DOP"/>
    <n v="-8000"/>
    <n v="-8000"/>
  </r>
  <r>
    <s v="210102001004000000"/>
    <s v="00111972972"/>
    <s v="DAVID JUNIOR ALMONTE"/>
    <s v="PI013441"/>
    <x v="762"/>
    <s v="CNE.OFIC.23-103/2015"/>
    <s v="DIETA AL CNE EN LA 3RA. SESION ORDINARIA 2015"/>
    <s v="DOP"/>
    <n v="-8000"/>
    <n v="-8000"/>
  </r>
  <r>
    <s v="210102001004000000"/>
    <s v="00112033188"/>
    <s v="Rvdo. NESTOR PAZOS"/>
    <s v="PI013365"/>
    <x v="762"/>
    <s v="OFIC. 106-2015"/>
    <s v="DIETA AL CNE EN LA 2DA. SESION EXTRAORDINARIA 2015"/>
    <s v="DOP"/>
    <n v="-8000"/>
    <n v="-8000"/>
  </r>
  <r>
    <s v="210102001004000000"/>
    <s v="00112033188"/>
    <s v="Rvdo. NESTOR PAZOS"/>
    <s v="PI013438"/>
    <x v="762"/>
    <s v="CNE.OFIC.20-103/2015"/>
    <s v="DIETA AL CNE EN LA 3RA. SESION ORDINARIA 2015"/>
    <s v="DOP"/>
    <n v="-8000"/>
    <n v="-8000"/>
  </r>
  <r>
    <s v="210102001004000000"/>
    <s v="00113715692"/>
    <s v="LESTER FLAQUER"/>
    <s v="PI013416"/>
    <x v="762"/>
    <s v="CNE.OFIC.25-103/2015"/>
    <s v="PARA CUBRIR DIETA DEL CONSEJO NACIONAL EDUCACION"/>
    <s v="DOP"/>
    <n v="-8000"/>
    <n v="-8000"/>
  </r>
  <r>
    <s v="210102001004000000"/>
    <s v="00113715692"/>
    <s v="LESTER FLAQUER"/>
    <s v="PI013444"/>
    <x v="762"/>
    <s v="CNE.OFIC.26-103/2015"/>
    <s v="DIETA AL CNE EN LA 3RA. SESION ORDINARIA 2015"/>
    <s v="DOP"/>
    <n v="-8000"/>
    <n v="-8000"/>
  </r>
  <r>
    <s v="210102001004000000"/>
    <s v="00116965948"/>
    <s v="VICTOR RICARDO SANCHEZ JAQUEZ"/>
    <s v="PI013396"/>
    <x v="762"/>
    <s v="CNE.OFIC.5-103/2015"/>
    <s v="PARA CUBRIR DIETA DEL CONSEJO NACIONAL EDUCACION"/>
    <s v="DOP"/>
    <n v="-8000"/>
    <n v="-8000"/>
  </r>
  <r>
    <s v="210102001004000000"/>
    <s v="00116965948"/>
    <s v="VICTOR RICARDO SANCHEZ JAQUEZ"/>
    <s v="PI013424"/>
    <x v="762"/>
    <s v="CNE.OFIC.#6-103/2015"/>
    <s v="DIETA AL CNE EN LA 3RA. SESION ORDINARIA 2015"/>
    <s v="DOP"/>
    <n v="-8000"/>
    <n v="-8000"/>
  </r>
  <r>
    <s v="210102001004000000"/>
    <s v="05400063417"/>
    <s v="CARLOS AMARANTE BARET"/>
    <s v="PI013420"/>
    <x v="762"/>
    <s v="CNE.OFIC.1-103/2015"/>
    <s v="DIETA AL CNE EN LA 3RA. SESION ORDINARIA 2015"/>
    <s v="DOP"/>
    <n v="-8000"/>
    <n v="-8000"/>
  </r>
  <r>
    <s v="210103001000000000"/>
    <s v="00104280581"/>
    <s v="MARIA ANTONIA RODRIGUEZ GARCIA"/>
    <s v="CXP00045807"/>
    <x v="763"/>
    <s v="CONTR. 1321-1"/>
    <s v="ALQUILER LOCAL DE LOS MESES NOV./2014 A MAYO/2015"/>
    <s v="DOP"/>
    <n v="-247800"/>
    <n v="-247800"/>
  </r>
  <r>
    <s v="210103001000000000"/>
    <s v="00104280581"/>
    <s v="MARIA ANTONIA RODRIGUEZ GARCIA"/>
    <s v="CXP00045808"/>
    <x v="763"/>
    <s v="CONTR. 1321-2"/>
    <s v="ALQUILER LOCAL DE LOS MESES JUNIO, JUL1O, AGOST/15"/>
    <s v="DOP"/>
    <n v="-106200"/>
    <n v="-106200"/>
  </r>
  <r>
    <s v="210103001000000000"/>
    <s v="00104280581"/>
    <s v="MARIA ANTONIA RODRIGUEZ GARCIA"/>
    <s v="CXP00045805"/>
    <x v="763"/>
    <s v="CONTR. 1321-DEPÓSITO"/>
    <s v="DEPÓSITO ALQUILER LOCAL"/>
    <s v="DOP"/>
    <n v="-30000"/>
    <n v="-30000"/>
  </r>
  <r>
    <s v="210102001004000000"/>
    <s v="00114890619"/>
    <s v="ELVIN MANUEL BRITO SANTANA"/>
    <s v="CXP00046005"/>
    <x v="764"/>
    <s v="A-010010011500000009"/>
    <s v="PAGO CURSOS AUTOCAD BASICO, CIVIL 3D, MS PROJECT"/>
    <s v="DOP"/>
    <n v="-14900"/>
    <n v="-14900"/>
  </r>
  <r>
    <s v="210103001000000000"/>
    <n v="130277044"/>
    <s v="ARQ ING L &amp; F SRL"/>
    <s v="CXP00046089"/>
    <x v="765"/>
    <s v="CONTR. 1594-4"/>
    <s v="CUBICACION #4"/>
    <s v="DOP"/>
    <n v="-903803.15"/>
    <n v="-723042.52"/>
  </r>
  <r>
    <s v="210103001000000000"/>
    <s v="08200149485"/>
    <s v="YONY MANUEL SIERRA"/>
    <s v="CXP00046418"/>
    <x v="766"/>
    <s v="CONTR. 0917-TERRENO"/>
    <s v="100% COMRA TERRENO"/>
    <s v="DOP"/>
    <n v="-2100000"/>
    <n v="-2100000"/>
  </r>
  <r>
    <s v="210103001000000000"/>
    <s v="00103874186"/>
    <s v="GUSTAVO ADOLFO D OLEO RAMIREZ"/>
    <s v="PAG00173000"/>
    <x v="767"/>
    <m/>
    <s v="PAGO FACTURA NCF-02212210, POR TRABAJO DE TASACION DE TREINTA Y SEIS (36)  SOLARES, UBICADOS EN LAS PROVINCIAS SANTO DOMINGO,EL SEIBO, BAHORUCO, INDEPENDENCIA, SANTIAGO Y LA ALTAGRACIA, SEGUN OFICIO #1822/2015."/>
    <s v="DOP"/>
    <n v="299376"/>
    <n v="49896"/>
  </r>
  <r>
    <s v="210103001000000000"/>
    <s v="09300161479"/>
    <s v="AMERICO RAFAEL REYES PIMENTEL"/>
    <s v="PAG00167642"/>
    <x v="767"/>
    <m/>
    <s v="CESION DE CREDITO OTORGADO POR  EL BANCO DE RESERVAS REP. DOM., SEGUN ACTO DE ALGUACIL #589 DE FECHA 24/10/2014, POR LA SUMA RD$27,000,000.00  SIENDO EL 6TO. PAGO AL BANCO  DE RD$ 810,945.89 VER ANEXO,  CORRESPONDIENTE  A LA CUBICACION #16 DEL CONTRATO #1328/2012, PARA LA CONSTRUCCION DE BASICA &quot;VILLA LIBERACION&quot;  UBICADA EN EL MUNICIPIO SANCHEZ,  PROVINCIA SAMANA, CORRESPONDIENTE AL PROCEDIMIENTO ME-PU-SO-01-2012-GD. MEDIANTE EL 1ER SORTEO DE OBRAS, SEGUN OFICIO #1442/2015."/>
    <s v="DOP"/>
    <n v="810945.89"/>
    <n v="810945.89"/>
  </r>
  <r>
    <s v="210102001004000000"/>
    <n v="131203043"/>
    <s v="OSYARI, S. R. L."/>
    <s v="CXP00047001"/>
    <x v="768"/>
    <s v="A010010011500000004"/>
    <s v="SERVICIO DE LEGALIZACION DE ACTO AUTENTICO,PARA CONSTR.CENTR"/>
    <s v="DOP"/>
    <n v="-59000"/>
    <n v="-59000"/>
  </r>
  <r>
    <s v="210102001004000000"/>
    <n v="131203043"/>
    <s v="OSYARI, S. R. L."/>
    <s v="CXP00047010"/>
    <x v="768"/>
    <s v="A010010011500000010"/>
    <s v="SERVICIO DE LEGALIZACION DE CONTRATO DE COMPRAVENTA DE INMUE"/>
    <s v="DOP"/>
    <n v="-35400"/>
    <n v="-35400"/>
  </r>
  <r>
    <s v="210102001004000000"/>
    <n v="131203043"/>
    <s v="OSYARI, S. R. L."/>
    <s v="CXP00047018"/>
    <x v="768"/>
    <s v="A010010011500000012"/>
    <s v="SERVICIO DE LEGALIZACION DE CONTRATO DE COMPRAVENTA DE INMUE"/>
    <s v="DOP"/>
    <n v="-8260"/>
    <n v="-8260"/>
  </r>
  <r>
    <s v="210102001004000000"/>
    <n v="131203043"/>
    <s v="OSYARI, S. R. L."/>
    <s v="CXP00047004"/>
    <x v="768"/>
    <s v="A010010011500000008"/>
    <s v="SERVICIO DE LEGALIZACION DE CONTRATO DE COMPRAVENTA DE INMUE"/>
    <s v="DOP"/>
    <n v="-3540"/>
    <n v="-3540"/>
  </r>
  <r>
    <s v="210103001000000000"/>
    <s v="02800254530"/>
    <s v="FAUSTINO CEDEÑO"/>
    <s v="CXP00047181"/>
    <x v="769"/>
    <s v="A010010011500000001"/>
    <s v="SERV.  NOTARIZACIÓN (03) ACTOS AUTÉNTICOS NOS. 06,07, 08//14"/>
    <s v="DOP"/>
    <n v="-141600"/>
    <n v="-141600"/>
  </r>
  <r>
    <s v="210102001004000000"/>
    <s v="00104601943"/>
    <s v="NELSY ANTONIA ASTACIO JIMENEZ DE SOTO"/>
    <s v="CXP00047209"/>
    <x v="769"/>
    <s v="P010010011502404518"/>
    <s v="SERVICIOS DE NOTARIZACIÓN (01) ACTOAUTÉNTICO NO. 08 BIS/2015"/>
    <s v="DOP"/>
    <n v="-59000"/>
    <n v="-59000"/>
  </r>
  <r>
    <s v="210102001004000000"/>
    <n v="131203043"/>
    <s v="OSYARI, S. R. L."/>
    <s v="CXP00047208"/>
    <x v="769"/>
    <s v="A010010011500000013"/>
    <s v="SERVICIOS DE NOTARIZACIÓN (01) ACTO DE COMPRAVENTA DE INMUEB"/>
    <s v="DOP"/>
    <n v="-5900"/>
    <n v="-5900"/>
  </r>
  <r>
    <s v="210102001001000000"/>
    <n v="130965562"/>
    <s v="ENERLIM, SRL"/>
    <s v="CXP00047535"/>
    <x v="770"/>
    <s v="A010010011500000046"/>
    <s v="ADQUISICION DE MATERIALES PARA CAMPAMENTO LUDICO"/>
    <s v="DOP"/>
    <n v="-103604"/>
    <n v="-103604"/>
  </r>
  <r>
    <s v="210102001004000000"/>
    <n v="11700043018"/>
    <s v="YNMACULADA CONCEPCION TORRES RODRIGUEZ"/>
    <s v="CXP00047589"/>
    <x v="771"/>
    <s v="A010010011500000002."/>
    <s v="CONTRATACION DE SERVICIO DE CONSULTORIA"/>
    <s v="DOP"/>
    <n v="-225001.22"/>
    <n v="-225001.22"/>
  </r>
  <r>
    <s v="210103001000000000"/>
    <s v="00300606589"/>
    <s v="ALMA MARIA ARIAS DE ORTIZ"/>
    <s v="PAG00148334"/>
    <x v="771"/>
    <m/>
    <s v="CONTRATO # 0249-8"/>
    <s v="DOP"/>
    <n v="6750"/>
    <n v="6750"/>
  </r>
  <r>
    <s v="210103001000000000"/>
    <s v="00104106554"/>
    <s v="DOMINGO SANTANA MEDINA"/>
    <s v="CXP00047798"/>
    <x v="772"/>
    <s v="P010010011501269819"/>
    <s v="PAGO HONORARIO ACTO # 32/2014"/>
    <s v="DOP"/>
    <n v="-47200"/>
    <n v="-47200"/>
  </r>
  <r>
    <s v="210103001000000000"/>
    <s v="00104106554"/>
    <s v="DOMINGO SANTANA MEDINA"/>
    <s v="CXP00047871"/>
    <x v="772"/>
    <s v="P010010011501269822"/>
    <s v="SERV.LEGALIZACION ACTO AUTENTICO NO.41/2014"/>
    <s v="DOP"/>
    <n v="-23600"/>
    <n v="-23600"/>
  </r>
  <r>
    <s v="210102001004000000"/>
    <s v="00100616606"/>
    <s v="CRISTINA RAFAELA ROSARIO ROSARIO"/>
    <s v="CXP00047794"/>
    <x v="772"/>
    <s v="P010010011502700517"/>
    <s v="LEGALIZACION RATIFICACION DE CONTRATO DE COMPRAVENTA DE DESC"/>
    <s v="DOP"/>
    <n v="-7080"/>
    <n v="-7080"/>
  </r>
  <r>
    <s v="210102001004000000"/>
    <s v="00101208072"/>
    <s v="GINA MIREYA QUEZADA BAUTISTA"/>
    <s v="CXP00047924"/>
    <x v="773"/>
    <s v="A010010011500000029"/>
    <s v="SERVICIOS DE NOTARIZACIÓN (01) ACTO AUTÉNTICO NO. 02/2015"/>
    <s v="DOP"/>
    <n v="-59000"/>
    <n v="-59000"/>
  </r>
  <r>
    <s v="210103001000000000"/>
    <n v="131112137"/>
    <s v="AVELIA COMERCIAL, SRL"/>
    <s v="CXP00048017"/>
    <x v="774"/>
    <s v="A010010011500000130"/>
    <s v="SERVICIOS DE ALOJAMIENTO,ALMUERZO Y ALQUILER"/>
    <s v="DOP"/>
    <n v="-889072.51"/>
    <n v="-889072.51"/>
  </r>
  <r>
    <s v="210103001000000000"/>
    <s v="00104106554"/>
    <s v="DOMINGO SANTANA MEDINA"/>
    <s v="CXP00047964"/>
    <x v="774"/>
    <s v="P010010011501269823"/>
    <s v="PAGO LEGALIZACION ACTO AUTENTICO NO. 7/2015"/>
    <s v="DOP"/>
    <n v="-29500"/>
    <n v="-29500"/>
  </r>
  <r>
    <s v="210103001000000000"/>
    <s v="03101470890"/>
    <s v="RUBEN OSMANI DIAZ SCHOTBORGH"/>
    <s v="CXP00048126"/>
    <x v="775"/>
    <s v="-ANULADA-"/>
    <s v="10% SALDO COMPRA TERRENO"/>
    <s v="DOP"/>
    <n v="-2080000"/>
    <n v="-2080000"/>
  </r>
  <r>
    <s v="210103001000000000"/>
    <s v="08200140146"/>
    <s v="ANGELA ALTAGRACIA FRAGOSO DE OLEO"/>
    <s v="CXP00048262"/>
    <x v="775"/>
    <s v="CONTRS.0489 Y 0941"/>
    <s v="CUBICACION #6(FINAL)"/>
    <s v="DOP"/>
    <n v="-1250750.1200000001"/>
    <n v="-1250750.1200000001"/>
  </r>
  <r>
    <s v="210103001000000000"/>
    <n v="15200000386"/>
    <s v="JUAN RAMON MEDRANO SOTO"/>
    <s v="CXP00048503"/>
    <x v="776"/>
    <s v="CONTR. 0574-11"/>
    <s v="ALQUILER LOCAL MES DE SEPT./2015"/>
    <s v="DOP"/>
    <n v="-259600"/>
    <n v="-259600"/>
  </r>
  <r>
    <s v="210103001000000000"/>
    <s v="01000997617"/>
    <s v="WILLY JACOB DIAZ BARREIRO"/>
    <s v="CXP00048481"/>
    <x v="776"/>
    <s v="CONTR. 1222-7"/>
    <s v="ALQUILER LOCAL DEL 16 DE JULIO AL 16 DE AGOSTO/15"/>
    <s v="DOP"/>
    <n v="-64000.65"/>
    <n v="-64000.65"/>
  </r>
  <r>
    <s v="210103001000000000"/>
    <s v="00109757542"/>
    <s v="BETHANIA DE LOS MILAGROS RODRIGUEZ ORTIZ"/>
    <s v="CXP00048491"/>
    <x v="776"/>
    <s v="CONTR. 0465-12"/>
    <s v="ALQUILER LOCAL SEPTIEMBRE/2015"/>
    <s v="DOP"/>
    <n v="-53333.88"/>
    <n v="-53333.88"/>
  </r>
  <r>
    <s v="210103001000000000"/>
    <n v="40222970275"/>
    <s v="BRANDALIZ VILLAR MONTERO"/>
    <s v="CXP00048515"/>
    <x v="776"/>
    <s v="CONTR. 0257-25"/>
    <s v="ALQUILER LOCAL MES DE SEPT./2015"/>
    <s v="DOP"/>
    <n v="-41300"/>
    <n v="-41300"/>
  </r>
  <r>
    <s v="210103001000000000"/>
    <n v="430010383"/>
    <s v="COLEGIO CATOLICO SAN RAFAEL"/>
    <s v="CXP00048510"/>
    <x v="776"/>
    <s v="CONTR. 1115-30"/>
    <s v="ALQUILER LOCAL MES DE SEPT./2015"/>
    <s v="DOP"/>
    <n v="-41300"/>
    <n v="-41300"/>
  </r>
  <r>
    <s v="210103001000000000"/>
    <s v="00108510587"/>
    <s v="TEOFILO ROBLES PEGUERO"/>
    <s v="CXP00048508"/>
    <x v="776"/>
    <s v="CONTR. 2539-17"/>
    <s v="ALQUILER LOCAL MES DE SEPT./2015"/>
    <s v="DOP"/>
    <n v="-32450"/>
    <n v="-32450"/>
  </r>
  <r>
    <s v="210102001004000000"/>
    <s v="03400188664"/>
    <s v="FEDERICO EDUARDO FRANCO BALCACER"/>
    <s v="CXP00048684"/>
    <x v="777"/>
    <s v="P010010011501467825"/>
    <m/>
    <s v="DOP"/>
    <n v="-318010"/>
    <n v="-318010"/>
  </r>
  <r>
    <s v="210103001000000000"/>
    <s v="07100275739"/>
    <s v="RAFAEL NICOMEDES SANTOS ROSADO."/>
    <s v="PI013632"/>
    <x v="778"/>
    <s v="DGMIE.OFI.#2130/2015"/>
    <s v="PARA GASTOS SUPERVISION Y EVALUACION EN CENTROS EDUCATIVOS"/>
    <s v="DOP"/>
    <n v="-15500"/>
    <n v="-15500"/>
  </r>
  <r>
    <s v="210103001000000000"/>
    <s v="09300108306"/>
    <s v="FERNANDO PORTORREAL FAJARDO"/>
    <s v="CXP00048945"/>
    <x v="779"/>
    <s v="CONTR. 2661-3"/>
    <s v="CUBICACION # 3"/>
    <s v="DOP"/>
    <n v="-1024472.98"/>
    <n v="-819578.38"/>
  </r>
  <r>
    <s v="210103001000000000"/>
    <s v="00109757542"/>
    <s v="BETHANIA DE LOS MILAGROS RODRIGUEZ ORTIZ"/>
    <s v="CXP00048957"/>
    <x v="779"/>
    <s v="CONTR. 0465-13"/>
    <s v="ALQUILER LOCAL MES DE OCTUBRE/2015"/>
    <s v="DOP"/>
    <n v="-53325.14"/>
    <n v="-53325.14"/>
  </r>
  <r>
    <s v="210103001000000000"/>
    <s v="03102167511"/>
    <s v="JOHANNA ESTHER GIL VARGAS"/>
    <s v="MIED-162003"/>
    <x v="780"/>
    <s v="CONTR. 1636-8-NULA"/>
    <s v="CONTR. 1636-8"/>
    <s v="DOP"/>
    <n v="437996.79"/>
    <n v="437996.79"/>
  </r>
  <r>
    <s v="210103001000000000"/>
    <s v="04100131491"/>
    <s v="NILDA XIOMARA  DEL CARMEN RAMOS"/>
    <s v="CXP00049062"/>
    <x v="781"/>
    <s v="CONTR. 0860-3"/>
    <s v="ALQUILER LOCAL MES DE OCTUBRE/2015"/>
    <s v="DOP"/>
    <n v="-88500"/>
    <n v="-88500"/>
  </r>
  <r>
    <s v="210103001000000000"/>
    <s v="00500184353"/>
    <s v="CIRILA SEVERINO ARCANGEL"/>
    <s v="CXP00049121"/>
    <x v="781"/>
    <s v="CONTR. 0256-27"/>
    <s v="ALQUILER LOCAL MES DE AGOSTO/2015"/>
    <s v="DOP"/>
    <n v="-944"/>
    <n v="-944"/>
  </r>
  <r>
    <s v="210103001000000000"/>
    <s v="00500184353"/>
    <s v="CIRILA SEVERINO ARCANGEL"/>
    <s v="CXP00049122"/>
    <x v="781"/>
    <s v="CONTR. 0256-28"/>
    <s v="ALQUILER LOCAL MES DE SEPTIEMBRE/2015"/>
    <s v="DOP"/>
    <n v="-944"/>
    <n v="-944"/>
  </r>
  <r>
    <s v="210103001000000000"/>
    <s v="00500184353"/>
    <s v="CIRILA SEVERINO ARCANGEL"/>
    <s v="CXP00049123"/>
    <x v="781"/>
    <s v="CONTR. 0256-29"/>
    <s v="ALQUILER LOCAL MES DE OCTUBRE/2015"/>
    <s v="DOP"/>
    <n v="-944"/>
    <n v="-944"/>
  </r>
  <r>
    <s v="210103001000000000"/>
    <s v="00101809135"/>
    <s v="DIONISIO ANTONIO NAVARRO SANTANA"/>
    <s v="CXP00049670"/>
    <x v="782"/>
    <s v="OFICIO #438/2015"/>
    <s v="REVISION Y ACTUALIZACION CURRICULAR"/>
    <s v="DOP"/>
    <n v="-16000"/>
    <n v="-16000"/>
  </r>
  <r>
    <s v="210103001000000000"/>
    <s v="00102881075"/>
    <s v="RAMON ROJAS ROJAS"/>
    <s v="CXP00049669"/>
    <x v="782"/>
    <s v="OFICIO #438/2015"/>
    <s v="REVISION Y ACTUALIZACION CURRICULAR"/>
    <s v="DOP"/>
    <n v="-16000"/>
    <n v="-16000"/>
  </r>
  <r>
    <s v="210103001000000000"/>
    <s v="00112978457"/>
    <s v="HILTON LEE ASTWOOD ROJAS"/>
    <s v="CXP00049667"/>
    <x v="782"/>
    <s v="OFICIO #438/2015"/>
    <s v="REVISION Y ACTUALIZACION CURRICULAR"/>
    <s v="DOP"/>
    <n v="-16000"/>
    <n v="-16000"/>
  </r>
  <r>
    <s v="210103001000000000"/>
    <s v="00113045454"/>
    <s v="MARIA ERNESTINA PADILLA BELEN"/>
    <s v="CXP00049655"/>
    <x v="782"/>
    <s v="OFICIO #438/2015"/>
    <s v="REVISION Y ACTUALIZACION CURRICULAR"/>
    <s v="DOP"/>
    <n v="-16000"/>
    <n v="-16000"/>
  </r>
  <r>
    <s v="210103001000000000"/>
    <s v="00117566539"/>
    <s v="ROSANNA CAROLINA PAREDES FORZANI"/>
    <s v="CXP00049666"/>
    <x v="782"/>
    <s v="OFICIO #438/2015"/>
    <s v="REVISION Y ACTUALIZACION CURRICULAR"/>
    <s v="DOP"/>
    <n v="-16000"/>
    <n v="-16000"/>
  </r>
  <r>
    <s v="210103001000000000"/>
    <s v="01700178450"/>
    <s v="AUSTRALIA  RAMIREZ GARCIA"/>
    <s v="CXP00049654"/>
    <x v="782"/>
    <s v="OFICIO #438/2015"/>
    <s v="REVISION Y ACTUALIZACION CURRICULAR"/>
    <s v="DOP"/>
    <n v="-16000"/>
    <n v="-16000"/>
  </r>
  <r>
    <s v="210103001000000000"/>
    <s v="02200282321"/>
    <s v="NESTOR JULIO MATOS UREÑA"/>
    <s v="CXP00049663"/>
    <x v="782"/>
    <s v="OFICIO #438/2015"/>
    <s v="REVISION Y ACTUALIZACION CURRICULAR"/>
    <s v="DOP"/>
    <n v="-16000"/>
    <n v="-16000"/>
  </r>
  <r>
    <s v="210103001000000000"/>
    <s v="03104669035"/>
    <s v="ELINIC CHANEL ALMONTE CASTILLO"/>
    <s v="CXP00049657"/>
    <x v="782"/>
    <s v="OFICIO #438/2015"/>
    <s v="REVISION Y ACTUALIZACION CURRICULAR"/>
    <s v="DOP"/>
    <n v="-16000"/>
    <n v="-16000"/>
  </r>
  <r>
    <s v="210103001000000000"/>
    <s v="04900299951"/>
    <s v="JUAN JOSE  NICOLAS RODRIGUEZ CACERES"/>
    <s v="CXP00049210"/>
    <x v="782"/>
    <s v="OFICIO #438/2015"/>
    <s v="REVISION Y ACTUALIZACION CURRICULAR"/>
    <s v="DOP"/>
    <n v="-16000"/>
    <n v="-16000"/>
  </r>
  <r>
    <s v="210103001000000000"/>
    <s v="05500001978"/>
    <s v="IRIS  MIGUELINA GONZALEZ RODRIGUEZ"/>
    <s v="CXP00049664"/>
    <x v="782"/>
    <s v="OFICIO #438/2015"/>
    <s v="REVISION Y ACTUALIZACION CURRICULAR"/>
    <s v="DOP"/>
    <n v="-16000"/>
    <n v="-16000"/>
  </r>
  <r>
    <s v="210103001000000000"/>
    <n v="22500293257"/>
    <s v="PEDRO FELIX MERCEDES GERMAN"/>
    <s v="CXP00049659"/>
    <x v="782"/>
    <s v="OFICIO #438/2015"/>
    <s v="REVISION Y ACTUALIZACION CURRICULAR"/>
    <s v="DOP"/>
    <n v="-16000"/>
    <n v="-16000"/>
  </r>
  <r>
    <s v="210102001001000000"/>
    <n v="130812391"/>
    <s v="D &amp; H SERVICIOS DE MECANICA EN GENERAL SRL"/>
    <s v="CXP00049541"/>
    <x v="783"/>
    <s v="A010010011500000377"/>
    <s v="CONFESSION DE FURGONES PARA CAMIONES"/>
    <s v="DOP"/>
    <n v="-2496290"/>
    <n v="-105775"/>
  </r>
  <r>
    <s v="210102001001000000"/>
    <n v="130465959"/>
    <s v="CLUB LAS ORQUIDEAS SRL."/>
    <s v="CXP00049537"/>
    <x v="783"/>
    <s v="A010010011500000074"/>
    <s v="SERVICIOS DE REFRIGERIO,ALMUERZO Y ALQUILER"/>
    <s v="DOP"/>
    <n v="-91456"/>
    <n v="-91456"/>
  </r>
  <r>
    <s v="210102001004000000"/>
    <s v="00116519711"/>
    <s v="EDWIN GUILLEN ROSA"/>
    <s v="PI013698"/>
    <x v="783"/>
    <s v="OFICIO #2289/2015"/>
    <s v="VIATICOS AL PERSONAL DE MANTENIMIENTO ESCOLAR"/>
    <s v="DOP"/>
    <n v="-89600"/>
    <n v="-89600"/>
  </r>
  <r>
    <s v="210102001001000000"/>
    <s v="03700682291"/>
    <s v="HECTOR AURELIO MARTINEZ ACOSTA"/>
    <s v="CXP00049591"/>
    <x v="784"/>
    <s v="CONTR. 1445-11"/>
    <s v="CUBICACION # 12"/>
    <s v="DOP"/>
    <n v="-1468010.35"/>
    <n v="-1308166.02"/>
  </r>
  <r>
    <s v="210103001000000000"/>
    <n v="130010633"/>
    <s v="ITRANS SRL"/>
    <s v="CXP00049584"/>
    <x v="784"/>
    <s v="NULA"/>
    <s v="CUBICACION 3 FINAL"/>
    <s v="DOP"/>
    <n v="-145038.63"/>
    <n v="-145038.63"/>
  </r>
  <r>
    <s v="210103001000000000"/>
    <n v="40227632565"/>
    <s v="ROBERTO REYES"/>
    <s v="PI013705"/>
    <x v="784"/>
    <s v="OFIC.#2241/2015"/>
    <s v="PARA GASTOS SUPERVICION Y EVALUACION DE CENTROS"/>
    <s v="DOP"/>
    <n v="-44500"/>
    <n v="-44500"/>
  </r>
  <r>
    <s v="210103001000000000"/>
    <n v="40227632565"/>
    <s v="ROBERTO REYES"/>
    <s v="PI013702"/>
    <x v="784"/>
    <s v="OFIC.#2225/2015"/>
    <s v="PARA GASTOS DE SUPERVISION Y EVALUACION CENTROS EDUCATIVOS"/>
    <s v="DOP"/>
    <n v="-37200"/>
    <n v="-37200"/>
  </r>
  <r>
    <s v="210102001001000000"/>
    <s v="03700682291"/>
    <s v="HECTOR AURELIO MARTINEZ ACOSTA"/>
    <s v="MIED-162081"/>
    <x v="784"/>
    <s v="CONTR. 1445-11"/>
    <s v="CONTR. 1445-11"/>
    <s v="DOP"/>
    <n v="293602.07"/>
    <n v="293602.07"/>
  </r>
  <r>
    <s v="210102001001000000"/>
    <n v="130739153"/>
    <s v="CUNDINAMARCA INVESTMENTS, SRL"/>
    <s v="CXP00049857"/>
    <x v="785"/>
    <s v="CONTR. 0621-1"/>
    <s v="CUBICACION 1"/>
    <s v="DOP"/>
    <n v="-20801059.550000001"/>
    <n v="-4160211.91"/>
  </r>
  <r>
    <s v="210103001000000000"/>
    <s v="04701585905"/>
    <s v="PEDRO ERNESTO BLANCO REYES"/>
    <s v="CXP00049913"/>
    <x v="786"/>
    <s v="CONTR.0731-2"/>
    <s v="CUBICACION #2"/>
    <s v="DOP"/>
    <n v="-727375.35999999999"/>
    <n v="-581900.29"/>
  </r>
  <r>
    <s v="210102001004000000"/>
    <s v="05300006441"/>
    <s v="ROSARIO TORRES SANCHEZ"/>
    <s v="PI013755"/>
    <x v="786"/>
    <s v="OFICIO #699/2015"/>
    <s v="PARA VISITAS AL MUSEO MEMORIAL DE LA RESISTENCIA DOM."/>
    <s v="DOP"/>
    <n v="-106784"/>
    <n v="-106784"/>
  </r>
  <r>
    <s v="210102001004000000"/>
    <s v="00100616606"/>
    <s v="CRISTINA RAFAELA ROSARIO ROSARIO"/>
    <s v="CXP00049904"/>
    <x v="786"/>
    <s v="P010010011502700524"/>
    <s v="SERVICIO DE LEGALIZACION,ACTO AUTENT.MUESTRAS Y APERTURA"/>
    <s v="DOP"/>
    <n v="-59000"/>
    <n v="-59000"/>
  </r>
  <r>
    <s v="210102001004000000"/>
    <s v="00107791071"/>
    <s v="MARIZA DE LA CRUZ HERNANDEZ"/>
    <s v="CXP00049910"/>
    <x v="786"/>
    <s v="A010010011500000039"/>
    <s v="SERVICIO DE LEGALIZ.ACTO AUTENT.P/ADQUISICION DE LABORATORIO"/>
    <s v="DOP"/>
    <n v="-59000"/>
    <n v="-59000"/>
  </r>
  <r>
    <s v="210103001000000000"/>
    <s v="00109273383"/>
    <s v="ANTONIO ADAMES HEREDIA."/>
    <s v="CXP00049902"/>
    <x v="786"/>
    <s v="CONTR. 1106-17"/>
    <s v="ALQUILER LOCAL DESDE MAYO HASTA OCTUBRE/2015"/>
    <s v="DOP"/>
    <n v="-24780"/>
    <n v="-24780"/>
  </r>
  <r>
    <s v="210102001004000000"/>
    <s v="00100616606"/>
    <s v="CRISTINA RAFAELA ROSARIO ROSARIO"/>
    <s v="CXP00049908"/>
    <x v="786"/>
    <s v="P010010011502700523"/>
    <s v="SERVICIO DE LEGALIZ.ACTO AUTENT.P/LA CONTRATACION DE SERVICI"/>
    <s v="DOP"/>
    <n v="-17700"/>
    <n v="-17700"/>
  </r>
  <r>
    <s v="210102001004000000"/>
    <s v="00100616606"/>
    <s v="CRISTINA RAFAELA ROSARIO ROSARIO"/>
    <s v="CXP00049905"/>
    <x v="786"/>
    <s v="P010010011502700518"/>
    <s v="SERVICIO DE LEGALIZACION,CONVENIO DE COOPERACION INTERINSTIT"/>
    <s v="DOP"/>
    <n v="-11800"/>
    <n v="-11800"/>
  </r>
  <r>
    <s v="210103001000000000"/>
    <n v="130241201"/>
    <s v="MUNDO PRESTAMOS SRL"/>
    <s v="CXP00049948"/>
    <x v="787"/>
    <s v="A010010011500000128"/>
    <s v="ALQUILER LOCAL MES DE OCTUBRE/2015"/>
    <s v="DOP"/>
    <n v="-12980"/>
    <n v="-12980"/>
  </r>
  <r>
    <s v="210102001001000000"/>
    <n v="130965562"/>
    <s v="ENERLIM, SRL"/>
    <s v="CXP00050062"/>
    <x v="788"/>
    <s v="A010010011500000052"/>
    <s v="ADQ. E INSTALACION DE CORTINAS VENECIANAS"/>
    <s v="DOP"/>
    <n v="-66195.64"/>
    <n v="-66195.64"/>
  </r>
  <r>
    <s v="210103001000000000"/>
    <n v="40227632565"/>
    <s v="ROBERTO REYES"/>
    <s v="PI013762"/>
    <x v="788"/>
    <s v="OFIC.#2367/2015"/>
    <s v="PARA GASTOS ENTREGA Y RECOLECCION  DE MOBILIARIOS  EN CENTRO"/>
    <s v="DOP"/>
    <n v="-18300"/>
    <n v="-18300"/>
  </r>
  <r>
    <s v="210103001000000000"/>
    <n v="401052679"/>
    <s v="FONDO DE BIENESTAR SOCIAL TR- H -"/>
    <s v="CXP00050117"/>
    <x v="789"/>
    <s v="DEV. OPOSICION A PAG"/>
    <s v="10% SALDO COMPRA TERRENO"/>
    <s v="DOP"/>
    <n v="-14960000"/>
    <n v="-14960000"/>
  </r>
  <r>
    <s v="210103001000000000"/>
    <s v="05400626999"/>
    <s v="JORGE LUIS MERCEDES ALMONTE"/>
    <s v="CXP00050084"/>
    <x v="789"/>
    <s v="CONTRS.257 Y 0624"/>
    <s v="CUBICACION #9(FINAL 95%)"/>
    <s v="DOP"/>
    <n v="-4580951.95"/>
    <n v="-4580951.95"/>
  </r>
  <r>
    <s v="210102001001000000"/>
    <n v="131133193"/>
    <s v="CONSORCIO REGO COMERCIAL, ESCOLARES DIVERSOS, SRL"/>
    <s v="CXP00050112"/>
    <x v="789"/>
    <s v="A010010011500000001"/>
    <s v="ADQUISICION DE BUTACAS ESCOLARES"/>
    <s v="DOP"/>
    <n v="-4435767.5"/>
    <n v="-3548614"/>
  </r>
  <r>
    <s v="210103001000000000"/>
    <n v="130153272"/>
    <s v="CONSTRUCTORA JOSE B. ALMONTE Y ASOC. SRL"/>
    <s v="CXP00050072"/>
    <x v="789"/>
    <s v="CONTR. 0631 Y 0868"/>
    <s v="CUBICACION 7 ADICIONAL (FINAL/CIERRE)"/>
    <s v="DOP"/>
    <n v="-1011698.03"/>
    <n v="-1011698.03"/>
  </r>
  <r>
    <s v="210102001004000000"/>
    <s v="02600293118"/>
    <s v="OTILIO MORILLO REYES"/>
    <s v="CXP00050166"/>
    <x v="790"/>
    <s v="A010010011500000001"/>
    <m/>
    <s v="DOP"/>
    <n v="-94400"/>
    <n v="-94400"/>
  </r>
  <r>
    <s v="210102001001000000"/>
    <n v="131159494"/>
    <s v="XIOMARI VELOZ D&quot; LUJO FIESTA, SRL"/>
    <s v="CXP00050181"/>
    <x v="790"/>
    <s v="A010010011500001320"/>
    <s v="SERVICIOS DE REFRIGERIO,ALMUERZO Y ALQUILERES"/>
    <s v="DOP"/>
    <n v="-68546.2"/>
    <n v="-68546.2"/>
  </r>
  <r>
    <s v="210103001000000000"/>
    <s v="00102480431"/>
    <s v="SHEILA ACEVEDO FIGUEREO"/>
    <s v="CXP00050368"/>
    <x v="791"/>
    <s v="A010010011500000003"/>
    <s v="MES DE JULIO/2015"/>
    <s v="DOP"/>
    <n v="-147500"/>
    <n v="-147500"/>
  </r>
  <r>
    <s v="210102001004000000"/>
    <s v="00100616606"/>
    <s v="CRISTINA RAFAELA ROSARIO ROSARIO"/>
    <s v="CXP00050249"/>
    <x v="791"/>
    <s v="P010010011502700526"/>
    <s v="LEGALIZACION CONTRATO DE TRABAJOS Y ALQUILER"/>
    <s v="DOP"/>
    <n v="-44840"/>
    <n v="-44840"/>
  </r>
  <r>
    <s v="210103001000000000"/>
    <n v="15200000386"/>
    <s v="JUAN RAMON MEDRANO SOTO"/>
    <s v="CXP00050470"/>
    <x v="792"/>
    <s v="CONTR. 0574-13"/>
    <s v="ALQUILER LOCAL MES DE NOVIEMBRE/2015"/>
    <s v="DOP"/>
    <n v="-259600"/>
    <n v="-198000"/>
  </r>
  <r>
    <s v="210102001001000000"/>
    <n v="130383804"/>
    <s v="LOGOMOTION S.RL."/>
    <s v="CXP00050457"/>
    <x v="792"/>
    <s v="A010010011500001076"/>
    <s v="ADQUISICION DE BANDERAS EN RAZO PARA USO DEL MINER"/>
    <s v="DOP"/>
    <n v="-49560"/>
    <n v="-49560"/>
  </r>
  <r>
    <s v="210103001000000000"/>
    <s v="00500184353"/>
    <s v="CIRILA SEVERINO ARCANGEL"/>
    <s v="CXP00050458"/>
    <x v="792"/>
    <s v="CONTR. 0256-30"/>
    <s v="ALQUILER LOCAL MES DE NOVIEMBRE/2015"/>
    <s v="DOP"/>
    <n v="-944"/>
    <n v="-944"/>
  </r>
  <r>
    <s v="210103001000000000"/>
    <s v="00111756417"/>
    <s v="LEONIDAS TITO GUERRERO GUERRERO"/>
    <s v="CXP00051342"/>
    <x v="793"/>
    <s v="P010010011502343109"/>
    <s v="SERVICIOS NOTARIZACIÓN (14)CONTR. DE COMPRAVENTAS DE INMUEBL"/>
    <s v="DOP"/>
    <n v="-115640"/>
    <n v="-115640"/>
  </r>
  <r>
    <s v="210102001001000000"/>
    <n v="131218911"/>
    <s v="SPLACE GROUP, SRL"/>
    <s v="CXP00051387"/>
    <x v="793"/>
    <s v="A010010011500000022"/>
    <s v="ADQUISICION DE PASAJE AEREO"/>
    <s v="DOP"/>
    <n v="-53166.91"/>
    <n v="-53166.91"/>
  </r>
  <r>
    <s v="210103001000000000"/>
    <s v="04400021566"/>
    <s v="RAUDO OSVALDO BELLIARD"/>
    <s v="CXP00051343"/>
    <x v="793"/>
    <s v="P010010011501356010"/>
    <s v="SERVICIOS NOTARIZACIÓN (01)ACTO AUTÉNTICO NO.16BIS/2014"/>
    <s v="DOP"/>
    <n v="-47200"/>
    <n v="-47200"/>
  </r>
  <r>
    <s v="210102001004000000"/>
    <s v="00102461563"/>
    <s v="MARIA ALTAGRACIA TURBI EVANGELISTA"/>
    <s v="CXP00051338"/>
    <x v="793"/>
    <s v="P010010011501994691"/>
    <s v="SERVICIOS NOTARIZACIÓN (05) RATIFICACION CONTR. COMPRAVENTA"/>
    <s v="DOP"/>
    <n v="-11800"/>
    <n v="-11800"/>
  </r>
  <r>
    <s v="210102001004000000"/>
    <n v="130146144"/>
    <s v="ESCUELA DE CALIDAD MORRISON S.R.L"/>
    <s v="CXP00051521"/>
    <x v="794"/>
    <s v="A.010010011500000211"/>
    <s v="SERVICIOS DECAPACITACIÓN A EMPLEADOS DE LA DIR. DE COMUNICAC"/>
    <s v="DOP"/>
    <n v="-50000"/>
    <n v="-50000"/>
  </r>
  <r>
    <s v="210103001000000000"/>
    <s v="00104827803"/>
    <s v="JUAN ELPIDIO MATOS PEREZ"/>
    <s v="CXP00051760"/>
    <x v="795"/>
    <s v="OFICIO #430/2015"/>
    <s v="ACTUALIZACION Y REVISION CURRICULAR"/>
    <s v="DOP"/>
    <n v="-16000"/>
    <n v="-16000"/>
  </r>
  <r>
    <s v="210103001000000000"/>
    <s v="04701648117"/>
    <s v="RIKELMY DE JESUS ANGELES COLON"/>
    <s v="CXP00051823"/>
    <x v="796"/>
    <s v="CONTRS. 339/1077*nul"/>
    <s v="CUBICACION #11(FINAL 95%)"/>
    <s v="DOP"/>
    <n v="-2612434.25"/>
    <n v="-2612434.25"/>
  </r>
  <r>
    <s v="210103001000000000"/>
    <s v="00104106554"/>
    <s v="DOMINGO SANTANA MEDINA"/>
    <s v="CXP00051872"/>
    <x v="796"/>
    <s v="P010010011501269825"/>
    <s v="SERVICIOS DE NOTARIZACIÓN (01) ACTO AUTÉNTICO NO.37/2015"/>
    <s v="DOP"/>
    <n v="-59000"/>
    <n v="-59000"/>
  </r>
  <r>
    <s v="210103001000000000"/>
    <s v="00104106554"/>
    <s v="DOMINGO SANTANA MEDINA"/>
    <s v="CXP00051875"/>
    <x v="796"/>
    <s v="P010010011501269824"/>
    <s v="SERVICIOS DE NOTARIZACIÓN (01) ACTO AUTÉNTICO NO.36/2015"/>
    <s v="DOP"/>
    <n v="-59000"/>
    <n v="-59000"/>
  </r>
  <r>
    <s v="210103001000000000"/>
    <s v="00104106554"/>
    <s v="DOMINGO SANTANA MEDINA"/>
    <s v="CXP00051885"/>
    <x v="796"/>
    <s v="P010010011501269821"/>
    <s v="SERVICIOS DE NOTARIZACIÓN (01) ACTO AUTÉNTICO NO.35-BIS/2015"/>
    <s v="DOP"/>
    <n v="-59000"/>
    <n v="-59000"/>
  </r>
  <r>
    <s v="210103001000000000"/>
    <s v="00104106554"/>
    <s v="DOMINGO SANTANA MEDINA"/>
    <s v="CXP00051889"/>
    <x v="796"/>
    <s v="P010010011501269827"/>
    <s v="SERVICIOS DE NOTARIZACIÓN (01) ACTO AUTÉNTICO NO.36-BIS/2015"/>
    <s v="DOP"/>
    <n v="-59000"/>
    <n v="-59000"/>
  </r>
  <r>
    <s v="210103001000000000"/>
    <s v="00104106554"/>
    <s v="DOMINGO SANTANA MEDINA"/>
    <s v="CXP00051893"/>
    <x v="796"/>
    <s v="P010010011501269826"/>
    <s v="SERVICIOS DE NOTARIZACIÓN (01) ACTO AUTÉNTICO NO.37BIS/2015"/>
    <s v="DOP"/>
    <n v="-59000"/>
    <n v="-59000"/>
  </r>
  <r>
    <s v="210103001000000000"/>
    <n v="40227632565"/>
    <s v="ROBERTO REYES"/>
    <s v="PI013868"/>
    <x v="796"/>
    <s v="OFICIO #2515/2015"/>
    <s v="VIATICOS AL PERSONAL DE MANTENIMIENTO ESCOLAR"/>
    <s v="DOP"/>
    <n v="-34100"/>
    <n v="-34100"/>
  </r>
  <r>
    <s v="210102001004000000"/>
    <s v="02301202814"/>
    <s v="ORADIA YAHANDRY JAVIER"/>
    <s v="PI013865"/>
    <x v="796"/>
    <s v="OFICIO #2524/2015"/>
    <s v="VIATICOS AL PERSONAL DE MANTENIMIENTO ESCOLAR"/>
    <s v="DOP"/>
    <n v="-27000"/>
    <n v="-27000"/>
  </r>
  <r>
    <s v="210103001000000000"/>
    <s v="00104106554"/>
    <s v="DOMINGO SANTANA MEDINA"/>
    <s v="CXP00051884"/>
    <x v="796"/>
    <s v="P010010011501269828"/>
    <s v="SERVICIOS DE NOTARIZACIÓN (01) ACTO AUTÉNTICO NO.34/2015"/>
    <s v="DOP"/>
    <n v="-23600"/>
    <n v="-23600"/>
  </r>
  <r>
    <s v="210102001004000000"/>
    <s v="00100616606"/>
    <s v="CRISTINA RAFAELA ROSARIO ROSARIO"/>
    <s v="CXP00051909"/>
    <x v="796"/>
    <s v="P010010011502700527"/>
    <s v="SERVICIOS DE NOTARIZACIÓN (01) ACTO AUTÉNTICO NO.46/2015"/>
    <s v="DOP"/>
    <n v="-17700"/>
    <n v="-17700"/>
  </r>
  <r>
    <s v="210102001004000000"/>
    <s v="00101086809"/>
    <s v="HECTOR AGUSTIN DE JESUS PAULA GONZALEZ"/>
    <s v="PI013871"/>
    <x v="796"/>
    <s v="OFICIO #2461/2015"/>
    <s v="VIATICOS AL PERSONAL DE MANTENIMIENTO ESCOLAR"/>
    <s v="DOP"/>
    <n v="-2100"/>
    <n v="-2100"/>
  </r>
  <r>
    <s v="210102001004000000"/>
    <n v="104017242"/>
    <s v="CONSORCIO PERALTA COMA C. POR A."/>
    <s v="CXP00052021"/>
    <x v="797"/>
    <s v="A010010011500000104"/>
    <s v="ALQUILER EQUIPOS DE TRANSPORTE"/>
    <s v="DOP"/>
    <n v="-164000"/>
    <n v="-155800"/>
  </r>
  <r>
    <s v="210103001000000000"/>
    <n v="131056318"/>
    <s v="CONSTRUCTORA ANDUJAR CAMBERO &amp; ASOCS"/>
    <s v="CXP00052195"/>
    <x v="798"/>
    <s v="CONTR. 0377-1"/>
    <s v="CUBICACION # 1"/>
    <s v="DOP"/>
    <n v="-5665448.6399999997"/>
    <n v="-4996130.57"/>
  </r>
  <r>
    <s v="210102001001000000"/>
    <n v="130936226"/>
    <s v="CREATORS PRODUCTORA, SRL"/>
    <s v="MIED-142865"/>
    <x v="799"/>
    <s v="CONTR. 0983-ANTICIPO"/>
    <s v="20% AVANCE"/>
    <s v="DOP"/>
    <n v="-1180000"/>
    <n v="-1180000"/>
  </r>
  <r>
    <s v="210103001000000000"/>
    <s v="00200573574"/>
    <s v="TERECITA GERALDO MARTINEZ DE MADE"/>
    <s v="CXP00052345"/>
    <x v="799"/>
    <s v="CONTR. 1534 Y0780-23"/>
    <s v="ALQUILER LOCAL MES DE DICIEMBRE/2015"/>
    <s v="DOP"/>
    <n v="-56640"/>
    <n v="-56640"/>
  </r>
  <r>
    <s v="210103001000000000"/>
    <n v="40222970275"/>
    <s v="BRANDALIZ VILLAR MONTERO"/>
    <s v="CXP00052241"/>
    <x v="799"/>
    <s v="CONTR. 0257-28"/>
    <s v="ALQUILER LOCAL MES DE DICIEMNBRE/2015"/>
    <s v="DOP"/>
    <n v="-41300"/>
    <n v="-41300"/>
  </r>
  <r>
    <s v="210103001000000000"/>
    <s v="00500184353"/>
    <s v="CIRILA SEVERINO ARCANGEL"/>
    <s v="CXP00052254"/>
    <x v="799"/>
    <s v="CONTR. 0256-31"/>
    <s v="ALQUILER LOCAL MES DE DICIEMNBRE/2015"/>
    <s v="DOP"/>
    <n v="-944"/>
    <n v="-944"/>
  </r>
  <r>
    <s v="210102001001000000"/>
    <n v="101591285"/>
    <s v="LEASING AUTOMOTRIZ DEL SUR SRL"/>
    <s v="CXP00052440"/>
    <x v="800"/>
    <s v="A010010011500005008"/>
    <s v="SERVICIO DE ALQUILER DE VEHICULOS DEL MINERD"/>
    <s v="DOP"/>
    <n v="-712058.26"/>
    <n v="-712058.26"/>
  </r>
  <r>
    <s v="210103001000000000"/>
    <s v="09300283612"/>
    <s v="LIDIA ESTHER BARRIENTOS CASTRO"/>
    <s v="CXP00052678"/>
    <x v="801"/>
    <s v="P010010011502625803"/>
    <m/>
    <s v="DOP"/>
    <n v="-47200"/>
    <n v="-47200"/>
  </r>
  <r>
    <s v="210102001001000000"/>
    <n v="422002317"/>
    <s v="FUNDACION ESPACIOS CULTURALES"/>
    <s v="PI013950"/>
    <x v="801"/>
    <s v="OFICIO VA#761/2015"/>
    <s v="ADQ. DE EJEMPLARES DEL LIBRO MATEO MORRISON ANTOLOGIA POETIC"/>
    <s v="DOP"/>
    <n v="-25000"/>
    <n v="-25000"/>
  </r>
  <r>
    <s v="210102001004000000"/>
    <s v="00102890860"/>
    <s v="MARTHA ALEXIS GIRON ESPINOSA"/>
    <s v="CXP00053362"/>
    <x v="802"/>
    <s v="A010010011500000050"/>
    <s v="SERVICIOS DE CAPACITACIÓN A EMPLEADOS  DEL MINISTERI DE EDUC"/>
    <s v="DOP"/>
    <n v="-40000"/>
    <n v="-40000"/>
  </r>
  <r>
    <s v="210102001004000000"/>
    <n v="104017242"/>
    <s v="CONSORCIO PERALTA COMA C. POR A."/>
    <s v="PAG00187049"/>
    <x v="803"/>
    <m/>
    <s v="A010010011500000104"/>
    <s v="DOP"/>
    <n v="155800"/>
    <n v="155800"/>
  </r>
  <r>
    <s v="210103001000000000"/>
    <s v="03100972268"/>
    <s v="JOSE ALTAGRACIA RODRIGUEZ GOMEZ"/>
    <s v="CXP00055044"/>
    <x v="804"/>
    <s v="CONTR. 0105 Y 0586-1"/>
    <s v="50% SALDO COMPRA TERRENO"/>
    <s v="DOP"/>
    <n v="-3011053.5"/>
    <n v="-3011053.5"/>
  </r>
  <r>
    <s v="210102001001000000"/>
    <n v="130398526"/>
    <s v="MENCA, SRL."/>
    <s v="CXP00054953"/>
    <x v="804"/>
    <s v="CONTR.1192-4"/>
    <s v="CUBICACION # 4"/>
    <s v="DOP"/>
    <n v="-442642.31"/>
    <n v="-354113.85"/>
  </r>
  <r>
    <s v="210102001004000000"/>
    <s v="00114354285"/>
    <s v="CESAR MEDINA DE OLEO"/>
    <s v="CXP00054894"/>
    <x v="804"/>
    <s v="OFICIO #193/2015"/>
    <s v="PAGO CONFERENCISTAS, TRIMESTRE OCTUBRE -DICIEMBRE 2015"/>
    <s v="DOP"/>
    <n v="-80000"/>
    <n v="-80000"/>
  </r>
  <r>
    <s v="210102001001000000"/>
    <n v="130767343"/>
    <s v="GRUPO WACHARIX, SRL"/>
    <s v="CXP00056008"/>
    <x v="805"/>
    <s v="A010010011500000055"/>
    <s v="ADQ.MATERIALES PARA ESTANCIA INFANTIL"/>
    <s v="DOP"/>
    <n v="-843349.18"/>
    <n v="-843349.18"/>
  </r>
  <r>
    <s v="210102001001000000"/>
    <s v="02601121250"/>
    <s v="RADHAMES ALBERTO  BORG CONCEPCION"/>
    <s v="ED00010378"/>
    <x v="806"/>
    <m/>
    <s v="ANULAR FACTURA ABIERTO NCF-027 DEL 2012 PAG  FINANAZA 2000"/>
    <s v="DOP"/>
    <n v="49276.800000000003"/>
    <n v="7516.8"/>
  </r>
  <r>
    <s v="210102001001000000"/>
    <n v="130097372"/>
    <s v="DUCTO LIMPIO S.D. S.R.L"/>
    <s v="ED00010334"/>
    <x v="806"/>
    <m/>
    <s v="ANULAR PAGADA MEDIANTE CK 9708"/>
    <s v="DOP"/>
    <n v="54035.56"/>
    <n v="8242.7099999999991"/>
  </r>
  <r>
    <s v="210102001001000000"/>
    <n v="102001499"/>
    <s v="CORPORACION DOMINICANA DE RADIO Y TELEVISION SRL."/>
    <s v="ED00010300"/>
    <x v="806"/>
    <m/>
    <s v="P/REGISTRAR IMP. DE LAS FACT. 1499;1536 Y 1537"/>
    <s v="DOP"/>
    <n v="105176.49"/>
    <n v="16043.87"/>
  </r>
  <r>
    <s v="210102001001000000"/>
    <s v="02601121250"/>
    <s v="RADHAMES ALBERTO  BORG CONCEPCION"/>
    <s v="ED00010372"/>
    <x v="806"/>
    <m/>
    <s v="ANULAR  CXP0000136 PAGADA EN FINANZAS 2000"/>
    <s v="DOP"/>
    <n v="155288"/>
    <n v="23688"/>
  </r>
  <r>
    <s v="210102001001000000"/>
    <n v="401000121"/>
    <s v="ASOCIACION DE INDUSTRIAS DE LA REPUBLICA DOMINICANA, INC."/>
    <s v="ED00010472"/>
    <x v="806"/>
    <m/>
    <s v="ANULAR FACTURA NCF00000235 EXISTE OTRA FACTURA CON N0. DIFER"/>
    <s v="DOP"/>
    <n v="194239.8"/>
    <n v="29629.8"/>
  </r>
  <r>
    <s v="210103001000000000"/>
    <s v="00200843704"/>
    <s v="PEDRO JOSE SANCHEZ ESTRELLA"/>
    <s v="ED00010231"/>
    <x v="806"/>
    <m/>
    <s v="P/ANULAR OFIC.167 Y CONTR.541,697,4013 AMBAS SUSTITUIDAS"/>
    <s v="DOP"/>
    <n v="238100.4"/>
    <n v="36320.400000000001"/>
  </r>
  <r>
    <s v="210102001001000000"/>
    <n v="130673861"/>
    <s v="MARQUEZ SARRAFF CONSTRUCTORA SRL."/>
    <s v="ED00010462"/>
    <x v="806"/>
    <m/>
    <s v="ANULAR FACTURA CONTR.1046-1  PAGA LIBRAM 77530"/>
    <s v="DOP"/>
    <n v="826980.99"/>
    <n v="126149.64"/>
  </r>
  <r>
    <s v="210102001001000000"/>
    <n v="131112137"/>
    <s v="AVELIA COMERCIAL, SRL"/>
    <s v="ED00010479"/>
    <x v="806"/>
    <m/>
    <s v="ANULAR FACTURA A0100100115000000130 REPETIDA"/>
    <s v="DOP"/>
    <n v="1049105.56"/>
    <n v="160033.04999999999"/>
  </r>
  <r>
    <s v="210102001001000000"/>
    <n v="102326381"/>
    <s v="ARTELUZ SRL"/>
    <s v="ED00010524"/>
    <x v="806"/>
    <m/>
    <s v="ANULAR  CXP000009000  PAGADA CON  FACT 05618 Y 0561 LIB 486"/>
    <s v="DOP"/>
    <n v="1320829.46"/>
    <n v="201482.46"/>
  </r>
  <r>
    <s v="210102001001000000"/>
    <n v="102326381"/>
    <s v="ARTELUZ SRL"/>
    <s v="ED00010520"/>
    <x v="806"/>
    <m/>
    <s v="ANULAR  CXP000004523  PAGADA CON  FACT 695A Y 695B LIB 69361"/>
    <s v="DOP"/>
    <n v="2712090.1"/>
    <n v="413708.66"/>
  </r>
  <r>
    <s v="210102001001000000"/>
    <n v="130189412"/>
    <s v="ODY TRADING S R L"/>
    <s v="ED00010330"/>
    <x v="806"/>
    <m/>
    <s v="P/ANULAR FACTS. 72 SUSTITUIDA POR FACT.72A"/>
    <s v="DOP"/>
    <n v="4811155.54"/>
    <n v="733905.08"/>
  </r>
  <r>
    <s v="210103001000000000"/>
    <n v="131241018"/>
    <s v="EVENTOS Y ALQUILERES DEL VIADUCTO, SRL"/>
    <s v="CXP00056105"/>
    <x v="807"/>
    <s v="A010010011500000001"/>
    <s v="SERVICIO DE ILUMINACION"/>
    <s v="DOP"/>
    <n v="-88500"/>
    <n v="-88500"/>
  </r>
  <r>
    <s v="210102001001000000"/>
    <n v="130190992"/>
    <s v="DAMEILLE COMERCIAL, SRL"/>
    <s v="MIED-142876"/>
    <x v="808"/>
    <s v="CONTR. 0988-ANTICIPO"/>
    <s v="ADQUISICIÓN PRENDA DE VESTIR"/>
    <s v="DOP"/>
    <n v="-476720"/>
    <n v="-476720"/>
  </r>
  <r>
    <s v="210102001001000000"/>
    <n v="130933901"/>
    <s v="POHUT COMERCIAL, SRL"/>
    <s v="CXP00068601"/>
    <x v="809"/>
    <s v="A010010011500000028"/>
    <s v="ADQUISICION DE GORRAS"/>
    <s v="DOP"/>
    <n v="-1947000"/>
    <n v="-1947000"/>
  </r>
  <r>
    <s v="210103001000000000"/>
    <n v="40227632565"/>
    <s v="ROBERTO REYES"/>
    <s v="PI014031"/>
    <x v="810"/>
    <s v="OFIC.#2655/2016"/>
    <s v="PARA GASTOS DE SUPERVISION  EVALUACION CENTROS EDUCATIVOS"/>
    <s v="DOP"/>
    <n v="-48200"/>
    <n v="-48200"/>
  </r>
  <r>
    <s v="210103001000000000"/>
    <s v="08200051160"/>
    <s v="PEDRO SIERRA REYES"/>
    <s v="CXP00056916"/>
    <x v="811"/>
    <s v="CONTR. 0896"/>
    <s v="90% PAGO COMPRA TERRENO"/>
    <s v="DOP"/>
    <n v="-344520"/>
    <n v="-327294"/>
  </r>
  <r>
    <s v="210102001004000000"/>
    <s v="00102461563"/>
    <s v="MARIA ALTAGRACIA TURBI EVANGELISTA"/>
    <s v="CXP00056922"/>
    <x v="811"/>
    <s v="A010010011500000003"/>
    <s v="SERVICIO DE LEGALIZACION,CUATRO CONSTAN DE RECIBO DE VALORES"/>
    <s v="DOP"/>
    <n v="-9440"/>
    <n v="-9440"/>
  </r>
  <r>
    <s v="210103001000000000"/>
    <s v="00201581469"/>
    <s v="YESENIA LORENZO GARCIA"/>
    <s v="ED00008310"/>
    <x v="812"/>
    <m/>
    <s v="PENSION ALIMENTICIA MES DE ENERO 2016"/>
    <s v="DOP"/>
    <n v="-3000"/>
    <n v="-3000"/>
  </r>
  <r>
    <s v="210102001001000000"/>
    <n v="101591285"/>
    <s v="LEASING AUTOMOTRIZ DEL SUR SRL"/>
    <s v="CXP00057178"/>
    <x v="813"/>
    <s v="A010010011500005108"/>
    <s v="SERVICIO DE ALQUILER DE VEHICULOS"/>
    <s v="DOP"/>
    <n v="-712058.26"/>
    <n v="-712058.26"/>
  </r>
  <r>
    <s v="210103001000000000"/>
    <n v="130444536"/>
    <s v="MULTICON CONSTRUCCION EN GENERAL S.R.L"/>
    <s v="MIED-142914"/>
    <x v="814"/>
    <s v="CONTR. 1159-ANTICIPO"/>
    <s v="20% ANTICIPO"/>
    <s v="DOP"/>
    <n v="-4228887.4800000004"/>
    <n v="-4228887.4800000004"/>
  </r>
  <r>
    <s v="210103001000000000"/>
    <n v="101517085"/>
    <s v="EMPRESAS INTEGRADAS S. A. S."/>
    <s v="CXP00057529"/>
    <x v="815"/>
    <s v="A.010010011500000651"/>
    <s v="ADQUISICION DE MOBILIARIO ESCOLAR"/>
    <s v="DOP"/>
    <n v="-12011338"/>
    <n v="-653651.66"/>
  </r>
  <r>
    <s v="210102001001000000"/>
    <n v="130902011"/>
    <s v="DELICIAS NANI CATERING &amp; ALGO MAS, EIRL"/>
    <s v="CXP00057564"/>
    <x v="816"/>
    <s v="P010010011502640179"/>
    <s v="SERVICIO DE REFRIGERIOS,ALMUERZO Y ALQUILERES"/>
    <s v="DOP"/>
    <n v="-29205"/>
    <n v="-29205"/>
  </r>
  <r>
    <s v="210103001000000000"/>
    <n v="40227632565"/>
    <s v="ROBERTO REYES"/>
    <s v="PI014077"/>
    <x v="817"/>
    <s v="OFICIO #150/2016"/>
    <s v="VIATICOS AL PERSONAL DE MANTENIMIENTO, FORM. 8459 AL 8467"/>
    <s v="DOP"/>
    <n v="-40300"/>
    <n v="-40300"/>
  </r>
  <r>
    <s v="210103001000000000"/>
    <s v="00500184353"/>
    <s v="CIRILA SEVERINO ARCANGEL"/>
    <s v="CXP00057708"/>
    <x v="818"/>
    <s v="CONTR. 0256-32"/>
    <s v="ALQUILER LOCAL CORRESP. AL MES DE  ENERO/2016"/>
    <s v="DOP"/>
    <n v="-944"/>
    <n v="-944"/>
  </r>
  <r>
    <s v="210103001000000000"/>
    <n v="123002752"/>
    <s v="CONSTRUCTORA JOSE REYES S.R.L."/>
    <s v="MIED-142944"/>
    <x v="819"/>
    <s v="CONTR. 1180-ANTICIPO"/>
    <s v="20% AVANCE"/>
    <s v="DOP"/>
    <n v="-3348168.13"/>
    <n v="-3348168.13"/>
  </r>
  <r>
    <s v="210103001000000000"/>
    <s v="00100615236"/>
    <s v="EULALIA MORILLO RODRIGUEZ"/>
    <s v="CXP00058199"/>
    <x v="820"/>
    <s v="CONTR. 0666-4"/>
    <s v="CUBICACION # 4"/>
    <s v="DOP"/>
    <n v="-1270090.97"/>
    <n v="-1016072.78"/>
  </r>
  <r>
    <s v="210103001000000000"/>
    <n v="40227632565"/>
    <s v="ROBERTO REYES"/>
    <s v="PI014118"/>
    <x v="820"/>
    <s v="OFICIO #181/2016"/>
    <s v="VIATICOS AL PERSONAL DE MANTENIMIENTO, FORM. 8468-8471"/>
    <s v="DOP"/>
    <n v="-44550"/>
    <n v="-44550"/>
  </r>
  <r>
    <s v="210102001001000000"/>
    <n v="131058108"/>
    <s v="GOURMET CHIC BY PATLIZ, SRL"/>
    <s v="NCR0000072"/>
    <x v="820"/>
    <s v="A010010010400000028"/>
    <s v="NOTA DE CREDITO DE NCF-A010010011500000176"/>
    <s v="DOP"/>
    <n v="8885.4"/>
    <n v="8885.4"/>
  </r>
  <r>
    <s v="210102001001000000"/>
    <n v="131058108"/>
    <s v="GOURMET CHIC BY PATLIZ, SRL"/>
    <s v="NCR0000077"/>
    <x v="820"/>
    <s v="A0100100110400000015"/>
    <s v="NOTA DE CREDITO PARA LA FACT.NCF-A010010011500000162"/>
    <s v="DOP"/>
    <n v="10667.2"/>
    <n v="10667.2"/>
  </r>
  <r>
    <s v="210102001001000000"/>
    <n v="131058108"/>
    <s v="GOURMET CHIC BY PATLIZ, SRL"/>
    <s v="NCR0000071"/>
    <x v="820"/>
    <s v="A010010010400000018"/>
    <s v="NOTA DE CREDITO PARA FACT.NCF-A010010011500000165"/>
    <s v="DOP"/>
    <n v="10679"/>
    <n v="10679"/>
  </r>
  <r>
    <s v="210102001001000000"/>
    <n v="131099025"/>
    <s v="CONSTRUCTORA BALMOSA, SRL"/>
    <s v="CXP00058424"/>
    <x v="821"/>
    <s v="A010010011500000024"/>
    <s v="ALQUILER DE JEEPETA PARA USO DEL MINERD"/>
    <s v="DOP"/>
    <n v="-226560"/>
    <n v="-226560"/>
  </r>
  <r>
    <s v="210102001001000000"/>
    <s v="00200047942"/>
    <s v="FERMIN TEJEDA MOTA"/>
    <s v="CXP00058430"/>
    <x v="821"/>
    <s v="OFICIO #670/2015"/>
    <s v="REVISION Y ACTUALIZACION CURRICULAR"/>
    <s v="DOP"/>
    <n v="-16000"/>
    <n v="-16000"/>
  </r>
  <r>
    <s v="210102001004000000"/>
    <s v="00107700452"/>
    <s v="MANUEL DE JESUS ROA ENCARNACION"/>
    <s v="CXP00058467"/>
    <x v="821"/>
    <s v="OFICIO #670/2015"/>
    <s v="REVISION Y ACTUALIZACION CURRICULAR"/>
    <s v="DOP"/>
    <n v="-16000"/>
    <n v="-16000"/>
  </r>
  <r>
    <s v="210102001004000000"/>
    <s v="00108065574"/>
    <s v="JUAN ELIAS RODRIGUEZ MOREL"/>
    <s v="CXP00058466"/>
    <x v="821"/>
    <s v="OFICIO #670/2015"/>
    <s v="REVISION Y ACTUALIZACION CURRICULAR"/>
    <s v="DOP"/>
    <n v="-16000"/>
    <n v="-16000"/>
  </r>
  <r>
    <s v="210102001004000000"/>
    <s v="00102461563"/>
    <s v="MARIA ALTAGRACIA TURBI EVANGELISTA"/>
    <s v="CXP00058611"/>
    <x v="822"/>
    <s v="A010010011500000021"/>
    <s v="LEGALIZACION DE CONTRATOS"/>
    <s v="DOP"/>
    <n v="-23600"/>
    <n v="-23600"/>
  </r>
  <r>
    <s v="210103001000000000"/>
    <s v="00107389611"/>
    <s v="INOCENCIO GUZMAN PEREZ"/>
    <s v="CXP00058640"/>
    <x v="823"/>
    <s v="CONTR  0516 Y 1121-4"/>
    <s v="CUBICACION 4 ADICIONAL"/>
    <s v="DOP"/>
    <n v="-928102.7"/>
    <n v="-928102.7"/>
  </r>
  <r>
    <s v="210102001001000000"/>
    <n v="130107793"/>
    <s v="AMESCO, SRL"/>
    <s v="CXP00058631"/>
    <x v="823"/>
    <s v="A010010011500000176"/>
    <s v="ADQUISICION  DE MOBILIARIO ESCOLAR"/>
    <s v="DOP"/>
    <n v="-389886.75"/>
    <n v="-311909.40000000002"/>
  </r>
  <r>
    <s v="210103001000000000"/>
    <s v="00105582829"/>
    <s v="NILDA ALTAGRACIA SANDOVAL CASTILLO"/>
    <s v="CXP00058717"/>
    <x v="824"/>
    <s v="CONTR 0745-04"/>
    <s v="CUBICACION 4"/>
    <s v="DOP"/>
    <n v="-1353984.66"/>
    <n v="-1353984.66"/>
  </r>
  <r>
    <s v="210102001001000000"/>
    <n v="130533431"/>
    <s v="SERVICIOS DIVERSOS AUTO REPUESTO EDDY SRL"/>
    <s v="CXP00058699"/>
    <x v="824"/>
    <s v="A010010011500002097"/>
    <s v="SERVICIOS DE TRANSPORTE EN 04 CAMIONETAS"/>
    <s v="DOP"/>
    <n v="-384000"/>
    <n v="-384000"/>
  </r>
  <r>
    <s v="210102001001000000"/>
    <n v="130902011"/>
    <s v="DELICIAS NANI CATERING &amp; ALGO MAS, EIRL"/>
    <s v="CXP00058671"/>
    <x v="824"/>
    <s v="A010010011500000001"/>
    <s v="SERVICIOS DE REFRIGERIOS,ALMUERZOS Y ALQUILER"/>
    <s v="DOP"/>
    <n v="-25517.5"/>
    <n v="-25517.5"/>
  </r>
  <r>
    <s v="210103001000000000"/>
    <s v="01200212452"/>
    <s v="ARISTIDES JIMENEZ LOPEZ"/>
    <s v="CXP00058708"/>
    <x v="824"/>
    <s v="CONTR. 0958-13"/>
    <s v="ALQUILER CORRESP. A FEBRERO 2016"/>
    <s v="DOP"/>
    <n v="-86140"/>
    <n v="-20440"/>
  </r>
  <r>
    <s v="210102001001000000"/>
    <n v="101730951"/>
    <s v="IMPORTADORA BARBERA SRL."/>
    <s v="CXP00058735"/>
    <x v="825"/>
    <s v="A010010011500000204"/>
    <s v="ADQUISICION DE MOBILIARIO ESCOLAR"/>
    <s v="DOP"/>
    <n v="-484895.04"/>
    <n v="-387916.03"/>
  </r>
  <r>
    <s v="210103001000000000"/>
    <s v="00500184353"/>
    <s v="CIRILA SEVERINO ARCANGEL"/>
    <s v="CXP00058771"/>
    <x v="825"/>
    <s v="CONTR. 0256-33"/>
    <s v="ALQUILER LOCAL FEBRERO 2016"/>
    <s v="DOP"/>
    <n v="-944"/>
    <n v="-944"/>
  </r>
  <r>
    <s v="210103001000000000"/>
    <n v="130107947"/>
    <s v="INVERSIONES DOCLA, S.R.L."/>
    <s v="CXP00058875"/>
    <x v="826"/>
    <s v="11500000011NULA"/>
    <s v="ALQUILER LOCAL CORRESP. AL MES DE JULIO 2015"/>
    <s v="DOP"/>
    <n v="-47485.73"/>
    <n v="-45473.62"/>
  </r>
  <r>
    <s v="210102001001000000"/>
    <n v="131058108"/>
    <s v="GOURMET CHIC BY PATLIZ, SRL"/>
    <s v="NCR0000091"/>
    <x v="827"/>
    <s v="A010010010400000011"/>
    <s v="NOTA DE CREDITO PARA LA FACT-A010010011500000158"/>
    <s v="DOP"/>
    <n v="8885.4"/>
    <n v="8885.4"/>
  </r>
  <r>
    <s v="210103001000000000"/>
    <s v="00500184353"/>
    <s v="CIRILA SEVERINO ARCANGEL"/>
    <s v="CXP00059149"/>
    <x v="828"/>
    <s v="CONTR. 0256-34"/>
    <s v="ALQUILER LOCAL MES DE MARZO/2016"/>
    <s v="DOP"/>
    <n v="-944"/>
    <n v="-944"/>
  </r>
  <r>
    <s v="210103001000000000"/>
    <n v="130107947"/>
    <s v="INVERSIONES DOCLA, S.R.L."/>
    <s v="PAG00198993"/>
    <x v="828"/>
    <m/>
    <s v="A010010011500000010, 11 Y 12"/>
    <s v="DOP"/>
    <n v="136420.84"/>
    <n v="45473.62"/>
  </r>
  <r>
    <s v="210102001001000000"/>
    <n v="131158021"/>
    <s v="ISOLUX, SRL"/>
    <s v="CXP00059226"/>
    <x v="829"/>
    <s v="A010010011500000010"/>
    <s v="SERVICIOS DE ALQUILER Y MONTAJE DEL STAND DEL MINE"/>
    <s v="DOP"/>
    <n v="-1309800"/>
    <n v="-1309800"/>
  </r>
  <r>
    <s v="210103001000000000"/>
    <s v="00111951067"/>
    <s v="GERMAN BENJAMIN MEDINA NUÑEZ"/>
    <s v="CXP00059270"/>
    <x v="830"/>
    <s v="CONTR.2465-2"/>
    <s v="CUBICACION #2 DE CIERRE"/>
    <s v="DOP"/>
    <n v="-6322124.6699999999"/>
    <n v="-4272255.8"/>
  </r>
  <r>
    <s v="210102001004000000"/>
    <s v="00117256230"/>
    <s v="JUAN ANTONIO PAYANO VANDERHORST"/>
    <s v="PI014257"/>
    <x v="830"/>
    <s v="OFICIO #259/2016"/>
    <s v="VIATICOS AL PERSONAL DE MANTENIMIENTO"/>
    <s v="DOP"/>
    <n v="-22300"/>
    <n v="-22300"/>
  </r>
  <r>
    <s v="210102001004000000"/>
    <s v="09300338929"/>
    <s v="RADAMES VASQUEZ REYES"/>
    <s v="CXP00059290"/>
    <x v="831"/>
    <s v="P010010011502051122"/>
    <s v="SERVICIOS DE NOTARIZACIÓN 03 ACTOS AUTÉNTICOS NOS.009/2015"/>
    <s v="DOP"/>
    <n v="-177000"/>
    <n v="-177000"/>
  </r>
  <r>
    <s v="210102001001000000"/>
    <n v="130902011"/>
    <s v="DELICIAS NANI CATERING &amp; ALGO MAS, EIRL"/>
    <s v="CXP00059286"/>
    <x v="831"/>
    <s v="A010010011500000002."/>
    <s v="SERVICIOS DE ALMUERZO,PARA EL TALLER DE CONFORMACI"/>
    <s v="DOP"/>
    <n v="-40710"/>
    <n v="-40710"/>
  </r>
  <r>
    <s v="210102001004000000"/>
    <n v="131243665"/>
    <s v="DAMALTUM GROUP,SRL.(PEREZ &amp; ROBLES)"/>
    <s v="CXP00059327"/>
    <x v="832"/>
    <s v="A010010011500000001"/>
    <s v="SERVICIOS ASESORIA LEGAL CONSULTORIA DERECHO AUTOR 005-01-07"/>
    <s v="DOP"/>
    <n v="-29500"/>
    <n v="-29500"/>
  </r>
  <r>
    <s v="210102001001000000"/>
    <n v="131058108"/>
    <s v="GOURMET CHIC BY PATLIZ, SRL"/>
    <s v="NCR0000095"/>
    <x v="832"/>
    <s v="A010010010400000011."/>
    <s v="NOTA DE CREDITO PARA LA FACT-A010010011500000158"/>
    <s v="DOP"/>
    <n v="8885.4"/>
    <n v="8885.4"/>
  </r>
  <r>
    <s v="210102001001000000"/>
    <n v="401000121"/>
    <s v="ASOCIACION DE INDUSTRIAS DE LA REPUBLICA DOMINICANA, INC."/>
    <s v="CXP00059383"/>
    <x v="833"/>
    <s v="A010010011500000235"/>
    <s v="SERVICIO DE ALIMENTACION Y ALQUILERES"/>
    <s v="DOP"/>
    <n v="-164610"/>
    <n v="-164610"/>
  </r>
  <r>
    <s v="210102001004000000"/>
    <s v="00107272361"/>
    <s v="NIEVES ALT. HENRIQUEZ HIDALGO"/>
    <s v="PI014288"/>
    <x v="834"/>
    <s v="OFICIO #99/2016"/>
    <s v="REC. PARA LA TRANSM. DE APERTURAS DE CUENTAS Y RNC A LAS J.D"/>
    <s v="DOP"/>
    <n v="-32424"/>
    <n v="-32424"/>
  </r>
  <r>
    <s v="210102001001000000"/>
    <n v="131058108"/>
    <s v="GOURMET CHIC BY PATLIZ, SRL"/>
    <s v="NCR0000101"/>
    <x v="834"/>
    <s v="A010010010400000024"/>
    <s v="NOTA DE CREDITO PARA LA FACT-A010010011500000172"/>
    <s v="DOP"/>
    <n v="8885.4"/>
    <n v="8885.4"/>
  </r>
  <r>
    <s v="210102001001000000"/>
    <n v="131058108"/>
    <s v="GOURMET CHIC BY PATLIZ, SRL"/>
    <s v="CXP00059481"/>
    <x v="835"/>
    <s v="11500000176NULA"/>
    <s v="REFRIGERIOS, ALMUERZO Y ALQUILERES"/>
    <s v="DOP"/>
    <n v="-74481.600000000006"/>
    <n v="-74481.600000000006"/>
  </r>
  <r>
    <s v="210102001001000000"/>
    <n v="131058108"/>
    <s v="GOURMET CHIC BY PATLIZ, SRL"/>
    <s v="NCR0000102"/>
    <x v="835"/>
    <s v="A010010010400000011-"/>
    <s v="NOTA DE CREDITO PARA LA FACT-A010010011500000158."/>
    <s v="DOP"/>
    <n v="8885.4"/>
    <n v="8885.4"/>
  </r>
  <r>
    <s v="210102001001000000"/>
    <n v="131048498"/>
    <s v="CLUSTER DEL HIERRO, SRL"/>
    <s v="MIED-143016"/>
    <x v="836"/>
    <s v="CONTR. 0185-ANTICIPO"/>
    <s v="20%  DE AVANCE"/>
    <s v="DOP"/>
    <n v="-985654"/>
    <n v="-985654"/>
  </r>
  <r>
    <s v="210102001001000000"/>
    <n v="131192467"/>
    <s v="MIGUELINA BUFFET, SRL"/>
    <s v="CXP00059575"/>
    <x v="836"/>
    <s v="A010010011500000023."/>
    <s v="SERVICIO DE REFRIGERIOS, ALMUERZOS Y ALQUILERES"/>
    <s v="DOP"/>
    <n v="-42916.6"/>
    <n v="-42916.6"/>
  </r>
  <r>
    <s v="210102001001000000"/>
    <n v="130902011"/>
    <s v="DELICIAS NANI CATERING &amp; ALGO MAS, EIRL"/>
    <s v="CXP00059582"/>
    <x v="836"/>
    <s v="A010010011500000017"/>
    <s v="SERVICIOS REFRIGERIOS, ALMUERZOS Y ALQUILERES"/>
    <s v="DOP"/>
    <n v="-29205"/>
    <n v="-29205"/>
  </r>
  <r>
    <s v="210102001001000000"/>
    <n v="131007554"/>
    <s v="CLUSTER DEL MUEBLE DE SANTO DOMINGO CMSD SRL"/>
    <s v="CXP00059594"/>
    <x v="837"/>
    <s v="A010010011500000002"/>
    <s v="ADQ. MOBILIARIO ESCOLAR"/>
    <s v="DOP"/>
    <n v="-1762035"/>
    <n v="-1409628"/>
  </r>
  <r>
    <s v="210102001001000000"/>
    <n v="130902011"/>
    <s v="DELICIAS NANI CATERING &amp; ALGO MAS, EIRL"/>
    <s v="CXP00059678"/>
    <x v="838"/>
    <s v="P010010011502640151"/>
    <s v="REFRIGERIOS, ALMUERZOS Y ALQUILERES"/>
    <s v="DOP"/>
    <n v="-154414.79999999999"/>
    <n v="-154414.79999999999"/>
  </r>
  <r>
    <s v="210102001001000000"/>
    <n v="130645035"/>
    <s v="JULIVIOT FLORISTERIA, SRL"/>
    <s v="CXP00059663"/>
    <x v="838"/>
    <s v="A010010011500001508"/>
    <s v="COMPRA DE OFRENDAS FLORALES"/>
    <s v="DOP"/>
    <n v="-35400"/>
    <n v="-35400"/>
  </r>
  <r>
    <s v="210103001000000000"/>
    <s v="00117967232"/>
    <s v="MIGUEL ANGEL CUEVAS DE LA CRUZ"/>
    <s v="CXP00059764"/>
    <x v="839"/>
    <s v="CONTR. 1352-1"/>
    <s v="50% COMPRA TERRENO"/>
    <s v="DOP"/>
    <n v="-25000000"/>
    <n v="-25000000"/>
  </r>
  <r>
    <s v="210103001000000000"/>
    <s v="03100963408"/>
    <s v="RAFAEL MARINO QUIÑONES PEGUERO"/>
    <s v="MIED-162992"/>
    <x v="839"/>
    <s v="CONTR. 1694-3-NULA"/>
    <s v="CONTR. 1694-3"/>
    <s v="DOP"/>
    <n v="40157.21"/>
    <n v="40157.21"/>
  </r>
  <r>
    <s v="210102001001000000"/>
    <n v="130465215"/>
    <s v="CABA PRODUCTIONS S. R. L."/>
    <s v="CXP00059822"/>
    <x v="840"/>
    <s v="A010010011500000219"/>
    <s v="SERVICIO DE CONTRATACION DE LINEA GRAFICA Y ESCENO"/>
    <s v="DOP"/>
    <n v="-401200"/>
    <n v="-401200"/>
  </r>
  <r>
    <s v="210102001001000000"/>
    <n v="130811946"/>
    <s v="RANSA COMERCIAL, SRL"/>
    <s v="CXP00059919"/>
    <x v="841"/>
    <s v="A010010011500000078"/>
    <s v="ADQ. DE TÓNERS"/>
    <s v="DOP"/>
    <n v="-23788.799999999999"/>
    <n v="-23788.799999999999"/>
  </r>
  <r>
    <s v="210103001000000000"/>
    <n v="40222970275"/>
    <s v="BRANDALIZ VILLAR MONTERO"/>
    <s v="CXP00060073"/>
    <x v="842"/>
    <s v="CONTR.0257-29"/>
    <s v="ALQUILER LOCAL,CORRESP.MES DE ENERO/2016"/>
    <s v="DOP"/>
    <n v="-41300"/>
    <n v="-41300"/>
  </r>
  <r>
    <s v="210103001000000000"/>
    <n v="40222970275"/>
    <s v="BRANDALIZ VILLAR MONTERO"/>
    <s v="CXP00060074"/>
    <x v="842"/>
    <s v="CONTR.0257-30"/>
    <s v="ALQUILER LOCAL,CORRESP.MES DE FEBRERO/2016"/>
    <s v="DOP"/>
    <n v="-41300"/>
    <n v="-41300"/>
  </r>
  <r>
    <s v="210103001000000000"/>
    <n v="40222970275"/>
    <s v="BRANDALIZ VILLAR MONTERO"/>
    <s v="CXP00060079"/>
    <x v="842"/>
    <s v="CONTR.0257-31"/>
    <s v="ALQUILER LOCAL,CORRESP.MES DE MARZO/2016"/>
    <s v="DOP"/>
    <n v="-41300"/>
    <n v="-41300"/>
  </r>
  <r>
    <s v="210103001000000000"/>
    <s v="00113137517"/>
    <s v="JOSIAN GERMAN RUIZ MEJIA."/>
    <s v="CXP00060090"/>
    <x v="843"/>
    <s v="CONTR. 2555-3"/>
    <s v="CUBICACION #3"/>
    <s v="DOP"/>
    <n v="-3134533.59"/>
    <n v="-3134533.59"/>
  </r>
  <r>
    <s v="210102001004000000"/>
    <s v="00108065574"/>
    <s v="JUAN ELIAS RODRIGUEZ MOREL"/>
    <s v="CXP00060119"/>
    <x v="843"/>
    <s v="OFIC.#94/2016-8"/>
    <s v="PAGOS HONORARIOS A SERV. EXPERTOS EDUC. TECNICO PROFESIONAL"/>
    <s v="DOP"/>
    <n v="-32000"/>
    <n v="-32000"/>
  </r>
  <r>
    <s v="210102001001000000"/>
    <s v="08000014525"/>
    <s v="RINA DAMARIS CARRASCO MATOS"/>
    <s v="CXP00060186"/>
    <x v="844"/>
    <s v="A010010011500000138"/>
    <s v="SERVICIOS DE REFRIGERIOS,ALMUERZOS Y ALQUILERES"/>
    <s v="DOP"/>
    <n v="-75048"/>
    <n v="-75048"/>
  </r>
  <r>
    <s v="210103001000000000"/>
    <n v="131217826"/>
    <s v="NOVAVISTA EMPRESARIAL, SRL"/>
    <s v="CXP00060333"/>
    <x v="845"/>
    <s v="11500000006.NULA"/>
    <s v="REPRODUCCION DE CD"/>
    <s v="DOP"/>
    <n v="-731600"/>
    <n v="-731600"/>
  </r>
  <r>
    <s v="210102001001000000"/>
    <n v="130645035"/>
    <s v="JULIVIOT FLORISTERIA, SRL"/>
    <s v="CXP00060335"/>
    <x v="845"/>
    <s v="A010010011500001590"/>
    <s v="ADQ. OFRENDAS FLORALES"/>
    <s v="DOP"/>
    <n v="-47200"/>
    <n v="-47200"/>
  </r>
  <r>
    <s v="210102001001000000"/>
    <n v="130018707"/>
    <s v="CARVAJAL BUS SRL"/>
    <s v="CXP00060350"/>
    <x v="846"/>
    <s v="A010010011500001391"/>
    <s v="SERVICIO DE TRANSPORTE JEEPETA INTERMEDIA"/>
    <s v="DOP"/>
    <n v="-684000"/>
    <n v="-684000"/>
  </r>
  <r>
    <s v="210102001001000000"/>
    <n v="102001499"/>
    <s v="CORPORACION DOMINICANA DE RADIO Y TELEVISION SRL."/>
    <s v="CXP00060437"/>
    <x v="847"/>
    <s v="A010010011500002170"/>
    <s v="SERVICIO DE PUBLICIDAD,MES DE ENERO/2016"/>
    <s v="DOP"/>
    <n v="-147500"/>
    <n v="-147500"/>
  </r>
  <r>
    <s v="210102001001000000"/>
    <n v="102001499"/>
    <s v="CORPORACION DOMINICANA DE RADIO Y TELEVISION SRL."/>
    <s v="CXP00060438"/>
    <x v="847"/>
    <s v="A010010011500002171"/>
    <s v="SERVICIO DE PUBLICIDAD,MES DE FEBRERO/2016"/>
    <s v="DOP"/>
    <n v="-147500"/>
    <n v="-147500"/>
  </r>
  <r>
    <s v="210102001001000000"/>
    <n v="102001499"/>
    <s v="CORPORACION DOMINICANA DE RADIO Y TELEVISION SRL."/>
    <s v="CXP00060440"/>
    <x v="847"/>
    <s v="A010010011500002172"/>
    <s v="SERVICIO DE PUBLICIDAD,MES DE MARZO/2016"/>
    <s v="DOP"/>
    <n v="-147500"/>
    <n v="-147500"/>
  </r>
  <r>
    <s v="210102001001000000"/>
    <n v="130398526"/>
    <s v="MENCA, SRL."/>
    <s v="CXP00060489"/>
    <x v="847"/>
    <s v="CONTR. 1017-3"/>
    <s v="CUBICACIÓN # 3"/>
    <s v="DOP"/>
    <n v="-122167.07"/>
    <n v="-122167.07"/>
  </r>
  <r>
    <s v="210102001004000000"/>
    <n v="131011322"/>
    <s v="SYNERTEK, SRL"/>
    <s v="CXP00060528"/>
    <x v="848"/>
    <s v="A010010011500000001"/>
    <s v="SERVICIOS DESARROLLO DE SOFTWERE BCE CERO."/>
    <s v="DOP"/>
    <n v="-635618.80000000005"/>
    <n v="-635618.80000000005"/>
  </r>
  <r>
    <s v="210103001000000000"/>
    <n v="11600016387"/>
    <s v="RINALDO ESTEBAN CRUZ GUZMAN"/>
    <s v="CXP00060504"/>
    <x v="848"/>
    <s v="CONTR.0151-2"/>
    <s v="ALQUILER LOCAL,MES DE MAYO/2016"/>
    <s v="DOP"/>
    <n v="-33040"/>
    <n v="-33040"/>
  </r>
  <r>
    <s v="210102001004000000"/>
    <n v="101502525"/>
    <s v="TRICOM S. A."/>
    <s v="CXP00060542"/>
    <x v="849"/>
    <s v="A080010051500001210"/>
    <s v="SERVICIO DE INTERNET,TRICOM,CORRESP.MES ENERO 2016"/>
    <s v="DOP"/>
    <n v="-3707.82"/>
    <n v="-3707.82"/>
  </r>
  <r>
    <s v="210102001004000000"/>
    <n v="101502525"/>
    <s v="TRICOM S. A."/>
    <s v="CXP00060783"/>
    <x v="850"/>
    <s v="A080010051500001270"/>
    <s v="SERVICIOS DE INTERNET CORRESPONDIENTES AL MES DE MARZO/2016"/>
    <s v="DOP"/>
    <n v="-3754.65"/>
    <n v="-3754.65"/>
  </r>
  <r>
    <s v="210102001001000000"/>
    <s v="00100782465"/>
    <s v="ADELAIDA YSOLINA DE LEON LIZARDO"/>
    <s v="CXP00060803"/>
    <x v="851"/>
    <s v="P010010011501810371"/>
    <s v="SERVICIO DE OFRENDAS FLORALES"/>
    <s v="DOP"/>
    <n v="-25960"/>
    <n v="-25960"/>
  </r>
  <r>
    <s v="210102001001000000"/>
    <s v="00100782465"/>
    <s v="ADELAIDA YSOLINA DE LEON LIZARDO"/>
    <s v="CXP00060802"/>
    <x v="851"/>
    <s v="P010010011501810369"/>
    <s v="SERVICIO DE OFRENDAS FLORALES"/>
    <s v="DOP"/>
    <n v="-19470"/>
    <n v="-19470"/>
  </r>
  <r>
    <s v="210103001000000000"/>
    <s v="03102675752"/>
    <s v="ALVARO FORTUNATO VASQUEZ RODRIGUEZ"/>
    <s v="CXP00089807"/>
    <x v="852"/>
    <s v="CONTR.0031 Y 0407-38"/>
    <s v="ALQ. LOCAL ABRIL Y MAYO 2019"/>
    <s v="DOP"/>
    <n v="-114937.9"/>
    <n v="-114937.9"/>
  </r>
  <r>
    <s v="210102001004000000"/>
    <s v="03101850398"/>
    <s v="SANTA ESTELA BRIOSO"/>
    <s v="PI014520"/>
    <x v="853"/>
    <s v="OFICIO-PJEE#097/2016"/>
    <s v=" PERSONAL QUE ESTARA PARTIC.EN LA SISTEMATIZACION DE EXPERIE"/>
    <s v="DOP"/>
    <n v="-133200"/>
    <n v="-133200"/>
  </r>
  <r>
    <s v="210102001004000000"/>
    <n v="101502525"/>
    <s v="TRICOM S. A."/>
    <s v="CXP00060891"/>
    <x v="853"/>
    <s v="A080010051500001329"/>
    <s v="SERVICIO DE INTERNET, CORRESP. AL MES DE ABRIL/2016"/>
    <s v="DOP"/>
    <n v="-4115.59"/>
    <n v="-4115.59"/>
  </r>
  <r>
    <s v="210102001004000000"/>
    <n v="101502525"/>
    <s v="TRICOM S. A."/>
    <s v="CXP00060883"/>
    <x v="853"/>
    <s v="A080010051500001239"/>
    <s v="SERVICIO DE INTERNET"/>
    <s v="DOP"/>
    <n v="-3881.96"/>
    <n v="-3881.96"/>
  </r>
  <r>
    <s v="210102001001000000"/>
    <s v="05400066006"/>
    <s v="RAFAEL JOSE MINAYA BENCOSME O TALLER MINAYA"/>
    <s v="CXP00060922"/>
    <x v="854"/>
    <s v="A010010011500001889"/>
    <s v="SERVICIO DE REPARACION Y MANT.VEHICULOS DEL MINERD"/>
    <s v="DOP"/>
    <n v="-126271.8"/>
    <n v="-126271.8"/>
  </r>
  <r>
    <s v="210102001004000000"/>
    <s v="00106162613"/>
    <s v="WILSON  GUAROA  MATOS DE LA PAZ"/>
    <s v="PI014530"/>
    <x v="854"/>
    <s v="OFIC.#22/2016"/>
    <s v="PARA GASTOS TRANSPORTE  Y VIATICOS IMPLEMENTACION MET. CAF"/>
    <s v="DOP"/>
    <n v="-72000"/>
    <n v="-72000"/>
  </r>
  <r>
    <s v="210102001001000000"/>
    <s v="05400066006"/>
    <s v="RAFAEL JOSE MINAYA BENCOSME O TALLER MINAYA"/>
    <s v="CXP00060936"/>
    <x v="854"/>
    <s v="A010010011500001888"/>
    <s v="SERVICIO DE REPARACION Y MANT.VEHICULOS DEL MINERD"/>
    <s v="DOP"/>
    <n v="-57991.1"/>
    <n v="-57991.1"/>
  </r>
  <r>
    <s v="210102001001000000"/>
    <s v="05400066006"/>
    <s v="RAFAEL JOSE MINAYA BENCOSME O TALLER MINAYA"/>
    <s v="CXP00060934"/>
    <x v="854"/>
    <s v="A010010011500001887"/>
    <s v="SERVICIO DE REPARACION Y MANT.VEHICULOS DEL MINERD"/>
    <s v="DOP"/>
    <n v="-55808.1"/>
    <n v="-55808.1"/>
  </r>
  <r>
    <s v="210102001001000000"/>
    <s v="05400066006"/>
    <s v="RAFAEL JOSE MINAYA BENCOSME O TALLER MINAYA"/>
    <s v="CXP00060921"/>
    <x v="854"/>
    <s v="A010010011500001883"/>
    <s v="SERVICIO DE REPARACION Y MANT.VEHICULOS DEL MINERD"/>
    <s v="DOP"/>
    <n v="-49276.800000000003"/>
    <n v="-49276.800000000003"/>
  </r>
  <r>
    <s v="210102001001000000"/>
    <s v="05400066006"/>
    <s v="RAFAEL JOSE MINAYA BENCOSME O TALLER MINAYA"/>
    <s v="CXP00060941"/>
    <x v="854"/>
    <s v="A010010011500001890"/>
    <s v="SERVICIO DE REPARACION Y MANT.VEHICULOS DEL MINERD"/>
    <s v="DOP"/>
    <n v="-41895.9"/>
    <n v="-41895.9"/>
  </r>
  <r>
    <s v="210102001001000000"/>
    <s v="05400066006"/>
    <s v="RAFAEL JOSE MINAYA BENCOSME O TALLER MINAYA"/>
    <s v="CXP00060929"/>
    <x v="854"/>
    <s v="A010010011500001885"/>
    <s v="SERVICIO DE REPARACION Y MANT.VEHICULOS DEL MINERD"/>
    <s v="DOP"/>
    <n v="-39766"/>
    <n v="-39766"/>
  </r>
  <r>
    <s v="210102001001000000"/>
    <s v="05400066006"/>
    <s v="RAFAEL JOSE MINAYA BENCOSME O TALLER MINAYA"/>
    <s v="CXP00060926"/>
    <x v="854"/>
    <s v="A010010011500001884"/>
    <s v="SERVICIO DE REPARACION Y MANT.VEHICULOS DEL MINERD"/>
    <s v="DOP"/>
    <n v="-38468"/>
    <n v="-38468"/>
  </r>
  <r>
    <s v="210102001001000000"/>
    <s v="05400066006"/>
    <s v="RAFAEL JOSE MINAYA BENCOSME O TALLER MINAYA"/>
    <s v="CXP00060939"/>
    <x v="854"/>
    <s v="A010010011500001891"/>
    <s v="SERVICIO DE REPARACION Y MANT.VEHICULOS DEL MINERD"/>
    <s v="DOP"/>
    <n v="-32686"/>
    <n v="-32686"/>
  </r>
  <r>
    <s v="210102001001000000"/>
    <s v="05400066006"/>
    <s v="RAFAEL JOSE MINAYA BENCOSME O TALLER MINAYA"/>
    <s v="CXP00060946"/>
    <x v="854"/>
    <s v="A010010011500001895"/>
    <s v="SERVICIO DE REPARACION Y MANT.VEHICULOS DEL MINERD"/>
    <s v="DOP"/>
    <n v="-24614.799999999999"/>
    <n v="-24614.799999999999"/>
  </r>
  <r>
    <s v="210102001001000000"/>
    <s v="05400066006"/>
    <s v="RAFAEL JOSE MINAYA BENCOSME O TALLER MINAYA"/>
    <s v="CXP00060951"/>
    <x v="854"/>
    <s v="A010010011500001892"/>
    <s v="SERVICIO DE REPARACION Y MANT.VEHICULOS DEL MINERD"/>
    <s v="DOP"/>
    <n v="-17759"/>
    <n v="-17759"/>
  </r>
  <r>
    <s v="210102001001000000"/>
    <s v="05400066006"/>
    <s v="RAFAEL JOSE MINAYA BENCOSME O TALLER MINAYA"/>
    <s v="CXP00060948"/>
    <x v="854"/>
    <s v="A010010011500001893"/>
    <s v="SERVICIO DE REPARACION Y MANT.VEHICULOS DEL MINERD"/>
    <s v="DOP"/>
    <n v="-17464"/>
    <n v="-17464"/>
  </r>
  <r>
    <s v="210102001001000000"/>
    <s v="05400066006"/>
    <s v="RAFAEL JOSE MINAYA BENCOSME O TALLER MINAYA"/>
    <s v="CXP00060930"/>
    <x v="854"/>
    <s v="A010010011500001886"/>
    <s v="SERVICIO DE REPARACION Y MANT.VEHICULOS DEL MINERD"/>
    <s v="DOP"/>
    <n v="-16407.900000000001"/>
    <n v="-16407.900000000001"/>
  </r>
  <r>
    <s v="210102001001000000"/>
    <s v="05400066006"/>
    <s v="RAFAEL JOSE MINAYA BENCOSME O TALLER MINAYA"/>
    <s v="CXP00060923"/>
    <x v="854"/>
    <s v="A010010011500001882"/>
    <s v="SERVICIO DE REPARACION Y MANT.VEHICULOS DEL MINERD"/>
    <s v="DOP"/>
    <n v="-14832.6"/>
    <n v="-14832.6"/>
  </r>
  <r>
    <s v="210102001001000000"/>
    <s v="05400066006"/>
    <s v="RAFAEL JOSE MINAYA BENCOSME O TALLER MINAYA"/>
    <s v="CXP00060945"/>
    <x v="854"/>
    <s v="A010010011500001896"/>
    <s v="SERVICIO DE REPARACION Y MANT.VEHICULOS DEL MINERD"/>
    <s v="DOP"/>
    <n v="-12667.3"/>
    <n v="-12667.3"/>
  </r>
  <r>
    <s v="210102001001000000"/>
    <s v="05400066006"/>
    <s v="RAFAEL JOSE MINAYA BENCOSME O TALLER MINAYA"/>
    <s v="CXP00060947"/>
    <x v="854"/>
    <s v="A010010011500001894"/>
    <s v="SERVICIO DE REPARACION Y MANT.VEHICULOS DEL MINERD"/>
    <s v="DOP"/>
    <n v="-12331"/>
    <n v="-12331"/>
  </r>
  <r>
    <s v="210102001004000000"/>
    <n v="131251714"/>
    <s v="EVENTS SUPPORT SERVICES MINERVA FERNANDEZ, SRL"/>
    <s v="CXP00061216"/>
    <x v="855"/>
    <s v="A010010011500000024"/>
    <s v="ALQ. VARIOS, DIA INTERNACIONAL DE LAS SECRETARIAS"/>
    <s v="DOP"/>
    <n v="-69761.600000000006"/>
    <n v="-69761.600000000006"/>
  </r>
  <r>
    <s v="210102001004000000"/>
    <s v="00108028887"/>
    <s v="ANGEL DEL CARMEN CASTILLO ESPINAL"/>
    <s v="CXP00061249"/>
    <x v="856"/>
    <s v="A010010011500000049"/>
    <s v="SERVICIOS (35)TASACIONES REALIZADAS A SOLARES Y MEJORAS"/>
    <s v="DOP"/>
    <n v="-318010"/>
    <n v="-318010"/>
  </r>
  <r>
    <s v="210102001004000000"/>
    <s v="00108028887"/>
    <s v="ANGEL DEL CARMEN CASTILLO ESPINAL"/>
    <s v="CXP00061326"/>
    <x v="857"/>
    <s v="A010010011500000048"/>
    <s v="TRABAJOS DE TASACION DE 44 SOLARES,PARA CENTROS EDUCATIVOS"/>
    <s v="DOP"/>
    <n v="-399784"/>
    <n v="-399784"/>
  </r>
  <r>
    <s v="210102001001000000"/>
    <n v="131058108"/>
    <s v="GOURMET CHIC BY PATLIZ, SRL"/>
    <s v="CXP00061310"/>
    <x v="857"/>
    <s v="A010010011500000141"/>
    <s v="SERVICIO DE REFRIGERIO, ALMUERZOS Y ALQUILERES"/>
    <s v="DOP"/>
    <n v="-183490"/>
    <n v="-183490"/>
  </r>
  <r>
    <s v="210103001000000000"/>
    <s v="04900704380"/>
    <s v="HUMBERTO RAFAEL GALAN RODRIGUEZ"/>
    <s v="CXP00061437"/>
    <x v="858"/>
    <s v="CONTR. 461-16"/>
    <s v="CUBICACION #15"/>
    <s v="DOP"/>
    <n v="-1815661.49"/>
    <n v="-1815661.49"/>
  </r>
  <r>
    <s v="210103001000000000"/>
    <n v="11600016387"/>
    <s v="RINALDO ESTEBAN CRUZ GUZMAN"/>
    <s v="CXP00061402"/>
    <x v="858"/>
    <s v="CONTR.0151-3"/>
    <s v="ALQUILER LOCAL, MES DE JUNIO/2016"/>
    <s v="DOP"/>
    <n v="-33040"/>
    <n v="-33040"/>
  </r>
  <r>
    <s v="210103001000000000"/>
    <s v="05800012188"/>
    <s v="JUANA ANTONIA ROSARIO Y POLANCO"/>
    <s v="CXP00061417"/>
    <x v="858"/>
    <s v="CONTR. 0959-23"/>
    <s v="ALQUILERES DE LOCALES, APARTAMENTOS Y NAVES"/>
    <s v="DOP"/>
    <n v="-9440"/>
    <n v="-9440"/>
  </r>
  <r>
    <s v="210103001000000000"/>
    <s v="00107367351"/>
    <s v="JULIANA CORNIEL AMARO"/>
    <s v="CXP00061453"/>
    <x v="859"/>
    <s v="CONTR. 0624-30"/>
    <s v="ALQUILER LOCAL MES DE JUNIO/2016"/>
    <s v="DOP"/>
    <n v="-4130"/>
    <n v="-4130"/>
  </r>
  <r>
    <s v="210102001001000000"/>
    <n v="101730951"/>
    <s v="IMPORTADORA BARBERA SRL."/>
    <s v="CXP00061498"/>
    <x v="860"/>
    <s v="A010010011500000205"/>
    <s v="ADQUISICION MOBILIARIO ESCOLAR"/>
    <s v="DOP"/>
    <n v="-1082355"/>
    <n v="-865884"/>
  </r>
  <r>
    <s v="210102001001000000"/>
    <n v="101730951"/>
    <s v="IMPORTADORA BARBERA SRL."/>
    <s v="CXP00061500"/>
    <x v="860"/>
    <s v="A010010011500000206"/>
    <s v="ADQUISICION MOBILIARIO ESCOLAR"/>
    <s v="DOP"/>
    <n v="-969790.08"/>
    <n v="-775832.06"/>
  </r>
  <r>
    <s v="210102001004000000"/>
    <s v="00108028887"/>
    <s v="ANGEL DEL CARMEN CASTILLO ESPINAL"/>
    <s v="CXP00061495"/>
    <x v="860"/>
    <s v="OFIC.UF-PNEE-1602/16"/>
    <s v="TRABAJOS DE TASACION DE 46 SOLARES P/VARIOCENTROS EDUCATIVOS"/>
    <s v="DOP"/>
    <n v="-417956"/>
    <n v="-417956"/>
  </r>
  <r>
    <s v="210102001001000000"/>
    <n v="101591285"/>
    <s v="LEASING AUTOMOTRIZ DEL SUR SRL"/>
    <s v="CXP00061517"/>
    <x v="860"/>
    <s v="A010010011500004689"/>
    <s v="SERVICOS ALQUILER DE VEHÍCULOS"/>
    <s v="DOP"/>
    <n v="-104430"/>
    <n v="-104430"/>
  </r>
  <r>
    <s v="210102001004000000"/>
    <s v="00101248052"/>
    <s v="IVAN  MERCEDES GRULLON FERNANDEZ"/>
    <s v="PI014648"/>
    <x v="860"/>
    <s v="OFIC.ORG#CNE-54-2016"/>
    <s v="CONSEJO NACIONAL DE EDUCACION,2DA.SESION ORDINARIA AÑO 2016"/>
    <s v="DOP"/>
    <n v="-8000"/>
    <n v="-8000"/>
  </r>
  <r>
    <s v="210102001001000000"/>
    <s v="05400066006"/>
    <s v="RAFAEL JOSE MINAYA BENCOSME O TALLER MINAYA"/>
    <s v="CXP00061627"/>
    <x v="861"/>
    <s v="A010010011500001878"/>
    <s v="SERVICIO DE REPARACION Y MANT.DE VEHICULOS DEL MIN"/>
    <s v="DOP"/>
    <n v="-122838"/>
    <n v="-122838"/>
  </r>
  <r>
    <s v="210102001001000000"/>
    <s v="05400066006"/>
    <s v="RAFAEL JOSE MINAYA BENCOSME O TALLER MINAYA"/>
    <s v="CXP00061626"/>
    <x v="861"/>
    <s v="A010010011500001875"/>
    <s v="SERVICIO DE REPARACION Y MANT.DE VEHICULOS DEL MIN"/>
    <s v="DOP"/>
    <n v="-43754.400000000001"/>
    <n v="-43754.400000000001"/>
  </r>
  <r>
    <s v="210102001001000000"/>
    <s v="05400066006"/>
    <s v="RAFAEL JOSE MINAYA BENCOSME O TALLER MINAYA"/>
    <s v="CXP00061623"/>
    <x v="861"/>
    <s v="A010010011500001873"/>
    <s v="SERVICIO DE REPARACION Y MANT.DE VEHICULOS DEL MIN"/>
    <s v="DOP"/>
    <n v="-43483"/>
    <n v="-43483"/>
  </r>
  <r>
    <s v="210103001000000000"/>
    <n v="40227632565"/>
    <s v="ROBERTO REYES"/>
    <s v="PI014689"/>
    <x v="861"/>
    <s v="OFIC. DGMIE#357/2016"/>
    <s v="VIÁTICOS AL PERSONAL SUPERVISIÓNDE COMEDORES EN VARIOS C. ED"/>
    <s v="DOP"/>
    <n v="-40200"/>
    <n v="-40200"/>
  </r>
  <r>
    <s v="210102001001000000"/>
    <s v="05400066006"/>
    <s v="RAFAEL JOSE MINAYA BENCOSME O TALLER MINAYA"/>
    <s v="CXP00061625"/>
    <x v="861"/>
    <s v="A010010011500001874"/>
    <s v="SERVICIO DE REPARACION Y MANT.DE VEHICULOS DEL MIN"/>
    <s v="DOP"/>
    <n v="-33453"/>
    <n v="-33453"/>
  </r>
  <r>
    <s v="210102001001000000"/>
    <s v="05400066006"/>
    <s v="RAFAEL JOSE MINAYA BENCOSME O TALLER MINAYA"/>
    <s v="CXP00061629"/>
    <x v="861"/>
    <s v="A010010011500001877"/>
    <s v="SERVICIO DE REPARACION Y MANT.DE VEHICULOS DEL MIN"/>
    <s v="DOP"/>
    <n v="-30373.200000000001"/>
    <n v="-30373.200000000001"/>
  </r>
  <r>
    <s v="210102001001000000"/>
    <s v="05400066006"/>
    <s v="RAFAEL JOSE MINAYA BENCOSME O TALLER MINAYA"/>
    <s v="CXP00061620"/>
    <x v="861"/>
    <s v="A010010011500001876"/>
    <s v="SERVICIO DE REPARACION Y MANT.DE VEHICULOS DEL MIN"/>
    <s v="DOP"/>
    <n v="-24803.599999999999"/>
    <n v="-24803.599999999999"/>
  </r>
  <r>
    <s v="210102001001000000"/>
    <s v="05400066006"/>
    <s v="RAFAEL JOSE MINAYA BENCOSME O TALLER MINAYA"/>
    <s v="CXP00061619"/>
    <x v="861"/>
    <s v="A010010011500001880"/>
    <s v="SERVICIO DE REPARACION Y MANT.DE VEHICULOS DEL MIN"/>
    <s v="DOP"/>
    <n v="-23145.7"/>
    <n v="-23145.7"/>
  </r>
  <r>
    <s v="210102001001000000"/>
    <s v="05400066006"/>
    <s v="RAFAEL JOSE MINAYA BENCOSME O TALLER MINAYA"/>
    <s v="CXP00061622"/>
    <x v="861"/>
    <s v="A010010011500001871"/>
    <s v="SERVICIO DE REPARACION Y MANT.DE VEHICULOS DEL MIN"/>
    <s v="DOP"/>
    <n v="-18644"/>
    <n v="-18644"/>
  </r>
  <r>
    <s v="210102001001000000"/>
    <s v="05400066006"/>
    <s v="RAFAEL JOSE MINAYA BENCOSME O TALLER MINAYA"/>
    <s v="CXP00061621"/>
    <x v="861"/>
    <s v="A010010011500001872"/>
    <s v="SERVICIO DE REPARACION Y MANT.DE VEHICULOS DEL MIN"/>
    <s v="DOP"/>
    <n v="-12744"/>
    <n v="-12744"/>
  </r>
  <r>
    <s v="210102001001000000"/>
    <s v="05400066006"/>
    <s v="RAFAEL JOSE MINAYA BENCOSME O TALLER MINAYA"/>
    <s v="CXP00061628"/>
    <x v="861"/>
    <s v="A010010011500001879"/>
    <s v="SERVICIO DE REPARACION Y MANT.DE VEHICULOS DEL MIN"/>
    <s v="DOP"/>
    <n v="-9681.9"/>
    <n v="-9681.9"/>
  </r>
  <r>
    <s v="210103001000000000"/>
    <n v="131076041"/>
    <s v="NAVAM ARQUITECTURA Y CONSTRUCCIONES MODERNAS,SRL"/>
    <s v="CXP00061669"/>
    <x v="862"/>
    <s v="NULA"/>
    <s v="REMODELACION DE COCINAS PARA INST. DE EQUIPOS"/>
    <s v="DOP"/>
    <n v="-3463660.96"/>
    <n v="-2770928.77"/>
  </r>
  <r>
    <s v="210103001000000000"/>
    <n v="101783712"/>
    <s v="SAIPAN SRL."/>
    <s v="NCR0000111"/>
    <x v="862"/>
    <s v="CONTR. 2925 Y 1133-4"/>
    <s v="CUBICACIÓN # 4 ADICIONAL Y FINAL"/>
    <s v="DOP"/>
    <n v="-2330338.88"/>
    <n v="-2068251.31"/>
  </r>
  <r>
    <s v="210102001001000000"/>
    <n v="130458391"/>
    <s v="TRAVENCORE, SRL"/>
    <s v="CXP00061653"/>
    <x v="862"/>
    <s v="CONTR. 0522-3"/>
    <s v="CUBICACIÓN # 3"/>
    <s v="DOP"/>
    <n v="-1550282.03"/>
    <n v="-1550282.03"/>
  </r>
  <r>
    <s v="210103001000000000"/>
    <n v="130107947"/>
    <s v="INVERSIONES DOCLA, S.R.L."/>
    <s v="CXP00061685"/>
    <x v="862"/>
    <s v="A010010011500000020"/>
    <s v="ALQUILER LOCAL CORRESP. AL MES DE ABRIL/ 2016"/>
    <s v="DOP"/>
    <n v="-47646.26"/>
    <n v="-47646.26"/>
  </r>
  <r>
    <s v="210103001000000000"/>
    <n v="130107947"/>
    <s v="INVERSIONES DOCLA, S.R.L."/>
    <s v="CXP00061686"/>
    <x v="862"/>
    <s v="A010010011500000022"/>
    <s v="ALQUILER LOCAL CORRESP. AL MES DE MAYO/ 2016"/>
    <s v="DOP"/>
    <n v="-47646.26"/>
    <n v="-45627.35"/>
  </r>
  <r>
    <s v="210102001004000000"/>
    <s v="00117256230"/>
    <s v="JUAN ANTONIO PAYANO VANDERHORST"/>
    <s v="PI014697"/>
    <x v="862"/>
    <s v="OFIC.DGMIE#0319-2016"/>
    <s v="PAGO VIATICOS,P/LAS INSTALACIONES DE EQUIPOS DE COCINA,C.E.S"/>
    <s v="DOP"/>
    <n v="-41400"/>
    <n v="-41400"/>
  </r>
  <r>
    <s v="210102001004000000"/>
    <s v="00102251501"/>
    <s v="ELEUTERIO  MOYA JERES"/>
    <s v="PI014702"/>
    <x v="862"/>
    <s v="OFIC. DGMIE-306/2016"/>
    <s v="VIÁTICOS POR TRABAJOS DE INST. DE INVERSORES EN VARIOS C. ED"/>
    <s v="DOP"/>
    <n v="-38100"/>
    <n v="-38100"/>
  </r>
  <r>
    <s v="210103001000000000"/>
    <n v="40227632565"/>
    <s v="ROBERTO REYES"/>
    <s v="PI014700"/>
    <x v="862"/>
    <s v="OFIC.DGMIE#0361-2016"/>
    <s v="PAGO VIATICOS POR EVALUACION Y LEVANTAMIENTO EN C.E.SANTIAGO"/>
    <s v="DOP"/>
    <n v="-31300"/>
    <n v="-31300"/>
  </r>
  <r>
    <s v="210103001000000000"/>
    <n v="40227632565"/>
    <s v="ROBERTO REYES"/>
    <s v="PI014696"/>
    <x v="862"/>
    <s v="OFIC.DGMIE#0270-2016"/>
    <s v="PAGO VIATICOS,EVALUACION GENERAL,DE VARIOS C.E.DE CABRERA"/>
    <s v="DOP"/>
    <n v="-22300"/>
    <n v="-22300"/>
  </r>
  <r>
    <s v="210102001001000000"/>
    <n v="101003561"/>
    <s v="EDITORA DEL CARIBE C. POR A."/>
    <s v="CXP00061649"/>
    <x v="862"/>
    <s v="A010030041500002436"/>
    <s v="SERVICIO DE RENOVACION DE SUSCRIPCION EDITORA DEL CARIBE,S.A"/>
    <s v="DOP"/>
    <n v="-12400"/>
    <n v="-12400"/>
  </r>
  <r>
    <s v="210103001000000000"/>
    <n v="130513651"/>
    <s v="CONSTRUCTORA ALBA &amp; ASOCIADOS SRL"/>
    <s v="CXP00061733"/>
    <x v="863"/>
    <s v="CONTR. #2705"/>
    <s v="CONTR. #2705"/>
    <s v="DOP"/>
    <n v="-1499512.07"/>
    <n v="-1499512.07"/>
  </r>
  <r>
    <s v="210102001001000000"/>
    <n v="130120811"/>
    <s v="OICA, S. R. L."/>
    <s v="CXP00061711"/>
    <x v="863"/>
    <s v="CONTR. 2927 Y 1224-3"/>
    <s v="CUBICACION 3, ADICIONAL"/>
    <s v="DOP"/>
    <n v="-310110.31"/>
    <n v="-248088.25"/>
  </r>
  <r>
    <s v="210102001004000000"/>
    <n v="402002364"/>
    <s v="AYUNTAMIENTO DEL MUNICIPIO DE SANTIAGO"/>
    <s v="CXP00061749"/>
    <x v="864"/>
    <s v="OFIC.DGA#679-2015"/>
    <s v="SERVICIO RECOGIDA DE BASURA,AYUNT.SANTIAGO,MES AGOSTO 2015"/>
    <s v="DOP"/>
    <n v="-515580"/>
    <n v="-515580"/>
  </r>
  <r>
    <s v="210102001004000000"/>
    <n v="402002364"/>
    <s v="AYUNTAMIENTO DEL MUNICIPIO DE SANTIAGO"/>
    <s v="CXP00061753"/>
    <x v="864"/>
    <s v="OFIC.DGA#696-2015"/>
    <s v="SERVICIO  RECOGIDA DE BASURA,AYUNT.SANTIAGO MES DE SEPT/2015"/>
    <s v="DOP"/>
    <n v="-515580"/>
    <n v="-515580"/>
  </r>
  <r>
    <s v="210102001001000000"/>
    <n v="106013846"/>
    <s v="CIRCUITO 2000, S.R.L."/>
    <s v="CXP00061745"/>
    <x v="864"/>
    <s v="A010010011500000124"/>
    <s v="SERVICIOS DE PUBLICIDAD CORRESP. A MARZO/2016"/>
    <s v="DOP"/>
    <n v="-295000"/>
    <n v="-295000"/>
  </r>
  <r>
    <s v="210102001004000000"/>
    <n v="430093297"/>
    <s v="CORPORACIÓN DEL ACUEDUCTO Y ALCANTARILLADO DE LA VEGA"/>
    <s v="CXP00061750"/>
    <x v="864"/>
    <s v="OFIC.DGA#687-2015"/>
    <s v="SERVICIO DE AGUA POTABLE,CORAAVEGA,MES NOVIEMBRE 2015"/>
    <s v="DOP"/>
    <n v="-198039"/>
    <n v="-198039"/>
  </r>
  <r>
    <s v="210102001004000000"/>
    <n v="430093297"/>
    <s v="CORPORACIÓN DEL ACUEDUCTO Y ALCANTARILLADO DE LA VEGA"/>
    <s v="CXP00061752"/>
    <x v="864"/>
    <s v="OFIC.DGA#666-2015"/>
    <s v="SERVICIO DE AGUA POTABLE,CORAAVEGA,MES DE AGOSTO 2015"/>
    <s v="DOP"/>
    <n v="-198039"/>
    <n v="-198039"/>
  </r>
  <r>
    <s v="210102001004000000"/>
    <n v="430093297"/>
    <s v="CORPORACIÓN DEL ACUEDUCTO Y ALCANTARILLADO DE LA VEGA"/>
    <s v="CXP00061766"/>
    <x v="864"/>
    <s v="OFIC. DGA-667/2015"/>
    <s v="PAGO SERVICIOS BÁSICO (AGUA) CORAAVEGA, MES DE SEPTIEMBRE/15"/>
    <s v="DOP"/>
    <n v="-198039"/>
    <n v="-198039"/>
  </r>
  <r>
    <s v="210103001000000000"/>
    <n v="101517085"/>
    <s v="EMPRESAS INTEGRADAS S. A. S."/>
    <s v="CXP00072251"/>
    <x v="865"/>
    <s v="A010010011500000708"/>
    <s v="ALQUILER NAVE IND., MES DE JULIO/2016"/>
    <s v="DOP"/>
    <n v="-1210273.31"/>
    <n v="-1210273.31"/>
  </r>
  <r>
    <s v="210103001000000000"/>
    <n v="101145404"/>
    <s v="MARVAR Y ASOCIADOS SRL."/>
    <s v="CXP00061847"/>
    <x v="866"/>
    <s v="CONTRS.631 Y 34"/>
    <s v="CUBICACION 9 ADICIONAL"/>
    <s v="DOP"/>
    <n v="-15202183.83"/>
    <n v="-15202183.83"/>
  </r>
  <r>
    <s v="210103001000000000"/>
    <n v="130205231"/>
    <s v="DANIELA MATERIALES Y CONSTRUCCIONES,  SRL"/>
    <s v="CXP00061889"/>
    <x v="867"/>
    <s v="CONTR. 0523-3"/>
    <s v="CUBICACION #3"/>
    <s v="DOP"/>
    <n v="-621906.56000000006"/>
    <n v="-497525.25"/>
  </r>
  <r>
    <s v="210102001001000000"/>
    <n v="102624909"/>
    <s v="NORTEFEM, SRL"/>
    <s v="CXP00061908"/>
    <x v="867"/>
    <s v="A010010011500000049"/>
    <s v="SERVICIOS DE PUBLICIDAD, MARZO/2016"/>
    <s v="DOP"/>
    <n v="-295000"/>
    <n v="-295000"/>
  </r>
  <r>
    <s v="210102001001000000"/>
    <n v="131112137"/>
    <s v="AVELIA COMERCIAL, SRL"/>
    <s v="CXP00061923"/>
    <x v="867"/>
    <s v="A010010011500000044"/>
    <s v="ALOJAMIENTO, ALIMENTACION Y ALQUILERES"/>
    <s v="DOP"/>
    <n v="-169212"/>
    <n v="-169212"/>
  </r>
  <r>
    <s v="210102001004000000"/>
    <n v="130564744"/>
    <s v="GRUPO OGMT, SRL"/>
    <s v="CXP00061930"/>
    <x v="867"/>
    <s v="A010010011500000006"/>
    <s v="SERV. ALQUILER FOTOCOPIADORA"/>
    <s v="DOP"/>
    <n v="-102963.02"/>
    <n v="-102963.02"/>
  </r>
  <r>
    <s v="210102001004000000"/>
    <n v="130564744"/>
    <s v="GRUPO OGMT, SRL"/>
    <s v="CXP00061928"/>
    <x v="867"/>
    <s v="A010010011500000005"/>
    <s v="ALQUILER SERVICIOS FOTOCOPIADORA"/>
    <s v="DOP"/>
    <n v="-76573.03"/>
    <n v="-76573.03"/>
  </r>
  <r>
    <s v="210103001000000000"/>
    <s v="03104260918"/>
    <s v="GERARDO TOMAS FERNANDEZ BATISTA"/>
    <s v="CXP00061942"/>
    <x v="868"/>
    <s v="CONTR. 2754-1"/>
    <s v="40% ABONO COMPRA TERRENO"/>
    <s v="DOP"/>
    <n v="-1400000"/>
    <n v="-1400000"/>
  </r>
  <r>
    <s v="210102001001000000"/>
    <n v="131058108"/>
    <s v="GOURMET CHIC BY PATLIZ, SRL"/>
    <s v="CXP00063894"/>
    <x v="869"/>
    <s v="-1150000169NULA"/>
    <s v="SERVICIOS DE REFRIGERIOS Y ALQUILERES"/>
    <s v="DOP"/>
    <n v="-97359.4"/>
    <n v="-97359.4"/>
  </r>
  <r>
    <s v="210102001001000000"/>
    <n v="130535531"/>
    <s v="FULL IMPRESOS, SRL"/>
    <s v="CXP00062015"/>
    <x v="870"/>
    <s v="A010010011500000154."/>
    <s v="IMPRESION DE DOCUMENTOS"/>
    <s v="DOP"/>
    <n v="-58144.5"/>
    <n v="-58144.5"/>
  </r>
  <r>
    <s v="210102001001000000"/>
    <n v="130535531"/>
    <s v="FULL IMPRESOS, SRL"/>
    <s v="CXP00062025"/>
    <x v="871"/>
    <s v="A010010011500000153"/>
    <s v="SERVICIOS DE COPIAS"/>
    <s v="DOP"/>
    <n v="-59726.879999999997"/>
    <n v="-59726.879999999997"/>
  </r>
  <r>
    <s v="210102001004000000"/>
    <s v="00108028887"/>
    <s v="ANGEL DEL CARMEN CASTILLO ESPINAL"/>
    <s v="CXP00062186"/>
    <x v="872"/>
    <s v="OFIC.#-PNEE-1601-16"/>
    <s v="TASACION DE 15 SOLARES DONDE SE ESTAN CONTR.CENTROS EDUCATIV"/>
    <s v="DOP"/>
    <n v="-136290"/>
    <n v="-136290"/>
  </r>
  <r>
    <s v="210103001000000000"/>
    <n v="102310602"/>
    <s v="UNIVERSAL DE COMPUTOS S.R.L"/>
    <s v="CXP00062227"/>
    <x v="873"/>
    <s v="A020010011500001339"/>
    <s v="ADQUISICION DE EQUIPOS INFORMATICOS"/>
    <s v="DOP"/>
    <n v="-3720566.94"/>
    <n v="-3720566.94"/>
  </r>
  <r>
    <s v="210103001000000000"/>
    <s v="00102858438"/>
    <s v="FREDERICK NICOLAS REYES"/>
    <s v="CXP00062276"/>
    <x v="873"/>
    <s v="CONTR.2529-27"/>
    <s v="ALQUILER LOCAL,CORRESP.MES DE JULIO 2016"/>
    <s v="DOP"/>
    <n v="-52568.07"/>
    <n v="-52568.07"/>
  </r>
  <r>
    <s v="210102001001000000"/>
    <n v="131319866"/>
    <s v="VEXON CONTRUCTION, SRL"/>
    <s v="CXP00062220"/>
    <x v="873"/>
    <s v="A010010011500000001"/>
    <s v="SERVICIO DE REPARACION DE 16 CORTINAS VENECIANAS"/>
    <s v="DOP"/>
    <n v="-49088"/>
    <n v="-49088"/>
  </r>
  <r>
    <s v="210103001000000000"/>
    <s v="00111277091"/>
    <s v="JUAN DARIO JIMENEZ REYES"/>
    <s v="CXP00062269"/>
    <x v="873"/>
    <s v="CONTR. 1574-28"/>
    <s v="ALQUILER LOCAL CORRESP. AL MES DE JULIO 2016"/>
    <s v="DOP"/>
    <n v="-47200"/>
    <n v="-47200"/>
  </r>
  <r>
    <s v="210103001000000000"/>
    <s v="05800012188"/>
    <s v="JUANA ANTONIA ROSARIO Y POLANCO"/>
    <s v="CXP00062270"/>
    <x v="873"/>
    <s v="CONTR. 0959-24"/>
    <s v="ALQUILER LOCAL CORRESP. AL MES DE JULIO 2016"/>
    <s v="DOP"/>
    <n v="-9440"/>
    <n v="-9440"/>
  </r>
  <r>
    <s v="210102001001000000"/>
    <n v="102624909"/>
    <s v="NORTEFEM, SRL"/>
    <s v="CXP00062325"/>
    <x v="874"/>
    <s v="A010010011500000054"/>
    <s v="SERVICIO DE PUBLICIDAD,MES DE JUNIO 2016"/>
    <s v="DOP"/>
    <n v="-295000"/>
    <n v="-295000"/>
  </r>
  <r>
    <s v="210102001001000000"/>
    <n v="130784558"/>
    <s v="INVERSIONES BRADEIRA, SRL"/>
    <s v="CXP00062320"/>
    <x v="874"/>
    <s v="A010010011500000015"/>
    <s v="JORNADA DE ORIENTACION PEDAGOGICA Y SEG DES CURRIC"/>
    <s v="DOP"/>
    <n v="-140909.70000000001"/>
    <n v="-140909.70000000001"/>
  </r>
  <r>
    <s v="210103001000000000"/>
    <s v="08700156865"/>
    <s v="MARIA VICTORIA BEATO SANCHEZ"/>
    <s v="CXP00062296"/>
    <x v="874"/>
    <s v="CONTR.0982-11"/>
    <s v="ALQUILER LOCAL,CORRESP.MES DE JULIO 2016"/>
    <s v="DOP"/>
    <n v="-51237.59"/>
    <n v="-51237.59"/>
  </r>
  <r>
    <s v="210102001001000000"/>
    <n v="131319866"/>
    <s v="VEXON CONTRUCTION, SRL"/>
    <s v="CXP00062287"/>
    <x v="874"/>
    <s v="A010010011500000001."/>
    <s v="SERVICIO DE INSTALACION DE CORTINAS VENECIANAS"/>
    <s v="DOP"/>
    <n v="-49088"/>
    <n v="-49088"/>
  </r>
  <r>
    <s v="210102001001000000"/>
    <n v="123013779"/>
    <s v="LUNES SUPLIDORES DE OFICINA SRL."/>
    <s v="CXP00062333"/>
    <x v="875"/>
    <s v="A010010011500000201"/>
    <s v="ADQUISICION DE SILLAS"/>
    <s v="DOP"/>
    <n v="-726880"/>
    <n v="-726880"/>
  </r>
  <r>
    <s v="210102001001000000"/>
    <n v="101591285"/>
    <s v="LEASING AUTOMOTRIZ DEL SUR SRL"/>
    <s v="CXP00062380"/>
    <x v="875"/>
    <s v="A010010011500004536"/>
    <s v="ALQUILER DE VEHICULOS"/>
    <s v="DOP"/>
    <n v="-95133"/>
    <n v="-95133"/>
  </r>
  <r>
    <s v="210102001001000000"/>
    <n v="101591285"/>
    <s v="LEASING AUTOMOTRIZ DEL SUR SRL"/>
    <s v="CXP00062381"/>
    <x v="875"/>
    <s v="A010010011500004535"/>
    <s v="ALQUILER DE VEHICULOS"/>
    <s v="DOP"/>
    <n v="-65183.839999999997"/>
    <n v="-65183.839999999997"/>
  </r>
  <r>
    <s v="210102001001000000"/>
    <n v="102001499"/>
    <s v="CORPORACION DOMINICANA DE RADIO Y TELEVISION SRL."/>
    <s v="CXP00062407"/>
    <x v="876"/>
    <s v="A010010011500002254"/>
    <s v="SERVICIO DE PUBLICIDAD,MES DE JUNIO 2016"/>
    <s v="DOP"/>
    <n v="-147500"/>
    <n v="-147500"/>
  </r>
  <r>
    <s v="210103001000000000"/>
    <s v="00100615236"/>
    <s v="EULALIA MORILLO RODRIGUEZ"/>
    <s v="CXP00062514"/>
    <x v="877"/>
    <s v="CONTR. 0666 Y 0651-5"/>
    <s v="CUBICACION #5"/>
    <s v="DOP"/>
    <n v="-1152926.79"/>
    <n v="-922341.43"/>
  </r>
  <r>
    <s v="210102001001000000"/>
    <n v="131198465"/>
    <s v="CIRCUTOR, SRL"/>
    <s v="CXP00062507"/>
    <x v="877"/>
    <s v="A010010011500000011"/>
    <s v="ADQ. INSUMOS DE COCINA"/>
    <s v="DOP"/>
    <n v="-89016.84"/>
    <n v="-89016.84"/>
  </r>
  <r>
    <s v="210102001001000000"/>
    <n v="101591285"/>
    <s v="LEASING AUTOMOTRIZ DEL SUR SRL"/>
    <s v="CXP00062486"/>
    <x v="877"/>
    <s v="A010010011500004651"/>
    <s v="SERVICIO DE ALQUILER DE VEHICULOS DEL MINERD"/>
    <s v="DOP"/>
    <n v="-65490.12"/>
    <n v="-65490.12"/>
  </r>
  <r>
    <s v="210102001001000000"/>
    <n v="101591285"/>
    <s v="LEASING AUTOMOTRIZ DEL SUR SRL"/>
    <s v="CXP00062484"/>
    <x v="877"/>
    <s v="A010010011500004677"/>
    <s v="SERVICIO ALQUILER DE VEHICULOS DEL MINERD"/>
    <s v="DOP"/>
    <n v="-65489.61"/>
    <n v="-65489.61"/>
  </r>
  <r>
    <s v="210102001001000000"/>
    <n v="101591285"/>
    <s v="LEASING AUTOMOTRIZ DEL SUR SRL"/>
    <s v="CXP00062473"/>
    <x v="877"/>
    <s v="A010010011500004680"/>
    <s v="ALQUILER DE VEHICULOS"/>
    <s v="DOP"/>
    <n v="-43659.74"/>
    <n v="-43659.74"/>
  </r>
  <r>
    <s v="210103001000000000"/>
    <n v="40227632565"/>
    <s v="ROBERTO REYES"/>
    <s v="PI014901"/>
    <x v="877"/>
    <s v="OFIC. DGMIE-0578/16"/>
    <s v="PAGO VIÁTICOS POR TRAB, DE POSECIÓN, EVL., Y SUP. EN VARIOS"/>
    <s v="DOP"/>
    <n v="-37250"/>
    <n v="-37250"/>
  </r>
  <r>
    <s v="210103001000000000"/>
    <n v="11600016387"/>
    <s v="RINALDO ESTEBAN CRUZ GUZMAN"/>
    <s v="CXP00062468"/>
    <x v="877"/>
    <s v="CONTR. 0151-4"/>
    <s v="ALQUILER LOCAL MES DE JULIO/2016"/>
    <s v="DOP"/>
    <n v="-33040"/>
    <n v="-33040"/>
  </r>
  <r>
    <s v="210102001004000000"/>
    <s v="00117419721"/>
    <s v="DARIO FRANCISCO REGALADO ROSA"/>
    <s v="PI014896"/>
    <x v="877"/>
    <s v="FIHR # 658"/>
    <s v="TRANSPORTE, TALLER DE SEGUIMIENTO AL DESARROLLO CURRICULAR"/>
    <s v="DOP"/>
    <n v="-13200"/>
    <n v="-13200"/>
  </r>
  <r>
    <s v="210102001001000000"/>
    <n v="130825629"/>
    <s v="WTS TRAVEL SRL"/>
    <s v="CXP00062562"/>
    <x v="878"/>
    <s v="A010010011500000043"/>
    <s v="BOLETOS AEREOS EXCELENCIA ACADEMICA"/>
    <s v="DOP"/>
    <n v="-263598.03000000003"/>
    <n v="-263598.03000000003"/>
  </r>
  <r>
    <s v="210102001004000000"/>
    <s v="00102251501"/>
    <s v="ELEUTERIO  MOYA JERES"/>
    <s v="PI014923"/>
    <x v="878"/>
    <s v="DEMIE # 0573"/>
    <s v="VIATICOS POR INSTALACION DE INVERSORES EN VARIOS C. E."/>
    <s v="DOP"/>
    <n v="-41800"/>
    <n v="-41800"/>
  </r>
  <r>
    <s v="210102001004000000"/>
    <s v="00102251501"/>
    <s v="ELEUTERIO  MOYA JERES"/>
    <s v="PI014911"/>
    <x v="878"/>
    <s v="DGMIE # 0574"/>
    <s v="DIETA PERSONAL AUDITORIA INTERNA CONTRALORIA  GRAL."/>
    <s v="DOP"/>
    <n v="-23100"/>
    <n v="-23100"/>
  </r>
  <r>
    <s v="210102001004000000"/>
    <n v="430093297"/>
    <s v="CORPORACIÓN DEL ACUEDUCTO Y ALCANTARILLADO DE LA VEGA"/>
    <s v="CXP00062632"/>
    <x v="879"/>
    <s v="A010010010201564393"/>
    <s v="SERVICIOS DE AGUA, MES DE ABRIL/2016"/>
    <s v="DOP"/>
    <n v="-283979"/>
    <n v="-283979"/>
  </r>
  <r>
    <s v="210102001004000000"/>
    <n v="430093297"/>
    <s v="CORPORACIÓN DEL ACUEDUCTO Y ALCANTARILLADO DE LA VEGA"/>
    <s v="CXP00062631"/>
    <x v="879"/>
    <s v="A010010011500010339"/>
    <s v="SERVICIOS DE AGUA, MES DE MARZO/2016"/>
    <s v="DOP"/>
    <n v="-280332"/>
    <n v="-280332"/>
  </r>
  <r>
    <s v="210102001004000000"/>
    <n v="430093297"/>
    <s v="CORPORACIÓN DEL ACUEDUCTO Y ALCANTARILLADO DE LA VEGA"/>
    <s v="CXP00062629"/>
    <x v="879"/>
    <s v="A010010011500009602"/>
    <s v="SERVICIOS DE AGUA, MES DE ENERO//2016"/>
    <s v="DOP"/>
    <n v="-267987"/>
    <n v="-267987"/>
  </r>
  <r>
    <s v="210102001004000000"/>
    <n v="430093297"/>
    <s v="CORPORACIÓN DEL ACUEDUCTO Y ALCANTARILLADO DE LA VEGA"/>
    <s v="CXP00062628"/>
    <x v="879"/>
    <s v="OFIC. DGA-435/2016"/>
    <s v="SERVICIOS DE AGUA, MES DE MAYO//2015"/>
    <s v="DOP"/>
    <n v="-219354"/>
    <n v="-219354"/>
  </r>
  <r>
    <s v="210102001004000000"/>
    <n v="430093297"/>
    <s v="CORPORACIÓN DEL ACUEDUCTO Y ALCANTARILLADO DE LA VEGA"/>
    <s v="CXP00062627"/>
    <x v="879"/>
    <s v="OFIC. DGA-432/2016"/>
    <s v="SERVICIOS DE AGUA, MES DE ENERO//2015"/>
    <s v="DOP"/>
    <n v="-191357"/>
    <n v="-191357"/>
  </r>
  <r>
    <s v="210102001004000000"/>
    <s v="00108592494"/>
    <s v="NORMA LEONETTE GARCIA ALBA"/>
    <s v="PI014938"/>
    <x v="880"/>
    <s v="OFICIO#310-2016"/>
    <s v="VIATICOS DE SEGUIMIENTO Y SUPERVISION A LOS EQUIPOS DE TRAB"/>
    <s v="DOP"/>
    <n v="-90819.06"/>
    <n v="-90819.06"/>
  </r>
  <r>
    <s v="210102001001000000"/>
    <n v="130902011"/>
    <s v="DELICIAS NANI CATERING &amp; ALGO MAS, EIRL"/>
    <s v="CXP00062697"/>
    <x v="880"/>
    <s v="A010010011500000030."/>
    <s v="REFRIGERIOS, ALMUERZOS Y ALQUILERES"/>
    <s v="DOP"/>
    <n v="-51330"/>
    <n v="-51330"/>
  </r>
  <r>
    <s v="210103001000000000"/>
    <n v="101517085"/>
    <s v="EMPRESAS INTEGRADAS S. A. S."/>
    <s v="CXP00072252"/>
    <x v="881"/>
    <s v="A010010011500000718"/>
    <s v="ALQUILER NAVE IND., MES DE AGOSTO/2016"/>
    <s v="DOP"/>
    <n v="-1210273.31"/>
    <n v="-1210273.31"/>
  </r>
  <r>
    <s v="210103001000000000"/>
    <n v="130961034"/>
    <s v="CONSTRUCTORA RENE DIAZ, SRL"/>
    <s v="CXP00062807"/>
    <x v="882"/>
    <s v="NULA"/>
    <s v="CONTR. 561,268 Y 553"/>
    <s v="DOP"/>
    <n v="-10737115.369999999"/>
    <n v="-10737115.369999999"/>
  </r>
  <r>
    <s v="210102001001000000"/>
    <n v="101591285"/>
    <s v="LEASING AUTOMOTRIZ DEL SUR SRL"/>
    <s v="CXP00062881"/>
    <x v="883"/>
    <s v="A010010011500004559"/>
    <s v="SERVICIO DE REPARACION DE VEHICULOS  DEL MINERD"/>
    <s v="DOP"/>
    <n v="-104430.24"/>
    <n v="-104430.24"/>
  </r>
  <r>
    <s v="210102001001000000"/>
    <n v="101591285"/>
    <s v="LEASING AUTOMOTRIZ DEL SUR SRL"/>
    <s v="CXP00062882"/>
    <x v="883"/>
    <s v="A010010011500004558"/>
    <s v="SERVICIO DE ALQUILER DE VEHICULOS DEL MINERD"/>
    <s v="DOP"/>
    <n v="-104430.24"/>
    <n v="-104430.24"/>
  </r>
  <r>
    <s v="210102001001000000"/>
    <n v="101591285"/>
    <s v="LEASING AUTOMOTRIZ DEL SUR SRL"/>
    <s v="CXP00062883"/>
    <x v="883"/>
    <s v="A010010011500004557"/>
    <s v="SERVICIO DE ALQUILER DE VEHICULOS DEL MINERD"/>
    <s v="DOP"/>
    <n v="-104430.24"/>
    <n v="-104430.24"/>
  </r>
  <r>
    <s v="210102001001000000"/>
    <n v="101591285"/>
    <s v="LEASING AUTOMOTRIZ DEL SUR SRL"/>
    <s v="CXP00062879"/>
    <x v="883"/>
    <s v="A010010011500004569"/>
    <s v="SERVICIO DE ALQUILER DE VEHICULOS DEL MINERD"/>
    <s v="DOP"/>
    <n v="-103947.7"/>
    <n v="-103947.7"/>
  </r>
  <r>
    <s v="210102001001000000"/>
    <n v="101591285"/>
    <s v="LEASING AUTOMOTRIZ DEL SUR SRL"/>
    <s v="CXP00062880"/>
    <x v="883"/>
    <s v="A010010011500004567"/>
    <s v="SERVICIO DE REPARACION DE VEHICULOS  DEL MINERD"/>
    <s v="DOP"/>
    <n v="-65490.11"/>
    <n v="-65490.11"/>
  </r>
  <r>
    <s v="210102001004000000"/>
    <s v="00111199790"/>
    <s v="EVELYN PAULA"/>
    <s v="PI014960"/>
    <x v="883"/>
    <s v="DGEI NO. 256-2016"/>
    <s v="PARA CUBRIR COSTO VIATICO Y TRANSPORTE"/>
    <s v="DOP"/>
    <n v="-61050"/>
    <n v="-61050"/>
  </r>
  <r>
    <s v="210102001001000000"/>
    <n v="101591285"/>
    <s v="LEASING AUTOMOTRIZ DEL SUR SRL"/>
    <s v="CXP00062886"/>
    <x v="884"/>
    <s v="A010010011500004574"/>
    <s v="SERVICIO DE ALQUILER DE VEHICULO DEL MINERD"/>
    <s v="DOP"/>
    <n v="-65489.61"/>
    <n v="-65489.61"/>
  </r>
  <r>
    <s v="210102001001000000"/>
    <n v="101591285"/>
    <s v="LEASING AUTOMOTRIZ DEL SUR SRL"/>
    <s v="CXP00062887"/>
    <x v="884"/>
    <s v="A010010011500004573"/>
    <s v="SERVICIO DE ALQUILER DE VEHICULO DEL MINERD"/>
    <s v="DOP"/>
    <n v="-65489.61"/>
    <n v="-65489.61"/>
  </r>
  <r>
    <s v="210102001004000000"/>
    <n v="430155608"/>
    <s v="FUNDACION NOW FUN NOW"/>
    <s v="PI014963"/>
    <x v="884"/>
    <s v="A010010011500000012."/>
    <s v="PARTICIPACION SEMINARIO OPTIMIZANDO LAS REL. HUMANAS"/>
    <s v="DOP"/>
    <n v="-29160"/>
    <n v="-29160"/>
  </r>
  <r>
    <s v="210103001000000000"/>
    <n v="130410879"/>
    <s v="CONSTRUCTORA T.J .SRL"/>
    <s v="CXP00062933"/>
    <x v="885"/>
    <s v="CONTR. 2715,0965,530"/>
    <s v="CUBICACION 5 FINAL"/>
    <s v="DOP"/>
    <n v="-1725467.27"/>
    <n v="-1725467.27"/>
  </r>
  <r>
    <s v="210103001000000000"/>
    <s v="05600681943"/>
    <s v="HUASCAR ENMANUEL JIMENEZ ESQUEA"/>
    <s v="CXP00062987"/>
    <x v="886"/>
    <s v="CONTR.2588-30"/>
    <s v="ALQUILER LOCAL,CORRESP.MES DE AGOSTO 2016"/>
    <s v="DOP"/>
    <n v="-72327.600000000006"/>
    <n v="-72327.600000000006"/>
  </r>
  <r>
    <s v="210103001000000000"/>
    <s v="00102858438"/>
    <s v="FREDERICK NICOLAS REYES"/>
    <s v="CXP00062992"/>
    <x v="886"/>
    <s v="CONTR.2529-28"/>
    <s v="ALQUILER LOCAL,CORRESP.MES DE AGOSTO 2016"/>
    <s v="DOP"/>
    <n v="-52599.44"/>
    <n v="-52599.44"/>
  </r>
  <r>
    <s v="210103001000000000"/>
    <s v="08700156865"/>
    <s v="MARIA VICTORIA BEATO SANCHEZ"/>
    <s v="CXP00062989"/>
    <x v="886"/>
    <s v="CONTR.0982-12"/>
    <s v="ALQUILER LOCAL,CORRESP.MES DE AGOSTO 2016"/>
    <s v="DOP"/>
    <n v="-51289.49"/>
    <n v="-51289.49"/>
  </r>
  <r>
    <s v="210103001000000000"/>
    <n v="40227632565"/>
    <s v="ROBERTO REYES"/>
    <s v="PI014980"/>
    <x v="887"/>
    <s v="DGMIE # 0674"/>
    <s v="VIATICOS, TRABAJOS DE SUPERVISION Y EVALUACION EN VARIOS C.E"/>
    <s v="DOP"/>
    <n v="-39800"/>
    <n v="-39800"/>
  </r>
  <r>
    <s v="210103001000000000"/>
    <s v="08100005647"/>
    <s v="GERMAN ALONZO FAÑA"/>
    <s v="CXP00063056"/>
    <x v="887"/>
    <s v="CONTR. 1188-4"/>
    <s v="ALQUILER LOCAL MES DE JULIO 2016"/>
    <s v="DOP"/>
    <n v="-33040"/>
    <n v="-33040"/>
  </r>
  <r>
    <s v="210103001000000000"/>
    <s v="05800012188"/>
    <s v="JUANA ANTONIA ROSARIO Y POLANCO"/>
    <s v="CXP00063084"/>
    <x v="888"/>
    <s v="CONTR. 0959-26"/>
    <s v="ALQUILER LOCAL,CORRESP.MES DE AGOSTO 2016"/>
    <s v="DOP"/>
    <n v="-9440"/>
    <n v="-9440"/>
  </r>
  <r>
    <s v="210102001004000000"/>
    <s v="00800219503"/>
    <s v="REMIGIO SANTANA ANTIGUA"/>
    <s v="PI015056"/>
    <x v="888"/>
    <s v="OFIC.EA#115-2016"/>
    <s v="TRASLADO TECNICOS REGIONALES Y NACIONALES A LA EVALUACION DE"/>
    <s v="DOP"/>
    <n v="-750"/>
    <n v="-750"/>
  </r>
  <r>
    <s v="210103001000000000"/>
    <s v="00115765273"/>
    <s v="WANDA ROSALINDA MARTE FLETE"/>
    <s v="CXP00063159"/>
    <x v="889"/>
    <s v="CONTR.0999-7"/>
    <s v="ALQUILER LOCAL,MES DE AGOSTO 2016"/>
    <s v="DOP"/>
    <n v="-38940"/>
    <n v="-38940"/>
  </r>
  <r>
    <s v="210103001000000000"/>
    <n v="11600016387"/>
    <s v="RINALDO ESTEBAN CRUZ GUZMAN"/>
    <s v="CXP00063145"/>
    <x v="889"/>
    <s v="CONTR.0151-5"/>
    <s v="ALQUILER LOCAL, MES DE AGOSTO 2016"/>
    <s v="DOP"/>
    <n v="-33040"/>
    <n v="-33040"/>
  </r>
  <r>
    <s v="210103001000000000"/>
    <n v="40227632565"/>
    <s v="ROBERTO REYES"/>
    <s v="PI015088"/>
    <x v="890"/>
    <s v="OFIC.#DGMIE.686-2016"/>
    <s v="PAGO DE VIATICOS P/EL PERSONAL DE TRABAJOS DE EVALUACION GEN"/>
    <s v="DOP"/>
    <n v="-41900"/>
    <n v="-41900"/>
  </r>
  <r>
    <s v="210102001004000000"/>
    <s v="00117256230"/>
    <s v="JUAN ANTONIO PAYANO VANDERHORST"/>
    <s v="PI015085"/>
    <x v="890"/>
    <s v="OFIC.DGMIE#675-2016"/>
    <s v="PAGO DE VIATICOS P/EL PERSONAL DE TRABAJOS DE LIMPIEZA DE SE"/>
    <s v="DOP"/>
    <n v="-18500"/>
    <n v="-18500"/>
  </r>
  <r>
    <s v="210103001000000000"/>
    <n v="40227632565"/>
    <s v="ROBERTO REYES"/>
    <s v="PI015079"/>
    <x v="890"/>
    <s v="OFIC.#DGMIE.0772-16"/>
    <s v="PAGO DE VIATICS P/EL PERSONAL, TRABAJO DE EVALUACION EN V C"/>
    <s v="DOP"/>
    <n v="-16500"/>
    <n v="-16500"/>
  </r>
  <r>
    <s v="210102001004000000"/>
    <s v="00102251501"/>
    <s v="ELEUTERIO  MOYA JERES"/>
    <s v="PI015078"/>
    <x v="890"/>
    <s v="OFIC.DGMIE#0775-2016"/>
    <s v="PAGO DE VIATICS P/EL PERSONAL TRABAJO DE REPARACION SANITARI"/>
    <s v="DOP"/>
    <n v="-16050"/>
    <n v="-16050"/>
  </r>
  <r>
    <s v="210102001004000000"/>
    <s v="00117256230"/>
    <s v="JUAN ANTONIO PAYANO VANDERHORST"/>
    <s v="PI015080"/>
    <x v="890"/>
    <s v="OFIC.DGMIE#0739-2016"/>
    <s v="PAGO DE VIATICS P/EL PERSONAL, TRABAJOS DE CUBICAR LA BASE"/>
    <s v="DOP"/>
    <n v="-12700"/>
    <n v="-12700"/>
  </r>
  <r>
    <s v="210103001000000000"/>
    <n v="130150567"/>
    <s v="INVERSIONES DEL SUR DE LEON GALVAN Y ASOC. SRL."/>
    <s v="NCR0000146"/>
    <x v="890"/>
    <s v="11500004294. NULA"/>
    <s v="ANULADA POR FECHA"/>
    <s v="DOP"/>
    <n v="3575872"/>
    <n v="545472"/>
  </r>
  <r>
    <s v="210102001001000000"/>
    <n v="130695407"/>
    <s v="OD DOMINICANA CORP"/>
    <s v="CXP00063219"/>
    <x v="891"/>
    <s v="A010010011500001711"/>
    <s v="ADQUISICION MATERIAL GASTABLE"/>
    <s v="DOP"/>
    <n v="-248363.84"/>
    <n v="-248363.84"/>
  </r>
  <r>
    <s v="210103001000000000"/>
    <n v="130240622"/>
    <s v="LK WORLDS CONSTRUCTION SRL."/>
    <s v="RCLS-001402"/>
    <x v="892"/>
    <m/>
    <s v="ANULACION DE PAG00210351 PORQUE SE ANULO POR ERROR EN SEPTIE"/>
    <s v="DOP"/>
    <n v="-2665400.56"/>
    <n v="-2665400.56"/>
  </r>
  <r>
    <s v="210102001001000000"/>
    <n v="130784558"/>
    <s v="INVERSIONES BRADEIRA, SRL"/>
    <s v="CXP00063230"/>
    <x v="892"/>
    <s v="A010010011500000009"/>
    <s v="REFRIGERIOS, ALMUERZOS Y ALQUILERES"/>
    <s v="DOP"/>
    <n v="-75331.199999999997"/>
    <n v="-75331.199999999997"/>
  </r>
  <r>
    <s v="210102001001000000"/>
    <n v="130784558"/>
    <s v="INVERSIONES BRADEIRA, SRL"/>
    <s v="CXP00063225"/>
    <x v="892"/>
    <s v="A010010011500000037"/>
    <s v="REFRIGERIOS Y ALQUILERES"/>
    <s v="DOP"/>
    <n v="-39178.949999999997"/>
    <n v="-39178.949999999997"/>
  </r>
  <r>
    <s v="210102001001000000"/>
    <n v="122028013"/>
    <s v="EXPRESS AUTO COLORS JORGE SRL."/>
    <s v="CXP00063234"/>
    <x v="892"/>
    <s v="A010010011500000288"/>
    <s v="MANTENIMIENTO Y REPARACION DE VEHICULO"/>
    <s v="DOP"/>
    <n v="-34172.800000000003"/>
    <n v="-34172.800000000003"/>
  </r>
  <r>
    <s v="210102001001000000"/>
    <n v="122028013"/>
    <s v="EXPRESS AUTO COLORS JORGE SRL."/>
    <s v="CXP00063233"/>
    <x v="892"/>
    <s v="A010010011500000287"/>
    <s v="MANTENIMIENTO Y REPARACION DE VEHICULOS"/>
    <s v="DOP"/>
    <n v="-29883.5"/>
    <n v="-29883.5"/>
  </r>
  <r>
    <s v="210102001004000000"/>
    <s v="00111387627"/>
    <s v="JOSE  DANIEL RUMALDO ACOSTA"/>
    <s v="PI015154"/>
    <x v="892"/>
    <s v="OFIC.DETP-304-2016"/>
    <s v="JORNADA DE TRABAJO A EXPERTOS EXTERNOS CON LA FAMILIA PROFES"/>
    <s v="DOP"/>
    <n v="-28000"/>
    <n v="-28000"/>
  </r>
  <r>
    <s v="210102001004000000"/>
    <s v="00114310006"/>
    <s v="RAFAEL  ANTONIO  RAMIREZ"/>
    <s v="PI015155"/>
    <x v="892"/>
    <s v="OFIC.DETP-304-2016"/>
    <s v="JORNADA DE TRABAJO A EXPERTOS EXTERNOS CON LA FAMILIA PROFES"/>
    <s v="DOP"/>
    <n v="-28000"/>
    <n v="-28000"/>
  </r>
  <r>
    <s v="210102001004000000"/>
    <s v="00116247438"/>
    <s v="LAZARO  EDUARDO CRUZ JORGE"/>
    <s v="PI015152"/>
    <x v="892"/>
    <s v="OFIC.DETP-304-2016"/>
    <s v="JORNADA DE TRABAJO A EXPERTOS EXTERNOS CON LA FAMILIA PROFES"/>
    <s v="DOP"/>
    <n v="-28000"/>
    <n v="-28000"/>
  </r>
  <r>
    <s v="210102001004000000"/>
    <s v="00117924084"/>
    <s v="VICTOR  HUGO  CALDERON LUNG"/>
    <s v="PI015156"/>
    <x v="892"/>
    <s v="OFIC.DETP-304-2016"/>
    <s v="JORNADA DE TRABAJO A EXPERTOS EXTERNOS CON LA FAMILIA PROFES"/>
    <s v="DOP"/>
    <n v="-28000"/>
    <n v="-28000"/>
  </r>
  <r>
    <s v="210102001004000000"/>
    <s v="00201068822"/>
    <s v="BIENVENIDO  ARMANDO GARCIA LARA"/>
    <s v="PI015159"/>
    <x v="892"/>
    <s v="OFIC.DETP-304-2016"/>
    <s v="JORNADA DE TRABAJO A EXPERTOS EXTERNOS CON LA FAMILIA PROFES"/>
    <s v="DOP"/>
    <n v="-28000"/>
    <n v="-28000"/>
  </r>
  <r>
    <s v="210102001004000000"/>
    <s v="00201461167"/>
    <s v="ORESI  IGNACIO GARCIA FELIPE"/>
    <s v="PI015150"/>
    <x v="892"/>
    <s v="OFIC.DETP-304-2016"/>
    <s v="JORNADA DE TRABAJO A EXPERTOS EXTERNOS CON LA FAMILIA PROFES"/>
    <s v="DOP"/>
    <n v="-28000"/>
    <n v="-28000"/>
  </r>
  <r>
    <s v="210102001004000000"/>
    <s v="04800940381"/>
    <s v="FRANKLIN  ESPINAL CRUZ"/>
    <s v="PI015157"/>
    <x v="892"/>
    <s v="OFIC.DETP-304-2016"/>
    <s v="JORNADA DE TRABAJO A EXPERTOS EXTERNOS CON LA FAMILIA PROFES"/>
    <s v="DOP"/>
    <n v="-28000"/>
    <n v="-28000"/>
  </r>
  <r>
    <s v="210103001000000000"/>
    <s v="00105710107"/>
    <s v="PEDRO JOSE ESPINAL DEL ROSARIO"/>
    <s v="PI015140"/>
    <x v="892"/>
    <s v="OFIC.DETP-304-2016"/>
    <s v="JORNADA DE TRABAJO A EXPERTOS EXTERNOS CON LA FAMILIA PROFES"/>
    <s v="DOP"/>
    <n v="-28000"/>
    <n v="-28000"/>
  </r>
  <r>
    <s v="210103001000000000"/>
    <s v="00107245656"/>
    <s v="RAMON SURIEL DE LA CRUZ"/>
    <s v="PI015148"/>
    <x v="892"/>
    <s v="OFIC.DETP-304-2016"/>
    <s v="JORNADA DE TRABAJO A EXPERTOS EXTERNOS CON LA FAMILIA PROFES"/>
    <s v="DOP"/>
    <n v="-28000"/>
    <n v="-28000"/>
  </r>
  <r>
    <s v="210103001000000000"/>
    <s v="00110719853"/>
    <s v="LUIS ALBERTO TRINIDAD URRACA"/>
    <s v="PI015141"/>
    <x v="892"/>
    <s v="OFIC.DETP-304-2016"/>
    <s v="JORNADA DE TRABAJO A EXPERTOS EXTERNOS CON LA FAMILIA PROFES"/>
    <s v="DOP"/>
    <n v="-28000"/>
    <n v="-28000"/>
  </r>
  <r>
    <s v="210103001000000000"/>
    <s v="00200005189"/>
    <s v="RAMON HUMBERTO DE JESUS VALDEZ SORIANO"/>
    <s v="PI015138"/>
    <x v="892"/>
    <s v="OFIC.DETP-304-2016"/>
    <s v="JORNADA DE TRABAJO A EXPERTOS EXTERNOS CON LA FAMILIA PROFES"/>
    <s v="DOP"/>
    <n v="-28000"/>
    <n v="-28000"/>
  </r>
  <r>
    <s v="210103001000000000"/>
    <s v="00200299030"/>
    <s v="JUAN ALEJANDRO SANCHEZ CHOVETT"/>
    <s v="PI015136"/>
    <x v="892"/>
    <s v="OFIC.DETP-304-2016"/>
    <s v="JORNADA DE TRABAJO A EXPERTOS EXTERNOS CON LA FAMILIA PROFES"/>
    <s v="DOP"/>
    <n v="-28000"/>
    <n v="-28000"/>
  </r>
  <r>
    <s v="210103001000000000"/>
    <s v="00200621308"/>
    <s v="CARLOS JOSE HEREDIA"/>
    <s v="PI015134"/>
    <x v="892"/>
    <s v="OFIC.DETP-304-2016"/>
    <s v="JORNADA DE TRABAJO A EXPERTOS EXTERNOS CON LA FAMILIA PROFES"/>
    <s v="DOP"/>
    <n v="-28000"/>
    <n v="-28000"/>
  </r>
  <r>
    <s v="210103001000000000"/>
    <s v="00200785715"/>
    <s v="LUIS SOBET RAMIREZ"/>
    <s v="PI015144"/>
    <x v="892"/>
    <s v="OFIC.DETP-304-2016"/>
    <s v="JORNADA DE TRABAJO A EXPERTOS EXTERNOS CON LA FAMILIA PROFES"/>
    <s v="DOP"/>
    <n v="-28000"/>
    <n v="-28000"/>
  </r>
  <r>
    <s v="210103001000000000"/>
    <s v="00200915197"/>
    <s v="JORGE LUIS MALDONADO"/>
    <s v="PI015137"/>
    <x v="892"/>
    <s v="OFIC.DETP-304-2016"/>
    <s v="JORNADA DE TRABAJO A EXPERTOS EXTERNOS CON LA FAMILIA PROFES"/>
    <s v="DOP"/>
    <n v="-28000"/>
    <n v="-28000"/>
  </r>
  <r>
    <s v="210103001000000000"/>
    <s v="02300048606"/>
    <s v="MARTIN ROBERTO ALNOS GRANO DE ORO"/>
    <s v="PI015143"/>
    <x v="892"/>
    <s v="OFIC.DETP-304-2016"/>
    <s v="JORNADA DE TRABAJO A EXPERTOS EXTERNOS CON LA FAMILIA PROFES"/>
    <s v="DOP"/>
    <n v="-28000"/>
    <n v="-28000"/>
  </r>
  <r>
    <s v="210103001000000000"/>
    <s v="03101907131"/>
    <s v="ARCADIO ESTEBAN RODRIGUEZ GOMEZ"/>
    <s v="PI015147"/>
    <x v="892"/>
    <s v="OFIC.DETP-304-2016"/>
    <s v="JORNADA DE TRABAJO A EXPERTOS EXTERNOS CON LA FAMILIA PROFES"/>
    <s v="DOP"/>
    <n v="-28000"/>
    <n v="-28000"/>
  </r>
  <r>
    <s v="210103001000000000"/>
    <s v="03102177593"/>
    <s v="ARCENIO PAULINO SALCEDO"/>
    <s v="PI015149"/>
    <x v="892"/>
    <s v="OFIC.DETP-304-2016"/>
    <s v="JORNADA DE TRABAJO A EXPERTOS EXTERNOS CON LA FAMILIA PROFES"/>
    <s v="DOP"/>
    <n v="-28000"/>
    <n v="-28000"/>
  </r>
  <r>
    <s v="210103001000000000"/>
    <s v="03103855320"/>
    <s v="EDWIN CRISTOBAL FELIPE PORTORREAL"/>
    <s v="PI015145"/>
    <x v="892"/>
    <s v="OFIC.DETP-304-2016"/>
    <s v="JORNADA DE TRABAJO A EXPERTOS EXTERNOS CON LA FAMILIA PROFES"/>
    <s v="DOP"/>
    <n v="-28000"/>
    <n v="-28000"/>
  </r>
  <r>
    <s v="210103001000000000"/>
    <s v="04800450399"/>
    <s v="FAUSTO EDUARDO VARGAS DURAN"/>
    <s v="PI015146"/>
    <x v="892"/>
    <s v="OFIC.DETP-304-2016"/>
    <s v="JORNADA DE TRABAJO A EXPERTOS EXTERNOS CON LA FAMILIA PROFES"/>
    <s v="DOP"/>
    <n v="-28000"/>
    <n v="-28000"/>
  </r>
  <r>
    <s v="210103001000000000"/>
    <s v="04900275738"/>
    <s v="JUAN REYNOSO REINOSO"/>
    <s v="PI015135"/>
    <x v="892"/>
    <s v="OFIC.DETP-304-2016"/>
    <s v="JORNADA DE TRABAJO A EXPERTOS EXTERNOS CON LA FAMILIA PROFES"/>
    <s v="DOP"/>
    <n v="-28000"/>
    <n v="-28000"/>
  </r>
  <r>
    <s v="210103001000000000"/>
    <n v="22700008695"/>
    <s v="JONAL WALDIN VALLEJO REYNOSO"/>
    <s v="PI015139"/>
    <x v="892"/>
    <s v="OFIC.DETP-304-2016"/>
    <s v="JORNADA DE TRABAJO A EXPERTOS EXTERNOS CON LA FAMILIA PROFES"/>
    <s v="DOP"/>
    <n v="-28000"/>
    <n v="-28000"/>
  </r>
  <r>
    <s v="210102001001000000"/>
    <n v="122028013"/>
    <s v="EXPRESS AUTO COLORS JORGE SRL."/>
    <s v="CXP00063235"/>
    <x v="892"/>
    <s v="A010010011500000289"/>
    <s v="MANTENIMIENTO Y REPARACION DE VEHICULO"/>
    <s v="DOP"/>
    <n v="-25098.6"/>
    <n v="-25098.6"/>
  </r>
  <r>
    <s v="210102001004000000"/>
    <n v="130171238"/>
    <s v="NAS EIRL."/>
    <s v="CXP00063261"/>
    <x v="893"/>
    <s v="A010010011500032757"/>
    <s v="TICKETS COMBUSTIBLES"/>
    <s v="DOP"/>
    <n v="-7000000"/>
    <n v="-7000000"/>
  </r>
  <r>
    <s v="210103001000000000"/>
    <s v="05600818008"/>
    <s v="ANDREINA POLANCO DE CABRERA"/>
    <s v="CXP00063265"/>
    <x v="893"/>
    <s v="CONTR. 0205-9"/>
    <s v="CUBICACION #9"/>
    <s v="DOP"/>
    <n v="-3505217.15"/>
    <n v="-3505217.15"/>
  </r>
  <r>
    <s v="210103001000000000"/>
    <n v="130487456"/>
    <s v="PROYECTOS CIVILES Y ELECTROMECANICOS SRL."/>
    <s v="CXP00063284"/>
    <x v="893"/>
    <s v="CONTR. 2947-2"/>
    <s v="CUBICACION #2"/>
    <s v="DOP"/>
    <n v="-230238.25"/>
    <n v="-184190.6"/>
  </r>
  <r>
    <s v="210102001004000000"/>
    <s v="00111098851"/>
    <s v="PAULA OBISPO QUEZADA"/>
    <s v="PI015163"/>
    <x v="893"/>
    <s v="OFIC.DGMIE#0714-2016"/>
    <s v="PAGO DE VIATICO PERSONAL,DE SUPERVICION,PRE-RECEPCION Y PUES"/>
    <s v="DOP"/>
    <n v="-34800"/>
    <n v="-34800"/>
  </r>
  <r>
    <s v="210102001004000000"/>
    <n v="101502525"/>
    <s v="TRICOM S. A."/>
    <s v="PI015160"/>
    <x v="893"/>
    <s v="A080010050100311126."/>
    <s v="SERVICIO DE DATA TRICOM,CORRESP.MES DE JULIO 2014"/>
    <s v="DOP"/>
    <n v="-2756.99"/>
    <n v="-2756.99"/>
  </r>
  <r>
    <s v="210102001004000000"/>
    <n v="101857587"/>
    <s v="FRIENDS &amp; COMPANY, S.R.L."/>
    <s v="CXP00063372"/>
    <x v="894"/>
    <s v="A010010011500000511"/>
    <s v="CONTRATACIO Y ACTUALIZACION APLICACION MOVIL GEORD"/>
    <s v="DOP"/>
    <n v="-637908"/>
    <n v="-637908"/>
  </r>
  <r>
    <s v="210102001001000000"/>
    <s v="00113549752"/>
    <s v="YURIBEL ISABEL CABRERA JIMENEZ"/>
    <s v="PI015180"/>
    <x v="895"/>
    <s v="DGMIE # 0785"/>
    <s v="CONSTRUCCION DE 6 AULAS DE EMERGENCIA"/>
    <s v="DOP"/>
    <n v="-2033867.98"/>
    <n v="-2033867.98"/>
  </r>
  <r>
    <s v="210103001000000000"/>
    <s v="00103874186"/>
    <s v="GUSTAVO ADOLFO D OLEO RAMIREZ"/>
    <s v="CXP00063405"/>
    <x v="895"/>
    <s v="P010010011502212215"/>
    <s v="TASACION DE SOLARES"/>
    <s v="DOP"/>
    <n v="-490644"/>
    <n v="-490644"/>
  </r>
  <r>
    <s v="210102001004000000"/>
    <n v="101502525"/>
    <s v="TRICOM S. A."/>
    <s v="CXP00063396"/>
    <x v="895"/>
    <s v="A080010051500001362"/>
    <s v="SERVICIO DE INTERNET TRICOM,CORRESP.MES DE JUNIO 2016"/>
    <s v="DOP"/>
    <n v="-4143.12"/>
    <n v="-4143.12"/>
  </r>
  <r>
    <s v="210102001001000000"/>
    <n v="130784558"/>
    <s v="INVERSIONES BRADEIRA, SRL"/>
    <s v="CXP00063431"/>
    <x v="896"/>
    <s v="A010010011500000018"/>
    <s v="SERVICIOS DE REFRIGERIOS, ALMUERZOS Y ALQUILERES"/>
    <s v="DOP"/>
    <n v="-82393.5"/>
    <n v="-82393.5"/>
  </r>
  <r>
    <s v="210102001001000000"/>
    <n v="101026669"/>
    <s v="SERVICOLT SRL"/>
    <s v="CXP00063461"/>
    <x v="897"/>
    <s v="A010010011500000899"/>
    <s v="SERVICIO DE ALQUILER DE VEHICULOS DEL MINERD"/>
    <s v="DOP"/>
    <n v="-133820.29"/>
    <n v="-133820.29"/>
  </r>
  <r>
    <s v="210102001001000000"/>
    <n v="101026669"/>
    <s v="SERVICOLT SRL"/>
    <s v="CXP00063462"/>
    <x v="897"/>
    <s v="A010010011500000900"/>
    <s v="SERVICIO DE ALQUILER DE VEHICULOS DEL MINERD"/>
    <s v="DOP"/>
    <n v="-54489.3"/>
    <n v="-52180.43"/>
  </r>
  <r>
    <s v="210102001004000000"/>
    <s v="00101124469"/>
    <s v="CARLOS MANUEL PAULINO CARDENAS"/>
    <s v="PI015194"/>
    <x v="897"/>
    <s v="OFIC.DETP#284-2016"/>
    <s v="JORNADA DE TRABAJO A EXPERTO EXTERNOS,FAMILIA PROFESIONAL S"/>
    <s v="DOP"/>
    <n v="-20000"/>
    <n v="-20000"/>
  </r>
  <r>
    <s v="210102001004000000"/>
    <s v="00105163216"/>
    <s v="ROSANNA VALDEZ COSTE"/>
    <s v="PI015187"/>
    <x v="897"/>
    <s v="OFIC.DETP#284-2016"/>
    <s v="JORNADA DE TRABAJO A EXPERTOS EXTERNOS,FAMILIA PROFESIONAL S"/>
    <s v="DOP"/>
    <n v="-20000"/>
    <n v="-20000"/>
  </r>
  <r>
    <s v="210102001004000000"/>
    <s v="00108246471"/>
    <s v="AMANCIO PEREYRA MORALES"/>
    <s v="PI015191"/>
    <x v="897"/>
    <s v="OFIC.DETP#284-2016"/>
    <s v="JORNADA DE TRABAJO A EXPERTO EXTERNOS,FAMILIA PROFESIONAL S"/>
    <s v="DOP"/>
    <n v="-20000"/>
    <n v="-20000"/>
  </r>
  <r>
    <s v="210102001004000000"/>
    <s v="00108400169"/>
    <s v="GERALDA DIAZ CORDERO"/>
    <s v="PI015199"/>
    <x v="897"/>
    <s v="OFIC.DETP#284-2016"/>
    <s v="JORNADA DE TRABAJO A EXPERTO EXTERNOS,FAMILIA PROFESIONAL S"/>
    <s v="DOP"/>
    <n v="-20000"/>
    <n v="-20000"/>
  </r>
  <r>
    <s v="210102001004000000"/>
    <s v="00109833848"/>
    <s v="MISAEL VENTURA BRITO"/>
    <s v="PI015189"/>
    <x v="897"/>
    <s v="OFIC.DETP#284-2016"/>
    <s v="JORNADA DE TRABAJO A EXPERTOS EXTERNOS,FAMILIA PROFESIONAL S"/>
    <s v="DOP"/>
    <n v="-20000"/>
    <n v="-20000"/>
  </r>
  <r>
    <s v="210102001004000000"/>
    <s v="00111137733"/>
    <s v="SALOMON JOSE ROSA CASTRO"/>
    <s v="PI015195"/>
    <x v="897"/>
    <s v="OFIC.DETP#284-2016"/>
    <s v="JORNADA DE TRABAJO A EXPERTO EXTERNOS,FAMILIA PROFESIONAL S"/>
    <s v="DOP"/>
    <n v="-20000"/>
    <n v="-20000"/>
  </r>
  <r>
    <s v="210102001004000000"/>
    <s v="00111354825"/>
    <s v="JUNIOR RAFAEL CESPEDES AMPARO"/>
    <s v="PI015193"/>
    <x v="897"/>
    <s v="OFIC.DETP#284-2016"/>
    <s v="JORNADA DE TRABAJO A EXPERTO EXTERNOS,FAMILIA PROFESIONAL S"/>
    <s v="DOP"/>
    <n v="-20000"/>
    <n v="-20000"/>
  </r>
  <r>
    <s v="210102001004000000"/>
    <s v="00118208149"/>
    <s v="MARIA DILEIDY PEREZ AYBAR"/>
    <s v="PI015201"/>
    <x v="897"/>
    <s v="OFIC.DETP#284-2016"/>
    <s v="JORNADA DE TRABAJO A EXPERTO EXTERNOS,FAMILIA PROFESIONAL S"/>
    <s v="DOP"/>
    <n v="-20000"/>
    <n v="-20000"/>
  </r>
  <r>
    <s v="210102001004000000"/>
    <s v="00105751028"/>
    <s v="BELKIS GUILLERMINA PEREZ DE MONTAS"/>
    <s v="PI015207"/>
    <x v="898"/>
    <s v="OFIC.DETP#284-2016"/>
    <s v="JORNADA DE TRABAJO A EXPERTOS EXTERNOS,FAMILIA PROFESIONAL"/>
    <s v="DOP"/>
    <n v="-20000"/>
    <n v="-20000"/>
  </r>
  <r>
    <s v="210102001004000000"/>
    <n v="101502525"/>
    <s v="TRICOM S. A."/>
    <s v="CXP00063485"/>
    <x v="898"/>
    <s v="A080010051500001393"/>
    <s v="SERVICIOS DE INTERNET CORRESP. AL MES DE JULIO 2016"/>
    <s v="DOP"/>
    <n v="-4337.6899999999996"/>
    <n v="-4337.6899999999996"/>
  </r>
  <r>
    <s v="210102001004000000"/>
    <n v="101857587"/>
    <s v="FRIENDS &amp; COMPANY, S.R.L."/>
    <s v="CXP00063519"/>
    <x v="899"/>
    <s v="A010010011500000512"/>
    <s v="SERVICIO DE CONTRATACION DE COBERTURA PROGRAMA DE"/>
    <s v="DOP"/>
    <n v="-2891000"/>
    <n v="-2891000"/>
  </r>
  <r>
    <s v="210103001000000000"/>
    <n v="101517085"/>
    <s v="EMPRESAS INTEGRADAS S. A. S."/>
    <s v="CXP00072253"/>
    <x v="899"/>
    <s v="A010010011500000725"/>
    <s v="ALQUILER NAVE IND., MES DE SEPTIEMBRE/2016"/>
    <s v="DOP"/>
    <n v="-1210273.31"/>
    <n v="-1210273.31"/>
  </r>
  <r>
    <s v="210102001001000000"/>
    <n v="131002064"/>
    <s v="C &amp; A CONSULTING GROUP, S.R.L."/>
    <s v="CXP00063516"/>
    <x v="899"/>
    <s v="CONTR. 0600-3"/>
    <s v="CUBICACION # 3"/>
    <s v="DOP"/>
    <n v="-497600.06"/>
    <n v="-398080.05"/>
  </r>
  <r>
    <s v="210103001000000000"/>
    <n v="101093201"/>
    <s v="ACS ASESORES COMPUTADORES Y SERVICIOS, SRL"/>
    <s v="CXP00063531"/>
    <x v="900"/>
    <s v="A01001001150000040"/>
    <s v="ADQUISICION DE PIEZAS PARA MANT. DE EQUIPOS"/>
    <s v="DOP"/>
    <n v="-2208930.98"/>
    <n v="-441786.19"/>
  </r>
  <r>
    <s v="210103001000000000"/>
    <s v="00103874186"/>
    <s v="GUSTAVO ADOLFO D OLEO RAMIREZ"/>
    <s v="CXP00063547"/>
    <x v="901"/>
    <s v="P010010011502212214."/>
    <s v="TRABAJOS DE TASACION SOLARES"/>
    <s v="DOP"/>
    <n v="-481558"/>
    <n v="-481558"/>
  </r>
  <r>
    <s v="210103001000000000"/>
    <s v="00114294184"/>
    <s v="DIOCY ALEXANDER MARTINEZ DIAZ."/>
    <s v="CXP00063572"/>
    <x v="902"/>
    <s v="*P010010011501943813"/>
    <s v="ADADQUISICION DE MOBILIARIO ESCOLAR"/>
    <s v="DOP"/>
    <n v="-622002.93000000005"/>
    <n v="-622002.93000000005"/>
  </r>
  <r>
    <s v="210103001000000000"/>
    <s v="01000150696"/>
    <s v="RAMONA TEANE MEJIA"/>
    <s v="CXP00063570"/>
    <x v="902"/>
    <s v="CONTR. 0062 Y 0605"/>
    <s v="PAGO DIF. POR AUM. EN  VALOR DEL CONTR. NOV15-AG16"/>
    <s v="DOP"/>
    <n v="-59000"/>
    <n v="-59000"/>
  </r>
  <r>
    <s v="210102001001000000"/>
    <n v="130659753"/>
    <s v="COMERCIAL DISMA EIRL."/>
    <s v="CXP00063614"/>
    <x v="903"/>
    <s v="A010010011500000028."/>
    <s v="FOTOCOPIAS Y REPRODUCCION DE CD"/>
    <s v="DOP"/>
    <n v="-95522.18"/>
    <n v="-95522.18"/>
  </r>
  <r>
    <s v="210102001001000000"/>
    <n v="131058108"/>
    <s v="GOURMET CHIC BY PATLIZ, SRL"/>
    <s v="CXP00063627"/>
    <x v="903"/>
    <s v="-11500000170NULA"/>
    <s v="SERVICIOS DE REFRIGERIOS Y ALQUILERES"/>
    <s v="DOP"/>
    <n v="-70269"/>
    <n v="-70269"/>
  </r>
  <r>
    <s v="210102001001000000"/>
    <n v="130784558"/>
    <s v="INVERSIONES BRADEIRA, SRL"/>
    <s v="CXP00063661"/>
    <x v="904"/>
    <s v="/A010010011500000038"/>
    <s v="SERVICIOS DE REFRIGERIOS Y ALMUERZOS"/>
    <s v="DOP"/>
    <n v="-82225.350000000006"/>
    <n v="-82225.350000000006"/>
  </r>
  <r>
    <s v="210102001001000000"/>
    <n v="131058108"/>
    <s v="GOURMET CHIC BY PATLIZ, SRL"/>
    <s v="CXP00063652"/>
    <x v="904"/>
    <s v="/A010010011500000170"/>
    <s v="SERVICIOS DE REFRIGERIOS Y ALMUERZOS"/>
    <s v="DOP"/>
    <n v="-70269"/>
    <n v="-70269"/>
  </r>
  <r>
    <s v="210102001004000000"/>
    <n v="423000589"/>
    <s v="TRANSFERENCIA A LAS INSTITUCIONES PUBLICAS"/>
    <s v="CXP00063696"/>
    <x v="905"/>
    <s v="A010010011500001040"/>
    <s v="ALOJAMIENTO,CAMPAMENTO VERANO 2016,TIC."/>
    <s v="DOP"/>
    <n v="-529348"/>
    <n v="-529348"/>
  </r>
  <r>
    <s v="210102001001000000"/>
    <n v="131058108"/>
    <s v="GOURMET CHIC BY PATLIZ, SRL"/>
    <s v="CXP00063715"/>
    <x v="905"/>
    <s v="*11500000174NULA"/>
    <s v="sERVICIOS DE ALIMENTOS Y ALQUILERES"/>
    <s v="DOP"/>
    <n v="-78867"/>
    <n v="-78867"/>
  </r>
  <r>
    <s v="210103001000000000"/>
    <s v="03101909566"/>
    <s v="RAYMOND ALEXANDER ACOSTA SANTANA"/>
    <s v="CXP00063814"/>
    <x v="906"/>
    <s v="CONTR. 2358-9"/>
    <s v="CUBICACION #9"/>
    <s v="DOP"/>
    <n v="-4353511.18"/>
    <n v="-4353511.18"/>
  </r>
  <r>
    <s v="210102001001000000"/>
    <s v="00113549752"/>
    <s v="YURIBEL ISABEL CABRERA JIMENEZ"/>
    <s v="CXP00063803"/>
    <x v="906"/>
    <s v="OFIC.DGMIE#0859-2016"/>
    <s v="CONSTRUC. DE SEIS AULAS DE EMERGENCIA MAS BATERIAS DE BAÑO Y"/>
    <s v="DOP"/>
    <n v="-2480895.9900000002"/>
    <n v="-2480895.9900000002"/>
  </r>
  <r>
    <s v="210102001001000000"/>
    <s v="00113549752"/>
    <s v="YURIBEL ISABEL CABRERA JIMENEZ"/>
    <s v="CXP00063798"/>
    <x v="906"/>
    <s v="OFIC.DGMIE#0860-2016"/>
    <s v="CONSTRUCCION DE 3 AULAS DE EMERGENCIA Y AREAS ADMINISTRATIVA"/>
    <s v="DOP"/>
    <n v="-1246176.8600000001"/>
    <n v="-1246176.8600000001"/>
  </r>
  <r>
    <s v="210102001001000000"/>
    <s v="00113549752"/>
    <s v="YURIBEL ISABEL CABRERA JIMENEZ"/>
    <s v="CXP00063809"/>
    <x v="906"/>
    <s v="DGMIE # 0921"/>
    <s v="INSTALACIONES ELECTRICAS EN C.E. COMUNITARIO MAURICIO BAEZ"/>
    <s v="DOP"/>
    <n v="-1168204.8400000001"/>
    <n v="-1168204.8400000001"/>
  </r>
  <r>
    <s v="210103001000000000"/>
    <s v="03101909566"/>
    <s v="RAYMOND ALEXANDER ACOSTA SANTANA"/>
    <s v="MIED-163690"/>
    <x v="906"/>
    <s v="CONTR. 2358-9"/>
    <s v="CONTR. 2358-9"/>
    <s v="DOP"/>
    <n v="870702.24"/>
    <n v="870702.24"/>
  </r>
  <r>
    <s v="210102001001000000"/>
    <n v="131058108"/>
    <s v="GOURMET CHIC BY PATLIZ, SRL"/>
    <s v="CXP00063868"/>
    <x v="907"/>
    <s v="/A010010011500000"/>
    <s v="seRVICIOS DE REFRIGERIOS Y ALQUILERES"/>
    <s v="DOP"/>
    <n v="-207048.7"/>
    <n v="-207048.7"/>
  </r>
  <r>
    <s v="210102001004000000"/>
    <s v="00101228997"/>
    <s v="VALENTIN AMARO ALMONTE"/>
    <s v="CXP00063906"/>
    <x v="908"/>
    <s v="OFIC. No. 176/2016-9"/>
    <s v="PAGO A CONFERENCISTAS  QUE LABORÁ EN LA XIX FERIA LIBRO/2016"/>
    <s v="DOP"/>
    <n v="-10000"/>
    <n v="-10000"/>
  </r>
  <r>
    <s v="210102001004000000"/>
    <s v="00105113674"/>
    <s v="GERARDO RAFAEL MERCEDES GARCIA"/>
    <s v="CXP00063947"/>
    <x v="909"/>
    <s v="OFIC.#DGC-177-2016"/>
    <s v="XIX FERIA INTERNACIONAL DEL LIBRO SANTO DOMINGO 2016"/>
    <s v="DOP"/>
    <n v="-35000"/>
    <n v="-35000"/>
  </r>
  <r>
    <s v="210103001000000000"/>
    <s v="00200573574"/>
    <s v="TERECITA GERALDO MARTINEZ DE MADE"/>
    <s v="CXP00064067"/>
    <x v="910"/>
    <s v="CONTR. 1534 Y0780-24"/>
    <s v="ALQUILER LOCAL DE ENERO A ABRIL/2016"/>
    <s v="DOP"/>
    <n v="-226560"/>
    <n v="-226560"/>
  </r>
  <r>
    <s v="210103001000000000"/>
    <s v="00200573574"/>
    <s v="TERECITA GERALDO MARTINEZ DE MADE"/>
    <s v="CXP00064069"/>
    <x v="910"/>
    <s v="CONTR. 1534 Y0780-25"/>
    <s v="ALQUILER LOCAL DE MAYO - AGOSTO/2016"/>
    <s v="DOP"/>
    <n v="-226560"/>
    <n v="-226560"/>
  </r>
  <r>
    <s v="210103001000000000"/>
    <s v="05600681943"/>
    <s v="HUASCAR ENMANUEL JIMENEZ ESQUEA"/>
    <s v="CXP00064034"/>
    <x v="910"/>
    <s v="CONTR. 2588-31"/>
    <s v="ALQUILER LOCAL, MES DE SEPTIEMBRE/2016"/>
    <s v="DOP"/>
    <n v="-72529.25"/>
    <n v="-72529.25"/>
  </r>
  <r>
    <s v="210103001000000000"/>
    <s v="01000997617"/>
    <s v="WILLY JACOB DIAZ BARREIRO"/>
    <s v="CXP00064031"/>
    <x v="910"/>
    <s v="CONTR. 1222-15"/>
    <s v="ALQUILER LOCAL, MES DE SEPTIEMBRE/2016"/>
    <s v="DOP"/>
    <n v="-65242.06"/>
    <n v="-65242.06"/>
  </r>
  <r>
    <s v="210103001000000000"/>
    <s v="00102858438"/>
    <s v="FREDERICK NICOLAS REYES"/>
    <s v="CXP00064053"/>
    <x v="910"/>
    <s v="CONTR. 2529-29"/>
    <s v="ALQUILER LOCAL, MES DE SEPTIEMBRE/2016"/>
    <s v="DOP"/>
    <n v="-52746.080000000002"/>
    <n v="-52746.080000000002"/>
  </r>
  <r>
    <s v="210103001000000000"/>
    <s v="08700156865"/>
    <s v="MARIA VICTORIA BEATO SANCHEZ"/>
    <s v="CXP00064058"/>
    <x v="910"/>
    <s v="CONTR. 0982-13"/>
    <s v="ALQUILER LOCAL, MES DE SEPTIEMBRE/2016"/>
    <s v="DOP"/>
    <n v="-51432.49"/>
    <n v="-51432.49"/>
  </r>
  <r>
    <s v="210103001000000000"/>
    <s v="00111469912"/>
    <s v="VENTURA ANTONIO GARCIA SANTIAGO"/>
    <s v="CXP00064032"/>
    <x v="910"/>
    <s v="CONTR. 0541-5"/>
    <s v="ALQUILER LOCAL, MES DE SEPTIEMBRE/2016"/>
    <s v="DOP"/>
    <n v="-47844.19"/>
    <n v="-47844.19"/>
  </r>
  <r>
    <s v="210103001000000000"/>
    <s v="00115765273"/>
    <s v="WANDA ROSALINDA MARTE FLETE"/>
    <s v="CXP00064070"/>
    <x v="910"/>
    <s v="CONTR.0999-8"/>
    <s v="ALQUILER LOCAL MES DE SEPTIEMBRE 2016"/>
    <s v="DOP"/>
    <n v="-38940"/>
    <n v="-38940"/>
  </r>
  <r>
    <s v="210103001000000000"/>
    <n v="11600016387"/>
    <s v="RINALDO ESTEBAN CRUZ GUZMAN"/>
    <s v="CXP00064045"/>
    <x v="910"/>
    <s v="CONTR. 0151-6"/>
    <s v="ALQUILER LOCAL CORRESP. AL MES DE SEPTIEMBRE 2016"/>
    <s v="DOP"/>
    <n v="-33040"/>
    <n v="-33040"/>
  </r>
  <r>
    <s v="210103001000000000"/>
    <s v="05800012188"/>
    <s v="JUANA ANTONIA ROSARIO Y POLANCO"/>
    <s v="CXP00064065"/>
    <x v="910"/>
    <s v="CONTR. 0959-26"/>
    <s v="ALQUILER LOCAL, MES DE SEPTIEMBRE/2016"/>
    <s v="DOP"/>
    <n v="-9440"/>
    <n v="-9440"/>
  </r>
  <r>
    <s v="210103001000000000"/>
    <s v="00105290795"/>
    <s v="JANETT EVELIO POLANCO RIVERA."/>
    <s v="CXP00064082"/>
    <x v="911"/>
    <s v="CONTR. 0560-5"/>
    <s v="CUBICACION #5, ADICIONAL Y FINAL"/>
    <s v="DOP"/>
    <n v="-2857387.71"/>
    <n v="-2857387.71"/>
  </r>
  <r>
    <s v="210102001004000000"/>
    <n v="402006238"/>
    <s v="CORPORACION DEL ACUEDUCTO Y ALCANTARILLADO  DE SANTIAGO"/>
    <s v="CXP00069348"/>
    <x v="911"/>
    <s v="OFIC.#DGA-650-2016"/>
    <s v="SERVICIO DE AGUA POTABLE CORAASAN,SANTIAGO,MES DE JUNIO 2016"/>
    <s v="DOP"/>
    <n v="-1815896"/>
    <n v="-1815896"/>
  </r>
  <r>
    <s v="210102001001000000"/>
    <n v="130783942"/>
    <s v="OBRA URBANA, SRL"/>
    <s v="CXP00064105"/>
    <x v="911"/>
    <s v="CONTR. 2177 Y 581"/>
    <s v="CUBICACION #3 (ADICIONAL Y FINAL)"/>
    <s v="DOP"/>
    <n v="-450183.51"/>
    <n v="-320235.95"/>
  </r>
  <r>
    <s v="210102001004000000"/>
    <n v="430093297"/>
    <s v="CORPORACIÓN DEL ACUEDUCTO Y ALCANTARILLADO DE LA VEGA"/>
    <s v="CXP00070588"/>
    <x v="911"/>
    <s v="OFIC. DGA # 656/2016"/>
    <s v="SERV. AGUA POTABLE, PROV. LA VEGA, MES ENERO/2016"/>
    <s v="DOP"/>
    <n v="-188364"/>
    <n v="-188364"/>
  </r>
  <r>
    <s v="210103001000000000"/>
    <n v="130107947"/>
    <s v="INVERSIONES DOCLA, S.R.L."/>
    <s v="CXP00064092"/>
    <x v="911"/>
    <s v="A010010011500000026"/>
    <s v="ALQUILER LOCAL,CORRESP.MES DE SEPTIEMBRE/ 2016"/>
    <s v="DOP"/>
    <n v="-47862.97"/>
    <n v="-47862.97"/>
  </r>
  <r>
    <s v="210103001000000000"/>
    <s v="00400094165"/>
    <s v="LUIS RAMON SANTANA MOSQUEA"/>
    <s v="CXP00064177"/>
    <x v="912"/>
    <s v="CONTRATO. 3099-1"/>
    <s v="100% SALDO COMPRA TERRENO"/>
    <s v="DOP"/>
    <n v="-600000"/>
    <n v="-570000"/>
  </r>
  <r>
    <s v="210102001001000000"/>
    <n v="101055571"/>
    <s v="MAGNA MOTORS S. A."/>
    <s v="PI015273"/>
    <x v="912"/>
    <s v="FACT-90400836-2016-"/>
    <s v="SERV.MANT.Y REPARACION DEL AUTOBUS HYUNDAI,MAGNA MOTORS"/>
    <s v="DOP"/>
    <n v="-66486.75"/>
    <n v="-66486.75"/>
  </r>
  <r>
    <s v="210102001001000000"/>
    <s v="00104423223"/>
    <s v="SILVANO PEÑA"/>
    <s v="CXP00064236"/>
    <x v="913"/>
    <s v="A010010011500000001"/>
    <s v="SERVICIO DE REPARACION DE VEHICULOS DEL MINERD"/>
    <s v="DOP"/>
    <n v="-195054"/>
    <n v="-137661.99"/>
  </r>
  <r>
    <s v="210102001004000000"/>
    <s v="00101160992"/>
    <s v="RAFAEL PERALTA ROMERO"/>
    <s v="CXP00064213"/>
    <x v="913"/>
    <s v="DGC NO. 151"/>
    <s v="CICLO DE CONFERENCIAS IMPARTIDAS EN DIFERENTES C. E."/>
    <s v="DOP"/>
    <n v="-30000"/>
    <n v="-30000"/>
  </r>
  <r>
    <s v="210102001004000000"/>
    <s v="00101945376"/>
    <s v="GERARDO ANTONIO CASTILLO JAVIER"/>
    <s v="CXP00064216"/>
    <x v="913"/>
    <s v="DGC NO. 151"/>
    <s v="CICLO DE CONFERENCIAS IMPARTIDAS EN DIFERENTES C. E."/>
    <s v="DOP"/>
    <n v="-30000"/>
    <n v="-30000"/>
  </r>
  <r>
    <s v="210102001004000000"/>
    <s v="00104370721"/>
    <s v="JUAN DE LA CRUZ"/>
    <s v="CXP00064222"/>
    <x v="913"/>
    <s v="DGC NO. 151"/>
    <s v="CICLO DE CONFERENCIAS IMPARTIDAS EN DIFERENTES C. E."/>
    <s v="DOP"/>
    <n v="-30000"/>
    <n v="-30000"/>
  </r>
  <r>
    <s v="210102001004000000"/>
    <s v="00109307355"/>
    <s v="AGUSTIN TOMAS CASTRO BURDIEZ"/>
    <s v="CXP00064226"/>
    <x v="913"/>
    <s v="DGC NO. 151"/>
    <s v="CICLO DE CONFERENCIAS IMPARTIDAS EN DIFERENTES C. E."/>
    <s v="DOP"/>
    <n v="-30000"/>
    <n v="-30000"/>
  </r>
  <r>
    <s v="210102001004000000"/>
    <s v="00113781256"/>
    <s v="REINALDO HUNGRIA DISLA ORTIZ"/>
    <s v="CXP00064227"/>
    <x v="913"/>
    <s v="DGC NO. 151"/>
    <s v="CICLO DE CONFERENCIAS IMPARTIDAS EN DIFERENTES C. E."/>
    <s v="DOP"/>
    <n v="-30000"/>
    <n v="-30000"/>
  </r>
  <r>
    <s v="210102001004000000"/>
    <s v="04701227359"/>
    <s v="PEDRO ANTONIO VALDEZ ALBERTO"/>
    <s v="CXP00064220"/>
    <x v="913"/>
    <s v="DGC NO. 151"/>
    <s v="CICLO DE CONFERENCIAS IMPARTIDAS EN DIFERENTES C. E."/>
    <s v="DOP"/>
    <n v="-30000"/>
    <n v="-30000"/>
  </r>
  <r>
    <s v="210102001004000000"/>
    <s v="00109993972"/>
    <s v="MATEO CONSTANTINO MORRISON FORTUNATO"/>
    <s v="CXP00064218"/>
    <x v="913"/>
    <s v="DGC NO. 151"/>
    <s v="CICLO DE CONFERENCIAS IMPARTIDAS EN DIFERENTES C. E."/>
    <s v="DOP"/>
    <n v="-15000"/>
    <n v="-15000"/>
  </r>
  <r>
    <s v="210103001000000000"/>
    <n v="130274428"/>
    <s v="INVERSIONES FERNANDEZ BELTRE, SRL"/>
    <s v="CXP00064298"/>
    <x v="914"/>
    <s v="CONTR.02699-3"/>
    <s v="CUBICACION #3"/>
    <s v="DOP"/>
    <n v="-500750.33"/>
    <n v="-500750.33"/>
  </r>
  <r>
    <s v="210103001000000000"/>
    <n v="101517085"/>
    <s v="EMPRESAS INTEGRADAS S. A. S."/>
    <s v="CXP00072254"/>
    <x v="915"/>
    <s v="A010010011500000740"/>
    <s v="ALQUILER NAVE IND., MES DE OCTUBRE/2016"/>
    <s v="DOP"/>
    <n v="-1210273.31"/>
    <n v="-1210273.31"/>
  </r>
  <r>
    <s v="210102001001000000"/>
    <n v="131058108"/>
    <s v="GOURMET CHIC BY PATLIZ, SRL"/>
    <s v="CXP00064375"/>
    <x v="916"/>
    <s v="*A010010011500000159"/>
    <s v="SERVICIOS DE REFRIGERIOS Y ALQUILERES"/>
    <s v="DOP"/>
    <n v="-28615"/>
    <n v="-28615"/>
  </r>
  <r>
    <s v="210102001001000000"/>
    <s v="08500010502"/>
    <s v="PETRONILA RONDON PEROZO"/>
    <s v="CXP00064405"/>
    <x v="917"/>
    <s v="OFICIO 151"/>
    <s v="CENTRO DE CONFERENCIAS IMPARTIDAS EN DIFERENTES C.E."/>
    <s v="DOP"/>
    <n v="-30000"/>
    <n v="-30000"/>
  </r>
  <r>
    <s v="210103001000000000"/>
    <s v="00103874186"/>
    <s v="GUSTAVO ADOLFO D OLEO RAMIREZ"/>
    <s v="CXP00064461"/>
    <x v="918"/>
    <s v="P010010011502212219."/>
    <s v="TRABAJOS DE TASACION DE SOLARES"/>
    <s v="DOP"/>
    <n v="-454300"/>
    <n v="-454300"/>
  </r>
  <r>
    <s v="210102001001000000"/>
    <s v="00113786255"/>
    <s v="RAFAEL ANTONIO PEREZ BELLIARD."/>
    <s v="CXP00064472"/>
    <x v="918"/>
    <s v="*A010010011500000284"/>
    <s v="SERVICIOS DE REFRIGERIO,ALMUERZO Y ALQUILER"/>
    <s v="DOP"/>
    <n v="-252638"/>
    <n v="-252638"/>
  </r>
  <r>
    <s v="210103001000000000"/>
    <s v="01001140928"/>
    <s v="JOHALY ARIELA SEPULVEDA MINYETTY"/>
    <s v="CXP00064568"/>
    <x v="919"/>
    <s v="CONTR. 0473-4"/>
    <s v="ALQUILER LOCAL, MES DE SEPTIEMBRE/2016"/>
    <s v="DOP"/>
    <n v="-42670.57"/>
    <n v="-42670.57"/>
  </r>
  <r>
    <s v="210102001001000000"/>
    <n v="130645035"/>
    <s v="JULIVIOT FLORISTERIA, SRL"/>
    <s v="CXP00064666"/>
    <x v="920"/>
    <s v="A010010011500001663"/>
    <s v="SERVICIO DE OFRENDAS ARREGLOS FLORALES"/>
    <s v="DOP"/>
    <n v="-82600"/>
    <n v="-82600"/>
  </r>
  <r>
    <s v="210103001000000000"/>
    <s v="00100238179"/>
    <s v="CARMEN NILDA PEÑA FAMILIA"/>
    <s v="CXP00064681"/>
    <x v="921"/>
    <s v="CONTR. 2051-14"/>
    <s v="CUBICACION #14"/>
    <s v="DOP"/>
    <n v="-15341208.9"/>
    <n v="-15341208.9"/>
  </r>
  <r>
    <s v="210102001001000000"/>
    <n v="101786159"/>
    <s v="AUTOBRITANICA LTD, S. A."/>
    <s v="CXP00069695"/>
    <x v="922"/>
    <s v="A020010011500000017-"/>
    <s v="SERV.DE REPARACION Y MANT.JEEP LAND ROVER,DISCOVERY,COLOR GR"/>
    <s v="DOP"/>
    <n v="-469855.11"/>
    <n v="-469855.11"/>
  </r>
  <r>
    <s v="210102001001000000"/>
    <n v="101786159"/>
    <s v="AUTOBRITANICA LTD, S. A."/>
    <s v="PI015949"/>
    <x v="922"/>
    <s v="A020010011500000017"/>
    <s v="SERVICIO DE REPARACION Y MANTENIMIENTO DEL JEEP LAND ROVER,D"/>
    <s v="DOP"/>
    <n v="-468671.83"/>
    <n v="-468671.83"/>
  </r>
  <r>
    <s v="210103001000000000"/>
    <n v="11600016387"/>
    <s v="RINALDO ESTEBAN CRUZ GUZMAN"/>
    <s v="CXP00064787"/>
    <x v="923"/>
    <s v="CONTR.0151-7"/>
    <s v="ALQUILER LOCAL,CORRESP.MES DE OCTUBRE/2016"/>
    <s v="DOP"/>
    <n v="-33040"/>
    <n v="-33040"/>
  </r>
  <r>
    <s v="210103001000000000"/>
    <n v="101517085"/>
    <s v="EMPRESAS INTEGRADAS S. A. S."/>
    <s v="CXP00072255"/>
    <x v="924"/>
    <s v="A010010011500000749"/>
    <s v="ALQUILER NAVE IND., MES DE NOVIEMBRE/2016"/>
    <s v="DOP"/>
    <n v="-1210273.31"/>
    <n v="-1210273.31"/>
  </r>
  <r>
    <s v="210102001001000000"/>
    <n v="130352143"/>
    <s v="GT INDUSTRIAL SRL"/>
    <s v="CXP00065486"/>
    <x v="925"/>
    <s v="11500000006NULA"/>
    <s v="ADQUISICION DE BUTACAS INTEC II - INTEC III"/>
    <s v="DOP"/>
    <n v="-1953490"/>
    <n v="-297990"/>
  </r>
  <r>
    <s v="210102001001000000"/>
    <n v="130765091"/>
    <s v="APS ALL PRINTING SERVICE E.I.R.L"/>
    <s v="CXP00068378"/>
    <x v="925"/>
    <s v="A010010011500000163"/>
    <s v="IMPRESION LANZAMIENTO PROG. EDUCACION VALORA SER"/>
    <s v="DOP"/>
    <n v="-59613.599999999999"/>
    <n v="-59613.599999999999"/>
  </r>
  <r>
    <s v="210102001001000000"/>
    <n v="101889136"/>
    <s v="LA COMERCIAL DE SEGUROS, SA"/>
    <s v="CXP00064928"/>
    <x v="926"/>
    <s v="A010010011500005015-"/>
    <s v="SERVICIOS DE SEGUROS DE PERSONAS"/>
    <s v="DOP"/>
    <n v="-87500"/>
    <n v="-87500"/>
  </r>
  <r>
    <s v="210102001001000000"/>
    <n v="102624909"/>
    <s v="NORTEFEM, SRL"/>
    <s v="CXP00064964"/>
    <x v="927"/>
    <s v="A010010011500000055"/>
    <s v="PUBLICIDAD ALUSIVA, LOS MESES DE JULIO Y AGOSTO/16"/>
    <s v="DOP"/>
    <n v="-295000"/>
    <n v="-295000"/>
  </r>
  <r>
    <s v="210102001001000000"/>
    <n v="102624909"/>
    <s v="NORTEFEM, SRL"/>
    <s v="CXP00064968"/>
    <x v="927"/>
    <s v="A010010011500000056"/>
    <s v="SERVICIO PUBLICID, LOS MESES DE JULIO Y AGOSTO/16"/>
    <s v="DOP"/>
    <n v="-295000"/>
    <n v="-295000"/>
  </r>
  <r>
    <s v="210102001001000000"/>
    <n v="106013846"/>
    <s v="CIRCUITO 2000, S.R.L."/>
    <s v="CXP00064969"/>
    <x v="927"/>
    <s v="A010010011500000130"/>
    <s v="SERVICIO PUBLICID, LOS MESES DE JULIO Y AGOSTO/16"/>
    <s v="DOP"/>
    <n v="-295000"/>
    <n v="-295000"/>
  </r>
  <r>
    <s v="210102001001000000"/>
    <n v="106013846"/>
    <s v="CIRCUITO 2000, S.R.L."/>
    <s v="CXP00064970"/>
    <x v="927"/>
    <s v="A010010011500000131"/>
    <s v="SERVICIO PUBLICID, LOS MESES DE JULIO Y AGOSTO/16"/>
    <s v="DOP"/>
    <n v="-295000"/>
    <n v="-295000"/>
  </r>
  <r>
    <s v="210102001004000000"/>
    <n v="130171238"/>
    <s v="NAS EIRL."/>
    <s v="CXP00064967"/>
    <x v="927"/>
    <s v="-ANULADA'"/>
    <s v="ADQ. DI9SEL PRIMIUM"/>
    <s v="DOP"/>
    <n v="-22160"/>
    <n v="-22160"/>
  </r>
  <r>
    <s v="210102001001000000"/>
    <s v="09300138055"/>
    <s v="MAGALI PEREZ DEL CASTILLO."/>
    <s v="CXP00065429"/>
    <x v="928"/>
    <s v="A010010011500000010"/>
    <s v="ADQUISICION DE MOBILIARIO ESCOLAR 2015-2016"/>
    <s v="DOP"/>
    <n v="-2119822.7999999998"/>
    <n v="-2119822.7999999998"/>
  </r>
  <r>
    <s v="210103001000000000"/>
    <n v="430173273"/>
    <s v="FUNDACION CRISTIANA SIEMBRA,INC."/>
    <s v="CXP00065012"/>
    <x v="928"/>
    <s v="CONTR.0353-DEPOSITO"/>
    <s v="DEPOSITO ALQUILER LOCAL"/>
    <s v="DOP"/>
    <n v="-20000"/>
    <n v="-20000"/>
  </r>
  <r>
    <s v="210103001000000000"/>
    <n v="11600016387"/>
    <s v="RINALDO ESTEBAN CRUZ GUZMAN"/>
    <s v="CXP00065104"/>
    <x v="929"/>
    <s v="CONTR.0151-8"/>
    <s v="ALQUILER LOCAL,CORRESP.MES DE NOVIEMBRE 2016"/>
    <s v="DOP"/>
    <n v="-33040"/>
    <n v="-33040"/>
  </r>
  <r>
    <s v="210102001001000000"/>
    <s v="00113549752"/>
    <s v="YURIBEL ISABEL CABRERA JIMENEZ"/>
    <s v="PI015374"/>
    <x v="930"/>
    <s v="OFIC.DGMIE#1047-2016"/>
    <s v="CONSTRUCCION DE SEIS(6)AULAS DE EMERGENCIA.DISTRITO 03-02"/>
    <s v="DOP"/>
    <n v="-1930935.42"/>
    <n v="-1930935.42"/>
  </r>
  <r>
    <s v="210102001001000000"/>
    <n v="130743721"/>
    <s v="SUPLITODO LOS PEÑA SRL."/>
    <s v="CXP00065130"/>
    <x v="930"/>
    <s v="A010010011500000158"/>
    <s v="ADQUISICION DE LAPICEROS E IMPRESION DE CARPETAS"/>
    <s v="DOP"/>
    <n v="-365002.32"/>
    <n v="-365002.32"/>
  </r>
  <r>
    <s v="210102001001000000"/>
    <n v="130662142"/>
    <s v="MOBINOX, SRL"/>
    <s v="CXP00065189"/>
    <x v="931"/>
    <s v="11500000018nula"/>
    <s v="ADQUISICION DE PUPITRES, CONTR. 2878"/>
    <s v="DOP"/>
    <n v="-1246080"/>
    <n v="-1246080"/>
  </r>
  <r>
    <s v="210102001004000000"/>
    <n v="430093297"/>
    <s v="CORPORACIÓN DEL ACUEDUCTO Y ALCANTARILLADO DE LA VEGA"/>
    <s v="CXP00069509"/>
    <x v="931"/>
    <s v="OFIC. DGA #886/2016"/>
    <s v="SERV. AGUA POTABLE A ÑAS ESC. UBICADAS EN LA VEGA, DIC/2015"/>
    <s v="DOP"/>
    <n v="-204153"/>
    <n v="-204153"/>
  </r>
  <r>
    <s v="210102001001000000"/>
    <n v="130662142"/>
    <s v="MOBINOX, SRL"/>
    <s v="MIED-163945"/>
    <x v="931"/>
    <s v="11500000018nula"/>
    <s v="A010010011500000018"/>
    <s v="DOP"/>
    <n v="249216"/>
    <n v="249216"/>
  </r>
  <r>
    <s v="210102001001000000"/>
    <n v="130508704"/>
    <s v="SAICORP DOMINICANA  S.R.L."/>
    <s v="CXP00065243"/>
    <x v="932"/>
    <s v="A010010011500000045"/>
    <s v="ADQUISICION DE MOBILIARIO ESCOLAR"/>
    <s v="DOP"/>
    <n v="-879572"/>
    <n v="-703657.6"/>
  </r>
  <r>
    <s v="210102001001000000"/>
    <n v="130508704"/>
    <s v="SAICORP DOMINICANA  S.R.L."/>
    <s v="CXP00065244"/>
    <x v="932"/>
    <s v="A010010011500000046"/>
    <s v="ADQUISICION DE MOBILIARIO ESCOLAR"/>
    <s v="DOP"/>
    <n v="-879572"/>
    <n v="-703657.6"/>
  </r>
  <r>
    <s v="210102001001000000"/>
    <n v="130508704"/>
    <s v="SAICORP DOMINICANA  S.R.L."/>
    <s v="CXP00065245"/>
    <x v="932"/>
    <s v="A010010011500000047"/>
    <s v="ADQUISICION DE MOBILIARIO ESCOLAR"/>
    <s v="DOP"/>
    <n v="-879572"/>
    <n v="-703657.6"/>
  </r>
  <r>
    <s v="210102001001000000"/>
    <n v="130508704"/>
    <s v="SAICORP DOMINICANA  S.R.L."/>
    <s v="CXP00065246"/>
    <x v="932"/>
    <s v="A010010011500000048"/>
    <s v="ADQUISICION DE MOBILIARIO ESCOLAR"/>
    <s v="DOP"/>
    <n v="-606904.68000000005"/>
    <n v="-485523.74"/>
  </r>
  <r>
    <s v="210102001001000000"/>
    <n v="401517078"/>
    <s v="TESORERIA DE LA SEGURIDAD SOCIAL"/>
    <s v="ED00009653"/>
    <x v="933"/>
    <m/>
    <s v="SEGURO FAM.  DE SALUD, SERV. PRESTADOS SEPT-NOV. 2016"/>
    <s v="DOP"/>
    <n v="-29883.32"/>
    <n v="-29883.32"/>
  </r>
  <r>
    <s v="210102001004000000"/>
    <s v="01900021674"/>
    <s v="VICTOR MANUEL FELIZ TRINIDAD"/>
    <s v="ED00009779"/>
    <x v="933"/>
    <m/>
    <s v="SUELDOS, SERV. PRESTADOS MESES DE SEPT-NOV. 2016"/>
    <s v="DOP"/>
    <n v="-27890.52"/>
    <n v="-27890.52"/>
  </r>
  <r>
    <s v="210102001001000000"/>
    <n v="401517078"/>
    <s v="TESORERIA DE LA SEGURIDAD SOCIAL"/>
    <s v="ED00009654"/>
    <x v="933"/>
    <m/>
    <s v="SEGURO DE PENSIONES, SERV. PRESTADOS SEPT-NOV. 2016"/>
    <s v="DOP"/>
    <n v="-27524.11"/>
    <n v="-27524.11"/>
  </r>
  <r>
    <s v="210102001004000000"/>
    <n v="406000109"/>
    <s v="AYUNTAMIENTO DE MOCA"/>
    <s v="CXP00065339"/>
    <x v="934"/>
    <s v="DGA NO. 666-2016"/>
    <s v="SERVICIO ASEO URBANO A RECINTOS ESCOLARES DEL MUNIC. DE MOCA"/>
    <s v="DOP"/>
    <n v="-24000"/>
    <n v="-24000"/>
  </r>
  <r>
    <s v="210102001001000000"/>
    <n v="130018707"/>
    <s v="CARVAJAL BUS SRL"/>
    <s v="NCR0000131"/>
    <x v="935"/>
    <s v="A11500001391-NULA"/>
    <s v="ANULADA CAMBIO DE FACTURA POR ITBIS"/>
    <s v="DOP"/>
    <n v="684000"/>
    <n v="684000"/>
  </r>
  <r>
    <s v="210102001004000000"/>
    <n v="430093297"/>
    <s v="CORPORACIÓN DEL ACUEDUCTO Y ALCANTARILLADO DE LA VEGA"/>
    <s v="CXP00065387"/>
    <x v="936"/>
    <s v="DGA NO. 657-2016"/>
    <s v="SERVICIO DE AGUA POTABLE MES DE MAYO 2016"/>
    <s v="DOP"/>
    <n v="-189848"/>
    <n v="-189848"/>
  </r>
  <r>
    <s v="210102001001000000"/>
    <n v="131112341"/>
    <s v="CUCINA DI YARI, SRL"/>
    <s v="CXP00069319"/>
    <x v="937"/>
    <s v="A010010011500000167"/>
    <s v="CONTRATACION DE SERVICIOS DE A..DE ALIMENTOS Y BEB"/>
    <s v="DOP"/>
    <n v="-180433.8"/>
    <n v="-180433.8"/>
  </r>
  <r>
    <s v="210102001004000000"/>
    <n v="411000476"/>
    <s v="AYUNTAMIENTO SAN PEDRO DE MACORIS"/>
    <s v="CXP00065408"/>
    <x v="937"/>
    <s v="A10010011500000025"/>
    <s v="SERV. BÁSICOS (RESIDUOS SÓLIDOS), MES DE JULIO/2016"/>
    <s v="DOP"/>
    <n v="-77000"/>
    <n v="-77000"/>
  </r>
  <r>
    <s v="210102001001000000"/>
    <n v="131414664"/>
    <s v="TALLERES MAÑECO MINAYA, SRL"/>
    <s v="CXP00065413"/>
    <x v="937"/>
    <s v="A010010011500000033"/>
    <s v="REPARACIÓN Y MANT. DE VEHÍCULOS"/>
    <s v="DOP"/>
    <n v="-32432.3"/>
    <n v="-32432.3"/>
  </r>
  <r>
    <s v="210102001001000000"/>
    <n v="131414664"/>
    <s v="TALLERES MAÑECO MINAYA, SRL"/>
    <s v="CXP00065415"/>
    <x v="937"/>
    <s v="A010010011500000035"/>
    <s v="REPARACIÓN Y MANT. DE VEHÍCULOS"/>
    <s v="DOP"/>
    <n v="-30621"/>
    <n v="-30621"/>
  </r>
  <r>
    <s v="210102001001000000"/>
    <n v="131414664"/>
    <s v="TALLERES MAÑECO MINAYA, SRL"/>
    <s v="CXP00065414"/>
    <x v="937"/>
    <s v="A010010011500000034"/>
    <s v="REPARACIÓN Y MANT. DE VEHÍCULOS"/>
    <s v="DOP"/>
    <n v="-23517.4"/>
    <n v="-23517.4"/>
  </r>
  <r>
    <s v="210102001001000000"/>
    <n v="131414664"/>
    <s v="TALLERES MAÑECO MINAYA, SRL"/>
    <s v="CXP00065416"/>
    <x v="937"/>
    <s v="A010010011500000036"/>
    <s v="REPARACIÓN Y MANT. DE VEHÍCULOS"/>
    <s v="DOP"/>
    <n v="-15499.3"/>
    <n v="-15499.3"/>
  </r>
  <r>
    <s v="210102001004000000"/>
    <n v="101598883"/>
    <s v="COMPANIA DE LUZ Y FUERZA DE LAS TERRENAS, S.A."/>
    <s v="CXP00067633"/>
    <x v="938"/>
    <s v="A010010011500003403"/>
    <s v="SERVICIO DE ENERGIA ELECTRICA.OCTUBRE/2016-ESC.LAS TERRENAS"/>
    <s v="DOP"/>
    <n v="-299.57"/>
    <n v="-14.98"/>
  </r>
  <r>
    <s v="210102001001000000"/>
    <n v="130933901"/>
    <s v="POHUT COMERCIAL, SRL"/>
    <s v="NCR0000232"/>
    <x v="939"/>
    <s v="A11500000028-NULA"/>
    <s v="ANULADA PORQUE SE FACTURO SIN ANTICIPO"/>
    <s v="DOP"/>
    <n v="1947000"/>
    <n v="1947000"/>
  </r>
  <r>
    <s v="210102001004000000"/>
    <n v="430093297"/>
    <s v="CORPORACIÓN DEL ACUEDUCTO Y ALCANTARILLADO DE LA VEGA"/>
    <s v="PI016803"/>
    <x v="940"/>
    <s v="DGA NO. 926-16"/>
    <s v="SERVICIO DE AGUA POTABLE, FEBRERO 2015"/>
    <s v="DOP"/>
    <n v="-245789"/>
    <n v="-245789"/>
  </r>
  <r>
    <s v="210103001000000000"/>
    <n v="11600016387"/>
    <s v="RINALDO ESTEBAN CRUZ GUZMAN"/>
    <s v="CXP00065623"/>
    <x v="941"/>
    <s v="CONTR.0151-9"/>
    <s v="ALQUILER LOCAL,CORRESP. MES DE DICIEMBRE 2016"/>
    <s v="DOP"/>
    <n v="-33040"/>
    <n v="-33040"/>
  </r>
  <r>
    <s v="210103001000000000"/>
    <s v="06600242207"/>
    <s v="SERGIO MICHEL BELTRAN CALCAÑO"/>
    <s v="CXP00065626"/>
    <x v="941"/>
    <s v="CONTR.0473-7"/>
    <s v="ALQUILER LOCAL,CORRESP. MES DE DICIEMBRE 2016"/>
    <s v="DOP"/>
    <n v="-12980"/>
    <n v="-12980"/>
  </r>
  <r>
    <s v="210102001004000000"/>
    <n v="401505411"/>
    <s v="INSTITUTO DE TASADORES DOMINICANOS, INC."/>
    <s v="PI015469"/>
    <x v="942"/>
    <s v="A010010011500000030"/>
    <s v="CURSO TASACION DE BIENES RAICES"/>
    <s v="DOP"/>
    <n v="-100000"/>
    <n v="-100000"/>
  </r>
  <r>
    <s v="210102001001000000"/>
    <n v="11000011202"/>
    <s v="ROSITA ENCARNACION DE LOS SANTOS."/>
    <s v="CXP00065688"/>
    <x v="942"/>
    <s v="OFIC. R10 No.0016/16"/>
    <s v="ALMUERZO NAVIDEÑO PAR EL PERSONAL DE LA  REGIONAL 10"/>
    <s v="DOP"/>
    <n v="-66080"/>
    <n v="-66080"/>
  </r>
  <r>
    <s v="210102001001000000"/>
    <n v="130307148"/>
    <s v="UNIRADIO, SRL"/>
    <s v="CXP00065737"/>
    <x v="943"/>
    <s v="A010010011500000023"/>
    <s v="SERVICIO DE PUBLICIDAD COLOCADA EN LOS MEDIOS DE R"/>
    <s v="DOP"/>
    <n v="-2805450"/>
    <n v="-2805450"/>
  </r>
  <r>
    <s v="210102001001000000"/>
    <n v="101171111"/>
    <s v="PLAZA LAMA S. A."/>
    <s v="CXP00081438"/>
    <x v="944"/>
    <s v="A030020021500001095"/>
    <s v="ADQUISICION DE BONOS"/>
    <s v="DOP"/>
    <n v="-730000"/>
    <n v="-730000"/>
  </r>
  <r>
    <s v="210102001004000000"/>
    <n v="405051711"/>
    <s v="CORAAPPLATA"/>
    <s v="CXP00065806"/>
    <x v="944"/>
    <s v="OFIC.DGA No. 641./16"/>
    <s v="SERVICIOS BÁSICOS (AGUA), CORRESP. AL MES DE JUNIO/2016"/>
    <s v="DOP"/>
    <n v="-11692"/>
    <n v="-11692"/>
  </r>
  <r>
    <s v="210102001001000000"/>
    <n v="131185533"/>
    <s v="GRUPO ABREGO, SRL"/>
    <s v="CXP00068634"/>
    <x v="945"/>
    <s v="A010010011500000003"/>
    <s v="ADQUISICION DE MOBILIARIO ESCOLAR AÑO 2015-2016."/>
    <s v="DOP"/>
    <n v="-6461385"/>
    <n v="-985635"/>
  </r>
  <r>
    <s v="210102001001000000"/>
    <s v="03104268192"/>
    <s v="EDDY MIGUEL DIAZ JAQUEZ"/>
    <s v="CXP00066062"/>
    <x v="946"/>
    <s v="CONTR. 0070-1"/>
    <s v="CUBICACION # 1"/>
    <s v="DOP"/>
    <n v="-7449995.4800000004"/>
    <n v="-110689.16"/>
  </r>
  <r>
    <s v="210102001004000000"/>
    <n v="401007339"/>
    <s v="MINISTERIO DE EDUCACION"/>
    <s v="PI016442"/>
    <x v="947"/>
    <s v="DGMIE # 0048"/>
    <s v="SOLICITUD VIATICOS SUJETO A LIQUIDACION"/>
    <s v="DOP"/>
    <n v="-17400"/>
    <n v="-17400"/>
  </r>
  <r>
    <s v="210102001001000000"/>
    <n v="115022836"/>
    <s v="COMUNICACIONES SOCIALES Y ASESORIA, S.R.L.COSOASA ."/>
    <s v="CXP00067133"/>
    <x v="948"/>
    <s v="A010010011500006384"/>
    <s v="TRANSM.EN VIVO, INAUGU. ESC. MARÍA DE JESÚS CABRE"/>
    <s v="DOP"/>
    <n v="-722632"/>
    <n v="-300000"/>
  </r>
  <r>
    <s v="210102001001000000"/>
    <n v="401517078"/>
    <s v="TESORERIA DE LA SEGURIDAD SOCIAL"/>
    <s v="ED00009745"/>
    <x v="948"/>
    <m/>
    <s v="SEGURO FAM.  DE SALUD, SERV. PRESTADOS, OCT.-DIC. 2016"/>
    <s v="DOP"/>
    <n v="-4250.88"/>
    <n v="-4250.88"/>
  </r>
  <r>
    <s v="210102001001000000"/>
    <n v="401517078"/>
    <s v="TESORERIA DE LA SEGURIDAD SOCIAL"/>
    <s v="ED00009746"/>
    <x v="948"/>
    <m/>
    <s v="SEGURO DE PENSIONES, SERV. PRESTADOS, OCT.-DIC. 2016"/>
    <s v="DOP"/>
    <n v="-3753.96"/>
    <n v="-3753.96"/>
  </r>
  <r>
    <s v="210102001001000000"/>
    <n v="130307148"/>
    <s v="UNIRADIO, SRL"/>
    <s v="CXP00066130"/>
    <x v="949"/>
    <s v="A010010011500000024"/>
    <s v="SERVICIOS DE PUBLICIDAD"/>
    <s v="DOP"/>
    <n v="-2805450"/>
    <n v="-2805450"/>
  </r>
  <r>
    <s v="210102001001000000"/>
    <n v="115022836"/>
    <s v="COMUNICACIONES SOCIALES Y ASESORIA, S.R.L.COSOASA ."/>
    <s v="CXP00067135"/>
    <x v="950"/>
    <s v="A010010011500006386"/>
    <s v="TRANSM.EN VIVO, INAUGU. C. DE ATENCIÓN A LA PRIM."/>
    <s v="DOP"/>
    <n v="-722632"/>
    <n v="-300000"/>
  </r>
  <r>
    <s v="210102001004000000"/>
    <s v="00113736821"/>
    <s v="RAMON E. CASTILLO B."/>
    <s v="PI015553"/>
    <x v="950"/>
    <s v="OFIC.EA-082-2016"/>
    <s v="VIATICOS A LA REGIONAL DE COTUI A EFECTUAR LA ENTREGA DE BAN"/>
    <s v="DOP"/>
    <n v="-1950"/>
    <n v="-1950"/>
  </r>
  <r>
    <s v="210102001001000000"/>
    <n v="115022836"/>
    <s v="COMUNICACIONES SOCIALES Y ASESORIA, S.R.L.COSOASA ."/>
    <s v="CXP00067137"/>
    <x v="951"/>
    <s v="A010010011500006388"/>
    <s v="TRANSM.EN VIVO, INAUGU. C.E. GREGORIO URBANO GILBE"/>
    <s v="DOP"/>
    <n v="-722632"/>
    <n v="-300000"/>
  </r>
  <r>
    <s v="210102001001000000"/>
    <n v="115022836"/>
    <s v="COMUNICACIONES SOCIALES Y ASESORIA, S.R.L.COSOASA ."/>
    <s v="CXP00067141"/>
    <x v="952"/>
    <s v="A010010011500006392"/>
    <s v="TRANSM.EN VIVO, INAUGU. ESC.B. VICTORIANA SENCIÓN"/>
    <s v="DOP"/>
    <n v="-722632"/>
    <n v="-300000"/>
  </r>
  <r>
    <s v="210102001001000000"/>
    <n v="115022836"/>
    <s v="COMUNICACIONES SOCIALES Y ASESORIA, S.R.L.COSOASA ."/>
    <s v="CXP00067143"/>
    <x v="953"/>
    <s v="A010010011500006394"/>
    <s v="TRANSM.EN VIVO, INAUGU. LIC. GREGORIO LUPERON"/>
    <s v="DOP"/>
    <n v="-722632"/>
    <n v="-300000"/>
  </r>
  <r>
    <s v="210102001001000000"/>
    <n v="101869755"/>
    <s v="SERVICIO SISTEMA MOTRIZ A M G, EIRL"/>
    <s v="CXP00066288"/>
    <x v="953"/>
    <s v="A010010011500009251"/>
    <s v="REPARACIÓN Y MANTEN. DE VEHÍCULOS"/>
    <s v="DOP"/>
    <n v="-100355.7"/>
    <n v="-100355.7"/>
  </r>
  <r>
    <s v="210102001001000000"/>
    <n v="101869755"/>
    <s v="SERVICIO SISTEMA MOTRIZ A M G, EIRL"/>
    <s v="CXP00066286"/>
    <x v="953"/>
    <s v="A010010011500009249"/>
    <s v="REPARACIÓN Y MANTEN. DE VEHÍCULOS"/>
    <s v="DOP"/>
    <n v="-98860.84"/>
    <n v="-98860.84"/>
  </r>
  <r>
    <s v="210102001001000000"/>
    <n v="101869755"/>
    <s v="SERVICIO SISTEMA MOTRIZ A M G, EIRL"/>
    <s v="CXP00066284"/>
    <x v="953"/>
    <s v="A010010011500009248"/>
    <s v="REPARACIÓN Y MANTEN. DE VEHÍCULOS"/>
    <s v="DOP"/>
    <n v="-81261.88"/>
    <n v="-81261.88"/>
  </r>
  <r>
    <s v="210102001001000000"/>
    <n v="101869755"/>
    <s v="SERVICIO SISTEMA MOTRIZ A M G, EIRL"/>
    <s v="CXP00066264"/>
    <x v="953"/>
    <s v="A010010011500009228"/>
    <s v="REPARACIÓN Y MANTEN. DE VEHÍCULOS"/>
    <s v="DOP"/>
    <n v="-54012.85"/>
    <n v="-54012.85"/>
  </r>
  <r>
    <s v="210102001001000000"/>
    <n v="101869755"/>
    <s v="SERVICIO SISTEMA MOTRIZ A M G, EIRL"/>
    <s v="CXP00066287"/>
    <x v="953"/>
    <s v="A010010011500009250"/>
    <s v="REPARACIÓN Y MANTEN. DE VEHÍCULOS"/>
    <s v="DOP"/>
    <n v="-42910.7"/>
    <n v="-42910.7"/>
  </r>
  <r>
    <s v="210102001001000000"/>
    <n v="101869755"/>
    <s v="SERVICIO SISTEMA MOTRIZ A M G, EIRL"/>
    <s v="CXP00066282"/>
    <x v="953"/>
    <s v="A010010011500009246"/>
    <s v="REPARACIÓN Y MANTEN. DE VEHÍCULOS"/>
    <s v="DOP"/>
    <n v="-53665.33"/>
    <n v="-35749.75"/>
  </r>
  <r>
    <s v="210102001001000000"/>
    <n v="101869755"/>
    <s v="SERVICIO SISTEMA MOTRIZ A M G, EIRL"/>
    <s v="CXP00066283"/>
    <x v="953"/>
    <s v="A010010011500009247"/>
    <s v="REPARACIÓN Y MANTEN. DE VEHÍCULOS"/>
    <s v="DOP"/>
    <n v="-27016.69"/>
    <n v="-27016.69"/>
  </r>
  <r>
    <s v="210102001001000000"/>
    <n v="101869755"/>
    <s v="SERVICIO SISTEMA MOTRIZ A M G, EIRL"/>
    <s v="CXP00066277"/>
    <x v="953"/>
    <s v="A010010011500009241"/>
    <s v="REPARACIÓN Y MANTEN. DE VEHÍCULOS"/>
    <s v="DOP"/>
    <n v="-21825.23"/>
    <n v="-21825.23"/>
  </r>
  <r>
    <s v="210102001001000000"/>
    <n v="101869755"/>
    <s v="SERVICIO SISTEMA MOTRIZ A M G, EIRL"/>
    <s v="CXP00066275"/>
    <x v="953"/>
    <s v="A010010011500009239"/>
    <s v="REPARACIÓN Y MANTEN. DE VEHÍCULOS"/>
    <s v="DOP"/>
    <n v="-21782.66"/>
    <n v="-21782.66"/>
  </r>
  <r>
    <s v="210102001001000000"/>
    <n v="101869755"/>
    <s v="SERVICIO SISTEMA MOTRIZ A M G, EIRL"/>
    <s v="CXP00066276"/>
    <x v="953"/>
    <s v="A010010011500009240"/>
    <s v="REPARACIÓN Y MANTEN. DE VEHÍCULOS"/>
    <s v="DOP"/>
    <n v="-19130.89"/>
    <n v="-19130.89"/>
  </r>
  <r>
    <s v="210102001001000000"/>
    <n v="101869755"/>
    <s v="SERVICIO SISTEMA MOTRIZ A M G, EIRL"/>
    <s v="CXP00066271"/>
    <x v="953"/>
    <s v="A010010011500009234"/>
    <s v="REPARACIÓN Y MANTEN. DE VEHÍCULOS"/>
    <s v="DOP"/>
    <n v="-17280.39"/>
    <n v="-17280.39"/>
  </r>
  <r>
    <s v="210102001001000000"/>
    <n v="101869755"/>
    <s v="SERVICIO SISTEMA MOTRIZ A M G, EIRL"/>
    <s v="CXP00066291"/>
    <x v="953"/>
    <s v="A010010011500009238"/>
    <s v="REPARACIÓN Y MANTEN. DE VEHÍCULOS"/>
    <s v="DOP"/>
    <n v="-16329.97"/>
    <n v="-16329.97"/>
  </r>
  <r>
    <s v="210102001001000000"/>
    <n v="101869755"/>
    <s v="SERVICIO SISTEMA MOTRIZ A M G, EIRL"/>
    <s v="CXP00066263"/>
    <x v="953"/>
    <s v="A010010011500009227"/>
    <s v="REPARACIÓN Y MANTEN. DE VEHÍCULOS"/>
    <s v="DOP"/>
    <n v="-15670.4"/>
    <n v="-15670.4"/>
  </r>
  <r>
    <s v="210102001001000000"/>
    <n v="101869755"/>
    <s v="SERVICIO SISTEMA MOTRIZ A M G, EIRL"/>
    <s v="CXP00066281"/>
    <x v="953"/>
    <s v="A010010011500009245"/>
    <s v="REPARACIÓN Y MANTEN. DE VEHÍCULOS"/>
    <s v="DOP"/>
    <n v="-15082.87"/>
    <n v="-15082.87"/>
  </r>
  <r>
    <s v="210102001001000000"/>
    <n v="101869755"/>
    <s v="SERVICIO SISTEMA MOTRIZ A M G, EIRL"/>
    <s v="CXP00066270"/>
    <x v="953"/>
    <s v="A010010011500009232"/>
    <s v="REPARACIÓN Y MANTEN. DE VEHÍCULOS"/>
    <s v="DOP"/>
    <n v="-14050.66"/>
    <n v="-14050.66"/>
  </r>
  <r>
    <s v="210102001001000000"/>
    <n v="101869755"/>
    <s v="SERVICIO SISTEMA MOTRIZ A M G, EIRL"/>
    <s v="CXP00066280"/>
    <x v="953"/>
    <s v="A010010011500009244"/>
    <s v="REPARACIÓN Y MANTEN. DE VEHÍCULOS"/>
    <s v="DOP"/>
    <n v="-13261.81"/>
    <n v="-13261.81"/>
  </r>
  <r>
    <s v="210102001001000000"/>
    <n v="101869755"/>
    <s v="SERVICIO SISTEMA MOTRIZ A M G, EIRL"/>
    <s v="CXP00066289"/>
    <x v="953"/>
    <s v="A010010011500009233"/>
    <s v="REPARACIÓN Y MANTEN. DE VEHÍCULOS"/>
    <s v="DOP"/>
    <n v="-13166.84"/>
    <n v="-13166.84"/>
  </r>
  <r>
    <s v="210102001001000000"/>
    <n v="101869755"/>
    <s v="SERVICIO SISTEMA MOTRIZ A M G, EIRL"/>
    <s v="CXP00066279"/>
    <x v="953"/>
    <s v="A010010011500009243"/>
    <s v="REPARACIÓN Y MANTEN. DE VEHÍCULOS"/>
    <s v="DOP"/>
    <n v="-12813.62"/>
    <n v="-12813.62"/>
  </r>
  <r>
    <s v="210102001001000000"/>
    <n v="101869755"/>
    <s v="SERVICIO SISTEMA MOTRIZ A M G, EIRL"/>
    <s v="CXP00066273"/>
    <x v="953"/>
    <s v="A010010011500009237"/>
    <s v="REPARACIÓN Y MANTEN. DE VEHÍCULOS"/>
    <s v="DOP"/>
    <n v="-12219.91"/>
    <n v="-12219.91"/>
  </r>
  <r>
    <s v="210102001001000000"/>
    <n v="101869755"/>
    <s v="SERVICIO SISTEMA MOTRIZ A M G, EIRL"/>
    <s v="CXP00066265"/>
    <x v="953"/>
    <s v="A010010011500009229"/>
    <s v="REPARACIÓN Y MANTEN. DE VEHÍCULOS"/>
    <s v="DOP"/>
    <n v="-11386.22"/>
    <n v="-11386.22"/>
  </r>
  <r>
    <s v="210102001001000000"/>
    <n v="101869755"/>
    <s v="SERVICIO SISTEMA MOTRIZ A M G, EIRL"/>
    <s v="CXP00066278"/>
    <x v="953"/>
    <s v="A010010011500009242"/>
    <s v="REPARACIÓN Y MANTEN. DE VEHÍCULOS"/>
    <s v="DOP"/>
    <n v="-11151.12"/>
    <n v="-11151.12"/>
  </r>
  <r>
    <s v="210102001001000000"/>
    <n v="101869755"/>
    <s v="SERVICIO SISTEMA MOTRIZ A M G, EIRL"/>
    <s v="CXP00066266"/>
    <x v="953"/>
    <s v="A010010011500009230"/>
    <s v="REPARACIÓN Y MANTEN. DE VEHÍCULOS"/>
    <s v="DOP"/>
    <n v="-10572.02"/>
    <n v="-10572.02"/>
  </r>
  <r>
    <s v="210102001001000000"/>
    <n v="101869755"/>
    <s v="SERVICIO SISTEMA MOTRIZ A M G, EIRL"/>
    <s v="CXP00066267"/>
    <x v="953"/>
    <s v="A010010011500009231"/>
    <s v="REPARACIÓN Y MANTEN. DE VEHÍCULOS"/>
    <s v="DOP"/>
    <n v="-10202.68"/>
    <n v="-10202.68"/>
  </r>
  <r>
    <s v="210102001001000000"/>
    <n v="101869755"/>
    <s v="SERVICIO SISTEMA MOTRIZ A M G, EIRL"/>
    <s v="CXP00066290"/>
    <x v="953"/>
    <s v="A010010011500009236"/>
    <s v="REPARACIÓN Y MANTEN. DE VEHÍCULOS"/>
    <s v="DOP"/>
    <n v="-9938.2000000000007"/>
    <n v="-9938.2000000000007"/>
  </r>
  <r>
    <s v="210102001001000000"/>
    <n v="101869755"/>
    <s v="SERVICIO SISTEMA MOTRIZ A M G, EIRL"/>
    <s v="CXP00066272"/>
    <x v="953"/>
    <s v="A010010011500009235"/>
    <s v="REPARACIÓN Y MANTEN. DE VEHÍCULOS"/>
    <s v="DOP"/>
    <n v="-8323.7199999999993"/>
    <n v="-8323.7199999999993"/>
  </r>
  <r>
    <s v="210102001001000000"/>
    <n v="115022836"/>
    <s v="COMUNICACIONES SOCIALES Y ASESORIA, S.R.L.COSOASA ."/>
    <s v="CXP00067145"/>
    <x v="954"/>
    <s v="A010010011500006396"/>
    <s v="TRANSM.EN VIVO, INAUGU. C. E.MARÍA LEAQUINA RODRIG"/>
    <s v="DOP"/>
    <n v="-722632"/>
    <n v="-300000"/>
  </r>
  <r>
    <s v="210102001001000000"/>
    <n v="115022836"/>
    <s v="COMUNICACIONES SOCIALES Y ASESORIA, S.R.L.COSOASA ."/>
    <s v="CXP00067147"/>
    <x v="955"/>
    <s v="A010010011500006398"/>
    <s v="TRANSM.EN VIVO, INAUGU. LIC. KELVIN OBRERO DE PAZ"/>
    <s v="DOP"/>
    <n v="-722632"/>
    <n v="-300000"/>
  </r>
  <r>
    <s v="210102001001000000"/>
    <n v="115022836"/>
    <s v="COMUNICACIONES SOCIALES Y ASESORIA, S.R.L.COSOASA ."/>
    <s v="CXP00067149"/>
    <x v="956"/>
    <s v="A010010011500006400"/>
    <s v="TRANSM.EN VIVO, INAUGU. C.E. EMMA R. SÁNCHEZ FERNA"/>
    <s v="DOP"/>
    <n v="-722632"/>
    <n v="-300000"/>
  </r>
  <r>
    <s v="210102001001000000"/>
    <n v="401517078"/>
    <s v="TESORERIA DE LA SEGURIDAD SOCIAL"/>
    <s v="ED00009879"/>
    <x v="957"/>
    <m/>
    <s v="SEGURO DE PENSIONES, SUELDOS DEJADOS DE PERC. MAYO-DIC/16"/>
    <s v="DOP"/>
    <n v="-13666.96"/>
    <n v="-13666.96"/>
  </r>
  <r>
    <s v="210102001001000000"/>
    <n v="401517078"/>
    <s v="TESORERIA DE LA SEGURIDAD SOCIAL"/>
    <s v="ED00009878"/>
    <x v="957"/>
    <m/>
    <s v="SEGURO FAM.  DE SALUD, SUELDOS DEJADOS DE PERC. MAYO-DIC/16"/>
    <s v="DOP"/>
    <n v="-11450.15"/>
    <n v="-11450.15"/>
  </r>
  <r>
    <s v="210102001001000000"/>
    <n v="130919429"/>
    <s v="LETREROS DEL CIBAO PF, SRL."/>
    <s v="CXP00066507"/>
    <x v="958"/>
    <s v="A010010011500000553"/>
    <s v="ADQUISICION DE POLO-SHIRTS Y ARTICULOS PROMOCIONAL"/>
    <s v="DOP"/>
    <n v="-561267"/>
    <n v="-561267"/>
  </r>
  <r>
    <s v="210102001001000000"/>
    <n v="115022836"/>
    <s v="COMUNICACIONES SOCIALES Y ASESORIA, S.R.L.COSOASA ."/>
    <s v="CXP00067151"/>
    <x v="958"/>
    <s v="A010010011500006402"/>
    <s v="TRANSM.EN VIVO, INAUGU. LIC. DON PEDRO MIR. LA URE"/>
    <s v="DOP"/>
    <n v="-722632"/>
    <n v="-300000"/>
  </r>
  <r>
    <s v="210102001004000000"/>
    <n v="411000476"/>
    <s v="AYUNTAMIENTO SAN PEDRO DE MACORIS"/>
    <s v="CXP00069343"/>
    <x v="958"/>
    <s v="A010010011500000048"/>
    <s v="SEV. RECOG. D. SÓLIDOS ESC. SAN P. MACORIS, FEBRERO/2014"/>
    <s v="DOP"/>
    <n v="-77000"/>
    <n v="-77000"/>
  </r>
  <r>
    <s v="210103001000000000"/>
    <s v="06600242207"/>
    <s v="SERGIO MICHEL BELTRAN CALCAÑO"/>
    <s v="CXP00066496"/>
    <x v="958"/>
    <s v="CONTR.0473-8"/>
    <s v="ALQUILER LOCAL, MES DE ENERO/2017"/>
    <s v="DOP"/>
    <n v="-12980"/>
    <n v="-12980"/>
  </r>
  <r>
    <s v="210102001001000000"/>
    <n v="115022836"/>
    <s v="COMUNICACIONES SOCIALES Y ASESORIA, S.R.L.COSOASA ."/>
    <s v="CXP00067153"/>
    <x v="959"/>
    <s v="A010010011500006404"/>
    <s v="TRANSM.EN VIVO, INAUGU. C.E. YISEL DEL C. ARIAS VA"/>
    <s v="DOP"/>
    <n v="-722632"/>
    <n v="-234132"/>
  </r>
  <r>
    <s v="210102001004000000"/>
    <n v="411000476"/>
    <s v="AYUNTAMIENTO SAN PEDRO DE MACORIS"/>
    <s v="CXP00069349"/>
    <x v="959"/>
    <s v="A010010011500000049"/>
    <s v="SERVICIO DE RECOGIDA DE BASURA ESC.PUBLIC.MES MARZO 2014"/>
    <s v="DOP"/>
    <n v="-77000"/>
    <n v="-77000"/>
  </r>
  <r>
    <s v="210102001004000000"/>
    <n v="110125372"/>
    <s v="EL PROGRESO DEL LIMON, S.R.L."/>
    <s v="CXP00069613"/>
    <x v="960"/>
    <s v="A010010010500000206"/>
    <s v="SERVICIO DE ENERGIA ELECTRICA,MES DE SEPT.2015,ESC.DISTRITO"/>
    <s v="DOP"/>
    <n v="-32671.599999999999"/>
    <n v="-32671.599999999999"/>
  </r>
  <r>
    <s v="210102001004000000"/>
    <n v="110125372"/>
    <s v="EL PROGRESO DEL LIMON, S.R.L."/>
    <s v="CXP00069657"/>
    <x v="960"/>
    <s v="A010010010500000239"/>
    <s v="SERVICIO DE ENERGIA ELECTRICA,MES DE DICIE,2015,ESC.DISTRITO"/>
    <s v="DOP"/>
    <n v="-29254.5"/>
    <n v="-29254.5"/>
  </r>
  <r>
    <s v="210102001004000000"/>
    <n v="110125372"/>
    <s v="EL PROGRESO DEL LIMON, S.R.L."/>
    <s v="CXP00069730"/>
    <x v="960"/>
    <s v="A010010010500000217."/>
    <s v="SERVICIO DE ENERGIA ELECTRICA,MES DE OCTUB,2015,ESC.DISTRITO"/>
    <s v="DOP"/>
    <n v="-26165.65"/>
    <n v="-26165.65"/>
  </r>
  <r>
    <s v="210102001004000000"/>
    <n v="110125372"/>
    <s v="EL PROGRESO DEL LIMON, S.R.L."/>
    <s v="CXP00069648"/>
    <x v="960"/>
    <s v="A010010010500000228"/>
    <s v="SERVICIO DE ENERGIA ELECTRICA,MES DE NOVIE,2015,ESC.DISTRITO"/>
    <s v="DOP"/>
    <n v="-25976.15"/>
    <n v="-25976.15"/>
  </r>
  <r>
    <s v="210102001004000000"/>
    <n v="110125372"/>
    <s v="EL PROGRESO DEL LIMON, S.R.L."/>
    <s v="CXP00069656"/>
    <x v="960"/>
    <s v="A010010010500000245"/>
    <s v="SERVICIO DE ENERGIA ELECTRICA,MES DE DICIE,2015,ESC.DISTRITO"/>
    <s v="DOP"/>
    <n v="-17202.3"/>
    <n v="-17202.3"/>
  </r>
  <r>
    <s v="210102001004000000"/>
    <n v="110125372"/>
    <s v="EL PROGRESO DEL LIMON, S.R.L."/>
    <s v="CXP00069646"/>
    <x v="960"/>
    <s v="A010010010500000234"/>
    <s v="SERVICIO DE ENERGIA ELECTRICA,MES DE NOVIE,2015,ESC.DISTRITO"/>
    <s v="DOP"/>
    <n v="-16425.349999999999"/>
    <n v="-16425.349999999999"/>
  </r>
  <r>
    <s v="210102001004000000"/>
    <n v="110125372"/>
    <s v="EL PROGRESO DEL LIMON, S.R.L."/>
    <s v="CXP00069649"/>
    <x v="960"/>
    <s v="A010010010500000229"/>
    <s v="SERVICIO DE ENERGIA ELECTRICA,MES DE NOVIE,2015,ESC.DISTRITO"/>
    <s v="DOP"/>
    <n v="-15946.5"/>
    <n v="-15946.5"/>
  </r>
  <r>
    <s v="210102001004000000"/>
    <n v="110125372"/>
    <s v="EL PROGRESO DEL LIMON, S.R.L."/>
    <s v="CXP00069550"/>
    <x v="960"/>
    <s v="A010010010500000195"/>
    <s v="SERVICIO DE ENERGIA ELECTRICA,MES AGOSTO 2015,ESC.DISTRITO"/>
    <s v="DOP"/>
    <n v="-14324.1"/>
    <n v="-14324.1"/>
  </r>
  <r>
    <s v="210102001004000000"/>
    <n v="110125372"/>
    <s v="EL PROGRESO DEL LIMON, S.R.L."/>
    <s v="CXP00069612"/>
    <x v="960"/>
    <s v="A010010010500000212"/>
    <s v="SERVICIO DE ENERGIA ELECTRICA,MES DE SEPT.2015,ESC.DISTRITO"/>
    <s v="DOP"/>
    <n v="-13788.2"/>
    <n v="-13788.2"/>
  </r>
  <r>
    <s v="210102001004000000"/>
    <n v="110125372"/>
    <s v="EL PROGRESO DEL LIMON, S.R.L."/>
    <s v="CXP00069638"/>
    <x v="960"/>
    <s v="A010010010500000223"/>
    <s v="SERVICIO DE ENERGIA ELECTRICA,MES DE OCTUB,2015,ESC.DISTRITO"/>
    <s v="DOP"/>
    <n v="-12919.6"/>
    <n v="-12919.6"/>
  </r>
  <r>
    <s v="210102001004000000"/>
    <n v="110125372"/>
    <s v="EL PROGRESO DEL LIMON, S.R.L."/>
    <s v="CXP00069658"/>
    <x v="960"/>
    <s v="A010010010500000240"/>
    <s v="SERVICIO DE ENERGIA ELECTRICA,MES DE DICIE,2015,ESC.DISTRITO"/>
    <s v="DOP"/>
    <n v="-12497.6"/>
    <n v="-12497.6"/>
  </r>
  <r>
    <s v="210102001004000000"/>
    <n v="110125372"/>
    <s v="EL PROGRESO DEL LIMON, S.R.L."/>
    <s v="CXP00069537"/>
    <x v="960"/>
    <s v="A010010010500000171"/>
    <s v="SERVICIO DE ENERGIA ELECTRICA,MES JUNIO 2015,ESC.DISTRITO 14"/>
    <s v="DOP"/>
    <n v="-11093.1"/>
    <n v="-11093.1"/>
  </r>
  <r>
    <s v="210102001004000000"/>
    <n v="110125372"/>
    <s v="EL PROGRESO DEL LIMON, S.R.L."/>
    <s v="CXP00069523"/>
    <x v="960"/>
    <s v="A010010010500000164"/>
    <s v="SERVICIO DE ENERGIA ELECTRICA,MES MAYO 2015,ESC.DISTRITO 14-"/>
    <s v="DOP"/>
    <n v="-10894.4"/>
    <n v="-10894.4"/>
  </r>
  <r>
    <s v="210102001004000000"/>
    <n v="110125372"/>
    <s v="EL PROGRESO DEL LIMON, S.R.L."/>
    <s v="CXP00069640"/>
    <x v="960"/>
    <s v="A010010010500000218"/>
    <s v="SERVICIO DE ENERGIA ELECTRICA,MES DE OCTUB,2015,ESC.DISTRITO"/>
    <s v="DOP"/>
    <n v="-10848.95"/>
    <n v="-10848.95"/>
  </r>
  <r>
    <s v="210102001004000000"/>
    <n v="110125372"/>
    <s v="EL PROGRESO DEL LIMON, S.R.L."/>
    <s v="CXP00069538"/>
    <x v="960"/>
    <s v="A010010010500000172"/>
    <s v="SERVICIO DE ENERGIA ELECTRICA,MES JUNIO 2015,ESC.DISTRITO 14"/>
    <s v="DOP"/>
    <n v="-9423.75"/>
    <n v="-9423.75"/>
  </r>
  <r>
    <s v="210102001004000000"/>
    <n v="110125372"/>
    <s v="EL PROGRESO DEL LIMON, S.R.L."/>
    <s v="CXP00069514"/>
    <x v="960"/>
    <s v="A010010010500000151"/>
    <s v="SERVICIO DE ENERGIA ELECTRICA,MES ABRIL 2015,ESC.DISTRITO"/>
    <s v="DOP"/>
    <n v="-9380.7999999999993"/>
    <n v="-9380.7999999999993"/>
  </r>
  <r>
    <s v="210102001004000000"/>
    <n v="110125372"/>
    <s v="EL PROGRESO DEL LIMON, S.R.L."/>
    <s v="CXP00069615"/>
    <x v="960"/>
    <s v="A010010010500000214"/>
    <s v="SERVICIO DE ENERGIA ELECTRICA,MES DE OCTUB.2015,ESC.DISTRITO"/>
    <s v="DOP"/>
    <n v="-9319.1"/>
    <n v="-9319.1"/>
  </r>
  <r>
    <s v="210102001004000000"/>
    <n v="110125372"/>
    <s v="EL PROGRESO DEL LIMON, S.R.L."/>
    <s v="CXP00069547"/>
    <x v="960"/>
    <s v="A010010010500000184"/>
    <s v="SERVICIO DE ENERGIA ELECTRICA,MES JULIO 2015,ESC.DISTRITO 14"/>
    <s v="DOP"/>
    <n v="-9208.35"/>
    <n v="-9208.35"/>
  </r>
  <r>
    <s v="210102001004000000"/>
    <n v="110125372"/>
    <s v="EL PROGRESO DEL LIMON, S.R.L."/>
    <s v="CXP00069641"/>
    <x v="960"/>
    <s v="A010010010500000225"/>
    <s v="SERVICIO DE ENERGIA ELECTRICA,MES DE NOVIE,2015,ESC.DISTRITO"/>
    <s v="DOP"/>
    <n v="-9167.5"/>
    <n v="-9167.5"/>
  </r>
  <r>
    <s v="210102001004000000"/>
    <n v="110125372"/>
    <s v="EL PROGRESO DEL LIMON, S.R.L."/>
    <s v="CXP00069630"/>
    <x v="960"/>
    <s v="A010010010500000219"/>
    <s v="SERVICIO DE ENERGIA ELECTRICA,MES DE OCTUB,2015,ESC.DISTRITO"/>
    <s v="DOP"/>
    <n v="-8845.35"/>
    <n v="-8845.35"/>
  </r>
  <r>
    <s v="210102001004000000"/>
    <n v="110125372"/>
    <s v="EL PROGRESO DEL LIMON, S.R.L."/>
    <s v="CXP00069644"/>
    <x v="960"/>
    <s v="A010010010500000231"/>
    <s v="SERVICIO DE ENERGIA ELECTRICA,MES DE NOVIE,2015,ESC.DISTRITO"/>
    <s v="DOP"/>
    <n v="-8693.75"/>
    <n v="-8693.75"/>
  </r>
  <r>
    <s v="210102001004000000"/>
    <n v="110125372"/>
    <s v="EL PROGRESO DEL LIMON, S.R.L."/>
    <s v="CXP00069614"/>
    <x v="960"/>
    <s v="A010010010500000207"/>
    <s v="SERVICIO DE ENERGIA ELECTRICA,MES DE SEPT.2015,ESC.DISTRITO"/>
    <s v="DOP"/>
    <n v="-8690.4"/>
    <n v="-8690.4"/>
  </r>
  <r>
    <s v="210102001004000000"/>
    <n v="110125372"/>
    <s v="EL PROGRESO DEL LIMON, S.R.L."/>
    <s v="CXP00069652"/>
    <x v="960"/>
    <s v="A010010010500000241"/>
    <s v="SERVICIO DE ENERGIA ELECTRICA,MES DE DICIE,2015,ESC.DISTRITO"/>
    <s v="DOP"/>
    <n v="-8580.0499999999993"/>
    <n v="-8580.0499999999993"/>
  </r>
  <r>
    <s v="210102001004000000"/>
    <n v="110125372"/>
    <s v="EL PROGRESO DEL LIMON, S.R.L."/>
    <s v="CXP00069526"/>
    <x v="960"/>
    <s v="A010010010500000159"/>
    <s v="SERVICIO DE ENERGIA ELECTRICA,MES MAYO 2015,ESC.DISTRITO 14-"/>
    <s v="DOP"/>
    <n v="-8377.6"/>
    <n v="-8377.6"/>
  </r>
  <r>
    <s v="210102001004000000"/>
    <n v="110125372"/>
    <s v="EL PROGRESO DEL LIMON, S.R.L."/>
    <s v="CXP00069650"/>
    <x v="960"/>
    <s v="A010010010500000236"/>
    <s v="SERVICIO DE ENERGIA ELECTRICA,MES DE DICIE,2015,ESC.DISTRITO"/>
    <s v="DOP"/>
    <n v="-8352.65"/>
    <n v="-8352.65"/>
  </r>
  <r>
    <s v="210102001004000000"/>
    <n v="110125372"/>
    <s v="EL PROGRESO DEL LIMON, S.R.L."/>
    <s v="CXP00069643"/>
    <x v="960"/>
    <s v="A010010010500000230"/>
    <s v="SERVICIO DE ENERGIA ELECTRICA,MES DE NOVIE,2015,ESC.DISTRITO"/>
    <s v="DOP"/>
    <n v="-7916.8"/>
    <n v="-7916.8"/>
  </r>
  <r>
    <s v="210102001004000000"/>
    <n v="110125372"/>
    <s v="EL PROGRESO DEL LIMON, S.R.L."/>
    <s v="CXP00069554"/>
    <x v="960"/>
    <s v="A010010010500000202"/>
    <s v="SERVICIO DE ENERGIA ELECTRICA,MES AGOSTO 2015,ESC.DISTRITO"/>
    <s v="DOP"/>
    <n v="-7826.2"/>
    <n v="-7826.2"/>
  </r>
  <r>
    <s v="210102001004000000"/>
    <n v="110125372"/>
    <s v="EL PROGRESO DEL LIMON, S.R.L."/>
    <s v="CXP00069558"/>
    <x v="960"/>
    <s v="A010010010500000204"/>
    <s v="SERVICIO DE ENERGIA ELECTRICA,MES DE SEPT. 2015,ESC.DISTRITO"/>
    <s v="DOP"/>
    <n v="-7559.55"/>
    <n v="-7559.55"/>
  </r>
  <r>
    <s v="210102001004000000"/>
    <n v="110125372"/>
    <s v="EL PROGRESO DEL LIMON, S.R.L."/>
    <s v="CXP00069536"/>
    <x v="960"/>
    <s v="A010010010500000177"/>
    <s v="SERVICIO DE ENERGIA ELECTRICA,MES JUNIO 2015,ESC.DISTRITO 14"/>
    <s v="DOP"/>
    <n v="-7323.6"/>
    <n v="-7323.6"/>
  </r>
  <r>
    <s v="210102001004000000"/>
    <n v="110125372"/>
    <s v="EL PROGRESO DEL LIMON, S.R.L."/>
    <s v="CXP00069540"/>
    <x v="960"/>
    <s v="A010010010500000183"/>
    <s v="SERVICIO DE ENERGIA ELECTRICA,MES JULIO 2015,ESC.DISTRITO 14"/>
    <s v="DOP"/>
    <n v="-7162.05"/>
    <n v="-7162.05"/>
  </r>
  <r>
    <s v="210102001004000000"/>
    <n v="110125372"/>
    <s v="EL PROGRESO DEL LIMON, S.R.L."/>
    <s v="CXP00069524"/>
    <x v="960"/>
    <s v="A010010010500000158"/>
    <s v="SERVICIO DE ENERGIA ELECTRICA,MES MAYO 2015,ESC.DISTRITO 14-"/>
    <s v="DOP"/>
    <n v="-7075.2"/>
    <n v="-7075.2"/>
  </r>
  <r>
    <s v="210102001004000000"/>
    <n v="110125372"/>
    <s v="EL PROGRESO DEL LIMON, S.R.L."/>
    <s v="CXP00069653"/>
    <x v="960"/>
    <s v="A010010010500000242"/>
    <s v="SERVICIO DE ENERGIA ELECTRICA,MES DE DICIE,2015,ESC.DISTRITO"/>
    <s v="DOP"/>
    <n v="-6647.15"/>
    <n v="-6647.15"/>
  </r>
  <r>
    <s v="210102001004000000"/>
    <n v="110125372"/>
    <s v="EL PROGRESO DEL LIMON, S.R.L."/>
    <s v="CXP00069560"/>
    <x v="960"/>
    <s v="A010010010500000208"/>
    <s v="SERVICIO DE ENERGIA ELECTRICA,MES DE SEPT. 2015,ESC.DISTRITO"/>
    <s v="DOP"/>
    <n v="-6231.25"/>
    <n v="-6231.25"/>
  </r>
  <r>
    <s v="210102001004000000"/>
    <n v="110125372"/>
    <s v="EL PROGRESO DEL LIMON, S.R.L."/>
    <s v="CXP00069544"/>
    <x v="960"/>
    <s v="A010010010500000190"/>
    <s v="SERVICIO DE ENERGIA ELECTRICA,MES JULIO 2015,ESC.DISTRITO 14"/>
    <s v="DOP"/>
    <n v="-6142.2"/>
    <n v="-6142.2"/>
  </r>
  <r>
    <s v="210102001004000000"/>
    <n v="110125372"/>
    <s v="EL PROGRESO DEL LIMON, S.R.L."/>
    <s v="CXP00069529"/>
    <x v="960"/>
    <s v="A010010010500000167"/>
    <s v="SERVICIO DE ENERGIA ELECTRICA,MES JUNIO 2015,ESC.DISTRITO 14"/>
    <s v="DOP"/>
    <n v="-6106.9"/>
    <n v="-6106.9"/>
  </r>
  <r>
    <s v="210102001004000000"/>
    <n v="110125372"/>
    <s v="EL PROGRESO DEL LIMON, S.R.L."/>
    <s v="CXP00069496"/>
    <x v="960"/>
    <s v="A010010010500000125"/>
    <s v="SERVICIO DE ENERGIA ELECTRICA,MES FEBRERO 2015,ESC.DISTRITO"/>
    <s v="DOP"/>
    <n v="-6020"/>
    <n v="-6020"/>
  </r>
  <r>
    <s v="210102001004000000"/>
    <n v="110125372"/>
    <s v="EL PROGRESO DEL LIMON, S.R.L."/>
    <s v="CXP00069505"/>
    <x v="960"/>
    <s v="A010010010500000138"/>
    <s v="SERVICIO DE ENERGIA ELECTRICA,MES MARZO 2015,ESC.DISTRITO"/>
    <s v="DOP"/>
    <n v="-5967.5"/>
    <n v="-5967.5"/>
  </r>
  <r>
    <s v="210102001004000000"/>
    <n v="110125372"/>
    <s v="EL PROGRESO DEL LIMON, S.R.L."/>
    <s v="CXP00069491"/>
    <x v="960"/>
    <s v="A010010010500000115"/>
    <s v="SERVICIO DE ENERGIA ELECTRICA,MES FEBRERO 2015,ESC.DISTRITO"/>
    <s v="DOP"/>
    <n v="-5775"/>
    <n v="-5775"/>
  </r>
  <r>
    <s v="210102001004000000"/>
    <n v="110125372"/>
    <s v="EL PROGRESO DEL LIMON, S.R.L."/>
    <s v="CXP00069508"/>
    <x v="960"/>
    <s v="A010010010500000141"/>
    <s v="SERVICIO DE ENERGIA ELECTRICA,MES ABRIL 2015,ESC.DISTRITO"/>
    <s v="DOP"/>
    <n v="-5655"/>
    <n v="-5655"/>
  </r>
  <r>
    <s v="210102001004000000"/>
    <n v="110125372"/>
    <s v="EL PROGRESO DEL LIMON, S.R.L."/>
    <s v="CXP00069517"/>
    <x v="960"/>
    <s v="A010010010500000154"/>
    <s v="SERVICIO DE ENERGIA ELECTRICA,MES MAYO 2015,ESC.DISTRITO 14-"/>
    <s v="DOP"/>
    <n v="-5446.2"/>
    <n v="-5446.2"/>
  </r>
  <r>
    <s v="210102001004000000"/>
    <n v="110125372"/>
    <s v="EL PROGRESO DEL LIMON, S.R.L."/>
    <s v="CXP00069499"/>
    <x v="960"/>
    <s v="A010010010500000128"/>
    <s v="SERVICIO DE ENERGIA ELECTRICA,MES MARZO 2015,ESC.DISTRITO"/>
    <s v="DOP"/>
    <n v="-5162.5"/>
    <n v="-5162.5"/>
  </r>
  <r>
    <s v="210102001004000000"/>
    <n v="110125372"/>
    <s v="EL PROGRESO DEL LIMON, S.R.L."/>
    <s v="CXP00069632"/>
    <x v="960"/>
    <s v="A010010010500000220"/>
    <s v="SERVICIO DE ENERGIA ELECTRICA,MES DE OCTUB,2015,ESC.DISTRITO"/>
    <s v="DOP"/>
    <n v="-4903.75"/>
    <n v="-4903.75"/>
  </r>
  <r>
    <s v="210102001004000000"/>
    <n v="110125372"/>
    <s v="EL PROGRESO DEL LIMON, S.R.L."/>
    <s v="CXP00069539"/>
    <x v="960"/>
    <s v="A010010010500000180"/>
    <s v="SERVICIO DE ENERGIA ELECTRICA,MES JULIO 2015,ESC.DISTRITO 14"/>
    <s v="DOP"/>
    <n v="-4871.3999999999996"/>
    <n v="-4871.3999999999996"/>
  </r>
  <r>
    <s v="210102001004000000"/>
    <n v="110125372"/>
    <s v="EL PROGRESO DEL LIMON, S.R.L."/>
    <s v="CXP00069474"/>
    <x v="960"/>
    <s v="A010010010500000102"/>
    <s v="SERVICIO DE ENERGIA ELECTRICA,MES DE ENERO 2015,ESC.DISTRITO"/>
    <s v="DOP"/>
    <n v="-4853.75"/>
    <n v="-4853.75"/>
  </r>
  <r>
    <s v="210102001004000000"/>
    <n v="110125372"/>
    <s v="EL PROGRESO DEL LIMON, S.R.L."/>
    <s v="CXP00069519"/>
    <x v="960"/>
    <s v="A010010010500000160"/>
    <s v="SERVICIO DE ENERGIA ELECTRICA,MES MAYO 2015,ESC.DISTRIT 14-"/>
    <s v="DOP"/>
    <n v="-4819.8"/>
    <n v="-4819.8"/>
  </r>
  <r>
    <s v="210102001004000000"/>
    <n v="110125372"/>
    <s v="EL PROGRESO DEL LIMON, S.R.L."/>
    <s v="CXP00069478"/>
    <x v="960"/>
    <s v="A010010010500000108"/>
    <s v="SERVICIO DE ENERGIA ELECTRICA,MES DE ENERO 2015,ESC.DISTRITO"/>
    <s v="DOP"/>
    <n v="-4747.8500000000004"/>
    <n v="-4747.8500000000004"/>
  </r>
  <r>
    <s v="210102001004000000"/>
    <n v="110125372"/>
    <s v="EL PROGRESO DEL LIMON, S.R.L."/>
    <s v="CXP00069549"/>
    <x v="960"/>
    <s v="A010010010500000193"/>
    <s v="SERVICIO DE ENERGIA ELECTRICA,MES AGOSTO 2015,ESC.DISTRITO"/>
    <s v="DOP"/>
    <n v="-4589"/>
    <n v="-4589"/>
  </r>
  <r>
    <s v="210102001004000000"/>
    <n v="110125372"/>
    <s v="EL PROGRESO DEL LIMON, S.R.L."/>
    <s v="CXP00069532"/>
    <x v="960"/>
    <s v="A010010010500000173"/>
    <s v="SERVICIO DE ENERGIA ELECTRICA,MES JUNIO 2015,ESC.DISTRITO 14"/>
    <s v="DOP"/>
    <n v="-4553.7"/>
    <n v="-4553.7"/>
  </r>
  <r>
    <s v="210102001004000000"/>
    <n v="110125372"/>
    <s v="EL PROGRESO DEL LIMON, S.R.L."/>
    <s v="CXP00069655"/>
    <x v="960"/>
    <s v="A010010010500000243"/>
    <s v="SERVICIO DE ENERGIA ELECTRICA,MES DE DICIE,2015,ESC.DISTRITO"/>
    <s v="DOP"/>
    <n v="-4051"/>
    <n v="-4051"/>
  </r>
  <r>
    <s v="210102001004000000"/>
    <n v="110125372"/>
    <s v="EL PROGRESO DEL LIMON, S.R.L."/>
    <s v="CXP00069645"/>
    <x v="960"/>
    <s v="A010010010500000232"/>
    <s v="SERVICIO DE ENERGIA ELECTRICA,MES DE NOVIE,2015,ESC.DISTRITO"/>
    <s v="DOP"/>
    <n v="-3956.25"/>
    <n v="-3956.25"/>
  </r>
  <r>
    <s v="210102001004000000"/>
    <n v="110125372"/>
    <s v="EL PROGRESO DEL LIMON, S.R.L."/>
    <s v="CXP00069552"/>
    <x v="960"/>
    <s v="A010010010500000199"/>
    <s v="SERVICIO DE ENERGIA ELECTRICA,MES AGOSTO 2015,ESC.DISTRITO"/>
    <s v="DOP"/>
    <n v="-3918.3"/>
    <n v="-3918.3"/>
  </r>
  <r>
    <s v="210102001004000000"/>
    <n v="110125372"/>
    <s v="EL PROGRESO DEL LIMON, S.R.L."/>
    <s v="CXP00069493"/>
    <x v="960"/>
    <s v="A010010010500000121"/>
    <s v="SERVICIO DE ENERGIA ELECTRICA,MES FEBRERO 2015,ESC.DISTRITO"/>
    <s v="DOP"/>
    <n v="-3902.5"/>
    <n v="-3902.5"/>
  </r>
  <r>
    <s v="210102001004000000"/>
    <n v="110125372"/>
    <s v="EL PROGRESO DEL LIMON, S.R.L."/>
    <s v="CXP00069502"/>
    <x v="960"/>
    <s v="A010010010500000134"/>
    <s v="SERVICIO DE ENERGIA ELECTRICA,MES MARZO 2015,ESC.DISTRITO"/>
    <s v="DOP"/>
    <n v="-3657.5"/>
    <n v="-3657.5"/>
  </r>
  <r>
    <s v="210102001004000000"/>
    <n v="110125372"/>
    <s v="EL PROGRESO DEL LIMON, S.R.L."/>
    <s v="CXP00069548"/>
    <x v="960"/>
    <s v="A010010010500000185"/>
    <s v="SERVICIO DE ENERGIA ELECTRICA,MES JULIO 2015,ESC.DISTRITO 14"/>
    <s v="DOP"/>
    <n v="-3607.95"/>
    <n v="-3607.95"/>
  </r>
  <r>
    <s v="210102001004000000"/>
    <n v="110125372"/>
    <s v="EL PROGRESO DEL LIMON, S.R.L."/>
    <s v="CXP00069488"/>
    <x v="960"/>
    <s v="A010010010500000112"/>
    <s v="SERVICIO DE ENERGIA ELECTRICA,MES DE ENERO 2015,ESC.DISTRITO"/>
    <s v="DOP"/>
    <n v="-3582.95"/>
    <n v="-3582.95"/>
  </r>
  <r>
    <s v="210102001004000000"/>
    <n v="110125372"/>
    <s v="EL PROGRESO DEL LIMON, S.R.L."/>
    <s v="CXP00069531"/>
    <x v="960"/>
    <s v="A010010010500000170"/>
    <s v="SERVICIO DE ENERGIA ELECTRICA,MES JUNIO 2015,ESC.DISTRITO 14"/>
    <s v="DOP"/>
    <n v="-3547.65"/>
    <n v="-3547.65"/>
  </r>
  <r>
    <s v="210102001004000000"/>
    <n v="110125372"/>
    <s v="EL PROGRESO DEL LIMON, S.R.L."/>
    <s v="CXP00069561"/>
    <x v="960"/>
    <s v="A010010010500000209"/>
    <s v="SERVICIO DE ENERGIA ELECTRICA,MES DE SEPT. 2015,ESC.DISTRITO"/>
    <s v="DOP"/>
    <n v="-3377.2"/>
    <n v="-3377.2"/>
  </r>
  <r>
    <s v="210102001004000000"/>
    <n v="110125372"/>
    <s v="EL PROGRESO DEL LIMON, S.R.L."/>
    <s v="CXP00069541"/>
    <x v="960"/>
    <s v="A010010010500000186"/>
    <s v="SERVICIO DE ENERGIA ELECTRICA,MES JULIO 2015,ESC.DISTRITO 14"/>
    <s v="DOP"/>
    <n v="-3175.2"/>
    <n v="-3175.2"/>
  </r>
  <r>
    <s v="210102001004000000"/>
    <n v="110125372"/>
    <s v="EL PROGRESO DEL LIMON, S.R.L."/>
    <s v="CXP00069511"/>
    <x v="960"/>
    <s v="A010010010500000147"/>
    <s v="SERVICIO DE ENERGIA ELECTRICA,MES ABRIL 2015,ESC.DISTRITO"/>
    <s v="DOP"/>
    <n v="-3052.5"/>
    <n v="-3052.5"/>
  </r>
  <r>
    <s v="210102001004000000"/>
    <n v="110125372"/>
    <s v="EL PROGRESO DEL LIMON, S.R.L."/>
    <s v="CXP00069642"/>
    <x v="960"/>
    <s v="A010010010500000227"/>
    <s v="SERVICIO DE ENERGIA ELECTRICA,MES DE NOVIE,2015,ESC.DISTRITO"/>
    <s v="DOP"/>
    <n v="-2895.05"/>
    <n v="-2895.05"/>
  </r>
  <r>
    <s v="210102001004000000"/>
    <n v="110125372"/>
    <s v="EL PROGRESO DEL LIMON, S.R.L."/>
    <s v="CXP00069651"/>
    <x v="960"/>
    <s v="A010010010500000238"/>
    <s v="SERVICIO DE ENERGIA ELECTRICA,MES DE DICIE,2015,ESC.DISTRITO"/>
    <s v="DOP"/>
    <n v="-2895.05"/>
    <n v="-2895.05"/>
  </r>
  <r>
    <s v="210102001004000000"/>
    <n v="110125372"/>
    <s v="EL PROGRESO DEL LIMON, S.R.L."/>
    <s v="CXP00069617"/>
    <x v="960"/>
    <s v="A010010010500000216"/>
    <s v="SERVICIO DE ENERGIA ELECTRICA,MES DE OCTUB.2015,ESC.DISTRITO"/>
    <s v="DOP"/>
    <n v="-2762.4"/>
    <n v="-2762.4"/>
  </r>
  <r>
    <s v="210102001004000000"/>
    <n v="110125372"/>
    <s v="EL PROGRESO DEL LIMON, S.R.L."/>
    <s v="CXP00069562"/>
    <x v="960"/>
    <s v="A010010010500000210"/>
    <s v="SERVICIO DE ENERGIA ELECTRICA,MES DE SEPT. 2015,ESC.DISTRITO"/>
    <s v="DOP"/>
    <n v="-2318.15"/>
    <n v="-2318.15"/>
  </r>
  <r>
    <s v="210102001004000000"/>
    <n v="110125372"/>
    <s v="EL PROGRESO DEL LIMON, S.R.L."/>
    <s v="CXP00069551"/>
    <x v="960"/>
    <s v="A010010010500000198"/>
    <s v="SERVICIO DE ENERGIA ELECTRICA,MES AGOSTO 2015,ESC.DISTRITO"/>
    <s v="DOP"/>
    <n v="-2284.8000000000002"/>
    <n v="-2284.8000000000002"/>
  </r>
  <r>
    <s v="210102001004000000"/>
    <n v="110125372"/>
    <s v="EL PROGRESO DEL LIMON, S.R.L."/>
    <s v="CXP00069487"/>
    <x v="960"/>
    <s v="A010010010500000110"/>
    <s v="SERVICIO DE ENERGIA ELECTRICA,MES DE ENERO 2015,ESC.DISTRITO"/>
    <s v="DOP"/>
    <n v="-2008.6"/>
    <n v="-2008.6"/>
  </r>
  <r>
    <s v="210102001004000000"/>
    <n v="110125372"/>
    <s v="EL PROGRESO DEL LIMON, S.R.L."/>
    <s v="CXP00069495"/>
    <x v="960"/>
    <s v="A010010010500000123"/>
    <s v="SERVICIO DE ENERGIA ELECTRICA,MES FEBRERO 2015,ESC.DISTRITO"/>
    <s v="DOP"/>
    <n v="-1919.8"/>
    <n v="-1919.8"/>
  </r>
  <r>
    <s v="210102001004000000"/>
    <n v="110125372"/>
    <s v="EL PROGRESO DEL LIMON, S.R.L."/>
    <s v="CXP00069513"/>
    <x v="960"/>
    <s v="A010010010500000149"/>
    <s v="SERVICIO DE ENERGIA ELECTRICA,MES ABRIL 2015,ESC.DISTRITO"/>
    <s v="DOP"/>
    <n v="-1831.5"/>
    <n v="-1831.5"/>
  </r>
  <r>
    <s v="210102001004000000"/>
    <n v="110125372"/>
    <s v="EL PROGRESO DEL LIMON, S.R.L."/>
    <s v="CXP00069521"/>
    <x v="960"/>
    <s v="A010010010500000161"/>
    <s v="SERVICIO DE ENERGIA ELECTRICA,MES MAYO 2015,ESC.DISTRITO 14-"/>
    <s v="DOP"/>
    <n v="-1831.5"/>
    <n v="-1831.5"/>
  </r>
  <r>
    <s v="210102001004000000"/>
    <n v="110125372"/>
    <s v="EL PROGRESO DEL LIMON, S.R.L."/>
    <s v="CXP00069494"/>
    <x v="960"/>
    <s v="A010010010500000122"/>
    <s v="SERVICIO DE ENERGIA ELECTRICA,MES FEBRERO 2015,ESC.DISTRITO"/>
    <s v="DOP"/>
    <n v="-1770.85"/>
    <n v="-1770.85"/>
  </r>
  <r>
    <s v="210102001004000000"/>
    <n v="110125372"/>
    <s v="EL PROGRESO DEL LIMON, S.R.L."/>
    <s v="CXP00069504"/>
    <x v="960"/>
    <s v="A010010010500000136"/>
    <s v="SERVICIO DE ENERGIA ELECTRICA,MES MARZO 2015,ESC.DISTRITO"/>
    <s v="DOP"/>
    <n v="-1770.85"/>
    <n v="-1770.85"/>
  </r>
  <r>
    <s v="210102001004000000"/>
    <n v="110125372"/>
    <s v="EL PROGRESO DEL LIMON, S.R.L."/>
    <s v="CXP00069477"/>
    <x v="960"/>
    <s v="A010010010500000105"/>
    <s v="SERVICIO DE ENERGIA ELECTRICA,MES DE ENERO 2015,ESC.DISTRITO"/>
    <s v="DOP"/>
    <n v="-1702"/>
    <n v="-1702"/>
  </r>
  <r>
    <s v="210102001004000000"/>
    <n v="110125372"/>
    <s v="EL PROGRESO DEL LIMON, S.R.L."/>
    <s v="CXP00069522"/>
    <x v="960"/>
    <s v="A010010010500000162"/>
    <s v="SERVICIO DE ENERGIA ELECTRICA,MES MAYO 2015,ESC.DISTRITO 14-"/>
    <s v="DOP"/>
    <n v="-1683"/>
    <n v="-1683"/>
  </r>
  <r>
    <s v="210102001004000000"/>
    <n v="110125372"/>
    <s v="EL PROGRESO DEL LIMON, S.R.L."/>
    <s v="CXP00069553"/>
    <x v="960"/>
    <s v="A010010010500000200"/>
    <s v="SERVICIO DE ENERGIA ELECTRICA,MES AGOSTO 2015,ESC.DISTRITO"/>
    <s v="DOP"/>
    <n v="-1571.4"/>
    <n v="-1571.4"/>
  </r>
  <r>
    <s v="210102001004000000"/>
    <n v="110125372"/>
    <s v="EL PROGRESO DEL LIMON, S.R.L."/>
    <s v="CXP00069512"/>
    <x v="960"/>
    <s v="A010010010500000148"/>
    <s v="SERVICIO DE ENERGIA ELECTRICA,MES ABRIL 2015,ESC.DISTRITO"/>
    <s v="DOP"/>
    <n v="-1526.4"/>
    <n v="-1526.4"/>
  </r>
  <r>
    <s v="210102001004000000"/>
    <n v="110125372"/>
    <s v="EL PROGRESO DEL LIMON, S.R.L."/>
    <s v="CXP00069489"/>
    <x v="960"/>
    <s v="A010010010500000106"/>
    <s v="SERVICIO DE ENERGIA ELECTRICA,MES DE ENERO 2015,ESC.DISTRITO"/>
    <s v="DOP"/>
    <n v="-1500"/>
    <n v="-1500"/>
  </r>
  <r>
    <s v="210102001004000000"/>
    <n v="110125372"/>
    <s v="EL PROGRESO DEL LIMON, S.R.L."/>
    <s v="CXP00069490"/>
    <x v="960"/>
    <s v="A010010010500000107"/>
    <s v="SERVICIO DE ENERGIA ELECTRICA,MES DE ENERO 2015,ESC.DISTRITO"/>
    <s v="DOP"/>
    <n v="-1500"/>
    <n v="-1500"/>
  </r>
  <r>
    <s v="210102001004000000"/>
    <n v="110125372"/>
    <s v="EL PROGRESO DEL LIMON, S.R.L."/>
    <s v="CXP00069492"/>
    <x v="960"/>
    <s v="A010010010500000118"/>
    <s v="SERVICIO DE ENERGIA ELECTRICA,MES FEBRERO 2015,ESC.DISTRITO"/>
    <s v="DOP"/>
    <n v="-1500"/>
    <n v="-1500"/>
  </r>
  <r>
    <s v="210102001004000000"/>
    <n v="110125372"/>
    <s v="EL PROGRESO DEL LIMON, S.R.L."/>
    <s v="CXP00069497"/>
    <x v="960"/>
    <s v="A010010010500000119"/>
    <s v="SERVICIO DE ENERGIA ELECTRICA,MES FEBRERO 2015,ESC.DISTRITO"/>
    <s v="DOP"/>
    <n v="-1500"/>
    <n v="-1500"/>
  </r>
  <r>
    <s v="210102001004000000"/>
    <n v="110125372"/>
    <s v="EL PROGRESO DEL LIMON, S.R.L."/>
    <s v="CXP00069498"/>
    <x v="960"/>
    <s v="A010010010500000120"/>
    <s v="SERVICIO DE ENERGIA ELECTRICA,MES FEBRERO 2015,ESC.DISTRITO"/>
    <s v="DOP"/>
    <n v="-1500"/>
    <n v="-1500"/>
  </r>
  <r>
    <s v="210102001004000000"/>
    <n v="110125372"/>
    <s v="EL PROGRESO DEL LIMON, S.R.L."/>
    <s v="CXP00069500"/>
    <x v="960"/>
    <s v="A010010010500000131"/>
    <s v="SERVICIO DE ENERGIA ELECTRICA,MES MARZO 2015,ESC.DISTRITO"/>
    <s v="DOP"/>
    <n v="-1500"/>
    <n v="-1500"/>
  </r>
  <r>
    <s v="210102001004000000"/>
    <n v="110125372"/>
    <s v="EL PROGRESO DEL LIMON, S.R.L."/>
    <s v="CXP00069506"/>
    <x v="960"/>
    <s v="A010010010500000132"/>
    <s v="SERVICIO DE ENERGIA ELECTRICA,MES MARZO 2015,ESC.DISTRITO"/>
    <s v="DOP"/>
    <n v="-1500"/>
    <n v="-1500"/>
  </r>
  <r>
    <s v="210102001004000000"/>
    <n v="110125372"/>
    <s v="EL PROGRESO DEL LIMON, S.R.L."/>
    <s v="CXP00069507"/>
    <x v="960"/>
    <s v="A010010010500000133"/>
    <s v="SERVICIO DE ENERGIA ELECTRICA,MES MARZO 2015,ESC.DISTRITO"/>
    <s v="DOP"/>
    <n v="-1500"/>
    <n v="-1500"/>
  </r>
  <r>
    <s v="210102001004000000"/>
    <n v="110125372"/>
    <s v="EL PROGRESO DEL LIMON, S.R.L."/>
    <s v="CXP00069510"/>
    <x v="960"/>
    <s v="A010010010500000144"/>
    <s v="SERVICIO DE ENERGIA ELECTRICA,MES ABRIL 2015,ESC.DISTRITO"/>
    <s v="DOP"/>
    <n v="-1500"/>
    <n v="-1500"/>
  </r>
  <r>
    <s v="210102001004000000"/>
    <n v="110125372"/>
    <s v="EL PROGRESO DEL LIMON, S.R.L."/>
    <s v="CXP00069515"/>
    <x v="960"/>
    <s v="A010010010500000145"/>
    <s v="SERVICIO DE ENERGIA ELECTRICA,MES ABRIL 2015,ESC.DISTRITO"/>
    <s v="DOP"/>
    <n v="-1500"/>
    <n v="-1500"/>
  </r>
  <r>
    <s v="210102001004000000"/>
    <n v="110125372"/>
    <s v="EL PROGRESO DEL LIMON, S.R.L."/>
    <s v="CXP00069516"/>
    <x v="960"/>
    <s v="A010010010500000146"/>
    <s v="SERVICIO DE ENERGIA ELECTRICA,MES ABRIL 2015,ESC.DISTRITO"/>
    <s v="DOP"/>
    <n v="-1500"/>
    <n v="-1500"/>
  </r>
  <r>
    <s v="210102001004000000"/>
    <n v="110125372"/>
    <s v="EL PROGRESO DEL LIMON, S.R.L."/>
    <s v="CXP00069518"/>
    <x v="960"/>
    <s v="A010010010500000157"/>
    <s v="SERVICIO DE ENERGIA ELECTRICA,MES MAYO 2015,ESC.DISTRITO 14-"/>
    <s v="DOP"/>
    <n v="-1500"/>
    <n v="-1500"/>
  </r>
  <r>
    <s v="210102001004000000"/>
    <n v="110125372"/>
    <s v="EL PROGRESO DEL LIMON, S.R.L."/>
    <s v="CXP00069503"/>
    <x v="960"/>
    <s v="A010010010500000135"/>
    <s v="SERVICIO DE ENERGIA ELECTRICA,MES MARZO 2015,ESC.DISTRITO"/>
    <s v="DOP"/>
    <n v="-1287.9000000000001"/>
    <n v="-1287.9000000000001"/>
  </r>
  <r>
    <s v="210102001004000000"/>
    <n v="110125372"/>
    <s v="EL PROGRESO DEL LIMON, S.R.L."/>
    <s v="CXP00069559"/>
    <x v="960"/>
    <s v="A010010010500000205"/>
    <s v="SERVICIO DE ENERGIA ELECTRICA,MES DE SEPT. 2015,ESC.DISTRITO"/>
    <s v="DOP"/>
    <n v="-1259.0999999999999"/>
    <n v="-1259.0999999999999"/>
  </r>
  <r>
    <s v="210102001004000000"/>
    <n v="110125372"/>
    <s v="EL PROGRESO DEL LIMON, S.R.L."/>
    <s v="CXP00069543"/>
    <x v="960"/>
    <s v="A010010010500000188"/>
    <s v="SERVICIO DE ENERGIA ELECTRICA,MES JULIO 2015,ESC.DISTRITO 14"/>
    <s v="DOP"/>
    <n v="-1215"/>
    <n v="-1215"/>
  </r>
  <r>
    <s v="210102001004000000"/>
    <n v="110125372"/>
    <s v="EL PROGRESO DEL LIMON, S.R.L."/>
    <s v="CXP00069534"/>
    <x v="960"/>
    <s v="A010010010500000174"/>
    <s v="SERVICIO DE ENERGIA ELECTRICA,MES JUNIO 2015,ESC.DISTRITO 14"/>
    <s v="DOP"/>
    <n v="-1166.4000000000001"/>
    <n v="-1166.4000000000001"/>
  </r>
  <r>
    <s v="210102001004000000"/>
    <n v="110125372"/>
    <s v="EL PROGRESO DEL LIMON, S.R.L."/>
    <s v="CXP00069479"/>
    <x v="960"/>
    <s v="A010010010500000109"/>
    <s v="SERVICIO DE ENERGIA ELECTRICA,MES DE ENERO 2015,ESC.DISTRITO"/>
    <s v="DOP"/>
    <n v="-1116.5"/>
    <n v="-1116.5"/>
  </r>
  <r>
    <s v="210102001004000000"/>
    <n v="110125372"/>
    <s v="EL PROGRESO DEL LIMON, S.R.L."/>
    <s v="CXP00069542"/>
    <x v="960"/>
    <s v="A010010010500000187"/>
    <s v="SERVICIO DE ENERGIA ELECTRICA,MES JULIO 2015,ESC.DISTRITO 14"/>
    <s v="DOP"/>
    <n v="-988.2"/>
    <n v="-988.2"/>
  </r>
  <r>
    <s v="210102001004000000"/>
    <n v="110125372"/>
    <s v="EL PROGRESO DEL LIMON, S.R.L."/>
    <s v="CXP00069556"/>
    <x v="960"/>
    <s v="A010010010500000196"/>
    <s v="SERVICIO DE ENERGIA ELECTRICA,MES AGOSTO 2015,ESC.DISTRITO"/>
    <s v="DOP"/>
    <n v="-711"/>
    <n v="-711"/>
  </r>
  <r>
    <s v="210102001004000000"/>
    <n v="110125372"/>
    <s v="EL PROGRESO DEL LIMON, S.R.L."/>
    <s v="CXP00069557"/>
    <x v="960"/>
    <s v="A010010010500000197"/>
    <s v="SERVICIO DE ENERGIA ELECTRICA,MES AGOSTO 2015,ESC.DISTRITO"/>
    <s v="DOP"/>
    <n v="-568.79999999999995"/>
    <n v="-568.79999999999995"/>
  </r>
  <r>
    <s v="210102001004000000"/>
    <n v="110125372"/>
    <s v="EL PROGRESO DEL LIMON, S.R.L."/>
    <s v="CXP00069535"/>
    <x v="960"/>
    <s v="A010010010500000175"/>
    <s v="SERVICIO DE ENERGIA ELECTRICA,MES JUNIO 2015,ESC.DISTRITO 14"/>
    <s v="DOP"/>
    <n v="-521.4"/>
    <n v="-521.4"/>
  </r>
  <r>
    <s v="210102001004000000"/>
    <n v="411000476"/>
    <s v="AYUNTAMIENTO SAN PEDRO DE MACORIS"/>
    <s v="CXP00066007"/>
    <x v="961"/>
    <s v="OFIC. DGA #117/2017"/>
    <s v="SERV.RECOGIDA RESIDÚOS SÓLIDOS, AÑO2012, MUNIC. S.P. MACORIS"/>
    <s v="DOP"/>
    <n v="-924000"/>
    <n v="-251706"/>
  </r>
  <r>
    <s v="210103001000000000"/>
    <s v="06600242207"/>
    <s v="SERGIO MICHEL BELTRAN CALCAÑO"/>
    <s v="CXP00066729"/>
    <x v="961"/>
    <s v="CONTR.0473-9"/>
    <s v="ALQUILER LOCAL,MES DE FEBRERO 2017"/>
    <s v="DOP"/>
    <n v="-12980"/>
    <n v="-12980"/>
  </r>
  <r>
    <s v="210102001001000000"/>
    <n v="130383693"/>
    <s v="IMPERMEABILIZACIONES &amp; DECORACIONES DIVERSAS S. A."/>
    <s v="CXP00078975"/>
    <x v="962"/>
    <s v="P010010011501029205"/>
    <s v="SERV. DE TERM. Y CORRECCIÓN DE TECHOS EN EL C. E PILAR CONST"/>
    <s v="DOP"/>
    <n v="-1975613.81"/>
    <n v="-1975613.81"/>
  </r>
  <r>
    <s v="210102001001000000"/>
    <n v="130383693"/>
    <s v="IMPERMEABILIZACIONES &amp; DECORACIONES DIVERSAS S. A."/>
    <s v="CXP00078970"/>
    <x v="962"/>
    <s v="P010010011501029204"/>
    <s v="SERV. DE TERM. Y CORRECCIÓN DE TECHOS EN EL C. E PILAR CONST"/>
    <s v="DOP"/>
    <n v="-1287822.1299999999"/>
    <n v="-1287822.1299999999"/>
  </r>
  <r>
    <s v="210102001004000000"/>
    <n v="101001577"/>
    <s v="COMPAÑIA DOMINICANA DE TELEFONOS, S.A (CODETEL)"/>
    <s v="CXP00067382"/>
    <x v="962"/>
    <s v="A020010011500302584."/>
    <s v="SERVICIOS TELEFONICOS, FEBRERO 2017"/>
    <s v="DOP"/>
    <n v="-3763.5"/>
    <n v="-3763.5"/>
  </r>
  <r>
    <s v="210102001001000000"/>
    <n v="130043061"/>
    <s v="THE OFFICE WAREHOSE DOMINICANA S. A."/>
    <s v="CXP00066800"/>
    <x v="963"/>
    <s v="A010010011500001755"/>
    <s v="ADQUISICION DE SUMINISTRO DE OFICINA P/DIFERENTES"/>
    <s v="DOP"/>
    <n v="-489761.36"/>
    <n v="-489761.36"/>
  </r>
  <r>
    <s v="210103001000000000"/>
    <s v="06100250676"/>
    <s v="JUAN JOSE ALVAREZ PALEN"/>
    <s v="CXP00067664"/>
    <x v="964"/>
    <s v="CONTR. 0618-2"/>
    <s v="CUBICACION # 2"/>
    <s v="DOP"/>
    <n v="-1402406.51"/>
    <n v="-1121925.21"/>
  </r>
  <r>
    <s v="210103001000000000"/>
    <s v="03101336299"/>
    <s v="FRESA ADALGISA BEATO DE LOS SANTOS."/>
    <s v="CXP00078994"/>
    <x v="965"/>
    <s v="A010010011500000017"/>
    <s v="CJ, NO. 00863, REC. DE DEUDA NO. 0584, TRAB. C.E. SAVICA"/>
    <s v="DOP"/>
    <n v="-2083817.96"/>
    <n v="-2083817.96"/>
  </r>
  <r>
    <s v="210103001000000000"/>
    <s v="00103861514"/>
    <s v="ROBERTO LUCIANO ESPINOSA"/>
    <s v="MIED-164177"/>
    <x v="965"/>
    <s v="CONTR. 2303-14"/>
    <s v="2303-14"/>
    <s v="DOP"/>
    <n v="366828.21"/>
    <n v="-366828.21"/>
  </r>
  <r>
    <s v="210102001001000000"/>
    <n v="130398526"/>
    <s v="MENCA, SRL."/>
    <s v="CXP00066911"/>
    <x v="966"/>
    <s v="CONTR.1192-5--"/>
    <s v="CUBICACION 5 ADICIONAL Y FINAL"/>
    <s v="DOP"/>
    <n v="-781177.57"/>
    <n v="-598239.72"/>
  </r>
  <r>
    <s v="210103001000000000"/>
    <s v="00103861514"/>
    <s v="ROBERTO LUCIANO ESPINOSA"/>
    <s v="MIED-164245"/>
    <x v="967"/>
    <s v="CONTR. #2303-14."/>
    <s v="CONTR. #2303-14."/>
    <s v="DOP"/>
    <n v="366828.21"/>
    <n v="-366828.21"/>
  </r>
  <r>
    <s v="210102001004000000"/>
    <s v="00101432896"/>
    <s v="YAJAIRA ASUNCION PEREZ GUZMAN"/>
    <s v="PI015946"/>
    <x v="968"/>
    <s v="OFIC.DRI#-60-2017"/>
    <s v="VIATICO IX CONGRESO INTERAMERICAN DE COMPRA Y CONTRATACIONES"/>
    <s v="DOP"/>
    <n v="-22120.01"/>
    <n v="-22120.01"/>
  </r>
  <r>
    <s v="210103001000000000"/>
    <s v="00200843704"/>
    <s v="PEDRO JOSE SANCHEZ ESTRELLA"/>
    <s v="CXP00067059"/>
    <x v="969"/>
    <s v="CONTR.0541, 0697,401"/>
    <s v="CUBICACION 11 (ADICIONAL)"/>
    <s v="DOP"/>
    <n v="-100890"/>
    <n v="-100890"/>
  </r>
  <r>
    <s v="210102001001000000"/>
    <n v="131081592"/>
    <s v="SERVICENTRO PLUTON, SRL"/>
    <s v="CXP00068772"/>
    <x v="970"/>
    <s v="A010010011500000037"/>
    <s v="SERVICIO  REPARACION Y MANT.DE VEHICULO DEL MINERD"/>
    <s v="DOP"/>
    <n v="-140821.20000000001"/>
    <n v="-140821.20000000001"/>
  </r>
  <r>
    <s v="210102001001000000"/>
    <n v="131081592"/>
    <s v="SERVICENTRO PLUTON, SRL"/>
    <s v="CXP00068784"/>
    <x v="970"/>
    <s v="A010010011500000043"/>
    <s v="SERVICIO DE REPARACION Y MANT.DE VEHICULO DEL MINE"/>
    <s v="DOP"/>
    <n v="-123640.4"/>
    <n v="-123640.4"/>
  </r>
  <r>
    <s v="210102001001000000"/>
    <n v="131081592"/>
    <s v="SERVICENTRO PLUTON, SRL"/>
    <s v="CXP00068780"/>
    <x v="970"/>
    <s v="A010010011500000041"/>
    <s v="SERVICIO DE REPARACION Y MANT.DE VEHICULO DEL MINE"/>
    <s v="DOP"/>
    <n v="-94671.4"/>
    <n v="-94671.4"/>
  </r>
  <r>
    <s v="210102001001000000"/>
    <n v="131081592"/>
    <s v="SERVICENTRO PLUTON, SRL"/>
    <s v="CXP00068782"/>
    <x v="970"/>
    <s v="A010010011500000042"/>
    <s v="SERVICIO DE REPARACION Y MANT.DE VEHICULO DEL MINE"/>
    <s v="DOP"/>
    <n v="-90812.800000000003"/>
    <n v="-90812.800000000003"/>
  </r>
  <r>
    <s v="210102001001000000"/>
    <n v="131081592"/>
    <s v="SERVICENTRO PLUTON, SRL"/>
    <s v="CXP00068778"/>
    <x v="970"/>
    <s v="A010010011500000040"/>
    <s v="SERVICIO DE REPARACION Y MANT.DE VEHICULO DEL MINE"/>
    <s v="DOP"/>
    <n v="-87036.800000000003"/>
    <n v="-87036.800000000003"/>
  </r>
  <r>
    <s v="210102001001000000"/>
    <n v="131081592"/>
    <s v="SERVICENTRO PLUTON, SRL"/>
    <s v="CXP00068773"/>
    <x v="970"/>
    <s v="A010010011500000036"/>
    <s v="SERVICIO DE REPARACION Y MANT.DE VEHICULO DEL MINE"/>
    <s v="DOP"/>
    <n v="-81207.600000000006"/>
    <n v="-81207.600000000006"/>
  </r>
  <r>
    <s v="210102001001000000"/>
    <n v="130835472"/>
    <s v="AC TODO TRANSMISIONES, SRL"/>
    <s v="CXP00067248"/>
    <x v="970"/>
    <s v="A010010011500000057"/>
    <s v="REPARACION DE VEHICULOS"/>
    <s v="DOP"/>
    <n v="-55430.5"/>
    <n v="-55430.5"/>
  </r>
  <r>
    <s v="210102001001000000"/>
    <n v="130835472"/>
    <s v="AC TODO TRANSMISIONES, SRL"/>
    <s v="CXP00067246"/>
    <x v="970"/>
    <s v="A010010011500000053"/>
    <s v="REPARACION DE VEHICULOS"/>
    <s v="DOP"/>
    <n v="-46480.2"/>
    <n v="-46480.2"/>
  </r>
  <r>
    <s v="210102001001000000"/>
    <n v="131081592"/>
    <s v="SERVICENTRO PLUTON, SRL"/>
    <s v="CXP00068776"/>
    <x v="970"/>
    <s v="A010010011500000039"/>
    <s v="SERVICIO DE REPARACION Y MANT.DE VEHICULO DEL MINE"/>
    <s v="DOP"/>
    <n v="-69248.3"/>
    <n v="-42369.33"/>
  </r>
  <r>
    <s v="210102001001000000"/>
    <n v="131081592"/>
    <s v="SERVICENTRO PLUTON, SRL"/>
    <s v="CXP00068774"/>
    <x v="970"/>
    <s v="A010010011500000038"/>
    <s v="SERVICIO DE REPARACION Y MANT.DE VEHICULO DEL MINE"/>
    <s v="DOP"/>
    <n v="-95070"/>
    <n v="-37428.33"/>
  </r>
  <r>
    <s v="210102001001000000"/>
    <n v="130835472"/>
    <s v="AC TODO TRANSMISIONES, SRL"/>
    <s v="CXP00067244"/>
    <x v="970"/>
    <s v="A010010011500000055"/>
    <s v="REPARACION DE VEHICULOS"/>
    <s v="DOP"/>
    <n v="-33040"/>
    <n v="-33040"/>
  </r>
  <r>
    <s v="210102001001000000"/>
    <n v="130835472"/>
    <s v="AC TODO TRANSMISIONES, SRL"/>
    <s v="CXP00067247"/>
    <x v="970"/>
    <s v="A010010011500000056"/>
    <s v="REPARACION DE VEHICULOS"/>
    <s v="DOP"/>
    <n v="-16514.099999999999"/>
    <n v="-16514.099999999999"/>
  </r>
  <r>
    <s v="210102001001000000"/>
    <n v="130835472"/>
    <s v="AC TODO TRANSMISIONES, SRL"/>
    <s v="CXP00067245"/>
    <x v="970"/>
    <s v="A010010011500000054"/>
    <s v="REPARACION DE VEHICULOS"/>
    <s v="DOP"/>
    <n v="-11092"/>
    <n v="-11092"/>
  </r>
  <r>
    <s v="210102001004000000"/>
    <n v="101598883"/>
    <s v="COMPANIA DE LUZ Y FUERZA DE LAS TERRENAS, S.A."/>
    <s v="CXP00067400"/>
    <x v="971"/>
    <s v="A010010011500003441"/>
    <s v="SERVICIO DE ENERGIA ELECTR.NOVIEMBRE/2016-ESC.LAS TERRENAS"/>
    <s v="DOP"/>
    <n v="-299.57"/>
    <n v="-14.98"/>
  </r>
  <r>
    <s v="210102001004000000"/>
    <s v="00108152943"/>
    <s v="ILDEFONSO JESUS GUEMEZ MERCADO"/>
    <s v="PI016349"/>
    <x v="972"/>
    <s v="OFIC.#DPC-0103-2017"/>
    <s v="COMBUDTIBLE.P/VISTAS DE ACOMPAÑAMIENTO Y MONITOREO A LAS ASF"/>
    <s v="DOP"/>
    <n v="-14525.88"/>
    <n v="-14525.88"/>
  </r>
  <r>
    <s v="210102001001000000"/>
    <n v="101800161"/>
    <s v="INVEREXCEL SRL."/>
    <s v="CXP00069967"/>
    <x v="973"/>
    <s v="A010010011500002506"/>
    <s v="ADQUISICION DE BATERIAS"/>
    <s v="DOP"/>
    <n v="-827760.32"/>
    <n v="-827760.32"/>
  </r>
  <r>
    <s v="210102001004000000"/>
    <s v="00109836411"/>
    <s v="MARIA DOLORES GUERRERO SANTANA"/>
    <s v="PI015819"/>
    <x v="973"/>
    <s v="OFIC.VAF#183-2017"/>
    <s v="AYUDA ECONOMICA SRA.MARIA DOLORES,CONSERJE GASTOS FUNERARIOS"/>
    <s v="DOP"/>
    <n v="-35000"/>
    <n v="-35000"/>
  </r>
  <r>
    <s v="210102001004000000"/>
    <n v="101598883"/>
    <s v="COMPANIA DE LUZ Y FUERZA DE LAS TERRENAS, S.A."/>
    <s v="PAG00228186"/>
    <x v="973"/>
    <m/>
    <s v="CXP00067394"/>
    <s v="DOP"/>
    <n v="14.98"/>
    <n v="14.98"/>
  </r>
  <r>
    <s v="210102001004000000"/>
    <n v="131361285"/>
    <s v="SERVICOS MULTIPLES ZAYAS, SRL"/>
    <s v="CXP00067620"/>
    <x v="974"/>
    <s v="A010010011500001018."/>
    <s v="ADQUISICIÓN Y MONTURA DE EXTRACTORES"/>
    <s v="DOP"/>
    <n v="-62304"/>
    <n v="-62304"/>
  </r>
  <r>
    <s v="210102001004000000"/>
    <n v="131361285"/>
    <s v="SERVICOS MULTIPLES ZAYAS, SRL"/>
    <s v="NCR0000183"/>
    <x v="974"/>
    <s v="11500001018.-NULA"/>
    <s v="ANULADA POR FALATA DE FECHA"/>
    <s v="DOP"/>
    <n v="62304"/>
    <n v="62304"/>
  </r>
  <r>
    <s v="210102001001000000"/>
    <n v="130719217"/>
    <s v="RANCHO AL 1/2 GOURMET SRL."/>
    <s v="CXP00068371"/>
    <x v="975"/>
    <s v="A010010011500000442"/>
    <s v="SERVICIOS DE REFRIGERIO PARA 25 PERSONAS"/>
    <s v="DOP"/>
    <n v="-53247.5"/>
    <n v="-53247.5"/>
  </r>
  <r>
    <s v="210102001004000000"/>
    <s v="00101395010"/>
    <s v="JUAN DANIEL BALCACER"/>
    <s v="PI016079"/>
    <x v="975"/>
    <s v="DGC NO.080"/>
    <s v="PAGO CONFERENCIAS IMPARTIDAS, XX FERIA INT. DEL LIBRO 2017"/>
    <s v="DOP"/>
    <n v="-10000"/>
    <n v="-10000"/>
  </r>
  <r>
    <s v="210102001004000000"/>
    <s v="00104011440"/>
    <s v="NIEVES LIDIA EMETERIO RONDON"/>
    <s v="PI016088"/>
    <x v="975"/>
    <s v="DGC NO.080"/>
    <s v="PAGO CONFERENCIAS IMPARTIDAS, XX FERIA INT. DEL LIBRO 2017"/>
    <s v="DOP"/>
    <n v="-10000"/>
    <n v="-10000"/>
  </r>
  <r>
    <s v="210102001004000000"/>
    <s v="00115143943"/>
    <s v="PURA EMETERIO RONDON"/>
    <s v="PI016084"/>
    <x v="975"/>
    <s v="DGC NO.080"/>
    <s v="PAGO CONFERENCIAS IMPARTIDAS, XX FERIA INT. DEL LIBRO 2017"/>
    <s v="DOP"/>
    <n v="-10000"/>
    <n v="-10000"/>
  </r>
  <r>
    <s v="210102001001000000"/>
    <s v="00109114744"/>
    <s v="MIGUEL ANIBAL LIBERATO ROSARIO"/>
    <s v="CXP00067783"/>
    <x v="976"/>
    <s v="#A010010011500000002"/>
    <s v="REPARACION DE BUTACAS"/>
    <s v="DOP"/>
    <n v="-536703.26"/>
    <n v="-536703.26"/>
  </r>
  <r>
    <s v="210102001001000000"/>
    <n v="130083711"/>
    <s v="DECORUS SRL."/>
    <s v="CXP00077400"/>
    <x v="977"/>
    <s v="A010010011500000031"/>
    <s v="SERV. DE IMPRESION"/>
    <s v="DOP"/>
    <n v="-500800"/>
    <n v="-500800"/>
  </r>
  <r>
    <s v="210102001001000000"/>
    <n v="130762031"/>
    <s v="CHAMARTIN INVERSIONES, SRL"/>
    <s v="CXP00068698"/>
    <x v="978"/>
    <s v="A010010011500000022"/>
    <s v="ADQUISICION DE MOBILIARIO ESCOLAR AÑO 2015-2016."/>
    <s v="DOP"/>
    <n v="-19969848"/>
    <n v="-3046248"/>
  </r>
  <r>
    <s v="210102001001000000"/>
    <n v="401517078"/>
    <s v="TESORERIA DE LA SEGURIDAD SOCIAL"/>
    <s v="ED00010184"/>
    <x v="979"/>
    <m/>
    <s v="SEGURO DE SALUD, SUELDOS NO PERCIB. OFIC. 877/2017"/>
    <s v="DOP"/>
    <n v="-7423.84"/>
    <n v="-7423.84"/>
  </r>
  <r>
    <s v="210102001001000000"/>
    <n v="401517078"/>
    <s v="TESORERIA DE LA SEGURIDAD SOCIAL"/>
    <s v="ED00010185"/>
    <x v="979"/>
    <m/>
    <s v="SEGURO DE PENSION, SUELDOS NO PERCIB. OFIC. 877/2017"/>
    <s v="DOP"/>
    <n v="-5502.75"/>
    <n v="-5502.75"/>
  </r>
  <r>
    <s v="210102001001000000"/>
    <n v="401517078"/>
    <s v="TESORERIA DE LA SEGURIDAD SOCIAL"/>
    <s v="ED00010092"/>
    <x v="979"/>
    <m/>
    <s v="SEGURO DE PENSIONES, SUELDOS DEJADOS DE PERC. ENERO-ABR/17"/>
    <s v="DOP"/>
    <n v="-4057.4"/>
    <n v="-4057.4"/>
  </r>
  <r>
    <s v="210102001004000000"/>
    <s v="01700018250"/>
    <s v="NISON ALCANTARA LEBRON"/>
    <s v="CXP00068158"/>
    <x v="980"/>
    <s v="OFICIO #83/2017"/>
    <s v="PARTICIPACION EN LA XX FERIA INTERNACIONAL DEL LIBRO 2017"/>
    <s v="DOP"/>
    <n v="-20000"/>
    <n v="-20000"/>
  </r>
  <r>
    <s v="210102001004000000"/>
    <n v="101598883"/>
    <s v="COMPANIA DE LUZ Y FUERZA DE LAS TERRENAS, S.A."/>
    <s v="PAG00230372"/>
    <x v="980"/>
    <m/>
    <s v="CXP00067629"/>
    <s v="DOP"/>
    <n v="14.98"/>
    <n v="14.98"/>
  </r>
  <r>
    <s v="210102001001000000"/>
    <n v="130855218"/>
    <s v="SDM TEXTIL RECYCLING, SRL"/>
    <s v="CXP00068556"/>
    <x v="981"/>
    <s v="A010010011500000005"/>
    <s v="ADQ. PRENDA DE VESTIER, (CAMISETAS)"/>
    <s v="DOP"/>
    <n v="-2294160.0099999998"/>
    <n v="-1835328.01"/>
  </r>
  <r>
    <s v="210103001000000000"/>
    <n v="130013225"/>
    <s v="CONSTRUCTORA YUNES S. R. L."/>
    <s v="CXP00068374"/>
    <x v="982"/>
    <s v="CONTR- 0550/2012"/>
    <s v="CUB.13, ADENDAS 1608/13, 3272/13, 0810/14, 1272/14"/>
    <s v="DOP"/>
    <n v="-11090258.970000001"/>
    <n v="-7092056.9500000002"/>
  </r>
  <r>
    <s v="210102001001000000"/>
    <n v="130762031"/>
    <s v="CHAMARTIN INVERSIONES, SRL"/>
    <s v="CXP00068700"/>
    <x v="982"/>
    <s v="A010010011500000023"/>
    <s v="ADQUISICION DE MOBILIARIO ESCOLAR AÑO 2015-2016."/>
    <s v="DOP"/>
    <n v="-9296748"/>
    <n v="-1418148"/>
  </r>
  <r>
    <s v="210102001004000000"/>
    <n v="422002538"/>
    <s v="AYUNTAMIENTO SANTO DOMINGO OESTE"/>
    <s v="CXP00069441"/>
    <x v="983"/>
    <s v="OFIC.DGA#271-2017"/>
    <s v="SERVICIO DE RECOGIDA DE DESECHOS SOLIDOS A LOS 74 CENTROS ED"/>
    <s v="DOP"/>
    <n v="-399432"/>
    <n v="-399432"/>
  </r>
  <r>
    <s v="210102001004000000"/>
    <s v="00101296341"/>
    <s v="ADOLFO SANCHEZ"/>
    <s v="PI016381"/>
    <x v="983"/>
    <s v="P010010011502048367"/>
    <s v="SOLICITUD PAGO LEGALIZACION"/>
    <s v="DOP"/>
    <n v="-40800"/>
    <n v="-40800"/>
  </r>
  <r>
    <s v="210103001000000000"/>
    <s v="00101496024"/>
    <s v="MODESTO ALVARADO ORTIZ"/>
    <s v="CXP00067298"/>
    <x v="984"/>
    <s v="CONTR. 1268 Y 0806-1"/>
    <s v="20% PAGO FINAL COMPRA TERRENO"/>
    <s v="DOP"/>
    <n v="-884148"/>
    <n v="-884148"/>
  </r>
  <r>
    <s v="210102001001000000"/>
    <n v="130732337"/>
    <s v="OM CAR DOMINICANA SRL"/>
    <s v="CXP00069788"/>
    <x v="985"/>
    <s v="A010010011500001849"/>
    <s v="SERVICIO DE REPARACION Y MANT.DE VEHICULOS DEL MIN"/>
    <s v="DOP"/>
    <n v="-31624"/>
    <n v="-31624"/>
  </r>
  <r>
    <s v="210102001001000000"/>
    <n v="130732337"/>
    <s v="OM CAR DOMINICANA SRL"/>
    <s v="CXP00069786"/>
    <x v="985"/>
    <s v="A010010011500001847"/>
    <s v="SERVICIO DE REPARACION Y MANT.DE VEHICULOS DEL MIN"/>
    <s v="DOP"/>
    <n v="-28980.799999999999"/>
    <n v="-28980.799999999999"/>
  </r>
  <r>
    <s v="210102001001000000"/>
    <n v="130732337"/>
    <s v="OM CAR DOMINICANA SRL"/>
    <s v="CXP00069785"/>
    <x v="985"/>
    <s v="A010010011500001848"/>
    <s v="SERVICIO DE REPARACION Y MANT.DE VEHICULOS DEL MIN"/>
    <s v="DOP"/>
    <n v="-11953.4"/>
    <n v="-11953.4"/>
  </r>
  <r>
    <s v="210102001001000000"/>
    <n v="401517078"/>
    <s v="TESORERIA DE LA SEGURIDAD SOCIAL"/>
    <s v="ED00010200"/>
    <x v="986"/>
    <m/>
    <s v="SEG. DE SALUD, PAGO NO PERCIBIDO MES DE ABRIL 2017, OFIC.879"/>
    <s v="DOP"/>
    <n v="-4722.18"/>
    <n v="-4722.18"/>
  </r>
  <r>
    <s v="210102001001000000"/>
    <n v="401517078"/>
    <s v="TESORERIA DE LA SEGURIDAD SOCIAL"/>
    <s v="ED00010202"/>
    <x v="986"/>
    <m/>
    <s v="SEG. DE PENSION, PAGO NO PERCIBIDO MES ABRIL 2017, OFIC.879"/>
    <s v="DOP"/>
    <n v="-4458.1099999999997"/>
    <n v="-4458.1099999999997"/>
  </r>
  <r>
    <s v="210102001004000000"/>
    <n v="402006238"/>
    <s v="CORPORACION DEL ACUEDUCTO Y ALCANTARILLADO  DE SANTIAGO"/>
    <s v="CXP00069565"/>
    <x v="987"/>
    <s v="OFIC. DGA#345/2017"/>
    <s v="SERV. DE AGUA POTABLE A LAS ESC. DE SANTIAGO, MAYO/2017"/>
    <s v="DOP"/>
    <n v="-3628148.97"/>
    <n v="-3628148.97"/>
  </r>
  <r>
    <s v="210102001001000000"/>
    <n v="401517078"/>
    <s v="TESORERIA DE LA SEGURIDAD SOCIAL"/>
    <s v="ED00010242"/>
    <x v="988"/>
    <m/>
    <s v="SEGURO DE SALUD, SUELDO NO PERCIBIDO, MES DE MAYO 2017"/>
    <s v="DOP"/>
    <n v="-334.4"/>
    <n v="-334.4"/>
  </r>
  <r>
    <s v="210102001001000000"/>
    <n v="401517078"/>
    <s v="TESORERIA DE LA SEGURIDAD SOCIAL"/>
    <s v="ED00010243"/>
    <x v="988"/>
    <m/>
    <s v="SEGURO DE PENSION, SUELDO NO PERCIBIDO, MES DE MAYO 2017"/>
    <s v="DOP"/>
    <n v="-315.7"/>
    <n v="-315.7"/>
  </r>
  <r>
    <s v="210102001004000000"/>
    <s v="01900109248"/>
    <s v="RODOLFO FELIN MEDINA URBAEZ"/>
    <s v="ED00010308"/>
    <x v="989"/>
    <m/>
    <s v="SUELDOS POR SERV. PREST., MESES  SEPT-NOV/16, OFIC. 93/2017"/>
    <s v="DOP"/>
    <n v="-27869.73"/>
    <n v="-27869.73"/>
  </r>
  <r>
    <s v="210102001001000000"/>
    <n v="401517078"/>
    <s v="TESORERIA DE LA SEGURIDAD SOCIAL"/>
    <s v="ED00010303"/>
    <x v="989"/>
    <m/>
    <s v="SEG/SALUD, SUELDOS NO PERCIBIDOS, EN EL OFICIO DRH 875/2017"/>
    <s v="DOP"/>
    <n v="-12127.08"/>
    <n v="-12127.08"/>
  </r>
  <r>
    <s v="210102001001000000"/>
    <n v="401517078"/>
    <s v="TESORERIA DE LA SEGURIDAD SOCIAL"/>
    <s v="ED00010304"/>
    <x v="989"/>
    <m/>
    <s v="SEG/PENS., SUELDOS NO PERCIBIDOS, EN EL OFICIO DRH 875/2017"/>
    <s v="DOP"/>
    <n v="-11448.92"/>
    <n v="-11448.92"/>
  </r>
  <r>
    <s v="210102001001000000"/>
    <n v="401517078"/>
    <s v="TESORERIA DE LA SEGURIDAD SOCIAL"/>
    <s v="ED00010278"/>
    <x v="989"/>
    <m/>
    <s v="SEG/SALUD, PAGO NO PERCIBIDO EN EL MES DE FEBRERO 2017"/>
    <s v="DOP"/>
    <n v="-2866.06"/>
    <n v="-2866.06"/>
  </r>
  <r>
    <s v="210102001001000000"/>
    <n v="401517078"/>
    <s v="TESORERIA DE LA SEGURIDAD SOCIAL"/>
    <s v="ED00010279"/>
    <x v="989"/>
    <m/>
    <s v="SEG/PENSION, PAGO NO PERCIBIDO EN EL MES DE FEBRERO 2017"/>
    <s v="DOP"/>
    <n v="-2705.79"/>
    <n v="-2705.79"/>
  </r>
  <r>
    <s v="210102001001000000"/>
    <n v="401517078"/>
    <s v="TESORERIA DE LA SEGURIDAD SOCIAL"/>
    <s v="ED00010311"/>
    <x v="989"/>
    <m/>
    <s v="S/SALUD, POR SERV. PREST., MESES  SEPT-NOV/16, OFIC. 93/2017"/>
    <s v="DOP"/>
    <n v="-902.88"/>
    <n v="-902.88"/>
  </r>
  <r>
    <s v="210102001001000000"/>
    <n v="401517078"/>
    <s v="TESORERIA DE LA SEGURIDAD SOCIAL"/>
    <s v="ED00010310"/>
    <x v="989"/>
    <m/>
    <s v="S/PENS.  POR SERV. PREST., MESES  SEPT-NOV/16, OFIC. 93/2017"/>
    <s v="DOP"/>
    <n v="-852.39"/>
    <n v="-852.39"/>
  </r>
  <r>
    <s v="210102001004000000"/>
    <s v="00103860631"/>
    <s v="JUAN FRANCISCO FANITH PEREZ"/>
    <s v="PI016816"/>
    <x v="990"/>
    <s v="P010010011502830164"/>
    <s v="CONTRATO DE COMPRAVENTA INMUEBLE NO REGISTRADO,MES DE MARZO"/>
    <s v="DOP"/>
    <n v="-19186.8"/>
    <n v="-19186.8"/>
  </r>
  <r>
    <s v="210102001001000000"/>
    <n v="401517078"/>
    <s v="TESORERIA DE LA SEGURIDAD SOCIAL"/>
    <s v="ED00010273"/>
    <x v="990"/>
    <m/>
    <s v="SEG/SALUD, PAGOS NO PERCIBIDOS EN EL PERIODO ENERO-MAYO 2017"/>
    <s v="DOP"/>
    <n v="-3192.85"/>
    <n v="-3192.85"/>
  </r>
  <r>
    <s v="210102001001000000"/>
    <n v="401517078"/>
    <s v="TESORERIA DE LA SEGURIDAD SOCIAL"/>
    <s v="ED00010274"/>
    <x v="990"/>
    <m/>
    <s v="SEG/PENS., PAGOS NO PERCIBIDOS EN EL PERIODO ENERO-MAYO 2017"/>
    <s v="DOP"/>
    <n v="-3014.3"/>
    <n v="-3014.3"/>
  </r>
  <r>
    <s v="210102001004000000"/>
    <s v="00102642667"/>
    <s v="ROBERTO A. ARRIAGA ALCANTARA"/>
    <s v="PI016644"/>
    <x v="991"/>
    <s v="OFIC.#CJ,983-2017"/>
    <s v="SERVICIO DE 7 NOTIFICACION DE ACTOS DE ALGUACIL"/>
    <s v="DOP"/>
    <n v="-57600"/>
    <n v="-57600"/>
  </r>
  <r>
    <s v="210103001000000000"/>
    <n v="101517085"/>
    <s v="EMPRESAS INTEGRADAS S. A. S."/>
    <s v="NCR0000401"/>
    <x v="991"/>
    <s v="A010010010400000028"/>
    <s v="N/C PARA APLICAR AL NCF11500000708, ASIENTO CXP00072251"/>
    <s v="DOP"/>
    <n v="205131.07"/>
    <n v="205131.07"/>
  </r>
  <r>
    <s v="210103001000000000"/>
    <n v="101517085"/>
    <s v="EMPRESAS INTEGRADAS S. A. S."/>
    <s v="NCR0000402"/>
    <x v="991"/>
    <s v="A010010010400000029"/>
    <s v="N/C PARA APLICAR AL NCF11500000718, ASIENTO CXP00072252"/>
    <s v="DOP"/>
    <n v="205131.07"/>
    <n v="205131.07"/>
  </r>
  <r>
    <s v="210103001000000000"/>
    <n v="101517085"/>
    <s v="EMPRESAS INTEGRADAS S. A. S."/>
    <s v="NCR0000403"/>
    <x v="991"/>
    <s v="A010010010400000030"/>
    <s v="N/C PARA APLICAR AL NCF11500000725, ASIENTO CXP00072253"/>
    <s v="DOP"/>
    <n v="205131.07"/>
    <n v="205131.07"/>
  </r>
  <r>
    <s v="210103001000000000"/>
    <n v="101517085"/>
    <s v="EMPRESAS INTEGRADAS S. A. S."/>
    <s v="NCR0000404"/>
    <x v="991"/>
    <s v="A010010010400000032"/>
    <s v="N/C PARA APLICAR AL NCF11500000749, ASIENTO CXP00072255"/>
    <s v="DOP"/>
    <n v="205131.07"/>
    <n v="205131.07"/>
  </r>
  <r>
    <s v="210103001000000000"/>
    <n v="101517085"/>
    <s v="EMPRESAS INTEGRADAS S. A. S."/>
    <s v="NCR0000405"/>
    <x v="991"/>
    <s v="A010010010400000031"/>
    <s v="N/C PARA APLICAR AL NCF11500000740, ASIENTO CXP00072254"/>
    <s v="DOP"/>
    <n v="205131.07"/>
    <n v="205131.07"/>
  </r>
  <r>
    <s v="210102001004000000"/>
    <n v="130948607"/>
    <s v="POWER WORKS DOMINICANA, EIRL"/>
    <s v="CXP00070209"/>
    <x v="992"/>
    <s v="A010010011500000022"/>
    <s v="PAGO DEUDA POR ALQUILER DE GENERADOR USADO EN EL PARQUEO DE"/>
    <s v="DOP"/>
    <n v="-2585970"/>
    <n v="-2585970"/>
  </r>
  <r>
    <s v="210103001000000000"/>
    <s v="01200074738"/>
    <s v="AQUILES BATISTA GARCIA"/>
    <s v="CXP00069167"/>
    <x v="993"/>
    <s v="CONTR. 3086 -1"/>
    <s v="30% PAGO FINAL COMPRA TERRENO"/>
    <s v="DOP"/>
    <n v="-395775.8"/>
    <n v="-395775.8"/>
  </r>
  <r>
    <s v="210102001004000000"/>
    <n v="402006238"/>
    <s v="CORPORACION DEL ACUEDUCTO Y ALCANTARILLADO  DE SANTIAGO"/>
    <s v="CXP00069604"/>
    <x v="994"/>
    <s v="OFIC. DGA#410/2017"/>
    <s v="SERV. AGUA POTABLE A  ESC. UBICADAS EN SANTIAGO, MES OCT/16"/>
    <s v="DOP"/>
    <n v="-2246957"/>
    <n v="-2246957"/>
  </r>
  <r>
    <s v="210102001004000000"/>
    <n v="401007339"/>
    <s v="MINISTERIO DE EDUCACION"/>
    <s v="PAG00232957"/>
    <x v="994"/>
    <m/>
    <s v="PI016445"/>
    <s v="DOP"/>
    <n v="2592700"/>
    <n v="17400"/>
  </r>
  <r>
    <s v="210102001001000000"/>
    <n v="101742119"/>
    <s v="OFICINA UNIVERSAL S. A."/>
    <s v="MIED-164711"/>
    <x v="994"/>
    <s v="A010010011500004164"/>
    <s v="A010010011500004164"/>
    <s v="DOP"/>
    <n v="1977353.14"/>
    <n v="1770022.42"/>
  </r>
  <r>
    <s v="210102001001000000"/>
    <n v="401517078"/>
    <s v="TESORERIA DE LA SEGURIDAD SOCIAL"/>
    <s v="ED00010596"/>
    <x v="995"/>
    <m/>
    <s v="SEG/SALUD, PAGOS NO PERC, MARZO A JUNIO 2017, OF. 1118/17"/>
    <s v="DOP"/>
    <n v="-10497.09"/>
    <n v="-10497.09"/>
  </r>
  <r>
    <s v="210102001001000000"/>
    <n v="401517078"/>
    <s v="TESORERIA DE LA SEGURIDAD SOCIAL"/>
    <s v="ED00010598"/>
    <x v="995"/>
    <m/>
    <s v="SEG/PENSION, PAGOS NO PERC, MARZO A JUNIO 2017, OF. 1118/17"/>
    <s v="DOP"/>
    <n v="-9910.09"/>
    <n v="-9910.09"/>
  </r>
  <r>
    <s v="210103001000000000"/>
    <n v="130513651"/>
    <s v="CONSTRUCTORA ALBA &amp; ASOCIADOS SRL"/>
    <s v="NCR0000481"/>
    <x v="996"/>
    <s v="CONTR. 2705-NULA*"/>
    <s v="PARA CORREGIR ITBIS"/>
    <s v="DOP"/>
    <n v="1499512.07"/>
    <n v="1499512.07"/>
  </r>
  <r>
    <s v="210102001001000000"/>
    <n v="101011122"/>
    <s v="PUBLICACIONES AHORA, C.POR A."/>
    <s v="CXP00071903"/>
    <x v="997"/>
    <s v="A010010011500009554"/>
    <s v="RENOVACIÓN DE SUSCRIPCIÓN, PERIODO 13/8/2017 AL 12/8/2018"/>
    <s v="DOP"/>
    <n v="-51900"/>
    <n v="-51900"/>
  </r>
  <r>
    <s v="210102001001000000"/>
    <s v="00100899715"/>
    <s v="Cristina Narcisa Nuñez De Zachi"/>
    <s v="CXP00071767"/>
    <x v="998"/>
    <s v="A010010011500000004"/>
    <s v="ADQ. DE REGALOS PARA EL DIA DEL MAESTRO"/>
    <s v="DOP"/>
    <n v="-97350"/>
    <n v="-97350"/>
  </r>
  <r>
    <s v="210102001001000000"/>
    <n v="101684275"/>
    <s v="HOTEL DUQUE DE WELLINTON EIRL."/>
    <s v="CXP00071631"/>
    <x v="999"/>
    <s v="A010010011500001065"/>
    <s v="SERVICIOS DE ALIMENTACION Y ALOJAMIENTOS"/>
    <s v="DOP"/>
    <n v="-48073.2"/>
    <n v="-48073.2"/>
  </r>
  <r>
    <s v="210102001004000000"/>
    <s v="00106182009"/>
    <s v="ROSELIN GONZALEZ NOLASCO"/>
    <s v="PI017193"/>
    <x v="1000"/>
    <s v="A010010011500000011"/>
    <s v="SOLICITUD PAGO LEGALIZACION"/>
    <s v="DOP"/>
    <n v="-63484"/>
    <n v="-63484"/>
  </r>
  <r>
    <s v="210103001000000000"/>
    <n v="130916705"/>
    <s v="D' YUNIOR DECORACIONES Y MADERAS, SRL"/>
    <s v="MIED-143174"/>
    <x v="1001"/>
    <s v="CONTR. 0171-ANTICIPO"/>
    <s v="20% DE ANTICIPO PARA MOBILIARIO ESC. 2015-16"/>
    <s v="DOP"/>
    <n v="-603055.73"/>
    <n v="-603055.73"/>
  </r>
  <r>
    <s v="210102001001000000"/>
    <n v="401517078"/>
    <s v="TESORERIA DE LA SEGURIDAD SOCIAL"/>
    <s v="ED00010526"/>
    <x v="1002"/>
    <m/>
    <s v="SEG/SALUD, PAGOS NO PERCIBIDOS, SEGUN OFICIO DRH 1463/2017"/>
    <s v="DOP"/>
    <n v="-3234.98"/>
    <n v="-3234.98"/>
  </r>
  <r>
    <s v="210102001001000000"/>
    <n v="401517078"/>
    <s v="TESORERIA DE LA SEGURIDAD SOCIAL"/>
    <s v="ED00010528"/>
    <x v="1002"/>
    <m/>
    <s v="SEG/PENSION, PAGOS NO PERCIBIDOS, SEGUN OFICIO DRH 1463/2017"/>
    <s v="DOP"/>
    <n v="-3054.08"/>
    <n v="-3054.08"/>
  </r>
  <r>
    <s v="210102001004000000"/>
    <s v="00108750829"/>
    <s v="LIBRADA SANCHEZ HERRERA"/>
    <s v="ED00010530"/>
    <x v="1003"/>
    <m/>
    <s v="PAGOS NO PERCIBIDOS, MARZ-JUNO/17 OFIC DRH 1464"/>
    <s v="DOP"/>
    <n v="-65689.350000000006"/>
    <n v="-65689.350000000006"/>
  </r>
  <r>
    <s v="210102001001000000"/>
    <n v="401517078"/>
    <s v="TESORERIA DE LA SEGURIDAD SOCIAL"/>
    <s v="ED00010531"/>
    <x v="1003"/>
    <m/>
    <s v="SEG/SALUD, PAGOS NO PERCIBIDOS, MARZ-JUNO/17 OFIC DRH 1464"/>
    <s v="DOP"/>
    <n v="-2125.62"/>
    <n v="-2125.62"/>
  </r>
  <r>
    <s v="210102001001000000"/>
    <n v="401517078"/>
    <s v="TESORERIA DE LA SEGURIDAD SOCIAL"/>
    <s v="ED00010532"/>
    <x v="1003"/>
    <m/>
    <s v="SEG/PENSION, PAGOS NO PERCIBIDOS, MARZ-JUNO/17 OFIC DRH 1464"/>
    <s v="DOP"/>
    <n v="-2006.75"/>
    <n v="-2006.75"/>
  </r>
  <r>
    <s v="210103001000000000"/>
    <s v="03102917063"/>
    <s v="FRANKLIN FIDEL RODRIGUEZ CRUZ"/>
    <s v="CXP00070320"/>
    <x v="1004"/>
    <s v="CONTR.2343-16"/>
    <s v="CUBICACION #16"/>
    <s v="DOP"/>
    <n v="-7528294.4000000004"/>
    <n v="-7528294.4000000004"/>
  </r>
  <r>
    <s v="210102001001000000"/>
    <n v="101528133"/>
    <s v="SERVICIOS DE AIRE ACONDICIONADOS, SRL"/>
    <s v="CXP00070636"/>
    <x v="1004"/>
    <s v="A010010011500000098"/>
    <s v="MANTENIMIENTO DE 77 MANEJADORAS DE AGUA HELADA"/>
    <s v="DOP"/>
    <n v="-590590"/>
    <n v="-590590"/>
  </r>
  <r>
    <s v="210103001000000000"/>
    <s v="03102917063"/>
    <s v="FRANKLIN FIDEL RODRIGUEZ CRUZ"/>
    <s v="NCR0000327"/>
    <x v="1004"/>
    <s v="CONTR.2343-16*"/>
    <s v="CUBICACION #16"/>
    <s v="DOP"/>
    <n v="7528294.4000000004"/>
    <n v="7528294.4000000004"/>
  </r>
  <r>
    <s v="210102001004000000"/>
    <s v="00106182009"/>
    <s v="ROSELIN GONZALEZ NOLASCO"/>
    <s v="PI017201"/>
    <x v="1005"/>
    <s v="OFIC.#CJ,01554-2017"/>
    <s v="SERVICIO DE LEGALIZACION DE 3 CONTR.DE COMPRA DE INMUEBLES R"/>
    <s v="DOP"/>
    <n v="-63484"/>
    <n v="-63484"/>
  </r>
  <r>
    <s v="210102001004000000"/>
    <s v="00101287118"/>
    <s v="ARCADIA MARITZA RODRIGUEZ"/>
    <s v="CXP00071170"/>
    <x v="1005"/>
    <s v="A010010011500000406"/>
    <s v="LEGALIZACION DE UN RECIBO DE DESCARGO Y FINIQUITO LEGAL Y DO"/>
    <s v="DOP"/>
    <n v="-10620"/>
    <n v="-10620"/>
  </r>
  <r>
    <s v="210102001004000000"/>
    <s v="00107185290"/>
    <s v="MINERVA RAMONA PEREZ JIMENEZ"/>
    <s v="PI017221"/>
    <x v="1006"/>
    <s v="OFIC.#DOP-156-2017"/>
    <s v="COMBUSTIBLE Y PEAJE,AL PERSONAL POR EJES Y POR DISTRITO DE L"/>
    <s v="DOP"/>
    <n v="-8972.33"/>
    <n v="-8972.33"/>
  </r>
  <r>
    <s v="210103001000000000"/>
    <s v="02600257394"/>
    <s v="VALENTIN CASTILLO CASTILLO"/>
    <s v="CXP00070503"/>
    <x v="1007"/>
    <s v="CONTR.1939-1"/>
    <s v="10% PAGO FINAL COMPRA TERRENO"/>
    <s v="DOP"/>
    <n v="-221770"/>
    <n v="-221770"/>
  </r>
  <r>
    <s v="210102001004000000"/>
    <s v="00106907389"/>
    <s v="MARQUIN  ROA OGANDO"/>
    <s v="PI017217"/>
    <x v="1007"/>
    <s v="PJEE # 218/2017-1"/>
    <s v="SOLICITUD PAGO VIATICOS, COMBUSTIBLE, PEAJE E IMPREVISTOS"/>
    <s v="DOP"/>
    <n v="-33133.22"/>
    <n v="-33133.22"/>
  </r>
  <r>
    <s v="210103001000000000"/>
    <s v="02700350073"/>
    <s v="ULISES RAFAEL URIBE VASQUEZ"/>
    <s v="CXP00070930"/>
    <x v="1008"/>
    <s v="CONTR.0758 Y 0959-"/>
    <s v="CUBICACION 4 ADICIONAL DE CIERRE"/>
    <s v="DOP"/>
    <n v="-3528785.67"/>
    <n v="-3528785.67"/>
  </r>
  <r>
    <s v="210103001000000000"/>
    <s v="00500221643"/>
    <s v="MARTIN OTAÑEZ DE LOS SANTOS"/>
    <s v="CXP00070627"/>
    <x v="1008"/>
    <s v="CONTR. 0761-14"/>
    <s v="ALQUILER LOCAL DE ENERO  A MARZO/2017"/>
    <s v="DOP"/>
    <n v="-35400"/>
    <n v="-35400"/>
  </r>
  <r>
    <s v="210103001000000000"/>
    <s v="00500221643"/>
    <s v="MARTIN OTAÑEZ DE LOS SANTOS"/>
    <s v="CXP00070622"/>
    <x v="1008"/>
    <s v="CONTR.0761-15"/>
    <s v="ALQUILER LOCAL, MES DE ABRIL/2017"/>
    <s v="DOP"/>
    <n v="-11800"/>
    <n v="-11800"/>
  </r>
  <r>
    <s v="210103001000000000"/>
    <s v="00500221643"/>
    <s v="MARTIN OTAÑEZ DE LOS SANTOS"/>
    <s v="CXP00070623"/>
    <x v="1008"/>
    <s v="CONTR.0761-16"/>
    <s v="ALQUILER LOCAL, MES DE MAYO/2017"/>
    <s v="DOP"/>
    <n v="-11800"/>
    <n v="-11800"/>
  </r>
  <r>
    <s v="210103001000000000"/>
    <s v="00500221643"/>
    <s v="MARTIN OTAÑEZ DE LOS SANTOS"/>
    <s v="CXP00070624"/>
    <x v="1008"/>
    <s v="CONTR.0761-17"/>
    <s v="ALQUILER LOCAL, MES DE JUNIO/2017"/>
    <s v="DOP"/>
    <n v="-11800"/>
    <n v="-11800"/>
  </r>
  <r>
    <s v="210103001000000000"/>
    <s v="00500221643"/>
    <s v="MARTIN OTAÑEZ DE LOS SANTOS"/>
    <s v="CXP00070625"/>
    <x v="1008"/>
    <s v="CONTR.0761-18"/>
    <s v="ALQUILER LOCAL, MES DE JULIO/2017"/>
    <s v="DOP"/>
    <n v="-11800"/>
    <n v="-11800"/>
  </r>
  <r>
    <s v="210103001000000000"/>
    <s v="00500221643"/>
    <s v="MARTIN OTAÑEZ DE LOS SANTOS"/>
    <s v="CXP00070626"/>
    <x v="1008"/>
    <s v="CONTR.0761-19"/>
    <s v="ALQUILER LOCAL, MES DE AGOSTO/2017"/>
    <s v="DOP"/>
    <n v="-11800"/>
    <n v="-11800"/>
  </r>
  <r>
    <s v="210103001000000000"/>
    <n v="430102921"/>
    <s v=" PROYECTO INTEGRAL COMUNITARIO, INC."/>
    <s v="CXP00071336"/>
    <x v="1009"/>
    <s v="P010010011502710848"/>
    <s v="ALQUILER LOCAL, MES DE JULIO/2017"/>
    <s v="DOP"/>
    <n v="-59000"/>
    <n v="-59000"/>
  </r>
  <r>
    <s v="210103001000000000"/>
    <s v="08000075328"/>
    <s v="GENY MARGARITA IGLESIAS ARBONA"/>
    <s v="CXP00070877"/>
    <x v="1010"/>
    <s v="CONTR. 0399-1"/>
    <s v="50% PAGO FINAL COMPRA TERRENO"/>
    <s v="DOP"/>
    <n v="-1400000"/>
    <n v="-1400000"/>
  </r>
  <r>
    <s v="210102001001000000"/>
    <n v="130193568"/>
    <s v="CIVIL GROUP, SRL"/>
    <s v="CXP00074161"/>
    <x v="1011"/>
    <s v="A010010011500000249"/>
    <s v="ADQUISICION DE MOBILIARIO ESCOLAR 2015-2016"/>
    <s v="DOP"/>
    <n v="-1201566.8600000001"/>
    <n v="-961253.49"/>
  </r>
  <r>
    <s v="210102001001000000"/>
    <n v="130732337"/>
    <s v="OM CAR DOMINICANA SRL"/>
    <s v="CXP00071325"/>
    <x v="1011"/>
    <s v="A010010011500001903"/>
    <s v="SERVICIO DE REPARACION Y MANTENIM. DE VEHICULOS MN"/>
    <s v="DOP"/>
    <n v="-111215"/>
    <n v="-111215"/>
  </r>
  <r>
    <s v="210102001004000000"/>
    <s v="00118429026"/>
    <s v="EDWIN RAFAEL SOSA GUZMAN"/>
    <s v="PI017554"/>
    <x v="1011"/>
    <s v="OFIC.#0328/2017"/>
    <s v="TALLERES DE EDUCACION EN GENERO P/PERSONAL DOCENTE DE AREAS"/>
    <s v="DOP"/>
    <n v="-80000"/>
    <n v="-80000"/>
  </r>
  <r>
    <s v="210102001001000000"/>
    <n v="130732337"/>
    <s v="OM CAR DOMINICANA SRL"/>
    <s v="CXP00071189"/>
    <x v="1011"/>
    <s v="A010010011500001904"/>
    <s v="SERV. MANTENIMIENTO Y REPARACIÓN DE VEHÍCULOS"/>
    <s v="DOP"/>
    <n v="-21452.400000000001"/>
    <n v="-21452.400000000001"/>
  </r>
  <r>
    <s v="210102001001000000"/>
    <n v="130732337"/>
    <s v="OM CAR DOMINICANA SRL"/>
    <s v="CXP00071190"/>
    <x v="1011"/>
    <s v="A010010011500001905"/>
    <s v="SERV. MANTENIMIENTO Y REPARACIÓN DE VEHÍCULOS"/>
    <s v="DOP"/>
    <n v="-8944.4"/>
    <n v="-8944.4"/>
  </r>
  <r>
    <s v="210102001001000000"/>
    <n v="130598428"/>
    <s v="GRUPO PEREZ SOLUCIONES SANITARIAS AMBIENTALES SRL"/>
    <s v="CXP00072323"/>
    <x v="1012"/>
    <s v="A010010011500000144"/>
    <s v="INST. SANITARIA, C.E. REP. DOMINICAN"/>
    <s v="DOP"/>
    <n v="-884766.81"/>
    <n v="-884766.81"/>
  </r>
  <r>
    <s v="210102001001000000"/>
    <n v="130139652"/>
    <s v="FTC DOMINICANA S.A."/>
    <s v="CXP00077961"/>
    <x v="1012"/>
    <s v="CONTR. 2683-6 FINAL"/>
    <s v="CUBICACION #6 Y FINAL DEL CONTR. #2683/2013"/>
    <s v="DOP"/>
    <n v="-282471.63"/>
    <n v="-282471.63"/>
  </r>
  <r>
    <s v="210102001001000000"/>
    <n v="130732337"/>
    <s v="OM CAR DOMINICANA SRL"/>
    <s v="CXP00071324"/>
    <x v="1012"/>
    <s v="A010010011500001906"/>
    <s v="SERVICIO DE REPARACION Y MANTENIM. DE VEHICULOS MN"/>
    <s v="DOP"/>
    <n v="-7469.4"/>
    <n v="-7469.4"/>
  </r>
  <r>
    <s v="210102001001000000"/>
    <n v="130590852"/>
    <s v="PJ SOLUCIONES E. I R. L"/>
    <s v="CXP00071027"/>
    <x v="1013"/>
    <s v="A010010011500000088"/>
    <s v="ADQUISICION DE MESA COMPU-MAESTRO, CONTR. 0839/14"/>
    <s v="DOP"/>
    <n v="-1324432"/>
    <n v="-202032"/>
  </r>
  <r>
    <s v="210102001001000000"/>
    <n v="130590852"/>
    <s v="PJ SOLUCIONES E. I R. L"/>
    <s v="MIED-164872"/>
    <x v="1013"/>
    <s v="A010010011500000088"/>
    <s v="A010010011500000088"/>
    <s v="DOP"/>
    <n v="264886.40000000002"/>
    <n v="264886.40000000002"/>
  </r>
  <r>
    <s v="210103001000000000"/>
    <s v="05600004401"/>
    <s v="JOSE DARIO CORTORREAL SOLIS"/>
    <s v="PAG00236150"/>
    <x v="1014"/>
    <m/>
    <s v="PAGO 40% POR LA COMPRA TERRENODE 200.00 MT2, A RAZON DE RD$1,500.00 POR MT2, DENTRO LA PARCELA #510, DISTRITO CATASTRAL #6, UBICADO EN LA PROV. DUARTE, CERTIFICADO DE TITULO #79-232, PARA LLEVAR A CABO LA AMPLIACION DEL CENTRO EDUCATIVO &quot;ESCUELA MARIA ALTAGRACIA PAULA&quot;, SEGUN CONTRATO #2967/2013, OFICIO#1662/2017."/>
    <s v="DOP"/>
    <n v="114000"/>
    <n v="142500"/>
  </r>
  <r>
    <s v="210102001004000000"/>
    <s v="00114767882"/>
    <s v="Juan Pablo Polanco Cortorreal"/>
    <s v="CXP00076832"/>
    <x v="1015"/>
    <s v=" A010010011500000072"/>
    <s v="SOLICITUD DE ESCENOGRAFIA PARA EL IX MINUME 2017"/>
    <s v="DOP"/>
    <n v="-869660"/>
    <n v="-869660"/>
  </r>
  <r>
    <s v="210103001000000000"/>
    <n v="130390134"/>
    <s v="E H Medina y Asociados, SRL"/>
    <s v="CXP00071667"/>
    <x v="1016"/>
    <s v=" A010010011500000002"/>
    <s v="SERVICIOS DE INSTALACION SANITARIA EN CENTROS EDUC"/>
    <s v="DOP"/>
    <n v="-792886.34"/>
    <n v="-792886.34"/>
  </r>
  <r>
    <s v="210103001000000000"/>
    <n v="430102921"/>
    <s v=" PROYECTO INTEGRAL COMUNITARIO, INC."/>
    <s v="CXP00071337"/>
    <x v="1017"/>
    <s v="P010010011502710849"/>
    <s v="ALQUILER LOCAL, MES DE AGOSTO/2017"/>
    <s v="DOP"/>
    <n v="-59000"/>
    <n v="-59000"/>
  </r>
  <r>
    <s v="210103001000000000"/>
    <n v="130390134"/>
    <s v="E H Medina y Asociados, SRL"/>
    <s v="CXP00071837"/>
    <x v="1018"/>
    <s v="A010010011500000003"/>
    <s v="MANTENIMIENTO, INSTALACIONES ELÉCTICAS"/>
    <s v="DOP"/>
    <n v="-622924.14"/>
    <n v="-622924.14"/>
  </r>
  <r>
    <s v="210102001001000000"/>
    <n v="131472729"/>
    <s v="Meridian Events Center, SRL"/>
    <s v="CXP00072248"/>
    <x v="1019"/>
    <s v="A010010011500000016"/>
    <s v="SERVICIOS DE ALQUILERES SERV.NO PERSONALES BANNER"/>
    <s v="DOP"/>
    <n v="-645000.53"/>
    <n v="-645000.53"/>
  </r>
  <r>
    <s v="210102001001000000"/>
    <n v="130209952"/>
    <s v="PAY IMPORT, SRL"/>
    <s v="CXP00072493"/>
    <x v="1020"/>
    <s v="a010010011500000291"/>
    <s v="SERVICIO DE REPARACION Y MANT.DE VEHICULOS DEL MIN"/>
    <s v="DOP"/>
    <n v="-153683.20000000001"/>
    <n v="-153683.20000000001"/>
  </r>
  <r>
    <s v="210102001001000000"/>
    <n v="130209952"/>
    <s v="PAY IMPORT, SRL"/>
    <s v="CXP00072492"/>
    <x v="1020"/>
    <s v="A010010011500000289"/>
    <s v="SERVICIO DE REPARACION Y MANT.DE VEHICULOS DEL MIN"/>
    <s v="DOP"/>
    <n v="-125717.2"/>
    <n v="-125717.2"/>
  </r>
  <r>
    <s v="210102001001000000"/>
    <n v="130209952"/>
    <s v="PAY IMPORT, SRL"/>
    <s v="CXP00072494"/>
    <x v="1020"/>
    <s v="A010010011500000290"/>
    <s v="SERVICIO DE REPARACION Y MANT.DE VEHICULOS DEL MIN"/>
    <s v="DOP"/>
    <n v="-95155.199999999997"/>
    <n v="-95155.199999999997"/>
  </r>
  <r>
    <s v="210102001001000000"/>
    <n v="130732337"/>
    <s v="OM CAR DOMINICANA SRL"/>
    <s v="PAG00238711"/>
    <x v="1020"/>
    <m/>
    <s v="PAGO DE LAS FACTURAS NCF-11500001904,1905, DE FECHA  08 DE AGOSTO 2017, POR REPARACION Y MANTENIMIENTO DE VEHICULO, DEL MINISTERIO DE EDUCACION, SEGUN OFICIO#2815/2017."/>
    <s v="DOP"/>
    <n v="27717.759999999998"/>
    <n v="27717.759999999998"/>
  </r>
  <r>
    <s v="210103001000000000"/>
    <s v="08700042305"/>
    <s v="FELIZ MARIA REINOSO VILLA FAÑA"/>
    <s v="CXP00071577"/>
    <x v="1021"/>
    <s v="CONTR.2220-29"/>
    <s v="CUBICACION #30"/>
    <s v="DOP"/>
    <n v="-1577704.15"/>
    <n v="-1577704.15"/>
  </r>
  <r>
    <s v="210103001000000000"/>
    <n v="130729646"/>
    <s v="CONSTRUCTORA JOHNSON SRL."/>
    <s v="CXP00072365"/>
    <x v="1022"/>
    <s v="A010010011500000006"/>
    <s v="SUMINISTROS E INSTALACION DE TERMO PANELES P/AULAS"/>
    <s v="DOP"/>
    <n v="-670469.44999999995"/>
    <n v="-670469.44999999995"/>
  </r>
  <r>
    <s v="210103001000000000"/>
    <n v="130729646"/>
    <s v="CONSTRUCTORA JOHNSON SRL."/>
    <s v="CXP00072417"/>
    <x v="1022"/>
    <s v="A010010011500000007"/>
    <s v="SERVICIOS P/CONST. SOPORTE TRABAJOS AULAS MOVILES"/>
    <s v="DOP"/>
    <n v="-616847.43000000005"/>
    <n v="-616847.43000000005"/>
  </r>
  <r>
    <s v="210103001000000000"/>
    <n v="130729646"/>
    <s v="CONSTRUCTORA JOHNSON SRL."/>
    <s v="CXP00072434"/>
    <x v="1022"/>
    <s v="A010010011500000008"/>
    <s v="SERVICIOS REMODELACION DE OFICINAS"/>
    <s v="DOP"/>
    <n v="-370813.23"/>
    <n v="-370813.23"/>
  </r>
  <r>
    <s v="210103001000000000"/>
    <n v="130944792"/>
    <s v="CODEVE, SRL"/>
    <s v="CXP00072230"/>
    <x v="1023"/>
    <s v="A010010011500000040"/>
    <s v="SERV. DESMONTE Y DEMOLICIÓN PARA TERM. TECHO &quot;ESC."/>
    <s v="DOP"/>
    <n v="-435112.84"/>
    <n v="-435112.84"/>
  </r>
  <r>
    <s v="210102001001000000"/>
    <s v="00103947925"/>
    <s v="JOSEFINA DEL CARMEN MUÑOZ GUTIERREZ"/>
    <s v="CXP00073208"/>
    <x v="1024"/>
    <s v="CONTR. 0675-3 Y 0995"/>
    <s v="CUBICACION #3 (ADICIONAL Y FINAL)"/>
    <s v="DOP"/>
    <n v="-1264462.6399999999"/>
    <n v="-1264462.6399999999"/>
  </r>
  <r>
    <s v="210103001000000000"/>
    <n v="122007423"/>
    <s v="YONNY PEREZ SRL"/>
    <s v="CXP00071659"/>
    <x v="1025"/>
    <s v="CONTR.1726-17"/>
    <s v="CUBICACION #17"/>
    <s v="DOP"/>
    <n v="-7790413.5899999999"/>
    <n v="-7790413.5899999999"/>
  </r>
  <r>
    <s v="210103001000000000"/>
    <n v="130973083"/>
    <s v="BRENDY &amp; LAIMER CONSTRUCTORA,SRL"/>
    <s v="CXP00071679"/>
    <x v="1025"/>
    <s v="CONTR.2396-24"/>
    <s v="CUBICACION #24"/>
    <s v="DOP"/>
    <n v="-5950361.4699999997"/>
    <n v="-5950361.4699999997"/>
  </r>
  <r>
    <s v="210103001000000000"/>
    <s v="00101482610"/>
    <s v="MANUEL ALEXIS LIZ CASTELLANOS"/>
    <s v="CXP00071666"/>
    <x v="1025"/>
    <s v="CONTR.0649-17"/>
    <s v="CUBICACION #17"/>
    <s v="DOP"/>
    <n v="-952620.45"/>
    <n v="-952620.45"/>
  </r>
  <r>
    <s v="210103001000000000"/>
    <n v="130944792"/>
    <s v="CODEVE, SRL"/>
    <s v="CXP00072209"/>
    <x v="1026"/>
    <s v="A010010011500000039"/>
    <s v="TREMINACIÓN DE TECHO &quot;C.E. LUISA OZEMA PELLERANO"/>
    <s v="DOP"/>
    <n v="-777554.17"/>
    <n v="-777554.17"/>
  </r>
  <r>
    <s v="210103001000000000"/>
    <s v="05601527491"/>
    <s v="ODALIS PERALTA ALBA"/>
    <s v="CXP00054067"/>
    <x v="1027"/>
    <s v="CONTR.2248-11"/>
    <s v="CUBICACION #11"/>
    <s v="DOP"/>
    <n v="-2721638.25"/>
    <n v="-2721638.25"/>
  </r>
  <r>
    <s v="210102001004000000"/>
    <n v="430080195"/>
    <s v="IDEICE"/>
    <s v="ED00010748"/>
    <x v="1027"/>
    <m/>
    <s v="TRANSF. LIB-5250 IFODOSU DEP. EN MINERED PARA IDEICE"/>
    <s v="DOP"/>
    <n v="-1000000"/>
    <n v="-101451.36"/>
  </r>
  <r>
    <s v="210103001000000000"/>
    <s v="05601527491"/>
    <s v="ODALIS PERALTA ALBA"/>
    <s v="PAG00242505"/>
    <x v="1028"/>
    <m/>
    <s v="CUBICACION #11 DEL CONTRATO #2248/2013, PARA LA CONSTRUCCION DEL CENTRO EDUCATIVO BASICA &quot;JUANA AMINTA SORIANO-SIERRA DE AGUA&quot;, UBICADO EN  EL MUNICIPO BAYAGUANA, PROVINCIA MONTE PLATA, CORRESPONDIENTE AL LOTE 2 DEL PROCEDIMIENTO ME-CCC-SO-2013-05-GD. DEL 3ER. SORTEO DE OBRAS, SEGUN OFICIO # 2527/2017. (OISOE)"/>
    <s v="DOP"/>
    <n v="2438238.67"/>
    <n v="2438238.67"/>
  </r>
  <r>
    <s v="210102001004000000"/>
    <n v="430086584"/>
    <s v="CORPORACION DE ACUEDUCTO Y ALCANTARILLADO DE BOCA CHICA(CORAABO)"/>
    <s v="CXP00073255"/>
    <x v="1029"/>
    <s v="OFIC.DGA#859/2017"/>
    <s v="SERVICIO DE AGUA A LOS 13 CENTROS EDUCATIVOS U/EN BOCA CHICA"/>
    <s v="DOP"/>
    <n v="-398050"/>
    <n v="-398050"/>
  </r>
  <r>
    <s v="210102001001000000"/>
    <n v="130598428"/>
    <s v="GRUPO PEREZ SOLUCIONES SANITARIAS AMBIENTALES SRL"/>
    <s v="CXP00073100"/>
    <x v="1030"/>
    <s v="A.010010011500000148"/>
    <s v="CONSTRUCCIÓN POZO TUBULAR, ESC. LUISA BLANCA"/>
    <s v="DOP"/>
    <n v="-388196.54"/>
    <n v="-388196.54"/>
  </r>
  <r>
    <s v="210102001001000000"/>
    <n v="130598428"/>
    <s v="GRUPO PEREZ SOLUCIONES SANITARIAS AMBIENTALES SRL"/>
    <s v="CXP00073097"/>
    <x v="1030"/>
    <s v="A.010010011500000146"/>
    <s v="CONSTRUCCIÓN POZO TUBULAR, ESC. LUISA PRIETA"/>
    <s v="DOP"/>
    <n v="-388195.13"/>
    <n v="-388195.13"/>
  </r>
  <r>
    <s v="210103001000000000"/>
    <s v="04600164406"/>
    <s v="PEDRO MARIA ROSARIO RODRIGUEZ"/>
    <s v="CXP00072204"/>
    <x v="1031"/>
    <s v="CONTR. 0266 Y 1085"/>
    <s v="100% PAGO UNICO COMPRA TERRENO."/>
    <s v="DOP"/>
    <n v="-1307792"/>
    <n v="-1307792"/>
  </r>
  <r>
    <s v="210102001004000000"/>
    <n v="423002565"/>
    <s v="AYUNTAMIENTO SANTO DOMINGO ESTE"/>
    <s v="CXP00072948"/>
    <x v="1031"/>
    <s v="DGA NO. 905/17"/>
    <s v="SERV. DE ASEO URB. A  92 C. E. DIST. 10-03, 04 Y 06, OCT/17."/>
    <s v="DOP"/>
    <n v="-560571"/>
    <n v="-560571"/>
  </r>
  <r>
    <s v="210102001004000000"/>
    <s v="00100958479"/>
    <s v="MARIA CRISTINA RODRIGUEZ MARCHENA"/>
    <s v="PI017705"/>
    <x v="1031"/>
    <s v="OFIC.DGDE# 420/2017"/>
    <s v="ENCUENTRO CON DIRECTORES REGIONALES,DISTRITALES, DE CENTROS"/>
    <s v="DOP"/>
    <n v="-25038.26"/>
    <n v="-25038.26"/>
  </r>
  <r>
    <s v="210102001001000000"/>
    <n v="101013761"/>
    <s v="DISTRIBUIDORA ESCOLAR S.A. (DISESA)"/>
    <s v="MIED-165224"/>
    <x v="1031"/>
    <s v="A010010011500000362"/>
    <s v="A010010011500000362"/>
    <s v="DOP"/>
    <n v="691355.6"/>
    <n v="691355.6"/>
  </r>
  <r>
    <s v="210102001004000000"/>
    <n v="406000109"/>
    <s v="AYUNTAMIENTO DE MOCA"/>
    <s v="CXP00072845"/>
    <x v="1032"/>
    <s v="OFIC. DGA#907/2017"/>
    <s v="SERV. RESIDÚOS DESECHOS SÓLIDOS, ENERO A DICIEMBRE/2014,"/>
    <s v="DOP"/>
    <n v="-318000"/>
    <n v="-148690"/>
  </r>
  <r>
    <s v="210102001001000000"/>
    <n v="130812391"/>
    <s v="D &amp; H SERVICIOS DE MECANICA EN GENERAL SRL"/>
    <s v="CXP00072726"/>
    <x v="1033"/>
    <s v="A010010011500000514."/>
    <s v="MANTENIMIENTO Y REPARACIÓN EQUIPO DE TRANSPORTE"/>
    <s v="DOP"/>
    <n v="-60171.74"/>
    <n v="-60171.74"/>
  </r>
  <r>
    <s v="210102001001000000"/>
    <n v="130812391"/>
    <s v="D &amp; H SERVICIOS DE MECANICA EN GENERAL SRL"/>
    <s v="CXP00072724"/>
    <x v="1033"/>
    <s v="A010010011500000513"/>
    <s v="MANTENIMIENTO Y REPARACIÓN EQUIPO DE TRANSPORTE"/>
    <s v="DOP"/>
    <n v="-35134.5"/>
    <n v="-35134.5"/>
  </r>
  <r>
    <s v="210102001001000000"/>
    <n v="130812391"/>
    <s v="D &amp; H SERVICIOS DE MECANICA EN GENERAL SRL"/>
    <s v="CXP00072725"/>
    <x v="1033"/>
    <s v="A010010011500000512"/>
    <s v="MANTENIMIENTO Y REPARACIÓN EQUIPO DE TRANSPORTE"/>
    <s v="DOP"/>
    <n v="-15369.91"/>
    <n v="-15369.91"/>
  </r>
  <r>
    <s v="210102001004000000"/>
    <s v="00118535376"/>
    <s v="EDUARDO  SANTANA MOLINA"/>
    <s v="PI017970"/>
    <x v="1034"/>
    <s v="OFIC. PRD #  090 /17"/>
    <s v="COMB. Y PEAJE  PARA PERSONAL QUE ESTUVO  REALIZANDO  TRABAJO"/>
    <s v="DOP"/>
    <n v="-14056"/>
    <n v="-14056"/>
  </r>
  <r>
    <s v="210103001000000000"/>
    <s v="00111364840"/>
    <s v="ALICIA ARACENA ARBAJE"/>
    <s v="CXP00072375"/>
    <x v="1035"/>
    <s v="CONTR. 0058"/>
    <s v="60% PRIMER PAGO COMPRA TERRENO"/>
    <s v="DOP"/>
    <n v="-5520000"/>
    <n v="-5520000"/>
  </r>
  <r>
    <s v="210102001001000000"/>
    <n v="130545413"/>
    <s v="ZOSTESA ZORRILLA SERV. TECNICOS ELECTROMEC., SRL"/>
    <s v="CXP00075306"/>
    <x v="1036"/>
    <s v=" A010010011500000063"/>
    <s v="ADQUISICION DE SUMINISTRO DE OFICINA"/>
    <s v="DOP"/>
    <n v="-650376.72"/>
    <n v="-650376.72"/>
  </r>
  <r>
    <s v="210103001000000000"/>
    <n v="430173273"/>
    <s v="FUNDACION CRISTIANA SIEMBRA,INC."/>
    <s v="CXP00072616"/>
    <x v="1037"/>
    <s v="CONTR. 0353-1"/>
    <s v="ALQUILER LOCAL, MESES DE JUNIO A DICIEMBRE/2015"/>
    <s v="DOP"/>
    <n v="-82600"/>
    <n v="-82600"/>
  </r>
  <r>
    <s v="210103001000000000"/>
    <n v="430173273"/>
    <s v="FUNDACION CRISTIANA SIEMBRA,INC."/>
    <s v="CXP00072617"/>
    <x v="1037"/>
    <s v="CONTR. 0353-2"/>
    <s v="ALQUILER LOCAL, MESES DE ENERO A MAYO/2016"/>
    <s v="DOP"/>
    <n v="-59000"/>
    <n v="-59000"/>
  </r>
  <r>
    <s v="210103001000000000"/>
    <n v="401031337"/>
    <s v="BIBLIOTECA NACIONAL PEDRO HENRIQUEZ UREÑA"/>
    <s v="CXP00072787"/>
    <x v="1038"/>
    <s v="OFIC. D.R.I. #149/17"/>
    <s v="PARA LA PARTICIPACIÓN EN LA CELEBRACIÓN&quot;MESA DE ANÁLISIS SOB"/>
    <s v="DOP"/>
    <n v="-20000"/>
    <n v="-20000"/>
  </r>
  <r>
    <s v="210103001000000000"/>
    <s v="G09272973"/>
    <s v="JAIME REYES RETANA ZESATI"/>
    <s v="CXP00073211"/>
    <x v="1039"/>
    <s v="OFIC. DEE # 429/2017"/>
    <s v="ÓBALO AL SACERDOTE MEXICANO QUE PARTICIPARÁ EN EL PROGRAMA &quot;"/>
    <s v="DOP"/>
    <n v="-95728"/>
    <n v="-95728"/>
  </r>
  <r>
    <s v="210103001000000000"/>
    <s v="00114809270"/>
    <s v="ERASMO UREÑA PADILLA"/>
    <s v="PI017634"/>
    <x v="1040"/>
    <s v="DGGF-100, CONTR.1646"/>
    <m/>
    <s v="DOP"/>
    <n v="-188376.8"/>
    <n v="-188376.8"/>
  </r>
  <r>
    <s v="210103001000000000"/>
    <s v="02600052050"/>
    <s v="LUIS ARISTIDES GUZMAN AVILA"/>
    <s v="CXP00073466"/>
    <x v="1041"/>
    <s v="CONTR. 1519-5"/>
    <s v="ALQUILE LOCAL DE LOS MESES SEPT. HASTA AGOSTO 2017"/>
    <s v="DOP"/>
    <n v="-212400"/>
    <n v="-212400"/>
  </r>
  <r>
    <s v="210103001000000000"/>
    <n v="101517085"/>
    <s v="EMPRESAS INTEGRADAS S. A. S."/>
    <s v="PAG00243984"/>
    <x v="1042"/>
    <m/>
    <s v="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
    <s v="DOP"/>
    <n v="4820580.13"/>
    <n v="4820580.13"/>
  </r>
  <r>
    <s v="210103001000000000"/>
    <s v="00101135044"/>
    <s v="MARCO ANTONIO ROMAN NICOLAS"/>
    <s v="PI017704"/>
    <x v="1043"/>
    <s v="DGGF-105,CONTR.1356"/>
    <m/>
    <s v="DOP"/>
    <n v="-456164.16"/>
    <n v="-456164.16"/>
  </r>
  <r>
    <s v="210103001000000000"/>
    <n v="130249611"/>
    <s v="TWISTER SERVICES, SRL"/>
    <s v="PI017701"/>
    <x v="1043"/>
    <s v="DGGF-107,CONTR.1569"/>
    <m/>
    <s v="DOP"/>
    <n v="-152576.28"/>
    <n v="-152576.28"/>
  </r>
  <r>
    <s v="210103001000000000"/>
    <s v="02300366735"/>
    <s v="VICTOR RAMON PEREZ JIMENEZ"/>
    <s v="PAG00245734"/>
    <x v="1043"/>
    <m/>
    <s v="CUBICACION #08 DEL CONTRATO #0186/2015, PARA LA CONSTRUCCION DEL CENTRO EDUCATIVO  &quot;TALLERES INSTITUTO POLITECNICO LOYOLA-SAN CRISTOBAL-2DA ETAPA, UBICADA EN EL MUNICIPIO Y PROVINCIA SAN CRISTOBAL CORRESPONDIENTE AL LOTE 24, PROCEDIMIENTO ME-CC-SO-2014-01-GD DEL 4TO SORTEO DE OBRAS, SEGUN OFICIO #2898/2017. (MOPC)."/>
    <s v="DOP"/>
    <n v="2125635.06"/>
    <n v="820916.54"/>
  </r>
  <r>
    <s v="210103001000000000"/>
    <n v="130274428"/>
    <s v="INVERSIONES FERNANDEZ BELTRE, SRL"/>
    <s v="CXP00074312"/>
    <x v="1044"/>
    <s v="CONTR.2699-4"/>
    <s v="CUBICACION #4"/>
    <s v="DOP"/>
    <n v="-2208471.38"/>
    <n v="-1766777.1"/>
  </r>
  <r>
    <s v="210103001000000000"/>
    <n v="130552606"/>
    <s v="CONSTRUCCIONES ELECTRO CIVIL R &amp; R, SRL"/>
    <s v="CXP00074264"/>
    <x v="1045"/>
    <s v="CONTR.742.1012"/>
    <s v="CUBICACION #5 ADICIONAL"/>
    <s v="DOP"/>
    <n v="-3456855.7"/>
    <n v="-2765484.56"/>
  </r>
  <r>
    <s v="210103001000000000"/>
    <s v="07100058853"/>
    <s v="ABRAHAN ARISTIDES VICTORIA GELABERT"/>
    <s v="CXP00073373"/>
    <x v="1046"/>
    <s v="CONTR.1343 Y 0213"/>
    <s v="100% COMPRA TERRENO"/>
    <s v="DOP"/>
    <n v="-4409740"/>
    <n v="-4409740"/>
  </r>
  <r>
    <s v="210103001000000000"/>
    <s v="00108868126"/>
    <s v="JOAQUIN ANTONIO TAVAREZ GLAS"/>
    <s v="CXP00073390"/>
    <x v="1047"/>
    <s v="CONTR. 0387-06"/>
    <s v="CUBICACION #06 (FINAL POR RESCISION)"/>
    <s v="DOP"/>
    <n v="-89457.04"/>
    <n v="-89457.04"/>
  </r>
  <r>
    <s v="210103001000000000"/>
    <s v="00106094923"/>
    <s v="MARISOL MERCEDES GARO CEPEDA"/>
    <s v="CXP00073983"/>
    <x v="1048"/>
    <s v="CONTR. 686-43"/>
    <s v="ALQ. LOCAL CORRESP. AL MES DE OCTUBRE/2017"/>
    <s v="DOP"/>
    <n v="-17700"/>
    <n v="-17700"/>
  </r>
  <r>
    <s v="210103001000000000"/>
    <s v="00106094923"/>
    <s v="MARISOL MERCEDES GARO CEPEDA"/>
    <s v="CXP00074018"/>
    <x v="1048"/>
    <s v="CONTR. 689-42"/>
    <s v="ALQ. LOCAL CORRESP. AL MES DE SEPTIEMBRE 2017"/>
    <s v="DOP"/>
    <n v="-17700"/>
    <n v="-17700"/>
  </r>
  <r>
    <s v="210103001000000000"/>
    <s v="00106094923"/>
    <s v="MARISOL MERCEDES GARO CEPEDA"/>
    <s v="NCR0000506"/>
    <x v="1048"/>
    <s v="CONTR. 686-42-NULA"/>
    <s v="ERROR EN CONTRATO"/>
    <s v="DOP"/>
    <n v="17700"/>
    <n v="17700"/>
  </r>
  <r>
    <s v="210103001000000000"/>
    <s v="00106094923"/>
    <s v="MARISOL MERCEDES GARO CEPEDA"/>
    <s v="NCR0000507"/>
    <x v="1048"/>
    <s v="CONTR. 686-43-NULA"/>
    <s v="ERROR EN CONTRATO"/>
    <s v="DOP"/>
    <n v="17700"/>
    <n v="17700"/>
  </r>
  <r>
    <s v="210103001000000000"/>
    <s v="00112695176"/>
    <s v="GERARDO BERTOLDO TARON BETJAN"/>
    <s v="CXP00074002"/>
    <x v="1049"/>
    <s v="CONTR. 2618Y 0406-35"/>
    <s v="ALQUILER LOCAL, CORREP. AL MES DE NOVIEMBRE/2017"/>
    <s v="DOP"/>
    <n v="-131570"/>
    <n v="-131570"/>
  </r>
  <r>
    <s v="210103001000000000"/>
    <n v="130744378"/>
    <s v="B A G CONSTRUCCIONES SRL."/>
    <s v="CXP00074293"/>
    <x v="1050"/>
    <s v="CONTR. 0605 Y 0278-2"/>
    <s v="CUBICACION 12 Y ADICIONAL"/>
    <s v="DOP"/>
    <n v="-3799498.63"/>
    <n v="-3799498.63"/>
  </r>
  <r>
    <s v="210102001001000000"/>
    <n v="130754332"/>
    <s v="FERRETERIA U &amp; P SRL"/>
    <s v="CXP00074795"/>
    <x v="1051"/>
    <s v="CT-0004192"/>
    <s v="AYUDA SRA. ANDREINA BAEZ DE BONILLA , PARA TERMINACION DE VI"/>
    <s v="DOP"/>
    <n v="-5975"/>
    <n v="-5975"/>
  </r>
  <r>
    <s v="210102001004000000"/>
    <n v="422002538"/>
    <s v="AYUNTAMIENTO SANTO DOMINGO OESTE"/>
    <s v="CXP00086506"/>
    <x v="1052"/>
    <s v="DGA-101/2019."/>
    <s v="RECOGIDA DE DESECHOS SOLIDOS A 73 CENTROS EDUCATIVOS"/>
    <s v="DOP"/>
    <n v="-390682"/>
    <n v="-390682"/>
  </r>
  <r>
    <s v="210102001001000000"/>
    <n v="101098376"/>
    <s v="EDITORA HOY S A S"/>
    <s v="CXP00076120"/>
    <x v="1053"/>
    <s v="A010010011500016233"/>
    <s v="SERVICIO DE PUBLICACION DE PLACA PERDIDA EN PERIODICO HOY"/>
    <s v="DOP"/>
    <n v="-4248"/>
    <n v="-4248"/>
  </r>
  <r>
    <s v="210102001001000000"/>
    <n v="130519277"/>
    <s v="MODO FORMA, SRL"/>
    <s v="CXP00074853"/>
    <x v="1054"/>
    <s v="A010010011500000007"/>
    <s v="PAGO SERVICIO DE CONSULTORIA"/>
    <s v="DOP"/>
    <n v="-16069.24"/>
    <n v="-16069.24"/>
  </r>
  <r>
    <s v="210102001001000000"/>
    <n v="101530936"/>
    <s v="EDITORA CENTENARIO S.R. L."/>
    <s v="CXP00078034"/>
    <x v="1055"/>
    <s v="A010010011500000454"/>
    <s v="CONTRATACION DE SERVICIOS Y ALOJAMIENTO E IMPRESI"/>
    <s v="DOP"/>
    <n v="-11445462"/>
    <n v="-11445462"/>
  </r>
  <r>
    <s v="210103001000000000"/>
    <s v="00112179841"/>
    <s v="BO WUN KIM"/>
    <s v="CXP00074988"/>
    <x v="1056"/>
    <s v="CONTR. 1322-21"/>
    <s v="ALQUILER LOCAL,CORRESP. AL MES DE ENERO/ 2018"/>
    <s v="DOP"/>
    <n v="-52038"/>
    <n v="-52038"/>
  </r>
  <r>
    <s v="210102001004000000"/>
    <n v="408000112"/>
    <s v="AYUNTAMIENTO MUNICIPAL DE PARTIDO"/>
    <s v="CXP00080282"/>
    <x v="1057"/>
    <s v="B0100000001"/>
    <s v="SERVIC. RECOLEC. DE DESECHOS SOLIDOS, LOS CENTROS EDUC.REGIO"/>
    <s v="DOP"/>
    <n v="-1950"/>
    <n v="-1950"/>
  </r>
  <r>
    <s v="210102001004000000"/>
    <n v="408000112"/>
    <s v="AYUNTAMIENTO MUNICIPAL DE PARTIDO"/>
    <s v="CXP00080291"/>
    <x v="1057"/>
    <s v="B0100000007"/>
    <s v="SERVIC. RECOLEC. DE DESECHOS SOLIDOS, LOS CENTROS EDUC.REGIO"/>
    <s v="DOP"/>
    <n v="-1350"/>
    <n v="-1350"/>
  </r>
  <r>
    <s v="210102001004000000"/>
    <n v="408000112"/>
    <s v="AYUNTAMIENTO MUNICIPAL DE PARTIDO"/>
    <s v="CXP00080283"/>
    <x v="1057"/>
    <s v="B0100000002"/>
    <s v="SERVIC. RECOLEC. DE DESECHOS SOLIDOS, LOS CENTROS EDUC.REGIO"/>
    <s v="DOP"/>
    <n v="-900"/>
    <n v="-900"/>
  </r>
  <r>
    <s v="210102001004000000"/>
    <n v="408000112"/>
    <s v="AYUNTAMIENTO MUNICIPAL DE PARTIDO"/>
    <s v="CXP00080292"/>
    <x v="1057"/>
    <s v="B0100000008"/>
    <s v="SERVIC. RECOLEC. DE DESECHOS SOLIDOS, LOS CENTROS EDUC.REGIO"/>
    <s v="DOP"/>
    <n v="-750"/>
    <n v="-750"/>
  </r>
  <r>
    <s v="210102001004000000"/>
    <n v="408000112"/>
    <s v="AYUNTAMIENTO MUNICIPAL DE PARTIDO"/>
    <s v="CXP00080284"/>
    <x v="1057"/>
    <s v="B0100000003"/>
    <s v="SERVIC. RECOLEC. DE DESECHOS SOLIDOS, LOS CENTROS EDUC.REGIO"/>
    <s v="DOP"/>
    <n v="-450"/>
    <n v="-450"/>
  </r>
  <r>
    <s v="210102001004000000"/>
    <n v="408000112"/>
    <s v="AYUNTAMIENTO MUNICIPAL DE PARTIDO"/>
    <s v="CXP00080290"/>
    <x v="1057"/>
    <s v="B0100000006"/>
    <s v="SERVIC. RECOLEC. DE DESECHOS SOLIDOS, LOS CENTROS EDUC.REGIO"/>
    <s v="DOP"/>
    <n v="-450"/>
    <n v="-450"/>
  </r>
  <r>
    <s v="210102001004000000"/>
    <n v="408000112"/>
    <s v="AYUNTAMIENTO MUNICIPAL DE PARTIDO"/>
    <s v="CXP00080288"/>
    <x v="1057"/>
    <s v="B0100000005"/>
    <s v="SERVIC. RECOLEC. DE DESECHOS SOLIDOS, LOS CENTROS EDUC.REGIO"/>
    <s v="DOP"/>
    <n v="-300"/>
    <n v="-300"/>
  </r>
  <r>
    <s v="210102001004000000"/>
    <n v="408000112"/>
    <s v="AYUNTAMIENTO MUNICIPAL DE PARTIDO"/>
    <s v="CXP00080293"/>
    <x v="1057"/>
    <s v="B0100000009"/>
    <s v="SERVIC. RECOLEC. DE DESECHOS SOLIDOS, LOS CENTROS EDUC.REGIO"/>
    <s v="DOP"/>
    <n v="-300"/>
    <n v="-300"/>
  </r>
  <r>
    <s v="210102001004000000"/>
    <n v="408000112"/>
    <s v="AYUNTAMIENTO MUNICIPAL DE PARTIDO"/>
    <s v="CXP00080286"/>
    <x v="1057"/>
    <s v="B0100000004"/>
    <s v="SERVIC. RECOLEC. DE DESECHOS SOLIDOS, LOS CENTROS EDUC.REGIO"/>
    <s v="DOP"/>
    <n v="-150"/>
    <n v="-150"/>
  </r>
  <r>
    <s v="210103001000000000"/>
    <n v="101517085"/>
    <s v="EMPRESAS INTEGRADAS S. A. S."/>
    <s v="CXP00076535"/>
    <x v="1058"/>
    <s v="A010010011500000922"/>
    <s v="ALQUILER NAVE INDUSTRIAL, MES DE FEBRERO 2018"/>
    <s v="DOP"/>
    <n v="-999184.26"/>
    <n v="-999184.26"/>
  </r>
  <r>
    <s v="210102001001000000"/>
    <n v="130775664"/>
    <s v="CONSTRUCTORA AGUILERA QUIJANO, S.R.L."/>
    <s v="NCR0000639"/>
    <x v="1059"/>
    <s v="0163-3 Y AD. NULA"/>
    <s v="PARA CORREGIR EL VALOR DEL OFICIO"/>
    <s v="DOP"/>
    <n v="1697785.81"/>
    <n v="339557.16"/>
  </r>
  <r>
    <s v="210102001004000000"/>
    <n v="408000112"/>
    <s v="AYUNTAMIENTO MUNICIPAL DE PARTIDO"/>
    <s v="CXP00080396"/>
    <x v="1060"/>
    <s v="B0100000018"/>
    <s v="SERVC. RECOLEC.DE DESECHOS SOLIDOS, LOS CENTROS EDUC.REGIONA"/>
    <s v="DOP"/>
    <n v="-2700"/>
    <n v="-2700"/>
  </r>
  <r>
    <s v="210102001004000000"/>
    <n v="408000112"/>
    <s v="AYUNTAMIENTO MUNICIPAL DE PARTIDO"/>
    <s v="CXP00080402"/>
    <x v="1060"/>
    <s v="B0100000021"/>
    <s v="SERVC. RECOLEC.DE DESECHOS SOLIDOS, LOS CENTROS EDUC.REGIONA"/>
    <s v="DOP"/>
    <n v="-2100"/>
    <n v="-2100"/>
  </r>
  <r>
    <s v="210102001004000000"/>
    <n v="408000112"/>
    <s v="AYUNTAMIENTO MUNICIPAL DE PARTIDO"/>
    <s v="CXP00080400"/>
    <x v="1060"/>
    <s v="B0100000019"/>
    <s v="SERVC. RECOLEC.DE DESECHOS SOLIDOS, LOS CENTROS EDUC.REGIONA"/>
    <s v="DOP"/>
    <n v="-1500"/>
    <n v="-1500"/>
  </r>
  <r>
    <s v="210102001004000000"/>
    <n v="408000112"/>
    <s v="AYUNTAMIENTO MUNICIPAL DE PARTIDO"/>
    <s v="CXP00080392"/>
    <x v="1060"/>
    <s v="B0100000017"/>
    <s v="SERVC. RECOLEC.DE DESECHOS SOLIDOS, LOS CENTROS EDUC.REGIONA"/>
    <s v="DOP"/>
    <n v="-900"/>
    <n v="-900"/>
  </r>
  <r>
    <s v="210102001004000000"/>
    <n v="408000112"/>
    <s v="AYUNTAMIENTO MUNICIPAL DE PARTIDO"/>
    <s v="CXP00080401"/>
    <x v="1060"/>
    <s v="B0100000020"/>
    <s v="SERVC. RECOLEC.DE DESECHOS SOLIDOS, LOS CENTROS EDUC.REGIONA"/>
    <s v="DOP"/>
    <n v="-600"/>
    <n v="-600"/>
  </r>
  <r>
    <s v="210102001004000000"/>
    <n v="408000112"/>
    <s v="AYUNTAMIENTO MUNICIPAL DE PARTIDO"/>
    <s v="CXP00080459"/>
    <x v="1060"/>
    <s v="B0100000022"/>
    <s v="SERVC.RECOLEC.DE DESECHOS SOLIDOS, LOS CENTROS EDUC.REGION"/>
    <s v="DOP"/>
    <n v="-300"/>
    <n v="-300"/>
  </r>
  <r>
    <s v="210103001000000000"/>
    <s v="04900574270"/>
    <s v="ROSANNA MARGARITA CORTORREAL NEGRIN"/>
    <s v="MIED-166168"/>
    <x v="1060"/>
    <s v="CONTR. 0562-3"/>
    <s v="CONTR. 0562-3"/>
    <s v="DOP"/>
    <n v="203474.41"/>
    <n v="203474.41"/>
  </r>
  <r>
    <s v="210102001001000000"/>
    <n v="101786159"/>
    <s v="AUTOBRITANICA LTD, S. A."/>
    <s v="CXP00076435"/>
    <x v="1061"/>
    <s v=" COTIZACION 27471"/>
    <s v="MANTENIMIENTO DEL VEHICULO DEL VIC. PLANIF.. Y DESARROLLO"/>
    <s v="DOP"/>
    <n v="-96600.94"/>
    <n v="-96600.94"/>
  </r>
  <r>
    <s v="210102001001000000"/>
    <n v="131317172"/>
    <s v="STOVE &amp; CO, SRL"/>
    <s v="CXP00077232"/>
    <x v="1062"/>
    <s v="A010010011500000346"/>
    <s v="ALIMENTOS Y BEBIDAS PARA 15 PERSONAS"/>
    <s v="DOP"/>
    <n v="-106200"/>
    <n v="-106200"/>
  </r>
  <r>
    <s v="210103001000000000"/>
    <s v="00112179841"/>
    <s v="BO WUN KIM"/>
    <s v="CXP00075981"/>
    <x v="1063"/>
    <s v="CONTR. 1322-22"/>
    <s v="ALQUILER LOCAL, MES DE FEBRERO 2018"/>
    <s v="DOP"/>
    <n v="-52038"/>
    <n v="-52038"/>
  </r>
  <r>
    <s v="210102001004000000"/>
    <s v="00100151901"/>
    <s v="CASTULO MAXIMINIO LARA"/>
    <s v="CXP00076332"/>
    <x v="1064"/>
    <s v="OFIC.313/2018"/>
    <s v="YAMEL ESTUDIANTE MERITORIA ELEGIDA P/PARTICIPAR NACIONES UNI"/>
    <s v="DOP"/>
    <n v="-29272.98"/>
    <n v="-29272.98"/>
  </r>
  <r>
    <s v="210102001004000000"/>
    <n v="408000112"/>
    <s v="AYUNTAMIENTO MUNICIPAL DE PARTIDO"/>
    <s v="CXP00080465"/>
    <x v="1065"/>
    <s v="B0100000023"/>
    <s v="SERVC.RECOLEC.DE DESECHOS SOLIDOS, LOS CENTROS EDUC.REGION"/>
    <s v="DOP"/>
    <n v="-5850"/>
    <n v="-5850"/>
  </r>
  <r>
    <s v="210102001004000000"/>
    <n v="408000112"/>
    <s v="AYUNTAMIENTO MUNICIPAL DE PARTIDO"/>
    <s v="CXP00080486"/>
    <x v="1065"/>
    <s v="B0100000029"/>
    <s v="SERVC. RECOLEC. DE DESECHOS SOLIDOS, LOS CENTROS EDUC.REGION"/>
    <s v="DOP"/>
    <n v="-4050"/>
    <n v="-4050"/>
  </r>
  <r>
    <s v="210102001004000000"/>
    <n v="408000112"/>
    <s v="AYUNTAMIENTO MUNICIPAL DE PARTIDO"/>
    <s v="CXP00080492"/>
    <x v="1065"/>
    <s v="B0100000032"/>
    <s v="SERVC. RECOLEC. DE DESECHOS SOLIDOS, LOS CENTROS EDUC.REGION"/>
    <s v="DOP"/>
    <n v="-3150"/>
    <n v="-3150"/>
  </r>
  <r>
    <s v="210102001004000000"/>
    <n v="408000112"/>
    <s v="AYUNTAMIENTO MUNICIPAL DE PARTIDO"/>
    <s v="CXP00080467"/>
    <x v="1065"/>
    <s v="B0100000024"/>
    <s v="SERVC.RECOLEC.DE DESECHOS SOLIDOS, LOS CENTROS EDUC.REGION"/>
    <s v="DOP"/>
    <n v="-2700"/>
    <n v="-2700"/>
  </r>
  <r>
    <s v="210102001004000000"/>
    <n v="408000112"/>
    <s v="AYUNTAMIENTO MUNICIPAL DE PARTIDO"/>
    <s v="CXP00080517"/>
    <x v="1065"/>
    <s v="B0100000030"/>
    <s v="SERVC. RECOLEC. DE DESECHOS SOLIDOS, LOS CENTROS EDUC.REGION"/>
    <s v="DOP"/>
    <n v="-2250"/>
    <n v="-2250"/>
  </r>
  <r>
    <s v="210102001004000000"/>
    <n v="408000112"/>
    <s v="AYUNTAMIENTO MUNICIPAL DE PARTIDO"/>
    <s v="CXP00080470"/>
    <x v="1065"/>
    <s v="B0100000025"/>
    <s v="SERVC.RECOLEC.DE DESECHOS SOLIDOS, LOS CENTROS EDUC.REGION"/>
    <s v="DOP"/>
    <n v="-1350"/>
    <n v="-1350"/>
  </r>
  <r>
    <s v="210102001004000000"/>
    <n v="408000112"/>
    <s v="AYUNTAMIENTO MUNICIPAL DE PARTIDO"/>
    <s v="CXP00080478"/>
    <x v="1065"/>
    <s v="B0100000028"/>
    <s v="SERVC. RECOLEC. DE DESECHOS SOLIDOS, LOS CENTROS EDUC.REGION"/>
    <s v="DOP"/>
    <n v="-1350"/>
    <n v="-1350"/>
  </r>
  <r>
    <s v="210102001004000000"/>
    <n v="408000112"/>
    <s v="AYUNTAMIENTO MUNICIPAL DE PARTIDO"/>
    <s v="CXP00080477"/>
    <x v="1065"/>
    <s v="B0100000027"/>
    <s v="SERVC. RECOLEC. DE DESECHOS SOLIDOS, LOS CENTROS EDUC.REGION"/>
    <s v="DOP"/>
    <n v="-900"/>
    <n v="-900"/>
  </r>
  <r>
    <s v="210102001004000000"/>
    <n v="408000112"/>
    <s v="AYUNTAMIENTO MUNICIPAL DE PARTIDO"/>
    <s v="CXP00080489"/>
    <x v="1065"/>
    <s v="B0100000031"/>
    <s v="SERVC. RECOLEC. DE DESECHOS SOLIDOS, LOS CENTROS EDUC.REGION"/>
    <s v="DOP"/>
    <n v="-900"/>
    <n v="-900"/>
  </r>
  <r>
    <s v="210102001004000000"/>
    <n v="408000112"/>
    <s v="AYUNTAMIENTO MUNICIPAL DE PARTIDO"/>
    <s v="CXP00080474"/>
    <x v="1065"/>
    <s v="B0100000026"/>
    <s v="SERVC. RECOLEC. DE DESECHOS SOLIDOS, LOS CENTROS EDUC.REGION"/>
    <s v="DOP"/>
    <n v="-450"/>
    <n v="-450"/>
  </r>
  <r>
    <s v="210102001004000000"/>
    <n v="408000112"/>
    <s v="AYUNTAMIENTO MUNICIPAL DE PARTIDO"/>
    <s v="CXP00080495"/>
    <x v="1065"/>
    <s v="B0100000033"/>
    <s v="SERVC. RECOLEC. DE DESECHOS SOLIDOS, LOS CENTROS EDUC.REGION"/>
    <s v="DOP"/>
    <n v="-450"/>
    <n v="-450"/>
  </r>
  <r>
    <s v="210103001000000000"/>
    <s v="00113188916"/>
    <s v="MIGUEL ANGEL TEJADA VALDEZ"/>
    <s v="CXP00076446"/>
    <x v="1066"/>
    <s v="CONTR. 0820-27"/>
    <s v="ALQUILER LOCAL CORRESP. A AGOSTO 2016-JULIO 2017"/>
    <s v="DOP"/>
    <n v="-948720"/>
    <n v="-948720"/>
  </r>
  <r>
    <s v="210103001000000000"/>
    <s v="00200046241"/>
    <s v="PORFIRIO GERONIMO RAMIREZ"/>
    <s v="CXP00076427"/>
    <x v="1066"/>
    <s v="CONTR. 0011-45"/>
    <s v="ALQUILER LOCAL MESES NOV. Y DIC. 2017"/>
    <s v="DOP"/>
    <n v="-23600"/>
    <n v="-23600"/>
  </r>
  <r>
    <s v="210103001000000000"/>
    <s v="00200046241"/>
    <s v="PORFIRIO GERONIMO RAMIREZ"/>
    <s v="CXP00076428"/>
    <x v="1066"/>
    <s v="CONTR. 0011-46"/>
    <s v="ALQUILER LOCAL MESES ENERO Y FEBRERO 2018"/>
    <s v="DOP"/>
    <n v="-23600"/>
    <n v="-23600"/>
  </r>
  <r>
    <s v="210102001001000000"/>
    <n v="124019729"/>
    <s v="SITCORP SRL"/>
    <s v="CXP00076934"/>
    <x v="1067"/>
    <s v=" A010010011500000228"/>
    <s v="SOLICITUD CIERRE DE CONTRATOS"/>
    <s v="DOP"/>
    <n v="-2974573.5"/>
    <n v="-2470408.5"/>
  </r>
  <r>
    <s v="210102001004000000"/>
    <n v="405051711"/>
    <s v="CORAAPPLATA"/>
    <s v="CXP00079756"/>
    <x v="1067"/>
    <s v="OFI-660/2018"/>
    <s v="SERVICIO DE AGUA POTABLE CORRESP. AL MES DE ABRIL 2018"/>
    <s v="DOP"/>
    <n v="-348175"/>
    <n v="-348175"/>
  </r>
  <r>
    <s v="210103001000000000"/>
    <s v="09000202359"/>
    <s v="FAUSTO ARGENIS RAMIREZ AYBAR"/>
    <s v="CXP00076653"/>
    <x v="1068"/>
    <s v="CONTR.0141-10"/>
    <s v="CUBICACION #10"/>
    <s v="DOP"/>
    <n v="-3170164.52"/>
    <n v="-2536131.62"/>
  </r>
  <r>
    <s v="210103001000000000"/>
    <s v="01800326520"/>
    <s v="JORGE MANUEL CUEVAS"/>
    <s v="CXP00076725"/>
    <x v="1069"/>
    <s v="CONTR.744-18"/>
    <s v="ALQUILER LOCAL CORRESP. MES MARZO 2018"/>
    <s v="DOP"/>
    <n v="-38940"/>
    <n v="-38940"/>
  </r>
  <r>
    <s v="210103001000000000"/>
    <s v="00109284612"/>
    <s v="PORFIRIA IVELISSE MINAYA DE JESUS"/>
    <s v="CXP00076769"/>
    <x v="1070"/>
    <s v="CONTR. 0040-22"/>
    <s v="ALQUILER LOCAL, CORRESP. MES DE MARZO /2018"/>
    <s v="DOP"/>
    <n v="-153400"/>
    <n v="-153400"/>
  </r>
  <r>
    <s v="210103001000000000"/>
    <s v="07100099998"/>
    <s v="ANTONIO PEÑA BELLO."/>
    <s v="CXP00076780"/>
    <x v="1070"/>
    <s v="CONTR. 0797-37"/>
    <s v="ALQUILER LOCAL, CORRESP. MES DE MARZO /2018"/>
    <s v="DOP"/>
    <n v="-61469.88"/>
    <n v="-61469.88"/>
  </r>
  <r>
    <s v="210103001000000000"/>
    <s v="00112179841"/>
    <s v="BO WUN KIM"/>
    <s v="CXP00076807"/>
    <x v="1070"/>
    <s v="CONTR. 1322-23"/>
    <s v="ALQUILER LOCAL, CORRESP.MES DE MARZO/2018"/>
    <s v="DOP"/>
    <n v="-52038"/>
    <n v="-52038"/>
  </r>
  <r>
    <s v="210103001000000000"/>
    <s v="00200046241"/>
    <s v="PORFIRIO GERONIMO RAMIREZ"/>
    <s v="CXP00076770"/>
    <x v="1070"/>
    <s v="CONTR. 0011-47"/>
    <s v="ALQUILER LOCAL, CORRESP. MES DE MARZO /2018"/>
    <s v="DOP"/>
    <n v="-11800"/>
    <n v="-11800"/>
  </r>
  <r>
    <s v="210103001000000000"/>
    <n v="130890374"/>
    <s v="Wilo Soluciones Logísticas, SRL"/>
    <s v="CXP00077151"/>
    <x v="1071"/>
    <s v="A010010011500000005"/>
    <s v="ALQUILER EQUIPOS DE TRANSPORTE"/>
    <s v="DOP"/>
    <n v="-894283.12"/>
    <n v="-894283.12"/>
  </r>
  <r>
    <s v="210103001000000000"/>
    <s v="01700214305"/>
    <s v="FRANCIS RAFAEL LEDESMA CUELLO"/>
    <s v="PI018268"/>
    <x v="1072"/>
    <s v="OFIC.#194, CONTR.128"/>
    <m/>
    <s v="DOP"/>
    <n v="-219455.1"/>
    <n v="-219455.1"/>
  </r>
  <r>
    <s v="210103001000000000"/>
    <s v="01800062943"/>
    <s v="RAFAEL REYES FELIZ."/>
    <s v="CXP00076888"/>
    <x v="1073"/>
    <s v="CONTR. 174 Y 0545"/>
    <s v="CUBICACION #14 FINAL"/>
    <s v="DOP"/>
    <n v="-9596969.7799999993"/>
    <n v="-9596969.7799999993"/>
  </r>
  <r>
    <s v="210102001004000000"/>
    <n v="402006238"/>
    <s v="CORPORACION DEL ACUEDUCTO Y ALCANTARILLADO  DE SANTIAGO"/>
    <s v="CXP00078222"/>
    <x v="1073"/>
    <s v="OFICIO DGA-355/2018"/>
    <s v="SERVICIO DE AGUA, CORRESPONDIENTE AL MES  DE MARZO 2018"/>
    <s v="DOP"/>
    <n v="-1881368"/>
    <n v="-1272815.96"/>
  </r>
  <r>
    <s v="210103001000000000"/>
    <s v="01600086050"/>
    <s v="ANTONIO EMIGDIO  RAMIREZ BERIGUETE"/>
    <s v="CXP00076995"/>
    <x v="1074"/>
    <s v="CONTR. 0516"/>
    <s v="100% PAGO UNICO COMPRA TERRENO"/>
    <s v="DOP"/>
    <n v="-1652210"/>
    <n v="-1569599.5"/>
  </r>
  <r>
    <s v="210102001004000000"/>
    <n v="430093297"/>
    <s v="CORPORACIÓN DEL ACUEDUCTO Y ALCANTARILLADO DE LA VEGA"/>
    <s v="CXP00080892"/>
    <x v="1074"/>
    <s v="DGA 374/2018"/>
    <s v="SERVICIO DE AGUA POTABLE ,MES DE ABRIL 2018"/>
    <s v="DOP"/>
    <n v="-325761"/>
    <n v="-325761"/>
  </r>
  <r>
    <s v="210102001001000000"/>
    <n v="131317172"/>
    <s v="STOVE &amp; CO, SRL"/>
    <s v="CXP00077215"/>
    <x v="1075"/>
    <s v="A010010011500000400"/>
    <s v="SOLICITUD DE ALMUERZO PLATEADO PARA 33 PERSONAS"/>
    <s v="DOP"/>
    <n v="-106200"/>
    <n v="-106200"/>
  </r>
  <r>
    <s v="210102001004000000"/>
    <s v="00102319639"/>
    <s v="CRUZ GONZALEZ DE JESUS"/>
    <s v="PI018591"/>
    <x v="1076"/>
    <s v="OFIC.VACDA-016-2018"/>
    <s v="COMBUSTIBLE PARA CUBRIR LA ACTIVIDAD,ENTRE ACUERDO UNIVERSID"/>
    <s v="DOP"/>
    <n v="-1650"/>
    <n v="-1650"/>
  </r>
  <r>
    <s v="210103001000000000"/>
    <n v="130997128"/>
    <s v="COTAVESA, S.R.L."/>
    <s v="CXP00077309"/>
    <x v="1077"/>
    <s v="CONTR.0426-4"/>
    <s v="CUBICACION #4"/>
    <s v="DOP"/>
    <n v="-4123210.75"/>
    <n v="-3298568.6"/>
  </r>
  <r>
    <s v="210103001000000000"/>
    <s v="00200715050"/>
    <s v="JOSE EDISON RAMIREZ PEREZ"/>
    <s v="CXP00077334"/>
    <x v="1077"/>
    <s v="CONTR.1565-23"/>
    <s v="CUBICACION #23"/>
    <s v="DOP"/>
    <n v="-2228375.2999999998"/>
    <n v="-2228375.2999999998"/>
  </r>
  <r>
    <s v="210102001001000000"/>
    <n v="130689164"/>
    <s v="SIGMA PETROLEUM CORP.  SRL."/>
    <s v="CXP00077822"/>
    <x v="1078"/>
    <s v="B1500004484"/>
    <s v="COMPRA TICKETS DE COMBUSTIBLE"/>
    <s v="DOP"/>
    <n v="-4000000"/>
    <n v="-4000000"/>
  </r>
  <r>
    <s v="210102001004000000"/>
    <n v="402006238"/>
    <s v="CORPORACION DEL ACUEDUCTO Y ALCANTARILLADO  DE SANTIAGO"/>
    <s v="CXP00078460"/>
    <x v="1079"/>
    <s v="OFICIO DGA-433/2018"/>
    <s v="SERVICIO DE AGUA POTABLE DEL MES DE ABRIL 2018"/>
    <s v="DOP"/>
    <n v="-1793445"/>
    <n v="-1793445"/>
  </r>
  <r>
    <s v="210102001004000000"/>
    <n v="102614113"/>
    <s v="D B &amp; ASOCIADOS, SRL"/>
    <s v="CXP00078564"/>
    <x v="1080"/>
    <s v="B1500000003"/>
    <s v="SERV. DE ASES. LEGAL 12 SEPT/17 AL 12 ENERO/2018."/>
    <s v="DOP"/>
    <n v="-472000"/>
    <n v="-472000"/>
  </r>
  <r>
    <s v="210102001004000000"/>
    <n v="102614113"/>
    <s v="D B &amp; ASOCIADOS, SRL"/>
    <s v="CXP00078565"/>
    <x v="1080"/>
    <s v="B1500000004"/>
    <s v="SERV. DE ASES. LEGAL 12 ENERO AL 12 DE MAYO 2018."/>
    <s v="DOP"/>
    <n v="-472000"/>
    <n v="-472000"/>
  </r>
  <r>
    <s v="210102001004000000"/>
    <n v="430086584"/>
    <s v="CORPORACION DE ACUEDUCTO Y ALCANTARILLADO DE BOCA CHICA(CORAABO)"/>
    <s v="CXP00077967"/>
    <x v="1081"/>
    <s v="DGA 455/2018"/>
    <s v="SERVICIO DE AGUA POTABLE , MES DE ABRIL 2018"/>
    <s v="DOP"/>
    <n v="-637000"/>
    <n v="-637000"/>
  </r>
  <r>
    <s v="210102001004000000"/>
    <n v="405000521"/>
    <s v="AYUNTAMIENTO MUNICIPAL DE IMBERT"/>
    <s v="CXP00081484"/>
    <x v="1081"/>
    <s v="OFI-464/2018"/>
    <s v="RECOLECCION DE BASURA, MESES ENERO, FEB., MARZO Y ABRIL/18"/>
    <s v="DOP"/>
    <n v="-120600"/>
    <n v="-120600"/>
  </r>
  <r>
    <s v="210103001000000000"/>
    <s v="03101389280"/>
    <s v="PABLO ANTONIO RODRIGUEZ DOMINGUEZ"/>
    <s v="CXP00077644"/>
    <x v="1082"/>
    <s v="CONTR. 0713-16"/>
    <s v="ALQUILER LOCAL, DESDE ENERO HASTA DICIEMBRE 2017"/>
    <s v="DOP"/>
    <n v="-141600"/>
    <n v="-141600"/>
  </r>
  <r>
    <s v="210103001000000000"/>
    <s v="08300004770"/>
    <s v="GUILLERMINA URIBE"/>
    <s v="CXP00077638"/>
    <x v="1082"/>
    <s v="CONTR.1451Y 0010-40"/>
    <s v="ALQUILER LOCAL, CORRESP. MES DE ABRIL/2018"/>
    <s v="DOP"/>
    <n v="-100400.82"/>
    <n v="-100400.82"/>
  </r>
  <r>
    <s v="210103001000000000"/>
    <s v="03103567644"/>
    <s v="CARIDAD  ALTAGRACIA SUAREZ ALFONSO"/>
    <s v="CXP00077650"/>
    <x v="1083"/>
    <s v="CONTR. 0500-22"/>
    <s v="ALQUILER LOCAL, DESDE AGOSTO HASTA DICIEMBRE 2017"/>
    <s v="DOP"/>
    <n v="-147500"/>
    <n v="-147500"/>
  </r>
  <r>
    <s v="210103001000000000"/>
    <s v="02300543812"/>
    <s v="JUANA ARAUJO ASTACIO"/>
    <s v="CXP00077694"/>
    <x v="1083"/>
    <s v="CONTR. 4233-1"/>
    <s v="AL DE SEPT/2017 A MAYO/2018"/>
    <s v="DOP"/>
    <n v="-106200"/>
    <n v="-106200"/>
  </r>
  <r>
    <s v="210103001000000000"/>
    <s v="03900006416"/>
    <s v="DOMINGO THELMO REYES CABRERA"/>
    <s v="CXP00077672"/>
    <x v="1083"/>
    <s v="CONTR. 0966-3"/>
    <s v="ALQUILER LOCAL, CORRESP. AL MES DE AGOSTO/2017"/>
    <s v="DOP"/>
    <n v="-35400"/>
    <n v="-35400"/>
  </r>
  <r>
    <s v="210103001000000000"/>
    <s v="03900006416"/>
    <s v="DOMINGO THELMO REYES CABRERA"/>
    <s v="NCR0000799"/>
    <x v="1083"/>
    <s v="CONTR. 0966-3 NULA"/>
    <s v="ANULADA PARA UNIFICAR MESES"/>
    <s v="DOP"/>
    <n v="35400"/>
    <n v="35400"/>
  </r>
  <r>
    <s v="210103001000000000"/>
    <s v="02300543812"/>
    <s v="JUANA ARAUJO ASTACIO"/>
    <s v="NCR0000673"/>
    <x v="1083"/>
    <s v="CONTR.4233-2-NULA"/>
    <s v="ANULADA PARA DIVIDIR LOS MESES"/>
    <s v="DOP"/>
    <n v="106200"/>
    <n v="106200"/>
  </r>
  <r>
    <s v="210103001000000000"/>
    <s v="03103567644"/>
    <s v="CARIDAD  ALTAGRACIA SUAREZ ALFONSO"/>
    <s v="NCR0000660"/>
    <x v="1083"/>
    <s v="CONTR.0500-22-NULA"/>
    <s v="ANULADA PARA DIVIDIR LOS MESES A PAGAR"/>
    <s v="DOP"/>
    <n v="147500"/>
    <n v="147500"/>
  </r>
  <r>
    <s v="210103001000000000"/>
    <s v="05800220021"/>
    <s v="JUAN DE JESUS CONCE TAVERAS"/>
    <s v="CXP00077767"/>
    <x v="1084"/>
    <s v="CONTR.0326-4"/>
    <s v="CUBICACION #4"/>
    <s v="DOP"/>
    <n v="-5287178.4400000004"/>
    <n v="-4229742.75"/>
  </r>
  <r>
    <s v="210103001000000000"/>
    <s v="00112179841"/>
    <s v="BO WUN KIM"/>
    <s v="CXP00077791"/>
    <x v="1084"/>
    <s v="CONTR. 1322-24"/>
    <s v="PAGO DE ALQUILER MES DE ABRIL DE 2018"/>
    <s v="DOP"/>
    <n v="-52038"/>
    <n v="-52038"/>
  </r>
  <r>
    <s v="210103001000000000"/>
    <s v="00109284612"/>
    <s v="PORFIRIA IVELISSE MINAYA DE JESUS"/>
    <s v="CXP00077849"/>
    <x v="1085"/>
    <s v="CONTR. 0040-23"/>
    <s v="ALQUILER LOCAL, CORRESP. MES DE ABRIL /2018"/>
    <s v="DOP"/>
    <n v="-153400"/>
    <n v="-153400"/>
  </r>
  <r>
    <s v="210103001000000000"/>
    <s v="00200046241"/>
    <s v="PORFIRIO GERONIMO RAMIREZ"/>
    <s v="CXP00077854"/>
    <x v="1085"/>
    <s v="CONTR. 0011-48"/>
    <s v="ALQUILER LOCAL, CORRESP. MES DE ABRIL /2018"/>
    <s v="DOP"/>
    <n v="-11800"/>
    <n v="-11800"/>
  </r>
  <r>
    <s v="210103001000000000"/>
    <n v="130771995"/>
    <s v="CASTING SCORPION, SRL"/>
    <s v="CXP00078609"/>
    <x v="1086"/>
    <s v="B1500000008"/>
    <s v="OTROS ALQUILERES"/>
    <s v="DOP"/>
    <n v="-103987.5"/>
    <n v="-103987.5"/>
  </r>
  <r>
    <s v="210103001000000000"/>
    <s v="00114876766"/>
    <s v="CRISTIAN MANUEL KURY HAZOURY"/>
    <s v="NCR0000729"/>
    <x v="1087"/>
    <s v="CONTR. 2779-15* NULA"/>
    <s v="ANULA PARA PAGAR POR LIBRAMIENTO"/>
    <s v="DOP"/>
    <n v="304201.12"/>
    <n v="304201.12"/>
  </r>
  <r>
    <s v="210102001004000000"/>
    <n v="430093297"/>
    <s v="CORPORACIÓN DEL ACUEDUCTO Y ALCANTARILLADO DE LA VEGA"/>
    <s v="CXP00079118"/>
    <x v="1088"/>
    <s v="B1500000054"/>
    <s v="SERVICIO DE AGUA POTABLE, MES DE JUNIO 2018"/>
    <s v="DOP"/>
    <n v="-308656"/>
    <n v="-308656"/>
  </r>
  <r>
    <s v="210102001004000000"/>
    <s v="00113736821"/>
    <s v="RAMON E. CASTILLO B."/>
    <s v="PI018860"/>
    <x v="1088"/>
    <s v="129/2018"/>
    <s v="VIATICO,TRANSPORTE DEL 2DO TALLER DE CAPACITACION"/>
    <s v="DOP"/>
    <n v="-24000"/>
    <n v="-24000"/>
  </r>
  <r>
    <s v="210103001000000000"/>
    <n v="130013624"/>
    <s v="HERRERA GRASALD &amp; ASOCIADOS, SRL"/>
    <s v="CXP00078050"/>
    <x v="1089"/>
    <s v="CONTR.0428-19"/>
    <s v="CUBICACION #19"/>
    <s v="DOP"/>
    <n v="-2602390.14"/>
    <n v="-2081912.11"/>
  </r>
  <r>
    <s v="210103001000000000"/>
    <s v="00113200430"/>
    <s v="ANGEL EDUARDO DE JESUS BRITO"/>
    <s v="CXP00078109"/>
    <x v="1090"/>
    <s v="CONTRS.2071 Y 0150"/>
    <s v="CUBICACION #14 FINAL"/>
    <s v="DOP"/>
    <n v="-3685899.24"/>
    <n v="-3685899.24"/>
  </r>
  <r>
    <s v="210103001000000000"/>
    <s v="03000039895"/>
    <s v="GOLLO PEREZ SEVERINO"/>
    <s v="CXP00078230"/>
    <x v="1091"/>
    <s v="CONTR. 4309"/>
    <s v="100% PAGO  UNICO COMPRA TERRENO"/>
    <s v="DOP"/>
    <n v="-329390"/>
    <n v="-329390"/>
  </r>
  <r>
    <s v="210103001000000000"/>
    <s v="03000039895"/>
    <s v="GOLLO PEREZ SEVERINO"/>
    <s v="NCR0000637"/>
    <x v="1091"/>
    <s v="CONTR. 4309-1"/>
    <s v="NULA, ERROR EN EL OBJETAL"/>
    <s v="DOP"/>
    <n v="329390"/>
    <n v="329390"/>
  </r>
  <r>
    <s v="210102001001000000"/>
    <n v="130455686"/>
    <s v="CMG Comercial, SRL"/>
    <s v="CXP00078716"/>
    <x v="1092"/>
    <s v="B1500000002"/>
    <s v="SERV. PARA REVISION Y REP. FUGA DE AGUA POTABLE"/>
    <s v="DOP"/>
    <n v="-297738.78000000003"/>
    <n v="-297738.78000000003"/>
  </r>
  <r>
    <s v="210102001004000000"/>
    <s v="00106182009"/>
    <s v="ROSELIN GONZALEZ NOLASCO"/>
    <s v="CXP00080675"/>
    <x v="1093"/>
    <s v="B1500000002"/>
    <s v="LEGALIZACIONES DE CONTRATOS DE TRABAJO Y DE ALQUILER, Y CONV"/>
    <s v="DOP"/>
    <n v="-31860"/>
    <n v="-31860"/>
  </r>
  <r>
    <s v="210103001000000000"/>
    <s v="07100108104"/>
    <s v="ANTONIO VASQUEZ CORTORREAL"/>
    <s v="CXP00078707"/>
    <x v="1094"/>
    <s v="CONTR. 0486-1"/>
    <s v="50% PAGO FINAL COMPRA TERRENO"/>
    <s v="DOP"/>
    <n v="-12048100"/>
    <n v="-12048100"/>
  </r>
  <r>
    <s v="210103001000000000"/>
    <s v="00200046241"/>
    <s v="PORFIRIO GERONIMO RAMIREZ"/>
    <s v="CXP00078649"/>
    <x v="1094"/>
    <s v="CONTR. 0011-49"/>
    <s v="ALQUILER LOCAL MES DE MAYO 2018"/>
    <s v="DOP"/>
    <n v="-11800"/>
    <n v="-11800"/>
  </r>
  <r>
    <s v="210103001000000000"/>
    <s v="01800090464"/>
    <s v="ORELVIS FELIZ NOVAS"/>
    <s v="CXP00078868"/>
    <x v="1095"/>
    <s v="CONTR.996-28"/>
    <s v="ALQUILER DE LOCAL MES DE JUNIO/2018"/>
    <s v="DOP"/>
    <n v="-47200"/>
    <n v="-47200"/>
  </r>
  <r>
    <s v="210103001000000000"/>
    <s v="03101389280"/>
    <s v="PABLO ANTONIO RODRIGUEZ DOMINGUEZ"/>
    <s v="NCR0000661"/>
    <x v="1095"/>
    <s v="CONTR.0713-16-NULA"/>
    <s v="ANULADA PARA DIVIDIR LOS MESES A PAGAR"/>
    <s v="DOP"/>
    <n v="141600"/>
    <n v="141600"/>
  </r>
  <r>
    <s v="210102001001000000"/>
    <s v="00114729460"/>
    <s v="JOSEFINA  FLORENTINO JIMENEZ"/>
    <s v="CXP00079022"/>
    <x v="1096"/>
    <s v="A010010011500000158"/>
    <s v="OFIC. CJ 00867/2018"/>
    <s v="DOP"/>
    <n v="-1345918.22"/>
    <n v="-1345918.22"/>
  </r>
  <r>
    <s v="210102001001000000"/>
    <s v="00114729460"/>
    <s v="JOSEFINA  FLORENTINO JIMENEZ"/>
    <s v="CXP00079028"/>
    <x v="1096"/>
    <s v="A010010011500000157"/>
    <s v="OFIC. CJ 00867/2018."/>
    <s v="DOP"/>
    <n v="-1148438.28"/>
    <n v="-1148438.28"/>
  </r>
  <r>
    <s v="210103001000000000"/>
    <s v="01800192047"/>
    <s v="TOMAS FRANCISCO DE LA CRUZ CUEVAS"/>
    <s v="CXP00079051"/>
    <x v="1096"/>
    <s v="CONTR.1684-15"/>
    <s v="CUBICACION #15"/>
    <s v="DOP"/>
    <n v="-1039717.44"/>
    <n v="-1039717.44"/>
  </r>
  <r>
    <s v="210103001000000000"/>
    <s v="00101464923"/>
    <s v="GUILLERMO ERNESTO STERLING MONTES DE OCA"/>
    <s v="CXP00079853"/>
    <x v="1097"/>
    <s v="B1500000002"/>
    <s v="SERVICIOS JURIDICOS, CORRESP. DIC/17 HASTA JUN/18"/>
    <s v="DOP"/>
    <n v="-708000"/>
    <n v="-708000"/>
  </r>
  <r>
    <s v="210103001000000000"/>
    <s v="00101464923"/>
    <s v="GUILLERMO ERNESTO STERLING MONTES DE OCA"/>
    <s v="CXP00080044"/>
    <x v="1097"/>
    <s v="B1500000002*"/>
    <s v="SERVICIOS JURIDICOS, CORRESP.  DIC/17 HASTA JUN/18"/>
    <s v="DOP"/>
    <n v="-708000"/>
    <n v="-708000"/>
  </r>
  <r>
    <s v="210103001000000000"/>
    <s v="00101464923"/>
    <s v="GUILLERMO ERNESTO STERLING MONTES DE OCA"/>
    <s v="CXP00079851"/>
    <x v="1097"/>
    <s v="B1500000001"/>
    <s v="SERVICIOS JURIDICOS, CORRESP. A NOVIEMBRE 2017"/>
    <s v="DOP"/>
    <n v="-118000"/>
    <n v="-118000"/>
  </r>
  <r>
    <s v="210103001000000000"/>
    <s v="00101464923"/>
    <s v="GUILLERMO ERNESTO STERLING MONTES DE OCA"/>
    <s v="CXP00080042"/>
    <x v="1097"/>
    <s v="B1500000001*"/>
    <s v="SERVICIOS JURIDICOS, CORRESP. A NOVIEMBRE 2017"/>
    <s v="DOP"/>
    <n v="-118000"/>
    <n v="-118000"/>
  </r>
  <r>
    <s v="210103001000000000"/>
    <s v="03400366799"/>
    <s v="HECTOR ANTONIO HERRERA MATA"/>
    <s v="CXP00079093"/>
    <x v="1097"/>
    <s v="CONTR. 0499-14"/>
    <s v="ALQUILER LOCAL CORRESP. AL MES DE JUNIO 2018"/>
    <s v="DOP"/>
    <n v="-90860"/>
    <n v="-90860"/>
  </r>
  <r>
    <s v="210103001000000000"/>
    <s v="00101464923"/>
    <s v="GUILLERMO ERNESTO STERLING MONTES DE OCA"/>
    <s v="NCR0000704"/>
    <x v="1097"/>
    <s v="B1500000001-NULA"/>
    <s v="ERROR EN OBJETAL"/>
    <s v="DOP"/>
    <n v="118000"/>
    <n v="118000"/>
  </r>
  <r>
    <s v="210103001000000000"/>
    <s v="00101464923"/>
    <s v="GUILLERMO ERNESTO STERLING MONTES DE OCA"/>
    <s v="NCR0000705"/>
    <x v="1097"/>
    <s v="B1500000002-NULA"/>
    <s v="ERROR EN OBJETAL"/>
    <s v="DOP"/>
    <n v="708000"/>
    <n v="708000"/>
  </r>
  <r>
    <s v="210103001000000000"/>
    <s v="00101464923"/>
    <s v="GUILLERMO ERNESTO STERLING MONTES DE OCA"/>
    <s v="NCR0000860"/>
    <x v="1097"/>
    <s v="B1500000001* NULA"/>
    <s v="PARA CORREGIR PROVEEDOR"/>
    <s v="DOP"/>
    <n v="826000"/>
    <n v="826000"/>
  </r>
  <r>
    <s v="210103001000000000"/>
    <s v="00200046241"/>
    <s v="PORFIRIO GERONIMO RAMIREZ"/>
    <s v="CXP00079194"/>
    <x v="1098"/>
    <s v="CONTR. 0011-50"/>
    <s v="ALQUILER DE LOCAL, CORREP. MES JUNIO 2018"/>
    <s v="DOP"/>
    <n v="-11800"/>
    <n v="-11800"/>
  </r>
  <r>
    <s v="210102001001000000"/>
    <s v="03700682291"/>
    <s v="HECTOR AURELIO MARTINEZ ACOSTA"/>
    <s v="CXP00079216"/>
    <x v="1099"/>
    <s v="CONTR.1445-15"/>
    <s v="CUBICACION #15"/>
    <s v="DOP"/>
    <n v="-2183384.69"/>
    <n v="-2183384.69"/>
  </r>
  <r>
    <s v="210103001000000000"/>
    <s v="00500018213"/>
    <s v="ELENA FLORIMON GALAN"/>
    <s v="CXP00079214"/>
    <x v="1099"/>
    <s v="CONTR. 1017-25"/>
    <s v="ALQ CORRESP. A LOS MESES DE OCT. 2017 A MAYO 2018."/>
    <s v="DOP"/>
    <n v="-56640"/>
    <n v="-56640"/>
  </r>
  <r>
    <s v="210102001001000000"/>
    <n v="130247153"/>
    <s v="HAILA SRL."/>
    <s v="CXP00082373"/>
    <x v="1100"/>
    <s v="B1500000001"/>
    <s v="ADQUISICION DE CAJAS FUERTES DE SEGURIDAD"/>
    <s v="DOP"/>
    <n v="-125594.48"/>
    <n v="-125594.48"/>
  </r>
  <r>
    <s v="210102001004000000"/>
    <n v="430093297"/>
    <s v="CORPORACIÓN DEL ACUEDUCTO Y ALCANTARILLADO DE LA VEGA"/>
    <s v="CXP00080089"/>
    <x v="1101"/>
    <s v="B1500000106"/>
    <s v="SERVICIO DE AGUA , CORRESP. AL MES DE JULIO 2018"/>
    <s v="DOP"/>
    <n v="-337638"/>
    <n v="-337638"/>
  </r>
  <r>
    <s v="210103001000000000"/>
    <s v="08100080962"/>
    <s v="DEYANIRA MARTINEZ BALBUENA"/>
    <s v="CXP00079572"/>
    <x v="1102"/>
    <s v="CONTR,0142-11"/>
    <s v="CUBICACION #11"/>
    <s v="DOP"/>
    <n v="-2719332.27"/>
    <n v="-2175465.8199999998"/>
  </r>
  <r>
    <s v="210102001004000000"/>
    <n v="110125372"/>
    <s v="EL PROGRESO DEL LIMON, S.R.L."/>
    <s v="CXP00079625"/>
    <x v="1102"/>
    <s v="B1500000025"/>
    <s v="SERVICIO DE ENERGIA ELECTRICA , MES DE JUNIO 2018"/>
    <s v="DOP"/>
    <n v="-6274.24"/>
    <n v="-6274.24"/>
  </r>
  <r>
    <s v="210103001000000000"/>
    <n v="112001792"/>
    <s v="NEGOCIOS Y REPRESENTACIONES, RABIENSA S.A."/>
    <s v="CXP00079663"/>
    <x v="1103"/>
    <s v="CONTR. 0519"/>
    <s v="50% 1ER PAGO COMPRA TERRENO"/>
    <s v="DOP"/>
    <n v="-13598200"/>
    <n v="-13598200"/>
  </r>
  <r>
    <s v="210102001004000000"/>
    <n v="405051711"/>
    <s v="CORAAPPLATA"/>
    <s v="PI018821"/>
    <x v="1103"/>
    <s v="OFICIO DGA #661/2018"/>
    <s v="PAGO DE AGUA"/>
    <s v="DOP"/>
    <n v="-357569"/>
    <n v="-357569"/>
  </r>
  <r>
    <s v="210103001000000000"/>
    <n v="124023114"/>
    <s v="CONSTRUCTORA JUVE S.R.L."/>
    <s v="CXP00079839"/>
    <x v="1104"/>
    <s v="CONTR.0410-17"/>
    <s v="CUBICACION #17"/>
    <s v="DOP"/>
    <n v="-5123511.29"/>
    <n v="-4098809.03"/>
  </r>
  <r>
    <s v="210103001000000000"/>
    <s v="00200046241"/>
    <s v="PORFIRIO GERONIMO RAMIREZ"/>
    <s v="CXP00080037"/>
    <x v="1105"/>
    <s v="CONTR. 11-51"/>
    <s v="PAGO ALQUILER, MES DE JULIO 2018"/>
    <s v="DOP"/>
    <n v="-11800"/>
    <n v="-11800"/>
  </r>
  <r>
    <s v="210102001001000000"/>
    <n v="130247161"/>
    <s v="INVERSIONES WILENU, SRL"/>
    <s v="CXP00080542"/>
    <x v="1106"/>
    <s v="NCF:B1500000027"/>
    <s v="COMPRA DE MATERIALES GASTABLES P/SER UTILIZADOS EN"/>
    <s v="DOP"/>
    <n v="-813070.42"/>
    <n v="-813070.42"/>
  </r>
  <r>
    <s v="210102001001000000"/>
    <n v="40223307774"/>
    <s v="Jezabel Garcia Ureña"/>
    <s v="CXP00080689"/>
    <x v="1106"/>
    <s v="B1500000004"/>
    <s v="pUBLICIDAD DEL 1RO DE JUNIO AL 31 DE JULIO 2018"/>
    <s v="DOP"/>
    <n v="-59000"/>
    <n v="-59000"/>
  </r>
  <r>
    <s v="210102001001000000"/>
    <s v="00116108804"/>
    <s v="Eduin Marte De Jesús"/>
    <s v="CXP00081873"/>
    <x v="1106"/>
    <s v="B1500000004"/>
    <s v="PERIODO DEL 1 DE JUNIO AL 31 DE JULIO 2018"/>
    <s v="DOP"/>
    <n v="-59000"/>
    <n v="-59000"/>
  </r>
  <r>
    <s v="210103001000000000"/>
    <n v="130729646"/>
    <s v="CONSTRUCTORA JOHNSON SRL."/>
    <s v="CXP00080654"/>
    <x v="1107"/>
    <s v="B15000000001"/>
    <s v="SERVICIO  DE MANTENIMIENTO Y LIMPIEZA DE OFICINA"/>
    <s v="DOP"/>
    <n v="-370813.23"/>
    <n v="-370813.23"/>
  </r>
  <r>
    <s v="210102001004000000"/>
    <n v="405051711"/>
    <s v="CORAAPPLATA"/>
    <s v="CXP00081399"/>
    <x v="1108"/>
    <s v="OFICIO #819/2018"/>
    <s v="SERVICIO DE AGUA MES DE JULIO 2018"/>
    <s v="DOP"/>
    <n v="-375760"/>
    <n v="-375760"/>
  </r>
  <r>
    <s v="210102001004000000"/>
    <n v="405051711"/>
    <s v="CORAAPPLATA"/>
    <s v="CXP00080889"/>
    <x v="1108"/>
    <s v="B0200081860."/>
    <s v="SERVICIO DE AGUA DURANTE EL MES DE  JUNIO 2018"/>
    <s v="DOP"/>
    <n v="-369421"/>
    <n v="-369421"/>
  </r>
  <r>
    <s v="210103001000000000"/>
    <s v="00114876766"/>
    <s v="CRISTIAN MANUEL KURY HAZOURY"/>
    <s v="CXP00080394"/>
    <x v="1109"/>
    <s v="CONTR. 2779-15*"/>
    <s v="ALQUILER LOCAL DEL 15/6 AL 15/11/2015"/>
    <s v="DOP"/>
    <n v="-304201.12"/>
    <n v="-304201.12"/>
  </r>
  <r>
    <s v="210102001004000000"/>
    <n v="430093297"/>
    <s v="CORPORACIÓN DEL ACUEDUCTO Y ALCANTARILLADO DE LA VEGA"/>
    <s v="CXP00081570"/>
    <x v="1110"/>
    <s v="B1500000161"/>
    <s v="SERVICIO DE AGUA MES DE AGOSTO 2018"/>
    <s v="DOP"/>
    <n v="-328534"/>
    <n v="-218546"/>
  </r>
  <r>
    <s v="210103001000000000"/>
    <n v="102319911"/>
    <s v="CONSTRUCTORA VICASA, SRL"/>
    <s v="NCR0000775"/>
    <x v="1111"/>
    <s v="B1500000062*-NULA"/>
    <s v="ANULADO POR ERROR EN EL MONTO"/>
    <s v="DOP"/>
    <n v="10620"/>
    <n v="10620"/>
  </r>
  <r>
    <s v="210102001004000000"/>
    <n v="406000109"/>
    <s v="AYUNTAMIENTO DE MOCA"/>
    <s v="PI018952"/>
    <x v="1112"/>
    <s v="VARIAS FACTURAS"/>
    <s v="PAGO DE SERVICIO DE BASURA MES DE JULIO 2018"/>
    <s v="DOP"/>
    <n v="-54900"/>
    <n v="-54900"/>
  </r>
  <r>
    <s v="210102001004000000"/>
    <n v="411000476"/>
    <s v="AYUNTAMIENTO SAN PEDRO DE MACORIS"/>
    <s v="CXP00081316"/>
    <x v="1113"/>
    <s v="B100000018"/>
    <s v="PAGO FACTURA SERVICIO ASEO URBANO AGOSTO/2018"/>
    <s v="DOP"/>
    <n v="-202853"/>
    <n v="-202853"/>
  </r>
  <r>
    <s v="210102001004000000"/>
    <n v="110125372"/>
    <s v="EL PROGRESO DEL LIMON, S.R.L."/>
    <s v="CXP00087596"/>
    <x v="1113"/>
    <s v="B150000006163*"/>
    <s v="PAGO SERVICIO DE ELECTRICIDAD MES DE AGOSTO 2018"/>
    <s v="DOP"/>
    <n v="-1867.53"/>
    <n v="-1867.53"/>
  </r>
  <r>
    <s v="210102001001000000"/>
    <n v="131317172"/>
    <s v="STOVE &amp; CO, SRL"/>
    <s v="CXP00081279"/>
    <x v="1114"/>
    <s v="B1500000046"/>
    <s v="SERV. DE ALMUERZOS Y CENAS AL PERSONAL DEL MINERD."/>
    <s v="DOP"/>
    <n v="-808872.3"/>
    <n v="-808872.3"/>
  </r>
  <r>
    <s v="210102001001000000"/>
    <s v="00109114744"/>
    <s v="MIGUEL ANIBAL LIBERATO ROSARIO"/>
    <s v="CXP00084860"/>
    <x v="1115"/>
    <s v="*B15000000001"/>
    <s v="REPARACION DE BUTACAS"/>
    <s v="DOP"/>
    <n v="-254693.02"/>
    <n v="-254693.02"/>
  </r>
  <r>
    <s v="210102001001000000"/>
    <s v="00109114744"/>
    <s v="MIGUEL ANIBAL LIBERATO ROSARIO"/>
    <s v="CXP00084018"/>
    <x v="1115"/>
    <s v="B15000000001."/>
    <s v="REPARACION DE BUTACAS"/>
    <s v="DOP"/>
    <n v="-254693.02"/>
    <n v="-25260.400000000001"/>
  </r>
  <r>
    <s v="210102001001000000"/>
    <n v="102017174"/>
    <s v="HUMANO SEGUROS, S A"/>
    <s v="CXP00081269"/>
    <x v="1116"/>
    <s v="B1500001137"/>
    <s v="SEGURO MEDICO ARS HUMANO STAFF EJECUTIVO SEP 2018"/>
    <s v="DOP"/>
    <n v="-1497459.84"/>
    <n v="-1497459.84"/>
  </r>
  <r>
    <s v="210102001004000000"/>
    <n v="411000476"/>
    <s v="AYUNTAMIENTO SAN PEDRO DE MACORIS"/>
    <s v="CXP00081945"/>
    <x v="1117"/>
    <s v="B1500000020"/>
    <s v="SERVICIO DE ASEO URBANO, CORRESP. AL MES DE SEPTIEMBRE 2018"/>
    <s v="DOP"/>
    <n v="-202853"/>
    <n v="-202853"/>
  </r>
  <r>
    <s v="210102001004000000"/>
    <n v="101873401"/>
    <s v="Gerencia Negocio y Tecnologia Global C. por A."/>
    <s v="NCR0000779"/>
    <x v="1117"/>
    <s v="B1500000002*-NULA"/>
    <s v="ANULA POR ERROR EN EL CENTRO DE COSTO"/>
    <s v="DOP"/>
    <n v="1959968.22"/>
    <n v="1959968.22"/>
  </r>
  <r>
    <s v="210103001000000000"/>
    <n v="124023114"/>
    <s v="CONSTRUCTORA JUVE S.R.L."/>
    <s v="CXP00081327"/>
    <x v="1118"/>
    <s v="CONTR.0410-19"/>
    <s v="DEV. POR OPOSICION"/>
    <s v="DOP"/>
    <n v="-7082212.04"/>
    <n v="-7082212.04"/>
  </r>
  <r>
    <s v="210102001001000000"/>
    <n v="131198465"/>
    <s v="CIRCUTOR, SRL"/>
    <s v="CXP00081919"/>
    <x v="1118"/>
    <s v="B1500000025"/>
    <s v="ADQUISION DE CAJAS, CAMISETAS, AFICHES MIPYIMES..."/>
    <s v="DOP"/>
    <n v="-989860.7"/>
    <n v="-989860.7"/>
  </r>
  <r>
    <s v="210102001004000000"/>
    <n v="430004308"/>
    <s v="AYUNTAMIENTO MUNICIPAL DE  JANICO"/>
    <s v="CXP00081511"/>
    <x v="1119"/>
    <s v="OFIC. 911/2018"/>
    <s v="RECOLECCION DE DESECHO SOLIDOS JUNIO Y JULIO/2018"/>
    <s v="DOP"/>
    <n v="-14100"/>
    <n v="-14100"/>
  </r>
  <r>
    <s v="210103001000000000"/>
    <s v="01600086050"/>
    <s v="ANTONIO EMIGDIO  RAMIREZ BERIGUETE"/>
    <s v="PAG00258164"/>
    <x v="1120"/>
    <m/>
    <m/>
    <s v="DOP"/>
    <n v="1569599.5"/>
    <n v="1569599.5"/>
  </r>
  <r>
    <s v="210102001004000000"/>
    <n v="417000172"/>
    <s v="AYUNTAMIENTO MUNICIPAL DE BARAHONA"/>
    <s v="CXP00081702"/>
    <x v="1121"/>
    <s v="DGA.#957/2018"/>
    <s v="RECOLECCION DE DESECHOS SOLIDOS, A LOS CENTROS EDUCATIVOS"/>
    <s v="DOP"/>
    <n v="-103200"/>
    <n v="-103200"/>
  </r>
  <r>
    <s v="210103001000000000"/>
    <n v="130115737"/>
    <s v="WDM, S.R.L."/>
    <s v="NCR0000805"/>
    <x v="1122"/>
    <s v="CONTR.037-2-NULA"/>
    <s v="CUBICACION #2"/>
    <s v="DOP"/>
    <n v="1802196.32"/>
    <n v="261678.57"/>
  </r>
  <r>
    <s v="210102001004000000"/>
    <n v="110125372"/>
    <s v="EL PROGRESO DEL LIMON, S.R.L."/>
    <s v="CXP00081867"/>
    <x v="1123"/>
    <s v="B1500000073"/>
    <s v="PAGO SERVICIOS ELECTRICO MES AGOSTO 2018"/>
    <s v="DOP"/>
    <n v="-29303.52"/>
    <n v="-29303.52"/>
  </r>
  <r>
    <s v="210102001004000000"/>
    <n v="110125372"/>
    <s v="EL PROGRESO DEL LIMON, S.R.L."/>
    <s v="CXP00081865"/>
    <x v="1123"/>
    <s v="B1500000081"/>
    <s v="PAGO SERVICIOS ELECTRICO MES AGOSTO 2018"/>
    <s v="DOP"/>
    <n v="-27666.86"/>
    <n v="-27666.86"/>
  </r>
  <r>
    <s v="210102001004000000"/>
    <n v="110125372"/>
    <s v="EL PROGRESO DEL LIMON, S.R.L."/>
    <s v="CXP00081871"/>
    <x v="1123"/>
    <s v="B1500000074"/>
    <s v="PAGO SERVICIOS ELECTRICO MES AGOSTO 2018"/>
    <s v="DOP"/>
    <n v="-20988.95"/>
    <n v="-20988.95"/>
  </r>
  <r>
    <s v="210102001004000000"/>
    <n v="110125372"/>
    <s v="EL PROGRESO DEL LIMON, S.R.L."/>
    <s v="CXP00081852"/>
    <x v="1123"/>
    <s v="B1500000077"/>
    <s v="PAGO SERVICIOS ELECTRICO MES AGOSTO 2018"/>
    <s v="DOP"/>
    <n v="-15831.2"/>
    <n v="-15831.2"/>
  </r>
  <r>
    <s v="210102001004000000"/>
    <n v="110125372"/>
    <s v="EL PROGRESO DEL LIMON, S.R.L."/>
    <s v="CXP00081847"/>
    <x v="1123"/>
    <s v="B1500000072"/>
    <s v="PAGO SERVICIOS ELECTRICO MES AGOSTO 2018"/>
    <s v="DOP"/>
    <n v="-4703.93"/>
    <n v="-4703.93"/>
  </r>
  <r>
    <s v="210102001004000000"/>
    <n v="110125372"/>
    <s v="EL PROGRESO DEL LIMON, S.R.L."/>
    <s v="CXP00081856"/>
    <x v="1123"/>
    <s v="B1500000079"/>
    <s v="PAGO SERVICIOS ELECTRICO MES AGOSTO 2018"/>
    <s v="DOP"/>
    <n v="-4345.13"/>
    <n v="-4345.13"/>
  </r>
  <r>
    <s v="210102001004000000"/>
    <n v="110125372"/>
    <s v="EL PROGRESO DEL LIMON, S.R.L."/>
    <s v="CXP00081849"/>
    <x v="1123"/>
    <s v="B1500000076"/>
    <s v="PAGO SERVICIOS ELECTRICO MES AGOSTO 2018"/>
    <s v="DOP"/>
    <n v="-4115.04"/>
    <n v="-4115.04"/>
  </r>
  <r>
    <s v="210102001004000000"/>
    <n v="110125372"/>
    <s v="EL PROGRESO DEL LIMON, S.R.L."/>
    <s v="CXP00081878"/>
    <x v="1123"/>
    <s v="B1500000087"/>
    <s v="PAGO SERVICIOS ELECTRICO MES AGOSTO 2018"/>
    <s v="DOP"/>
    <n v="-1419.03"/>
    <n v="-1419.03"/>
  </r>
  <r>
    <s v="210102001004000000"/>
    <n v="110125372"/>
    <s v="EL PROGRESO DEL LIMON, S.R.L."/>
    <s v="CXP00081887"/>
    <x v="1124"/>
    <s v="B1500000068"/>
    <s v="PAGO SERVICIO ELECTRICO DEL MES AGOSTO 2018"/>
    <s v="DOP"/>
    <n v="-3044.48"/>
    <n v="-3044.48"/>
  </r>
  <r>
    <s v="210102001004000000"/>
    <n v="110125372"/>
    <s v="EL PROGRESO DEL LIMON, S.R.L."/>
    <s v="CXP00081886"/>
    <x v="1124"/>
    <s v="B1500000084"/>
    <s v="PAGO SERVICIO ELECTRICO DEL MES AGOSTO 2018"/>
    <s v="DOP"/>
    <n v="-1419.03"/>
    <n v="-1419.03"/>
  </r>
  <r>
    <s v="210102001004000000"/>
    <n v="110125372"/>
    <s v="EL PROGRESO DEL LIMON, S.R.L."/>
    <s v="CXP00081883"/>
    <x v="1124"/>
    <s v="B1500000086"/>
    <s v="PAGO SERVICIO ELECTRICO DEL MES AGOSTO 2018"/>
    <s v="DOP"/>
    <n v="-1404.08"/>
    <n v="-1404.08"/>
  </r>
  <r>
    <s v="210102001004000000"/>
    <n v="110125372"/>
    <s v="EL PROGRESO DEL LIMON, S.R.L."/>
    <s v="CXP00081885"/>
    <x v="1124"/>
    <s v="B1500000085"/>
    <s v="PAGO SERVICIO ELECTRICO DEL MES AGOSTO 2018"/>
    <s v="DOP"/>
    <n v="-1404.08"/>
    <n v="-1404.08"/>
  </r>
  <r>
    <s v="210102001004000000"/>
    <n v="422002538"/>
    <s v="AYUNTAMIENTO SANTO DOMINGO OESTE"/>
    <s v="CXP00082375"/>
    <x v="1125"/>
    <s v="OFIC.#DGA-1044/2018"/>
    <s v="SERVICIO DE RECOGIDA DE DESECHOS SOLIDOS A LOS 74 CENTROS ED"/>
    <s v="DOP"/>
    <n v="-399432"/>
    <n v="-399432"/>
  </r>
  <r>
    <s v="210103001000000000"/>
    <n v="112108724"/>
    <s v="DR. JUAN JULIO GIL RAMIREZ E HIJOS, S.A."/>
    <s v="CXP00081964"/>
    <x v="1126"/>
    <s v="CONTR. 4314"/>
    <s v="100% PAGO UNICO COMPRA TERRENO"/>
    <s v="DOP"/>
    <n v="-31010657"/>
    <n v="-31010657"/>
  </r>
  <r>
    <s v="210103001000000000"/>
    <s v="00117931519"/>
    <s v="NATHALIE SANCHEZ HEYAIME"/>
    <s v="CXP00082055"/>
    <x v="1127"/>
    <s v="CONTRS. 2242 Y 4824"/>
    <s v="CUBICACION #14 FINAL"/>
    <s v="DOP"/>
    <n v="-5229918.7300000004"/>
    <n v="-5229918.7300000004"/>
  </r>
  <r>
    <s v="210103001000000000"/>
    <s v="03200225831"/>
    <s v="MARIA MADELIN BURGOS ESTRELLA"/>
    <s v="CXP00082290"/>
    <x v="1127"/>
    <s v="CONTR. 2883-48"/>
    <s v="ALQUILER LOCAL CORRESP. A AGOSTO 2018"/>
    <s v="DOP"/>
    <n v="-50200.4"/>
    <n v="-50200.4"/>
  </r>
  <r>
    <s v="210102001001000000"/>
    <n v="130383804"/>
    <s v="LOGOMOTION S.RL."/>
    <s v="CXP00083712"/>
    <x v="1128"/>
    <s v="B1500000034"/>
    <s v="ADQUISICION DE TOGA,BULTO Y CAMISETAS."/>
    <s v="DOP"/>
    <n v="-166380"/>
    <n v="-166380"/>
  </r>
  <r>
    <s v="210102001004000000"/>
    <s v="00102890860"/>
    <s v="MARTHA ALEXIS GIRON ESPINOSA"/>
    <s v="CXP00082660"/>
    <x v="1128"/>
    <s v="B1500000007"/>
    <s v="CURSO DE REDACCION DE INFORME."/>
    <s v="DOP"/>
    <n v="-15000"/>
    <n v="-15000"/>
  </r>
  <r>
    <s v="210102001001000000"/>
    <n v="130383804"/>
    <s v="LOGOMOTION S.RL."/>
    <s v="NCR0000871"/>
    <x v="1128"/>
    <s v="B1500000034-NULA"/>
    <s v="ANULADO POR ERROR EN EL OBJETAL"/>
    <s v="DOP"/>
    <n v="166380"/>
    <n v="166380"/>
  </r>
  <r>
    <s v="210103001000000000"/>
    <n v="124023114"/>
    <s v="CONSTRUCTORA JUVE S.R.L."/>
    <s v="CXP00082249"/>
    <x v="1129"/>
    <s v="CONTR.0410-20"/>
    <s v="DEV. POR OPOSICION"/>
    <s v="DOP"/>
    <n v="-3968844.26"/>
    <n v="-3968844.26"/>
  </r>
  <r>
    <s v="210103001000000000"/>
    <n v="22400210492"/>
    <s v="PETRA JOSEFINA TORRES DE JIMENEZ"/>
    <s v="CXP00082273"/>
    <x v="1129"/>
    <s v="CONTR. 1574-0285-26"/>
    <s v="ALQUILER LOCAL, CORRESP. MES DE AGOSTO 2018"/>
    <s v="DOP"/>
    <n v="-78057"/>
    <n v="-78057"/>
  </r>
  <r>
    <s v="210103001000000000"/>
    <s v="00105529044"/>
    <s v="PANFILO AMARANTE RECIO"/>
    <s v="CXP00082284"/>
    <x v="1129"/>
    <s v="CONTR. 0083-7"/>
    <s v="ALQUILER LOCAL, CORRESP. MES DE AGOSTO 2018"/>
    <s v="DOP"/>
    <n v="-22066"/>
    <n v="-22066"/>
  </r>
  <r>
    <s v="210103001000000000"/>
    <s v="00200046241"/>
    <s v="PORFIRIO GERONIMO RAMIREZ"/>
    <s v="CXP00082242"/>
    <x v="1129"/>
    <s v="CONTR. 0011-52"/>
    <s v="ALQUILER DE LOCAL MES DE AGOSTO 2018"/>
    <s v="DOP"/>
    <n v="-11800"/>
    <n v="-11800"/>
  </r>
  <r>
    <s v="210102001004000000"/>
    <n v="401007339"/>
    <s v="MINISTERIO DE EDUCACION"/>
    <s v="PI019195"/>
    <x v="1130"/>
    <s v="OFI-417/2018"/>
    <s v="SUSTENTACION A LA DIRECCION DE EVAL. DE CALIDAD"/>
    <s v="DOP"/>
    <n v="-2278500"/>
    <n v="-2278500"/>
  </r>
  <r>
    <s v="210103001000000000"/>
    <s v="06800334697"/>
    <s v="DOMINGO POCHET LOPEZ"/>
    <s v="CXP00082351"/>
    <x v="1130"/>
    <s v="CONTR. 1108-6"/>
    <s v="ALQUILER LOCAL, CORRESP. AL MES DE AGOSTO DEL 2018"/>
    <s v="DOP"/>
    <n v="-11800"/>
    <n v="-11800"/>
  </r>
  <r>
    <s v="210103001000000000"/>
    <s v="04700400452"/>
    <s v="LICELO VASQUEZ TINEO"/>
    <s v="CXP00082408"/>
    <x v="1131"/>
    <s v="CONTR.0105-07"/>
    <s v="CUBICACION #7"/>
    <s v="DOP"/>
    <n v="-2114094.79"/>
    <n v="-2114094.79"/>
  </r>
  <r>
    <s v="210102001004000000"/>
    <n v="430086584"/>
    <s v="CORPORACION DE ACUEDUCTO Y ALCANTARILLADO DE BOCA CHICA(CORAABO)"/>
    <s v="CXP00082499"/>
    <x v="1132"/>
    <s v="DGA 1049/18"/>
    <s v="PAGO SERVICIO DE AGUA A 41 C.E. MES DE AGOSTO/18"/>
    <s v="DOP"/>
    <n v="-643668"/>
    <n v="-643668"/>
  </r>
  <r>
    <s v="210102001004000000"/>
    <n v="430086584"/>
    <s v="CORPORACION DE ACUEDUCTO Y ALCANTARILLADO DE BOCA CHICA(CORAABO)"/>
    <s v="CXP00082756"/>
    <x v="1133"/>
    <s v="DGA No. 1048-18."/>
    <s v="CXP00082724"/>
    <s v="DOP"/>
    <n v="-650336"/>
    <n v="-650336"/>
  </r>
  <r>
    <s v="210102001004000000"/>
    <n v="401024381"/>
    <s v="INSTITUTO TECNOLOGICO DE SANTO DOMINGO"/>
    <s v="CXP00083496"/>
    <x v="1133"/>
    <s v="B1500000217"/>
    <s v="CONTRATACION DE CONSULTORIA"/>
    <s v="DOP"/>
    <n v="-495600"/>
    <n v="-495600"/>
  </r>
  <r>
    <s v="210103001000000000"/>
    <n v="124023114"/>
    <s v="CONSTRUCTORA JUVE S.R.L."/>
    <s v="CXP00082804"/>
    <x v="1134"/>
    <s v="CONTR.0410-21"/>
    <s v="DEV. POR OPOSICION"/>
    <s v="DOP"/>
    <n v="-4026998.35"/>
    <n v="-4026998.35"/>
  </r>
  <r>
    <s v="210103001000000000"/>
    <s v="03200225831"/>
    <s v="MARIA MADELIN BURGOS ESTRELLA"/>
    <s v="CXP00082790"/>
    <x v="1134"/>
    <s v="CONTR. 2883-49"/>
    <s v="ALQUILER LOCAL CORRESP. A SEPTIEMBRE 2018"/>
    <s v="DOP"/>
    <n v="-50200.4"/>
    <n v="-50200.4"/>
  </r>
  <r>
    <s v="210103001000000000"/>
    <n v="15000014280"/>
    <s v="MARLENI SORIBEL TEJEDA DIAZ"/>
    <s v="CXP00083065"/>
    <x v="1135"/>
    <s v="CONTR. 0576-26"/>
    <s v="ALQUILER LOCAL MESES AGOSTO, SEPT. Y OCTUBRE 2018"/>
    <s v="DOP"/>
    <n v="-938100"/>
    <n v="-938100"/>
  </r>
  <r>
    <s v="210103001000000000"/>
    <s v="01400086052"/>
    <s v="JOSE ARTURO CASTRO VICENTE"/>
    <s v="CXP00083209"/>
    <x v="1135"/>
    <s v="CONTR. 0614-31"/>
    <s v="ALQUILER LOCAL, OCTUBRE/2018"/>
    <s v="DOP"/>
    <n v="-53100"/>
    <n v="-53100"/>
  </r>
  <r>
    <s v="210103001000000000"/>
    <s v="01400086052"/>
    <s v="JOSE ARTURO CASTRO VICENTE"/>
    <s v="NCR0000839"/>
    <x v="1135"/>
    <s v="CONTR. 0614-31NULA"/>
    <s v="FACTURA PERTENECE AL CONTRATO 1224"/>
    <s v="DOP"/>
    <n v="53100"/>
    <n v="53100"/>
  </r>
  <r>
    <s v="210103001000000000"/>
    <n v="15000014280"/>
    <s v="MARLENI SORIBEL TEJEDA DIAZ"/>
    <s v="NCR0000828"/>
    <x v="1135"/>
    <s v="CONTR. 0576-26-NULA"/>
    <s v="FACTURADA POR ERROR, PERTENECE A OTRO CONTRATO"/>
    <s v="DOP"/>
    <n v="938100"/>
    <n v="938100"/>
  </r>
  <r>
    <s v="210102001004000000"/>
    <n v="430093297"/>
    <s v="CORPORACIÓN DEL ACUEDUCTO Y ALCANTARILLADO DE LA VEGA"/>
    <s v="CXP00086412"/>
    <x v="1136"/>
    <s v="B1500000482"/>
    <s v="PAGO A CORAAVEGA"/>
    <s v="DOP"/>
    <n v="-329012"/>
    <n v="-329012"/>
  </r>
  <r>
    <s v="210103001000000000"/>
    <s v="00103623013"/>
    <s v="CORNELIO BENJAMIN AYBAR ADAMES"/>
    <s v="MIED-167160"/>
    <x v="1137"/>
    <s v="CONTR.0293-7"/>
    <s v="CONTR.0293-7"/>
    <s v="DOP"/>
    <n v="926519.43"/>
    <n v="926519.43"/>
  </r>
  <r>
    <s v="210102001001000000"/>
    <n v="101013761"/>
    <s v="DISTRIBUIDORA ESCOLAR S.A. (DISESA)"/>
    <s v="ED00011411"/>
    <x v="1137"/>
    <m/>
    <s v="ANTICIPO PENDIENTE DE AMORTIZAR CONTR. 0157"/>
    <s v="DOP"/>
    <n v="1974101.35"/>
    <n v="1004700.69"/>
  </r>
  <r>
    <s v="210102001004000000"/>
    <n v="406000109"/>
    <s v="AYUNTAMIENTO DE MOCA"/>
    <s v="CXP00084168"/>
    <x v="1138"/>
    <s v="OFI-2166/2018"/>
    <s v="SERV. RECOGIDA DE BASURA EN MOCA, EN EL MES DE OCTUBRE/2018"/>
    <s v="DOP"/>
    <n v="-108700"/>
    <n v="-108700"/>
  </r>
  <r>
    <s v="210102001004000000"/>
    <s v="00102819281"/>
    <s v="ELVIO GARCIA PERALTA"/>
    <s v="PI019294"/>
    <x v="1138"/>
    <s v="DPC-0485-18"/>
    <s v="PAGO SUSTENTACIÓN"/>
    <s v="DOP"/>
    <n v="-22500"/>
    <n v="-22500"/>
  </r>
  <r>
    <s v="210102001004000000"/>
    <n v="403000291"/>
    <s v="AYUNTAMIENTO MUNICIPAL DE LA VEGA"/>
    <s v="CXP00083475"/>
    <x v="1139"/>
    <s v="OFIC. DGA. 915-18"/>
    <s v="RECOLECCION DESECHOS SOLIDOS JULIO Y AGOST./18"/>
    <s v="DOP"/>
    <n v="-435150"/>
    <n v="-435150"/>
  </r>
  <r>
    <s v="210102001004000000"/>
    <n v="114016957"/>
    <s v="TRANSPORTE Y DEPOSITO MIGUEL ANGEL PEGUERO, SRL"/>
    <s v="CXP00083977"/>
    <x v="1140"/>
    <s v="B1500000019"/>
    <s v="ALQUILER LOCAL CORRESP. AL MES DE OCTUBRE 2018"/>
    <s v="DOP"/>
    <n v="-29500"/>
    <n v="-29500"/>
  </r>
  <r>
    <s v="210102001004000000"/>
    <n v="114016957"/>
    <s v="TRANSPORTE Y DEPOSITO MIGUEL ANGEL PEGUERO, SRL"/>
    <s v="NCR0000882"/>
    <x v="1140"/>
    <s v="b1500000019-NULA"/>
    <s v="ANULADA POR ERROR EN EL MONTO"/>
    <s v="DOP"/>
    <n v="29500"/>
    <n v="29500"/>
  </r>
  <r>
    <s v="210102001004000000"/>
    <s v="00111133948"/>
    <s v="CESAR ROBERTO DARGAM ESPAILLAT"/>
    <s v="CXP00084276"/>
    <x v="1141"/>
    <s v="OFIC.TECN.CNE#108/18"/>
    <m/>
    <s v="DOP"/>
    <n v="-8000"/>
    <n v="-8000"/>
  </r>
  <r>
    <s v="210103001000000000"/>
    <n v="40220729343"/>
    <s v="MARIANELA MEJIA RODRIGUEZ"/>
    <s v="CXP00083627"/>
    <x v="1142"/>
    <s v="CONTR.0009"/>
    <s v="90% 1ER PAGO COMPRA TERRENO"/>
    <s v="DOP"/>
    <n v="-10800000"/>
    <n v="-10800000"/>
  </r>
  <r>
    <s v="210103001000000000"/>
    <n v="130444226"/>
    <s v="CONSORCIO LAS GALERAS SRL"/>
    <s v="CXP00085319"/>
    <x v="1143"/>
    <s v="CONTR. 703 Y 824-10"/>
    <s v="CUBICACION #10 (ADICIONAL Y FINAL)"/>
    <s v="DOP"/>
    <n v="-406971.51"/>
    <n v="-406971.51"/>
  </r>
  <r>
    <s v="210103001000000000"/>
    <s v="00103837159"/>
    <s v="MARIA  ALTAGRACIA MORILLO CORCINO"/>
    <s v="CXP00086611"/>
    <x v="1144"/>
    <s v="b1500000005***"/>
    <s v="SOLICITUD PAGO DE LEGALIZACIONES DE CONTRATOS DE TRABAJOS"/>
    <s v="DOP"/>
    <n v="-288156"/>
    <n v="-288156"/>
  </r>
  <r>
    <s v="210102001001000000"/>
    <n v="101888857"/>
    <s v="FRECUENCIAS DOMINICANAS, SAS"/>
    <s v="CXP00084829"/>
    <x v="1145"/>
    <s v="B1500000001"/>
    <s v="PUBLICIDAD DEL 1ERO DE OCTUBRE AL 30 DE NOVIE 2018"/>
    <s v="DOP"/>
    <n v="-59000"/>
    <n v="-59000"/>
  </r>
  <r>
    <s v="210102001001000000"/>
    <n v="101766532"/>
    <s v="CADENA DE NOTICIAS TELEVISION S.A"/>
    <s v="CXP00086146"/>
    <x v="1146"/>
    <s v="B1500000069"/>
    <s v="PUBLICIDAD OCTUBRE Y NOVIEMBRE 2018"/>
    <s v="DOP"/>
    <n v="-70800"/>
    <n v="-70800"/>
  </r>
  <r>
    <s v="210103001000000000"/>
    <s v="00103716700"/>
    <s v="RAMON NICASIO ESTEVEZ ZORRILLA"/>
    <s v="CXP00084366"/>
    <x v="1147"/>
    <s v="CONTR. 476-16"/>
    <s v="ALQUILER LOCAL, MES DE NOVIEMBRE/2018"/>
    <s v="DOP"/>
    <n v="-104076"/>
    <n v="-104076"/>
  </r>
  <r>
    <s v="210102001004000000"/>
    <n v="114016957"/>
    <s v="TRANSPORTE Y DEPOSITO MIGUEL ANGEL PEGUERO, SRL"/>
    <s v="CXP00084007"/>
    <x v="1147"/>
    <s v="B1500000020"/>
    <s v="ALQUILER LOCAL CORRESP. AL MES DE OCTUBRE  2018"/>
    <s v="DOP"/>
    <n v="-29500"/>
    <n v="-29500"/>
  </r>
  <r>
    <s v="210103001000000000"/>
    <s v="00103716700"/>
    <s v="RAMON NICASIO ESTEVEZ ZORRILLA"/>
    <s v="CXP00084031"/>
    <x v="1148"/>
    <s v="contr.0476-15"/>
    <s v="PAGO DE ALQUILER DEL MES OCTUBRE 2018."/>
    <s v="DOP"/>
    <n v="-104076"/>
    <n v="-104076"/>
  </r>
  <r>
    <s v="210103001000000000"/>
    <s v="00103716700"/>
    <s v="RAMON NICASIO ESTEVEZ ZORRILLA"/>
    <s v="CXP00084040"/>
    <x v="1148"/>
    <s v="CONTR.0476-14"/>
    <s v="PAGO DE ALQUILER DEL MES SEPTIEMBRE 2018."/>
    <s v="DOP"/>
    <n v="-104076"/>
    <n v="-104076"/>
  </r>
  <r>
    <s v="210102001004000000"/>
    <n v="402006238"/>
    <s v="CORPORACION DEL ACUEDUCTO Y ALCANTARILLADO  DE SANTIAGO"/>
    <s v="CXP00088281"/>
    <x v="1149"/>
    <s v="B1500002528"/>
    <m/>
    <s v="DOP"/>
    <n v="-1013645"/>
    <n v="-1013645"/>
  </r>
  <r>
    <s v="210103001000000000"/>
    <s v="00108190935"/>
    <s v="DOMINGO PAREDES FELIZ"/>
    <s v="CXP00084070"/>
    <x v="1150"/>
    <s v="CONTR. 0145-10"/>
    <s v="ALQUILER LOCAL, CORRESP. MES DE SEPTIEMBRE 2018"/>
    <s v="DOP"/>
    <n v="-94400"/>
    <n v="-94400"/>
  </r>
  <r>
    <s v="210102001001000000"/>
    <s v="03101072886"/>
    <s v="EPIFANIO ANTONIO RODRIGUEZ RODRIGUEZ"/>
    <s v="PAG00279837"/>
    <x v="1150"/>
    <m/>
    <s v="NCF: B1500000019"/>
    <s v="DOP"/>
    <n v="67800"/>
    <n v="10800"/>
  </r>
  <r>
    <s v="210103001000000000"/>
    <s v="00108190935"/>
    <s v="DOMINGO PAREDES FELIZ"/>
    <s v="NCR0000886"/>
    <x v="1150"/>
    <s v="CONTR. 0145-NULA"/>
    <s v="ANULADA POR ERROR EN EL MES"/>
    <s v="DOP"/>
    <n v="94400"/>
    <n v="94400"/>
  </r>
  <r>
    <s v="210102001004000000"/>
    <n v="430086584"/>
    <s v="CORPORACION DE ACUEDUCTO Y ALCANTARILLADO DE BOCA CHICA(CORAABO)"/>
    <s v="CXP00084142"/>
    <x v="1151"/>
    <s v="OFIC. DGA 2234-18"/>
    <s v="SERVICIO DE AGUA POTABLE EN 42 C. E. CORRESP. A SEPT/18"/>
    <s v="DOP"/>
    <n v="-656051"/>
    <n v="-656051"/>
  </r>
  <r>
    <s v="210102001004000000"/>
    <n v="430086584"/>
    <s v="CORPORACION DE ACUEDUCTO Y ALCANTARILLADO DE BOCA CHICA(CORAABO)"/>
    <s v="CXP00084422"/>
    <x v="1152"/>
    <s v="OFIC.DGA#2249/2018"/>
    <s v="SERVIC. DE AGUA A LOS 40 CENTR. EDUCATIV. DE BOCA CHICA,MES"/>
    <s v="DOP"/>
    <n v="-637000"/>
    <n v="-637000"/>
  </r>
  <r>
    <s v="210102001004000000"/>
    <n v="430086584"/>
    <s v="CORPORACION DE ACUEDUCTO Y ALCANTARILLADO DE BOCA CHICA(CORAABO)"/>
    <s v="CXP00084464"/>
    <x v="1152"/>
    <s v="OFIC. DGA-2250/2018"/>
    <s v="SERVICIO DE AGUA A 40 C.E. EN BOCA CHICA, MES DE JUNIO/2018"/>
    <s v="DOP"/>
    <n v="-637000"/>
    <n v="-637000"/>
  </r>
  <r>
    <s v="210102001004000000"/>
    <n v="110125372"/>
    <s v="EL PROGRESO DEL LIMON, S.R.L."/>
    <s v="CXP00086041"/>
    <x v="1153"/>
    <s v="B1500000157"/>
    <s v="CONSUMO ENERGIA ELECTR. DIC/18, ESC. ALTAGRACIA MEDINA BRITO"/>
    <s v="DOP"/>
    <n v="-3777.98"/>
    <n v="-3777.98"/>
  </r>
  <r>
    <s v="210103001000000000"/>
    <n v="40223854882"/>
    <s v="BLANCA MELISSA CUEVAS RODRIGUEZ"/>
    <s v="CXP00084551"/>
    <x v="1154"/>
    <s v="CONTR.022-34"/>
    <s v="ALQUILER LOCAL MES DE DICIEMBRE/2018"/>
    <s v="DOP"/>
    <n v="-39028.5"/>
    <n v="-39028.5"/>
  </r>
  <r>
    <s v="210103001000000000"/>
    <s v="02100017397"/>
    <s v="OSCAR SANCHEZ SANCHEZ"/>
    <s v="CXP00084669"/>
    <x v="1154"/>
    <s v="CONTR. 2165-67"/>
    <s v="ALQUILER LOCAL MES DE DICIEMBRE 2018"/>
    <s v="DOP"/>
    <n v="-4720"/>
    <n v="-4720"/>
  </r>
  <r>
    <s v="210103001000000000"/>
    <s v="00103716700"/>
    <s v="RAMON NICASIO ESTEVEZ ZORRILLA"/>
    <s v="CXP00084564"/>
    <x v="1155"/>
    <s v="CONTR. 476-17"/>
    <s v="ALQUILER DE LOCAL CORRESP. AL MES DE DICIEMBRE/18"/>
    <s v="DOP"/>
    <n v="-104076"/>
    <n v="-104076"/>
  </r>
  <r>
    <s v="210102001001000000"/>
    <n v="22301747865"/>
    <s v="Dreyssy Cristopher Garcia"/>
    <s v="CXP00085289"/>
    <x v="1155"/>
    <s v="NCF.B1500000001"/>
    <s v="PUBLICIDAD DEL 1RO DE OCTUBRE/30 DE NOVIEMBRE/2018"/>
    <s v="DOP"/>
    <n v="-70800"/>
    <n v="-70800"/>
  </r>
  <r>
    <s v="210103001000000000"/>
    <s v="01800296228"/>
    <s v="MANUEL ANTONIO PIMENTEL GOMEZ."/>
    <s v="NCR0000914"/>
    <x v="1155"/>
    <s v="CONTR.6054-1-NULA"/>
    <s v="ALQUILER LOS MESES MAYO,JUNIO,JULIO 2018"/>
    <s v="DOP"/>
    <n v="141600"/>
    <n v="141600"/>
  </r>
  <r>
    <s v="210102001004000000"/>
    <n v="430086584"/>
    <s v="CORPORACION DE ACUEDUCTO Y ALCANTARILLADO DE BOCA CHICA(CORAABO)"/>
    <s v="PI019421"/>
    <x v="1156"/>
    <s v="OFICIO #2251/2018"/>
    <s v="PAGO DE AGUA MES DE OCTUBRE 2018"/>
    <s v="DOP"/>
    <n v="-1297052"/>
    <n v="-1297052"/>
  </r>
  <r>
    <s v="210102001004000000"/>
    <n v="114016957"/>
    <s v="TRANSPORTE Y DEPOSITO MIGUEL ANGEL PEGUERO, SRL"/>
    <s v="CXP00084740"/>
    <x v="1156"/>
    <s v="B1500000020."/>
    <s v="ALQUILER CORRESP. AL MES DE  NOVIEMBRE 2018"/>
    <s v="DOP"/>
    <n v="-1745557.89"/>
    <n v="-266271.53999999998"/>
  </r>
  <r>
    <s v="210102001001000000"/>
    <n v="130739153"/>
    <s v="CUNDINAMARCA INVESTMENTS, SRL"/>
    <s v="CXP00084791"/>
    <x v="1157"/>
    <s v="CONTR.12246-ANTI.NUL"/>
    <s v="OC ANULADA POR ERROR EN MONTO"/>
    <s v="DOP"/>
    <n v="-19071294.219999999"/>
    <n v="-19071294.219999999"/>
  </r>
  <r>
    <s v="210103001000000000"/>
    <n v="123012391"/>
    <s v="ESPEJOS JOCHI, S.R.L"/>
    <s v="CXP00085467"/>
    <x v="1158"/>
    <s v="B1500000008."/>
    <s v="ALQUILER DE NAVE INDUSTRIAL, MES DE JUNIO/2018"/>
    <s v="DOP"/>
    <n v="-284439.84999999998"/>
    <n v="-284439.84999999998"/>
  </r>
  <r>
    <s v="210102001004000000"/>
    <n v="403000331"/>
    <s v="AYUNTAMIENTO DEL MUNICIPIO DE CONSTANZA"/>
    <s v="CXP00087232"/>
    <x v="1158"/>
    <s v="A010010011500000268"/>
    <s v="RECOLECCION DE DESECHOS SOLIDOS"/>
    <s v="DOP"/>
    <n v="-228900"/>
    <n v="-228900"/>
  </r>
  <r>
    <s v="210102001001000000"/>
    <n v="101530936"/>
    <s v="EDITORA CENTENARIO S.R. L."/>
    <s v="PAG00283988"/>
    <x v="1158"/>
    <m/>
    <m/>
    <s v="DOP"/>
    <n v="572273.1"/>
    <n v="572273.1"/>
  </r>
  <r>
    <s v="210102001001000000"/>
    <n v="101530936"/>
    <s v="EDITORA CENTENARIO S.R. L."/>
    <s v="PAG00262960"/>
    <x v="1158"/>
    <m/>
    <m/>
    <s v="DOP"/>
    <n v="10873188.9"/>
    <n v="10873188.9"/>
  </r>
  <r>
    <s v="210102001001000000"/>
    <n v="130919429"/>
    <s v="LETREROS DEL CIBAO PF, SRL."/>
    <s v="NCR0001477"/>
    <x v="1159"/>
    <s v="B1500000177-NULA"/>
    <s v="POR ERROR EN LA FECHA EN ORDEN DE PAGO"/>
    <s v="DOP"/>
    <n v="617078.85"/>
    <n v="617078.85"/>
  </r>
  <r>
    <s v="210102001004000000"/>
    <n v="422002538"/>
    <s v="AYUNTAMIENTO SANTO DOMINGO OESTE"/>
    <s v="CXP00086571"/>
    <x v="1160"/>
    <s v="OFICIO#DGA-102/2019"/>
    <s v="SERVICIO DE RECOGIDA DE DESECHOS SOLIDOS A LOS 74 CENTROS ED"/>
    <s v="DOP"/>
    <n v="-399432"/>
    <n v="-399432"/>
  </r>
  <r>
    <s v="210103001000000000"/>
    <n v="130958688"/>
    <s v="CONST E INMOBI SF, SRL"/>
    <s v="NCR0001059"/>
    <x v="1161"/>
    <s v="CONTR.1188-5-NULA"/>
    <s v="CUBICACION #5 ADICIONAL"/>
    <s v="DOP"/>
    <n v="8591112.7699999996"/>
    <n v="762371.95"/>
  </r>
  <r>
    <s v="210102001004000000"/>
    <n v="110125372"/>
    <s v="EL PROGRESO DEL LIMON, S.R.L."/>
    <s v="MIED-12983"/>
    <x v="1162"/>
    <s v="B1500000177"/>
    <m/>
    <s v="DOP"/>
    <n v="2281.6"/>
    <n v="-2281.6"/>
  </r>
  <r>
    <s v="210102001004000000"/>
    <n v="411000476"/>
    <s v="AYUNTAMIENTO SAN PEDRO DE MACORIS"/>
    <s v="CXP00086093"/>
    <x v="1163"/>
    <s v="B1500000010"/>
    <s v="OFICIO DGA-817-2018"/>
    <s v="DOP"/>
    <n v="-202853"/>
    <n v="-202853"/>
  </r>
  <r>
    <s v="210103001000000000"/>
    <s v="02200126965"/>
    <s v="RUFINO DE LEON CASTILLO"/>
    <s v="CXP00086331"/>
    <x v="1164"/>
    <s v="CONTR. 3286 Y 4696"/>
    <s v="PAGO FINAL COMPRA TERRENO"/>
    <s v="DOP"/>
    <n v="-417208.04"/>
    <n v="-417208.04"/>
  </r>
  <r>
    <s v="210103001000000000"/>
    <s v="00103837159"/>
    <s v="MARIA  ALTAGRACIA MORILLO CORCINO"/>
    <s v="CXP00086646"/>
    <x v="1164"/>
    <s v="CJ,NO.00376"/>
    <s v="LEGALIZACIONES DE CONTRATOS"/>
    <s v="DOP"/>
    <n v="-360844"/>
    <n v="-360844"/>
  </r>
  <r>
    <s v="210102001004000000"/>
    <n v="403000331"/>
    <s v="AYUNTAMIENTO DEL MUNICIPIO DE CONSTANZA"/>
    <s v="CXP00087235"/>
    <x v="1165"/>
    <s v="A010010011500000268*"/>
    <s v="RECOLECCION DE DESECHOS SOLIDOS"/>
    <s v="DOP"/>
    <n v="-228900"/>
    <n v="-228900"/>
  </r>
  <r>
    <s v="210103001000000000"/>
    <n v="130284776"/>
    <s v="ZIBELINE INVESTMENTS S.A."/>
    <s v="CXP00086479"/>
    <x v="1166"/>
    <s v="B1500000007"/>
    <s v="PAGO ALQ. NAVE, CORRESP. AL MES DE SEPTIEMBRE 2018"/>
    <s v="DOP"/>
    <n v="-2070056.39"/>
    <n v="-2070056.39"/>
  </r>
  <r>
    <s v="210102001004000000"/>
    <n v="422002538"/>
    <s v="AYUNTAMIENTO SANTO DOMINGO OESTE"/>
    <s v="CXP00086549"/>
    <x v="1167"/>
    <s v="DGA No. 103-19"/>
    <s v="SERVICIOS DE RECOGIDA DE DESECHOS SOLIDOS"/>
    <s v="DOP"/>
    <n v="-399432"/>
    <n v="-399432"/>
  </r>
  <r>
    <s v="210103001000000000"/>
    <n v="131752268"/>
    <s v="Jinaite Event Pro, SRL"/>
    <s v="CXP00087139"/>
    <x v="1168"/>
    <s v="B150000004"/>
    <s v="SERVICIO DE MONTAJE DE ESCENOGRAFIA Y TARIMA LANZ"/>
    <s v="DOP"/>
    <n v="-324500"/>
    <n v="-324500"/>
  </r>
  <r>
    <s v="210103001000000000"/>
    <n v="131752268"/>
    <s v="Jinaite Event Pro, SRL"/>
    <s v="NCR0000993"/>
    <x v="1168"/>
    <s v="B150000004-NULA"/>
    <s v="POR ERROR EN EL OBJETAL"/>
    <s v="DOP"/>
    <n v="324500"/>
    <n v="324500"/>
  </r>
  <r>
    <s v="210102001004000000"/>
    <s v="00101066181"/>
    <s v="JULIO A.CASTAÑOS GUZMAN"/>
    <s v="CXP00086878"/>
    <x v="1169"/>
    <s v="CNE#20/2019"/>
    <s v="DIETA A LOS MIEMBROS DEL CONSEJO"/>
    <s v="DOP"/>
    <n v="-8000"/>
    <n v="-8000"/>
  </r>
  <r>
    <s v="210102001004000000"/>
    <s v="00101274074"/>
    <s v="PEDRO JOSE AGUERO DIAZ"/>
    <s v="CXP00086871"/>
    <x v="1169"/>
    <s v="CNE#20/2019"/>
    <s v="DIETA A LOS MIEMBROS DEL CONSEJO"/>
    <s v="DOP"/>
    <n v="-8000"/>
    <n v="-8000"/>
  </r>
  <r>
    <s v="210102001004000000"/>
    <s v="00103863247"/>
    <s v="ANA JULIA SURIEL SANCHEZ"/>
    <s v="CXP00086875"/>
    <x v="1169"/>
    <s v="CNE#20/2019"/>
    <s v="DIETA A LOS MIEMBROS DEL CONSEJO"/>
    <s v="DOP"/>
    <n v="-8000"/>
    <n v="-8000"/>
  </r>
  <r>
    <s v="210102001004000000"/>
    <s v="00107602112"/>
    <s v="ETANISLAO CASTILLO REYNOSO"/>
    <s v="CXP00086868"/>
    <x v="1169"/>
    <s v="CNE#20/2019"/>
    <s v="DIETA A LOS MIEMBROS DEL CONSEJO"/>
    <s v="DOP"/>
    <n v="-8000"/>
    <n v="-8000"/>
  </r>
  <r>
    <s v="210102001004000000"/>
    <s v="00109039719"/>
    <s v="KENIA XIOMARA GUANTE VALDEZ"/>
    <s v="CXP00086872"/>
    <x v="1169"/>
    <s v="CNE#20/2019"/>
    <s v="DIETA A LOS MIEMBROS DEL CONSEJO"/>
    <s v="DOP"/>
    <n v="-8000"/>
    <n v="-8000"/>
  </r>
  <r>
    <s v="210102001004000000"/>
    <s v="00111133948"/>
    <s v="CESAR ROBERTO DARGAM ESPAILLAT"/>
    <s v="CXP00086879"/>
    <x v="1169"/>
    <s v="CNE#20/2019"/>
    <s v="DIETA A LOS MIEMBROS DEL CONSEJO"/>
    <s v="DOP"/>
    <n v="-8000"/>
    <n v="-8000"/>
  </r>
  <r>
    <s v="210102001001000000"/>
    <s v="01700161183"/>
    <s v="DOMINGA RAMIREZ GARCIA"/>
    <s v="CXP00089710"/>
    <x v="1170"/>
    <s v="B1500000008"/>
    <s v="PUBLICIDAD DEL 01 DE ENERO AL 28 FEBRERO 2019"/>
    <s v="DOP"/>
    <n v="-70800"/>
    <n v="-70800"/>
  </r>
  <r>
    <s v="210102001001000000"/>
    <n v="131226884"/>
    <s v="Juanfran Servicios Periodisticos, SRL"/>
    <s v="CXP00089702"/>
    <x v="1170"/>
    <s v="B1500000012"/>
    <s v="PUBLICIDAD DEL 01 DE ENERO AL 28 FEBRERO 2019"/>
    <s v="DOP"/>
    <n v="-70800"/>
    <n v="-3000"/>
  </r>
  <r>
    <s v="210102001001000000"/>
    <n v="131451128"/>
    <s v="EL RESUMEN TV CON WAGNER PIÑEYRO, SRL"/>
    <s v="CXP00089423"/>
    <x v="1171"/>
    <s v="B1500000028"/>
    <s v="PAGO PUBLICIDAD ENERO Y FEBRERO 2019"/>
    <s v="DOP"/>
    <n v="-70800"/>
    <n v="-70800"/>
  </r>
  <r>
    <s v="210102001001000000"/>
    <s v="06600137399"/>
    <s v="PABLO JOSE CAONABO DE JESUS"/>
    <s v="CXP00089729"/>
    <x v="1171"/>
    <s v="B1500000004"/>
    <s v="PAGO PROPAGANDA Y PUBLICIDAD"/>
    <s v="DOP"/>
    <n v="-47200"/>
    <n v="-47200"/>
  </r>
  <r>
    <s v="210102001001000000"/>
    <n v="131469779"/>
    <s v="Ferox Solutións, SRL"/>
    <s v="CXP00089695"/>
    <x v="1172"/>
    <s v="NCF00000008"/>
    <s v="PUBLICIDAD DEL 1RO DE ENERO AL 28 DE FEBRERO/2019"/>
    <s v="DOP"/>
    <n v="-70800"/>
    <n v="-70800"/>
  </r>
  <r>
    <s v="210102001001000000"/>
    <n v="131812821"/>
    <s v="Producciones Polanco Minaya, SRL"/>
    <s v="CXP00089419"/>
    <x v="1172"/>
    <s v="B1500000003"/>
    <s v="PAGO PUBLICIDAD ENERO Y FEBRERO 2019"/>
    <s v="DOP"/>
    <n v="-59000"/>
    <n v="-59000"/>
  </r>
  <r>
    <s v="210102001004000000"/>
    <n v="101001577"/>
    <s v="COMPAÑIA DOMINICANA DE TELEFONOS, S.A (CODETEL)"/>
    <s v="PI019767"/>
    <x v="1172"/>
    <s v="NCF:B1500026603"/>
    <s v="SERVICIOS TELEFONICOS FUERA DE SUMARIA, MES DE FEBRERO 2019"/>
    <s v="DOP"/>
    <n v="-2412.36"/>
    <n v="2412.36"/>
  </r>
  <r>
    <s v="210102001004000000"/>
    <n v="411000476"/>
    <s v="AYUNTAMIENTO SAN PEDRO DE MACORIS"/>
    <s v="CXP00091817"/>
    <x v="1173"/>
    <s v="B1500000039"/>
    <s v="SERVICIO DE ASEO URBANO"/>
    <s v="DOP"/>
    <n v="-202853"/>
    <n v="-202853"/>
  </r>
  <r>
    <s v="210103001000000000"/>
    <n v="101083532"/>
    <s v="CHEM-TEC ENTERPRISE DOMINICANA, S.R.L"/>
    <s v="CXP00087017"/>
    <x v="1174"/>
    <s v="CONTR. 10659"/>
    <s v="70% 1ER PAGO COMPRA TERRENO"/>
    <s v="DOP"/>
    <n v="-21735000"/>
    <n v="-21735000"/>
  </r>
  <r>
    <s v="210102001001000000"/>
    <n v="130849056"/>
    <s v="PROTECTORA NACIONAL RANCIER SRL"/>
    <s v="CXP00090099"/>
    <x v="1175"/>
    <s v="B15-003-NULA-ANULADA"/>
    <s v="ERROR EN MONTO"/>
    <s v="DOP"/>
    <n v="-854700"/>
    <n v="-854700"/>
  </r>
  <r>
    <s v="210102001004000000"/>
    <s v="00107602112"/>
    <s v="ETANISLAO CASTILLO REYNOSO"/>
    <s v="CXP00087054"/>
    <x v="1175"/>
    <s v="20/2019"/>
    <s v="DIETA A LOS MIEMBROS DEL CONSEJO"/>
    <s v="DOP"/>
    <n v="-9440"/>
    <n v="-9440"/>
  </r>
  <r>
    <s v="210102001004000000"/>
    <s v="00111133948"/>
    <s v="CESAR ROBERTO DARGAM ESPAILLAT"/>
    <s v="CXP00087063"/>
    <x v="1175"/>
    <s v="20/2019"/>
    <m/>
    <s v="DOP"/>
    <n v="-8000"/>
    <n v="-8000"/>
  </r>
  <r>
    <s v="210102001001000000"/>
    <n v="130849056"/>
    <s v="PROTECTORA NACIONAL RANCIER SRL"/>
    <s v="NCR0001013"/>
    <x v="1175"/>
    <s v="B1500000003-NULA"/>
    <s v="ADQUISICION DE MESA DE 1ERO Y 2DO DE BASICA"/>
    <s v="DOP"/>
    <n v="854700"/>
    <n v="854700"/>
  </r>
  <r>
    <s v="210102001004000000"/>
    <n v="414000059"/>
    <s v="AYUNTAMIENTO MUNICIPAL DE SAN CRISTOBAL"/>
    <s v="CXP00091968"/>
    <x v="1176"/>
    <s v="B1500000194"/>
    <s v="RECOLECCION DE DESECHOS SOLIDOS MARZO,ABRIL,MAYO Y JUNIO2019"/>
    <s v="DOP"/>
    <n v="-54450"/>
    <n v="-54450"/>
  </r>
  <r>
    <s v="210102001004000000"/>
    <n v="414000059"/>
    <s v="AYUNTAMIENTO MUNICIPAL DE SAN CRISTOBAL"/>
    <s v="CXP00091969"/>
    <x v="1176"/>
    <s v="B1500000195"/>
    <s v="RECOLECCION DE DESECHOS SOLIDOS MARZO,ABRIL,MAYO Y JUNIO2019"/>
    <s v="DOP"/>
    <n v="-48000"/>
    <n v="-48000"/>
  </r>
  <r>
    <s v="210103001000000000"/>
    <s v="04700400452"/>
    <s v="LICELO VASQUEZ TINEO"/>
    <s v="PAG00276504"/>
    <x v="1176"/>
    <m/>
    <s v="CONTR.#0105-07"/>
    <s v="DOP"/>
    <n v="1885108.53"/>
    <n v="1885108.53"/>
  </r>
  <r>
    <s v="210102001004000000"/>
    <n v="110125372"/>
    <s v="EL PROGRESO DEL LIMON, S.R.L."/>
    <s v="CXP00087863"/>
    <x v="1177"/>
    <s v="B1500000230"/>
    <s v="SERVICIO ENERGIA ELCTRICA DURANTE EL MES DE MARZO 2019"/>
    <s v="DOP"/>
    <n v="-768936.09"/>
    <n v="-768936.09"/>
  </r>
  <r>
    <s v="210102001004000000"/>
    <n v="110125372"/>
    <s v="EL PROGRESO DEL LIMON, S.R.L."/>
    <s v="CXP00088503"/>
    <x v="1177"/>
    <s v="B150000240"/>
    <s v="ENERGIA ELECTRICA MES DE MARZO 2019"/>
    <s v="DOP"/>
    <n v="-20954.61"/>
    <n v="-20954.61"/>
  </r>
  <r>
    <s v="210102001001000000"/>
    <n v="101037849"/>
    <s v=" HOTELES NACIONALES, S. A."/>
    <s v="CXP00089450"/>
    <x v="1178"/>
    <s v="B1500000362"/>
    <s v="SERVICIO DE SALON."/>
    <s v="DOP"/>
    <n v="-722730"/>
    <n v="-722730"/>
  </r>
  <r>
    <s v="210102001004000000"/>
    <n v="401007339"/>
    <s v="MINISTERIO DE EDUCACION"/>
    <s v="PAG00276819"/>
    <x v="1178"/>
    <m/>
    <s v="PI019195"/>
    <s v="DOP"/>
    <n v="2278500"/>
    <n v="2278500"/>
  </r>
  <r>
    <s v="210102001004000000"/>
    <n v="4150000124"/>
    <s v="AYUNTAMIENTO M. DE BANI ERROR RNC"/>
    <s v="CXP00087788"/>
    <x v="1179"/>
    <s v="DGANo.347/2019"/>
    <s v="SERV.DE RECOLECCION DE DESECHOS SOLIDOS ALOS CENTROS EDUCATI"/>
    <s v="DOP"/>
    <n v="-293850"/>
    <n v="-293850"/>
  </r>
  <r>
    <s v="210102001001000000"/>
    <s v="09300138055"/>
    <s v="MAGALI PEREZ DEL CASTILLO."/>
    <s v="CXP00087654"/>
    <x v="1179"/>
    <s v="B1500000003"/>
    <s v="ADQUISICION DE MOBILIARIO ESCOLAR 2014-2015"/>
    <s v="DOP"/>
    <n v="-677676.71"/>
    <n v="-103374.41"/>
  </r>
  <r>
    <s v="210102001001000000"/>
    <n v="130773823"/>
    <s v="Lian T.V. Producciones, SRL"/>
    <s v="CXP00090190"/>
    <x v="1180"/>
    <s v="B1500000033"/>
    <s v="PUBLICIDAD del 1 DE SEPT. AL 31 DE OCT. 2018"/>
    <s v="DOP"/>
    <n v="-70800"/>
    <n v="-70800"/>
  </r>
  <r>
    <s v="210102001001000000"/>
    <s v="04500019007"/>
    <s v="JOSE ARQUIMEDES MEDINA GONZALEZ"/>
    <s v="CXP00089543"/>
    <x v="1180"/>
    <s v="B1500000001"/>
    <s v="SERVICIO PUBLICIDAD, PERIODO DEL 01/02 AL 31/03/19"/>
    <s v="DOP"/>
    <n v="-59000"/>
    <n v="-59000"/>
  </r>
  <r>
    <s v="210102001001000000"/>
    <s v="02301527103"/>
    <s v="Ketty Zeneida Ramirez Ortega"/>
    <s v="CXP00089498"/>
    <x v="1181"/>
    <s v="B1500000005."/>
    <s v="SERV. DE PUBLICIDAD Y PROG. DEL 1/2/19 AL 31/3/19"/>
    <s v="DOP"/>
    <n v="-70800"/>
    <n v="-70800"/>
  </r>
  <r>
    <s v="210103001000000000"/>
    <s v="01000799708"/>
    <s v="PORFIRIO FELIZ"/>
    <s v="CXP00087557"/>
    <x v="1181"/>
    <s v="contr.12325-DEPOSITO"/>
    <s v="dEPOSITO CORRESP. A DOS MESES DE ALQUILER"/>
    <s v="DOP"/>
    <n v="-44000"/>
    <n v="-44000"/>
  </r>
  <r>
    <s v="210103001000000000"/>
    <s v="01000799708"/>
    <s v="PORFIRIO FELIZ"/>
    <s v="CXP00087611"/>
    <x v="1181"/>
    <s v="CONT.12325-DEPOSITO*"/>
    <s v="DEPOSITO CORREP. A DOS MESES DE ALQUILER"/>
    <s v="DOP"/>
    <n v="-44000"/>
    <n v="-44000"/>
  </r>
  <r>
    <s v="210103001000000000"/>
    <s v="01000799708"/>
    <s v="PORFIRIO FELIZ"/>
    <s v="NCR0001010"/>
    <x v="1181"/>
    <s v="CONTRA.12325-DEPOSIT"/>
    <s v="DEPOSITO CORRESP. A DOS MESES DE ALQUILER"/>
    <s v="DOP"/>
    <n v="51920"/>
    <n v="51920"/>
  </r>
  <r>
    <s v="210102001001000000"/>
    <s v="04800505531"/>
    <s v="REINALDO ANTONIO SANCHEZ MARTE"/>
    <s v="CXP00089379"/>
    <x v="1182"/>
    <s v="NCF:B1500000042"/>
    <s v="PAGO  SERVICIO PUBLICIDAD Y PROPAGANDA"/>
    <s v="DOP"/>
    <n v="-70800"/>
    <n v="-70800"/>
  </r>
  <r>
    <s v="210102001004000000"/>
    <n v="430086584"/>
    <s v="CORPORACION DE ACUEDUCTO Y ALCANTARILLADO DE BOCA CHICA(CORAABO)"/>
    <s v="CXP00088280"/>
    <x v="1183"/>
    <s v="DGA 383-2019"/>
    <s v="SERV. DE AGUA POTABLE,MES DE NOV.2018"/>
    <s v="DOP"/>
    <n v="-1164478"/>
    <n v="-1164478"/>
  </r>
  <r>
    <s v="210102001004000000"/>
    <n v="411000476"/>
    <s v="AYUNTAMIENTO SAN PEDRO DE MACORIS"/>
    <s v="CXP00091822"/>
    <x v="1183"/>
    <s v="B1500000043"/>
    <s v="SERV. MES DE ABRIL"/>
    <s v="DOP"/>
    <n v="-202853"/>
    <n v="-202853"/>
  </r>
  <r>
    <s v="210102001004000000"/>
    <n v="402002364"/>
    <s v="AYUNTAMIENTO DEL MUNICIPIO DE SANTIAGO"/>
    <s v="CXP00087840"/>
    <x v="1184"/>
    <s v="B1500001134"/>
    <s v="SERVICIO DE ASEO URBANO MES DE MARZO 2019"/>
    <s v="DOP"/>
    <n v="-786685"/>
    <n v="-407398"/>
  </r>
  <r>
    <s v="210102001004000000"/>
    <n v="430086584"/>
    <s v="CORPORACION DE ACUEDUCTO Y ALCANTARILLADO DE BOCA CHICA(CORAABO)"/>
    <s v="CXP00088274"/>
    <x v="1185"/>
    <s v="DGA No. 384-19"/>
    <s v="PAGO POR SERVICIO DE AGUA POTABLE"/>
    <s v="DOP"/>
    <n v="-1129477"/>
    <n v="-1129477"/>
  </r>
  <r>
    <s v="210102001004000000"/>
    <n v="131824218"/>
    <s v="CONSORCIO BORG"/>
    <s v="CXP00089201"/>
    <x v="1186"/>
    <s v="A010010011500000001"/>
    <s v="SERVICIO DE REFRIGERIO Y ALMUERZO,TALLER INFANTIL"/>
    <s v="DOP"/>
    <n v="-3511680"/>
    <n v="-3511680"/>
  </r>
  <r>
    <s v="210102001004000000"/>
    <n v="131824218"/>
    <s v="CONSORCIO BORG"/>
    <s v="NCR0001061"/>
    <x v="1186"/>
    <s v="A010010011500000001N"/>
    <s v="ANULADA POR CAMBIO DE NCF"/>
    <s v="DOP"/>
    <n v="3511680"/>
    <n v="3511680"/>
  </r>
  <r>
    <s v="210103001000000000"/>
    <s v="00115753303"/>
    <s v="JANIRA LEBRON D´ORVILLE"/>
    <s v="CXP00089614"/>
    <x v="1187"/>
    <s v="CONTR. 12316-1"/>
    <s v="CUBICACION # 1"/>
    <s v="DOP"/>
    <n v="-3926181.75"/>
    <n v="-785236.35"/>
  </r>
  <r>
    <s v="210102001004000000"/>
    <n v="411000476"/>
    <s v="AYUNTAMIENTO SAN PEDRO DE MACORIS"/>
    <s v="CXP00091785"/>
    <x v="1188"/>
    <s v="B1500000047"/>
    <s v="SERVICIO DE ASEO"/>
    <s v="DOP"/>
    <n v="-202853"/>
    <n v="-202853"/>
  </r>
  <r>
    <s v="210103001000000000"/>
    <s v="00108054644"/>
    <s v="JUAN DE LA CRUZ PERALTA"/>
    <s v="CXP00088768"/>
    <x v="1189"/>
    <s v="CONTR. 1331-47"/>
    <s v="ALQUILER LOCAL, CORRESP. MES DE MARZO 2019"/>
    <s v="DOP"/>
    <n v="-35400"/>
    <n v="-35400"/>
  </r>
  <r>
    <s v="210102001004000000"/>
    <s v="00104878277"/>
    <s v="LEONTE RAFAEL RAMIREZ LEONARDO"/>
    <s v="CXP00089018"/>
    <x v="1189"/>
    <s v="OFICIO #019/2019,"/>
    <m/>
    <s v="DOP"/>
    <n v="-25000"/>
    <n v="-22500"/>
  </r>
  <r>
    <s v="210102001004000000"/>
    <s v="00101228997"/>
    <s v="VALENTIN AMARO ALMONTE"/>
    <s v="PI019943"/>
    <x v="1189"/>
    <s v="OFIC.DGC.#*070/2019"/>
    <s v="PAGO A CONFERENCISTA  QUE LABORÁ EN LA XXII FERIA LIBRO/2019"/>
    <s v="DOP"/>
    <n v="-17700"/>
    <n v="-17700"/>
  </r>
  <r>
    <s v="210103001000000000"/>
    <s v="00112320924"/>
    <s v="CLAUDIO ENRIQUE RIVERA RODRIGUEZ"/>
    <s v="PI019947"/>
    <x v="1190"/>
    <s v="OFIC.DGEI.03.#108/19"/>
    <s v="PRESUPUESTO PARA LOS ESPECIALISTAS DEL AREA INFANTIL, XXII F"/>
    <s v="DOP"/>
    <n v="-17700"/>
    <n v="-17700"/>
  </r>
  <r>
    <s v="210102001004000000"/>
    <s v="00103217048"/>
    <s v="MARTHA MARIA CHECO MIESES"/>
    <s v="CXP00088975"/>
    <x v="1191"/>
    <s v="OFIC. DGC-69/19"/>
    <s v="SOLICITUD PAGO A CONFERENCISTA EN LA 22A FERIA DEL LIBRO/19"/>
    <s v="DOP"/>
    <n v="-15000"/>
    <n v="-15000"/>
  </r>
  <r>
    <s v="210102001004000000"/>
    <n v="414000059"/>
    <s v="AYUNTAMIENTO MUNICIPAL DE SAN CRISTOBAL"/>
    <s v="CXP00091970"/>
    <x v="1192"/>
    <s v="B1500000256"/>
    <s v="RECOLECCION DE DESECHOS SOLIDOS MARZO,ABRIL,MAYO Y JUNIO2019"/>
    <s v="DOP"/>
    <n v="-54450"/>
    <n v="-54450"/>
  </r>
  <r>
    <s v="210102001004000000"/>
    <n v="414000059"/>
    <s v="AYUNTAMIENTO MUNICIPAL DE SAN CRISTOBAL"/>
    <s v="CXP00091972"/>
    <x v="1192"/>
    <s v="B1500000257"/>
    <s v="RECOLECCION DE DESECHOS SOLIDOS MARZO,ABRIL,MAYO Y JUNIO2019"/>
    <s v="DOP"/>
    <n v="-54450"/>
    <n v="-54450"/>
  </r>
  <r>
    <s v="210102001004000000"/>
    <n v="414000059"/>
    <s v="AYUNTAMIENTO MUNICIPAL DE SAN CRISTOBAL"/>
    <s v="CXP00091971"/>
    <x v="1192"/>
    <s v="B1500000258"/>
    <s v="RECOLECCION DE DESECHOS SOLIDOS MARZO,ABRIL,MAYO Y JUNIO2019"/>
    <s v="DOP"/>
    <n v="-48000"/>
    <n v="-48000"/>
  </r>
  <r>
    <s v="210102001004000000"/>
    <n v="414000059"/>
    <s v="AYUNTAMIENTO MUNICIPAL DE SAN CRISTOBAL"/>
    <s v="CXP00091973"/>
    <x v="1192"/>
    <s v="B1500000259"/>
    <s v="RECOLECCION DE DESECHOS SOLIDOS MARZO,ABRIL,MAYO Y JUNIO2019"/>
    <s v="DOP"/>
    <n v="-48000"/>
    <n v="-48000"/>
  </r>
  <r>
    <s v="210103001000000000"/>
    <s v="02500433442"/>
    <s v="JEAN CARLOS PERALTA TEJADA"/>
    <s v="CXP00090653"/>
    <x v="1193"/>
    <s v="CONTR.1039-2"/>
    <s v="CUBICACION #2"/>
    <s v="DOP"/>
    <n v="-3825703.32"/>
    <n v="-3060562.66"/>
  </r>
  <r>
    <s v="210102001004000000"/>
    <n v="423002565"/>
    <s v="AYUNTAMIENTO SANTO DOMINGO ESTE"/>
    <s v="CXP00089365"/>
    <x v="1193"/>
    <s v="OFIC.DGA 513/19"/>
    <s v="RESIDUO SOLIDO CORRESP. AL MES DE MAYO 2019"/>
    <s v="DOP"/>
    <n v="-565944.19999999995"/>
    <n v="-565944.19999999995"/>
  </r>
  <r>
    <s v="210102001004000000"/>
    <n v="405000394"/>
    <s v="AYUNTAMIENTO MUNICIPAL ALTAMIRA"/>
    <s v="PI020412"/>
    <x v="1193"/>
    <s v="NCF:B1500000013"/>
    <s v="SERV. DE RECOL. DE DESECHOS SOLIDOS,C.E. REGIONAL 11,DIST.E."/>
    <s v="DOP"/>
    <n v="-48150"/>
    <n v="-48150"/>
  </r>
  <r>
    <s v="210103001000000000"/>
    <s v="00112320924"/>
    <s v="CLAUDIO ENRIQUE RIVERA RODRIGUEZ"/>
    <s v="PI020063"/>
    <x v="1193"/>
    <s v="OFIC.DGEI.#*108/2019"/>
    <s v="PRESUPUESTO PARA LOS ESPECIALISTAS DEL AREA INFANTIL, XXII"/>
    <s v="DOP"/>
    <n v="-30000"/>
    <n v="-30000"/>
  </r>
  <r>
    <s v="210103001000000000"/>
    <n v="131400892"/>
    <s v=" FIDEICOMISO IRREVOCABLE DE DESARROLLO INMOBILIARIO Y ADMINISTRACION PAIS"/>
    <s v="CXP00090124"/>
    <x v="1194"/>
    <s v="B1500000007"/>
    <s v="ALQ. LOCAL DEL 19 DE MAYO AL 19 DE AGOSTO 2019"/>
    <s v="DOP"/>
    <n v="-2689222.95"/>
    <n v="-2689222.95"/>
  </r>
  <r>
    <s v="210102001004000000"/>
    <n v="401007479"/>
    <s v="AYUNTAMIENTO DEL DISTRITO NACIONAL"/>
    <s v="CXP00089374"/>
    <x v="1194"/>
    <s v="OFIC.DGA 537-19"/>
    <s v="RESIDUO SOLIDO CORRESP. AL MES DE MAYO 2019"/>
    <s v="DOP"/>
    <n v="-295714"/>
    <n v="-295714"/>
  </r>
  <r>
    <s v="210102001004000000"/>
    <n v="430086584"/>
    <s v="CORPORACION DE ACUEDUCTO Y ALCANTARILLADO DE BOCA CHICA(CORAABO)"/>
    <s v="PI020356"/>
    <x v="1195"/>
    <s v="OFIC.DGA#542/2019"/>
    <s v="SERVICIO DE AGUA POTABLE A LOS 49 ENTROS EDUCATIVOS DEL DIST"/>
    <s v="DOP"/>
    <n v="-1309473"/>
    <n v="-1309473"/>
  </r>
  <r>
    <s v="210102001004000000"/>
    <n v="430086584"/>
    <s v="CORPORACION DE ACUEDUCTO Y ALCANTARILLADO DE BOCA CHICA(CORAABO)"/>
    <s v="CXP00090288"/>
    <x v="1195"/>
    <s v="DGA-543-2019"/>
    <s v="PAGO SERVICIO DE AGUA POTABLE"/>
    <s v="DOP"/>
    <n v="-1182044"/>
    <n v="-1182044"/>
  </r>
  <r>
    <s v="210102001001000000"/>
    <n v="131317172"/>
    <s v="STOVE &amp; CO, SRL"/>
    <s v="CXP00089196"/>
    <x v="1195"/>
    <s v="B1500000068"/>
    <s v="ALOJAMIENTO, SALON Y ALIMENTACION"/>
    <s v="DOP"/>
    <n v="-3056800"/>
    <n v="-315"/>
  </r>
  <r>
    <s v="210103001000000000"/>
    <s v="03104069657"/>
    <s v="ALDO ANTONIO UREÑA AGRAMONTE"/>
    <s v="CXP00089212"/>
    <x v="1196"/>
    <s v="CONTR.0385-0110"/>
    <s v="CUBICACION #12-FINAL"/>
    <s v="DOP"/>
    <n v="-1593563.16"/>
    <n v="-1593563.16"/>
  </r>
  <r>
    <s v="210103001000000000"/>
    <s v="03104069657"/>
    <s v="ALDO ANTONIO UREÑA AGRAMONTE"/>
    <s v="NCR0001581"/>
    <x v="1196"/>
    <s v="CONTR.0385-0110****"/>
    <s v="CAMBIO EN EL MONTO"/>
    <s v="DOP"/>
    <n v="1593563.16"/>
    <n v="1593563.16"/>
  </r>
  <r>
    <s v="210102001004000000"/>
    <n v="430086584"/>
    <s v="CORPORACION DE ACUEDUCTO Y ALCANTARILLADO DE BOCA CHICA(CORAABO)"/>
    <s v="CXP00090296"/>
    <x v="1197"/>
    <s v="OFIC. DGA.563/2019"/>
    <s v="SERVICIO AGUA POTABLE, CORAABO."/>
    <s v="DOP"/>
    <n v="-1182044"/>
    <n v="-1182044"/>
  </r>
  <r>
    <s v="210102001001000000"/>
    <n v="130192529"/>
    <s v="PROYECTOS MEGA COMPAÑIA DE INGENIEROS, SRL"/>
    <s v="CXP00089738"/>
    <x v="1198"/>
    <s v="CONTR.1116-2"/>
    <s v="CUBICACION #2"/>
    <s v="DOP"/>
    <n v="-2406816.5499999998"/>
    <n v="-1925453.24"/>
  </r>
  <r>
    <s v="210103001000000000"/>
    <s v="03103187120"/>
    <s v="MIGUEL ANTONIO SUED GOMEZ"/>
    <s v="CXP00089609"/>
    <x v="1199"/>
    <s v="CONTR. 3231 Y 1040-1"/>
    <s v="PAGO FINAL COMPRA TERRENO"/>
    <s v="DOP"/>
    <n v="-1503271"/>
    <n v="-1503271"/>
  </r>
  <r>
    <s v="210103001000000000"/>
    <s v="03103187120"/>
    <s v="MIGUEL ANTONIO SUED GOMEZ"/>
    <s v="NCR0001067"/>
    <x v="1199"/>
    <s v="CONTR. 3231 Y 1040-2"/>
    <s v="ANULADA POR ERROR EN EL MONTO"/>
    <s v="DOP"/>
    <n v="1503271"/>
    <n v="1503271"/>
  </r>
  <r>
    <s v="210103001000000000"/>
    <n v="11900029379"/>
    <s v="REYNALIZ YUERNY MONCION ESPINAL"/>
    <s v="CXP00089641"/>
    <x v="1200"/>
    <s v="CONTRS.210 Y 00109"/>
    <s v="CUBICACION #15 FINAL"/>
    <s v="DOP"/>
    <n v="-2440570.0299999998"/>
    <n v="-2362612.1800000002"/>
  </r>
  <r>
    <s v="210103001000000000"/>
    <s v="00100476936"/>
    <s v="ROMEO ANTONIO DEL VALLE PEREZ"/>
    <s v="CXP00089623"/>
    <x v="1200"/>
    <s v="CONTR-12379-1"/>
    <s v=" CUBICACIÓN NO. 1"/>
    <s v="DOP"/>
    <n v="-2771279.31"/>
    <n v="-2217023.4500000002"/>
  </r>
  <r>
    <s v="210102001001000000"/>
    <n v="130662142"/>
    <s v="MOBINOX, SRL"/>
    <s v="MIED-168473"/>
    <x v="1200"/>
    <s v="B1500000016"/>
    <s v="B1500000016"/>
    <s v="DOP"/>
    <n v="402710.4"/>
    <n v="402710.4"/>
  </r>
  <r>
    <s v="210102001001000000"/>
    <n v="130774005"/>
    <s v="INVERSIONES GRETMON SRL"/>
    <s v="CXP00090360"/>
    <x v="1201"/>
    <s v="B1500000022"/>
    <s v="ADQUISICION MATERIALES DE REDES"/>
    <s v="DOP"/>
    <n v="-8766810"/>
    <n v="-8766810"/>
  </r>
  <r>
    <s v="210103001000000000"/>
    <s v="00200110641"/>
    <s v="CARMEN LUISA UREÑA CONCEPCION"/>
    <s v="CXP00089895"/>
    <x v="1201"/>
    <s v="CONTR. 0964-19"/>
    <s v="ALQUILER LOCAL ABRIL Y MAYO 2019"/>
    <s v="DOP"/>
    <n v="-44232.3"/>
    <n v="-44232.3"/>
  </r>
  <r>
    <s v="210102001001000000"/>
    <n v="130192529"/>
    <s v="PROYECTOS MEGA COMPAÑIA DE INGENIEROS, SRL"/>
    <s v="CXP00089718"/>
    <x v="1202"/>
    <s v="CONTR. 1115-2"/>
    <s v="CUBICACION #2"/>
    <s v="DOP"/>
    <n v="-3281685"/>
    <n v="-2625348"/>
  </r>
  <r>
    <s v="210102001004000000"/>
    <n v="430086584"/>
    <s v="CORPORACION DE ACUEDUCTO Y ALCANTARILLADO DE BOCA CHICA(CORAABO)"/>
    <s v="CXP00090207"/>
    <x v="1203"/>
    <s v="DGA#541/2019"/>
    <s v="SERVICIO DE AGUA POTABLE"/>
    <s v="DOP"/>
    <n v="-1151009"/>
    <n v="-1151009"/>
  </r>
  <r>
    <s v="210102001004000000"/>
    <n v="130284083"/>
    <s v="MULTIPARQUES, S.R.L."/>
    <s v="CXP00091133"/>
    <x v="1204"/>
    <s v="B1500000015"/>
    <s v="SERV. DE ENERGIA ELECTRICA EN EL CENTRO DE ACOPIO DE HAINA ."/>
    <s v="DOP"/>
    <n v="-358898.01"/>
    <n v="-358898.01"/>
  </r>
  <r>
    <s v="210103001000000000"/>
    <n v="122023747"/>
    <s v="INMOBILIARIA E INVERSIONES ANABEL, S.R.L."/>
    <s v="CXP00091051"/>
    <x v="1205"/>
    <s v="B1500000055"/>
    <s v="ALQUILER MES DE JULIO 2019"/>
    <s v="DOP"/>
    <n v="-108560"/>
    <n v="-108560"/>
  </r>
  <r>
    <s v="210102001004000000"/>
    <n v="414000059"/>
    <s v="AYUNTAMIENTO MUNICIPAL DE SAN CRISTOBAL"/>
    <s v="CXP00091975"/>
    <x v="1205"/>
    <s v="B1500000305"/>
    <s v="RECOLECCION DE DESECHOS SOLIDOS MARZO,ABRIL,MAYO Y JUNIO2019"/>
    <s v="DOP"/>
    <n v="-54450"/>
    <n v="-54450"/>
  </r>
  <r>
    <s v="210102001004000000"/>
    <n v="414000059"/>
    <s v="AYUNTAMIENTO MUNICIPAL DE SAN CRISTOBAL"/>
    <s v="CXP00091974"/>
    <x v="1205"/>
    <s v="B1500000304"/>
    <s v="RECOLECCION DE DESECHOS SOLIDOS MARZO,ABRIL,MAYO Y JUNIO2019"/>
    <s v="DOP"/>
    <n v="-48000"/>
    <n v="-48000"/>
  </r>
  <r>
    <s v="210103001000000000"/>
    <n v="122023747"/>
    <s v="INMOBILIARIA E INVERSIONES ANABEL, S.R.L."/>
    <s v="CXP00091053"/>
    <x v="1205"/>
    <s v="B1500000056"/>
    <s v="SERVICIO DE MANTENIMIENTO DE LOCAL JULIO/2019"/>
    <s v="DOP"/>
    <n v="-20319.509999999998"/>
    <n v="-20319.509999999998"/>
  </r>
  <r>
    <s v="210103001000000000"/>
    <s v="00101507168"/>
    <s v="CLARA LUCIANO AQUINO"/>
    <s v="CXP00091354"/>
    <x v="1206"/>
    <s v="FACTURA B1500000051"/>
    <s v="PAGO ACTOS DE COMPROBACION CON TRASLADO NOTARIO."/>
    <s v="DOP"/>
    <n v="-41772"/>
    <n v="-41772"/>
  </r>
  <r>
    <s v="210103001000000000"/>
    <s v="00101507168"/>
    <s v="CLARA LUCIANO AQUINO"/>
    <s v="CXP00091409"/>
    <x v="1206"/>
    <s v="B1500000051"/>
    <s v="PAGO ACTOS DE COMPROBACION CON TRASLADO NOTARIO."/>
    <s v="DOP"/>
    <n v="-41772"/>
    <n v="-41772"/>
  </r>
  <r>
    <s v="210103001000000000"/>
    <s v="04701742142"/>
    <s v="ANEUDYS PEÑALO BATISTA"/>
    <s v="CXP00090929"/>
    <x v="1207"/>
    <s v="CONTR.1318 Y 0965-34"/>
    <s v="ALQUILER MES DE JULIO 2019"/>
    <s v="DOP"/>
    <n v="-144405.45000000001"/>
    <n v="-144405.45000000001"/>
  </r>
  <r>
    <s v="210103001000000000"/>
    <n v="130062562"/>
    <s v="CONSTRUCTORA BICESA SRL."/>
    <s v="MIED-143472"/>
    <x v="1208"/>
    <s v="CONTR. 0037-ANTICIPO"/>
    <s v="20% AVANCE"/>
    <s v="DOP"/>
    <n v="-2051221.98"/>
    <n v="-2051221.98"/>
  </r>
  <r>
    <s v="210103001000000000"/>
    <s v="00102684172"/>
    <s v="RAMONA ANDI SANTOS SANTOS"/>
    <s v="CXP00091910"/>
    <x v="1209"/>
    <s v="B1500000042"/>
    <m/>
    <s v="DOP"/>
    <n v="-35400"/>
    <n v="-35400"/>
  </r>
  <r>
    <s v="210103001000000000"/>
    <s v="01800296228"/>
    <s v="MANUEL ANTONIO PIMENTEL GOMEZ."/>
    <s v="CXP00091523"/>
    <x v="1210"/>
    <s v="CONTR. 6054-5"/>
    <s v="ALQUILER LOCA,MAYO,JUNIO Y JULIO-2019"/>
    <s v="DOP"/>
    <n v="-141600"/>
    <n v="-141600"/>
  </r>
  <r>
    <s v="210103001000000000"/>
    <s v="00109019877"/>
    <s v="BRAYAN FELIPE PERALTA"/>
    <s v="CXP00091566"/>
    <x v="1211"/>
    <s v="CONTR. 00174-2"/>
    <s v="ALQUILER LOCAL, CORRESP. MES DE AGOSTO 2019"/>
    <s v="DOP"/>
    <n v="-60074.64"/>
    <n v="-60074.64"/>
  </r>
  <r>
    <s v="210102001004000000"/>
    <n v="101001577"/>
    <s v="COMPAÑIA DOMINICANA DE TELEFONOS, S.A (CODETEL)"/>
    <s v="PAG00309747"/>
    <x v="1212"/>
    <m/>
    <s v="CXP000091557"/>
    <s v="DOP"/>
    <n v="420801.03"/>
    <n v="-420801.03"/>
  </r>
  <r>
    <s v="210102001004000000"/>
    <n v="131335071"/>
    <s v="FLORISTERIA GANESHA, SRL"/>
    <s v="CXP00092560"/>
    <x v="1213"/>
    <s v="B1500000027"/>
    <s v="OFRENDAS FLORALES Y RAMOS DE ROSAS"/>
    <s v="DOP"/>
    <n v="-120000.01"/>
    <n v="-120000.01"/>
  </r>
  <r>
    <s v="210102001004000000"/>
    <n v="430086584"/>
    <s v="CORPORACION DE ACUEDUCTO Y ALCANTARILLADO DE BOCA CHICA(CORAABO)"/>
    <s v="CXP00091786"/>
    <x v="1214"/>
    <s v="OFIC.#DGA-734/2019"/>
    <s v="SERVICIO DE AGUA POTABLE A LOS 49 CENTROS EDUCATIVOS DEL DIS"/>
    <s v="DOP"/>
    <n v="-1182044"/>
    <n v="-1182044"/>
  </r>
  <r>
    <s v="210102001004000000"/>
    <n v="430093297"/>
    <s v="CORPORACIÓN DEL ACUEDUCTO Y ALCANTARILLADO DE LA VEGA"/>
    <s v="CXP00093105"/>
    <x v="1214"/>
    <s v="NCF:B1500001334"/>
    <s v="SERVICIO DE AGUA POTABLE A LOS 194 CENTROS EDUCATIVOS DE LA"/>
    <s v="DOP"/>
    <n v="-444072"/>
    <n v="-444072"/>
  </r>
  <r>
    <s v="210102001004000000"/>
    <n v="401007479"/>
    <s v="AYUNTAMIENTO DEL DISTRITO NACIONAL"/>
    <s v="CXP00091791"/>
    <x v="1214"/>
    <s v="OFI-735/2019"/>
    <s v="SERV. RECOGIDA DE BASURA EN DIST. NACIONAL, MES DE JULIO/19"/>
    <s v="DOP"/>
    <n v="-297214"/>
    <n v="-297214"/>
  </r>
  <r>
    <s v="210103001000000000"/>
    <s v="00109019877"/>
    <s v="BRAYAN FELIPE PERALTA"/>
    <s v="CXP00092305"/>
    <x v="1215"/>
    <s v="CONTR. 00174-3"/>
    <s v="ALQUILER LOCAL, CORRESP.MES DE SEPTIEMBRE 2019"/>
    <s v="DOP"/>
    <n v="-60382.25"/>
    <n v="-60382.25"/>
  </r>
  <r>
    <s v="210103001000000000"/>
    <n v="15000014280"/>
    <s v="MARLENI SORIBEL TEJEDA DIAZ"/>
    <s v="CXP00092498"/>
    <x v="1216"/>
    <s v="CONTR.0576-30"/>
    <s v="ALQUILER MES DE AGOSTO,SEPT.OCT.2019"/>
    <s v="DOP"/>
    <n v="-2814300"/>
    <n v="-2814300"/>
  </r>
  <r>
    <s v="210102001004000000"/>
    <n v="430093297"/>
    <s v="CORPORACIÓN DEL ACUEDUCTO Y ALCANTARILLADO DE LA VEGA"/>
    <s v="CXP00093058"/>
    <x v="1216"/>
    <s v="B1500001471"/>
    <s v="SERVICIO DE AGUA POTABLE"/>
    <s v="DOP"/>
    <n v="-452948"/>
    <n v="-452948"/>
  </r>
  <r>
    <s v="210103001000000000"/>
    <s v="00103099255"/>
    <s v="ALEJANDRO RODRIGUEZ"/>
    <s v="CXP00092512"/>
    <x v="1216"/>
    <s v="CONTR.0016-58"/>
    <s v="PAGO ALQUILER  MES DE AGOSTO/2019"/>
    <s v="DOP"/>
    <n v="-24780"/>
    <n v="-24780"/>
  </r>
  <r>
    <s v="210103001000000000"/>
    <n v="15000014280"/>
    <s v="MARLENI SORIBEL TEJEDA DIAZ"/>
    <s v="NCR0001214"/>
    <x v="1216"/>
    <s v="CONTR.0576-30 NULA"/>
    <s v="POR ERROR EN MONTO"/>
    <s v="DOP"/>
    <n v="2814300"/>
    <n v="2814300"/>
  </r>
  <r>
    <s v="210103001000000000"/>
    <n v="401509441"/>
    <s v="HNAS. DE LA VIRGEN MARIA DEL MONTE CARMELO"/>
    <s v="CXP00092621"/>
    <x v="1217"/>
    <s v="CONTR.1291-14"/>
    <s v="ALQUILER MES DE JUNIO  2019"/>
    <s v="DOP"/>
    <n v="-125426.52"/>
    <n v="-125426.52"/>
  </r>
  <r>
    <s v="210102001004000000"/>
    <n v="430086584"/>
    <s v="CORPORACION DE ACUEDUCTO Y ALCANTARILLADO DE BOCA CHICA(CORAABO)"/>
    <s v="CXP00092894"/>
    <x v="1218"/>
    <s v="DGA No. 972-19"/>
    <s v="PAGO SERVICIO DE AGUA POTABLE"/>
    <s v="DOP"/>
    <n v="-1167764"/>
    <n v="-1167764"/>
  </r>
  <r>
    <s v="210102001004000000"/>
    <n v="430086584"/>
    <s v="CORPORACION DE ACUEDUCTO Y ALCANTARILLADO DE BOCA CHICA(CORAABO)"/>
    <s v="CXP00092895"/>
    <x v="1218"/>
    <s v="OFIC.#DGA-973/2019"/>
    <s v="SERVICIO DE AGUA POTABLE A LOS 48 CENTROS EDUCATIVOS DEL DIS"/>
    <s v="DOP"/>
    <n v="-1167764"/>
    <n v="-1167764"/>
  </r>
  <r>
    <s v="210103001000000000"/>
    <n v="101579404"/>
    <s v="DECOMARMOL &amp; CONSTRUCCIONES, SRL."/>
    <s v="CXP00092926"/>
    <x v="1219"/>
    <s v="CONTR.2698ADEN.10563"/>
    <s v="CUBICACION N°6 Y ADICIONAL"/>
    <s v="DOP"/>
    <n v="-2216301.63"/>
    <n v="-1780725.76"/>
  </r>
  <r>
    <s v="210102001004000000"/>
    <n v="130478155"/>
    <s v="COLEGIO TECNICO LA REDENCION DE PANTOJA S A"/>
    <s v="CXP00093945"/>
    <x v="1220"/>
    <s v="B1500000030"/>
    <s v="ALQUILER LOCAL CORRESP. A OCTUBRE 2019"/>
    <s v="DOP"/>
    <n v="-147500"/>
    <n v="-147500"/>
  </r>
  <r>
    <s v="210102001004000000"/>
    <n v="131811914"/>
    <s v="GRAPA GROUP SRL"/>
    <s v="CXP00094279"/>
    <x v="1221"/>
    <s v="B1500000017"/>
    <s v="REPARACION DE MAQUINAS DEL DEPTO. DE IMPRESOS"/>
    <s v="DOP"/>
    <n v="-20060"/>
    <n v="-20060"/>
  </r>
  <r>
    <s v="210103001000000000"/>
    <n v="130767564"/>
    <s v="SUPLIDORA EMPRESARIAL DOMINICANA MM SRL."/>
    <s v="CXP00095387"/>
    <x v="1222"/>
    <s v="B1500000085."/>
    <s v="ADQUISICIÓN RADIOS DE COMUNICACIÓN"/>
    <s v="DOP"/>
    <n v="-35376.400000000001"/>
    <n v="-35376.400000000001"/>
  </r>
  <r>
    <s v="210102001001000000"/>
    <n v="130981061"/>
    <s v="Neoagro, SRL"/>
    <s v="CXP00094506"/>
    <x v="1223"/>
    <s v="NCF:B1500000102"/>
    <s v="ADQUISICION DE VASOS TERMICOS SUBLIMADOS"/>
    <s v="DOP"/>
    <n v="-63012"/>
    <n v="-63012"/>
  </r>
  <r>
    <s v="210102001001000000"/>
    <n v="130981061"/>
    <s v="Neoagro, SRL"/>
    <s v="CXP00094550"/>
    <x v="1223"/>
    <s v="NCF:.B1500000102"/>
    <s v="ADQUISICION DE VASOS TERMICOS SUBLIMADOS"/>
    <s v="DOP"/>
    <n v="-63012"/>
    <n v="-2670"/>
  </r>
  <r>
    <s v="210102001001000000"/>
    <n v="130139652"/>
    <s v="FTC DOMINICANA S.A."/>
    <s v="CXP00093870"/>
    <x v="1224"/>
    <s v="CONTR.2683-6 FINAL"/>
    <s v="CUBICACACION N°6 Y FINAL"/>
    <s v="DOP"/>
    <n v="-282471.63"/>
    <n v="-282471.63"/>
  </r>
  <r>
    <s v="210103001000000000"/>
    <s v="00101787687"/>
    <s v="CARLOS LUIS EPIFANIO GOMEZ VALERIO"/>
    <s v="CXP00093978"/>
    <x v="1225"/>
    <s v="CONTR.1409-10"/>
    <s v="CUBICACION #10"/>
    <s v="DOP"/>
    <n v="-7808020"/>
    <n v="-6708425.29"/>
  </r>
  <r>
    <s v="210102001004000000"/>
    <s v="00102580693"/>
    <s v="FRANCISCO PAREDES DE JESUS"/>
    <s v="CXP00094535"/>
    <x v="1226"/>
    <s v="DGC-242/2019*"/>
    <s v="CELEBRACION DE LA EUCARISTIA CON MOTIVO DEL 85 ANIVERSARIO"/>
    <s v="DOP"/>
    <n v="-26700"/>
    <n v="-26700"/>
  </r>
  <r>
    <s v="210103001000000000"/>
    <n v="130961672"/>
    <s v="INDUSTRIAS CACERES, SRL"/>
    <s v="CXP00098621"/>
    <x v="1226"/>
    <s v="B1500000051*-NULA"/>
    <s v="PARA CORREGIR OBJETAL"/>
    <s v="DOP"/>
    <n v="-11449.54"/>
    <n v="-11449.54"/>
  </r>
  <r>
    <s v="210103001000000000"/>
    <n v="130961672"/>
    <s v="INDUSTRIAS CACERES, SRL"/>
    <s v="CXP00098632"/>
    <x v="1226"/>
    <s v="B1500000051*-"/>
    <s v="MANT. ASCENSORES CORRESP. AL MES DE NOVIEMBRE/19"/>
    <s v="DOP"/>
    <n v="-11449.54"/>
    <n v="-11449.54"/>
  </r>
  <r>
    <s v="210103001000000000"/>
    <s v="01200142154"/>
    <s v="OLGA YSABEL POTENTINI CASTRO DE UREÑA"/>
    <s v="CXP00098663"/>
    <x v="1227"/>
    <s v="CONTR. 0164- 7*"/>
    <s v="ALQUILER DE NAVE CORRESP. AL MES DE DICIEMBRE/19"/>
    <s v="DOP"/>
    <n v="-66167.98"/>
    <n v="-66167.98"/>
  </r>
  <r>
    <s v="210103001000000000"/>
    <s v="09200085919"/>
    <s v="MARCOS NICOLAS JIMENEZ GUTIERREZ"/>
    <s v="CXP00094530"/>
    <x v="1228"/>
    <s v="CONTR.0402-2"/>
    <s v="50% SALDO, COMPRA DE TERRENO"/>
    <s v="DOP"/>
    <n v="-1930250"/>
    <n v="-1930250"/>
  </r>
  <r>
    <s v="210103001000000000"/>
    <s v="00102684172"/>
    <s v="RAMONA ANDI SANTOS SANTOS"/>
    <s v="CXP00095822"/>
    <x v="1229"/>
    <s v="B15000000056"/>
    <s v="LEGALIZACION DE (041 ACTOS DE COMPROBACION CON TRASLADO"/>
    <s v="DOP"/>
    <n v="-35000"/>
    <n v="-35000"/>
  </r>
  <r>
    <s v="210103001000000000"/>
    <n v="124011175"/>
    <s v="GARCIA AZAR &amp; ASOCIADOS SRL"/>
    <s v="CXP00095316"/>
    <x v="1230"/>
    <s v="B1500000001"/>
    <s v="ADQUISICION DE MOBILIARIO"/>
    <s v="DOP"/>
    <n v="-1030499.9"/>
    <n v="-1030499.9"/>
  </r>
  <r>
    <s v="210102001001000000"/>
    <n v="131459358"/>
    <s v="METALMECÁNICA DE LOS SANTOS, SRL"/>
    <s v="CXP00095257"/>
    <x v="1230"/>
    <s v="NCF:B1500000002"/>
    <s v="ADQUISICION  DE MOBILIAR ESCOLAR, BUTACA INTEC III"/>
    <s v="DOP"/>
    <n v="-1020700"/>
    <n v="-1020700"/>
  </r>
  <r>
    <s v="210102001001000000"/>
    <n v="131459358"/>
    <s v="METALMECÁNICA DE LOS SANTOS, SRL"/>
    <s v="CXP00095283"/>
    <x v="1230"/>
    <s v="B1500000003*"/>
    <s v="ADQUISICIÓN DE BUTACAS INTEC III"/>
    <s v="DOP"/>
    <n v="-1020110"/>
    <n v="-1020110"/>
  </r>
  <r>
    <s v="210102001001000000"/>
    <n v="131459358"/>
    <s v="METALMECÁNICA DE LOS SANTOS, SRL"/>
    <s v="NCR0001342"/>
    <x v="1230"/>
    <s v=".B1500000003-NULA"/>
    <s v="ANULADA POR ERROR EN MONTO"/>
    <s v="DOP"/>
    <n v="1020110"/>
    <n v="1020110"/>
  </r>
  <r>
    <s v="210103001000000000"/>
    <n v="124011175"/>
    <s v="GARCIA AZAR &amp; ASOCIADOS SRL"/>
    <s v="NCR0001339"/>
    <x v="1230"/>
    <s v="B150000001-NULA"/>
    <s v="ERROR EN OBJETAL"/>
    <s v="DOP"/>
    <n v="1030499.9"/>
    <n v="1030499.9"/>
  </r>
  <r>
    <s v="210103001000000000"/>
    <s v="03100708704"/>
    <s v="RAFAEL  DE JESUS"/>
    <s v="CXP00094903"/>
    <x v="1231"/>
    <s v="CONTR.-575"/>
    <s v="ALQUILER LOCAL CORREP. DE AGOSTO 2019 A JULIO 2020"/>
    <s v="DOP"/>
    <n v="-3398400"/>
    <n v="-3398400"/>
  </r>
  <r>
    <s v="210103001000000000"/>
    <s v="02800904332"/>
    <s v="CESAR GABRIEL SILVESTRE RODRIGUEZ"/>
    <s v="CXP00094942"/>
    <x v="1231"/>
    <s v="CONTR.-812-31"/>
    <s v="ALQ. CORRESP. A LOS MESES DE AGOST. SEPT.YOCT.2019"/>
    <s v="DOP"/>
    <n v="-144577.18"/>
    <n v="-144577.18"/>
  </r>
  <r>
    <s v="210103001000000000"/>
    <s v="02800904332"/>
    <s v="CESAR GABRIEL SILVESTRE RODRIGUEZ"/>
    <s v="NCR0001473"/>
    <x v="1231"/>
    <s v="CONTR.-812-31 NULA"/>
    <s v="FACTURA DUPLICADA"/>
    <s v="DOP"/>
    <n v="144577.18"/>
    <n v="144577.18"/>
  </r>
  <r>
    <s v="210103001000000000"/>
    <s v="03100708704"/>
    <s v="RAFAEL  DE JESUS"/>
    <s v="NCR0001313"/>
    <x v="1231"/>
    <s v="CONTR.-575-NULA"/>
    <s v="ANULADO POR ERROR EN MONTO"/>
    <s v="DOP"/>
    <n v="3398400"/>
    <n v="3398400"/>
  </r>
  <r>
    <s v="210102001001000000"/>
    <s v="00116936907"/>
    <s v="JOSE ANDRES PIGUEIRAS TAVERAS."/>
    <s v="CXP00095085"/>
    <x v="1232"/>
    <s v="CONTR.0549-1"/>
    <s v="CUBICACION N°1"/>
    <s v="DOP"/>
    <n v="-6300721.1500000004"/>
    <n v="-5040576.92"/>
  </r>
  <r>
    <s v="210103001000000000"/>
    <s v="0494218965"/>
    <s v="LOIDA EUNICE GARCIA DE CABRERA"/>
    <s v="CXP00095143"/>
    <x v="1233"/>
    <s v="CONTR. 0501-31"/>
    <s v="ALQUILER LOCAL, CORRESP. AL MES DE OCTUBRE 2019"/>
    <s v="DOP"/>
    <n v="-62540"/>
    <n v="-62540"/>
  </r>
  <r>
    <s v="210102001004000000"/>
    <n v="411000476"/>
    <s v="AYUNTAMIENTO SAN PEDRO DE MACORIS"/>
    <s v="CXP00096827"/>
    <x v="1234"/>
    <s v="B1500000080"/>
    <s v="PAGO SERVICIO DE ASEO URBANO CORRESP. A ENERO 2020"/>
    <s v="DOP"/>
    <n v="-202853"/>
    <n v="-59603"/>
  </r>
  <r>
    <s v="210102001004000000"/>
    <n v="101001577"/>
    <s v="COMPAÑIA DOMINICANA DE TELEFONOS, S.A (CODETEL)"/>
    <s v="CXP00099992"/>
    <x v="1234"/>
    <s v="A010010011501693471"/>
    <s v="SERVICIOS DE COMUNICACION MES DE FEBRERO 2016"/>
    <s v="DOP"/>
    <n v="-18792.599999999999"/>
    <n v="-18792.599999999999"/>
  </r>
  <r>
    <s v="210102001004000000"/>
    <n v="101001577"/>
    <s v="COMPAÑIA DOMINICANA DE TELEFONOS, S.A (CODETEL)"/>
    <s v="CXP00100268"/>
    <x v="1234"/>
    <s v="A020010011500288658*"/>
    <s v="PAGO SERVICIO TELEFONICO FEBRERO/2016"/>
    <s v="DOP"/>
    <n v="-11526.1"/>
    <n v="-11526.1"/>
  </r>
  <r>
    <s v="210102001004000000"/>
    <n v="101001577"/>
    <s v="COMPAÑIA DOMINICANA DE TELEFONOS, S.A (CODETEL)"/>
    <s v="CXP00099923"/>
    <x v="1234"/>
    <s v="NCF:B15000005731"/>
    <s v="SERVICIO TELEFONICO FACTURA PENDIENTES, COMPAÑIA CLARO"/>
    <s v="DOP"/>
    <n v="-3849.77"/>
    <n v="-3849.77"/>
  </r>
  <r>
    <s v="210103001000000000"/>
    <n v="123012391"/>
    <s v="ESPEJOS JOCHI, S.R.L"/>
    <s v="ED00011839"/>
    <x v="1235"/>
    <m/>
    <s v="P/ANULAR PAG00306269 ABIERTO CON LIB, ANULADO EN SIGEF"/>
    <s v="DOP"/>
    <n v="-549976.25"/>
    <n v="-549976.25"/>
  </r>
  <r>
    <s v="210103001000000000"/>
    <n v="401509441"/>
    <s v="HNAS. DE LA VIRGEN MARIA DEL MONTE CARMELO"/>
    <s v="ED00011843"/>
    <x v="1235"/>
    <m/>
    <s v="P/ANULAR PAG00312412 LIB. NULO EN SIGEF"/>
    <s v="DOP"/>
    <n v="-106293.66"/>
    <n v="-106293.66"/>
  </r>
  <r>
    <s v="210103001000000000"/>
    <s v="00109366690"/>
    <s v="RAMON  EMILIO MINIER CEBALLOS"/>
    <s v="CXP00095744"/>
    <x v="1236"/>
    <s v="CONTR.0173-06"/>
    <s v="CUBICACION #06"/>
    <s v="DOP"/>
    <n v="-3600494.79"/>
    <n v="-2880395.83"/>
  </r>
  <r>
    <s v="210102001004000000"/>
    <n v="401007339"/>
    <s v="MINISTERIO DE EDUCACION"/>
    <s v="PI021342"/>
    <x v="1237"/>
    <s v="DEGD#07/2020"/>
    <s v="PASAJE DE LOS PARTICIPANTES DE LA REUNION DE EVALUACION"/>
    <s v="DOP"/>
    <n v="-22320"/>
    <n v="-22320"/>
  </r>
  <r>
    <s v="210103001000000000"/>
    <n v="22300260548"/>
    <s v="MANUEL ANTONIO FELIZ ALGARROBA"/>
    <s v="CXP00095832"/>
    <x v="1238"/>
    <s v="CONTR.1002-42"/>
    <s v="ALQUILER CORRESP. A DICIEMBRE DE 2019."/>
    <s v="DOP"/>
    <n v="-36426.6"/>
    <n v="-2276.67"/>
  </r>
  <r>
    <s v="210102001004000000"/>
    <n v="4302230069"/>
    <s v="FUNDACION ELSA NUÑEZ Y ANGEL HACHE"/>
    <s v="PI021224"/>
    <x v="1239"/>
    <s v="OFICIO 03/2020"/>
    <m/>
    <s v="DOP"/>
    <n v="-100000"/>
    <n v="-100000"/>
  </r>
  <r>
    <s v="210102001001000000"/>
    <n v="430254843"/>
    <s v="FESTIVAL DEPORTIVO HATO MAYOR"/>
    <s v="PI021253"/>
    <x v="1240"/>
    <s v="TRAM/IN.031/2020"/>
    <s v="AYUDA PARA EL TORNEO DE VOLEIBOL Y BALONCESTO PLAYERO  2020"/>
    <s v="DOP"/>
    <n v="-200000"/>
    <n v="200000"/>
  </r>
  <r>
    <s v="210102001001000000"/>
    <n v="430254843"/>
    <s v="FESTIVAL DEPORTIVO HATO MAYOR"/>
    <s v="PI021259"/>
    <x v="1241"/>
    <s v="PI021253"/>
    <s v="AYUDA PARA EL TORNEO DE VELEIBOL Y BALONCESTO PLAYERO"/>
    <s v="DOP"/>
    <n v="-200000"/>
    <n v="-200000"/>
  </r>
  <r>
    <s v="210103001000000000"/>
    <n v="114016957"/>
    <s v="TRANSPORTE Y DEPOSITO MIGUEL ANGEL PEGUERO, SRL"/>
    <s v="CXP00096076"/>
    <x v="1242"/>
    <s v="B1500000047"/>
    <s v="ALQUILER LOCAL CORRESP. AL MES DE SEPTIEMBRE 2019"/>
    <s v="DOP"/>
    <n v="-1557095.55"/>
    <n v="-1557095.55"/>
  </r>
  <r>
    <s v="210103001000000000"/>
    <s v="00130426813"/>
    <s v="GRUPO MILOMAR, SRL."/>
    <s v="PAG00314631"/>
    <x v="1243"/>
    <m/>
    <s v="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quot;LA CALETA&quot;, UBICADA EN EL MUNICIPIO Y PROVINCIA LA ROMANA, CORRESPONDIENTE AL PROCEDIMIENTO ME-PU-SO-01-2012-GD, DEL 1ER. SORTEO DE OBRAS, SEGUN OFICIO #3277/2019. (OISOE)"/>
    <s v="DOP"/>
    <n v="412519.88"/>
    <n v="412519.88"/>
  </r>
  <r>
    <s v="210103001000000000"/>
    <s v="01200142154"/>
    <s v="OLGA YSABEL POTENTINI CASTRO DE UREÑA"/>
    <s v="CXP00096171"/>
    <x v="1244"/>
    <s v="CONTR. 0163-0164-8"/>
    <s v="ALQUILER LOCAL CORRESP. AL MES DE ENERO 2020"/>
    <s v="DOP"/>
    <n v="-66577.64"/>
    <n v="-66577.64"/>
  </r>
  <r>
    <s v="210103001000000000"/>
    <n v="130822875"/>
    <s v="DEXCORP, SRL"/>
    <s v="MIED-143527"/>
    <x v="1245"/>
    <s v="CONTR.0 0493-ANTCIPO"/>
    <s v="20% DE AVANCE"/>
    <s v="DOP"/>
    <n v="-775801.7"/>
    <n v="-775801.7"/>
  </r>
  <r>
    <s v="210103001000000000"/>
    <s v="04600037792"/>
    <s v="AGUEDA ANTONIA RODRIGUEZ ALMONTE"/>
    <s v="CXP00096274"/>
    <x v="1246"/>
    <s v="CONTR. 0284-1"/>
    <s v="10% PAGO FINAL COMPRA TERRENO"/>
    <s v="DOP"/>
    <n v="-972000"/>
    <n v="-923400"/>
  </r>
  <r>
    <s v="210102001001000000"/>
    <n v="130401632"/>
    <s v="COMERCIAL REGO SRL."/>
    <s v="CXP00097162"/>
    <x v="1247"/>
    <s v="CONTR-402-ANT. NULO"/>
    <s v="ERROR MODO DE FACTURACION"/>
    <s v="DOP"/>
    <n v="-691242.49"/>
    <n v="-691242.49"/>
  </r>
  <r>
    <s v="210102001001000000"/>
    <n v="130767564"/>
    <s v="SUPLIDORA EMPRESARIAL DOMINICANA MM SRL."/>
    <s v="CXP00100673"/>
    <x v="1248"/>
    <s v="B1500000188*"/>
    <s v="ADQUISICION DE MATERIALES  DE LIMPIEZA PARA  DIFER"/>
    <s v="DOP"/>
    <n v="-472236"/>
    <n v="-472236"/>
  </r>
  <r>
    <s v="210102001001000000"/>
    <n v="130767564"/>
    <s v="SUPLIDORA EMPRESARIAL DOMINICANA MM SRL."/>
    <s v="NCR0001640"/>
    <x v="1248"/>
    <s v="B1500000188*-NULA"/>
    <s v="ANULADA POR ERROR EN EL OBJETAL"/>
    <s v="DOP"/>
    <n v="472236"/>
    <n v="472236"/>
  </r>
  <r>
    <s v="210102001001000000"/>
    <n v="101093201"/>
    <s v="ACS ASESORES COMPUTADORES Y SERVICIOS, SRL"/>
    <s v="MIED-169734"/>
    <x v="1249"/>
    <s v="B1500000016"/>
    <s v="B1500000016"/>
    <s v="DOP"/>
    <n v="44250"/>
    <n v="44250"/>
  </r>
  <r>
    <s v="210102001001000000"/>
    <s v="00111655221"/>
    <s v="FREDDY ANT. GARCIA ALVARADO"/>
    <s v="PI021391"/>
    <x v="1250"/>
    <s v="DGC No. 36/2020"/>
    <s v="TRANSPORTE P/REALIZACIÓN MESA CONSULTIVA  SECTOR RELIGIOSO."/>
    <s v="DOP"/>
    <n v="-27920"/>
    <n v="-27920"/>
  </r>
  <r>
    <s v="210102001004000000"/>
    <n v="430086584"/>
    <s v="CORPORACION DE ACUEDUCTO Y ALCANTARILLADO DE BOCA CHICA(CORAABO)"/>
    <s v="CXP00096952"/>
    <x v="1251"/>
    <s v="DGA#190/2020"/>
    <s v="SERVICIO DE AGUA MES DE SEPTIEMBRE 2019"/>
    <s v="DOP"/>
    <n v="-1171539"/>
    <n v="-1171539"/>
  </r>
  <r>
    <s v="210102001004000000"/>
    <n v="401007339"/>
    <s v="MINISTERIO DE EDUCACION"/>
    <s v="PI021408"/>
    <x v="1251"/>
    <s v="OFICIO #009"/>
    <s v="PAGO VIATICOS, COMBUSTIBLE Y PEAJE"/>
    <s v="DOP"/>
    <n v="-420152.26"/>
    <n v="-420152.26"/>
  </r>
  <r>
    <s v="210102001004000000"/>
    <n v="401007339"/>
    <s v="MINISTERIO DE EDUCACION"/>
    <s v="CXP00096792"/>
    <x v="1252"/>
    <s v="OFICIO #003/2020"/>
    <s v="PARA CUBRIR GASTOS DE COMBUSTIBLE Y PEAJE"/>
    <s v="DOP"/>
    <n v="-76984.929999999993"/>
    <n v="-76984.929999999993"/>
  </r>
  <r>
    <s v="210102001004000000"/>
    <s v="00101811529"/>
    <s v="ADALBERTA HINOJOSA ARIAS"/>
    <s v="PI021413"/>
    <x v="1252"/>
    <s v="OFIC.VGDE N°152-2020"/>
    <s v="COMBUSTIBLE Y PEAJE"/>
    <s v="DOP"/>
    <n v="-35302.769999999997"/>
    <n v="-35302.769999999997"/>
  </r>
  <r>
    <s v="210102001004000000"/>
    <n v="402006238"/>
    <s v="CORPORACION DEL ACUEDUCTO Y ALCANTARILLADO  DE SANTIAGO"/>
    <s v="CXP00096839"/>
    <x v="1253"/>
    <s v="OFIC-DGA-136/2020"/>
    <s v="SERVICIO DE AGUA POTABLE ,CORAASAN, MES DE ENERO 2020"/>
    <s v="DOP"/>
    <n v="-1285495.5"/>
    <n v="-1285495.5"/>
  </r>
  <r>
    <s v="210102001004000000"/>
    <n v="401007339"/>
    <s v="MINISTERIO DE EDUCACION"/>
    <s v="PI021483"/>
    <x v="1254"/>
    <s v="DGC#047/2020"/>
    <s v="PARTICIPACION EN LA GALA NACIONAL DE CARNAVAL ESCOLAR  2020"/>
    <s v="DOP"/>
    <n v="-200000"/>
    <n v="-200000"/>
  </r>
  <r>
    <s v="210102001004000000"/>
    <n v="401007339"/>
    <s v="MINISTERIO DE EDUCACION"/>
    <s v="CXP00096880"/>
    <x v="1254"/>
    <s v="OFICIO #039/2020"/>
    <s v="REPOSICION FONDO ROTATORIO, ( FINANCIERO )"/>
    <s v="DOP"/>
    <n v="-52596.959999999999"/>
    <n v="-52596.959999999999"/>
  </r>
  <r>
    <s v="210102001004000000"/>
    <n v="401007339"/>
    <s v="MINISTERIO DE EDUCACION"/>
    <s v="PI021469"/>
    <x v="1255"/>
    <s v="DFC-0043-2020"/>
    <s v="PAGO TRANSFERENCIA"/>
    <s v="DOP"/>
    <n v="-312000"/>
    <n v="-312000"/>
  </r>
  <r>
    <s v="210102001004000000"/>
    <s v="00115874679"/>
    <s v="GRISMILDA MARIA CRUZ DEL ROSARIO"/>
    <s v="CXP00097067"/>
    <x v="1256"/>
    <s v="VGDE No. 99-2020"/>
    <s v="FONDOS PARA PREMIACION CONCURSO NACIONAL DE ESPITOLAS"/>
    <s v="DOP"/>
    <n v="-95000"/>
    <n v="-95000"/>
  </r>
  <r>
    <s v="210102001004000000"/>
    <n v="401007339"/>
    <s v="MINISTERIO DE EDUCACION"/>
    <s v="PI021589"/>
    <x v="1257"/>
    <s v="DGGDE#103/2020"/>
    <s v="VIATICOS, COMBUSTIBLE PEAJE, ALIMENTACION Y  PEAJE"/>
    <s v="DOP"/>
    <n v="-405787.74"/>
    <n v="-405787.74"/>
  </r>
  <r>
    <s v="210102001001000000"/>
    <n v="130620393"/>
    <s v="SUPLIDORA DE FUNERARIAS LAS AMÉRICAS (SUFULA), S.R.L"/>
    <s v="CXP00097392"/>
    <x v="1258"/>
    <s v="B1500000154*"/>
    <s v="ADQ. MOB. ESC. (BUTACAS INTEC II)"/>
    <s v="DOP"/>
    <n v="-3845471.2"/>
    <n v="-769094.24"/>
  </r>
  <r>
    <s v="210103001000000000"/>
    <n v="130961672"/>
    <s v="INDUSTRIAS CACERES, SRL"/>
    <s v="CXP00098058"/>
    <x v="1259"/>
    <s v="B1500000062"/>
    <s v="SERV. DE MANT. PARA ASCENSORES DEL SEDE MINERD."/>
    <s v="DOP"/>
    <n v="-11449.54"/>
    <n v="-11449.54"/>
  </r>
  <r>
    <s v="210103001000000000"/>
    <n v="130961672"/>
    <s v="INDUSTRIAS CACERES, SRL"/>
    <s v="NCR0001475"/>
    <x v="1259"/>
    <s v="B1500000062 nula"/>
    <s v="ERROR EN OBJETAL"/>
    <s v="DOP"/>
    <n v="9703"/>
    <n v="9703"/>
  </r>
  <r>
    <s v="210103001000000000"/>
    <s v="04600037792"/>
    <s v="AGUEDA ANTONIA RODRIGUEZ ALMONTE"/>
    <s v="PAG00322157"/>
    <x v="1259"/>
    <m/>
    <m/>
    <s v="DOP"/>
    <n v="923400"/>
    <n v="923400"/>
  </r>
  <r>
    <s v="210102001001000000"/>
    <n v="130975329"/>
    <s v="FORDELINK, S.R.L."/>
    <s v="MIED-143575"/>
    <x v="1260"/>
    <s v="20% ANTICIPO"/>
    <s v="CONTR. 00568-2019"/>
    <s v="DOP"/>
    <n v="-7686599.3700000001"/>
    <n v="-7302269.4000000004"/>
  </r>
  <r>
    <s v="210103001000000000"/>
    <s v="00103287579"/>
    <s v="PABLO ANTONIO CAVALLO GONZALEZ"/>
    <s v="CXP00097476"/>
    <x v="1260"/>
    <s v="CONTR.  3245 Y 1430"/>
    <s v="50% 1ER PAGO COMPRA TERRENO"/>
    <s v="DOP"/>
    <n v="-1131375"/>
    <n v="-1131375"/>
  </r>
  <r>
    <s v="210103001000000000"/>
    <n v="401515679"/>
    <s v="GRAN LOGIA DE LA REPUBLICA DOMINICANA"/>
    <s v="CXP00097770"/>
    <x v="1261"/>
    <s v="B1500000022"/>
    <s v="ALQUILER DE LOCAL MES FEBRERO/2020"/>
    <s v="DOP"/>
    <n v="-107572.29"/>
    <n v="-107572.29"/>
  </r>
  <r>
    <s v="210103001000000000"/>
    <n v="401515679"/>
    <s v="GRAN LOGIA DE LA REPUBLICA DOMINICANA"/>
    <s v="NCR0000451"/>
    <x v="1261"/>
    <s v="B1500000022-NULA"/>
    <s v="ANULADA POR FECHA"/>
    <s v="DOP"/>
    <n v="107572.29"/>
    <n v="107572.29"/>
  </r>
  <r>
    <s v="210103001000000000"/>
    <s v="00111425294"/>
    <s v="HECTOR RAMON ESQUEA SOSA"/>
    <s v="PAG00323940"/>
    <x v="1262"/>
    <m/>
    <s v="CESIONES DE CREDITO OTORGADO POR  EL BANCO DE RESERVAS REP. DOM., SEGUN ACTO DE  ALGUACIL #603/2016 D/F 30/03/2016 POR VALOR  DE  RD$ 5,000,000.00, SIENDO EL 2DO.   PAGO  RD$ 1,365,836.10, VER ANEXO, CORRESP. A LA CUBICACION #20  DEL CONTRATO #2273/2013  PARA LA CONSTRUCCION DEL CENTRO EDUCATIVO  &quot;EL LIMON 2&quot;, UBICADO EN LA  PROVINCIA SAMANA,  CORRESPONDIENTE AL LOTE 2 DEL PROCEDIMIENTO  ME-CCC-SO-2013-05-GD., MEDIANTE EL 3ER SORTEO DE OBRAS, SEGUN OFICIO #0443/2020. (MOPC)_x000a_"/>
    <s v="DOP"/>
    <n v="1365836.1"/>
    <n v="1365836.1"/>
  </r>
  <r>
    <s v="210103001000000000"/>
    <s v="00100950112"/>
    <s v="MIGUEL ARTURO ORTIZ HADAD"/>
    <s v="PAG00323138"/>
    <x v="1263"/>
    <m/>
    <s v="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quot;LOS PALMEROS&quot;, UBICADO EN EL MUNICIPIO SANTO DOMINGO ESTE, PROVINCIA SANTO DOMINGO, REP. DOM. CORRESPONDIENTE AL LOTE 39 DEL PROCEDIMIENTO ME-CCC-SO-2013-05-GD DEL 3ER. SORTEO DE OBRAS, SEGUN OFICIO #0377/2020. (OISOE)"/>
    <s v="DOP"/>
    <n v="3583673.78"/>
    <n v="3583673.78"/>
  </r>
  <r>
    <s v="210102001001000000"/>
    <n v="130975329"/>
    <s v="FORDELINK, S.R.L."/>
    <s v="PAG00326442"/>
    <x v="1264"/>
    <m/>
    <s v="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
    <s v="DOP"/>
    <n v="6937155.9299999997"/>
    <n v="6937155.9299999997"/>
  </r>
  <r>
    <s v="210103001000000000"/>
    <s v="00300551793"/>
    <s v="JULIA ELENA MARTINEZ MARTINEZ"/>
    <s v="CXP00098289"/>
    <x v="1265"/>
    <s v="CONTR. 0060"/>
    <s v="100% PAGO UNICO COMPRA TERRENO"/>
    <s v="DOP"/>
    <n v="-1998000"/>
    <n v="-1998000"/>
  </r>
  <r>
    <s v="210103001000000000"/>
    <n v="131156207"/>
    <s v="Casa 141099, S.R.L"/>
    <s v="CXP00101188"/>
    <x v="1266"/>
    <s v="NCF:B1500000046"/>
    <s v="ADQUISICION DE CAMARAS DE SEGURIDAD"/>
    <s v="DOP"/>
    <n v="-389423.6"/>
    <n v="-389423.6"/>
  </r>
  <r>
    <s v="210102001001000000"/>
    <n v="131860621"/>
    <s v="CONSORCIO AMERICAPITAL OFICINA UNIVERSAL"/>
    <s v="CXP00099322"/>
    <x v="1267"/>
    <s v="B1500000014"/>
    <s v="ADQ, DE EQUIPOS Y DISPOSITIVOS PARA ESTUDIANTES"/>
    <s v="DOP"/>
    <n v="-89957353.150000006"/>
    <n v="-13722308.109999999"/>
  </r>
  <r>
    <s v="210103001000000000"/>
    <s v="02600344937"/>
    <s v="CESAR AUGUSTO HUNT ALVAREZ."/>
    <s v="CXP00099114"/>
    <x v="1268"/>
    <s v="CONTR.1682-19"/>
    <s v="CUBICACION #19"/>
    <s v="DOP"/>
    <n v="-2611895.2599999998"/>
    <n v="-2611895.2599999998"/>
  </r>
  <r>
    <s v="210103001000000000"/>
    <s v="05600681943"/>
    <s v="HUASCAR ENMANUEL JIMENEZ ESQUEA"/>
    <s v="CXP00099113"/>
    <x v="1268"/>
    <s v="CONTR. 0163-14"/>
    <s v="ALQUILER LOCAL MES DE JULIO 2020"/>
    <s v="DOP"/>
    <n v="-91562.01"/>
    <n v="-91562.01"/>
  </r>
  <r>
    <s v="210102001001000000"/>
    <n v="131386237"/>
    <s v="BLUE MARINE, SRL."/>
    <s v="CXP00099133"/>
    <x v="1269"/>
    <s v="CONTR.12392-6"/>
    <s v="CUBICACION N°6 Y FINAL"/>
    <s v="DOP"/>
    <n v="-334043.23"/>
    <n v="-334043.23"/>
  </r>
  <r>
    <s v="210102001001000000"/>
    <n v="131386237"/>
    <s v="BLUE MARINE, SRL."/>
    <s v="NCR0001568"/>
    <x v="1269"/>
    <s v="CONTR.12392-6**"/>
    <s v="ERROR EN MONTO"/>
    <s v="DOP"/>
    <n v="334043.23"/>
    <n v="334043.23"/>
  </r>
  <r>
    <s v="210102001001000000"/>
    <n v="130079927"/>
    <s v="FOTOMEGRAF SRL"/>
    <s v="CXP00099519"/>
    <x v="1270"/>
    <s v="B1500000398"/>
    <s v="PUBLICIDAD CORRESPONDIENTE AL  1 DE JULIO  2020."/>
    <s v="DOP"/>
    <n v="-35400"/>
    <n v="-35400"/>
  </r>
  <r>
    <s v="210102001001000000"/>
    <n v="130079927"/>
    <s v="FOTOMEGRAF SRL"/>
    <s v="NCR0001586"/>
    <x v="1270"/>
    <s v="B1500000398-NULA"/>
    <s v="PUBLICIDAD CORRESPONDIENTE AL 1 DE JULIO 2020"/>
    <s v="DOP"/>
    <n v="30000"/>
    <n v="30000"/>
  </r>
  <r>
    <s v="210103001000000000"/>
    <n v="130767831"/>
    <s v="N &amp; L REALTOR, S.R.L."/>
    <s v="CXP00099615"/>
    <x v="1271"/>
    <s v="B1500000016."/>
    <s v="ALQUILER APARTAMENTO, CORRESP. AL MES DE JULIO/20"/>
    <s v="DOP"/>
    <n v="-75597.210000000006"/>
    <n v="-75597.210000000006"/>
  </r>
  <r>
    <s v="210102001004000000"/>
    <s v="05500029938"/>
    <s v="YILDALINA NOEMI TATEN BRACHE"/>
    <s v="CXP00099557"/>
    <x v="1272"/>
    <s v="B1500000003"/>
    <s v="CONTRATACION DE SERVICIOS DE CONSULTORIAS"/>
    <s v="DOP"/>
    <n v="-500025"/>
    <n v="-500025"/>
  </r>
  <r>
    <s v="210102001004000000"/>
    <s v="05500029938"/>
    <s v="YILDALINA NOEMI TATEN BRACHE"/>
    <s v="NCR0001583"/>
    <x v="1272"/>
    <s v="B1500000003-NULA"/>
    <s v="PARA CORREGIR OBJETAL"/>
    <s v="DOP"/>
    <n v="500025"/>
    <n v="500025"/>
  </r>
  <r>
    <s v="210103001000000000"/>
    <n v="102625905"/>
    <s v="CARLO ROMAN &amp; ASOCIADOS, SRL"/>
    <s v="CXP00100676"/>
    <x v="1273"/>
    <s v="B1500000050"/>
    <s v="SERVICIO JURIDICO ASESORIA Y PRESENTACIÓN LEGAL"/>
    <s v="DOP"/>
    <n v="-177000"/>
    <n v="-177000"/>
  </r>
  <r>
    <s v="210103001000000000"/>
    <n v="430256145"/>
    <s v="M&amp;E CONSULTANS, ASFL"/>
    <s v="CXP00099641"/>
    <x v="1274"/>
    <s v="B1500000001"/>
    <s v="CONSULTORIA PARA INDICADORES CON ENFOQUE DE GENERO"/>
    <s v="DOP"/>
    <n v="-340000.01"/>
    <n v="-340000.01"/>
  </r>
  <r>
    <s v="210102001004000000"/>
    <n v="425000339"/>
    <s v="AYUNTAMIENTO SANTO DOMINGO NORTE"/>
    <s v="CXP00099479"/>
    <x v="1275"/>
    <s v="DGA494-2020"/>
    <s v="SERV. DE RECOLECCION DE DESECHOS SOLIDOS A LA REGIONAL 10 DI"/>
    <s v="DOP"/>
    <n v="-7097400"/>
    <n v="-7097400"/>
  </r>
  <r>
    <s v="210103001000000000"/>
    <s v="02600255638"/>
    <s v="MANUEL ANTONIO ROSARIO CALCAÑO"/>
    <s v="CXP00099442"/>
    <x v="1275"/>
    <s v="cONTR.0295-9"/>
    <s v="CUBICACION #9"/>
    <s v="DOP"/>
    <n v="-5078680.6100000003"/>
    <n v="-5078680.6100000003"/>
  </r>
  <r>
    <s v="210102001004000000"/>
    <n v="425000339"/>
    <s v="AYUNTAMIENTO SANTO DOMINGO NORTE"/>
    <s v="CXP00099476"/>
    <x v="1275"/>
    <s v="DGA495-2020"/>
    <s v="SERV. DE RECOLECCION DE DESECHOS SOLIDOS A LA REGIONAL 10 DI"/>
    <s v="DOP"/>
    <n v="-1774350"/>
    <n v="-1774350"/>
  </r>
  <r>
    <s v="210102001004000000"/>
    <n v="425000339"/>
    <s v="AYUNTAMIENTO SANTO DOMINGO NORTE"/>
    <s v="CXP00099489"/>
    <x v="1276"/>
    <s v="DGA-493-2020"/>
    <s v="SERV. DE RECOLECCION DE DESECHOS SOLIDOS  DE LA REGIONAL 10"/>
    <s v="DOP"/>
    <n v="-5323050"/>
    <n v="-5323050"/>
  </r>
  <r>
    <s v="210103001000000000"/>
    <n v="132048832"/>
    <s v="MCKINSEY &amp; COMPANY, INC. DOMINICAN REPUBLIC"/>
    <s v="CXP00100742"/>
    <x v="1277"/>
    <s v="B1500000004"/>
    <s v="CONTRATACION DE SERVICIOS DE CONSULTORIAS PARA REV"/>
    <s v="DOP"/>
    <n v="-11782071.380000001"/>
    <n v="-11782071.380000001"/>
  </r>
  <r>
    <s v="210102001004000000"/>
    <n v="131336061"/>
    <s v="COLEGIO EVANGELICO SHALOM, SRL"/>
    <s v="CXP00099656"/>
    <x v="1277"/>
    <s v="LIB.21599-1/2020"/>
    <s v="TRANSFERENCIA AL COLEGIO EVANGELICO SHALOM, ENE.2020"/>
    <s v="DOP"/>
    <n v="-293535"/>
    <n v="-293535"/>
  </r>
  <r>
    <s v="210103001000000000"/>
    <s v="07100058853"/>
    <s v="ABRAHAN ARISTIDES VICTORIA GELABERT"/>
    <s v="MIED-170124"/>
    <x v="1277"/>
    <s v="CONTR.12331/00291"/>
    <s v="CONTR.12331/00291"/>
    <s v="DOP"/>
    <n v="322489.5"/>
    <n v="322489.5"/>
  </r>
  <r>
    <s v="210102001004000000"/>
    <s v="00109737536"/>
    <s v="NELSON GUERRERO VALOY"/>
    <s v="CXP00102880"/>
    <x v="1278"/>
    <s v="NCF:B1500000035"/>
    <m/>
    <s v="DOP"/>
    <n v="-17700"/>
    <n v="-17700"/>
  </r>
  <r>
    <s v="210102001001000000"/>
    <n v="430122319"/>
    <s v="ASOCIACION DE SERVIDORES PUBLICOS (ASP-MINERD)"/>
    <s v="CXP00099714"/>
    <x v="1278"/>
    <s v="OFICIO # 344-2020"/>
    <s v="COLABORACION ECONOMICA A LAS ASOCIACIONES DE SERV. PUBLICOS"/>
    <s v="DOP"/>
    <n v="-10000"/>
    <n v="-10000"/>
  </r>
  <r>
    <s v="210103001000000000"/>
    <s v="03102254871"/>
    <s v="DOMINGO ALFREDO SANCHEZ SANCHEZ"/>
    <s v="CXP00100070"/>
    <x v="1279"/>
    <s v="OFICIO DGA 440-2020"/>
    <s v="PAGO SOLICITUD DE INTIMACION"/>
    <s v="DOP"/>
    <n v="-5325681.1100000003"/>
    <n v="-5325681.1100000003"/>
  </r>
  <r>
    <s v="210103001000000000"/>
    <n v="430102921"/>
    <s v=" PROYECTO INTEGRAL COMUNITARIO, INC."/>
    <s v="CXP00101331"/>
    <x v="1280"/>
    <s v="B1500000027"/>
    <s v="PAGO ALQUILER CORRESP. AL MES DE JULIO/2020"/>
    <s v="DOP"/>
    <n v="-59000"/>
    <n v="-59000"/>
  </r>
  <r>
    <s v="210102001004000000"/>
    <n v="130827303"/>
    <s v="Banderas Del Mundo, SRL"/>
    <s v="CXP00101275"/>
    <x v="1280"/>
    <s v="B1500000388*"/>
    <s v="SERVICIO DE IMPRESION  DE INST. Y BANDERAS"/>
    <s v="DOP"/>
    <n v="-17464"/>
    <n v="-17464"/>
  </r>
  <r>
    <s v="210102001004000000"/>
    <n v="130827303"/>
    <s v="Banderas Del Mundo, SRL"/>
    <s v="NCR0001672"/>
    <x v="1280"/>
    <s v="B1500000388*-NULA"/>
    <s v="ANULADO POR ERROR EN FECHA DE"/>
    <s v="DOP"/>
    <n v="17464"/>
    <n v="17464"/>
  </r>
  <r>
    <s v="210102001001000000"/>
    <n v="130739153"/>
    <s v="CUNDINAMARCA INVESTMENTS, SRL"/>
    <s v="CXP00100198"/>
    <x v="1281"/>
    <s v="CONTR.00504/00283"/>
    <s v="CUBICACION N°3 ADICIONAL"/>
    <s v="DOP"/>
    <n v="-10073257.699999999"/>
    <n v="-10073257.699999999"/>
  </r>
  <r>
    <s v="210103001000000000"/>
    <s v="02600738716"/>
    <s v="GUSTAVO HUMBERTO RICHIEZ VALDEZ"/>
    <s v="CXP00100227"/>
    <x v="1281"/>
    <s v="CONTR.2643-8"/>
    <s v="CUBICACION N°8"/>
    <s v="DOP"/>
    <n v="-2059703.66"/>
    <n v="-2059703.66"/>
  </r>
  <r>
    <s v="210103001000000000"/>
    <s v="02600738716"/>
    <s v="GUSTAVO HUMBERTO RICHIEZ VALDEZ"/>
    <s v="NCR0001615"/>
    <x v="1281"/>
    <s v="CONTR.2643-8*"/>
    <s v="ERROR EN OBJETAL"/>
    <s v="DOP"/>
    <n v="2059703.66"/>
    <n v="2059703.66"/>
  </r>
  <r>
    <s v="210102001001000000"/>
    <n v="130739153"/>
    <s v="CUNDINAMARCA INVESTMENTS, SRL"/>
    <s v="NCR0001611"/>
    <x v="1281"/>
    <s v="CONTR.000504/00283**"/>
    <s v="ERROR EN OBJETAL"/>
    <s v="DOP"/>
    <n v="10073257.699999999"/>
    <n v="10073257.699999999"/>
  </r>
  <r>
    <s v="210103001000000000"/>
    <s v="05400961958"/>
    <s v="LENIN HERRERA PICHARDO"/>
    <s v="CXP00100284"/>
    <x v="1282"/>
    <s v="CONTR.0743/00188"/>
    <s v="CUBICACION N°4 ADICIONAL"/>
    <s v="DOP"/>
    <n v="-2611378.38"/>
    <n v="-2611378.38"/>
  </r>
  <r>
    <s v="210102001004000000"/>
    <n v="101001577"/>
    <s v="COMPAÑIA DOMINICANA DE TELEFONOS, S.A (CODETEL)"/>
    <s v="PAG00335580"/>
    <x v="1282"/>
    <m/>
    <s v="OFICIO DGA #0648-20"/>
    <s v="DOP"/>
    <n v="27800281.879999999"/>
    <n v="14746.2"/>
  </r>
  <r>
    <s v="210102001001000000"/>
    <n v="102324298"/>
    <s v="SISTEMAS Y TECNOLOGIA, SRL"/>
    <s v="NCR0001625"/>
    <x v="1282"/>
    <s v="B-1500000237-NULA"/>
    <s v="ADQUISICION DE MOBILIARIO ESCOLAR PARA 1,000 AULAS"/>
    <s v="DOP"/>
    <n v="335440.96000000002"/>
    <n v="67088.19"/>
  </r>
  <r>
    <s v="210102001004000000"/>
    <n v="130511012"/>
    <s v="TECSAT S. R. L."/>
    <s v="CXP00100433"/>
    <x v="1283"/>
    <s v="B1500000117"/>
    <s v="SERVICIO TRANSMISION 8 AÑOS MEMORIA REV EDUCATIVA"/>
    <s v="DOP"/>
    <n v="-247800"/>
    <n v="-225960"/>
  </r>
  <r>
    <s v="210103001000000000"/>
    <s v="04900574270"/>
    <s v="ROSANNA MARGARITA CORTORREAL NEGRIN"/>
    <s v="CXP00100473"/>
    <x v="1284"/>
    <s v="CONTR.1042-7"/>
    <s v="CUBICACION N°7"/>
    <s v="DOP"/>
    <n v="-720112.85"/>
    <n v="-720112.85"/>
  </r>
  <r>
    <s v="210102001001000000"/>
    <n v="123005644"/>
    <s v="VALENCIA SOSA Y ASOCIADOS SRL"/>
    <s v="MIED-143615"/>
    <x v="1285"/>
    <s v="CONTR.00165"/>
    <s v="20% AVANCE."/>
    <s v="DOP"/>
    <n v="-7584563.6399999997"/>
    <n v="-7584563.6399999997"/>
  </r>
  <r>
    <s v="210103001000000000"/>
    <s v="00200733996"/>
    <s v="MARILU FIGUEROA MEDINA"/>
    <s v="CXP00100545"/>
    <x v="1285"/>
    <s v="CONTR.0155-6"/>
    <s v="CUBICACION #6"/>
    <s v="DOP"/>
    <n v="-373800"/>
    <n v="-299040"/>
  </r>
  <r>
    <s v="210103001000000000"/>
    <n v="401515679"/>
    <s v="GRAN LOGIA DE LA REPUBLICA DOMINICANA"/>
    <s v="CXP00101324"/>
    <x v="1285"/>
    <s v="NCF:B1500000028"/>
    <s v="ALQUILER LOCAL, DE 17 DE JULIO AL 17 DE AGOSTO 20"/>
    <s v="DOP"/>
    <n v="-215144.61"/>
    <n v="-215144.61"/>
  </r>
  <r>
    <s v="210103001000000000"/>
    <n v="401515679"/>
    <s v="GRAN LOGIA DE LA REPUBLICA DOMINICANA"/>
    <s v="CXP00101336"/>
    <x v="1285"/>
    <s v="NCF:B1500000028."/>
    <s v="ALQUILER LOCAL, DE 17 DE JULIO AL 17 DE AGOSTO 20"/>
    <s v="DOP"/>
    <n v="-107572.3"/>
    <n v="-107572.3"/>
  </r>
  <r>
    <s v="210103001000000000"/>
    <n v="401515679"/>
    <s v="GRAN LOGIA DE LA REPUBLICA DOMINICANA"/>
    <s v="NCR0001689"/>
    <x v="1285"/>
    <s v="NCF:B1500000028.-NUL"/>
    <s v="ANULADA POR VENCIMIENTO DE NCF"/>
    <s v="DOP"/>
    <n v="107572.3"/>
    <n v="107572.3"/>
  </r>
  <r>
    <s v="210103001000000000"/>
    <n v="401515679"/>
    <s v="GRAN LOGIA DE LA REPUBLICA DOMINICANA"/>
    <s v="NCR0001675"/>
    <x v="1285"/>
    <s v="NCF:B1500000028-NULA"/>
    <s v="ANULADA POR ERROR EN MONTO"/>
    <s v="DOP"/>
    <n v="215144.61"/>
    <n v="215144.61"/>
  </r>
  <r>
    <s v="210102001004000000"/>
    <n v="401007339"/>
    <s v="MINISTERIO DE EDUCACION"/>
    <s v="PI021879"/>
    <x v="1286"/>
    <s v="OFIC.#OGI-081/2020"/>
    <s v="VIATICOS A LAS EVALUACIONES DE LOS TERRENOS QUE SON OBJETOS"/>
    <s v="DOP"/>
    <n v="-15900"/>
    <n v="-15900"/>
  </r>
  <r>
    <s v="210103001000000000"/>
    <n v="430102921"/>
    <s v=" PROYECTO INTEGRAL COMUNITARIO, INC."/>
    <s v="CXP00101338"/>
    <x v="1287"/>
    <s v="B1500000028"/>
    <s v="PAGO ALQUILER CORRESP. AL MES DE AGOSTO/2020"/>
    <s v="DOP"/>
    <n v="-59000"/>
    <n v="-59000"/>
  </r>
  <r>
    <s v="210102001004000000"/>
    <n v="423002565"/>
    <s v="AYUNTAMIENTO SANTO DOMINGO ESTE"/>
    <s v="CXP00106718"/>
    <x v="1288"/>
    <s v="B1500003162"/>
    <s v="SERVICIO DE ASEO URBANO A LOS CENTROS EDUCAT. MES SEPTIEM/20"/>
    <s v="DOP"/>
    <n v="-934350"/>
    <n v="-934350"/>
  </r>
  <r>
    <s v="210103001000000000"/>
    <s v="00112500798"/>
    <s v="PEDRO JAIME MARTINEZ"/>
    <s v="CXP00100705"/>
    <x v="1289"/>
    <s v="CONTR. 00390"/>
    <s v="50% PAGO FINAL COMPRA TERRENO"/>
    <s v="DOP"/>
    <n v="-32736180"/>
    <n v="-32736180"/>
  </r>
  <r>
    <s v="210103001000000000"/>
    <s v="00109369710"/>
    <s v="MEDARDO SOLIS SANCHEZ"/>
    <s v="CXP00100706"/>
    <x v="1289"/>
    <s v="CONTR. 1861-1"/>
    <s v="10% PAGO FINAL COMPRA TERRENO"/>
    <s v="DOP"/>
    <n v="-229289.60000000001"/>
    <n v="-229289.60000000001"/>
  </r>
  <r>
    <s v="210103001000000000"/>
    <s v="00109369710"/>
    <s v="MEDARDO SOLIS SANCHEZ"/>
    <s v="NCR0001892"/>
    <x v="1289"/>
    <s v="CONTR. 1861-1NULA"/>
    <s v="ERROR EN EL MONTO"/>
    <s v="DOP"/>
    <n v="229289.60000000001"/>
    <n v="229289.60000000001"/>
  </r>
  <r>
    <s v="210103001000000000"/>
    <n v="401515679"/>
    <s v="GRAN LOGIA DE LA REPUBLICA DOMINICANA"/>
    <s v="CXP00101339"/>
    <x v="1290"/>
    <s v="NCF:B1500000029"/>
    <s v="ALQUILER LOCAL, DE 17 DE AGOSTO AL 17 DE SEPT. 20"/>
    <s v="DOP"/>
    <n v="-107572.3"/>
    <n v="-107572.3"/>
  </r>
  <r>
    <s v="210103001000000000"/>
    <n v="401515679"/>
    <s v="GRAN LOGIA DE LA REPUBLICA DOMINICANA"/>
    <s v="NCR0001690"/>
    <x v="1290"/>
    <s v="NCF:B1500000029-NULA"/>
    <s v="ANULADA POR VENCIMIENTO DE NCF"/>
    <s v="DOP"/>
    <n v="107572.3"/>
    <n v="107572.3"/>
  </r>
  <r>
    <s v="210103001000000000"/>
    <s v="04800860936"/>
    <s v="AMELIA YIRALY PEREZ CAMARENA"/>
    <s v="CXP00100866"/>
    <x v="1291"/>
    <s v="CONTR.0133-4"/>
    <s v="CUBICACION #4"/>
    <s v="DOP"/>
    <n v="-3887017.5"/>
    <n v="-3109614"/>
  </r>
  <r>
    <s v="210103001000000000"/>
    <s v="09300152296"/>
    <s v="LUIS ALBERTO  CONCEPCION"/>
    <s v="CXP00100934"/>
    <x v="1292"/>
    <s v="CONTR. 0475-40"/>
    <s v="ALQ. CORRESP. ABRIL, MAYO Y JUNIO 2020"/>
    <s v="DOP"/>
    <n v="-77453.429999999993"/>
    <n v="-77453.429999999993"/>
  </r>
  <r>
    <s v="210103001000000000"/>
    <s v="09300152296"/>
    <s v="LUIS ALBERTO  CONCEPCION"/>
    <s v="NCR0001656"/>
    <x v="1292"/>
    <s v="CONTR. 0475-40-NULO"/>
    <s v="DIFERERNCIA EN MONTO"/>
    <s v="DOP"/>
    <n v="77453.429999999993"/>
    <n v="77453.429999999993"/>
  </r>
  <r>
    <s v="210103001000000000"/>
    <s v="02600052050"/>
    <s v="LUIS ARISTIDES GUZMAN AVILA"/>
    <s v="CXP00100963"/>
    <x v="1293"/>
    <s v="CONTR-1519-18"/>
    <s v="ALQ. CORRESP. ABRIL, MAYO Y JUNIO 2020"/>
    <s v="DOP"/>
    <n v="-53100"/>
    <n v="-53100"/>
  </r>
  <r>
    <s v="210102001004000000"/>
    <n v="101001577"/>
    <s v="COMPAÑIA DOMINICANA DE TELEFONOS, S.A (CODETEL)"/>
    <s v="CXP00101305"/>
    <x v="1294"/>
    <s v="B150077736"/>
    <s v="SERVICIOS QUE ESTAN FUERA DE SUMARIA, MES DE SEPTIEMBRE/2020"/>
    <s v="DOP"/>
    <n v="-1566407.63"/>
    <n v="-1566407.63"/>
  </r>
  <r>
    <s v="210103001000000000"/>
    <n v="131456448"/>
    <s v="GRUPO KAIZEN, SRL"/>
    <s v="CXP00102599"/>
    <x v="1295"/>
    <s v="B1500000151"/>
    <s v="SERVICIOS DE ALQUILER DE DOS (2) CARPAS"/>
    <s v="DOP"/>
    <n v="-177000"/>
    <n v="-177000"/>
  </r>
  <r>
    <s v="210103001000000000"/>
    <s v="01800141598"/>
    <s v="ANDRYS WARNAN CASTILLO ENCARNACION"/>
    <s v="PI021956"/>
    <x v="1296"/>
    <s v="DGGF.#277, CONTR.623"/>
    <m/>
    <s v="DOP"/>
    <n v="-216641.48"/>
    <n v="-216641.48"/>
  </r>
  <r>
    <s v="210103001000000000"/>
    <n v="131039421"/>
    <s v="HERNANDEZ PEGUERO &amp; ASOCIADOS, SRL"/>
    <s v="CXP00101380"/>
    <x v="1297"/>
    <s v="B1500000166"/>
    <s v="ALQUILER CORRESP. MES DE OCTUBRE 2020"/>
    <s v="DOP"/>
    <n v="-620817"/>
    <n v="-620817"/>
  </r>
  <r>
    <s v="210103001000000000"/>
    <n v="131039421"/>
    <s v="HERNANDEZ PEGUERO &amp; ASOCIADOS, SRL"/>
    <s v="NCR0001678"/>
    <x v="1297"/>
    <s v="B1500000166-NULA"/>
    <s v="ANULADA POR ERROR EN FECHA"/>
    <s v="DOP"/>
    <n v="620817"/>
    <n v="620817"/>
  </r>
  <r>
    <s v="210102001004000000"/>
    <n v="405051711"/>
    <s v="CORAAPPLATA"/>
    <s v="CXP00101587"/>
    <x v="1298"/>
    <s v="DGA-826-2020"/>
    <s v="SERVICIO DE AGUA POTABLE OCTUBRE/2020"/>
    <s v="DOP"/>
    <n v="390967"/>
    <n v="390967"/>
  </r>
  <r>
    <s v="210103001000000000"/>
    <s v="00106596620"/>
    <s v="FRANCISCO BARTOLO ZAPATA CASTRO."/>
    <s v="CXP00101713"/>
    <x v="1299"/>
    <s v="CONTR. 0016-62"/>
    <s v="ALQUILER LOCAL, CORRESP. AL MES DE JULIO/2020."/>
    <s v="DOP"/>
    <n v="-47200"/>
    <n v="-47200"/>
  </r>
  <r>
    <s v="210103001000000000"/>
    <s v="09300152296"/>
    <s v="LUIS ALBERTO  CONCEPCION"/>
    <s v="CXP00101864"/>
    <x v="1300"/>
    <s v="CONTR. 0475-41"/>
    <s v="ALQUILER, JULIO,AGOSTO Y SEPTIEMBRE 2020"/>
    <s v="DOP"/>
    <n v="-77453.429999999993"/>
    <n v="-77453.429999999993"/>
  </r>
  <r>
    <s v="210103001000000000"/>
    <s v="09300152296"/>
    <s v="LUIS ALBERTO  CONCEPCION"/>
    <s v="NCR0001686"/>
    <x v="1300"/>
    <s v="CONTR.0475-41-NULA"/>
    <s v="ANULADA POR ERROR EN MONTO"/>
    <s v="DOP"/>
    <n v="77453.429999999993"/>
    <n v="77453.429999999993"/>
  </r>
  <r>
    <s v="210102001004000000"/>
    <n v="401007339"/>
    <s v="MINISTERIO DE EDUCACION"/>
    <s v="PI022182"/>
    <x v="1301"/>
    <s v="OFIC-137/20"/>
    <s v="VIATICOS POR VIAJES A SAMANA AL DIR. DE RELACIONES INTEIRNST"/>
    <s v="DOP"/>
    <n v="-4150"/>
    <n v="-4150"/>
  </r>
  <r>
    <s v="210102001001000000"/>
    <n v="130833362"/>
    <s v="APLEX SECURITY, S.R.L"/>
    <s v="CXP00108453"/>
    <x v="1302"/>
    <s v="B1500000244"/>
    <s v="ADQUISICIÓN EQUIPOS Y DISPOSITIVOS  (MONITOR)"/>
    <s v="DOP"/>
    <n v="-5148479.4800000004"/>
    <n v="-1029695.9"/>
  </r>
  <r>
    <s v="210102001001000000"/>
    <n v="130833362"/>
    <s v="APLEX SECURITY, S.R.L"/>
    <s v="MIED-170784"/>
    <x v="1302"/>
    <s v="B1500000244"/>
    <m/>
    <s v="DOP"/>
    <n v="1029695.9"/>
    <n v="1029695.9"/>
  </r>
  <r>
    <s v="210102001001000000"/>
    <n v="130833362"/>
    <s v="APLEX SECURITY, S.R.L"/>
    <s v="CXP00104301"/>
    <x v="1303"/>
    <s v="B.1500000245"/>
    <s v="ADQUISICION DE EQUPOS Y DISPOSITIVOS"/>
    <s v="DOP"/>
    <n v="-1167696.3799999999"/>
    <n v="-233539.28"/>
  </r>
  <r>
    <s v="210102001001000000"/>
    <n v="130833362"/>
    <s v="APLEX SECURITY, S.R.L"/>
    <s v="MIED-170476"/>
    <x v="1303"/>
    <s v="B.1500000245"/>
    <m/>
    <s v="DOP"/>
    <n v="233539.28"/>
    <n v="233539.28"/>
  </r>
  <r>
    <s v="210103001000000000"/>
    <s v="00104796339"/>
    <s v="MAXIMILIANO MARTE LOPEZ/ ROSA MATOS"/>
    <s v="CXP00102171"/>
    <x v="1304"/>
    <s v="CONTR. 1747-20"/>
    <s v="ALQUILER LOCAL, OCTUBRE/NOVIEMBRE 2020"/>
    <s v="DOP"/>
    <n v="-47200"/>
    <n v="-47200"/>
  </r>
  <r>
    <s v="210103001000000000"/>
    <s v="00500230529"/>
    <s v="TEODORO MUÑOZ PAULA"/>
    <s v="CXP00102125"/>
    <x v="1304"/>
    <s v="CONTR. 0158-45"/>
    <s v="ALQUILER, CORRESP. A LOS MESES DE OCT. Y NOV./2020"/>
    <s v="DOP"/>
    <n v="-14342.85"/>
    <n v="-14342.85"/>
  </r>
  <r>
    <s v="210103001000000000"/>
    <s v="00104796339"/>
    <s v="MAXIMILIANO MARTE LOPEZ/ ROSA MATOS"/>
    <s v="NCR0001781"/>
    <x v="1304"/>
    <s v="CONTR. 1747-20-NULO"/>
    <s v="ERROR EN MESES FACTURADOS"/>
    <s v="DOP"/>
    <n v="47200"/>
    <n v="47200"/>
  </r>
  <r>
    <s v="210102001004000000"/>
    <n v="131473492"/>
    <s v="Primerce Investments,SRL"/>
    <s v="NCR0001734"/>
    <x v="1305"/>
    <s v="CONTR. # 138-NULO"/>
    <s v="PARACORREGIR FACTURA"/>
    <s v="DOP"/>
    <n v="607526.76"/>
    <n v="607526.76"/>
  </r>
  <r>
    <s v="210102001004000000"/>
    <n v="401007339"/>
    <s v="MINISTERIO DE EDUCACION"/>
    <s v="PI022223"/>
    <x v="1306"/>
    <s v="OFIC.#DFC-0302/2020"/>
    <s v="VIATICOS INVENTARIO DE ACTIVOS FIJOS REGIONALES EDUCATIVAS D"/>
    <s v="DOP"/>
    <n v="-167400"/>
    <n v="-167400"/>
  </r>
  <r>
    <s v="210102001004000000"/>
    <n v="401007339"/>
    <s v="MINISTERIO DE EDUCACION"/>
    <s v="PI022242"/>
    <x v="1307"/>
    <s v="DPC-0245-2020"/>
    <s v="SOLICITUD RECURSOS ECONOMICOS"/>
    <s v="DOP"/>
    <n v="-343814.03"/>
    <n v="-343814.03"/>
  </r>
  <r>
    <s v="210103001000000000"/>
    <s v="00500018213"/>
    <s v="ELENA FLORIMON GALAN"/>
    <s v="CXP00102504"/>
    <x v="1308"/>
    <s v="CONTR.1017-48"/>
    <s v="ALQUILER LOCAL, MES DE DICIEMBRE 2020."/>
    <s v="DOP"/>
    <n v="-7080"/>
    <n v="-7080"/>
  </r>
  <r>
    <s v="210103001000000000"/>
    <s v="00500230529"/>
    <s v="TEODORO MUÑOZ PAULA"/>
    <s v="CXP00102557"/>
    <x v="1309"/>
    <s v="CONTR. 0158-46"/>
    <s v="aLQUILER, CORRESP. AL MES DE DICIEMBRE/2020."/>
    <s v="DOP"/>
    <n v="-7171.43"/>
    <n v="-7171.43"/>
  </r>
  <r>
    <s v="210102001001000000"/>
    <n v="101013761"/>
    <s v="DISTRIBUIDORA ESCOLAR S.A. (DISESA)"/>
    <s v="CXP00103065"/>
    <x v="1310"/>
    <s v="B1500000438"/>
    <s v="ADQUISICION  DE MOBILIARIO ESCOLAR"/>
    <s v="DOP"/>
    <n v="-2987239.86"/>
    <n v="-2987239.86"/>
  </r>
  <r>
    <s v="210102001004000000"/>
    <n v="401007339"/>
    <s v="MINISTERIO DE EDUCACION"/>
    <s v="PI022286"/>
    <x v="1311"/>
    <s v="DT-NO. 588-2020"/>
    <s v="REPOSICION FONDO ESPECIAL PARA VIATICOS"/>
    <s v="DOP"/>
    <n v="-45500"/>
    <n v="-45500"/>
  </r>
  <r>
    <s v="210103001000000000"/>
    <n v="401007401"/>
    <s v="MINISTERIO DE OBRAS PUBLICAS Y COMUNICACIONES MOPC"/>
    <s v="PI022316"/>
    <x v="1312"/>
    <s v="DGGF-278,CONTR-490"/>
    <m/>
    <s v="DOP"/>
    <n v="-272782.02"/>
    <n v="-272782.02"/>
  </r>
  <r>
    <s v="210102001001000000"/>
    <n v="401007401"/>
    <s v="MINISTERIO DE OBRAS PUBLICAS Y COMUNICACIONES MOPC"/>
    <s v="PI022316"/>
    <x v="1312"/>
    <s v="DGGF-278,CONTR-490"/>
    <m/>
    <s v="DOP"/>
    <n v="272782.02"/>
    <n v="272782.02"/>
  </r>
  <r>
    <s v="210102001004000000"/>
    <n v="101820217"/>
    <s v="EMPRESA DISTRIBUIDORA DE ELECTRICIDAD DEL ESTE, S. A"/>
    <s v="ED00012567"/>
    <x v="1313"/>
    <s v="L-223"/>
    <s v="PAGO ENERGIA NO CORTABLE ENERO 2021 EDEESTE"/>
    <s v="DOP"/>
    <n v="-19032829.579999998"/>
    <n v="-1234624.1599999999"/>
  </r>
  <r>
    <s v="210102001004000000"/>
    <n v="130432899"/>
    <s v="MR NETWORKING SRL"/>
    <s v="CXP00104679"/>
    <x v="1314"/>
    <s v="B1500000102"/>
    <s v="SERVICIO DE INTERNET"/>
    <s v="DOP"/>
    <n v="-26886.99"/>
    <n v="-26886.99"/>
  </r>
  <r>
    <s v="210103001000000000"/>
    <n v="425000444"/>
    <s v="CLUB DE LEONES STO DGO SABANA PERDIDA  EL MILLONCITO"/>
    <s v="CXP00107290"/>
    <x v="1315"/>
    <s v="B1500000014"/>
    <s v="ALQUILER LOCAL, MES DE ABRIL, MAYO, Y JUNIO. 2021"/>
    <s v="DOP"/>
    <n v="-159300"/>
    <n v="-159300"/>
  </r>
  <r>
    <s v="210103001000000000"/>
    <n v="425000444"/>
    <s v="CLUB DE LEONES STO DGO SABANA PERDIDA  EL MILLONCITO"/>
    <s v="NCR0001923"/>
    <x v="1315"/>
    <s v="B1500000014-NULA"/>
    <s v="ANULADA POR ERROR"/>
    <s v="DOP"/>
    <n v="159300"/>
    <n v="159300"/>
  </r>
  <r>
    <s v="210102001004000000"/>
    <n v="40228670416"/>
    <s v="SAMANTA RAMONA SUAREZ HERNANDEZ"/>
    <s v="PI022424"/>
    <x v="1316"/>
    <s v="OFIC-06/21"/>
    <m/>
    <s v="DOP"/>
    <n v="-8000"/>
    <n v="-8000"/>
  </r>
  <r>
    <s v="210102001004000000"/>
    <n v="101820217"/>
    <s v="EMPRESA DISTRIBUIDORA DE ELECTRICIDAD DEL ESTE, S. A"/>
    <s v="ED00012571"/>
    <x v="1317"/>
    <s v="L-311-312"/>
    <s v="PAGO ENERGIA NO CORTABLE FEBRERO 2021 EDEESTE"/>
    <s v="DOP"/>
    <n v="-17346856.190000001"/>
    <n v="-1218507"/>
  </r>
  <r>
    <s v="210102001004000000"/>
    <s v="02301202814"/>
    <s v="ORADIA YAHANDRY JAVIER"/>
    <s v="ED00010583"/>
    <x v="1318"/>
    <m/>
    <s v="PARA ANULAR FACT. DE VIATICOS POR GASTOS NO EJECUTADO"/>
    <s v="DOP"/>
    <n v="27000"/>
    <n v="27000"/>
  </r>
  <r>
    <s v="210102001004000000"/>
    <s v="00115653560"/>
    <s v="ARGELI REYNOSO PEÑA"/>
    <s v="ED00012068"/>
    <x v="1318"/>
    <m/>
    <s v="PARA ANULAR FACTURAS POR GASTOS NO EJECUTADOS"/>
    <s v="DOP"/>
    <n v="396952"/>
    <n v="60552"/>
  </r>
  <r>
    <s v="210102001004000000"/>
    <s v="00102210366"/>
    <s v="LETICIA ANTONIA NOLASCO TEJEDA"/>
    <s v="ED00012177"/>
    <x v="1318"/>
    <m/>
    <s v="PARA ANULAR ASIENTOS NO ANULADOS EN SU MOMENTO"/>
    <s v="DOP"/>
    <n v="1658202.47"/>
    <n v="759159.32"/>
  </r>
  <r>
    <s v="210102001004000000"/>
    <n v="40220151837"/>
    <s v="LUZ ESPERANZA REINOSO LOPEZ"/>
    <s v="ED00012210"/>
    <x v="1318"/>
    <m/>
    <s v="PARA ANULAR ASIENTOS ACTIVIDADES NO REALIZADAS"/>
    <s v="DOP"/>
    <n v="3238568.9"/>
    <n v="3238568.9"/>
  </r>
  <r>
    <s v="210102001004000000"/>
    <n v="40220879965"/>
    <s v="HILARIA LAURENCIO GIRON"/>
    <s v="ED00012207"/>
    <x v="1318"/>
    <m/>
    <s v="PARA ANULAR ASIENTOS ACTIVIDADES NO REALIZADAS"/>
    <s v="DOP"/>
    <n v="6023131.9199999999"/>
    <n v="5688513.4800000004"/>
  </r>
  <r>
    <s v="210102001004000000"/>
    <s v="00500222641"/>
    <s v="NARCISA CASTA?O CARABALLO"/>
    <s v="ED00012218"/>
    <x v="1318"/>
    <m/>
    <s v="PARA ANULAR ASIENTOS ACTIVIDADES NO REALIZADAS"/>
    <s v="DOP"/>
    <n v="16648632.560000001"/>
    <n v="16648632.560000001"/>
  </r>
  <r>
    <s v="210102001001000000"/>
    <n v="101618787"/>
    <s v="ALTICE DOMINICANA, S. A."/>
    <s v="CXP00105310"/>
    <x v="1319"/>
    <s v="B1500025557"/>
    <s v="SERVICIO BANDA ANCHA"/>
    <s v="DOP"/>
    <n v="-3274571.73"/>
    <n v="-3274571.73"/>
  </r>
  <r>
    <s v="210102001001000000"/>
    <n v="101618787"/>
    <s v="ALTICE DOMINICANA, S. A."/>
    <s v="CXP00104777"/>
    <x v="1319"/>
    <s v="B1500025531"/>
    <s v="SERV. INTERNET BANDA ANCHA MES FEBRERO 2021 OF. DGA 476-2021"/>
    <s v="DOP"/>
    <n v="-2575693.4"/>
    <n v="-2575693.4"/>
  </r>
  <r>
    <s v="210102001004000000"/>
    <n v="401007339"/>
    <s v="MINISTERIO DE EDUCACION"/>
    <s v="CXP00103516"/>
    <x v="1320"/>
    <s v="OFIC-011/21"/>
    <s v="PAGOS DE VIATICOS A LA DIRECCION DE SEGURIDAD"/>
    <s v="DOP"/>
    <n v="-105000"/>
    <n v="-105000"/>
  </r>
  <r>
    <s v="210103001000000000"/>
    <s v="00106974629"/>
    <s v="KENIA ROSA PERALTA TORRES"/>
    <s v="CXP00103791"/>
    <x v="1321"/>
    <s v="B1500000002"/>
    <s v="PAGO POR ACTOS DE LICITACION"/>
    <s v="DOP"/>
    <n v="-118000"/>
    <n v="-118000"/>
  </r>
  <r>
    <s v="210103001000000000"/>
    <s v="00104796339"/>
    <s v="MAXIMILIANO MARTE LOPEZ/ ROSA MATOS"/>
    <s v="CXP00103614"/>
    <x v="1322"/>
    <s v="CONTR. 1747-20."/>
    <s v="ALQUILER MES OCTUBRE 2020"/>
    <s v="DOP"/>
    <n v="-23600"/>
    <n v="-23600"/>
  </r>
  <r>
    <s v="210102001004000000"/>
    <s v="00104570908"/>
    <s v="ANGELA ALTAGRACIA FONTANILLAS BUENO"/>
    <s v="CXP00103693"/>
    <x v="1323"/>
    <s v=" B1500000095"/>
    <s v="SOLICITUD PAGO ACTO DE COMPROBACION"/>
    <s v="DOP"/>
    <n v="-59000"/>
    <n v="-59000"/>
  </r>
  <r>
    <s v="210102001004000000"/>
    <s v="00104570908"/>
    <s v="ANGELA ALTAGRACIA FONTANILLAS BUENO"/>
    <s v="CXP00103692"/>
    <x v="1323"/>
    <s v="B1500000095"/>
    <s v="SOLICITUD PAGO ACTO DE COMPROBACION"/>
    <s v="DOP"/>
    <n v="-50000"/>
    <n v="-50000"/>
  </r>
  <r>
    <s v="210102001004000000"/>
    <n v="101820217"/>
    <s v="EMPRESA DISTRIBUIDORA DE ELECTRICIDAD DEL ESTE, S. A"/>
    <s v="ED00012575"/>
    <x v="1324"/>
    <s v="L-546-547"/>
    <s v="PAGO ENERGIA NO CORTABLE MARZO 2021 EDEESTE"/>
    <s v="DOP"/>
    <n v="-18362584.440000001"/>
    <n v="-1241194"/>
  </r>
  <r>
    <s v="210102001001000000"/>
    <n v="101618787"/>
    <s v="ALTICE DOMINICANA, S. A."/>
    <s v="CXP00104768"/>
    <x v="1325"/>
    <s v="B1500028561"/>
    <s v="PAGO SERV. DE BANDA ANCHA MES DE MARZO/2021"/>
    <s v="DOP"/>
    <n v="-4411870.1100000003"/>
    <n v="-4411870.1100000003"/>
  </r>
  <r>
    <s v="210102001001000000"/>
    <n v="101618787"/>
    <s v="ALTICE DOMINICANA, S. A."/>
    <s v="CXP00104779"/>
    <x v="1325"/>
    <s v="B1500028570"/>
    <s v="PAGO SERVICIO BANDA ANCHA, MES DE MARZO 2021"/>
    <s v="DOP"/>
    <n v="-3351934.99"/>
    <n v="-3351934.99"/>
  </r>
  <r>
    <s v="210102001001000000"/>
    <n v="101618787"/>
    <s v="ALTICE DOMINICANA, S. A."/>
    <s v="CXP00105314"/>
    <x v="1325"/>
    <s v=" B1500028570"/>
    <s v="PAGO SERVICIO BANDA ANCHA"/>
    <s v="DOP"/>
    <n v="-3351934.99"/>
    <n v="-3351934.99"/>
  </r>
  <r>
    <s v="210102001001000000"/>
    <n v="101618787"/>
    <s v="ALTICE DOMINICANA, S. A."/>
    <s v="CXP00104778"/>
    <x v="1325"/>
    <s v="B1500028544"/>
    <s v="PAGO SERVICIO BANDA ANCHA, MES DE MARZO 2021"/>
    <s v="DOP"/>
    <n v="-2554964.56"/>
    <n v="-2554964.56"/>
  </r>
  <r>
    <s v="210102001001000000"/>
    <n v="101618787"/>
    <s v="ALTICE DOMINICANA, S. A."/>
    <s v="CXP00105321"/>
    <x v="1325"/>
    <s v="  B1500028582"/>
    <s v="SERVICIOS DE BANDA ANCHA"/>
    <s v="DOP"/>
    <n v="-2162640.88"/>
    <n v="-2162640.88"/>
  </r>
  <r>
    <s v="210102001001000000"/>
    <n v="101618787"/>
    <s v="ALTICE DOMINICANA, S. A."/>
    <s v="CXP00105319"/>
    <x v="1325"/>
    <s v="B1500028582."/>
    <s v="SERVICIO BANDA ANCHA"/>
    <s v="DOP"/>
    <n v="-1832746.51"/>
    <n v="-1832746.51"/>
  </r>
  <r>
    <s v="210102001001000000"/>
    <n v="101618787"/>
    <s v="ALTICE DOMINICANA, S. A."/>
    <s v="CXP00105320"/>
    <x v="1325"/>
    <s v="B1500028582"/>
    <s v="SERVICIOS DE BANDA ANCHA"/>
    <s v="DOP"/>
    <n v="-1832746.51"/>
    <n v="-1832746.51"/>
  </r>
  <r>
    <s v="210102001001000000"/>
    <n v="101013761"/>
    <s v="DISTRIBUIDORA ESCOLAR S.A. (DISESA)"/>
    <s v="PAG00343880"/>
    <x v="1326"/>
    <m/>
    <s v="B1500000438"/>
    <s v="DOP"/>
    <n v="2860661.9"/>
    <n v="2860661.9"/>
  </r>
  <r>
    <s v="210102001001000000"/>
    <n v="101007011"/>
    <s v="CENTRO GALAXIA SRL"/>
    <s v="CXP00104225"/>
    <x v="1327"/>
    <s v="B1500000016"/>
    <s v="PAGO DEDUCIBLE, REPARACIÓN DE VEHÍCULOGRAN CHEROKEE 2011"/>
    <s v="DOP"/>
    <n v="-11200.01"/>
    <n v="-11200.01"/>
  </r>
  <r>
    <s v="210102001004000000"/>
    <n v="101820217"/>
    <s v="EMPRESA DISTRIBUIDORA DE ELECTRICIDAD DEL ESTE, S. A"/>
    <s v="ED00012580"/>
    <x v="1328"/>
    <s v="L-630-631"/>
    <s v="PAGO ENERGIA NO CORTABLE ABRIL 2021 EDEESTE"/>
    <s v="DOP"/>
    <n v="-17302215.48"/>
    <n v="-1213179.06"/>
  </r>
  <r>
    <s v="210103001000000000"/>
    <s v="05600004401"/>
    <s v="JOSE DARIO CORTORREAL SOLIS"/>
    <s v="ED00012456"/>
    <x v="1329"/>
    <m/>
    <s v="P/LIQUIDAR IMPUESTOS INVERTIDOS POR ERROR"/>
    <s v="DOP"/>
    <n v="7500"/>
    <n v="7500"/>
  </r>
  <r>
    <s v="210102001004000000"/>
    <n v="401007339"/>
    <s v="MINISTERIO DE EDUCACION"/>
    <s v="PI022698"/>
    <x v="1330"/>
    <s v="OFIC.#OSEC-177/2021"/>
    <s v="VIATICOS DE APOYO Y SEGUIM. AL CENTRO EDUC.&quot;COMETA DE ESPERA"/>
    <s v="DOP"/>
    <n v="-23800"/>
    <n v="-23800"/>
  </r>
  <r>
    <s v="210102001001000000"/>
    <n v="101618787"/>
    <s v="ALTICE DOMINICANA, S. A."/>
    <s v="CXP00104422"/>
    <x v="1331"/>
    <s v="B1500029414"/>
    <s v="SERVICIO DE BANDA ANCHA, CORRESP. AL MES DE ABRIL/2021"/>
    <s v="DOP"/>
    <n v="-3510285.82"/>
    <n v="-3510285.82"/>
  </r>
  <r>
    <s v="210102001001000000"/>
    <n v="430017922"/>
    <s v="AYUNTAMIENTO MUNICIPAL DE SANTA CRUZ DEL SEIBO"/>
    <s v="CXP00104902"/>
    <x v="1332"/>
    <s v="B1500000026"/>
    <s v="RECOLECCION DE DESECHOS SOLIDOS"/>
    <s v="DOP"/>
    <n v="-878400"/>
    <n v="-878400"/>
  </r>
  <r>
    <s v="210102001001000000"/>
    <n v="430017922"/>
    <s v="AYUNTAMIENTO MUNICIPAL DE SANTA CRUZ DEL SEIBO"/>
    <s v="CXP00104901"/>
    <x v="1332"/>
    <s v="B1500000025"/>
    <s v="RECOLECCION DE DESECHOS SOLIDOS"/>
    <s v="DOP"/>
    <n v="-732000"/>
    <n v="-732000"/>
  </r>
  <r>
    <s v="210102001001000000"/>
    <n v="430017922"/>
    <s v="AYUNTAMIENTO MUNICIPAL DE SANTA CRUZ DEL SEIBO"/>
    <s v="CXP00104900"/>
    <x v="1332"/>
    <s v="B1500000024"/>
    <s v="RECOLECCION DE DESECHOS SOLIDOS"/>
    <s v="DOP"/>
    <n v="-585600"/>
    <n v="-585600"/>
  </r>
  <r>
    <s v="210102001001000000"/>
    <n v="430017922"/>
    <s v="AYUNTAMIENTO MUNICIPAL DE SANTA CRUZ DEL SEIBO"/>
    <s v="CXP00104899"/>
    <x v="1332"/>
    <s v="B1500000023"/>
    <s v="RECOLECCION DE DESECHOS SOLIDOS"/>
    <s v="DOP"/>
    <n v="-439200"/>
    <n v="-439200"/>
  </r>
  <r>
    <s v="210102001001000000"/>
    <n v="430017922"/>
    <s v="AYUNTAMIENTO MUNICIPAL DE SANTA CRUZ DEL SEIBO"/>
    <s v="CXP00104898"/>
    <x v="1332"/>
    <s v="B1500000022"/>
    <s v="RECOLECCION DE DESECHOS SOLIDOS"/>
    <s v="DOP"/>
    <n v="-292800"/>
    <n v="-292800"/>
  </r>
  <r>
    <s v="210102001001000000"/>
    <n v="430017922"/>
    <s v="AYUNTAMIENTO MUNICIPAL DE SANTA CRUZ DEL SEIBO"/>
    <s v="CXP00104904"/>
    <x v="1332"/>
    <s v="B1500000022"/>
    <s v="RECOLECCION DE DESECHOS SOLIDOS"/>
    <s v="DOP"/>
    <n v="-146000"/>
    <n v="-146000"/>
  </r>
  <r>
    <s v="210102001001000000"/>
    <n v="430017922"/>
    <s v="AYUNTAMIENTO MUNICIPAL DE SANTA CRUZ DEL SEIBO"/>
    <s v="CXP00104905"/>
    <x v="1332"/>
    <s v="B1500000023"/>
    <s v="RECOLECCION DE DESECHOS SOLIDOS"/>
    <s v="DOP"/>
    <n v="-146000"/>
    <n v="-146000"/>
  </r>
  <r>
    <s v="210102001001000000"/>
    <n v="430017922"/>
    <s v="AYUNTAMIENTO MUNICIPAL DE SANTA CRUZ DEL SEIBO"/>
    <s v="CXP00104907"/>
    <x v="1332"/>
    <s v="B1500000024"/>
    <s v="RECOLECCION DE DESECHOS SOLIDOS"/>
    <s v="DOP"/>
    <n v="-146000"/>
    <n v="-146000"/>
  </r>
  <r>
    <s v="210102001001000000"/>
    <n v="430017922"/>
    <s v="AYUNTAMIENTO MUNICIPAL DE SANTA CRUZ DEL SEIBO"/>
    <s v="CXP00104909"/>
    <x v="1332"/>
    <s v="B1500000025"/>
    <s v="RECOLECCION DE DESECHOS SOLIDOS"/>
    <s v="DOP"/>
    <n v="-146000"/>
    <n v="-146000"/>
  </r>
  <r>
    <s v="210102001001000000"/>
    <n v="430017922"/>
    <s v="AYUNTAMIENTO MUNICIPAL DE SANTA CRUZ DEL SEIBO"/>
    <s v="CXP00104910"/>
    <x v="1332"/>
    <s v="B1500000026"/>
    <s v="RECOLECCION DE DESECHOS SOLIDOS"/>
    <s v="DOP"/>
    <n v="-146000"/>
    <n v="-146000"/>
  </r>
  <r>
    <s v="210102001004000000"/>
    <n v="401007339"/>
    <s v="MINISTERIO DE EDUCACION"/>
    <s v="PI022709"/>
    <x v="1333"/>
    <s v="OF.DGEI N°57-2021"/>
    <s v="VIÁTICOS Y TRANSPORTE DE LA DIRECCIÓN GRAL. DE EDUC. INICIAL"/>
    <s v="DOP"/>
    <n v="-66825"/>
    <n v="-66825"/>
  </r>
  <r>
    <s v="210103001000000000"/>
    <s v="03102917972"/>
    <s v="SANDRA YVELISSE GRULLON PEREZ"/>
    <s v="NCR0001946"/>
    <x v="1333"/>
    <s v="CONTR. 3019-1 NULA"/>
    <s v="ERROR EN EL MONTO"/>
    <s v="DOP"/>
    <n v="1600000"/>
    <n v="1600000"/>
  </r>
  <r>
    <s v="210102001004000000"/>
    <n v="101820217"/>
    <s v="EMPRESA DISTRIBUIDORA DE ELECTRICIDAD DEL ESTE, S. A"/>
    <s v="ED00012584"/>
    <x v="1334"/>
    <s v="L-806-807"/>
    <s v="PAGO ENERGIA NO CORTABLE MAYO 2021 EDEESTE"/>
    <s v="DOP"/>
    <n v="-18455079.91"/>
    <n v="-1381369.6"/>
  </r>
  <r>
    <s v="210102001004000000"/>
    <n v="401007339"/>
    <s v="MINISTERIO DE EDUCACION"/>
    <s v="PI022796"/>
    <x v="1335"/>
    <s v="OFIC.DGEP N°110/2021"/>
    <s v="TRANF. A REG. PARA SEGUIMIENTO AL PROCESO QUE DESARROLLANLOS"/>
    <s v="DOP"/>
    <n v="-314300"/>
    <n v="-314300"/>
  </r>
  <r>
    <s v="210102001004000000"/>
    <n v="130432899"/>
    <s v="MR NETWORKING SRL"/>
    <s v="PI022823"/>
    <x v="1336"/>
    <s v="B1500000102"/>
    <s v="SERVICIO DE INTERNET"/>
    <s v="DOP"/>
    <n v="-26886.99"/>
    <n v="-26886.99"/>
  </r>
  <r>
    <s v="210102001001000000"/>
    <n v="101618787"/>
    <s v="ALTICE DOMINICANA, S. A."/>
    <s v="CXP00105429"/>
    <x v="1337"/>
    <s v="B1500030358*"/>
    <s v="SERV. INTERNED BANDA ANCHA  MES MAYO 2021 OF. DGA 503-2021*"/>
    <s v="DOP"/>
    <n v="-3696799.71"/>
    <n v="-3696799.71"/>
  </r>
  <r>
    <s v="210102001001000000"/>
    <s v="08000036296"/>
    <s v="FRANCISCO ANTONIO FELIZ CARRASCO"/>
    <s v="CXP00105008"/>
    <x v="1338"/>
    <s v="B1500000165"/>
    <s v="300 HORAS DE PERIFONEO Y DISCO LIGTHTS"/>
    <s v="DOP"/>
    <n v="-635000"/>
    <n v="-635000"/>
  </r>
  <r>
    <s v="210102001001000000"/>
    <n v="130659273"/>
    <s v="SOLUCIONES EMPRESARIALES Y DE NEGOCIOS DIAZ MORE, SRL"/>
    <s v="CXP00105965"/>
    <x v="1339"/>
    <s v="B1500000155"/>
    <s v="MONTAJE DE EVENTOS"/>
    <s v="DOP"/>
    <n v="-54000"/>
    <n v="-54000"/>
  </r>
  <r>
    <s v="210102001004000000"/>
    <n v="101001577"/>
    <s v="COMPAÑIA DOMINICANA DE TELEFONOS, S.A (CODETEL)"/>
    <s v="CXP00105371"/>
    <x v="1340"/>
    <s v="B1500100049"/>
    <s v="PAGO SERVICIOS TELEFONICOS"/>
    <s v="DOP"/>
    <n v="-14968.79"/>
    <n v="-14968.79"/>
  </r>
  <r>
    <s v="210102001004000000"/>
    <n v="101001577"/>
    <s v="COMPAÑIA DOMINICANA DE TELEFONOS, S.A (CODETEL)"/>
    <s v="CXP00105367"/>
    <x v="1340"/>
    <s v="B1500100049"/>
    <s v="SOLICITUD PAGO SERVICIOS TELEFONICOS MES DE JUNIO 2021"/>
    <s v="DOP"/>
    <n v="-12892.79"/>
    <n v="-12892.79"/>
  </r>
  <r>
    <s v="210102001001000000"/>
    <n v="101618787"/>
    <s v="ALTICE DOMINICANA, S. A."/>
    <s v="CXP00105305"/>
    <x v="1341"/>
    <s v="B1500031256"/>
    <s v="SERVICIO BANDA ANCHA"/>
    <s v="DOP"/>
    <n v="-3894189.08"/>
    <n v="-3894189.08"/>
  </r>
  <r>
    <s v="210102001004000000"/>
    <n v="131247547"/>
    <s v="E&amp;C MULTISERVICES EIRL."/>
    <s v="CXP00105472"/>
    <x v="1342"/>
    <s v="B1500000745"/>
    <s v="ADQUISICIÓN DE MATERIALES DE CONSTRUCCIÓN"/>
    <s v="DOP"/>
    <n v="-968957"/>
    <n v="-968957"/>
  </r>
  <r>
    <s v="210102001004000000"/>
    <n v="131247547"/>
    <s v="E&amp;C MULTISERVICES EIRL."/>
    <s v="NCR0001868"/>
    <x v="1342"/>
    <s v="B1500000745-NULO"/>
    <s v="ERROR EN CTA OBJETAL"/>
    <s v="DOP"/>
    <n v="968957"/>
    <n v="968957"/>
  </r>
  <r>
    <s v="210103001000000000"/>
    <n v="130997782"/>
    <s v="PROGESCON,  SRL"/>
    <s v="CXP00105288"/>
    <x v="1343"/>
    <s v="B1500000014"/>
    <s v="ADQUISICION DE MATERIALES DE CONSTRUCCION."/>
    <s v="DOP"/>
    <n v="-614344.80000000005"/>
    <n v="-614344.80000000005"/>
  </r>
  <r>
    <s v="210103001000000000"/>
    <n v="130997782"/>
    <s v="PROGESCON,  SRL"/>
    <s v="NCR0001855"/>
    <x v="1343"/>
    <s v="b1500000014-NULA"/>
    <s v="ERROR EN OBJETALES Y CUENTAS"/>
    <s v="DOP"/>
    <n v="614344.80000000005"/>
    <n v="614344.80000000005"/>
  </r>
  <r>
    <s v="210102001001000000"/>
    <n v="130901139"/>
    <s v="INVERSIONES DIEIMER, SRL"/>
    <s v="MIED-143836"/>
    <x v="1344"/>
    <s v="CONTR.0242-ANTICIPO"/>
    <s v="20% DE AVANCE"/>
    <s v="DOP"/>
    <n v="-962983.84"/>
    <n v="-962983.84"/>
  </r>
  <r>
    <s v="210103001000000000"/>
    <n v="131198112"/>
    <s v="RAGA COMERCIAL SRL"/>
    <s v="MIED-143842"/>
    <x v="1345"/>
    <s v="CONTR.00248"/>
    <s v="20% DE ANTICIPO"/>
    <s v="DOP"/>
    <n v="-952401.6"/>
    <n v="-952401.6"/>
  </r>
  <r>
    <s v="210102001001000000"/>
    <n v="101679001"/>
    <s v="INDUSTRIA DE MUEBLES METALICOS, SRL"/>
    <s v="MIED-143846"/>
    <x v="1346"/>
    <s v="CONTR.00300"/>
    <s v="20% DE ANTICIPO"/>
    <s v="DOP"/>
    <n v="-967216.74"/>
    <n v="-967216.74"/>
  </r>
  <r>
    <s v="210102001001000000"/>
    <n v="131174592"/>
    <s v="RAMA FABRICANTES Y SUPLIDORES, SRL"/>
    <s v="MIED-143844"/>
    <x v="1346"/>
    <s v="CONTR.00249"/>
    <s v="20% DE ANTICIPO"/>
    <s v="DOP"/>
    <n v="-955800"/>
    <n v="-955800"/>
  </r>
  <r>
    <s v="210102001001000000"/>
    <n v="40220704650"/>
    <s v="ANTHONY ENMANUEL ESTRELLA CRUZ"/>
    <s v="NCR0001939"/>
    <x v="1346"/>
    <s v="CONTR.00239-20-NULA"/>
    <s v="POR FALTA DE DOCUMENTACION"/>
    <s v="DOP"/>
    <n v="978857.2"/>
    <n v="978857.2"/>
  </r>
  <r>
    <s v="210102001001000000"/>
    <n v="101022574"/>
    <s v="INDUSTRIAS UNIDAS MECANICAS, SRL."/>
    <s v="NCR0001940"/>
    <x v="1346"/>
    <s v="CONTR.00236-NULA"/>
    <s v="POR FALTA DE DOCUMENTACION"/>
    <s v="DOP"/>
    <n v="1079044.56"/>
    <n v="1079044.56"/>
  </r>
  <r>
    <s v="210102001001000000"/>
    <n v="101618787"/>
    <s v="ALTICE DOMINICANA, S. A."/>
    <s v="CXP00105318"/>
    <x v="1347"/>
    <s v=" B1500028582"/>
    <s v="SERVICIO BANDA ANCHA"/>
    <s v="DOP"/>
    <n v="-2132893.65"/>
    <n v="-2132893.65"/>
  </r>
  <r>
    <s v="210102001004000000"/>
    <n v="401007339"/>
    <s v="MINISTERIO DE EDUCACION"/>
    <s v="PI022981"/>
    <x v="1348"/>
    <s v="OFIC.DGC-0058/2021"/>
    <s v="GASTOS DE PASAJES DE LOS TECNICOS REGIONALES Y DISTRITALES Q"/>
    <s v="DOP"/>
    <n v="-11700"/>
    <n v="-11700"/>
  </r>
  <r>
    <s v="210102001004000000"/>
    <n v="401007339"/>
    <s v="MINISTERIO DE EDUCACION"/>
    <s v="CXP00105352"/>
    <x v="1348"/>
    <s v="OFIC.DGC-0060/2021"/>
    <s v="GASTOS DE PASAJES DE LOS TECNICOS REGIONALES Y DISTRITALES Q"/>
    <s v="DOP"/>
    <n v="-6860"/>
    <n v="-6860"/>
  </r>
  <r>
    <s v="210102001004000000"/>
    <n v="110125372"/>
    <s v="EL PROGRESO DEL LIMON, S.R.L."/>
    <s v="CXP00105180"/>
    <x v="1349"/>
    <s v="B1500001110"/>
    <s v="SERV. DE ENERGIA ELETRICA MES DE JUNIO 2021"/>
    <s v="DOP"/>
    <n v="-3499.45"/>
    <n v="-3499.45"/>
  </r>
  <r>
    <s v="210102001004000000"/>
    <n v="110125372"/>
    <s v="EL PROGRESO DEL LIMON, S.R.L."/>
    <s v="CXP00105178"/>
    <x v="1349"/>
    <s v="B1500001106"/>
    <s v="SERV. DE ENERGIA ELETRICA MES DE JUNIO 2021"/>
    <s v="DOP"/>
    <n v="-688.27"/>
    <n v="-688.27"/>
  </r>
  <r>
    <s v="210102001001000000"/>
    <n v="131848087"/>
    <s v="Grupo Retmox, SRL"/>
    <s v="MIED-143850"/>
    <x v="1350"/>
    <s v="CONTR. 00243-2020"/>
    <s v="20% AVANCE"/>
    <s v="DOP"/>
    <n v="-959280.06"/>
    <n v="-959280.06"/>
  </r>
  <r>
    <s v="210102001001000000"/>
    <n v="408000244"/>
    <s v="AYUNTAMIENTO MUNICIPAL DE RESTAURACIÓN"/>
    <s v="CXP00106322"/>
    <x v="1351"/>
    <s v="B1500000152"/>
    <s v="TRANSF. AYUNTA MUNICIPAL RESTAURACIÓN, ENERO-DICIEMBRE 2018."/>
    <s v="DOP"/>
    <n v="-786600"/>
    <n v="-786600"/>
  </r>
  <r>
    <s v="210102001001000000"/>
    <n v="408000244"/>
    <s v="AYUNTAMIENTO MUNICIPAL DE RESTAURACIÓN"/>
    <s v="CXP00106321"/>
    <x v="1351"/>
    <s v="B1500000151"/>
    <s v="TRANSF. AYUNTA MUNICIPAL RESTAURACIÓN, MARZO-DICIEMBRE 2017."/>
    <s v="DOP"/>
    <n v="-655500"/>
    <n v="-655500"/>
  </r>
  <r>
    <s v="210102001004000000"/>
    <n v="430062839"/>
    <s v="AYUNTAMIENTO MUNICIPAL LAS MATAS DE SANTA CRUZ"/>
    <s v="CXP00106037"/>
    <x v="1352"/>
    <s v="B1500000159"/>
    <s v="RECOLECCIÓN DESECHOS SÓLIDOS ENE/DIC-2018"/>
    <s v="DOP"/>
    <n v="-234000"/>
    <n v="-234000"/>
  </r>
  <r>
    <s v="210102001004000000"/>
    <n v="430062839"/>
    <s v="AYUNTAMIENTO MUNICIPAL LAS MATAS DE SANTA CRUZ"/>
    <s v="CXP00106039"/>
    <x v="1352"/>
    <s v="B1500000161"/>
    <s v="RECOLECCIÓN DESECHOS SÓLIDOS ENE/DIC-2020"/>
    <s v="DOP"/>
    <n v="-234000"/>
    <n v="-234000"/>
  </r>
  <r>
    <s v="210102001004000000"/>
    <n v="430062839"/>
    <s v="AYUNTAMIENTO MUNICIPAL LAS MATAS DE SANTA CRUZ"/>
    <s v="CXP00106044"/>
    <x v="1352"/>
    <s v="B1500000160"/>
    <s v="RECOLECCIÓN DESECHO SÓLIDO ENE-DIC/2019"/>
    <s v="DOP"/>
    <n v="-234000"/>
    <n v="-234000"/>
  </r>
  <r>
    <s v="210102001004000000"/>
    <n v="430062839"/>
    <s v="AYUNTAMIENTO MUNICIPAL LAS MATAS DE SANTA CRUZ"/>
    <s v="CXP00107556"/>
    <x v="1352"/>
    <s v="B1500000167"/>
    <s v="RECOLECCION DESECHOS SOLIDOS ENERO A DICIEMBRE 2020"/>
    <s v="DOP"/>
    <n v="-234000"/>
    <n v="-234000"/>
  </r>
  <r>
    <s v="210102001004000000"/>
    <n v="430062839"/>
    <s v="AYUNTAMIENTO MUNICIPAL LAS MATAS DE SANTA CRUZ"/>
    <s v="CXP00107558"/>
    <x v="1352"/>
    <s v="B1500000166"/>
    <s v="RECOLECCION DESECHOS SOLIDOS ENERO A DICIEMBRE 2019"/>
    <s v="DOP"/>
    <n v="-234000"/>
    <n v="-234000"/>
  </r>
  <r>
    <s v="210102001004000000"/>
    <n v="430062839"/>
    <s v="AYUNTAMIENTO MUNICIPAL LAS MATAS DE SANTA CRUZ"/>
    <s v="CXP00106040"/>
    <x v="1352"/>
    <s v="B1500000162"/>
    <s v="RECOLECCIÓN DESECHOS SÓLIDOS 2021"/>
    <s v="DOP"/>
    <n v="-136500"/>
    <n v="-136500"/>
  </r>
  <r>
    <s v="210102001004000000"/>
    <n v="430062839"/>
    <s v="AYUNTAMIENTO MUNICIPAL LAS MATAS DE SANTA CRUZ"/>
    <s v="CXP00107559"/>
    <x v="1352"/>
    <s v="B1500000168"/>
    <s v="RECOLECCION DESECHOS SOLIDOS ENERO A JULIO 2021"/>
    <s v="DOP"/>
    <n v="-136500"/>
    <n v="-136500"/>
  </r>
  <r>
    <s v="210103001000000000"/>
    <n v="130961672"/>
    <s v="INDUSTRIAS CACERES, SRL"/>
    <s v="CXP00106021"/>
    <x v="1353"/>
    <s v="B1500000114"/>
    <s v="MANTENIMIENTO ASCENSOR MES DE AGOSTO 2021"/>
    <s v="DOP"/>
    <n v="-11449.54"/>
    <n v="-11449.54"/>
  </r>
  <r>
    <s v="210103001000000000"/>
    <n v="130961672"/>
    <s v="INDUSTRIAS CACERES, SRL"/>
    <s v="NCR0001875"/>
    <x v="1353"/>
    <s v="B1500000114-nulo"/>
    <s v="ERROR EN OBJETAL"/>
    <s v="DOP"/>
    <n v="11449.54"/>
    <n v="11449.54"/>
  </r>
  <r>
    <s v="210103001000000000"/>
    <s v="05300003802"/>
    <s v="JOSE LOPEZ IGLESIAS"/>
    <s v="CXP00105759"/>
    <x v="1354"/>
    <s v="CONTR. 12408-1"/>
    <s v="ALQUILER LOCAL, PERIODO DESDE 08/2020 AL 07/2021."/>
    <s v="DOP"/>
    <n v="-1557600"/>
    <n v="-1557600"/>
  </r>
  <r>
    <s v="210103001000000000"/>
    <s v="04700942545"/>
    <s v="NARCIZO MARCELINO BATISTA RIVAS"/>
    <s v="CXP00105767"/>
    <x v="1354"/>
    <s v="CONTR. 0161-4"/>
    <s v="ALQ. CORRESP. A AGOST  2020 A  JULIO 2021"/>
    <s v="DOP"/>
    <n v="-540000"/>
    <n v="-540000"/>
  </r>
  <r>
    <s v="210103001000000000"/>
    <s v="04700942545"/>
    <s v="NARCIZO MARCELINO BATISTA RIVAS"/>
    <s v="NCR0001869"/>
    <x v="1354"/>
    <s v="CONTR. 0161-4-NULO"/>
    <s v="ERROR EN IMPUESTO"/>
    <s v="DOP"/>
    <n v="540000"/>
    <n v="540000"/>
  </r>
  <r>
    <s v="210102001004000000"/>
    <n v="401007339"/>
    <s v="MINISTERIO DE EDUCACION"/>
    <s v="PI023080"/>
    <x v="1355"/>
    <s v="OFIC. No.DPCAF345/21"/>
    <s v="VIATICOS POR LA VISITA  A LOS DISTRITO 10-05 Y 10-06"/>
    <s v="DOP"/>
    <n v="-14000"/>
    <n v="-14000"/>
  </r>
  <r>
    <s v="210102001004000000"/>
    <n v="401007339"/>
    <s v="MINISTERIO DE EDUCACION"/>
    <s v="CXP00106049"/>
    <x v="1356"/>
    <s v="LIBRA. 9180/2021"/>
    <s v="TRANF. ASOC.SIN F. DE LUCRO,PAGADAS CON LA RECEPT 9992,AGOST"/>
    <s v="DOP"/>
    <n v="-6124341.2400000002"/>
    <n v="-6124341.2400000002"/>
  </r>
  <r>
    <s v="210103001000000000"/>
    <n v="102343586"/>
    <s v="CONSTRUCTORA LAS GAVIOTAS, S.R.L."/>
    <s v="CXP00106062"/>
    <x v="1356"/>
    <s v="CONTR.12342/2018"/>
    <s v="ALQUILER LOCAL MESES AGOST.2020/JUL.2021"/>
    <s v="DOP"/>
    <n v="-991200"/>
    <n v="-991200"/>
  </r>
  <r>
    <s v="210103001000000000"/>
    <n v="102343586"/>
    <s v="CONSTRUCTORA LAS GAVIOTAS, S.R.L."/>
    <s v="NCR0001882"/>
    <x v="1356"/>
    <s v="CONTR.12342/2018-NUL"/>
    <s v="ERROR EN REGISTRO"/>
    <s v="DOP"/>
    <n v="991200"/>
    <n v="991200"/>
  </r>
  <r>
    <s v="210103001000000000"/>
    <n v="130105995"/>
    <s v="MADISON IMPORT SRL."/>
    <s v="CXP00106602"/>
    <x v="1357"/>
    <s v="B1500000044*"/>
    <s v="ADQ. LABORATORIOS DE CIENCIAS NIVEL SECUNDARIO"/>
    <s v="DOP"/>
    <n v="-58417874.590000004"/>
    <n v="-58417874.590000004"/>
  </r>
  <r>
    <s v="210103001000000000"/>
    <n v="130105995"/>
    <s v="MADISON IMPORT SRL."/>
    <s v="CXP00106710"/>
    <x v="1357"/>
    <s v="*B1500000044"/>
    <s v="ADQ. LABORATORIOS DE CIENCIAS NIV. SECUNDARIO"/>
    <s v="DOP"/>
    <n v="-58417873.509999998"/>
    <n v="-58417873.509999998"/>
  </r>
  <r>
    <s v="210102001001000000"/>
    <n v="422000111"/>
    <s v="PROGRAMA DE LAS NACIONES UNIDAS PARA EL DESARROLLO"/>
    <s v="CXP00106257"/>
    <x v="1358"/>
    <s v="CONV. 130447 Y 0288"/>
    <s v="PAGO 100% ADENDA11 N°0288"/>
    <s v="DOP"/>
    <n v="-2104327230.8299999"/>
    <n v="-2104327230.8299999"/>
  </r>
  <r>
    <s v="210102001001000000"/>
    <n v="130983526"/>
    <s v="Tecnologia de la Comunicación Satelital Moderna, SA (TECNODISA)"/>
    <s v="CXP00106579"/>
    <x v="1359"/>
    <s v="B1500000412"/>
    <s v="DIFUSIÓN CONTENIDO EDUCATIVO MAYO HASTA JULIO 2021"/>
    <s v="DOP"/>
    <n v="-10000000.01"/>
    <n v="-10000000.01"/>
  </r>
  <r>
    <s v="210102001004000000"/>
    <n v="430086584"/>
    <s v="CORPORACION DE ACUEDUCTO Y ALCANTARILLADO DE BOCA CHICA(CORAABO)"/>
    <s v="CXP00106349"/>
    <x v="1360"/>
    <s v="DGA N°968-2021"/>
    <s v="SERVICIO DE AGUA POTABLE, MES DE AGOST/2021."/>
    <s v="DOP"/>
    <n v="-1284908"/>
    <n v="-662968"/>
  </r>
  <r>
    <s v="210102001004000000"/>
    <n v="430086584"/>
    <s v="CORPORACION DE ACUEDUCTO Y ALCANTARILLADO DE BOCA CHICA(CORAABO)"/>
    <s v="PAG00350719"/>
    <x v="1361"/>
    <m/>
    <s v="PAGO VARIAS FACTURAS, CORRESPONDIENTE AL MES DE AGOSTO 2021. POR SERVICIO DE AGUA POTABLE A LOS (51) CENTROS DEL DISTRITO EDUCATIVO 10-05. SEGÚN OFICIO DGA N°968-2021."/>
    <s v="DOP"/>
    <n v="662968"/>
    <n v="662968"/>
  </r>
  <r>
    <s v="210102001004000000"/>
    <n v="401007339"/>
    <s v="MINISTERIO DE EDUCACION"/>
    <s v="PI023269"/>
    <x v="1362"/>
    <s v="OFIC.#593/21"/>
    <s v="VIATICOS Y TRANSP. VICEMIN. DE PLANIF. Y DESARROLLO EDUC."/>
    <s v="DOP"/>
    <n v="-265280"/>
    <n v="-265280"/>
  </r>
  <r>
    <s v="210103001000000000"/>
    <s v="07100424980"/>
    <s v="ISAURA CAPELLAN GUZMAN"/>
    <s v="CXP00106639"/>
    <x v="1363"/>
    <s v="CONTR.356-16"/>
    <s v="CUBICACION #16"/>
    <s v="DOP"/>
    <n v="-888480.33"/>
    <n v="-888480.33"/>
  </r>
  <r>
    <s v="210102001004000000"/>
    <n v="430062839"/>
    <s v="AYUNTAMIENTO MUNICIPAL LAS MATAS DE SANTA CRUZ"/>
    <s v="CXP00107532"/>
    <x v="1364"/>
    <s v="B1500000165"/>
    <s v="SERV. DE RECOLECCION DESECHOS SOLIDOS SEP-DIC 2018"/>
    <s v="DOP"/>
    <n v="-78000"/>
    <n v="-78000"/>
  </r>
  <r>
    <s v="210102001004000000"/>
    <n v="430062839"/>
    <s v="AYUNTAMIENTO MUNICIPAL LAS MATAS DE SANTA CRUZ"/>
    <s v="CXP00107557"/>
    <x v="1364"/>
    <s v="B1500000164"/>
    <s v="AYUNT. LAS MATAS DE SANTA CRUZ- MES DE ABRIL 2018"/>
    <s v="DOP"/>
    <n v="-19500"/>
    <n v="-19500"/>
  </r>
  <r>
    <s v="210102001001000000"/>
    <s v="00100777432"/>
    <s v="ORLANDO FRANCISCO MARCANO SANCHEZ"/>
    <s v="CXP00108145"/>
    <x v="1365"/>
    <s v="B1500000164"/>
    <s v="PAGO SERVICIOS DE NOTARIO"/>
    <s v="DOP"/>
    <n v="-121540"/>
    <n v="-121540"/>
  </r>
  <r>
    <s v="210103001000000000"/>
    <s v="00114575426"/>
    <s v="FAUSTO  ANTONIO ROJAS DEFRAN"/>
    <s v="CXP00106783"/>
    <x v="1366"/>
    <s v="CONTR-4385-2"/>
    <s v="50% REGISTRO TERRENO URBANO SIN MEJORA"/>
    <s v="DOP"/>
    <n v="-14768628"/>
    <n v="-14768628"/>
  </r>
  <r>
    <s v="210103001000000000"/>
    <s v="04800303523"/>
    <s v="JOSE ALTAGRACIA HERNANDEZ VERAS"/>
    <s v="CXP00106784"/>
    <x v="1366"/>
    <s v="CONTR. 0172-2"/>
    <s v="50% REGISTRO TERRENO URBANO SIN MEJORA"/>
    <s v="DOP"/>
    <n v="-13835250"/>
    <n v="-13835250"/>
  </r>
  <r>
    <s v="210103001000000000"/>
    <s v="05400140306"/>
    <s v="ANA GRIZEL LOPEZ CONTIN DE PEÑA"/>
    <s v="CXP00106814"/>
    <x v="1366"/>
    <s v="CONTR. 0379-1"/>
    <s v="50% RESTANTE ADQ. DE TERRENO"/>
    <s v="DOP"/>
    <n v="-6753450"/>
    <n v="-6753450"/>
  </r>
  <r>
    <s v="210103001000000000"/>
    <s v="00101773885"/>
    <s v="VIOLETA  JIMENEZ R DE FONTANA"/>
    <s v="CXP00106813"/>
    <x v="1366"/>
    <s v="CONTR-7906-2"/>
    <s v="REGISTRO 50% TERRENO URBANO SIN MEJORA"/>
    <s v="DOP"/>
    <n v="-5173500"/>
    <n v="-5173500"/>
  </r>
  <r>
    <s v="210103001000000000"/>
    <s v="00113899892"/>
    <s v="JUANA ENCARNACION RAMIREZ"/>
    <s v="CXP00106822"/>
    <x v="1366"/>
    <s v="CONTR-0383-2"/>
    <s v="REGISTRO 50% TERRENO URBANO SIN MEJORA"/>
    <s v="DOP"/>
    <n v="-4689420"/>
    <n v="-4689420"/>
  </r>
  <r>
    <s v="210103001000000000"/>
    <s v="00102004173"/>
    <s v="MAIRA MARIA DE LOS ANGELES HENRIQUEZ"/>
    <s v="CXP00106788"/>
    <x v="1366"/>
    <s v="CONTR. 1753-2"/>
    <s v="50% REGISTRO TERRENO URBANO SIN MEJORAS"/>
    <s v="DOP"/>
    <n v="-4686678"/>
    <n v="-4686678"/>
  </r>
  <r>
    <s v="210103001000000000"/>
    <n v="40226182513"/>
    <s v="LEOBARDO ANTONIO RODRIGUEZ POLANCO"/>
    <s v="CXP00106816"/>
    <x v="1366"/>
    <s v="CONTR-5753-2"/>
    <s v="REGISTRO 50% TERRENO URBANO SIN MEJORA"/>
    <s v="DOP"/>
    <n v="-4638270"/>
    <n v="-4638270"/>
  </r>
  <r>
    <s v="210103001000000000"/>
    <s v="00102654159"/>
    <s v="MARCELO JANEZCIO F. FERMIN ROMERO"/>
    <s v="CXP00106818"/>
    <x v="1366"/>
    <s v="CONTR. 0988-1"/>
    <s v="50% RESTANTE COMPRA DE TERRENO"/>
    <s v="DOP"/>
    <n v="-4403000"/>
    <n v="-4403000"/>
  </r>
  <r>
    <s v="210103001000000000"/>
    <s v="04800613319"/>
    <s v="JORGE ABAD SANTOS"/>
    <s v="CXP00106806"/>
    <x v="1366"/>
    <s v="CONTR. 0805-1"/>
    <s v="50% RESTANTE COMPRA DE TERRENO"/>
    <s v="DOP"/>
    <n v="-4265163"/>
    <n v="-4265163"/>
  </r>
  <r>
    <s v="210103001000000000"/>
    <s v="01800078253"/>
    <s v="ANGEL ESPINOSA PEÑA"/>
    <s v="CXP00106780"/>
    <x v="1366"/>
    <s v="CONTR.0380."/>
    <s v="50% REGISTRO TERRENO URBANO SIN MEJORA"/>
    <s v="DOP"/>
    <n v="-3943710"/>
    <n v="-3943710"/>
  </r>
  <r>
    <s v="210103001000000000"/>
    <s v="04900155013"/>
    <s v="JESUS MARIA SANTOS RONDON"/>
    <s v="CXP00106807"/>
    <x v="1366"/>
    <s v="CONTR. 0570-2"/>
    <s v="30% REGISTRO TERRENO URBANO SIN MEJORAS"/>
    <s v="DOP"/>
    <n v="-3936000"/>
    <n v="-3936000"/>
  </r>
  <r>
    <s v="210103001000000000"/>
    <s v="01600025520"/>
    <s v="RUDYS LEONIDAS SANCHEZ OGANDO"/>
    <s v="CXP00106771"/>
    <x v="1366"/>
    <s v="CONTR. 0080-1"/>
    <s v="50% RESTANTE ADQ. DE TERRENO"/>
    <s v="DOP"/>
    <n v="-3931968"/>
    <n v="-3931968"/>
  </r>
  <r>
    <s v="210103001000000000"/>
    <s v="00200231298"/>
    <s v="JOSE RAFAEL REYES CHALAS"/>
    <s v="CXP00106799"/>
    <x v="1366"/>
    <s v="CONTR. 2964 Y 4319-2"/>
    <s v="50% REGISTRO TERRENO URBANO CON MEJORAS"/>
    <s v="DOP"/>
    <n v="-3142862.5"/>
    <n v="-3142862.5"/>
  </r>
  <r>
    <s v="210103001000000000"/>
    <s v="06100199881"/>
    <s v="ANANIAS SURIEL BRITO"/>
    <s v="CXP00106775"/>
    <x v="1366"/>
    <s v="CONTR.0461."/>
    <s v="50% REGISTRO TERRENO URBANO SIN MEJORA"/>
    <s v="DOP"/>
    <n v="-3054322.5"/>
    <n v="-3054322.5"/>
  </r>
  <r>
    <s v="210103001000000000"/>
    <s v="01300146865"/>
    <s v="NERYS DE LOS ANGELES SOTO FELIZ"/>
    <s v="CXP00106778"/>
    <x v="1366"/>
    <s v="CONTR.0387."/>
    <s v="50% REGISTRO TERRENO URBANO SIN MEJORA"/>
    <s v="DOP"/>
    <n v="-2975000"/>
    <n v="-2975000"/>
  </r>
  <r>
    <s v="210103001000000000"/>
    <s v="03100737497"/>
    <s v="FERNANDO  DE JESUS  ESTEVEZ PICHARDO"/>
    <s v="CXP00106812"/>
    <x v="1366"/>
    <s v="CONTR. 0938-1"/>
    <s v="50% RESTANTE COMPRA DE TERRENO"/>
    <s v="DOP"/>
    <n v="-2760000"/>
    <n v="-2760000"/>
  </r>
  <r>
    <s v="210103001000000000"/>
    <s v="07100036685"/>
    <s v="MANUEL OCTAVIO PEREYRA PAREDES"/>
    <s v="CXP00106797"/>
    <x v="1366"/>
    <s v="CONTR-9491-2"/>
    <s v="REGISTRO 50% TERRENO URBANO SIN MEJORA"/>
    <s v="DOP"/>
    <n v="-2549505"/>
    <n v="-2549505"/>
  </r>
  <r>
    <s v="210103001000000000"/>
    <s v="04100003369"/>
    <s v="PEDRO  ANTONIO QUEZADA GIL"/>
    <s v="CXP00106821"/>
    <x v="1366"/>
    <s v="CONTR. 1385-2"/>
    <s v="50% RESTANTE COMPRA DE TERRENO"/>
    <s v="DOP"/>
    <n v="-2512500"/>
    <n v="-2512500"/>
  </r>
  <r>
    <s v="210103001000000000"/>
    <s v="00102491867"/>
    <s v="MARCIA RAMONA MEDINA MARTINEZ"/>
    <s v="CXP00106786"/>
    <x v="1366"/>
    <s v="CONTR-0113-2"/>
    <s v="REGISTRO 30% TERRENO URBANO SIN MEJORA"/>
    <s v="DOP"/>
    <n v="-1980000"/>
    <n v="-1980000"/>
  </r>
  <r>
    <s v="210103001000000000"/>
    <s v="05000287473"/>
    <s v="CARLOS MANUEL LOPEZ"/>
    <s v="CXP00106776"/>
    <x v="1366"/>
    <s v="CONTR. 0040-1"/>
    <s v="50% REST. COMPRA DE TERRENO"/>
    <s v="DOP"/>
    <n v="-1797840"/>
    <n v="-1797840"/>
  </r>
  <r>
    <s v="210103001000000000"/>
    <s v="00105117568"/>
    <s v="SAMUEL EMETERIO FRANCO"/>
    <s v="CXP00106772"/>
    <x v="1366"/>
    <s v="CONTR.4389."/>
    <s v="50% REGISTRO TERRENO URBANO SIN MEJORA"/>
    <s v="DOP"/>
    <n v="-1620000"/>
    <n v="-1620000"/>
  </r>
  <r>
    <s v="210103001000000000"/>
    <n v="101666811"/>
    <s v="BIENES DIVERSOS, SRL"/>
    <s v="CXP00106773"/>
    <x v="1366"/>
    <s v="CONTR. 45-1."/>
    <s v="10% RESTANTE POR ADQUISICION DE TERRENO."/>
    <s v="DOP"/>
    <n v="-1598400"/>
    <n v="-1598400"/>
  </r>
  <r>
    <s v="210103001000000000"/>
    <s v="06800258763"/>
    <s v="SANTO PERALTA ESPINAL"/>
    <s v="CXP00106791"/>
    <x v="1366"/>
    <s v="CONTR. 0456-2"/>
    <s v="50% REGISTRO TERRENO URBANO SIN MEJORA"/>
    <s v="DOP"/>
    <n v="-1576470"/>
    <n v="-1576470"/>
  </r>
  <r>
    <s v="210103001000000000"/>
    <s v="01800326041"/>
    <s v="HECTOR DAVID VOLQUEZ ROMAN"/>
    <s v="CXP00106820"/>
    <x v="1366"/>
    <s v="CONTR. 0955-1"/>
    <s v="40% RESTANTE COMPRA DE TERRENO"/>
    <s v="DOP"/>
    <n v="-1548000"/>
    <n v="-1548000"/>
  </r>
  <r>
    <s v="210103001000000000"/>
    <s v="09300362093"/>
    <s v="AGUSTINA ULLOA ULLOA"/>
    <s v="CXP00106789"/>
    <x v="1366"/>
    <s v="CONTR. 0417-1"/>
    <s v="30% RESTANTE COMPRA DE TERRENO"/>
    <s v="DOP"/>
    <n v="-940500"/>
    <n v="-940500"/>
  </r>
  <r>
    <s v="210103001000000000"/>
    <s v="00200760528"/>
    <s v="ALBERTO REYES CASTILLO"/>
    <s v="CXP00106794"/>
    <x v="1366"/>
    <s v="CONTR. 0869 Y 4316-2"/>
    <s v="50% REGISTRO TERRENO URBANO CON MEJORAS"/>
    <s v="DOP"/>
    <n v="-934800"/>
    <n v="-934800"/>
  </r>
  <r>
    <s v="210103001000000000"/>
    <n v="10400162227"/>
    <s v="SANTO PINALES CABRAL"/>
    <s v="CXP00106819"/>
    <x v="1366"/>
    <s v="CONTR. 0905-1"/>
    <s v="30% RESTANTE ADQ. DE TERRENO"/>
    <s v="DOP"/>
    <n v="-825000"/>
    <n v="-825000"/>
  </r>
  <r>
    <s v="210103001000000000"/>
    <s v="01100149903"/>
    <s v="TEOFILO OGANDO DE OLEO"/>
    <s v="CXP00106774"/>
    <x v="1366"/>
    <s v="CONTR.518."/>
    <s v="50% REGISTRO TERRENO URBANO SIN MEJORA"/>
    <s v="DOP"/>
    <n v="-700000"/>
    <n v="-700000"/>
  </r>
  <r>
    <s v="210103001000000000"/>
    <s v="04900034077"/>
    <s v="AURA MARIA RECIO MONEGRO"/>
    <s v="CXP00106777"/>
    <x v="1366"/>
    <s v="CONTR. 0491-1"/>
    <s v="10% RESTANTE ADQ. DE TERRENO"/>
    <s v="DOP"/>
    <n v="-681780"/>
    <n v="-681780"/>
  </r>
  <r>
    <s v="210103001000000000"/>
    <s v="05400401328"/>
    <s v="DAISY MARIANELY ARIAS NUÑEZ"/>
    <s v="CXP00106795"/>
    <x v="1366"/>
    <s v="CONTR. #0083-1"/>
    <s v="10%  REST. COMPRA DE TERRENO"/>
    <s v="DOP"/>
    <n v="-540000"/>
    <n v="-540000"/>
  </r>
  <r>
    <s v="210103001000000000"/>
    <s v="05800072539"/>
    <s v="LEOVIGILDO ROSARIO ESPINAL"/>
    <s v="CXP00106770"/>
    <x v="1366"/>
    <s v="CONTR.393."/>
    <s v="50% REGISTRO TERRENO URBANO SIN MEJORA"/>
    <s v="DOP"/>
    <n v="-557398.13"/>
    <n v="-529528.22"/>
  </r>
  <r>
    <s v="210103001000000000"/>
    <s v="00107748394"/>
    <s v="JORGE WILLIAMS DIAZ"/>
    <s v="CXP00106779"/>
    <x v="1366"/>
    <s v="CONTR.#0185-1"/>
    <s v="10%  REST. COMPRA DE TERRENO"/>
    <s v="DOP"/>
    <n v="-392200"/>
    <n v="-392200"/>
  </r>
  <r>
    <s v="210103001000000000"/>
    <s v="01000181220"/>
    <s v="MANUEL ARTURO LAMIZ DILONE"/>
    <s v="CXP00106811"/>
    <x v="1366"/>
    <s v="CONTR. 0888-1"/>
    <s v="10% RESTANTE ADQ. DE TERRENO"/>
    <s v="DOP"/>
    <n v="-311373.59999999998"/>
    <n v="-311373.59999999998"/>
  </r>
  <r>
    <s v="210103001000000000"/>
    <s v="00800150690"/>
    <s v="AGUSTIN DE LOS SANTOS FABIAN"/>
    <s v="CXP00106787"/>
    <x v="1366"/>
    <s v="CONTR. 0211-1"/>
    <s v="10% REST. COMPRA DE TERRENO"/>
    <s v="DOP"/>
    <n v="-300000"/>
    <n v="-300000"/>
  </r>
  <r>
    <s v="210103001000000000"/>
    <s v="05601542516"/>
    <s v="APOLINAR CONCEPCION FELIX"/>
    <s v="CXP00106803"/>
    <x v="1366"/>
    <s v="CONTR. 1811-3"/>
    <s v="10% RESTANTE COMPRA DE TERRENO"/>
    <s v="DOP"/>
    <n v="-288029"/>
    <n v="-288029"/>
  </r>
  <r>
    <s v="210103001000000000"/>
    <s v="00800036758"/>
    <s v="GUILLERMO RAMON DE JESUS ROEDAN HERNANDEZ"/>
    <s v="CXP00106768"/>
    <x v="1366"/>
    <s v="CONTR. 3218-1"/>
    <s v="10% REST. COMPRA TERRENO"/>
    <s v="DOP"/>
    <n v="-250000"/>
    <n v="-250000"/>
  </r>
  <r>
    <s v="210103001000000000"/>
    <s v="02500192592"/>
    <s v="RANDOLFO HIDALGO ALTAGRACIA GUZMAN"/>
    <s v="CXP00106817"/>
    <x v="1366"/>
    <s v="CONTR. 3224-1"/>
    <s v="10% RESTANTE COMPRA DE TERRENO"/>
    <s v="DOP"/>
    <n v="-240000"/>
    <n v="-240000"/>
  </r>
  <r>
    <s v="210103001000000000"/>
    <s v="08100036667"/>
    <s v="DOMINGO BURGOS PARRA"/>
    <s v="CXP00106781"/>
    <x v="1366"/>
    <s v="CONTR. 2730-3"/>
    <s v="10% RESTANTE COMPRA TERRENO"/>
    <s v="DOP"/>
    <n v="-225000"/>
    <n v="-225000"/>
  </r>
  <r>
    <s v="210103001000000000"/>
    <n v="435314815"/>
    <s v="YANALIANKA SANTIAGO"/>
    <s v="CXP00106766"/>
    <x v="1366"/>
    <s v="CONTR.2737-1"/>
    <s v="10% PAGO FINAL COMPRA TERRENO"/>
    <s v="DOP"/>
    <n v="-181819.4"/>
    <n v="-181819.4"/>
  </r>
  <r>
    <s v="210103001000000000"/>
    <s v="00107246266"/>
    <s v="JOSE ALFREDO DIAZ ABREU"/>
    <s v="CXP00106785"/>
    <x v="1366"/>
    <s v="CONTR. 0900-1"/>
    <s v="10% RESTANTE COMPRA DE TERRENO"/>
    <s v="DOP"/>
    <n v="-110000"/>
    <n v="-110000"/>
  </r>
  <r>
    <s v="210103001000000000"/>
    <s v="05600258767"/>
    <s v="GREGORIO TAVAREZ VALERIO"/>
    <s v="CXP00106796"/>
    <x v="1366"/>
    <s v="CONTR. 0897-1"/>
    <s v="10% RESTANTE ADQ. DE TERRENO"/>
    <s v="DOP"/>
    <n v="-59400"/>
    <n v="-59400"/>
  </r>
  <r>
    <s v="210103001000000000"/>
    <s v="08200051160"/>
    <s v="PEDRO SIERRA REYES"/>
    <s v="CXP00106815"/>
    <x v="1366"/>
    <s v="CONTR. 0896 Y 0004-1"/>
    <s v="10% RESTANTE COMPRA DE TERRENO"/>
    <s v="DOP"/>
    <n v="-38280"/>
    <n v="-38280"/>
  </r>
  <r>
    <s v="210103001000000000"/>
    <s v="00109028712"/>
    <s v="PABLO ANTONIO GUILLEN"/>
    <s v="CXP00106894"/>
    <x v="1367"/>
    <s v="CONTR. 7912-1"/>
    <s v="50% RESTANTE POR ADQUISICION DE TERRENO."/>
    <s v="DOP"/>
    <n v="-22365694"/>
    <n v="-22365694"/>
  </r>
  <r>
    <s v="210103001000000000"/>
    <s v="00106233737"/>
    <s v="ANDREA MERCEDES  BROWN SANTIAGO"/>
    <s v="CXP00106850"/>
    <x v="1367"/>
    <s v="CONTR. 0054-1"/>
    <s v="50% RESTANTE COMPRA DE TERRENO"/>
    <s v="DOP"/>
    <n v="-21855111"/>
    <n v="-21855111"/>
  </r>
  <r>
    <s v="210103001000000000"/>
    <s v="00112260104"/>
    <s v="HECTOR  RAFAEL  VALERIO COLON"/>
    <s v="CXP00106980"/>
    <x v="1367"/>
    <s v="CONTR. 4299-2"/>
    <s v="50% REGISTRO TERRENO URBANO SIN MEJORAS"/>
    <s v="DOP"/>
    <n v="-21100287.300000001"/>
    <n v="-21100287.300000001"/>
  </r>
  <r>
    <s v="210103001000000000"/>
    <s v="05300035572"/>
    <s v="BLAS ABREU ABUD"/>
    <s v="CXP00106857"/>
    <x v="1367"/>
    <s v="CONT-4703-1"/>
    <s v="REGISTRO 20% TERRENO URBANO SIN MEJORA"/>
    <s v="DOP"/>
    <n v="-18908869.050000001"/>
    <n v="-18908869.050000001"/>
  </r>
  <r>
    <s v="210103001000000000"/>
    <s v="01000087591"/>
    <s v="MARCOS  ANTONIO RAMIREZ"/>
    <s v="CXP00106903"/>
    <x v="1367"/>
    <s v="CONTR. 0989-1"/>
    <s v="30% RESTANTE COMPRA DE TERRENO"/>
    <s v="DOP"/>
    <n v="-12210505.050000001"/>
    <n v="-12210505.050000001"/>
  </r>
  <r>
    <s v="210103001000000000"/>
    <s v="05600084882"/>
    <s v="FULVIO ANDRES LORA PEREZ"/>
    <s v="CXP00106847"/>
    <x v="1367"/>
    <s v="CONT-0483-1"/>
    <s v="REGISTRO 50% TERRENO URBANO SIN MEJORA"/>
    <s v="DOP"/>
    <n v="-11550000"/>
    <n v="-11550000"/>
  </r>
  <r>
    <s v="210103001000000000"/>
    <n v="109011264"/>
    <s v="ZONA FRANCA INDUSTRIAL DE MAO (ZOFINMA), S.A."/>
    <s v="CXP00106899"/>
    <x v="1367"/>
    <s v="CONTR. 0459-1"/>
    <s v="50% RESTANTE POR ADQUISICION DE TERRENO."/>
    <s v="DOP"/>
    <n v="-11500000"/>
    <n v="-11500000"/>
  </r>
  <r>
    <s v="210103001000000000"/>
    <s v="00110991650"/>
    <s v="YENNI  ALEXANDER MERCEDES LIMA"/>
    <s v="CXP00106924"/>
    <x v="1367"/>
    <s v="CONTR.4846-1"/>
    <s v="50% COMPRA TERRENO"/>
    <s v="DOP"/>
    <n v="-10517991.130000001"/>
    <n v="-10517991.130000001"/>
  </r>
  <r>
    <s v="210103001000000000"/>
    <n v="102013535"/>
    <s v="INVERSIONES Y PRESTAMOS, S.R.L."/>
    <s v="CXP00106982"/>
    <x v="1367"/>
    <s v="CONTR. 0522-2"/>
    <s v="50% REGISTRO TERRENO URBANO SIN MEJORAS"/>
    <s v="DOP"/>
    <n v="-10500000"/>
    <n v="-10500000"/>
  </r>
  <r>
    <s v="210103001000000000"/>
    <s v="00105268098"/>
    <s v="EDUARDO ESPINOSA NIN"/>
    <s v="CXP00107002"/>
    <x v="1367"/>
    <s v="CONTR. 0515-1"/>
    <s v="50% RESTANTE COMPRA DE TERRENO"/>
    <s v="DOP"/>
    <n v="-10290000"/>
    <n v="-10290000"/>
  </r>
  <r>
    <s v="210103001000000000"/>
    <n v="101752238"/>
    <s v="INMOBILIARIA GERALDINO, S.R.L."/>
    <s v="CXP00106879"/>
    <x v="1367"/>
    <s v="CONTR. 0941-1"/>
    <s v="30% RESTANTE COMPRA DE TERRENO"/>
    <s v="DOP"/>
    <n v="-9300000"/>
    <n v="-9300000"/>
  </r>
  <r>
    <s v="210103001000000000"/>
    <s v="00114539562"/>
    <s v="BETTY RIVERA LIZARDO"/>
    <s v="CXP00106848"/>
    <x v="1367"/>
    <s v="CONTR. 4417-1"/>
    <s v="50% RESTANTE POR ADQUISICION DE TERRENO."/>
    <s v="DOP"/>
    <n v="-9273600"/>
    <n v="-9273600"/>
  </r>
  <r>
    <s v="210103001000000000"/>
    <s v="03104168731"/>
    <s v="ANDY FERNANDEZ RAMIREZ"/>
    <s v="CXP00106934"/>
    <x v="1367"/>
    <s v="CONTR. 0425-1"/>
    <s v="50% RESTANTE COMPRA DE TERRENO"/>
    <s v="DOP"/>
    <n v="-8091094"/>
    <n v="-8091094"/>
  </r>
  <r>
    <s v="210103001000000000"/>
    <s v="00101101772"/>
    <s v="JOSE RAMON DUVAL RODRIGUEZ"/>
    <s v="CXP00106993"/>
    <x v="1367"/>
    <s v="CONTR. 0006-1"/>
    <s v="40% RESTANTE COMPRA DE TERRENO"/>
    <s v="DOP"/>
    <n v="-7200000"/>
    <n v="-7200000"/>
  </r>
  <r>
    <s v="210103001000000000"/>
    <s v="03500168004"/>
    <s v="RAFAEL YGNACIO ADAMES DIAZ"/>
    <s v="CXP00106853"/>
    <x v="1367"/>
    <s v="CONTR. 0184-1"/>
    <s v="70% RESTANTE COMPRA DE TERRENO"/>
    <s v="DOP"/>
    <n v="-6982500"/>
    <n v="-6982500"/>
  </r>
  <r>
    <s v="210103001000000000"/>
    <s v="02800073302"/>
    <s v="MARCOS ANTONIO CEDEÑO MONTAS"/>
    <s v="CXP00106914"/>
    <x v="1367"/>
    <s v="CONT-4495"/>
    <s v="REGISTRO 50% TERRENO RURAL SIN MEJORA"/>
    <s v="DOP"/>
    <n v="-6900000"/>
    <n v="-6900000"/>
  </r>
  <r>
    <s v="210103001000000000"/>
    <s v="03101910093"/>
    <s v="PEDRO LUIS CABRERA GRULLON"/>
    <s v="CXP00106839"/>
    <x v="1367"/>
    <s v="CONT-0176-2"/>
    <s v="REGISTRO 30% TERRENO URBANO SIN MEJORA"/>
    <s v="DOP"/>
    <n v="-6615000"/>
    <n v="-6615000"/>
  </r>
  <r>
    <s v="210103001000000000"/>
    <s v="00106533284"/>
    <s v="BARTOLA ROSARIO DE MOJICA"/>
    <s v="CXP00106932"/>
    <x v="1367"/>
    <s v="CONTR. 0690-1"/>
    <s v="50% RESTANTE COMPRA DE TERRENO"/>
    <s v="DOP"/>
    <n v="-6504148"/>
    <n v="-6504148"/>
  </r>
  <r>
    <s v="210103001000000000"/>
    <s v="00102641966"/>
    <s v="RAIZA RAFAELA TRONCOSO SOSA"/>
    <s v="CXP00106898"/>
    <x v="1367"/>
    <s v="CONTR.00386-1"/>
    <s v="50% RESTANTE POR ADQUISICION DE TERRENO."/>
    <s v="DOP"/>
    <n v="-6481827"/>
    <n v="-6481827"/>
  </r>
  <r>
    <s v="210103001000000000"/>
    <s v="01800086892"/>
    <s v="TEODORA FELIZ FELIZ"/>
    <s v="CXP00107011"/>
    <x v="1367"/>
    <s v="CONTR. 0405-1"/>
    <s v="50% RESTANTE ADQ. DE TERRENO"/>
    <s v="DOP"/>
    <n v="-6223100"/>
    <n v="-6223100"/>
  </r>
  <r>
    <s v="210103001000000000"/>
    <s v="00100835321"/>
    <s v="ANGEL MARIA MEJIA GUERRERO"/>
    <s v="CXP00106965"/>
    <x v="1367"/>
    <s v="CONTR. 0218-1"/>
    <s v="50% RESTANTE COMPRA DE TERRENO"/>
    <s v="DOP"/>
    <n v="-6037500"/>
    <n v="-6037500"/>
  </r>
  <r>
    <s v="210103001000000000"/>
    <n v="101752238"/>
    <s v="INMOBILIARIA GERALDINO, S.R.L."/>
    <s v="CXP00107009"/>
    <x v="1367"/>
    <s v="CONTR. 1366-1"/>
    <s v="50% RESTANTE ADQ. DE TERRENO"/>
    <s v="DOP"/>
    <n v="-4941118"/>
    <n v="-4941118"/>
  </r>
  <r>
    <s v="210103001000000000"/>
    <n v="423002115"/>
    <s v="IGLESIA DE DIOS DE LA PROFECIA, INC."/>
    <s v="CXP00106919"/>
    <x v="1367"/>
    <s v="CONTR.4683-1"/>
    <s v="50% COMPRA TERRENO"/>
    <s v="DOP"/>
    <n v="-4887500"/>
    <n v="-4887500"/>
  </r>
  <r>
    <s v="210103001000000000"/>
    <s v="01000004471"/>
    <s v="JUAN THELMO PUJOLS CASADO"/>
    <s v="CXP00106971"/>
    <x v="1367"/>
    <s v="CONTR. 0466-1"/>
    <s v="40% RESTANTE COMPRA DE TERRENO"/>
    <s v="DOP"/>
    <n v="-4742998.2"/>
    <n v="-4742998.2"/>
  </r>
  <r>
    <s v="210103001000000000"/>
    <s v="00103379327"/>
    <s v="RAMON DARIO MATOS CAMARENA"/>
    <s v="CXP00106900"/>
    <x v="1367"/>
    <s v="CONTR. 00670-1"/>
    <s v="20% RESTANTE POR ADQUISICION DE TERRENO."/>
    <s v="DOP"/>
    <n v="-4736970"/>
    <n v="-4736970"/>
  </r>
  <r>
    <s v="210103001000000000"/>
    <s v="02100004932"/>
    <s v="ALCIDES VINICIO GALARZA VIDAL"/>
    <s v="CXP00106884"/>
    <x v="1367"/>
    <s v="CONT-0244"/>
    <s v="REGISTRO 30% TERRENO URBANO SIN MEJORA"/>
    <s v="DOP"/>
    <n v="-4680000"/>
    <n v="-4680000"/>
  </r>
  <r>
    <s v="210103001000000000"/>
    <s v="00101536076"/>
    <s v="SANDRA  NATIVIDAD SANTOS GUZMAN"/>
    <s v="CXP00106942"/>
    <x v="1367"/>
    <s v="CONTR. 0947-2"/>
    <s v="30% REGISTRO TERRENO URBANO SIN MEJORAS"/>
    <s v="DOP"/>
    <n v="-4578600"/>
    <n v="-4578600"/>
  </r>
  <r>
    <s v="210103001000000000"/>
    <s v="00110348695"/>
    <s v="REMIGIO DE LOS SANTOS"/>
    <s v="CXP00106916"/>
    <x v="1367"/>
    <s v="CONTR. 0485-2"/>
    <s v="50% TERRENO URBANO SIN MEJORAS"/>
    <s v="DOP"/>
    <n v="-4447471.5"/>
    <n v="-4447471.5"/>
  </r>
  <r>
    <s v="210103001000000000"/>
    <s v="05400281480"/>
    <s v="ANTONIO MANUEL SANCHEZ CLEMENTE"/>
    <s v="CXP00106985"/>
    <x v="1367"/>
    <s v="CONTR.0423-1"/>
    <s v="50% COMPRA TERRENO"/>
    <s v="DOP"/>
    <n v="-4160000"/>
    <n v="-4160000"/>
  </r>
  <r>
    <s v="210103001000000000"/>
    <s v="00100672484"/>
    <s v="MARIA ELENA MARTE GIL"/>
    <s v="CXP00106953"/>
    <x v="1367"/>
    <s v="CONTR. 4680-2"/>
    <s v="50% REGISTRO TERRENO URBANO SIN MEJORAS"/>
    <s v="DOP"/>
    <n v="-4064585"/>
    <n v="-4064585"/>
  </r>
  <r>
    <s v="210103001000000000"/>
    <s v="00300286390"/>
    <s v="LUIS  ENRIQUE GUERRERO ZAPATA"/>
    <s v="CXP00106948"/>
    <x v="1367"/>
    <s v="CONTR.0052-1"/>
    <s v="80% COMPRA TERRENO"/>
    <s v="DOP"/>
    <n v="-4038800"/>
    <n v="-4038800"/>
  </r>
  <r>
    <s v="210103001000000000"/>
    <s v="03100978240"/>
    <s v="JULIAN  RAMIA YAPUR"/>
    <s v="CXP00106877"/>
    <x v="1367"/>
    <s v="CONT-0584-1"/>
    <s v="REGISTRO 30% TERRENO URBANO SIN MEJORA"/>
    <s v="DOP"/>
    <n v="-4029642"/>
    <n v="-4029642"/>
  </r>
  <r>
    <s v="210103001000000000"/>
    <s v="00110427309"/>
    <s v="CANDIDO ELIAS  CAMPAÑA CALDERON"/>
    <s v="CXP00106958"/>
    <x v="1367"/>
    <s v="CONTR. 0309-1"/>
    <s v="10% REST. COMPRA DE TERRENO"/>
    <s v="DOP"/>
    <n v="-4000681.55"/>
    <n v="-4000681.55"/>
  </r>
  <r>
    <s v="210103001000000000"/>
    <s v="02100044581"/>
    <s v="RAMON ORLANDO TERRERO"/>
    <s v="CXP00106989"/>
    <x v="1367"/>
    <s v="CONT.212,839 Y1147-2"/>
    <s v="30% RESTANTE ADQ. DE TERRENO"/>
    <s v="DOP"/>
    <n v="-4000573.2"/>
    <n v="-4000573.2"/>
  </r>
  <r>
    <s v="210103001000000000"/>
    <s v="001052001099"/>
    <s v="FERNANDO  ARTURO  BATISTA DE COO"/>
    <s v="CXP00106959"/>
    <x v="1367"/>
    <s v="CONTR. 0980-2"/>
    <s v="50% REGISTRO TERRENO URBANO SIN MEJORAS"/>
    <s v="DOP"/>
    <n v="-3908680"/>
    <n v="-3908680"/>
  </r>
  <r>
    <s v="210103001000000000"/>
    <s v="00113189286"/>
    <s v="JOSE BATISTA REYES"/>
    <s v="CXP00106950"/>
    <x v="1367"/>
    <s v="CONTR. 0444 Y 0224-1"/>
    <s v="40% RESTANTE COMPRA DE TERRENO"/>
    <s v="DOP"/>
    <n v="-3860640"/>
    <n v="-3860640"/>
  </r>
  <r>
    <s v="210103001000000000"/>
    <s v="05000189752"/>
    <s v="GERMAN VARGAS DELGADO"/>
    <s v="CXP00106943"/>
    <x v="1367"/>
    <s v="CONTR.0174-1"/>
    <s v="50% COMPRA TERRENO"/>
    <s v="DOP"/>
    <n v="-3708225"/>
    <n v="-3708225"/>
  </r>
  <r>
    <s v="210103001000000000"/>
    <s v="01200090007"/>
    <s v="EUSEBIO ALCANTARA FELIZ"/>
    <s v="CXP00106866"/>
    <x v="1367"/>
    <s v="CONTR.0006-3"/>
    <s v="50% RESTANTE POR ADQUISICION DE TERRENO."/>
    <s v="DOP"/>
    <n v="-3612500"/>
    <n v="-3612500"/>
  </r>
  <r>
    <s v="210103001000000000"/>
    <s v="08200147539"/>
    <s v="DOMINGO  DIPRE SUSANA"/>
    <s v="CXP00106882"/>
    <x v="1367"/>
    <s v="CONTR. 00056-1"/>
    <s v="30% RESTANTE POR ADQUISICION DE TERRENO."/>
    <s v="DOP"/>
    <n v="-3600000"/>
    <n v="-3600000"/>
  </r>
  <r>
    <s v="210103001000000000"/>
    <s v="00108436239"/>
    <s v="ALVARO  ANTONIO REYES SANCHEZ"/>
    <s v="CXP00106927"/>
    <x v="1367"/>
    <s v="CONTR-0300-1"/>
    <s v="REGISTRO 50% TERRENO URBANO SIN MEJORA"/>
    <s v="DOP"/>
    <n v="-3593722.5"/>
    <n v="-3593722.5"/>
  </r>
  <r>
    <s v="210103001000000000"/>
    <s v="00110153467"/>
    <s v="RAMON ROLANDO POLANCO BLANDINO"/>
    <s v="CXP00106860"/>
    <x v="1367"/>
    <s v="CONTR.0464 Y 00311-1"/>
    <s v="20% RESTANTE POR ADQUISICION DE TERRENO."/>
    <s v="DOP"/>
    <n v="-3593493.4"/>
    <n v="-3593493.4"/>
  </r>
  <r>
    <s v="210103001000000000"/>
    <s v="03300026642"/>
    <s v="LUIS MANUEL PEÑA VALDEZ"/>
    <s v="CXP00106826"/>
    <x v="1367"/>
    <s v="CONT-4707-2"/>
    <s v="REGISTRO 40% TERRENO URBANO SIN MEJORA"/>
    <s v="DOP"/>
    <n v="-3564000"/>
    <n v="-3564000"/>
  </r>
  <r>
    <s v="210103001000000000"/>
    <s v="00101750537"/>
    <s v="ADRIANA MARIA MONTERO MONTERO"/>
    <s v="CXP00106981"/>
    <x v="1367"/>
    <s v="CONTR.4402-1"/>
    <s v="50% COMPRA TERRENO"/>
    <s v="DOP"/>
    <n v="-3500000"/>
    <n v="-3500000"/>
  </r>
  <r>
    <s v="210103001000000000"/>
    <s v="08200084476"/>
    <s v="MARTA YRENE FRANCO SEGURA"/>
    <s v="CXP00106915"/>
    <x v="1367"/>
    <s v="CONTR-455-1"/>
    <s v="REGISTRO 50% TERRENO RURAL SIN MEJORA"/>
    <s v="DOP"/>
    <n v="-3444354.9"/>
    <n v="-3444354.9"/>
  </r>
  <r>
    <s v="210103001000000000"/>
    <n v="103000101"/>
    <s v="PEREZ VELASQUEZ, S.R.L"/>
    <s v="CXP00106955"/>
    <x v="1367"/>
    <s v="CONTR. 1173-1"/>
    <s v="10% RESTANTE ADQ. DE TERRENO"/>
    <s v="DOP"/>
    <n v="-3254385"/>
    <n v="-3254385"/>
  </r>
  <r>
    <s v="210103001000000000"/>
    <s v="00500170550"/>
    <s v="EUFEMIA CARELA PAYANO"/>
    <s v="CXP00106997"/>
    <x v="1367"/>
    <s v="CONTR. 0685-1"/>
    <s v="30% RESTANTE ADQ. DE TERRENO"/>
    <s v="DOP"/>
    <n v="-3240000"/>
    <n v="-3240000"/>
  </r>
  <r>
    <s v="210103001000000000"/>
    <s v="00113096473"/>
    <s v="PEDRO BAUTISTA LORENZO"/>
    <s v="CXP00107000"/>
    <x v="1367"/>
    <s v="CONTR. 0512 Y 4287-1"/>
    <s v="25% RESTANTE COMPRA DE TERRENO"/>
    <s v="DOP"/>
    <n v="-3150000"/>
    <n v="-3150000"/>
  </r>
  <r>
    <s v="210103001000000000"/>
    <s v="02200016471"/>
    <s v="ORDALINA SANTANA SALVADOR"/>
    <s v="CXP00106977"/>
    <x v="1367"/>
    <s v="CONTR. 0419-1"/>
    <s v="40% RESTANTE COMPRA DE TERRENO"/>
    <s v="DOP"/>
    <n v="-3120000"/>
    <n v="-3120000"/>
  </r>
  <r>
    <s v="210103001000000000"/>
    <s v="00106141419"/>
    <s v="MAXIMO MARTINEZ SORIANO"/>
    <s v="CXP00106911"/>
    <x v="1367"/>
    <s v="CONTR. 4503-2"/>
    <s v="50% REGISTRO TERRENO URBANO SIN MEJORAS"/>
    <s v="DOP"/>
    <n v="-3109552.5"/>
    <n v="-3109552.5"/>
  </r>
  <r>
    <s v="210103001000000000"/>
    <s v="02700107242"/>
    <s v="WILIAN  RADHAMES CUETO BAEZ"/>
    <s v="CXP00106905"/>
    <x v="1367"/>
    <s v="CONTR. 1091-1"/>
    <s v="40% RESTANTE ADQ. DE TERRENO"/>
    <s v="DOP"/>
    <n v="-3000000"/>
    <n v="-3000000"/>
  </r>
  <r>
    <s v="210103001000000000"/>
    <s v="00110572872"/>
    <s v="FREDDY  RAFAEL VELEZ CONTRERAS"/>
    <s v="CXP00106925"/>
    <x v="1367"/>
    <s v="CONTR-0507-1"/>
    <s v="REGISTRO 50% TERRENO URBANO SIN MEJORA"/>
    <s v="DOP"/>
    <n v="-2999934.5"/>
    <n v="-2999934.5"/>
  </r>
  <r>
    <s v="210103001000000000"/>
    <s v="03102001702"/>
    <s v="MIGUEL  DEMETRIO AGUSTIN RODRIGUEZ MEDINA"/>
    <s v="CXP00106912"/>
    <x v="1367"/>
    <s v="CONTR. 0048-1"/>
    <s v="10% REST. COMPRA DE TERRENO"/>
    <s v="DOP"/>
    <n v="-2937600"/>
    <n v="-2937600"/>
  </r>
  <r>
    <s v="210103001000000000"/>
    <s v="03400229104"/>
    <s v="RAMON EMILIO VIDAL PAYANT"/>
    <s v="CXP00106918"/>
    <x v="1367"/>
    <s v="CONTR. 0361-1"/>
    <s v="50% REST. COMPRA DE TERRENO"/>
    <s v="DOP"/>
    <n v="-2850000"/>
    <n v="-2850000"/>
  </r>
  <r>
    <s v="210103001000000000"/>
    <n v="118001004"/>
    <s v="FRANCISCO ESTEPAN MELO, SRL"/>
    <s v="CXP00106946"/>
    <x v="1367"/>
    <s v="CONTR. 1144 Y 1027-1"/>
    <s v="10% RESTANTE ADQ. DE TERRENO"/>
    <s v="DOP"/>
    <n v="-2800002"/>
    <n v="-2800002"/>
  </r>
  <r>
    <s v="210103001000000000"/>
    <s v="01000558393"/>
    <s v="SANTIAGO MONTERO FELIZ"/>
    <s v="CXP00106976"/>
    <x v="1367"/>
    <s v="CONTR.4411-1"/>
    <s v="50% COMPRA TERRENO"/>
    <s v="DOP"/>
    <n v="-2785252"/>
    <n v="-2785252"/>
  </r>
  <r>
    <s v="210103001000000000"/>
    <s v="08200051160"/>
    <s v="PEDRO SIERRA REYES"/>
    <s v="CXP00107004"/>
    <x v="1367"/>
    <s v="CONTR. 1353-1"/>
    <s v="30% RESTANTE ADQ. DE TERRENO"/>
    <s v="DOP"/>
    <n v="-2640000"/>
    <n v="-2640000"/>
  </r>
  <r>
    <s v="210103001000000000"/>
    <s v="07200064744"/>
    <s v="ROMERI ORTEGA SANTANA"/>
    <s v="CXP00106973"/>
    <x v="1367"/>
    <s v="CONTR. 0479-1"/>
    <s v="40% RESTANTE COMPRA DE TERRENO"/>
    <s v="DOP"/>
    <n v="-2601970"/>
    <n v="-2601970"/>
  </r>
  <r>
    <s v="210103001000000000"/>
    <s v="00101140929"/>
    <s v="VICTOR MANUEL MATOS ALMONTE"/>
    <s v="CXP00106863"/>
    <x v="1367"/>
    <s v="CONTR. 00195-1"/>
    <s v="20% RESTANTE POR ADQUISICION DE TERRENO."/>
    <s v="DOP"/>
    <n v="-2574075"/>
    <n v="-2574075"/>
  </r>
  <r>
    <s v="210103001000000000"/>
    <s v="00108771825"/>
    <s v="ANIBAL VILLAMAN ALVAREZ"/>
    <s v="CXP00106828"/>
    <x v="1367"/>
    <s v="CONTR. 0173-2"/>
    <s v="50% REGISTRO TERRENO URBANO SIN MEJORAS"/>
    <s v="DOP"/>
    <n v="-2450407.5"/>
    <n v="-2450407.5"/>
  </r>
  <r>
    <s v="210103001000000000"/>
    <s v="03700620150"/>
    <s v="ELVIN YOVANNY DE JESUS COLLADO    GONZALEZ"/>
    <s v="CXP00106962"/>
    <x v="1367"/>
    <s v="CONTR. 0567-1"/>
    <s v="30% REST. COMPRA DE TERRENO"/>
    <s v="DOP"/>
    <n v="-2302045.2000000002"/>
    <n v="-2302045.2000000002"/>
  </r>
  <r>
    <s v="210103001000000000"/>
    <n v="10300045043"/>
    <s v="RAFAELA  ALTAGRACIA  LAUREANO ALTAGRACIA"/>
    <s v="CXP00106835"/>
    <x v="1367"/>
    <s v="CONTR. 0978-1"/>
    <s v="30% RESTANTE COMPRA DE TERRENO"/>
    <s v="DOP"/>
    <n v="-2291293.2000000002"/>
    <n v="-2291293.2000000002"/>
  </r>
  <r>
    <s v="210103001000000000"/>
    <s v="03100331051"/>
    <s v="ALBERTO  CONCEPCION REYNOSO"/>
    <s v="CXP00106929"/>
    <x v="1367"/>
    <s v="CONTR. 1363-2"/>
    <s v="50% REGISTRO TERRENO URBANO SIN MEJORAS"/>
    <s v="DOP"/>
    <n v="-2275000"/>
    <n v="-2275000"/>
  </r>
  <r>
    <s v="210103001000000000"/>
    <n v="22300181033"/>
    <s v="SUGEY PAULINO PAULINO"/>
    <s v="CXP00106849"/>
    <x v="1367"/>
    <s v="CONTR.00198-1"/>
    <s v="50% RESTANTE POR ADQUISICION DE TERRENO."/>
    <s v="DOP"/>
    <n v="-2199590"/>
    <n v="-2199590"/>
  </r>
  <r>
    <s v="210103001000000000"/>
    <s v="00101472751"/>
    <s v="ISIDORA CLARA TERESA VICINI ARIZA"/>
    <s v="CXP00106936"/>
    <x v="1367"/>
    <s v="CONTR. 0060-1"/>
    <s v="50% RESTANTE COMPRA DE TERRENO"/>
    <s v="DOP"/>
    <n v="-2199312"/>
    <n v="-2199312"/>
  </r>
  <r>
    <s v="210103001000000000"/>
    <s v="02300011828"/>
    <s v="CARMEN DELIA  FLORES DE POLANCO"/>
    <s v="CXP00106906"/>
    <x v="1367"/>
    <s v="CONTR. 0223-1"/>
    <s v="40% RESTANTE COMPRA DE TERRENO"/>
    <s v="DOP"/>
    <n v="-2108000"/>
    <n v="-2108000"/>
  </r>
  <r>
    <s v="210103001000000000"/>
    <s v="00105260509"/>
    <s v="WILFE SNIDER ESPINOSA NIN"/>
    <s v="CXP00106986"/>
    <x v="1367"/>
    <s v="CONTRS. 0207 Y 1198-"/>
    <s v="10% REST. COMPRA DE TERRENO"/>
    <s v="DOP"/>
    <n v="-2100000"/>
    <n v="-2100000"/>
  </r>
  <r>
    <s v="210103001000000000"/>
    <s v="00100665033"/>
    <s v="ERNESTO ANTONIO HERRERA PEREZ"/>
    <s v="CXP00106937"/>
    <x v="1367"/>
    <s v="CONTR.1364-1"/>
    <s v="50% COMPRA TERRENO"/>
    <s v="DOP"/>
    <n v="-1997500"/>
    <n v="-1997500"/>
  </r>
  <r>
    <s v="210103001000000000"/>
    <n v="401028743"/>
    <s v="ASOCIACION CENTRAL DOMINICANA DE LOS ADVENTISTA DEL SEPTIMO DIA"/>
    <s v="CXP00106941"/>
    <x v="1367"/>
    <s v="CONTR. 4313-2"/>
    <s v="30% REGISTRO TERRENO URBANO SIN MEJORAS"/>
    <s v="DOP"/>
    <n v="-1997340"/>
    <n v="-1997340"/>
  </r>
  <r>
    <s v="210103001000000000"/>
    <s v="00109733345"/>
    <s v="RUDDY ESPINOSA FELIZ"/>
    <s v="CXP00107013"/>
    <x v="1367"/>
    <s v="CONTR.3202 Y 0644-1"/>
    <s v="10% RESTANTE ADQ. DE TERRENO"/>
    <s v="DOP"/>
    <n v="-1981420"/>
    <n v="-1981420"/>
  </r>
  <r>
    <s v="210103001000000000"/>
    <s v="00108876368"/>
    <s v="JUAN  ABAD MAGALLANES"/>
    <s v="CXP00106855"/>
    <x v="1367"/>
    <s v="CONTR. 00062-1"/>
    <s v="50% RESTANTE POR ADQUISICION DE TERRENO."/>
    <s v="DOP"/>
    <n v="-1900267.5"/>
    <n v="-1900267.5"/>
  </r>
  <r>
    <s v="210103001000000000"/>
    <s v="00101786283"/>
    <s v="MARTIN AQUINO DIAZ"/>
    <s v="CXP00106851"/>
    <x v="1367"/>
    <s v="CONTR. 00200-1"/>
    <s v="20% RESTANTE POR ADQUISICION DE TERRENO."/>
    <s v="DOP"/>
    <n v="-1891559.6"/>
    <n v="-1891559.6"/>
  </r>
  <r>
    <s v="210103001000000000"/>
    <s v="00103618351"/>
    <s v="FERNANDO ANTONIO POLANCO ADAMES"/>
    <s v="CXP00106909"/>
    <x v="1367"/>
    <s v="CONTR.5759-1"/>
    <s v="20%  COMPRA DE TERRENO"/>
    <s v="DOP"/>
    <n v="-1881515.57"/>
    <n v="-1881515.57"/>
  </r>
  <r>
    <s v="210103001000000000"/>
    <n v="12100042444"/>
    <s v="ANGEL MARIA REYNOSO CRUZ"/>
    <s v="CXP00106933"/>
    <x v="1367"/>
    <s v="CONTR.4388-1"/>
    <s v="50% COMPRA TERRENO"/>
    <s v="DOP"/>
    <n v="-1875096"/>
    <n v="-1875096"/>
  </r>
  <r>
    <s v="210103001000000000"/>
    <s v="00300432481"/>
    <s v="JUAN BAUTISTA GENAO LARA"/>
    <s v="CXP00106904"/>
    <x v="1367"/>
    <s v="CONTR. 0603-1"/>
    <s v="50% RESTANTE COMPRA DE TERRENO"/>
    <s v="DOP"/>
    <n v="-1832500"/>
    <n v="-1832500"/>
  </r>
  <r>
    <s v="210103001000000000"/>
    <s v="03900056304"/>
    <s v="CAROLINA  FRANCISCO ROSARIO"/>
    <s v="CXP00106858"/>
    <x v="1367"/>
    <s v="CONTR.00666-1"/>
    <s v="50% RESTANTE POR ADQUISICION DE TERRENO."/>
    <s v="DOP"/>
    <n v="-1768585"/>
    <n v="-1768585"/>
  </r>
  <r>
    <s v="210103001000000000"/>
    <n v="131159664"/>
    <s v="PROYECTO TURISTICO LA ESTANCIA, S.R.L"/>
    <s v="CXP00106891"/>
    <x v="1367"/>
    <s v="CONTR.1089-1"/>
    <s v="10% RESTANTE POR ADQUISICION DE TERRENO."/>
    <s v="DOP"/>
    <n v="-1710000"/>
    <n v="-1710000"/>
  </r>
  <r>
    <s v="210103001000000000"/>
    <n v="10900002121"/>
    <s v="GREGORIO QUEZADA LUCIANO"/>
    <s v="CXP00106897"/>
    <x v="1367"/>
    <s v="CONTR. 0605-1"/>
    <s v="50% RESTANTE COMPRA DE TERRENO"/>
    <s v="DOP"/>
    <n v="-1639250"/>
    <n v="-1639250"/>
  </r>
  <r>
    <s v="210103001000000000"/>
    <s v="04800120786"/>
    <s v="SERGIO  CABRERA BONILLA"/>
    <s v="CXP00106852"/>
    <x v="1367"/>
    <s v="CONT-0181-1"/>
    <s v="REGISTRO 50% TERRENO URBANO SIN MEJORA"/>
    <s v="DOP"/>
    <n v="-1631511"/>
    <n v="-1631511"/>
  </r>
  <r>
    <s v="210103001000000000"/>
    <s v="00112091590"/>
    <s v="LEDA TRINIDAD TEJEDA NUÑEZ"/>
    <s v="CXP00106869"/>
    <x v="1367"/>
    <s v="CONTR. 0892-1"/>
    <s v="25% REST, COMPRA DE TERRENO"/>
    <s v="DOP"/>
    <n v="-1569150"/>
    <n v="-1569150"/>
  </r>
  <r>
    <s v="210103001000000000"/>
    <s v="00112991740"/>
    <s v="BERNARDO OMAR ENCARNACION BAEZ"/>
    <s v="CXP00106829"/>
    <x v="1367"/>
    <s v="CONTR. 3338-1"/>
    <s v="10% RESTANTE POR ADQUISICION DE TERRENO."/>
    <s v="DOP"/>
    <n v="-1555200"/>
    <n v="-1555200"/>
  </r>
  <r>
    <s v="210103001000000000"/>
    <s v="00107601346"/>
    <s v="CHERY MARTIN JOSE VICTORIA FERNANDEZ"/>
    <s v="CXP00107008"/>
    <x v="1367"/>
    <s v="CONTR. 0156 Y 0387-1"/>
    <s v="10% RESTANTE ADQ. DE TERRENO"/>
    <s v="DOP"/>
    <n v="-1508000"/>
    <n v="-1508000"/>
  </r>
  <r>
    <s v="210103001000000000"/>
    <s v="05600792674"/>
    <s v="LUIS CARLOS FERNANDEZ YANGUELA"/>
    <s v="CXP00106921"/>
    <x v="1367"/>
    <s v="CONTR. 3386-1"/>
    <s v="10% RESTANTE ADQ. DE TERRENO"/>
    <s v="DOP"/>
    <n v="-1508000"/>
    <n v="-1508000"/>
  </r>
  <r>
    <s v="210103001000000000"/>
    <s v="03100528086"/>
    <s v="FRANCISCA ALTAGRACIA RODRIGUEZ RODRIGUEZ"/>
    <s v="CXP00106908"/>
    <x v="1367"/>
    <s v="CONTR.1337-1"/>
    <s v="50% RESTANTE COMPRA DE TERRENO"/>
    <s v="DOP"/>
    <n v="-1500000"/>
    <n v="-1500000"/>
  </r>
  <r>
    <s v="210103001000000000"/>
    <s v="00116579285"/>
    <s v="RAMON ESCALANTE FLORENTINO"/>
    <s v="CXP00106832"/>
    <x v="1367"/>
    <s v="CONTR. 1075-1"/>
    <s v="20% RESTANTE COMPRA DE TERRENO"/>
    <s v="DOP"/>
    <n v="-1425000"/>
    <n v="-1425000"/>
  </r>
  <r>
    <s v="210103001000000000"/>
    <s v="00101889160"/>
    <s v="YRMA CELESTE GUERRERO MARK"/>
    <s v="CXP00106974"/>
    <x v="1367"/>
    <s v="CONTR. 4790-2"/>
    <s v="20% REGISTRO TERRENO URBANO SIN MEJORAS"/>
    <s v="DOP"/>
    <n v="-1370715.07"/>
    <n v="-1370715.07"/>
  </r>
  <r>
    <s v="210103001000000000"/>
    <s v="00103356606"/>
    <s v="JUAN  ALBERTO DE GRACIA YOUHANES"/>
    <s v="CXP00106895"/>
    <x v="1367"/>
    <s v="CONTR. 0515 Y 0299-1"/>
    <s v="50% RESTANTE COMPRA DE TERRENO"/>
    <s v="DOP"/>
    <n v="-1357000"/>
    <n v="-1357000"/>
  </r>
  <r>
    <s v="210103001000000000"/>
    <s v="01800070664"/>
    <s v="SUSANA NIN SEVERINO"/>
    <s v="CXP00106901"/>
    <x v="1367"/>
    <s v="CONTR. 4310-1"/>
    <s v="70% RESTANTE POR ADQUISICION DE TERRENO."/>
    <s v="DOP"/>
    <n v="-1319500"/>
    <n v="-1319500"/>
  </r>
  <r>
    <s v="210103001000000000"/>
    <s v="00112217005"/>
    <s v="JORGE EXPEDITO GARCIA"/>
    <s v="CXP00106931"/>
    <x v="1367"/>
    <s v="CONTR. 0202-1"/>
    <s v="10% REST. COMPRA DE TERRENO"/>
    <s v="DOP"/>
    <n v="-1260000"/>
    <n v="-1260000"/>
  </r>
  <r>
    <s v="210103001000000000"/>
    <s v="03900060413"/>
    <s v="CESAR  MOREL FRANCISCO"/>
    <s v="CXP00106854"/>
    <x v="1367"/>
    <s v="CONTR. 0426-2"/>
    <s v="50% REGISTRO TERRENO URBANO SIN MEJORAS"/>
    <s v="DOP"/>
    <n v="-1163142.5"/>
    <n v="-1163142.5"/>
  </r>
  <r>
    <s v="210103001000000000"/>
    <s v="06100255642"/>
    <s v="RAFAEL SANTO PICHARDO"/>
    <s v="CXP00106878"/>
    <x v="1367"/>
    <s v="CONTR.9482-1"/>
    <s v="50% RESTANTE POR ADQUISICION DE TERRENO."/>
    <s v="DOP"/>
    <n v="-1100750"/>
    <n v="-1100750"/>
  </r>
  <r>
    <s v="210103001000000000"/>
    <s v="01600018335"/>
    <s v="LUIS ENRIQUE FELIZ UBRI"/>
    <s v="CXP00106951"/>
    <x v="1367"/>
    <s v="CONTR.4494-1"/>
    <s v="50% COMPRA TERRENO"/>
    <s v="DOP"/>
    <n v="-1073952.5"/>
    <n v="-1073952.5"/>
  </r>
  <r>
    <s v="210103001000000000"/>
    <n v="12000017058"/>
    <s v="SOLEDA BAEZ MOREL"/>
    <s v="CXP00106880"/>
    <x v="1367"/>
    <s v="CONTR.2017-0171-2"/>
    <s v="50% REGISTRO TERRENO URBANO SIN MEJORAS"/>
    <s v="DOP"/>
    <n v="-1036926"/>
    <n v="-1036926"/>
  </r>
  <r>
    <s v="210103001000000000"/>
    <n v="10900001750"/>
    <s v="SALVADOR LUCIANO SANCHEZ"/>
    <s v="CXP00106836"/>
    <x v="1367"/>
    <s v="CONTR. 0604-1"/>
    <s v="50% RESTANTE COMPRA DE TERRENO"/>
    <s v="DOP"/>
    <n v="-995720"/>
    <n v="-995720"/>
  </r>
  <r>
    <s v="210103001000000000"/>
    <s v="09000160151"/>
    <s v="ONERCIDO CORNELIO ESPIRITU"/>
    <s v="CXP00106859"/>
    <x v="1367"/>
    <s v="CONT-1357-2"/>
    <s v="REGISTRO 15% TERRENO URBANO SIN MEJORA"/>
    <s v="DOP"/>
    <n v="-981021.6"/>
    <n v="-981021.6"/>
  </r>
  <r>
    <s v="210103001000000000"/>
    <n v="10400117908"/>
    <s v="CEFERINA PEREZ JIMENEZ"/>
    <s v="CXP00106844"/>
    <x v="1367"/>
    <s v="CONTR. 0874-1"/>
    <s v="50% RESTANTE COMPRA DE TERRENO"/>
    <s v="DOP"/>
    <n v="-975000"/>
    <n v="-975000"/>
  </r>
  <r>
    <s v="210103001000000000"/>
    <s v="09500192332"/>
    <s v="FRANCISCO JAVIER CRUCETA"/>
    <s v="CXP00106913"/>
    <x v="1367"/>
    <s v="CONTR.4301-1"/>
    <s v="20%  COMPRA DE TERRENO"/>
    <s v="DOP"/>
    <n v="-960000"/>
    <n v="-960000"/>
  </r>
  <r>
    <s v="210103001000000000"/>
    <s v="01200162525"/>
    <s v="HECTOR BIENVENIDO GARCIA PEÑA"/>
    <s v="CXP00106907"/>
    <x v="1367"/>
    <s v="CONTR.#1849-1"/>
    <s v="50% REST. COMPRA DE TERRENO"/>
    <s v="DOP"/>
    <n v="-959000"/>
    <n v="-959000"/>
  </r>
  <r>
    <s v="210103001000000000"/>
    <s v="03400276196"/>
    <s v="ISABEL  ANTONIA RODRIGUEZ ALMONTE"/>
    <s v="CXP00106910"/>
    <x v="1367"/>
    <s v="CONT-0186"/>
    <s v="REGISTRO 30% TERRENO RURAL SIN MEJORA"/>
    <s v="DOP"/>
    <n v="-903858.9"/>
    <n v="-903858.9"/>
  </r>
  <r>
    <s v="210103001000000000"/>
    <s v="05401184139"/>
    <s v="JHONY RAFAEL RODRIGUEZ HENRIQUEZ"/>
    <s v="CXP00106922"/>
    <x v="1367"/>
    <s v="CONTR. 3333-1"/>
    <s v="10% REST. COMPRA DE TERRENO"/>
    <s v="DOP"/>
    <n v="-900000"/>
    <n v="-900000"/>
  </r>
  <r>
    <s v="210103001000000000"/>
    <n v="101103592"/>
    <s v="MANUEL ALVAREZ E HIJOS, SRL"/>
    <s v="CXP00106823"/>
    <x v="1367"/>
    <s v="CONTR. 0196-1"/>
    <s v="50% RESTANTE POR ADQUISICION DE TERRENO."/>
    <s v="DOP"/>
    <n v="-900000"/>
    <n v="-900000"/>
  </r>
  <r>
    <s v="210103001000000000"/>
    <n v="102616973"/>
    <s v="INMOBILIARIA ANTOMAR, SRL."/>
    <s v="CXP00106970"/>
    <x v="1367"/>
    <s v="CONTR. 1061-1"/>
    <s v="10% REST. COMPRA DE TERRENO"/>
    <s v="DOP"/>
    <n v="-888828"/>
    <n v="-888828"/>
  </r>
  <r>
    <s v="210103001000000000"/>
    <s v="05500303069"/>
    <s v="FRANCISCO EMILL NUÑEZ HERNANDEZ"/>
    <s v="CXP00106868"/>
    <x v="1367"/>
    <s v="CONTR. 0214 Y 0973-2"/>
    <s v="20% REGISTRO TERRENO URBANO SIN MEJORAS"/>
    <s v="DOP"/>
    <n v="-880000"/>
    <n v="-880000"/>
  </r>
  <r>
    <s v="210103001000000000"/>
    <n v="22500276294"/>
    <s v="GIOMAR RAFAEL GARCIA REYNOSO"/>
    <s v="CXP00106983"/>
    <x v="1367"/>
    <s v="CONTR. 3392 Y 1030-1"/>
    <s v="10% RESTANTE COMPRA DE TERRENO"/>
    <s v="DOP"/>
    <n v="-880000"/>
    <n v="-880000"/>
  </r>
  <r>
    <s v="210103001000000000"/>
    <s v="07500055525"/>
    <s v="MANUEL VALERIO MONTERO MONTERO"/>
    <s v="CXP00106872"/>
    <x v="1367"/>
    <s v="CONTR. 0168-2"/>
    <s v="50% REGISTRO TERRENO URBANO SIN MEJORAS"/>
    <s v="DOP"/>
    <n v="-875000"/>
    <n v="-875000"/>
  </r>
  <r>
    <s v="210103001000000000"/>
    <s v="04100026188"/>
    <s v="ANGELA MERCEDES DE LOS SANTOS VALDEZ"/>
    <s v="CXP00106963"/>
    <x v="1367"/>
    <s v="CONTR. 1149-1"/>
    <s v="50% RESTANTE ADQ. DE TERRENO"/>
    <s v="DOP"/>
    <n v="-852000"/>
    <n v="-852000"/>
  </r>
  <r>
    <s v="210103001000000000"/>
    <s v="07500034637"/>
    <s v="RAMON  ENCARNACION RODRIGUEZ"/>
    <s v="CXP00106957"/>
    <x v="1367"/>
    <s v="CONTR. 0059-2"/>
    <s v="50% REGISTRO TERRENO RURAL SIN MEJORAS"/>
    <s v="DOP"/>
    <n v="-840000"/>
    <n v="-840000"/>
  </r>
  <r>
    <s v="210103001000000000"/>
    <s v="00105851786"/>
    <s v="SIRILO DE LOS SANTOS"/>
    <s v="CXP00107010"/>
    <x v="1367"/>
    <s v="CONTR. 1356-1"/>
    <s v="10% RESTANTE ADQ. DE TERRENO"/>
    <s v="DOP"/>
    <n v="-788433.3"/>
    <n v="-788433.3"/>
  </r>
  <r>
    <s v="210103001000000000"/>
    <s v="00113970214"/>
    <s v="ANA LUCIA REVI CARRASCO"/>
    <s v="CXP00106875"/>
    <x v="1367"/>
    <s v="CONTR. 00002-1"/>
    <s v="20% RESTANTE POR ADQUISICION DE TERRENO."/>
    <s v="DOP"/>
    <n v="-778006.2"/>
    <n v="-778006.2"/>
  </r>
  <r>
    <s v="210103001000000000"/>
    <s v="00103787719"/>
    <s v="PORFIRIO PRUD-HOMME RODRIGUEZ"/>
    <s v="CXP00106830"/>
    <x v="1367"/>
    <s v="CONTR. 0865-1"/>
    <s v="50% RESTANTE COMPRA DE TERRENO"/>
    <s v="DOP"/>
    <n v="-757250"/>
    <n v="-757250"/>
  </r>
  <r>
    <s v="210103001000000000"/>
    <n v="101505761"/>
    <s v="HACIENDA RANCHO LAS PALMAS, S.R.L"/>
    <s v="CXP00106831"/>
    <x v="1367"/>
    <s v="CONTR. 1086-1"/>
    <s v="40% RESTANTE ADQ. DE TERRENO"/>
    <s v="DOP"/>
    <n v="-725140.8"/>
    <n v="-725140.8"/>
  </r>
  <r>
    <s v="210103001000000000"/>
    <s v="00100741032"/>
    <s v="JOSE ANTONIO MARTINEZ ROJAS"/>
    <s v="CXP00106945"/>
    <x v="1367"/>
    <s v="CONTR.3022-1"/>
    <s v="10% REST. COMPRA DE TERRENO"/>
    <s v="DOP"/>
    <n v="-650600"/>
    <n v="-650600"/>
  </r>
  <r>
    <s v="210103001000000000"/>
    <s v="01800426767"/>
    <s v="BIENVENIDO MEDINA PEREZ"/>
    <s v="CXP00106837"/>
    <x v="1367"/>
    <s v="CONTR. 1177-1"/>
    <s v="50% RESTANTE ADQ. DE TERRENO"/>
    <s v="DOP"/>
    <n v="-650000"/>
    <n v="-650000"/>
  </r>
  <r>
    <s v="210103001000000000"/>
    <s v="01500022460"/>
    <s v="HIPOLITO DE LOS SANTOS CONTRERAS"/>
    <s v="CXP00106889"/>
    <x v="1367"/>
    <s v="CONTR.1054-1"/>
    <s v="30% RESTANTE COMPRA DE TERRENO"/>
    <s v="DOP"/>
    <n v="-643500"/>
    <n v="-643500"/>
  </r>
  <r>
    <s v="210103001000000000"/>
    <s v="00114206444"/>
    <s v="TINO ALEXANDRO DEON PEREZ"/>
    <s v="CXP00106979"/>
    <x v="1367"/>
    <s v="CONTR.4400-1"/>
    <s v="20%  COMPRA DE TERRENO"/>
    <s v="DOP"/>
    <n v="-590946.4"/>
    <n v="-590946.4"/>
  </r>
  <r>
    <s v="210103001000000000"/>
    <n v="12300100349"/>
    <s v="FAUSTO  JOSE DE JESUS CASTILLO PEÑA"/>
    <s v="CXP00106856"/>
    <x v="1367"/>
    <s v="CONTR. 4408-2"/>
    <s v="30% REGISTRO TERRENO URBANO SIN MEJORAS"/>
    <s v="DOP"/>
    <n v="-524313.75"/>
    <n v="-524313.75"/>
  </r>
  <r>
    <s v="210103001000000000"/>
    <s v="05800070319"/>
    <s v="VICTOR JOSE ANTIGUA Y ESCAÑO"/>
    <s v="CXP00106956"/>
    <x v="1367"/>
    <s v="CONTR. 0392-1"/>
    <s v="50% RESTANTE COMPRA DE TERRENO"/>
    <s v="DOP"/>
    <n v="-520415.88"/>
    <n v="-520415.88"/>
  </r>
  <r>
    <s v="210103001000000000"/>
    <s v="02200107627"/>
    <s v="EDIGEN VARGAS FELIZ"/>
    <s v="CXP00106827"/>
    <x v="1367"/>
    <s v="CONTR. 3167 Y 0582-1"/>
    <s v="30% RESTANTE ADQ. DE TERRENO"/>
    <s v="DOP"/>
    <n v="-500313.59999999998"/>
    <n v="-500313.59999999998"/>
  </r>
  <r>
    <s v="210103001000000000"/>
    <s v="02500048182"/>
    <s v="CARLOS RAFAEL DE JESUS GOICO MORALES"/>
    <s v="CXP00106928"/>
    <x v="1367"/>
    <s v="CONTR. 3289-1"/>
    <s v="20% RESTANTE COMPRA DE TERRENO"/>
    <s v="DOP"/>
    <n v="-500000"/>
    <n v="-500000"/>
  </r>
  <r>
    <s v="210103001000000000"/>
    <s v="00113836043"/>
    <s v="JUAN STALIN  TERC RODRIGUEZ"/>
    <s v="CXP00106886"/>
    <x v="1367"/>
    <s v="CONTR. 0572 Y 4318-2"/>
    <s v="20% REGISTRO TERRENO URBANO SIN MEJORAS"/>
    <s v="DOP"/>
    <n v="-473317.6"/>
    <n v="-473317.6"/>
  </r>
  <r>
    <s v="210103001000000000"/>
    <s v="00108300591"/>
    <s v="DAMARIS FELIZ RUBIO"/>
    <s v="CXP00106871"/>
    <x v="1367"/>
    <s v="CONTR. 3296-1"/>
    <s v="10% REST. COMPRA DE TERRENO"/>
    <s v="DOP"/>
    <n v="-431290"/>
    <n v="-431290"/>
  </r>
  <r>
    <s v="210103001000000000"/>
    <s v="08200061771"/>
    <s v="CANTALICIO VALDEZ GARCIA"/>
    <s v="CXP00106960"/>
    <x v="1367"/>
    <s v="CONTR. 3393-1"/>
    <s v="20% REST. COMPRA DE TERRENO"/>
    <s v="DOP"/>
    <n v="-388800"/>
    <n v="-388800"/>
  </r>
  <r>
    <s v="210103001000000000"/>
    <n v="430157694"/>
    <s v="FRENTE DE ORG POPULARES DE LOS BARRIOS DE LA ZONA SUR"/>
    <s v="CXP00106902"/>
    <x v="1367"/>
    <s v="CONTR. 0199-1"/>
    <s v="10% REST. COMPRA DE TERRENO"/>
    <s v="DOP"/>
    <n v="-366120"/>
    <n v="-366120"/>
  </r>
  <r>
    <s v="210103001000000000"/>
    <s v="00500359393"/>
    <s v="MARIA LUISA SEVERINO MARTE"/>
    <s v="CXP00106861"/>
    <x v="1367"/>
    <s v="CONTR. 3260-1"/>
    <s v="10% REST. COMPRA DE TERRENO"/>
    <s v="DOP"/>
    <n v="-320000"/>
    <n v="-320000"/>
  </r>
  <r>
    <s v="210103001000000000"/>
    <s v="01200660106"/>
    <s v="PABLO YERKIS SANTANA MONTILLA"/>
    <s v="CXP00106824"/>
    <x v="1367"/>
    <s v="CONTR. 0915-1"/>
    <s v="10% RESTANTE ADQ. DE TERRENO"/>
    <s v="DOP"/>
    <n v="-297100"/>
    <n v="-297100"/>
  </r>
  <r>
    <s v="210103001000000000"/>
    <s v="00101995371"/>
    <s v="FRANCISCO ANTONIO ARAUJO GARCIA"/>
    <s v="CXP00107012"/>
    <x v="1367"/>
    <s v="CONTR. 0230-2"/>
    <s v="10% RESTANTE ADQ. DE TERRENO"/>
    <s v="DOP"/>
    <n v="-240000"/>
    <n v="-240000"/>
  </r>
  <r>
    <s v="210103001000000000"/>
    <s v="04800268957"/>
    <s v="DANIEL DE DIOS CERI"/>
    <s v="CXP00106992"/>
    <x v="1367"/>
    <s v="CONTR. 971 Y  3254-1"/>
    <s v="20% RESTANTE ADQ. DE TERRENO"/>
    <s v="DOP"/>
    <n v="-227480"/>
    <n v="-227480"/>
  </r>
  <r>
    <s v="210103001000000000"/>
    <s v="00113467153"/>
    <s v="DANILO DEHUART DIAZ ABREU"/>
    <s v="CXP00106938"/>
    <x v="1367"/>
    <s v="CONTR. 0906-1"/>
    <s v="10% RESTANTE ADQ. DE TERRENO"/>
    <s v="DOP"/>
    <n v="-220000"/>
    <n v="-220000"/>
  </r>
  <r>
    <s v="210103001000000000"/>
    <s v="02700118801"/>
    <s v="ANIBAL PEREZ PORTES"/>
    <s v="CXP00106968"/>
    <x v="1367"/>
    <s v="CONTR. 0094-1"/>
    <s v="10% RESTANTE COMPRA DE TERRENO"/>
    <s v="DOP"/>
    <n v="-214980"/>
    <n v="-214980"/>
  </r>
  <r>
    <s v="210103001000000000"/>
    <s v="00200365021"/>
    <s v="MIGUELINA PERDOMO ASENCIO"/>
    <s v="CXP00106939"/>
    <x v="1367"/>
    <s v="CONTR. 0924-1"/>
    <s v="10% REST. COMPRA DE TERRENO"/>
    <s v="DOP"/>
    <n v="-204610"/>
    <n v="-204610"/>
  </r>
  <r>
    <s v="210103001000000000"/>
    <s v="00105153399"/>
    <s v="JOSE  DE LOS REYES PEREZ HEREDIA"/>
    <s v="CXP00106834"/>
    <x v="1367"/>
    <s v="CONTR. 0919-1"/>
    <s v="10% RESTANTE ADQ. DE TERRENO"/>
    <s v="DOP"/>
    <n v="-204103.7"/>
    <n v="-204103.7"/>
  </r>
  <r>
    <s v="210103001000000000"/>
    <s v="03100250418"/>
    <s v="JOSE EDUARDO TAVERA UCETA"/>
    <s v="CXP00106935"/>
    <x v="1367"/>
    <s v="CONTR.1058-1"/>
    <s v="10% RESTANTE ADQ. DE TERRENO"/>
    <s v="DOP"/>
    <n v="-200000"/>
    <n v="-200000"/>
  </r>
  <r>
    <s v="210103001000000000"/>
    <s v="01600035271"/>
    <s v="ALFONZO  ANGOMAS"/>
    <s v="CXP00106926"/>
    <x v="1367"/>
    <s v="CONTR. 3169-1"/>
    <s v="10% RESTANTE COMPRA DE TERRENO"/>
    <s v="DOP"/>
    <n v="-175000"/>
    <n v="-175000"/>
  </r>
  <r>
    <s v="210103001000000000"/>
    <s v="00110023660"/>
    <s v="DOLORES HEREDIA"/>
    <s v="CXP00106833"/>
    <x v="1367"/>
    <s v="CONTR. 3142-2"/>
    <s v="10% REGISTRO TERRENO URBANO SIN MEJORAS"/>
    <s v="DOP"/>
    <n v="-150300"/>
    <n v="-150300"/>
  </r>
  <r>
    <s v="210103001000000000"/>
    <s v="03900095294"/>
    <s v="SIXTO SILVERIO RODRIGUEZ"/>
    <s v="CXP00106930"/>
    <x v="1367"/>
    <s v="CONTR.0227-1"/>
    <s v="10% RESTANTE ADQ. DE TERRENO"/>
    <s v="DOP"/>
    <n v="-88000"/>
    <n v="-88000"/>
  </r>
  <r>
    <s v="210103001000000000"/>
    <n v="122015035"/>
    <s v="BADI MOTORS, C. POR A."/>
    <s v="CXP00106966"/>
    <x v="1367"/>
    <s v="CONTR. 3234-1"/>
    <s v="10% REST. COMPRA DE TERRENO"/>
    <s v="DOP"/>
    <n v="-81575"/>
    <n v="-81575"/>
  </r>
  <r>
    <s v="210102001004000000"/>
    <n v="417000172"/>
    <s v="AYUNTAMIENTO MUNICIPAL DE BARAHONA"/>
    <s v="CXP00107536"/>
    <x v="1367"/>
    <s v="B1500001236"/>
    <s v="REC. DESÉCHOS SÓLIDOS CORRESP. MES OCTUBRE-2021"/>
    <s v="DOP"/>
    <n v="-72150"/>
    <n v="-72150"/>
  </r>
  <r>
    <s v="210103001000000000"/>
    <n v="10000019124"/>
    <s v="HECTOR SANTANA RODRIGUEZ"/>
    <s v="CXP00106838"/>
    <x v="1367"/>
    <s v="CONTR. 0206 Y 0923-2"/>
    <s v="10% REGISTRO TERRENO URBANO SIN MEJORAS"/>
    <s v="DOP"/>
    <n v="-71160"/>
    <n v="-71160"/>
  </r>
  <r>
    <s v="210103001000000000"/>
    <s v="03300076548"/>
    <s v="VICTOR MIGUEL ANDRES BRITO VARGAS"/>
    <s v="CXP00106865"/>
    <x v="1367"/>
    <s v="CONTR. 0198-1"/>
    <s v="10% REST. COMPRA DE TERRENO"/>
    <s v="DOP"/>
    <n v="-30000"/>
    <n v="-30000"/>
  </r>
  <r>
    <s v="210102001004000000"/>
    <n v="430086584"/>
    <s v="CORPORACION DE ACUEDUCTO Y ALCANTARILLADO DE BOCA CHICA(CORAABO)"/>
    <s v="CXP00106873"/>
    <x v="1367"/>
    <s v="OFI.DGA N°1165-2021"/>
    <s v="SERVICIO DE AGUA POTABLE, DURANTE MES DE SEPT./2021 NOTA CR"/>
    <s v="DOP"/>
    <n v="621631"/>
    <n v="621631"/>
  </r>
  <r>
    <s v="210103001000000000"/>
    <n v="22400024992"/>
    <s v="CESAR  ISMAEL DE LOS SANTOS FEBRILLET"/>
    <s v="CXP00107022"/>
    <x v="1368"/>
    <s v="CONTR. 0795-1"/>
    <s v="50% RESTANTE ADQ. DE TERRNO"/>
    <s v="DOP"/>
    <n v="-11040024"/>
    <n v="-11040024"/>
  </r>
  <r>
    <s v="210103001000000000"/>
    <n v="101712562"/>
    <s v="BUSSAN DEL CARIBE, S.R.L."/>
    <s v="CXP00107016"/>
    <x v="1368"/>
    <s v="CONTR. 0522-1"/>
    <s v="50% RESTANTE ADQ. DE TERRNO"/>
    <s v="DOP"/>
    <n v="-7150000"/>
    <n v="-7150000"/>
  </r>
  <r>
    <s v="210103001000000000"/>
    <n v="101515651"/>
    <s v="INMOBILIARIA TIMAR, S.R.L."/>
    <s v="CXP00107030"/>
    <x v="1368"/>
    <s v="CONTR.. 0443-1"/>
    <s v="50% RESTANTE ADQ. DE TERRNO"/>
    <s v="DOP"/>
    <n v="-6375000"/>
    <n v="-6375000"/>
  </r>
  <r>
    <s v="210103001000000000"/>
    <s v="01800289876"/>
    <s v="JOSEFA FERRERAS FELIZ"/>
    <s v="CXP00107025"/>
    <x v="1368"/>
    <s v="CONTR. 0948-1"/>
    <s v="20% RESTANTE ADQ. DE TERRNO"/>
    <s v="DOP"/>
    <n v="-3232987.2"/>
    <n v="-3232987.2"/>
  </r>
  <r>
    <s v="210103001000000000"/>
    <s v="05800043191"/>
    <s v="NICOLAS GONZALEZ"/>
    <s v="CXP00107014"/>
    <x v="1368"/>
    <s v="CONTR.1349-1"/>
    <s v="50% RESTANTE ADQ. DE TERRNO"/>
    <s v="DOP"/>
    <n v="-1500000"/>
    <n v="-1500000"/>
  </r>
  <r>
    <s v="210103001000000000"/>
    <s v="05500024459"/>
    <s v="LUIS FELIPE NICASIO RODRIGUEZ"/>
    <s v="CXP00107018"/>
    <x v="1368"/>
    <s v="CONTR. 0403-1"/>
    <s v="30% RESTANTE ADQ. DE TERRENO"/>
    <s v="DOP"/>
    <n v="-1282500"/>
    <n v="-1282500"/>
  </r>
  <r>
    <s v="210103001000000000"/>
    <s v="00200061240"/>
    <s v="DOMINGA AQUINO CUEVAS"/>
    <s v="CXP00107032"/>
    <x v="1368"/>
    <s v="CONTR. 1280-1"/>
    <s v="20% RESTANTE ADQ. DE TERRNO"/>
    <s v="DOP"/>
    <n v="-1231643.6000000001"/>
    <n v="-1231643.6000000001"/>
  </r>
  <r>
    <s v="210103001000000000"/>
    <s v="04800054126"/>
    <s v="JOSE EDUARDO FERNANDEZ RODRIGUEZ"/>
    <s v="CXP00107024"/>
    <x v="1368"/>
    <s v="CONTR. 0505-1"/>
    <s v="30% RESTANTE ADQ. DE TERRENO"/>
    <s v="DOP"/>
    <n v="-780000"/>
    <n v="-780000"/>
  </r>
  <r>
    <s v="210103001000000000"/>
    <s v="01200655197"/>
    <s v="RICHARD ALCANTARA ROMERO"/>
    <s v="CXP00107027"/>
    <x v="1368"/>
    <s v="CONTR. 1095-1"/>
    <s v="30% RESTANTE ADQ. DE TERRENO"/>
    <s v="DOP"/>
    <n v="-630000"/>
    <n v="-630000"/>
  </r>
  <r>
    <s v="210103001000000000"/>
    <n v="10400117213"/>
    <s v="ADOLFO DE JESUS POZO"/>
    <s v="CXP00107020"/>
    <x v="1368"/>
    <s v="CONTR. 0860-1"/>
    <s v="20% RESTANTE ADQ. DE TERRNO"/>
    <s v="DOP"/>
    <n v="-490000"/>
    <n v="-490000"/>
  </r>
  <r>
    <s v="210103001000000000"/>
    <s v="00100668581"/>
    <s v="JORGE LINCOL RADHAMES ALTAGRACIA MARIANO"/>
    <s v="CXP00107019"/>
    <x v="1368"/>
    <s v="CONTR. 3337-2"/>
    <s v="10% RESTANTE ADQ. DE TERRENO"/>
    <s v="DOP"/>
    <n v="-360000"/>
    <n v="-360000"/>
  </r>
  <r>
    <s v="210103001000000000"/>
    <s v="00110928041"/>
    <s v="MARTINA  HERNANDEZ GARCIA"/>
    <s v="CXP00107021"/>
    <x v="1368"/>
    <s v="CONTR. 1975 Y 0815-1"/>
    <s v="10% RESTANTE ADQ. DE TERRENO"/>
    <s v="DOP"/>
    <n v="-338664"/>
    <n v="-338664"/>
  </r>
  <r>
    <s v="210103001000000000"/>
    <s v="04000054991"/>
    <s v="JOSE YVO ARAGONEZ ARAGONEZ"/>
    <s v="CXP00107015"/>
    <x v="1368"/>
    <s v="CONTR. 0100-1"/>
    <s v="10% RESTANTE ADQ. DE TERRNO"/>
    <s v="DOP"/>
    <n v="-100000"/>
    <n v="-100000"/>
  </r>
  <r>
    <s v="210103001000000000"/>
    <s v="00107554032"/>
    <s v="CLARA  BRAZOBAN DE LA CRUZ"/>
    <s v="CXP00107023"/>
    <x v="1368"/>
    <s v="CONTR. 2758-1"/>
    <s v="10% RESTANTE ADQ. DE TERRENO"/>
    <s v="DOP"/>
    <n v="-87845.1"/>
    <n v="-87845.1"/>
  </r>
  <r>
    <s v="210103001000000000"/>
    <n v="113000081"/>
    <s v="NOVA HNOS Y CIA, S.R.L."/>
    <s v="CXP00107031"/>
    <x v="1368"/>
    <s v="CONTR. 0895-2"/>
    <s v="10% RESTANTE ADQ. DE TERRENO"/>
    <s v="DOP"/>
    <n v="-32130"/>
    <n v="-32130"/>
  </r>
  <r>
    <s v="210103001000000000"/>
    <s v="05300086005"/>
    <s v="DOMINGO CANDELARIO PERALTA"/>
    <s v="CXP00107028"/>
    <x v="1368"/>
    <s v="CONTR. 1985 Y 0975-1"/>
    <s v="10% RESTANTE ADQ. DE TERRENO"/>
    <s v="DOP"/>
    <n v="-20749.5"/>
    <n v="-20749.5"/>
  </r>
  <r>
    <s v="210103001000000000"/>
    <s v="00102025087"/>
    <s v="SEBASTIAN GARCIA DE LEON"/>
    <s v="CXP00107048"/>
    <x v="1369"/>
    <s v="CONTR. 1358-1"/>
    <s v="40% RESTANTE ADQ. DE TERRENO"/>
    <s v="DOP"/>
    <n v="-1572264"/>
    <n v="-1572264"/>
  </r>
  <r>
    <s v="210103001000000000"/>
    <s v="03104391176"/>
    <s v="JUAN ANTONIO SANTOS"/>
    <s v="CXP00107056"/>
    <x v="1369"/>
    <s v="CONTR..3263-1"/>
    <s v="10% REST. COMPRA DE TERRENO"/>
    <s v="DOP"/>
    <n v="-1512000"/>
    <n v="-1512000"/>
  </r>
  <r>
    <s v="210103001000000000"/>
    <s v="00106713035"/>
    <s v="JOSE MERCEDES MATEO AGRAMONTE"/>
    <s v="CXP00107043"/>
    <x v="1369"/>
    <s v="CONTR.0507-22"/>
    <s v="CUBICACION #22"/>
    <s v="DOP"/>
    <n v="-561787.32999999996"/>
    <n v="-561787.32999999996"/>
  </r>
  <r>
    <s v="210103001000000000"/>
    <s v="03102319179"/>
    <s v="EDUARDA SILVERIO"/>
    <s v="CXP00107061"/>
    <x v="1370"/>
    <s v="CONTRS. 3380 Y1029-1"/>
    <s v="50% REST. COMPRA DE TERRENO"/>
    <s v="DOP"/>
    <n v="-5775000"/>
    <n v="-5775000"/>
  </r>
  <r>
    <s v="210103001000000000"/>
    <s v="04700298385"/>
    <s v="GUILLERMO BATISTA GRULLON"/>
    <s v="CXP00107062"/>
    <x v="1370"/>
    <s v="CONTR. 1214/0079-1"/>
    <s v="10% REST. COMPRA DE TERRENO"/>
    <s v="DOP"/>
    <n v="-3974400"/>
    <n v="-3974400"/>
  </r>
  <r>
    <s v="210103001000000000"/>
    <s v="00100153246"/>
    <s v="PONCIANO RONDON SANCHEZ"/>
    <s v="CXP00107076"/>
    <x v="1370"/>
    <s v="CONTR. 3074-1"/>
    <s v="10% REST. COMPRA DE TERRENO"/>
    <s v="DOP"/>
    <n v="-3150000"/>
    <n v="-3150000"/>
  </r>
  <r>
    <s v="210103001000000000"/>
    <s v="00101563351"/>
    <s v="ANTONIO LOPEZ ESCOLASTICO"/>
    <s v="CXP00107063"/>
    <x v="1370"/>
    <s v="CONTR. 0383 Y 1212-1"/>
    <s v="10% REST. COMPRA DE TERRENO"/>
    <s v="DOP"/>
    <n v="-2943270"/>
    <n v="-2943270"/>
  </r>
  <r>
    <s v="210103001000000000"/>
    <n v="13600116290"/>
    <s v="YNOCENCIO PAREDES DE JESUS"/>
    <s v="CXP00107060"/>
    <x v="1370"/>
    <s v="CONTR.1933-1"/>
    <s v="50% REST. COMPRA DE TERRENO"/>
    <s v="DOP"/>
    <n v="-1875000"/>
    <n v="-1875000"/>
  </r>
  <r>
    <s v="210103001000000000"/>
    <s v="03102917972"/>
    <s v="SANDRA YVELISSE GRULLON PEREZ"/>
    <s v="CXP00107065"/>
    <x v="1370"/>
    <s v="CONTR. 3019-1"/>
    <s v="10% REST. COMPRA DE TERRENO"/>
    <s v="DOP"/>
    <n v="-1600000"/>
    <n v="-1600000"/>
  </r>
  <r>
    <s v="210103001000000000"/>
    <s v="00110018835"/>
    <s v="PEDRO COCO MARIANO"/>
    <s v="CXP00107067"/>
    <x v="1370"/>
    <s v="CONTR. 3317-1"/>
    <s v="10% REST. COMPRA DE TERRENO"/>
    <s v="DOP"/>
    <n v="-1036800"/>
    <n v="-1036800"/>
  </r>
  <r>
    <s v="210103001000000000"/>
    <s v="02900049582"/>
    <s v="GRICELDA MARIA DOLORES MARTINEZ MARQUEZ"/>
    <s v="CXP00107070"/>
    <x v="1370"/>
    <s v="CONTR.1984-1"/>
    <s v="50% REST. COMPRA DE TERRENO"/>
    <s v="DOP"/>
    <n v="-900000"/>
    <n v="-900000"/>
  </r>
  <r>
    <s v="210103001000000000"/>
    <s v="00101787216"/>
    <s v="HECTOR RAFAEL DURAN PICHARDO"/>
    <s v="CXP00107075"/>
    <x v="1370"/>
    <s v="CONTR. 0066-1"/>
    <s v="10% REST. COMPRA DE TERRENO"/>
    <s v="DOP"/>
    <n v="-706602"/>
    <n v="-706602"/>
  </r>
  <r>
    <s v="210103001000000000"/>
    <s v="06100210811"/>
    <s v="YORKY JIMENEZ RODRIGUEZ"/>
    <s v="CXP00107068"/>
    <x v="1370"/>
    <s v="CONTR. 0942-1"/>
    <s v="10% REST. COMPRA DE TERRENO"/>
    <s v="DOP"/>
    <n v="-701233"/>
    <n v="-701233"/>
  </r>
  <r>
    <s v="210102001004000000"/>
    <n v="418000068"/>
    <s v="AYUNTAMIENTO MUNICIPAL DE SAN JUAN DE LA MAGUANA"/>
    <s v="CXP00107547"/>
    <x v="1370"/>
    <s v="B1500000202"/>
    <s v="RECOLECCION DE DESESCHOS SOLIDOS, MES DE OCTUBRE/2021."/>
    <s v="DOP"/>
    <n v="-460500"/>
    <n v="-460500"/>
  </r>
  <r>
    <s v="210103001000000000"/>
    <s v="03600042679"/>
    <s v="LUIS RAMON JAQUEZ ESTEVEZ"/>
    <s v="CXP00107066"/>
    <x v="1370"/>
    <s v="CONTR. 0292-1"/>
    <s v="10% REST. COMPRA DE TERRENO"/>
    <s v="DOP"/>
    <n v="-455000"/>
    <n v="-455000"/>
  </r>
  <r>
    <s v="210103001000000000"/>
    <s v="02300215825"/>
    <s v="FRANCISCO SUAZO PEREZ"/>
    <s v="CXP00107074"/>
    <x v="1370"/>
    <s v="CONTR.2009-1"/>
    <s v="10% REST. COMPRA DE TERRENO"/>
    <s v="DOP"/>
    <n v="-345600"/>
    <n v="-345600"/>
  </r>
  <r>
    <s v="210103001000000000"/>
    <s v="04700386453"/>
    <s v="RAFAEL RENE ALMONTE DE LEON"/>
    <s v="CXP00107071"/>
    <x v="1370"/>
    <s v="CONTR. 3109-1"/>
    <s v="90% REST. COMPRA DE TERRENO"/>
    <s v="DOP"/>
    <n v="-317000"/>
    <n v="-317000"/>
  </r>
  <r>
    <s v="210103001000000000"/>
    <s v="05500018188"/>
    <s v="FRANCISCO JOSE GONZALEZ JIMENEZ"/>
    <s v="CXP00107059"/>
    <x v="1370"/>
    <s v="CONTR..3033-1"/>
    <s v="10% REST. COMPRA DE TERRENO"/>
    <s v="DOP"/>
    <n v="-202950"/>
    <n v="-202950"/>
  </r>
  <r>
    <s v="210103001000000000"/>
    <n v="131622501"/>
    <s v="Grupo Winke, SRL"/>
    <s v="CXP00107158"/>
    <x v="1371"/>
    <s v="B1500000005"/>
    <s v="ADQUISICIÓN CORONA DE FLORES"/>
    <s v="DOP"/>
    <n v="-29500"/>
    <n v="-29500"/>
  </r>
  <r>
    <s v="210102001004000000"/>
    <n v="430038873"/>
    <s v="AYUNTAMIENTO DEL DISTRITO MUNICIPAL CRISTO REY DE GUARAGUAO"/>
    <s v="CXP00107732"/>
    <x v="1372"/>
    <s v="B1500000006"/>
    <s v="RECO SOLIDOS, DIS MUN CR DE GUA, OFIC.DGA,1463-2021*"/>
    <s v="DOP"/>
    <n v="-49950"/>
    <n v="-49950"/>
  </r>
  <r>
    <s v="210103001000000000"/>
    <s v="00110119187"/>
    <s v="CARLOS ANTONIO CASTILLO ALMONTE"/>
    <s v="CXP00107200"/>
    <x v="1373"/>
    <s v="cONTR. 1614-2"/>
    <s v="20% TERRENO"/>
    <s v="DOP"/>
    <n v="-13789996"/>
    <n v="-13789996"/>
  </r>
  <r>
    <s v="210103001000000000"/>
    <s v="05000029883"/>
    <s v="JOSE PITON ESPINAL"/>
    <s v="CXP00107223"/>
    <x v="1373"/>
    <s v="CONTR. 1038-1"/>
    <s v="50% TERRENO"/>
    <s v="DOP"/>
    <n v="-10692000"/>
    <n v="-10692000"/>
  </r>
  <r>
    <s v="210103001000000000"/>
    <s v="01800099663"/>
    <s v="RAFAEL SILFREDO VASQUEZ SANCHEZ"/>
    <s v="CXP00107225"/>
    <x v="1373"/>
    <s v="CONTR.1099-1"/>
    <s v="50% TERRENO"/>
    <s v="DOP"/>
    <n v="-5220000"/>
    <n v="-5220000"/>
  </r>
  <r>
    <s v="210103001000000000"/>
    <s v="04600230249"/>
    <s v="NANSSI  ALTAGRACIA ROSARIO TORRES"/>
    <s v="CXP00107240"/>
    <x v="1373"/>
    <s v="CONTR. 1253-2"/>
    <s v="50% TERRENO"/>
    <s v="DOP"/>
    <n v="-4680000"/>
    <n v="-4680000"/>
  </r>
  <r>
    <s v="210103001000000000"/>
    <s v="00500007315"/>
    <s v="CARMELA DE LA CRUZ"/>
    <s v="CXP00107221"/>
    <x v="1373"/>
    <s v="CONTR. 1872-1"/>
    <s v="30% TERRENO"/>
    <s v="DOP"/>
    <n v="-3369600"/>
    <n v="-3369600"/>
  </r>
  <r>
    <s v="210103001000000000"/>
    <s v="05600120595"/>
    <s v="MARTHA YUELISE MATEO OLEAGA"/>
    <s v="CXP00107209"/>
    <x v="1373"/>
    <s v="CONTR. 1843-1"/>
    <s v="20% TERRENO"/>
    <s v="DOP"/>
    <n v="-1250000"/>
    <n v="-1250000"/>
  </r>
  <r>
    <s v="210103001000000000"/>
    <s v="03400395251"/>
    <s v="DANILO DE JESUS BONILLA FERNANDEZ"/>
    <s v="CXP00107202"/>
    <x v="1373"/>
    <s v="CONTR. 0841-2"/>
    <s v="20% TERRENO"/>
    <s v="DOP"/>
    <n v="-1152000"/>
    <n v="-1152000"/>
  </r>
  <r>
    <s v="210103001000000000"/>
    <s v="07100451124"/>
    <s v="GILBERTO JAVIER SARANTE"/>
    <s v="CXP00107214"/>
    <x v="1373"/>
    <s v="CONTR. 1871-1"/>
    <s v="10% TERRENO"/>
    <s v="DOP"/>
    <n v="-879200"/>
    <n v="-879200"/>
  </r>
  <r>
    <s v="210103001000000000"/>
    <s v="00111731766"/>
    <s v="PEDRO NOLASCO PEREZ HEREDIA"/>
    <s v="CXP00107232"/>
    <x v="1373"/>
    <s v="CONTR. 1143--2"/>
    <s v="20% TERRENO"/>
    <s v="DOP"/>
    <n v="-777600"/>
    <n v="-777600"/>
  </r>
  <r>
    <s v="210103001000000000"/>
    <s v="00300113313"/>
    <s v="ANNERYS MARINA CASTILLO PEÑA"/>
    <s v="CXP00107222"/>
    <x v="1373"/>
    <s v="CONTR. 1880-1"/>
    <s v="10% TERRENO"/>
    <s v="DOP"/>
    <n v="-720000"/>
    <n v="-720000"/>
  </r>
  <r>
    <s v="210103001000000000"/>
    <s v="01200366134"/>
    <s v="GIL CORONADO DE LA CRUZ DE LEON"/>
    <s v="CXP00107210"/>
    <x v="1373"/>
    <s v="CONTR. 1882-1"/>
    <s v="20% TERRENO"/>
    <s v="DOP"/>
    <n v="-648000"/>
    <n v="-648000"/>
  </r>
  <r>
    <s v="210103001000000000"/>
    <s v="00109760991"/>
    <s v="TERESA ALTAGRACIA PEÑA SILVERIO"/>
    <s v="CXP00107219"/>
    <x v="1373"/>
    <s v="CONTR. 1821-1"/>
    <s v="10%  TERRENO"/>
    <s v="DOP"/>
    <n v="-486000"/>
    <n v="-486000"/>
  </r>
  <r>
    <s v="210103001000000000"/>
    <s v="01300008362"/>
    <s v="DANIEL  EMILIO CASTILLO SANCHEZ"/>
    <s v="CXP00107205"/>
    <x v="1373"/>
    <s v="CONTR.1879-1"/>
    <s v="30% TERRENO"/>
    <s v="DOP"/>
    <n v="-405000"/>
    <n v="-405000"/>
  </r>
  <r>
    <s v="210103001000000000"/>
    <s v="06500195513"/>
    <s v="COSME LANTIGUA"/>
    <s v="CXP00107229"/>
    <x v="1373"/>
    <s v="CONTR. 1873-1"/>
    <s v="30% TERRENO"/>
    <s v="DOP"/>
    <n v="-310500"/>
    <n v="-310500"/>
  </r>
  <r>
    <s v="210103001000000000"/>
    <s v="07900035440"/>
    <s v="ONULFO CAMPOS SANTANA"/>
    <s v="CXP00107212"/>
    <x v="1373"/>
    <s v="CONTR. 1818-1"/>
    <s v="10%  TERRENO"/>
    <s v="DOP"/>
    <n v="-216000"/>
    <n v="-216000"/>
  </r>
  <r>
    <s v="210103001000000000"/>
    <s v="00105807796"/>
    <s v="MODESTO PINEDA MILIANO"/>
    <s v="CXP00107220"/>
    <x v="1373"/>
    <s v="CONTR. 1889-1"/>
    <s v="10% TERRENO"/>
    <s v="DOP"/>
    <n v="-170000"/>
    <n v="-170000"/>
  </r>
  <r>
    <s v="210103001000000000"/>
    <s v="03102264177"/>
    <s v="FRANCISCO BERNARDO LEIZON CRUZ"/>
    <s v="CXP00107207"/>
    <x v="1373"/>
    <s v="CONTR. 1836-1"/>
    <s v="10%  TERRENO"/>
    <s v="DOP"/>
    <n v="-132020"/>
    <n v="-132020"/>
  </r>
  <r>
    <s v="210103001000000000"/>
    <s v="03100020621"/>
    <s v="DIONICIO RAFAEL CRUZ"/>
    <s v="CXP00107208"/>
    <x v="1373"/>
    <s v="CONTR. 1910-1"/>
    <s v="50% TERRENO"/>
    <s v="DOP"/>
    <n v="-88567"/>
    <n v="-88567"/>
  </r>
  <r>
    <s v="210102001004000000"/>
    <n v="401007339"/>
    <s v="MINISTERIO DE EDUCACION"/>
    <s v="CXP00107289"/>
    <x v="1374"/>
    <s v="OF. DIGEDED-612-2021"/>
    <s v="TRANSF. DIRECTA NO.1 JUNTAS CENTROS EDUCATIVOS, JULIO 2021"/>
    <s v="DOP"/>
    <n v="-1133055.33"/>
    <n v="-1133055.33"/>
  </r>
  <r>
    <s v="210102001004000000"/>
    <n v="408000643"/>
    <s v="DISTRITO MUNICIPAL DE VILLA ELISA"/>
    <s v="CXP00107554"/>
    <x v="1374"/>
    <s v="B1500000036"/>
    <s v="RECO SOLIDOS, AYUN MUN VILLA EL OFIC.DGA,1465-2021"/>
    <s v="DOP"/>
    <n v="-79200"/>
    <n v="-79200"/>
  </r>
  <r>
    <s v="210102001004000000"/>
    <n v="401007339"/>
    <s v="MINISTERIO DE EDUCACION"/>
    <s v="CXP00107364"/>
    <x v="1375"/>
    <s v="OF. DIGEDED-614-2021"/>
    <s v="TRANSF.9  A LAS JUNTAS DE CENTROS EDUCATIVOS, SEPT. 2021"/>
    <s v="DOP"/>
    <n v="-1133055.33"/>
    <n v="-1133055.33"/>
  </r>
  <r>
    <s v="210102001004000000"/>
    <n v="401007339"/>
    <s v="MINISTERIO DE EDUCACION"/>
    <s v="PI023370"/>
    <x v="1375"/>
    <s v="OFIC.#613/2021"/>
    <s v="TRANSF. A JUNTAS DE CENTROS EDUC. MES DE AGOSTO 2021"/>
    <s v="DOP"/>
    <n v="-1133055.33"/>
    <n v="-1133055.33"/>
  </r>
  <r>
    <s v="210102001004000000"/>
    <n v="430058548"/>
    <s v="DISTRITO MUNICIPAL PALO VERDE"/>
    <s v="CXP00107575"/>
    <x v="1376"/>
    <s v="B1500000006"/>
    <s v="SERV. DE RECOLECCION DE DESECHOS SOLIDOS JULI-OCTUB.21"/>
    <s v="DOP"/>
    <n v="-142200"/>
    <n v="-142200"/>
  </r>
  <r>
    <s v="210102001004000000"/>
    <n v="130863172"/>
    <s v="AR Caribbean Communications, S.R.L."/>
    <s v="CXP00108475"/>
    <x v="1376"/>
    <s v="B1500000002."/>
    <s v="SERV. DE DESMONTE Y TRASLADO DE ANTENA TECNOLOGICA"/>
    <s v="DOP"/>
    <n v="-79060"/>
    <n v="-79060"/>
  </r>
  <r>
    <s v="210102001004000000"/>
    <n v="130863172"/>
    <s v="AR Caribbean Communications, S.R.L."/>
    <s v="NCR0001961"/>
    <x v="1376"/>
    <s v="B1500000002.NULA"/>
    <s v="ERROR EN GRUPO DEL PERFIL DEL PROVEEDOR"/>
    <s v="DOP"/>
    <n v="79060"/>
    <n v="79060"/>
  </r>
  <r>
    <s v="210102001004000000"/>
    <n v="430017809"/>
    <s v="JUNTA MUNICIPAL DISTRITO SAN LUIS"/>
    <s v="CXP00108016"/>
    <x v="1377"/>
    <s v="B1500000023"/>
    <s v="RECOLECCIÓN RESIDUO SÓLIDO ENE/DIC.2019"/>
    <s v="DOP"/>
    <n v="-874800"/>
    <n v="-874800"/>
  </r>
  <r>
    <s v="210102001004000000"/>
    <n v="430017809"/>
    <s v="JUNTA MUNICIPAL DISTRITO SAN LUIS"/>
    <s v="CXP00108018"/>
    <x v="1377"/>
    <s v="B1500000024"/>
    <s v="RECOLECCIÓN RESIDUO SÓLIDO ENE/DIC.2020"/>
    <s v="DOP"/>
    <n v="-874800"/>
    <n v="-874800"/>
  </r>
  <r>
    <s v="210102001004000000"/>
    <n v="430017809"/>
    <s v="JUNTA MUNICIPAL DISTRITO SAN LUIS"/>
    <s v="CXP00108026"/>
    <x v="1377"/>
    <s v="B1500000022"/>
    <s v="RECOLECCIÓN RESIDUO SÓLIDO ENE/DIC.2018"/>
    <s v="DOP"/>
    <n v="-874800"/>
    <n v="-874800"/>
  </r>
  <r>
    <s v="210102001004000000"/>
    <n v="430017809"/>
    <s v="JUNTA MUNICIPAL DISTRITO SAN LUIS"/>
    <s v="CXP00108006"/>
    <x v="1377"/>
    <s v="B1500000021"/>
    <s v="RECOLECCIÓN RESIDUO SÓLIDO MAR/DIC.2017"/>
    <s v="DOP"/>
    <n v="-729000"/>
    <n v="-729000"/>
  </r>
  <r>
    <s v="210102001004000000"/>
    <n v="430017809"/>
    <s v="JUNTA MUNICIPAL DISTRITO SAN LUIS"/>
    <s v="CXP00108019"/>
    <x v="1377"/>
    <s v="B1500000025"/>
    <s v="RECOLECCIÓN RESIDUO SÓLIDO ENE/OCT.2021"/>
    <s v="DOP"/>
    <n v="-729000"/>
    <n v="-729000"/>
  </r>
  <r>
    <s v="210102001001000000"/>
    <n v="130598428"/>
    <s v="GRUPO PEREZ SOLUCIONES SANITARIAS AMBIENTALES SRL"/>
    <s v="CXP00107493"/>
    <x v="1378"/>
    <s v="CONTR.0548/1032"/>
    <s v="CUBICACION N°6"/>
    <s v="DOP"/>
    <n v="-1824355.69"/>
    <n v="-1824355.69"/>
  </r>
  <r>
    <s v="210102001001000000"/>
    <n v="130598428"/>
    <s v="GRUPO PEREZ SOLUCIONES SANITARIAS AMBIENTALES SRL"/>
    <s v="CXP00107496"/>
    <x v="1378"/>
    <s v="CONTR.0039-00335"/>
    <s v="CUBICACION N°3 FINAL"/>
    <s v="DOP"/>
    <n v="-91563.77"/>
    <n v="-91563.77"/>
  </r>
  <r>
    <s v="210102001001000000"/>
    <n v="401511525"/>
    <s v="FUNDACIÓN DE DESARROLLO DE LA PROVINCIA MONTE PLATA INC"/>
    <s v="CXP00107515"/>
    <x v="1379"/>
    <s v="NOTA TRAM.N°843-2021"/>
    <s v="COOPERACIÓN A FUNDEMOPLA PARA FESTIVAL DE ARTES VISUALES."/>
    <s v="DOP"/>
    <n v="-67000"/>
    <n v="-67000"/>
  </r>
  <r>
    <s v="210103001000000000"/>
    <s v="05601376121"/>
    <s v="JONATAN  EMMANUEL  PAULA TAVERAS"/>
    <s v="MIED-143860"/>
    <x v="1380"/>
    <s v="CONTR. 0041-ANTICIPO"/>
    <s v="20% DE ANTICIPO"/>
    <s v="DOP"/>
    <n v="-6565188.8899999997"/>
    <n v="-6565188.8899999997"/>
  </r>
  <r>
    <s v="210102001004000000"/>
    <n v="408000198"/>
    <s v="AYUNTAMIENTO MUNICIPAL DAJABON"/>
    <s v="CXP00108354"/>
    <x v="1380"/>
    <s v="B1500000161"/>
    <s v="RECOLECCIÓN RESIDUO SÓLIDO JUL/OCT.2021"/>
    <s v="DOP"/>
    <n v="-445200"/>
    <n v="-445200"/>
  </r>
  <r>
    <s v="210103001000000000"/>
    <s v="05600185770"/>
    <s v="RAMON ANTONIO CANDELARIO ESTRELLA"/>
    <s v="CXP00107714"/>
    <x v="1381"/>
    <s v="CONTR.2353/000450"/>
    <s v="CUBICACION #22-FINAL"/>
    <s v="DOP"/>
    <n v="-5351357.3899999997"/>
    <n v="-5351357.3899999997"/>
  </r>
  <r>
    <s v="210102001004000000"/>
    <n v="430010812"/>
    <s v="JUNTA DISTRITO MUNICIPAL LA VICTORIA"/>
    <s v="CXP00108161"/>
    <x v="1382"/>
    <s v="B1500000002"/>
    <s v="REC. DESECHO SOLIDO ENERO 2018 HASTA DIC. 2018 OF.1705-2021"/>
    <s v="DOP"/>
    <n v="-979200"/>
    <n v="-979200"/>
  </r>
  <r>
    <s v="210102001004000000"/>
    <n v="430010812"/>
    <s v="JUNTA DISTRITO MUNICIPAL LA VICTORIA"/>
    <s v="CXP00108162"/>
    <x v="1382"/>
    <s v="B1500000003"/>
    <s v="REC. DESECHO SOLIDO ENERO 2019 HASTA DIC. 2019 OF.1705-2021"/>
    <s v="DOP"/>
    <n v="-979200"/>
    <n v="-979200"/>
  </r>
  <r>
    <s v="210102001004000000"/>
    <n v="430010812"/>
    <s v="JUNTA DISTRITO MUNICIPAL LA VICTORIA"/>
    <s v="CXP00108163"/>
    <x v="1382"/>
    <s v="B1500000004"/>
    <s v="REC. DESECHO SOLIDO ENERO 2020 HASTA DIC. 2020 OF.1705-2021"/>
    <s v="DOP"/>
    <n v="-979200"/>
    <n v="-979200"/>
  </r>
  <r>
    <s v="210102001004000000"/>
    <n v="430010812"/>
    <s v="JUNTA DISTRITO MUNICIPAL LA VICTORIA"/>
    <s v="CXP00108160"/>
    <x v="1382"/>
    <s v="B1500000001"/>
    <s v="REC. DESECHO SOLIDO MARZO 2017 HASTA DIC. 2017 OF.1705-2021"/>
    <s v="DOP"/>
    <n v="-816000"/>
    <n v="-816000"/>
  </r>
  <r>
    <s v="210102001004000000"/>
    <n v="430010812"/>
    <s v="JUNTA DISTRITO MUNICIPAL LA VICTORIA"/>
    <s v="CXP00108164"/>
    <x v="1382"/>
    <s v="B1500000005"/>
    <s v="REC. DESECHO SOLIDO ENERO 2021 HASTA OCT. 2021 OF.1705-2021"/>
    <s v="DOP"/>
    <n v="-816000"/>
    <n v="-816000"/>
  </r>
  <r>
    <s v="210103001000000000"/>
    <s v="00111271847"/>
    <s v="RAYROBERT TORRES OTAÑES"/>
    <s v="CXP00107791"/>
    <x v="1383"/>
    <s v="CONTR.0084/000546"/>
    <s v="CUBICACION #18-FINAL"/>
    <s v="DOP"/>
    <n v="-7220256.1399999997"/>
    <n v="-7220256.1399999997"/>
  </r>
  <r>
    <s v="210103001000000000"/>
    <s v="03102917972"/>
    <s v="SANDRA YVELISSE GRULLON PEREZ"/>
    <s v="CXP00107798"/>
    <x v="1383"/>
    <s v="CONTR. 3019-2"/>
    <s v="SALDO COMPRA TERRENO"/>
    <s v="DOP"/>
    <n v="-1538800"/>
    <n v="-1538800"/>
  </r>
  <r>
    <s v="210102001004000000"/>
    <n v="401007339"/>
    <s v="MINISTERIO DE EDUCACION"/>
    <s v="PI023474"/>
    <x v="1383"/>
    <s v="OFIC.#310/2021"/>
    <s v="PAGO TRANSPORTE A LA DIR. DE ACREDITACION DE CENTROS EDUC."/>
    <s v="DOP"/>
    <n v="-195910"/>
    <n v="-195910"/>
  </r>
  <r>
    <s v="210102001004000000"/>
    <n v="405001544"/>
    <s v="AYUNTAMIENTO MUNICIPAL DE SOSUA"/>
    <s v="CXP00108320"/>
    <x v="1384"/>
    <s v="B1500000061"/>
    <s v="SERVICIOS DE RECOLECCION DE DESECHOS SOLIDOS,  OCTUBRE 2021"/>
    <s v="DOP"/>
    <n v="-49350"/>
    <n v="-49350"/>
  </r>
  <r>
    <s v="210102001004000000"/>
    <n v="405001544"/>
    <s v="AYUNTAMIENTO MUNICIPAL DE SOSUA"/>
    <s v="CXP00108322"/>
    <x v="1384"/>
    <s v="B1500000062"/>
    <s v="SERVICIOS DE RECOLECCION DE DESECHOS SOLIDOS,  NOVIEMB 2021"/>
    <s v="DOP"/>
    <n v="-49350"/>
    <n v="-49350"/>
  </r>
  <r>
    <s v="210102001004000000"/>
    <n v="401007339"/>
    <s v="MINISTERIO DE EDUCACION"/>
    <s v="PI023481"/>
    <x v="1385"/>
    <s v="OFIC.DACE-311/2021"/>
    <s v="PASAJE PARA REGIONALES Y DISTRITOS"/>
    <s v="DOP"/>
    <n v="-195160"/>
    <n v="-195160"/>
  </r>
  <r>
    <s v="210102001001000000"/>
    <n v="130452032"/>
    <s v="F &amp; G OFFICE SOLUTION S.R.L."/>
    <s v="CXP00107989"/>
    <x v="1386"/>
    <s v="B1500000904"/>
    <s v="ADQUISICION  DE DISPOSITIVOS TECNOLOGICOS P/LA EJE"/>
    <s v="DOP"/>
    <n v="-79525809.719999999"/>
    <n v="-63620647.780000001"/>
  </r>
  <r>
    <s v="210102001004000000"/>
    <n v="430044768"/>
    <s v="AYUNTAMIENTO DE PALMAREJO VILLA LINDA"/>
    <s v="CXP00108287"/>
    <x v="1386"/>
    <s v="B1500000031"/>
    <s v="SERVICIO DE RECOLECCION DE DESECHOS SOLIDOS, A LOS CENTROS E"/>
    <s v="DOP"/>
    <n v="-133200"/>
    <n v="-133200"/>
  </r>
  <r>
    <s v="210102001004000000"/>
    <n v="430044768"/>
    <s v="AYUNTAMIENTO DE PALMAREJO VILLA LINDA"/>
    <s v="CXP00108288"/>
    <x v="1386"/>
    <s v="B1500000032"/>
    <s v="SERVICIO DE RECOLECCION DE DESECHOS SOLIDOS, A LOS CENTROS E"/>
    <s v="DOP"/>
    <n v="-133200"/>
    <n v="-133200"/>
  </r>
  <r>
    <s v="210102001004000000"/>
    <n v="430044768"/>
    <s v="AYUNTAMIENTO DE PALMAREJO VILLA LINDA"/>
    <s v="CXP00108289"/>
    <x v="1386"/>
    <s v="B1500000033"/>
    <s v="SERVICIO DE RECOLECCION DE DESECHOS SOLIDOS, A LOS CENTROS E"/>
    <s v="DOP"/>
    <n v="-133200"/>
    <n v="-133200"/>
  </r>
  <r>
    <s v="210102001004000000"/>
    <n v="430044768"/>
    <s v="AYUNTAMIENTO DE PALMAREJO VILLA LINDA"/>
    <s v="CXP00108286"/>
    <x v="1386"/>
    <s v="B1500000030"/>
    <s v="SERVICIO DE RECOLECCION DE DESECHOS SOLIDOS, A LOS CENTROS E"/>
    <s v="DOP"/>
    <n v="-111000"/>
    <n v="-111000"/>
  </r>
  <r>
    <s v="210102001004000000"/>
    <n v="430044768"/>
    <s v="AYUNTAMIENTO DE PALMAREJO VILLA LINDA"/>
    <s v="CXP00108290"/>
    <x v="1386"/>
    <s v="B1500000034"/>
    <s v="SERVICIO DE RECOLECCION DE DESECHOS SOLIDOS, A LOS CENTROS E"/>
    <s v="DOP"/>
    <n v="-111000"/>
    <n v="-111000"/>
  </r>
  <r>
    <s v="210102001004000000"/>
    <n v="401007339"/>
    <s v="MINISTERIO DE EDUCACION"/>
    <s v="CXP00108003"/>
    <x v="1387"/>
    <s v="DEVENG. N°9150/2021"/>
    <s v="TRANSF. A LAS ASOC. SIN FINES DE LUCRO, MES DE AGOST/2021."/>
    <s v="DOP"/>
    <n v="-5634341.2400000002"/>
    <n v="-5634341.2400000002"/>
  </r>
  <r>
    <s v="210103001000000000"/>
    <s v="05600084866"/>
    <s v="MARIANELA LORA MAYI"/>
    <s v="PI023496"/>
    <x v="1387"/>
    <s v="DGGF#279, CONTR.1272"/>
    <m/>
    <s v="DOP"/>
    <n v="-571501.31000000006"/>
    <n v="-571501.31000000006"/>
  </r>
  <r>
    <s v="210102001004000000"/>
    <s v="09300338929"/>
    <s v="RADAMES VASQUEZ REYES"/>
    <s v="CXP00108342"/>
    <x v="1388"/>
    <s v="B1500000062"/>
    <s v="TRES ACTOS DE COMPROBACION DE NOTARIO"/>
    <s v="DOP"/>
    <n v="-265500"/>
    <n v="-265500"/>
  </r>
  <r>
    <s v="210102001004000000"/>
    <n v="101001577"/>
    <s v="COMPAÑIA DOMINICANA DE TELEFONOS, S.A (CODETEL)"/>
    <s v="CXP00108577"/>
    <x v="1389"/>
    <s v="B1500112882"/>
    <s v="PAGO DE SERV  NOV 2021."/>
    <s v="DOP"/>
    <n v="-4377.66"/>
    <n v="-4377.66"/>
  </r>
  <r>
    <s v="210102001004000000"/>
    <n v="101001577"/>
    <s v="COMPAÑIA DOMINICANA DE TELEFONOS, S.A (CODETEL)"/>
    <s v="CXP00108618"/>
    <x v="1389"/>
    <s v="B1500112882"/>
    <s v="PAGO DE SERV  NOV 2021"/>
    <s v="DOP"/>
    <n v="-4377.63"/>
    <n v="-4377.63"/>
  </r>
  <r>
    <s v="210102001004000000"/>
    <n v="101001577"/>
    <s v="COMPAÑIA DOMINICANA DE TELEFONOS, S.A (CODETEL)"/>
    <s v="CXP00108666"/>
    <x v="1389"/>
    <s v="B1500113533"/>
    <s v="PAGO DE SERV NOV 2021"/>
    <s v="DOP"/>
    <n v="-3984.35"/>
    <n v="-3984.35"/>
  </r>
  <r>
    <s v="210103001000000000"/>
    <s v="00110689981"/>
    <s v="REINA MARGARITA NUÑEZ DE RAMIREZ"/>
    <s v="CXP00108378"/>
    <x v="1390"/>
    <s v="CONTR. 3164-1"/>
    <s v="10% FINAL POR ADQUISICIÓN DE TERRENO"/>
    <s v="DOP"/>
    <n v="-5550000"/>
    <n v="-5550000"/>
  </r>
  <r>
    <s v="210103001000000000"/>
    <s v="05300036984"/>
    <s v="JOSE LUIS DIAZ CEBALLOS"/>
    <s v="CXP00108388"/>
    <x v="1390"/>
    <s v="CONTR. 3198-1"/>
    <s v="10% FINAL POR ADQUISICIÓN DE TERRENO"/>
    <s v="DOP"/>
    <n v="-2320000"/>
    <n v="-2320000"/>
  </r>
  <r>
    <s v="210103001000000000"/>
    <s v="00101583011"/>
    <s v="RAUL RUFINO MARTINEZ LOPEZ"/>
    <s v="CXP00108406"/>
    <x v="1390"/>
    <s v="CONTR. 3206-1*"/>
    <s v="10% FINAL POR ADQUISICIÓN DE TERRENO"/>
    <s v="DOP"/>
    <n v="-1362520"/>
    <n v="-1362520"/>
  </r>
  <r>
    <s v="210103001000000000"/>
    <s v="03101994709"/>
    <s v="ERNESTO NUÑEZ DE LA CRUZ"/>
    <s v="CXP00108409"/>
    <x v="1390"/>
    <s v="CONTR. 3119-1"/>
    <s v="10% FINAL POR ADQUISICIÓN DE TERRENO"/>
    <s v="DOP"/>
    <n v="-1320600"/>
    <n v="-1320600"/>
  </r>
  <r>
    <s v="210103001000000000"/>
    <s v="05600928237"/>
    <s v="JOSE PAULINO PAULINO"/>
    <s v="CXP00108421"/>
    <x v="1390"/>
    <s v="CONTR. 3126-1"/>
    <s v="10% FINAL POR ADQUISICIÓN DE TERRENO"/>
    <s v="DOP"/>
    <n v="-907200"/>
    <n v="-907200"/>
  </r>
  <r>
    <s v="210103001000000000"/>
    <s v="06100116307"/>
    <s v="DANILO SALAZAR THOMAS"/>
    <s v="CXP00108419"/>
    <x v="1390"/>
    <s v="CONTR. 3132-1"/>
    <s v="10% FINAL POR ADQUISICIÓN DE TERRENO"/>
    <s v="DOP"/>
    <n v="-600000"/>
    <n v="-600000"/>
  </r>
  <r>
    <s v="210103001000000000"/>
    <s v="03101994709"/>
    <s v="ERNESTO NUÑEZ DE LA CRUZ"/>
    <s v="CXP00108410"/>
    <x v="1390"/>
    <s v="CONTR. 3120-1"/>
    <s v="10% FINAL POR ADQUISICIÓN DE TERRENO"/>
    <s v="DOP"/>
    <n v="-422322"/>
    <n v="-422322"/>
  </r>
  <r>
    <s v="210103001000000000"/>
    <s v="03500126572"/>
    <s v="SIMEON APOLINAR ROSA ORTIZ"/>
    <s v="CXP00108383"/>
    <x v="1390"/>
    <s v="CONTR.  3076-1"/>
    <s v="10% FINAL POR ADQUISICIÓN DE TERRENO"/>
    <s v="DOP"/>
    <n v="-378498.31"/>
    <n v="-378498.31"/>
  </r>
  <r>
    <s v="210103001000000000"/>
    <s v="02600012443"/>
    <s v="JULIO PICHARDO MANZANO."/>
    <s v="CXP00108413"/>
    <x v="1390"/>
    <s v="CONTR. 3203-1"/>
    <s v="10% FINAL POR ADQUISICIÓN DE TERRENO"/>
    <s v="DOP"/>
    <n v="-375000"/>
    <n v="-375000"/>
  </r>
  <r>
    <s v="210103001000000000"/>
    <s v="03101994709"/>
    <s v="ERNESTO NUÑEZ DE LA CRUZ"/>
    <s v="CXP00108417"/>
    <x v="1390"/>
    <s v="CONTR. 3125-1"/>
    <s v="10% FINAL POR ADQUISICIÓN DE TERRENO"/>
    <s v="DOP"/>
    <n v="-282600"/>
    <n v="-282600"/>
  </r>
  <r>
    <s v="210103001000000000"/>
    <s v="00103170031"/>
    <s v="ANTONIO MANUEL GOMEZ"/>
    <s v="CXP00108418"/>
    <x v="1390"/>
    <s v="CONTR. 3226-1"/>
    <s v="10% FINAL POR ADQUISICIÓN DE TERRENO"/>
    <s v="DOP"/>
    <n v="-180000"/>
    <n v="-180000"/>
  </r>
  <r>
    <s v="210103001000000000"/>
    <s v="01900137462"/>
    <s v="ERMENEGILDO RUBIO"/>
    <s v="CXP00108386"/>
    <x v="1390"/>
    <s v="CONTR. 3204-1"/>
    <s v="10% FINAL POR ADQUISICIÓN DE TERRENO"/>
    <s v="DOP"/>
    <n v="-162879.5"/>
    <n v="-162879.5"/>
  </r>
  <r>
    <s v="210103001000000000"/>
    <s v="06500319774"/>
    <s v="WILSON ALVARADO ALMEYDA"/>
    <s v="CXP00108379"/>
    <x v="1390"/>
    <s v="CONTR. 3082-1"/>
    <s v="10% FINAL POR ADQUISICIÓN DE TERRENO"/>
    <s v="DOP"/>
    <n v="-150000"/>
    <n v="-150000"/>
  </r>
  <r>
    <s v="210103001000000000"/>
    <s v="00112215553"/>
    <s v="NEIDA LOPEZ RODRIGUEZ"/>
    <s v="CXP00108376"/>
    <x v="1390"/>
    <s v="CONTR.  3166-1"/>
    <s v="10% FINAL, ADQ. DE TERRENO"/>
    <s v="DOP"/>
    <n v="-131000"/>
    <n v="-131000"/>
  </r>
  <r>
    <s v="210103001000000000"/>
    <s v="05600801079"/>
    <s v="JUAN FRANCISCO ORTIZ PAULINO"/>
    <s v="CXP00108411"/>
    <x v="1390"/>
    <s v="CONTR. 3148-1"/>
    <s v="10% FINAL POR ADQUISICIÓN DE TERRENO"/>
    <s v="DOP"/>
    <n v="-127246"/>
    <n v="-127246"/>
  </r>
  <r>
    <s v="210103001000000000"/>
    <s v="01900013994"/>
    <s v="VIRGILIO SEGURA SEGURA"/>
    <s v="CXP00108415"/>
    <x v="1390"/>
    <s v="CONTR. 3093-1*"/>
    <s v="10% FINAL POR ADQUISICIÓN DE TERRENO"/>
    <s v="DOP"/>
    <n v="-40000"/>
    <n v="-40000"/>
  </r>
  <r>
    <s v="210103001000000000"/>
    <s v="09100026567"/>
    <s v="DAVID MEDINA FERRERAS"/>
    <s v="CXP00108420"/>
    <x v="1390"/>
    <s v="CONTR. 3068-1"/>
    <s v="10% FINAL POR ADQUISICIÓN DE TERRENO"/>
    <s v="DOP"/>
    <n v="-23403"/>
    <n v="-23403"/>
  </r>
  <r>
    <s v="210103001000000000"/>
    <s v="00113992036"/>
    <s v="YENDRY MANUEL UREÑA ROSARIO"/>
    <s v="PAG00354365"/>
    <x v="1391"/>
    <m/>
    <s v="CONTR.0592-13/AD-543"/>
    <s v="DOP"/>
    <n v="5517532.8700000001"/>
    <n v="5517532.8700000001"/>
  </r>
  <r>
    <s v="210103001000000000"/>
    <s v="03105492395"/>
    <s v="PATRICIA DOLORES CABRAL TEJADA"/>
    <s v="CXP00108555"/>
    <x v="1392"/>
    <s v="CONTR. 0059-1"/>
    <s v="50% FINAL POR ADQ. DE TERRENO"/>
    <s v="DOP"/>
    <n v="-13500000"/>
    <n v="-13500000"/>
  </r>
  <r>
    <s v="210103001000000000"/>
    <s v="04701262877"/>
    <s v="CARMEN YANET NAVARRO"/>
    <s v="CXP00108519"/>
    <x v="1392"/>
    <s v="CONTR. 0057-1"/>
    <s v="10% FINAL POR ADQ. DE TERRENO"/>
    <s v="DOP"/>
    <n v="-4226250"/>
    <n v="-4226250"/>
  </r>
  <r>
    <s v="210103001000000000"/>
    <s v="04400055853"/>
    <s v="MARIA DE LOS SANTOS  TEJADA TEJADA"/>
    <s v="CXP00108558"/>
    <x v="1392"/>
    <s v="CONTR-0049-1."/>
    <s v="50% FINAL ADQ. DE TERRENO"/>
    <s v="DOP"/>
    <n v="-2500000"/>
    <n v="-2500000"/>
  </r>
  <r>
    <s v="210103001000000000"/>
    <s v="02300602444"/>
    <s v="PURO MATOS VALERA"/>
    <s v="CXP00108559"/>
    <x v="1392"/>
    <s v="CONTR-0193-1"/>
    <s v="10% FINAL ADQ. DE TERRENO"/>
    <s v="DOP"/>
    <n v="-1747800"/>
    <n v="-1747800"/>
  </r>
  <r>
    <s v="210103001000000000"/>
    <s v="00106723240"/>
    <s v="DAMIAN TIBURCIO RIVERA MALENO"/>
    <s v="CXP00108518"/>
    <x v="1392"/>
    <s v="CONTR. 0069-1"/>
    <s v="10% FINAL POR ADQ. DE TERRENO"/>
    <s v="DOP"/>
    <n v="-1690000"/>
    <n v="-1690000"/>
  </r>
  <r>
    <s v="210103001000000000"/>
    <s v="00111756417"/>
    <s v="LEONIDAS TITO GUERRERO GUERRERO"/>
    <s v="CXP00108527"/>
    <x v="1392"/>
    <s v="CONTR. 0038-1"/>
    <s v="10% FINAL POR ADQ. DE TERRENO"/>
    <s v="DOP"/>
    <n v="-1500000"/>
    <n v="-1500000"/>
  </r>
  <r>
    <s v="210103001000000000"/>
    <s v="03100780885"/>
    <s v="DANIEL AUGUSTO RODRIGUEZ INFANTE"/>
    <s v="CXP00108557"/>
    <x v="1392"/>
    <s v="CONTR-0043-1"/>
    <s v="10% FINAL POR ADQ. DE TERRENO"/>
    <s v="DOP"/>
    <n v="-935115"/>
    <n v="-935115"/>
  </r>
  <r>
    <s v="210103001000000000"/>
    <s v="04700141544"/>
    <s v="EDWIN AHMET CANAAN GOMEZ"/>
    <s v="CXP00108554"/>
    <x v="1392"/>
    <s v="CONTR. 0098-1"/>
    <s v="10% FINAL POR ADQ. DE TERRENO"/>
    <s v="DOP"/>
    <n v="-840000"/>
    <n v="-840000"/>
  </r>
  <r>
    <s v="210103001000000000"/>
    <s v="09200003672"/>
    <s v="JUAN ALBERTO RAMOS CASTRO"/>
    <s v="CXP00108520"/>
    <x v="1392"/>
    <s v="CONTR. 3281-1"/>
    <s v="10% FINAL POR ADQ. DE TERRENO"/>
    <s v="DOP"/>
    <n v="-754375"/>
    <n v="-754375"/>
  </r>
  <r>
    <s v="210103001000000000"/>
    <s v="02500014135"/>
    <s v="JULIO DE BERAS DE LA CRUZ"/>
    <s v="CXP00108560"/>
    <x v="1392"/>
    <s v="CONTR. 0234-1"/>
    <s v="10% FINAL ADQ. DE TERRENO"/>
    <s v="DOP"/>
    <n v="-628926.6"/>
    <n v="-628926.6"/>
  </r>
  <r>
    <s v="210103001000000000"/>
    <s v="07200080237"/>
    <s v="JOSE EUGENIO CABRERA CRUEL"/>
    <s v="CXP00108524"/>
    <x v="1392"/>
    <s v="CONTR. 0101-1"/>
    <s v="10% FINAL POR ADQ. DE TERRENO"/>
    <s v="DOP"/>
    <n v="-525000"/>
    <n v="-525000"/>
  </r>
  <r>
    <s v="210103001000000000"/>
    <s v="00100086784"/>
    <s v="DANIEL VENTURA"/>
    <s v="CXP00108556"/>
    <x v="1392"/>
    <s v="CONTR-0183-1"/>
    <s v="50% FINAL POR ADQ. DE TERRENO"/>
    <s v="DOP"/>
    <n v="-481930"/>
    <n v="-481930"/>
  </r>
  <r>
    <s v="210103001000000000"/>
    <s v="08100081424"/>
    <s v="JUAN ANTONIO PEREZ RODRIGUEZ"/>
    <s v="CXP00108553"/>
    <x v="1392"/>
    <s v="CONTR. 3375-1"/>
    <s v="10% FINAL POR ADQ. DE TERRENO"/>
    <s v="DOP"/>
    <n v="-270000"/>
    <n v="-270000"/>
  </r>
  <r>
    <s v="210103001000000000"/>
    <s v="03101414328"/>
    <s v="JOSE MANUEL GOMEZ LUCIANO"/>
    <s v="CXP00108522"/>
    <x v="1392"/>
    <s v="CONTR. 3238-1"/>
    <s v="10% FINAL POR ADQ. DE TERRENO"/>
    <s v="DOP"/>
    <n v="-155000"/>
    <n v="-155000"/>
  </r>
  <r>
    <s v="210103001000000000"/>
    <s v="02700020742"/>
    <s v="MERCEDES MARIA BREA SALAS"/>
    <s v="CXP00108583"/>
    <x v="1393"/>
    <s v="CONTR. 0255-1"/>
    <s v="50% FINAL POR ADQUISICIÓN DE TERRENO"/>
    <s v="DOP"/>
    <n v="-3575000"/>
    <n v="-3575000"/>
  </r>
  <r>
    <s v="210103001000000000"/>
    <s v="00100086784"/>
    <s v="DANIEL VENTURA"/>
    <s v="CXP00108572"/>
    <x v="1393"/>
    <s v="CONTR-0184-1"/>
    <s v="50% FINAL POR ADQUISICIÓN DE TERRENO"/>
    <s v="DOP"/>
    <n v="-1125000"/>
    <n v="-1125000"/>
  </r>
  <r>
    <s v="210103001000000000"/>
    <s v="03103376749"/>
    <s v="DAMARIS ALTAGRACIA RODRIGUEZ INFANTE"/>
    <s v="CXP00108579"/>
    <x v="1393"/>
    <s v="CONTR-0047-1"/>
    <s v="10% FINAL POR ADQUISICIÓN DE TERRENO"/>
    <s v="DOP"/>
    <n v="-935115"/>
    <n v="-935115"/>
  </r>
  <r>
    <s v="210103001000000000"/>
    <s v="03104142520"/>
    <s v="JOSE MIGUEL RODRIGUEZ YNFANTE"/>
    <s v="CXP00108575"/>
    <x v="1393"/>
    <s v="CONTR. 0056-1"/>
    <s v="10% FINAL POR ADQUISICIÓN DE TERRENO"/>
    <s v="DOP"/>
    <n v="-935115"/>
    <n v="-935115"/>
  </r>
  <r>
    <s v="210103001000000000"/>
    <s v="01800280412"/>
    <s v="GENIS SEPULVEDA FELIZ"/>
    <s v="CXP00108587"/>
    <x v="1393"/>
    <s v="CONTR. 0221-1"/>
    <s v="10% FINAL POR ADQUISICIÓN DE TERRENO"/>
    <s v="DOP"/>
    <n v="-828648"/>
    <n v="-828648"/>
  </r>
  <r>
    <s v="210103001000000000"/>
    <s v="00101101772"/>
    <s v="JOSE RAMON DUVAL RODRIGUEZ"/>
    <s v="CXP00108594"/>
    <x v="1393"/>
    <s v="CONTR. 0097-1*"/>
    <s v="10% FINAL POR ADQUISICIÓN DE TERRENO"/>
    <s v="DOP"/>
    <n v="-750000"/>
    <n v="-750000"/>
  </r>
  <r>
    <s v="210103001000000000"/>
    <s v="05600545122"/>
    <s v="PABLO JOSE ANTONIO ROSARIO"/>
    <s v="CXP00108562"/>
    <x v="1393"/>
    <s v="CONTR. 0103-1"/>
    <s v="10% FINAL POR ADQUISICIÓN DE TERRENO"/>
    <s v="DOP"/>
    <n v="-477850"/>
    <n v="-477850"/>
  </r>
  <r>
    <s v="210103001000000000"/>
    <s v="00103787719"/>
    <s v="PORFIRIO PRUD-HOMME RODRIGUEZ"/>
    <s v="CXP00108569"/>
    <x v="1393"/>
    <s v="CONTR-0189-1"/>
    <s v="10% FINAL POR ADQUISICIÓN DE TERRENO"/>
    <s v="DOP"/>
    <n v="-227500"/>
    <n v="-227500"/>
  </r>
  <r>
    <s v="210103001000000000"/>
    <s v="00104106554"/>
    <s v="DOMINGO SANTANA MEDINA"/>
    <s v="CXP00108866"/>
    <x v="1394"/>
    <s v="B1500000131"/>
    <s v="PAGO NOTARIZACIÓN , CONSUTORIA JURÍDICA"/>
    <s v="DOP"/>
    <n v="-24780"/>
    <n v="-24780"/>
  </r>
  <r>
    <s v="210103001000000000"/>
    <s v="00113022446"/>
    <s v="PAOLA TERESA PIMENTEL BAUTISTA"/>
    <s v="CXP00108698"/>
    <x v="1395"/>
    <s v="CONTR. 171-5"/>
    <s v="ALQ. LOCAL DESDE JUNIO 2021 HASTA DICIEMBRE 2021"/>
    <s v="DOP"/>
    <n v="-665000"/>
    <n v="-665000"/>
  </r>
  <r>
    <s v="210103001000000000"/>
    <s v="00113022446"/>
    <s v="PAOLA TERESA PIMENTEL BAUTISTA"/>
    <s v="NCR0001964"/>
    <x v="1395"/>
    <s v="CONTR. 171-5 NULA"/>
    <s v="ANULADA POR ITBIS"/>
    <s v="DOP"/>
    <n v="665000"/>
    <n v="665000"/>
  </r>
  <r>
    <s v="210103001000000000"/>
    <s v="07200058779"/>
    <s v="JUAN CARLOS PIMENTEL PACHECO"/>
    <s v="CXP00108845"/>
    <x v="1396"/>
    <s v="CONTR.390-15"/>
    <s v="CUBICACION #15"/>
    <s v="DOP"/>
    <n v="-4370119.7"/>
    <n v="-4370119.7"/>
  </r>
  <r>
    <s v="210102001004000000"/>
    <n v="401007339"/>
    <s v="MINISTERIO DE EDUCACION"/>
    <s v="CXP00108925"/>
    <x v="1397"/>
    <s v="DGEP # 266-2021"/>
    <s v="PAGO PARA APOYO FINANCIERO"/>
    <s v="DOP"/>
    <n v="-105990"/>
    <n v="-105990"/>
  </r>
  <r>
    <s v="210102001004000000"/>
    <n v="401007339"/>
    <s v="MINISTERIO DE EDUCACION"/>
    <s v="PI023648"/>
    <x v="1398"/>
    <s v="OF.DGEP N°372-2021"/>
    <s v="TRANSPORTE Y ALIMENTACIÓN A TÉCN. REGIONALES, DISTRITALES."/>
    <s v="DOP"/>
    <n v="-4679613.72"/>
    <n v="-4679613.72"/>
  </r>
  <r>
    <s v="210103001000000000"/>
    <s v="00101866499"/>
    <s v="MARCIA ALEXANDRA CALDERON DE BREA"/>
    <s v="CXP00108963"/>
    <x v="1398"/>
    <s v="CONTR.0004-19/AD-486"/>
    <s v="CUBICACION #19 FINAL"/>
    <s v="DOP"/>
    <n v="-2688841.94"/>
    <n v="-2688841.94"/>
  </r>
  <r>
    <s v="210103001000000000"/>
    <s v="00101609162"/>
    <s v="ELLIS BLAIBER TERRERO BRITO"/>
    <s v="CXP00108978"/>
    <x v="1398"/>
    <s v="CONTR.2093-12"/>
    <s v="CUBICACION #12-FINAL"/>
    <s v="DOP"/>
    <n v="-1532582.62"/>
    <n v="-1532582.62"/>
  </r>
  <r>
    <s v="210103001000000000"/>
    <s v="03700140308"/>
    <s v="RAFAEL ALEJANDRO HERNANDEZ PADILLA"/>
    <s v="CXP00108967"/>
    <x v="1398"/>
    <s v="CONTR.444-8/AD.424"/>
    <s v="CUBICACION #8 FINAL"/>
    <s v="DOP"/>
    <n v="-176923.51999999999"/>
    <n v="-176923.51999999999"/>
  </r>
  <r>
    <s v="210102001004000000"/>
    <n v="401007339"/>
    <s v="MINISTERIO DE EDUCACION"/>
    <s v="PI023646"/>
    <x v="1398"/>
    <s v="OFIC. DGEP #343-2021"/>
    <s v="PAGO DE PASAJES A TECN REGIONALES, OFIC. DGEP #343-2021"/>
    <s v="DOP"/>
    <n v="-89280"/>
    <n v="-89280"/>
  </r>
  <r>
    <s v="210102001004000000"/>
    <n v="401007339"/>
    <s v="MINISTERIO DE EDUCACION"/>
    <s v="PI023656"/>
    <x v="1399"/>
    <s v="OF.DGEP N°338-2021"/>
    <s v="APORTE DE COORDINADORES REGIONALES Y DISTRITALES."/>
    <s v="DOP"/>
    <n v="-1107400"/>
    <n v="-1107400"/>
  </r>
  <r>
    <s v="210103001000000000"/>
    <s v="00300297918"/>
    <s v="SANTA ANA GUZMAN UBRI DE DE LOS SANTOS"/>
    <s v="CXP00109002"/>
    <x v="1399"/>
    <s v="CONTR.0149-16"/>
    <s v="CUBICACION #16 CORTE"/>
    <s v="DOP"/>
    <n v="-333233.96000000002"/>
    <n v="-333233.96000000002"/>
  </r>
  <r>
    <s v="210103001000000000"/>
    <s v="00300297918"/>
    <s v="SANTA ANA GUZMAN UBRI DE DE LOS SANTOS"/>
    <s v="MIED-170856"/>
    <x v="1399"/>
    <s v="CONTR.0149-16"/>
    <s v="CONTR.0149-16"/>
    <s v="DOP"/>
    <n v="66646.789999999994"/>
    <n v="66646.789999999994"/>
  </r>
  <r>
    <s v="210102001004000000"/>
    <n v="401007339"/>
    <s v="MINISTERIO DE EDUCACION"/>
    <s v="PI023662"/>
    <x v="1400"/>
    <s v="OFIC. Num. 818-2021"/>
    <s v="PAGO DE VIATICOS"/>
    <s v="DOP"/>
    <n v="-11450"/>
    <n v="-11450"/>
  </r>
  <r>
    <s v="210102001001000000"/>
    <n v="40220704650"/>
    <s v="ANTHONY ENMANUEL ESTRELLA CRUZ"/>
    <s v="CXP00109180"/>
    <x v="1401"/>
    <s v="CONTR.0239-ANTICIPO."/>
    <s v="20% AVANCE"/>
    <s v="DOP"/>
    <n v="-978857.2"/>
    <n v="-978857.2"/>
  </r>
  <r>
    <s v="210102001001000000"/>
    <n v="101022574"/>
    <s v="INDUSTRIAS UNIDAS MECANICAS, SRL."/>
    <s v="CXP00109205"/>
    <x v="1402"/>
    <s v="CONTR.0236 ANTICIPO"/>
    <s v="20% ANTICIPO- REPARACIÓN BUTACAS ESCOLARES"/>
    <s v="DOP"/>
    <n v="-1079044.56"/>
    <n v="-1079044.56"/>
  </r>
  <r>
    <s v="210103001000000000"/>
    <n v="131417736"/>
    <s v="PREH INDUSTRIAL SRL"/>
    <s v="CXP00109202"/>
    <x v="1402"/>
    <s v="CONTR.0301-ANTICIPO"/>
    <s v="20% ANTICIPO- REPARACIÓN BUTACAS ESCOLARES"/>
    <s v="DOP"/>
    <n v="-952401.6"/>
    <n v="-952401.6"/>
  </r>
  <r>
    <s v="210102001004000000"/>
    <n v="417000172"/>
    <s v="AYUNTAMIENTO MUNICIPAL DE BARAHONA"/>
    <s v="CXP00109776"/>
    <x v="1403"/>
    <s v="OFI-DGA 143/2022"/>
    <s v="RECOLECCION DE DESECHOS SOLIDOS, CORRESP. AL MES DE DIC/2021"/>
    <s v="DOP"/>
    <n v="-72150"/>
    <n v="-72150"/>
  </r>
  <r>
    <s v="210102001001000000"/>
    <n v="132067584"/>
    <s v="IAPE Dominicana, SRL"/>
    <s v="CXP00110615"/>
    <x v="1404"/>
    <s v="B1500000103."/>
    <s v="ADQUISICIÓN HERRAMIENTAS DE JARDINERÍA"/>
    <s v="DOP"/>
    <n v="-250469.93"/>
    <n v="-250469.93"/>
  </r>
  <r>
    <s v="210103001000000000"/>
    <n v="130835812"/>
    <s v="PREFABRICADOS INDUSTRIALES DE ACERO PREACERO, SRL"/>
    <s v="CXP00109319"/>
    <x v="1405"/>
    <s v="CONTR.1381-19/AD.557"/>
    <s v="CUBICACION #20 FINAL"/>
    <s v="DOP"/>
    <n v="-4463742.49"/>
    <n v="-4463742.49"/>
  </r>
  <r>
    <s v="210102001004000000"/>
    <n v="417000172"/>
    <s v="AYUNTAMIENTO MUNICIPAL DE BARAHONA"/>
    <s v="CXP00109784"/>
    <x v="1406"/>
    <s v="DGA No. 409-2022"/>
    <s v="SERVICIO DE RECOLECCION DE DESECHOS SOLIDOS"/>
    <s v="DOP"/>
    <n v="-72150"/>
    <n v="-72150"/>
  </r>
  <r>
    <s v="210103001000000000"/>
    <s v="00106225360"/>
    <s v="LUIS ROBERTO GUIRADO SOSA"/>
    <s v="PAG00357489"/>
    <x v="1407"/>
    <m/>
    <s v="CUBICACION FINAL #15 DEL CONTRATO # 2069/2013,  PARA LA CONSTRUCCION DEL CENTRO EDUCATIVO &quot;BASICA BRISAS DE ESTE&quot;, UBICADO EN EL MUNICIPIO SANTO DOMINGO ESTE, PROVINCIA SANTO DOMINGO, CORRESPONDIENTE AL LOTE 32, PROCEDIMIENTO ME-CCC-SO-2013-05-GD DEL 3ER. SORTEO DE OBRAS, OFICIO #1876/2021. (OISOE), LEY N°118-21."/>
    <s v="DOP"/>
    <n v="4751272.71"/>
    <n v="4751272.71"/>
  </r>
  <r>
    <s v="210103001000000000"/>
    <s v="00109072835"/>
    <s v="FRANCISCO JOSE PEÑA RIVAS."/>
    <s v="ED00012721"/>
    <x v="1408"/>
    <m/>
    <m/>
    <s v="DOP"/>
    <n v="1402850"/>
    <n v="1402850"/>
  </r>
  <r>
    <s v="210103001000000000"/>
    <n v="130667128"/>
    <s v="ANDRICKSON &amp; BOHLER INGENIERIA S. R. L."/>
    <s v="CXP00109378"/>
    <x v="1409"/>
    <s v="CONTR.0400-17-CORTE"/>
    <s v="CUBICACION #17"/>
    <s v="DOP"/>
    <n v="-1351487.14"/>
    <n v="-1351487.14"/>
  </r>
  <r>
    <s v="210103001000000000"/>
    <n v="130950832"/>
    <s v="A &amp; S SOLUCIONES ELECTROMECANICA, S.R.L."/>
    <s v="PI023796"/>
    <x v="1410"/>
    <s v="OFIC.#284, CONT.1526"/>
    <m/>
    <s v="DOP"/>
    <n v="-235086.94"/>
    <n v="-235086.94"/>
  </r>
  <r>
    <s v="210103001000000000"/>
    <s v="07600141423"/>
    <s v="KELVIN DOMINGO GOMEZ MONTERO"/>
    <s v="PI023798"/>
    <x v="1410"/>
    <s v="DGF-283-CONTR.139"/>
    <m/>
    <s v="DOP"/>
    <n v="-65345.02"/>
    <n v="-65345.02"/>
  </r>
  <r>
    <s v="210103001000000000"/>
    <s v="00300992278"/>
    <s v="YUDERKA ALTAGRACIA TRINIDAD GONZALEZ"/>
    <s v="CXP00109568"/>
    <x v="1411"/>
    <s v="CONTR.0139-11"/>
    <s v="CUBICACION # 11-FINAL"/>
    <s v="DOP"/>
    <n v="-3953297.26"/>
    <n v="-3953297.26"/>
  </r>
  <r>
    <s v="210102001001000000"/>
    <n v="131338879"/>
    <s v="ACORAM, SRL"/>
    <s v="CXP00109573"/>
    <x v="1411"/>
    <s v="CONTR. 12372-2"/>
    <s v="CUBICACION #2"/>
    <s v="DOP"/>
    <n v="-1081939.52"/>
    <n v="-865551.62"/>
  </r>
  <r>
    <s v="210102001001000000"/>
    <n v="130344906"/>
    <s v="JC FUSION TECNOLOGICA SRL"/>
    <s v="NCR0001983"/>
    <x v="1412"/>
    <s v="B150000031-NULA"/>
    <s v=" ERROR EN FECHA"/>
    <s v="DOP"/>
    <n v="2029122.1"/>
    <n v="405824.42"/>
  </r>
  <r>
    <s v="210103001000000000"/>
    <n v="131713483"/>
    <s v="JTC HYPER TECHNOLOGY EIRL"/>
    <s v="NCR0001985"/>
    <x v="1413"/>
    <s v="B1500000118-NULA"/>
    <s v="ERROR EN FECHA"/>
    <s v="DOP"/>
    <n v="1537693.4"/>
    <n v="307538.68"/>
  </r>
  <r>
    <s v="210103001000000000"/>
    <s v="00107746034"/>
    <s v="ANGEL MARIA SEGURA SOTO"/>
    <s v="CXP00115639"/>
    <x v="1414"/>
    <s v="CONTRS-0047/2062-13"/>
    <s v="ADENDA-0047/CONTR.2062-13**PRESUPUESTO REFORMULADO"/>
    <s v="DOP"/>
    <n v="-6328727.2599999998"/>
    <n v="-5062981.8099999996"/>
  </r>
  <r>
    <s v="210102001004000000"/>
    <n v="101001577"/>
    <s v="COMPAÑIA DOMINICANA DE TELEFONOS, S.A (CODETEL)"/>
    <s v="CXP00109967"/>
    <x v="1415"/>
    <s v="B1500161667"/>
    <s v="SERVICIOS TELEFONICOS, FUERA DE SUMARIA, MES DE FEBRERO 2022"/>
    <s v="DOP"/>
    <n v="-1407.33"/>
    <n v="-1407.33"/>
  </r>
  <r>
    <s v="210103001000000000"/>
    <n v="130163928"/>
    <s v="ALMACEN DE DEPOSITO FISCAL Y GENERAL LAS AMERICAS S A"/>
    <s v="CXP00110388"/>
    <x v="1416"/>
    <s v="B1500000213"/>
    <s v="ALQ. CORRESP. AL MES DE MARZO 2022"/>
    <s v="DOP"/>
    <n v="-3237518.8"/>
    <n v="-3237518.8"/>
  </r>
  <r>
    <s v="210102001001000000"/>
    <n v="131021255"/>
    <s v="GODSEND COMERCIAL SRL"/>
    <s v="NCR0002003"/>
    <x v="1417"/>
    <s v="B1500000039-NULA"/>
    <s v="ERROR EN FECHA"/>
    <s v="DOP"/>
    <n v="3020435.47"/>
    <n v="604087.09"/>
  </r>
  <r>
    <s v="210103001000000000"/>
    <n v="102343586"/>
    <s v="CONSTRUCTORA LAS GAVIOTAS, S.R.L."/>
    <s v="NCR0002013"/>
    <x v="1418"/>
    <s v="B1500000108-NULO"/>
    <s v="CAMBIO DE BENEFICIARIO"/>
    <s v="DOP"/>
    <n v="413000"/>
    <n v="413000"/>
  </r>
  <r>
    <s v="210103001000000000"/>
    <n v="130209669"/>
    <s v="PILOTO AGROINDUSTRIAL, S R L"/>
    <s v="CXP00110505"/>
    <x v="1419"/>
    <s v="B1500000133"/>
    <s v="ALQ. LOCAL CORRESP. MES ENERO 2022"/>
    <s v="DOP"/>
    <n v="-615031.05000000005"/>
    <n v="-615031.05000000005"/>
  </r>
  <r>
    <s v="210103001000000000"/>
    <n v="130209669"/>
    <s v="PILOTO AGROINDUSTRIAL, S R L"/>
    <s v="CXP00110506"/>
    <x v="1419"/>
    <s v="B1500000134"/>
    <s v="ALQ. LOCAL CORRESP. MES FEBRERO 2022"/>
    <s v="DOP"/>
    <n v="-615031.05000000005"/>
    <n v="-615031.05000000005"/>
  </r>
  <r>
    <s v="210103001000000000"/>
    <n v="130209669"/>
    <s v="PILOTO AGROINDUSTRIAL, S R L"/>
    <s v="CXP00110507"/>
    <x v="1419"/>
    <s v="B1500000135"/>
    <s v="ALQ. LOCAL CORRESP. MES MARZO 2022"/>
    <s v="DOP"/>
    <n v="-615031.05000000005"/>
    <n v="-615031.05000000005"/>
  </r>
  <r>
    <s v="210103001000000000"/>
    <n v="130209669"/>
    <s v="PILOTO AGROINDUSTRIAL, S R L"/>
    <s v="NCR0002018"/>
    <x v="1419"/>
    <s v="B1500000133 -NULO"/>
    <s v="ERROR EN FECHA"/>
    <s v="DOP"/>
    <n v="615031.05000000005"/>
    <n v="615031.05000000005"/>
  </r>
  <r>
    <s v="210103001000000000"/>
    <n v="130209669"/>
    <s v="PILOTO AGROINDUSTRIAL, S R L"/>
    <s v="NCR0002019"/>
    <x v="1419"/>
    <s v="B1500000134 - NULO"/>
    <s v="ERROR EN FECHA"/>
    <s v="DOP"/>
    <n v="615031.05000000005"/>
    <n v="615031.05000000005"/>
  </r>
  <r>
    <s v="210103001000000000"/>
    <n v="130209669"/>
    <s v="PILOTO AGROINDUSTRIAL, S R L"/>
    <s v="NCR0002020"/>
    <x v="1419"/>
    <s v="B1500000135 - NULO"/>
    <s v="ERROR EN FECHA"/>
    <s v="DOP"/>
    <n v="615031.05000000005"/>
    <n v="615031.05000000005"/>
  </r>
  <r>
    <s v="210102001001000000"/>
    <n v="122005684"/>
    <s v="AUTO REPUESTOS 2G, SRL"/>
    <s v="CXP00110877"/>
    <x v="1420"/>
    <s v="B1500000089"/>
    <s v="SERVICIOS REPARACION Y/O MANTENIMIENTO VEHICULOS"/>
    <s v="DOP"/>
    <n v="-2258948.09"/>
    <n v="-451789.61"/>
  </r>
  <r>
    <s v="210102001004000000"/>
    <n v="430007994"/>
    <s v="HOGAR DOÑA CHUCHA"/>
    <s v="CXP00110723"/>
    <x v="1421"/>
    <s v="LIB. # 5159-2022"/>
    <s v="TRANSFERENCIA A LAS SOCIACIONES SIN FINES DE LUCRO"/>
    <s v="DOP"/>
    <n v="-4870950.53"/>
    <n v="-4870950.53"/>
  </r>
  <r>
    <s v="210102001004000000"/>
    <n v="401007339"/>
    <s v="MINISTERIO DE EDUCACION"/>
    <s v="CXP00110726"/>
    <x v="1421"/>
    <s v="LIBR.#5164/2022"/>
    <s v="TRANSF. A LAS ESCUELAS ESPECIALES MES MARZO 2022."/>
    <s v="DOP"/>
    <n v="-1604952.5"/>
    <n v="-1604952.5"/>
  </r>
  <r>
    <s v="210102001001000000"/>
    <n v="130975329"/>
    <s v="FORDELINK, S.R.L."/>
    <s v="ED00012789"/>
    <x v="1422"/>
    <m/>
    <s v="REGISTRO DE IMPUESTOS DEL LIB. 13596/2020"/>
    <s v="DOP"/>
    <n v="365113.47"/>
    <n v="365113.47"/>
  </r>
  <r>
    <s v="210102001004000000"/>
    <n v="101001577"/>
    <s v="COMPAÑIA DOMINICANA DE TELEFONOS, S.A (CODETEL)"/>
    <s v="CXP00111707"/>
    <x v="1423"/>
    <s v="B1500167265"/>
    <s v="SERVICIO DE DATA CORRESP. AL MES DE ABRIL 2022"/>
    <s v="DOP"/>
    <n v="-1455689.96"/>
    <n v="-1455689.96"/>
  </r>
  <r>
    <s v="210102001004000000"/>
    <n v="101001577"/>
    <s v="COMPAÑIA DOMINICANA DE TELEFONOS, S.A (CODETEL)"/>
    <s v="CXP00111702"/>
    <x v="1423"/>
    <s v="B1500167262"/>
    <s v="SERVICIO DE TELEFONIA Y DATA CORRESP. AL MES DE ABRIL/22"/>
    <s v="DOP"/>
    <n v="-116078.01"/>
    <n v="-116078.01"/>
  </r>
  <r>
    <s v="210103001000000000"/>
    <n v="15000014280"/>
    <s v="MARLENI SORIBEL TEJEDA DIAZ"/>
    <s v="CXP00111567"/>
    <x v="1424"/>
    <s v="CONTR. 1129-28"/>
    <s v="ALQUILER LOCAL, MESES MAYO HASTA JULIO 2022"/>
    <s v="DOP"/>
    <n v="-938100"/>
    <n v="-938100"/>
  </r>
  <r>
    <s v="210103001000000000"/>
    <n v="494218965"/>
    <s v="LOIDA EUNICE GARCIA DE CABRERA"/>
    <s v="CXP00111570"/>
    <x v="1425"/>
    <s v=" CONTRATO #0501-40"/>
    <s v=" ALQUILER LOCAL, MESES DE ABRIL A JUNIO 2022"/>
    <s v="DOP"/>
    <n v="-187620"/>
    <n v="-187620"/>
  </r>
  <r>
    <s v="210103001000000000"/>
    <n v="401515679"/>
    <s v="GRAN LOGIA DE LA REPUBLICA DOMINICANA"/>
    <s v="CXP00112086"/>
    <x v="1426"/>
    <s v="B1500000078"/>
    <s v="PAGO ALQUILER MES DEL 17 MAYO AL 17 JUNIO 2022"/>
    <s v="DOP"/>
    <n v="-118598.44"/>
    <n v="-118598.44"/>
  </r>
  <r>
    <s v="210102001004000000"/>
    <n v="401007339"/>
    <s v="MINISTERIO DE EDUCACION"/>
    <s v="PI024303"/>
    <x v="1427"/>
    <s v="OFIC.DIGEDED-289/22"/>
    <s v="VIATICO,COMBUSTIBLE,PEAJE"/>
    <s v="DOP"/>
    <n v="-351566.4"/>
    <n v="-351566.4"/>
  </r>
  <r>
    <s v="210102001004000000"/>
    <n v="401007339"/>
    <s v="MINISTERIO DE EDUCACION"/>
    <s v="PI024307"/>
    <x v="1428"/>
    <s v="OF.DGEA N°133-2022"/>
    <s v="PAGO TRANSPORTE, DIRECC. GRAL.EDUC. DE JÓVENES Y ADULTOS"/>
    <s v="DOP"/>
    <n v="-404500"/>
    <n v="-404500"/>
  </r>
  <r>
    <s v="210102001001000000"/>
    <n v="407000039"/>
    <s v="AYUNTAMIENTO DEL MUNICIPIO SALCEDO"/>
    <s v="CXP00113003"/>
    <x v="1429"/>
    <s v="B1500000177*"/>
    <s v="SERV. RECOL. DESECHOS SOLIDOS CORRESP. ENE-DIC/2018"/>
    <s v="DOP"/>
    <n v="-603000"/>
    <n v="-603000"/>
  </r>
  <r>
    <s v="210102001001000000"/>
    <n v="407000039"/>
    <s v="AYUNTAMIENTO DEL MUNICIPIO SALCEDO"/>
    <s v="CXP00113004"/>
    <x v="1429"/>
    <s v="B1500000178*"/>
    <s v="SERV. RECOL. DESECHOS SOLIDOS CORRESP. ENE-DIC/2019"/>
    <s v="DOP"/>
    <n v="-603000"/>
    <n v="-603000"/>
  </r>
  <r>
    <s v="210102001001000000"/>
    <n v="407000039"/>
    <s v="AYUNTAMIENTO DEL MUNICIPIO SALCEDO"/>
    <s v="CXP00113005"/>
    <x v="1429"/>
    <s v="B1500000179*"/>
    <s v="SERV. RECOL. DESECHOS SOLIDOS CORRESP. ENE-DIC/2020"/>
    <s v="DOP"/>
    <n v="-603000"/>
    <n v="-603000"/>
  </r>
  <r>
    <s v="210102001001000000"/>
    <n v="407000039"/>
    <s v="AYUNTAMIENTO DEL MUNICIPIO SALCEDO"/>
    <s v="CXP00113006"/>
    <x v="1429"/>
    <s v="B1500000180*"/>
    <s v="SERV. RECOL. DESECHOS SOLIDOS CORRESP. ENE-DIC/2021"/>
    <s v="DOP"/>
    <n v="-603000"/>
    <n v="-603000"/>
  </r>
  <r>
    <s v="210102001004000000"/>
    <n v="401007339"/>
    <s v="MINISTERIO DE EDUCACION"/>
    <s v="PI024317"/>
    <x v="1429"/>
    <s v="OFIC.DGEP-168-2022"/>
    <s v="VIATICOS DIR. GENERAL ED PRIMARIA OFIC.DGEP-168-2022"/>
    <s v="DOP"/>
    <n v="-268726.64"/>
    <n v="-268726.64"/>
  </r>
  <r>
    <s v="210103001000000000"/>
    <s v="05401122832"/>
    <s v="JOHANNY DOMINGUEZ GARCIA"/>
    <s v="PAG00365278"/>
    <x v="1430"/>
    <m/>
    <s v="ANTIPO-ADENDA-0175"/>
    <s v="DOP"/>
    <n v="104495.51"/>
    <n v="104495.51"/>
  </r>
  <r>
    <s v="210102001004000000"/>
    <n v="22301060822"/>
    <s v="YONASKA NOLEISI CASTILLO ALCANTARA"/>
    <s v="PI024713"/>
    <x v="1431"/>
    <s v="OFI-DGMIE 1014/2022"/>
    <m/>
    <s v="DOP"/>
    <n v="-1900"/>
    <n v="-1900"/>
  </r>
  <r>
    <s v="210102001001000000"/>
    <n v="130432899"/>
    <s v="MR NETWORKING SRL"/>
    <s v="CXP00112240"/>
    <x v="1432"/>
    <s v="B1500000178"/>
    <s v="SERVICIO INTERNET BARAHONA, MAO, SAN FCO, MES JUN./2022."/>
    <s v="DOP"/>
    <n v="-230043.36"/>
    <n v="-220295.76"/>
  </r>
  <r>
    <s v="210102001004000000"/>
    <n v="430062839"/>
    <s v="AYUNTAMIENTO MUNICIPAL LAS MATAS DE SANTA CRUZ"/>
    <s v="CXP00113013"/>
    <x v="1433"/>
    <s v="B1500000211."/>
    <s v="RECOLECCION DESECHOS SOLIDOS, PERIODO DE 01/2022 A 04/2022"/>
    <s v="DOP"/>
    <n v="-52500"/>
    <n v="-52500"/>
  </r>
  <r>
    <s v="210102001004000000"/>
    <n v="408000104"/>
    <s v="AYUNTAMIENTO MUNICIPAL DE VILLA VASQUEZ"/>
    <s v="CXP00113115"/>
    <x v="1434"/>
    <s v="B1500000007."/>
    <s v="RECOLECCION DESECHOS SOLIDOS, PERIODO DE 01/2022 A 5/2022"/>
    <s v="DOP"/>
    <n v="-97500"/>
    <n v="-97500"/>
  </r>
  <r>
    <s v="210102001004000000"/>
    <n v="408000198"/>
    <s v="AYUNTAMIENTO MUNICIPAL DAJABON"/>
    <s v="CXP00112572"/>
    <x v="1435"/>
    <s v="B1500000163"/>
    <s v="SERVICIO DE RECOLECCION DE DESECHOS SOLIDOS, A LOS CENTROS E"/>
    <s v="DOP"/>
    <n v="-199800"/>
    <n v="-199800"/>
  </r>
  <r>
    <s v="210102001004000000"/>
    <s v="00109120048"/>
    <s v="CLARA ROSEMARY DE LA CRUZ VERAS"/>
    <s v="CXP00112622"/>
    <x v="1436"/>
    <s v="B1500000023"/>
    <s v="PAGO DE NOTARIZACIÓN / CONSUTORIA JURÍDICA"/>
    <s v="DOP"/>
    <n v="-83544"/>
    <n v="-83544"/>
  </r>
  <r>
    <s v="210103001000000000"/>
    <s v="03400546176"/>
    <s v="JOSE FRANCISCO CABRERA TINEO"/>
    <s v="MIED-171729"/>
    <x v="1437"/>
    <s v="CONTS.0101/363-13*PR"/>
    <m/>
    <s v="DOP"/>
    <n v="-618661.74"/>
    <n v="-618661.74"/>
  </r>
  <r>
    <s v="210102001004000000"/>
    <n v="401007339"/>
    <s v="MINISTERIO DE EDUCACION"/>
    <s v="PI024573"/>
    <x v="1437"/>
    <s v="OFI-DATE 429/2022"/>
    <s v="VIATICOS AL PERSONAL A LA DIR. DE ACREDITACION Y TITULACION"/>
    <s v="DOP"/>
    <n v="-3300"/>
    <n v="-3300"/>
  </r>
  <r>
    <s v="210103001000000000"/>
    <s v="03400546176"/>
    <s v="JOSE FRANCISCO CABRERA TINEO"/>
    <s v="MIED-171271"/>
    <x v="1437"/>
    <s v="CONTS.0101/363-13*PR"/>
    <m/>
    <s v="DOP"/>
    <n v="618661.74"/>
    <n v="618661.74"/>
  </r>
  <r>
    <s v="210102001004000000"/>
    <n v="401007339"/>
    <s v="MINISTERIO DE EDUCACION"/>
    <s v="CXP00112578"/>
    <x v="1438"/>
    <s v="DEV-7157-1/2022."/>
    <s v="TRANSF. A ESCUELAS LABORALES, MES MAYO 2022."/>
    <s v="DOP"/>
    <n v="-445000"/>
    <n v="-445000"/>
  </r>
  <r>
    <s v="210102001001000000"/>
    <n v="130432899"/>
    <s v="MR NETWORKING SRL"/>
    <s v="CXP00112756"/>
    <x v="1439"/>
    <s v="B1500000183"/>
    <s v="SERVICIO DE ADM. DE CONECTIVIDAD, MES DE JULIO 2022."/>
    <s v="DOP"/>
    <n v="-230043.36"/>
    <n v="-220295.76"/>
  </r>
  <r>
    <s v="210102001001000000"/>
    <n v="131285244"/>
    <s v="TORCLOW, S.R.L"/>
    <s v="CXP00112773"/>
    <x v="1439"/>
    <s v="B1500000060."/>
    <s v="ADQ. MOBILIARIO ESCOLAR (BUTACAS INTEC II)"/>
    <s v="DOP"/>
    <n v="-127512.92"/>
    <n v="-102010.33"/>
  </r>
  <r>
    <s v="210102001001000000"/>
    <n v="401037272"/>
    <s v="CORPORACION DEL ACUEDUCTO Y ALCANTARILLADO DE STO. DGO, CAASD"/>
    <s v="CXP00113125"/>
    <x v="1440"/>
    <s v="OFIC.DGA-1791/2022"/>
    <s v="SERVICIO AGUA POTABLE MES DE JULIO 2022"/>
    <s v="DOP"/>
    <n v="-2219106"/>
    <n v="-2219106"/>
  </r>
  <r>
    <s v="210102001004000000"/>
    <s v="01600013476"/>
    <s v="NELSON RUDYS CASTILLO OGANDO"/>
    <s v="CXP00113222"/>
    <x v="1441"/>
    <s v="B1500000104"/>
    <s v="PARTICIPACION EN DOS PROCESOS DE LICITACION CON TRASLADO DE"/>
    <s v="DOP"/>
    <n v="-236000"/>
    <n v="-236000"/>
  </r>
  <r>
    <s v="210102001004000000"/>
    <n v="408000643"/>
    <s v="DISTRITO MUNICIPAL DE VILLA ELISA"/>
    <s v="CXP00113469"/>
    <x v="1442"/>
    <s v="B1500000057"/>
    <s v="RECOLECCION DE DESECHOS SOLIDOS"/>
    <s v="DOP"/>
    <n v="-61200"/>
    <n v="-61200"/>
  </r>
  <r>
    <s v="210102001004000000"/>
    <n v="408000643"/>
    <s v="DISTRITO MUNICIPAL DE VILLA ELISA"/>
    <s v="CXP00113470"/>
    <x v="1442"/>
    <s v="B1500000058"/>
    <s v="RECOLECCION DE DESECHOS SOLIDOS"/>
    <s v="DOP"/>
    <n v="-61200"/>
    <n v="-61200"/>
  </r>
  <r>
    <s v="210102001001000000"/>
    <s v="02301461154"/>
    <s v="CARMEN SORIANO COTES"/>
    <s v="PAG00367633"/>
    <x v="1443"/>
    <m/>
    <s v="CONTR.1094/AD.0997"/>
    <s v="DOP"/>
    <n v="302.14999999999998"/>
    <n v="302.14999999999998"/>
  </r>
  <r>
    <s v="210102001001000000"/>
    <s v="02301461154"/>
    <s v="CARMEN SORIANO COTES"/>
    <s v="PAG00367634"/>
    <x v="1443"/>
    <m/>
    <s v="CONTR.1094/AD.0997"/>
    <s v="DOP"/>
    <n v="2790.3"/>
    <n v="2790.3"/>
  </r>
  <r>
    <s v="210102001001000000"/>
    <s v="02301461154"/>
    <s v="CARMEN SORIANO COTES"/>
    <s v="PAG00367631"/>
    <x v="1443"/>
    <m/>
    <s v="CONTR.1094/AD.0997"/>
    <s v="DOP"/>
    <n v="3021.55"/>
    <n v="3021.55"/>
  </r>
  <r>
    <s v="210103001000000000"/>
    <n v="130765995"/>
    <s v="CONSTRUCTORA DE VIAS, SRL"/>
    <s v="PAG00367628"/>
    <x v="1443"/>
    <m/>
    <s v="CONTR.690/0005/465"/>
    <s v="DOP"/>
    <n v="6661.34"/>
    <n v="6661.34"/>
  </r>
  <r>
    <s v="210102001001000000"/>
    <s v="02301461154"/>
    <s v="CARMEN SORIANO COTES"/>
    <s v="PAG00367630"/>
    <x v="1443"/>
    <m/>
    <s v="CONTR.1094/AD.0997"/>
    <s v="DOP"/>
    <n v="15941.69"/>
    <n v="15941.69"/>
  </r>
  <r>
    <s v="210103001000000000"/>
    <n v="130765995"/>
    <s v="CONSTRUCTORA DE VIAS, SRL"/>
    <s v="PAG00367626"/>
    <x v="1443"/>
    <m/>
    <s v="CONTR.690/0005/465"/>
    <s v="DOP"/>
    <n v="31065.79"/>
    <n v="31065.79"/>
  </r>
  <r>
    <s v="210103001000000000"/>
    <n v="130765995"/>
    <s v="CONSTRUCTORA DE VIAS, SRL"/>
    <s v="PAG00367624"/>
    <x v="1443"/>
    <m/>
    <s v="CONTR.690/0005/465"/>
    <s v="DOP"/>
    <n v="57529.24"/>
    <n v="57529.24"/>
  </r>
  <r>
    <s v="210103001000000000"/>
    <n v="130765995"/>
    <s v="CONSTRUCTORA DE VIAS, SRL"/>
    <s v="PAG00367625"/>
    <x v="1443"/>
    <m/>
    <s v="CONTR.690/0005/465"/>
    <s v="DOP"/>
    <n v="66613.399999999994"/>
    <n v="66613.399999999994"/>
  </r>
  <r>
    <s v="210102001001000000"/>
    <s v="02301461154"/>
    <s v="CARMEN SORIANO COTES"/>
    <s v="PAG00367632"/>
    <x v="1443"/>
    <m/>
    <s v="CONTR.1094/AD.0997"/>
    <s v="DOP"/>
    <n v="75875.13"/>
    <n v="75875.13"/>
  </r>
  <r>
    <s v="210103001000000000"/>
    <n v="130765995"/>
    <s v="CONSTRUCTORA DE VIAS, SRL"/>
    <s v="PAG00367627"/>
    <x v="1443"/>
    <m/>
    <s v="CONTR.690/0005/465"/>
    <s v="DOP"/>
    <n v="287646.21999999997"/>
    <n v="287646.21999999997"/>
  </r>
  <r>
    <s v="210102001001000000"/>
    <n v="131132057"/>
    <s v="Maxibodegas Eop Del Caribe, SRL"/>
    <s v="CXP00113455"/>
    <x v="1444"/>
    <s v="B1500001229"/>
    <s v="ADQUISICION DE TELEPROMTER"/>
    <s v="DOP"/>
    <n v="-1281902.3700000001"/>
    <n v="-1281902.3700000001"/>
  </r>
  <r>
    <s v="210103001000000000"/>
    <s v="03400546176"/>
    <s v="JOSE FRANCISCO CABRERA TINEO"/>
    <s v="PAG00367824"/>
    <x v="1444"/>
    <m/>
    <s v="ADENDA.0101/CONTR.363"/>
    <s v="DOP"/>
    <n v="2390.5"/>
    <n v="2390.5"/>
  </r>
  <r>
    <s v="210103001000000000"/>
    <s v="03400546176"/>
    <s v="JOSE FRANCISCO CABRERA TINEO"/>
    <s v="PAG00367822"/>
    <x v="1444"/>
    <m/>
    <s v="ADENDA.0101/CONTR.363"/>
    <s v="DOP"/>
    <n v="23905.01"/>
    <n v="23905.01"/>
  </r>
  <r>
    <s v="210103001000000000"/>
    <s v="03400546176"/>
    <s v="JOSE FRANCISCO CABRERA TINEO"/>
    <s v="PAG00367823"/>
    <x v="1444"/>
    <m/>
    <s v="ADENDA.0101/CONTR.363"/>
    <s v="DOP"/>
    <n v="27849.34"/>
    <n v="27849.34"/>
  </r>
  <r>
    <s v="210103001000000000"/>
    <s v="03400546176"/>
    <s v="JOSE FRANCISCO CABRERA TINEO"/>
    <s v="PAG00367826"/>
    <x v="1444"/>
    <m/>
    <s v="ADENDA.0101/CONTR.363"/>
    <s v="DOP"/>
    <n v="43029.02"/>
    <n v="43029.02"/>
  </r>
  <r>
    <s v="210103001000000000"/>
    <s v="03400546176"/>
    <s v="JOSE FRANCISCO CABRERA TINEO"/>
    <s v="PAG00367825"/>
    <x v="1444"/>
    <m/>
    <s v="ADENDA.0101/CONTR.363"/>
    <s v="DOP"/>
    <n v="239050.13"/>
    <n v="239050.13"/>
  </r>
  <r>
    <s v="210103001000000000"/>
    <s v="00113865950"/>
    <s v="PEDRO JOSE RODRIGUEZ MORIS"/>
    <s v="PAG00367921"/>
    <x v="1445"/>
    <m/>
    <s v="ADENDA.116/CONTR.331"/>
    <s v="DOP"/>
    <n v="2960.12"/>
    <n v="2960.12"/>
  </r>
  <r>
    <s v="210102001004000000"/>
    <n v="401503621"/>
    <s v="CENTRO DE INVESTIGACION PARA LA ACCION FEMENINA (CIPAF)"/>
    <s v="PAG00368070"/>
    <x v="1445"/>
    <m/>
    <s v="B1500000111"/>
    <s v="DOP"/>
    <n v="18000"/>
    <n v="18000"/>
  </r>
  <r>
    <s v="210103001000000000"/>
    <s v="00113865950"/>
    <s v="PEDRO JOSE RODRIGUEZ MORIS"/>
    <s v="PAG00367919"/>
    <x v="1445"/>
    <m/>
    <s v="ADENDA.116/CONTR.331"/>
    <s v="DOP"/>
    <n v="29601.15"/>
    <n v="29601.15"/>
  </r>
  <r>
    <s v="210103001000000000"/>
    <s v="00113865950"/>
    <s v="PEDRO JOSE RODRIGUEZ MORIS"/>
    <s v="PAG00367920"/>
    <x v="1445"/>
    <m/>
    <s v="ADENDA.116/CONTR.331"/>
    <s v="DOP"/>
    <n v="33893.32"/>
    <n v="33893.32"/>
  </r>
  <r>
    <s v="210103001000000000"/>
    <s v="00113865950"/>
    <s v="PEDRO JOSE RODRIGUEZ MORIS"/>
    <s v="PAG00367923"/>
    <x v="1445"/>
    <m/>
    <s v="ADENDA.116/CONTR.331"/>
    <s v="DOP"/>
    <n v="53282.07"/>
    <n v="53282.07"/>
  </r>
  <r>
    <s v="210103001000000000"/>
    <s v="00113865950"/>
    <s v="PEDRO JOSE RODRIGUEZ MORIS"/>
    <s v="PAG00367922"/>
    <x v="1445"/>
    <m/>
    <s v="ADENDA.116/CONTR.331"/>
    <s v="DOP"/>
    <n v="296011.52000000002"/>
    <n v="296011.52000000002"/>
  </r>
  <r>
    <s v="210103001000000000"/>
    <s v="09300413979"/>
    <s v="YUDITH ALTAGRACIA  JAVIER MORILLO"/>
    <s v="PAG00368019"/>
    <x v="1446"/>
    <m/>
    <s v="CONTR.4241-06"/>
    <s v="DOP"/>
    <n v="892.67"/>
    <n v="892.67"/>
  </r>
  <r>
    <s v="210103001000000000"/>
    <s v="09300413979"/>
    <s v="YUDITH ALTAGRACIA  JAVIER MORILLO"/>
    <s v="PAG00368017"/>
    <x v="1446"/>
    <m/>
    <s v="CONTR.4241-06"/>
    <s v="DOP"/>
    <n v="8926.7000000000007"/>
    <n v="8926.7000000000007"/>
  </r>
  <r>
    <s v="210103001000000000"/>
    <s v="09300413979"/>
    <s v="YUDITH ALTAGRACIA  JAVIER MORILLO"/>
    <s v="PAG00368018"/>
    <x v="1446"/>
    <m/>
    <s v="CONTR.4241-06"/>
    <s v="DOP"/>
    <n v="14725.88"/>
    <n v="14725.88"/>
  </r>
  <r>
    <s v="210103001000000000"/>
    <s v="09300413979"/>
    <s v="YUDITH ALTAGRACIA  JAVIER MORILLO"/>
    <s v="PAG00368021"/>
    <x v="1446"/>
    <m/>
    <s v="CONTR.4241-06"/>
    <s v="DOP"/>
    <n v="16068.07"/>
    <n v="16068.07"/>
  </r>
  <r>
    <s v="210103001000000000"/>
    <s v="09300413979"/>
    <s v="YUDITH ALTAGRACIA  JAVIER MORILLO"/>
    <s v="PAG00368020"/>
    <x v="1446"/>
    <m/>
    <s v="CONTR.4241-06"/>
    <s v="DOP"/>
    <n v="89267.04"/>
    <n v="89267.04"/>
  </r>
  <r>
    <s v="210103001000000000"/>
    <s v="00102759875"/>
    <s v="JULIO CESAR CARRION MONTAS"/>
    <s v="CXP00113209"/>
    <x v="1447"/>
    <s v="CONTR. 634-8 CORTE"/>
    <s v="CUBICACION #8 CORTE"/>
    <s v="DOP"/>
    <n v="-511178.75"/>
    <n v="-511178.75"/>
  </r>
  <r>
    <s v="210102001004000000"/>
    <s v="00109120048"/>
    <s v="CLARA ROSEMARY DE LA CRUZ VERAS"/>
    <s v="CXP00112621"/>
    <x v="1447"/>
    <s v="B1500000023"/>
    <s v="PAGO DE NOTARIZACIÓN / CONSUTORIA JURÍDICA"/>
    <s v="DOP"/>
    <n v="-83544"/>
    <n v="-83544"/>
  </r>
  <r>
    <s v="210103001000000000"/>
    <s v="03300306812"/>
    <s v="MERCEDES ALTAGRACIA FERMIN POLONIA"/>
    <s v="CXP00113690"/>
    <x v="1448"/>
    <s v="CONTR. 12306-11-NULA"/>
    <s v="ALQUIEL LOCAL, CORRESP. DE JULIO/AGOSTO 2022"/>
    <s v="DOP"/>
    <n v="-33040"/>
    <n v="-33040"/>
  </r>
  <r>
    <s v="210103001000000000"/>
    <s v="00200269165"/>
    <s v="DANIEL NIVAR"/>
    <s v="CXP00113666"/>
    <x v="1449"/>
    <s v="CONTR.12360 Y 271-12"/>
    <s v="ALQUIEL LOCAL, CORRESP. DE JULIO/SEPT. 2022"/>
    <s v="DOP"/>
    <n v="-95580"/>
    <n v="-14580"/>
  </r>
  <r>
    <s v="210102001001000000"/>
    <n v="415000124"/>
    <s v="AYUNTAMIENTO MUNICIPAL DE BANI"/>
    <s v="CXP00115151"/>
    <x v="1450"/>
    <s v="B1500003042"/>
    <s v="RECOLECC. DESECHOS SÓLIDOS, MES AGOSTO 2022."/>
    <s v="DOP"/>
    <n v="-53850"/>
    <n v="-53850"/>
  </r>
  <r>
    <s v="210102001004000000"/>
    <s v="01200555512"/>
    <s v="CESAR ANGOMAS SUERO"/>
    <s v="PI024889"/>
    <x v="1451"/>
    <s v="OFICIO DGMIE 1378-22"/>
    <s v="PAGO VIATICO A PERSONAL DESVINCULADO INFRAEST. ESCOLAR"/>
    <s v="DOP"/>
    <n v="-1900"/>
    <n v="-1900"/>
  </r>
  <r>
    <s v="210102001001000000"/>
    <n v="122005684"/>
    <s v="AUTO REPUESTOS 2G, SRL"/>
    <s v="CXP00114804"/>
    <x v="1452"/>
    <s v="B1500000113"/>
    <s v="SERVICIO REPARACION Y/O MANTENIMIENTO VEHICULOS ME"/>
    <s v="DOP"/>
    <n v="-4412425.8"/>
    <n v="-3529940.64"/>
  </r>
  <r>
    <s v="210102001001000000"/>
    <n v="122006923"/>
    <s v="INVERSIONES EXPRESS S. A."/>
    <s v="CXP00114404"/>
    <x v="1453"/>
    <s v="B1500000067"/>
    <s v="ADQUISICION DE LICENCIA AUTOCAD"/>
    <s v="DOP"/>
    <n v="-795828.09"/>
    <n v="-795828.09"/>
  </r>
  <r>
    <s v="210102001004000000"/>
    <n v="401007339"/>
    <s v="MINISTERIO DE EDUCACION"/>
    <s v="PI025009"/>
    <x v="1454"/>
    <s v="OFIC.#DGEP-384/2022."/>
    <s v="TRANSFERENCIA A LOS TECNICOS REGIONALES"/>
    <s v="DOP"/>
    <n v="-350050"/>
    <n v="-350050"/>
  </r>
  <r>
    <s v="210102001001000000"/>
    <n v="122006923"/>
    <s v="INVERSIONES EXPRESS S. A."/>
    <s v="NCR0002191"/>
    <x v="1455"/>
    <s v="B1500000067 NULA"/>
    <s v="ERROR EN CTA CONTABLE"/>
    <s v="DOP"/>
    <n v="795828.09"/>
    <n v="795828.09"/>
  </r>
  <r>
    <s v="210102001004000000"/>
    <n v="401007339"/>
    <s v="MINISTERIO DE EDUCACION"/>
    <s v="PI025096"/>
    <x v="1456"/>
    <s v="OFIC.#DGTIC.506/2022"/>
    <s v="VIATICOS AL PERSONAL QUE ESTARAN PARTICIPANDO EN LAS RUTAS P"/>
    <s v="DOP"/>
    <n v="-6729650"/>
    <n v="-6729650"/>
  </r>
  <r>
    <s v="210102001004000000"/>
    <n v="402006238"/>
    <s v="CORPORACION DEL ACUEDUCTO Y ALCANTARILLADO  DE SANTIAGO"/>
    <s v="CXP00114822"/>
    <x v="1457"/>
    <s v="OFICIO DGA 3399-2022"/>
    <s v="SERVICIO AGUA POTABLE MES DE SEPTIEMBRE 2022"/>
    <s v="DOP"/>
    <n v="-1657855.5"/>
    <n v="-1657855.5"/>
  </r>
  <r>
    <s v="210102001001000000"/>
    <s v="00108166372"/>
    <s v="TAMAYO YEPEZ GONZALEZ"/>
    <s v="PI025021"/>
    <x v="1458"/>
    <s v="OFIC.#DG-533/2022"/>
    <s v="CHEQUE SUJETO A LIQUIDACION, AL SR.TAMAYO YEPEZ GONZALEZ, GO"/>
    <s v="DOP"/>
    <n v="-450000"/>
    <n v="-450000"/>
  </r>
  <r>
    <s v="210103001000000000"/>
    <n v="130954402"/>
    <s v="PHILANA CONSULTING GROUP, SRL"/>
    <s v="MIED-144090"/>
    <x v="1459"/>
    <s v="20% ANTICIPO"/>
    <s v="ADENDA #0333 DEL CONTR.2393 PRESUP. REFORMULADO"/>
    <s v="DOP"/>
    <n v="-10462116.619999999"/>
    <n v="-10462116.619999999"/>
  </r>
  <r>
    <s v="210102001004000000"/>
    <n v="401007339"/>
    <s v="MINISTERIO DE EDUCACION"/>
    <s v="PI025039"/>
    <x v="1460"/>
    <s v="OFI-DIGEDED 601/2022"/>
    <s v="TRANSFERENCIA #12 A JUNTAS DE DIST. EDUC, MES DICIEMBRE/2022"/>
    <s v="DOP"/>
    <n v="-262364312.77000001"/>
    <n v="-262364312.77000001"/>
  </r>
  <r>
    <s v="210103001000000000"/>
    <n v="131819834"/>
    <s v="TRANSPORTE Y EXCURSIONES REYES HERNANDEZ"/>
    <s v="NCR0002196"/>
    <x v="1460"/>
    <s v="CONTR.0163-NULA"/>
    <s v="ANULADA"/>
    <s v="DOP"/>
    <n v="35400"/>
    <n v="35400"/>
  </r>
  <r>
    <s v="210102001004000000"/>
    <n v="401007339"/>
    <s v="MINISTERIO DE EDUCACION"/>
    <s v="PI025059"/>
    <x v="1461"/>
    <s v="OFI-DEGD 0362/2022"/>
    <s v="PASAJE AL PERSONAL DE LA DIR. DE EQUIDAD DE GENERO Y DES."/>
    <s v="DOP"/>
    <n v="-18740"/>
    <n v="-18740"/>
  </r>
  <r>
    <s v="210103001000000000"/>
    <n v="101786116"/>
    <s v="ENVASES 2000 SRL"/>
    <s v="CXP00115131"/>
    <x v="1462"/>
    <s v="B1500000063"/>
    <s v="ALQUILER LOCAL MES DE AGOSTO DE 2022"/>
    <s v="DOP"/>
    <n v="-1580259.71"/>
    <n v="-1580259.71"/>
  </r>
  <r>
    <s v="210103001000000000"/>
    <n v="101786116"/>
    <s v="ENVASES 2000 SRL"/>
    <s v="CXP00115132"/>
    <x v="1462"/>
    <s v="B1500000064"/>
    <s v="ALQUILER LOCAL MES DE SEPTIEMBRE DE 2022"/>
    <s v="DOP"/>
    <n v="-1580259.71"/>
    <n v="-1580259.71"/>
  </r>
  <r>
    <s v="210103001000000000"/>
    <n v="101786116"/>
    <s v="ENVASES 2000 SRL"/>
    <s v="CXP00115134"/>
    <x v="1462"/>
    <s v="B1500000065"/>
    <s v="ALQUILER LOCAL MES DE OCTUBRE DEL 2022"/>
    <s v="DOP"/>
    <n v="-1580259.71"/>
    <n v="-1580259.71"/>
  </r>
  <r>
    <s v="210103001000000000"/>
    <n v="101786116"/>
    <s v="ENVASES 2000 SRL"/>
    <s v="NCR0002207"/>
    <x v="1462"/>
    <s v="B1500000063 NULA"/>
    <s v="ERROR MONTO"/>
    <s v="DOP"/>
    <n v="1580259.71"/>
    <n v="1580259.71"/>
  </r>
  <r>
    <s v="210103001000000000"/>
    <n v="101786116"/>
    <s v="ENVASES 2000 SRL"/>
    <s v="NCR0002208"/>
    <x v="1462"/>
    <s v="B1500000064 NULA"/>
    <s v="ERROR MONTO"/>
    <s v="DOP"/>
    <n v="1580259.71"/>
    <n v="1580259.71"/>
  </r>
  <r>
    <s v="210103001000000000"/>
    <n v="101786116"/>
    <s v="ENVASES 2000 SRL"/>
    <s v="NCR0002209"/>
    <x v="1462"/>
    <s v="B1500000065 NULA"/>
    <s v="ERROR MONTO"/>
    <s v="DOP"/>
    <n v="1580259.71"/>
    <n v="1580259.71"/>
  </r>
  <r>
    <s v="210102001001000000"/>
    <n v="13053658"/>
    <s v="KAPEMERO COMERCIAL, SRL"/>
    <s v="MIED-144100"/>
    <x v="1463"/>
    <s v="cONTR.0411-2022"/>
    <s v="20% ANTICIPO"/>
    <s v="DOP"/>
    <n v="-1351664.04"/>
    <n v="-1351664.04"/>
  </r>
  <r>
    <s v="210103001000000000"/>
    <s v="00100454719"/>
    <s v="HUMBERTO ARISMENDI CASTILLO TERRERO"/>
    <s v="PAG00370587"/>
    <x v="1464"/>
    <m/>
    <s v="CONTR.0025-5"/>
    <s v="DOP"/>
    <n v="3253340.51"/>
    <n v="3253340.51"/>
  </r>
  <r>
    <s v="210103001000000000"/>
    <s v="00103099255"/>
    <s v="ALEJANDRO RODRIGUEZ"/>
    <s v="CXP00115164"/>
    <x v="1465"/>
    <s v="CONTR. 0016-71"/>
    <s v="ALQUILER LOCAL,CORRESP. MES DE SEPT. Y OCTUBR 2022"/>
    <s v="DOP"/>
    <n v="-58480.800000000003"/>
    <n v="-58480.800000000003"/>
  </r>
  <r>
    <s v="210103001000000000"/>
    <s v="00103099255"/>
    <s v="ALEJANDRO RODRIGUEZ"/>
    <s v="NCR0002205"/>
    <x v="1465"/>
    <s v="CONTR. 0016-71-NULA"/>
    <s v="ANULADA POR ERROR EN MONTO"/>
    <s v="DOP"/>
    <n v="350884.8"/>
    <n v="350884.8"/>
  </r>
  <r>
    <s v="210102001004000000"/>
    <n v="402006238"/>
    <s v="CORPORACION DEL ACUEDUCTO Y ALCANTARILLADO  DE SANTIAGO"/>
    <s v="CKR008081"/>
    <x v="1466"/>
    <m/>
    <s v="CANCELADO: PAG00371121, PARA CORREGIR DESCUENTO"/>
    <s v="DOP"/>
    <n v="-1574962.73"/>
    <n v="1574962.73"/>
  </r>
  <r>
    <s v="210102001004000000"/>
    <n v="401007339"/>
    <s v="MINISTERIO DE EDUCACION"/>
    <s v="PI025185"/>
    <x v="1467"/>
    <s v="OFI-DGEA 306/2022"/>
    <s v="VIATICO Y TRANSPORTE A LA DIR. DE EDUC. DE JEVENES Y ADULTOS"/>
    <s v="DOP"/>
    <n v="-132860"/>
    <n v="-132860"/>
  </r>
  <r>
    <s v="210102001001000000"/>
    <s v="03900057021"/>
    <s v="JUAN ANTONIO MARTÍNEZ MARTE"/>
    <s v="CXP00115462"/>
    <x v="1468"/>
    <s v="CONTR. 0995-18"/>
    <s v="ALQUILER SEPTIEMBRE Y OCTUBRE 2022"/>
    <s v="DOP"/>
    <n v="-59000"/>
    <n v="-59000"/>
  </r>
  <r>
    <s v="210102001001000000"/>
    <s v="03900057021"/>
    <s v="JUAN ANTONIO MARTÍNEZ MARTE"/>
    <s v="NCR0002218"/>
    <x v="1468"/>
    <s v=" CONTR. 0995-18.NULA"/>
    <s v="ERROR EN COCEPTO"/>
    <s v="DOP"/>
    <n v="59000"/>
    <n v="59000"/>
  </r>
  <r>
    <s v="210102001001000000"/>
    <s v="00105274633"/>
    <s v="MAYRA ESTHER GARCIA RODRIGUEZ"/>
    <s v="CXP00116459"/>
    <x v="1469"/>
    <s v="B1500000134"/>
    <s v="ENTREGA DE CINCUENTA Y UN (51) ACTOS DE LICITACIONES DE LOS"/>
    <s v="DOP"/>
    <n v="-127500"/>
    <n v="-127500"/>
  </r>
  <r>
    <s v="210103001000000000"/>
    <s v="02600156828"/>
    <s v="JOSE ANTONIO TELEMIN PAULA"/>
    <s v="CXP00115527"/>
    <x v="1470"/>
    <s v="CONTR.1412-49"/>
    <s v="ALQUILER LOCAL, CORRESP. AL MES DE JULIO 2022"/>
    <s v="DOP"/>
    <n v="-110691.88"/>
    <n v="-110691.88"/>
  </r>
  <r>
    <s v="210102001004000000"/>
    <n v="101001577"/>
    <s v="COMPAÑIA DOMINICANA DE TELEFONOS, S.A (CODETEL)"/>
    <s v="CXP00115723"/>
    <x v="1471"/>
    <s v="B1500183956"/>
    <s v="SERVICIO TELEF. Y DATA MES AGOSTO 2022"/>
    <s v="DOP"/>
    <n v="-119242.15"/>
    <n v="-119242.15"/>
  </r>
  <r>
    <s v="210103001000000000"/>
    <n v="430092959"/>
    <s v="HOGARES LUTERANOS EL BUEN PASTOR INC"/>
    <s v="CXP00115822"/>
    <x v="1472"/>
    <s v="B1500000002"/>
    <s v="ALQUILER LOCAL, CORRESP. DESDE ENERO/SEPT. 2022"/>
    <s v="DOP"/>
    <n v="-584100"/>
    <n v="-118800"/>
  </r>
  <r>
    <s v="210102001004000000"/>
    <n v="401007339"/>
    <s v="MINISTERIO DE EDUCACION"/>
    <s v="PI025188"/>
    <x v="1473"/>
    <s v="OFIC.#DEGD-0394/2022"/>
    <s v="PASAJE EN LAS 18 REGIONALES Y 122 DISTRITOS EDUCATIVOS P/LA"/>
    <s v="DOP"/>
    <n v="-195690"/>
    <n v="-195690"/>
  </r>
  <r>
    <s v="210102001004000000"/>
    <n v="40227550395"/>
    <s v="FRANKLING RAFAEL  CONTRERAS MARTE"/>
    <s v="PI025282"/>
    <x v="1474"/>
    <s v="DPCAF-358-2022"/>
    <s v="VIATICOS ,JORNADA DE INVENTARIO FIJOS A NIVEL NACIONAL"/>
    <s v="DOP"/>
    <n v="-8000"/>
    <n v="-8000"/>
  </r>
  <r>
    <s v="210103001000000000"/>
    <s v="00108697889"/>
    <s v="DELLANIRA ALCANTARA JIMENEZ."/>
    <s v="CXP00115760"/>
    <x v="1475"/>
    <s v="CONTR.0644 Y 2538-66"/>
    <s v="ALQ. LOCAL CORRESP. DESDE AGOSTO 2021 A JULIO 2022"/>
    <s v="DOP"/>
    <n v="-233640"/>
    <n v="-233640"/>
  </r>
  <r>
    <s v="210102001004000000"/>
    <n v="401007339"/>
    <s v="MINISTERIO DE EDUCACION"/>
    <s v="PI025248"/>
    <x v="1476"/>
    <s v="OFIC.DGPC.460-2022"/>
    <s v="VIATICOS DIR.PARTICIPACION COMUNITARIA ,OFIC.DGPC.460-2022"/>
    <s v="DOP"/>
    <n v="-204685"/>
    <n v="-204685"/>
  </r>
  <r>
    <s v="210102001004000000"/>
    <n v="401007339"/>
    <s v="MINISTERIO DE EDUCACION"/>
    <s v="PI025301"/>
    <x v="1476"/>
    <s v="OFIC.DPCAF.364-2022"/>
    <s v="VIATICOS DEPTO DE PATRIMO Y CON DE AC F,OFIC.DPCAF.364-2022"/>
    <s v="DOP"/>
    <n v="-20250"/>
    <n v="-20250"/>
  </r>
  <r>
    <s v="210102001001000000"/>
    <n v="122005684"/>
    <s v="AUTO REPUESTOS 2G, SRL"/>
    <s v="PAG00371160"/>
    <x v="1476"/>
    <m/>
    <s v="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
    <s v="DOP"/>
    <n v="3185173.13"/>
    <n v="3185173.13"/>
  </r>
  <r>
    <s v="210103001000000000"/>
    <n v="101837561"/>
    <s v="CONSTRUCTORA NUÑEZ VALOY, SRL"/>
    <s v="CXP00116426"/>
    <x v="1477"/>
    <s v="CONTR.2377-6 RESC"/>
    <s v="CUBICACION #6 RESCISION"/>
    <s v="DOP"/>
    <n v="-4662808.17"/>
    <n v="-3373249.51"/>
  </r>
  <r>
    <s v="210102001004000000"/>
    <n v="401007339"/>
    <s v="MINISTERIO DE EDUCACION"/>
    <s v="PI025391"/>
    <x v="1477"/>
    <s v="OFIC.#DGES-488/2022"/>
    <s v="SUSTENTACION , DE LA JORNADA DE FORMACION 2022&quot;PLANIFICANDO"/>
    <s v="DOP"/>
    <n v="-2523067.2999999998"/>
    <n v="-2523067.2999999998"/>
  </r>
  <r>
    <s v="210102001004000000"/>
    <n v="414000059"/>
    <s v="AYUNTAMIENTO MUNICIPAL DE SAN CRISTOBAL"/>
    <s v="CXP00117933"/>
    <x v="1477"/>
    <s v="B1500000329"/>
    <s v="RECOLECCIÓN RESIDUOS SÓLIDOS 2020"/>
    <s v="DOP"/>
    <n v="-957600"/>
    <n v="-957600"/>
  </r>
  <r>
    <s v="210102001004000000"/>
    <n v="414000059"/>
    <s v="AYUNTAMIENTO MUNICIPAL DE SAN CRISTOBAL"/>
    <s v="CXP00117936"/>
    <x v="1477"/>
    <s v="B1500000330"/>
    <s v="RECOLECCIÓN RESIDUOS SÓLIDOS ENE-DIC.2021"/>
    <s v="DOP"/>
    <n v="-957600"/>
    <n v="-957600"/>
  </r>
  <r>
    <s v="210102001004000000"/>
    <n v="414000059"/>
    <s v="AYUNTAMIENTO MUNICIPAL DE SAN CRISTOBAL"/>
    <s v="CXP00117937"/>
    <x v="1477"/>
    <s v="B1500000331"/>
    <s v="RECOLECCIÓN RESIDUOS SÓLIDOS ENE-DIC.2022"/>
    <s v="DOP"/>
    <n v="-957600"/>
    <n v="-957600"/>
  </r>
  <r>
    <s v="210102001004000000"/>
    <n v="414000059"/>
    <s v="AYUNTAMIENTO MUNICIPAL DE SAN CRISTOBAL"/>
    <s v="CXP00117939"/>
    <x v="1477"/>
    <s v="B1500000341"/>
    <s v="RECOLECCIÓN RESIDUOS SÓLIDOS ABR-DIC.2019"/>
    <s v="DOP"/>
    <n v="-718200"/>
    <n v="-718200"/>
  </r>
  <r>
    <s v="210102001004000000"/>
    <n v="414000059"/>
    <s v="AYUNTAMIENTO MUNICIPAL DE SAN CRISTOBAL"/>
    <s v="CXP00117928"/>
    <x v="1477"/>
    <s v="B1500000332"/>
    <s v="SERVICIO DE RECOLECCION DE DESECHOS SOLIDOS"/>
    <s v="DOP"/>
    <n v="-624600"/>
    <n v="-624600"/>
  </r>
  <r>
    <s v="210102001004000000"/>
    <n v="414000059"/>
    <s v="AYUNTAMIENTO MUNICIPAL DE SAN CRISTOBAL"/>
    <s v="CXP00117930"/>
    <x v="1477"/>
    <s v="B1500000333"/>
    <s v="SERVICIO DE RECOLECCION DE DESECHOS SOLIDOS"/>
    <s v="DOP"/>
    <n v="-624600"/>
    <n v="-624600"/>
  </r>
  <r>
    <s v="210102001004000000"/>
    <n v="414000059"/>
    <s v="AYUNTAMIENTO MUNICIPAL DE SAN CRISTOBAL"/>
    <s v="CXP00117931"/>
    <x v="1477"/>
    <s v="B1500000334"/>
    <s v="SERVICIO DE RECOLECCION DE DESECHOS SOLIDOS"/>
    <s v="DOP"/>
    <n v="-624600"/>
    <n v="-624600"/>
  </r>
  <r>
    <s v="210102001004000000"/>
    <n v="414000059"/>
    <s v="AYUNTAMIENTO MUNICIPAL DE SAN CRISTOBAL"/>
    <s v="CXP00117934"/>
    <x v="1477"/>
    <s v="B1500000340"/>
    <s v="SERVICIO DE RECOLECCION DE DESECHOS SOLIDOS"/>
    <s v="DOP"/>
    <n v="-468450"/>
    <n v="-468450"/>
  </r>
  <r>
    <s v="210102001001000000"/>
    <s v="00200909182"/>
    <s v="SEVERIANO CUELLO PÉREZ"/>
    <s v="CXP00116516"/>
    <x v="1478"/>
    <s v="CONTR. 0095-2"/>
    <s v="ALQ. LOCAL CORRESP. A LOS MESES OCT.-DIC./2022"/>
    <s v="DOP"/>
    <n v="-159300"/>
    <n v="-159300"/>
  </r>
  <r>
    <s v="210102001001000000"/>
    <n v="101618787"/>
    <s v="ALTICE DOMINICANA, S. A."/>
    <s v="CXP00116821"/>
    <x v="1478"/>
    <s v="B1500045918"/>
    <s v="PAGO INTERNET MES NOVIEMBRE/2022."/>
    <s v="DOP"/>
    <n v="-810975.3"/>
    <n v="-3741.72"/>
  </r>
  <r>
    <s v="210103001000000000"/>
    <n v="131306926"/>
    <s v="GUANKARA DE INVERSIONES SRL"/>
    <s v="CXP00117389"/>
    <x v="1479"/>
    <s v="B1500000207"/>
    <s v="ADQ. DISPOSITIVOS TEC. (TABLETAS Y NEXBOOKS"/>
    <s v="DOP"/>
    <n v="-49313498"/>
    <n v="-49313498"/>
  </r>
  <r>
    <s v="210103001000000000"/>
    <s v="02800478196"/>
    <s v="MIGUEL GUERRERO RAMIREZ"/>
    <s v="CXP00116876"/>
    <x v="1479"/>
    <s v="CONTR.0509-1"/>
    <s v="40% PAGO RESTANTE TERRENO"/>
    <s v="DOP"/>
    <n v="-3060000"/>
    <n v="-3060000"/>
  </r>
  <r>
    <s v="210103001000000000"/>
    <n v="131306926"/>
    <s v="GUANKARA DE INVERSIONES SRL"/>
    <s v="NCR0002277"/>
    <x v="1479"/>
    <s v="B1500000207-NULA"/>
    <s v="ERROR EN FECHA"/>
    <s v="DOP"/>
    <n v="49313498"/>
    <n v="49313498"/>
  </r>
  <r>
    <s v="210102001004000000"/>
    <n v="401007339"/>
    <s v="MINISTERIO DE EDUCACION"/>
    <s v="CXP00117595"/>
    <x v="1480"/>
    <s v="OFIC.434/2022"/>
    <s v="TRANSFERENCIAS A REGIONALES Y DISTRITALES POR COMBUSTIBLE"/>
    <s v="DOP"/>
    <n v="-1508104.91"/>
    <n v="-1508104.91"/>
  </r>
  <r>
    <s v="210103001000000000"/>
    <n v="130738582"/>
    <s v="INVERSIONES TEJEDA VALERA F D SRL."/>
    <s v="CXP00117660"/>
    <x v="1481"/>
    <s v="B1500000527"/>
    <s v="ADQUISICION DE MATERIALES DIVERSOS P/SER UTILIZADO"/>
    <s v="DOP"/>
    <n v="-1195945.02"/>
    <n v="-1195945.02"/>
  </r>
  <r>
    <s v="210103001000000000"/>
    <n v="130738582"/>
    <s v="INVERSIONES TEJEDA VALERA F D SRL."/>
    <s v="NCR0002284"/>
    <x v="1481"/>
    <s v="B1500000527-NULA"/>
    <s v="ANULADA POR ERROR DE OBJETAL"/>
    <s v="DOP"/>
    <n v="1195945.02"/>
    <n v="1195945.02"/>
  </r>
  <r>
    <s v="210102001001000000"/>
    <n v="101598883"/>
    <s v="COMPANIA DE LUZ Y FUERZA DE LAS TERRENAS, S.A."/>
    <s v="ED00001798"/>
    <x v="1482"/>
    <m/>
    <s v="REG. PARA SALDO AL 30/11/22 SEGUN ACUERDO D/F 16-12-2022"/>
    <s v="DOP"/>
    <n v="-13212908.16"/>
    <n v="-13212908.16"/>
  </r>
  <r>
    <s v="210102001001000000"/>
    <n v="101598883"/>
    <s v="COMPANIA DE LUZ Y FUERZA DE LAS TERRENAS, S.A."/>
    <s v="CXP00117517"/>
    <x v="1482"/>
    <s v="Acuerdo 16-12-2022"/>
    <s v="REG. PARA SALDO AL 30/11/22 SEGUN ACUERDO D/F 16-12-2022"/>
    <s v="DOP"/>
    <n v="-13212853.859999999"/>
    <n v="-13212853.859999999"/>
  </r>
  <r>
    <s v="210103001000000000"/>
    <s v="09000133141"/>
    <s v="ALCADIO SANCHEZ DE LOS SANTOS"/>
    <s v="CXP00117432"/>
    <x v="1483"/>
    <s v="CONTR.0209 Y 0236-1"/>
    <s v="50% PRIMER PAGOCOMPRA TERRENO"/>
    <s v="DOP"/>
    <n v="-2860800"/>
    <n v="-2860800"/>
  </r>
  <r>
    <s v="210102001004000000"/>
    <n v="101001577"/>
    <s v="COMPAÑIA DOMINICANA DE TELEFONOS, S.A (CODETEL)"/>
    <s v="CXP00117708"/>
    <x v="1484"/>
    <s v="B1500191178."/>
    <s v="PAGO DE SERVICIO TELEFONICO MES DIC.2022, OFI. DGA.47-2023"/>
    <s v="DOP"/>
    <n v="-823199.77"/>
    <n v="-823199.77"/>
  </r>
  <r>
    <s v="210102001004000000"/>
    <n v="101001577"/>
    <s v="COMPAÑIA DOMINICANA DE TELEFONOS, S.A (CODETEL)"/>
    <s v="CXP00117707"/>
    <x v="1484"/>
    <s v="B1500191178"/>
    <s v="PAGO DE SERVICIO TELEFONICO MES DIC.2022, OFI. DGA.47-2023"/>
    <s v="DOP"/>
    <n v="-709118.08"/>
    <n v="-709118.08"/>
  </r>
  <r>
    <s v="210102001004000000"/>
    <n v="101001577"/>
    <s v="COMPAÑIA DOMINICANA DE TELEFONOS, S.A (CODETEL)"/>
    <s v="CXP00117797"/>
    <x v="1484"/>
    <s v="B1500190483."/>
    <s v="PAGO DE SERVICIO TELEFONICO MES DIC.2022, OFI. DGA.47-2023"/>
    <s v="DOP"/>
    <n v="-4268.68"/>
    <n v="-4268.68"/>
  </r>
  <r>
    <s v="210102001004000000"/>
    <n v="101001577"/>
    <s v="COMPAÑIA DOMINICANA DE TELEFONOS, S.A (CODETEL)"/>
    <s v="CXP00117704"/>
    <x v="1484"/>
    <s v="B1500191183"/>
    <s v="PAGO DE SERVICIO TELEFONICO MES DIC.2022, OFI. DGA.47-2023"/>
    <s v="DOP"/>
    <n v="-2134.34"/>
    <n v="-2134.34"/>
  </r>
  <r>
    <s v="210102001004000000"/>
    <s v="00107440836"/>
    <s v="JUAN ANTONIO REYNOSO MORONTA"/>
    <s v="PI025523"/>
    <x v="1485"/>
    <s v="OF.DPN-006-202333"/>
    <s v="REP. CAJA CHICA, DIRECC. DE EV. DE LA CALIDAD"/>
    <s v="DOP"/>
    <n v="-42760"/>
    <n v="-42760"/>
  </r>
  <r>
    <s v="210102001004000000"/>
    <n v="414000059"/>
    <s v="AYUNTAMIENTO MUNICIPAL DE SAN CRISTOBAL"/>
    <s v="CXP00117938"/>
    <x v="1486"/>
    <s v="B1500000335"/>
    <s v="RECOLECCIÓN RESIDUOS SÓLIDOS ENE-2023."/>
    <s v="DOP"/>
    <n v="-79800"/>
    <n v="-79800"/>
  </r>
  <r>
    <s v="210102001004000000"/>
    <n v="414000059"/>
    <s v="AYUNTAMIENTO MUNICIPAL DE SAN CRISTOBAL"/>
    <s v="CXP00117932"/>
    <x v="1486"/>
    <s v="B1500000336"/>
    <s v="SERVICIO DE RECOLECCION DE DESECHOS SOLIDOS"/>
    <s v="DOP"/>
    <n v="-52050"/>
    <n v="-52050"/>
  </r>
  <r>
    <s v="210102001004000000"/>
    <n v="401007339"/>
    <s v="MINISTERIO DE EDUCACION"/>
    <s v="PAG00374899"/>
    <x v="1487"/>
    <m/>
    <s v="OFIC.DPCAF.364-2022"/>
    <s v="DOP"/>
    <n v="20250"/>
    <n v="20250"/>
  </r>
  <r>
    <s v="210102001004000000"/>
    <n v="130890902"/>
    <s v="STEWAY CORPORATION STCO,SRL"/>
    <s v="CXP00117863"/>
    <x v="1488"/>
    <s v="B1500000149"/>
    <s v="SERVICIOS DE MONTAJE, ESCENOGRAFIA, Y SONIDOS P/EV"/>
    <s v="DOP"/>
    <n v="-2119280"/>
    <n v="-1695424"/>
  </r>
  <r>
    <s v="210102001004000000"/>
    <n v="130890902"/>
    <s v="STEWAY CORPORATION STCO,SRL"/>
    <s v="CXP00117859"/>
    <x v="1488"/>
    <s v="B1500000152"/>
    <s v="SERV.MONTAJE,ESCENOGRAFIA Y SONIDOS PARA EVENTOS."/>
    <s v="DOP"/>
    <n v="-468460"/>
    <n v="-374768"/>
  </r>
  <r>
    <s v="210103001000000000"/>
    <s v="04801010937"/>
    <s v="JONAEL GUZMAN VASQUEZ"/>
    <s v="CXP00117671"/>
    <x v="1489"/>
    <s v="CONTR. 0088 Y 4715"/>
    <s v="10% RESTANTE PAGO TERRENO"/>
    <s v="DOP"/>
    <n v="-1729000"/>
    <n v="-1729000"/>
  </r>
  <r>
    <s v="210102001004000000"/>
    <n v="401007339"/>
    <s v="MINISTERIO DE EDUCACION"/>
    <s v="PI025590"/>
    <x v="1490"/>
    <s v="OFIC-VDP-025/2023"/>
    <s v="VIATICOS, PEAJE, Y COMBUSTIBLE AL PERSONAL QUE PARTICIPARA E"/>
    <s v="DOP"/>
    <n v="-159383.84"/>
    <n v="-159383.84"/>
  </r>
  <r>
    <s v="210102001001000000"/>
    <n v="131759467"/>
    <s v="Duma Group SRL"/>
    <s v="MIED-171989"/>
    <x v="1491"/>
    <s v="B1500000111."/>
    <m/>
    <s v="DOP"/>
    <n v="32544.400000000001"/>
    <n v="32544.400000000001"/>
  </r>
  <r>
    <s v="210103001000000000"/>
    <s v="00115301558"/>
    <s v="CAROLINA GARCIA GARCIA"/>
    <s v="CXP00117870"/>
    <x v="1492"/>
    <s v="CONT.0108/0304-16 F"/>
    <s v="ADENDA 0108/CONTR.0304-16 FINAL P.R."/>
    <s v="DOP"/>
    <n v="-2605913.34"/>
    <n v="-2019502.6"/>
  </r>
  <r>
    <s v="210102001001000000"/>
    <n v="131168991"/>
    <s v="ALONZO COMERCIAL, SRL"/>
    <s v="CXP00118039"/>
    <x v="1493"/>
    <s v="B1500000138"/>
    <s v="ADQUISICION DE BUTACAS INTEC III,P/EL AÑO ESCOLAR"/>
    <s v="DOP"/>
    <n v="-3009000"/>
    <n v="-3009000"/>
  </r>
  <r>
    <s v="210102001004000000"/>
    <n v="401007339"/>
    <s v="MINISTERIO DE EDUCACION"/>
    <s v="PI025645"/>
    <x v="1494"/>
    <s v="OFIC.DGSE-119/2023"/>
    <s v="VIATICOS, SUSTENTACION Y TRANSPORTES A TECNICOS DOCENTE NACI"/>
    <s v="DOP"/>
    <n v="-9574298"/>
    <n v="-9574298"/>
  </r>
  <r>
    <s v="210102001004000000"/>
    <n v="401007339"/>
    <s v="MINISTERIO DE EDUCACION"/>
    <s v="PI025646"/>
    <x v="1494"/>
    <s v="OFIC.DGSE-119/2023."/>
    <s v="VIATICOS, SUSTENTACION Y TRANSPORTES A TECNICOS DOCENTE"/>
    <s v="DOP"/>
    <n v="-9574298"/>
    <n v="-9574298"/>
  </r>
  <r>
    <s v="210102001001000000"/>
    <n v="101014334"/>
    <s v="EDITORA LISTIN DIARIO S.A."/>
    <s v="CXP00118050"/>
    <x v="1495"/>
    <s v="B1500007514"/>
    <s v="OFI-DGCRRPP.022-2023 RENOVACION PERIODICO 08/01/23"/>
    <s v="DOP"/>
    <n v="-41400"/>
    <n v="-41400"/>
  </r>
  <r>
    <s v="210102001004000000"/>
    <n v="402006238"/>
    <s v="CORPORACION DEL ACUEDUCTO Y ALCANTARILLADO  DE SANTIAGO"/>
    <s v="CXP00118868"/>
    <x v="1496"/>
    <s v="OFICIO DGA-523-2023"/>
    <s v="SERVICIO DE AGUA POTABLE"/>
    <s v="DOP"/>
    <n v="-1654673.5"/>
    <n v="-1654673.5"/>
  </r>
  <r>
    <s v="210102001001000000"/>
    <n v="101098376"/>
    <s v="EDITORA HOY S A S"/>
    <s v="CXP00119394"/>
    <x v="1497"/>
    <s v="B1500005994"/>
    <s v="PAGO DE PUBLICACION DE ANUNCIO"/>
    <s v="DOP"/>
    <n v="-90694.8"/>
    <n v="-90694.8"/>
  </r>
  <r>
    <s v="210103001000000000"/>
    <s v="00100486844"/>
    <s v="NURIS JIMENEZ DE RODRIGUEZ"/>
    <s v="CXP00118293"/>
    <x v="1498"/>
    <s v="CONTR. 0182-12"/>
    <s v="ALQUILER LOCAL, CORRESP. MES DE ENERO Y FEBRE/2023"/>
    <s v="DOP"/>
    <n v="-224200"/>
    <n v="-224200"/>
  </r>
  <r>
    <s v="210102001001000000"/>
    <n v="430041092"/>
    <s v="JUNTA MUNICIPAL SABANA BUEY"/>
    <s v="CXP00118589"/>
    <x v="1498"/>
    <s v="B1500000077"/>
    <s v="RECOLECC. DESECHOS SÓLIDOS, MES ENER./2018-DIC./2018"/>
    <s v="DOP"/>
    <n v="-16200"/>
    <n v="-16200"/>
  </r>
  <r>
    <s v="210102001001000000"/>
    <s v="00200909182"/>
    <s v="SEVERIANO CUELLO PÉREZ"/>
    <s v="CXP00118490"/>
    <x v="1499"/>
    <s v="CONTR.0095-2"/>
    <s v="ALQ, LOCAL, CORRESP. ENERO Y FEB. 2023"/>
    <s v="DOP"/>
    <n v="-106200"/>
    <n v="-106200"/>
  </r>
  <r>
    <s v="210103001000000000"/>
    <s v="00106094923"/>
    <s v="MARISOL MERCEDES GARO CEPEDA"/>
    <s v="CXP00118339"/>
    <x v="1499"/>
    <s v="CONTR.0689-78"/>
    <s v="ALQUILER LOCAL,CORRESP.MES DE ENERO Y FEBRERO 2023"/>
    <s v="DOP"/>
    <n v="-35400"/>
    <n v="-35400"/>
  </r>
  <r>
    <s v="210102001001000000"/>
    <s v="00200909182"/>
    <s v="SEVERIANO CUELLO PÉREZ"/>
    <s v="NCR0002303"/>
    <x v="1499"/>
    <s v="CONTR.0095-2-NULA"/>
    <s v="ERROR EN EL NUMERO SEGUENCIAL DE LA FACT."/>
    <s v="DOP"/>
    <n v="90000"/>
    <n v="90000"/>
  </r>
  <r>
    <s v="210102001001000000"/>
    <s v="00200909182"/>
    <s v="SEVERIANO CUELLO PÉREZ"/>
    <s v="NCR0002302"/>
    <x v="1499"/>
    <s v="CONTR. 0095-2-NULA"/>
    <s v="POR ERROR EN EL CONCEPTO"/>
    <s v="DOP"/>
    <n v="159300"/>
    <n v="159300"/>
  </r>
  <r>
    <s v="210103001000000000"/>
    <s v="02400085573"/>
    <s v="DOMINGO LEONTE GUZMAN ADAMES"/>
    <s v="CXP00118459"/>
    <x v="1500"/>
    <s v="CONTR. 0066-4"/>
    <s v="ALQUILER LOCAL,CORRESP.MES DE ENERO Y FEBRERO 2023"/>
    <s v="DOP"/>
    <n v="-153400"/>
    <n v="-153400"/>
  </r>
  <r>
    <s v="210102001001000000"/>
    <n v="101014334"/>
    <s v="EDITORA LISTIN DIARIO S.A."/>
    <s v="CXP00118763"/>
    <x v="1500"/>
    <s v="B1500007981"/>
    <s v="CONTRATACION DIRECTA DE VARIOS PERIODICOS"/>
    <s v="DOP"/>
    <n v="-113368.5"/>
    <n v="-113368.5"/>
  </r>
  <r>
    <s v="210102001004000000"/>
    <n v="401510367"/>
    <s v="MINISTERIO DE CULTURA"/>
    <s v="CXP00118535"/>
    <x v="1501"/>
    <s v="OFIC.#0279/2023"/>
    <s v="APORTE DESFILE NACIONAL DE CARNAVAL Y XV FERIA INT. DEL LIBR"/>
    <s v="DOP"/>
    <n v="-200000000"/>
    <n v="-200000000"/>
  </r>
  <r>
    <s v="210103001000000000"/>
    <s v="00104857958"/>
    <s v="NESTOR ALBERTO DE LA ROSA HERNANDEZ"/>
    <s v="CXP00118505"/>
    <x v="1501"/>
    <s v="CONTR.0080-03"/>
    <s v="ALQ. LOCAL, CORRESP. ENERO HASTA FEBRERO 2023"/>
    <s v="DOP"/>
    <n v="-177000"/>
    <n v="-177000"/>
  </r>
  <r>
    <s v="210102001001000000"/>
    <n v="40225745153"/>
    <s v="NICOLE SANTELISES ESTEVEZ"/>
    <s v="CXP00118506"/>
    <x v="1501"/>
    <s v="CONTR.0067-4"/>
    <s v="ALQUILER MES DE ENERO Y FEBRERO 2023"/>
    <s v="DOP"/>
    <n v="-129800"/>
    <n v="-129800"/>
  </r>
  <r>
    <s v="210102001004000000"/>
    <s v="00114902216"/>
    <s v="TORO BUSINESS CATALYST SRL"/>
    <s v="MIED-144301"/>
    <x v="1502"/>
    <s v="CONTR.0548-ANTICIPO"/>
    <s v="20% AVANCE"/>
    <s v="DOP"/>
    <n v="-963233.29"/>
    <n v="-963233.29"/>
  </r>
  <r>
    <s v="210103001000000000"/>
    <s v="05800099599"/>
    <s v="JUAN JOSE ROSA PEÑA"/>
    <s v="MIED-171885"/>
    <x v="1503"/>
    <s v="CONTRS.0049/0106-18"/>
    <m/>
    <s v="DOP"/>
    <n v="194327.73"/>
    <n v="194327.73"/>
  </r>
  <r>
    <s v="210102001004000000"/>
    <n v="101001577"/>
    <s v="COMPAÑIA DOMINICANA DE TELEFONOS, S.A (CODETEL)"/>
    <s v="CXP00118840"/>
    <x v="1504"/>
    <s v="E450000004436."/>
    <s v="SERVICIO DE TELEFONO MES FEBRERO.2023, OFI. DGA.517-2023"/>
    <s v="DOP"/>
    <n v="-152217.46"/>
    <n v="-152217.46"/>
  </r>
  <r>
    <s v="210102001004000000"/>
    <n v="101001577"/>
    <s v="COMPAÑIA DOMINICANA DE TELEFONOS, S.A (CODETEL)"/>
    <s v="CXP00118837"/>
    <x v="1504"/>
    <s v="E450000003912."/>
    <s v="SERVICIO DE TELEFONO MES FEBRERO.2023, OFI. DGA.517-2023"/>
    <s v="DOP"/>
    <n v="-116075.23"/>
    <n v="-116075.23"/>
  </r>
  <r>
    <s v="210102001004000000"/>
    <n v="101001577"/>
    <s v="COMPAÑIA DOMINICANA DE TELEFONOS, S.A (CODETEL)"/>
    <s v="CXP00118839"/>
    <x v="1504"/>
    <s v="E450000004448-"/>
    <s v="SERVICIO DE TELEFONO MES FEBRERO.2023, OFI. DGA.517-2023"/>
    <s v="DOP"/>
    <n v="-57946.3"/>
    <n v="-57946.3"/>
  </r>
  <r>
    <s v="210102001004000000"/>
    <n v="101001577"/>
    <s v="COMPAÑIA DOMINICANA DE TELEFONOS, S.A (CODETEL)"/>
    <s v="CXP00118817"/>
    <x v="1504"/>
    <s v="E450000004196*"/>
    <s v="SERVICIO DE TELEFONO MES FEBRERO.2023, OFI. DGA.517-2023"/>
    <s v="DOP"/>
    <n v="-3984.35"/>
    <n v="-3984.35"/>
  </r>
  <r>
    <s v="210102001004000000"/>
    <n v="101001577"/>
    <s v="COMPAÑIA DOMINICANA DE TELEFONOS, S.A (CODETEL)"/>
    <s v="CXP00118813"/>
    <x v="1504"/>
    <s v="E450000003503."/>
    <s v="SERVICIO DE TELEFONO  MES MARZO.2023, OFI. DGA.517-2023"/>
    <s v="DOP"/>
    <n v="-2978.28"/>
    <n v="-2978.28"/>
  </r>
  <r>
    <s v="210102001004000000"/>
    <n v="101001577"/>
    <s v="COMPAÑIA DOMINICANA DE TELEFONOS, S.A (CODETEL)"/>
    <s v="CXP00118844"/>
    <x v="1504"/>
    <s v="E450000003503-"/>
    <s v="SERVICIO DE TELEFONO MES FEBRERO.2023, OFI. DGA.517-2023"/>
    <s v="DOP"/>
    <n v="-2978.28"/>
    <n v="-2978.28"/>
  </r>
  <r>
    <s v="210103001000000000"/>
    <s v="02800808129"/>
    <s v="JOAN MANUEL PILLIER RODRIGUEZ"/>
    <s v="CXP00118700"/>
    <x v="1505"/>
    <s v="CONTR.0092-15"/>
    <s v="CUBICACION #15 FINAL"/>
    <s v="DOP"/>
    <n v="-2112347.0699999998"/>
    <n v="-2112347.0699999998"/>
  </r>
  <r>
    <s v="210102001004000000"/>
    <n v="401007339"/>
    <s v="MINISTERIO DE EDUCACION"/>
    <s v="CXP00118776"/>
    <x v="1506"/>
    <s v="DEV.#2657-2023."/>
    <s v="TRANSF. A LOS CENTR EDUC MODALIDAD ARTE, MES FEBRERO 2023."/>
    <s v="DOP"/>
    <n v="-4705726.67"/>
    <n v="-4705726.67"/>
  </r>
  <r>
    <s v="210102001004000000"/>
    <n v="401007339"/>
    <s v="MINISTERIO DE EDUCACION"/>
    <s v="PI025815"/>
    <x v="1506"/>
    <s v="OFIC.#19/2023."/>
    <s v="GASOIL PARA MOVILIZAR ESTUDIANTES DEL DIST. EDUC. 10-02"/>
    <s v="DOP"/>
    <n v="-185000"/>
    <n v="-185000"/>
  </r>
  <r>
    <s v="210103001000000000"/>
    <s v="00108697889"/>
    <s v="DELLANIRA ALCANTARA JIMENEZ."/>
    <s v="CXP00118925"/>
    <x v="1506"/>
    <s v="CONTR.0644 Y 2538-67"/>
    <s v="ALQ. LOCAR, MESES. AGO./DIC. 2022 Y ENERO/MARZO/23"/>
    <s v="DOP"/>
    <n v="-155760"/>
    <n v="-155760"/>
  </r>
  <r>
    <s v="210103001000000000"/>
    <s v="04700709712"/>
    <s v="CARMEN MARIA ALEJO GARCIA."/>
    <s v="MIED-171908"/>
    <x v="1507"/>
    <s v="CONTR.345-7-INTERMED"/>
    <s v="CONTR.345-7-INTERMED"/>
    <s v="DOP"/>
    <n v="10478.469999999999"/>
    <n v="10478.469999999999"/>
  </r>
  <r>
    <s v="210102001004000000"/>
    <n v="401007339"/>
    <s v="MINISTERIO DE EDUCACION"/>
    <s v="CXP00118808"/>
    <x v="1508"/>
    <s v="DEV. #1630-2023."/>
    <s v="TRANSFERENCIA A LOS POLITECNICOS, MES DE ENERO 2023."/>
    <s v="DOP"/>
    <n v="-40145087.200000003"/>
    <n v="-40145087.200000003"/>
  </r>
  <r>
    <s v="210102001001000000"/>
    <n v="130873453"/>
    <s v="GRUPO FIAMMA, SRL"/>
    <s v="CXP00119307"/>
    <x v="1509"/>
    <s v="B1500000307"/>
    <s v="BUTACAS PARA NIVEL BASICO INTEC II"/>
    <s v="DOP"/>
    <n v="-8287687.5199999996"/>
    <n v="-8287687.5199999996"/>
  </r>
  <r>
    <s v="210103001000000000"/>
    <s v="05400880497"/>
    <s v="JUAN CARLOS ARIAS GOMEZ"/>
    <s v="CXP00118917"/>
    <x v="1509"/>
    <s v="CONTRS.0151/0113-19"/>
    <s v="CUBICACION #19 PRESUPUESTO REFORMULADO"/>
    <s v="DOP"/>
    <n v="-4010420.39"/>
    <n v="-3208336.31"/>
  </r>
  <r>
    <s v="210102001004000000"/>
    <n v="430152234"/>
    <s v="LICEO CIENTIFICO DR. MIGUEL CANELA LAZARO"/>
    <s v="PI025854"/>
    <x v="1509"/>
    <s v="OFICIO VAF-369-2023"/>
    <s v="APORTES AL LICEO CIENTIFICO DR. MIGUEL CANELA LAZARO"/>
    <s v="DOP"/>
    <n v="-770000"/>
    <n v="-770000"/>
  </r>
  <r>
    <s v="210102001004000000"/>
    <n v="430152234"/>
    <s v="LICEO CIENTIFICO DR. MIGUEL CANELA LAZARO"/>
    <s v="PI025855"/>
    <x v="1509"/>
    <s v="OFICIO VAF-369-2023"/>
    <s v="APORTE AL LICEO CIENTIFICO DR.  MANUEL CANELA LAZARO"/>
    <s v="DOP"/>
    <n v="-770000"/>
    <n v="-770000"/>
  </r>
  <r>
    <s v="210102001001000000"/>
    <n v="130873453"/>
    <s v="GRUPO FIAMMA, SRL"/>
    <s v="NCR0002337"/>
    <x v="1509"/>
    <s v="B1500000307-NULA"/>
    <s v="ANULADA POR ERROR EN CUENTA"/>
    <s v="DOP"/>
    <n v="8287687.5199999996"/>
    <n v="8287687.5199999996"/>
  </r>
  <r>
    <s v="210103001000000000"/>
    <n v="114016957"/>
    <s v="TRANSPORTE Y DEPOSITO MIGUEL ANGEL PEGUERO, SRL"/>
    <s v="CXP00119061"/>
    <x v="1510"/>
    <s v="B1500000333"/>
    <s v="ALQUILER DE LA NAVE INDUSTRIAL DE HAINA, MES DE"/>
    <s v="DOP"/>
    <n v="-3865871.16"/>
    <n v="-3865871.16"/>
  </r>
  <r>
    <s v="210102001004000000"/>
    <n v="130478155"/>
    <s v="COLEGIO TECNICO LA REDENCION DE PANTOJA S A"/>
    <s v="CXP00119185"/>
    <x v="1510"/>
    <s v="CONTR.0677-2022-NULA"/>
    <s v="POR ERROR EN LA FECHA"/>
    <s v="DOP"/>
    <n v="-1252000"/>
    <n v="-1252000"/>
  </r>
  <r>
    <s v="210102001004000000"/>
    <n v="130478155"/>
    <s v="COLEGIO TECNICO LA REDENCION DE PANTOJA S A"/>
    <s v="CXP00119176"/>
    <x v="1510"/>
    <s v="CONTR. 0677-2022"/>
    <s v="PAGO DE DOS DEPOSITOS"/>
    <s v="DOP"/>
    <n v="-400000"/>
    <n v="-400000"/>
  </r>
  <r>
    <s v="210102001004000000"/>
    <n v="130478155"/>
    <s v="COLEGIO TECNICO LA REDENCION DE PANTOJA S A"/>
    <s v="CXP00119224"/>
    <x v="1510"/>
    <s v="CONTR. 0677-2022-NUL"/>
    <s v="POR ERROE EN LA FECHA"/>
    <s v="DOP"/>
    <n v="-400000"/>
    <n v="-400000"/>
  </r>
  <r>
    <s v="210103001000000000"/>
    <n v="114016957"/>
    <s v="TRANSPORTE Y DEPOSITO MIGUEL ANGEL PEGUERO, SRL"/>
    <s v="NCR0002322"/>
    <x v="1510"/>
    <s v="B1500000333 NULA"/>
    <s v="ANULADA POR ERROR AL USAR EL CONTR. INCORRECTO"/>
    <s v="DOP"/>
    <n v="3865871.16"/>
    <n v="3865871.16"/>
  </r>
  <r>
    <s v="210103001000000000"/>
    <n v="401027755"/>
    <s v="ASOCIACION CRISTIANA DE JOVENES INC"/>
    <s v="CXP00119404"/>
    <x v="1511"/>
    <s v="B1500000008"/>
    <s v="ALQUILER LOCAL, CORRESP.ENERO 2023 A FEBRERO 2023"/>
    <s v="DOP"/>
    <n v="-118000"/>
    <n v="-118000"/>
  </r>
  <r>
    <s v="210102001004000000"/>
    <n v="401007339"/>
    <s v="MINISTERIO DE EDUCACION"/>
    <s v="CXP00119301"/>
    <x v="1512"/>
    <s v="OFICIO VDP NO. 316-2"/>
    <s v="TRANSFERENCIA A JUNTAS DE CENTROS DE FORMA DIRECTA, NIVEL PR"/>
    <s v="DOP"/>
    <n v="-73297343.239999995"/>
    <n v="-73297343.239999995"/>
  </r>
  <r>
    <s v="210102001004000000"/>
    <n v="401007339"/>
    <s v="MINISTERIO DE EDUCACION"/>
    <s v="CXP00119302"/>
    <x v="1512"/>
    <s v="OFICIO VDP NO. 320-2"/>
    <s v="TRANSFERENCIA A JUNTAS DE CENTROS DE FORMA DIRECTA, NIVEL PR"/>
    <s v="DOP"/>
    <n v="-73297343.239999995"/>
    <n v="-73297343.239999995"/>
  </r>
  <r>
    <s v="210102001004000000"/>
    <n v="401007339"/>
    <s v="MINISTERIO DE EDUCACION"/>
    <s v="PI025800"/>
    <x v="1512"/>
    <s v="VDP324-2023"/>
    <s v="VICE-DE DESCENTRALIZACION Y PARTICIPACION, OFIC.VDP324-2023"/>
    <s v="DOP"/>
    <n v="-73297343.239999995"/>
    <n v="-73297343.239999995"/>
  </r>
  <r>
    <s v="210102001004000000"/>
    <n v="401007339"/>
    <s v="MINISTERIO DE EDUCACION"/>
    <s v="CXP00119292"/>
    <x v="1512"/>
    <s v="OFIC.VDP-323/2023"/>
    <s v="TRANSF.NO3, MES DE MARZO ,NIVEL DE SECUND 2023, A JUNTA DE"/>
    <s v="DOP"/>
    <n v="-40160394.68"/>
    <n v="-40160394.68"/>
  </r>
  <r>
    <s v="210102001004000000"/>
    <n v="401007339"/>
    <s v="MINISTERIO DE EDUCACION"/>
    <s v="PI025798"/>
    <x v="1512"/>
    <s v="VDP.319-2023"/>
    <s v="VICE DESCENTRALIZACION Y PARTICIPACION, OFIC.VDP.319-2023"/>
    <s v="DOP"/>
    <n v="-40160394.68"/>
    <n v="-40160394.68"/>
  </r>
  <r>
    <s v="210102001004000000"/>
    <n v="401007339"/>
    <s v="MINISTERIO DE EDUCACION"/>
    <s v="CXP00119279"/>
    <x v="1512"/>
    <s v="OFIC.#314/2023"/>
    <s v="TRANSF. NO.1 JUNTAS DE CENTROS NIVEL INICIAL ENE./2023"/>
    <s v="DOP"/>
    <n v="-11529753.32"/>
    <n v="-11529753.32"/>
  </r>
  <r>
    <s v="210102001004000000"/>
    <n v="401007339"/>
    <s v="MINISTERIO DE EDUCACION"/>
    <s v="CXP00119281"/>
    <x v="1512"/>
    <s v="OFIC.#322/2023"/>
    <s v="TRANSF. NO.3 JUNTAS DE CENTROS NIVEL INICIAL MAR./2023"/>
    <s v="DOP"/>
    <n v="-11529753.32"/>
    <n v="-11529753.32"/>
  </r>
  <r>
    <s v="210102001004000000"/>
    <n v="401007339"/>
    <s v="MINISTERIO DE EDUCACION"/>
    <s v="CXP00119300"/>
    <x v="1512"/>
    <s v="OFIC.VDP-318/2023"/>
    <s v="TRANSF.NO.2, MES DE FEBRERO, NIVEL INICIAL 2023, A JUNTAS DE"/>
    <s v="DOP"/>
    <n v="-11529753.32"/>
    <n v="-11529753.32"/>
  </r>
  <r>
    <s v="210102001004000000"/>
    <n v="401007339"/>
    <s v="MINISTERIO DE EDUCACION"/>
    <s v="CXP00119260"/>
    <x v="1512"/>
    <s v="OFIC.VDP-313/2023"/>
    <s v="TRANSF.NO1, MES DE ENERO ,NIVEL DE ADULTO 2023, A LAS JUNTA"/>
    <s v="DOP"/>
    <n v="-166227.96"/>
    <n v="-166227.96"/>
  </r>
  <r>
    <s v="210102001004000000"/>
    <n v="401007339"/>
    <s v="MINISTERIO DE EDUCACION"/>
    <s v="PI025797"/>
    <x v="1512"/>
    <s v="VDP.317-2023"/>
    <s v="VICE-DE DESCENTRALIZACION Y PARTICIPACION, OFIC.VDP.317-2023"/>
    <s v="DOP"/>
    <n v="-166227.96"/>
    <n v="-166227.96"/>
  </r>
  <r>
    <s v="210102001004000000"/>
    <s v="00102651650"/>
    <s v="SEBASTIANA RODRIGUEZ ROJAS"/>
    <s v="CXP00119525"/>
    <x v="1513"/>
    <s v="B1500000052"/>
    <m/>
    <s v="DOP"/>
    <n v="-11800"/>
    <n v="-11800"/>
  </r>
  <r>
    <s v="210103001000000000"/>
    <n v="114016957"/>
    <s v="TRANSPORTE Y DEPOSITO MIGUEL ANGEL PEGUERO, SRL"/>
    <s v="CXP00119657"/>
    <x v="1514"/>
    <s v="B1500000335"/>
    <s v="ALQUILER NAVE INDUSTRIAL, MES DE ENERO 2023"/>
    <s v="DOP"/>
    <n v="-1603513.8"/>
    <n v="-1603513.8"/>
  </r>
  <r>
    <s v="210103001000000000"/>
    <n v="130801754"/>
    <s v="PROVICON CONSTRUCTORA SRL"/>
    <s v="ED00013018"/>
    <x v="1515"/>
    <m/>
    <s v="P/ANULAR FACT. CONTR. 550-12 DUPLICADA Y PAGADA CONTR.550-13"/>
    <s v="DOP"/>
    <n v="1486000.46"/>
    <n v="226678.04"/>
  </r>
  <r>
    <s v="210102001004000000"/>
    <n v="101001577"/>
    <s v="COMPAÑIA DOMINICANA DE TELEFONOS, S.A (CODETEL)"/>
    <s v="CXP00119687"/>
    <x v="1516"/>
    <s v="E450000007386"/>
    <s v="SERVICIO FLOTA ES MARZO 2023, OFC.DGA.687-2023"/>
    <s v="DOP"/>
    <n v="-2027793.35"/>
    <n v="-2027793.35"/>
  </r>
  <r>
    <s v="210103001000000000"/>
    <s v="00116660077"/>
    <s v="LUIS JOSE FLORENTINO ROSELLO"/>
    <s v="CXP00119320"/>
    <x v="1516"/>
    <s v="CONTR.0379-13"/>
    <s v="CUBICACION #13 RESCISION"/>
    <s v="DOP"/>
    <n v="-818100.28"/>
    <n v="-818100.28"/>
  </r>
  <r>
    <s v="210102001004000000"/>
    <n v="110125372"/>
    <s v="EL PROGRESO DEL LIMON, S.R.L."/>
    <s v="CXP00119418"/>
    <x v="1516"/>
    <s v="DGA,677-2023"/>
    <s v="SERVICIO DE ENERGIA ELECTRICA, OFIC.DGA,677-2023"/>
    <s v="DOP"/>
    <n v="-183686"/>
    <n v="-183686"/>
  </r>
  <r>
    <s v="210103001000000000"/>
    <s v="00108697889"/>
    <s v="DELLANIRA ALCANTARA JIMENEZ."/>
    <s v="CXP00119573"/>
    <x v="1516"/>
    <s v="CONTR. 00644-68"/>
    <s v="ALQ. LOCAL, CORRESP AL MES ABRIL 2023"/>
    <s v="DOP"/>
    <n v="-19470"/>
    <n v="-19470"/>
  </r>
  <r>
    <s v="210102001004000000"/>
    <n v="101001577"/>
    <s v="COMPAÑIA DOMINICANA DE TELEFONOS, S.A (CODETEL)"/>
    <s v="CXP00119814"/>
    <x v="1517"/>
    <s v="E0000006003"/>
    <s v="SERVICIO TELEFENO, MES DE MARZO 2023"/>
    <s v="DOP"/>
    <n v="-2895.74"/>
    <n v="2895.74"/>
  </r>
  <r>
    <s v="210102001004000000"/>
    <n v="101001577"/>
    <s v="COMPAÑIA DOMINICANA DE TELEFONOS, S.A (CODETEL)"/>
    <s v="CXP00119837"/>
    <x v="1517"/>
    <s v="E0000006262"/>
    <s v="SERVICIO TELEFENO, MES DE MARZO 2023"/>
    <s v="DOP"/>
    <n v="-823212.77"/>
    <n v="823212.77"/>
  </r>
  <r>
    <s v="210103001000000000"/>
    <s v="00106175037"/>
    <s v="GUILLERMINA RIVERA DE BRITO"/>
    <s v="CXP00119572"/>
    <x v="1518"/>
    <s v="CONTR. 0001-1"/>
    <s v="ALQUILER LOCAL, CORRESP.DES DIC. 2022 A MARZO 2023"/>
    <s v="DOP"/>
    <n v="-380000"/>
    <n v="-380000"/>
  </r>
  <r>
    <s v="210103001000000000"/>
    <s v="01000137461"/>
    <s v="OBED JOEL MARTINEZ MATIAS"/>
    <s v="CXP00119655"/>
    <x v="1518"/>
    <s v="CONTR. 6051-19"/>
    <s v="ALQ. LOCAL CORRESP. MARZO Y ABRIL 2023"/>
    <s v="DOP"/>
    <n v="-129800"/>
    <n v="-129800"/>
  </r>
  <r>
    <s v="210102001004000000"/>
    <n v="401007339"/>
    <s v="MINISTERIO DE EDUCACION"/>
    <s v="PI025883"/>
    <x v="1519"/>
    <s v="OFICIO 225-2023"/>
    <s v="TRANF. A INST. QUE TIENEN CONVENIO CON EL MINERD, MES DE ABR"/>
    <s v="DOP"/>
    <n v="-25811281.75"/>
    <n v="-25811281.75"/>
  </r>
  <r>
    <s v="210102001004000000"/>
    <n v="430055905"/>
    <s v="JUNTA DEL DISTRITO MUNICIPAL DE FONDO NEGRO"/>
    <s v="CXP00120181"/>
    <x v="1520"/>
    <s v="OFICIO DGA-747-2023"/>
    <s v="RECOLECCION DESECHSOS SOLIDOS"/>
    <s v="DOP"/>
    <n v="-48000"/>
    <n v="-48000"/>
  </r>
  <r>
    <s v="210102001004000000"/>
    <n v="430055905"/>
    <s v="JUNTA DEL DISTRITO MUNICIPAL DE FONDO NEGRO"/>
    <s v="CXP00120182"/>
    <x v="1520"/>
    <s v="OFICIO DGA-747-2023"/>
    <s v="RECOLECCION DESECHOS SOLIDOS"/>
    <s v="DOP"/>
    <n v="-48000"/>
    <n v="-48000"/>
  </r>
  <r>
    <s v="210103001000000000"/>
    <s v="00107203192"/>
    <s v="SAMUEL LORA MORALES"/>
    <s v="CXP00120027"/>
    <x v="1520"/>
    <s v="CONTR.2183-79"/>
    <s v="ALQUILER LOCAL, CORRESP.DE MARZO Y ABRIL 2023"/>
    <s v="DOP"/>
    <n v="-42480"/>
    <n v="-42480"/>
  </r>
  <r>
    <s v="210103001000000000"/>
    <n v="114016957"/>
    <s v="TRANSPORTE Y DEPOSITO MIGUEL ANGEL PEGUERO, SRL"/>
    <s v="NCR0002367"/>
    <x v="1520"/>
    <s v="B1500000335-NULA"/>
    <s v="ANULADA POR ERROR EN CANTIDAD"/>
    <s v="DOP"/>
    <n v="1603513.8"/>
    <n v="1603513.8"/>
  </r>
  <r>
    <s v="210102001004000000"/>
    <n v="430044741"/>
    <s v="JUNTA MUNICIPAL DE PANTOJA"/>
    <s v="CXP00121016"/>
    <x v="1521"/>
    <s v="B1500000251"/>
    <s v="RECOLECCION DESECHOS SOLIDOS, OF. DGA.842-2023"/>
    <s v="DOP"/>
    <n v="-24150"/>
    <n v="-24150"/>
  </r>
  <r>
    <s v="210103001000000000"/>
    <s v="09000202359"/>
    <s v="FAUSTO ARGENIS RAMIREZ AYBAR"/>
    <s v="CXP00120347"/>
    <x v="1522"/>
    <s v="CONTR.0141-19"/>
    <s v="CUBICACION #19 FINAL"/>
    <s v="DOP"/>
    <n v="-3904242.66"/>
    <n v="-3904242.66"/>
  </r>
  <r>
    <s v="210102001004000000"/>
    <n v="401007339"/>
    <s v="MINISTERIO DE EDUCACION"/>
    <s v="PI025990"/>
    <x v="1523"/>
    <s v="OFICIO DGPC-0104"/>
    <s v="VIATICOS, ALIMENTACION Y TRANSPORTE"/>
    <s v="DOP"/>
    <n v="-1006998.06"/>
    <n v="-1006998.06"/>
  </r>
  <r>
    <s v="210103001000000000"/>
    <n v="122000552"/>
    <s v="POSTES ELECTRICOS NACIONALES SRL. (PENSA)."/>
    <s v="CXP00120430"/>
    <x v="1523"/>
    <s v="B1500000146"/>
    <s v="ADQUISICION DE TRANSFORMADORES Y TRANSFER"/>
    <s v="DOP"/>
    <n v="-175820"/>
    <n v="-175820"/>
  </r>
  <r>
    <s v="210102001004000000"/>
    <n v="401007339"/>
    <s v="MINISTERIO DE EDUCACION"/>
    <s v="PI026140"/>
    <x v="1524"/>
    <s v="OFIC.DGEE-132/2023."/>
    <s v="VIÁTICO EN EL PAIS"/>
    <s v="DOP"/>
    <n v="-6310"/>
    <n v="-6310"/>
  </r>
  <r>
    <s v="210102001004000000"/>
    <n v="401007339"/>
    <s v="MINISTERIO DE EDUCACION"/>
    <s v="PI026027"/>
    <x v="1525"/>
    <s v="OF. DGPC-0104-2023"/>
    <s v="PAGO VIATICOS, TRANSP. ALIMENTACION"/>
    <s v="DOP"/>
    <n v="-1006998.06"/>
    <n v="-1006998.06"/>
  </r>
  <r>
    <s v="210102001004000000"/>
    <n v="401007339"/>
    <s v="MINISTERIO DE EDUCACION"/>
    <s v="PI026031"/>
    <x v="1525"/>
    <s v="OF. DGES-200-2023"/>
    <s v="PAGO ALIMENTACION Y COMPRA DE MATERIAL"/>
    <s v="DOP"/>
    <n v="-394592"/>
    <n v="-394592"/>
  </r>
  <r>
    <s v="210102001004000000"/>
    <n v="401007339"/>
    <s v="MINISTERIO DE EDUCACION"/>
    <s v="PI026034"/>
    <x v="1526"/>
    <s v="OF. DGPC-0104-2023."/>
    <s v="PAGO VIATICOS, COMBUSTIBLE, PEAJE, PASAJE Y ALIMENTACION"/>
    <s v="DOP"/>
    <n v="-1006998.06"/>
    <n v="-1006998.06"/>
  </r>
  <r>
    <s v="210102001001000000"/>
    <n v="101618787"/>
    <s v="ALTICE DOMINICANA, S. A."/>
    <s v="CXP00121027"/>
    <x v="1526"/>
    <s v="B1500046334"/>
    <s v="SERV INSTALACION INTERNED (17) ESCUELAS ,OFIC.DGA837-2023"/>
    <s v="DOP"/>
    <n v="-18724571.09"/>
    <n v="-496272.09"/>
  </r>
  <r>
    <s v="210102001004000000"/>
    <n v="401007339"/>
    <s v="MINISTERIO DE EDUCACION"/>
    <s v="PI026050"/>
    <x v="1527"/>
    <s v="OFICIO DGEI-135-2023"/>
    <s v="PAGO DE VIATICOS Y PEAJES"/>
    <s v="DOP"/>
    <n v="-287725"/>
    <n v="-287725"/>
  </r>
  <r>
    <s v="210102001004000000"/>
    <n v="401007339"/>
    <s v="MINISTERIO DE EDUCACION"/>
    <s v="PI026058"/>
    <x v="1528"/>
    <s v="OFICIO DGEI-134-2023"/>
    <s v="PAGO VIATICOS Y PEAJE"/>
    <s v="DOP"/>
    <n v="-35190"/>
    <n v="-35190"/>
  </r>
  <r>
    <s v="210102001004000000"/>
    <n v="401007339"/>
    <s v="MINISTERIO DE EDUCACION"/>
    <s v="PI026060"/>
    <x v="1528"/>
    <s v="OF. DRRHH-2023-0019"/>
    <s v="PAGO VIATICOS"/>
    <s v="DOP"/>
    <n v="-7360"/>
    <n v="-7360"/>
  </r>
  <r>
    <s v="210103001000000000"/>
    <n v="131694772"/>
    <s v="CONPROINB ACBA SRL"/>
    <s v="MIED-172126"/>
    <x v="1528"/>
    <s v="CONTR.0423-1"/>
    <m/>
    <s v="DOP"/>
    <n v="2035040.8"/>
    <n v="2035040.8"/>
  </r>
  <r>
    <s v="210102001004000000"/>
    <n v="401007339"/>
    <s v="MINISTERIO DE EDUCACION"/>
    <s v="PI026077"/>
    <x v="1529"/>
    <s v="OFIC.#126/2023"/>
    <s v="TRANSPORTE Y ALIMENTACION, PARA EL PERSONAL TECNICO DE LA RE"/>
    <s v="DOP"/>
    <n v="-236544.1"/>
    <n v="-236544.1"/>
  </r>
  <r>
    <s v="210103001000000000"/>
    <s v="04900561715"/>
    <s v="CARLOS TAVARES ACOSTA"/>
    <s v="MIED-172140"/>
    <x v="1529"/>
    <s v="CONTR.1692-12"/>
    <m/>
    <s v="DOP"/>
    <n v="124897.51"/>
    <n v="124897.51"/>
  </r>
  <r>
    <s v="210102001001000000"/>
    <n v="101618787"/>
    <s v="ALTICE DOMINICANA, S. A."/>
    <s v="CXP00121023"/>
    <x v="1530"/>
    <s v="B1500048077"/>
    <s v="PAGO  INSTALACION  INTERNET, PERIODO ENERO  A FEB, 2023"/>
    <s v="DOP"/>
    <n v="-14941427.18"/>
    <n v="-1350350.09"/>
  </r>
  <r>
    <s v="210102001001000000"/>
    <n v="101618787"/>
    <s v="ALTICE DOMINICANA, S. A."/>
    <s v="CXP00121032"/>
    <x v="1530"/>
    <s v="B1500043567"/>
    <s v="INSTALACION DE INTERNET A (08) ESCUELAS Y RENTA BASICA"/>
    <s v="DOP"/>
    <n v="-14421054.640000001"/>
    <n v="-1081751.05"/>
  </r>
  <r>
    <s v="210102001001000000"/>
    <n v="101618787"/>
    <s v="ALTICE DOMINICANA, S. A."/>
    <s v="CXP00121025"/>
    <x v="1530"/>
    <s v="B1500044521"/>
    <s v="PAGO POR LA INSTALACION A 16 ESCUELA"/>
    <s v="DOP"/>
    <n v="-12586201.050000001"/>
    <n v="-957797.41"/>
  </r>
  <r>
    <s v="210103001000000000"/>
    <n v="130111642"/>
    <s v="DE OCA INGENIERIA, SRL"/>
    <s v="MIED-172145"/>
    <x v="1530"/>
    <s v="CONTR.0495-1"/>
    <m/>
    <s v="DOP"/>
    <n v="2131131.7999999998"/>
    <n v="2131131.7999999998"/>
  </r>
  <r>
    <s v="210102001004000000"/>
    <n v="401007339"/>
    <s v="MINISTERIO DE EDUCACION"/>
    <s v="PI026125"/>
    <x v="1531"/>
    <s v="OFICIO OGI-2023"/>
    <s v="VIATICOS PERSONAL DE LA OFICINA DE GESTION INMOBILIARIA"/>
    <s v="DOP"/>
    <n v="-149896"/>
    <n v="-149896"/>
  </r>
  <r>
    <s v="210103001000000000"/>
    <s v="01800065870"/>
    <s v="MEREGILDO DE JESUS MARTINEZ VARGAS"/>
    <s v="CXP00121157"/>
    <x v="1532"/>
    <s v="CONTR.2193-23 FINAL"/>
    <s v="CUBICACION #23 FINAL"/>
    <s v="DOP"/>
    <n v="-4738359.7300000004"/>
    <n v="-4738359.7300000004"/>
  </r>
  <r>
    <s v="210103001000000000"/>
    <s v="01000137461"/>
    <s v="OBED JOEL MARTINEZ MATIAS"/>
    <s v="CXP00121151"/>
    <x v="1532"/>
    <s v="CONTR. 6051-20"/>
    <s v="ALQ. LOCAL CORRESP. MAYO Y JUNIO DEL 2023"/>
    <s v="DOP"/>
    <n v="-129800"/>
    <n v="-129800"/>
  </r>
  <r>
    <s v="210103001000000000"/>
    <s v="00108697889"/>
    <s v="DELLANIRA ALCANTARA JIMENEZ."/>
    <s v="CXP00121110"/>
    <x v="1532"/>
    <s v="CONTR. 00644-69"/>
    <s v="ALQ. LOCAL CORRESP. MAYO Y JUNIO DEL 2023"/>
    <s v="DOP"/>
    <n v="-38940"/>
    <n v="-38940"/>
  </r>
  <r>
    <s v="210102001004000000"/>
    <n v="401007339"/>
    <s v="MINISTERIO DE EDUCACION"/>
    <s v="CXP00121237"/>
    <x v="1533"/>
    <s v="DGEP-160-2023"/>
    <s v="TRANSPORTE A LOS TECNICOS REGIONALES Y DISTRITALES"/>
    <s v="DOP"/>
    <n v="-3009500"/>
    <n v="-3009500"/>
  </r>
  <r>
    <s v="210103001000000000"/>
    <s v="00100676881"/>
    <s v="MARINO EMILIO CÁCERES TRONCOSO"/>
    <s v="CXP00121245"/>
    <x v="1533"/>
    <s v="CONTR. 0854-54"/>
    <s v="ALQUILER LOCAL, CORRESP. MAYO Y JUNIO 2023"/>
    <s v="DOP"/>
    <n v="-546847.64"/>
    <n v="-546847.64"/>
  </r>
  <r>
    <s v="210102001001000000"/>
    <s v="09300138055"/>
    <s v="MAGALI PEREZ DEL CASTILLO."/>
    <s v="MIED-172172"/>
    <x v="1533"/>
    <s v="B1500000035."/>
    <m/>
    <s v="DOP"/>
    <n v="111274"/>
    <n v="111274"/>
  </r>
  <r>
    <s v="210103001000000000"/>
    <s v="00100676881"/>
    <s v="MARINO EMILIO CÁCERES TRONCOSO"/>
    <s v="NCR0002398"/>
    <x v="1533"/>
    <s v="CONTR. 0854-54-NULA"/>
    <s v="ANULADA POR ERROR EN EL MES"/>
    <s v="DOP"/>
    <n v="546847.64"/>
    <n v="546847.64"/>
  </r>
  <r>
    <s v="210102001001000000"/>
    <s v="00119428902"/>
    <s v="Yanina Odette Hierro Estévez"/>
    <s v="CXP00121280"/>
    <x v="1534"/>
    <s v="B1500000079"/>
    <s v="CONTRATACION DE SERVICIOS DE CATERING, P/EL ENCUEN"/>
    <s v="DOP"/>
    <n v="-116112"/>
    <n v="-116112"/>
  </r>
  <r>
    <s v="210102001004000000"/>
    <n v="401007339"/>
    <s v="MINISTERIO DE EDUCACION"/>
    <s v="PI026189"/>
    <x v="1535"/>
    <s v="OFIC.#DGEP-194/2023"/>
    <s v="TRANSPORTE A TECNICOS REGIONALES Y DISTRITALES, ENCUENTRO FO"/>
    <s v="DOP"/>
    <n v="-229480"/>
    <n v="-229480"/>
  </r>
  <r>
    <s v="210102001004000000"/>
    <s v="02601214394"/>
    <s v="YOSTALIS DAVID GÓMEZ MOJICA"/>
    <s v="CXP00121578"/>
    <x v="1536"/>
    <s v="B1500000049"/>
    <s v="SERVICIOS MONTAJES DE EVENTOS"/>
    <s v="DOP"/>
    <n v="-238360"/>
    <n v="-190688"/>
  </r>
  <r>
    <s v="210102001004000000"/>
    <s v="02601214394"/>
    <s v="YOSTALIS DAVID GÓMEZ MOJICA"/>
    <s v="CXP00121581"/>
    <x v="1536"/>
    <s v="B1500000050"/>
    <s v="SERVICIOS MONTAJES DE EVENTOS"/>
    <s v="DOP"/>
    <n v="-238360"/>
    <n v="-190688"/>
  </r>
  <r>
    <s v="210102001004000000"/>
    <s v="02601214394"/>
    <s v="YOSTALIS DAVID GÓMEZ MOJICA"/>
    <s v="CXP00121575"/>
    <x v="1536"/>
    <s v="B1500000048"/>
    <s v="SERVICIOS MONTAJES DE EVENTOS"/>
    <s v="DOP"/>
    <n v="-132160"/>
    <n v="-105728"/>
  </r>
  <r>
    <s v="210102001001000000"/>
    <s v="00101145878"/>
    <s v="RAMON ANTONIO DIAZ."/>
    <s v="MIED-172216"/>
    <x v="1537"/>
    <s v="B1500000023"/>
    <m/>
    <s v="DOP"/>
    <n v="391091.34"/>
    <n v="391091.34"/>
  </r>
  <r>
    <s v="210102001004000000"/>
    <n v="401007339"/>
    <s v="MINISTERIO DE EDUCACION"/>
    <s v="PI026264"/>
    <x v="1538"/>
    <s v="OFIC.#215/2023"/>
    <s v="PAGO TRANSPORTE A LA DIR. GENERAL DE EDUCACION SECUNDARIA"/>
    <s v="DOP"/>
    <n v="-1030420"/>
    <n v="-1030420"/>
  </r>
  <r>
    <s v="210103001000000000"/>
    <n v="13600018371"/>
    <s v="ELVIS RAFAEL CAMILO"/>
    <s v="MIED-172204"/>
    <x v="1539"/>
    <s v="CONTR.0174/0136-9"/>
    <m/>
    <s v="DOP"/>
    <n v="1692302.23"/>
    <n v="1692302.23"/>
  </r>
  <r>
    <s v="210103001000000000"/>
    <s v="05400869656"/>
    <s v="TELESFORO DE JESUS DOMINGUEZ SANTOS"/>
    <s v="CXP00121796"/>
    <x v="1540"/>
    <s v="CONTR. 0348-26"/>
    <s v="ALQUILER LOCAL, CORRESP. MES DE JUNIO Y JULIO 2023"/>
    <s v="DOP"/>
    <n v="-59000"/>
    <n v="-59000"/>
  </r>
  <r>
    <s v="210103001000000000"/>
    <s v="00114753098"/>
    <s v="YAQUI GERMOSEN TAVERAS"/>
    <s v="CXP00121896"/>
    <x v="1541"/>
    <s v="CONTR.0007-24"/>
    <s v="CUBICACION #24 FINAL"/>
    <s v="DOP"/>
    <n v="-4602001.55"/>
    <n v="-4602001.55"/>
  </r>
  <r>
    <s v="210102001004000000"/>
    <n v="401007339"/>
    <s v="MINISTERIO DE EDUCACION"/>
    <s v="PI026330"/>
    <x v="1541"/>
    <s v="OFIC.DGSE-130/2023"/>
    <s v="PASAJE, PEAJE  Y VIÁTICO"/>
    <s v="DOP"/>
    <n v="-1760630"/>
    <n v="-1760630"/>
  </r>
  <r>
    <s v="210102001001000000"/>
    <n v="131424449"/>
    <s v="Amaram Enterprise, SRL"/>
    <s v="CXP00122267"/>
    <x v="1541"/>
    <s v="B1500000413"/>
    <s v="ADQ. DE MATERIALES PARA 11 AVA GALA NACIONAL DE MO"/>
    <s v="DOP"/>
    <n v="-190243.08"/>
    <n v="-190243.08"/>
  </r>
  <r>
    <s v="210103001000000000"/>
    <s v="03400546176"/>
    <s v="JOSE FRANCISCO CABRERA TINEO"/>
    <s v="CXP00121939"/>
    <x v="1542"/>
    <s v="CONTRS.0101/363-15"/>
    <s v="CUBICACION #15 PRESUP. REFORMULADO"/>
    <s v="DOP"/>
    <n v="-7016701.0199999996"/>
    <n v="-5613360.8200000003"/>
  </r>
  <r>
    <s v="210103001000000000"/>
    <s v="03400523548"/>
    <s v="MABEL CAROLINA PEÑA NUÑEZ"/>
    <s v="CXP00121922"/>
    <x v="1542"/>
    <s v="CONTR.0112/367-#24"/>
    <s v="CUBICACION #24 PRESUPUESTO REFORMULADO"/>
    <s v="DOP"/>
    <n v="-6685615.8300000001"/>
    <n v="-5348492.66"/>
  </r>
  <r>
    <s v="210103001000000000"/>
    <s v="02601249861"/>
    <s v="JOSE ARTURO CARABALLO LACHE"/>
    <s v="CXP00121908"/>
    <x v="1542"/>
    <s v="CONTR.0257/0086-17"/>
    <s v="CUBICACION #17 PRESUPUESTO REFORMULADO"/>
    <s v="DOP"/>
    <n v="-20610856.489999998"/>
    <n v="-2252134.6"/>
  </r>
  <r>
    <s v="210102001001000000"/>
    <s v="09300138055"/>
    <s v="MAGALI PEREZ DEL CASTILLO."/>
    <s v="CXP00121938"/>
    <x v="1542"/>
    <s v="B1500000036"/>
    <s v="ADQ. MOBILIARIO ESCOLAR"/>
    <s v="DOP"/>
    <n v="-1734600"/>
    <n v="-1387680"/>
  </r>
  <r>
    <s v="210102001001000000"/>
    <n v="131309607"/>
    <s v="Sketchprom, SRL"/>
    <s v="CXP00122403"/>
    <x v="1543"/>
    <s v="B1500000661"/>
    <s v="CONTRATACION DE SERVICIOS DE MONTAJE Y ALMUERZOS"/>
    <s v="DOP"/>
    <n v="-1398300"/>
    <n v="-1398300"/>
  </r>
  <r>
    <s v="210103001000000000"/>
    <n v="130687978"/>
    <s v="CANTABRIA BRAND REPRESENTATIVE S R L."/>
    <s v="CXP00122023"/>
    <x v="1543"/>
    <s v="B1500002254"/>
    <s v="SERVICIO DE CATERING"/>
    <s v="DOP"/>
    <n v="-247800"/>
    <n v="-247800"/>
  </r>
  <r>
    <s v="210102001001000000"/>
    <n v="131198465"/>
    <s v="CIRCUTOR, SRL"/>
    <s v="MIED-172289"/>
    <x v="1543"/>
    <s v="B1500000135"/>
    <m/>
    <s v="DOP"/>
    <n v="39077.81"/>
    <n v="39077.81"/>
  </r>
  <r>
    <s v="210102001001000000"/>
    <n v="131198465"/>
    <s v="CIRCUTOR, SRL"/>
    <s v="MIED-172291"/>
    <x v="1543"/>
    <s v="B1500000136"/>
    <m/>
    <s v="DOP"/>
    <n v="59188.800000000003"/>
    <n v="59188.800000000003"/>
  </r>
  <r>
    <s v="210102001004000000"/>
    <n v="401007339"/>
    <s v="MINISTERIO DE EDUCACION"/>
    <s v="CXP00122174"/>
    <x v="1544"/>
    <s v="DEV. 13822/2023"/>
    <s v="TRANSF. INST. CONVENIO C/MINERD, JUNIO 2023. SR"/>
    <s v="DOP"/>
    <n v="-27643212"/>
    <n v="-27643212"/>
  </r>
  <r>
    <s v="210102001001000000"/>
    <n v="101821256"/>
    <s v="EMPRESA DIST. DE ELECT. DEL NORTE S. A."/>
    <s v="CXP00122402"/>
    <x v="1544"/>
    <s v="OFIC.DGA-1023/2023"/>
    <s v="SERVICIO ENERGIA ELECTRICA MES DE JUNIO 2023"/>
    <s v="DOP"/>
    <n v="-9837053.25"/>
    <n v="-9837053.25"/>
  </r>
  <r>
    <s v="210102001004000000"/>
    <n v="401007339"/>
    <s v="MINISTERIO DE EDUCACION"/>
    <s v="PI026429"/>
    <x v="1545"/>
    <s v="OFIC. DGSE 101-2023"/>
    <s v="VIATICOS DIR. GRAL. EDUC. 101-23"/>
    <s v="DOP"/>
    <n v="-534222.5"/>
    <n v="-534222.5"/>
  </r>
  <r>
    <s v="210102001004000000"/>
    <n v="401007339"/>
    <s v="MINISTERIO DE EDUCACION"/>
    <s v="PI026324"/>
    <x v="1546"/>
    <s v="OFIC.DGSE-130/2023"/>
    <s v="PASAJE, PEAJE  Y VIÁTICO"/>
    <s v="DOP"/>
    <n v="-1760630"/>
    <n v="-1760630"/>
  </r>
  <r>
    <s v="210102001004000000"/>
    <n v="401007339"/>
    <s v="MINISTERIO DE EDUCACION"/>
    <s v="PI026464"/>
    <x v="1547"/>
    <s v="DGSE.152-2023."/>
    <s v="VIATICOS Y TRANSPORTE OFC.DGSE.152-2023"/>
    <s v="DOP"/>
    <n v="-1240750"/>
    <n v="-1240750"/>
  </r>
  <r>
    <s v="210102001001000000"/>
    <n v="131794912"/>
    <s v="NEDERCORP INVESMENT, SRL"/>
    <s v="CXP00122327"/>
    <x v="1547"/>
    <s v="B1500000361"/>
    <s v="ADQUISICIÓN E INSTALACION DE NEUMATICOS"/>
    <s v="DOP"/>
    <n v="-1096044.2"/>
    <n v="-1096044.2"/>
  </r>
  <r>
    <s v="210102001001000000"/>
    <n v="131794912"/>
    <s v="NEDERCORP INVESMENT, SRL"/>
    <s v="NCR0002429"/>
    <x v="1547"/>
    <s v="B1500000361nula"/>
    <s v="NO SE REGISTRO EL ANTICIPO"/>
    <s v="DOP"/>
    <n v="928851.02"/>
    <n v="928851.02"/>
  </r>
  <r>
    <s v="210102001004000000"/>
    <n v="401007339"/>
    <s v="MINISTERIO DE EDUCACION"/>
    <s v="PI026482"/>
    <x v="1548"/>
    <s v="OFIC.DGEP-235/2023"/>
    <s v="VIÁTICO PARA ORIENTAR A TÉCNICOS REGIONALES Y DISTRITALES,"/>
    <s v="DOP"/>
    <n v="-390700"/>
    <n v="-390700"/>
  </r>
  <r>
    <s v="210102001004000000"/>
    <n v="401007339"/>
    <s v="MINISTERIO DE EDUCACION"/>
    <s v="PI026484"/>
    <x v="1548"/>
    <s v="OFIC.DGEP-235/2023."/>
    <s v="TRANSP/PEAJE PARA ORIENTAR A TÉCN REGIONALES Y DISTRITALES,"/>
    <s v="DOP"/>
    <n v="-34480"/>
    <n v="-34480"/>
  </r>
  <r>
    <s v="210103001000000000"/>
    <s v="04500209715"/>
    <s v="ALBERTO DE JESUS VILLALONA MORILLO"/>
    <s v="CXP00122540"/>
    <x v="1549"/>
    <s v="CONTR.0253-10"/>
    <s v="CUBICACION #10 RESC."/>
    <s v="DOP"/>
    <n v="-850405.54"/>
    <n v="-850405.54"/>
  </r>
  <r>
    <s v="210102001001000000"/>
    <n v="131309607"/>
    <s v="Sketchprom, SRL"/>
    <s v="NCR0002433"/>
    <x v="1549"/>
    <s v="B1500000661-NULA"/>
    <s v="PARA CORREGIR CTA. OBJETAL"/>
    <s v="DOP"/>
    <n v="1398300"/>
    <n v="1398300"/>
  </r>
  <r>
    <s v="210102001004000000"/>
    <s v="04900351166"/>
    <s v="LUIS EURISPIDE ARZENO GONZALEZ"/>
    <s v="CXP00122577"/>
    <x v="1550"/>
    <s v="B1500000158"/>
    <s v="SERVICIOS JURIDICOS"/>
    <s v="DOP"/>
    <n v="-29500"/>
    <n v="-29500"/>
  </r>
  <r>
    <s v="210102001001000000"/>
    <n v="101618787"/>
    <s v="ALTICE DOMINICANA, S. A."/>
    <s v="CXP00122667"/>
    <x v="1551"/>
    <s v="B1500050654"/>
    <s v="SERV DE INTER PERIODO 11-04 AL 10-05-2023, OFC.DGA.1044-2023"/>
    <s v="DOP"/>
    <n v="-8250170.4500000002"/>
    <n v="-97075.88"/>
  </r>
  <r>
    <s v="210102001001000000"/>
    <n v="101618787"/>
    <s v="ALTICE DOMINICANA, S. A."/>
    <s v="CXP00122696"/>
    <x v="1552"/>
    <s v="B1500051491"/>
    <s v="SERV.INTERNET A ESCUELA (11/5/2023-10/6/2023)"/>
    <s v="DOP"/>
    <n v="-8691585.1400000006"/>
    <n v="-97217.03"/>
  </r>
  <r>
    <s v="210103001000000000"/>
    <s v="03102675752"/>
    <s v="ALVARO FORTUNATO VASQUEZ RODRIGUEZ"/>
    <s v="NCR0002438"/>
    <x v="1552"/>
    <s v="CONTR.0031 Y 407-53N"/>
    <s v="ERROR EN BENEFICIARIO"/>
    <s v="DOP"/>
    <n v="229473.49"/>
    <n v="229473.49"/>
  </r>
  <r>
    <s v="210102001001000000"/>
    <s v="00115180002"/>
    <s v="MARIELLA ORTEGA RABASSA"/>
    <s v="ED00013168"/>
    <x v="1553"/>
    <m/>
    <m/>
    <s v="DOP"/>
    <n v="56500"/>
    <n v="36000"/>
  </r>
  <r>
    <s v="210102001004000000"/>
    <n v="401007339"/>
    <s v="MINISTERIO DE EDUCACION"/>
    <s v="PI026619"/>
    <x v="1554"/>
    <s v="OFIC.DPN-205/2023."/>
    <s v="VIÁTICOS A REGIONALES Y DISTRITOS, 1ra.CONVOCATORIA  DE PRUE"/>
    <s v="DOP"/>
    <n v="-3696000"/>
    <n v="-3696000"/>
  </r>
  <r>
    <s v="210102001004000000"/>
    <n v="401007339"/>
    <s v="MINISTERIO DE EDUCACION"/>
    <s v="PI026620"/>
    <x v="1554"/>
    <s v="OFIC.DPN-205/2023"/>
    <s v="TRANSPORTE REGIONALES Y DISTRITOS, 1ra.CONVOCATORIA  DE PRUE"/>
    <s v="DOP"/>
    <n v="-421200"/>
    <n v="-421200"/>
  </r>
  <r>
    <s v="210103001000000000"/>
    <n v="131212972"/>
    <s v="ENTIDAD EDUCATIVA RAMIREZ AM, SRL."/>
    <s v="CXP00122791"/>
    <x v="1554"/>
    <s v="B1500000001"/>
    <s v="ALQ. LOCAL CORRESP. A LOS MESES OCT.-DIC./2021"/>
    <s v="DOP"/>
    <n v="-159300"/>
    <n v="-159300"/>
  </r>
  <r>
    <s v="210103001000000000"/>
    <s v="02100017397"/>
    <s v="OSCAR SANCHEZ SANCHEZ"/>
    <s v="CXP00122789"/>
    <x v="1554"/>
    <s v="CONTR. 2165-90"/>
    <s v="ALQUILER LOCAL JULIO A DIC/2022 Y ENERO-FEBRE-2023"/>
    <s v="DOP"/>
    <n v="-37760"/>
    <n v="-37760"/>
  </r>
  <r>
    <s v="210103001000000000"/>
    <s v="03102214743"/>
    <s v="CARLOS RENZO RODRIGUEZ ALMONTE"/>
    <s v="CXP00122859"/>
    <x v="1555"/>
    <s v="CONTR.1499-15 RESCIS"/>
    <s v="CUBICACION #15 RESCISION"/>
    <s v="DOP"/>
    <n v="-2850457.01"/>
    <n v="-2850457.01"/>
  </r>
  <r>
    <s v="210103001000000000"/>
    <s v="03102422056"/>
    <s v="BENI MARIA VALDEZ DIAZ"/>
    <s v="CXP00122869"/>
    <x v="1555"/>
    <s v="CONTR.2361-16 RESC"/>
    <s v="CUBICACION #16 RESCISION"/>
    <s v="DOP"/>
    <n v="-1432836.59"/>
    <n v="-1143809.95"/>
  </r>
  <r>
    <s v="210103001000000000"/>
    <s v="00117244749"/>
    <s v="FELIX JUNIOR TAVAREZ DISLA"/>
    <s v="CXP00122983"/>
    <x v="1556"/>
    <s v="CONTR.0113-6"/>
    <s v="CUBICACION  #6 RESCISION"/>
    <s v="DOP"/>
    <n v="-1253084.3"/>
    <n v="-369960.92"/>
  </r>
  <r>
    <s v="210103001000000000"/>
    <s v="04700142245"/>
    <s v="JOSE VIRGILIO DIAZ TERUEL"/>
    <s v="CXP00122948"/>
    <x v="1556"/>
    <s v="CONTR.0346-7"/>
    <s v="CUBICACION #7 RESCISION"/>
    <s v="DOP"/>
    <n v="-574446.24"/>
    <n v="-126115.88"/>
  </r>
  <r>
    <s v="210102001004000000"/>
    <n v="401007339"/>
    <s v="MINISTERIO DE EDUCACION"/>
    <s v="PI026661"/>
    <x v="1557"/>
    <s v="DGEP 265-2023."/>
    <s v="VIATICOS AL PERSONAL DE LA DIR. EDUCACION PRIMARIA"/>
    <s v="DOP"/>
    <n v="-1627550"/>
    <n v="-1627550"/>
  </r>
  <r>
    <s v="210102001004000000"/>
    <n v="401007339"/>
    <s v="MINISTERIO DE EDUCACION"/>
    <s v="PI026662"/>
    <x v="1557"/>
    <s v=" DGEP 265-2023.."/>
    <s v="TRANSPORTE AL PERSONAL DE LA DIR. EDUCACION PRIMARIA"/>
    <s v="DOP"/>
    <n v="-173720"/>
    <n v="-173720"/>
  </r>
  <r>
    <s v="210103001000000000"/>
    <s v="00108697889"/>
    <s v="DELLANIRA ALCANTARA JIMENEZ."/>
    <s v="CXP00123014"/>
    <x v="1557"/>
    <s v="CONTR. 00644-70"/>
    <s v="ALQUILER LOCAL, MES JULIO 2023"/>
    <s v="DOP"/>
    <n v="-19470"/>
    <n v="-19470"/>
  </r>
  <r>
    <s v="210103001000000000"/>
    <s v="00108697889"/>
    <s v="DELLANIRA ALCANTARA JIMENEZ."/>
    <s v="CXP00123052"/>
    <x v="1557"/>
    <s v="CONTR. 00644-71"/>
    <s v="ALQUILER LOCAL, MES DE AGOSTO 2023"/>
    <s v="DOP"/>
    <n v="-19470"/>
    <n v="-19470"/>
  </r>
  <r>
    <s v="210102001001000000"/>
    <n v="101202556"/>
    <s v="LUBRICANTES DIVERSOS, SRL"/>
    <s v="CXP00123084"/>
    <x v="1558"/>
    <s v="B1500001169"/>
    <s v="ADQ. E INST. DE BATERIAS PARA VEHICULOS DEL MINERD"/>
    <s v="DOP"/>
    <n v="-221091.47"/>
    <n v="-176873.18"/>
  </r>
  <r>
    <s v="210102001001000000"/>
    <n v="130734682"/>
    <s v="ZADESA SRL."/>
    <s v="CXP00123106"/>
    <x v="1558"/>
    <s v="B1500000385"/>
    <s v="COMPRA DE HERRAMIENTAS Y MATERIALES FERRETEROS."/>
    <s v="DOP"/>
    <n v="-6037321.4699999997"/>
    <n v="-156122.98000000001"/>
  </r>
  <r>
    <s v="210103001000000000"/>
    <s v="01000137461"/>
    <s v="OBED JOEL MARTINEZ MATIAS"/>
    <s v="CXP00123109"/>
    <x v="1558"/>
    <s v=" CONTR. 6051-21"/>
    <s v="ALQUILER MES DE  JULIO Y AGOSTO 2023"/>
    <s v="DOP"/>
    <n v="-129800"/>
    <n v="-129800"/>
  </r>
  <r>
    <s v="210102001004000000"/>
    <s v="000000000"/>
    <s v="Proveedor Generico"/>
    <s v="CXP00123151"/>
    <x v="1559"/>
    <s v="CONTR. 12304-20"/>
    <s v="ALQUILER CORRESP. A JULIO Y AGOSTO 2023"/>
    <s v="DOP"/>
    <n v="-49560"/>
    <n v="-49560"/>
  </r>
  <r>
    <s v="210102001004000000"/>
    <s v="02601214394"/>
    <s v="YOSTALIS DAVID GÓMEZ MOJICA"/>
    <s v="CXP00123374"/>
    <x v="1560"/>
    <s v="B1500000051."/>
    <s v="SERV. MONTAJE ESCENOGRAFIAS Y SONIDO"/>
    <s v="DOP"/>
    <n v="-3220220"/>
    <n v="-2576176"/>
  </r>
  <r>
    <s v="210102001004000000"/>
    <n v="401007339"/>
    <s v="MINISTERIO DE EDUCACION"/>
    <s v="CXP00123204"/>
    <x v="1561"/>
    <s v="DACE No. 267-2023"/>
    <s v="FONDOS PARA CAPACITACION DE VERANO NIVEL INICIAL 2023"/>
    <s v="DOP"/>
    <n v="-6378406"/>
    <n v="-6378406"/>
  </r>
  <r>
    <s v="210102001004000000"/>
    <n v="430097217"/>
    <s v="FUNDACION AMANECER INFANTIL"/>
    <s v="CXP00123217"/>
    <x v="1561"/>
    <s v="CONTR.0951 Y C-08"/>
    <s v="ACUERDO DE COLABORACION , ENERO-AGOSTO 2023"/>
    <s v="DOP"/>
    <n v="-1040000"/>
    <n v="-1040000"/>
  </r>
  <r>
    <s v="210103001000000000"/>
    <s v="04300007616"/>
    <s v="FRANQUI  LUCIANO MERAN"/>
    <s v="CXP00123201"/>
    <x v="1561"/>
    <s v="CONTR. 0032-2"/>
    <s v="ALQUILER LOCAL, CORRESP. MES DE AGOSTO 2023"/>
    <s v="DOP"/>
    <n v="-31860"/>
    <n v="-31860"/>
  </r>
  <r>
    <s v="210103001000000000"/>
    <s v="04300007616"/>
    <s v="FRANQUI  LUCIANO MERAN"/>
    <s v="NCR0002459"/>
    <x v="1561"/>
    <s v="CONTR. 0032-2-NULA"/>
    <s v="ANULADA POR ERROR  EL No. DEL CONTRATO"/>
    <s v="DOP"/>
    <n v="31860"/>
    <n v="31860"/>
  </r>
  <r>
    <s v="210103001000000000"/>
    <s v="00108668351"/>
    <s v="RAMON ANTONIO SOTO"/>
    <s v="CXP00123239"/>
    <x v="1562"/>
    <s v="CONTR. 0670-73"/>
    <s v="ALQUILER CORRESP AL MES DE JULIO 2023"/>
    <s v="DOP"/>
    <n v="-94400"/>
    <n v="-94400"/>
  </r>
  <r>
    <s v="210103001000000000"/>
    <s v="00108668351"/>
    <s v="RAMON ANTONIO SOTO"/>
    <s v="CXP00123242"/>
    <x v="1562"/>
    <s v="CONTR. 0670-74"/>
    <s v="ALQUILER CORRESP AL MES DE AGOSTO 2023"/>
    <s v="DOP"/>
    <n v="-94400"/>
    <n v="-94400"/>
  </r>
  <r>
    <s v="210103001000000000"/>
    <s v="05400869656"/>
    <s v="TELESFORO DE JESUS DOMINGUEZ SANTOS"/>
    <s v="CXP00123319"/>
    <x v="1563"/>
    <s v="CONTR. 0348-27"/>
    <s v="ALQUILER LOCAL,MES DE AGOSTO 2023"/>
    <s v="DOP"/>
    <n v="-29500"/>
    <n v="-29500"/>
  </r>
  <r>
    <s v="210102001004000000"/>
    <s v="00108575119"/>
    <s v="EMMANUEL MAUPASSANI BLANC PEREZ"/>
    <s v="PI026747"/>
    <x v="1564"/>
    <s v="OFIC.#DRI-151-2023"/>
    <s v="AYUDA ECONOMICA POR LA PARTICIPACION DE ESTUDIANTES EN OLIMP"/>
    <s v="DOP"/>
    <n v="-15744.96"/>
    <n v="-15744.96"/>
  </r>
  <r>
    <s v="210102001004000000"/>
    <s v="00117843003"/>
    <s v="ROSA ALBA  GARCIA VASQUEZ DE BRITO"/>
    <s v="PI026745"/>
    <x v="1564"/>
    <s v="OFIC.#DRI-151-2023"/>
    <s v="AYUDA ECONOMICA POR LA PARTICIPACION DE ESTUDIANTES EN OLIMP"/>
    <s v="DOP"/>
    <n v="-15744.96"/>
    <n v="-15744.96"/>
  </r>
  <r>
    <s v="210102001004000000"/>
    <s v="06600061169"/>
    <s v="RAHDAMES TAVERAS  HERNANDEZ"/>
    <s v="PI026746"/>
    <x v="1564"/>
    <s v="OFIC.#DRI-151-2023"/>
    <s v="AYUDA ECONOMICA POR LA PARTICIPACION DE ESTUDIANTES EN OLIMP"/>
    <s v="DOP"/>
    <n v="-15744.96"/>
    <n v="-15744.96"/>
  </r>
  <r>
    <s v="210103001000000000"/>
    <s v="04600037792"/>
    <s v="AGUEDA ANTONIA RODRIGUEZ ALMONTE"/>
    <s v="CXP00123426"/>
    <x v="1565"/>
    <s v="CONTR. 0284*"/>
    <s v="10% PAGO FINAL COMPRA TERRENO"/>
    <s v="DOP"/>
    <n v="-972000"/>
    <n v="-972000"/>
  </r>
  <r>
    <s v="210102001004000000"/>
    <n v="401007339"/>
    <s v="MINISTERIO DE EDUCACION"/>
    <s v="PI026759"/>
    <x v="1565"/>
    <s v="OFIC.#DGPC-0250/2023"/>
    <s v="TRANSFERENCIA A LA REGIONAL 05 SAN PEDRO DE MACORIS"/>
    <s v="DOP"/>
    <n v="-229097"/>
    <n v="-229097"/>
  </r>
  <r>
    <s v="210102001004000000"/>
    <n v="401007339"/>
    <s v="MINISTERIO DE EDUCACION"/>
    <s v="PI026763"/>
    <x v="1565"/>
    <s v="OFICIO CNE-68-2023"/>
    <s v="DIETA"/>
    <s v="DOP"/>
    <n v="-88000"/>
    <n v="-88000"/>
  </r>
  <r>
    <s v="210102001004000000"/>
    <n v="401007339"/>
    <s v="MINISTERIO DE EDUCACION"/>
    <s v="PI026764"/>
    <x v="1565"/>
    <s v="OFIC#DGPC-0250/2023-"/>
    <s v="PASAJE, P/C.LOS GASTOS DE LA ACTIVIDAD, DEL EJE ESTE&quot;ENCUEN"/>
    <s v="DOP"/>
    <n v="-64010"/>
    <n v="-64010"/>
  </r>
  <r>
    <s v="210103001000000000"/>
    <s v="00105087118"/>
    <s v="YOSELIN MARTINEZ HIDALGO"/>
    <s v="CXP00123497"/>
    <x v="1566"/>
    <s v="CONTR.0286-24"/>
    <s v="ALQUILER LOCAL AGOSTO 2023"/>
    <s v="DOP"/>
    <n v="-9440"/>
    <n v="-9440"/>
  </r>
  <r>
    <s v="210103001000000000"/>
    <s v="00108868126"/>
    <s v="JOAQUIN ANTONIO TAVAREZ GLAS"/>
    <s v="CXP00123536"/>
    <x v="1567"/>
    <s v="CONTR.387-RESCISION"/>
    <s v="CUBICACION #6 RESCISION"/>
    <s v="DOP"/>
    <n v="-465569.84"/>
    <n v="-465569.84"/>
  </r>
  <r>
    <s v="210102001004000000"/>
    <n v="401007339"/>
    <s v="MINISTERIO DE EDUCACION"/>
    <s v="PI026798"/>
    <x v="1568"/>
    <s v="OFIC.#DME-355/2023"/>
    <s v="VIATICOS Y TRANSPORTE, AL PERSONALINVOLUCRADO EN LA FERIA IN"/>
    <s v="DOP"/>
    <n v="-148800"/>
    <n v="-148800"/>
  </r>
  <r>
    <s v="210102001004000000"/>
    <n v="401007339"/>
    <s v="MINISTERIO DE EDUCACION"/>
    <s v="CXP00123587"/>
    <x v="1568"/>
    <s v="OFICIO CNE-43-2023"/>
    <s v="DIETA A LOS MIEMBROS DEL CNE-2DA. SESION ORDINARIA 2023"/>
    <s v="DOP"/>
    <n v="-64000"/>
    <n v="-64000"/>
  </r>
  <r>
    <s v="210103001000000000"/>
    <n v="101083532"/>
    <s v="CHEM-TEC ENTERPRISE DOMINICANA, S.R.L"/>
    <s v="CXP00123710"/>
    <x v="1569"/>
    <s v="CONTR.10658"/>
    <s v="100% PAGO UNICO COMPRA TERRENO"/>
    <s v="DOP"/>
    <n v="-4733721"/>
    <n v="-4733721"/>
  </r>
  <r>
    <s v="219805001001000000"/>
    <n v="401007339"/>
    <s v="MINISTERIO DE EDUCACION"/>
    <s v="PI026837"/>
    <x v="1570"/>
    <s v="NTA:TRAM.INT.1198/23"/>
    <s v="COMBUSTIBLE Y MANT. DEL DISTRIT.17-03 DE BAYAGUANA"/>
    <s v="DOP"/>
    <n v="-421300.88"/>
    <n v="-421300.88"/>
  </r>
  <r>
    <s v="210102001001000000"/>
    <n v="131574302"/>
    <s v="PRINT PALACE, AM,SRL"/>
    <s v="CXP00123815"/>
    <x v="1570"/>
    <s v="B1500000088"/>
    <s v="SERV. DE IMPRESION PARA GALA NACIONAL DE MOD. ARTE"/>
    <s v="DOP"/>
    <n v="-178170.56"/>
    <n v="-178170.56"/>
  </r>
  <r>
    <s v="210102001001000000"/>
    <s v="03400546176"/>
    <s v="JOSE FRANCISCO CABRERA TINEO"/>
    <s v="MIED-172436"/>
    <x v="1571"/>
    <s v="CONTRS.0101/363-16"/>
    <m/>
    <s v="DOP"/>
    <n v="425394.98"/>
    <n v="425394.98"/>
  </r>
  <r>
    <s v="219805001001000000"/>
    <n v="401007339"/>
    <s v="MINISTERIO DE EDUCACION"/>
    <s v="PI026854"/>
    <x v="1572"/>
    <s v="OFIC.#DEC-250/2023"/>
    <s v="VIATICOS DE LOS SUPERVISORES NACIONALES, EN LOS DIAS 04-06 Y"/>
    <s v="DOP"/>
    <n v="-3195060"/>
    <n v="-3195060"/>
  </r>
  <r>
    <s v="210102001001000000"/>
    <s v="05800155276"/>
    <s v="JUAN FRANCISCO RODRIGUEZ SUAREZ"/>
    <s v="CXP00124005"/>
    <x v="1573"/>
    <s v="CONTR. 3228 Y 1347"/>
    <s v="PAGO FINAL COMPRA TERRENO"/>
    <s v="DOP"/>
    <n v="-3536848"/>
    <n v="-3536848"/>
  </r>
  <r>
    <s v="210102001001000000"/>
    <n v="130592659"/>
    <s v="CROS PUBLICIDAD."/>
    <s v="CXP00124101"/>
    <x v="1574"/>
    <s v="B1500000856"/>
    <s v="ADQ. MOCHILAS PARA LAPTOPS."/>
    <s v="DOP"/>
    <n v="-72640.800000000003"/>
    <n v="-72640.800000000003"/>
  </r>
  <r>
    <s v="210102001001000000"/>
    <s v="05400869656"/>
    <s v="TELESFORO DE JESUS DOMINGUEZ SANTOS"/>
    <s v="CXP00124288"/>
    <x v="1575"/>
    <s v="CONTR. 0348-28"/>
    <s v="ALQ. LOCAL CORRESP. SEPT. Y OCT./2023"/>
    <s v="DOP"/>
    <n v="-59000"/>
    <n v="-59000"/>
  </r>
  <r>
    <s v="210102001001000000"/>
    <s v="00105087118"/>
    <s v="YOSELIN MARTINEZ HIDALGO"/>
    <s v="CXP00124286"/>
    <x v="1575"/>
    <s v="CONTR.0286-25"/>
    <s v="ALQUILER LOCAL MESES DE SEPT./OCT. 2023"/>
    <s v="DOP"/>
    <n v="-18880"/>
    <n v="-18880"/>
  </r>
  <r>
    <s v="210102001001000000"/>
    <n v="130813868"/>
    <s v="Sonar Investments, SRL"/>
    <s v="CXP00123810"/>
    <x v="1576"/>
    <s v="B1500000206"/>
    <s v="ADQ.MOBILIARIO ESCOLAR (BUTACAS INTEC II)"/>
    <s v="DOP"/>
    <n v="-18834570"/>
    <n v="-18834570"/>
  </r>
  <r>
    <s v="210102001001000000"/>
    <n v="22300298431"/>
    <s v="JUANA ELISA MORENO SOLANO."/>
    <s v="CXP00124333"/>
    <x v="1577"/>
    <s v="CONTR.0015-69"/>
    <s v="ALQUILER LOCAL, SEPTIEMBRE, OCTUBRE 2023"/>
    <s v="DOP"/>
    <n v="-70800"/>
    <n v="-70800"/>
  </r>
  <r>
    <s v="210102001001000000"/>
    <s v="00108668351"/>
    <s v="RAMON ANTONIO SOTO"/>
    <s v="CXP00124400"/>
    <x v="1578"/>
    <s v="CONTR. 0670-75"/>
    <s v="ALQUILER LOCAL,CORRESP. MES DE SEPT. Y OCTUB. 2023"/>
    <s v="DOP"/>
    <n v="-188800"/>
    <n v="-188800"/>
  </r>
  <r>
    <s v="210102001001000000"/>
    <s v="01000137461"/>
    <s v="OBED JOEL MARTINEZ MATIAS"/>
    <s v="CXP00124397"/>
    <x v="1578"/>
    <s v="CONTR.6051-22"/>
    <s v="ALQUILER LOCAL, CORRESP. MES DE SEPT.Y OCTUBR.2023"/>
    <s v="DOP"/>
    <n v="-129800"/>
    <n v="-129800"/>
  </r>
  <r>
    <s v="210102001001000000"/>
    <s v="00108697889"/>
    <s v="DELLANIRA ALCANTARA JIMENEZ."/>
    <s v="CXP00124402"/>
    <x v="1578"/>
    <s v="CONTR. 00644-72"/>
    <s v="ALQ. LOCAL CORRESP. A LOS MESES SEPT. Y OCT./2023"/>
    <s v="DOP"/>
    <n v="-38940"/>
    <n v="-38940"/>
  </r>
  <r>
    <s v="219805001001000000"/>
    <n v="401007339"/>
    <s v="MINISTERIO DE EDUCACION"/>
    <s v="PI026978"/>
    <x v="1579"/>
    <s v="OFIC.#EV-168/2023"/>
    <s v="VIATICOS DE LOS EMPLEADOS QUIENES ESTUVIERON EN LA SUPERVISI"/>
    <s v="DOP"/>
    <n v="-2760"/>
    <n v="-2760"/>
  </r>
  <r>
    <s v="219805001001000000"/>
    <n v="401007339"/>
    <s v="MINISTERIO DE EDUCACION"/>
    <s v="CXP00124478"/>
    <x v="1580"/>
    <s v="OFIC.#CNE-33/2023"/>
    <s v="DIETA A LOS MIEMBROS DEL CNE-1RA.SESION ORDINARIA 2023"/>
    <s v="DOP"/>
    <n v="-56000"/>
    <n v="-56000"/>
  </r>
  <r>
    <s v="210102001001000000"/>
    <n v="130734682"/>
    <s v="ZADESA SRL."/>
    <s v="MIED-172531"/>
    <x v="1580"/>
    <s v="B1500000408"/>
    <m/>
    <s v="DOP"/>
    <n v="137839.1"/>
    <n v="137839.1"/>
  </r>
  <r>
    <s v="210102001001000000"/>
    <s v="02400108318"/>
    <s v="ANADINA CORNELIO"/>
    <s v="CXP00124560"/>
    <x v="1581"/>
    <s v="CONTR.A-000050-1"/>
    <s v="ALQUILER LOCAL MESES AGOSTO/OCTUBRE 2023"/>
    <s v="DOP"/>
    <n v="-141600"/>
    <n v="-141600"/>
  </r>
  <r>
    <s v="210102001001000000"/>
    <s v="02400108318"/>
    <s v="ANADINA CORNELIO"/>
    <s v="CXP00124559"/>
    <x v="1581"/>
    <s v="CONTR.A-000050/2023"/>
    <s v="DOS DEPÓSITOS (ALQUILER)"/>
    <s v="DOP"/>
    <n v="-80000"/>
    <n v="-80000"/>
  </r>
  <r>
    <s v="210102001001000000"/>
    <n v="101001577"/>
    <s v="COMPAÑIA DOMINICANA DE TELEFONOS, S.A (CODETEL)"/>
    <s v="CXP00124683"/>
    <x v="1582"/>
    <s v="E450000021217"/>
    <s v="SERV DE FLOTA MES DE SEPTIEMBRE 2023, DGA.4029-2023"/>
    <s v="DOP"/>
    <n v="-1880950.24"/>
    <n v="-72630.600000000006"/>
  </r>
  <r>
    <s v="210102001001000000"/>
    <n v="101530936"/>
    <s v="EDITORA CENTENARIO S.R. L."/>
    <s v="NCR0002527"/>
    <x v="1583"/>
    <s v="11500000454-NULA"/>
    <s v="PARA CORREGIR CTA CONTABLE"/>
    <s v="DOP"/>
    <n v="11445462"/>
    <n v="11445462"/>
  </r>
  <r>
    <s v="210102001001000000"/>
    <n v="401515679"/>
    <s v="GRAN LOGIA DE LA REPUBLICA DOMINICANA"/>
    <s v="CXP00125695"/>
    <x v="1584"/>
    <s v="B1500000178"/>
    <s v="ALQUILER LOCAL, 17 DE SEPT. A 17 DE  OCTUBRE 2023"/>
    <s v="DOP"/>
    <n v="-124528.36"/>
    <n v="-124528.36"/>
  </r>
  <r>
    <s v="210102001001000000"/>
    <n v="131777503"/>
    <s v="Clamar Dominicana, SRL"/>
    <s v="CXP00124985"/>
    <x v="1584"/>
    <s v="B1500000143"/>
    <s v="ADQUISICION DE ESCALERAS"/>
    <s v="DOP"/>
    <n v="-38708.129999999997"/>
    <n v="-38708.129999999997"/>
  </r>
  <r>
    <s v="210102001001000000"/>
    <n v="130813868"/>
    <s v="Sonar Investments, SRL"/>
    <s v="NCR0002535"/>
    <x v="1584"/>
    <s v="B1500000206-NULA"/>
    <s v="PARA CORREGIR NCF"/>
    <s v="DOP"/>
    <n v="18834570"/>
    <n v="18834570"/>
  </r>
  <r>
    <s v="210102001001000000"/>
    <s v="00107746034"/>
    <s v="ANGEL MARIA SEGURA SOTO"/>
    <s v="CXP00125086"/>
    <x v="1585"/>
    <s v="CONTRS-0047/2062-14"/>
    <s v="CUBICACION #14 PRESUPUESTO REFORMULADO"/>
    <s v="DOP"/>
    <n v="-1384836.04"/>
    <n v="-1107868.83"/>
  </r>
  <r>
    <s v="210102001001000000"/>
    <n v="122013972"/>
    <s v="BONILLA MEDINA S R L."/>
    <s v="CXP00125126"/>
    <x v="1586"/>
    <s v="CONTR.655-8"/>
    <s v="CUBICACION No.8 FINAL"/>
    <s v="DOP"/>
    <n v="-9582696.5299999993"/>
    <n v="-9126866"/>
  </r>
  <r>
    <s v="210102001001000000"/>
    <s v="00103034138"/>
    <s v="ANTONIO MARTINEZ"/>
    <s v="CXP00125130"/>
    <x v="1586"/>
    <s v="CONTRS.0158/1656-8"/>
    <s v="CUBICACION #8 PRESUP. REFORMULADO"/>
    <s v="DOP"/>
    <n v="-9170522.1099999994"/>
    <n v="-7336417.6900000004"/>
  </r>
  <r>
    <s v="210102001001000000"/>
    <n v="132771232"/>
    <s v="Detalles República, SRL"/>
    <s v="CXP00125150"/>
    <x v="1587"/>
    <s v="B1500000005"/>
    <s v="ADQ. DE PLACAS Y PINS DE SOLAPA PARA ACTIVIDAD"/>
    <s v="DOP"/>
    <n v="-445874.8"/>
    <n v="-356699.84"/>
  </r>
  <r>
    <s v="210102001001000000"/>
    <n v="401510472"/>
    <s v="OFICINA DE COORDINACION PRESIDENCIAL"/>
    <s v="CXP00125212"/>
    <x v="1588"/>
    <s v="DRI-203-23."/>
    <m/>
    <s v="DOP"/>
    <n v="-27437"/>
    <n v="-27437"/>
  </r>
  <r>
    <s v="210102001001000000"/>
    <n v="131122051"/>
    <s v="CALAI TOURS, S.R.L."/>
    <s v="MIED-172680"/>
    <x v="1588"/>
    <s v="B1500000593."/>
    <m/>
    <s v="DOP"/>
    <n v="139744.04999999999"/>
    <n v="139744.04999999999"/>
  </r>
  <r>
    <s v="210102001001000000"/>
    <n v="131759467"/>
    <s v="Duma Group SRL"/>
    <s v="CXP00125714"/>
    <x v="1589"/>
    <s v="B1500000163"/>
    <s v="MONTAJE, ESCENOGRAFIA Y SONIDO PARA EVENTOS"/>
    <s v="DOP"/>
    <n v="-699740"/>
    <n v="-699740"/>
  </r>
  <r>
    <s v="210102001001000000"/>
    <n v="131759467"/>
    <s v="Duma Group SRL"/>
    <s v="CXP00125250"/>
    <x v="1589"/>
    <s v="B1500000164"/>
    <s v="MONTAJE, ESCENOGRAFIA Y SONIDO PARA EVENTOS"/>
    <s v="DOP"/>
    <n v="-379016"/>
    <n v="-303212.79999999999"/>
  </r>
  <r>
    <s v="210102001001000000"/>
    <n v="131759467"/>
    <s v="Duma Group SRL"/>
    <s v="CXP00125252"/>
    <x v="1589"/>
    <s v="B1500000165"/>
    <s v="MONTAJE, ESCENOGRAFIA Y SONIDO PARA EVENTOS"/>
    <s v="DOP"/>
    <n v="-226560"/>
    <n v="-181248"/>
  </r>
  <r>
    <s v="210102001001000000"/>
    <s v="00101971935"/>
    <s v="BOLIVAR JIMENEZ DE LOS SANTOS"/>
    <s v="CXP00125246"/>
    <x v="1589"/>
    <s v="B1500000002"/>
    <m/>
    <s v="DOP"/>
    <n v="-88500"/>
    <n v="-88500"/>
  </r>
  <r>
    <s v="210102001001000000"/>
    <n v="131759467"/>
    <s v="Duma Group SRL"/>
    <s v="CXP00125256"/>
    <x v="1589"/>
    <s v="B1500000166"/>
    <s v="MONTAJE, ESCENOGRAFIA Y SONIDO PARA EVENTOS"/>
    <s v="DOP"/>
    <n v="-30208"/>
    <n v="-24166.400000000001"/>
  </r>
  <r>
    <s v="219805001001000000"/>
    <n v="401007339"/>
    <s v="MINISTERIO DE EDUCACION"/>
    <s v="PI027150"/>
    <x v="1590"/>
    <s v="OFIC-DEC 262-20223 C"/>
    <s v="OFIC-DEC 262-20223 COMPENSACION GASTOS ALIMTICIOS 2DA. CONV."/>
    <s v="DOP"/>
    <n v="-924000"/>
    <n v="-924000"/>
  </r>
  <r>
    <s v="219805001001000000"/>
    <n v="401007339"/>
    <s v="MINISTERIO DE EDUCACION"/>
    <s v="PI027152"/>
    <x v="1590"/>
    <s v="OFIC-DEC 263-20223 C"/>
    <s v="OFIC-DEC 263-20223 COMPENSACION GASTOS ALIMTICIOS 2DA. CONV."/>
    <s v="DOP"/>
    <n v="-924000"/>
    <n v="-924000"/>
  </r>
  <r>
    <s v="219805001001000000"/>
    <n v="401007339"/>
    <s v="MINISTERIO DE EDUCACION"/>
    <s v="PI027138"/>
    <x v="1590"/>
    <s v="OFIC.DEC#198/2023"/>
    <s v="COMPENSACION POR GASTO DE ALIMENT. A LOGISTICA Y OFICINA"/>
    <s v="DOP"/>
    <n v="-489500"/>
    <n v="-489500"/>
  </r>
  <r>
    <s v="219805001001000000"/>
    <n v="401007339"/>
    <s v="MINISTERIO DE EDUCACION"/>
    <s v="PI027146"/>
    <x v="1590"/>
    <s v="DEC.210-2023."/>
    <s v="EROGACION DE FONDOS DIR. EVALUACION CALIDAD.OFC.DEC.210-2023"/>
    <s v="DOP"/>
    <n v="-464200"/>
    <n v="-464200"/>
  </r>
  <r>
    <s v="219805001001000000"/>
    <n v="401007339"/>
    <s v="MINISTERIO DE EDUCACION"/>
    <s v="PI027142"/>
    <x v="1590"/>
    <s v="DEMA-173-2023"/>
    <s v="COMPENSACION POR GASTOS DE ALIMENTACION."/>
    <s v="DOP"/>
    <n v="-432300"/>
    <n v="-432300"/>
  </r>
  <r>
    <s v="219805001001000000"/>
    <n v="401007339"/>
    <s v="MINISTERIO DE EDUCACION"/>
    <s v="PI026920"/>
    <x v="1590"/>
    <s v="OFIC.#DEC-266-2023"/>
    <s v="TRANSF.DE LOS RECURSOS P/C.EL PAGO DE LOS EMPLEADOS-UNIDAD D"/>
    <s v="DOP"/>
    <n v="-403700"/>
    <n v="-403700"/>
  </r>
  <r>
    <s v="219805001001000000"/>
    <n v="401007339"/>
    <s v="MINISTERIO DE EDUCACION"/>
    <s v="PI027148"/>
    <x v="1590"/>
    <s v="DGC-210-2023-1"/>
    <s v="COMPENSACION POR GASTOS DE ALIMENTACION, DIREC. GERAL. CULTU"/>
    <s v="DOP"/>
    <n v="-341000"/>
    <n v="-341000"/>
  </r>
  <r>
    <s v="219805001001000000"/>
    <n v="401007339"/>
    <s v="MINISTERIO DE EDUCACION"/>
    <s v="PI027155"/>
    <x v="1590"/>
    <s v="DEC-268-2023"/>
    <s v="COMPENSACION POR GASTOS DE ALIMENTACION. DIR. EVALU. CALIDAD"/>
    <s v="DOP"/>
    <n v="-279400"/>
    <n v="-279400"/>
  </r>
  <r>
    <s v="219805001001000000"/>
    <n v="401007339"/>
    <s v="MINISTERIO DE EDUCACION"/>
    <s v="PI027159"/>
    <x v="1590"/>
    <s v="DISEGME-304-2023"/>
    <s v="COMPENSACION POR GASTOS DE ALIMENTACION"/>
    <s v="DOP"/>
    <n v="-250800"/>
    <n v="-250800"/>
  </r>
  <r>
    <s v="219805001001000000"/>
    <n v="401007339"/>
    <s v="MINISTERIO DE EDUCACION"/>
    <s v="PI027133"/>
    <x v="1590"/>
    <s v="DEC-200-2023"/>
    <s v="PAGO DE DIETA"/>
    <s v="DOP"/>
    <n v="-234300"/>
    <n v="-234300"/>
  </r>
  <r>
    <s v="219805001001000000"/>
    <n v="401007339"/>
    <s v="MINISTERIO DE EDUCACION"/>
    <s v="PI027135"/>
    <x v="1590"/>
    <s v="OFIC.DEC#223/2023"/>
    <s v="COMPENSACION POR GASTO DE ALIMENT. DIR. EVAL. DE LA CALIDAD"/>
    <s v="DOP"/>
    <n v="-220000"/>
    <n v="-220000"/>
  </r>
  <r>
    <s v="219805001001000000"/>
    <n v="401007339"/>
    <s v="MINISTERIO DE EDUCACION"/>
    <s v="PI027137"/>
    <x v="1590"/>
    <s v="OFIC.#DME-355/2023."/>
    <s v="COMPENSACION GASTOS  DE ALIMENTACION, DE LA DIRECCION DE MED"/>
    <s v="DOP"/>
    <n v="-148800"/>
    <n v="-148800"/>
  </r>
  <r>
    <s v="219805001001000000"/>
    <n v="401007339"/>
    <s v="MINISTERIO DE EDUCACION"/>
    <s v="PI027144"/>
    <x v="1590"/>
    <s v="DEC.213-2023."/>
    <s v="VIATICOS DIR. EVALUACION DE LA CALIDAD OFC.DEC.213-2023"/>
    <s v="DOP"/>
    <n v="-136400"/>
    <n v="-136400"/>
  </r>
  <r>
    <s v="219805001001000000"/>
    <n v="401007339"/>
    <s v="MINISTERIO DE EDUCACION"/>
    <s v="PI027139"/>
    <x v="1590"/>
    <s v="OFIC-DEC 195-2023 CO"/>
    <s v="OFIC-DEC 195-2023 COMPENSACION GASTOS ALIMENTACION PRUEBAS N"/>
    <s v="DOP"/>
    <n v="-130900"/>
    <n v="-130900"/>
  </r>
  <r>
    <s v="219805001001000000"/>
    <n v="401007339"/>
    <s v="MINISTERIO DE EDUCACION"/>
    <s v="PI027157"/>
    <x v="1590"/>
    <s v="DEC-282-2023"/>
    <s v="COMPENSACION POR GASTOS DE ALIMENTACION, DIR. EVALU. CALIDAD"/>
    <s v="DOP"/>
    <n v="-115500"/>
    <n v="-115500"/>
  </r>
  <r>
    <s v="219805001001000000"/>
    <n v="401007339"/>
    <s v="MINISTERIO DE EDUCACION"/>
    <s v="PI027145"/>
    <x v="1590"/>
    <s v="OFIC.DME-355/2023.."/>
    <s v="COMPENSACION GASTOS  DE ALIMENTACION, DE LA DIREC"/>
    <s v="DOP"/>
    <n v="-102300"/>
    <n v="-102300"/>
  </r>
  <r>
    <s v="219805001001000000"/>
    <n v="401007339"/>
    <s v="MINISTERIO DE EDUCACION"/>
    <s v="PI027132"/>
    <x v="1590"/>
    <s v="DEC-235-2023"/>
    <s v="PAGO DE DIETA"/>
    <s v="DOP"/>
    <n v="-99000"/>
    <n v="-99000"/>
  </r>
  <r>
    <s v="219805001001000000"/>
    <n v="401007339"/>
    <s v="MINISTERIO DE EDUCACION"/>
    <s v="PI027156"/>
    <x v="1590"/>
    <s v="OFIC.DEC#251/2023"/>
    <s v="COMPENSACION POR GASTO DE ALIMENT. DIR. EVAL. DE LA CALIDAD"/>
    <s v="DOP"/>
    <n v="-99000"/>
    <n v="-99000"/>
  </r>
  <r>
    <s v="219805001001000000"/>
    <n v="401007339"/>
    <s v="MINISTERIO DE EDUCACION"/>
    <s v="PI027131"/>
    <x v="1590"/>
    <s v="DEC-221-2023"/>
    <s v="PAGO DE DIETA"/>
    <s v="DOP"/>
    <n v="-90200"/>
    <n v="-90200"/>
  </r>
  <r>
    <s v="219805001001000000"/>
    <n v="401007339"/>
    <s v="MINISTERIO DE EDUCACION"/>
    <s v="PI027149"/>
    <x v="1590"/>
    <s v="OFIC.DEMA-176/2023"/>
    <s v="COMPENSACION GASTOS  DE ALIMENTACION, DE LA DIREC"/>
    <s v="DOP"/>
    <n v="-90200"/>
    <n v="-90200"/>
  </r>
  <r>
    <s v="219805001001000000"/>
    <n v="401007339"/>
    <s v="MINISTERIO DE EDUCACION"/>
    <s v="PI027136"/>
    <x v="1590"/>
    <s v="OFIC-DEC 197-2023 CO"/>
    <s v="OFIC-DEC 197-2023 COMPENSACION GASTOS ALIMENTACION PRUEBAS N"/>
    <s v="DOP"/>
    <n v="-83600"/>
    <n v="-83600"/>
  </r>
  <r>
    <s v="219805001001000000"/>
    <n v="401007339"/>
    <s v="MINISTERIO DE EDUCACION"/>
    <s v="PI027134"/>
    <x v="1590"/>
    <s v="DEC-211-2023."/>
    <s v="COMPENSACION POR GASTOS DE ALIMENTACION."/>
    <s v="DOP"/>
    <n v="-51700"/>
    <n v="-51700"/>
  </r>
  <r>
    <s v="219805001001000000"/>
    <n v="401007339"/>
    <s v="MINISTERIO DE EDUCACION"/>
    <s v="PI027140"/>
    <x v="1590"/>
    <s v="OFIC-DEC 212-2023 CO"/>
    <s v="OFIC-DEC 212-2023 COMPENSACION GASTOS ALIMENTACION EVALUACIO"/>
    <s v="DOP"/>
    <n v="-30800"/>
    <n v="-30800"/>
  </r>
  <r>
    <s v="219805001001000000"/>
    <n v="401007339"/>
    <s v="MINISTERIO DE EDUCACION"/>
    <s v="PI027141"/>
    <x v="1590"/>
    <s v="OFIC.#DEC-240-2023"/>
    <s v="COMPENSACION GASTOS  DE ALIMENTACION, DE LA DIREC. DE EVALUA"/>
    <s v="DOP"/>
    <n v="-17600"/>
    <n v="-17600"/>
  </r>
  <r>
    <s v="210102001001000000"/>
    <n v="101001577"/>
    <s v="COMPAÑIA DOMINICANA DE TELEFONOS, S.A (CODETEL)"/>
    <s v="CXP00125333"/>
    <x v="1591"/>
    <s v="B1500192045"/>
    <s v="RENTA SERVIC. INTERNET DE LAS ESCUELAS DE JULIO HASTA DIC.22"/>
    <s v="DOP"/>
    <n v="-184767.87"/>
    <n v="-184767.87"/>
  </r>
  <r>
    <s v="210102001001000000"/>
    <s v="05400880497"/>
    <s v="JUAN CARLOS ARIAS GOMEZ"/>
    <s v="CXP00125414"/>
    <x v="1592"/>
    <s v="CONTR.0151/0113-4 PR"/>
    <s v="CUBICACION #4 PRESUPUESTO REFORMULADO"/>
    <s v="DOP"/>
    <n v="-3838970.59"/>
    <n v="-3071176.47"/>
  </r>
  <r>
    <s v="210102001001000000"/>
    <n v="101001577"/>
    <s v="COMPAÑIA DOMINICANA DE TELEFONOS, S.A (CODETEL)"/>
    <s v="CXP00125391"/>
    <x v="1592"/>
    <s v="B1500182112"/>
    <s v="RENTA SERVIC. INTERNET DE LAS ESCUELAS DE JULIO HASTA DIC.22"/>
    <s v="DOP"/>
    <n v="-65032.3"/>
    <n v="-65032.3"/>
  </r>
  <r>
    <s v="210102001001000000"/>
    <n v="101001577"/>
    <s v="COMPAÑIA DOMINICANA DE TELEFONOS, S.A (CODETEL)"/>
    <s v="CXP00125411"/>
    <x v="1592"/>
    <s v="B1500182112"/>
    <s v="RENTA SERVC.INTERNET DE LAS ESCUELAS DE JULIO HASTA DIC.22"/>
    <s v="DOP"/>
    <n v="-63972.79"/>
    <n v="-63972.79"/>
  </r>
  <r>
    <s v="210102001001000000"/>
    <n v="130533431"/>
    <s v="SERVICIOS DIVERSOS AUTO REPUESTO EDDY SRL"/>
    <s v="CXP00125524"/>
    <x v="1593"/>
    <s v="A010010011500000033"/>
    <s v="SERVICIOS DE TRANSPORTE"/>
    <s v="DOP"/>
    <n v="-199000"/>
    <n v="-199000"/>
  </r>
  <r>
    <s v="210102001001000000"/>
    <s v="09300283612"/>
    <s v="LIDIA ESTHER BARRIENTOS CASTRO"/>
    <s v="CXP00125487"/>
    <x v="1593"/>
    <s v="B1500000007"/>
    <m/>
    <s v="DOP"/>
    <n v="-153400"/>
    <n v="-153400"/>
  </r>
  <r>
    <s v="210102001001000000"/>
    <n v="101100508"/>
    <s v="EDITORA EL NUEVO DIARIO S. A."/>
    <s v="CXP00125496"/>
    <x v="1593"/>
    <s v="B1500005362"/>
    <s v="SERVICIO DE PUBLICACION, 04 Y 05 DE OCTUBRE 2023."/>
    <s v="DOP"/>
    <n v="-70800"/>
    <n v="-70800"/>
  </r>
  <r>
    <s v="210102001001000000"/>
    <n v="101100508"/>
    <s v="EDITORA EL NUEVO DIARIO S. A."/>
    <s v="CXP00125498"/>
    <x v="1593"/>
    <s v="B1500005387"/>
    <s v="SERVICIO DE PUBLICACION, 16 Y 17 DE OCTUBRE 2023."/>
    <s v="DOP"/>
    <n v="-70800"/>
    <n v="-70800"/>
  </r>
  <r>
    <s v="210102001001000000"/>
    <n v="101087961"/>
    <s v="EDITORA CORRIPIO, S.A.S."/>
    <s v="MIED-172718"/>
    <x v="1593"/>
    <s v="B1500001146"/>
    <m/>
    <s v="DOP"/>
    <n v="3137472"/>
    <n v="3137472"/>
  </r>
  <r>
    <s v="210102001001000000"/>
    <s v="00103554234"/>
    <s v="ADELA DE LA ROSA"/>
    <s v="CXP00125585"/>
    <x v="1594"/>
    <s v="CONTR. 0212-8//"/>
    <s v="ALQUILER CORRESP. DESDE SEPT HASTA NOV 2023"/>
    <s v="DOP"/>
    <n v="-283200"/>
    <n v="-283200"/>
  </r>
  <r>
    <s v="210102001001000000"/>
    <s v="00111662219"/>
    <s v="SANDINO GARCIA FERRERAS"/>
    <s v="CXP00125571"/>
    <x v="1594"/>
    <s v="B1500000002"/>
    <s v="NOTARIZACION DE ACTO No. 29/2023."/>
    <s v="DOP"/>
    <n v="-118000"/>
    <n v="-118000"/>
  </r>
  <r>
    <s v="210102001001000000"/>
    <s v="00109308171"/>
    <s v="LEONARDO LUCIANO REYES"/>
    <s v="CXP00125645"/>
    <x v="1595"/>
    <s v="B1500000116"/>
    <s v="ADQUISICIÓN DE BUTACAS INTEC II"/>
    <s v="DOP"/>
    <n v="-1402507.53"/>
    <n v="-1122006.02"/>
  </r>
  <r>
    <s v="219805001001000000"/>
    <n v="401007339"/>
    <s v="MINISTERIO DE EDUCACION"/>
    <s v="PI027199"/>
    <x v="1595"/>
    <s v="DGMIE.2933-2023"/>
    <s v="VIATICOS DIR.GENERAL MANT E INSFRAES ESC OFC.DGMIE.2933-2023"/>
    <s v="DOP"/>
    <n v="-323470"/>
    <n v="-323470"/>
  </r>
  <r>
    <s v="210102001001000000"/>
    <n v="401515679"/>
    <s v="GRAN LOGIA DE LA REPUBLICA DOMINICANA"/>
    <s v="NCR0002612"/>
    <x v="1596"/>
    <s v="B1500000178 NULA"/>
    <s v="ERROR EN MONTO"/>
    <s v="DOP"/>
    <n v="124528.36"/>
    <n v="124528.36"/>
  </r>
  <r>
    <s v="210102001001000000"/>
    <n v="130189412"/>
    <s v="ODY TRADING S R L"/>
    <s v="CXP00125760"/>
    <x v="1597"/>
    <s v="B1500000057.."/>
    <s v="ADQ. MOBILIARIO ESCOLAR"/>
    <s v="DOP"/>
    <n v="-8694992.25"/>
    <n v="-6955993.7999999998"/>
  </r>
  <r>
    <s v="210102001001000000"/>
    <n v="130590852"/>
    <s v="PJ SOLUCIONES E. I R. L"/>
    <s v="CXP00125741"/>
    <x v="1597"/>
    <s v="B1500000160"/>
    <s v="ADQUISICION DE MOBILIARIO ESCOLAR P/EL EQUIPAMIENT"/>
    <s v="DOP"/>
    <n v="-5725124"/>
    <n v="-4580099.2"/>
  </r>
  <r>
    <s v="210102001001000000"/>
    <n v="130189412"/>
    <s v="ODY TRADING S R L"/>
    <s v="CXP00125806"/>
    <x v="1598"/>
    <s v="B1500000058-20%"/>
    <m/>
    <s v="DOP"/>
    <n v="1056961.1299999999"/>
    <n v="1056961.1299999999"/>
  </r>
  <r>
    <s v="210102001001000000"/>
    <n v="131070592"/>
    <s v="CENTRO EDUCATIVO LA SENDA DEL SABER SRL"/>
    <s v="CXP00125933"/>
    <x v="1599"/>
    <s v="B1500000053"/>
    <s v="ALQ. LOCAL, ABR. MAY. JUN. JUL. AGOST. SEPT. OCT."/>
    <s v="DOP"/>
    <n v="-1239000"/>
    <n v="-1239000"/>
  </r>
  <r>
    <s v="210102001001000000"/>
    <n v="101591285"/>
    <s v="LEASING AUTOMOTRIZ DEL SUR SRL"/>
    <s v="CXP00125959"/>
    <x v="1599"/>
    <s v="A010010011500004689*"/>
    <s v="ALQUILER DE VEHICULOS"/>
    <s v="DOP"/>
    <n v="-105110.03"/>
    <n v="-105110.03"/>
  </r>
  <r>
    <s v="210102001001000000"/>
    <n v="101591285"/>
    <s v="LEASING AUTOMOTRIZ DEL SUR SRL"/>
    <s v="CXP00125952"/>
    <x v="1599"/>
    <s v="A010010011500004685*"/>
    <s v="ALQUILER DE VEHICULOS"/>
    <s v="DOP"/>
    <n v="-104429.52"/>
    <n v="-104429.52"/>
  </r>
  <r>
    <s v="210102001001000000"/>
    <n v="101591285"/>
    <s v="LEASING AUTOMOTRIZ DEL SUR SRL"/>
    <s v="CXP00125954"/>
    <x v="1599"/>
    <s v="A010010011500004686"/>
    <s v="ALQUILER DE VEHICULOS"/>
    <s v="DOP"/>
    <n v="-104429.52"/>
    <n v="-104429.52"/>
  </r>
  <r>
    <s v="210102001001000000"/>
    <n v="101591285"/>
    <s v="LEASING AUTOMOTRIZ DEL SUR SRL"/>
    <s v="CXP00125958"/>
    <x v="1599"/>
    <s v="A010010011500004688"/>
    <s v="ALQUILER DE VEHICULOS"/>
    <s v="DOP"/>
    <n v="-104429.52"/>
    <n v="-104429.52"/>
  </r>
  <r>
    <s v="210102001001000000"/>
    <n v="430043346"/>
    <s v=" TELEVIDA EL CANAL DE LA FAMILIA, INC"/>
    <s v="CXP00125921"/>
    <x v="1599"/>
    <s v="OFIC.DESP-2138/2023"/>
    <s v="COMPRA DE DIEZ(10) BOLETAS, CONTRIBUCION A LA CENA TROPICAL"/>
    <s v="DOP"/>
    <n v="-80000"/>
    <n v="-80000"/>
  </r>
  <r>
    <s v="210102001001000000"/>
    <n v="101591285"/>
    <s v="LEASING AUTOMOTRIZ DEL SUR SRL"/>
    <s v="CXP00125957"/>
    <x v="1599"/>
    <s v="A010010011500004687"/>
    <s v="ALQUILER DE VEHICULOS"/>
    <s v="DOP"/>
    <n v="-66170.03"/>
    <n v="-66170.03"/>
  </r>
  <r>
    <s v="210102001001000000"/>
    <n v="101591285"/>
    <s v="LEASING AUTOMOTRIZ DEL SUR SRL"/>
    <s v="CXP00125951"/>
    <x v="1599"/>
    <s v="A010010011500004683*"/>
    <s v="ALQUILER DE VEHICULOS"/>
    <s v="DOP"/>
    <n v="-65485.04"/>
    <n v="-65485.04"/>
  </r>
  <r>
    <s v="210102001001000000"/>
    <n v="101591285"/>
    <s v="LEASING AUTOMOTRIZ DEL SUR SRL"/>
    <s v="NCR0002588"/>
    <x v="1599"/>
    <s v="11500004689-NULA"/>
    <s v="PARA CORREGIR REGISTRO DE FACTURA"/>
    <s v="DOP"/>
    <n v="104430"/>
    <n v="104430"/>
  </r>
  <r>
    <s v="210102001001000000"/>
    <n v="130444226"/>
    <s v="CONSORCIO LAS GALERAS SRL"/>
    <s v="PAG00345137"/>
    <x v="1599"/>
    <m/>
    <m/>
    <s v="DOP"/>
    <n v="354960.53"/>
    <n v="354960.53"/>
  </r>
  <r>
    <s v="210102001001000000"/>
    <s v="00500342969"/>
    <s v="LILLIAN YAHAIRA HEREDIA PEREZ"/>
    <s v="CXP00125994"/>
    <x v="1600"/>
    <s v="CONTRS.0565/3400-2"/>
    <s v="CUBICACION #2, PRESUPUESTO REFORMULADO"/>
    <s v="DOP"/>
    <n v="-12877396.960000001"/>
    <n v="-10301917.57"/>
  </r>
  <r>
    <s v="210102001001000000"/>
    <s v="00200001154"/>
    <s v="FRANCISCO DIAZ LORENZO"/>
    <s v="CXP00126018"/>
    <x v="1600"/>
    <s v="CONTR. 0668-7"/>
    <s v="ALQUILER CORRESP A LOS MESES DE OCT Y NOV  2023."/>
    <s v="DOP"/>
    <n v="-300000"/>
    <n v="-300000"/>
  </r>
  <r>
    <s v="219805001001000000"/>
    <n v="401007339"/>
    <s v="MINISTERIO DE EDUCACION"/>
    <s v="PI027254"/>
    <x v="1600"/>
    <s v="DIE-289-2023"/>
    <s v="COMPENSACION GASTOS ALIMENTICIOS"/>
    <s v="DOP"/>
    <n v="-159500"/>
    <n v="-159500"/>
  </r>
  <r>
    <s v="210102001001000000"/>
    <n v="122003381"/>
    <s v="AVIREX S.A."/>
    <s v="CXP00126056"/>
    <x v="1600"/>
    <s v="A010010011500000139"/>
    <s v="ADQ. MATERIALES"/>
    <s v="DOP"/>
    <n v="-151563.37"/>
    <n v="-151563.37"/>
  </r>
  <r>
    <s v="210102001001000000"/>
    <n v="130458391"/>
    <s v="TRAVENCORE, SRL"/>
    <s v="PAG00220975"/>
    <x v="1600"/>
    <m/>
    <m/>
    <s v="DOP"/>
    <n v="1220538.81"/>
    <n v="1220538.81"/>
  </r>
  <r>
    <s v="210102001001000000"/>
    <n v="101538392"/>
    <s v="CONSORCIO ELECTROMECANICO SAS"/>
    <s v="CXP00126108"/>
    <x v="1601"/>
    <s v="DGMIE..0597"/>
    <m/>
    <s v="DOP"/>
    <n v="-1334163.8400000001"/>
    <n v="-1334163.8400000001"/>
  </r>
  <r>
    <s v="210102001001000000"/>
    <n v="22300298431"/>
    <s v="JUANA ELISA MORENO SOLANO."/>
    <s v="CXP00126121"/>
    <x v="1601"/>
    <s v="CONTR.0015-70"/>
    <s v="ALQUILER CORRESP AL MES DE NOV/DIC 2023"/>
    <s v="DOP"/>
    <n v="-70800"/>
    <n v="-70800"/>
  </r>
  <r>
    <s v="210102001001000000"/>
    <s v="00105087118"/>
    <s v="YOSELIN MARTINEZ HIDALGO"/>
    <s v="CXP00126114"/>
    <x v="1601"/>
    <s v="CONTR.0286-26"/>
    <s v="ALQUILER CORRESP AL MES DE NOV/DIC 2023"/>
    <s v="DOP"/>
    <n v="-18880"/>
    <n v="-18880"/>
  </r>
  <r>
    <s v="210102001001000000"/>
    <s v="00200001154"/>
    <s v="FRANCISCO DIAZ LORENZO"/>
    <s v="NCR0002592"/>
    <x v="1601"/>
    <s v="CONTR. 0668-7-NULO"/>
    <s v="ERROR EN ITBIS"/>
    <s v="DOP"/>
    <n v="300000"/>
    <n v="300000"/>
  </r>
  <r>
    <s v="210102001001000000"/>
    <s v="00105229918"/>
    <s v="MIGUEL  ESCOLASTICO HILARIO BAUTISTA"/>
    <s v="CXP00126173"/>
    <x v="1602"/>
    <s v="CONT.0732"/>
    <s v="60% 1ER PAGO COMPRA TERRENO"/>
    <s v="DOP"/>
    <n v="-4648638.5999999996"/>
    <n v="-4648638.5999999996"/>
  </r>
  <r>
    <s v="210102001001000000"/>
    <n v="131235379"/>
    <s v="Dominicus Shipping, EIRL"/>
    <s v="CXP00126189"/>
    <x v="1602"/>
    <s v="B1500000097"/>
    <s v="SERV. TRANSPORTE (FLETES)"/>
    <s v="DOP"/>
    <n v="-1942799.82"/>
    <n v="-1942799.82"/>
  </r>
  <r>
    <s v="210102001001000000"/>
    <n v="131235379"/>
    <s v="Dominicus Shipping, EIRL"/>
    <s v="CXP00126190"/>
    <x v="1602"/>
    <s v="B1500000100"/>
    <s v="SERV. TRANSPORTE (FLETES)"/>
    <s v="DOP"/>
    <n v="-1295200.18"/>
    <n v="-1295200.18"/>
  </r>
  <r>
    <s v="219805001001000000"/>
    <n v="401007339"/>
    <s v="MINISTERIO DE EDUCACION"/>
    <s v="CXP00126177"/>
    <x v="1602"/>
    <s v="OFIC. DGEE#326/2023"/>
    <s v="TRANSF. REGIONALES POR TRANSPORTE DIR. GRAL EDUC. ESPECIAL"/>
    <s v="DOP"/>
    <n v="-536360"/>
    <n v="-536360"/>
  </r>
  <r>
    <s v="210102001001000000"/>
    <n v="405000483"/>
    <s v="AYUNTAMIENTO MUNICIPAL PUERTO PLATA"/>
    <s v="CXP00126137"/>
    <x v="1602"/>
    <s v="B1500002593"/>
    <m/>
    <s v="DOP"/>
    <n v="-84600"/>
    <n v="-84600"/>
  </r>
  <r>
    <s v="210102001001000000"/>
    <n v="405000483"/>
    <s v="AYUNTAMIENTO MUNICIPAL PUERTO PLATA"/>
    <s v="CXP00126138"/>
    <x v="1602"/>
    <s v="B1500002617"/>
    <m/>
    <s v="DOP"/>
    <n v="-84600"/>
    <n v="-84600"/>
  </r>
  <r>
    <s v="210102001001000000"/>
    <n v="101821248"/>
    <s v="EDESUR DOMINICANA, S. A."/>
    <s v="CXP00126195"/>
    <x v="1603"/>
    <s v="OFIC.#DGA-4370/2023"/>
    <s v="SERVICIOS DE ENERGIA ELECTRICA, CORRESP. MES DE OCTUBRE 2023"/>
    <s v="DOP"/>
    <n v="-18509653.199999999"/>
    <n v="-18509653.199999999"/>
  </r>
  <r>
    <s v="210102001001000000"/>
    <n v="132218401"/>
    <s v="Simbel SRL"/>
    <s v="CXP00126225"/>
    <x v="1603"/>
    <s v="B1500000346"/>
    <s v="ADQ. DE INSUMOS DE OFICINA"/>
    <s v="DOP"/>
    <n v="-54656.03"/>
    <n v="-54656.03"/>
  </r>
  <r>
    <s v="210102001001000000"/>
    <n v="101874503"/>
    <s v="SEGUROS BANRESERVAS"/>
    <s v="CXP00126237"/>
    <x v="1604"/>
    <s v="B1500045340"/>
    <m/>
    <s v="DOP"/>
    <n v="-59408583.539999999"/>
    <n v="-59408583.539999999"/>
  </r>
  <r>
    <s v="210102001001000000"/>
    <s v="06600048513"/>
    <s v="MARIANO METIVIER"/>
    <s v="CXP00126246"/>
    <x v="1604"/>
    <s v="CONTR.474-0627-54"/>
    <s v="ALQ. LOCAL, NOVIEMBRE Y DICIEMBRE 2023"/>
    <s v="DOP"/>
    <n v="-141600"/>
    <n v="-141600"/>
  </r>
  <r>
    <s v="210102001001000000"/>
    <s v="00111363164"/>
    <s v="BLANCA YRIS PEÑA GARCIA"/>
    <s v="CXP00126250"/>
    <x v="1604"/>
    <s v="B1500000018"/>
    <m/>
    <s v="DOP"/>
    <n v="-59000"/>
    <n v="-59000"/>
  </r>
  <r>
    <s v="210102001001000000"/>
    <s v="05400869656"/>
    <s v="TELESFORO DE JESUS DOMINGUEZ SANTOS"/>
    <s v="CXP00126312"/>
    <x v="1604"/>
    <s v="CONTR. 0348-29"/>
    <s v="ALQ. LOCAL, NOVIEMBRE Y DICIEMBRE 2023"/>
    <s v="DOP"/>
    <n v="-59000"/>
    <n v="-59000"/>
  </r>
  <r>
    <s v="210102001001000000"/>
    <n v="131759467"/>
    <s v="Duma Group SRL"/>
    <s v="CXP00126349"/>
    <x v="1605"/>
    <s v="B1500000167"/>
    <s v="MONTAJE ESCENOGRAFÍA Y SONIDO PARA EVENTOS"/>
    <s v="DOP"/>
    <n v="-575621.69999999995"/>
    <n v="-574040.5"/>
  </r>
  <r>
    <s v="219805001001000000"/>
    <n v="401007339"/>
    <s v="MINISTERIO DE EDUCACION"/>
    <s v="CXP00126366"/>
    <x v="1605"/>
    <s v="OFIC-DEC#397/2023"/>
    <s v="PAGO DIETA A LA DIR. DE EVALUACION DE LA CALIDAD"/>
    <s v="DOP"/>
    <n v="-8800"/>
    <n v="-8800"/>
  </r>
  <r>
    <s v="219805001001000000"/>
    <n v="401007339"/>
    <s v="MINISTERIO DE EDUCACION"/>
    <s v="PI027322"/>
    <x v="1606"/>
    <s v="DEC.394-2023."/>
    <s v="PAGO DE DIETAS DIR.EVALUACION CALIDAD OFC.DEC.394-2023"/>
    <s v="DOP"/>
    <n v="-99000"/>
    <n v="-99000"/>
  </r>
  <r>
    <s v="219805001001000000"/>
    <n v="401007339"/>
    <s v="MINISTERIO DE EDUCACION"/>
    <s v="PI027325"/>
    <x v="1606"/>
    <s v="OFICIO CNE-94-2023"/>
    <s v="TERCERA SESION ORDINARIA 2023"/>
    <s v="DOP"/>
    <n v="-80000"/>
    <n v="-80000"/>
  </r>
  <r>
    <s v="219805001001000000"/>
    <n v="401007339"/>
    <s v="MINISTERIO DE EDUCACION"/>
    <s v="PI027313"/>
    <x v="1606"/>
    <s v="OFIC-DGTIC N.º-997-2"/>
    <s v="OFIC-DGTIC N.º- 997-2023 COMPENSACION DE GASTOS POR ALIMENTA"/>
    <s v="DOP"/>
    <n v="-78100"/>
    <n v="-78100"/>
  </r>
  <r>
    <s v="210102001001000000"/>
    <n v="101014334"/>
    <s v="EDITORA LISTIN DIARIO S.A."/>
    <s v="CXP00126422"/>
    <x v="1606"/>
    <s v="B1500008850"/>
    <s v="RENOVACION ANUAL 2023-2024"/>
    <s v="DOP"/>
    <n v="-3450"/>
    <n v="-3450"/>
  </r>
  <r>
    <s v="210102001001000000"/>
    <s v="02400108318"/>
    <s v="ANADINA CORNELIO"/>
    <s v="CXP00126457"/>
    <x v="1607"/>
    <s v="CONTR.A-000050-2"/>
    <s v="ALQ. LOCAL, NOVIEMBRE-DICIEMBRE 2023"/>
    <s v="DOP"/>
    <n v="-94400"/>
    <n v="-94400"/>
  </r>
  <r>
    <s v="210102001001000000"/>
    <s v="03104992213"/>
    <s v="MARIA TERESA BADILLO CALDERON"/>
    <s v="CXP00126476"/>
    <x v="1607"/>
    <s v="CONTR.0072-9"/>
    <s v="ALQUILER DESDE OCTUBRE HASTA DICIEMBRE 2023"/>
    <s v="DOP"/>
    <n v="-88500"/>
    <n v="-88500"/>
  </r>
  <r>
    <s v="210102001001000000"/>
    <s v="00108697889"/>
    <s v="DELLANIRA ALCANTARA JIMENEZ."/>
    <s v="CXP00126449"/>
    <x v="1607"/>
    <s v="CONTR. 0644-73"/>
    <s v="ALQUILER LOCAL, CORRESP.MES DE NOV Y DICIEMBR.2023"/>
    <s v="DOP"/>
    <n v="-38940"/>
    <n v="-38940"/>
  </r>
  <r>
    <s v="210102001001000000"/>
    <s v="03104992213"/>
    <s v="MARIA TERESA BADILLO CALDERON"/>
    <s v="CXP00126468"/>
    <x v="1607"/>
    <s v="CONTR.0072-8"/>
    <s v="ALQUILER MES SEPTIEMBRE  2023"/>
    <s v="DOP"/>
    <n v="-29500"/>
    <n v="-29500"/>
  </r>
  <r>
    <s v="210102001001000000"/>
    <s v="00800156895"/>
    <s v="MARGARO ABEL ROSARIO GUZMAN"/>
    <s v="CXP00126592"/>
    <x v="1608"/>
    <s v="DGMIE #0425"/>
    <m/>
    <s v="DOP"/>
    <n v="-2589574.58"/>
    <n v="-2589574.58"/>
  </r>
  <r>
    <s v="210102001001000000"/>
    <n v="130018707"/>
    <s v="CARVAJAL BUS SRL"/>
    <s v="CXP00126587"/>
    <x v="1608"/>
    <s v="A010010011500001006."/>
    <s v="SERV.ALQUILER EQUIPO DE TRANSPORTE"/>
    <s v="DOP"/>
    <n v="-25500"/>
    <n v="-25500"/>
  </r>
  <r>
    <s v="219805001001000000"/>
    <n v="401007339"/>
    <s v="MINISTERIO DE EDUCACION"/>
    <s v="PI027351"/>
    <x v="1609"/>
    <s v="OFIC.#DFC-0334/2023"/>
    <s v="VIATICOS CORRESP. 26 FISCALIZADORES Y CHOFERES, QUE IMPACTAR"/>
    <s v="DOP"/>
    <n v="-1529700"/>
    <n v="-1529700"/>
  </r>
  <r>
    <s v="210102001001000000"/>
    <n v="102315965"/>
    <s v="WINDTELECOM S. A."/>
    <s v="CXP00126644"/>
    <x v="1609"/>
    <s v="B1500011796"/>
    <m/>
    <s v="DOP"/>
    <n v="-131422.5"/>
    <n v="-131422.5"/>
  </r>
  <r>
    <s v="210102001001000000"/>
    <s v="00101641413"/>
    <s v="ELIAS  MARTINEZ RODRIGUEZ"/>
    <s v="CXP00126676"/>
    <x v="1609"/>
    <s v="CONTR. 0098-12"/>
    <s v="ALQUILER LOCAL, CORRESP. MES DE DICIEMBRE 2023"/>
    <s v="DOP"/>
    <n v="-106200"/>
    <n v="-106200"/>
  </r>
  <r>
    <s v="210102001001000000"/>
    <s v="00111363164"/>
    <s v="BLANCA YRIS PEÑA GARCIA"/>
    <s v="CXP00126659"/>
    <x v="1609"/>
    <s v="B1500000019"/>
    <m/>
    <s v="DOP"/>
    <n v="-59000"/>
    <n v="-59000"/>
  </r>
  <r>
    <s v="210102001001000000"/>
    <n v="130255342"/>
    <s v="INSTITUTO DE SERVICIOS PSICOSOCIALES EDUCATIVOS FELIZ LAMARCHE, S.R.L."/>
    <s v="CXP00126643"/>
    <x v="1609"/>
    <s v="B1500000414"/>
    <s v="SERVICIOS DE PRUEBAS PSICOMETRICAS"/>
    <s v="DOP"/>
    <n v="-39583.58"/>
    <n v="-39583.58"/>
  </r>
  <r>
    <s v="210102001001000000"/>
    <n v="130255342"/>
    <s v="INSTITUTO DE SERVICIOS PSICOSOCIALES EDUCATIVOS FELIZ LAMARCHE, S.R.L."/>
    <s v="NCR0002611"/>
    <x v="1609"/>
    <s v="B1500000414-NULA"/>
    <s v="PARA CORREGIR REGISRO PORVEEDOR"/>
    <s v="DOP"/>
    <n v="39583.58"/>
    <n v="39583.58"/>
  </r>
  <r>
    <s v="210102001001000000"/>
    <n v="130812391"/>
    <s v="D &amp; H SERVICIOS DE MECANICA EN GENERAL SRL"/>
    <s v="CXP00126756"/>
    <x v="1610"/>
    <s v="B1500000256"/>
    <m/>
    <s v="DOP"/>
    <n v="-9167860.0199999996"/>
    <n v="-9167860.0199999996"/>
  </r>
  <r>
    <s v="210102001001000000"/>
    <s v="02600344937"/>
    <s v="CESAR AUGUSTO HUNT ALVAREZ."/>
    <s v="CXP00126732"/>
    <x v="1610"/>
    <s v="CONTR.O-084/1682-21"/>
    <s v="CUBICACION #21 PRESUPUESTO REFORMULADO"/>
    <s v="DOP"/>
    <n v="-6389746.5099999998"/>
    <n v="-5111797.21"/>
  </r>
  <r>
    <s v="210102001001000000"/>
    <n v="130903281"/>
    <s v="INVERSIONES GLARUS, SRL"/>
    <s v="CXP00126722"/>
    <x v="1610"/>
    <s v="A010010011500000155"/>
    <s v="ALOJAMIENTO, ALIMENTACIÓN, ALQUILERES, EVENTOS"/>
    <s v="DOP"/>
    <n v="-2094210"/>
    <n v="-2094210"/>
  </r>
  <r>
    <s v="210102001001000000"/>
    <s v="00108668351"/>
    <s v="RAMON ANTONIO SOTO"/>
    <s v="CXP00126719"/>
    <x v="1610"/>
    <s v=" CONTR. 0670-76"/>
    <s v="ALQUILER MES DE  NOVIEMBRE Y DICIEMBRE 2023"/>
    <s v="DOP"/>
    <n v="-188800"/>
    <n v="-188800"/>
  </r>
  <r>
    <s v="210102001001000000"/>
    <s v="01000137461"/>
    <s v="OBED JOEL MARTINEZ MATIAS"/>
    <s v="CXP00126730"/>
    <x v="1610"/>
    <s v="CONTR.6051-23"/>
    <s v="ALQUILER MES DE  NOVIEMBRE Y DICIEMBRE 2023"/>
    <s v="DOP"/>
    <n v="-129800"/>
    <n v="-129800"/>
  </r>
  <r>
    <s v="210102001001000000"/>
    <n v="101817348"/>
    <s v="TALLER DE MECANICA VARGAS &amp; ASOCIADOS, SRL"/>
    <s v="CXP00126811"/>
    <x v="1610"/>
    <s v="A010010011500001376"/>
    <s v="MANTENIMIENTO  Y REPARACIÓN EQUIPO DE TRANSPORTE"/>
    <s v="DOP"/>
    <n v="-126356.76"/>
    <n v="-126356.76"/>
  </r>
  <r>
    <s v="210102001001000000"/>
    <n v="101817348"/>
    <s v="TALLER DE MECANICA VARGAS &amp; ASOCIADOS, SRL"/>
    <s v="CXP00126805"/>
    <x v="1610"/>
    <s v="A010010011500001373"/>
    <s v="MANTENIMIENTO  Y REPARACIÓN EQUIPO DE TRANSPORTE"/>
    <s v="DOP"/>
    <n v="-109521.7"/>
    <n v="-109521.7"/>
  </r>
  <r>
    <s v="210102001001000000"/>
    <n v="101817348"/>
    <s v="TALLER DE MECANICA VARGAS &amp; ASOCIADOS, SRL"/>
    <s v="CXP00126795"/>
    <x v="1610"/>
    <s v="A010010011500001341"/>
    <s v="MANTENIMIENTO Y REPARACIÓN EQUIPO DE TRANSPORTE"/>
    <s v="DOP"/>
    <n v="-107200.64"/>
    <n v="-107200.64"/>
  </r>
  <r>
    <s v="210102001001000000"/>
    <n v="430057037"/>
    <s v="JUNTA DE DISTRITO MUNICIPAL DE VILLA PEDRO SANCHEZ"/>
    <s v="CXP00126724"/>
    <x v="1610"/>
    <s v="B1500000007"/>
    <m/>
    <s v="DOP"/>
    <n v="-88200"/>
    <n v="-88200"/>
  </r>
  <r>
    <s v="210102001001000000"/>
    <n v="101817348"/>
    <s v="TALLER DE MECANICA VARGAS &amp; ASOCIADOS, SRL"/>
    <s v="CXP00126810"/>
    <x v="1610"/>
    <s v="A010010011500001377"/>
    <s v="MANTENIMIENTO  Y REPARACIÓN EQUIPO DE TRANSPORTE"/>
    <s v="DOP"/>
    <n v="-69850.100000000006"/>
    <n v="-69850.100000000006"/>
  </r>
  <r>
    <s v="210102001001000000"/>
    <n v="101817348"/>
    <s v="TALLER DE MECANICA VARGAS &amp; ASOCIADOS, SRL"/>
    <s v="CXP00126802"/>
    <x v="1610"/>
    <s v="A010010011500001349"/>
    <s v="MANTENIMIENTO  Y REPARACIÓN EQUIPO DE TRANSPORTE"/>
    <s v="DOP"/>
    <n v="-45736.800000000003"/>
    <n v="-45736.800000000003"/>
  </r>
  <r>
    <s v="210102001001000000"/>
    <n v="101817348"/>
    <s v="TALLER DE MECANICA VARGAS &amp; ASOCIADOS, SRL"/>
    <s v="CXP00126799"/>
    <x v="1610"/>
    <s v="A010010011500001346"/>
    <s v="MANTENIMIENTO  Y REPARACIÓN EQUIPO DE TRANSPORTE"/>
    <s v="DOP"/>
    <n v="-43306"/>
    <n v="-43306"/>
  </r>
  <r>
    <s v="210102001001000000"/>
    <n v="101817348"/>
    <s v="TALLER DE MECANICA VARGAS &amp; ASOCIADOS, SRL"/>
    <s v="CXP00126800"/>
    <x v="1610"/>
    <s v="A010010011500001347"/>
    <s v="MANTENIMIENTO  Y REPARACIÓN EQUIPO DE TRANSPORTE"/>
    <s v="DOP"/>
    <n v="-43028.7"/>
    <n v="-43028.7"/>
  </r>
  <r>
    <s v="210102001001000000"/>
    <n v="430054471"/>
    <s v="AYUNTAMIENTO MUNICIPAL EL PEÑON"/>
    <s v="CXP00126717"/>
    <x v="1610"/>
    <s v="B1500000071."/>
    <m/>
    <s v="DOP"/>
    <n v="-42300"/>
    <n v="-42300"/>
  </r>
  <r>
    <s v="210102001001000000"/>
    <n v="101817348"/>
    <s v="TALLER DE MECANICA VARGAS &amp; ASOCIADOS, SRL"/>
    <s v="CXP00126785"/>
    <x v="1610"/>
    <s v="A010010011500001358"/>
    <s v="MANTENIMIENTO Y REPARACIÓN EQUIPO DE TRANSPORTE"/>
    <s v="DOP"/>
    <n v="-36438.400000000001"/>
    <n v="-36438.400000000001"/>
  </r>
  <r>
    <s v="210102001001000000"/>
    <n v="101817348"/>
    <s v="TALLER DE MECANICA VARGAS &amp; ASOCIADOS, SRL"/>
    <s v="CXP00126813"/>
    <x v="1610"/>
    <s v="A010010011500001378"/>
    <s v="MANTENIMIENTO  Y REPARACIÓN EQUIPO DE TRANSPORTE"/>
    <s v="DOP"/>
    <n v="-36007.699999999997"/>
    <n v="-36007.699999999997"/>
  </r>
  <r>
    <s v="210102001001000000"/>
    <n v="101817348"/>
    <s v="TALLER DE MECANICA VARGAS &amp; ASOCIADOS, SRL"/>
    <s v="CXP00126824"/>
    <x v="1610"/>
    <s v="A010010011500001381"/>
    <s v="MANTENIMIENTO  Y REPARACIÓN EQUIPO DE TRANSPORTE"/>
    <s v="DOP"/>
    <n v="-34544.5"/>
    <n v="-34544.5"/>
  </r>
  <r>
    <s v="210102001001000000"/>
    <n v="101817348"/>
    <s v="TALLER DE MECANICA VARGAS &amp; ASOCIADOS, SRL"/>
    <s v="CXP00126804"/>
    <x v="1610"/>
    <s v="A010010011500001372"/>
    <s v="MANTENIMIENTO  Y REPARACIÓN EQUIPO DE TRANSPORTE"/>
    <s v="DOP"/>
    <n v="-28066.3"/>
    <n v="-28066.3"/>
  </r>
  <r>
    <s v="210102001001000000"/>
    <n v="101817348"/>
    <s v="TALLER DE MECANICA VARGAS &amp; ASOCIADOS, SRL"/>
    <s v="CXP00126826"/>
    <x v="1610"/>
    <s v="A010010011500001364"/>
    <s v="MANTENIMIENTO  Y REPARACIÓN EQUIPO DE TRANSPORTE"/>
    <s v="DOP"/>
    <n v="-28066.3"/>
    <n v="-28066.3"/>
  </r>
  <r>
    <s v="210102001001000000"/>
    <n v="101817348"/>
    <s v="TALLER DE MECANICA VARGAS &amp; ASOCIADOS, SRL"/>
    <s v="CXP00126807"/>
    <x v="1610"/>
    <s v="A010010011500001374"/>
    <s v="MANTENIMIENTO  Y REPARACIÓN EQUIPO DE TRANSPORTE"/>
    <s v="DOP"/>
    <n v="-25216.6"/>
    <n v="-25216.6"/>
  </r>
  <r>
    <s v="210102001001000000"/>
    <n v="101817348"/>
    <s v="TALLER DE MECANICA VARGAS &amp; ASOCIADOS, SRL"/>
    <s v="CXP00126794"/>
    <x v="1610"/>
    <s v="A010010011500001362"/>
    <s v="MANTENIMIENTO Y REPARACIÓN EQUIPO DE TRANSPORTE"/>
    <s v="DOP"/>
    <n v="-21712"/>
    <n v="-21712"/>
  </r>
  <r>
    <s v="210102001001000000"/>
    <n v="101817348"/>
    <s v="TALLER DE MECANICA VARGAS &amp; ASOCIADOS, SRL"/>
    <s v="CXP00126789"/>
    <x v="1610"/>
    <s v="A010010011500001359"/>
    <s v="MANTENIMIENTO Y REPARACIÓN EQUIPO DE TRANSPORTE"/>
    <s v="DOP"/>
    <n v="-20596.900000000001"/>
    <n v="-20596.900000000001"/>
  </r>
  <r>
    <s v="210102001001000000"/>
    <n v="101817348"/>
    <s v="TALLER DE MECANICA VARGAS &amp; ASOCIADOS, SRL"/>
    <s v="CXP00126801"/>
    <x v="1610"/>
    <s v="A010010011500001348"/>
    <s v="MANTENIMIENTO  Y REPARACIÓN EQUIPO DE TRANSPORTE"/>
    <s v="DOP"/>
    <n v="-19936.099999999999"/>
    <n v="-19936.099999999999"/>
  </r>
  <r>
    <s v="210102001001000000"/>
    <n v="101817348"/>
    <s v="TALLER DE MECANICA VARGAS &amp; ASOCIADOS, SRL"/>
    <s v="CXP00126796"/>
    <x v="1610"/>
    <s v="A010010011500001342"/>
    <s v="MANTENIMIENTO Y REPARACIÓN EQUIPO DE TRANSPORTE"/>
    <s v="DOP"/>
    <n v="-16579"/>
    <n v="-16579"/>
  </r>
  <r>
    <s v="210102001001000000"/>
    <n v="101817348"/>
    <s v="TALLER DE MECANICA VARGAS &amp; ASOCIADOS, SRL"/>
    <s v="CXP00126798"/>
    <x v="1610"/>
    <s v="A010010011500001344"/>
    <s v="MANTENIMIENTO  Y REPARACIÓN EQUIPO DE TRANSPORTE"/>
    <s v="DOP"/>
    <n v="-15900.5"/>
    <n v="-15900.5"/>
  </r>
  <r>
    <s v="210102001001000000"/>
    <n v="101817348"/>
    <s v="TALLER DE MECANICA VARGAS &amp; ASOCIADOS, SRL"/>
    <s v="CXP00126823"/>
    <x v="1610"/>
    <s v="A010010011500001380"/>
    <s v="MANTENIMIENTO  Y REPARACIÓN EQUIPO DE TRANSPORTE"/>
    <s v="DOP"/>
    <n v="-13865"/>
    <n v="-13865"/>
  </r>
  <r>
    <s v="210102001001000000"/>
    <n v="101817348"/>
    <s v="TALLER DE MECANICA VARGAS &amp; ASOCIADOS, SRL"/>
    <s v="CXP00126793"/>
    <x v="1610"/>
    <s v="A010010011500001361"/>
    <s v="MANTENIMIENTO Y REPARACIÓN EQUIPO DE TRANSPORTE"/>
    <s v="DOP"/>
    <n v="-11971.1"/>
    <n v="-11971.1"/>
  </r>
  <r>
    <s v="210102001001000000"/>
    <n v="101817348"/>
    <s v="TALLER DE MECANICA VARGAS &amp; ASOCIADOS, SRL"/>
    <s v="CXP00126806"/>
    <x v="1610"/>
    <s v="A010010011500001375"/>
    <s v="MANTENIMIENTO  Y REPARACIÓN EQUIPO DE TRANSPORTE"/>
    <s v="DOP"/>
    <n v="-8425.2000000000007"/>
    <n v="-8425.2000000000007"/>
  </r>
  <r>
    <s v="210102001001000000"/>
    <n v="101817348"/>
    <s v="TALLER DE MECANICA VARGAS &amp; ASOCIADOS, SRL"/>
    <s v="CXP00126803"/>
    <x v="1610"/>
    <s v="A010010011500001350"/>
    <s v="MANTENIMIENTO  Y REPARACIÓN EQUIPO DE TRANSPORTE"/>
    <s v="DOP"/>
    <n v="-5776.1"/>
    <n v="-5776.1"/>
  </r>
  <r>
    <s v="210102001001000000"/>
    <n v="101817348"/>
    <s v="TALLER DE MECANICA VARGAS &amp; ASOCIADOS, SRL"/>
    <s v="CXP00126790"/>
    <x v="1610"/>
    <s v="A010010011500001360"/>
    <s v="MANTENIMIENTO Y REPARACIÓN EQUIPO DE TRANSPORTE"/>
    <s v="DOP"/>
    <n v="-5664"/>
    <n v="-5664"/>
  </r>
  <r>
    <s v="210102001001000000"/>
    <n v="101817348"/>
    <s v="TALLER DE MECANICA VARGAS &amp; ASOCIADOS, SRL"/>
    <s v="CXP00126778"/>
    <x v="1610"/>
    <s v="A010010011500001354."/>
    <s v="MANTENIMIENTO Y REPARACIÓN EQUIPO DE TRANSPORTE"/>
    <s v="DOP"/>
    <n v="-5315.9"/>
    <n v="-5315.9"/>
  </r>
  <r>
    <s v="210102001001000000"/>
    <n v="101817348"/>
    <s v="TALLER DE MECANICA VARGAS &amp; ASOCIADOS, SRL"/>
    <s v="CXP00126787"/>
    <x v="1610"/>
    <s v="A010010011500001355"/>
    <s v="MANTENIMIENTO Y REPARACIÓN EQUIPO DE TRANSPORTE"/>
    <s v="DOP"/>
    <n v="-5274.6"/>
    <n v="-5274.6"/>
  </r>
  <r>
    <s v="210102001001000000"/>
    <n v="101817348"/>
    <s v="TALLER DE MECANICA VARGAS &amp; ASOCIADOS, SRL"/>
    <s v="CXP00126817"/>
    <x v="1610"/>
    <s v="A010010011500001379"/>
    <s v="MANTENIMIENTO  Y REPARACIÓN EQUIPO DE TRANSPORTE"/>
    <s v="DOP"/>
    <n v="-4389.6000000000004"/>
    <n v="-4389.6000000000004"/>
  </r>
  <r>
    <s v="210102001001000000"/>
    <n v="101817348"/>
    <s v="TALLER DE MECANICA VARGAS &amp; ASOCIADOS, SRL"/>
    <s v="CXP00126797"/>
    <x v="1610"/>
    <s v="A010010011500001343"/>
    <s v="MANTENIMIENTO Y REPARACIÓN EQUIPO DE TRANSPORTE"/>
    <s v="DOP"/>
    <n v="-4348.3"/>
    <n v="-4348.3"/>
  </r>
  <r>
    <s v="210102001001000000"/>
    <n v="131251714"/>
    <s v="EVENTS SUPPORT SERVICES MINERVA FERNANDEZ, SRL"/>
    <s v="CXP00126860"/>
    <x v="1611"/>
    <s v="B1500000022"/>
    <s v="SERVICIOS DE MONTAJES, ESCENOGRAFIAS Y SONIDO P/EV"/>
    <s v="DOP"/>
    <n v="-698689.8"/>
    <n v="-698689.8"/>
  </r>
  <r>
    <s v="210102001001000000"/>
    <s v="00106841786"/>
    <s v="MARIA MARGARITA ROSARIO DE DOMINGUEZ"/>
    <s v="CXP00126848"/>
    <x v="1611"/>
    <s v="CONTR. 0048-2023-01"/>
    <s v="ALQUILER LOCAL, MESES DE OCT, NOV Y DIC. 2023"/>
    <s v="DOP"/>
    <n v="-495600"/>
    <n v="-495600"/>
  </r>
  <r>
    <s v="210102001001000000"/>
    <n v="101817348"/>
    <s v="TALLER DE MECANICA VARGAS &amp; ASOCIADOS, SRL"/>
    <s v="CXP00126903"/>
    <x v="1611"/>
    <s v="A010010011500001357."/>
    <s v="MANTENIMIENTO  Y REPARACIÓN EQUIPO DE TRANSPORTE"/>
    <s v="DOP"/>
    <n v="-37789.5"/>
    <n v="-37789.5"/>
  </r>
  <r>
    <s v="210102001001000000"/>
    <n v="101817348"/>
    <s v="TALLER DE MECANICA VARGAS &amp; ASOCIADOS, SRL"/>
    <s v="CXP00126885"/>
    <x v="1611"/>
    <s v="A010010011500001367"/>
    <s v="MANTENIMIENTO  Y REPARACIÓN EQUIPO DE TRANSPORTE"/>
    <s v="DOP"/>
    <n v="-32361.5"/>
    <n v="-32361.5"/>
  </r>
  <r>
    <s v="210102001001000000"/>
    <n v="101817348"/>
    <s v="TALLER DE MECANICA VARGAS &amp; ASOCIADOS, SRL"/>
    <s v="CXP00126878"/>
    <x v="1611"/>
    <s v="A010010011500001366"/>
    <s v="MANTENIMIENTO  Y REPARACIÓN EQUIPO DE TRANSPORTE"/>
    <s v="DOP"/>
    <n v="-8242.2999999999993"/>
    <n v="-8242.2999999999993"/>
  </r>
  <r>
    <s v="210102001001000000"/>
    <n v="101817348"/>
    <s v="TALLER DE MECANICA VARGAS &amp; ASOCIADOS, SRL"/>
    <s v="CXP00126896"/>
    <x v="1611"/>
    <s v="A010010011500001365"/>
    <s v="MANTENIMIENTO  Y REPARACIÓN EQUIPO DE TRANSPORTE"/>
    <s v="DOP"/>
    <n v="-5274.6"/>
    <n v="-5274.6"/>
  </r>
  <r>
    <s v="210102001001000000"/>
    <n v="101817348"/>
    <s v="TALLER DE MECANICA VARGAS &amp; ASOCIADOS, SRL"/>
    <s v="CXP00126901"/>
    <x v="1611"/>
    <s v="A010010011500001356."/>
    <s v="MANTENIMIENTO  Y REPARACIÓN EQUIPO DE TRANSPORTE"/>
    <s v="DOP"/>
    <n v="-5274.6"/>
    <n v="-5274.6"/>
  </r>
  <r>
    <s v="210102001001000000"/>
    <n v="40229308297"/>
    <s v="JOHN HENRY VASQUEZ RODRIGUEZ"/>
    <s v="CXP00126965"/>
    <x v="1612"/>
    <s v="CONTR. A-0044-2023-2"/>
    <s v="ALQUILER CORRESP A OCTUBRE HASTA DICIEMBRE 2023"/>
    <s v="DOP"/>
    <n v="-252420.83"/>
    <n v="-252420.83"/>
  </r>
  <r>
    <s v="210102001001000000"/>
    <n v="430054471"/>
    <s v="AYUNTAMIENTO MUNICIPAL EL PEÑON"/>
    <s v="CXP00126991"/>
    <x v="1612"/>
    <s v="B1500000072"/>
    <m/>
    <s v="DOP"/>
    <n v="-77550"/>
    <n v="-77550"/>
  </r>
  <r>
    <s v="210102001001000000"/>
    <s v="00116439753"/>
    <s v="CARLOS MODESTO NAVARRO INOA"/>
    <s v="CXP00127063"/>
    <x v="1613"/>
    <s v="CONTR.0420-2"/>
    <s v="CUBICACION #2"/>
    <s v="DOP"/>
    <n v="-7252068.8799999999"/>
    <n v="-5801655.0999999996"/>
  </r>
  <r>
    <s v="219805001001000000"/>
    <n v="401007339"/>
    <s v="MINISTERIO DE EDUCACION"/>
    <s v="PI027375"/>
    <x v="1613"/>
    <s v="DEC-425-2023"/>
    <s v="COMPENSACION POR GASTOS DE ALIMENTACION"/>
    <s v="DOP"/>
    <n v="-99000"/>
    <n v="-99000"/>
  </r>
  <r>
    <s v="219805001001000000"/>
    <n v="401007339"/>
    <s v="MINISTERIO DE EDUCACION"/>
    <s v="PAG00397685"/>
    <x v="1613"/>
    <m/>
    <s v="VIATICO PARA EL EVENTO &quot;VI ENCUENTRO DE ESCRITORES Y PROFESO"/>
    <s v="DOP"/>
    <n v="-1100"/>
    <n v="-1100"/>
  </r>
  <r>
    <s v="210102001001000000"/>
    <n v="101821248"/>
    <s v="EDESUR DOMINICANA, S. A."/>
    <s v="PAG00395878"/>
    <x v="1613"/>
    <m/>
    <m/>
    <s v="DOP"/>
    <n v="17584170.539999999"/>
    <n v="133749.18"/>
  </r>
  <r>
    <s v="210102001001000000"/>
    <s v="04100039025"/>
    <s v="ALBERTO DE JESUS RODRIGUEZ GUZMAN"/>
    <s v="CXP00127148"/>
    <x v="1614"/>
    <s v="CONTR.0256/2245-12"/>
    <s v="CUBICACION #12, PRESUPUESTO REFORMULADO"/>
    <s v="DOP"/>
    <n v="-3037223.69"/>
    <n v="-2429778.9500000002"/>
  </r>
  <r>
    <s v="219805001001000000"/>
    <n v="401007339"/>
    <s v="MINISTERIO DE EDUCACION"/>
    <s v="PI027398"/>
    <x v="1614"/>
    <s v="OFIC-PJEE#350/2023"/>
    <s v="PAGO PEAJE AL VIC. DE SERV. TECN. Y PEDAGOGICOS JORNADA ESC."/>
    <s v="DOP"/>
    <n v="-3960"/>
    <n v="-3960"/>
  </r>
  <r>
    <s v="210102001001000000"/>
    <n v="130659273"/>
    <s v="SOLUCIONES EMPRESARIALES Y DE NEGOCIOS DIAZ MORE, SRL"/>
    <s v="CXP00127205"/>
    <x v="1615"/>
    <s v="B1500000239"/>
    <s v="SERVICIOS MONTAJE EN VARIAS ACTIVIDADES DEL MINERD"/>
    <s v="DOP"/>
    <n v="-3557974.77"/>
    <n v="-711594.95"/>
  </r>
  <r>
    <s v="210102001001000000"/>
    <n v="130659273"/>
    <s v="SOLUCIONES EMPRESARIALES Y DE NEGOCIOS DIAZ MORE, SRL"/>
    <s v="MIED-173013"/>
    <x v="1615"/>
    <s v="B1500000239"/>
    <m/>
    <s v="DOP"/>
    <n v="711594.95"/>
    <n v="711594.95"/>
  </r>
  <r>
    <s v="210102001001000000"/>
    <s v="00800156895"/>
    <s v="MARGARO ABEL ROSARIO GUZMAN"/>
    <s v="PAG00396954"/>
    <x v="1615"/>
    <m/>
    <m/>
    <s v="DOP"/>
    <n v="2406852.2599999998"/>
    <n v="2406852.2599999998"/>
  </r>
  <r>
    <s v="210102001001000000"/>
    <n v="131187651"/>
    <s v="Global7 Distribución Caribe, SRL"/>
    <s v="CXP00127306"/>
    <x v="1616"/>
    <s v="B1500000258"/>
    <s v="ADQ. DIOXIDO DE CLORO PARA CENTROS EDUC."/>
    <s v="DOP"/>
    <n v="-1498500"/>
    <n v="-1498500"/>
  </r>
  <r>
    <s v="219805001001000000"/>
    <n v="401007339"/>
    <s v="MINISTERIO DE EDUCACION"/>
    <s v="PI027425"/>
    <x v="1616"/>
    <s v="DOP.406-2023"/>
    <s v="VIATICOS DIR GENERAL ORIENTACION Y PSICOLO OFC.DOP.406-2023"/>
    <s v="DOP"/>
    <n v="-350050"/>
    <n v="-350050"/>
  </r>
  <r>
    <s v="219805001001000000"/>
    <n v="401007339"/>
    <s v="MINISTERIO DE EDUCACION"/>
    <s v="PI027430"/>
    <x v="1616"/>
    <s v="OFIC.#DRI-208/2023"/>
    <s v="VIATICOS, DE LA DIRECCION DE RELACIONES INTERN., EN RELACION"/>
    <s v="DOP"/>
    <n v="-154603.68"/>
    <n v="-154603.68"/>
  </r>
  <r>
    <s v="219805001001000000"/>
    <n v="401007339"/>
    <s v="MINISTERIO DE EDUCACION"/>
    <s v="PI027431"/>
    <x v="1616"/>
    <s v="OFIC.#DRI-208/2023."/>
    <s v="VIATICOS, DE LA DIRECCION DE RELACIONES INTERNACIONALES"/>
    <s v="DOP"/>
    <n v="-154603.68"/>
    <n v="-154603.68"/>
  </r>
  <r>
    <s v="210102001001000000"/>
    <s v="00107720849"/>
    <s v="RODOLFO HERMINIO PEREZ MOTA"/>
    <s v="CXP00127283"/>
    <x v="1616"/>
    <s v="B1500000004"/>
    <s v="ACTOS DE COMPROBACION, CON TRASLADO DE NOTARIO"/>
    <s v="DOP"/>
    <n v="-100000"/>
    <n v="-100000"/>
  </r>
  <r>
    <s v="210102001001000000"/>
    <s v="09300163608"/>
    <s v="LUIS ELIGIO HILARIO CARELA VALENZUELA"/>
    <s v="CXP00127243"/>
    <x v="1616"/>
    <s v="B1500000048"/>
    <m/>
    <s v="DOP"/>
    <n v="-94400"/>
    <n v="-94400"/>
  </r>
  <r>
    <s v="210102001001000000"/>
    <s v="09300163608"/>
    <s v="LUIS ELIGIO HILARIO CARELA VALENZUELA"/>
    <s v="CXP00127308"/>
    <x v="1616"/>
    <s v="B1500000046"/>
    <m/>
    <s v="DOP"/>
    <n v="-59000"/>
    <n v="-59000"/>
  </r>
  <r>
    <s v="210102001001000000"/>
    <n v="130487456"/>
    <s v="PROYECTOS CIVILES Y ELECTROMECANICOS SRL."/>
    <s v="PAG00212535"/>
    <x v="1616"/>
    <m/>
    <m/>
    <s v="DOP"/>
    <n v="181152.08"/>
    <n v="181152.08"/>
  </r>
  <r>
    <s v="210102001001000000"/>
    <s v="04800849061"/>
    <s v="FAISAL  ALFREDO TAUIL SANTOS"/>
    <s v="CXP00127340"/>
    <x v="1617"/>
    <s v="CONTR. 0341-1"/>
    <s v="CUBICACION #1 CORTE"/>
    <s v="DOP"/>
    <n v="-26512400.879999999"/>
    <n v="-10529211.18"/>
  </r>
  <r>
    <s v="210102001001000000"/>
    <s v="01600018616"/>
    <s v="YONI ANTONELY GARCIA SIERRA"/>
    <s v="CXP00127365"/>
    <x v="1617"/>
    <s v="CONTRS.0244/240-16"/>
    <s v="CUBICACION #16 PRESUP. REFORMULADO"/>
    <s v="DOP"/>
    <n v="-1669252.5"/>
    <n v="-1335402"/>
  </r>
  <r>
    <s v="219805001001000000"/>
    <n v="401007339"/>
    <s v="MINISTERIO DE EDUCACION"/>
    <s v="PI027445"/>
    <x v="1617"/>
    <s v="DGPC-0378-2023"/>
    <s v="PAGO DE VIATICO"/>
    <s v="DOP"/>
    <n v="-684500"/>
    <n v="-684500"/>
  </r>
  <r>
    <s v="210102001001000000"/>
    <n v="130297118"/>
    <s v="GTG INDUSTRIAL S.R.L."/>
    <s v="CXP00127360"/>
    <x v="1617"/>
    <s v="B1500003760*"/>
    <s v="ADQ. DE MATERIALES DE LIMPIEZAS"/>
    <s v="DOP"/>
    <n v="-364112.6"/>
    <n v="-364112.6"/>
  </r>
  <r>
    <s v="210102001001000000"/>
    <n v="132604318"/>
    <s v="R&amp;S Innovation Business Group Ibg, SRL"/>
    <s v="CXP00127403"/>
    <x v="1618"/>
    <s v="B1500000057"/>
    <s v="ADQUISICION DE MATERIALES."/>
    <s v="DOP"/>
    <n v="-26550"/>
    <n v="-26550"/>
  </r>
  <r>
    <s v="210102001001000000"/>
    <n v="109023548"/>
    <s v="BRAMISA,SRL"/>
    <s v="PAG00213536"/>
    <x v="1618"/>
    <m/>
    <m/>
    <s v="DOP"/>
    <n v="22600"/>
    <n v="22600"/>
  </r>
  <r>
    <s v="210102001001000000"/>
    <n v="101538392"/>
    <s v="CONSORCIO ELECTROMECANICO SAS"/>
    <s v="PAG00395773"/>
    <x v="1618"/>
    <m/>
    <m/>
    <s v="DOP"/>
    <n v="1249992.97"/>
    <n v="1249992.97"/>
  </r>
  <r>
    <s v="210102001001000000"/>
    <n v="102315965"/>
    <s v="WINDTELECOM S. A."/>
    <s v="PAG00400341"/>
    <x v="1619"/>
    <m/>
    <m/>
    <s v="DOP"/>
    <n v="125853.75"/>
    <n v="125853.75"/>
  </r>
  <r>
    <s v="210102001001000000"/>
    <n v="130120811"/>
    <s v="OICA, S. R. L."/>
    <s v="PAG00207915"/>
    <x v="1619"/>
    <m/>
    <m/>
    <s v="DOP"/>
    <n v="244034.82"/>
    <n v="244034.82"/>
  </r>
  <r>
    <s v="210102001001000000"/>
    <n v="130671372"/>
    <s v="GESTION TECNOLOGICA E INDUSTRIAL GETEINSA, SRL."/>
    <s v="MIED-144818"/>
    <x v="1620"/>
    <s v="CONTR.0558-2022"/>
    <s v="20% ANTICIPO"/>
    <s v="DOP"/>
    <n v="-879510.73"/>
    <n v="-879510.73"/>
  </r>
  <r>
    <s v="210102001001000000"/>
    <n v="430005584"/>
    <s v="PARROQUIA SAN ANTONIO DE PADUA"/>
    <s v="CXP00127648"/>
    <x v="1620"/>
    <s v="B1500000155"/>
    <s v="ALQUILER LOCAL, CORRESP. AL MES DE DICIEMBE 2023"/>
    <s v="DOP"/>
    <n v="-70800"/>
    <n v="-70800"/>
  </r>
  <r>
    <s v="210102001001000000"/>
    <n v="430097217"/>
    <s v="FUNDACION AMANECER INFANTIL"/>
    <s v="NCR0002629"/>
    <x v="1620"/>
    <s v="CONTR.0951 Y C-08nul"/>
    <s v="YA ESTA INCLUIDA EN LAS TRANSF. DEL MINERD DEP-950"/>
    <s v="DOP"/>
    <n v="1040000"/>
    <n v="1040000"/>
  </r>
  <r>
    <s v="210102001001000000"/>
    <s v="01200535878"/>
    <s v="EDWAL ALCANTARA ALCANTARA"/>
    <s v="CXP00127736"/>
    <x v="1621"/>
    <s v="CONTR.O-0159/0322-2"/>
    <s v="CUBICACION #2, PRESUPUESTO REFORMULADO"/>
    <s v="DOP"/>
    <n v="-32026061.359999999"/>
    <n v="-25620849.09"/>
  </r>
  <r>
    <s v="210102001001000000"/>
    <n v="401500973"/>
    <s v="CORPORACION ESTATAL DE RADIO Y TELEVISION"/>
    <s v="CXP00127715"/>
    <x v="1621"/>
    <s v="CONTR. C-0129-2"/>
    <s v="PAGO CORRESPONDIENTE A DICIEMBRE 2023"/>
    <s v="DOP"/>
    <n v="-15000000"/>
    <n v="-15000000"/>
  </r>
  <r>
    <s v="210102001001000000"/>
    <n v="130695873"/>
    <s v="J GUANTE INGENIERIA, S.R.L"/>
    <s v="CXP00127703"/>
    <x v="1621"/>
    <s v="CONTR.0452-2"/>
    <s v="CUBICACION #2"/>
    <s v="DOP"/>
    <n v="-7587876.4900000002"/>
    <n v="-6070301.1900000004"/>
  </r>
  <r>
    <s v="210102001001000000"/>
    <n v="130107793"/>
    <s v="AMESCO, SRL"/>
    <s v="CXP00127740"/>
    <x v="1621"/>
    <s v="B1500000049"/>
    <s v="ADQ.MOBILIARIO ESCOLAR(BUTACAS INTEC.II/III"/>
    <s v="DOP"/>
    <n v="-5852378.6900000004"/>
    <n v="-4681902.95"/>
  </r>
  <r>
    <s v="210102001001000000"/>
    <n v="130192091"/>
    <s v="L &amp; L DESIGN, S.R.L."/>
    <s v="CXP00127687"/>
    <x v="1621"/>
    <s v="CONTR.O-008-1"/>
    <s v="CUBICACION No.1"/>
    <s v="DOP"/>
    <n v="-4568280.93"/>
    <n v="-3654624.74"/>
  </r>
  <r>
    <s v="210102001001000000"/>
    <s v="00112224985"/>
    <s v="SANTO  DE LA ROSA SORIANO"/>
    <s v="CXP00127734"/>
    <x v="1621"/>
    <s v="CONTR.4544-#1"/>
    <s v="CUBICACION # CORTE"/>
    <s v="DOP"/>
    <n v="-8066401.1500000004"/>
    <n v="-1149450.33"/>
  </r>
  <r>
    <s v="219805001001000000"/>
    <n v="401007339"/>
    <s v="MINISTERIO DE EDUCACION"/>
    <s v="CXP00127711"/>
    <x v="1621"/>
    <s v="DEC-443-2023"/>
    <s v="COMPENSACION POR GASTOS DE ALIMENTACION"/>
    <s v="DOP"/>
    <n v="-924000"/>
    <n v="-924000"/>
  </r>
  <r>
    <s v="210102001001000000"/>
    <n v="430126551"/>
    <s v="FUNDACIÓN NIÑOS FELICES CON ANA COLON"/>
    <s v="CXP00127705"/>
    <x v="1621"/>
    <s v="DEV.259296"/>
    <s v="TRANSF A ONGS NORMALES DESDE ENE-SEP.2023.DEV.29296-1"/>
    <s v="DOP"/>
    <n v="-270000"/>
    <n v="-270000"/>
  </r>
  <r>
    <s v="210102001001000000"/>
    <n v="131492789"/>
    <s v="SOCAS CONSTRUCCIONES, S.R.L"/>
    <s v="CXP00127773"/>
    <x v="1622"/>
    <s v="CONTR.0437-3"/>
    <s v="CUBICACION #3"/>
    <s v="DOP"/>
    <n v="-9690008.4100000001"/>
    <n v="-7752006.7300000004"/>
  </r>
  <r>
    <s v="210102001001000000"/>
    <n v="131165567"/>
    <s v="ORESUND INGENIEROS Y ARQUITECTOS SRL"/>
    <s v="CXP00127767"/>
    <x v="1622"/>
    <s v="CONTR.0-028-1"/>
    <s v="CUBICACION #1"/>
    <s v="DOP"/>
    <n v="-7888514.5800000001"/>
    <n v="-6310811.6600000001"/>
  </r>
  <r>
    <s v="210102001001000000"/>
    <s v="00101346005"/>
    <s v="ROSA MARGARITA SANCHEZ ORTEGA"/>
    <s v="CXP00127750"/>
    <x v="1622"/>
    <s v="CONTRS.0721/1675-4"/>
    <s v="CUBICACION #4 PRESUP. REFORMULADO"/>
    <s v="DOP"/>
    <n v="-5228217.1900000004"/>
    <n v="-4182573.75"/>
  </r>
  <r>
    <s v="210102001001000000"/>
    <n v="131929362"/>
    <s v="SERIE 22 SOLUCIONES REGER, SRL"/>
    <s v="CXP00127792"/>
    <x v="1622"/>
    <s v="CONTR.0-020-1"/>
    <s v="CUBICACION #1"/>
    <s v="DOP"/>
    <n v="-4488553.59"/>
    <n v="-3590842.87"/>
  </r>
  <r>
    <s v="210102001001000000"/>
    <n v="131485731"/>
    <s v="GLAXKOM GROUP, SRL"/>
    <s v="CXP00127788"/>
    <x v="1622"/>
    <s v="CONTR.O-0031-1"/>
    <s v="CUBICACION #1"/>
    <s v="DOP"/>
    <n v="-1650217.3"/>
    <n v="-1320173.8400000001"/>
  </r>
  <r>
    <s v="210102001001000000"/>
    <n v="430058076"/>
    <s v="JUNTA DE DISTRITO MUNICIPAL HATO DEL PADRE"/>
    <s v="CXP00127813"/>
    <x v="1622"/>
    <s v="B1500000008"/>
    <s v="RECOLECCIÓN RESIDUOS SÓLIDOS MES DE ENE.NOV.2023"/>
    <s v="DOP"/>
    <n v="-59400"/>
    <n v="-59400"/>
  </r>
  <r>
    <s v="210102001001000000"/>
    <n v="430058076"/>
    <s v="JUNTA DE DISTRITO MUNICIPAL HATO DEL PADRE"/>
    <s v="CXP00127812"/>
    <x v="1622"/>
    <s v="B1500000007"/>
    <s v="RECOLECCIÓN RESIDUOS SÓLIDOS MES DE JUL.DIC.2022"/>
    <s v="DOP"/>
    <n v="-32400"/>
    <n v="-32400"/>
  </r>
  <r>
    <s v="210102001001000000"/>
    <n v="130211736"/>
    <s v="TRISERVI S. A."/>
    <s v="PAG00393818"/>
    <x v="1622"/>
    <m/>
    <m/>
    <s v="DOP"/>
    <n v="45200"/>
    <n v="45200"/>
  </r>
  <r>
    <s v="210102001001000000"/>
    <n v="130801177"/>
    <s v="Inversiones Globama, SRL"/>
    <s v="PAG00402422"/>
    <x v="1622"/>
    <m/>
    <m/>
    <s v="DOP"/>
    <n v="3408544.93"/>
    <n v="3408544.93"/>
  </r>
  <r>
    <s v="210102001001000000"/>
    <n v="131080121"/>
    <s v="GUZMAN RODRIGUEZ &amp; ASOCIADOS SRL"/>
    <s v="CXP00127828"/>
    <x v="1623"/>
    <s v="CONTR.0421-3"/>
    <s v="CUBICACION #3"/>
    <s v="DOP"/>
    <n v="-7392889.0700000003"/>
    <n v="-5914311.2599999998"/>
  </r>
  <r>
    <s v="210102001001000000"/>
    <n v="132231244"/>
    <s v="BAHIA AGROINDUSTRIAL BAGROIND SRL"/>
    <s v="CXP00127824"/>
    <x v="1623"/>
    <s v="CONTR.0465-3"/>
    <s v="CUBICACION No.3"/>
    <s v="DOP"/>
    <n v="-5609607.8799999999"/>
    <n v="-4487686.3"/>
  </r>
  <r>
    <s v="210102001001000000"/>
    <n v="131444881"/>
    <s v="G &amp; R INGENIERIA Y MANTENIMIENTO, S.R.L."/>
    <s v="CXP00127823"/>
    <x v="1623"/>
    <s v="CONTR. 12378-2"/>
    <s v="CUBICACION #2"/>
    <s v="DOP"/>
    <n v="-1220721.8700000001"/>
    <n v="-976577.5"/>
  </r>
  <r>
    <s v="210102001001000000"/>
    <n v="123003854"/>
    <s v="PLUS INMOBILIARIA SRL"/>
    <s v="CXP00127821"/>
    <x v="1623"/>
    <s v="B1500000121"/>
    <s v="ALQ. CORRESP A LOS MESES DE SEPT HASTA DIC 2023"/>
    <s v="DOP"/>
    <n v="-826000"/>
    <n v="-826000"/>
  </r>
  <r>
    <s v="210102001001000000"/>
    <s v="00201026093"/>
    <s v="HECTOR JOSE URIBE DOMINGUEZ"/>
    <s v="CXP00127841"/>
    <x v="1623"/>
    <s v="CONTR.0533-4"/>
    <s v="CUBICACION #4 Y ADICIONAL"/>
    <s v="DOP"/>
    <n v="-736253.26"/>
    <n v="-736253.26"/>
  </r>
  <r>
    <s v="210102001001000000"/>
    <s v="00100828516"/>
    <s v="Antonio De Jesus Estrella Gonzalez"/>
    <s v="CXP00128282"/>
    <x v="1623"/>
    <s v="B1500000131"/>
    <s v="ADQUISICION DE MOBILIARIO ESCOLAR"/>
    <s v="DOP"/>
    <n v="-187620"/>
    <n v="-150096"/>
  </r>
  <r>
    <s v="210102001001000000"/>
    <n v="131819834"/>
    <s v="TRANSPORTE Y EXCURSIONES REYES HERNANDEZ"/>
    <s v="CXP00127853"/>
    <x v="1623"/>
    <s v="b1500000170"/>
    <s v="ALQUILER DE LOCAL CORRESP. AL MES OCT. 2023"/>
    <s v="DOP"/>
    <n v="-35400"/>
    <n v="-35400"/>
  </r>
  <r>
    <s v="210102001001000000"/>
    <n v="131819834"/>
    <s v="TRANSPORTE Y EXCURSIONES REYES HERNANDEZ"/>
    <s v="CXP00127857"/>
    <x v="1623"/>
    <s v="B1500000171"/>
    <s v="ALQUILER DE LOCAL CORRESP. AL MES NOV. 2023"/>
    <s v="DOP"/>
    <n v="-35400"/>
    <n v="-35400"/>
  </r>
  <r>
    <s v="210102001001000000"/>
    <n v="131819834"/>
    <s v="TRANSPORTE Y EXCURSIONES REYES HERNANDEZ"/>
    <s v="CXP00127858"/>
    <x v="1623"/>
    <s v="B1500000172"/>
    <s v="ALQUILER DE LOCAL CORRESP. AL MES DIC. 2023"/>
    <s v="DOP"/>
    <n v="-35400"/>
    <n v="-35400"/>
  </r>
  <r>
    <s v="210102001001000000"/>
    <n v="130377472"/>
    <s v="7.20 DISEÑO CONSTRUCCION  GESTION INMOBILIARIA SRL"/>
    <s v="CXP00127911"/>
    <x v="1624"/>
    <s v="CONTR.0507-1"/>
    <s v="CUBICACION #1"/>
    <s v="DOP"/>
    <n v="-21005627.559999999"/>
    <n v="-16804502.050000001"/>
  </r>
  <r>
    <s v="210102001001000000"/>
    <n v="131478565"/>
    <s v="ELVIS CONSTRUCCIONES SRL"/>
    <s v="CXP00127892"/>
    <x v="1624"/>
    <s v="CONTR.0419-2"/>
    <s v="CUBICACION No.2"/>
    <s v="DOP"/>
    <n v="-15728727.640000001"/>
    <n v="-12582982.109999999"/>
  </r>
  <r>
    <s v="210102001001000000"/>
    <n v="130540162"/>
    <s v="MORESA DISEÑOS Y CONSTRUCCIONES , SRL"/>
    <s v="CXP00127906"/>
    <x v="1624"/>
    <s v="CONTR.0-024-1"/>
    <s v="CUBICACION #1"/>
    <s v="DOP"/>
    <n v="-9653483.3300000001"/>
    <n v="-7722786.6600000001"/>
  </r>
  <r>
    <s v="210102001001000000"/>
    <s v="01200236501"/>
    <s v="JOSE BERNARDO ESCALANTE MATEO"/>
    <s v="CXP00127937"/>
    <x v="1625"/>
    <s v="CONTR.0457-2"/>
    <s v="CUBICACION No.2"/>
    <s v="DOP"/>
    <n v="-9121637.3000000007"/>
    <n v="-7297309.8399999999"/>
  </r>
  <r>
    <s v="210102001001000000"/>
    <n v="430057037"/>
    <s v="JUNTA DE DISTRITO MUNICIPAL DE VILLA PEDRO SANCHEZ"/>
    <s v="CXP00127955"/>
    <x v="1625"/>
    <s v="B1500000007"/>
    <m/>
    <s v="DOP"/>
    <n v="-80850"/>
    <n v="-80850"/>
  </r>
  <r>
    <s v="210102001001000000"/>
    <s v="04701383293"/>
    <s v="LEANDRO NERIS GOMEZ LORA"/>
    <s v="CXP00128006"/>
    <x v="1626"/>
    <s v="CONTR.O-0163/0649-6"/>
    <s v="CUBICACION #6, PRESUPUESTO REFORMULADO"/>
    <s v="DOP"/>
    <n v="-48669597.100000001"/>
    <n v="-38935677.68"/>
  </r>
  <r>
    <s v="210102001001000000"/>
    <s v="00102960572"/>
    <s v="VICTOR MATOS MEDINA"/>
    <s v="CXP00127968"/>
    <x v="1626"/>
    <s v="CONTR.0375/0303-22"/>
    <s v="CUBICACION #22, PRESUPUESTO REFORMULADO"/>
    <s v="DOP"/>
    <n v="-8044420.1299999999"/>
    <n v="-6435536.1100000003"/>
  </r>
  <r>
    <s v="210102001001000000"/>
    <n v="131165265"/>
    <s v="TCO NETWORKING, SRL"/>
    <s v="CXP00128001"/>
    <x v="1626"/>
    <s v="B1500000857"/>
    <s v="CONTRATACION DE EMPRESA P/EL EQUIPAMIENTO E INSTAL"/>
    <s v="DOP"/>
    <n v="-4022636.52"/>
    <n v="-4022636.52"/>
  </r>
  <r>
    <s v="210102001001000000"/>
    <n v="130459878"/>
    <s v="ONESSTA, SRL"/>
    <s v="CXP00128016"/>
    <x v="1626"/>
    <s v="CONTRS.0192/2380-20"/>
    <s v="CUBICACION #20 PRESUP. REFORMULADO"/>
    <s v="DOP"/>
    <n v="-1060774.6599999999"/>
    <n v="-919327.39"/>
  </r>
  <r>
    <s v="210102001001000000"/>
    <n v="130235309"/>
    <s v="PUNTOCALL LORA COMMUNICATIONS DOMINICANA SRL"/>
    <s v="CXP00128100"/>
    <x v="1626"/>
    <s v="B1500000174."/>
    <m/>
    <s v="DOP"/>
    <n v="-601913.22"/>
    <n v="-601913.22"/>
  </r>
  <r>
    <s v="210102001001000000"/>
    <n v="132261216"/>
    <s v="Santino Business Group, SRL"/>
    <s v="CXP00128104"/>
    <x v="1626"/>
    <s v="B1500000052"/>
    <s v="SERV DE ROTULACIÓN DE 3 AUTOBUSES"/>
    <s v="DOP"/>
    <n v="-203550"/>
    <n v="-203550"/>
  </r>
  <r>
    <s v="210102001001000000"/>
    <s v="09300163608"/>
    <s v="LUIS ELIGIO HILARIO CARELA VALENZUELA"/>
    <s v="CXP00128159"/>
    <x v="1626"/>
    <s v="B1500000049*"/>
    <s v="SERVICIO JURIDICO"/>
    <s v="DOP"/>
    <n v="-129800"/>
    <n v="-129800"/>
  </r>
  <r>
    <s v="210102001001000000"/>
    <n v="130235309"/>
    <s v="PUNTOCALL LORA COMMUNICATIONS DOMINICANA SRL"/>
    <s v="CXP00128096"/>
    <x v="1626"/>
    <s v="B1500000174"/>
    <s v="SERV DE INTERNET MES NOV Y  DIC.2023,DGA.4546-2023"/>
    <s v="DOP"/>
    <n v="-10455.799999999999"/>
    <n v="-10455.799999999999"/>
  </r>
  <r>
    <s v="210102001001000000"/>
    <n v="132371267"/>
    <s v="Bella Moda, SRL"/>
    <s v="NCR0002646"/>
    <x v="1626"/>
    <s v="B1500000002-NULA"/>
    <s v="NO SE LE APLICO EL ITBIS"/>
    <s v="DOP"/>
    <n v="13774278.710000001"/>
    <n v="2101161.16"/>
  </r>
  <r>
    <s v="210102001001000000"/>
    <n v="131165265"/>
    <s v="TCO NETWORKING, SRL"/>
    <s v="NCR0002650"/>
    <x v="1626"/>
    <s v="B1500000857-NULA"/>
    <s v="ANULADA POR ERROR DE UN OBJETAL"/>
    <s v="DOP"/>
    <n v="4022636.52"/>
    <n v="4022636.52"/>
  </r>
  <r>
    <s v="210102001001000000"/>
    <n v="101087961"/>
    <s v="EDITORA CORRIPIO, S.A.S."/>
    <s v="CXP00128199"/>
    <x v="1627"/>
    <s v="B1500001175"/>
    <s v="SERVICIO DE IMPRESION DE LIBRO DE TEXTOS"/>
    <s v="DOP"/>
    <n v="-18268520"/>
    <n v="-14838514"/>
  </r>
  <r>
    <s v="210102001001000000"/>
    <n v="101618787"/>
    <s v="ALTICE DOMINICANA, S. A."/>
    <s v="CXP00128186"/>
    <x v="1627"/>
    <s v="E450000000785"/>
    <s v="PERIODO 11/11/2023 HASTA 10/12/2023, CTA.69655139"/>
    <s v="DOP"/>
    <n v="-22682686.300000001"/>
    <n v="-4674523.5599999996"/>
  </r>
  <r>
    <s v="219805001001000000"/>
    <n v="401007339"/>
    <s v="MINISTERIO DE EDUCACION"/>
    <s v="PI027548"/>
    <x v="1627"/>
    <s v="OFIC.#DEC-446/2023"/>
    <s v="DIETA DE LOS TECNICOS AYUNDANTES, PERTENECIENTE A LA COMISIO"/>
    <s v="DOP"/>
    <n v="-917400"/>
    <n v="-917400"/>
  </r>
  <r>
    <s v="210102001001000000"/>
    <s v="00100572254"/>
    <s v="DIONISIO BAUTISTA CASTILLO"/>
    <s v="CXP00128137"/>
    <x v="1627"/>
    <s v="B1500000008"/>
    <s v="ACTO DE COMPROBACION CON TRASLADO DE NOTARIO, BAJO LA MODALI"/>
    <s v="DOP"/>
    <n v="-59000"/>
    <n v="-59000"/>
  </r>
  <r>
    <s v="219805001001000000"/>
    <n v="401007339"/>
    <s v="MINISTERIO DE EDUCACION"/>
    <s v="PI027559"/>
    <x v="1627"/>
    <s v="CNE-103-2023"/>
    <m/>
    <s v="DOP"/>
    <n v="-56000"/>
    <n v="-56000"/>
  </r>
  <r>
    <s v="210102001001000000"/>
    <n v="101087961"/>
    <s v="EDITORA CORRIPIO, S.A.S."/>
    <s v="NCR0002659"/>
    <x v="1627"/>
    <s v="B1500001175-NULA"/>
    <s v="ANULADA POR MONTO"/>
    <s v="DOP"/>
    <n v="18268520"/>
    <n v="6280"/>
  </r>
  <r>
    <s v="210102001001000000"/>
    <n v="101087961"/>
    <s v="EDITORA CORRIPIO, S.A.S."/>
    <s v="MIED-173272"/>
    <x v="1627"/>
    <s v="B1500001160"/>
    <m/>
    <s v="DOP"/>
    <n v="2186994"/>
    <n v="2186994"/>
  </r>
  <r>
    <s v="210102001001000000"/>
    <n v="101087961"/>
    <s v="EDITORA CORRIPIO, S.A.S."/>
    <s v="MIED-173276"/>
    <x v="1627"/>
    <s v="B1500001183"/>
    <m/>
    <s v="DOP"/>
    <n v="2892386"/>
    <n v="2892386"/>
  </r>
  <r>
    <s v="210102001001000000"/>
    <n v="101087961"/>
    <s v="EDITORA CORRIPIO, S.A.S."/>
    <s v="MIED-173275"/>
    <x v="1627"/>
    <s v="B1500001175"/>
    <m/>
    <s v="DOP"/>
    <n v="3653704"/>
    <n v="3653704"/>
  </r>
  <r>
    <s v="210102001001000000"/>
    <n v="101087961"/>
    <s v="EDITORA CORRIPIO, S.A.S."/>
    <s v="MIED-173274"/>
    <x v="1627"/>
    <s v="B1500001163"/>
    <m/>
    <s v="DOP"/>
    <n v="3768768"/>
    <n v="3768768"/>
  </r>
  <r>
    <s v="210102001001000000"/>
    <n v="101087961"/>
    <s v="EDITORA CORRIPIO, S.A.S."/>
    <s v="MIED-173268"/>
    <x v="1627"/>
    <s v="B1500001158"/>
    <m/>
    <s v="DOP"/>
    <n v="4063932"/>
    <n v="4063932"/>
  </r>
  <r>
    <s v="210102001001000000"/>
    <n v="101087961"/>
    <s v="EDITORA CORRIPIO, S.A.S."/>
    <s v="MIED-173269"/>
    <x v="1627"/>
    <s v="B1500001159"/>
    <m/>
    <s v="DOP"/>
    <n v="4063932"/>
    <n v="4063932"/>
  </r>
  <r>
    <s v="210102001001000000"/>
    <n v="132286359"/>
    <s v="CORPORACION LUFET, S.R.L"/>
    <s v="CXP00128221"/>
    <x v="1628"/>
    <s v="CONTR.O-114-1"/>
    <s v="CUBICACION #1"/>
    <s v="DOP"/>
    <n v="-4119958.51"/>
    <n v="-3295966.81"/>
  </r>
  <r>
    <s v="219805001001000000"/>
    <n v="401007339"/>
    <s v="MINISTERIO DE EDUCACION"/>
    <s v="PI027574"/>
    <x v="1628"/>
    <s v="DGPC-0384-2023"/>
    <s v="PAGO DE VIATICOS Y PASAJE"/>
    <s v="DOP"/>
    <n v="-1182500"/>
    <n v="-1182500"/>
  </r>
  <r>
    <s v="210102001001000000"/>
    <n v="131165567"/>
    <s v="ORESUND INGENIEROS Y ARQUITECTOS SRL"/>
    <s v="CXP00128254"/>
    <x v="1629"/>
    <s v="CONTR.O-127-1"/>
    <s v="CUBICACION No.1"/>
    <s v="DOP"/>
    <n v="-6247949.1500000004"/>
    <n v="-4998359.32"/>
  </r>
  <r>
    <s v="210102001001000000"/>
    <n v="132194713"/>
    <s v="HARKON BUSINESS SRL"/>
    <s v="CXP00128255"/>
    <x v="1629"/>
    <s v="CONTR.O-103-1"/>
    <s v="CUBICACION #1"/>
    <s v="DOP"/>
    <n v="-5571857.7300000004"/>
    <n v="-4457486.18"/>
  </r>
  <r>
    <s v="219805001001000000"/>
    <n v="401007339"/>
    <s v="MINISTERIO DE EDUCACION"/>
    <s v="PI027579"/>
    <x v="1629"/>
    <s v="OFIC.DGEA-373/2023."/>
    <s v="PASAJE A DOCENTES Y ESCUELAS LABORALES"/>
    <s v="DOP"/>
    <n v="-42000"/>
    <n v="-42000"/>
  </r>
  <r>
    <s v="210102001001000000"/>
    <s v="05601579666"/>
    <s v="GUILLERMO EMMANUEL RIVAS POLANCO"/>
    <s v="CXP00128279"/>
    <x v="1630"/>
    <s v="CONTRS.0165/2164-14"/>
    <s v="CUBICACION #14 PRESUP. REFORMULADO"/>
    <s v="DOP"/>
    <n v="-2816736.6"/>
    <n v="-2253389.2799999998"/>
  </r>
  <r>
    <s v="210102001001000000"/>
    <n v="101517085"/>
    <s v="EMPRESAS INTEGRADAS S. A. S."/>
    <s v="CXP00128310"/>
    <x v="1630"/>
    <s v="B1500000857"/>
    <s v="ADQUISICION DE MOBILIARIO"/>
    <s v="DOP"/>
    <n v="-1614539.06"/>
    <n v="-1614539.06"/>
  </r>
  <r>
    <s v="210102001001000000"/>
    <n v="101775531"/>
    <s v="DESARROLLO DE ESTRATEGIAS ADMINISTRATIVAS SRL"/>
    <s v="CXP00128278"/>
    <x v="1630"/>
    <s v="B1500000087*"/>
    <s v="ADQUISICIÓN DE PRUEBAS PSICOMÉTRICAS"/>
    <s v="DOP"/>
    <n v="-1412319.14"/>
    <n v="-1129855.32"/>
  </r>
  <r>
    <s v="210102001001000000"/>
    <n v="131212972"/>
    <s v="ENTIDAD EDUCATIVA RAMIREZ AM, SRL."/>
    <s v="CXP00128281"/>
    <x v="1630"/>
    <s v="CONTR.0736-DEPOSITO."/>
    <s v="DOS (2) DEPOSITOS"/>
    <s v="DOP"/>
    <n v="-90000"/>
    <n v="-90000"/>
  </r>
  <r>
    <s v="210102001001000000"/>
    <n v="131212972"/>
    <s v="ENTIDAD EDUCATIVA RAMIREZ AM, SRL."/>
    <s v="NCR0002663"/>
    <x v="1630"/>
    <s v="B0100000001.NULA"/>
    <s v="ERROR EN NCF"/>
    <s v="DOP"/>
    <n v="106200"/>
    <n v="16200"/>
  </r>
  <r>
    <s v="210102001001000000"/>
    <n v="131187651"/>
    <s v="Global7 Distribución Caribe, SRL"/>
    <s v="NCR0002666"/>
    <x v="1630"/>
    <s v="B150258-NULA"/>
    <s v="ERROR EN LIB. DE ANTICIPO"/>
    <s v="DOP"/>
    <n v="1498500"/>
    <n v="1498500"/>
  </r>
  <r>
    <s v="210102001001000000"/>
    <n v="130744378"/>
    <s v="B A G CONSTRUCCIONES SRL."/>
    <s v="PAG00399501"/>
    <x v="1630"/>
    <m/>
    <m/>
    <s v="DOP"/>
    <n v="3252698.12"/>
    <n v="3252698.12"/>
  </r>
  <r>
    <s v="210102001001000000"/>
    <n v="101087961"/>
    <s v="EDITORA CORRIPIO, S.A.S."/>
    <s v="CXP00128305"/>
    <x v="1630"/>
    <s v="CONTR. 0075- ANTIC"/>
    <m/>
    <s v="DOP"/>
    <n v="3430006"/>
    <n v="3430006"/>
  </r>
  <r>
    <s v="210102001001000000"/>
    <n v="101087961"/>
    <s v="EDITORA CORRIPIO, S.A.S."/>
    <s v="CXP00128303"/>
    <x v="1630"/>
    <s v="CONTR. 0075- ANTICPO"/>
    <m/>
    <s v="DOP"/>
    <n v="3438286"/>
    <n v="3438286"/>
  </r>
  <r>
    <s v="210102001001000000"/>
    <n v="130812391"/>
    <s v="D &amp; H SERVICIOS DE MECANICA EN GENERAL SRL"/>
    <s v="PAG00401177"/>
    <x v="1630"/>
    <m/>
    <m/>
    <s v="DOP"/>
    <n v="8359845.2400000002"/>
    <n v="8359845.2400000002"/>
  </r>
  <r>
    <s v="210102001001000000"/>
    <n v="101087961"/>
    <s v="EDITORA CORRIPIO, S.A.S."/>
    <s v="NCR0002667"/>
    <x v="1630"/>
    <s v="B1500001175. NULA"/>
    <s v="NULA POR ERROR EN MONTO"/>
    <s v="DOP"/>
    <n v="18262240"/>
    <n v="18262240"/>
  </r>
  <r>
    <s v="210102001001000000"/>
    <n v="130870381"/>
    <s v="NU ENERGY SRL"/>
    <s v="CXP00128350"/>
    <x v="1631"/>
    <s v="CONTR.0427-3"/>
    <s v="CUBICACION #3"/>
    <s v="DOP"/>
    <n v="-15018636.02"/>
    <n v="-12014908.82"/>
  </r>
  <r>
    <s v="210102001001000000"/>
    <s v="00113473797"/>
    <s v="HUMBERTO MANUEL LANTIGUA BALBUENA"/>
    <s v="CXP00128319"/>
    <x v="1631"/>
    <s v="CONTR.0118/0125-22"/>
    <s v="CUBICACION #22, PRESUPUESTO REFORMULADO"/>
    <s v="DOP"/>
    <n v="-8823331.1400000006"/>
    <n v="-7058664.9100000001"/>
  </r>
  <r>
    <s v="210102001001000000"/>
    <n v="131584306"/>
    <s v="ARQUITECTURA MODERNA E INGENIERIA CORNIEL VERAS, SRL"/>
    <s v="MIED-144913"/>
    <x v="1631"/>
    <s v="CONTR.O-0381-ANTICIP"/>
    <s v="20% AVANCE INICIAL"/>
    <s v="DOP"/>
    <n v="-3553460.83"/>
    <n v="-3553460.83"/>
  </r>
  <r>
    <s v="210102001001000000"/>
    <n v="131202322"/>
    <s v="ARQUILINE, SRL"/>
    <s v="CXP00128348"/>
    <x v="1631"/>
    <s v="CONTR.0-023-1"/>
    <s v="CUBICACION #1"/>
    <s v="DOP"/>
    <n v="-2992137.42"/>
    <n v="-2393709.94"/>
  </r>
  <r>
    <s v="210102001001000000"/>
    <s v="00111728259"/>
    <s v="CARLOS AMADO NIN CAVALLO"/>
    <s v="CXP00128340"/>
    <x v="1631"/>
    <s v="CONTRS.0296/0323-21"/>
    <s v="CUBICACION #21 PRESUPUESTO REFORMULADO"/>
    <s v="DOP"/>
    <n v="-982458.3"/>
    <n v="-982458.3"/>
  </r>
  <r>
    <s v="210102001001000000"/>
    <n v="131144349"/>
    <s v="Refriclima HF, SRL"/>
    <s v="CXP00128333"/>
    <x v="1631"/>
    <s v="B1500000680"/>
    <s v="&quot;ADQUISICION DE AIRES ACONDICIONADOS"/>
    <s v="DOP"/>
    <n v="-414770"/>
    <n v="-414770"/>
  </r>
  <r>
    <s v="219805001001000000"/>
    <n v="401007339"/>
    <s v="MINISTERIO DE EDUCACION"/>
    <s v="PI027622"/>
    <x v="1632"/>
    <s v="CNE-103-2023."/>
    <s v="DIETAS"/>
    <s v="DOP"/>
    <n v="-56000"/>
    <n v="-56000"/>
  </r>
  <r>
    <s v="210102001001000000"/>
    <n v="101598883"/>
    <s v="COMPANIA DE LUZ Y FUERZA DE LAS TERRENAS, S.A."/>
    <s v="CXP00128460"/>
    <x v="1633"/>
    <s v="B1500007251"/>
    <s v="SERVICIO DE ENERGIA ELECTRICA"/>
    <s v="DOP"/>
    <n v="-1042.8599999999999"/>
    <n v="-1042.8599999999999"/>
  </r>
  <r>
    <s v="210102001001000000"/>
    <n v="131080121"/>
    <s v="GUZMAN RODRIGUEZ &amp; ASOCIADOS SRL"/>
    <s v="CXP00128480"/>
    <x v="1634"/>
    <s v="CONTR.O-107-2"/>
    <s v="CUBICACION #2"/>
    <s v="DOP"/>
    <n v="-3893961.18"/>
    <n v="-3115168.94"/>
  </r>
  <r>
    <s v="210102001001000000"/>
    <s v="00107274748"/>
    <s v="NELSON ANTONIO PONS MATOS"/>
    <s v="MIED-144930"/>
    <x v="1635"/>
    <s v="CONTR.O-0348-ANTICIP"/>
    <s v="20% AVANCE INICIAL"/>
    <s v="DOP"/>
    <n v="-15549799.33"/>
    <n v="-15549799.33"/>
  </r>
  <r>
    <s v="210102001001000000"/>
    <s v="05400454145"/>
    <s v="DEYANIRA DEL ROSARIO BOTTIER DUVERNAI"/>
    <s v="MIED-144948"/>
    <x v="1636"/>
    <s v="CONTR.O-0338-ANTICIP"/>
    <s v="20% AVANCE INICIAL"/>
    <s v="DOP"/>
    <n v="-23628469.190000001"/>
    <n v="-23628469.190000001"/>
  </r>
  <r>
    <s v="210102001001000000"/>
    <n v="101618787"/>
    <s v="ALTICE DOMINICANA, S. A."/>
    <s v="CXP00128541"/>
    <x v="1636"/>
    <s v="B1500056185."/>
    <s v="SERV. DE INTERNET CTA.12486293 CORRESP. DIC/2023"/>
    <s v="DOP"/>
    <n v="-3370339.15"/>
    <n v="-3370339.15"/>
  </r>
  <r>
    <s v="210102001001000000"/>
    <s v="00800156895"/>
    <s v="MARGARO ABEL ROSARIO GUZMAN"/>
    <s v="CXP00128555"/>
    <x v="1637"/>
    <s v="DGMIE #0426/2020"/>
    <s v="Direccion Tecnica"/>
    <s v="DOP"/>
    <n v="-1684660.69"/>
    <n v="-1684660.69"/>
  </r>
  <r>
    <s v="210102001001000000"/>
    <n v="401500401"/>
    <s v="ASOCIACIÓN DOMINICANA DE PLANIFICACION FAMILIAR INC"/>
    <s v="CXP00128556"/>
    <x v="1637"/>
    <s v="B1500000091"/>
    <s v="ALQUILER CORRESPONDIENTE AL MES DE ENERO 2024"/>
    <s v="DOP"/>
    <n v="-188800"/>
    <n v="-188800"/>
  </r>
  <r>
    <s v="210102001001000000"/>
    <n v="101013761"/>
    <s v="DISTRIBUIDORA ESCOLAR S.A. (DISESA)"/>
    <s v="MIED-173392"/>
    <x v="1637"/>
    <s v="B1500000971"/>
    <s v="B1500000971"/>
    <s v="DOP"/>
    <n v="608400"/>
    <n v="608400"/>
  </r>
  <r>
    <s v="210102001001000000"/>
    <n v="131285244"/>
    <s v="TORCLOW, S.R.L"/>
    <s v="CXP00128577"/>
    <x v="1638"/>
    <s v="B1500000093"/>
    <s v="ADQUISICION Y INST. BATERIAS DE VEHICULOS"/>
    <s v="DOP"/>
    <n v="-354000"/>
    <n v="-283200"/>
  </r>
  <r>
    <s v="210102001001000000"/>
    <n v="12200037419"/>
    <s v="MARY DALIA NUÑEZ HERNANDEZ DE CARABALLO"/>
    <s v="MIED-144951"/>
    <x v="1639"/>
    <s v="20% ANTICIPO"/>
    <s v="ADENDA O-0537/23 *CONTR.110 PRESUP. REFORMULADO"/>
    <s v="DOP"/>
    <n v="-6377275.3499999996"/>
    <n v="-6377275.3499999996"/>
  </r>
  <r>
    <s v="210102001001000000"/>
    <s v="00107172967"/>
    <s v="CARLOS JESUS MOTA RODRIGUEZ"/>
    <s v="CXP00128612"/>
    <x v="1639"/>
    <s v="CONTR-0498-1"/>
    <s v="CUBICACION #1 CORTE"/>
    <s v="DOP"/>
    <n v="-2615022.88"/>
    <n v="-1548434.44"/>
  </r>
  <r>
    <s v="210102001001000000"/>
    <n v="130950172"/>
    <s v="GRUPO BISERICI, SRL"/>
    <s v="CXP00128611"/>
    <x v="1639"/>
    <s v="CONT.045/390/0532-18"/>
    <s v="CUBICACION #18, PRESUPUESTO REFORMULADO"/>
    <s v="DOP"/>
    <n v="-520328.87"/>
    <n v="-416263.1"/>
  </r>
  <r>
    <s v="210102001001000000"/>
    <n v="130342873"/>
    <s v="YOU COLOR, SRL"/>
    <s v="CXP00128648"/>
    <x v="1640"/>
    <s v="B1500000465"/>
    <s v="ADQUISICION DE IMPRESION DE BANNER."/>
    <s v="DOP"/>
    <n v="-37701"/>
    <n v="-37701"/>
  </r>
  <r>
    <s v="210102001001000000"/>
    <n v="101618787"/>
    <s v="ALTICE DOMINICANA, S. A."/>
    <s v="CXP00128656"/>
    <x v="1641"/>
    <s v="E450000001106"/>
    <s v="INSTALACION Y SERVICIO INTERNET A LAS ESCUELAS, ALTICE DOMIN"/>
    <s v="DOP"/>
    <n v="-16474977.68"/>
    <n v="-4095451.14"/>
  </r>
  <r>
    <s v="210102001001000000"/>
    <s v="05400880497"/>
    <s v="JUAN CARLOS ARIAS GOMEZ"/>
    <s v="CXP00128655"/>
    <x v="1641"/>
    <s v="CONTR.0151/0113-7"/>
    <s v="CUBICACION #7 PRESUPUESTO REFORMULADO"/>
    <s v="DOP"/>
    <n v="-1723565.45"/>
    <n v="-1378852.36"/>
  </r>
  <r>
    <s v="210102001001000000"/>
    <s v="08200123795"/>
    <s v="BENANCIA VALLEJO POLANCO"/>
    <s v="ED00013392"/>
    <x v="1641"/>
    <m/>
    <s v="P/anular Facts. CONTR. 0078/2023-01 y 02 por error en monto"/>
    <s v="DOP"/>
    <n v="428576"/>
    <n v="94400"/>
  </r>
  <r>
    <s v="210102001001000000"/>
    <s v="08200123795"/>
    <s v="BENANCIA VALLEJO POLANCO"/>
    <s v="NCR0002678"/>
    <x v="1641"/>
    <s v="cONTR. A0078/2023-NU"/>
    <s v="ERROR EN MONTO"/>
    <s v="DOP"/>
    <n v="334176"/>
    <n v="334176"/>
  </r>
  <r>
    <s v="210102001001000000"/>
    <n v="130452492"/>
    <s v="CONSTRUCTORA E INMOBILIARIA GUZMAN TRINIDAD Y ASOC, S.R.L."/>
    <s v="CXP00128684"/>
    <x v="1642"/>
    <s v="CONTR.O-0179-2"/>
    <s v="CUBICACION #2"/>
    <s v="DOP"/>
    <n v="-20930919.75"/>
    <n v="-16744735.800000001"/>
  </r>
  <r>
    <s v="210102001001000000"/>
    <n v="130235309"/>
    <s v="PUNTOCALL LORA COMMUNICATIONS DOMINICANA SRL"/>
    <s v="CXP00128705"/>
    <x v="1643"/>
    <s v="B1500000181"/>
    <s v="OFIC-DGA N.º.-048-2024 SERV. INTERNET ENERO 2024"/>
    <s v="DOP"/>
    <n v="-4303299"/>
    <n v="-4303299"/>
  </r>
  <r>
    <s v="210102001001000000"/>
    <n v="418000068"/>
    <s v="AYUNTAMIENTO MUNICIPAL DE SAN JUAN DE LA MAGUANA"/>
    <s v="CXP00128698"/>
    <x v="1643"/>
    <s v="B1500000673"/>
    <s v="PAGO SERVICIO DE RECOLECCION  DE DESECHOS SOLIDOS"/>
    <s v="DOP"/>
    <n v="-104850"/>
    <n v="-104850"/>
  </r>
  <r>
    <s v="210102001001000000"/>
    <n v="101619848"/>
    <s v="CREDITCOM, SRL"/>
    <s v="CXP00128763"/>
    <x v="1644"/>
    <s v="B1500000013*"/>
    <s v="ADQ. DE MOBLIARIO ESCOLAR"/>
    <s v="DOP"/>
    <n v="-3944824.42"/>
    <n v="-3155859.54"/>
  </r>
  <r>
    <s v="210102001001000000"/>
    <n v="130794774"/>
    <s v="LMAF INVERSIONES, SRL."/>
    <s v="CXP00128785"/>
    <x v="1645"/>
    <s v="CONTR.0409/2381-13"/>
    <s v="CUBICACION #13, PRESUPUESTO REFORMULADO"/>
    <s v="DOP"/>
    <n v="-11729033.76"/>
    <n v="-9383227.0099999998"/>
  </r>
  <r>
    <s v="210102001001000000"/>
    <s v="06600216789"/>
    <s v="ALEXIS SANTIAGO MONEGRO ANTIGUA"/>
    <s v="CXP00128790"/>
    <x v="1645"/>
    <s v="CONTRS.O-089/171-7"/>
    <s v="CUBICACION #7 PRESUP. REFORMULADO"/>
    <s v="DOP"/>
    <n v="-9116876.8399999999"/>
    <n v="-7293501.4699999997"/>
  </r>
  <r>
    <s v="210102001001000000"/>
    <s v="00101349249"/>
    <s v="JUAN CARLOS CABRERA PEÑA"/>
    <s v="CXP00128772"/>
    <x v="1645"/>
    <s v="CONTR.0566/1507-3"/>
    <s v="CUBICACION #3, PRESUPUESTO REFORMULADO"/>
    <s v="DOP"/>
    <n v="-3448707.91"/>
    <n v="-2758966.33"/>
  </r>
  <r>
    <s v="210102001001000000"/>
    <n v="401510472"/>
    <s v="OFICINA DE COORDINACION PRESIDENCIAL"/>
    <s v="CXP00128769"/>
    <x v="1645"/>
    <s v="OCP-FCR-00001722"/>
    <s v="PARTICIPACION COMO CONFERENCISTA EN LA CONFERENCIA INSPIRACI"/>
    <s v="DOP"/>
    <n v="-268006.95"/>
    <n v="-268006.95"/>
  </r>
  <r>
    <s v="210102001001000000"/>
    <n v="131599712"/>
    <s v="PROYECTOS DVF, S.R.L"/>
    <s v="CXP00128809"/>
    <x v="1646"/>
    <s v="B1500000036"/>
    <s v="ADQ. EQUIPOS TECNOLÓGICOS (NETBOOKS)"/>
    <s v="DOP"/>
    <n v="-28566384"/>
    <n v="-22853107.199999999"/>
  </r>
  <r>
    <s v="210102001001000000"/>
    <n v="102343586"/>
    <s v="CONSTRUCTORA LAS GAVIOTAS, S.R.L."/>
    <s v="CXP00128805"/>
    <x v="1646"/>
    <s v="B1500000208"/>
    <s v="ALQ. LOCAL, CORRESPONDIENTE A ENERO 2024"/>
    <s v="DOP"/>
    <n v="-107380"/>
    <n v="-107380"/>
  </r>
  <r>
    <s v="210102001001000000"/>
    <n v="131139604"/>
    <s v="GRUPO GARAJONAY SRL"/>
    <s v="CXP00128862"/>
    <x v="1647"/>
    <s v="B1500000116"/>
    <s v="ADQ.DISPOSITIVOS TECNOLÓGICO (TABLET)"/>
    <s v="DOP"/>
    <n v="-43616236.509999998"/>
    <n v="-34892989.210000001"/>
  </r>
  <r>
    <s v="210102001001000000"/>
    <s v="00116541509"/>
    <s v="CESAR EDUARDO PEREZ MELO"/>
    <s v="CXP00128818"/>
    <x v="1647"/>
    <s v="CONTR.0010-1"/>
    <s v="CUBICACION #1 CORTE"/>
    <s v="DOP"/>
    <n v="-13144575.199999999"/>
    <n v="-3722596.45"/>
  </r>
  <r>
    <s v="210102001001000000"/>
    <n v="130284776"/>
    <s v="ZIBELINE INVESTMENTS S.A."/>
    <s v="CXP00128814"/>
    <x v="1647"/>
    <s v="B1500000126*"/>
    <s v="ALQUILER CORRESP. A NOVIEMBRE 2023"/>
    <s v="DOP"/>
    <n v="-2416770.09"/>
    <n v="-2416770.09"/>
  </r>
  <r>
    <s v="210102001001000000"/>
    <n v="130284776"/>
    <s v="ZIBELINE INVESTMENTS S.A."/>
    <s v="CXP00128815"/>
    <x v="1647"/>
    <s v="B1500000127*"/>
    <s v="ALQUILER CORRESP. A DICIEMBRE 2023"/>
    <s v="DOP"/>
    <n v="-2416770.08"/>
    <n v="-2416770.08"/>
  </r>
  <r>
    <s v="210102001001000000"/>
    <n v="130284776"/>
    <s v="ZIBELINE INVESTMENTS S.A."/>
    <s v="CXP00128817"/>
    <x v="1647"/>
    <s v="B1500000128*"/>
    <s v="ALQUILER CORRESP. A ENERO 2024"/>
    <s v="DOP"/>
    <n v="-2416770.08"/>
    <n v="-2416770.08"/>
  </r>
  <r>
    <s v="210102001001000000"/>
    <n v="101614951"/>
    <s v="ELECTROMAR, SRL"/>
    <s v="CXP00128821"/>
    <x v="1647"/>
    <s v="CONTR.2423-1 CORTE"/>
    <s v="CUBICACION #1-CORTE"/>
    <s v="DOP"/>
    <n v="-5030794.57"/>
    <n v="-616490.32999999996"/>
  </r>
  <r>
    <s v="210102001001000000"/>
    <n v="104016191"/>
    <s v="TELEOPERADORA DEL NORDESTE, SRL"/>
    <s v="CXP00128876"/>
    <x v="1648"/>
    <s v="B1500001041"/>
    <s v="SERVICIO DE INTERNET, MES DE NOVIEMBRE 2023"/>
    <s v="DOP"/>
    <n v="-2350200.0099999998"/>
    <n v="-2350200.0099999998"/>
  </r>
  <r>
    <s v="210102001001000000"/>
    <n v="130991146"/>
    <s v="GRUPO SANABIA SRL"/>
    <s v="CXP00128889"/>
    <x v="1648"/>
    <s v="B1500000166"/>
    <s v="&quot;ADQUISICION DE DISPOSITIVOS TECNOLOGICOS"/>
    <s v="DOP"/>
    <n v="-820100"/>
    <n v="-656080"/>
  </r>
  <r>
    <s v="210102001001000000"/>
    <n v="130879524"/>
    <s v="ROGER MOBILIARIOS URBANOS SRL"/>
    <s v="CXP00128905"/>
    <x v="1649"/>
    <s v="B1500000238"/>
    <s v="ADQ. DE DISPOSITIVOS TECNOLOGICOS"/>
    <s v="DOP"/>
    <n v="-36414800"/>
    <n v="-29131840"/>
  </r>
  <r>
    <s v="210102001001000000"/>
    <n v="131360157"/>
    <s v="PORTO PERLA INVERSIONES SRL"/>
    <s v="CXP00128907"/>
    <x v="1649"/>
    <s v="B1500000202"/>
    <s v="ADQUISICION DE DISPOSITIVOS TECNOLOGICOS P/LA EJEC"/>
    <s v="DOP"/>
    <n v="-410050"/>
    <n v="-328040"/>
  </r>
  <r>
    <s v="210102001001000000"/>
    <s v="00106326754"/>
    <s v="HECTOR MANUEL CARO"/>
    <s v="CXP00128913"/>
    <x v="1649"/>
    <s v="CONTR-A-0011-2023-6"/>
    <s v="ALQ. LOCAL, CORRESP. A ENERO Y FEBRERO 2024"/>
    <s v="DOP"/>
    <n v="-70800"/>
    <n v="-70800"/>
  </r>
  <r>
    <s v="210102001001000000"/>
    <n v="22300298431"/>
    <s v="JUANA ELISA MORENO SOLANO."/>
    <s v="CXP00128908"/>
    <x v="1649"/>
    <s v="CONTR.0015-71"/>
    <s v="ALQUILER LOCAL, MES DE ENERO 2024"/>
    <s v="DOP"/>
    <n v="-35400"/>
    <n v="-35400"/>
  </r>
  <r>
    <s v="210102001001000000"/>
    <n v="130598436"/>
    <s v="OPTICFILMS,SRL"/>
    <s v="CXP00128948"/>
    <x v="1650"/>
    <s v="B1500000251"/>
    <s v="PAGO SERVICIOS DE MONTAJES, ESCENOGRAFIA Y SONIDO"/>
    <s v="DOP"/>
    <n v="-2165998.56"/>
    <n v="-1732798.85"/>
  </r>
  <r>
    <s v="210102001001000000"/>
    <s v="05400869656"/>
    <s v="TELESFORO DE JESUS DOMINGUEZ SANTOS"/>
    <s v="CXP00128947"/>
    <x v="1650"/>
    <s v="CONTR. 00348-30"/>
    <s v="ALQUILER CORRESP. MESES ENERO Y FEBRERO 2024"/>
    <s v="DOP"/>
    <n v="-59000"/>
    <n v="-59000"/>
  </r>
  <r>
    <s v="210102001001000000"/>
    <s v="00200034148"/>
    <s v="LUISA URBANO BAUTISTA DE MATEO"/>
    <s v="CXP00128958"/>
    <x v="1651"/>
    <s v="CONTR. 0006-2023-7"/>
    <s v="ALQUILER LOCAL,ENERO Y FEBRERO 2024"/>
    <s v="DOP"/>
    <n v="-236000"/>
    <n v="-236000"/>
  </r>
  <r>
    <s v="210102001001000000"/>
    <s v="00113022446"/>
    <s v="PAOLA TERESA PIMENTEL BAUTISTA"/>
    <s v="CXP00128976"/>
    <x v="1651"/>
    <s v="CONTR. 00171-18"/>
    <s v="ALQUILER LOCAL, MESES DE ENERO Y FEBRERO 2024"/>
    <s v="DOP"/>
    <n v="-224200"/>
    <n v="-224200"/>
  </r>
  <r>
    <s v="210102001001000000"/>
    <s v="00107103228"/>
    <s v="LEOPOLDO POOL LOUIS"/>
    <s v="CXP00128957"/>
    <x v="1651"/>
    <s v="CONTR. 0385-67"/>
    <s v="ALQUILER LOCAL,ENERO Y FEBRERO 2024"/>
    <s v="DOP"/>
    <n v="-181012"/>
    <n v="-181012"/>
  </r>
  <r>
    <s v="210102001001000000"/>
    <s v="00108137464"/>
    <s v="JOHAMNA ROSALIA ALMONTE ZARZUELA"/>
    <s v="CXP00128983"/>
    <x v="1651"/>
    <s v="CONTR. 0299-11"/>
    <s v="ALQUILER LOCAL, CORRESP.MES DE ENERO Y FEBRER 2024"/>
    <s v="DOP"/>
    <n v="-82600"/>
    <n v="-82600"/>
  </r>
  <r>
    <s v="210102001001000000"/>
    <s v="00107109159"/>
    <s v="SOFIA CONSTANZA GUZMAN MANZANILLO"/>
    <s v="CXP00128980"/>
    <x v="1651"/>
    <s v="CONTR. 0245-67"/>
    <s v="ALQUILER LOCAL, MESES DE ENERO Y FEBRERO 2024"/>
    <s v="DOP"/>
    <n v="-70800"/>
    <n v="-70800"/>
  </r>
  <r>
    <s v="210102001001000000"/>
    <s v="00104006937"/>
    <s v="JOSEFINA ANTONIA GONZALEZ JIMENEZ."/>
    <s v="CXP00128987"/>
    <x v="1651"/>
    <s v="CONTR. 0289-79"/>
    <s v="ALQUILER LOCAL, CORRESP.MES DE ENERO Y FEBRER 2024"/>
    <s v="DOP"/>
    <n v="-47200"/>
    <n v="-47200"/>
  </r>
  <r>
    <s v="210102001001000000"/>
    <s v="00300559358"/>
    <s v="LEONEL ZAPATA"/>
    <s v="CXP00128989"/>
    <x v="1651"/>
    <s v="CONTR. 0134-47"/>
    <s v="ALQUILER LOCAL, CORRESP.MES DE ENERO Y FEBRER 2024"/>
    <s v="DOP"/>
    <n v="-40120"/>
    <n v="-40120"/>
  </r>
  <r>
    <s v="210102001001000000"/>
    <n v="430116351"/>
    <s v="ASOCIACION DOMINICANA DE EMPRESAS DE TELECABLE"/>
    <s v="CXP00129006"/>
    <x v="1652"/>
    <s v="B1500000034"/>
    <s v="INSTALACION SERV. DE INTERNET"/>
    <s v="DOP"/>
    <n v="-20608100.23"/>
    <n v="-20608100.23"/>
  </r>
  <r>
    <s v="210102001001000000"/>
    <n v="101643692"/>
    <s v="CABLE ATLANTICO, S.R.L."/>
    <s v="CXP00129008"/>
    <x v="1652"/>
    <s v="B1500001862"/>
    <s v="SERVICIO DE INTERNET"/>
    <s v="DOP"/>
    <n v="-4386999.92"/>
    <n v="-4386999.92"/>
  </r>
  <r>
    <s v="210102001001000000"/>
    <n v="130432899"/>
    <s v="MR NETWORKING SRL"/>
    <s v="CXP00129057"/>
    <x v="1653"/>
    <s v="B1500000313"/>
    <s v="SERV. DE CONECTIVIDAD"/>
    <s v="DOP"/>
    <n v="-1093550.25"/>
    <n v="-1093550.25"/>
  </r>
  <r>
    <s v="210102001001000000"/>
    <n v="101001577"/>
    <s v="COMPAÑIA DOMINICANA DE TELEFONOS, S.A (CODETEL)"/>
    <s v="CXP00129049"/>
    <x v="1653"/>
    <s v="E450000055632"/>
    <s v="SERVICIO DE INTERNET"/>
    <s v="DOP"/>
    <n v="-981104.64000000001"/>
    <n v="-981104.64000000001"/>
  </r>
  <r>
    <s v="210102001001000000"/>
    <n v="101001577"/>
    <s v="COMPAÑIA DOMINICANA DE TELEFONOS, S.A (CODETEL)"/>
    <s v="CXP00129065"/>
    <x v="1653"/>
    <s v="E450000055626"/>
    <s v="INSTALACIÓN A ESCUELAS JARDIN INFANCIA-REP.SALVA, VIRGEN ALT"/>
    <s v="DOP"/>
    <n v="-951223.38"/>
    <n v="-951223.38"/>
  </r>
  <r>
    <s v="210102001001000000"/>
    <n v="101001577"/>
    <s v="COMPAÑIA DOMINICANA DE TELEFONOS, S.A (CODETEL)"/>
    <s v="CXP00129045"/>
    <x v="1653"/>
    <s v="E450000055625"/>
    <s v="SERV DE TRABAJOS ADICIONALES, OFC.DGA.160-2024"/>
    <s v="DOP"/>
    <n v="-828177.51"/>
    <n v="-828177.51"/>
  </r>
  <r>
    <s v="210102001001000000"/>
    <n v="130432899"/>
    <s v="MR NETWORKING SRL"/>
    <s v="CXP00129055"/>
    <x v="1653"/>
    <s v="B1500000312"/>
    <s v="SERV. MES DE FEBRERO 2024"/>
    <s v="DOP"/>
    <n v="-347527.71"/>
    <n v="-347527.71"/>
  </r>
  <r>
    <s v="210102001001000000"/>
    <s v="00500016340"/>
    <s v="VITERBO ACOSTA GUILLEN"/>
    <s v="CXP00129010"/>
    <x v="1653"/>
    <s v="CONTR. 0030-5"/>
    <s v="ALQUILER LOCAL, MESES DE ENERO Y FEBRERO 2024"/>
    <s v="DOP"/>
    <n v="-259600"/>
    <n v="-259600"/>
  </r>
  <r>
    <s v="210102001001000000"/>
    <n v="130432899"/>
    <s v="MR NETWORKING SRL"/>
    <s v="CXP00129035"/>
    <x v="1653"/>
    <s v="B1500000311"/>
    <s v="OFIC-DGA N.º.-168-24 SERVICIO DE INTERNET MES FEBRERO 2024"/>
    <s v="DOP"/>
    <n v="-253437.6"/>
    <n v="-253437.6"/>
  </r>
  <r>
    <s v="210102001001000000"/>
    <s v="01800364828"/>
    <s v="JESUS MARIA PIÑA ROMERO"/>
    <s v="CXP00129012"/>
    <x v="1653"/>
    <s v="CONTR.0355 Y 1001-50"/>
    <s v="ALQUILER LOCAL, MESES DE ENERO Y FEBRERO 2024"/>
    <s v="DOP"/>
    <n v="-212400"/>
    <n v="-212400"/>
  </r>
  <r>
    <s v="210102001001000000"/>
    <s v="00113991913"/>
    <s v="ERASMO LARA PEÑA"/>
    <s v="CXP00129019"/>
    <x v="1653"/>
    <s v="CONTR. 0039-4"/>
    <s v="ALQUILER LOCAL, MESES DE ENERO Y FEBRERO 2024"/>
    <s v="DOP"/>
    <n v="-118000"/>
    <n v="-118000"/>
  </r>
  <r>
    <s v="210102001001000000"/>
    <s v="00800227217"/>
    <s v="EUSTAQUIA PRENSA RODRIGUEZ DE AQUINO"/>
    <s v="CXP00129033"/>
    <x v="1653"/>
    <s v=" CONTR. 0422-31."/>
    <s v="ALQUILER DE ENERO Y FEBRERO 2024"/>
    <s v="DOP"/>
    <n v="-101000.31"/>
    <n v="-101000.31"/>
  </r>
  <r>
    <s v="210102001001000000"/>
    <s v="04000016032"/>
    <s v="TOMAS GARCIA"/>
    <s v="CXP00129024"/>
    <x v="1653"/>
    <s v="CONTR.0580 Y 0027-30"/>
    <s v="ALQUILER DE ENERO Y FEBRERO 2024"/>
    <s v="DOP"/>
    <n v="-85550"/>
    <n v="-85550"/>
  </r>
  <r>
    <s v="210102001001000000"/>
    <n v="130432899"/>
    <s v="MR NETWORKING SRL"/>
    <s v="CXP00129037"/>
    <x v="1653"/>
    <s v="B1500000310"/>
    <s v="SERVICIO DE INTERNET, MES DE FEBRERO 2024"/>
    <s v="DOP"/>
    <n v="-26886.98"/>
    <n v="-26886.98"/>
  </r>
  <r>
    <s v="210102001001000000"/>
    <s v="00105087118"/>
    <s v="YOSELIN MARTINEZ HIDALGO"/>
    <s v="CXP00129018"/>
    <x v="1653"/>
    <s v="CONTR.0286-27"/>
    <s v="ALQUILER LOCAL, MESES DE ENERO Y FEBRERO 2024"/>
    <s v="DOP"/>
    <n v="-18880"/>
    <n v="-18880"/>
  </r>
  <r>
    <s v="210102001001000000"/>
    <s v="02100023478"/>
    <s v="QUENIA JOSEFINA SANCHEZ RODRIGUEZ"/>
    <s v="CXP00129013"/>
    <x v="1653"/>
    <s v="CONTR.A-0045-1"/>
    <s v="ALQUILER LOCAL, ENERO Y FEBRERO 2024"/>
    <s v="DOP"/>
    <n v="-9440"/>
    <n v="-9440"/>
  </r>
  <r>
    <s v="210102001001000000"/>
    <s v="03103337535"/>
    <s v="FRANCISCO ANTONIO FERNANDEZ"/>
    <s v="CXP00129103"/>
    <x v="1654"/>
    <s v="CONTR. 0046-3"/>
    <s v="ALQUILER LOCAL, CORRESP. A ENERO Y FEBRERO 2024"/>
    <s v="DOP"/>
    <n v="-1062000"/>
    <n v="-1062000"/>
  </r>
  <r>
    <s v="210102001001000000"/>
    <s v="00106368137"/>
    <s v="VIRGILIO DE PAULA ENCARNACION"/>
    <s v="CXP00129107"/>
    <x v="1654"/>
    <s v="CONTR.4230 Y 0018-24"/>
    <s v="ALQ. LOCAL CORRESP. A LOS MESES ENE.-FEB./2024"/>
    <s v="DOP"/>
    <n v="-352820"/>
    <n v="-352820"/>
  </r>
  <r>
    <s v="210102001001000000"/>
    <s v="05300292553"/>
    <s v="FRANKLIN EDUARDO DE LOS SANTOS DE LOS SANTOS"/>
    <s v="CXP00129102"/>
    <x v="1654"/>
    <s v="CONTR. A-0075-2023-2"/>
    <s v="ALQUILER LOCAL, CORRESP. A ENERO Y FEBRERO 2024"/>
    <s v="DOP"/>
    <n v="-236000"/>
    <n v="-236000"/>
  </r>
  <r>
    <s v="210102001001000000"/>
    <s v="00108837394"/>
    <s v="BOLIVAR RIJO"/>
    <s v="CXP00129106"/>
    <x v="1654"/>
    <s v="CONTR1266 Y 0324-46"/>
    <s v="ALQUILER LOCAL, CORRESP. MES DE ENERO Y FEBRE 2024"/>
    <s v="DOP"/>
    <n v="-224200"/>
    <n v="-224200"/>
  </r>
  <r>
    <s v="210102001001000000"/>
    <s v="03100053366"/>
    <s v="ANA MARIA MAGDALENA PEREZ LANTIGUA"/>
    <s v="CXP00129088"/>
    <x v="1654"/>
    <s v="CONTR. 0051-04"/>
    <s v="ALQUILER LOCAL, CORRESP. A ENERO Y FEBRERO 2024"/>
    <s v="DOP"/>
    <n v="-212400"/>
    <n v="-212400"/>
  </r>
  <r>
    <s v="210102001001000000"/>
    <s v="00102762150"/>
    <s v="ADRIANA  DE LA CRUZ GOMEZ"/>
    <s v="CXP00129089"/>
    <x v="1654"/>
    <s v="CONTR. A-0059-2"/>
    <s v="ALQUILER LOCAL, CORRESP. A ENERO Y FEBRERO 2024"/>
    <s v="DOP"/>
    <n v="-188800"/>
    <n v="-188800"/>
  </r>
  <r>
    <s v="210102001001000000"/>
    <s v="01000137461"/>
    <s v="OBED JOEL MARTINEZ MATIAS"/>
    <s v="CXP00129101"/>
    <x v="1654"/>
    <s v="CONTR. 6051-24"/>
    <s v="ALQUILER LOCAL, CORRESP. MES DE ENERO Y FEBRE 2024"/>
    <s v="DOP"/>
    <n v="-129800"/>
    <n v="-129800"/>
  </r>
  <r>
    <s v="210102001001000000"/>
    <s v="00116633371"/>
    <s v="RICHY LEONEL ROJAS DE LA CRUZ"/>
    <s v="CXP00129078"/>
    <x v="1654"/>
    <s v=" CONTR. 0427-24"/>
    <s v="ALQUILER LOCAL, CORRESP. A ENERO Y FEBRERO 2024"/>
    <s v="DOP"/>
    <n v="-106200"/>
    <n v="-106200"/>
  </r>
  <r>
    <s v="210102001001000000"/>
    <s v="01400086052"/>
    <s v="JOSE ARTURO CASTRO VICENTE"/>
    <s v="CXP00129082"/>
    <x v="1654"/>
    <s v="CONTR. 1224-70"/>
    <s v="ALQUILER LOCAL, CORRESP. MES DE ENERO Y FEBRE 2024"/>
    <s v="DOP"/>
    <n v="-106200"/>
    <n v="-106200"/>
  </r>
  <r>
    <s v="210102001001000000"/>
    <s v="01000201481"/>
    <s v="FANNY ELIZABETH PERDOMO PEREYRA"/>
    <s v="CXP00129099"/>
    <x v="1654"/>
    <s v="CONTR. 4428-26"/>
    <s v="ALQUILER LOCAL, CORRESP. A ENERO Y FEBRERO 2024"/>
    <s v="DOP"/>
    <n v="-94400"/>
    <n v="-94400"/>
  </r>
  <r>
    <s v="210102001001000000"/>
    <s v="00107884769"/>
    <s v="MARINA  ESPERANZA SANCHEZ DE TOSSAIN"/>
    <s v="CXP00129091"/>
    <x v="1654"/>
    <s v="CONTR. 0015-3"/>
    <s v="ALQUILER LOCAL, CORRESP. MES DE ENERO Y FEBRE 2024"/>
    <s v="DOP"/>
    <n v="-49560"/>
    <n v="-49560"/>
  </r>
  <r>
    <s v="210102001001000000"/>
    <s v="00108697889"/>
    <s v="DELLANIRA ALCANTARA JIMENEZ."/>
    <s v="CXP00129096"/>
    <x v="1654"/>
    <s v="CONTR. 0644-74"/>
    <s v="ALQ. LOCAL CORRESP. A LOS MESE ENE.-FEB./2024"/>
    <s v="DOP"/>
    <n v="-38940"/>
    <n v="-38940"/>
  </r>
  <r>
    <s v="210102001001000000"/>
    <n v="130871991"/>
    <s v="CONSTRUCTORA MONTERMEJ, SRL"/>
    <s v="CXP00129137"/>
    <x v="1655"/>
    <s v="CONTR.O-0145/0420-11"/>
    <s v="CUBICACION #11, PRESUPUESTO REFORMULADO"/>
    <s v="DOP"/>
    <n v="-17969002.539999999"/>
    <n v="-17969002.539999999"/>
  </r>
  <r>
    <s v="210102001001000000"/>
    <s v="00106464134"/>
    <s v="MARIA DE LOURDES MENDEZ MINAYA"/>
    <s v="CXP00129136"/>
    <x v="1655"/>
    <s v="CONTRS.215/2043-17"/>
    <s v="CUBICACION #17 PRESUP. REFORMULADO"/>
    <s v="DOP"/>
    <n v="-9316831.9900000002"/>
    <n v="-7453465.5899999999"/>
  </r>
  <r>
    <s v="210102001001000000"/>
    <n v="131424139"/>
    <s v="CONSTRUCTORA PRIDA, SRL."/>
    <s v="CXP00129138"/>
    <x v="1655"/>
    <s v="CONTR.O-0213-2"/>
    <s v="CUBICACION #2 PRESUP. TERMINACION"/>
    <s v="DOP"/>
    <n v="-6831482.3600000003"/>
    <n v="-5465185.8899999997"/>
  </r>
  <r>
    <s v="210102001001000000"/>
    <s v="03104422559"/>
    <s v="CESARINA ALONZO FERMÍN"/>
    <s v="CXP00129133"/>
    <x v="1655"/>
    <s v=" CONTR.0752-8"/>
    <s v="ALQUILER DE ENERO Y FEBRERO 2024"/>
    <s v="DOP"/>
    <n v="-208152"/>
    <n v="-208152"/>
  </r>
  <r>
    <s v="210102001001000000"/>
    <n v="131700845"/>
    <s v="GRUPO RAMINEN SRL"/>
    <s v="CXP00129119"/>
    <x v="1655"/>
    <s v="B1500000253"/>
    <s v="ADQ.MATERIALES P/PROGRAMA DE SALUD"/>
    <s v="DOP"/>
    <n v="-153703.16"/>
    <n v="-153703.16"/>
  </r>
  <r>
    <s v="210102001001000000"/>
    <s v="01400086052"/>
    <s v="JOSE ARTURO CASTRO VICENTE"/>
    <s v="CXP00129146"/>
    <x v="1655"/>
    <s v="CONTR- 1345-18"/>
    <s v="ALQUILER LOCAL MES DE ENERO Y FEBRER0 2024"/>
    <s v="DOP"/>
    <n v="-70800"/>
    <n v="-70800"/>
  </r>
  <r>
    <s v="219805001001000000"/>
    <n v="401007339"/>
    <s v="MINISTERIO DE EDUCACION"/>
    <s v="PI027824"/>
    <x v="1655"/>
    <s v="OFIC.#DRI-32/2024"/>
    <s v="VIATICOS, A LA SEÑORAS ROSA IRIS MARTE Y CAMILA FULCAR, A LA"/>
    <s v="DOP"/>
    <n v="-65862.720000000001"/>
    <n v="-65862.720000000001"/>
  </r>
  <r>
    <s v="210102001001000000"/>
    <n v="101710314"/>
    <s v="TELECABLE CENTRAL SRL"/>
    <s v="CXP00129163"/>
    <x v="1656"/>
    <s v="B1500000385"/>
    <s v="INST. DE CAMPOS VIRTUALES E INTERNET, 17 ESCUELAS EN LA VEGA"/>
    <s v="DOP"/>
    <n v="-31652800"/>
    <n v="-31652800"/>
  </r>
  <r>
    <s v="210102001001000000"/>
    <s v="05601376121"/>
    <s v="JONATAN  EMMANUEL  PAULA TAVERAS"/>
    <s v="CXP00129151"/>
    <x v="1656"/>
    <s v="CONTRS.0675/0041-2"/>
    <s v="CUBICACION #2 PRESUP. REFORMULADO"/>
    <s v="DOP"/>
    <n v="-15173020.390000001"/>
    <n v="-12138416.310000001"/>
  </r>
  <r>
    <s v="210102001001000000"/>
    <s v="00100051473"/>
    <s v="MILDRE BIENVENIDA SANZ GALAY"/>
    <s v="CXP00129158"/>
    <x v="1656"/>
    <s v="CONTRS.O-134/0075-17"/>
    <s v="CUBICACION #17 PRESUP. REFORMULADO"/>
    <s v="DOP"/>
    <n v="-13844969.24"/>
    <n v="-11075975.390000001"/>
  </r>
  <r>
    <s v="210102001001000000"/>
    <n v="101643692"/>
    <s v="CABLE ATLANTICO, S.R.L."/>
    <s v="CXP00129152"/>
    <x v="1656"/>
    <s v="B1500001873"/>
    <s v="INSTALACION DE CAMPOS VIRTUALES E INTERNET"/>
    <s v="DOP"/>
    <n v="-8756999.8200000003"/>
    <n v="-8756999.8200000003"/>
  </r>
  <r>
    <s v="210102001001000000"/>
    <n v="101618787"/>
    <s v="ALTICE DOMINICANA, S. A."/>
    <s v="CXP00129191"/>
    <x v="1656"/>
    <s v="E450000001553."/>
    <s v="OFIC-DGA #174-24 SERVICIO TELEFONICO ENERO 2024"/>
    <s v="DOP"/>
    <n v="-3824722.17"/>
    <n v="-3824722.17"/>
  </r>
  <r>
    <s v="210102001001000000"/>
    <n v="101643692"/>
    <s v="CABLE ATLANTICO, S.R.L."/>
    <s v="CXP00129166"/>
    <x v="1656"/>
    <s v="B1500001864"/>
    <s v="SERV DE INST CAMPOS VIRTUALES Y NET A LAS ESC. PABLO RAMON"/>
    <s v="DOP"/>
    <n v="-3006999.95"/>
    <n v="-3006999.95"/>
  </r>
  <r>
    <s v="210102001001000000"/>
    <n v="101618787"/>
    <s v="ALTICE DOMINICANA, S. A."/>
    <s v="CXP00129195"/>
    <x v="1656"/>
    <s v="E450000001545"/>
    <s v="PAGO SERVICIO DE INTENET. Cta.12486293"/>
    <s v="DOP"/>
    <n v="-2786466.31"/>
    <n v="-2786466.31"/>
  </r>
  <r>
    <s v="210102001001000000"/>
    <n v="101001577"/>
    <s v="COMPAÑIA DOMINICANA DE TELEFONOS, S.A (CODETEL)"/>
    <s v="CXP00129169"/>
    <x v="1656"/>
    <s v="E450000034557"/>
    <s v="PAGO SERVICIOS TELEFONICOS FUERA DE LA SUMARIA"/>
    <s v="DOP"/>
    <n v="-1485120.2"/>
    <n v="-1485120.2"/>
  </r>
  <r>
    <s v="210102001001000000"/>
    <n v="101001577"/>
    <s v="COMPAÑIA DOMINICANA DE TELEFONOS, S.A (CODETEL)"/>
    <s v="CXP00129172"/>
    <x v="1656"/>
    <s v="E450000034557"/>
    <s v="PAGO SERVICIOS TELEFONICOS FUERA DE LA SUMARIA"/>
    <s v="DOP"/>
    <n v="-1485120.2"/>
    <n v="-1485120.2"/>
  </r>
  <r>
    <s v="210102001001000000"/>
    <n v="417000286"/>
    <s v="AYUNTAMIENTO MUNICIPAL DUVERGE"/>
    <s v="CXP00129193"/>
    <x v="1656"/>
    <s v="B1500000057"/>
    <s v="RECOLECCIÓN RESIDUOS SÓLIDOS ENERO/DICIEMBRE 2023"/>
    <s v="DOP"/>
    <n v="-196200"/>
    <n v="-196200"/>
  </r>
  <r>
    <s v="210102001001000000"/>
    <n v="405000661"/>
    <s v="AYUNTAMIENTO MUNICIPAL DE VILLA ISABELA"/>
    <s v="CXP00129202"/>
    <x v="1656"/>
    <s v="B1500000008"/>
    <s v="RECOLECCIÓN RESIDUOS SÓLIDOS OCTUBRE/DICIEMBRE 2023"/>
    <s v="DOP"/>
    <n v="-64350"/>
    <n v="-64350"/>
  </r>
  <r>
    <s v="210102001001000000"/>
    <n v="405000661"/>
    <s v="AYUNTAMIENTO MUNICIPAL DE VILLA ISABELA"/>
    <s v="CXP00129170"/>
    <x v="1656"/>
    <s v="B1500000009"/>
    <s v="SERV DE RECOLECCIÓN DESECHOS SOLIDOS, OF. DGA.173-2024"/>
    <s v="DOP"/>
    <n v="-42900"/>
    <n v="-42900"/>
  </r>
  <r>
    <s v="210102001001000000"/>
    <s v="00107203192"/>
    <s v="SAMUEL LORA MORALES"/>
    <s v="CXP00129468"/>
    <x v="1656"/>
    <s v="CONTR-2183-84"/>
    <s v="ALQ, LOCAL, CORRESPONDIENTE A E"/>
    <s v="DOP"/>
    <n v="-42480"/>
    <n v="-42480"/>
  </r>
  <r>
    <s v="210102001001000000"/>
    <n v="417000286"/>
    <s v="AYUNTAMIENTO MUNICIPAL DUVERGE"/>
    <s v="CXP00129208"/>
    <x v="1656"/>
    <s v="B1500000058"/>
    <s v="SERV. DESECHOS SOLIDOS,ENERO-FEBRERO 2024"/>
    <s v="DOP"/>
    <n v="-32700"/>
    <n v="-32700"/>
  </r>
  <r>
    <s v="210102001001000000"/>
    <n v="101598883"/>
    <s v="COMPANIA DE LUZ Y FUERZA DE LAS TERRENAS, S.A."/>
    <s v="CXP00129176"/>
    <x v="1656"/>
    <s v="B1500007393"/>
    <s v="OFIC-DGA N.º.-182-2024 SERV. ENERG. ELECT. ENERO 2024"/>
    <s v="DOP"/>
    <n v="-4221.47"/>
    <n v="-4221.47"/>
  </r>
  <r>
    <s v="210102001001000000"/>
    <n v="101643692"/>
    <s v="CABLE ATLANTICO, S.R.L."/>
    <s v="CXP00129265"/>
    <x v="1657"/>
    <s v="B1500001866"/>
    <s v="SERV.DE INTERNET A LAS ESCUELAS"/>
    <s v="DOP"/>
    <n v="-8066999.8399999999"/>
    <n v="-8066999.8399999999"/>
  </r>
  <r>
    <s v="210102001001000000"/>
    <s v="00101634368"/>
    <s v="NELSON OSVALDO HERNANDEZ DIAZ"/>
    <s v="CXP00129267"/>
    <x v="1657"/>
    <s v="CONTR.0359/1585-3"/>
    <s v="CUBICACION #3 PRESUP. REFORMULADO"/>
    <s v="DOP"/>
    <n v="-8830165.1899999995"/>
    <n v="-7064132.1500000004"/>
  </r>
  <r>
    <s v="210102001001000000"/>
    <n v="124026522"/>
    <s v="Intelecta S.R.L."/>
    <s v="CXP00129244"/>
    <x v="1657"/>
    <s v="B1500000025"/>
    <s v="ADQUISICION DE MOBILIARIO ESCOLAR, P/EL EQUIPAMIEN"/>
    <s v="DOP"/>
    <n v="-6363395.1799999997"/>
    <n v="-6363395.1799999997"/>
  </r>
  <r>
    <s v="210102001001000000"/>
    <n v="124026522"/>
    <s v="Intelecta S.R.L."/>
    <s v="CXP00129246"/>
    <x v="1657"/>
    <s v="B1500000026"/>
    <s v="ADQUISICION DE MOBILIARIO ESCOLAR, P/EL EQUIPAMIEN"/>
    <s v="DOP"/>
    <n v="-4674993.74"/>
    <n v="-4674993.74"/>
  </r>
  <r>
    <s v="210102001001000000"/>
    <n v="130734501"/>
    <s v=" Ferroelectro Industrial y Refrigeración F&amp;H, SRL"/>
    <s v="CXP00129238"/>
    <x v="1657"/>
    <s v="B1500000458"/>
    <s v="ADQUISICION DE INSUMOS PARA OFICINA JEE"/>
    <s v="DOP"/>
    <n v="-708352.82"/>
    <n v="-708352.82"/>
  </r>
  <r>
    <s v="210102001001000000"/>
    <s v="03101094278"/>
    <s v="MIRTHA  SHADIA DICKSON PASCUAL"/>
    <s v="CXP00129237"/>
    <x v="1657"/>
    <s v="CONTR. 0081- 02"/>
    <s v="ALQUILER LOCAL, MESES DE ENERO Y FEBRERO 2024"/>
    <s v="DOP"/>
    <n v="-472000"/>
    <n v="-472000"/>
  </r>
  <r>
    <s v="210102001001000000"/>
    <s v="00113156327"/>
    <s v="EDWIN ROGELIO REYNOSO PEÑA"/>
    <s v="CXP00129271"/>
    <x v="1657"/>
    <s v="CONTR.1487 Y 0013-74"/>
    <s v="ALQ. LOCAL CORRESP.  ENERO Y FEBRERO 2024"/>
    <s v="DOP"/>
    <n v="-430110"/>
    <n v="-430110"/>
  </r>
  <r>
    <s v="210102001001000000"/>
    <s v="08200123795"/>
    <s v="BENANCIA VALLEJO POLANCO"/>
    <s v="CXP00129260"/>
    <x v="1657"/>
    <s v="CONTR. A0078/2023-03"/>
    <s v="ALQUILER LOCAL MESES ENERO/FEBRERO 2024"/>
    <s v="DOP"/>
    <n v="-222784"/>
    <n v="-222784"/>
  </r>
  <r>
    <s v="210102001001000000"/>
    <s v="01300035258"/>
    <s v="RAFAEL TEJEDA"/>
    <s v="CXP00129251"/>
    <x v="1657"/>
    <s v="CONTR. 0855-64"/>
    <s v="ALQ. LOCAL CORRESP. A LOS MESES ENE.-FEB./2024"/>
    <s v="DOP"/>
    <n v="-212400"/>
    <n v="-212400"/>
  </r>
  <r>
    <s v="210102001001000000"/>
    <s v="01201127220"/>
    <s v="DELVIS  ANEUDY MONTERO HARRIGAN"/>
    <s v="CXP00129266"/>
    <x v="1657"/>
    <s v=" CONTR. 0486-09"/>
    <s v="ALQUILER DE ENERO Y FEBRERO 2024"/>
    <s v="DOP"/>
    <n v="-188800"/>
    <n v="-188800"/>
  </r>
  <r>
    <s v="210102001001000000"/>
    <s v="09500075800"/>
    <s v="FELIX  ANTONIO RODRIGUEZ PEÑA"/>
    <s v="CXP00129269"/>
    <x v="1657"/>
    <s v="CONTR.A-0073-02"/>
    <s v="ALQUILER LOCAL CORRESP. A ENERO Y FEBRERO 2024"/>
    <s v="DOP"/>
    <n v="-188800"/>
    <n v="-188800"/>
  </r>
  <r>
    <s v="210102001001000000"/>
    <n v="40240280657"/>
    <s v="DIEGIE EMANUEL FLORENTINO CAMPUSANO"/>
    <s v="CXP00129247"/>
    <x v="1657"/>
    <s v=" CONTR. 0064-02"/>
    <s v="ALQUILER DE ENERO Y FEBRERO 2024"/>
    <s v="DOP"/>
    <n v="-141600"/>
    <n v="-141600"/>
  </r>
  <r>
    <s v="210102001001000000"/>
    <s v="09300152296"/>
    <s v="LUIS ALBERTO  CONCEPCION"/>
    <s v="CXP00129233"/>
    <x v="1657"/>
    <s v="CONTR. 0475-57"/>
    <s v="ALQUILER LOCAL, MESES DE ENERO Y FEBRERO 2024"/>
    <s v="DOP"/>
    <n v="-62762.31"/>
    <n v="-62762.31"/>
  </r>
  <r>
    <s v="210102001001000000"/>
    <n v="10400232608"/>
    <s v="JUNIOR ORIGENES SEVERINO ESPINOSA"/>
    <s v="CXP00129239"/>
    <x v="1657"/>
    <s v="CONTR.0367-37"/>
    <s v="ALQUILER LOCAL, CORRESP. A ENERO Y FEBRERO 2024"/>
    <s v="DOP"/>
    <n v="-59000"/>
    <n v="-59000"/>
  </r>
  <r>
    <s v="210102001001000000"/>
    <s v="00104811856"/>
    <s v="TEODORA BONILLA PAULINO"/>
    <s v="CXP00129243"/>
    <x v="1657"/>
    <s v="CONTR. 00542-19"/>
    <s v="ALQUILER LOCAL, CORRESP. A ENERO Y FEBRERO 2024"/>
    <s v="DOP"/>
    <n v="-35400"/>
    <n v="-35400"/>
  </r>
  <r>
    <s v="210102001001000000"/>
    <n v="101098376"/>
    <s v="EDITORA HOY S A S"/>
    <s v="CXP00129219"/>
    <x v="1657"/>
    <s v="B1500007135"/>
    <s v="SUSCRIPCION PERIODO: 9-2-2024 HASTA 8-2-2024"/>
    <s v="DOP"/>
    <n v="-3700"/>
    <n v="-3700"/>
  </r>
  <r>
    <s v="210102001001000000"/>
    <n v="124026522"/>
    <s v="Intelecta S.R.L."/>
    <s v="MIED-173406"/>
    <x v="1657"/>
    <s v="B1500000026"/>
    <s v="B1500000026"/>
    <s v="DOP"/>
    <n v="934998.75"/>
    <n v="934998.75"/>
  </r>
  <r>
    <s v="210102001001000000"/>
    <n v="124026522"/>
    <s v="Intelecta S.R.L."/>
    <s v="MIED-173405"/>
    <x v="1657"/>
    <s v="B1500000025"/>
    <s v="B1500000025"/>
    <s v="DOP"/>
    <n v="1272679.04"/>
    <n v="1272679.04"/>
  </r>
  <r>
    <s v="210102001001000000"/>
    <n v="131375571"/>
    <s v="Suplidores Del Caribe (Suplidelca), SRL"/>
    <s v="CXP00129280"/>
    <x v="1658"/>
    <s v="B1500000031"/>
    <s v="EQUIPAMIENTO E INSTALACION A TODO COSTO DE TALLER"/>
    <s v="DOP"/>
    <n v="-3328885.08"/>
    <n v="-2663108.06"/>
  </r>
  <r>
    <s v="210102001001000000"/>
    <s v="00106841786"/>
    <s v="MARIA MARGARITA ROSARIO DE DOMINGUEZ"/>
    <s v="CXP00129286"/>
    <x v="1658"/>
    <s v="CONTR. 0048-02"/>
    <s v="ALQUILER LOCAL, CORRESP. MES DE ENERO Y FEBRE 2024"/>
    <s v="DOP"/>
    <n v="-330400"/>
    <n v="-330400"/>
  </r>
  <r>
    <s v="210102001001000000"/>
    <n v="22500450329"/>
    <s v="DORCA GLADISBEL CRUZ SANTANA"/>
    <s v="CXP00129285"/>
    <x v="1658"/>
    <s v=" CONTR. 2533-75"/>
    <s v="ALQUILER DE ENERO Y FEBRERO 2024"/>
    <s v="DOP"/>
    <n v="-211430.46"/>
    <n v="-211430.46"/>
  </r>
  <r>
    <s v="210102001001000000"/>
    <s v="06400190333"/>
    <s v="NICOLAS PARRA THEN"/>
    <s v="CXP00129284"/>
    <x v="1658"/>
    <s v="CONTR.0080-2023-2"/>
    <s v="ALQ. LOCAL ENERO Y FEBRERO 2024"/>
    <s v="DOP"/>
    <n v="-153400"/>
    <n v="-153400"/>
  </r>
  <r>
    <s v="210102001001000000"/>
    <n v="131790895"/>
    <s v="Escuderia MT, SRL"/>
    <s v="CXP00129292"/>
    <x v="1658"/>
    <s v="B1500000171"/>
    <s v="&quot;ADQUISICION DE NEVERA EJECUTIVA&quot;"/>
    <s v="DOP"/>
    <n v="-40120"/>
    <n v="-40120"/>
  </r>
  <r>
    <s v="210102001001000000"/>
    <s v="01700063397"/>
    <s v="PILAR RAMIREZ MENDEZ."/>
    <s v="CXP00129283"/>
    <x v="1658"/>
    <s v="CONTR. 157-65"/>
    <s v="ALQ. DE LOS MESES DE ENERO Y FEBRERO 2024"/>
    <s v="DOP"/>
    <n v="-23600"/>
    <n v="-23600"/>
  </r>
  <r>
    <s v="210102001001000000"/>
    <n v="132446161"/>
    <s v="Simpatia Event Technologies, SRL"/>
    <s v="CXP00129303"/>
    <x v="1659"/>
    <s v="B1500000258"/>
    <s v="EVENTOS GENERALES DIF. AREAS"/>
    <s v="DOP"/>
    <n v="-1355112"/>
    <n v="-1084089.6000000001"/>
  </r>
  <r>
    <s v="210102001001000000"/>
    <n v="132446161"/>
    <s v="Simpatia Event Technologies, SRL"/>
    <s v="CXP00129316"/>
    <x v="1659"/>
    <s v="B1500000264"/>
    <s v="EVENTOS GENERALES DIF. AREAS"/>
    <s v="DOP"/>
    <n v="-909898"/>
    <n v="-727918.4"/>
  </r>
  <r>
    <s v="210102001001000000"/>
    <n v="132446161"/>
    <s v="Simpatia Event Technologies, SRL"/>
    <s v="CXP00129312"/>
    <x v="1659"/>
    <s v="B1500000261"/>
    <s v="EVENTOS GENERALES DIF. AREAS"/>
    <s v="DOP"/>
    <n v="-898098"/>
    <n v="-718478.4"/>
  </r>
  <r>
    <s v="210102001001000000"/>
    <n v="132446161"/>
    <s v="Simpatia Event Technologies, SRL"/>
    <s v="CXP00129300"/>
    <x v="1659"/>
    <s v="B1500000256"/>
    <s v="EVENTOS GENERALES DIF. AREAS"/>
    <s v="DOP"/>
    <n v="-868598"/>
    <n v="-694878.4"/>
  </r>
  <r>
    <s v="210102001001000000"/>
    <n v="132446161"/>
    <s v="Simpatia Event Technologies, SRL"/>
    <s v="CXP00129314"/>
    <x v="1659"/>
    <s v="B1500000263"/>
    <s v="EVENTOS GENERALES DIF. AREAS"/>
    <s v="DOP"/>
    <n v="-599086"/>
    <n v="-479268.8"/>
  </r>
  <r>
    <s v="210102001001000000"/>
    <n v="130284083"/>
    <s v="MULTIPARQUES, S.R.L."/>
    <s v="CXP00129308"/>
    <x v="1659"/>
    <s v="B1500000206"/>
    <s v="SERVICIO DE ENERGIA ELECTRICA CORRESP. AL MES DE ENERO 2024"/>
    <s v="DOP"/>
    <n v="-427192.64"/>
    <n v="-427192.64"/>
  </r>
  <r>
    <s v="210102001001000000"/>
    <n v="132446161"/>
    <s v="Simpatia Event Technologies, SRL"/>
    <s v="CXP00129313"/>
    <x v="1659"/>
    <s v="B1500000262"/>
    <s v="EVENTOS GENERALES DIF. AREAS"/>
    <s v="DOP"/>
    <n v="-247682"/>
    <n v="-198145.6"/>
  </r>
  <r>
    <s v="210102001001000000"/>
    <n v="132446161"/>
    <s v="Simpatia Event Technologies, SRL"/>
    <s v="CXP00129317"/>
    <x v="1659"/>
    <s v="B1500000260"/>
    <s v="EVENTOS GENERALES DIF. AREAS"/>
    <s v="DOP"/>
    <n v="-132160"/>
    <n v="-105728"/>
  </r>
  <r>
    <s v="210102001001000000"/>
    <s v="08100002529"/>
    <s v="HIPOLITA JIMENEZ MARTINEZ"/>
    <s v="CXP00129318"/>
    <x v="1659"/>
    <s v="CONTR. 0651-09"/>
    <s v="ALQUILER LOCAL, ENERO Y FEBRERO 2024"/>
    <s v="DOP"/>
    <n v="-94400"/>
    <n v="-94400"/>
  </r>
  <r>
    <s v="210102001001000000"/>
    <n v="132446161"/>
    <s v="Simpatia Event Technologies, SRL"/>
    <s v="CXP00129302"/>
    <x v="1659"/>
    <s v="B1500000257"/>
    <s v="EVENTOS GENERALES DIF. AREAS"/>
    <s v="DOP"/>
    <n v="-61360"/>
    <n v="-49088"/>
  </r>
  <r>
    <s v="210102001001000000"/>
    <n v="132446161"/>
    <s v="Simpatia Event Technologies, SRL"/>
    <s v="CXP00129311"/>
    <x v="1659"/>
    <s v="B1500000259"/>
    <s v="EVENTOS GENERALES DIF. AREAS"/>
    <s v="DOP"/>
    <n v="-11210"/>
    <n v="-8968"/>
  </r>
  <r>
    <s v="210102001001000000"/>
    <n v="132308192"/>
    <s v="INDOFANA, S.R.L."/>
    <s v="NCR0002701"/>
    <x v="1659"/>
    <s v="B1500000031NULO."/>
    <s v="ERROR EN FECHA"/>
    <s v="DOP"/>
    <n v="1056690"/>
    <n v="1056690"/>
  </r>
  <r>
    <s v="219805001001000000"/>
    <n v="401007339"/>
    <s v="MINISTERIO DE EDUCACION"/>
    <s v="CXP00129381"/>
    <x v="1660"/>
    <s v="OFIC.VDP#317/2024"/>
    <s v="TRANSF. A LA JUNTAS DISTRITALES NO.1 MES ENERO 2024"/>
    <s v="DOP"/>
    <n v="-61893408.960000001"/>
    <n v="-61893408.960000001"/>
  </r>
  <r>
    <s v="210102001001000000"/>
    <n v="104016191"/>
    <s v="TELEOPERADORA DEL NORDESTE, SRL"/>
    <s v="CXP00129341"/>
    <x v="1660"/>
    <s v="B1500001067"/>
    <s v="INSTALACION DE CAMPOS VIRTUALES A 22 ESCUELAS"/>
    <s v="DOP"/>
    <n v="-35837000.039999999"/>
    <n v="-35837000.039999999"/>
  </r>
  <r>
    <s v="210102001001000000"/>
    <n v="130235309"/>
    <s v="PUNTOCALL LORA COMMUNICATIONS DOMINICANA SRL"/>
    <s v="CXP00129343"/>
    <x v="1660"/>
    <s v="B1500000193"/>
    <s v="OFIC-DGA N.º.-199-2024 INSTALACION DE CAMPOS VIRTUALES A 5 E"/>
    <s v="DOP"/>
    <n v="-17937044.300000001"/>
    <n v="-17937044.300000001"/>
  </r>
  <r>
    <s v="210102001001000000"/>
    <n v="101710314"/>
    <s v="TELECABLE CENTRAL SRL"/>
    <s v="CXP00129371"/>
    <x v="1660"/>
    <s v="B1500000386"/>
    <s v="SERV DE INSTALACION CAMPOS VIRTUAL  SEGUN OFC.DGA.205-2024"/>
    <s v="DOP"/>
    <n v="-17297599.989999998"/>
    <n v="-17297599.989999998"/>
  </r>
  <r>
    <s v="210102001001000000"/>
    <n v="132311566"/>
    <s v="LEGI GROUP SRL"/>
    <s v="CXP00129362"/>
    <x v="1660"/>
    <s v="B1500000069"/>
    <s v="ADQ. DE UNIFORMES E IND. PARA LA POLICIA ESCOLAR"/>
    <s v="DOP"/>
    <n v="-13150628"/>
    <n v="-13150628"/>
  </r>
  <r>
    <s v="210102001001000000"/>
    <n v="130235309"/>
    <s v="PUNTOCALL LORA COMMUNICATIONS DOMINICANA SRL"/>
    <s v="CXP00129380"/>
    <x v="1660"/>
    <s v="B1500000190."/>
    <s v="SERV DE INTERNET MES FEBRERO, DGA.193-2024"/>
    <s v="DOP"/>
    <n v="-3705263.95"/>
    <n v="-3705263.95"/>
  </r>
  <r>
    <s v="210102001001000000"/>
    <n v="101838418"/>
    <s v="METRO ELECTRICA S.R.L"/>
    <s v="CXP00129372"/>
    <x v="1660"/>
    <s v="CONTR.2383-1 CORTE"/>
    <s v="CUBICACION #1 CORTE"/>
    <s v="DOP"/>
    <n v="-8391219.8100000005"/>
    <n v="-938899.98"/>
  </r>
  <r>
    <s v="210102001001000000"/>
    <s v="03100535792"/>
    <s v="MARTIN UREÑA"/>
    <s v="CXP00129359"/>
    <x v="1660"/>
    <s v="CONTR. 0082-10"/>
    <s v="ALQUILER LOCAL, CORRESP. MES DE ENERO Y FEBRE 2024"/>
    <s v="DOP"/>
    <n v="-365800"/>
    <n v="-365800"/>
  </r>
  <r>
    <s v="210102001001000000"/>
    <s v="00105768196"/>
    <s v="LUIS MARIA GUZMAN CASTILLO"/>
    <s v="CXP00129350"/>
    <x v="1660"/>
    <s v="CONTR. 0086-10"/>
    <s v="ALQUILER LOCAL, CORRESP. MES ENERO Y FEBRERO 2024"/>
    <s v="DOP"/>
    <n v="-354000"/>
    <n v="-354000"/>
  </r>
  <r>
    <s v="210102001001000000"/>
    <n v="40214018794"/>
    <s v="GREYBBY SHARLOTTE RAMOS SAMBOY"/>
    <s v="CXP00129352"/>
    <x v="1660"/>
    <s v="  CONTR. 0056-10"/>
    <s v="ALQUILER DE ENERO Y FEBRERO 2024"/>
    <s v="DOP"/>
    <n v="-306800"/>
    <n v="-306800"/>
  </r>
  <r>
    <s v="210102001001000000"/>
    <s v="02000126330"/>
    <s v="MARIA DEL ROSARIO SANTANA DIAZ"/>
    <s v="CXP00129338"/>
    <x v="1660"/>
    <s v="CONTR.0274-5"/>
    <s v="CUBICACION #5 CORTE"/>
    <s v="DOP"/>
    <n v="-2213942.2599999998"/>
    <n v="-280176.55"/>
  </r>
  <r>
    <s v="210102001001000000"/>
    <s v="00107763328"/>
    <s v="FIOR  DALIZA ALCANTARA DE CALVO"/>
    <s v="CXP00129329"/>
    <x v="1660"/>
    <s v=" CONTR. 0077-12"/>
    <s v="ALQUILER CORRESP. AL MES DE ENERO Y FEBRERO 2024"/>
    <s v="DOP"/>
    <n v="-236000"/>
    <n v="-236000"/>
  </r>
  <r>
    <s v="210102001001000000"/>
    <s v="00108411240"/>
    <s v="MIGUEL ANGEL PEREZ SANCHEZ"/>
    <s v="CXP00129324"/>
    <x v="1660"/>
    <s v=" CONTR. 0073-10"/>
    <s v="ALQUILER LOCAL, MESES DE ENERO Y FEBRERO 2024"/>
    <s v="DOP"/>
    <n v="-236000"/>
    <n v="-236000"/>
  </r>
  <r>
    <s v="210102001001000000"/>
    <s v="00101641413"/>
    <s v="ELIAS  MARTINEZ RODRIGUEZ"/>
    <s v="CXP00129342"/>
    <x v="1660"/>
    <s v=" CONTR. 0098-13"/>
    <s v="ALQUILER DE ENERO Y FEBRERO 2024"/>
    <s v="DOP"/>
    <n v="-212400"/>
    <n v="-212400"/>
  </r>
  <r>
    <s v="210102001001000000"/>
    <s v="00104355466"/>
    <s v="LUCIA VIZCAINO LACHAPELL"/>
    <s v="CXP00129351"/>
    <x v="1660"/>
    <s v="CONTR. 0057-2021-10"/>
    <s v="ALQ. LOCAL CORRESP. MESES ENE.-FEB./2024"/>
    <s v="DOP"/>
    <n v="-165200"/>
    <n v="-165200"/>
  </r>
  <r>
    <s v="210102001001000000"/>
    <s v="00106202674"/>
    <s v="LUZ MARÍA FAÑA TORIBIO DE MEDINA"/>
    <s v="CXP00129345"/>
    <x v="1660"/>
    <s v="CONTR. 0069-10"/>
    <s v="ALQUILER LOCAL, CORRESP. MES ENERO Y FEBRERO 2024"/>
    <s v="DOP"/>
    <n v="-165200"/>
    <n v="-165200"/>
  </r>
  <r>
    <s v="210102001001000000"/>
    <s v="01800413039"/>
    <s v="TEOFILO SANTANA FELIZ"/>
    <s v="CXP00129366"/>
    <x v="1660"/>
    <s v="CONTR. 0666-8"/>
    <s v="ALQUILER DE LOCAL, CORRESP. A ENERO Y FEBRERO 2024"/>
    <s v="DOP"/>
    <n v="-129800"/>
    <n v="-129800"/>
  </r>
  <r>
    <s v="210102001001000000"/>
    <n v="40244731770"/>
    <s v="MARIE FRANCE GUILLOUX SANTOS"/>
    <s v="CXP00129326"/>
    <x v="1660"/>
    <s v=" CONTR. 0063-10"/>
    <s v="ALQUILER LOCAL, MESES DE ENERO Y FEBRERO 2024"/>
    <s v="DOP"/>
    <n v="-106200"/>
    <n v="-106200"/>
  </r>
  <r>
    <s v="210102001001000000"/>
    <s v="00200269165"/>
    <s v="DANIEL NIVAR"/>
    <s v="CXP00129374"/>
    <x v="1660"/>
    <s v="CONTR.12360 Y 271-20"/>
    <s v="ALQUILER LOCAL, MESES DE ENERO Y FEBRERO 2024"/>
    <s v="DOP"/>
    <n v="-63720"/>
    <n v="-63720"/>
  </r>
  <r>
    <s v="210102001001000000"/>
    <s v="00110658333"/>
    <s v="DOMINGA GONZALEZ SUERO"/>
    <s v="CXP00129346"/>
    <x v="1660"/>
    <s v="  CONTR. 0076-11"/>
    <s v="ALQUILER DE ENERO Y FEBRERO 2024"/>
    <s v="DOP"/>
    <n v="-59000"/>
    <n v="-59000"/>
  </r>
  <r>
    <s v="210102001001000000"/>
    <s v="03104992213"/>
    <s v="MARIA TERESA BADILLO CALDERON"/>
    <s v="CXP00129354"/>
    <x v="1660"/>
    <s v="CONTR. 0072-10"/>
    <s v="ALQUILER LOCAL, CORRESP. MES ENERO Y FEBRERO 2024"/>
    <s v="DOP"/>
    <n v="-59000"/>
    <n v="-59000"/>
  </r>
  <r>
    <s v="210102001001000000"/>
    <s v="00200266534"/>
    <s v="JOSE MARIA RODRIGUEZ ENCARNACION"/>
    <s v="CXP00129373"/>
    <x v="1660"/>
    <s v="CONTR. 4848-25"/>
    <s v="ALQUILER LOCAL, CORRESP. A ENERO Y FEBRERO 2024"/>
    <s v="DOP"/>
    <n v="-40120"/>
    <n v="-40120"/>
  </r>
  <r>
    <s v="210102001001000000"/>
    <n v="101874503"/>
    <s v="SEGUROS BANRESERVAS"/>
    <s v="CXP00129375"/>
    <x v="1660"/>
    <s v="B1500046470"/>
    <s v="POLIZA DE SEGURO DE VEHICULOS DE MOTOR"/>
    <s v="DOP"/>
    <n v="-22198.91"/>
    <n v="-22198.91"/>
  </r>
  <r>
    <s v="210102001001000000"/>
    <n v="132308192"/>
    <s v="INDOFANA, S.R.L."/>
    <s v="CXP00129413"/>
    <x v="1661"/>
    <s v="B1500000031."/>
    <s v="ADQ. MOBILIARIO ESCOLAR (BUTACAS INTEC II)"/>
    <s v="DOP"/>
    <n v="-1056690"/>
    <n v="-1056690"/>
  </r>
  <r>
    <s v="210102001001000000"/>
    <n v="131989472"/>
    <s v="CENTRO EDUCATIVO MARIA ANTONIA SRL"/>
    <s v="CXP00129387"/>
    <x v="1661"/>
    <s v="B15000000156"/>
    <s v="ALQUILER LOCAL, CORRESP. MES DE ENERO Y FEBRE 2024"/>
    <s v="DOP"/>
    <n v="-413000"/>
    <n v="-413000"/>
  </r>
  <r>
    <s v="210102001001000000"/>
    <s v="00108702358"/>
    <s v="SANDRA MERCEDES ACOSTA"/>
    <s v="CXP00129398"/>
    <x v="1661"/>
    <s v="CONTR. 0079-12"/>
    <s v="ALQUILER LOCAL, ENERO Y FEBRERO 2024"/>
    <s v="DOP"/>
    <n v="-224200"/>
    <n v="-224200"/>
  </r>
  <r>
    <s v="210102001001000000"/>
    <n v="401500401"/>
    <s v="ASOCIACIÓN DOMINICANA DE PLANIFICACION FAMILIAR INC"/>
    <s v="CXP00129384"/>
    <x v="1661"/>
    <s v="B1500000092"/>
    <s v="ALQ. LOCAL CORRESP. AL MES DE FEB./2024"/>
    <s v="DOP"/>
    <n v="-188800"/>
    <n v="-188800"/>
  </r>
  <r>
    <s v="210102001001000000"/>
    <s v="00200909182"/>
    <s v="SEVERIANO CUELLO PÉREZ"/>
    <s v="CXP00129392"/>
    <x v="1661"/>
    <s v="  CONTR. 0095-9"/>
    <s v="ALQUILER LOCAL, ENERO Y FEBRERO 2024"/>
    <s v="DOP"/>
    <n v="-106200"/>
    <n v="-106200"/>
  </r>
  <r>
    <s v="210102001001000000"/>
    <s v="02800055259"/>
    <s v="ROSA MARIA CASTILLO CASTILLO"/>
    <s v="CXP00129388"/>
    <x v="1661"/>
    <s v="CONTR-0726-9"/>
    <s v="ALQUILER LOCAL ENE/FEB.2024"/>
    <s v="DOP"/>
    <n v="-82600"/>
    <n v="-82600"/>
  </r>
  <r>
    <s v="210102001001000000"/>
    <n v="131989472"/>
    <s v="CENTRO EDUCATIVO MARIA ANTONIA SRL"/>
    <s v="NCR0002698"/>
    <x v="1661"/>
    <s v="B15000000156-NULA"/>
    <s v="ANULADA POR ERROR EN FECHA"/>
    <s v="DOP"/>
    <n v="350000"/>
    <n v="350000"/>
  </r>
  <r>
    <s v="210102001001000000"/>
    <n v="402002364"/>
    <s v="AYUNTAMIENTO DEL MUNICIPIO DE SANTIAGO"/>
    <s v="CXP00129437"/>
    <x v="1662"/>
    <s v="B1500006257"/>
    <s v="SERVICIO DE ASEO URBANO"/>
    <s v="DOP"/>
    <n v="-708017"/>
    <n v="-708017"/>
  </r>
  <r>
    <s v="210102001001000000"/>
    <s v="00100664762"/>
    <s v="ANA VIRGINIA GONZALEZ SANTONI"/>
    <s v="CXP00129441"/>
    <x v="1662"/>
    <s v="CONTR.A-0086-2023-2"/>
    <s v="ALQUILER LOCAL, CORRESP. A ENERO Y FEBRERO 2024"/>
    <s v="DOP"/>
    <n v="-436600"/>
    <n v="-436600"/>
  </r>
  <r>
    <s v="210102001001000000"/>
    <n v="405000394"/>
    <s v="AYUNTAMIENTO MUNICIPAL ALTAMIRA"/>
    <s v="CXP00129427"/>
    <x v="1662"/>
    <s v="OFIC.DGA#217/2024"/>
    <s v="RECOLECCION DE DESECHOS SOLIDOS CORRESP. ENE.-DIC./21"/>
    <s v="DOP"/>
    <n v="-192600"/>
    <n v="-192600"/>
  </r>
  <r>
    <s v="210102001001000000"/>
    <s v="00105056287"/>
    <s v="BENITO ALCADIO LIRIANO LOPEZ"/>
    <s v="CXP00129442"/>
    <x v="1662"/>
    <s v="CONTR.A-0084-2023-1"/>
    <s v="ALQUILER LOCAL, CORRESP. A ENERO Y FEBRERO 2024"/>
    <s v="DOP"/>
    <n v="-165200"/>
    <n v="-165200"/>
  </r>
  <r>
    <s v="210102001001000000"/>
    <n v="411000476"/>
    <s v="AYUNTAMIENTO SAN PEDRO DE MACORIS"/>
    <s v="CXP00129438"/>
    <x v="1662"/>
    <s v="B1500001688"/>
    <s v="RECOLECCIÓN RESIDUOS SÓLIDOS MES DE FEBRERO 2024"/>
    <s v="DOP"/>
    <n v="-114750"/>
    <n v="-114750"/>
  </r>
  <r>
    <s v="210102001001000000"/>
    <n v="101821248"/>
    <s v="EDESUR DOMINICANA, S. A."/>
    <s v="CXP00129429"/>
    <x v="1662"/>
    <s v="DGA-210-2026"/>
    <s v="PAGO DE ENERGIA ELECTRICA"/>
    <s v="DOP"/>
    <n v="-101414.03"/>
    <n v="-101414.03"/>
  </r>
  <r>
    <s v="210102001001000000"/>
    <n v="405000483"/>
    <s v="AYUNTAMIENTO MUNICIPAL PUERTO PLATA"/>
    <s v="CXP00129433"/>
    <x v="1662"/>
    <s v="B1500002711"/>
    <s v="PAGO SERVICIO DE RECOLECCION DE DESECHOS SOLIDOS"/>
    <s v="DOP"/>
    <n v="-84600"/>
    <n v="-84600"/>
  </r>
  <r>
    <s v="210102001001000000"/>
    <n v="405000394"/>
    <s v="AYUNTAMIENTO MUNICIPAL ALTAMIRA"/>
    <s v="CXP00129414"/>
    <x v="1662"/>
    <s v="B1500000065"/>
    <s v="PAGO SERVICIO DE RECOLECCION DE DESECHOS SOLIDOS"/>
    <s v="DOP"/>
    <n v="-16050"/>
    <n v="-16050"/>
  </r>
  <r>
    <s v="210102001001000000"/>
    <n v="405000394"/>
    <s v="AYUNTAMIENTO MUNICIPAL ALTAMIRA"/>
    <s v="CXP00129419"/>
    <x v="1662"/>
    <s v="B1500000080"/>
    <s v="OFIC-DGA N.º.-216-2024 RECOLEC. DESECHOS SOLIDOS JULIO 2020"/>
    <s v="DOP"/>
    <n v="-16050"/>
    <n v="-16050"/>
  </r>
  <r>
    <s v="210102001001000000"/>
    <n v="405000394"/>
    <s v="AYUNTAMIENTO MUNICIPAL ALTAMIRA"/>
    <s v="CXP00129420"/>
    <x v="1662"/>
    <s v="B1500000081"/>
    <s v="OFIC-DGA N.º.-216-2024 RECOLEC. DESECHOS SOLIDOS AGOSTO 2020"/>
    <s v="DOP"/>
    <n v="-16050"/>
    <n v="-16050"/>
  </r>
  <r>
    <s v="210102001001000000"/>
    <n v="405000394"/>
    <s v="AYUNTAMIENTO MUNICIPAL ALTAMIRA"/>
    <s v="CXP00129422"/>
    <x v="1662"/>
    <s v="B1500000082"/>
    <s v="OFIC-DGA N.º.-216-2024 RECOLEC. DESECHOS SOLIDOS SEPT. 2020"/>
    <s v="DOP"/>
    <n v="-16050"/>
    <n v="-16050"/>
  </r>
  <r>
    <s v="210102001001000000"/>
    <n v="405000394"/>
    <s v="AYUNTAMIENTO MUNICIPAL ALTAMIRA"/>
    <s v="CXP00129423"/>
    <x v="1662"/>
    <s v="B1500000083"/>
    <s v="OFIC-DGA N.º.-216-2024 RECOLEC. DESECHOS SOLIDOS A OCT. 2020"/>
    <s v="DOP"/>
    <n v="-16050"/>
    <n v="-16050"/>
  </r>
  <r>
    <s v="210102001001000000"/>
    <n v="405000394"/>
    <s v="AYUNTAMIENTO MUNICIPAL ALTAMIRA"/>
    <s v="CXP00129424"/>
    <x v="1662"/>
    <s v="B1500000084"/>
    <s v="OFIC-DGA N.º.-216-2024 RECOLEC. DESECHOS SOLIDOS A NOV. 2020"/>
    <s v="DOP"/>
    <n v="-16050"/>
    <n v="-16050"/>
  </r>
  <r>
    <s v="210102001001000000"/>
    <n v="405000394"/>
    <s v="AYUNTAMIENTO MUNICIPAL ALTAMIRA"/>
    <s v="CXP00129425"/>
    <x v="1662"/>
    <s v="B1500000085"/>
    <s v="OFIC-DGA N.º.-216-2024 RECOLEC. DESECHOS SOLIDOS A DIC. 2020"/>
    <s v="DOP"/>
    <n v="-16050"/>
    <n v="-16050"/>
  </r>
  <r>
    <s v="210102001001000000"/>
    <s v="02800706240"/>
    <s v="KENDRY ANEURY CORDERO DIAZ"/>
    <s v="CXP00129469"/>
    <x v="1663"/>
    <s v="CONTRS.O-323/2198-13"/>
    <s v="CUBICACION #13 PRESUP. REFORMULADO"/>
    <s v="DOP"/>
    <n v="-16276203.029999999"/>
    <n v="-13020962.42"/>
  </r>
  <r>
    <s v="210102001001000000"/>
    <n v="101643692"/>
    <s v="CABLE ATLANTICO, S.R.L."/>
    <s v="CXP00129485"/>
    <x v="1663"/>
    <s v="B1500001905"/>
    <s v="SERVICIO INTERNET 34 ESCUELAS SOSUA,LA VEGA,PUERTO PLATA"/>
    <s v="DOP"/>
    <n v="-1751200.07"/>
    <n v="-1751200.07"/>
  </r>
  <r>
    <s v="210102001001000000"/>
    <n v="131070592"/>
    <s v="CENTRO EDUCATIVO LA SENDA DEL SABER SRL"/>
    <s v="CXP00129467"/>
    <x v="1663"/>
    <s v="B1500000054"/>
    <s v="ALQUILER CORRESP A NOVIEMBRE Y DICIEMBRE 2023"/>
    <s v="DOP"/>
    <n v="-354000"/>
    <n v="-354000"/>
  </r>
  <r>
    <s v="210102001001000000"/>
    <n v="131070592"/>
    <s v="CENTRO EDUCATIVO LA SENDA DEL SABER SRL"/>
    <s v="CXP00129470"/>
    <x v="1663"/>
    <s v="B1500000055"/>
    <s v="ALQUILER CORRESP A ENERO Y FEBRERO 2024"/>
    <s v="DOP"/>
    <n v="-354000"/>
    <n v="-354000"/>
  </r>
  <r>
    <s v="210102001001000000"/>
    <n v="430042536"/>
    <s v="AYUNTAMIENTO MUNICIPAL DE LOS ALCARRIZOS"/>
    <s v="CXP00129449"/>
    <x v="1663"/>
    <s v="B1500001813"/>
    <s v="SERVICIO DE RECOLECCION DE DESECHOS SOLIDOS, A LOS CENTROS E"/>
    <s v="DOP"/>
    <n v="-109500"/>
    <n v="-109500"/>
  </r>
  <r>
    <s v="219805001001000000"/>
    <n v="401007339"/>
    <s v="MINISTERIO DE EDUCACION"/>
    <s v="PI027888"/>
    <x v="1663"/>
    <s v="DPPEE 009-2024"/>
    <s v="VIATICOS Y PEAJE"/>
    <s v="DOP"/>
    <n v="-60000"/>
    <n v="-60000"/>
  </r>
  <r>
    <s v="210102001001000000"/>
    <s v="00107471922"/>
    <s v="JOSE ALEJANDRO SANCHEZ SUERO"/>
    <s v="CXP00129521"/>
    <x v="1664"/>
    <s v="CONTRS.O-074/0273-9"/>
    <s v="CUBICACION #9 PRESUP. REFORMULADO"/>
    <s v="DOP"/>
    <n v="-7934325.5999999996"/>
    <n v="-6347460.4800000004"/>
  </r>
  <r>
    <s v="210102001001000000"/>
    <n v="101618787"/>
    <s v="ALTICE DOMINICANA, S. A."/>
    <s v="CXP00129539"/>
    <x v="1664"/>
    <s v="B1500056462"/>
    <s v="SERVICIOS DE INTERNET"/>
    <s v="DOP"/>
    <n v="-6231488.4299999997"/>
    <n v="-6231488.4299999997"/>
  </r>
  <r>
    <s v="210102001001000000"/>
    <s v="03100235252"/>
    <s v="AMBIORIX RAFAEL RIVERA HERNANDEZ"/>
    <s v="CXP00129542"/>
    <x v="1664"/>
    <s v="CONTR.A-0089-1"/>
    <s v="ALQUILER NAVE INDUSTRIAL, DIC.2023,ENE-FEB.2024"/>
    <s v="DOP"/>
    <n v="-3112796.34"/>
    <n v="-3112796.34"/>
  </r>
  <r>
    <s v="210102001001000000"/>
    <s v="03100235252"/>
    <s v="AMBIORIX RAFAEL RIVERA HERNANDEZ"/>
    <s v="CXP00129541"/>
    <x v="1664"/>
    <s v="CONTR.A-0089-2023"/>
    <s v="DEPÓSITOS ALQUILER LOCAL"/>
    <s v="DOP"/>
    <n v="-1758642"/>
    <n v="-1758642"/>
  </r>
  <r>
    <s v="210102001001000000"/>
    <n v="130876134"/>
    <s v="ALISH GROUP SRL"/>
    <s v="CXP00129523"/>
    <x v="1664"/>
    <s v="CONTR.O-0117-1"/>
    <s v="CUBICACION #1"/>
    <s v="DOP"/>
    <n v="-2058523.82"/>
    <n v="-1646819.06"/>
  </r>
  <r>
    <s v="210102001001000000"/>
    <n v="101710314"/>
    <s v="TELECABLE CENTRAL SRL"/>
    <s v="CXP00129540"/>
    <x v="1664"/>
    <s v="B1500000388"/>
    <s v="SERVICIOS DE INTERNET"/>
    <s v="DOP"/>
    <n v="-1433400"/>
    <n v="-1433400"/>
  </r>
  <r>
    <s v="210102001001000000"/>
    <s v="00104541362"/>
    <s v="EPIFANIO HEREDIA"/>
    <s v="CXP00129525"/>
    <x v="1664"/>
    <s v="CONTR-0699-8"/>
    <s v="ALQUILER LOCAL ,ENERO Y FEBRERO 2024"/>
    <s v="DOP"/>
    <n v="-224200"/>
    <n v="-224200"/>
  </r>
  <r>
    <s v="210102001001000000"/>
    <s v="01400086052"/>
    <s v="JOSE ARTURO CASTRO VICENTE"/>
    <s v="CXP00129534"/>
    <x v="1664"/>
    <s v="CONTR-0969-29"/>
    <s v="ALQUILER LOCAL MESES ENERO/FEBRERO 2024"/>
    <s v="DOP"/>
    <n v="-129800"/>
    <n v="-129800"/>
  </r>
  <r>
    <s v="210102001001000000"/>
    <n v="401500973"/>
    <s v="CORPORACION ESTATAL DE RADIO Y TELEVISION"/>
    <s v="CXP00129599"/>
    <x v="1665"/>
    <s v="CONTR. C-0129-3"/>
    <s v="PAGO CORRESPONDIENTE AL MES DE ENERO 2024"/>
    <s v="DOP"/>
    <n v="-15000000"/>
    <n v="-15000000"/>
  </r>
  <r>
    <s v="210102001001000000"/>
    <n v="401500973"/>
    <s v="CORPORACION ESTATAL DE RADIO Y TELEVISION"/>
    <s v="CXP00129600"/>
    <x v="1665"/>
    <s v="CONTR. C-0129-4"/>
    <s v="PAGO CORRESPONDIENTE AL MES DE FEBRERO 2024"/>
    <s v="DOP"/>
    <n v="-15000000"/>
    <n v="-15000000"/>
  </r>
  <r>
    <s v="210102001001000000"/>
    <s v="01800366807"/>
    <s v="ROSENDO GUZMAN CAAMAÑO"/>
    <s v="CXP00129578"/>
    <x v="1665"/>
    <s v="CONTRS.00376/2058-7"/>
    <s v="CUBICACION #7 PRESUP. REFORMULADO"/>
    <s v="DOP"/>
    <n v="-13909651.699999999"/>
    <n v="-11127721.359999999"/>
  </r>
  <r>
    <s v="210102001001000000"/>
    <s v="03100695315"/>
    <s v="CADIR  JOSE MIGUEL  MARTINEZ GONZALEZ"/>
    <s v="CXP00129581"/>
    <x v="1665"/>
    <s v="CONTRS.0636/0163-12"/>
    <s v="CUBICACION #12 PRESUP. REFORMULADO"/>
    <s v="DOP"/>
    <n v="-12597537.75"/>
    <n v="-10078030.199999999"/>
  </r>
  <r>
    <s v="210102001001000000"/>
    <n v="130715475"/>
    <s v="CONSTRUCCIONES CIVILES ELECTROMECANICAS E INDUSTRIALES RG SR"/>
    <s v="CXP00129543"/>
    <x v="1665"/>
    <s v="B1500000041"/>
    <s v="ADQUISICION DE HERRAMIENTA Y MATERIALES FERRETEROS"/>
    <s v="DOP"/>
    <n v="-6387782.5"/>
    <n v="-5110226"/>
  </r>
  <r>
    <s v="210102001001000000"/>
    <n v="131350593"/>
    <s v="Multiservice24 FL, SRL"/>
    <s v="CXP00129602"/>
    <x v="1665"/>
    <s v="B1500000316"/>
    <s v="COMPRA DE HERRAMIENTAS Y MATERIALES FERRETEROS"/>
    <s v="DOP"/>
    <n v="-3274547.2000000002"/>
    <n v="-2619637.7599999998"/>
  </r>
  <r>
    <s v="210102001001000000"/>
    <n v="101618787"/>
    <s v="ALTICE DOMINICANA, S. A."/>
    <s v="CXP00129590"/>
    <x v="1665"/>
    <s v="E450000001885"/>
    <s v="INST. Y SER. DE INTERNET"/>
    <s v="DOP"/>
    <n v="-20066424.93"/>
    <n v="-2133538.66"/>
  </r>
  <r>
    <s v="210102001001000000"/>
    <s v="03104574250"/>
    <s v="CYNDI JOHANNA CASTILLO CALDERON"/>
    <s v="CXP00129583"/>
    <x v="1665"/>
    <s v="CONTR.0225-1 CORTE"/>
    <s v="CUBICACION #1 CORTE"/>
    <s v="DOP"/>
    <n v="-7795276.0099999998"/>
    <n v="-1230087.1200000001"/>
  </r>
  <r>
    <s v="210102001001000000"/>
    <s v="09400161403"/>
    <s v="ANIBAL FRANCISCO SANTANA GERMOSEN"/>
    <s v="CXP00129587"/>
    <x v="1665"/>
    <s v="CONTR.1505-1"/>
    <s v="10% PAGO FINAL COMPRA TERRENO"/>
    <s v="DOP"/>
    <n v="-258300"/>
    <n v="-258300"/>
  </r>
  <r>
    <s v="210102001001000000"/>
    <n v="401502283"/>
    <s v="FUNDACION CIENCIA Y ARTE, INC"/>
    <s v="CXP00129596"/>
    <x v="1665"/>
    <s v="TRAM. INT. 0113-2024"/>
    <s v="COOP. XXVIII FERIA ECOTURÍSTICA Y PRODUC, SABANA DE LA MAR"/>
    <s v="DOP"/>
    <n v="-200000"/>
    <n v="-200000"/>
  </r>
  <r>
    <s v="210102001001000000"/>
    <n v="417000391"/>
    <s v="AYUNTAMIENTO MUNICIPAL DE LA DESCUBIERTA"/>
    <s v="CXP00129549"/>
    <x v="1665"/>
    <s v="B1500000026"/>
    <s v="PERIODO ABRIL 2022 -2022"/>
    <s v="DOP"/>
    <n v="-94500"/>
    <n v="-94500"/>
  </r>
  <r>
    <s v="210102001001000000"/>
    <n v="416000089"/>
    <s v="AYUNTAMIENTO MUNICIPAL DE AZUA"/>
    <s v="CXP00129555"/>
    <x v="1665"/>
    <s v="B1500000896"/>
    <s v="PERIODO ENERO 2024"/>
    <s v="DOP"/>
    <n v="-81450"/>
    <n v="-81450"/>
  </r>
  <r>
    <s v="210102001001000000"/>
    <n v="416000089"/>
    <s v="AYUNTAMIENTO MUNICIPAL DE AZUA"/>
    <s v="CXP00129557"/>
    <x v="1665"/>
    <s v="B1500000918"/>
    <s v="PERIODO FEBRERO 2024"/>
    <s v="DOP"/>
    <n v="-81450"/>
    <n v="-81450"/>
  </r>
  <r>
    <s v="210102001001000000"/>
    <n v="417000391"/>
    <s v="AYUNTAMIENTO MUNICIPAL DE LA DESCUBIERTA"/>
    <s v="CXP00129548"/>
    <x v="1665"/>
    <s v="B1500000028"/>
    <s v="PERIODO ENERO Y FEBRERO 2024"/>
    <s v="DOP"/>
    <n v="-21000"/>
    <n v="-21000"/>
  </r>
  <r>
    <s v="210102001001000000"/>
    <n v="104016191"/>
    <s v="TELEOPERADORA DEL NORDESTE, SRL"/>
    <s v="CXP00129611"/>
    <x v="1666"/>
    <s v="B1500001071"/>
    <s v="SERV DE INTERNET, PERIODO FEBRERO 2024"/>
    <s v="DOP"/>
    <n v="-5235500.24"/>
    <n v="-5235500.24"/>
  </r>
  <r>
    <s v="210102001001000000"/>
    <n v="430106119"/>
    <s v="JUNTA MUNICIPAL DE TAVERA"/>
    <s v="CXP00129637"/>
    <x v="1666"/>
    <s v="B1500000286"/>
    <s v="SERV. DE RECOLECCION DESECHOS SOLIDOS ENERO-DICIEMBRE 2023"/>
    <s v="DOP"/>
    <n v="-162000"/>
    <n v="-162000"/>
  </r>
  <r>
    <s v="210102001001000000"/>
    <n v="417000391"/>
    <s v="AYUNTAMIENTO MUNICIPAL DE LA DESCUBIERTA"/>
    <s v="CXP00129603"/>
    <x v="1666"/>
    <s v="B1500000027"/>
    <s v="SERV DE RECO DESECHOS ENE-DIC.2023.DGA.244-2024"/>
    <s v="DOP"/>
    <n v="-126000"/>
    <n v="-126000"/>
  </r>
  <r>
    <s v="210102001001000000"/>
    <n v="418000068"/>
    <s v="AYUNTAMIENTO MUNICIPAL DE SAN JUAN DE LA MAGUANA"/>
    <s v="CXP00129604"/>
    <x v="1666"/>
    <s v="B1500000691"/>
    <s v="SERV DE RECO DESECHOS FEBRERO.2024.DGA.246-2024"/>
    <s v="DOP"/>
    <n v="-104850"/>
    <n v="-104850"/>
  </r>
  <r>
    <s v="210102001001000000"/>
    <n v="401027755"/>
    <s v="ASOCIACION CRISTIANA DE JOVENES INC"/>
    <s v="CXP00129613"/>
    <x v="1666"/>
    <s v="B1500000022"/>
    <s v="ALQUILER LOCAL, CORRESP. MES DE ENERO 2024"/>
    <s v="DOP"/>
    <n v="-82600"/>
    <n v="-82600"/>
  </r>
  <r>
    <s v="210102001001000000"/>
    <n v="401027755"/>
    <s v="ASOCIACION CRISTIANA DE JOVENES INC"/>
    <s v="CXP00129615"/>
    <x v="1666"/>
    <s v="B1500000023"/>
    <s v="ALQ. LOCAL, CORRESP. A ENERO 2024"/>
    <s v="DOP"/>
    <n v="-59000"/>
    <n v="-59000"/>
  </r>
  <r>
    <s v="210102001001000000"/>
    <n v="415000124"/>
    <s v="AYUNTAMIENTO MUNICIPAL DE BANI"/>
    <s v="CXP00129606"/>
    <x v="1666"/>
    <s v="B1500003987"/>
    <s v="SERV. DE RECOLECCION  DE DESECHOS SOLIDOS ENERO 2024"/>
    <s v="DOP"/>
    <n v="-53850"/>
    <n v="-53850"/>
  </r>
  <r>
    <s v="210102001001000000"/>
    <n v="415000124"/>
    <s v="AYUNTAMIENTO MUNICIPAL DE BANI"/>
    <s v="CXP00129608"/>
    <x v="1666"/>
    <s v="B1500003988"/>
    <s v="SERV. DE RECOLECCION  DE DESECHOS SOLIDOS FEBRERO  2024"/>
    <s v="DOP"/>
    <n v="-53850"/>
    <n v="-53850"/>
  </r>
  <r>
    <s v="210102001001000000"/>
    <n v="417007762"/>
    <s v="AYUNTAMIENTO MUNICIPAL VILLA JARAGUA"/>
    <s v="CXP00129632"/>
    <x v="1666"/>
    <s v="B1500000051"/>
    <s v="NOVIEMBRE-DICIEMBRE 2023"/>
    <s v="DOP"/>
    <n v="-31500"/>
    <n v="-31500"/>
  </r>
  <r>
    <s v="210102001001000000"/>
    <n v="417007762"/>
    <s v="AYUNTAMIENTO MUNICIPAL VILLA JARAGUA"/>
    <s v="CXP00129636"/>
    <x v="1666"/>
    <s v="B1500000052"/>
    <s v="ENERO-FEBRERO 2024"/>
    <s v="DOP"/>
    <n v="-31500"/>
    <n v="-31500"/>
  </r>
  <r>
    <s v="210102001001000000"/>
    <n v="430106119"/>
    <s v="JUNTA MUNICIPAL DE TAVERA"/>
    <s v="CXP00129638"/>
    <x v="1666"/>
    <s v="B1500000287"/>
    <s v="SERV. DE RECOLECCION DESECHOS SOLIDOS ENERO-FEBRERO 2024"/>
    <s v="DOP"/>
    <n v="-27000"/>
    <n v="-27000"/>
  </r>
  <r>
    <s v="210102001001000000"/>
    <n v="430044741"/>
    <s v="JUNTA MUNICIPAL DE PANTOJA"/>
    <s v="CXP00129609"/>
    <x v="1666"/>
    <s v="B1500000270"/>
    <s v="RECOLECCION DE DESECHOS SOLIDOS CORRESP. ENE./2024"/>
    <s v="DOP"/>
    <n v="-24150"/>
    <n v="-24150"/>
  </r>
  <r>
    <s v="210102001001000000"/>
    <n v="401007452"/>
    <s v="INSTITUTO NACIONAL DE AGUAS POTABLES Y ALCANTARILLADOS"/>
    <s v="CXP00129652"/>
    <x v="1667"/>
    <s v="B1500323031"/>
    <s v="SERVICIO AGUA POTABLE MES DE ENERO DIF, DISTRITOS"/>
    <s v="DOP"/>
    <n v="-42119440"/>
    <n v="-42119440"/>
  </r>
  <r>
    <s v="210102001001000000"/>
    <n v="124026522"/>
    <s v="Intelecta S.R.L."/>
    <s v="CXP00129660"/>
    <x v="1667"/>
    <s v="B1500000027"/>
    <s v="ADQUISICION DE MOBILIARIO ESCOLAR P/EL EQUIPAMIENT"/>
    <s v="DOP"/>
    <n v="-12672984.67"/>
    <n v="-12672984.67"/>
  </r>
  <r>
    <s v="210102001001000000"/>
    <s v="00113580302"/>
    <s v="JOSE  ISRAEL  ROJAS FERREYRA"/>
    <s v="CXP00129656"/>
    <x v="1667"/>
    <s v="CONTRS.0277/0311-16"/>
    <s v="CUBICACION #16, PRESUPUESTO REFORMULADO"/>
    <s v="DOP"/>
    <n v="-13041974.439999999"/>
    <n v="-10433579.550000001"/>
  </r>
  <r>
    <s v="210102001001000000"/>
    <s v="00101272201"/>
    <s v="OSVALDO DE JESUS PIÑA SORIANO"/>
    <s v="CXP00129662"/>
    <x v="1667"/>
    <s v="CONTRS.O-199/2116-25"/>
    <s v="CUBICACION #25 PRESUP. REFORMULADO"/>
    <s v="DOP"/>
    <n v="-11399424.880000001"/>
    <n v="-9119539.9000000004"/>
  </r>
  <r>
    <s v="210102001001000000"/>
    <s v="03100811573"/>
    <s v="JOSE  ALBERTO  DIAZ GUZMAN"/>
    <s v="CXP00129663"/>
    <x v="1667"/>
    <s v="CONTR.O-051-3"/>
    <s v="CUBICACION #3, PRESUPUESTO REFORMULADO"/>
    <s v="DOP"/>
    <n v="-9942810.6600000001"/>
    <n v="-7954248.5300000003"/>
  </r>
  <r>
    <s v="210102001001000000"/>
    <s v="00103914909"/>
    <s v="BIENVENIDO DIAZ."/>
    <s v="CXP00129646"/>
    <x v="1667"/>
    <s v="CONTR.0437-78"/>
    <s v="ALQUILER LOCAL, CORRESP. AL MES DE DICIEMBRE 2023"/>
    <s v="DOP"/>
    <n v="-35400"/>
    <n v="-35400"/>
  </r>
  <r>
    <s v="210102001001000000"/>
    <s v="04300007616"/>
    <s v="FRANQUI  LUCIANO MERAN"/>
    <s v="CXP00129645"/>
    <x v="1667"/>
    <s v="CONTR-00351-5"/>
    <s v="ALQ. LOCAL, CORRESP. A DICIEMBRE 2023"/>
    <s v="DOP"/>
    <n v="-31860"/>
    <n v="-31860"/>
  </r>
  <r>
    <s v="219805001001000000"/>
    <n v="401007339"/>
    <s v="MINISTERIO DE EDUCACION"/>
    <s v="CXP00129655"/>
    <x v="1667"/>
    <s v="OFIC.DRRHH-00670/24"/>
    <s v="Viaticos"/>
    <s v="DOP"/>
    <n v="-8300"/>
    <n v="-8300"/>
  </r>
  <r>
    <s v="210102001001000000"/>
    <n v="124026522"/>
    <s v="Intelecta S.R.L."/>
    <s v="MIED-173451"/>
    <x v="1667"/>
    <s v="B1500000027"/>
    <s v="B1500000027"/>
    <s v="DOP"/>
    <n v="2534596.9300000002"/>
    <n v="2534596.9300000002"/>
  </r>
  <r>
    <s v="210102001001000000"/>
    <n v="131009174"/>
    <s v="CONSTRUCTORA DATER, SRL"/>
    <s v="CXP00129666"/>
    <x v="1668"/>
    <s v="CONTRS.0248/2379 #15"/>
    <s v="CUBICACION #15 PRESUP. REFORMULADO"/>
    <s v="DOP"/>
    <n v="-8203410.4699999997"/>
    <n v="-8203410.4699999997"/>
  </r>
  <r>
    <s v="210102001001000000"/>
    <s v="02500404534"/>
    <s v="LUCAS VLADIMIR MAZARA CASTILLO"/>
    <s v="CXP00129664"/>
    <x v="1668"/>
    <s v="CONTRS.O-103/8601-7"/>
    <s v="CUBICACION #7 PRESUP. REFORMULADO"/>
    <s v="DOP"/>
    <n v="-6826370.8399999999"/>
    <n v="-5461096.6699999999"/>
  </r>
  <r>
    <s v="210102001001000000"/>
    <s v="00117040899"/>
    <s v="GRISELDA ALICIA ROSARIO BELTRE"/>
    <s v="CXP00129665"/>
    <x v="1668"/>
    <s v="CONTRS.0660/2114-27"/>
    <s v="CUBICACION #27 PRESUP. REFORMULADO"/>
    <s v="DOP"/>
    <n v="-2408494.86"/>
    <n v="-1926795.89"/>
  </r>
  <r>
    <s v="210102001001000000"/>
    <n v="104016191"/>
    <s v="TELEOPERADORA DEL NORDESTE, SRL"/>
    <s v="CXP00129687"/>
    <x v="1668"/>
    <s v="B1500001070"/>
    <s v="INSTALACIÓN FIBRA ÓPTICA 2 CENTR-EDUC, CAMBITA SAN CRISTÓBAL"/>
    <s v="DOP"/>
    <n v="-686599.99"/>
    <n v="-686599.99"/>
  </r>
  <r>
    <s v="219805001001000000"/>
    <n v="401007339"/>
    <s v="MINISTERIO DE EDUCACION"/>
    <s v="PI027924"/>
    <x v="1668"/>
    <s v="DGMIE-0286-2024"/>
    <s v="PAGO VIATICOS"/>
    <s v="DOP"/>
    <n v="-294782.5"/>
    <n v="-294782.5"/>
  </r>
  <r>
    <s v="219805001001000000"/>
    <n v="401007339"/>
    <s v="MINISTERIO DE EDUCACION"/>
    <s v="PI027925"/>
    <x v="1668"/>
    <s v="DGMIE-0286-2024"/>
    <s v="PAGO VIATICOS"/>
    <s v="DOP"/>
    <n v="-294782.5"/>
    <n v="-294782.5"/>
  </r>
  <r>
    <s v="210102001001000000"/>
    <s v="00100834209"/>
    <s v="ALEJANDRO MIGUEL GONZALEZ ROSA"/>
    <s v="CXP00129680"/>
    <x v="1668"/>
    <s v="CONTR. 0236-24"/>
    <s v="ALQUILER CORRESP A DICIEMBRE 2023"/>
    <s v="DOP"/>
    <n v="-171100"/>
    <n v="-171100"/>
  </r>
  <r>
    <s v="210102001001000000"/>
    <n v="101195665"/>
    <s v="CONSULTORES DE DATOS DEL CARIBE C POR A"/>
    <s v="CXP00129682"/>
    <x v="1668"/>
    <s v="B155551765"/>
    <s v="CONSULTORES DE DATOS DEL"/>
    <s v="DOP"/>
    <n v="-93861.68"/>
    <n v="-93861.68"/>
  </r>
  <r>
    <s v="210102001001000000"/>
    <n v="22300260548"/>
    <s v="MANUEL ANTONIO FELIZ ALGARROBA"/>
    <s v="CXP00129681"/>
    <x v="1668"/>
    <s v=" CONTR.1002-38"/>
    <s v="ALQUILER CORRESP A DICIEMBRE 2023"/>
    <s v="DOP"/>
    <n v="-44276.75"/>
    <n v="-44276.75"/>
  </r>
  <r>
    <s v="210102001001000000"/>
    <n v="131794912"/>
    <s v="NEDERCORP INVESMENT, SRL"/>
    <s v="CXP00129702"/>
    <x v="1669"/>
    <s v="B1500000380"/>
    <s v="ADQUISICIÓN E INSTALACION DE NEUMATICOS"/>
    <s v="DOP"/>
    <n v="-1612958.12"/>
    <n v="-1290366.5"/>
  </r>
  <r>
    <s v="210102001001000000"/>
    <n v="131759602"/>
    <s v="STAGE VISUAL SOUND Svs, SRL"/>
    <s v="CXP00129740"/>
    <x v="1670"/>
    <s v="b1500000292"/>
    <s v="cONTRATACION DE LOS SERVICIOS DE MONTAJES"/>
    <s v="DOP"/>
    <n v="-787697.24"/>
    <n v="-630157.79"/>
  </r>
  <r>
    <s v="210102001001000000"/>
    <s v="00109014506"/>
    <s v="MARGARITA SANTANA PEÑA"/>
    <s v="CXP00129717"/>
    <x v="1670"/>
    <s v="CONTR.4427-22"/>
    <s v="ALQUILER LOCAL, CORRESP. A ENERO/MARZO 2024"/>
    <s v="DOP"/>
    <n v="-442500"/>
    <n v="-442500"/>
  </r>
  <r>
    <s v="210102001001000000"/>
    <n v="101618787"/>
    <s v="ALTICE DOMINICANA, S. A."/>
    <s v="CXP00129735"/>
    <x v="1670"/>
    <s v="E450000002154"/>
    <s v="PAGO DE SERVICIO INTERNET ASIMETRICO DE 10 LOCALIDADES"/>
    <s v="DOP"/>
    <n v="-377465.05"/>
    <n v="-377465.05"/>
  </r>
  <r>
    <s v="210102001001000000"/>
    <n v="22300165143"/>
    <s v="LORAYNE ELENA BELTRAN GUZMAN"/>
    <s v="CXP00129732"/>
    <x v="1670"/>
    <s v=" CONTR-4473-21"/>
    <s v="ALQUILER DESDE ENERO HASTA MARZO 2024"/>
    <s v="DOP"/>
    <n v="-247800"/>
    <n v="-247800"/>
  </r>
  <r>
    <s v="210102001001000000"/>
    <n v="102614628"/>
    <s v="INVERSIONES ANDINAS,EIRL"/>
    <s v="CXP00129729"/>
    <x v="1670"/>
    <s v="B1500000207"/>
    <s v="ALQUILER LOCAL MESES NOV/DIC.2023"/>
    <s v="DOP"/>
    <n v="-214760"/>
    <n v="-214760"/>
  </r>
  <r>
    <s v="210102001001000000"/>
    <s v="00104012281"/>
    <s v="REYNALDO ANDRES LABRADA MARTINEZ"/>
    <s v="CXP00129719"/>
    <x v="1670"/>
    <s v="CONTR. 4228-22"/>
    <s v="ALQUILER LOCAL, MES DE ENERO FEBRERO Y MARZO/2024"/>
    <s v="DOP"/>
    <n v="-159300"/>
    <n v="-159300"/>
  </r>
  <r>
    <s v="210102001001000000"/>
    <s v="04600298675"/>
    <s v="FEDERICO RIVAS PERALTA"/>
    <s v="CXP00129716"/>
    <x v="1670"/>
    <s v=" CONTR. 9144-20"/>
    <s v="ALQUILER LOCAL, CORRESP. A ENERO/MARZO 2024"/>
    <s v="DOP"/>
    <n v="-159300"/>
    <n v="-159300"/>
  </r>
  <r>
    <s v="210102001001000000"/>
    <s v="07100058853"/>
    <s v="ABRAHAN ARISTIDES VICTORIA GELABERT"/>
    <s v="CXP00129721"/>
    <x v="1670"/>
    <s v="CONTR. 10738-22"/>
    <s v="ALQUILER LOCAL, MES DE ENERO FEBRERO Y MARZO/2024"/>
    <s v="DOP"/>
    <n v="-159300"/>
    <n v="-159300"/>
  </r>
  <r>
    <s v="210102001001000000"/>
    <s v="01800296228"/>
    <s v="MANUEL ANTONIO PIMENTEL GOMEZ."/>
    <s v="CXP00129727"/>
    <x v="1670"/>
    <s v="CONTR. 6054-25"/>
    <s v="ALQUILER CORRESP DESDE ENERO HASTA MARZO 2024"/>
    <s v="DOP"/>
    <n v="-141600"/>
    <n v="-141600"/>
  </r>
  <r>
    <s v="210102001001000000"/>
    <n v="22900248844"/>
    <s v="FRAINI ANTONIA VILLAR MONTERO DE MARQUEZ"/>
    <s v="CXP00129728"/>
    <x v="1670"/>
    <s v="CONTR.0347-0033-5"/>
    <s v="ALQ. LOCAL CORRESP. A LOS MESES DE ENE.-FEB./2024"/>
    <s v="DOP"/>
    <n v="-141600"/>
    <n v="-141600"/>
  </r>
  <r>
    <s v="210102001001000000"/>
    <s v="08400137058"/>
    <s v="ANGELY PAOLA VALDEZ BAEZ"/>
    <s v="CXP00129724"/>
    <x v="1670"/>
    <s v="CONTR-8041-21"/>
    <s v="ALQUILER CORRESP DESDE ENERO HASTA MARZO 2024"/>
    <s v="DOP"/>
    <n v="-103914.86"/>
    <n v="-103914.86"/>
  </r>
  <r>
    <s v="210102001001000000"/>
    <s v="02300867476"/>
    <s v="INGRID YOKASTA SMITH MEDINA"/>
    <s v="CXP00129720"/>
    <x v="1670"/>
    <s v="CONTR. 12344-22"/>
    <s v="ALQUILER CORRESP. A ENE- FEB- MARZO 2024"/>
    <s v="DOP"/>
    <n v="-95580"/>
    <n v="-95580"/>
  </r>
  <r>
    <s v="210102001001000000"/>
    <s v="04300007616"/>
    <s v="FRANQUI  LUCIANO MERAN"/>
    <s v="CXP00129723"/>
    <x v="1670"/>
    <s v="CONTR-00351-6"/>
    <s v="ALQUILER CORRESP. A ENE- FEB- MARZO 2024"/>
    <s v="DOP"/>
    <n v="-95580"/>
    <n v="-95580"/>
  </r>
  <r>
    <s v="210102001001000000"/>
    <n v="22900248844"/>
    <s v="FRAINI ANTONIA VILLAR MONTERO DE MARQUEZ"/>
    <s v="CXP00129725"/>
    <x v="1670"/>
    <s v="CONTR.0347-0033-4"/>
    <s v="ALQ. LOCAL CORRESP. AL MES DE DIC./2023"/>
    <s v="DOP"/>
    <n v="-70800"/>
    <n v="-70800"/>
  </r>
  <r>
    <s v="210102001001000000"/>
    <s v="05400191226"/>
    <s v="JUAN DE LA CRUZ RODRIGUEZ"/>
    <s v="CXP00129733"/>
    <x v="1670"/>
    <s v="CONTR. 4474-24"/>
    <s v="ALQUILER LOCAL.ENERO,FEBRERO Y MARZO 2024"/>
    <s v="DOP"/>
    <n v="-60180"/>
    <n v="-60180"/>
  </r>
  <r>
    <s v="210102001001000000"/>
    <n v="10400116157"/>
    <s v="BONIFACIO DE LOS SANTOS DIPRE"/>
    <s v="CXP00129718"/>
    <x v="1670"/>
    <s v="CONTR.09219-21"/>
    <s v="ALQUILER CORRESP. A ENE- FEB- MARZO 2024"/>
    <s v="DOP"/>
    <n v="-56640"/>
    <n v="-56640"/>
  </r>
  <r>
    <s v="210102001001000000"/>
    <s v="02300543812"/>
    <s v="JUANA ARAUJO ASTACIO"/>
    <s v="CXP00129715"/>
    <x v="1670"/>
    <s v="CONTR. 4233-23"/>
    <s v="ALQUILER LOCAL.ENERO,FEBRERO Y MARZO 2024"/>
    <s v="DOP"/>
    <n v="-35400"/>
    <n v="-35400"/>
  </r>
  <r>
    <s v="210102001001000000"/>
    <s v="06800293117"/>
    <s v="ALBERTO LUCIANO CASTRO MELENCIANO"/>
    <s v="CXP00129722"/>
    <x v="1670"/>
    <s v=" CONTR. 4425-27"/>
    <s v="ALQUILER CORRESP DESDE ENERO HASTA MARZO 2024"/>
    <s v="DOP"/>
    <n v="-28320"/>
    <n v="-28320"/>
  </r>
  <r>
    <s v="210102001001000000"/>
    <s v="00107682742"/>
    <s v="RAFAEL ERNESTO LEMBERT MENDEZ"/>
    <s v="CXP00129750"/>
    <x v="1671"/>
    <s v="CONTRS.0204/0969-16"/>
    <s v="CUBICACION #16, PRESUPUESTO REFORMULADO"/>
    <s v="DOP"/>
    <n v="-17703825.760000002"/>
    <n v="-14163060.609999999"/>
  </r>
  <r>
    <s v="210102001001000000"/>
    <s v="01000757458"/>
    <s v="DINY WANDER MATOS GARABITO"/>
    <s v="CXP00129746"/>
    <x v="1671"/>
    <s v="CONTRS.0633/0005-16"/>
    <s v="CUBICACION #16 PRESUP. REFORMULADO"/>
    <s v="DOP"/>
    <n v="-13426584.609999999"/>
    <n v="-10741267.689999999"/>
  </r>
  <r>
    <s v="210102001001000000"/>
    <s v="05300357984"/>
    <s v="FELIX NOEL LAGARES HERNANDEZ"/>
    <s v="CXP00129743"/>
    <x v="1671"/>
    <s v="CONTRS.0717/0315-19"/>
    <s v="CUBICACION #19 PRESUP. REFORMULADO"/>
    <s v="DOP"/>
    <n v="-12187043.199999999"/>
    <n v="-9749634.5600000005"/>
  </r>
  <r>
    <s v="210102001001000000"/>
    <s v="02600333054"/>
    <s v="FREDDY ALCIBIADES SIMON GARCIA"/>
    <s v="CXP00129751"/>
    <x v="1671"/>
    <s v="CONTR.0642/0188-24"/>
    <s v="CUBICACION #24, PRESUPUESTO REFORMULADO"/>
    <s v="DOP"/>
    <n v="-1440944.24"/>
    <n v="-1152755.3899999999"/>
  </r>
  <r>
    <s v="210102001001000000"/>
    <s v="00110158896"/>
    <s v="JUAN CARLOS DE LA CRUZ CARVAJAL DAMIAN"/>
    <s v="CXP00129744"/>
    <x v="1671"/>
    <s v="CONTR.0407/410-4"/>
    <s v="CUBICACION #4, PRESUPUESTO REFORMULADO"/>
    <s v="DOP"/>
    <n v="-691407.07"/>
    <n v="-553125.66"/>
  </r>
  <r>
    <s v="210102001001000000"/>
    <n v="130190003"/>
    <s v="FLORENCIO COMERCIAL SRL"/>
    <s v="CXP00129754"/>
    <x v="1671"/>
    <s v="B1500000013"/>
    <s v="ALQUILER CORRESP A MARZO 2024"/>
    <s v="DOP"/>
    <n v="-236000"/>
    <n v="-236000"/>
  </r>
  <r>
    <s v="210102001001000000"/>
    <n v="101689341"/>
    <s v="MULTIGRABADO SRL."/>
    <s v="CXP00129749"/>
    <x v="1671"/>
    <s v="B1500002009"/>
    <s v="ADQ. DE PLACAS CONGRESO INTERNACIONAL DE DECENST."/>
    <s v="DOP"/>
    <n v="-204928.24"/>
    <n v="-204928.24"/>
  </r>
  <r>
    <s v="210102001001000000"/>
    <n v="430102921"/>
    <s v=" PROYECTO INTEGRAL COMUNITARIO, INC."/>
    <s v="CXP00129753"/>
    <x v="1671"/>
    <s v="B1500000107"/>
    <s v="ALQUILER CORRESP A MARZO 2024"/>
    <s v="DOP"/>
    <n v="-59000"/>
    <n v="-59000"/>
  </r>
  <r>
    <s v="210102001001000000"/>
    <n v="101607041"/>
    <s v="INGENIEROS CONSTRUCTORES, ARQUITECTOS Y DECORACIONES SRL"/>
    <s v="CXP00129790"/>
    <x v="1672"/>
    <s v="CONTRS.O-0216-2"/>
    <s v="CUBICACION #2 PRESUP. TERMINACION"/>
    <s v="DOP"/>
    <n v="-31349201.670000002"/>
    <n v="-25079361.34"/>
  </r>
  <r>
    <s v="210102001001000000"/>
    <s v="03300331042"/>
    <s v="DAVID ENMANUEL TRONCOSO CEPEDA"/>
    <s v="CXP00129783"/>
    <x v="1672"/>
    <s v="CONTRS.210/O-0335-10"/>
    <s v="CUBICACION #10 PRESUP. REFORMULADO"/>
    <s v="DOP"/>
    <n v="-20612079.059999999"/>
    <n v="-16489663.25"/>
  </r>
  <r>
    <s v="210102001001000000"/>
    <s v="04800860936"/>
    <s v="AMELIA YIRALY PEREZ CAMARENA"/>
    <s v="CXP00129767"/>
    <x v="1672"/>
    <s v="CONTRS.O-079/133-9"/>
    <s v="CUBICACION #9 PRESUP. REFORMULADO"/>
    <s v="DOP"/>
    <n v="-20036086.5"/>
    <n v="-16028869.199999999"/>
  </r>
  <r>
    <s v="210102001001000000"/>
    <n v="130111642"/>
    <s v="DE OCA INGENIERIA, SRL"/>
    <s v="CXP00129781"/>
    <x v="1672"/>
    <s v="CONTR.0447/0656-11.."/>
    <s v="CUBICACION #11, PRESUPUESTO REFORMULADO"/>
    <s v="DOP"/>
    <n v="-17851781.800000001"/>
    <n v="-14281425.439999999"/>
  </r>
  <r>
    <s v="210102001001000000"/>
    <s v="04701551154"/>
    <s v="GLADIS EUGENIA GIL PEÑA"/>
    <s v="CXP00129761"/>
    <x v="1672"/>
    <s v="CONTR.O-0164/0121-9"/>
    <s v="CUBICACION #9,PRESUPUESTO REFORMULADO"/>
    <s v="DOP"/>
    <n v="-17814378.449999999"/>
    <n v="-14251502.76"/>
  </r>
  <r>
    <s v="210102001001000000"/>
    <n v="130303053"/>
    <s v="CONSTRUCTORA HPP, SRL"/>
    <s v="CXP00129784"/>
    <x v="1672"/>
    <s v="CONTR.O-0376-1"/>
    <s v="CUBICACION #1"/>
    <s v="DOP"/>
    <n v="-14171683.779999999"/>
    <n v="-11337347.02"/>
  </r>
  <r>
    <s v="210102001001000000"/>
    <n v="101848723"/>
    <s v="IRON HARD GROUP, SRL"/>
    <s v="CXP00129773"/>
    <x v="1672"/>
    <s v="B1500000087*"/>
    <s v="ADQUISISCION DE MOBILIARIO ESCOLAR"/>
    <s v="DOP"/>
    <n v="-13686259.5"/>
    <n v="-10949007.6"/>
  </r>
  <r>
    <s v="210102001001000000"/>
    <n v="130740631"/>
    <s v="FONTANA JIMENEZ, SRL"/>
    <s v="CXP00129777"/>
    <x v="1672"/>
    <s v="CONTRS.00203/O-373-1"/>
    <s v="CUBICACION No.1"/>
    <s v="DOP"/>
    <n v="-10583704.08"/>
    <n v="-8466963.2599999998"/>
  </r>
  <r>
    <s v="210102001001000000"/>
    <s v="06700037465"/>
    <s v="LUIS CESAR  QUEZADA PIMENTEL"/>
    <s v="CXP00129787"/>
    <x v="1672"/>
    <s v="CONTR.O-086/0465-10"/>
    <s v="CUBICACION #10,PRESUPUESTO REFORMULADO"/>
    <s v="DOP"/>
    <n v="-6418309.6900000004"/>
    <n v="-5134647.75"/>
  </r>
  <r>
    <s v="210102001001000000"/>
    <n v="131658873"/>
    <s v="IMPORTADORA MALONDA SRL"/>
    <s v="CXP00129796"/>
    <x v="1672"/>
    <s v="B1500000106"/>
    <s v="TALLER DES. Y APLICAC. INFORMATICA"/>
    <s v="DOP"/>
    <n v="-3519647.12"/>
    <n v="-2815717.7"/>
  </r>
  <r>
    <s v="210102001001000000"/>
    <s v="00108480815"/>
    <s v="BANESA  HOWLEY DE OLEO DE JIMENEZ"/>
    <s v="CXP00129791"/>
    <x v="1672"/>
    <s v="CONTRS.0693/276-7"/>
    <s v="CUBICACION #7, PRESUPUESTO REFORMULADO"/>
    <s v="DOP"/>
    <n v="-1993175.31"/>
    <n v="-1594540.25"/>
  </r>
  <r>
    <s v="210102001001000000"/>
    <n v="104016191"/>
    <s v="TELEOPERADORA DEL NORDESTE, SRL"/>
    <s v="CXP00129793"/>
    <x v="1672"/>
    <s v="B1500001073"/>
    <s v="INSTALACION DE FIBRA OPTICA, A 2 ESCUELAS, PROF.ASUNCION NAT"/>
    <s v="DOP"/>
    <n v="-686599.99"/>
    <n v="-686599.99"/>
  </r>
  <r>
    <s v="210102001001000000"/>
    <s v="00100834209"/>
    <s v="ALEJANDRO MIGUEL GONZALEZ ROSA"/>
    <s v="CXP00129797"/>
    <x v="1672"/>
    <s v="CONTR. 0236-25"/>
    <s v="ALQ. LOCAL, CORRESP. MESES ENE- FEB Y MARZO 2024."/>
    <s v="DOP"/>
    <n v="-513300"/>
    <n v="-513300"/>
  </r>
  <r>
    <s v="210102001001000000"/>
    <n v="40228152332"/>
    <s v="IVAN REYES MARTINEZ"/>
    <s v="CXP00129795"/>
    <x v="1672"/>
    <s v="CONTR. 4217-23"/>
    <s v="ALQ. LOCAL, CORRESP. MESES ENE- FEB Y MARZO 2024."/>
    <s v="DOP"/>
    <n v="-273199.5"/>
    <n v="-273199.5"/>
  </r>
  <r>
    <s v="210102001001000000"/>
    <s v="00100454719"/>
    <s v="HUMBERTO ARISMENDI CASTILLO TERRERO"/>
    <s v="CXP00129760"/>
    <x v="1672"/>
    <s v="CONTR.0025-6"/>
    <s v="CUBICACION #6(Rescision)"/>
    <s v="DOP"/>
    <n v="-252825.36"/>
    <n v="-252825.36"/>
  </r>
  <r>
    <s v="219805001001000000"/>
    <n v="401007339"/>
    <s v="MINISTERIO DE EDUCACION"/>
    <s v="CXP00129813"/>
    <x v="1673"/>
    <s v="OFIC.VDP#504/2024"/>
    <s v="TRANSF. JUNTAS DISTRIT. JUNTAS DE CENTRO EDUC. #3 MAR/24"/>
    <s v="DOP"/>
    <n v="-341179962.5"/>
    <n v="-341179962.5"/>
  </r>
  <r>
    <s v="219805001001000000"/>
    <n v="401007339"/>
    <s v="MINISTERIO DE EDUCACION"/>
    <s v="CXP00129820"/>
    <x v="1673"/>
    <s v="VDP-502-2024"/>
    <s v="TRANSF. JUNTAS DISTR. P/JUNTAS DE CENTROS ED/ ENERO 2024"/>
    <s v="DOP"/>
    <n v="-341179962.5"/>
    <n v="-341179962.5"/>
  </r>
  <r>
    <s v="210102001001000000"/>
    <n v="130278784"/>
    <s v="GRUPO ICEBERG, S.R..L"/>
    <s v="CXP00130400"/>
    <x v="1673"/>
    <s v="B1500000375*"/>
    <s v="INSTALACIÓN A TODO COSTO TALLER DE COMERCIO"/>
    <s v="DOP"/>
    <n v="-4997042.76"/>
    <n v="-3997634.21"/>
  </r>
  <r>
    <s v="210102001001000000"/>
    <n v="130919097"/>
    <s v="SOMOS AAA COMERCIAL,SRL"/>
    <s v="CXP00130612"/>
    <x v="1673"/>
    <s v="B1500000290"/>
    <s v="INSTALACIÓN A TODO COSTO TALLER"/>
    <s v="DOP"/>
    <n v="-4163124.43"/>
    <n v="-3330499.54"/>
  </r>
  <r>
    <s v="210102001001000000"/>
    <n v="130432899"/>
    <s v="MR NETWORKING SRL"/>
    <s v="CXP00129819"/>
    <x v="1673"/>
    <s v="B1500000318"/>
    <s v="SERVICIOS DE INTERNET"/>
    <s v="DOP"/>
    <n v="-1093550.25"/>
    <n v="-1093550.25"/>
  </r>
  <r>
    <s v="210102001001000000"/>
    <n v="130432899"/>
    <s v="MR NETWORKING SRL"/>
    <s v="CXP00129818"/>
    <x v="1673"/>
    <s v="B1500000317"/>
    <s v="SERVICIOS DE INTERNET"/>
    <s v="DOP"/>
    <n v="-347527.71"/>
    <n v="-347527.71"/>
  </r>
  <r>
    <s v="219805001001000000"/>
    <n v="401007339"/>
    <s v="MINISTERIO DE EDUCACION"/>
    <s v="CXP00129801"/>
    <x v="1673"/>
    <s v="OFIC.#DGMIE-0168/24"/>
    <s v="VIATICOS Y PEAJES, DE LA DIRECCION DE MANTENIMIENTO, CORRESP"/>
    <s v="DOP"/>
    <n v="-291370"/>
    <n v="-291370"/>
  </r>
  <r>
    <s v="210102001001000000"/>
    <n v="425000339"/>
    <s v="AYUNTAMIENTO SANTO DOMINGO NORTE"/>
    <s v="CXP00129817"/>
    <x v="1673"/>
    <s v="B1500000777"/>
    <s v="RECOLECCION DESECHO SOLIDO CORRESP. FEB./2024 REG. 10-01"/>
    <s v="DOP"/>
    <n v="-230700"/>
    <n v="-230700"/>
  </r>
  <r>
    <s v="210102001001000000"/>
    <n v="104016191"/>
    <s v="TELEOPERADORA DEL NORDESTE, SRL"/>
    <s v="CXP00129803"/>
    <x v="1673"/>
    <s v="B1500001078"/>
    <s v="INST. FIBRA OPTICA, ESCUELA PADRE PAULINO SIMARD"/>
    <s v="DOP"/>
    <n v="-230000"/>
    <n v="-230000"/>
  </r>
  <r>
    <s v="210102001001000000"/>
    <n v="131989472"/>
    <s v="CENTRO EDUCATIVO MARIA ANTONIA SRL"/>
    <s v="CXP00129822"/>
    <x v="1673"/>
    <s v="B1500000157"/>
    <s v="ALQUILER LOCAL, CORRESP. MES DE MARZO 2024"/>
    <s v="DOP"/>
    <n v="-206500"/>
    <n v="-206500"/>
  </r>
  <r>
    <s v="210102001001000000"/>
    <n v="425000339"/>
    <s v="AYUNTAMIENTO SANTO DOMINGO NORTE"/>
    <s v="CXP00129816"/>
    <x v="1673"/>
    <s v="B1500000776"/>
    <s v="RECOLECCION DESECHO SOLIDO CORRESP. FEB./2024 REG. 10-02"/>
    <s v="DOP"/>
    <n v="-160200"/>
    <n v="-160200"/>
  </r>
  <r>
    <s v="210102001001000000"/>
    <n v="401027755"/>
    <s v="ASOCIACION CRISTIANA DE JOVENES INC"/>
    <s v="CXP00129823"/>
    <x v="1673"/>
    <s v="B1500000024"/>
    <s v="ALQ. LOCAL, CORRESP. AL MES DE FEBRERO 2024"/>
    <s v="DOP"/>
    <n v="-82600"/>
    <n v="-82600"/>
  </r>
  <r>
    <s v="219805001001000000"/>
    <n v="401007339"/>
    <s v="MINISTERIO DE EDUCACION"/>
    <s v="CXP00129810"/>
    <x v="1673"/>
    <s v="OFIC.DGPC#0060/2024"/>
    <s v="APORTE POR TRANSPORTE A LAS REGIONALES"/>
    <s v="DOP"/>
    <n v="-35340"/>
    <n v="-35340"/>
  </r>
  <r>
    <s v="210102001001000000"/>
    <n v="101618787"/>
    <s v="ALTICE DOMINICANA, S. A."/>
    <s v="CXP00129832"/>
    <x v="1674"/>
    <s v="E450000002330"/>
    <s v="SERVICIOS TELEFONICOS MES DE FEBRERO 2024, ALTICE DOMINICANA"/>
    <s v="DOP"/>
    <n v="-3827223.24"/>
    <n v="-3827223.24"/>
  </r>
  <r>
    <s v="210102001001000000"/>
    <n v="101618787"/>
    <s v="ALTICE DOMINICANA, S. A."/>
    <s v="CXP00129831"/>
    <x v="1674"/>
    <s v="E450000002322"/>
    <s v="SERVICIOS DE INTERNET"/>
    <s v="DOP"/>
    <n v="-2934949.54"/>
    <n v="-2934949.54"/>
  </r>
  <r>
    <s v="210102001001000000"/>
    <n v="130189412"/>
    <s v="ODY TRADING S R L"/>
    <s v="CXP00129830"/>
    <x v="1674"/>
    <s v="B1500000068"/>
    <s v="ADQUISICIÓN DE RADIOS DE COMUNICACIÓN"/>
    <s v="DOP"/>
    <n v="-947587.2"/>
    <n v="-947587.2"/>
  </r>
  <r>
    <s v="210102001001000000"/>
    <s v="00106368137"/>
    <s v="VIRGILIO DE PAULA ENCARNACION"/>
    <s v="CXP00130102"/>
    <x v="1674"/>
    <s v="CONRT-4230-0018-25"/>
    <s v="ALQ. LOCAL, CORRESP. MARZO Y ABRIL 2024"/>
    <s v="DOP"/>
    <n v="-352820"/>
    <n v="-352820"/>
  </r>
  <r>
    <s v="210102001001000000"/>
    <s v="09000194093"/>
    <s v="DIOMEDES DIAZ COLON"/>
    <s v="CXP00129841"/>
    <x v="1674"/>
    <s v=" CONTR. 0548-21"/>
    <s v="ALQUILER LOCAL, ENERO,FEBRERO Y MARZO 2024"/>
    <s v="DOP"/>
    <n v="-177000"/>
    <n v="-177000"/>
  </r>
  <r>
    <s v="210102001001000000"/>
    <n v="430111163"/>
    <s v="FUNDACION MI REFUGIO ETERNO"/>
    <s v="CXP00129828"/>
    <x v="1674"/>
    <s v="B1500000023"/>
    <s v="ALQUILER LOCAL, CORRESP.MES DE FEBRERO 2024"/>
    <s v="DOP"/>
    <n v="-165200"/>
    <n v="-165200"/>
  </r>
  <r>
    <s v="219805001001000000"/>
    <n v="401007339"/>
    <s v="MINISTERIO DE EDUCACION"/>
    <s v="PI027981"/>
    <x v="1674"/>
    <s v="OFIC-DGEP Nº.-48-202"/>
    <s v="TRANSPORTE Y PEAJE DEL 04 AL 08 MARZO 2024"/>
    <s v="DOP"/>
    <n v="-148050"/>
    <n v="-148050"/>
  </r>
  <r>
    <s v="210102001001000000"/>
    <s v="01800342659"/>
    <s v="GERMANIA LOPEZ NOBOA"/>
    <s v="CXP00129846"/>
    <x v="1674"/>
    <s v=" CONTR. 0192-30"/>
    <s v="ALQUILER DESDE ENERO HASTA MARZO 2024"/>
    <s v="DOP"/>
    <n v="-141600"/>
    <n v="-141600"/>
  </r>
  <r>
    <s v="210102001001000000"/>
    <s v="08200062530"/>
    <s v="SANTA YSABEL BAUTISTA VALLEJO"/>
    <s v="CXP00130095"/>
    <x v="1674"/>
    <s v="CONRT-A-0054-4"/>
    <s v="ALQ. LOCAL, CORRESP. MARZO Y ABRIL 2024"/>
    <s v="DOP"/>
    <n v="-141600"/>
    <n v="-141600"/>
  </r>
  <r>
    <s v="210102001001000000"/>
    <n v="22300260548"/>
    <s v="MANUEL ANTONIO FELIZ ALGARROBA"/>
    <s v="CXP00129844"/>
    <x v="1674"/>
    <s v="  CONTR.1002-39"/>
    <s v="ALQUILER DESDE ENERO HASTA MARZO 2024"/>
    <s v="DOP"/>
    <n v="-139471.75"/>
    <n v="-139471.75"/>
  </r>
  <r>
    <s v="210102001001000000"/>
    <s v="00114921653"/>
    <s v="RAMON RAFAEL GONZALEZ NUÑEZ"/>
    <s v="CXP00129847"/>
    <x v="1674"/>
    <s v="  CONTR. 12328-28"/>
    <s v="ALQUILER DESDE ENERO HASTA MARZO 2024"/>
    <s v="DOP"/>
    <n v="-130980"/>
    <n v="-130980"/>
  </r>
  <r>
    <s v="210102001001000000"/>
    <s v="00103914909"/>
    <s v="BIENVENIDO DIAZ."/>
    <s v="CXP00129845"/>
    <x v="1674"/>
    <s v="CONTR.0437-79"/>
    <s v="ALQUILER LOCAL, ENERO,FEBRERO Y MARZO 2024"/>
    <s v="DOP"/>
    <n v="-106200"/>
    <n v="-106200"/>
  </r>
  <r>
    <s v="210102001001000000"/>
    <s v="03101256653"/>
    <s v="JOSE ALBERTO UREÑA GUZMAN"/>
    <s v="CXP00129842"/>
    <x v="1674"/>
    <s v="CONTR. 0160-24"/>
    <s v="ALQUILER LOCAL, ENERO,FEBRERO Y MARZO 2024"/>
    <s v="DOP"/>
    <n v="-99120"/>
    <n v="-99120"/>
  </r>
  <r>
    <s v="210102001001000000"/>
    <n v="401027755"/>
    <s v="ASOCIACION CRISTIANA DE JOVENES INC"/>
    <s v="CXP00129829"/>
    <x v="1674"/>
    <s v="B1500000025"/>
    <s v="ALQUILER LOCAL, CORRESP. A FEBRERO 2024"/>
    <s v="DOP"/>
    <n v="-59000"/>
    <n v="-59000"/>
  </r>
  <r>
    <s v="219805001001000000"/>
    <n v="401007339"/>
    <s v="MINISTERIO DE EDUCACION"/>
    <s v="PI027982"/>
    <x v="1674"/>
    <s v="DOP-061-2024"/>
    <s v="TRANSPORTE AL PERSONAL DE LA DIR. G. DE ORIENTACION Y PSICOL"/>
    <s v="DOP"/>
    <n v="-29150"/>
    <n v="-29150"/>
  </r>
  <r>
    <s v="219805001001000000"/>
    <n v="401007339"/>
    <s v="MINISTERIO DE EDUCACION"/>
    <s v="PI027984"/>
    <x v="1674"/>
    <s v="DGEI-56-2024"/>
    <s v="PEAJO A TECNICOS DE MANERA PRESENCIAL  EN EL DESARROLLO DE L"/>
    <s v="DOP"/>
    <n v="-1220"/>
    <n v="-1220"/>
  </r>
  <r>
    <s v="210102001001000000"/>
    <s v="00111099933"/>
    <s v="CANDY MAGDI LOPEZ LOPEZ"/>
    <s v="CXP00129855"/>
    <x v="1675"/>
    <s v="CONTRS.0253/0335-9"/>
    <s v="CUBICACION #9 PRESUP. REFORMULADO"/>
    <s v="DOP"/>
    <n v="-19357639.710000001"/>
    <n v="-15486111.77"/>
  </r>
  <r>
    <s v="210102001001000000"/>
    <s v="00500430251"/>
    <s v="PABLO MANUEL MARTE PEREZ"/>
    <s v="CXP00129850"/>
    <x v="1675"/>
    <s v="CONTRS.0297/0318-19"/>
    <s v="CUBICACION #19 PRESUP. REFORMULADO"/>
    <s v="DOP"/>
    <n v="-16200642.85"/>
    <n v="-12960514.279999999"/>
  </r>
  <r>
    <s v="210102001001000000"/>
    <s v="01200074282"/>
    <s v="ROBERTO ANDRES VALENZUELA GALVAN"/>
    <s v="CXP00129849"/>
    <x v="1675"/>
    <s v="CONTRS.0255/0320-21"/>
    <s v="CUBICACION #21 PRESUP. REFORMULADO"/>
    <s v="DOP"/>
    <n v="-10851139.01"/>
    <n v="-8680911.2100000009"/>
  </r>
  <r>
    <s v="210102001001000000"/>
    <s v="00105554604"/>
    <s v="BELKIS GRISELDA NUÑEZ GONZALEZ"/>
    <s v="CXP00129857"/>
    <x v="1675"/>
    <s v="CONTRS.0276/0290-16"/>
    <s v="CUBICACION #16 PRESUP. REFORMULADO"/>
    <s v="DOP"/>
    <n v="-8531391.0099999998"/>
    <n v="-6825112.8099999996"/>
  </r>
  <r>
    <s v="219805001001000000"/>
    <n v="110122519"/>
    <s v="TELECABLE DEL CARIBE, SRL."/>
    <s v="CXP00129874"/>
    <x v="1675"/>
    <s v="B1500000049"/>
    <s v="OFIC-DGA Nº.-266-2024 INSTALACION CAMPOS VIRTUALES SERV. INT"/>
    <s v="DOP"/>
    <n v="-2512012.96"/>
    <n v="-2512012.96"/>
  </r>
  <r>
    <s v="210102001001000000"/>
    <s v="09300413979"/>
    <s v="YUDITH ALTAGRACIA  JAVIER MORILLO"/>
    <s v="CXP00129852"/>
    <x v="1675"/>
    <s v="CONTRS.0657/4241-10"/>
    <s v="CUBICACION #10 PRESUP. REFORMULADO"/>
    <s v="DOP"/>
    <n v="-2848075.17"/>
    <n v="-2278460.14"/>
  </r>
  <r>
    <s v="210102001001000000"/>
    <n v="402006238"/>
    <s v="CORPORACION DEL ACUEDUCTO Y ALCANTARILLADO  DE SANTIAGO"/>
    <s v="CXP00129853"/>
    <x v="1675"/>
    <s v="OFIC-DGA Nº.-292-202"/>
    <s v="SERVICIO AGUA POTABLE, CORRESP. A FEBRERO 2024"/>
    <s v="DOP"/>
    <n v="-1626161"/>
    <n v="-1626161"/>
  </r>
  <r>
    <s v="219805001001000000"/>
    <n v="110122519"/>
    <s v="TELECABLE DEL CARIBE, SRL."/>
    <s v="CXP00129875"/>
    <x v="1675"/>
    <s v="B1500000050"/>
    <s v="OFIC-DGA Nº.-266-2024 INSTALACION CAMPOS VIRTUALES SERV. INT"/>
    <s v="DOP"/>
    <n v="-1230532.96"/>
    <n v="-1230532.96"/>
  </r>
  <r>
    <s v="210102001001000000"/>
    <n v="401500401"/>
    <s v="ASOCIACIÓN DOMINICANA DE PLANIFICACION FAMILIAR INC"/>
    <s v="CXP00129864"/>
    <x v="1675"/>
    <s v="B1500000093"/>
    <s v="ALQUILER LOCAL, MES DE MARZO 2024"/>
    <s v="DOP"/>
    <n v="-188800"/>
    <n v="-188800"/>
  </r>
  <r>
    <s v="219805001001000000"/>
    <n v="401007339"/>
    <s v="MINISTERIO DE EDUCACION"/>
    <s v="PI027989"/>
    <x v="1675"/>
    <s v="DGMIE-4170-2024"/>
    <s v="PAGO VIATICOS"/>
    <s v="DOP"/>
    <n v="-187960"/>
    <n v="-187960"/>
  </r>
  <r>
    <s v="210102001001000000"/>
    <n v="430135151"/>
    <s v="MINISTERIO EVANGELISTICO PENTECOSTAL REGANDO LA BUENA SEMILLA"/>
    <s v="CXP00129858"/>
    <x v="1675"/>
    <s v="B1500000008"/>
    <s v="ALQUI. NOVIEMBRE Y DICIEMBRE 2023"/>
    <s v="DOP"/>
    <n v="-165200"/>
    <n v="-165200"/>
  </r>
  <r>
    <s v="210102001001000000"/>
    <n v="430135151"/>
    <s v="MINISTERIO EVANGELISTICO PENTECOSTAL REGANDO LA BUENA SEMILLA"/>
    <s v="CXP00129859"/>
    <x v="1675"/>
    <s v="B1500000009"/>
    <s v="ALQUILER LOCAL, ENERO Y FEBRERO 2024"/>
    <s v="DOP"/>
    <n v="-165200"/>
    <n v="-165200"/>
  </r>
  <r>
    <s v="210102001001000000"/>
    <n v="430135151"/>
    <s v="MINISTERIO EVANGELISTICO PENTECOSTAL REGANDO LA BUENA SEMILLA"/>
    <s v="CXP00129865"/>
    <x v="1675"/>
    <s v="B1500000010."/>
    <s v="ALQUILER LOCAL,MES DE MARZO 2024"/>
    <s v="DOP"/>
    <n v="-82600"/>
    <n v="-82600"/>
  </r>
  <r>
    <s v="210102001001000000"/>
    <s v="00102684172"/>
    <s v="RAMONA ANDI SANTOS SANTOS"/>
    <s v="PI028056"/>
    <x v="1675"/>
    <s v="B1500000222"/>
    <s v="LEGALIZACION Y NOTARIZACION"/>
    <s v="DOP"/>
    <n v="-70210"/>
    <n v="-70210"/>
  </r>
  <r>
    <s v="210102001001000000"/>
    <s v="00108727892"/>
    <s v="JOSE NICOLAS SANTANA SANTANA"/>
    <s v="MIED-144972"/>
    <x v="1676"/>
    <s v="CONTR.O-0447 ANTICIP"/>
    <s v="20% AVANCE INICIAL"/>
    <s v="DOP"/>
    <n v="-5823680.0300000003"/>
    <n v="-5823680.0300000003"/>
  </r>
  <r>
    <s v="210102001001000000"/>
    <n v="102319911"/>
    <s v="CONSTRUCTORA VICASA, SRL"/>
    <s v="CXP00129897"/>
    <x v="1676"/>
    <s v="B1500002679"/>
    <s v="ALQ. LOCAL, CORRESP. A ENERO 2024"/>
    <s v="DOP"/>
    <n v="-1909558.36"/>
    <n v="-1909558.36"/>
  </r>
  <r>
    <s v="210102001001000000"/>
    <n v="102319911"/>
    <s v="CONSTRUCTORA VICASA, SRL"/>
    <s v="CXP00129898"/>
    <x v="1676"/>
    <s v="B1500002680"/>
    <s v="ALQ. LOCAL, CORRESP. A FEBRERO 2024"/>
    <s v="DOP"/>
    <n v="-1909558.36"/>
    <n v="-1909558.36"/>
  </r>
  <r>
    <s v="210102001001000000"/>
    <n v="102319911"/>
    <s v="CONSTRUCTORA VICASA, SRL"/>
    <s v="CXP00129899"/>
    <x v="1676"/>
    <s v="B1500002681"/>
    <s v="ALQ. LOCAL, CORRESP. A MARZO 2024"/>
    <s v="DOP"/>
    <n v="-1909558.36"/>
    <n v="-1909558.36"/>
  </r>
  <r>
    <s v="210102001001000000"/>
    <n v="10400026620"/>
    <s v="MARIO VICENTE SOLANO PEREZ"/>
    <s v="CXP00129900"/>
    <x v="1676"/>
    <s v="CONTR-0031-4"/>
    <s v="ALQ. LOCAL, CORRESP. A MARZO, ABRIL 2024"/>
    <s v="DOP"/>
    <n v="-973244.41"/>
    <n v="-973244.41"/>
  </r>
  <r>
    <s v="210102001001000000"/>
    <s v="00111937165"/>
    <s v="JENNIFER FULGENCIO ALMONTE"/>
    <s v="CXP00129878"/>
    <x v="1676"/>
    <s v="CONTR. 0026-7"/>
    <s v="ALQUILER LOCAL, CORRESP. MES DE MARZO Y ABRIL 2024"/>
    <s v="DOP"/>
    <n v="-708000"/>
    <n v="-708000"/>
  </r>
  <r>
    <s v="210102001001000000"/>
    <n v="130209669"/>
    <s v="PILOTO AGROINDUSTRIAL, S R L"/>
    <s v="CXP00129883"/>
    <x v="1676"/>
    <s v="B1500000160"/>
    <s v="ALQ. LOCAL, CORRESP. AL MES DE MARZO 2024"/>
    <s v="DOP"/>
    <n v="-660415.85"/>
    <n v="-660415.85"/>
  </r>
  <r>
    <s v="210102001001000000"/>
    <s v="05400727946"/>
    <s v="RUTH MERY JOSEFINA DIAZ CASTILLO"/>
    <s v="CXP00129893"/>
    <x v="1676"/>
    <s v="CONTR. 0739-59"/>
    <s v="ALQUILER LOCAL, CORRESP. MES DE MARZO Y ABRIL 2024"/>
    <s v="DOP"/>
    <n v="-573718.94999999995"/>
    <n v="-573718.94999999995"/>
  </r>
  <r>
    <s v="210102001001000000"/>
    <s v="00107506537"/>
    <s v="ANTONIO DE JESUS NUÑEZ PERALTA"/>
    <s v="CXP00129879"/>
    <x v="1676"/>
    <s v="CONTR. 01494-73"/>
    <s v="ALQ. LOCAL, CORRESP. AL MES DE MARZO Y ABRIL 2024"/>
    <s v="DOP"/>
    <n v="-377600"/>
    <n v="-377600"/>
  </r>
  <r>
    <s v="210102001001000000"/>
    <s v="00111872974"/>
    <s v="ABRAHAM DIAZ JIMENEZ."/>
    <s v="CXP00129881"/>
    <x v="1676"/>
    <s v="CONTR. 949-0471-78"/>
    <s v="ALQ. LOCAL, CORRESP. AL MES DE MARZO, ABRIL 2024"/>
    <s v="DOP"/>
    <n v="-294932.08"/>
    <n v="-294932.08"/>
  </r>
  <r>
    <s v="210102001001000000"/>
    <s v="00500016340"/>
    <s v="VITERBO ACOSTA GUILLEN"/>
    <s v="CXP00129896"/>
    <x v="1676"/>
    <s v="CONTR. 0030-6"/>
    <s v="ALQUILER LOCAL, CORRESP. MES DE MARZO Y ABRIL 2024"/>
    <s v="DOP"/>
    <n v="-259600"/>
    <n v="-259600"/>
  </r>
  <r>
    <s v="210102001001000000"/>
    <s v="00100661925"/>
    <s v="CLAUDIA MARIA TEJERA BERGES"/>
    <s v="CXP00129877"/>
    <x v="1676"/>
    <s v="CONTR. 0638-86"/>
    <s v="ALQ. LOCAL, CORRESP. AL MES DE MARZO Y ABRIL 2024"/>
    <s v="DOP"/>
    <n v="-248238.44"/>
    <n v="-248238.44"/>
  </r>
  <r>
    <s v="210102001001000000"/>
    <s v="04700228192"/>
    <s v="NURKY MIGUELINA ALMONTE SUAREZ"/>
    <s v="CXP00129882"/>
    <x v="1676"/>
    <s v="CONTR. 0745-91"/>
    <s v="ALQUILER LOCAL, CORRESP. MES DE MARZO Y ABRIL 2024"/>
    <s v="DOP"/>
    <n v="-236000"/>
    <n v="-236000"/>
  </r>
  <r>
    <s v="210102001001000000"/>
    <s v="07100378509"/>
    <s v="LUCIANO BERROCAL VENTURA"/>
    <s v="CXP00129902"/>
    <x v="1676"/>
    <s v="CONTR-00291-22"/>
    <s v="ALQ. LOCAL, CORRESP. A MARZO, ABRIL 2024"/>
    <s v="DOP"/>
    <n v="-226560"/>
    <n v="-226560"/>
  </r>
  <r>
    <s v="210102001001000000"/>
    <s v="00113022446"/>
    <s v="PAOLA TERESA PIMENTEL BAUTISTA"/>
    <s v="CXP00129890"/>
    <x v="1676"/>
    <s v="CONTR. 00171-19"/>
    <s v="ALQUILER LOCAL, CORRESP. MES DE MARZO Y ABRIL 2024"/>
    <s v="DOP"/>
    <n v="-224200"/>
    <n v="-224200"/>
  </r>
  <r>
    <s v="210102001001000000"/>
    <n v="40208909818"/>
    <s v="SHEILA LISBETH CUELLO HERRERA"/>
    <s v="CXP00129910"/>
    <x v="1676"/>
    <s v="CONTR-0037-2023-3"/>
    <s v="ALQ. LOCAL, CORRESP. A MARZO, ABRIL 2024"/>
    <s v="DOP"/>
    <n v="-222784"/>
    <n v="-222784"/>
  </r>
  <r>
    <s v="210102001001000000"/>
    <s v="00111469912"/>
    <s v="VENTURA ANTONIO GARCIA SANTIAGO"/>
    <s v="CXP00129892"/>
    <x v="1676"/>
    <s v="CONTR-0781-0740-70"/>
    <s v="ALQ. LOCAL, CORRESP. A  MARZO 2024"/>
    <s v="DOP"/>
    <n v="-214619.86"/>
    <n v="-214619.86"/>
  </r>
  <r>
    <s v="210102001001000000"/>
    <s v="00111624722"/>
    <s v="BEATO VALDEZ PEÑALO"/>
    <s v="CXP00130414"/>
    <x v="1676"/>
    <s v="CONTR-0749-2022-8"/>
    <s v="ALQ. LOCAL, CORRESP A  MARZO Y ABRIL 2024"/>
    <s v="DOP"/>
    <n v="-212400"/>
    <n v="-212400"/>
  </r>
  <r>
    <s v="210102001001000000"/>
    <s v="06600048513"/>
    <s v="MARIANO METIVIER"/>
    <s v="CXP00129936"/>
    <x v="1676"/>
    <s v="CONTR.0474 Y 0627-56"/>
    <s v="ALQUILER LOCAL,FEBRERO,MARZO Y ABRIL 2024"/>
    <s v="DOP"/>
    <n v="-212400"/>
    <n v="-212400"/>
  </r>
  <r>
    <s v="210102001001000000"/>
    <s v="04600215331"/>
    <s v="RAIFY ANTONIO JIMENEZ JIMENEZ"/>
    <s v="CXP00129891"/>
    <x v="1676"/>
    <s v="CONTR. 0034-5"/>
    <s v="ALQUILER LOCAL, CORRESP. MES DE MARZO Y ABRIL 2024"/>
    <s v="DOP"/>
    <n v="-188800"/>
    <n v="-188800"/>
  </r>
  <r>
    <s v="210102001001000000"/>
    <n v="130777472"/>
    <s v="SUPERCENTRO TAMBORIL SRL"/>
    <s v="CXP00129935"/>
    <x v="1676"/>
    <s v="B1500012161"/>
    <s v="ALQUILER LOCAL, MARZO 2024"/>
    <s v="DOP"/>
    <n v="-184080"/>
    <n v="-184080"/>
  </r>
  <r>
    <s v="210102001001000000"/>
    <s v="05400250410"/>
    <s v="ALTAGRACIA JORGE  MARCELINO DE SÁNCHEZ"/>
    <s v="CXP00129880"/>
    <x v="1676"/>
    <s v="CONTR. 7484-0029-24"/>
    <s v="ALQ. LOCAL, CORRESP. AL MES DE MARZO Y ABRIL 202"/>
    <s v="DOP"/>
    <n v="-177000"/>
    <n v="-177000"/>
  </r>
  <r>
    <s v="210102001001000000"/>
    <s v="01400086052"/>
    <s v="JOSE ARTURO CASTRO VICENTE"/>
    <s v="CXP00129931"/>
    <x v="1676"/>
    <s v="CONTR.0614-77"/>
    <s v="ALQUILER LOCAL,FEBRERO,MARZO Y ABRIL 2024"/>
    <s v="DOP"/>
    <n v="-159300"/>
    <n v="-159300"/>
  </r>
  <r>
    <s v="210102001001000000"/>
    <s v="00116213687"/>
    <s v="DIEGO MARIANO MINIER BALVUENA"/>
    <s v="CXP00129911"/>
    <x v="1676"/>
    <s v="  CONTR. 0543-77"/>
    <s v="ALQUILER LOCAL, MARZO Y ABRIL 2024"/>
    <s v="DOP"/>
    <n v="-122868.02"/>
    <n v="-122868.02"/>
  </r>
  <r>
    <s v="210102001001000000"/>
    <s v="06800069418"/>
    <s v="VICENTE  PINEDA SANCHEZ"/>
    <s v="CXP00129904"/>
    <x v="1676"/>
    <s v="CONTR-0038-2023-6"/>
    <s v="ALQ. LOCAL, CORRESP. A MARZO, ABRIL 2024"/>
    <s v="DOP"/>
    <n v="-118000"/>
    <n v="-118000"/>
  </r>
  <r>
    <s v="210102001001000000"/>
    <s v="06000018322"/>
    <s v="EDILIO ALONSO MARTINEZ"/>
    <s v="CXP00129913"/>
    <x v="1676"/>
    <s v="CONTR.0150 Y 0140-78"/>
    <s v="ALQUILER LOCAL, MARZO  2024"/>
    <s v="DOP"/>
    <n v="-97382.93"/>
    <n v="-97382.93"/>
  </r>
  <r>
    <s v="210102001001000000"/>
    <s v="00107109159"/>
    <s v="SOFIA CONSTANZA GUZMAN MANZANILLO"/>
    <s v="CXP00129895"/>
    <x v="1676"/>
    <s v="CONTR. 0245-68"/>
    <s v="ALQUILER LOCAL, CORRESP. MES DE MARZO Y ABRIL 2024"/>
    <s v="DOP"/>
    <n v="-70800"/>
    <n v="-70800"/>
  </r>
  <r>
    <s v="210102001001000000"/>
    <n v="101598883"/>
    <s v="COMPANIA DE LUZ Y FUERZA DE LAS TERRENAS, S.A."/>
    <s v="CXP00129907"/>
    <x v="1676"/>
    <s v="B1500007512"/>
    <s v="OFIC-DGA N.º.-295-2024 SERV. ENERG. ELECT. FEBRERO 2024"/>
    <s v="DOP"/>
    <n v="-69294.399999999994"/>
    <n v="-69294.399999999994"/>
  </r>
  <r>
    <s v="210102001001000000"/>
    <n v="11600016387"/>
    <s v="RINALDO ESTEBAN CRUZ GUZMAN"/>
    <s v="CXP00129926"/>
    <x v="1676"/>
    <s v="CONTR-0151-70"/>
    <s v="ALQUILER LOCAL,MARZO  Y ABRIL 2024"/>
    <s v="DOP"/>
    <n v="-66080"/>
    <n v="-66080"/>
  </r>
  <r>
    <s v="210102001001000000"/>
    <n v="101598883"/>
    <s v="COMPANIA DE LUZ Y FUERZA DE LAS TERRENAS, S.A."/>
    <s v="CXP00129919"/>
    <x v="1676"/>
    <s v="B1500007523"/>
    <s v="OFIC-DGA N.º.-295-2024 SERV. ENERG. ELECT. FEBRERO 2024"/>
    <s v="DOP"/>
    <n v="-52640.1"/>
    <n v="-52640.1"/>
  </r>
  <r>
    <s v="210102001001000000"/>
    <s v="00300559358"/>
    <s v="LEONEL ZAPATA"/>
    <s v="CXP00129918"/>
    <x v="1676"/>
    <s v="CONTR-0134-2017-48"/>
    <s v="ALQ. LOCAL, CORRESP. A MARZO, ABRIL 2024"/>
    <s v="DOP"/>
    <n v="-40120"/>
    <n v="-40120"/>
  </r>
  <r>
    <s v="210102001001000000"/>
    <n v="101598883"/>
    <s v="COMPANIA DE LUZ Y FUERZA DE LAS TERRENAS, S.A."/>
    <s v="CXP00129927"/>
    <x v="1676"/>
    <s v="B1500007530"/>
    <s v="OFIC-DGA N.º.-295-2024 SERV. ENERG. ELECT. FEBRERO 2024"/>
    <s v="DOP"/>
    <n v="-39409.35"/>
    <n v="-39409.35"/>
  </r>
  <r>
    <s v="210102001001000000"/>
    <s v="00102604378"/>
    <s v="LEANDRO RAFAEL DOMINGO MEDINA MENDEZ"/>
    <s v="CXP00129924"/>
    <x v="1676"/>
    <s v="B1500000051"/>
    <s v="LEGALIZACION Y NOTARIZACION"/>
    <s v="DOP"/>
    <n v="-23600"/>
    <n v="-23600"/>
  </r>
  <r>
    <s v="210102001001000000"/>
    <n v="101598883"/>
    <s v="COMPANIA DE LUZ Y FUERZA DE LAS TERRENAS, S.A."/>
    <s v="CXP00129933"/>
    <x v="1676"/>
    <s v="B1500007538"/>
    <s v="OFIC-DGA N.º.-295-2024 SERV. ENERG. ELECT. FEBRERO 2024"/>
    <s v="DOP"/>
    <n v="-23278.3"/>
    <n v="-23278.3"/>
  </r>
  <r>
    <s v="210102001001000000"/>
    <n v="101598883"/>
    <s v="COMPANIA DE LUZ Y FUERZA DE LAS TERRENAS, S.A."/>
    <s v="CXP00129909"/>
    <x v="1676"/>
    <s v="B1500007514"/>
    <s v="OFIC-DGA N.º.-295-2024 SERV. ENERG. ELECT. FEBRERO 2024"/>
    <s v="DOP"/>
    <n v="-22994.25"/>
    <n v="-22994.25"/>
  </r>
  <r>
    <s v="210102001001000000"/>
    <n v="101598883"/>
    <s v="COMPANIA DE LUZ Y FUERZA DE LAS TERRENAS, S.A."/>
    <s v="CXP00129923"/>
    <x v="1676"/>
    <s v="B1500007527"/>
    <s v="OFIC-DGA N.º.-295-2024 SERV. ENERG. ELECT. FEBRERO 2024"/>
    <s v="DOP"/>
    <n v="-19645.45"/>
    <n v="-19645.45"/>
  </r>
  <r>
    <s v="210102001001000000"/>
    <n v="101598883"/>
    <s v="COMPANIA DE LUZ Y FUERZA DE LAS TERRENAS, S.A."/>
    <s v="CXP00129916"/>
    <x v="1676"/>
    <s v="B1500007521"/>
    <s v="OFIC-DGA N.º.-295-2024 SERV. ENERG. ELECT. FEBRERO 2024"/>
    <s v="DOP"/>
    <n v="-16386.349999999999"/>
    <n v="-16386.349999999999"/>
  </r>
  <r>
    <s v="210102001001000000"/>
    <n v="101598883"/>
    <s v="COMPANIA DE LUZ Y FUERZA DE LAS TERRENAS, S.A."/>
    <s v="CXP00129928"/>
    <x v="1676"/>
    <s v="B1500007532"/>
    <s v="OFIC-DGA N.º.-295-2024 SERV. ENERG. ELECT. FEBRERO 2024"/>
    <s v="DOP"/>
    <n v="-16221.9"/>
    <n v="-16221.9"/>
  </r>
  <r>
    <s v="210102001001000000"/>
    <n v="101598883"/>
    <s v="COMPANIA DE LUZ Y FUERZA DE LAS TERRENAS, S.A."/>
    <s v="CXP00129930"/>
    <x v="1676"/>
    <s v="B1500007534"/>
    <s v="OFIC-DGA N.º.-295-2024 SERV. ENERG. ELECT. FEBRERO 2024"/>
    <s v="DOP"/>
    <n v="-14607.3"/>
    <n v="-14607.3"/>
  </r>
  <r>
    <s v="210102001001000000"/>
    <n v="101598883"/>
    <s v="COMPANIA DE LUZ Y FUERZA DE LAS TERRENAS, S.A."/>
    <s v="CXP00129934"/>
    <x v="1676"/>
    <s v="B1500007539"/>
    <s v="OFIC-DGA N.º.-295-2024 SERV. ENERG. ELECT. FEBRERO 2024"/>
    <s v="DOP"/>
    <n v="-11198.7"/>
    <n v="-11198.7"/>
  </r>
  <r>
    <s v="210102001001000000"/>
    <n v="101598883"/>
    <s v="COMPANIA DE LUZ Y FUERZA DE LAS TERRENAS, S.A."/>
    <s v="CXP00129932"/>
    <x v="1676"/>
    <s v="B1500007535"/>
    <s v="OFIC-DGA N.º.-295-2024 SERV. ENERG. ELECT. FEBRERO 2024"/>
    <s v="DOP"/>
    <n v="-10869.8"/>
    <n v="-10869.8"/>
  </r>
  <r>
    <s v="210102001001000000"/>
    <n v="101598883"/>
    <s v="COMPANIA DE LUZ Y FUERZA DE LAS TERRENAS, S.A."/>
    <s v="CXP00129920"/>
    <x v="1676"/>
    <s v="B1500007524"/>
    <s v="OFIC-DGA N.º.-295-2024 SERV. ENERG. ELECT. FEBRERO 2024"/>
    <s v="DOP"/>
    <n v="-10630.6"/>
    <n v="-10630.6"/>
  </r>
  <r>
    <s v="210102001001000000"/>
    <n v="101598883"/>
    <s v="COMPANIA DE LUZ Y FUERZA DE LAS TERRENAS, S.A."/>
    <s v="CXP00129908"/>
    <x v="1676"/>
    <s v="B1500007513"/>
    <s v="OFIC-DGA N.º.-295-2024 SERV. ENERG. ELECT. FEBRERO 2024"/>
    <s v="DOP"/>
    <n v="-9718.65"/>
    <n v="-9718.65"/>
  </r>
  <r>
    <s v="210102001001000000"/>
    <n v="101598883"/>
    <s v="COMPANIA DE LUZ Y FUERZA DE LAS TERRENAS, S.A."/>
    <s v="CXP00129922"/>
    <x v="1676"/>
    <s v="B1500007526"/>
    <s v="OFIC-DGA N.º.-295-2024 SERV. ENERG. ELECT. FEBRERO 2024"/>
    <s v="DOP"/>
    <n v="-9584.1"/>
    <n v="-9584.1"/>
  </r>
  <r>
    <s v="210102001001000000"/>
    <n v="101598883"/>
    <s v="COMPANIA DE LUZ Y FUERZA DE LAS TERRENAS, S.A."/>
    <s v="CXP00129912"/>
    <x v="1676"/>
    <s v="B1500007515"/>
    <s v="OFIC-DGA N.º.-295-2024 SERV. ENERG. ELECT. FEBRERO 2024"/>
    <s v="DOP"/>
    <n v="-6399.75"/>
    <n v="-6399.75"/>
  </r>
  <r>
    <s v="219805001001000000"/>
    <s v="01700034992"/>
    <s v="HUANDA ELIZABET SEGURA ALCANTARA"/>
    <s v="PI028007"/>
    <x v="1676"/>
    <s v="VDP.406.2024"/>
    <s v="PEAJE VIC DESCE Y PARTICIPACIÓN  OFC.VDP.406-2024"/>
    <s v="DOP"/>
    <n v="-4740"/>
    <n v="-4740"/>
  </r>
  <r>
    <s v="210102001001000000"/>
    <n v="101598883"/>
    <s v="COMPANIA DE LUZ Y FUERZA DE LAS TERRENAS, S.A."/>
    <s v="CXP00129915"/>
    <x v="1676"/>
    <s v="B1500007520"/>
    <s v="OFIC-DGA N.º.-295-2024 SERV. ENERG. ELECT. FEBRERO 2024"/>
    <s v="DOP"/>
    <n v="-4097.45"/>
    <n v="-4097.45"/>
  </r>
  <r>
    <s v="210102001001000000"/>
    <n v="101598883"/>
    <s v="COMPANIA DE LUZ Y FUERZA DE LAS TERRENAS, S.A."/>
    <s v="CXP00129917"/>
    <x v="1676"/>
    <s v="B1500007522"/>
    <s v="OFIC-DGA N.º.-295-2024 SERV. ENERG. ELECT. FEBRERO 2024"/>
    <s v="DOP"/>
    <n v="-4037.65"/>
    <n v="-4037.65"/>
  </r>
  <r>
    <s v="210102001001000000"/>
    <n v="101598883"/>
    <s v="COMPANIA DE LUZ Y FUERZA DE LAS TERRENAS, S.A."/>
    <s v="CXP00129903"/>
    <x v="1676"/>
    <s v="B1500007511"/>
    <s v="OFIC-DGA N.º.-295-2024 SERV. ENERG. ELECT. FEBRERO 2024"/>
    <s v="DOP"/>
    <n v="-3813.4"/>
    <n v="-3813.4"/>
  </r>
  <r>
    <s v="210102001001000000"/>
    <n v="101598883"/>
    <s v="COMPANIA DE LUZ Y FUERZA DE LAS TERRENAS, S.A."/>
    <s v="CXP00129925"/>
    <x v="1676"/>
    <s v="B1500007528"/>
    <s v="OFIC-DGA N.º.-295-2024 SERV. ENERG. ELECT. FEBRERO 2024"/>
    <s v="DOP"/>
    <n v="-1159.2"/>
    <n v="-1159.2"/>
  </r>
  <r>
    <s v="210102001001000000"/>
    <n v="101598883"/>
    <s v="COMPANIA DE LUZ Y FUERZA DE LAS TERRENAS, S.A."/>
    <s v="CXP00129921"/>
    <x v="1676"/>
    <s v="B1500007525"/>
    <s v="OFIC-DGA N.º.-295-2024 SERV. ENERG. ELECT. FEBRERO 2024"/>
    <s v="DOP"/>
    <n v="-1069.5"/>
    <n v="-1069.5"/>
  </r>
  <r>
    <s v="210102001001000000"/>
    <n v="101598883"/>
    <s v="COMPANIA DE LUZ Y FUERZA DE LAS TERRENAS, S.A."/>
    <s v="CXP00129914"/>
    <x v="1676"/>
    <s v="B1500007517"/>
    <s v="OFIC-DGA N.º.-295-2024 SERV. ENERG. ELECT. FEBRERO 2024"/>
    <s v="DOP"/>
    <n v="-890.1"/>
    <n v="-890.1"/>
  </r>
  <r>
    <s v="210102001001000000"/>
    <n v="124026522"/>
    <s v="Intelecta S.R.L."/>
    <s v="CXP00129975"/>
    <x v="1677"/>
    <s v="B1500000027*"/>
    <s v="ADQ. MOBILIARIO ESCOLAR"/>
    <s v="DOP"/>
    <n v="-12672984.67"/>
    <n v="-10138387.74"/>
  </r>
  <r>
    <s v="210102001001000000"/>
    <n v="130466483"/>
    <s v="CONSTRUCTORA DIMARGA, S.R.L."/>
    <s v="CXP00129994"/>
    <x v="1677"/>
    <s v="CONTR.0-014-1"/>
    <s v="CUBICACION #1"/>
    <s v="DOP"/>
    <n v="-6560720.7699999996"/>
    <n v="-5248576.62"/>
  </r>
  <r>
    <s v="210102001001000000"/>
    <n v="124026522"/>
    <s v="Intelecta S.R.L."/>
    <s v="CXP00129969"/>
    <x v="1677"/>
    <s v="B1500000025*"/>
    <s v="ADQ. MOBILIARIO ESCOLAR"/>
    <s v="DOP"/>
    <n v="-6363395.1799999997"/>
    <n v="-5090716.1399999997"/>
  </r>
  <r>
    <s v="210102001001000000"/>
    <n v="130195455"/>
    <s v="C &amp; C TECHNOLOGY SUPPLY, SRL"/>
    <s v="CXP00129970"/>
    <x v="1677"/>
    <s v="B1500000776"/>
    <s v="CONTRATACION DE SERVICIOS DE MONTAJES ESCENOGRAFIA"/>
    <s v="DOP"/>
    <n v="-6227332"/>
    <n v="-4981865.5999999996"/>
  </r>
  <r>
    <s v="210102001001000000"/>
    <n v="124026522"/>
    <s v="Intelecta S.R.L."/>
    <s v="CXP00129974"/>
    <x v="1677"/>
    <s v="B1500000026*"/>
    <s v="ADQ. MOBILIARIO ESCOLAR"/>
    <s v="DOP"/>
    <n v="-4674993.74"/>
    <n v="-3739994.99"/>
  </r>
  <r>
    <s v="210102001001000000"/>
    <n v="132179722"/>
    <s v="GORIS &amp; GOMEZ CONSTRUCTION GROUP, SRL"/>
    <s v="MIED-144974"/>
    <x v="1677"/>
    <s v="CONTR.O-0205 ANTICIP"/>
    <s v="20% AVANCE INICIAL"/>
    <s v="DOP"/>
    <n v="-3380237.81"/>
    <n v="-3380237.81"/>
  </r>
  <r>
    <s v="210102001001000000"/>
    <n v="130944792"/>
    <s v="CODEVE, SRL"/>
    <s v="CXP00129995"/>
    <x v="1677"/>
    <s v="CONTR.0-0119-1"/>
    <s v="CUBICACION #1"/>
    <s v="DOP"/>
    <n v="-3038327.88"/>
    <n v="-2430662.2999999998"/>
  </r>
  <r>
    <s v="210102001001000000"/>
    <s v="05600630635"/>
    <s v="INDIRA  MARGARITA GARCIA GOMEZ"/>
    <s v="CXP00129968"/>
    <x v="1677"/>
    <s v="CONTR. 0040-4"/>
    <s v="ALQUILER LOCAL, CORRESP.MES DE MARZO Y ABRIL 2024"/>
    <s v="DOP"/>
    <n v="-472000"/>
    <n v="-472000"/>
  </r>
  <r>
    <s v="210102001001000000"/>
    <s v="00103924296"/>
    <s v="CARLOS EUSEBIO TRINIDAD"/>
    <s v="CXP00129982"/>
    <x v="1677"/>
    <s v="B1500000315"/>
    <s v="LEGALIZACION Y NOTARIZACION"/>
    <s v="DOP"/>
    <n v="-413000"/>
    <n v="-413000"/>
  </r>
  <r>
    <s v="210102001001000000"/>
    <n v="132772229"/>
    <s v="SISTEMA DE GESTION NOTARIAL SIGNO SRL"/>
    <s v="CXP00129984"/>
    <x v="1677"/>
    <s v="B1500000028"/>
    <s v="LEGALIZACION Y NOTARIZACION"/>
    <s v="DOP"/>
    <n v="-413000"/>
    <n v="-413000"/>
  </r>
  <r>
    <s v="210102001001000000"/>
    <s v="00106648116"/>
    <s v="ALEJANDRO EUSEBIO PEÑA"/>
    <s v="CXP00129997"/>
    <x v="1677"/>
    <s v="CONTR. 0007-7"/>
    <s v="ALQUILER CORRESP. A LOS MESES MARZO Y ABRIL 2024"/>
    <s v="DOP"/>
    <n v="-354000"/>
    <n v="-354000"/>
  </r>
  <r>
    <s v="210102001001000000"/>
    <n v="22400361378"/>
    <s v="MONICA SOL EMPERATRIZ QUIÑONES CORONADO"/>
    <s v="CXP00129973"/>
    <x v="1677"/>
    <s v="CONTR. 0036-6"/>
    <s v="ALQUILER LOCAL, CORRESP.MES DE MARZO Y ABRIL 2024"/>
    <s v="DOP"/>
    <n v="-354000"/>
    <n v="-354000"/>
  </r>
  <r>
    <s v="210102001001000000"/>
    <s v="00100135003"/>
    <s v="PEDRO LUIS PICHARDO MUÑIZ"/>
    <s v="CXP00129983"/>
    <x v="1677"/>
    <s v="B1500000093"/>
    <s v="LEGALIZACION Y NOTARIZACION"/>
    <s v="DOP"/>
    <n v="-295000"/>
    <n v="-295000"/>
  </r>
  <r>
    <s v="210102001001000000"/>
    <n v="40225322227"/>
    <s v="NATIVIDAD MIESES PIMENTEL"/>
    <s v="CXP00129998"/>
    <x v="1677"/>
    <s v=" CONTR.0006-7"/>
    <s v="ALQUILER DE MARZO Y ABRIL 2024"/>
    <s v="DOP"/>
    <n v="-295000"/>
    <n v="-295000"/>
  </r>
  <r>
    <s v="210102001001000000"/>
    <s v="00200034148"/>
    <s v="LUISA URBANO BAUTISTA DE MATEO"/>
    <s v="CXP00129993"/>
    <x v="1677"/>
    <s v=" CONTR. 0006-2023-8"/>
    <s v="ALQUILER DE MARZO Y ABRIL 2024"/>
    <s v="DOP"/>
    <n v="-236000"/>
    <n v="-236000"/>
  </r>
  <r>
    <s v="210102001001000000"/>
    <s v="01800364828"/>
    <s v="JESUS MARIA PIÑA ROMERO"/>
    <s v="CXP00129967"/>
    <x v="1677"/>
    <s v="CONTR.0355 Y 1001-51"/>
    <s v="ALQUILER LOCAL, CORRESP.MES DE MARZO Y ABRIL 2024"/>
    <s v="DOP"/>
    <n v="-212400"/>
    <n v="-212400"/>
  </r>
  <r>
    <s v="210102001001000000"/>
    <s v="04900007099"/>
    <s v="MARIANO MORALES DIPLAN"/>
    <s v="CXP00129964"/>
    <x v="1677"/>
    <s v="CONTR. 0817-79"/>
    <s v="ALQUILER LOCAL,FEBRERO, MARZO Y ABRIL 2024"/>
    <s v="DOP"/>
    <n v="-123900"/>
    <n v="-123900"/>
  </r>
  <r>
    <s v="210102001001000000"/>
    <s v="00113991913"/>
    <s v="ERASMO LARA PEÑA"/>
    <s v="CXP00129972"/>
    <x v="1677"/>
    <s v="CONTR. 0039-5"/>
    <s v="ALQUILER LOCAL, CORRESP.MES DE MARZO Y ABRIL 2024"/>
    <s v="DOP"/>
    <n v="-118000"/>
    <n v="-118000"/>
  </r>
  <r>
    <s v="210102001001000000"/>
    <n v="22300298431"/>
    <s v="JUANA ELISA MORENO SOLANO."/>
    <s v="CXP00129963"/>
    <x v="1677"/>
    <s v="CONTR.0015-72"/>
    <s v="ALQUILER LOCAL,FEBRERO, MARZO Y ABRIL 2024"/>
    <s v="DOP"/>
    <n v="-111510"/>
    <n v="-111510"/>
  </r>
  <r>
    <s v="210102001001000000"/>
    <s v="00109521773"/>
    <s v="OSCAR ANDRES FERREIRA HERNANDEZ"/>
    <s v="CXP00130000"/>
    <x v="1677"/>
    <s v="  CONTR-0251-47"/>
    <s v="ALQUILER DE MARZO Y ABRIL 2024"/>
    <s v="DOP"/>
    <n v="-94400"/>
    <n v="-94400"/>
  </r>
  <r>
    <s v="210102001001000000"/>
    <s v="00106326754"/>
    <s v="HECTOR MANUEL CARO"/>
    <s v="CXP00129990"/>
    <x v="1677"/>
    <s v=" CONTR. 0011-7"/>
    <s v="ALQUILER DE MARZO Y ABRIL 2024"/>
    <s v="DOP"/>
    <n v="-70800"/>
    <n v="-70800"/>
  </r>
  <r>
    <s v="210102001001000000"/>
    <s v="00101500684"/>
    <s v="LIBORIO BIENVENIDO  REINOSO ENCARNACION"/>
    <s v="CXP00129986"/>
    <x v="1677"/>
    <s v="B1500000054"/>
    <s v="LEGALIZACION Y NOTARIZACION"/>
    <s v="DOP"/>
    <n v="-59000"/>
    <n v="-59000"/>
  </r>
  <r>
    <s v="210102001001000000"/>
    <s v="00111855458"/>
    <s v="DIONICIO ANTONIO EUGENIO GARCIA"/>
    <s v="CXP00129985"/>
    <x v="1677"/>
    <s v="B1500000119"/>
    <s v="LEGALIZACION Y NOTARIZACION"/>
    <s v="DOP"/>
    <n v="-59000"/>
    <n v="-59000"/>
  </r>
  <r>
    <s v="210102001001000000"/>
    <s v="05400869656"/>
    <s v="TELESFORO DE JESUS DOMINGUEZ SANTOS"/>
    <s v="CXP00130003"/>
    <x v="1677"/>
    <s v=" CONTR. 00348-31"/>
    <s v="ALQUILER DE MARZO Y ABRIL 2024"/>
    <s v="DOP"/>
    <n v="-59000"/>
    <n v="-59000"/>
  </r>
  <r>
    <s v="210102001001000000"/>
    <s v="04900007099"/>
    <s v="MARIANO MORALES DIPLAN"/>
    <s v="CXP00129996"/>
    <x v="1677"/>
    <s v="CONTR. 0346-76"/>
    <s v="ALQUILER LOCAL MES DE MARZO 2024"/>
    <s v="DOP"/>
    <n v="-53100"/>
    <n v="-53100"/>
  </r>
  <r>
    <s v="210102001001000000"/>
    <s v="00500050166"/>
    <s v="FELICIANO AQUINO"/>
    <s v="CXP00129971"/>
    <x v="1677"/>
    <s v="CONTR.1542-71"/>
    <s v="ALQUILER LOCAL, CORRESP.MES DE MARZO Y ABRIL 2024"/>
    <s v="DOP"/>
    <n v="-49560"/>
    <n v="-49560"/>
  </r>
  <r>
    <s v="210102001001000000"/>
    <s v="00104006937"/>
    <s v="JOSEFINA ANTONIA GONZALEZ JIMENEZ."/>
    <s v="CXP00129966"/>
    <x v="1677"/>
    <s v="CONTR. 0289-80"/>
    <s v="ALQUILER LOCAL, CORRESP.MES DE MARZO Y ABRIL 2024"/>
    <s v="DOP"/>
    <n v="-47200"/>
    <n v="-47200"/>
  </r>
  <r>
    <s v="210102001001000000"/>
    <s v="00107995227"/>
    <s v="EULOGIA VASQUEZ PEREZ"/>
    <s v="CXP00129987"/>
    <x v="1677"/>
    <s v="B1500000563"/>
    <s v="LEGALIZACION Y NOTARIZACION"/>
    <s v="DOP"/>
    <n v="-41300"/>
    <n v="-41300"/>
  </r>
  <r>
    <s v="210102001001000000"/>
    <n v="132772229"/>
    <s v="SISTEMA DE GESTION NOTARIAL SIGNO SRL"/>
    <s v="CXP00129992"/>
    <x v="1677"/>
    <s v="B1500000026"/>
    <s v="LEGALIZACION Y NOTARIZACION"/>
    <s v="DOP"/>
    <n v="-41300"/>
    <n v="-41300"/>
  </r>
  <r>
    <s v="210102001001000000"/>
    <s v="01800626606"/>
    <s v="AMAURY NATANAEL MEDRANO URBAEZ"/>
    <s v="CXP00129989"/>
    <x v="1677"/>
    <s v=" CONTR. 0262-96"/>
    <s v="ALQUILER MES DE ABRIL 2024"/>
    <s v="DOP"/>
    <n v="-37170"/>
    <n v="-37170"/>
  </r>
  <r>
    <s v="210102001001000000"/>
    <s v="00108687112"/>
    <s v="LEONORA CABRERA VASQUEZ"/>
    <s v="CXP00129991"/>
    <x v="1677"/>
    <s v="CONTR.0134 Y 1337-66"/>
    <s v="ALQUILER DE MARZO Y ABRIL 2024"/>
    <s v="DOP"/>
    <n v="-35400"/>
    <n v="-35400"/>
  </r>
  <r>
    <s v="210102001001000000"/>
    <n v="101598883"/>
    <s v="COMPANIA DE LUZ Y FUERZA DE LAS TERRENAS, S.A."/>
    <s v="CXP00129957"/>
    <x v="1677"/>
    <s v="B1500007544"/>
    <s v="OFIC-DGA N.º.-295-2024 SERV. ENERG. ELECT. FEBRERO 2024"/>
    <s v="DOP"/>
    <n v="-15564.1"/>
    <n v="-15564.1"/>
  </r>
  <r>
    <s v="210102001001000000"/>
    <s v="02100023478"/>
    <s v="QUENIA JOSEFINA SANCHEZ RODRIGUEZ"/>
    <s v="CXP00130002"/>
    <x v="1677"/>
    <s v=" CONTR.A-0045-2."/>
    <s v="ALQUILER DE MARZO Y ABRIL 2024"/>
    <s v="DOP"/>
    <n v="-9440"/>
    <n v="-9440"/>
  </r>
  <r>
    <s v="210102001001000000"/>
    <n v="101598883"/>
    <s v="COMPANIA DE LUZ Y FUERZA DE LAS TERRENAS, S.A."/>
    <s v="CXP00129955"/>
    <x v="1677"/>
    <s v="B1500007542"/>
    <s v="OFIC-DGA N.º.-295-2024 SERV. ENERG. ELECT. FEBRERO 2024"/>
    <s v="DOP"/>
    <n v="-3290.15"/>
    <n v="-3290.15"/>
  </r>
  <r>
    <s v="210102001001000000"/>
    <n v="101598883"/>
    <s v="COMPANIA DE LUZ Y FUERZA DE LAS TERRENAS, S.A."/>
    <s v="CXP00129960"/>
    <x v="1677"/>
    <s v="B1500007545"/>
    <s v="OFIC-DGA N.º.-295-2024 SERV. ENERG. ELECT. FEBRERO 2024"/>
    <s v="DOP"/>
    <n v="-1263.8499999999999"/>
    <n v="-1263.8499999999999"/>
  </r>
  <r>
    <s v="210102001001000000"/>
    <n v="101598883"/>
    <s v="COMPANIA DE LUZ Y FUERZA DE LAS TERRENAS, S.A."/>
    <s v="CXP00129954"/>
    <x v="1677"/>
    <s v="B1500007540"/>
    <s v="OFIC-DGA N.º.-295-2024 SERV. ENERG. ELECT. FEBRERO 2024"/>
    <s v="DOP"/>
    <n v="-1039.5999999999999"/>
    <n v="-1039.5999999999999"/>
  </r>
  <r>
    <s v="210102001001000000"/>
    <n v="101598883"/>
    <s v="COMPANIA DE LUZ Y FUERZA DE LAS TERRENAS, S.A."/>
    <s v="CXP00129961"/>
    <x v="1677"/>
    <s v="B1500007547"/>
    <s v="OFIC-DGA N.º.-295-2024 SERV. ENERG. ELECT. FEBRERO 2024"/>
    <s v="DOP"/>
    <n v="-733.12"/>
    <n v="-733.12"/>
  </r>
  <r>
    <s v="210102001001000000"/>
    <n v="101598883"/>
    <s v="COMPANIA DE LUZ Y FUERZA DE LAS TERRENAS, S.A."/>
    <s v="CXP00129956"/>
    <x v="1677"/>
    <s v="B1500007543"/>
    <s v="OFIC-DGA N.º.-295-2024 SERV. ENERG. ELECT. FEBRERO 2024"/>
    <s v="DOP"/>
    <n v="-576.15"/>
    <n v="-576.15"/>
  </r>
  <r>
    <s v="210102001001000000"/>
    <n v="130415872"/>
    <s v="EDINSA ELADIO DURAN INVESTMENTS, SRL"/>
    <s v="CXP00130014"/>
    <x v="1678"/>
    <s v="CONTRS.O-096/0427-5"/>
    <s v="CUBICACION #5 PRESUP. REFORMULADO"/>
    <s v="DOP"/>
    <n v="-27998590.079999998"/>
    <n v="-22398872.059999999"/>
  </r>
  <r>
    <s v="210102001001000000"/>
    <n v="130953589"/>
    <s v="ANIBAL RIVERA CONSTRUCCIONES CIVILES &amp; SERVICIOS, S.R.L."/>
    <s v="CXP00130016"/>
    <x v="1678"/>
    <s v="CONTRS.O-085/0449-5"/>
    <s v="CUBICACION #5 PRESUP. REFORMULADO"/>
    <s v="DOP"/>
    <n v="-20384969.370000001"/>
    <n v="-16307975.5"/>
  </r>
  <r>
    <s v="210102001001000000"/>
    <s v="02300372691"/>
    <s v="ELENA MARIA PAZ LEONOR"/>
    <s v="CXP00130022"/>
    <x v="1678"/>
    <s v="CONTRS.O-0181/209-11"/>
    <s v="CUBICACION #11 PRESUP. REFORMULADO"/>
    <s v="DOP"/>
    <n v="-19678767.239999998"/>
    <n v="-15743013.789999999"/>
  </r>
  <r>
    <s v="210102001001000000"/>
    <n v="130659273"/>
    <s v="SOLUCIONES EMPRESARIALES Y DE NEGOCIOS DIAZ MORE, SRL"/>
    <s v="CXP00130009"/>
    <x v="1678"/>
    <s v="B1500000262"/>
    <s v="CONTRATACION SERVICIOS DE ALIMENTO"/>
    <s v="DOP"/>
    <n v="-13334084.960000001"/>
    <n v="-10667267.970000001"/>
  </r>
  <r>
    <s v="210102001001000000"/>
    <n v="130715475"/>
    <s v="CONSTRUCCIONES CIVILES ELECTROMECANICAS E INDUSTRIALES RG SR"/>
    <s v="CXP00130008"/>
    <x v="1678"/>
    <s v="B1500000042"/>
    <s v="COMPRAS DE HERRAMIENTAS Y MATERIALES FERRETEROS P/"/>
    <s v="DOP"/>
    <n v="-4572500"/>
    <n v="-3658000"/>
  </r>
  <r>
    <s v="210102001001000000"/>
    <s v="00110978186"/>
    <s v="LUIS JOSE TOMAS FLORENTINO RODRIGUEZ"/>
    <s v="CXP00130023"/>
    <x v="1678"/>
    <s v="CONTRS.O-0329/342-21"/>
    <s v="CUBICACION #21 PRESUP. REFORMULADO"/>
    <s v="DOP"/>
    <n v="-2382750.4"/>
    <n v="-1906200.32"/>
  </r>
  <r>
    <s v="210102001001000000"/>
    <n v="102316163"/>
    <s v="CENTRO ESPECIALIZADO DE COMPUTACION, SRL (CECOMSA)"/>
    <s v="CXP00130011"/>
    <x v="1678"/>
    <s v="E450000001324"/>
    <s v="ADQUISICION Y RENOVACION DE CERTIFICADOS SSL WILD."/>
    <s v="DOP"/>
    <n v="-1390722.73"/>
    <n v="-1390722.73"/>
  </r>
  <r>
    <s v="210102001001000000"/>
    <s v="00102023751"/>
    <s v="JUAN OSCAR DE PEÑA GARCIA"/>
    <s v="CXP00130018"/>
    <x v="1678"/>
    <s v="CONTR.1715-1"/>
    <s v="CUBICACION No.1"/>
    <s v="DOP"/>
    <n v="-4668508.74"/>
    <n v="-554316.18999999994"/>
  </r>
  <r>
    <s v="210102001001000000"/>
    <s v="00103924296"/>
    <s v="CARLOS EUSEBIO TRINIDAD"/>
    <s v="CXP00130020"/>
    <x v="1678"/>
    <s v="B1500000314"/>
    <s v="PARTICIPACION  DE LOS 7 ACTOS DE COMPROBACION CON TRASLADO D"/>
    <s v="DOP"/>
    <n v="-413000"/>
    <n v="-413000"/>
  </r>
  <r>
    <s v="210102001001000000"/>
    <n v="132772229"/>
    <s v="SISTEMA DE GESTION NOTARIAL SIGNO SRL"/>
    <s v="CXP00130017"/>
    <x v="1678"/>
    <s v="B1500000027"/>
    <s v="PARTICIPACION  DE LOS 7 ACTOS DE COMPROBACION CON TRASLADO D"/>
    <s v="DOP"/>
    <n v="-413000"/>
    <n v="-413000"/>
  </r>
  <r>
    <s v="210102001001000000"/>
    <n v="132772229"/>
    <s v="SISTEMA DE GESTION NOTARIAL SIGNO SRL"/>
    <s v="CXP00130055"/>
    <x v="1678"/>
    <s v="B1500000030"/>
    <s v="SERV DE NOTARIO SISTEMA GESTION NOTARIAL SIGNO, CJ.0374-2024"/>
    <s v="DOP"/>
    <n v="-354000"/>
    <n v="-354000"/>
  </r>
  <r>
    <s v="210102001001000000"/>
    <s v="00100135003"/>
    <s v="PEDRO LUIS PICHARDO MUÑIZ"/>
    <s v="CXP00130038"/>
    <x v="1678"/>
    <s v="B1500000095"/>
    <s v="ACTO DE COMPROBACION"/>
    <s v="DOP"/>
    <n v="-295000"/>
    <n v="-295000"/>
  </r>
  <r>
    <s v="210102001001000000"/>
    <s v="00100135003"/>
    <s v="PEDRO LUIS PICHARDO MUÑIZ"/>
    <s v="CXP00130046"/>
    <x v="1678"/>
    <s v="B1500000094"/>
    <s v="SERV DE NOTARIO SR. PEDRO LUIS PICHARDO MUÑIZ, CJ.0378-2024"/>
    <s v="DOP"/>
    <n v="-295000"/>
    <n v="-295000"/>
  </r>
  <r>
    <s v="210102001001000000"/>
    <s v="01200657243"/>
    <s v="MORENO RAMIREZ SUERO"/>
    <s v="CXP00130044"/>
    <x v="1678"/>
    <s v="CONTR-0025-7"/>
    <s v="ALQUILER LOCAL MARZO Y ABRIL 2024"/>
    <s v="DOP"/>
    <n v="-295000"/>
    <n v="-295000"/>
  </r>
  <r>
    <s v="210102001001000000"/>
    <s v="00200443406"/>
    <s v="ANA FIGUEREO DE DE LA CRUZ"/>
    <s v="CXP00130049"/>
    <x v="1678"/>
    <s v=" CONTR.0014-7"/>
    <s v="ALQUILER LOCAL MARZO Y ABRIL 2024"/>
    <s v="DOP"/>
    <n v="-260000"/>
    <n v="-260000"/>
  </r>
  <r>
    <s v="210102001001000000"/>
    <s v="07800064920"/>
    <s v="ADRIANA DESIREE FERRERAS MATOS"/>
    <s v="CXP00130029"/>
    <x v="1678"/>
    <s v=" CONTR. 0270-20"/>
    <s v="ALQUILER DE MARZO Y ABRIL 2024"/>
    <s v="DOP"/>
    <n v="-259600"/>
    <n v="-259600"/>
  </r>
  <r>
    <s v="210102001001000000"/>
    <s v="00100135003"/>
    <s v="PEDRO LUIS PICHARDO MUÑIZ"/>
    <s v="CXP00130042"/>
    <x v="1678"/>
    <s v="B1500000096"/>
    <s v="ACTO DE COMPROBACION CON TRANSLADO DE NOTARIO"/>
    <s v="DOP"/>
    <n v="-236000"/>
    <n v="-236000"/>
  </r>
  <r>
    <s v="219805001001000000"/>
    <s v="00102648748"/>
    <s v="ROBERTO ENCARNACION DE OLEO"/>
    <s v="CXP00130024"/>
    <x v="1678"/>
    <s v="B1500000001"/>
    <s v="PARTICIPACION PARA NOTARIZAR VARIOS DOCUMENTOS, DE 20 COPIAS"/>
    <s v="DOP"/>
    <n v="-236000"/>
    <n v="-236000"/>
  </r>
  <r>
    <s v="210102001001000000"/>
    <s v="00102762150"/>
    <s v="ADRIANA  DE LA CRUZ GOMEZ"/>
    <s v="CXP00130028"/>
    <x v="1678"/>
    <s v=" CONTR. A-0059-3"/>
    <s v="ALQUILER DE MARZO Y ABRIL 2024"/>
    <s v="DOP"/>
    <n v="-188800"/>
    <n v="-188800"/>
  </r>
  <r>
    <s v="210102001001000000"/>
    <s v="00101726040"/>
    <s v="MARITZA JUSTINA CRUZ  GONZALEZ"/>
    <s v="CXP00130036"/>
    <x v="1678"/>
    <s v="B1500000107"/>
    <s v="SERV. DE NOTARIO PUBLICO"/>
    <s v="DOP"/>
    <n v="-118000"/>
    <n v="-118000"/>
  </r>
  <r>
    <s v="210102001001000000"/>
    <s v="00107795601"/>
    <s v="JANEIRO JOSE MOREL GRULLON"/>
    <s v="CXP00130034"/>
    <x v="1678"/>
    <s v="B1500000088"/>
    <s v="PARTICIPACION DE DOS (2) COPIA DE ACTO DE COMPROBACION"/>
    <s v="DOP"/>
    <n v="-118000"/>
    <n v="-118000"/>
  </r>
  <r>
    <s v="210102001001000000"/>
    <s v="04300000108"/>
    <s v="RAMON HIDALGO GOMEZ ALMONTE"/>
    <s v="CXP00130015"/>
    <x v="1678"/>
    <s v="B1500000057"/>
    <s v="SERV. DE NOTARIO PUBLICO"/>
    <s v="DOP"/>
    <n v="-118000"/>
    <n v="-118000"/>
  </r>
  <r>
    <s v="210102001001000000"/>
    <s v="00108645037"/>
    <s v="PEDRO ROLANDO ENCARNACION CASTILLO"/>
    <s v="CXP00130045"/>
    <x v="1678"/>
    <s v="CONTR-0025-61"/>
    <s v="ALQUILER LOCAL MARZO Y ABRIL 2024"/>
    <s v="DOP"/>
    <n v="-106200"/>
    <n v="-106200"/>
  </r>
  <r>
    <s v="210102001001000000"/>
    <s v="00800227217"/>
    <s v="EUSTAQUIA PRENSA RODRIGUEZ DE AQUINO"/>
    <s v="CXP00130041"/>
    <x v="1678"/>
    <s v=" CONTR. 0422-32"/>
    <s v="ALQUILER LOCAL MARZO Y ABRIL 2024"/>
    <s v="DOP"/>
    <n v="-101000.31"/>
    <n v="-101000.31"/>
  </r>
  <r>
    <s v="210102001001000000"/>
    <s v="04000016032"/>
    <s v="TOMAS GARCIA"/>
    <s v="CXP00130048"/>
    <x v="1678"/>
    <s v="CONTR.0580 Y 0027-31"/>
    <s v="ALQUILER LOCAL MARZO Y ABRIL 2024"/>
    <s v="DOP"/>
    <n v="-85550"/>
    <n v="-85550"/>
  </r>
  <r>
    <s v="210102001001000000"/>
    <s v="00108428244"/>
    <s v="ANDREA PEÑA TORIBIO"/>
    <s v="CXP00130010"/>
    <x v="1678"/>
    <s v="B1500000029"/>
    <s v="SERV. DE NOTARIO PUBLICO"/>
    <s v="DOP"/>
    <n v="-70800"/>
    <n v="-70800"/>
  </r>
  <r>
    <s v="210102001001000000"/>
    <s v="00109301937"/>
    <s v="JUAN BAUTISTA DIAZ MENDEZ"/>
    <s v="CXP00130013"/>
    <x v="1678"/>
    <s v="B1500000028"/>
    <s v="SERV. DE LEGALIZACION DE DOCUMENTO"/>
    <s v="DOP"/>
    <n v="-70800"/>
    <n v="-70800"/>
  </r>
  <r>
    <s v="219805001001000000"/>
    <s v="00105347108"/>
    <s v="JACQUELINE FERNANDEZ REYES"/>
    <s v="CXP00130031"/>
    <x v="1678"/>
    <s v="B1500000032"/>
    <s v="PARTICIPACION EN LA ELABORACION DE QUINCE (15) DOCUMENTOS, L"/>
    <s v="DOP"/>
    <n v="-69030"/>
    <n v="-69030"/>
  </r>
  <r>
    <s v="210102001001000000"/>
    <s v="00100560341"/>
    <s v="GLORIA HENRIQUEZ NOVA"/>
    <s v="CXP00130052"/>
    <x v="1678"/>
    <s v="B1500000132"/>
    <s v="SERV DE NOTARIO SRA. GLORIA HENRIQUEZ NOVA, CJ.0439-2024"/>
    <s v="DOP"/>
    <n v="-61950"/>
    <n v="-61950"/>
  </r>
  <r>
    <s v="210102001001000000"/>
    <n v="132772229"/>
    <s v="SISTEMA DE GESTION NOTARIAL SIGNO SRL"/>
    <s v="CXP00130050"/>
    <x v="1678"/>
    <s v="B1500000023"/>
    <s v="PARTICIPACION DE 15 COPIAS DE RECIBO DE PAGO"/>
    <s v="DOP"/>
    <n v="-61950"/>
    <n v="-61950"/>
  </r>
  <r>
    <s v="210102001001000000"/>
    <s v="00100025303"/>
    <s v="ANTIA GARCIA VICIOSO DE CORNIELLE"/>
    <s v="CXP00130039"/>
    <x v="1678"/>
    <s v="B1500000016"/>
    <s v="NOTARIZACION DE UN (1) ACTO DE COMPROBACION, LO CUAL SERA UT"/>
    <s v="DOP"/>
    <n v="-59000"/>
    <n v="-59000"/>
  </r>
  <r>
    <s v="210102001001000000"/>
    <s v="00100244839"/>
    <s v="RAMON ANDRES DIAZ OVALLE"/>
    <s v="CXP00130057"/>
    <x v="1678"/>
    <s v="B1500000045."/>
    <s v="SERV DE NOTARIO SR. RAMON ANDRES DIAZ OVALLE , CJ.0364-2024"/>
    <s v="DOP"/>
    <n v="-59000"/>
    <n v="-59000"/>
  </r>
  <r>
    <s v="210102001001000000"/>
    <s v="00106955305"/>
    <s v="MANUEL NICOLAS LEON"/>
    <s v="CXP00130040"/>
    <x v="1678"/>
    <s v="B1500000302"/>
    <s v="PARTICIPACION DE UN (1)  ACTO DE COMPROBACION, QUE SERA UTIL"/>
    <s v="DOP"/>
    <n v="-59000"/>
    <n v="-59000"/>
  </r>
  <r>
    <s v="210102001001000000"/>
    <s v="00109122044"/>
    <s v="LEIDA CORDOVA MACARRULLA"/>
    <s v="CXP00130053"/>
    <x v="1678"/>
    <s v="B1500000398"/>
    <s v="SERV DE NOTARIO SRA.LEIDA VIRGINIA CORDOVA , CJ.0442-2024"/>
    <s v="DOP"/>
    <n v="-41300"/>
    <n v="-41300"/>
  </r>
  <r>
    <s v="210102001001000000"/>
    <n v="131206638"/>
    <s v="MFGUZMAN,EIRL"/>
    <s v="CXP00130051"/>
    <x v="1678"/>
    <s v="B1500000161"/>
    <s v="SERV DE NOTARIO MFGUZMAN EIRL SERVICIOS JURIDI, CJ.0435-2024"/>
    <s v="DOP"/>
    <n v="-41300"/>
    <n v="-41300"/>
  </r>
  <r>
    <s v="210102001001000000"/>
    <n v="132772229"/>
    <s v="SISTEMA DE GESTION NOTARIAL SIGNO SRL"/>
    <s v="CXP00130043"/>
    <x v="1678"/>
    <s v="B1500000025"/>
    <s v="SERV DE NOTARIO SISTEMA GESTION NOTARIAL SIGNO, CJ.0361-2024"/>
    <s v="DOP"/>
    <n v="-41300"/>
    <n v="-41300"/>
  </r>
  <r>
    <s v="210102001001000000"/>
    <s v="00101502730"/>
    <s v="ALTAGRACIA AMARANTE PANIAGUA"/>
    <s v="CXP00130035"/>
    <x v="1678"/>
    <s v="B1500000046"/>
    <s v="SERV DE NOTARIO SRA. ALTAGRACIA AMARANTE PANIA, CJ.352-2024"/>
    <s v="DOP"/>
    <n v="-30090"/>
    <n v="-30090"/>
  </r>
  <r>
    <s v="210102001001000000"/>
    <s v="00109670612"/>
    <s v="FELICIANO GERMOSEN BAUTISTA"/>
    <s v="CXP00130054"/>
    <x v="1678"/>
    <s v="B1500000120"/>
    <s v="SERV DE NOTARIO SR.FELICIANO GERMOSEN BAUTIS , CJ.0367-2024"/>
    <s v="DOP"/>
    <n v="-17700"/>
    <n v="-17700"/>
  </r>
  <r>
    <s v="210102001001000000"/>
    <s v="00110142635"/>
    <s v="MARIA  MANUELA PEREZ MARRERO"/>
    <s v="CXP00130037"/>
    <x v="1678"/>
    <s v="B1500000301"/>
    <s v="SERV DE NOTARIO SRA. MARIA MANUELA PEREZ MARERO, CJ.355-2024"/>
    <s v="DOP"/>
    <n v="-12390"/>
    <n v="-12390"/>
  </r>
  <r>
    <s v="210102001001000000"/>
    <n v="130765839"/>
    <s v="REPRESENTACIONES &amp; VENTAS SEBASTIAN VENUS, S.R.L."/>
    <s v="CXP00130086"/>
    <x v="1679"/>
    <s v="B1500000030"/>
    <s v="ADQUISICION DE MOBILIARIO ESCOLAR P/EQUIPAMIENTO D"/>
    <s v="DOP"/>
    <n v="-14827338.380000001"/>
    <n v="-11861870.710000001"/>
  </r>
  <r>
    <s v="210102001001000000"/>
    <n v="131631398"/>
    <s v="DIMENSIONES KABOD, SRL"/>
    <s v="MIED-144976"/>
    <x v="1679"/>
    <s v="CONTR.O-0386 ANTICIP"/>
    <s v="20% AVANCE INICIAL"/>
    <s v="DOP"/>
    <n v="-10160416.75"/>
    <n v="-10160416.75"/>
  </r>
  <r>
    <s v="210102001001000000"/>
    <n v="101055571"/>
    <s v="MAGNA MOTORS S. A."/>
    <s v="CXP00130099"/>
    <x v="1679"/>
    <s v="B1500007227"/>
    <s v="ADQUI. DE VEHICULOS Y MOTOR PARA USO DEL MINERD"/>
    <s v="DOP"/>
    <n v="-7120500"/>
    <n v="-7120500"/>
  </r>
  <r>
    <s v="210102001001000000"/>
    <n v="101055571"/>
    <s v="MAGNA MOTORS S. A."/>
    <s v="CXP00130089"/>
    <x v="1679"/>
    <s v="B1500007208"/>
    <s v="ADQUI. DE VEHICULOS Y MOTOR PARA USO DEL MINERD"/>
    <s v="DOP"/>
    <n v="-3310680"/>
    <n v="-3310680"/>
  </r>
  <r>
    <s v="210102001001000000"/>
    <n v="101055571"/>
    <s v="MAGNA MOTORS S. A."/>
    <s v="CXP00130090"/>
    <x v="1679"/>
    <s v="B1500007209"/>
    <s v="ADQUI. DE VEHICULOS Y MOTOR PARA USO DEL MINERD"/>
    <s v="DOP"/>
    <n v="-3310680"/>
    <n v="-3310680"/>
  </r>
  <r>
    <s v="210102001001000000"/>
    <n v="101055571"/>
    <s v="MAGNA MOTORS S. A."/>
    <s v="CXP00130092"/>
    <x v="1679"/>
    <s v="B1500007176"/>
    <s v="ADQUI. DE VEHICULOS Y MOTOR PARA USO DEL MINERD"/>
    <s v="DOP"/>
    <n v="-3310680"/>
    <n v="-3310680"/>
  </r>
  <r>
    <s v="210102001001000000"/>
    <n v="101055571"/>
    <s v="MAGNA MOTORS S. A."/>
    <s v="CXP00130109"/>
    <x v="1679"/>
    <s v="B1500007206."/>
    <s v="ADQUI. DE VEHICULOS Y MOTOR PARA USO DEL MINERD"/>
    <s v="DOP"/>
    <n v="-3310680"/>
    <n v="-3310680"/>
  </r>
  <r>
    <s v="210102001001000000"/>
    <n v="101055571"/>
    <s v="MAGNA MOTORS S. A."/>
    <s v="CXP00130096"/>
    <x v="1679"/>
    <s v="B1500007226"/>
    <s v="ADQUI. DE VEHICULOS Y MOTOR PARA USO DEL MINERD"/>
    <s v="DOP"/>
    <n v="-3310679.99"/>
    <n v="-3310679.99"/>
  </r>
  <r>
    <s v="210102001001000000"/>
    <n v="130659273"/>
    <s v="SOLUCIONES EMPRESARIALES Y DE NEGOCIOS DIAZ MORE, SRL"/>
    <s v="CXP00130100"/>
    <x v="1679"/>
    <s v="B1500000257"/>
    <s v="SERV. MONTAJES, ESCENOGRAFIAS Y SONIDO"/>
    <s v="DOP"/>
    <n v="-1732889"/>
    <n v="-1386311.2"/>
  </r>
  <r>
    <s v="210102001001000000"/>
    <n v="40224606372"/>
    <s v="MIGUEL JOSE ROJAS JIMENEZ"/>
    <s v="CXP00130120"/>
    <x v="1679"/>
    <s v="CONTR. A-0002-2024-3"/>
    <s v="ALQUILER DE LOCAL CORRESP. OCT-2022 A SEPT-2023"/>
    <s v="DOP"/>
    <n v="-991200"/>
    <n v="-991200"/>
  </r>
  <r>
    <s v="210102001001000000"/>
    <n v="40224606372"/>
    <s v="MIGUEL JOSE ROJAS JIMENEZ"/>
    <s v="CXP00130119"/>
    <x v="1679"/>
    <s v="CONTR. A-0002-2024-2"/>
    <s v="ALQUILER DE LOCAL CORRESP. ENER HASTA SEPT. 2022"/>
    <s v="DOP"/>
    <n v="-743400"/>
    <n v="-743400"/>
  </r>
  <r>
    <s v="210102001001000000"/>
    <n v="102319911"/>
    <s v="CONSTRUCTORA VICASA, SRL"/>
    <s v="CXP00130059"/>
    <x v="1679"/>
    <s v="B1500002676."/>
    <s v="ALQ. LOCAL, CORRESP. A ENERO 2024"/>
    <s v="DOP"/>
    <n v="-624734.24"/>
    <n v="-624734.24"/>
  </r>
  <r>
    <s v="210102001001000000"/>
    <n v="102319911"/>
    <s v="CONSTRUCTORA VICASA, SRL"/>
    <s v="CXP00130060"/>
    <x v="1679"/>
    <s v="B1500002677"/>
    <s v="ALQ. LOCAL, CORRESP. A FEBRERO 2024"/>
    <s v="DOP"/>
    <n v="-624734.24"/>
    <n v="-624734.24"/>
  </r>
  <r>
    <s v="210102001001000000"/>
    <n v="102319911"/>
    <s v="CONSTRUCTORA VICASA, SRL"/>
    <s v="CXP00130061"/>
    <x v="1679"/>
    <s v="B1500002678"/>
    <s v="ALQ. LOCAL, CORRESP. A MARZO 2024"/>
    <s v="DOP"/>
    <n v="-624734.24"/>
    <n v="-624734.24"/>
  </r>
  <r>
    <s v="219805001001000000"/>
    <n v="401007339"/>
    <s v="MINISTERIO DE EDUCACION"/>
    <s v="PI028025"/>
    <x v="1679"/>
    <s v="OFIC.#DPPP-0012/2024"/>
    <s v="VIATICOS, DE LOS TECNICOS Y EL PERSONAL DE APOYO DE LA DIREC"/>
    <s v="DOP"/>
    <n v="-592140"/>
    <n v="-592140"/>
  </r>
  <r>
    <s v="210102001001000000"/>
    <n v="40224606372"/>
    <s v="MIGUEL JOSE ROJAS JIMENEZ"/>
    <s v="CXP00130123"/>
    <x v="1679"/>
    <s v="CONTR. A-0002-2024-4"/>
    <s v="ALQUILER DE LOCAL CORRESP. OCT-2023 A ABRIL-2024"/>
    <s v="DOP"/>
    <n v="-578200"/>
    <n v="-578200"/>
  </r>
  <r>
    <s v="210102001001000000"/>
    <s v="00200443406"/>
    <s v="ANA FIGUEREO DE DE LA CRUZ"/>
    <s v="CXP00130083"/>
    <x v="1679"/>
    <s v="CONTR. 0014-7"/>
    <s v="ALQUILER LOCAL MARZO Y ABRIL 2024"/>
    <s v="DOP"/>
    <n v="-306800"/>
    <n v="-306800"/>
  </r>
  <r>
    <s v="210102001001000000"/>
    <n v="132772229"/>
    <s v="SISTEMA DE GESTION NOTARIAL SIGNO SRL"/>
    <s v="CXP00130076"/>
    <x v="1679"/>
    <s v="B1500000031"/>
    <s v="ACTO DE COMPROBACION CON TRASLADO DE NOTARIO"/>
    <s v="DOP"/>
    <n v="-295000"/>
    <n v="-295000"/>
  </r>
  <r>
    <s v="210102001001000000"/>
    <n v="132772229"/>
    <s v="SISTEMA DE GESTION NOTARIAL SIGNO SRL"/>
    <s v="CXP00130077"/>
    <x v="1679"/>
    <s v="B1500000032"/>
    <s v="ACTO DE COMPROBACION CON TRASLADO DE NOTARIO"/>
    <s v="DOP"/>
    <n v="-295000"/>
    <n v="-295000"/>
  </r>
  <r>
    <s v="210102001001000000"/>
    <n v="40224606372"/>
    <s v="MIGUEL JOSE ROJAS JIMENEZ"/>
    <s v="CXP00130118"/>
    <x v="1679"/>
    <s v="CONTR. A-0002-2024-1"/>
    <s v="ALQUILER DE LOCAL CORRESP. MESES OCT-NOV-DIC 2021"/>
    <s v="DOP"/>
    <n v="-247800"/>
    <n v="-247800"/>
  </r>
  <r>
    <s v="210102001001000000"/>
    <s v="03104422559"/>
    <s v="CESARINA ALONZO FERMÍN"/>
    <s v="CXP00130067"/>
    <x v="1679"/>
    <s v="CONTR.0752-9"/>
    <s v="ALQUILER LOCAL, CORRESP. MES DE MARZO Y ABRIL 2024"/>
    <s v="DOP"/>
    <n v="-208152"/>
    <n v="-208152"/>
  </r>
  <r>
    <s v="210102001001000000"/>
    <n v="130899924"/>
    <s v="EDITORIAL ARIANNA, SRL"/>
    <s v="CXP00130072"/>
    <x v="1679"/>
    <s v="B1500000477"/>
    <s v="SERVICIOS  DE IMPRESION P/SER UTILIZADOS EN LA DIR"/>
    <s v="DOP"/>
    <n v="-185501.9"/>
    <n v="-185501.9"/>
  </r>
  <r>
    <s v="210102001001000000"/>
    <n v="131155091"/>
    <s v="PA CATERING, SRL"/>
    <s v="CXP00130127"/>
    <x v="1679"/>
    <s v="B1500003225"/>
    <s v="SERVICIO Y SUMINISTRO DE REFRIGERIO"/>
    <s v="DOP"/>
    <n v="-151040"/>
    <n v="-151040"/>
  </r>
  <r>
    <s v="210102001001000000"/>
    <n v="40224606372"/>
    <s v="MIGUEL JOSE ROJAS JIMENEZ"/>
    <s v="CXP00130116"/>
    <x v="1679"/>
    <s v="CONTR. A-0002-2024"/>
    <s v="DEPOSITOS ALQUILER DE LOCAL"/>
    <s v="DOP"/>
    <n v="-140000"/>
    <n v="-140000"/>
  </r>
  <r>
    <s v="210102001001000000"/>
    <n v="132772229"/>
    <s v="SISTEMA DE GESTION NOTARIAL SIGNO SRL"/>
    <s v="CXP00130082"/>
    <x v="1679"/>
    <s v="B1500000024"/>
    <s v="LEGALIZACION DE VARIOS DOCUEMNTOS"/>
    <s v="DOP"/>
    <n v="-129800"/>
    <n v="-129800"/>
  </r>
  <r>
    <s v="210102001001000000"/>
    <s v="00101500684"/>
    <s v="LIBORIO BIENVENIDO  REINOSO ENCARNACION"/>
    <s v="CXP00130065"/>
    <x v="1679"/>
    <s v="B1500000055"/>
    <s v="NOTARIZAR VARIOS DOCUMENTOS, LOS CUALES SERAN UTILIZADOS POR"/>
    <s v="DOP"/>
    <n v="-82600"/>
    <n v="-82600"/>
  </r>
  <r>
    <s v="210102001001000000"/>
    <s v="00117269159"/>
    <s v="MAGNOLIA JULISSA BOCIO DE LOS SANTOS"/>
    <s v="CXP00130066"/>
    <x v="1679"/>
    <s v="B1500000031"/>
    <s v="SERV. DE ACTO DE TRASLADO DE NOTARIO"/>
    <s v="DOP"/>
    <n v="-59000"/>
    <n v="-59000"/>
  </r>
  <r>
    <s v="210102001001000000"/>
    <s v="00117269159"/>
    <s v="MAGNOLIA JULISSA BOCIO DE LOS SANTOS"/>
    <s v="CXP00130073"/>
    <x v="1679"/>
    <s v="B1500000032"/>
    <s v="ACTO DE COMPROBACION CON TRASLADO DE NOTARIO"/>
    <s v="DOP"/>
    <n v="-59000"/>
    <n v="-59000"/>
  </r>
  <r>
    <s v="210102001001000000"/>
    <s v="01800626606"/>
    <s v="AMAURY NATANAEL MEDRANO URBAEZ"/>
    <s v="CXP00130084"/>
    <x v="1679"/>
    <s v=" CONTR. 0262-95."/>
    <s v="ALQUILER LOCAL MES DE MARZO 2024"/>
    <s v="DOP"/>
    <n v="-35400"/>
    <n v="-35400"/>
  </r>
  <r>
    <s v="210102001001000000"/>
    <n v="101001577"/>
    <s v="COMPAÑIA DOMINICANA DE TELEFONOS, S.A (CODETEL)"/>
    <s v="CXP00130114"/>
    <x v="1679"/>
    <s v="E450000037257"/>
    <s v="OFIC-DGA N.º287-2024 SERVICIOS TELEFONICOS MES FEBRERO 2024"/>
    <s v="DOP"/>
    <n v="-30817.56"/>
    <n v="-30817.56"/>
  </r>
  <r>
    <s v="210102001001000000"/>
    <n v="101001577"/>
    <s v="COMPAÑIA DOMINICANA DE TELEFONOS, S.A (CODETEL)"/>
    <s v="CXP00130098"/>
    <x v="1679"/>
    <s v="E450000037286"/>
    <s v="OFIC-DGA N.º287-2024 SERVICIOS TELEFONICOS MES FEBRERO 2024"/>
    <s v="DOP"/>
    <n v="-7441.16"/>
    <n v="-7441.16"/>
  </r>
  <r>
    <s v="210102001001000000"/>
    <n v="101001577"/>
    <s v="COMPAÑIA DOMINICANA DE TELEFONOS, S.A (CODETEL)"/>
    <s v="CXP00130094"/>
    <x v="1679"/>
    <s v="E450000036697"/>
    <s v="OFIC-DGA N.º287-2024 SERVICIOS TELEFONICOS MES FEBRERO 2024"/>
    <s v="DOP"/>
    <n v="-6172.64"/>
    <n v="-6172.64"/>
  </r>
  <r>
    <s v="210102001001000000"/>
    <n v="101001577"/>
    <s v="COMPAÑIA DOMINICANA DE TELEFONOS, S.A (CODETEL)"/>
    <s v="CXP00130088"/>
    <x v="1679"/>
    <s v="E450000037242"/>
    <s v="OFIC-DGA N.º287-2024 SERVICIOS TELEFONICOS MES FEBRERO 2024"/>
    <s v="DOP"/>
    <n v="-4675.24"/>
    <n v="-4675.24"/>
  </r>
  <r>
    <s v="210102001001000000"/>
    <n v="101001577"/>
    <s v="COMPAÑIA DOMINICANA DE TELEFONOS, S.A (CODETEL)"/>
    <s v="CXP00130097"/>
    <x v="1679"/>
    <s v="E450000036132"/>
    <s v="OFIC-DGA N.º287-2024 SERVICIOS TELEFONICOS MES FEBRERO 2024"/>
    <s v="DOP"/>
    <n v="-4598.3500000000004"/>
    <n v="-4598.3500000000004"/>
  </r>
  <r>
    <s v="210102001001000000"/>
    <n v="101001577"/>
    <s v="COMPAÑIA DOMINICANA DE TELEFONOS, S.A (CODETEL)"/>
    <s v="CXP00130101"/>
    <x v="1679"/>
    <s v="E450000037079"/>
    <s v="OFIC-DGA N.º287-2024 SERVICIOS TELEFONICOS MES FEBRERO 2024"/>
    <s v="DOP"/>
    <n v="-4172.8500000000004"/>
    <n v="-4172.8500000000004"/>
  </r>
  <r>
    <s v="210102001001000000"/>
    <n v="101001577"/>
    <s v="COMPAÑIA DOMINICANA DE TELEFONOS, S.A (CODETEL)"/>
    <s v="CXP00130091"/>
    <x v="1679"/>
    <s v="E450000036134"/>
    <s v="OFIC-DGA N.º287-2024 SERVICIOS TELEFONICOS MES FEBRERO 2024"/>
    <s v="DOP"/>
    <n v="-3426.95"/>
    <n v="-3426.95"/>
  </r>
  <r>
    <s v="210102001001000000"/>
    <n v="101001577"/>
    <s v="COMPAÑIA DOMINICANA DE TELEFONOS, S.A (CODETEL)"/>
    <s v="CXP00130105"/>
    <x v="1679"/>
    <s v="E450000036431"/>
    <s v="OFIC-DGA N.º287-2024 SERVICIOS TELEFONICOS MES FEBRERO 2024"/>
    <s v="DOP"/>
    <n v="-2978.28"/>
    <n v="-2978.28"/>
  </r>
  <r>
    <s v="210102001001000000"/>
    <n v="101001577"/>
    <s v="COMPAÑIA DOMINICANA DE TELEFONOS, S.A (CODETEL)"/>
    <s v="CXP00130103"/>
    <x v="1679"/>
    <s v="E450000036874"/>
    <s v="OFIC-DGA N.º287-2024 SERVICIOS TELEFONICOS MES FEBRERO 2024"/>
    <s v="DOP"/>
    <n v="-2299.1799999999998"/>
    <n v="-2299.1799999999998"/>
  </r>
  <r>
    <s v="210102001001000000"/>
    <n v="101001577"/>
    <s v="COMPAÑIA DOMINICANA DE TELEFONOS, S.A (CODETEL)"/>
    <s v="CXP00130104"/>
    <x v="1679"/>
    <s v="E450000036716"/>
    <s v="OFIC-DGA N.º287-2024 SERVICIOS TELEFONICOS MES FEBRERO 2024"/>
    <s v="DOP"/>
    <n v="-2299.1799999999998"/>
    <n v="-2299.1799999999998"/>
  </r>
  <r>
    <s v="210102001001000000"/>
    <n v="101001577"/>
    <s v="COMPAÑIA DOMINICANA DE TELEFONOS, S.A (CODETEL)"/>
    <s v="CXP00130093"/>
    <x v="1679"/>
    <s v="E450000036782"/>
    <s v="OFIC-DGA N.º287-2024 SERVICIOS TELEFONICOS MES FEBRERO 2024"/>
    <s v="DOP"/>
    <n v="-1369.4"/>
    <n v="-1369.4"/>
  </r>
  <r>
    <s v="210102001001000000"/>
    <n v="131770622"/>
    <s v="CONSORCIO NACIONAL DE TRANSPORTE CONATRA SAS"/>
    <s v="MIED-173524"/>
    <x v="1679"/>
    <s v="B1500000119"/>
    <s v="B1500000119"/>
    <s v="DOP"/>
    <n v="98714.8"/>
    <n v="98714.8"/>
  </r>
  <r>
    <s v="210102001001000000"/>
    <s v="00200443406"/>
    <s v="ANA FIGUEREO DE DE LA CRUZ"/>
    <s v="NCR0002726"/>
    <x v="1679"/>
    <s v="CONTR.0014-7-NULO"/>
    <s v="ERROR EN MONTO"/>
    <s v="DOP"/>
    <n v="260000"/>
    <n v="260000"/>
  </r>
  <r>
    <s v="210102001001000000"/>
    <n v="401010062"/>
    <s v="BANCO DE RESERVAS DE LA REPUBLICA DOMINICANA"/>
    <s v="CXP00130170"/>
    <x v="1680"/>
    <s v="E450000007557"/>
    <s v="OFIC-DGA N.º.-314-2024 TRANS. COMISIONES REMESAS Y OTROS"/>
    <s v="DOP"/>
    <n v="-177197060"/>
    <n v="-177197060"/>
  </r>
  <r>
    <s v="210102001001000000"/>
    <n v="401007452"/>
    <s v="INSTITUTO NACIONAL DE AGUAS POTABLES Y ALCANTARILLADOS"/>
    <s v="CXP00130176"/>
    <x v="1680"/>
    <s v="B1500323275"/>
    <s v="SERV DE AGUA POTABLE MES FEBRERO 2024 (INAPA), DGA.317-2024"/>
    <s v="DOP"/>
    <n v="-42119440"/>
    <n v="-42119440"/>
  </r>
  <r>
    <s v="210102001001000000"/>
    <n v="401010062"/>
    <s v="BANCO DE RESERVAS DE LA REPUBLICA DOMINICANA"/>
    <s v="CXP00130167"/>
    <x v="1680"/>
    <s v="E450000007555"/>
    <s v="OFIC-DGA N.º.-314-2024 TRANS. COMISIONES REMESAS Y OTROS"/>
    <s v="DOP"/>
    <n v="-38521100"/>
    <n v="-38521100"/>
  </r>
  <r>
    <s v="210102001001000000"/>
    <n v="101820217"/>
    <s v="EMPRESA DISTRIBUIDORA DE ELECTRICIDAD DEL ESTE, S. A"/>
    <s v="CXP00130180"/>
    <x v="1680"/>
    <s v="DGA.325-2024"/>
    <s v="SERV DE ENERGIA ELECT MES FEB 2024 (EDEESTE)-1, DGA.325-2024"/>
    <s v="DOP"/>
    <n v="-15662239.02"/>
    <n v="-15662239.02"/>
  </r>
  <r>
    <s v="210102001001000000"/>
    <n v="131174592"/>
    <s v="RAMA FABRICANTES Y SUPLIDORES, SRL"/>
    <s v="CXP00130154"/>
    <x v="1680"/>
    <s v="B1500000053"/>
    <s v="ADQ DE MOBILIARIO ESCOLAR (BUTACA INTEC II Y III)"/>
    <s v="DOP"/>
    <n v="-5345842.5"/>
    <n v="-4276674"/>
  </r>
  <r>
    <s v="210102001001000000"/>
    <n v="131844227"/>
    <s v="AILAM ENGINEERING &amp; SUPPLIES, S.R.L."/>
    <s v="CXP00130160"/>
    <x v="1680"/>
    <s v="B1500000106"/>
    <s v="SUMINISTROS PARA TALLER DESARROLLO Y APLICACIONES"/>
    <s v="DOP"/>
    <n v="-3519647.12"/>
    <n v="-2815717.7"/>
  </r>
  <r>
    <s v="210102001001000000"/>
    <n v="122026152"/>
    <s v="LIBITUM GROUP, S.R.L."/>
    <s v="CXP00130173"/>
    <x v="1680"/>
    <s v="B1500000053"/>
    <s v="CONTRATACION SERVICIOS DE IMPRESION"/>
    <s v="DOP"/>
    <n v="-2738100"/>
    <n v="-2738100"/>
  </r>
  <r>
    <s v="210102001001000000"/>
    <n v="131794912"/>
    <s v="NEDERCORP INVESMENT, SRL"/>
    <s v="CXP00130155"/>
    <x v="1680"/>
    <s v="B1500000381"/>
    <s v="ADQUISICIÓN E INSTALACION DE NEUMATICOS"/>
    <s v="DOP"/>
    <n v="-2996136.55"/>
    <n v="-2396909.2400000002"/>
  </r>
  <r>
    <s v="210102001001000000"/>
    <n v="130813868"/>
    <s v="Sonar Investments, SRL"/>
    <s v="CXP00130166"/>
    <x v="1680"/>
    <s v="B1500000224"/>
    <s v="ADQUISICIÓN DE LINTERNAS RECARGABLES"/>
    <s v="DOP"/>
    <n v="-1876200"/>
    <n v="-1500960"/>
  </r>
  <r>
    <s v="219805001001000000"/>
    <n v="401007339"/>
    <s v="MINISTERIO DE EDUCACION"/>
    <s v="PI028033"/>
    <x v="1680"/>
    <s v="NTI.156-2024"/>
    <s v="TRANSFERENCIA A REGIONALES POR COMBUSTIBLE, OF.NTI.156-2024"/>
    <s v="DOP"/>
    <n v="-1116333.82"/>
    <n v="-1116333.82"/>
  </r>
  <r>
    <s v="210102001001000000"/>
    <s v="00106249113"/>
    <s v="ALONSO MARTE DE PAULA"/>
    <s v="CXP00130151"/>
    <x v="1680"/>
    <s v="CONTR. 0967-45"/>
    <s v="ALQUILER LOCAL, MES DE MARZO Y ABRIL 2024"/>
    <s v="DOP"/>
    <n v="-519200"/>
    <n v="-519200"/>
  </r>
  <r>
    <s v="210102001001000000"/>
    <n v="130840725"/>
    <s v="QS SUPLIOFFICE, SRL"/>
    <s v="MIED-144977"/>
    <x v="1680"/>
    <s v="CONTR. B-0085-2023"/>
    <s v="20% ANTICIPO"/>
    <s v="DOP"/>
    <n v="-492523.32"/>
    <n v="-492523.32"/>
  </r>
  <r>
    <s v="219805001001000000"/>
    <n v="401007339"/>
    <s v="MINISTERIO DE EDUCACION"/>
    <s v="PI028031"/>
    <x v="1680"/>
    <s v="DGEI.282-2023."/>
    <s v="TRANSFERENCIA A REGIONALES, OF.DGEI.282-2023"/>
    <s v="DOP"/>
    <n v="-419955"/>
    <n v="-419955"/>
  </r>
  <r>
    <s v="210102001001000000"/>
    <s v="00108837394"/>
    <s v="BOLIVAR RIJO"/>
    <s v="CXP00130131"/>
    <x v="1680"/>
    <s v="CONTR-1266-2014-47"/>
    <s v="ALQ. LOCAL,CORRESP. A MARZO Y ABRIL 2024"/>
    <s v="DOP"/>
    <n v="-224200"/>
    <n v="-224200"/>
  </r>
  <r>
    <s v="210102001001000000"/>
    <s v="01000902625"/>
    <s v="SUGEIDY KARINA NUÑEZ LUGO"/>
    <s v="CXP00130130"/>
    <x v="1680"/>
    <s v="CONTR-A-0056-4"/>
    <s v="ALQ. LOCAL,CORRESP. A MARZO Y ABRIL 2024"/>
    <s v="DOP"/>
    <n v="-212400"/>
    <n v="-212400"/>
  </r>
  <r>
    <s v="210102001001000000"/>
    <s v="03100053366"/>
    <s v="ANA MARIA MAGDALENA PEREZ LANTIGUA"/>
    <s v="CXP00130152"/>
    <x v="1680"/>
    <s v="CONTR. 0051-05"/>
    <s v="ALQUILER LOCAL, MES DE MARZO Y ABRIL 2024"/>
    <s v="DOP"/>
    <n v="-212400"/>
    <n v="-212400"/>
  </r>
  <r>
    <s v="210102001001000000"/>
    <n v="22500214840"/>
    <s v="YNOCENCIO TROADIO II PEREZ RODRIGUEZ"/>
    <s v="CXP00130153"/>
    <x v="1680"/>
    <s v="CONTR.4472 Y 0381-30"/>
    <s v="ALQUILER LOCAL, CORRESP. MES DE MARZO Y ABRIL 2024"/>
    <s v="DOP"/>
    <n v="-184080"/>
    <n v="-184080"/>
  </r>
  <r>
    <s v="210102001001000000"/>
    <s v="00107270266"/>
    <s v="ROSA ADRIANA BIDO FRANCO"/>
    <s v="CXP00130135"/>
    <x v="1680"/>
    <s v="B1500000249"/>
    <s v="NOTARIZAR TREINTA(30) CONVENIO DE COLABORACION, LOS CUALES S"/>
    <s v="DOP"/>
    <n v="-177000"/>
    <n v="-177000"/>
  </r>
  <r>
    <s v="210102001001000000"/>
    <s v="00100871888"/>
    <s v="XIOMARA VANNESSA APATAÑO DURAN"/>
    <s v="CXP00130146"/>
    <x v="1680"/>
    <s v="CONTR. 0796-82"/>
    <s v="ALQUILER LOCAL, CORRESP. MES DE MARZO Y ABRIL 2024"/>
    <s v="DOP"/>
    <n v="-153400"/>
    <n v="-153400"/>
  </r>
  <r>
    <s v="210102001001000000"/>
    <n v="102315965"/>
    <s v="WINDTELECOM S. A."/>
    <s v="CXP00130181"/>
    <x v="1680"/>
    <s v="B1500012457"/>
    <s v="SERV DE INTERNET SEDE PRINCIPAL, DGA.309-2024"/>
    <s v="DOP"/>
    <n v="-127252.32"/>
    <n v="-127252.32"/>
  </r>
  <r>
    <s v="210102001001000000"/>
    <n v="132772229"/>
    <s v="SISTEMA DE GESTION NOTARIAL SIGNO SRL"/>
    <s v="CXP00130177"/>
    <x v="1680"/>
    <s v="B1500000033"/>
    <s v="OFIC-CJ0386-2024 SERVICIOS  JURIDICOS, CARTAS DE COMPROMISO"/>
    <s v="DOP"/>
    <n v="-123900"/>
    <n v="-123900"/>
  </r>
  <r>
    <s v="210102001001000000"/>
    <s v="00100244839"/>
    <s v="RAMON ANDRES DIAZ OVALLE"/>
    <s v="CXP00130174"/>
    <x v="1680"/>
    <s v="B1500000046"/>
    <s v="OFIC-CJ0422-2024 SERVICIOS  JURIDICOS, ACTOS DE COMPROBACION"/>
    <s v="DOP"/>
    <n v="-118000"/>
    <n v="-118000"/>
  </r>
  <r>
    <s v="210102001001000000"/>
    <s v="00101532133"/>
    <s v="DANIEL GARCIA HERNANDEZ"/>
    <s v="CXP00130179"/>
    <x v="1680"/>
    <s v="B1500000010"/>
    <s v="OFIC-CJ0412-2024 SERVICIOS  JURIDICOS, ACTOS DE COMPROBACION"/>
    <s v="DOP"/>
    <n v="-118000"/>
    <n v="-118000"/>
  </r>
  <r>
    <s v="210102001001000000"/>
    <n v="132772229"/>
    <s v="SISTEMA DE GESTION NOTARIAL SIGNO SRL"/>
    <s v="CXP00130178"/>
    <x v="1680"/>
    <s v="B1500000034"/>
    <s v="OFIC-CJ0387-2024 SERVICIOS  JURIDICOS, CONVENIOS"/>
    <s v="DOP"/>
    <n v="-118000"/>
    <n v="-118000"/>
  </r>
  <r>
    <s v="210102001001000000"/>
    <s v="00100270115"/>
    <s v="GREGORIO DE OLEO MORETA"/>
    <s v="CXP00130149"/>
    <x v="1680"/>
    <s v="B1500000314."/>
    <s v="NOTARIO PUBLICO"/>
    <s v="DOP"/>
    <n v="-106200"/>
    <n v="-106200"/>
  </r>
  <r>
    <s v="210102001001000000"/>
    <s v="09300283612"/>
    <s v="LIDIA ESTHER BARRIENTOS CASTRO"/>
    <s v="CXP00130182"/>
    <x v="1680"/>
    <s v="B1500000051"/>
    <s v="OFIC-CJ0434-2024 SERVICIOS  JURIDICOS, ACTOS DE COMPROBACION"/>
    <s v="DOP"/>
    <n v="-94400"/>
    <n v="-94400"/>
  </r>
  <r>
    <s v="210102001001000000"/>
    <s v="00104315262"/>
    <s v="VIRGILIO ANTONIO JIMENEZ LEGUISAMO"/>
    <s v="CXP00130142"/>
    <x v="1680"/>
    <s v="CONTR.12343-0383-28"/>
    <s v="ALQUILER LOCAL, CORRESP. MES DE MARZO Y ABRIL 2024"/>
    <s v="DOP"/>
    <n v="-70800"/>
    <n v="-70800"/>
  </r>
  <r>
    <s v="210102001001000000"/>
    <s v="00101726040"/>
    <s v="MARITZA JUSTINA CRUZ  GONZALEZ"/>
    <s v="CXP00130175"/>
    <x v="1680"/>
    <s v="B1500000108"/>
    <s v="OFIC-CJ0422-2024 SERVICIOS  JURIDICOS, CONTRATOS Y CARTAS"/>
    <s v="DOP"/>
    <n v="-59000"/>
    <n v="-59000"/>
  </r>
  <r>
    <s v="210102001001000000"/>
    <s v="00106955305"/>
    <s v="MANUEL NICOLAS LEON"/>
    <s v="CXP00130144"/>
    <x v="1680"/>
    <s v="B1500000301"/>
    <s v="ACTO DE COMPROBACION CON TRASLADO DE NOTARIO"/>
    <s v="DOP"/>
    <n v="-59000"/>
    <n v="-59000"/>
  </r>
  <r>
    <s v="210102001001000000"/>
    <s v="00107503328"/>
    <s v="THELMA  RAMONA COLLADO MACEO"/>
    <s v="CXP00130139"/>
    <x v="1680"/>
    <s v="B1500000006"/>
    <s v="LEGALIZACION DE UN DOCUMENTO, EL CUAL SERA UTILIZADO POR EST"/>
    <s v="DOP"/>
    <n v="-59000"/>
    <n v="-59000"/>
  </r>
  <r>
    <s v="210102001001000000"/>
    <n v="130434476"/>
    <s v="MISTER SANDWICH COMIDAS Y MAS SRL"/>
    <s v="CXP00130137"/>
    <x v="1680"/>
    <s v="B1500001986"/>
    <s v="DESAYUNOS Y ALMUERZOS"/>
    <s v="DOP"/>
    <n v="-28585.5"/>
    <n v="-28585.5"/>
  </r>
  <r>
    <s v="210102001001000000"/>
    <n v="132970268"/>
    <s v="Consorcio Arias Perez Transportistas (CAPT)"/>
    <s v="CXP00130270"/>
    <x v="1681"/>
    <s v="B1500000004."/>
    <s v="CONTRATACION DE LOS SERVICIOS DE TRANSPORTE ESCOLA"/>
    <s v="DOP"/>
    <n v="-22999992"/>
    <n v="-20699992.800000001"/>
  </r>
  <r>
    <s v="210102001001000000"/>
    <n v="11500010993"/>
    <s v="YSELMYS RODRIGUEZ PEREZ"/>
    <s v="CXP00130248"/>
    <x v="1681"/>
    <s v="CONTRS.0634/2142-10"/>
    <s v="CUBICACION #10 PRESUP. REFORMULADO"/>
    <s v="DOP"/>
    <n v="-20172759.760000002"/>
    <n v="-16138207.810000001"/>
  </r>
  <r>
    <s v="219805001001000000"/>
    <n v="401007339"/>
    <s v="MINISTERIO DE EDUCACION"/>
    <s v="PI028041"/>
    <x v="1681"/>
    <s v="OFIC.#DIE-050/2024"/>
    <s v="TRANSF. DE LAS 18 REGIONALES Y LOS 122 DISTRITOS EN CONSONAN"/>
    <s v="DOP"/>
    <n v="-13794000"/>
    <n v="-13794000"/>
  </r>
  <r>
    <s v="210102001001000000"/>
    <s v="03104317379"/>
    <s v="LEONARDO SANTOS BELIAEVA."/>
    <s v="CXP00130253"/>
    <x v="1681"/>
    <s v="CONTRS.0378/1706-17"/>
    <s v="CUBICACION #17 PRESUP. REFORMULADO"/>
    <s v="DOP"/>
    <n v="-10047410.58"/>
    <n v="-10047410.58"/>
  </r>
  <r>
    <s v="210102001001000000"/>
    <s v="00107718801"/>
    <s v="HECTOR  DARIO JIMENEZ GOMEZ"/>
    <s v="CXP00130250"/>
    <x v="1681"/>
    <s v="CONTR.0741-3"/>
    <s v="CUBICACION #3 PRESUP. REFORMULADO"/>
    <s v="DOP"/>
    <n v="-12212233.300000001"/>
    <n v="-9769786.6400000006"/>
  </r>
  <r>
    <s v="210102001001000000"/>
    <n v="132462882"/>
    <s v="CONSTRUI2 SRL"/>
    <s v="MIED-144978"/>
    <x v="1681"/>
    <s v="CONTR.O-0518 ANTICIP"/>
    <s v="20% AVANCE INICIAL"/>
    <s v="DOP"/>
    <n v="-8707660.5800000001"/>
    <n v="-8707660.5800000001"/>
  </r>
  <r>
    <s v="210102001001000000"/>
    <n v="101820217"/>
    <s v="EMPRESA DISTRIBUIDORA DE ELECTRICIDAD DEL ESTE, S. A"/>
    <s v="CXP00130225"/>
    <x v="1681"/>
    <s v="OFIC.#DGA-326/2024"/>
    <s v="SERVICIOS DE ENERGIA ELECRICA, CORRESP. MES DE FEBRERO 2024"/>
    <s v="DOP"/>
    <n v="-8499146.3499999996"/>
    <n v="-8499146.3499999996"/>
  </r>
  <r>
    <s v="210102001001000000"/>
    <n v="124033111"/>
    <s v="CONSTRUCTORA CARLOS Y MURIEL SRL."/>
    <s v="CXP00130232"/>
    <x v="1681"/>
    <s v="CONTRS.O-184/1714-25"/>
    <s v="CUBICACION #25 PRESUP. REFORMULADO"/>
    <s v="DOP"/>
    <n v="-10033860.41"/>
    <n v="-8027088.3300000001"/>
  </r>
  <r>
    <s v="210102001001000000"/>
    <n v="101820217"/>
    <s v="EMPRESA DISTRIBUIDORA DE ELECTRICIDAD DEL ESTE, S. A"/>
    <s v="CXP00130229"/>
    <x v="1681"/>
    <s v="DGA-327-2024"/>
    <s v="SERVICIO DE ENERGIA ELECTRICA"/>
    <s v="DOP"/>
    <n v="-7187370.04"/>
    <n v="-7187370.04"/>
  </r>
  <r>
    <s v="210102001001000000"/>
    <s v="00101965796"/>
    <s v="MARIA LUZ PEREZ DIAZ"/>
    <s v="CXP00130245"/>
    <x v="1681"/>
    <s v="CONTRS.0240/2064-17"/>
    <s v="CUBICACION #17 PRESUP. REFORMULADO"/>
    <s v="DOP"/>
    <n v="-7342531.6600000001"/>
    <n v="-5874025.3300000001"/>
  </r>
  <r>
    <s v="210102001001000000"/>
    <s v="00102208543"/>
    <s v="JACINTO JOSE FERNANDEZ MATOS"/>
    <s v="CXP00130255"/>
    <x v="1681"/>
    <s v="CONTRS.O-090/1638-16"/>
    <s v="CUBICACION #16 PRESUP. REFORMULADO"/>
    <s v="DOP"/>
    <n v="-3849963.3"/>
    <n v="-3079970.64"/>
  </r>
  <r>
    <s v="210102001001000000"/>
    <n v="131764495"/>
    <s v="Robsurveyrd, EIRL"/>
    <s v="CXP00130404"/>
    <x v="1681"/>
    <s v="B1500000048"/>
    <s v="ADQ. EQUIPOS TOPOGRÁFICOS"/>
    <s v="DOP"/>
    <n v="-3287479.98"/>
    <n v="-2629983.98"/>
  </r>
  <r>
    <s v="210102001001000000"/>
    <n v="102315965"/>
    <s v="WINDTELECOM S. A."/>
    <s v="CXP00130184"/>
    <x v="1681"/>
    <s v="B1500012456"/>
    <s v="SERV DE INTERNET ESCUELAS SAN CRISTOBAL, DGA.308-2024"/>
    <s v="DOP"/>
    <n v="-2008865.52"/>
    <n v="-2008865.52"/>
  </r>
  <r>
    <s v="210102001001000000"/>
    <n v="130696624"/>
    <s v="LL SOLUCIONES ALTERNATIVAS, EIRL"/>
    <s v="CXP00130239"/>
    <x v="1681"/>
    <s v="CONTR.0037/434-15"/>
    <s v="CUBICACION #15 PRESUP. REFORMULADO"/>
    <s v="DOP"/>
    <n v="-2151682.83"/>
    <n v="-1721346.26"/>
  </r>
  <r>
    <s v="210102001001000000"/>
    <s v="03700309911"/>
    <s v="RAFAEL OCTAVIO SILVERIO GALAN"/>
    <s v="CXP00130220"/>
    <x v="1681"/>
    <s v="CONTRS.0233/2265-29"/>
    <s v="CUBICACION #29 FINAL PR"/>
    <s v="DOP"/>
    <n v="-2479658.19"/>
    <n v="-1618483.33"/>
  </r>
  <r>
    <s v="210102001001000000"/>
    <n v="130434476"/>
    <s v="MISTER SANDWICH COMIDAS Y MAS SRL"/>
    <s v="CXP00130186"/>
    <x v="1681"/>
    <s v="B1500001987"/>
    <s v="SERVICIOS DE ALIMENTOS P/SER UTILIZ.EN ACTIVIDADES"/>
    <s v="DOP"/>
    <n v="-1220149.5"/>
    <n v="-1220149.5"/>
  </r>
  <r>
    <s v="210102001001000000"/>
    <n v="430086584"/>
    <s v="CORPORACION DE ACUEDUCTO Y ALCANTARILLADO DE BOCA CHICA(CORAABO)"/>
    <s v="CXP00130224"/>
    <x v="1681"/>
    <s v="DGA-316-2024"/>
    <s v="SERVICIO DE AGUA POTABLE"/>
    <s v="DOP"/>
    <n v="-1203734"/>
    <n v="-1203734"/>
  </r>
  <r>
    <s v="210102001001000000"/>
    <s v="03103337535"/>
    <s v="FRANCISCO ANTONIO FERNANDEZ"/>
    <s v="CXP00130226"/>
    <x v="1681"/>
    <s v="CONTR. 0046-4"/>
    <s v="ALQUILER LOCAL MARZO Y ABRIL 2024"/>
    <s v="DOP"/>
    <n v="-1062000"/>
    <n v="-1062000"/>
  </r>
  <r>
    <s v="210102001001000000"/>
    <n v="102315965"/>
    <s v="WINDTELECOM S. A."/>
    <s v="CXP00130203"/>
    <x v="1681"/>
    <s v="B1500012260"/>
    <s v="INSTALACION DE INTERNET A (7) ESCUELAS, UBICADA EN BANI, NIZ"/>
    <s v="DOP"/>
    <n v="-980841.13"/>
    <n v="-980841.13"/>
  </r>
  <r>
    <s v="210102001001000000"/>
    <n v="102315965"/>
    <s v="WINDTELECOM S. A."/>
    <s v="CXP00130214"/>
    <x v="1681"/>
    <s v="B1500012265."/>
    <s v="INSTALACION DE INTERNET A (7) ESCUELAS, UBICADA EN BANI, NIZ"/>
    <s v="DOP"/>
    <n v="-895946.41"/>
    <n v="-895946.41"/>
  </r>
  <r>
    <s v="210102001001000000"/>
    <n v="102315965"/>
    <s v="WINDTELECOM S. A."/>
    <s v="CXP00130192"/>
    <x v="1681"/>
    <s v="B1500012451"/>
    <s v="SERVICIOS DE INTERNET ASIMETRICO A LAS ESCUELAS STO.DGO.NORT"/>
    <s v="DOP"/>
    <n v="-874425.49"/>
    <n v="-874425.49"/>
  </r>
  <r>
    <s v="210102001001000000"/>
    <n v="102315965"/>
    <s v="WINDTELECOM S. A."/>
    <s v="CXP00130209"/>
    <x v="1681"/>
    <s v="B1500012263"/>
    <s v="INSTALACION DE INTERNET A (7) ESCUELAS, UBICADA EN BANI, NIZ"/>
    <s v="DOP"/>
    <n v="-811191.72"/>
    <n v="-811191.72"/>
  </r>
  <r>
    <s v="210102001001000000"/>
    <n v="102315965"/>
    <s v="WINDTELECOM S. A."/>
    <s v="CXP00130210"/>
    <x v="1681"/>
    <s v="B1500012264"/>
    <s v="INSTALACION DE INTERNET A (7) ESCUELAS, UBICADA EN BANI, NIZ"/>
    <s v="DOP"/>
    <n v="-786319.7"/>
    <n v="-786319.7"/>
  </r>
  <r>
    <s v="210102001001000000"/>
    <n v="102315965"/>
    <s v="WINDTELECOM S. A."/>
    <s v="CXP00130204"/>
    <x v="1681"/>
    <s v="B1500012261"/>
    <s v="INSTALACION DE INTERNET A (7) ESCUELAS, UBICADA EN BANI, NIZ"/>
    <s v="DOP"/>
    <n v="-702549.56"/>
    <n v="-702549.56"/>
  </r>
  <r>
    <s v="210102001001000000"/>
    <s v="00108724634"/>
    <s v="RILDER ARCENIO MEJIA TIRADO"/>
    <s v="CXP00130221"/>
    <x v="1681"/>
    <s v="CONTR-1516-2013-75"/>
    <s v="ALQ. LOCAL, CORRESP. A MARZO Y ABRIL"/>
    <s v="DOP"/>
    <n v="-576628.62"/>
    <n v="-576628.62"/>
  </r>
  <r>
    <s v="210102001001000000"/>
    <n v="102315965"/>
    <s v="WINDTELECOM S. A."/>
    <s v="CXP00130198"/>
    <x v="1681"/>
    <s v="B1500012259"/>
    <s v="INSTALACION DE INTERNET A (7) ESCUELAS, UBICADA EN BANI, NIZ"/>
    <s v="DOP"/>
    <n v="-569883.73"/>
    <n v="-569883.73"/>
  </r>
  <r>
    <s v="210102001001000000"/>
    <n v="102315965"/>
    <s v="WINDTELECOM S. A."/>
    <s v="CXP00130208"/>
    <x v="1681"/>
    <s v="B1500012262"/>
    <s v="INSTALACION DE INTERNET A (7) ESCUELAS, UBICADA EN BANI, NIZ"/>
    <s v="DOP"/>
    <n v="-544504.68999999994"/>
    <n v="-544504.68999999994"/>
  </r>
  <r>
    <s v="210102001001000000"/>
    <n v="22300428939"/>
    <s v="LOIDA ESTHER MADERA PEÑA"/>
    <s v="CXP00130194"/>
    <x v="1681"/>
    <s v="CONTR-2467,0977-65"/>
    <s v="ALQ. LOCAL, CORRESP. A MARZO Y ABRIL 2024"/>
    <s v="DOP"/>
    <n v="-518291.4"/>
    <n v="-518291.4"/>
  </r>
  <r>
    <s v="210102001001000000"/>
    <s v="03101094278"/>
    <s v="MIRTHA  SHADIA DICKSON PASCUAL"/>
    <s v="CXP00130207"/>
    <x v="1681"/>
    <s v="CONTR-0081-03"/>
    <s v="ALQ. LOCAL, CORRESP. A MARZO Y ABRIL"/>
    <s v="DOP"/>
    <n v="-472000"/>
    <n v="-472000"/>
  </r>
  <r>
    <s v="210102001001000000"/>
    <s v="00113156327"/>
    <s v="EDWIN ROGELIO REYNOSO PEÑA"/>
    <s v="CXP00130261"/>
    <x v="1681"/>
    <s v="CONTR.1487 Y 0013-75"/>
    <s v="ALQUILER DE MARZO Y ABRIL 2024"/>
    <s v="DOP"/>
    <n v="-430110"/>
    <n v="-430110"/>
  </r>
  <r>
    <s v="210102001001000000"/>
    <s v="00200812154"/>
    <s v="AGRIPINA FRUCTUOSO FRANCO DE PEÑA"/>
    <s v="CXP00130236"/>
    <x v="1681"/>
    <s v="CONTR-0700-2022-9"/>
    <s v="ALQ. LOCAL, CORRESP. A MARZO Y ABRIL 2024"/>
    <s v="DOP"/>
    <n v="-424800"/>
    <n v="-424800"/>
  </r>
  <r>
    <s v="219805001001000000"/>
    <n v="401007339"/>
    <s v="MINISTERIO DE EDUCACION"/>
    <s v="PI028048"/>
    <x v="1681"/>
    <s v="OFIC-DPE Nº.-0107-24"/>
    <s v="VIATICOS PROCESO DE ENTREGA DE INDUMENTARIAS POR PROCESO ELE"/>
    <s v="DOP"/>
    <n v="-380785"/>
    <n v="-380785"/>
  </r>
  <r>
    <s v="219805001001000000"/>
    <s v="00105713655"/>
    <s v="NANCIS CRISTINA RODRIGUEZ SENCION DE REYES"/>
    <s v="CXP00130259"/>
    <x v="1681"/>
    <s v="CONTR. 0053-4"/>
    <s v="ALQUILER LOCAL, MES DE MARZO Y ABRIL 2024"/>
    <s v="DOP"/>
    <n v="-354000"/>
    <n v="-354000"/>
  </r>
  <r>
    <s v="210102001001000000"/>
    <s v="00106841786"/>
    <s v="MARIA MARGARITA ROSARIO DE DOMINGUEZ"/>
    <s v="CXP00130202"/>
    <x v="1681"/>
    <s v="CONTR-0048-03"/>
    <s v="ALQ. LOCAL, CORRESP. A MARZO Y ABRIL"/>
    <s v="DOP"/>
    <n v="-330400"/>
    <n v="-330400"/>
  </r>
  <r>
    <s v="210102001001000000"/>
    <n v="40214018794"/>
    <s v="GREYBBY SHARLOTTE RAMOS SAMBOY"/>
    <s v="CXP00130242"/>
    <x v="1681"/>
    <s v="CONTR-0056-2021-11"/>
    <s v="ALQ. LOCAL, CORRESP. A MARZO Y ABRIL 2024"/>
    <s v="DOP"/>
    <n v="-306800"/>
    <n v="-306800"/>
  </r>
  <r>
    <s v="210102001001000000"/>
    <n v="132772229"/>
    <s v="SISTEMA DE GESTION NOTARIAL SIGNO SRL"/>
    <s v="CXP00130190"/>
    <x v="1681"/>
    <s v="B1500000029"/>
    <s v="SERVICIOS JURIDICOS (ACTOS DE COMPROBACION) OFIC. CJ0373/24"/>
    <s v="DOP"/>
    <n v="-295000"/>
    <n v="-295000"/>
  </r>
  <r>
    <s v="210102001001000000"/>
    <s v="00102464104"/>
    <s v="NIDIA MANZUETA"/>
    <s v="CXP00130213"/>
    <x v="1681"/>
    <s v="CONTR-0750-8"/>
    <s v="ALQ. LOCAL, CORRESP. A MARZO Y ABRIL"/>
    <s v="DOP"/>
    <n v="-283200"/>
    <n v="-283200"/>
  </r>
  <r>
    <s v="210102001001000000"/>
    <s v="00108911538"/>
    <s v="MARIA  CRISTINA DIAZ SANTANA"/>
    <s v="CXP00130199"/>
    <x v="1681"/>
    <s v="CONTR-0085-3"/>
    <s v="ALQ. LOCAL, CORRESP. A MARZO Y ABRIL"/>
    <s v="DOP"/>
    <n v="-278480"/>
    <n v="-278480"/>
  </r>
  <r>
    <s v="210102001001000000"/>
    <n v="40221070101"/>
    <s v="DANIELA ESTEPHANY MORENO MENDEZ"/>
    <s v="CXP00130272"/>
    <x v="1681"/>
    <s v=" CONTR-0735-91"/>
    <s v="ALQUILER LOCAL MARZO Y ABRIL 2024"/>
    <s v="DOP"/>
    <n v="-252520"/>
    <n v="-252520"/>
  </r>
  <r>
    <s v="210102001001000000"/>
    <s v="03101431637"/>
    <s v="FRANCISCO ANTONIO SANTOS SOSA"/>
    <s v="CXP00130268"/>
    <x v="1681"/>
    <s v=" CONTR. 0076-04"/>
    <s v="ALQUILER DE MARZO Y ABRIL 2024"/>
    <s v="DOP"/>
    <n v="-236000"/>
    <n v="-236000"/>
  </r>
  <r>
    <s v="210102001001000000"/>
    <s v="05300292553"/>
    <s v="FRANKLIN EDUARDO DE LOS SANTOS DE LOS SANTOS"/>
    <s v="CXP00130274"/>
    <x v="1681"/>
    <s v="CONTR. A-0075-2023-3"/>
    <s v="ALQUILER LOCAL MARZO Y ABRIL 2024"/>
    <s v="DOP"/>
    <n v="-236000"/>
    <n v="-236000"/>
  </r>
  <r>
    <s v="219805001001000000"/>
    <s v="00119233112"/>
    <s v="LEYDY  DIANA SANCHEZ LOPEZ"/>
    <s v="CXP00130234"/>
    <x v="1681"/>
    <s v=" CONTR-A-0063-6"/>
    <s v="ALQUILER DE MARZO Y ABRIL 2024"/>
    <s v="DOP"/>
    <n v="-236000"/>
    <n v="-236000"/>
  </r>
  <r>
    <s v="210102001001000000"/>
    <s v="00105534861"/>
    <s v="ELIAS  CUEVAS MENDEZ"/>
    <s v="CXP00130260"/>
    <x v="1681"/>
    <s v="CONTR-0062-2021-10"/>
    <s v="ALQ. LOCAL, CORRESP. A MARZO Y ABRIL 2024"/>
    <s v="DOP"/>
    <n v="-224200"/>
    <n v="-224200"/>
  </r>
  <r>
    <s v="210102001001000000"/>
    <s v="01300035258"/>
    <s v="RAFAEL TEJEDA"/>
    <s v="CXP00130219"/>
    <x v="1681"/>
    <s v="CONTR-0855-2014-65"/>
    <s v="ALQ. LOCAL, CORRESP. A MARZO Y ABRIL"/>
    <s v="DOP"/>
    <n v="-212400"/>
    <n v="-212400"/>
  </r>
  <r>
    <s v="219805001001000000"/>
    <n v="401007339"/>
    <s v="MINISTERIO DE EDUCACION"/>
    <s v="PI028040"/>
    <x v="1681"/>
    <s v="DPPP-0011-2024"/>
    <s v="VIATICOS  A LOS TECNICOS"/>
    <s v="DOP"/>
    <n v="-206500"/>
    <n v="-206500"/>
  </r>
  <r>
    <s v="210102001001000000"/>
    <s v="00108190935"/>
    <s v="DOMINGO PAREDES FELIZ"/>
    <s v="CXP00130205"/>
    <x v="1681"/>
    <s v=" CONTR. 0145-41"/>
    <s v="ALQUILER DE MARZO Y ABRIL 2024"/>
    <s v="DOP"/>
    <n v="-188800"/>
    <n v="-188800"/>
  </r>
  <r>
    <s v="210102001001000000"/>
    <s v="01000338663"/>
    <s v="JUANA YUNIA LOPEZ MENDEZ DE GARCIA"/>
    <s v="CXP00130217"/>
    <x v="1681"/>
    <s v=" CONTR. A-0058-4"/>
    <s v="ALQUILER DE MARZO Y ABRIL 2024"/>
    <s v="DOP"/>
    <n v="-188800"/>
    <n v="-188800"/>
  </r>
  <r>
    <s v="210102001001000000"/>
    <s v="09500075800"/>
    <s v="FELIX  ANTONIO RODRIGUEZ PEÑA"/>
    <s v="CXP00130266"/>
    <x v="1681"/>
    <s v=" CONTR.A-0073-03"/>
    <s v="ALQUILER DE MARZO Y ABRIL 2024"/>
    <s v="DOP"/>
    <n v="-188800"/>
    <n v="-188800"/>
  </r>
  <r>
    <s v="210102001001000000"/>
    <s v="00108709031"/>
    <s v="EDUVIGES ALTAGRACIA RIJO JIMENEZ"/>
    <s v="CXP00130252"/>
    <x v="1681"/>
    <s v="CONTR-2469-2013-70"/>
    <s v="ALQ. LOCAL, CORRESP. A MARZO Y ABRIL 2024"/>
    <s v="DOP"/>
    <n v="-169920"/>
    <n v="-169920"/>
  </r>
  <r>
    <s v="210102001001000000"/>
    <s v="04800114532"/>
    <s v="ANTONIO RAMÍREZ SURIEL"/>
    <s v="CXP00130240"/>
    <x v="1681"/>
    <s v="CONTR-0070-2021-11"/>
    <s v="ALQ. LOCAL, CORRESP. A MARZO Y ABRIL 2024"/>
    <s v="DOP"/>
    <n v="-153400"/>
    <n v="-153400"/>
  </r>
  <r>
    <s v="210102001001000000"/>
    <s v="00105295919"/>
    <s v="FERNANDO EMILIO MORALES BARBA"/>
    <s v="CXP00130273"/>
    <x v="1681"/>
    <s v=" CONTR. 12302-23"/>
    <s v="ALQUILER DE MARZO Y ABRIL 2024"/>
    <s v="DOP"/>
    <n v="-129800"/>
    <n v="-129800"/>
  </r>
  <r>
    <s v="210102001001000000"/>
    <s v="01000137461"/>
    <s v="OBED JOEL MARTINEZ MATIAS"/>
    <s v="CXP00130271"/>
    <x v="1681"/>
    <s v="CONTR. 6051-25"/>
    <s v="ALQUILER LOCAL, MES DE MARZO Y ABRIL 2024"/>
    <s v="DOP"/>
    <n v="-129800"/>
    <n v="-129800"/>
  </r>
  <r>
    <s v="210102001001000000"/>
    <s v="0494218965"/>
    <s v="LOIDA EUNICE GARCIA DE CABRERA"/>
    <s v="CXP00130254"/>
    <x v="1681"/>
    <s v=" CONTR. 0501-51"/>
    <s v="ALQUILER DE MARZO Y ABRIL 2024"/>
    <s v="DOP"/>
    <n v="-125080"/>
    <n v="-125080"/>
  </r>
  <r>
    <s v="210102001001000000"/>
    <s v="04701681027"/>
    <s v="EDISON EMILIO MAYI GARCIA"/>
    <s v="CXP00130257"/>
    <x v="1681"/>
    <s v="CONTR-00549-2019-19"/>
    <s v="ALQ. LOCAL, CORRESP. A MARZO Y ABRIL 2024"/>
    <s v="DOP"/>
    <n v="-118000"/>
    <n v="-118000"/>
  </r>
  <r>
    <s v="210102001001000000"/>
    <s v="01400086052"/>
    <s v="JOSE ARTURO CASTRO VICENTE"/>
    <s v="CXP00130223"/>
    <x v="1681"/>
    <s v=" CONTR. 1224-71"/>
    <s v="ALQUILER DE MARZO Y ABRIL 2024"/>
    <s v="DOP"/>
    <n v="-106200"/>
    <n v="-106200"/>
  </r>
  <r>
    <s v="210102001001000000"/>
    <n v="102315965"/>
    <s v="WINDTELECOM S. A."/>
    <s v="CXP00130183"/>
    <x v="1681"/>
    <s v="B1500012449"/>
    <s v="SERVICIO DE INTERNET ASIMETRICO A OCHO(8) ESCUELAS, WIND TEL"/>
    <s v="DOP"/>
    <n v="-104731.9"/>
    <n v="-104731.9"/>
  </r>
  <r>
    <s v="210102001001000000"/>
    <n v="11800008911"/>
    <s v="FRANCISCO ALBERTO POLANCO"/>
    <s v="CXP00130263"/>
    <x v="1681"/>
    <s v=" CONTR. 0519-55"/>
    <s v="ALQUILER DE MARZO Y ABRIL 2024"/>
    <s v="DOP"/>
    <n v="-100681.16"/>
    <n v="-100681.16"/>
  </r>
  <r>
    <s v="210102001001000000"/>
    <s v="03900006416"/>
    <s v="DOMINGO THELMO REYES CABRERA"/>
    <s v="CXP00130197"/>
    <x v="1681"/>
    <s v="  CONTR-966-39"/>
    <s v="ALQUILER DE MARZO Y ABRIL 2024"/>
    <s v="DOP"/>
    <n v="-99622.66"/>
    <n v="-99622.66"/>
  </r>
  <r>
    <s v="210102001001000000"/>
    <s v="00107167892"/>
    <s v="VIRTUDES NURYS VASQUEZ NAVARRO"/>
    <s v="CXP00130269"/>
    <x v="1681"/>
    <s v="CONTR. 0134-0289-24"/>
    <s v="ALQUILER LOCAL, MES DE MARZO Y ABRIL 2024"/>
    <s v="DOP"/>
    <n v="-99120"/>
    <n v="-99120"/>
  </r>
  <r>
    <s v="210102001001000000"/>
    <s v="01000201481"/>
    <s v="FANNY ELIZABETH PERDOMO PEREYRA"/>
    <s v="CXP00130258"/>
    <x v="1681"/>
    <s v="CONTR. 4428-27"/>
    <s v="ALQUILER LOCAL MARZO Y ABRIL 2024"/>
    <s v="DOP"/>
    <n v="-94400"/>
    <n v="-94400"/>
  </r>
  <r>
    <s v="210102001001000000"/>
    <s v="00100095371"/>
    <s v="ELADIO DE LA ROSA SANTANA"/>
    <s v="CXP00130211"/>
    <x v="1681"/>
    <s v="CONTR.0561 Y 0024-81"/>
    <s v="ALQUILER LOCAL, MES DE MARZO Y ABRIL 2024"/>
    <s v="DOP"/>
    <n v="-87320"/>
    <n v="-87320"/>
  </r>
  <r>
    <s v="210102001001000000"/>
    <s v="00101803955"/>
    <s v="ARACELIS  DEL CARMEN  LORENZO"/>
    <s v="CXP00130243"/>
    <x v="1681"/>
    <s v="CONTR-0097-2021-12"/>
    <s v="ALQ. LOCAL, CORRESP. A MARZO Y ABRIL 2024"/>
    <s v="DOP"/>
    <n v="-82600"/>
    <n v="-82600"/>
  </r>
  <r>
    <s v="210102001001000000"/>
    <s v="00111363164"/>
    <s v="BLANCA YRIS PEÑA GARCIA"/>
    <s v="CXP00130249"/>
    <x v="1681"/>
    <s v="B1500000021"/>
    <s v="OFIC. C.J.0436-2024 (NOTARIZACION Y LEGALIZACION)"/>
    <s v="DOP"/>
    <n v="-82600"/>
    <n v="-82600"/>
  </r>
  <r>
    <s v="210102001001000000"/>
    <s v="00103099255"/>
    <s v="ALEJANDRO RODRIGUEZ"/>
    <s v="CXP00130264"/>
    <x v="1681"/>
    <s v=" CONTR-0016-81"/>
    <s v="ALQUILER LOCAL MARZO Y ABRIL 2024"/>
    <s v="DOP"/>
    <n v="-75579"/>
    <n v="-75579"/>
  </r>
  <r>
    <s v="210102001001000000"/>
    <n v="132772229"/>
    <s v="SISTEMA DE GESTION NOTARIAL SIGNO SRL"/>
    <s v="CXP00130206"/>
    <x v="1681"/>
    <s v="B1500000020"/>
    <s v="ELEABORACIÓN DE ACTOS DE COMPROBACIÓN CON TRASLADO DE NOTARI"/>
    <s v="DOP"/>
    <n v="-74340"/>
    <n v="-74340"/>
  </r>
  <r>
    <s v="210102001001000000"/>
    <s v="01400086052"/>
    <s v="JOSE ARTURO CASTRO VICENTE"/>
    <s v="CXP00130233"/>
    <x v="1681"/>
    <s v=" CONTR- 1345-19"/>
    <s v="ALQUILER DE MARZO Y ABRIL 2024"/>
    <s v="DOP"/>
    <n v="-70800"/>
    <n v="-70800"/>
  </r>
  <r>
    <s v="210102001001000000"/>
    <s v="09300152296"/>
    <s v="LUIS ALBERTO  CONCEPCION"/>
    <s v="CXP00130196"/>
    <x v="1681"/>
    <s v="CONTR-0475-58"/>
    <s v="ALQ. LOCAL, CORRESP. A MARZO Y ABRIL"/>
    <s v="DOP"/>
    <n v="-62762.31"/>
    <n v="-62762.31"/>
  </r>
  <r>
    <s v="210102001001000000"/>
    <s v="00106974629"/>
    <s v="KENIA ROSA PERALTA TORRES"/>
    <s v="CXP00130193"/>
    <x v="1681"/>
    <s v="B1500000061"/>
    <s v="OFIC. CJ-0365-24 SERVICIOS JURIDICOS (NOTARIZACION DE DOC.)"/>
    <s v="DOP"/>
    <n v="-59000"/>
    <n v="-59000"/>
  </r>
  <r>
    <s v="210102001001000000"/>
    <s v="00110658333"/>
    <s v="DOMINGA GONZALEZ SUERO"/>
    <s v="CXP00130251"/>
    <x v="1681"/>
    <s v="CONTR-0076-2021-12"/>
    <s v="ALQ. LOCAL, CORRESP. A MARZO Y ABRIL 2024"/>
    <s v="DOP"/>
    <n v="-59000"/>
    <n v="-59000"/>
  </r>
  <r>
    <s v="210102001001000000"/>
    <n v="10400232608"/>
    <s v="JUNIOR ORIGENES SEVERINO ESPINOSA"/>
    <s v="CXP00130275"/>
    <x v="1681"/>
    <s v=" CONTR.0367-38"/>
    <s v="ALQUILER DE MARZO Y ABRIL 2024"/>
    <s v="DOP"/>
    <n v="-59000"/>
    <n v="-59000"/>
  </r>
  <r>
    <s v="210102001001000000"/>
    <s v="00107884769"/>
    <s v="MARINA  ESPERANZA SANCHEZ DE TOSSAIN"/>
    <s v="CXP00130256"/>
    <x v="1681"/>
    <s v="CONTR. 0015-4"/>
    <s v="ALQUILER LOCAL, MES DE MARZO Y ABRIL 2024"/>
    <s v="DOP"/>
    <n v="-49560"/>
    <n v="-49560"/>
  </r>
  <r>
    <s v="210102001001000000"/>
    <s v="00200589976"/>
    <s v="JULIO CESAR GUZMAN BENZANT"/>
    <s v="CXP00130411"/>
    <x v="1681"/>
    <s v="CONTR-4750-2018-25"/>
    <s v="ALQ. LOCAL, CORRESP A MARZO 2024"/>
    <s v="DOP"/>
    <n v="-47200"/>
    <n v="-47200"/>
  </r>
  <r>
    <s v="210102001001000000"/>
    <s v="00108697889"/>
    <s v="DELLANIRA ALCANTARA JIMENEZ."/>
    <s v="CXP00130215"/>
    <x v="1681"/>
    <s v=" CONTR. 0644-75"/>
    <s v="ALQUILER DE MARZO Y ABRIL 2024"/>
    <s v="DOP"/>
    <n v="-38940"/>
    <n v="-38940"/>
  </r>
  <r>
    <s v="210102001001000000"/>
    <s v="00105779854"/>
    <s v=" DIFELINA  GERMANIA RIVERA FERREIRA"/>
    <s v="CXP00130222"/>
    <x v="1681"/>
    <s v="B1500000302"/>
    <s v="LEGALIZACION DE DOCUEMNTOS"/>
    <s v="DOP"/>
    <n v="-35400"/>
    <n v="-35400"/>
  </r>
  <r>
    <s v="219805001001000000"/>
    <n v="401007339"/>
    <s v="MINISTERIO DE EDUCACION"/>
    <s v="PI028046"/>
    <x v="1681"/>
    <s v="OFIC.#DC-0012/2024"/>
    <s v="VIATICOS Y PEAJES, P/LA JORNADA DE TRABAJO SOBRE VALORES PAT"/>
    <s v="DOP"/>
    <n v="-29410"/>
    <n v="-29410"/>
  </r>
  <r>
    <s v="210102001001000000"/>
    <s v="01700063397"/>
    <s v="PILAR RAMIREZ MENDEZ."/>
    <s v="CXP00130218"/>
    <x v="1681"/>
    <s v="CONTR-157-2010-66"/>
    <s v="ALQ. LOCAL, CORRESP. A MARZO Y ABRIL"/>
    <s v="DOP"/>
    <n v="-23600"/>
    <n v="-23600"/>
  </r>
  <r>
    <s v="219805001001000000"/>
    <s v="00102463361"/>
    <s v="JOSEFA MARIA GIL DE LA CRUZ"/>
    <s v="CXP00130195"/>
    <x v="1681"/>
    <s v="B1500000176"/>
    <s v="OFIC. CJ0366-24 SERVICIOS JURIDICOS (NOTARIZACION DE DOC.)"/>
    <s v="DOP"/>
    <n v="-22420"/>
    <n v="-22420"/>
  </r>
  <r>
    <s v="210102001001000000"/>
    <s v="03300306812"/>
    <s v="MERCEDES ALTAGRACIA FERMIN POLONIA"/>
    <s v="CXP00130185"/>
    <x v="1681"/>
    <s v=" CONTR.12306-21"/>
    <s v="ALQUILER LOCAL, MES DE MARZO Y ABRIL 2024"/>
    <s v="DOP"/>
    <n v="-16520"/>
    <n v="-16520"/>
  </r>
  <r>
    <s v="219805001001000000"/>
    <n v="401007339"/>
    <s v="MINISTERIO DE EDUCACION"/>
    <s v="PI028039"/>
    <x v="1681"/>
    <s v="PJEE-054-2024"/>
    <s v="PEAJE PARA EL LEVANTAMIENTO DE INFORMACION"/>
    <s v="DOP"/>
    <n v="-6160"/>
    <n v="-6160"/>
  </r>
  <r>
    <s v="219805001001000000"/>
    <n v="401007339"/>
    <s v="MINISTERIO DE EDUCACION"/>
    <s v="PI028045"/>
    <x v="1681"/>
    <s v="OFIC.#VSTP-209-2024"/>
    <s v="VIATICOS Y PEAJES, P/LOS TECNICOS QUE REALIZARON VISITAS DE"/>
    <s v="DOP"/>
    <n v="-5555"/>
    <n v="-5555"/>
  </r>
  <r>
    <s v="210102001001000000"/>
    <n v="430116351"/>
    <s v="ASOCIACION DOMINICANA DE EMPRESAS DE TELECABLE"/>
    <s v="CXP00130285"/>
    <x v="1682"/>
    <s v="B1500000039"/>
    <s v="SERV DE INSTALACION INTERNET Y CAMPOS VIRTUA , DGA.329-2024"/>
    <s v="DOP"/>
    <n v="-21758800.260000002"/>
    <n v="-21758800.260000002"/>
  </r>
  <r>
    <s v="210102001001000000"/>
    <n v="401010062"/>
    <s v="BANCO DE RESERVAS DE LA REPUBLICA DOMINICANA"/>
    <s v="CXP00130362"/>
    <x v="1682"/>
    <s v="E450000008996"/>
    <s v="COMISIONES DE GASTOS BANCARIOS, DGA.360-2024"/>
    <s v="DOP"/>
    <n v="-14037360"/>
    <n v="-14037360"/>
  </r>
  <r>
    <s v="210102001001000000"/>
    <n v="101001577"/>
    <s v="COMPAÑIA DOMINICANA DE TELEFONOS, S.A (CODETEL)"/>
    <s v="CXP00130309"/>
    <x v="1682"/>
    <s v="E450000037489"/>
    <s v="OFIC-DGA N.º298-2024 SERVICIOS TELEFONICOS MES FEBRERO 2024"/>
    <s v="DOP"/>
    <n v="-9749082.8499999996"/>
    <n v="-9749082.8499999996"/>
  </r>
  <r>
    <s v="210102001001000000"/>
    <n v="131732801"/>
    <s v="AMCAR SUPLY, SRL"/>
    <s v="CXP00130314"/>
    <x v="1682"/>
    <s v="CONTR.O-0178-2"/>
    <s v="CUBICACION #2"/>
    <s v="DOP"/>
    <n v="-11416953.75"/>
    <n v="-9133563"/>
  </r>
  <r>
    <s v="210102001001000000"/>
    <s v="03300162512"/>
    <s v="YORSINIO RENE MUÑOZ MUÑOZ"/>
    <s v="CXP00130330"/>
    <x v="1682"/>
    <s v="CONTR. I-004"/>
    <s v="50% SALDO COMPRA TERRENO"/>
    <s v="DOP"/>
    <n v="-8465680"/>
    <n v="-8465680"/>
  </r>
  <r>
    <s v="210102001001000000"/>
    <n v="132038584"/>
    <s v="GUETORS INVESTMENT GROUP, S.R.L."/>
    <s v="MIED-144980"/>
    <x v="1682"/>
    <s v="CONTR.O-0503 ANTICIP"/>
    <s v="20% AVANCE INICIAL"/>
    <s v="DOP"/>
    <n v="-7289683.3799999999"/>
    <n v="-7289683.3799999999"/>
  </r>
  <r>
    <s v="210102001001000000"/>
    <n v="130900736"/>
    <s v="SKYLARK INVESTMENST SRL"/>
    <s v="MIED-144979"/>
    <x v="1682"/>
    <s v="CONTR.O-0428 ANTICIP"/>
    <s v="20% AVANCE INICIAL"/>
    <s v="DOP"/>
    <n v="-7056737.75"/>
    <n v="-7056737.75"/>
  </r>
  <r>
    <s v="210102001001000000"/>
    <n v="102315965"/>
    <s v="WINDTELECOM S. A."/>
    <s v="CXP00130360"/>
    <x v="1682"/>
    <s v="B1500012454"/>
    <s v="OFIC-DGA Nº.-307-2024 SERVICIO INTERNET ASIMETRICO"/>
    <s v="DOP"/>
    <n v="-6784689.2599999998"/>
    <n v="-6784689.2599999998"/>
  </r>
  <r>
    <s v="210102001001000000"/>
    <n v="430116351"/>
    <s v="ASOCIACION DOMINICANA DE EMPRESAS DE TELECABLE"/>
    <s v="CXP00130280"/>
    <x v="1682"/>
    <s v="B1500000040"/>
    <s v="SERV DE INSTALACION INTERNET Y CAMPOS VIRTUA , DGA.330-2024"/>
    <s v="DOP"/>
    <n v="-4684600.3099999996"/>
    <n v="-4684600.3099999996"/>
  </r>
  <r>
    <s v="210102001001000000"/>
    <n v="130278784"/>
    <s v="GRUPO ICEBERG, S.R..L"/>
    <s v="CXP00130346"/>
    <x v="1682"/>
    <s v="B1500000376"/>
    <s v="SUMINISTROS TALLER COMERCIO Y MERCADEO"/>
    <s v="DOP"/>
    <n v="-4997042.76"/>
    <n v="-3997634.21"/>
  </r>
  <r>
    <s v="219805001001000000"/>
    <n v="401007339"/>
    <s v="MINISTERIO DE EDUCACION"/>
    <s v="PI028055"/>
    <x v="1682"/>
    <s v="DFCP-0088-20245"/>
    <s v="VIATICOS, PEAJE"/>
    <s v="DOP"/>
    <n v="-2312727.5"/>
    <n v="-2312727.5"/>
  </r>
  <r>
    <s v="210102001001000000"/>
    <n v="102315965"/>
    <s v="WINDTELECOM S. A."/>
    <s v="CXP00130316"/>
    <x v="1682"/>
    <s v="B1500012114"/>
    <s v="PAGO INSTALACION DE INTERNET"/>
    <s v="DOP"/>
    <n v="-1837870.78"/>
    <n v="-1837870.78"/>
  </r>
  <r>
    <s v="210102001001000000"/>
    <n v="102315965"/>
    <s v="WINDTELECOM S. A."/>
    <s v="CXP00130352"/>
    <x v="1682"/>
    <s v="B1500012460"/>
    <s v="SERVICIO DE INTERNET ASIMETRICO A LAS ESCU. SAN MARTIN"/>
    <s v="DOP"/>
    <n v="-1705505.88"/>
    <n v="-1705505.88"/>
  </r>
  <r>
    <s v="210102001001000000"/>
    <n v="101001577"/>
    <s v="COMPAÑIA DOMINICANA DE TELEFONOS, S.A (CODETEL)"/>
    <s v="CXP00130295"/>
    <x v="1682"/>
    <s v="E450000037164"/>
    <s v="OFIC-DGA N.º287-2024 SERVICIOS TELEFONICOS MES FEBRERO 2024"/>
    <s v="DOP"/>
    <n v="-1523935.42"/>
    <n v="-1523935.42"/>
  </r>
  <r>
    <s v="210102001001000000"/>
    <s v="00100676881"/>
    <s v="MARINO EMILIO CÁCERES TRONCOSO"/>
    <s v="CXP00130279"/>
    <x v="1682"/>
    <s v="CONTR-0854-2016-59"/>
    <s v="ALQ. LOCAL, CORRESP. A  MARZO Y ABRIL 2024"/>
    <s v="DOP"/>
    <n v="-1182777.72"/>
    <n v="-1182777.72"/>
  </r>
  <r>
    <s v="210102001001000000"/>
    <n v="102315965"/>
    <s v="WINDTELECOM S. A."/>
    <s v="CXP00130296"/>
    <x v="1682"/>
    <s v="B1500012266"/>
    <s v="PAGO INSTALACION DE INTERNET"/>
    <s v="DOP"/>
    <n v="-884044.16"/>
    <n v="-884044.16"/>
  </r>
  <r>
    <s v="210102001001000000"/>
    <n v="102315965"/>
    <s v="WINDTELECOM S. A."/>
    <s v="CXP00130297"/>
    <x v="1682"/>
    <s v="B1500012267"/>
    <s v="PAGO INSTALACION DE INTERNET"/>
    <s v="DOP"/>
    <n v="-841400.53"/>
    <n v="-841400.53"/>
  </r>
  <r>
    <s v="210102001001000000"/>
    <n v="101001577"/>
    <s v="COMPAÑIA DOMINICANA DE TELEFONOS, S.A (CODETEL)"/>
    <s v="CXP00130291"/>
    <x v="1682"/>
    <s v="E450000036680."/>
    <s v="OFIC-DGA N.º287-2024 SERVICIOS TELEFONICOS MES FEBRERO 2024"/>
    <s v="DOP"/>
    <n v="-832446.64"/>
    <n v="-832446.64"/>
  </r>
  <r>
    <s v="210102001001000000"/>
    <n v="102315965"/>
    <s v="WINDTELECOM S. A."/>
    <s v="CXP00130361"/>
    <x v="1682"/>
    <s v="B1500012112"/>
    <s v="OFIC-DGA Nº.-302-2024 INSTAL. INT. ESCUELA PROF. DOMINGO GON"/>
    <s v="DOP"/>
    <n v="-797959.21"/>
    <n v="-797959.21"/>
  </r>
  <r>
    <s v="210102001001000000"/>
    <n v="102315965"/>
    <s v="WINDTELECOM S. A."/>
    <s v="CXP00130319"/>
    <x v="1682"/>
    <s v="B1500012258"/>
    <s v="PAGO INSTALACION DE INTERNET"/>
    <s v="DOP"/>
    <n v="-726168.01"/>
    <n v="-726168.01"/>
  </r>
  <r>
    <s v="210102001001000000"/>
    <s v="00116636366"/>
    <s v="SUNG JA KIM"/>
    <s v="CXP00130292"/>
    <x v="1682"/>
    <s v=" CONTR.0049-03"/>
    <s v="ALQUILER DE MARZO Y ABRIL 2024"/>
    <s v="DOP"/>
    <n v="-708000"/>
    <n v="-708000"/>
  </r>
  <r>
    <s v="210102001001000000"/>
    <s v="02600358168"/>
    <s v="RAFAEL RAYMUNDO ANTONIO MORALES"/>
    <s v="CXP00130355"/>
    <x v="1682"/>
    <s v=" CONTR.0057-4"/>
    <s v="ALQUILER DE MARZO Y ABRIL 2024"/>
    <s v="DOP"/>
    <n v="-590000"/>
    <n v="-590000"/>
  </r>
  <r>
    <s v="210102001001000000"/>
    <n v="102315965"/>
    <s v="WINDTELECOM S. A."/>
    <s v="CXP00130298"/>
    <x v="1682"/>
    <s v="B1500012268"/>
    <s v="PAGO INSTALACION DE INTERNET"/>
    <s v="DOP"/>
    <n v="-576448.86"/>
    <n v="-576448.86"/>
  </r>
  <r>
    <s v="210102001001000000"/>
    <n v="102315965"/>
    <s v="WINDTELECOM S. A."/>
    <s v="CXP00130317"/>
    <x v="1682"/>
    <s v="B1500012257"/>
    <s v="PAGO INSTALACION DE INTERNET"/>
    <s v="DOP"/>
    <n v="-496481.45"/>
    <n v="-496481.45"/>
  </r>
  <r>
    <s v="210102001001000000"/>
    <s v="00100071729"/>
    <s v="ANA ANTONIA REYES CRUZ"/>
    <s v="CXP00130321"/>
    <x v="1682"/>
    <s v="CONTR. 0991-67"/>
    <s v="ALQUILER LOCAL CORRESP. MARZO Y ABRIL 2024"/>
    <s v="DOP"/>
    <n v="-467280"/>
    <n v="-467280"/>
  </r>
  <r>
    <s v="210102001001000000"/>
    <s v="00104102207"/>
    <s v="FRANCISCO MALDONADO DEL POZO"/>
    <s v="CXP00130281"/>
    <x v="1682"/>
    <s v="CONTR. 0724-12"/>
    <s v="ALQUILER LOCAL, CORRESP.MES DE MARZO Y ABRIL 2024"/>
    <s v="DOP"/>
    <n v="-377600"/>
    <n v="-377600"/>
  </r>
  <r>
    <s v="210102001001000000"/>
    <s v="01100437548"/>
    <s v="JHON   MANUEL MELO VALLEJO"/>
    <s v="CXP00130290"/>
    <x v="1682"/>
    <s v="CONTR. 0041-6"/>
    <s v="ALQUILER LOCAL, CORRESP.MES DE MARZO Y ABRIL 2024"/>
    <s v="DOP"/>
    <n v="-371700"/>
    <n v="-371700"/>
  </r>
  <r>
    <s v="210102001001000000"/>
    <s v="03100535792"/>
    <s v="MARTIN UREÑA"/>
    <s v="CXP00130337"/>
    <x v="1682"/>
    <s v=" CONTR. 0082-11"/>
    <s v="ALQUILER DE MARZO Y ABRIL 2024"/>
    <s v="DOP"/>
    <n v="-365800"/>
    <n v="-365800"/>
  </r>
  <r>
    <s v="210102001001000000"/>
    <s v="00105768196"/>
    <s v="LUIS MARIA GUZMAN CASTILLO"/>
    <s v="CXP00130325"/>
    <x v="1682"/>
    <s v="CONTR. 0086-11"/>
    <s v="ALQUILER LOCAL, CORRESP. MES DE MARZO Y ABRIL 2024"/>
    <s v="DOP"/>
    <n v="-354000"/>
    <n v="-354000"/>
  </r>
  <r>
    <s v="210102001001000000"/>
    <s v="00200001154"/>
    <s v="FRANCISCO DIAZ LORENZO"/>
    <s v="CXP00130278"/>
    <x v="1682"/>
    <s v="CONTR. 0668-10"/>
    <s v="ALQUILER LOCAL, CORRESP.MES DE MARZO Y ABRIL 2024"/>
    <s v="DOP"/>
    <n v="-354000"/>
    <n v="-354000"/>
  </r>
  <r>
    <s v="210102001001000000"/>
    <s v="00113559108"/>
    <s v="NASRY NAMNUN TAVAREZ"/>
    <s v="CXP00130347"/>
    <x v="1682"/>
    <s v="CONTR.1322 Y 0090-3"/>
    <s v="ALQUILER DE MARZO Y ABRIL 2024"/>
    <s v="DOP"/>
    <n v="-295944"/>
    <n v="-295944"/>
  </r>
  <r>
    <s v="210102001001000000"/>
    <s v="00112695176"/>
    <s v="GERARDO BERTOLDO TARON BETJAN"/>
    <s v="CXP00130345"/>
    <x v="1682"/>
    <s v="CONTR.2618 Y 0406-77"/>
    <s v="ALQUILER LOCAL, CORRESP. MES DE MARZO Y ABRIL 2024"/>
    <s v="DOP"/>
    <n v="-263140"/>
    <n v="-263140"/>
  </r>
  <r>
    <s v="210102001001000000"/>
    <s v="00103296844"/>
    <s v="MARIA DEL CARMEN ULLOA ULLOA"/>
    <s v="CXP00130312"/>
    <x v="1682"/>
    <s v=" CONTR. 0078-13"/>
    <s v="ALQUILER DE MARZO Y ABRIL 2024"/>
    <s v="DOP"/>
    <n v="-259600"/>
    <n v="-259600"/>
  </r>
  <r>
    <s v="210102001001000000"/>
    <s v="00112718234"/>
    <s v="REYNALDO ESTEBAN FELIZ VIÑAS"/>
    <s v="CXP00130357"/>
    <x v="1682"/>
    <s v=" CONTR. 0105-12"/>
    <s v="ALQUILER DE MARZO Y ABRIL 2024"/>
    <s v="DOP"/>
    <n v="-247800"/>
    <n v="-247800"/>
  </r>
  <r>
    <s v="210102001001000000"/>
    <s v="00107763328"/>
    <s v="FIOR  DALIZA ALCANTARA DE CALVO"/>
    <s v="CXP00130282"/>
    <x v="1682"/>
    <s v="CONTR-0077-2021-13"/>
    <s v="ALQ. LOCAL, CORRESP. A  MARZO Y ABRIL 2024"/>
    <s v="DOP"/>
    <n v="-236000"/>
    <n v="-236000"/>
  </r>
  <r>
    <s v="210102001001000000"/>
    <s v="00108411240"/>
    <s v="MIGUEL ANGEL PEREZ SANCHEZ"/>
    <s v="CXP00130343"/>
    <x v="1682"/>
    <s v="  CONTR. 0073-11"/>
    <s v="ALQUILER DE MARZO Y ABRIL 2024"/>
    <s v="DOP"/>
    <n v="-236000"/>
    <n v="-236000"/>
  </r>
  <r>
    <s v="210102001001000000"/>
    <s v="03101328833"/>
    <s v="JESUS MARIA MEJIA DEL ROSARIO"/>
    <s v="CXP00130315"/>
    <x v="1682"/>
    <s v="CONTR. 00654-21"/>
    <s v="ALQUILER LOCAL CORRESP. MARZO Y ABRIL 2024"/>
    <s v="DOP"/>
    <n v="-236000"/>
    <n v="-236000"/>
  </r>
  <r>
    <s v="210102001001000000"/>
    <s v="00107689234"/>
    <s v="LEONIDAS CANDELARIO DIAZ PUJOLS"/>
    <s v="CXP00130311"/>
    <x v="1682"/>
    <s v="CONTR. 0088-12"/>
    <s v="ALQUILER LOCAL, CORRESP.MES DE MARZO Y ABRIL 2024"/>
    <s v="DOP"/>
    <n v="-224200"/>
    <n v="-224200"/>
  </r>
  <r>
    <s v="210102001001000000"/>
    <s v="00101641413"/>
    <s v="ELIAS  MARTINEZ RODRIGUEZ"/>
    <s v="CXP00130286"/>
    <x v="1682"/>
    <s v="CONTR-0098-2021-14"/>
    <s v="ALQ. LOCAL, CORRESP. A  MARZO Y ABRIL 2024"/>
    <s v="DOP"/>
    <n v="-212400"/>
    <n v="-212400"/>
  </r>
  <r>
    <s v="210102001001000000"/>
    <n v="22500450329"/>
    <s v="DORCA GLADISBEL CRUZ SANTANA"/>
    <s v="CXP00130344"/>
    <x v="1682"/>
    <s v=" CONTR. 2533-76"/>
    <s v="ALQUILER LOCAL CORRESP. MARZO Y ABRIL 2024"/>
    <s v="DOP"/>
    <n v="-211430.46"/>
    <n v="-211430.46"/>
  </r>
  <r>
    <s v="210102001001000000"/>
    <n v="22400210492"/>
    <s v="PETRA JOSEFINA TORRES DE JIMENEZ"/>
    <s v="CXP00130328"/>
    <x v="1682"/>
    <s v="CONTR.1574 Y 0285-61"/>
    <s v="ALQUILER LOCAL, CORRESP. MES DE MARZO Y ABRIL 2024"/>
    <s v="DOP"/>
    <n v="-209207.65"/>
    <n v="-209207.65"/>
  </r>
  <r>
    <s v="210102001001000000"/>
    <s v="00104530308"/>
    <s v="ROSA IRIS SALA"/>
    <s v="CXP00130356"/>
    <x v="1682"/>
    <s v="CONTR. 0089-13"/>
    <s v="ALQUILER LOCAL CORRESP. MARZO Y ABRIL 2024"/>
    <s v="DOP"/>
    <n v="-188800"/>
    <n v="-188800"/>
  </r>
  <r>
    <s v="210102001001000000"/>
    <s v="01201127220"/>
    <s v="DELVIS  ANEUDY MONTERO HARRIGAN"/>
    <s v="CXP00130348"/>
    <x v="1682"/>
    <s v=" CONTR. 0486-10"/>
    <s v="ALQUILER LOCAL CORRESP. MARZO Y ABRIL 2024"/>
    <s v="DOP"/>
    <n v="-188800"/>
    <n v="-188800"/>
  </r>
  <r>
    <s v="210102001001000000"/>
    <s v="08200123795"/>
    <s v="BENANCIA VALLEJO POLANCO"/>
    <s v="CXP00130327"/>
    <x v="1682"/>
    <s v="CONTR. A0078/2023-04"/>
    <s v="ALQUILER LOCAL CORRESP. MARZO Y ABRIL 2024"/>
    <s v="DOP"/>
    <n v="-188800"/>
    <n v="-188800"/>
  </r>
  <r>
    <s v="210102001001000000"/>
    <s v="00117052175"/>
    <s v="MARIA ALTAGRACIA RINCON MORENO"/>
    <s v="CXP00130310"/>
    <x v="1682"/>
    <s v="  CONTR-1003-47"/>
    <s v="ALQUILER DE MARZO Y ABRIL 2024"/>
    <s v="DOP"/>
    <n v="-183608"/>
    <n v="-183608"/>
  </r>
  <r>
    <s v="210102001001000000"/>
    <n v="101001577"/>
    <s v="COMPAÑIA DOMINICANA DE TELEFONOS, S.A (CODETEL)"/>
    <s v="CXP00130300"/>
    <x v="1682"/>
    <s v="E450000036815"/>
    <s v="OFIC-DGA N.º287-2024 SERVICIOS TELEFONICOS MES FEBRERO 2024"/>
    <s v="DOP"/>
    <n v="-177958.96"/>
    <n v="-177958.96"/>
  </r>
  <r>
    <s v="210102001001000000"/>
    <n v="101001577"/>
    <s v="COMPAÑIA DOMINICANA DE TELEFONOS, S.A (CODETEL)"/>
    <s v="CXP00130322"/>
    <x v="1682"/>
    <s v="E450000036815."/>
    <s v="OFIC-DGA N.º287-2024 SERVICIOS TELEFONICOS MES FEBRERO 2024"/>
    <s v="DOP"/>
    <n v="-177958.94"/>
    <n v="-177958.94"/>
  </r>
  <r>
    <s v="210102001001000000"/>
    <n v="40229308297"/>
    <s v="JOHN HENRY VASQUEZ RODRIGUEZ"/>
    <s v="CXP00130293"/>
    <x v="1682"/>
    <s v="CONTR. A-0044-4"/>
    <s v="ALQUILER LOCAL, CORRESP.MES DE MARZO Y ABRIL 2024"/>
    <s v="DOP"/>
    <n v="-168280.56"/>
    <n v="-168280.56"/>
  </r>
  <r>
    <s v="210102001001000000"/>
    <s v="00104355466"/>
    <s v="LUCIA VIZCAINO LACHAPELL"/>
    <s v="CXP00130323"/>
    <x v="1682"/>
    <s v="CONTR. 0057-11"/>
    <s v="ALQUILER LOCAL, CORRESP. MES DE MARZO Y ABRIL 2024"/>
    <s v="DOP"/>
    <n v="-165200"/>
    <n v="-165200"/>
  </r>
  <r>
    <s v="210102001001000000"/>
    <s v="00106202674"/>
    <s v="LUZ MARÍA FAÑA TORIBIO DE MEDINA"/>
    <s v="CXP00130306"/>
    <x v="1682"/>
    <s v=" CONTR. 0069-11"/>
    <s v="ALQUILER DE MARZO Y ABRIL 2024"/>
    <s v="DOP"/>
    <n v="-165200"/>
    <n v="-165200"/>
  </r>
  <r>
    <s v="210102001001000000"/>
    <s v="00111880571"/>
    <s v="ENRYS  REYES ALGARROBO"/>
    <s v="CXP00130349"/>
    <x v="1682"/>
    <s v=" CONTR. 0079-3"/>
    <s v="ALQUILER LOCAL CORRESP. MARZO Y ABRIL 2024"/>
    <s v="DOP"/>
    <n v="-165200"/>
    <n v="-165200"/>
  </r>
  <r>
    <s v="210102001001000000"/>
    <s v="00115582793"/>
    <s v="BELKIS ORQUIDEA  ESTRELLA FERNANDEZ"/>
    <s v="CXP00130331"/>
    <x v="1682"/>
    <s v="CONTR.588-87"/>
    <s v="ALQUILER LOCAL CORRESP. MARZO Y ABRIL 2024"/>
    <s v="DOP"/>
    <n v="-162840"/>
    <n v="-162840"/>
  </r>
  <r>
    <s v="210102001001000000"/>
    <n v="101001577"/>
    <s v="COMPAÑIA DOMINICANA DE TELEFONOS, S.A (CODETEL)"/>
    <s v="CXP00130324"/>
    <x v="1682"/>
    <s v="E450000037298."/>
    <s v="OFIC-DGA N.º287-2024 SERVICIOS TELEFONICOS MES FEBRERO 2024"/>
    <s v="DOP"/>
    <n v="-161561.35999999999"/>
    <n v="-161561.35999999999"/>
  </r>
  <r>
    <s v="210102001001000000"/>
    <n v="101001577"/>
    <s v="COMPAÑIA DOMINICANA DE TELEFONOS, S.A (CODETEL)"/>
    <s v="CXP00130302"/>
    <x v="1682"/>
    <s v="E450000037298"/>
    <s v="OFIC-DGA N.º287-2024 SERVICIOS TELEFONICOS MES FEBRERO 2024"/>
    <s v="DOP"/>
    <n v="-161561.32999999999"/>
    <n v="-161561.32999999999"/>
  </r>
  <r>
    <s v="210102001001000000"/>
    <s v="00113643340"/>
    <s v="JOSE ANTONIO CASTILLO CORPORAN"/>
    <s v="CXP00130299"/>
    <x v="1682"/>
    <s v="CONTR. 0058-12"/>
    <s v="ALQUILER LOCAL, CORRESP.MES DE MARZO Y ABRIL 2024"/>
    <s v="DOP"/>
    <n v="-153400"/>
    <n v="-153400"/>
  </r>
  <r>
    <s v="210102001001000000"/>
    <s v="02301159337"/>
    <s v="RAMON ANTONIO SANTANA CASTILLO"/>
    <s v="CXP00130341"/>
    <x v="1682"/>
    <s v="CONTR-A-0067-2023-2"/>
    <s v="ALQ. LOCAL, CORRESP. A MARZO Y ABRIL 2024"/>
    <s v="DOP"/>
    <n v="-153400"/>
    <n v="-153400"/>
  </r>
  <r>
    <s v="210102001001000000"/>
    <s v="06400190333"/>
    <s v="NICOLAS PARRA THEN"/>
    <s v="CXP00130288"/>
    <x v="1682"/>
    <s v="CONTR- A-0080-03"/>
    <s v="ALQ. LOCAL, CORRESP. A  MARZO Y ABRIL 2024"/>
    <s v="DOP"/>
    <n v="-153400"/>
    <n v="-153400"/>
  </r>
  <r>
    <s v="210102001001000000"/>
    <s v="00109396705"/>
    <s v="JOSÈ DE JESÙS MARTINEZ AMEZQUITA"/>
    <s v="CXP00130304"/>
    <x v="1682"/>
    <s v="CONTR. 0068-13"/>
    <s v="ALQUILER LOCAL, CORRESP.MES DE MARZO Y ABRIL 2024"/>
    <s v="DOP"/>
    <n v="-146320"/>
    <n v="-146320"/>
  </r>
  <r>
    <s v="210102001001000000"/>
    <n v="40240280657"/>
    <s v="DIEGIE EMANUEL FLORENTINO CAMPUSANO"/>
    <s v="CXP00130339"/>
    <x v="1682"/>
    <s v=" CONTR. 0064-03"/>
    <s v="ALQUILER LOCAL CORRESP. MARZO Y ABRIL 2024"/>
    <s v="DOP"/>
    <n v="-141600"/>
    <n v="-141600"/>
  </r>
  <r>
    <s v="210102001001000000"/>
    <n v="130677281"/>
    <s v="TAGEVANIMEDIA, SRL"/>
    <s v="CXP00130276"/>
    <x v="1682"/>
    <s v="B1500000132"/>
    <s v="ALQ. LOCAL, CORRESP. AL MES DE MARZO 2024"/>
    <s v="DOP"/>
    <n v="-125235.29"/>
    <n v="-125235.29"/>
  </r>
  <r>
    <s v="210102001001000000"/>
    <s v="01200058715"/>
    <s v="NURIS BEATRIZ GUZMAN GOMEZ"/>
    <s v="CXP00130350"/>
    <x v="1682"/>
    <s v=" CONTR.0696/2022-8"/>
    <s v="ALQUILER DE MARZO Y ABRIL 2024"/>
    <s v="DOP"/>
    <n v="-118000"/>
    <n v="-118000"/>
  </r>
  <r>
    <s v="210102001001000000"/>
    <s v="00101863140"/>
    <s v="JESUS  REYNOSO JIMENEZ"/>
    <s v="CXP00130336"/>
    <x v="1682"/>
    <s v="CONTR.1246-64"/>
    <s v="ALQUILER LOCAL, CORRESP. MES DE MARZO Y ABRIL 2024"/>
    <s v="DOP"/>
    <n v="-106200"/>
    <n v="-106200"/>
  </r>
  <r>
    <s v="210102001001000000"/>
    <s v="00116633371"/>
    <s v="RICHY LEONEL ROJAS DE LA CRUZ"/>
    <s v="CXP00130308"/>
    <x v="1682"/>
    <s v=" CONTR. 0427-25"/>
    <s v="ALQUILER LOCAL CORRESP.  MARZO Y ABRIL 2024"/>
    <s v="DOP"/>
    <n v="-106200"/>
    <n v="-106200"/>
  </r>
  <r>
    <s v="210102001001000000"/>
    <n v="40244731770"/>
    <s v="MARIE FRANCE GUILLOUX SANTOS"/>
    <s v="CXP00130333"/>
    <x v="1682"/>
    <s v="  CONTR. 0063-11"/>
    <s v="ALQUILER DE MARZO Y ABRIL 2024"/>
    <s v="DOP"/>
    <n v="-106200"/>
    <n v="-106200"/>
  </r>
  <r>
    <s v="210102001001000000"/>
    <s v="08100002529"/>
    <s v="HIPOLITA JIMENEZ MARTINEZ"/>
    <s v="CXP00130287"/>
    <x v="1682"/>
    <s v="CONTR. 0651-10"/>
    <s v="ALQUILER LOCAL, CORRESP.MES DE MARZO Y ABRIL 2024"/>
    <s v="DOP"/>
    <n v="-94400"/>
    <n v="-94400"/>
  </r>
  <r>
    <s v="210102001001000000"/>
    <n v="10400002431"/>
    <s v="BIOLERMO MATOS CALDERON"/>
    <s v="CXP00130326"/>
    <x v="1682"/>
    <s v="CONTR. 1546-80"/>
    <s v="ALQUILER LOCAL CORRESP. MARZO Y ABRIL 2024"/>
    <s v="DOP"/>
    <n v="-94400"/>
    <n v="-94400"/>
  </r>
  <r>
    <s v="210102001001000000"/>
    <n v="40225506555"/>
    <s v="HECTOR DE JESUS CORDERO GONZALEZ"/>
    <s v="CXP00130283"/>
    <x v="1682"/>
    <s v="CONTR. 0543-20"/>
    <s v="ALQUILER LOCAL, CORRESP.MES DE MARZO Y ABRIL 2024"/>
    <s v="DOP"/>
    <n v="-90860"/>
    <n v="-90860"/>
  </r>
  <r>
    <s v="210102001001000000"/>
    <s v="00106226939"/>
    <s v="RAUL PAULA FIGUEROA"/>
    <s v="CXP00130329"/>
    <x v="1682"/>
    <s v="CONTR. 0786-85"/>
    <s v="ALQUILER LOCAL, CORRESP. MES DE MARZO Y ABRIL 2024"/>
    <s v="DOP"/>
    <n v="-87320"/>
    <n v="-87320"/>
  </r>
  <r>
    <s v="219805001001000000"/>
    <n v="401007339"/>
    <s v="MINISTERIO DE EDUCACION"/>
    <s v="PI028052"/>
    <x v="1682"/>
    <s v="OFIC-DGSE N.º.-23-24"/>
    <s v=" TRANSPORTE A TECNICOS REG. Y DISTRIT."/>
    <s v="DOP"/>
    <n v="-72500"/>
    <n v="-72500"/>
  </r>
  <r>
    <s v="210102001001000000"/>
    <s v="00108054644"/>
    <s v="JUAN DE LA CRUZ PERALTA"/>
    <s v="CXP00130340"/>
    <x v="1682"/>
    <s v="CONTR.1331-73"/>
    <s v="ALQUILER LOCAL, CORRESP. MES DE MARZO Y ABRIL 2024"/>
    <s v="DOP"/>
    <n v="-70800"/>
    <n v="-70800"/>
  </r>
  <r>
    <s v="210102001001000000"/>
    <s v="04900380017"/>
    <s v="RAFAEL PAULINO MEJIA"/>
    <s v="CXP00130353"/>
    <x v="1682"/>
    <s v="CONTR.0970 Y 0139-26"/>
    <s v="ALQUILER DE MARZO Y ABRIL 2024"/>
    <s v="DOP"/>
    <n v="-66415.12"/>
    <n v="-66415.12"/>
  </r>
  <r>
    <s v="210102001001000000"/>
    <s v="00108219296"/>
    <s v="PAULINA PADILLA"/>
    <s v="CXP00130301"/>
    <x v="1682"/>
    <s v="CONTR.1461 Y 4756-79"/>
    <s v="ALQUILER LOCAL CORRESP. MARZO Y ABRIL 2024"/>
    <s v="DOP"/>
    <n v="-66080"/>
    <n v="-66080"/>
  </r>
  <r>
    <s v="210102001001000000"/>
    <s v="03104992213"/>
    <s v="MARIA TERESA BADILLO CALDERON"/>
    <s v="CXP00130318"/>
    <x v="1682"/>
    <s v=" CONTR. 0072-11"/>
    <s v="ALQUILER DE MARZO Y ABRIL 2024"/>
    <s v="DOP"/>
    <n v="-59000"/>
    <n v="-59000"/>
  </r>
  <r>
    <s v="210102001001000000"/>
    <s v="03900057021"/>
    <s v="JUAN ANTONIO MARTÍNEZ MARTE"/>
    <s v="CXP00130332"/>
    <x v="1682"/>
    <s v="CONTR. 0995-27"/>
    <s v="ALQUILER LOCAL, CORRESP. MES DE MARZO Y ABRIL 2024"/>
    <s v="DOP"/>
    <n v="-59000"/>
    <n v="-59000"/>
  </r>
  <r>
    <s v="210102001001000000"/>
    <n v="101001577"/>
    <s v="COMPAÑIA DOMINICANA DE TELEFONOS, S.A (CODETEL)"/>
    <s v="CXP00130320"/>
    <x v="1682"/>
    <s v="E450000037310."/>
    <s v="OFIC-DGA N.º287-2024 SERVICIOS TELEFONICOS MES FEBRERO 2024"/>
    <s v="DOP"/>
    <n v="-58592.15"/>
    <n v="-58592.15"/>
  </r>
  <r>
    <s v="210102001001000000"/>
    <s v="00116195132"/>
    <s v="YANIRY DEL CARMEN TINEO CABRERA"/>
    <s v="CXP00130334"/>
    <x v="1682"/>
    <s v="CONTR.0386 Y 0405-86"/>
    <s v="ALQUILER LOCAL, CORRESP. MES DE MARZO Y ABRIL 2024"/>
    <s v="DOP"/>
    <n v="-51920"/>
    <n v="-51920"/>
  </r>
  <r>
    <s v="210102001001000000"/>
    <s v="01000799708"/>
    <s v="PORFIRIO FELIZ"/>
    <s v="CXP00130294"/>
    <x v="1682"/>
    <s v="CONTR-12325-23"/>
    <s v="ALQUILER LOCAL CORREP. MARZO Y ABRIL 2024"/>
    <s v="DOP"/>
    <n v="-51920"/>
    <n v="-51920"/>
  </r>
  <r>
    <s v="210102001001000000"/>
    <s v="00106537608"/>
    <s v="FRANCIA JOSEFINA IMBERT TORRES"/>
    <s v="CXP00130277"/>
    <x v="1682"/>
    <s v="CONTR.0611 Y 0408-16"/>
    <s v="ALQUILER LOCAL, CORRESP.MES DE MARZO Y ABRIL 2024"/>
    <s v="DOP"/>
    <n v="-47200"/>
    <n v="-47200"/>
  </r>
  <r>
    <s v="210102001001000000"/>
    <s v="07100038269"/>
    <s v="JUAN ACOSTA TAVERAS"/>
    <s v="CXP00130342"/>
    <x v="1682"/>
    <s v="CONTR. 1576-55"/>
    <s v="ALQUILER LOCAL, CORRESP. MES DE MARZO Y ABRIL 2024"/>
    <s v="DOP"/>
    <n v="-47200"/>
    <n v="-47200"/>
  </r>
  <r>
    <s v="210102001001000000"/>
    <n v="40223227964"/>
    <s v="WANDERSON MATEO MONTERO"/>
    <s v="CXP00130289"/>
    <x v="1682"/>
    <s v=" CONTR. 0737-52"/>
    <s v="ALQUILER LOCAL CORREP. MARZO Y ABRIL 2024"/>
    <s v="DOP"/>
    <n v="-46490.58"/>
    <n v="-46490.58"/>
  </r>
  <r>
    <s v="210102001001000000"/>
    <s v="00200266534"/>
    <s v="JOSE MARIA RODRIGUEZ ENCARNACION"/>
    <s v="CXP00130307"/>
    <x v="1682"/>
    <s v="CONTR. 4848-26"/>
    <s v="ALQUILER LOCAL, CORRESP.MES DE MARZO Y ABRIL 2024"/>
    <s v="DOP"/>
    <n v="-40120"/>
    <n v="-40120"/>
  </r>
  <r>
    <s v="210102001001000000"/>
    <s v="00104811856"/>
    <s v="TEODORA BONILLA PAULINO"/>
    <s v="CXP00130303"/>
    <x v="1682"/>
    <s v=" CONTR. 00542-20"/>
    <s v="ALQUILER DE MARZO Y ABRIL 2024"/>
    <s v="DOP"/>
    <n v="-35400"/>
    <n v="-35400"/>
  </r>
  <r>
    <s v="210102001001000000"/>
    <s v="01201048814"/>
    <s v="MIGUEL ANGEL DE LOS SANTOS PEGUERO"/>
    <s v="CXP00130338"/>
    <x v="1682"/>
    <s v="  CONTR. 00648-18"/>
    <s v="ALQUILER DE MARZO Y ABRIL 2024"/>
    <s v="DOP"/>
    <n v="-35400"/>
    <n v="-35400"/>
  </r>
  <r>
    <s v="219805001001000000"/>
    <n v="401007339"/>
    <s v="MINISTERIO DE EDUCACION"/>
    <s v="PI028050"/>
    <x v="1682"/>
    <s v="DFCP-0086-2024"/>
    <s v="PAGO VIATICOS"/>
    <s v="DOP"/>
    <n v="-31250"/>
    <n v="-31250"/>
  </r>
  <r>
    <s v="219805001001000000"/>
    <n v="401007339"/>
    <s v="MINISTERIO DE EDUCACION"/>
    <s v="PI028049"/>
    <x v="1682"/>
    <s v="DOP 048-2024"/>
    <s v="VIATICOS  AL PERSONAL DE TECNICO QUE PARTICIPO EN LA JORNADA"/>
    <s v="DOP"/>
    <n v="-20375"/>
    <n v="-20375"/>
  </r>
  <r>
    <s v="210102001001000000"/>
    <n v="101001577"/>
    <s v="COMPAÑIA DOMINICANA DE TELEFONOS, S.A (CODETEL)"/>
    <s v="CXP00130305"/>
    <x v="1682"/>
    <s v="E450000036837"/>
    <s v="OFIC-DGA N.º287-2024 SERVICIOS TELEFONICOS MES FEBRERO 2024"/>
    <s v="DOP"/>
    <n v="-14182.64"/>
    <n v="-14182.64"/>
  </r>
  <r>
    <s v="219805001001000000"/>
    <n v="401007339"/>
    <s v="MINISTERIO DE EDUCACION"/>
    <s v="PI028054"/>
    <x v="1682"/>
    <s v="DGEA-044-2024"/>
    <s v="PEAJE"/>
    <s v="DOP"/>
    <n v="-3780"/>
    <n v="-3780"/>
  </r>
  <r>
    <s v="210102001001000000"/>
    <n v="101001577"/>
    <s v="COMPAÑIA DOMINICANA DE TELEFONOS, S.A (CODETEL)"/>
    <s v="CXP00130284"/>
    <x v="1682"/>
    <s v="E450000036134."/>
    <s v="OFIC-DGA N.º287-2024 SERVICIOS TELEFONICOS MES FEBRERO 2024"/>
    <s v="DOP"/>
    <n v="-3426.95"/>
    <n v="-3426.95"/>
  </r>
  <r>
    <s v="219805001001000000"/>
    <n v="401007339"/>
    <s v="MINISTERIO DE EDUCACION"/>
    <s v="PI028051"/>
    <x v="1682"/>
    <s v="DIGAR-076-2024"/>
    <s v="VIATICOS PARA LA EVALUACION DE RIESGO Y VULNERABILIDAD"/>
    <s v="DOP"/>
    <n v="-3050"/>
    <n v="-3050"/>
  </r>
  <r>
    <s v="219805001001000000"/>
    <n v="401007339"/>
    <s v="MINISTERIO DE EDUCACION"/>
    <s v="CXP00130335"/>
    <x v="1682"/>
    <s v="PJEE-062-2024"/>
    <s v="PAGO DE PEAJE"/>
    <s v="DOP"/>
    <n v="-2880"/>
    <n v="-2880"/>
  </r>
  <r>
    <s v="210102001001000000"/>
    <n v="101013761"/>
    <s v="DISTRIBUIDORA ESCOLAR S.A. (DISESA)"/>
    <s v="CXP00130382"/>
    <x v="1683"/>
    <s v="B1500000986"/>
    <s v="ADQUISICION DE MATERIALES DIDACTICOS"/>
    <s v="DOP"/>
    <n v="-22366338.899999999"/>
    <n v="-17893071.120000001"/>
  </r>
  <r>
    <s v="210102001001000000"/>
    <n v="101821248"/>
    <s v="EDESUR DOMINICANA, S. A."/>
    <s v="CXP00130390"/>
    <x v="1683"/>
    <s v="DGA- 320-2024"/>
    <s v="SERVICIO ENERGIA ELECTRICA MES DE FEBRERO  EDESUR"/>
    <s v="DOP"/>
    <n v="-16043635.68"/>
    <n v="-16043635.68"/>
  </r>
  <r>
    <s v="210102001001000000"/>
    <n v="101013761"/>
    <s v="DISTRIBUIDORA ESCOLAR S.A. (DISESA)"/>
    <s v="CXP00130373"/>
    <x v="1683"/>
    <s v="B1500000990"/>
    <s v="ADQUISICIÓN DE MATERIALES DIDACTICOS"/>
    <s v="DOP"/>
    <n v="-12060863.710000001"/>
    <n v="-9648690.9700000007"/>
  </r>
  <r>
    <s v="210102001001000000"/>
    <n v="123003242"/>
    <s v="CONSTRUCTORA ING. GERMAN A. CARABALLO A  Y ASOC. SRL"/>
    <s v="MIED-144982"/>
    <x v="1683"/>
    <s v="CONTR.O-0437-ANTICIP"/>
    <s v="20% AVANCE INICIAL"/>
    <s v="DOP"/>
    <n v="-9509210.9800000004"/>
    <n v="-9509210.9800000004"/>
  </r>
  <r>
    <s v="210102001001000000"/>
    <n v="118011328"/>
    <s v="GRUPO DE CONSTRUCCIONES Y CONTRATOS SRL"/>
    <s v="MIED-144984"/>
    <x v="1683"/>
    <s v="CONTR.O-0497 ANTICIP"/>
    <s v="20% AVANCE INICIAL"/>
    <s v="DOP"/>
    <n v="-8912340.75"/>
    <n v="-8912340.75"/>
  </r>
  <r>
    <s v="210102001001000000"/>
    <n v="101013761"/>
    <s v="DISTRIBUIDORA ESCOLAR S.A. (DISESA)"/>
    <s v="CXP00130384"/>
    <x v="1683"/>
    <s v="B1500000985"/>
    <s v="ADQUISICIÓN DE MATERIALES DIDACTICOS"/>
    <s v="DOP"/>
    <n v="-10567272.08"/>
    <n v="-8453817.6600000001"/>
  </r>
  <r>
    <s v="210102001001000000"/>
    <n v="130401632"/>
    <s v="COMERCIAL REGO SRL."/>
    <s v="CXP00130380"/>
    <x v="1683"/>
    <s v="B1500000189."/>
    <s v="ADQ. MEMBRANA ASFALTICA"/>
    <s v="DOP"/>
    <n v="-7622906.2000000002"/>
    <n v="-7622906.2000000002"/>
  </r>
  <r>
    <s v="210102001001000000"/>
    <n v="130401632"/>
    <s v="COMERCIAL REGO SRL."/>
    <s v="CXP00130394"/>
    <x v="1683"/>
    <s v="B1500000189*"/>
    <s v="ADQ. MEMBRANA ASFALTICA"/>
    <s v="DOP"/>
    <n v="-7622906.2000000002"/>
    <n v="-7622906.2000000002"/>
  </r>
  <r>
    <s v="210102001001000000"/>
    <n v="101821248"/>
    <s v="EDESUR DOMINICANA, S. A."/>
    <s v="CXP00130391"/>
    <x v="1683"/>
    <s v="DGA-324-2024"/>
    <s v="SERV. DE ENERGIA ELETRICA, MES DE FEBRERO 2024 LOTE 5"/>
    <s v="DOP"/>
    <n v="-6896919.3600000003"/>
    <n v="-6896919.3600000003"/>
  </r>
  <r>
    <s v="210102001001000000"/>
    <n v="102324298"/>
    <s v="SISTEMAS Y TECNOLOGIA, SRL"/>
    <s v="CXP00130386"/>
    <x v="1683"/>
    <s v="B1500000390"/>
    <s v="ADQUISICION DE MOBILIARIO ESCOLAR, P/EL EQUIPAMIEN"/>
    <s v="DOP"/>
    <n v="-7850860.6900000004"/>
    <n v="-6280688.5499999998"/>
  </r>
  <r>
    <s v="210102001001000000"/>
    <n v="101821248"/>
    <s v="EDESUR DOMINICANA, S. A."/>
    <s v="CXP00130375"/>
    <x v="1683"/>
    <s v="OFIC.DGA 321-2024"/>
    <s v="SERVC. ENERGIA ELECTRICA,MES DE FEBREO 2024 EDESUR"/>
    <s v="DOP"/>
    <n v="-5529203.9699999997"/>
    <n v="-5529203.9699999997"/>
  </r>
  <r>
    <s v="210102001001000000"/>
    <n v="130801177"/>
    <s v="Inversiones Globama, SRL"/>
    <s v="CXP00130388"/>
    <x v="1683"/>
    <s v="B1500000155"/>
    <s v="IMPRESIÓN DE EJEMPLARES DE EDUCACION FINANCIERA"/>
    <s v="DOP"/>
    <n v="-5027327.58"/>
    <n v="-5027327.58"/>
  </r>
  <r>
    <s v="210102001001000000"/>
    <n v="130401632"/>
    <s v="COMERCIAL REGO SRL."/>
    <s v="CXP00130393"/>
    <x v="1683"/>
    <s v="B1500000202"/>
    <s v="ADQUISICION DE MOBILIARIO ESCOLAR P/EL EQUIPAMIENT"/>
    <s v="DOP"/>
    <n v="-5567367.6100000003"/>
    <n v="-4453894.09"/>
  </r>
  <r>
    <s v="219805001001000000"/>
    <n v="401007339"/>
    <s v="MINISTERIO DE EDUCACION"/>
    <s v="PI028068"/>
    <x v="1683"/>
    <s v="OFIC.#DESP-0622/2024"/>
    <s v="TRANSF. RECURSOS NECESARIOS P/TRANSPORTE ESTUDIANTIL /TRAE"/>
    <s v="DOP"/>
    <n v="-2271977.5"/>
    <n v="-2271977.5"/>
  </r>
  <r>
    <s v="219805001001000000"/>
    <n v="110122519"/>
    <s v="TELECABLE DEL CARIBE, SRL."/>
    <s v="CXP00130378"/>
    <x v="1683"/>
    <s v="B1500000054"/>
    <s v="SERV. DE DE INSTALACION  DE CAMPO VIRTUAL  E INTERNET A 2"/>
    <s v="DOP"/>
    <n v="-1611253.84"/>
    <n v="-1611253.84"/>
  </r>
  <r>
    <s v="210102001001000000"/>
    <n v="401501635"/>
    <s v="COMITE FLACSO REPUBLICA DOMINICANA."/>
    <s v="CXP00130389"/>
    <x v="1683"/>
    <s v="B1500000097"/>
    <s v="ALQUILER LOCAL MES DE FEBRERO 2024"/>
    <s v="DOP"/>
    <n v="-1150583.6000000001"/>
    <n v="-1150583.6000000001"/>
  </r>
  <r>
    <s v="210102001001000000"/>
    <n v="101561157"/>
    <s v="INMOBILIARIA MVP, S R L."/>
    <s v="CXP00130396"/>
    <x v="1683"/>
    <s v="B1500000106"/>
    <s v="ALQUILER LOCAL MES DE MARZO 2024"/>
    <s v="DOP"/>
    <n v="-573987.28"/>
    <n v="-573987.28"/>
  </r>
  <r>
    <s v="210102001001000000"/>
    <n v="131770622"/>
    <s v="CONSORCIO NACIONAL DE TRANSPORTE CONATRA SAS"/>
    <s v="CXP00130379"/>
    <x v="1683"/>
    <s v="B1500000119.."/>
    <s v="CONTRATACION DE SERVICIO DE TRANSP. ESCOAL TRAE"/>
    <s v="DOP"/>
    <n v="-493574"/>
    <n v="-444216.6"/>
  </r>
  <r>
    <s v="210102001001000000"/>
    <n v="130284083"/>
    <s v="MULTIPARQUES, S.R.L."/>
    <s v="CXP00130392"/>
    <x v="1683"/>
    <s v="B1500000207"/>
    <s v="SERVICIO ENERGIA ELECTRICA"/>
    <s v="DOP"/>
    <n v="-398233.91"/>
    <n v="-398233.91"/>
  </r>
  <r>
    <s v="210102001001000000"/>
    <s v="00110502002"/>
    <s v="VICTOR FLAVIO DE LOS SANTOS TORRES"/>
    <s v="CXP00130364"/>
    <x v="1683"/>
    <s v="CONTR. 0084-12"/>
    <s v="ALQUILER LOCAL, CORRESP. MES DE MARZO Y ABRIL 2024"/>
    <s v="DOP"/>
    <n v="-283200"/>
    <n v="-283200"/>
  </r>
  <r>
    <s v="210102001001000000"/>
    <s v="00108702358"/>
    <s v="SANDRA MERCEDES ACOSTA"/>
    <s v="CXP00130367"/>
    <x v="1683"/>
    <s v="CONTR. 0079-13"/>
    <s v="ALQUILER LOCAL CORRESP. MARZO Y ABRIL 2024"/>
    <s v="DOP"/>
    <n v="-224200"/>
    <n v="-224200"/>
  </r>
  <r>
    <s v="219805001001000000"/>
    <n v="401007339"/>
    <s v="MINISTERIO DE EDUCACION"/>
    <s v="PI028057"/>
    <x v="1683"/>
    <s v="DETP.66-2024"/>
    <s v="VIATICOS DIRE. EDUCACION TECNICO PROFESIONAL. DETP.66-2024"/>
    <s v="DOP"/>
    <n v="-188975"/>
    <n v="-188975"/>
  </r>
  <r>
    <s v="210102001001000000"/>
    <n v="131818374"/>
    <s v="COLEGIO LA SAGRADA FAMILIA"/>
    <s v="CXP00130385"/>
    <x v="1683"/>
    <s v="B1500000004"/>
    <s v="ALQUILER LOCAL, MES DE FEB-MAR 2024"/>
    <s v="DOP"/>
    <n v="-177000"/>
    <n v="-177000"/>
  </r>
  <r>
    <s v="210102001001000000"/>
    <s v="03700263613"/>
    <s v="VILMA AMERICA DEL PILAR RICARDO SANTOS"/>
    <s v="CXP00130377"/>
    <x v="1683"/>
    <s v=" CONTR. 1127-82"/>
    <s v="ALQUILER LOCAL CORRESP. MARZO Y ABRIL 2024"/>
    <s v="DOP"/>
    <n v="-141600"/>
    <n v="-141600"/>
  </r>
  <r>
    <s v="210102001001000000"/>
    <s v="01800413039"/>
    <s v="TEOFILO SANTANA FELIZ"/>
    <s v="CXP00130374"/>
    <x v="1683"/>
    <s v="CONTR. 0666-9"/>
    <s v="ALQUILER LOCAL CORRESP. MARZO Y ABRIL 2024"/>
    <s v="DOP"/>
    <n v="-129800"/>
    <n v="-129800"/>
  </r>
  <r>
    <s v="210102001001000000"/>
    <s v="07800069564"/>
    <s v="ELVA ROSA ROSARIO MATA"/>
    <s v="CXP00130368"/>
    <x v="1683"/>
    <s v="B1500000029"/>
    <s v="ACTO DE COMPROBACION  CON TRANSLADO DE NOTARIO"/>
    <s v="DOP"/>
    <n v="-118000"/>
    <n v="-118000"/>
  </r>
  <r>
    <s v="210102001001000000"/>
    <s v="00200909182"/>
    <s v="SEVERIANO CUELLO PÉREZ"/>
    <s v="CXP00130369"/>
    <x v="1683"/>
    <s v="  CONTR. 0095-10"/>
    <s v="ALQUILER LOCAL CORRESP. MARZO Y ABRIL 2024"/>
    <s v="DOP"/>
    <n v="-106200"/>
    <n v="-106200"/>
  </r>
  <r>
    <s v="210102001001000000"/>
    <s v="02800055259"/>
    <s v="ROSA MARIA CASTILLO CASTILLO"/>
    <s v="CXP00130365"/>
    <x v="1683"/>
    <s v="CONTR-0726-10"/>
    <s v="ALQUILER CORRESP. MARZO Y ABRIL 2024"/>
    <s v="DOP"/>
    <n v="-82600"/>
    <n v="-82600"/>
  </r>
  <r>
    <s v="210102001001000000"/>
    <n v="130401632"/>
    <s v="COMERCIAL REGO SRL."/>
    <s v="CXP00130383"/>
    <x v="1683"/>
    <s v="B1500000189"/>
    <s v="ANTICIPO"/>
    <s v="DOP"/>
    <n v="-81516.759999999995"/>
    <n v="-81516.759999999995"/>
  </r>
  <r>
    <s v="210102001001000000"/>
    <s v="00113359368"/>
    <s v="BERNARDO RAMON VAZQUEZ PLA"/>
    <s v="CXP00130363"/>
    <x v="1683"/>
    <s v="B1500000008"/>
    <s v="LEGALIZACION Y NOTARIZACION"/>
    <s v="DOP"/>
    <n v="-38940"/>
    <n v="-38940"/>
  </r>
  <r>
    <s v="219805001001000000"/>
    <n v="401007339"/>
    <s v="MINISTERIO DE EDUCACION"/>
    <s v="PI028061"/>
    <x v="1683"/>
    <s v="DC-0013-2024"/>
    <s v="PAGO VIATICOS Y PEAJE"/>
    <s v="DOP"/>
    <n v="-32280"/>
    <n v="-32280"/>
  </r>
  <r>
    <s v="219805001001000000"/>
    <n v="401007339"/>
    <s v="MINISTERIO DE EDUCACION"/>
    <s v="PI028064"/>
    <x v="1683"/>
    <s v="SIGAR-062-2024"/>
    <s v="PAGO TRANSPORTE"/>
    <s v="DOP"/>
    <n v="-31990"/>
    <n v="-31990"/>
  </r>
  <r>
    <s v="210102001001000000"/>
    <s v="07400022708"/>
    <s v="TEODULO VALENZUELA PEREZ"/>
    <s v="CXP00130371"/>
    <x v="1683"/>
    <s v="CONTR. 921/1698-4"/>
    <s v="ALQUILER LOCAL CORRESP. MARZO Y ABRIL 2024"/>
    <s v="DOP"/>
    <n v="-13570"/>
    <n v="-13570"/>
  </r>
  <r>
    <s v="219805001001000000"/>
    <n v="401007339"/>
    <s v="MINISTERIO DE EDUCACION"/>
    <s v="PI028063"/>
    <x v="1683"/>
    <s v="DETP.49-2024"/>
    <s v="VIATICOS DIRE. EDUCACION TECNICO PROFESIONAL. DETP.49-2024"/>
    <s v="DOP"/>
    <n v="-10000"/>
    <n v="-10000"/>
  </r>
  <r>
    <s v="219805001001000000"/>
    <n v="401007339"/>
    <s v="MINISTERIO DE EDUCACION"/>
    <s v="PI028058"/>
    <x v="1683"/>
    <s v="DETP.53-2024"/>
    <s v="VIATICOS DIRE. EDUCACION TECNICO PROFESIONAL. DETP.53-2024"/>
    <s v="DOP"/>
    <n v="-7800"/>
    <n v="-7800"/>
  </r>
  <r>
    <s v="210102001001000000"/>
    <n v="130401632"/>
    <s v="COMERCIAL REGO SRL."/>
    <s v="MIED-173554"/>
    <x v="1683"/>
    <s v="B1500000189."/>
    <s v="B1500000189."/>
    <s v="DOP"/>
    <n v="1443064.48"/>
    <n v="1443064.48"/>
  </r>
  <r>
    <s v="210102001001000000"/>
    <n v="130401632"/>
    <s v="COMERCIAL REGO SRL."/>
    <s v="ED00013502"/>
    <x v="1683"/>
    <m/>
    <m/>
    <s v="DOP"/>
    <n v="1524851.24"/>
    <n v="1524851.24"/>
  </r>
  <r>
    <s v="210102001001000000"/>
    <n v="130401632"/>
    <s v="COMERCIAL REGO SRL."/>
    <s v="CXP00130399"/>
    <x v="1683"/>
    <s v="B1500000189 ."/>
    <s v="MEMBRANA ASFALTICA"/>
    <s v="DOP"/>
    <n v="1524851.24"/>
    <n v="1524851.24"/>
  </r>
  <r>
    <s v="210102001001000000"/>
    <n v="130401632"/>
    <s v="COMERCIAL REGO SRL."/>
    <s v="NCR0002734"/>
    <x v="1683"/>
    <s v="B1500000189.-NULA"/>
    <s v="ERROR CUENTA CONTABLE"/>
    <s v="DOP"/>
    <n v="7622906.2000000002"/>
    <n v="7622906.2000000002"/>
  </r>
  <r>
    <s v="210102001001000000"/>
    <n v="104016191"/>
    <s v="TELEOPERADORA DEL NORDESTE, SRL"/>
    <s v="PI028076"/>
    <x v="1684"/>
    <s v="B1500001094"/>
    <s v="INSTALACION CAMPO VIRTUALES A 27 ESCUELAS, UBICADA EN COTUI,"/>
    <s v="DOP"/>
    <n v="-60144500.030000001"/>
    <n v="-60144500.030000001"/>
  </r>
  <r>
    <s v="210102001001000000"/>
    <n v="430116351"/>
    <s v="ASOCIACION DOMINICANA DE EMPRESAS DE TELECABLE"/>
    <s v="CXP00130473"/>
    <x v="1684"/>
    <s v="B1500000041"/>
    <s v="OFIC-DGA Nº.-331-24 INSTALACION CAMPOS VIRTUALES E INTERNET"/>
    <s v="DOP"/>
    <n v="-44313001.310000002"/>
    <n v="-44313001.310000002"/>
  </r>
  <r>
    <s v="210102001001000000"/>
    <n v="106001201"/>
    <s v="TELEVIADUCTO, SRL"/>
    <s v="CXP00130435"/>
    <x v="1684"/>
    <s v="B1500000178"/>
    <s v="SERV. DE INSTALACION  DE CAMPOS VIRTUALES E INTERNET"/>
    <s v="DOP"/>
    <n v="-25285299.530000001"/>
    <n v="-25285299.530000001"/>
  </r>
  <r>
    <s v="210102001001000000"/>
    <n v="130376913"/>
    <s v="INVERSIONES LAVABER, S.R.L."/>
    <s v="CXP00130430"/>
    <x v="1684"/>
    <s v="CONTR.0532/0417-17"/>
    <s v="CUBICACION #17, PRESUPUESTO REFORMULADO"/>
    <s v="DOP"/>
    <n v="-23495749.600000001"/>
    <n v="-18796599.68"/>
  </r>
  <r>
    <s v="210102001001000000"/>
    <s v="04701383293"/>
    <s v="LEANDRO NERIS GOMEZ LORA"/>
    <s v="CXP00130446"/>
    <x v="1684"/>
    <s v="CONTR.O-0163/0649-7"/>
    <s v="CUBICACION #7, PRESUPUESTO REFORMULADO"/>
    <s v="DOP"/>
    <n v="-22158009.460000001"/>
    <n v="-17726407.57"/>
  </r>
  <r>
    <s v="210102001001000000"/>
    <n v="101618787"/>
    <s v="ALTICE DOMINICANA, S. A."/>
    <s v="CXP00130439"/>
    <x v="1684"/>
    <s v="E450000002656"/>
    <s v="INSTALACION DE INTERNET"/>
    <s v="DOP"/>
    <n v="-17261247.879999999"/>
    <n v="-17261247.879999999"/>
  </r>
  <r>
    <s v="210102001001000000"/>
    <n v="131770622"/>
    <s v="CONSORCIO NACIONAL DE TRANSPORTE CONATRA SAS"/>
    <s v="CXP00130466"/>
    <x v="1684"/>
    <s v="B1500000121."/>
    <s v="SERVICIO DE TRANSPORTE ESCOLAR (TRAE)"/>
    <s v="DOP"/>
    <n v="-13464696.52"/>
    <n v="-12118226.859999999"/>
  </r>
  <r>
    <s v="210102001001000000"/>
    <s v="00111921920"/>
    <s v="JOHANNA MARGARITA JAVIER POLANCO"/>
    <s v="CXP00130460"/>
    <x v="1684"/>
    <s v="CONTRS.O-046/2317-14"/>
    <s v="CUBICACION #14 PRESUP. REFORMULADO"/>
    <s v="DOP"/>
    <n v="-11838514.52"/>
    <n v="-11838514.52"/>
  </r>
  <r>
    <s v="210102001001000000"/>
    <n v="130503559"/>
    <s v="RESISOLID, S.R.L."/>
    <s v="CXP00130433"/>
    <x v="1684"/>
    <s v="CONTRS.O-069/0432-10"/>
    <s v="CUBICACION #10 PRESUP. REFORMULADO"/>
    <s v="DOP"/>
    <n v="-13488534.220000001"/>
    <n v="-10790827.380000001"/>
  </r>
  <r>
    <s v="210102001001000000"/>
    <n v="101643692"/>
    <s v="CABLE ATLANTICO, S.R.L."/>
    <s v="CXP00130407"/>
    <x v="1684"/>
    <s v="B1500001944"/>
    <s v="SERVICIOS DE INTERNET"/>
    <s v="DOP"/>
    <n v="-8190499.8399999999"/>
    <n v="-8190499.8399999999"/>
  </r>
  <r>
    <s v="210102001001000000"/>
    <n v="101697271"/>
    <s v="PETROMOVIL, S.A."/>
    <s v="CXP00130450"/>
    <x v="1684"/>
    <s v="B1500039135*"/>
    <s v="&quot;ADQUISICION DE TICKET DE COMBUSTIBLE&quot;"/>
    <s v="DOP"/>
    <n v="-8000000"/>
    <n v="-8000000"/>
  </r>
  <r>
    <s v="219805001001000000"/>
    <n v="132627296"/>
    <s v="INCONET TELECOM SRL"/>
    <s v="PI028074"/>
    <x v="1684"/>
    <s v="B1500000009"/>
    <s v="INSTALACION CAMPO VIRTUALES A LA SAN FELIPE 2 Y SU EXTENSION"/>
    <s v="DOP"/>
    <n v="-6782938.3499999996"/>
    <n v="-6782938.3499999996"/>
  </r>
  <r>
    <s v="210102001001000000"/>
    <s v="02800741478"/>
    <s v="ELAINE YAQUENIA BELTRE INOA"/>
    <s v="CXP00130465"/>
    <x v="1684"/>
    <s v="CONTRS.O-062/0090-7"/>
    <s v="CUBICACION #7 PRESUP. REFORMULADO"/>
    <s v="DOP"/>
    <n v="-7281199.4000000004"/>
    <n v="-5824959.5199999996"/>
  </r>
  <r>
    <s v="210102001001000000"/>
    <s v="04900675176"/>
    <s v="MICHELLE OCTAVIO ALBA RODRIGUEZ"/>
    <s v="CXP00130447"/>
    <x v="1684"/>
    <s v="CONTRS.0530/2333-4"/>
    <s v="CUBICACION #4 PRESUP. REFORMULADO"/>
    <s v="DOP"/>
    <n v="-6374964.0800000001"/>
    <n v="-5099971.26"/>
  </r>
  <r>
    <s v="210102001001000000"/>
    <n v="101643692"/>
    <s v="CABLE ATLANTICO, S.R.L."/>
    <s v="CXP00130408"/>
    <x v="1684"/>
    <s v="B1500001945"/>
    <s v="SERVICIOS DE INTERNET"/>
    <s v="DOP"/>
    <n v="-3113499.94"/>
    <n v="-3113499.94"/>
  </r>
  <r>
    <s v="219805001001000000"/>
    <n v="110122519"/>
    <s v="TELECABLE DEL CARIBE, SRL."/>
    <s v="CXP00130468"/>
    <x v="1684"/>
    <s v="B1500000058"/>
    <s v="INSTALACION DE CAMPO VIRTUAL E INTERNET"/>
    <s v="DOP"/>
    <n v="-1709612.96"/>
    <n v="-1709612.96"/>
  </r>
  <r>
    <s v="210102001001000000"/>
    <n v="101710314"/>
    <s v="TELECABLE CENTRAL SRL"/>
    <s v="CXP00130458"/>
    <x v="1684"/>
    <s v="B1500000393"/>
    <s v="SERVICIOS DE INTERNET A 104 ESCUELA"/>
    <s v="DOP"/>
    <n v="-1658000"/>
    <n v="-1658000"/>
  </r>
  <r>
    <s v="210102001001000000"/>
    <n v="132802071"/>
    <s v="GRUPO ALEVEGAB, SRL"/>
    <s v="CXP00130449"/>
    <x v="1684"/>
    <s v="B1500000001"/>
    <s v="ADQUISICION E INT. CORTINAS"/>
    <s v="DOP"/>
    <n v="-1483555"/>
    <n v="-1483555"/>
  </r>
  <r>
    <s v="210102001001000000"/>
    <n v="104016191"/>
    <s v="TELEOPERADORA DEL NORDESTE, SRL"/>
    <s v="CXP00130424"/>
    <x v="1684"/>
    <s v="B1500001096"/>
    <s v="INSTALACION DE LA INTERCONEXION DE FIBRA A LOS CENTROS EDUCP"/>
    <s v="DOP"/>
    <n v="-1373199.98"/>
    <n v="-1373199.98"/>
  </r>
  <r>
    <s v="219805001001000000"/>
    <n v="110122519"/>
    <s v="TELECABLE DEL CARIBE, SRL."/>
    <s v="CXP00130462"/>
    <x v="1684"/>
    <s v="B1500000057"/>
    <s v="INSTALACION DE CAMPO VIRTUAL E INTERNET"/>
    <s v="DOP"/>
    <n v="-1261212.96"/>
    <n v="-1261212.96"/>
  </r>
  <r>
    <s v="210102001001000000"/>
    <s v="00105830897"/>
    <s v="TILSON ANTONIO GUZMAN RODRÍGUEZ"/>
    <s v="CXP00130459"/>
    <x v="1684"/>
    <s v=" CONTR-0751-8"/>
    <s v="ALQUILER LOCAL MES DE MARZO Y ABRIL 2024"/>
    <s v="DOP"/>
    <n v="-1038400"/>
    <n v="-1038400"/>
  </r>
  <r>
    <s v="210102001001000000"/>
    <n v="131700845"/>
    <s v="GRUPO RAMINEN SRL"/>
    <s v="CXP00130413"/>
    <x v="1684"/>
    <s v="B1500000269"/>
    <s v="SERV. DE 2 MONTACARGAS"/>
    <s v="DOP"/>
    <n v="-919500"/>
    <n v="-919500"/>
  </r>
  <r>
    <s v="210102001001000000"/>
    <n v="102315965"/>
    <s v="WINDTELECOM S. A."/>
    <s v="CXP00130423"/>
    <x v="1684"/>
    <s v="B0300000072"/>
    <s v="AFECTA FACT. B1500012113 INSTAL. INT. ESCUELA SAN PEDRO APOS"/>
    <s v="DOP"/>
    <n v="-820421.72"/>
    <n v="-820421.72"/>
  </r>
  <r>
    <s v="210102001001000000"/>
    <n v="102315965"/>
    <s v="WINDTELECOM S. A."/>
    <s v="CXP00130418"/>
    <x v="1684"/>
    <s v="B1500012113"/>
    <s v="OFIC-DGA Nº.-302-2024 INSTAL. INT. ESCUELA SAN PEDRO APOSTOL"/>
    <s v="DOP"/>
    <n v="-844582.58"/>
    <n v="-818222.56"/>
  </r>
  <r>
    <s v="210102001001000000"/>
    <n v="101001577"/>
    <s v="COMPAÑIA DOMINICANA DE TELEFONOS, S.A (CODETEL)"/>
    <s v="CXP00130422"/>
    <x v="1684"/>
    <s v="E450000055639"/>
    <s v="SERV. DE INSTALACION DE 56 SISTEMAS DE TIERRA"/>
    <s v="DOP"/>
    <n v="-670325.14"/>
    <n v="-670325.14"/>
  </r>
  <r>
    <s v="219805001001000000"/>
    <n v="401007339"/>
    <s v="MINISTERIO DE EDUCACION"/>
    <s v="PI028083"/>
    <x v="1684"/>
    <s v="DGMIE.272-2024"/>
    <s v="VIATICOS DIR. MANTENIMIENTO INSFA ESCOLAR. DGMIE.272-2024"/>
    <s v="DOP"/>
    <n v="-345955"/>
    <n v="-345955"/>
  </r>
  <r>
    <s v="210102001001000000"/>
    <n v="130463727"/>
    <s v="INMOBILIARIA LEONEL TAVERAS, S.R.L"/>
    <s v="CXP00130420"/>
    <x v="1684"/>
    <s v="B1500000461"/>
    <s v="ALQUILER LOCAL, MES DE ENERO, FEBRER. Y MARZO 2024"/>
    <s v="DOP"/>
    <n v="-306210"/>
    <n v="-306210"/>
  </r>
  <r>
    <s v="210102001001000000"/>
    <n v="401007479"/>
    <s v="AYUNTAMIENTO DEL DISTRITO NACIONAL"/>
    <s v="CXP00130429"/>
    <x v="1684"/>
    <s v="DGA-335-2024"/>
    <s v="RECOLECCION DE DESECHOS"/>
    <s v="DOP"/>
    <n v="-237280"/>
    <n v="-237280"/>
  </r>
  <r>
    <s v="210102001001000000"/>
    <s v="00104541362"/>
    <s v="EPIFANIO HEREDIA"/>
    <s v="CXP00130421"/>
    <x v="1684"/>
    <s v="CONTR-0699-2022-9"/>
    <s v="ALQ. LOCAL, CORRESP A MARZO Y ABRIL 2024"/>
    <s v="DOP"/>
    <n v="-224200"/>
    <n v="-224200"/>
  </r>
  <r>
    <s v="210102001001000000"/>
    <s v="00111469912"/>
    <s v="VENTURA ANTONIO GARCIA SANTIAGO"/>
    <s v="CXP00130448"/>
    <x v="1684"/>
    <s v="CONTR-0781-0740-71"/>
    <s v="ALQ. LOCAL MES DE  ABRIL 2024"/>
    <s v="DOP"/>
    <n v="-215016.95"/>
    <n v="-215016.95"/>
  </r>
  <r>
    <s v="210102001001000000"/>
    <s v="00105056287"/>
    <s v="BENITO ALCADIO LIRIANO LOPEZ"/>
    <s v="CXP00130454"/>
    <x v="1684"/>
    <s v="CONTR. A-0084-2"/>
    <s v="ALQUILER LOCAL, MES DE MARZO Y ABRIL 2024"/>
    <s v="DOP"/>
    <n v="-165200"/>
    <n v="-165200"/>
  </r>
  <r>
    <s v="219805001001000000"/>
    <n v="430009059"/>
    <s v="AYUNTAMIENTO SAN ANTONIO DE GUERRA"/>
    <s v="CXP00130472"/>
    <x v="1684"/>
    <s v="B1500000120"/>
    <s v="RECOLECCION DE DESECHOS SOLIDOS ENERO-MARZO 2024"/>
    <s v="DOP"/>
    <n v="-160200"/>
    <n v="-160200"/>
  </r>
  <r>
    <s v="210102001001000000"/>
    <n v="131888453"/>
    <s v="CARP Contraloria y Servicios, SRL"/>
    <s v="CXP00130474"/>
    <x v="1684"/>
    <s v="B1500000039"/>
    <s v="SERVICIO DE SUMINISTROS Y REFIGERIO"/>
    <s v="DOP"/>
    <n v="-154580"/>
    <n v="-154580"/>
  </r>
  <r>
    <s v="210102001001000000"/>
    <s v="01400086052"/>
    <s v="JOSE ARTURO CASTRO VICENTE"/>
    <s v="CXP00130461"/>
    <x v="1684"/>
    <s v="CONTR-0969-30"/>
    <s v="ALQUILER LOCAL MES DE MARZO Y ABRIL 2024"/>
    <s v="DOP"/>
    <n v="-129800"/>
    <n v="-129800"/>
  </r>
  <r>
    <s v="219805001001000000"/>
    <n v="430009059"/>
    <s v="AYUNTAMIENTO SAN ANTONIO DE GUERRA"/>
    <s v="CXP00130471"/>
    <x v="1684"/>
    <s v="B1500000119"/>
    <s v="RECOLECCION DE DESECHOS SOLIDOS NOVIEMBRE-DICIEMBRE 2023"/>
    <s v="DOP"/>
    <n v="-106800"/>
    <n v="-106800"/>
  </r>
  <r>
    <s v="210102001001000000"/>
    <n v="130463727"/>
    <s v="INMOBILIARIA LEONEL TAVERAS, S.R.L"/>
    <s v="CXP00130412"/>
    <x v="1684"/>
    <s v="B1500000460"/>
    <s v="ALQUILER LOCAL, CORRESP. MES DE DICIEMBRE 2023"/>
    <s v="DOP"/>
    <n v="-102070"/>
    <n v="-102070"/>
  </r>
  <r>
    <s v="219805001001000000"/>
    <n v="401007339"/>
    <s v="MINISTERIO DE EDUCACION"/>
    <s v="PI028080"/>
    <x v="1684"/>
    <s v="DGMIE.170-2024"/>
    <s v="VIATICOS DIR. MANTENIMIENTO INSFA ESCOLAR. DGMIE.170-2024"/>
    <s v="DOP"/>
    <n v="-89470"/>
    <n v="-89470"/>
  </r>
  <r>
    <s v="210102001001000000"/>
    <s v="00101328250"/>
    <s v="PETRA BERNABELA RIVAS HERASME"/>
    <s v="CXP00130470"/>
    <x v="1684"/>
    <s v="B1500000466"/>
    <s v="PAGO NOTARIZACION DE DOCUMENTOS"/>
    <s v="DOP"/>
    <n v="-88500"/>
    <n v="-88500"/>
  </r>
  <r>
    <s v="219805001001000000"/>
    <n v="401007339"/>
    <s v="MINISTERIO DE EDUCACION"/>
    <s v="PI028082"/>
    <x v="1684"/>
    <s v="DGMIE.578-2024"/>
    <s v="VIATICOS DIR. MANTENIMIENTO INSFA ESCOLAR. DGMIE.578-2024"/>
    <s v="DOP"/>
    <n v="-82130"/>
    <n v="-82130"/>
  </r>
  <r>
    <s v="210102001001000000"/>
    <s v="00108828328"/>
    <s v="BRAULIA EUGENIA DEL PILAR"/>
    <s v="CXP00130419"/>
    <x v="1684"/>
    <s v="CONTR-1254-2014-75"/>
    <s v="ALQ. LOCAL, CORRESP A MARZO Y ABRIL 2024"/>
    <s v="DOP"/>
    <n v="-77880"/>
    <n v="-77880"/>
  </r>
  <r>
    <s v="210102001001000000"/>
    <s v="00106412059"/>
    <s v="JOSE ANTONIO LOMBERT GONZALEZ"/>
    <s v="CXP00130464"/>
    <x v="1684"/>
    <s v="CONTR. 0183-11"/>
    <s v="ALQUILER LOCAL MES DE MARZO Y ABRIL 2024"/>
    <s v="DOP"/>
    <n v="-70800"/>
    <n v="-70800"/>
  </r>
  <r>
    <s v="210102001001000000"/>
    <s v="01000150696"/>
    <s v="RAMONA TEANE MEJIA"/>
    <s v="CXP00130428"/>
    <x v="1684"/>
    <s v="CONTR-0605-82"/>
    <s v="ALQUILER LOCAL MARZO/ABRIL 2024"/>
    <s v="DOP"/>
    <n v="-66249.070000000007"/>
    <n v="-66249.070000000007"/>
  </r>
  <r>
    <s v="210102001001000000"/>
    <s v="00800198921"/>
    <s v="ALTAGRACIA GARCIA DE GUERRERO"/>
    <s v="CXP00130476"/>
    <x v="1684"/>
    <s v="CONTR.1310-63"/>
    <s v="ALQUILER LOCAL, MARZO Y ABRIL 2024"/>
    <s v="DOP"/>
    <n v="-59275.51"/>
    <n v="-59275.51"/>
  </r>
  <r>
    <s v="210102001001000000"/>
    <s v="07200087091"/>
    <s v="MANUEL RAMON DE LA ROSA ESCOTO"/>
    <s v="CXP00130438"/>
    <x v="1684"/>
    <s v="CONTR-01227-59"/>
    <s v="ALQ. LOCAL MES DE MARZO Y ABRIL 2024"/>
    <s v="DOP"/>
    <n v="-55755"/>
    <n v="-55755"/>
  </r>
  <r>
    <s v="210102001001000000"/>
    <s v="04900007099"/>
    <s v="MARIANO MORALES DIPLAN"/>
    <s v="CXP00130417"/>
    <x v="1684"/>
    <s v="CONTR. 0346-2012-1"/>
    <s v="ALQUILER LOCAL MES DE ABRIL 2024"/>
    <s v="DOP"/>
    <n v="-53100"/>
    <n v="-53100"/>
  </r>
  <r>
    <s v="219805001001000000"/>
    <n v="401007339"/>
    <s v="MINISTERIO DE EDUCACION"/>
    <s v="PI028081"/>
    <x v="1684"/>
    <s v="OFIC-OGI Nº.-054-202"/>
    <s v="OFIC-OGI Nº.-054-2024 VIATICOS - DIRECCION DE LEGAL"/>
    <s v="DOP"/>
    <n v="-46650"/>
    <n v="-46650"/>
  </r>
  <r>
    <s v="210102001001000000"/>
    <s v="00108137464"/>
    <s v="JOHAMNA ROSALIA ALMONTE ZARZUELA"/>
    <s v="CXP00130409"/>
    <x v="1684"/>
    <s v="CONTR. 0299-12"/>
    <s v="PAGO ALQUILER LOCAL CORRESP. A MARZO 2024"/>
    <s v="DOP"/>
    <n v="-41300"/>
    <n v="-41300"/>
  </r>
  <r>
    <s v="210102001001000000"/>
    <s v="00108137464"/>
    <s v="JOHAMNA ROSALIA ALMONTE ZARZUELA"/>
    <s v="CXP00130410"/>
    <x v="1684"/>
    <s v="CONTR. 0299-13"/>
    <s v="ALQUILER LOCAL MES DE ABRIL 2024"/>
    <s v="DOP"/>
    <n v="-41300"/>
    <n v="-41300"/>
  </r>
  <r>
    <s v="219805001001000000"/>
    <n v="401007339"/>
    <s v="MINISTERIO DE EDUCACION"/>
    <s v="PI028079"/>
    <x v="1684"/>
    <s v="OFIC#DGMIE-0181/2024"/>
    <s v="VIATICOS Y PEAJES-CORRESP. A LOS DIAS 28 DE FEBRE, 28 DE MAR"/>
    <s v="DOP"/>
    <n v="-37577.5"/>
    <n v="-37577.5"/>
  </r>
  <r>
    <s v="219805001001000000"/>
    <n v="401007339"/>
    <s v="MINISTERIO DE EDUCACION"/>
    <s v="PI028072"/>
    <x v="1684"/>
    <s v="OFIC.#DETP-039/2024"/>
    <s v="VIATICOS Y TRANSPORTE, PARA EL TECNICO QUE REALIZO VISITAS A"/>
    <s v="DOP"/>
    <n v="-27987.5"/>
    <n v="-27987.5"/>
  </r>
  <r>
    <s v="210102001001000000"/>
    <n v="10400160056"/>
    <s v="LLELINA YSABEL TEJEDA SANTOS"/>
    <s v="CXP00130434"/>
    <x v="1684"/>
    <s v="CONTR.00540-51"/>
    <s v="ALQ. LOCAL MES DE MARZO Y ABRIL 2024"/>
    <s v="DOP"/>
    <n v="-27894.3"/>
    <n v="-27894.3"/>
  </r>
  <r>
    <s v="219805001001000000"/>
    <n v="401007339"/>
    <s v="MINISTERIO DE EDUCACION"/>
    <s v="PI028078"/>
    <x v="1684"/>
    <s v="OFIC.#DETP-087/2024"/>
    <s v="VIATICOS P/EL PERSONAL TECNICO QUE REALIZO VISITAS A LAS REG"/>
    <s v="DOP"/>
    <n v="-25412.5"/>
    <n v="-25412.5"/>
  </r>
  <r>
    <s v="210102001001000000"/>
    <s v="01800134460"/>
    <s v="BRAUDILIO MATOS TERRERO"/>
    <s v="CXP00130475"/>
    <x v="1684"/>
    <s v="CONTR. 0125-17"/>
    <s v="ALQUILER LOCAL, MARZO Y ABRIL 2024"/>
    <s v="DOP"/>
    <n v="-11800"/>
    <n v="-11800"/>
  </r>
  <r>
    <s v="219805001001000000"/>
    <n v="401007339"/>
    <s v="MINISTERIO DE EDUCACION"/>
    <s v="PI028075"/>
    <x v="1684"/>
    <s v="DGRI-0084-2024"/>
    <s v="PAGO VIATICOS"/>
    <s v="DOP"/>
    <n v="-7760"/>
    <n v="-7760"/>
  </r>
  <r>
    <s v="219805001001000000"/>
    <n v="401007339"/>
    <s v="MINISTERIO DE EDUCACION"/>
    <s v="PI028077"/>
    <x v="1684"/>
    <s v="DRRHH-2024-00018"/>
    <s v="PAGO VIATICOS"/>
    <s v="DOP"/>
    <n v="-6600"/>
    <n v="-6600"/>
  </r>
  <r>
    <s v="219805001001000000"/>
    <n v="401007339"/>
    <s v="MINISTERIO DE EDUCACION"/>
    <s v="PI028073"/>
    <x v="1684"/>
    <s v="DGES 043-2024"/>
    <s v="VIATICOS AL PERSONAL DE LA DIRECCION  EDUCACION SECUNDARIA"/>
    <s v="DOP"/>
    <n v="-3800"/>
    <n v="-3800"/>
  </r>
  <r>
    <s v="210102001001000000"/>
    <n v="130540071"/>
    <s v="CONSTRUCTORA DAILEY SRL"/>
    <s v="CXP00130506"/>
    <x v="1685"/>
    <s v="CONTR.O-0551-1"/>
    <s v="CUBICACION #1"/>
    <s v="DOP"/>
    <n v="-51143199.009999998"/>
    <n v="-40914559.210000001"/>
  </r>
  <r>
    <s v="210102001001000000"/>
    <n v="101730511"/>
    <s v="CONSTRUCTORA LAUGAMA SRL."/>
    <s v="CXP00130496"/>
    <x v="1685"/>
    <s v="CONTR.O-0550-1"/>
    <s v="CUBICACION #1"/>
    <s v="DOP"/>
    <n v="-51142037.869999997"/>
    <n v="-40913630.299999997"/>
  </r>
  <r>
    <s v="210102001001000000"/>
    <n v="130532011"/>
    <s v="NAIPAUL TRADING SRL.."/>
    <s v="CXP00130501"/>
    <x v="1685"/>
    <s v="CONTR.O-0368-1"/>
    <s v="CUBICACION #1"/>
    <s v="DOP"/>
    <n v="-36406470.509999998"/>
    <n v="-29125176.41"/>
  </r>
  <r>
    <s v="210102001001000000"/>
    <n v="101055571"/>
    <s v="MAGNA MOTORS S. A."/>
    <s v="CXP00130477"/>
    <x v="1685"/>
    <s v="B1500007495"/>
    <s v="CONTRATACION DE LOS SERVICIOS DE TRANSP. ESCOLAR T"/>
    <s v="DOP"/>
    <n v="-23200000"/>
    <n v="-20880000"/>
  </r>
  <r>
    <s v="210102001001000000"/>
    <s v="05600654528"/>
    <s v="JOSE ELIAS UREÑA ROSARIO"/>
    <s v="CXP00130479"/>
    <x v="1685"/>
    <s v="CONTRS.O-538/2215-19"/>
    <s v="CUBICACION #19 PRESUP. REFORMULADO"/>
    <s v="DOP"/>
    <n v="-20222745.039999999"/>
    <n v="-16178196.029999999"/>
  </r>
  <r>
    <s v="210102001001000000"/>
    <n v="130235309"/>
    <s v="PUNTOCALL LORA COMMUNICATIONS DOMINICANA SRL"/>
    <s v="CXP00130494"/>
    <x v="1685"/>
    <s v="B1500000203"/>
    <s v="INSTALACION  DE INTERNET"/>
    <s v="DOP"/>
    <n v="-15751820"/>
    <n v="-15751820"/>
  </r>
  <r>
    <s v="210102001001000000"/>
    <s v="04800092191"/>
    <s v="JOSE GABRIEL DE LA ROSA HOLGUIN"/>
    <s v="CXP00130483"/>
    <x v="1685"/>
    <s v="CONTRS.0483/0132-6"/>
    <s v="CUBICACION #6 PRESUP. REFORMULADO"/>
    <s v="DOP"/>
    <n v="-12658544.140000001"/>
    <n v="-12658544.140000001"/>
  </r>
  <r>
    <s v="210102001001000000"/>
    <n v="130235309"/>
    <s v="PUNTOCALL LORA COMMUNICATIONS DOMINICANA SRL"/>
    <s v="PI028090"/>
    <x v="1685"/>
    <s v="B1500000205"/>
    <s v="INSTALACION DE CAMPOS VIRTUALES A 9 ESCUELAS, UBICADA NAGUA,"/>
    <s v="DOP"/>
    <n v="-11589130.130000001"/>
    <n v="-11589130.130000001"/>
  </r>
  <r>
    <s v="210102001001000000"/>
    <n v="130235309"/>
    <s v="PUNTOCALL LORA COMMUNICATIONS DOMINICANA SRL"/>
    <s v="CXP00130493"/>
    <x v="1685"/>
    <s v="B1500000201"/>
    <s v="INSTALACION  DE INTERNET"/>
    <s v="DOP"/>
    <n v="-9154640.5999999996"/>
    <n v="-9154640.5999999996"/>
  </r>
  <r>
    <s v="210102001001000000"/>
    <s v="04800056113"/>
    <s v="RAFAEL RIVAS PEÑA"/>
    <s v="CXP00130488"/>
    <x v="1685"/>
    <s v="CONTRS.0722/0135-13"/>
    <s v="CUBICACION #13 PRESUP. REFORMULADO"/>
    <s v="DOP"/>
    <n v="-5469480.8099999996"/>
    <n v="-4375584.6500000004"/>
  </r>
  <r>
    <s v="210102001001000000"/>
    <n v="131844227"/>
    <s v="AILAM ENGINEERING &amp; SUPPLIES, S.R.L."/>
    <s v="CXP00130485"/>
    <x v="1685"/>
    <s v="B1500000107"/>
    <s v="EQUIPAMIENTO  E INSTALACION"/>
    <s v="DOP"/>
    <n v="-3519647.12"/>
    <n v="-2815717.7"/>
  </r>
  <r>
    <s v="210102001001000000"/>
    <n v="101786116"/>
    <s v="ENVASES 2000 SRL"/>
    <s v="CXP00130484"/>
    <x v="1685"/>
    <s v="B1500000069"/>
    <s v="ALQ. LOCAL CORRESPONDIENTE AL MES DE FEB./2024"/>
    <s v="DOP"/>
    <n v="-2164782.38"/>
    <n v="-2164782.38"/>
  </r>
  <r>
    <s v="210102001001000000"/>
    <n v="101786116"/>
    <s v="ENVASES 2000 SRL"/>
    <s v="CXP00130489"/>
    <x v="1685"/>
    <s v="B1500000070"/>
    <s v="ALQ. LOCAL CORRESPONDIENTE AL MES DE MAR./2024"/>
    <s v="DOP"/>
    <n v="-2164782.38"/>
    <n v="-2164782.38"/>
  </r>
  <r>
    <s v="210102001001000000"/>
    <s v="00101730877"/>
    <s v="ALTAGRACIA CESILIA SEPULVEDA"/>
    <s v="CXP00130499"/>
    <x v="1685"/>
    <s v="CONTR. 1960-2"/>
    <s v="50% RESTANTE PAGO COMPRA TERRENO"/>
    <s v="DOP"/>
    <n v="-2116152"/>
    <n v="-2116152"/>
  </r>
  <r>
    <s v="210102001001000000"/>
    <n v="402002364"/>
    <s v="AYUNTAMIENTO DEL MUNICIPIO DE SANTIAGO"/>
    <s v="CXP00130502"/>
    <x v="1685"/>
    <s v="B1500006312"/>
    <s v="SERVICIO DE ASEO URBANO A LOS 107 CENTROS EDUCATIVOS DE SANT"/>
    <s v="DOP"/>
    <n v="-708017"/>
    <n v="-708017"/>
  </r>
  <r>
    <s v="210102001001000000"/>
    <s v="01000887123"/>
    <s v="ADELA CRISTINA RAMIREZ DE LA CRUZ"/>
    <s v="CXP00130504"/>
    <x v="1685"/>
    <s v="CONTR. A-0066-3"/>
    <s v="ALQUILER LOCAL MES DE MARZO Y ABRIL 2024"/>
    <s v="DOP"/>
    <n v="-472000"/>
    <n v="-472000"/>
  </r>
  <r>
    <s v="210102001001000000"/>
    <n v="430022535"/>
    <s v="AYUNTAMIENTO DEL MUNICIPIO DE YAMASA"/>
    <s v="CXP00130481"/>
    <x v="1685"/>
    <s v="B1500000301"/>
    <s v="SERV DE RECOLECC DESECHOS SOLIDOS ENE-DIC.2021-DGA.338-2024"/>
    <s v="DOP"/>
    <n v="-437400"/>
    <n v="-437400"/>
  </r>
  <r>
    <s v="210102001001000000"/>
    <s v="01200212452"/>
    <s v="ARISTIDES JIMENEZ LOPEZ"/>
    <s v="CXP00130500"/>
    <x v="1685"/>
    <s v="CONTR.0958-66"/>
    <s v="ALQUILER LOCAL MES DE MARZO Y ABRIL 2024"/>
    <s v="DOP"/>
    <n v="-172280"/>
    <n v="-172280"/>
  </r>
  <r>
    <s v="210102001001000000"/>
    <n v="40230136513"/>
    <s v="LESLIE SHANELL BREA PAULINO"/>
    <s v="CXP00130507"/>
    <x v="1685"/>
    <s v="CONTR. # 0771-9"/>
    <s v="ALQUILER LOCAL MES DE MARZO Y ABRIL 2024"/>
    <s v="DOP"/>
    <n v="-136290"/>
    <n v="-136290"/>
  </r>
  <r>
    <s v="210102001001000000"/>
    <n v="401515679"/>
    <s v="GRAN LOGIA DE LA REPUBLICA DOMINICANA"/>
    <s v="CXP00130498"/>
    <x v="1685"/>
    <s v="B1500000190"/>
    <s v="ALQUI. LOCAL DESDE 17 FEBRERO HASTA 17 MARZO 2024"/>
    <s v="DOP"/>
    <n v="-130754.77"/>
    <n v="-130754.77"/>
  </r>
  <r>
    <s v="210102001001000000"/>
    <n v="430042536"/>
    <s v="AYUNTAMIENTO MUNICIPAL DE LOS ALCARRIZOS"/>
    <s v="CXP00130503"/>
    <x v="1685"/>
    <s v="B1500001814"/>
    <s v="OFIC-DGA Nº.-334-2024 DESECHOS SOLIDOS"/>
    <s v="DOP"/>
    <n v="-109500"/>
    <n v="-109500"/>
  </r>
  <r>
    <s v="210102001001000000"/>
    <s v="04701447890"/>
    <s v="AGUSTIN BALDERA REYES"/>
    <s v="CXP00130480"/>
    <x v="1685"/>
    <s v="CONTR.1607-77"/>
    <s v="ALQUILER LOCAL MES DE MARZO Y ABRIL 2024"/>
    <s v="DOP"/>
    <n v="-106200"/>
    <n v="-106200"/>
  </r>
  <r>
    <s v="219805001001000000"/>
    <n v="401007339"/>
    <s v="MINISTERIO DE EDUCACION"/>
    <s v="PI028089"/>
    <x v="1685"/>
    <s v="OFIC-DGMIE Nº.-0172-"/>
    <s v="OFIC-DGMIE Nº.-0172-24 VIATICOS Y PEAJES"/>
    <s v="DOP"/>
    <n v="-102732.5"/>
    <n v="-102732.5"/>
  </r>
  <r>
    <s v="210102001001000000"/>
    <n v="405000483"/>
    <s v="AYUNTAMIENTO MUNICIPAL PUERTO PLATA"/>
    <s v="CXP00130505"/>
    <x v="1685"/>
    <s v="B1500002739"/>
    <s v="OFIC-DGA Nº.-336-2024 DESECHOS SOLIDOS"/>
    <s v="DOP"/>
    <n v="-84600"/>
    <n v="-84600"/>
  </r>
  <r>
    <s v="210102001001000000"/>
    <s v="00200269165"/>
    <s v="DANIEL NIVAR"/>
    <s v="CXP00130482"/>
    <x v="1685"/>
    <s v="CONTR-12360-2018-21"/>
    <s v="ALQ. LOCAL, CORRESP. A LOS MESES  MARZO,ABRIL 2024"/>
    <s v="DOP"/>
    <n v="-63720"/>
    <n v="-63720"/>
  </r>
  <r>
    <s v="210102001001000000"/>
    <s v="00200589976"/>
    <s v="JULIO CESAR GUZMAN BENZANT"/>
    <s v="CXP00130478"/>
    <x v="1685"/>
    <s v="CONTR-4750-26"/>
    <s v="ALQ. LOCAL, CORRESP. AL MES DE ABRIL 2024"/>
    <s v="DOP"/>
    <n v="-63720"/>
    <n v="-63720"/>
  </r>
  <r>
    <s v="210102001001000000"/>
    <n v="417000172"/>
    <s v="AYUNTAMIENTO MUNICIPAL DE BARAHONA"/>
    <s v="CXP00130490"/>
    <x v="1685"/>
    <s v="B1500001911"/>
    <s v="SERV DE RECOLECC DESECHOS SOLIDOS ENERO-2024,DGA.355-2024"/>
    <s v="DOP"/>
    <n v="-62400"/>
    <n v="-62400"/>
  </r>
  <r>
    <s v="210102001001000000"/>
    <n v="417000172"/>
    <s v="AYUNTAMIENTO MUNICIPAL DE BARAHONA"/>
    <s v="CXP00130492"/>
    <x v="1685"/>
    <s v="B1500001918"/>
    <s v="SERV DE RECOLECC DESECHOS SOLIDOS FEBRERO-2024,DGA.355-2024"/>
    <s v="DOP"/>
    <n v="-62400"/>
    <n v="-62400"/>
  </r>
  <r>
    <s v="210102001001000000"/>
    <n v="415000124"/>
    <s v="AYUNTAMIENTO MUNICIPAL DE BANI"/>
    <s v="CXP00130487"/>
    <x v="1685"/>
    <s v="B1500004021"/>
    <s v="SERV DE RECOLECC DESECHOS SOLIDOS MARZO-2024,DGA.354-2024"/>
    <s v="DOP"/>
    <n v="-53850"/>
    <n v="-53850"/>
  </r>
  <r>
    <s v="219805001001000000"/>
    <n v="401007339"/>
    <s v="MINISTERIO DE EDUCACION"/>
    <s v="PI028087"/>
    <x v="1685"/>
    <s v="DETP.41-2024"/>
    <s v="VIATICOS DIR. EDUCACION TECNICO PROFESIONAL. DETP.41-2024"/>
    <s v="DOP"/>
    <n v="-45750"/>
    <n v="-45750"/>
  </r>
  <r>
    <s v="219805001001000000"/>
    <s v="00114017635"/>
    <s v="ANTONIA DE LOS ANGELES GIL VELEZ"/>
    <s v="PI028086"/>
    <x v="1685"/>
    <s v="OFICIO DEC 094-2024"/>
    <s v=" REPOSICION CAJA CHICA DIR. EVALUACION DE LA CALIDAD"/>
    <s v="DOP"/>
    <n v="-36070.83"/>
    <n v="-36070.83"/>
  </r>
  <r>
    <s v="210102001001000000"/>
    <n v="405001544"/>
    <s v="AYUNTAMIENTO MUNICIPAL DE SOSUA"/>
    <s v="CXP00130495"/>
    <x v="1685"/>
    <s v="B1500000106"/>
    <s v="SERV DE RECOLECC DESECHOS SOLIDOS FEBRERO-2024,DGA.337-2024"/>
    <s v="DOP"/>
    <n v="-22650"/>
    <n v="-22650"/>
  </r>
  <r>
    <s v="210102001001000000"/>
    <n v="405001544"/>
    <s v="AYUNTAMIENTO MUNICIPAL DE SOSUA"/>
    <s v="CXP00130497"/>
    <x v="1685"/>
    <s v="B1500000109"/>
    <s v="SERV DE RECOLECC DESECHOS SOLIDOS MARZO-2024,DGA.337-2024"/>
    <s v="DOP"/>
    <n v="-22650"/>
    <n v="-22650"/>
  </r>
  <r>
    <s v="210102001001000000"/>
    <s v="00107084196"/>
    <s v="LIBORIA LUGO OGANDO"/>
    <s v="CXP00130491"/>
    <x v="1685"/>
    <s v="B1500000001."/>
    <s v="LEGALIZACION DE DOCUMENTOS ( CARTA DE COMPROMISO)"/>
    <s v="DOP"/>
    <n v="-17700"/>
    <n v="-17700"/>
  </r>
  <r>
    <s v="219805001001000000"/>
    <n v="401007339"/>
    <s v="MINISTERIO DE EDUCACION"/>
    <s v="PI028088"/>
    <x v="1685"/>
    <s v="MINERD-DETP Nº.34-24"/>
    <s v="OFIC-MINERD-DETP Nº.-34-2024 VIATICOS Y TRANSPORTE"/>
    <s v="DOP"/>
    <n v="-5700"/>
    <n v="-5700"/>
  </r>
  <r>
    <s v="219805001001000000"/>
    <n v="401007339"/>
    <s v="MINISTERIO DE EDUCACION"/>
    <s v="PI028092"/>
    <x v="1685"/>
    <s v="OFIC-DGRI#0083/2024"/>
    <s v="PAGO VIATICOS A LA DIRECCION GRAL DE RELACIONES INTERINSTITU"/>
    <s v="DOP"/>
    <n v="-1800"/>
    <n v="-1800"/>
  </r>
  <r>
    <s v="219805001001000000"/>
    <n v="401007339"/>
    <s v="MINISTERIO DE EDUCACION"/>
    <s v="PI028085"/>
    <x v="1685"/>
    <s v="DGRI.85-2024"/>
    <s v="VIATICOS DIR. GENERAL RELACIONES INTERNACION. DGRI.85-2024"/>
    <s v="DOP"/>
    <n v="-1350"/>
    <n v="-1350"/>
  </r>
  <r>
    <s v="210102001001000000"/>
    <n v="104016191"/>
    <s v="TELEOPERADORA DEL NORDESTE, SRL"/>
    <s v="CXP00130519"/>
    <x v="1686"/>
    <s v="B1500001099"/>
    <s v="SERV DE INSTALACION INTERNET Y CAMPOS VIRTUA , DGA.375-2024"/>
    <s v="DOP"/>
    <n v="-66175500.039999999"/>
    <n v="-66175500.039999999"/>
  </r>
  <r>
    <s v="210102001001000000"/>
    <n v="106001201"/>
    <s v="TELEVIADUCTO, SRL"/>
    <s v="CXP00130521"/>
    <x v="1686"/>
    <s v="B1500000181"/>
    <s v="INSTALACION DE CAMPOS VIRTUALES E INTERNET"/>
    <s v="DOP"/>
    <n v="-38099599.289999999"/>
    <n v="-38099599.289999999"/>
  </r>
  <r>
    <s v="210102001001000000"/>
    <n v="101710314"/>
    <s v="TELECABLE CENTRAL SRL"/>
    <s v="CXP00130518"/>
    <x v="1686"/>
    <s v="B1500000392"/>
    <s v="INSTALACION DE CAMPOS VIRTUALES E INTERNET A 10 ESCUELAS"/>
    <s v="DOP"/>
    <n v="-17335000"/>
    <n v="-17335000"/>
  </r>
  <r>
    <s v="210102001001000000"/>
    <n v="130235309"/>
    <s v="PUNTOCALL LORA COMMUNICATIONS DOMINICANA SRL"/>
    <s v="CXP00130545"/>
    <x v="1686"/>
    <s v="B1500000198"/>
    <s v="SERV DE INTERNET MES DE MARZO 2024 , DGA.363-2024"/>
    <s v="DOP"/>
    <n v="-4905043"/>
    <n v="-4905043"/>
  </r>
  <r>
    <s v="210102001001000000"/>
    <n v="101821248"/>
    <s v="EDESUR DOMINICANA, S. A."/>
    <s v="CXP00130512"/>
    <x v="1686"/>
    <s v="DGA 322-2024"/>
    <s v="SERVICIO DE ENERGIA ELECTRICA MES DE FEBRERO 2024 (  LOTE 3)"/>
    <s v="DOP"/>
    <n v="-4689454.3899999997"/>
    <n v="-4689454.3899999997"/>
  </r>
  <r>
    <s v="210102001001000000"/>
    <n v="130235309"/>
    <s v="PUNTOCALL LORA COMMUNICATIONS DOMINICANA SRL"/>
    <s v="CXP00130538"/>
    <x v="1686"/>
    <s v="B1500000196"/>
    <s v="SERV DE INTERNET MES DE MARZO 2024 , DGA.361-2024"/>
    <s v="DOP"/>
    <n v="-3739944.81"/>
    <n v="-3739944.81"/>
  </r>
  <r>
    <s v="210102001001000000"/>
    <n v="101855681"/>
    <s v="COLUMBUS NETWORKS DOMINICANA, SA"/>
    <s v="CXP00130530"/>
    <x v="1686"/>
    <s v="B1500005378"/>
    <s v="OFIC- DGA Nº.-359-2024 SERV. INTERNET SEDE PRINCIPAL, REP. D"/>
    <s v="DOP"/>
    <n v="-2493603.4500000002"/>
    <n v="-2493603.4500000002"/>
  </r>
  <r>
    <s v="210102001001000000"/>
    <n v="130762031"/>
    <s v="CHAMARTIN INVERSIONES, SRL"/>
    <s v="MIED-144985"/>
    <x v="1686"/>
    <s v="CONTR.B-0082/2023"/>
    <s v="PAGO DE AVANCE"/>
    <s v="DOP"/>
    <n v="-955089.49"/>
    <n v="-955089.49"/>
  </r>
  <r>
    <s v="210102001001000000"/>
    <s v="00100941442"/>
    <s v="ABRAHAN JADALLA MARIA ASFURA"/>
    <s v="CXP00130522"/>
    <x v="1686"/>
    <s v="CONTR.0138-13"/>
    <s v="ALQUILER LOCAL, MARZO Y ABRIL 2024"/>
    <s v="DOP"/>
    <n v="-826000"/>
    <n v="-826000"/>
  </r>
  <r>
    <s v="210102001001000000"/>
    <n v="101718013"/>
    <s v="MUEBLES Y EQUIPOS PARA OFICINA LEON GONZALEZ SRL."/>
    <s v="CXP00130513"/>
    <x v="1686"/>
    <s v="B1500001162"/>
    <s v="&quot;AD. DE MOB. PARA SER UTILIZADOS EN LA DIRECCION &quot;"/>
    <s v="DOP"/>
    <n v="-627207.76"/>
    <n v="-627207.76"/>
  </r>
  <r>
    <s v="210102001001000000"/>
    <n v="401052369"/>
    <s v="IGLESIA EPISCOPAL DOMINICANA"/>
    <s v="CXP00130516"/>
    <x v="1686"/>
    <s v="B1500000069"/>
    <s v="ALQUI. LOCAL ENERO,FEBRERO Y MARZO 2024"/>
    <s v="DOP"/>
    <n v="-481440"/>
    <n v="-481440"/>
  </r>
  <r>
    <s v="210102001001000000"/>
    <n v="430022535"/>
    <s v="AYUNTAMIENTO DEL MUNICIPIO DE YAMASA"/>
    <s v="CXP00130537"/>
    <x v="1686"/>
    <s v="B1500000302"/>
    <s v="RECOLECCION DE DESECHOS SOLIDOS"/>
    <s v="DOP"/>
    <n v="-437400"/>
    <n v="-437400"/>
  </r>
  <r>
    <s v="210102001001000000"/>
    <n v="430022535"/>
    <s v="AYUNTAMIENTO DEL MUNICIPIO DE YAMASA"/>
    <s v="CXP00130541"/>
    <x v="1686"/>
    <s v="B1500000303"/>
    <s v="RECOLECCION DE DESECHOS SOLIDOS"/>
    <s v="DOP"/>
    <n v="-437400"/>
    <n v="-437400"/>
  </r>
  <r>
    <s v="210102001001000000"/>
    <s v="00103289120"/>
    <s v="YOCASTA ELIZABETH MAÑON ROSSIS"/>
    <s v="CXP00130524"/>
    <x v="1686"/>
    <s v="CONTR. 0777-7"/>
    <s v="ALQUILER LOCAL MES DE MARZO Y ABRIL 2024"/>
    <s v="DOP"/>
    <n v="-424800"/>
    <n v="-424800"/>
  </r>
  <r>
    <s v="210102001001000000"/>
    <s v="00108830092"/>
    <s v="JUAN CARLOS SANTOS INFANTE"/>
    <s v="CXP00130508"/>
    <x v="1686"/>
    <s v="  CONTR. 0650-10"/>
    <s v="ALQUILER LOCAL MES DE MARZO Y ABRIL 2024"/>
    <s v="DOP"/>
    <n v="-424800"/>
    <n v="-424800"/>
  </r>
  <r>
    <s v="210102001001000000"/>
    <s v="02600156828"/>
    <s v="JOSE ANTONIO TELEMIN PAULA"/>
    <s v="CXP00130515"/>
    <x v="1686"/>
    <s v="CONTR. 1412 Y 621-58"/>
    <s v="ALQUILER LOCAL MES DE MARZO Y ABRIL 2024"/>
    <s v="DOP"/>
    <n v="-318600"/>
    <n v="-318600"/>
  </r>
  <r>
    <s v="210102001001000000"/>
    <s v="00101878775"/>
    <s v="ARISMENDY CRUZ RODRIGUEZ"/>
    <s v="CXP00130536"/>
    <x v="1686"/>
    <s v="B1500000021"/>
    <s v="LEGALIZACION Y NOTARIZACION"/>
    <s v="DOP"/>
    <n v="-212400"/>
    <n v="-212400"/>
  </r>
  <r>
    <s v="210102001001000000"/>
    <s v="06000002417"/>
    <s v="SUSANA MARTINEZ GONZALEZ"/>
    <s v="CXP00130529"/>
    <x v="1686"/>
    <s v="CONTR. 0152-59"/>
    <s v="ALQUILER LOCAL MES DE MARZO Y ABRIL 2024"/>
    <s v="DOP"/>
    <n v="-209207.63"/>
    <n v="-209207.63"/>
  </r>
  <r>
    <s v="210102001001000000"/>
    <s v="00103554234"/>
    <s v="ADELA DE LA ROSA"/>
    <s v="CXP00130526"/>
    <x v="1686"/>
    <s v="CONTR-0212-11."/>
    <s v="ALQ. LOCAL, CORRESP. A MARZO Y ABRIL 2024"/>
    <s v="DOP"/>
    <n v="-188800"/>
    <n v="-188800"/>
  </r>
  <r>
    <s v="210102001001000000"/>
    <s v="00800199309"/>
    <s v="PEDRO JOSE PAGAN MORA"/>
    <s v="CXP00130520"/>
    <x v="1686"/>
    <s v=" CONTR. 0347-19"/>
    <s v="ALQUILER LOCAL MES DE MARZO Y ABRIL 2024"/>
    <s v="DOP"/>
    <n v="-185167.28"/>
    <n v="-185167.28"/>
  </r>
  <r>
    <s v="210102001001000000"/>
    <s v="00114499718"/>
    <s v="MARIA CONCEPCION GOMEZ CRESPO"/>
    <s v="CXP00130531"/>
    <x v="1686"/>
    <s v="CONTR.12408-20"/>
    <s v="ALQUILER LOCAL MES DE JULIO 2023"/>
    <s v="DOP"/>
    <n v="-129800"/>
    <n v="-129800"/>
  </r>
  <r>
    <s v="210102001001000000"/>
    <s v="00105223549"/>
    <s v="NUMIDIA MARÍA LÓPEZ DE OCHOA"/>
    <s v="CXP00130525"/>
    <x v="1686"/>
    <s v="CONTR-0186-11"/>
    <s v="ALQUILE LOCAL, ,MES DE MARZO Y ABRIL 2024"/>
    <s v="DOP"/>
    <n v="-118000"/>
    <n v="-118000"/>
  </r>
  <r>
    <s v="210102001001000000"/>
    <s v="00106370042"/>
    <s v="MERCEDES LIDIA GUZMÁN DE CLAUDIO"/>
    <s v="CXP00130528"/>
    <x v="1686"/>
    <s v=" CONTR. 0053-12"/>
    <s v="ALQUILER LOCAL MES DE MARZO Y ABRIL 2024"/>
    <s v="DOP"/>
    <n v="-118000"/>
    <n v="-118000"/>
  </r>
  <r>
    <s v="210102001001000000"/>
    <s v="07800069564"/>
    <s v="ELVA ROSA ROSARIO MATA"/>
    <s v="CXP00130534"/>
    <x v="1686"/>
    <s v="B1500000030"/>
    <s v="LEGALIZACION Y NOTARIZACION"/>
    <s v="DOP"/>
    <n v="-118000"/>
    <n v="-118000"/>
  </r>
  <r>
    <s v="210102001001000000"/>
    <n v="430022535"/>
    <s v="AYUNTAMIENTO DEL MUNICIPIO DE YAMASA"/>
    <s v="CXP00130543"/>
    <x v="1686"/>
    <s v="B1500000304"/>
    <s v="RECOLECCION DE DESECHOS SOLIDOS"/>
    <s v="DOP"/>
    <n v="-109350"/>
    <n v="-109350"/>
  </r>
  <r>
    <s v="210102001001000000"/>
    <s v="06000018322"/>
    <s v="EDILIO ALONSO MARTINEZ"/>
    <s v="CXP00130533"/>
    <x v="1686"/>
    <s v="CONTR-0150-79"/>
    <s v="ALQ. LOCAL, CORRESP. AL MES DE ABRIL 2024"/>
    <s v="DOP"/>
    <n v="-107121.1"/>
    <n v="-107121.1"/>
  </r>
  <r>
    <s v="210102001001000000"/>
    <n v="22700004140"/>
    <s v="LUIS ANTONIO BASORA DE LOS SANTOS"/>
    <s v="CXP00130517"/>
    <x v="1686"/>
    <s v=" CONTR.01416-63"/>
    <s v="ALQUILER LOCAL MES DE MARZO Y ABRIL 2024"/>
    <s v="DOP"/>
    <n v="-87169.81"/>
    <n v="-87169.81"/>
  </r>
  <r>
    <s v="219805001001000000"/>
    <n v="401007339"/>
    <s v="MINISTERIO DE EDUCACION"/>
    <s v="PI028098"/>
    <x v="1686"/>
    <s v="OFIC-DGEI#55/2024"/>
    <s v="PAGO VIATICOS A LA DIR. GRAL. DE EDUCACION INICIAL"/>
    <s v="DOP"/>
    <n v="-76792.5"/>
    <n v="-76792.5"/>
  </r>
  <r>
    <s v="210102001001000000"/>
    <n v="414000245"/>
    <s v="AYUNTAMIENTO MUNICIPAL SABANA GRANDE DE PALENQUE"/>
    <s v="CXP00130546"/>
    <x v="1686"/>
    <s v="B1500000116"/>
    <s v="SERV DE RECOLECC DESECHOS SOLIDOS OCT-DIC.2023-DGA.358-2024"/>
    <s v="DOP"/>
    <n v="-52650"/>
    <n v="-52650"/>
  </r>
  <r>
    <s v="210102001001000000"/>
    <s v="00107203192"/>
    <s v="SAMUEL LORA MORALES"/>
    <s v="CXP00130523"/>
    <x v="1686"/>
    <s v="CONTR-2183-85"/>
    <s v="ALILER LOCAL, MARZO Y ABRIL 2024"/>
    <s v="DOP"/>
    <n v="-42480"/>
    <n v="-42480"/>
  </r>
  <r>
    <s v="210102001001000000"/>
    <n v="430050032"/>
    <s v="JUNTA MUNICIPAL DON JUAN"/>
    <s v="CXP00130535"/>
    <x v="1686"/>
    <s v="B1500000207"/>
    <s v="OFIC-DGA Nº.-356-2024 RESIDUOS SOLIDOS MES DE FEBRERO 2024"/>
    <s v="DOP"/>
    <n v="-20250"/>
    <n v="-20250"/>
  </r>
  <r>
    <s v="219805001001000000"/>
    <n v="401007339"/>
    <s v="MINISTERIO DE EDUCACION"/>
    <s v="PI028096"/>
    <x v="1686"/>
    <s v="OFIC-DGES#093/2024"/>
    <s v="PAGO VIATICOS Y TRANSP. A LA DIR. GRAL. DE EDUC. SECUNDARIA"/>
    <s v="DOP"/>
    <n v="-9650"/>
    <n v="-9650"/>
  </r>
  <r>
    <s v="219805001001000000"/>
    <n v="401007339"/>
    <s v="MINISTERIO DE EDUCACION"/>
    <s v="PI028097"/>
    <x v="1686"/>
    <s v="DIGAR-089-2024"/>
    <s v="VIATICOS Y PEAJE"/>
    <s v="DOP"/>
    <n v="-8940"/>
    <n v="-8940"/>
  </r>
  <r>
    <s v="219805001001000000"/>
    <s v="00102007325"/>
    <s v="RAMON ROLANDO REYES LUNA"/>
    <s v="PI028100"/>
    <x v="1686"/>
    <s v="OFIC- DRI Nº.-28-24"/>
    <s v="OFIC- DRI Nº.-28-24 VIATICOS INTERNACIONAL"/>
    <s v="DOP"/>
    <n v="-8361.36"/>
    <n v="-8361.36"/>
  </r>
  <r>
    <s v="219805001001000000"/>
    <n v="401007339"/>
    <s v="MINISTERIO DE EDUCACION"/>
    <s v="PI028099"/>
    <x v="1686"/>
    <s v="OFIC-DRRHH#01335/24"/>
    <s v="VIATICOS A LA DIRECCION DE RECURSOS HUMANOS"/>
    <s v="DOP"/>
    <n v="-4810"/>
    <n v="-4810"/>
  </r>
  <r>
    <s v="219805001001000000"/>
    <s v="00102082963"/>
    <s v="JUAN ALBERTO GONZALEZ"/>
    <s v="PI028093"/>
    <x v="1686"/>
    <s v="OFIC-EV-043-2024 VIA"/>
    <s v="VIATICOS A EMPLEADO SUPERVISION DE MONTAJE Y DESMONTAJE ENCU"/>
    <s v="DOP"/>
    <n v="-4800"/>
    <n v="-4800"/>
  </r>
  <r>
    <s v="210102001001000000"/>
    <n v="130235309"/>
    <s v="PUNTOCALL LORA COMMUNICATIONS DOMINICANA SRL"/>
    <s v="PAG00407332"/>
    <x v="1687"/>
    <m/>
    <m/>
    <s v="DOP"/>
    <n v="3592073.31"/>
    <n v="3592073.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9">
  <r>
    <x v="0"/>
    <s v="Cuenta de proveedor"/>
    <s v="01000711141"/>
    <s v=" GRAN ESTAR CENTRO DEL  COMER O RAMON AUGUSTO RUIZ"/>
    <m/>
    <s v="CXP00001260"/>
    <s v="30/04/2012"/>
    <s v="247"/>
    <m/>
    <n v="-1352616.4"/>
    <n v="-0.05"/>
  </r>
  <r>
    <x v="1"/>
    <s v="Cuenta de proveedor"/>
    <s v="130847274"/>
    <s v="CONSTRUCIONES SERVICIOS Y DISEÑOS CIVILES DOMINIC J A P T, SRL"/>
    <s v="Libramiento"/>
    <s v="CXP00001972"/>
    <s v="28/06/2012"/>
    <s v="ND-1115"/>
    <m/>
    <n v="0.02"/>
    <n v="0.02"/>
  </r>
  <r>
    <x v="1"/>
    <s v="Cuenta de proveedor"/>
    <s v="04800681928"/>
    <s v="JONATHAN FRANCISCO RAMIREZ DE LA ROSA"/>
    <m/>
    <s v="CXP00008595"/>
    <s v="22/04/2013"/>
    <s v="CONTR. 1483"/>
    <s v="1RA. CUBICACION"/>
    <n v="-6160663.7199999997"/>
    <n v="-0.01"/>
  </r>
  <r>
    <x v="1"/>
    <s v="Cuenta de proveedor"/>
    <s v="01200103438"/>
    <s v="FRANCISCO VICIOSO DE LIMA"/>
    <m/>
    <s v="CXP00011500"/>
    <s v="25/07/2013"/>
    <s v="CONTR.1413"/>
    <s v="CUBICACION 2"/>
    <n v="-3071435.11"/>
    <n v="-0.01"/>
  </r>
  <r>
    <x v="1"/>
    <s v="Cuenta de proveedor"/>
    <s v="00111276317"/>
    <s v="INES MARGARITA ROSARIO ABREU"/>
    <m/>
    <s v="MIED-141727"/>
    <s v="10/12/2013"/>
    <s v="CONTR. 2127-ANTICIPO"/>
    <s v="20% DE AVANCE"/>
    <n v="-11773029.310000001"/>
    <n v="-0.01"/>
  </r>
  <r>
    <x v="1"/>
    <s v="Cuenta de proveedor"/>
    <s v="05600839715"/>
    <s v="JORGE APOLINAR SILVA GOMEZ"/>
    <m/>
    <s v="MIED-158675"/>
    <s v="10/12/2014"/>
    <s v="CONTR. 1348-11"/>
    <m/>
    <n v="0.01"/>
    <n v="0.01"/>
  </r>
  <r>
    <x v="1"/>
    <s v="Cuenta de proveedor"/>
    <s v="101517085"/>
    <s v="EMPRESAS INTEGRADAS S. A. S."/>
    <s v="Libramiento"/>
    <s v="CXP00072249"/>
    <s v="01/06/2016"/>
    <s v="A010010011500000689"/>
    <s v="ALQUILER NAVE IND., MES DE JUNIO/2016"/>
    <n v="-1210273.31"/>
    <n v="-0.02"/>
  </r>
  <r>
    <x v="0"/>
    <s v="Cuenta de proveedor"/>
    <s v="101869755"/>
    <s v="SERVICIO SISTEMA MOTRIZ A M G, EIRL"/>
    <s v="Libramiento"/>
    <s v="CXP00066385"/>
    <s v="06/02/2017"/>
    <s v="A010010011500009137"/>
    <s v="MATENIMIENTO Y REP. DE VEHÍCULOS"/>
    <n v="-86512.93"/>
    <n v="-0.01"/>
  </r>
  <r>
    <x v="1"/>
    <s v="Cuenta de proveedor"/>
    <s v="101892439"/>
    <s v="CONSTRUCTORA SHARP DIMITRI SRL."/>
    <s v="Libramiento"/>
    <s v="CXP00071808"/>
    <s v="11/05/2017"/>
    <s v="CONTR. 764,0044"/>
    <s v="CUBICACION #5 (ADICIONAL)"/>
    <n v="-3150199.82"/>
    <n v="0.02"/>
  </r>
  <r>
    <x v="1"/>
    <s v="Cuenta de proveedor"/>
    <s v="101517085"/>
    <s v="EMPRESAS INTEGRADAS S. A. S."/>
    <s v="Libramiento"/>
    <s v="CXP00073261"/>
    <s v="01/06/2017"/>
    <s v="A010010011500000841"/>
    <s v="ALQUILER NAVE IND., MES DE JUNIO/2017"/>
    <n v="-971699.41"/>
    <n v="-0.01"/>
  </r>
  <r>
    <x v="1"/>
    <s v="Cuenta de proveedor"/>
    <s v="131039421"/>
    <s v="HERNANDEZ PEGUERO &amp; ASOCIADOS, SRL"/>
    <m/>
    <s v="CXP00069917"/>
    <s v="04/07/2017"/>
    <s v="A010010011500000111"/>
    <s v="ALQUILER LOCAL MES DE JUNIO/2017"/>
    <n v="-506785.08"/>
    <n v="-0.02"/>
  </r>
  <r>
    <x v="0"/>
    <s v="Cuenta de proveedor"/>
    <s v="101869755"/>
    <s v="SERVICIO SISTEMA MOTRIZ A M G, EIRL"/>
    <s v="Libramiento"/>
    <s v="CXP00070974"/>
    <s v="18/07/2017"/>
    <s v="A010010011500009777"/>
    <s v="MANTENIMIENTO Y REPARACIÓN DE VEHÍCULO"/>
    <n v="-46841.55"/>
    <n v="-0.01"/>
  </r>
  <r>
    <x v="0"/>
    <s v="Cuenta de proveedor"/>
    <s v="101869755"/>
    <s v="SERVICIO SISTEMA MOTRIZ A M G, EIRL"/>
    <s v="Libramiento"/>
    <s v="CXP00070994"/>
    <s v="26/07/2017"/>
    <s v="A010010011500009801"/>
    <s v="REPARACION Y MANTENIMIENTO DE VEHICULOS"/>
    <n v="-48373.19"/>
    <n v="-0.01"/>
  </r>
  <r>
    <x v="1"/>
    <s v="Cuenta de proveedor"/>
    <s v="101696885"/>
    <s v="REMULSA RECICLAJES MULTIPLES, S.A"/>
    <m/>
    <s v="CXP00071496"/>
    <s v="14/08/2017"/>
    <s v="A010010011500000036"/>
    <s v="ALQUILER INDUSTRIAL,MES DE JULIO 2017"/>
    <n v="-1113020.5900000001"/>
    <n v="-0.01"/>
  </r>
  <r>
    <x v="0"/>
    <s v="Cuenta de proveedor"/>
    <s v="101742119"/>
    <s v="OFICINA UNIVERSAL S. A."/>
    <m/>
    <s v="CXP00071386"/>
    <s v="23/08/2017"/>
    <s v="A010010011500004234"/>
    <s v="ADQUISICIONES DE MOBILIARIO ESCOLAR 2015-2016"/>
    <n v="-11423172.9"/>
    <n v="-0.02"/>
  </r>
  <r>
    <x v="1"/>
    <s v="Cuenta de proveedor"/>
    <s v="131039421"/>
    <s v="HERNANDEZ PEGUERO &amp; ASOCIADOS, SRL"/>
    <m/>
    <s v="CXP00071310"/>
    <s v="24/08/2017"/>
    <s v="A010010011500000119"/>
    <s v="ALQUILER LOCAL MES DE AGOSTO/2017"/>
    <n v="-506785.08"/>
    <n v="-0.01"/>
  </r>
  <r>
    <x v="0"/>
    <s v="Cuenta de proveedor"/>
    <s v="130812391"/>
    <s v="D &amp; H SERVICIOS DE MECANICA EN GENERAL SRL"/>
    <m/>
    <s v="CXP00074275"/>
    <s v="12/09/2017"/>
    <s v="A010010011500000495"/>
    <s v="MANTENIMIENTO Y REPARACIÓN DE VEHÍCULOS"/>
    <n v="-47764.28"/>
    <n v="-0.01"/>
  </r>
  <r>
    <x v="1"/>
    <s v="Cuenta de proveedor"/>
    <s v="124022169"/>
    <s v="CONSTRUCTORA VILLA MEJIA S. R. L."/>
    <s v="Libramiento"/>
    <s v="CXP00072921"/>
    <s v="13/09/2017"/>
    <s v="CONTR. 0982-2"/>
    <s v="CUBICACION #2"/>
    <n v="-1752851.1"/>
    <n v="0.02"/>
  </r>
  <r>
    <x v="0"/>
    <s v="Cuenta de proveedor"/>
    <s v="130986312"/>
    <s v="IMPORTADORA COMERCIAL GOHE, SRL"/>
    <m/>
    <s v="CXP00075053"/>
    <s v="20/09/2017"/>
    <s v="A010010011500000004"/>
    <s v="ADQUISICIÓN MOBILIARIO ESCOLAR"/>
    <n v="-324802.95"/>
    <n v="-0.01"/>
  </r>
  <r>
    <x v="0"/>
    <s v="Cuenta de proveedor"/>
    <s v="101869755"/>
    <s v="SERVICIO SISTEMA MOTRIZ A M G, EIRL"/>
    <s v="Libramiento"/>
    <s v="CXP00072267"/>
    <s v="22/09/2017"/>
    <s v="A010010011500010061"/>
    <s v="REPARACION Y/O MANTENIMIENTO DE VEHICULOS"/>
    <n v="-89145.07"/>
    <n v="-0.02"/>
  </r>
  <r>
    <x v="1"/>
    <s v="Cuenta de proveedor"/>
    <s v="00100661925"/>
    <s v="CLAUDIA MARIA TEJERA BERGES"/>
    <s v="Cheque"/>
    <s v="PAG00245521"/>
    <s v="07/11/2017"/>
    <s v=""/>
    <s v=""/>
    <n v="279215.42"/>
    <n v="0.01"/>
  </r>
  <r>
    <x v="0"/>
    <s v="Cuenta de proveedor"/>
    <s v="101888725"/>
    <s v="AOR DOMINICANA, SAS"/>
    <m/>
    <s v="PAG00245173"/>
    <s v="16/11/2017"/>
    <s v=""/>
    <s v=""/>
    <n v="48437461.640000001"/>
    <n v="0.01"/>
  </r>
  <r>
    <x v="1"/>
    <s v="Cuenta de proveedor"/>
    <s v="22500450329"/>
    <s v="DORCA GLADISBEL CRUZ SANTANA"/>
    <m/>
    <s v="CXP00073472"/>
    <s v="17/11/2017"/>
    <s v="CONTR. 2533-33"/>
    <s v="ALQ. LOCAL MESES SEPTIEMBRE Y OCTUBRE 2017"/>
    <n v="-157772.70000000001"/>
    <n v="-0.01"/>
  </r>
  <r>
    <x v="2"/>
    <s v="Cuenta de proveedor"/>
    <s v="110125372"/>
    <s v="EL PROGRESO DEL LIMON, S.R.L."/>
    <m/>
    <s v="PAG00245443"/>
    <s v="22/11/2017"/>
    <s v=""/>
    <s v=""/>
    <n v="88421.25"/>
    <n v="0.01"/>
  </r>
  <r>
    <x v="2"/>
    <s v="Cuenta de proveedor"/>
    <s v="110125372"/>
    <s v="EL PROGRESO DEL LIMON, S.R.L."/>
    <m/>
    <s v="PAG00245755"/>
    <s v="22/11/2017"/>
    <s v=""/>
    <s v=""/>
    <n v="88410.71"/>
    <n v="0.03"/>
  </r>
  <r>
    <x v="0"/>
    <s v="Cuenta de proveedor"/>
    <s v="130050864"/>
    <s v="CASA DUARTE, S.R.L."/>
    <s v="Libramiento"/>
    <s v="CXP00073816"/>
    <s v="27/11/2017"/>
    <s v="A010010011500000259"/>
    <s v="ADQ. DE LIBROS DE TEXTOS 2017-2018"/>
    <n v="-75334976.280000001"/>
    <n v="-0.01"/>
  </r>
  <r>
    <x v="1"/>
    <s v="Cuenta de proveedor"/>
    <s v="01200352316"/>
    <s v="LEONEL DE LOS SANTOS"/>
    <m/>
    <s v="PAG00246350"/>
    <s v="07/12/2017"/>
    <s v=""/>
    <s v=""/>
    <n v="6289750.2199999997"/>
    <n v="0.01"/>
  </r>
  <r>
    <x v="0"/>
    <s v="Cuenta de proveedor"/>
    <s v="130684383"/>
    <s v="GARCIA TEJERA &amp; ASOCIADOS, SRL"/>
    <m/>
    <s v="PAG00245049"/>
    <s v="11/12/2017"/>
    <s v=""/>
    <s v=""/>
    <n v="2176187.94"/>
    <n v="0.01"/>
  </r>
  <r>
    <x v="0"/>
    <s v="Cuenta de proveedor"/>
    <s v="130684383"/>
    <s v="GARCIA TEJERA &amp; ASOCIADOS, SRL"/>
    <m/>
    <s v="PAG00246228"/>
    <s v="11/12/2017"/>
    <s v=""/>
    <s v=""/>
    <n v="2901583.89"/>
    <n v="0.01"/>
  </r>
  <r>
    <x v="1"/>
    <s v="Cuenta de proveedor"/>
    <s v="131077595"/>
    <s v="DISEÑOS Y CONSTRUCCIONES INTEGRAL SEFER, S.R.L."/>
    <m/>
    <s v="PAG00249337"/>
    <s v="18/12/2017"/>
    <s v=""/>
    <s v=""/>
    <n v="4693522.22"/>
    <n v="0.01"/>
  </r>
  <r>
    <x v="1"/>
    <s v="Cuenta de proveedor"/>
    <s v="130347808"/>
    <s v="INGENIEROS CONSTRUCTORES SANTANA &amp; MORETA RIVAS, SRL"/>
    <s v="Libramiento"/>
    <s v="CXP00074300"/>
    <s v="26/12/2017"/>
    <s v="CONTR.0425-9"/>
    <s v="CUBICACION #9"/>
    <n v="-3017804.6"/>
    <n v="-0.03"/>
  </r>
  <r>
    <x v="3"/>
    <s v="Cuenta de proveedor"/>
    <s v="131193471"/>
    <s v="TRANSFERENCIA A LOS POLITECNICOS"/>
    <m/>
    <s v="CXP00074289"/>
    <s v="26/12/2017"/>
    <s v="CONV. 0782 Y 0247"/>
    <s v="COMPENSACIÓN Y AUMENTO DE CUOTA MENSUAL"/>
    <n v="-12791765.84"/>
    <n v="-0.01"/>
  </r>
  <r>
    <x v="1"/>
    <s v="Cuenta de proveedor"/>
    <s v="01200074282"/>
    <s v="ROBERTO ANDRES VALENZUELA GALVAN"/>
    <m/>
    <s v="PAG00250537"/>
    <s v="28/12/2017"/>
    <s v=""/>
    <s v=""/>
    <n v="1266802.55"/>
    <n v="0.03"/>
  </r>
  <r>
    <x v="0"/>
    <s v="Cuenta de proveedor"/>
    <s v="101869755"/>
    <s v="SERVICIO SISTEMA MOTRIZ A M G, EIRL"/>
    <s v="Libramiento"/>
    <s v="CXP00074815"/>
    <s v="02/01/2018"/>
    <s v="A010010011500010365"/>
    <s v="REPARACION Y/O MANTENIMIENTO DE VEHICULO"/>
    <n v="-41172.6"/>
    <n v="-0.01"/>
  </r>
  <r>
    <x v="0"/>
    <s v="Cuenta de proveedor"/>
    <s v="101869755"/>
    <s v="SERVICIO SISTEMA MOTRIZ A M G, EIRL"/>
    <s v="Libramiento"/>
    <s v="CXP00074904"/>
    <s v="02/01/2018"/>
    <s v="A010010011500010366"/>
    <s v="MANTENIMIENTO Y REPARACIÓN DE VEHÍCULOS"/>
    <n v="-120497.19"/>
    <n v="-0.01"/>
  </r>
  <r>
    <x v="0"/>
    <s v="Cuenta de proveedor"/>
    <s v="101869755"/>
    <s v="SERVICIO SISTEMA MOTRIZ A M G, EIRL"/>
    <s v="Libramiento"/>
    <s v="CXP00074916"/>
    <s v="02/01/2018"/>
    <s v="A010010011500010394"/>
    <s v="REPARACION Y/O MANTENIMIENTO DE VEHICULOS"/>
    <n v="-33920.370000000003"/>
    <n v="-0.01"/>
  </r>
  <r>
    <x v="0"/>
    <s v="Cuenta de proveedor"/>
    <s v="101869755"/>
    <s v="SERVICIO SISTEMA MOTRIZ A M G, EIRL"/>
    <s v="Libramiento"/>
    <s v="CXP00075070"/>
    <s v="03/01/2018"/>
    <s v="A010010011500010442"/>
    <s v="REPARACION Y/O MANTENIMIENTO DE  VEHICULO"/>
    <n v="-198218.96"/>
    <n v="-0.01"/>
  </r>
  <r>
    <x v="1"/>
    <s v="Cuenta de proveedor"/>
    <s v="08300004770"/>
    <s v="GUILLERMINA URIBE"/>
    <m/>
    <s v="PAG00251839"/>
    <s v="06/02/2018"/>
    <s v=""/>
    <s v=""/>
    <n v="136744.43"/>
    <n v="0.01"/>
  </r>
  <r>
    <x v="1"/>
    <s v="Cuenta de proveedor"/>
    <s v="101786116"/>
    <s v="ENVASES 2000 SRL"/>
    <s v="Libramiento"/>
    <s v="CXP00075267"/>
    <s v="09/02/2018"/>
    <s v="A010010011500000032"/>
    <s v="ALQUILER NAVE INDUSTRIAL, MES DE NOVIEMBRE/2017"/>
    <n v="-1428905.02"/>
    <n v="-0.01"/>
  </r>
  <r>
    <x v="1"/>
    <s v="Cuenta de proveedor"/>
    <s v="00800199309"/>
    <s v="PEDRO JOSE PAGAN MORA"/>
    <m/>
    <s v="PAG00244956"/>
    <s v="12/02/2018"/>
    <s v=""/>
    <s v=""/>
    <n v="72472.95"/>
    <n v="0.01"/>
  </r>
  <r>
    <x v="1"/>
    <s v="Cuenta de proveedor"/>
    <s v="122023747"/>
    <s v="INMOBILIARIA E INVERSIONES ANABEL, S.R.L."/>
    <m/>
    <s v="PAG00248060"/>
    <s v="12/02/2018"/>
    <s v=""/>
    <s v=""/>
    <n v="246837.01"/>
    <n v="0.01"/>
  </r>
  <r>
    <x v="1"/>
    <s v="Cuenta de proveedor"/>
    <s v="101517085"/>
    <s v="EMPRESAS INTEGRADAS S. A. S."/>
    <s v="Libramiento"/>
    <s v="PAG00252088"/>
    <s v="13/02/2018"/>
    <s v=""/>
    <s v=""/>
    <n v="2940936.97"/>
    <n v="0.01"/>
  </r>
  <r>
    <x v="1"/>
    <s v="Cuenta de proveedor"/>
    <s v="131039421"/>
    <s v="HERNANDEZ PEGUERO &amp; ASOCIADOS, SRL"/>
    <m/>
    <s v="CXP00075336"/>
    <s v="13/02/2018"/>
    <s v="A010010011500000140"/>
    <s v="ALQUILER LOCAL MES DE DICIEMBRE/2017"/>
    <n v="-536285.07999999996"/>
    <n v="-0.02"/>
  </r>
  <r>
    <x v="0"/>
    <s v="Cuenta de proveedor"/>
    <s v="101647078"/>
    <s v="EDITORIAL SANTILLANA S. A."/>
    <s v="Cheque"/>
    <s v="PAG00248754"/>
    <s v="21/02/2018"/>
    <s v=""/>
    <s v=""/>
    <n v="133501058.36"/>
    <n v="0.01"/>
  </r>
  <r>
    <x v="1"/>
    <s v="Cuenta de proveedor"/>
    <s v="00100676881"/>
    <s v="MARINO EMILIO CÁCERES TRONCOSO"/>
    <m/>
    <s v="PAG00251847"/>
    <s v="07/03/2018"/>
    <s v=""/>
    <s v=""/>
    <n v="745335.68"/>
    <n v="0.01"/>
  </r>
  <r>
    <x v="1"/>
    <s v="Cuenta de proveedor"/>
    <s v="08300004770"/>
    <s v="GUILLERMINA URIBE"/>
    <m/>
    <s v="PAG00255278"/>
    <s v="23/03/2018"/>
    <s v=""/>
    <s v=""/>
    <n v="136744.43"/>
    <n v="0.01"/>
  </r>
  <r>
    <x v="0"/>
    <s v="Cuenta de proveedor"/>
    <s v="101779268"/>
    <s v="RICOS BUFFET, S R L"/>
    <s v="Libramiento"/>
    <s v="PAG00251580"/>
    <s v="27/03/2018"/>
    <s v=""/>
    <s v=""/>
    <n v="229456.25"/>
    <n v="0.01"/>
  </r>
  <r>
    <x v="1"/>
    <s v="Cuenta de proveedor"/>
    <s v="01600018616"/>
    <s v="YONI ANTONELY GARCIA SIERRA"/>
    <s v="Libramiento"/>
    <s v="PAG00252772"/>
    <s v="27/03/2018"/>
    <s v=""/>
    <s v=""/>
    <n v="3213290.85"/>
    <n v="0.03"/>
  </r>
  <r>
    <x v="1"/>
    <s v="Cuenta de proveedor"/>
    <s v="130551375"/>
    <s v="INGENIERIA ELECTRICA CORDERO HACHE, SRL"/>
    <m/>
    <s v="PAG00246274"/>
    <s v="28/03/2018"/>
    <s v=""/>
    <s v=""/>
    <n v="11627248.24"/>
    <n v="0.01"/>
  </r>
  <r>
    <x v="0"/>
    <s v="Cuenta de proveedor"/>
    <s v="131165451"/>
    <s v="BACHIPLANES MODERNOS, SRL"/>
    <m/>
    <s v="PAG00254989"/>
    <s v="02/04/2018"/>
    <s v=""/>
    <s v=""/>
    <n v="280346.53000000003"/>
    <n v="0.01"/>
  </r>
  <r>
    <x v="0"/>
    <s v="Cuenta de proveedor"/>
    <s v="131165451"/>
    <s v="BACHIPLANES MODERNOS, SRL"/>
    <m/>
    <s v="PAG00255440"/>
    <s v="02/04/2018"/>
    <s v=""/>
    <s v=""/>
    <n v="209765.67"/>
    <n v="0.01"/>
  </r>
  <r>
    <x v="0"/>
    <s v="Cuenta de proveedor"/>
    <s v="101013761"/>
    <s v="DISTRIBUIDORA ESCOLAR S.A. (DISESA)"/>
    <s v="Cheque"/>
    <s v="PAG00251270"/>
    <s v="03/04/2018"/>
    <s v=""/>
    <s v=""/>
    <n v="2977930.73"/>
    <n v="0.01"/>
  </r>
  <r>
    <x v="0"/>
    <s v="Cuenta de proveedor"/>
    <s v="130679819"/>
    <s v="COMERCIAL MUMA, S.R.L."/>
    <m/>
    <s v="PAG00253014"/>
    <s v="03/04/2018"/>
    <s v=""/>
    <s v=""/>
    <n v="848595.99"/>
    <n v="0.01"/>
  </r>
  <r>
    <x v="1"/>
    <s v="Cuenta de proveedor"/>
    <s v="00110153467"/>
    <s v="RAMON ROLANDO POLANCO BLANDINO"/>
    <m/>
    <s v="PAG00256833"/>
    <s v="03/04/2018"/>
    <s v=""/>
    <s v=""/>
    <n v="8534546.8300000001"/>
    <n v="0.01"/>
  </r>
  <r>
    <x v="0"/>
    <s v="Cuenta de proveedor"/>
    <s v="131165451"/>
    <s v="BACHIPLANES MODERNOS, SRL"/>
    <m/>
    <s v="CXP00077318"/>
    <s v="09/04/2018"/>
    <s v="A010010011500000294"/>
    <s v="SERVICIO DE BRINDIS ABANDEJEADO P/100 PERSONAS"/>
    <n v="-35023.879999999997"/>
    <n v="-0.01"/>
  </r>
  <r>
    <x v="1"/>
    <s v="Cuenta de proveedor"/>
    <s v="130209669"/>
    <s v="PILOTO AGROINDUSTRIAL, S R L"/>
    <m/>
    <s v="PAG00256643"/>
    <s v="11/04/2018"/>
    <s v=""/>
    <s v=""/>
    <n v="528357.38"/>
    <n v="0.01"/>
  </r>
  <r>
    <x v="1"/>
    <s v="Cuenta de proveedor"/>
    <s v="102319911"/>
    <s v="CONSTRUCTORA VICASA, SRL"/>
    <m/>
    <s v="PAG00257506"/>
    <s v="12/04/2018"/>
    <s v=""/>
    <s v=""/>
    <n v="500981.32"/>
    <n v="0.01"/>
  </r>
  <r>
    <x v="1"/>
    <s v="Cuenta de proveedor"/>
    <s v="102319911"/>
    <s v="CONSTRUCTORA VICASA, SRL"/>
    <m/>
    <s v="PAG00257510"/>
    <s v="12/04/2018"/>
    <s v=""/>
    <s v=""/>
    <n v="500981.32"/>
    <n v="0.01"/>
  </r>
  <r>
    <x v="1"/>
    <s v="Cuenta de proveedor"/>
    <s v="102319911"/>
    <s v="CONSTRUCTORA VICASA, SRL"/>
    <m/>
    <s v="PAG00257513"/>
    <s v="12/04/2018"/>
    <s v=""/>
    <s v=""/>
    <n v="500981.32"/>
    <n v="0.01"/>
  </r>
  <r>
    <x v="0"/>
    <s v="Cuenta de proveedor"/>
    <s v="101013761"/>
    <s v="DISTRIBUIDORA ESCOLAR S.A. (DISESA)"/>
    <s v="Cheque"/>
    <s v="PAG00254211"/>
    <s v="27/04/2018"/>
    <s v=""/>
    <s v=""/>
    <n v="2731410.49"/>
    <n v="0.01"/>
  </r>
  <r>
    <x v="1"/>
    <s v="Cuenta de proveedor"/>
    <s v="01000004471"/>
    <s v="JUAN THELMO PUJOLS CASADO"/>
    <m/>
    <s v="PAG00255165"/>
    <s v="27/04/2018"/>
    <s v=""/>
    <s v=""/>
    <n v="6758772.4400000004"/>
    <n v="0.01"/>
  </r>
  <r>
    <x v="2"/>
    <s v="Cuenta de proveedor"/>
    <s v="114016957"/>
    <s v="TRANSPORTE Y DEPOSITO MIGUEL ANGEL PEGUERO, SRL"/>
    <m/>
    <s v="PAG00258926"/>
    <s v="02/05/2018"/>
    <s v=""/>
    <s v=""/>
    <n v="2785523.45"/>
    <n v="0.01"/>
  </r>
  <r>
    <x v="1"/>
    <s v="Cuenta de proveedor"/>
    <s v="00100676881"/>
    <s v="MARINO EMILIO CÁCERES TRONCOSO"/>
    <m/>
    <s v="PAG00258797"/>
    <s v="02/05/2018"/>
    <s v=""/>
    <s v=""/>
    <n v="377154.95"/>
    <n v="0.01"/>
  </r>
  <r>
    <x v="0"/>
    <s v="Cuenta de proveedor"/>
    <s v="131165451"/>
    <s v="BACHIPLANES MODERNOS, SRL"/>
    <m/>
    <s v="PAG00259052"/>
    <s v="04/05/2018"/>
    <s v=""/>
    <s v=""/>
    <n v="705386.33"/>
    <n v="0.01"/>
  </r>
  <r>
    <x v="1"/>
    <s v="Cuenta de proveedor"/>
    <s v="130209669"/>
    <s v="PILOTO AGROINDUSTRIAL, S R L"/>
    <m/>
    <s v="PAG00260297"/>
    <s v="11/05/2018"/>
    <s v=""/>
    <s v=""/>
    <n v="529400.81999999995"/>
    <n v="0.01"/>
  </r>
  <r>
    <x v="1"/>
    <s v="Cuenta de proveedor"/>
    <s v="130507473"/>
    <s v="SERVICIOS INGENIERIA CIVIL Y ELECTRICA C.POR.A"/>
    <m/>
    <s v="PAG00257769"/>
    <s v="11/05/2018"/>
    <s v=""/>
    <s v=""/>
    <n v="1"/>
    <n v="1"/>
  </r>
  <r>
    <x v="1"/>
    <s v="Cuenta de proveedor"/>
    <s v="03104011451"/>
    <s v="RAQUEL AMELIA ALVARADO DE LA CRUZ"/>
    <m/>
    <s v="PAG00260968"/>
    <s v="17/05/2018"/>
    <s v=""/>
    <s v=""/>
    <n v="15784223.880000001"/>
    <n v="0.01"/>
  </r>
  <r>
    <x v="0"/>
    <s v="Cuenta de proveedor"/>
    <s v="131291732"/>
    <s v="J&amp;A NEW GENERATION SUPPLIES, SRL"/>
    <m/>
    <s v="PAG00257223"/>
    <s v="22/05/2018"/>
    <s v=""/>
    <s v=""/>
    <n v="748452.08"/>
    <n v="0.01"/>
  </r>
  <r>
    <x v="1"/>
    <s v="Cuenta de proveedor"/>
    <s v="08300004770"/>
    <s v="GUILLERMINA URIBE"/>
    <m/>
    <s v="PAG00261324"/>
    <s v="22/05/2018"/>
    <s v=""/>
    <s v=""/>
    <n v="136744.43"/>
    <n v="0.01"/>
  </r>
  <r>
    <x v="2"/>
    <s v="Cuenta de proveedor"/>
    <s v="114016957"/>
    <s v="TRANSPORTE Y DEPOSITO MIGUEL ANGEL PEGUERO, SRL"/>
    <m/>
    <s v="PAG00261930"/>
    <s v="25/05/2018"/>
    <s v=""/>
    <s v=""/>
    <n v="2786822.95"/>
    <n v="0.01"/>
  </r>
  <r>
    <x v="0"/>
    <s v="Cuenta de proveedor"/>
    <s v="101888725"/>
    <s v="AOR DOMINICANA, SAS"/>
    <m/>
    <s v="PAG00261064"/>
    <s v="30/05/2018"/>
    <s v=""/>
    <s v=""/>
    <n v="9182561.1400000006"/>
    <n v="0.01"/>
  </r>
  <r>
    <x v="0"/>
    <s v="Cuenta de proveedor"/>
    <s v="101888725"/>
    <s v="AOR DOMINICANA, SAS"/>
    <m/>
    <s v="PAG00260744"/>
    <s v="05/06/2018"/>
    <s v=""/>
    <s v=""/>
    <n v="43532001.689999998"/>
    <n v="0.01"/>
  </r>
  <r>
    <x v="0"/>
    <s v="Cuenta de proveedor"/>
    <s v="130567166"/>
    <s v="INVERSIONES IGAE SRL"/>
    <m/>
    <s v="PAG00262319"/>
    <s v="06/06/2018"/>
    <s v=""/>
    <s v=""/>
    <n v="184762.35"/>
    <n v="0.01"/>
  </r>
  <r>
    <x v="2"/>
    <s v="Cuenta de proveedor"/>
    <s v="131265766"/>
    <s v="CENTRO DE SERVICIO P &amp; M, SRL"/>
    <m/>
    <s v="PAG00252805"/>
    <s v="13/06/2018"/>
    <s v=""/>
    <s v=""/>
    <n v="7478.74"/>
    <n v="0.01"/>
  </r>
  <r>
    <x v="2"/>
    <s v="Cuenta de proveedor"/>
    <s v="131265766"/>
    <s v="CENTRO DE SERVICIO P &amp; M, SRL"/>
    <m/>
    <s v="PAG00244974"/>
    <s v="14/06/2018"/>
    <s v=""/>
    <s v=""/>
    <n v="26034.36"/>
    <n v="0.01"/>
  </r>
  <r>
    <x v="0"/>
    <s v="Cuenta de proveedor"/>
    <s v="101880724"/>
    <s v="MULTISERVICIOS HERMES SRL"/>
    <s v="Transferencia"/>
    <s v="PAG00257280"/>
    <s v="15/06/2018"/>
    <s v=""/>
    <s v=""/>
    <n v="10004900.68"/>
    <n v="0.01"/>
  </r>
  <r>
    <x v="0"/>
    <s v="Cuenta de proveedor"/>
    <s v="101869755"/>
    <s v="SERVICIO SISTEMA MOTRIZ A M G, EIRL"/>
    <s v="Libramiento"/>
    <s v="PAG00251649"/>
    <s v="19/06/2018"/>
    <s v=""/>
    <s v=""/>
    <n v="678163.22"/>
    <n v="0.01"/>
  </r>
  <r>
    <x v="0"/>
    <s v="Cuenta de proveedor"/>
    <s v="101869755"/>
    <s v="SERVICIO SISTEMA MOTRIZ A M G, EIRL"/>
    <s v="Libramiento"/>
    <s v="PAG00251699"/>
    <s v="19/06/2018"/>
    <s v=""/>
    <s v=""/>
    <n v="1161872.8799999999"/>
    <n v="0.01"/>
  </r>
  <r>
    <x v="0"/>
    <s v="Cuenta de proveedor"/>
    <s v="101869755"/>
    <s v="SERVICIO SISTEMA MOTRIZ A M G, EIRL"/>
    <s v="Libramiento"/>
    <s v="PAG00251890"/>
    <s v="20/06/2018"/>
    <s v=""/>
    <s v=""/>
    <n v="753624.3"/>
    <n v="0.01"/>
  </r>
  <r>
    <x v="1"/>
    <s v="Cuenta de proveedor"/>
    <s v="130209669"/>
    <s v="PILOTO AGROINDUSTRIAL, S R L"/>
    <m/>
    <s v="PAG00263422"/>
    <s v="20/06/2018"/>
    <s v=""/>
    <s v=""/>
    <n v="529203.30000000005"/>
    <n v="0.01"/>
  </r>
  <r>
    <x v="0"/>
    <s v="Cuenta de proveedor"/>
    <s v="101869755"/>
    <s v="SERVICIO SISTEMA MOTRIZ A M G, EIRL"/>
    <s v="Libramiento"/>
    <s v="PAG00251573"/>
    <s v="26/06/2018"/>
    <s v=""/>
    <s v=""/>
    <n v="328522.93"/>
    <n v="0.01"/>
  </r>
  <r>
    <x v="0"/>
    <s v="Cuenta de proveedor"/>
    <s v="101100508"/>
    <s v="EDITORA EL NUEVO DIARIO S. A."/>
    <s v="Libramiento"/>
    <s v="CXP00080267"/>
    <s v="03/07/2018"/>
    <s v="B1500000112"/>
    <s v="PAGO SERVICIOS PUBLICIDAD Y PROPAGANDA"/>
    <n v="-1011428.57"/>
    <n v="-0.01"/>
  </r>
  <r>
    <x v="0"/>
    <s v="Cuenta de proveedor"/>
    <s v="101869755"/>
    <s v="SERVICIO SISTEMA MOTRIZ A M G, EIRL"/>
    <s v="Libramiento"/>
    <s v="CXP00079607"/>
    <s v="04/07/2018"/>
    <s v="NCF:B1500000217"/>
    <s v="SERVICIO DE REPARACION Y/O MANT.VEHICULOS MINERD"/>
    <n v="-252408.1"/>
    <n v="-0.02"/>
  </r>
  <r>
    <x v="0"/>
    <s v="Cuenta de proveedor"/>
    <s v="101869755"/>
    <s v="SERVICIO SISTEMA MOTRIZ A M G, EIRL"/>
    <s v="Libramiento"/>
    <s v="CXP00079307"/>
    <s v="05/07/2018"/>
    <s v="B1500000220"/>
    <s v="REPARACION Y MANT. DE VEHICULO"/>
    <n v="-287226.53999999998"/>
    <n v="-0.01"/>
  </r>
  <r>
    <x v="0"/>
    <s v="Cuenta de proveedor"/>
    <s v="101869755"/>
    <s v="SERVICIO SISTEMA MOTRIZ A M G, EIRL"/>
    <s v="Libramiento"/>
    <s v="CXP00079351"/>
    <s v="05/07/2018"/>
    <s v="NCF: B1500000228"/>
    <s v="SERVICIO DE REPARACION Y/O MANTE. VEHICULOS MINERD"/>
    <n v="-285377.48"/>
    <n v="-0.01"/>
  </r>
  <r>
    <x v="1"/>
    <s v="Cuenta de proveedor"/>
    <s v="101517085"/>
    <s v="EMPRESAS INTEGRADAS S. A. S."/>
    <s v="Libramiento"/>
    <s v="PAG00259581"/>
    <s v="24/07/2018"/>
    <s v=""/>
    <s v=""/>
    <n v="1916510.11"/>
    <n v="0.01"/>
  </r>
  <r>
    <x v="2"/>
    <s v="Cuenta de proveedor"/>
    <s v="130179662"/>
    <s v="SERVICIOS INFORMATIVOS NACIONALES NOTICIAS SIN, SRL"/>
    <s v="Libramiento"/>
    <s v="CXP00080622"/>
    <s v="25/07/2018"/>
    <s v="B1500000021"/>
    <s v="SERVICIOS DE PUBLICIDAD."/>
    <n v="-857142.86"/>
    <n v="-0.01"/>
  </r>
  <r>
    <x v="1"/>
    <s v="Cuenta de proveedor"/>
    <s v="03101468977"/>
    <s v="VICTOR VALDEMAR SUAREZ DIAZ"/>
    <m/>
    <s v="PAG00264107"/>
    <s v="25/07/2018"/>
    <s v=""/>
    <s v=""/>
    <n v="22610353.879999999"/>
    <n v="0.01"/>
  </r>
  <r>
    <x v="0"/>
    <s v="Cuenta de proveedor"/>
    <s v="130739153"/>
    <s v="CUNDINAMARCA INVESTMENTS, SRL"/>
    <m/>
    <s v="PAG00267055"/>
    <s v="26/07/2018"/>
    <s v=""/>
    <s v=""/>
    <n v="1057588.31"/>
    <n v="0.01"/>
  </r>
  <r>
    <x v="1"/>
    <s v="Cuenta de proveedor"/>
    <s v="130771995"/>
    <s v="CASTING SCORPION, SRL"/>
    <m/>
    <s v="PAG00258502"/>
    <s v="31/07/2018"/>
    <s v=""/>
    <s v=""/>
    <n v="809171.91"/>
    <n v="0.01"/>
  </r>
  <r>
    <x v="1"/>
    <s v="Cuenta de proveedor"/>
    <s v="131400892"/>
    <s v=" FIDEICOMISO IRREVOCABLE DE DESARROLLO INMOBILIARIO Y ADMINISTRACION PAIS"/>
    <m/>
    <s v="PAG00270000"/>
    <s v="31/07/2018"/>
    <s v=""/>
    <s v=""/>
    <n v="2520741.29"/>
    <n v="0.01"/>
  </r>
  <r>
    <x v="0"/>
    <s v="Cuenta de proveedor"/>
    <s v="101869755"/>
    <s v="SERVICIO SISTEMA MOTRIZ A M G, EIRL"/>
    <s v="Libramiento"/>
    <s v="PAG00245881"/>
    <s v="07/08/2018"/>
    <s v=""/>
    <s v=""/>
    <n v="53346.65"/>
    <n v="0.01"/>
  </r>
  <r>
    <x v="1"/>
    <s v="Cuenta de proveedor"/>
    <s v="06100199881"/>
    <s v="ANANIAS SURIEL BRITO"/>
    <m/>
    <s v="PAG00259645"/>
    <s v="07/08/2018"/>
    <s v=""/>
    <s v=""/>
    <n v="2901606.38"/>
    <n v="0.01"/>
  </r>
  <r>
    <x v="0"/>
    <s v="Cuenta de proveedor"/>
    <s v="130686076"/>
    <s v="TELEIMPACTO SRL."/>
    <s v="Cheque"/>
    <s v="PAG00272447"/>
    <s v="15/08/2018"/>
    <s v=""/>
    <s v=""/>
    <n v="1368039.29"/>
    <n v="0.01"/>
  </r>
  <r>
    <x v="0"/>
    <s v="Cuenta de proveedor"/>
    <s v="130251738"/>
    <s v="OBI TV S.R.L."/>
    <s v="Libramiento"/>
    <s v="PAG00270137"/>
    <s v="17/08/2018"/>
    <s v=""/>
    <s v=""/>
    <n v="2736077.49"/>
    <n v="0.01"/>
  </r>
  <r>
    <x v="1"/>
    <s v="Cuenta de proveedor"/>
    <s v="05400138482"/>
    <s v="LUIS MANUEL COMPRES FERMIN"/>
    <m/>
    <s v="PAG00272602"/>
    <s v="20/08/2018"/>
    <s v=""/>
    <s v=""/>
    <n v="1614164.48"/>
    <n v="0.01"/>
  </r>
  <r>
    <x v="1"/>
    <s v="Cuenta de proveedor"/>
    <s v="101756373"/>
    <s v="CIELOS ACUSTICOS, SRL."/>
    <s v="Cheque"/>
    <s v="PAG00269259"/>
    <s v="20/08/2018"/>
    <s v=""/>
    <s v=""/>
    <n v="393227.01"/>
    <n v="0.01"/>
  </r>
  <r>
    <x v="0"/>
    <s v="Cuenta de proveedor"/>
    <s v="00100953736"/>
    <s v="RUBEN RICARDO ERCILIO CUETO RAMIREZ"/>
    <m/>
    <s v="PAG00266410"/>
    <s v="21/08/2018"/>
    <s v=""/>
    <s v=""/>
    <n v="1972110.18"/>
    <n v="0.01"/>
  </r>
  <r>
    <x v="0"/>
    <s v="Cuenta de proveedor"/>
    <s v="101869755"/>
    <s v="SERVICIO SISTEMA MOTRIZ A M G, EIRL"/>
    <s v="Libramiento"/>
    <s v="PAG00267050"/>
    <s v="24/08/2018"/>
    <s v=""/>
    <s v=""/>
    <n v="1654638.85"/>
    <n v="0.01"/>
  </r>
  <r>
    <x v="1"/>
    <s v="Cuenta de proveedor"/>
    <s v="102319911"/>
    <s v="CONSTRUCTORA VICASA, SRL"/>
    <m/>
    <s v="PAG00268276"/>
    <s v="24/08/2018"/>
    <s v=""/>
    <s v=""/>
    <n v="503599.08"/>
    <n v="0.01"/>
  </r>
  <r>
    <x v="1"/>
    <s v="Cuenta de proveedor"/>
    <s v="101561157"/>
    <s v="INMOBILIARIA MVP, S R L."/>
    <m/>
    <s v="PAG00264569"/>
    <s v="05/09/2018"/>
    <s v=""/>
    <s v=""/>
    <n v="459811.81"/>
    <n v="0.01"/>
  </r>
  <r>
    <x v="1"/>
    <s v="Cuenta de proveedor"/>
    <s v="07100560221"/>
    <s v="WANDER SILVESTRE PEÑA"/>
    <m/>
    <s v="PAG00267637"/>
    <s v="07/09/2018"/>
    <s v=""/>
    <s v=""/>
    <n v="6768671.6299999999"/>
    <n v="0.01"/>
  </r>
  <r>
    <x v="1"/>
    <s v="Cuenta de proveedor"/>
    <s v="02200141691"/>
    <s v="JAVIER ENRIQUE MENDEZ ROMERO."/>
    <s v="Libramiento"/>
    <s v="PAG00266906"/>
    <s v="11/09/2018"/>
    <s v=""/>
    <s v=""/>
    <n v="3731159.64"/>
    <n v="0.01"/>
  </r>
  <r>
    <x v="0"/>
    <s v="Cuenta de proveedor"/>
    <s v="130659273"/>
    <s v="SOLUCIONES EMPRESARIALES Y DE NEGOCIOS DIAZ MORE, SRL"/>
    <m/>
    <s v="PAG00268322"/>
    <s v="13/09/2018"/>
    <s v=""/>
    <s v=""/>
    <n v="267106.19"/>
    <n v="0.01"/>
  </r>
  <r>
    <x v="0"/>
    <s v="Cuenta de proveedor"/>
    <s v="131165451"/>
    <s v="BACHIPLANES MODERNOS, SRL"/>
    <m/>
    <s v="PAG00274515"/>
    <s v="14/09/2018"/>
    <s v=""/>
    <s v=""/>
    <n v="188299.9"/>
    <n v="0.01"/>
  </r>
  <r>
    <x v="1"/>
    <s v="Cuenta de proveedor"/>
    <s v="00100676881"/>
    <s v="MARINO EMILIO CÁCERES TRONCOSO"/>
    <m/>
    <s v="PAG00274946"/>
    <s v="14/09/2018"/>
    <s v=""/>
    <s v=""/>
    <n v="380562.26"/>
    <n v="0.01"/>
  </r>
  <r>
    <x v="1"/>
    <s v="Cuenta de proveedor"/>
    <s v="131044672"/>
    <s v="EDISON CASTILLO SUZAÑA RECOLECTORA DE DESECHOS SOLIDOS, SRL"/>
    <m/>
    <s v="PAG00269026"/>
    <s v="20/09/2018"/>
    <s v=""/>
    <s v=""/>
    <n v="638707.07999999996"/>
    <n v="0.01"/>
  </r>
  <r>
    <x v="2"/>
    <s v="Cuenta de proveedor"/>
    <s v="110125372"/>
    <s v="EL PROGRESO DEL LIMON, S.R.L."/>
    <m/>
    <s v="PAG00262079"/>
    <s v="26/09/2018"/>
    <s v=""/>
    <s v=""/>
    <n v="118049.28"/>
    <n v="0.03"/>
  </r>
  <r>
    <x v="0"/>
    <s v="Cuenta de proveedor"/>
    <s v="131472729"/>
    <s v="Meridian Events Center, SRL"/>
    <m/>
    <s v="PAG00272539"/>
    <s v="01/10/2018"/>
    <s v=""/>
    <s v=""/>
    <n v="690294.35"/>
    <n v="0.01"/>
  </r>
  <r>
    <x v="1"/>
    <s v="Cuenta de proveedor"/>
    <s v="00100676881"/>
    <s v="MARINO EMILIO CÁCERES TRONCOSO"/>
    <m/>
    <s v="PAG00274960"/>
    <s v="09/10/2018"/>
    <s v=""/>
    <s v=""/>
    <n v="380562.26"/>
    <n v="0.01"/>
  </r>
  <r>
    <x v="2"/>
    <s v="Cuenta de proveedor"/>
    <s v="101873401"/>
    <s v="Gerencia Negocio y Tecnologia Global C. por A."/>
    <s v="Cheque"/>
    <s v="PAG00275416"/>
    <s v="26/10/2018"/>
    <s v=""/>
    <s v=""/>
    <n v="448158.42"/>
    <n v="0.01"/>
  </r>
  <r>
    <x v="0"/>
    <s v="Cuenta de proveedor"/>
    <s v="131165451"/>
    <s v="BACHIPLANES MODERNOS, SRL"/>
    <m/>
    <s v="PAG00276720"/>
    <s v="29/10/2018"/>
    <s v=""/>
    <s v=""/>
    <n v="109424.36"/>
    <n v="0.01"/>
  </r>
  <r>
    <x v="1"/>
    <s v="Cuenta de proveedor"/>
    <s v="05400658109"/>
    <s v="ISABEL ANYOLINA DURAN PERALTA"/>
    <m/>
    <s v="PAG00276313"/>
    <s v="31/10/2018"/>
    <s v=""/>
    <s v=""/>
    <n v="36236.480000000003"/>
    <n v="0.01"/>
  </r>
  <r>
    <x v="0"/>
    <s v="Cuenta de proveedor"/>
    <s v="131165451"/>
    <s v="BACHIPLANES MODERNOS, SRL"/>
    <m/>
    <s v="PAG00274875"/>
    <s v="01/11/2018"/>
    <s v=""/>
    <s v=""/>
    <n v="412279.94"/>
    <n v="0.01"/>
  </r>
  <r>
    <x v="1"/>
    <s v="Cuenta de proveedor"/>
    <s v="05400658109"/>
    <s v="ISABEL ANYOLINA DURAN PERALTA"/>
    <m/>
    <s v="PAG00277949"/>
    <s v="02/11/2018"/>
    <s v=""/>
    <s v=""/>
    <n v="36236.480000000003"/>
    <n v="0.01"/>
  </r>
  <r>
    <x v="1"/>
    <s v="Cuenta de proveedor"/>
    <s v="02300914856"/>
    <s v="FRANKLIN ALEXIS PIMENTEL DUARTE."/>
    <s v="Libramiento"/>
    <s v="CXP00083332"/>
    <s v="07/11/2018"/>
    <s v="CONTRS.1658 y 6039"/>
    <s v="CUBICACION #8-FINAL"/>
    <n v="-9076388.1199999992"/>
    <n v="-0.01"/>
  </r>
  <r>
    <x v="1"/>
    <s v="Cuenta de proveedor"/>
    <s v="123012391"/>
    <s v="ESPEJOS JOCHI, S.R.L"/>
    <m/>
    <s v="CXP00083674"/>
    <s v="09/11/2018"/>
    <s v="B1500000005"/>
    <s v="PAGO ALQUILER MES DE MAYO 2018."/>
    <n v="-520023.45"/>
    <n v="-0.01"/>
  </r>
  <r>
    <x v="1"/>
    <s v="Cuenta de proveedor"/>
    <s v="130209669"/>
    <s v="PILOTO AGROINDUSTRIAL, S R L"/>
    <m/>
    <s v="PAG00277973"/>
    <s v="09/11/2018"/>
    <s v=""/>
    <s v=""/>
    <n v="536447.28"/>
    <n v="0.01"/>
  </r>
  <r>
    <x v="1"/>
    <s v="Cuenta de proveedor"/>
    <s v="00200231298"/>
    <s v="JOSE RAFAEL REYES CHALAS"/>
    <m/>
    <s v="PAG00276223"/>
    <s v="13/11/2018"/>
    <s v=""/>
    <s v=""/>
    <n v="2985719.38"/>
    <n v="0.01"/>
  </r>
  <r>
    <x v="1"/>
    <s v="Cuenta de proveedor"/>
    <s v="03900060413"/>
    <s v="CESAR  MOREL FRANCISCO"/>
    <m/>
    <s v="PAG00272558"/>
    <s v="20/11/2018"/>
    <s v=""/>
    <s v=""/>
    <n v="1104985.3799999999"/>
    <n v="0.01"/>
  </r>
  <r>
    <x v="1"/>
    <s v="Cuenta de proveedor"/>
    <s v="06600088956"/>
    <s v="ELICIO ANTONIO TAVERAS Y GARCIA"/>
    <m/>
    <s v="PAG00265838"/>
    <s v="20/11/2018"/>
    <s v=""/>
    <s v=""/>
    <n v="577060.88"/>
    <n v="0.01"/>
  </r>
  <r>
    <x v="0"/>
    <s v="Cuenta de proveedor"/>
    <s v="130767343"/>
    <s v="GRUPO WACHARIX, SRL"/>
    <m/>
    <s v="PAG00279590"/>
    <s v="21/11/2018"/>
    <s v=""/>
    <s v=""/>
    <n v="489100.73"/>
    <n v="0.01"/>
  </r>
  <r>
    <x v="1"/>
    <s v="Cuenta de proveedor"/>
    <s v="00100676881"/>
    <s v="MARINO EMILIO CÁCERES TRONCOSO"/>
    <m/>
    <s v="PAG00279722"/>
    <s v="21/11/2018"/>
    <s v=""/>
    <s v=""/>
    <n v="383025.56"/>
    <n v="0.01"/>
  </r>
  <r>
    <x v="1"/>
    <s v="Cuenta de proveedor"/>
    <s v="00106141419"/>
    <s v="MAXIMO MARTINEZ SORIANO"/>
    <m/>
    <s v="PAG00279340"/>
    <s v="21/11/2018"/>
    <s v=""/>
    <s v=""/>
    <n v="2954074.88"/>
    <n v="0.01"/>
  </r>
  <r>
    <x v="1"/>
    <s v="Cuenta de proveedor"/>
    <s v="00110348695"/>
    <s v="REMIGIO DE LOS SANTOS"/>
    <m/>
    <s v="PAG00278248"/>
    <s v="22/11/2018"/>
    <s v=""/>
    <s v=""/>
    <n v="4225192.93"/>
    <n v="0.01"/>
  </r>
  <r>
    <x v="1"/>
    <s v="Cuenta de proveedor"/>
    <s v="06700099911"/>
    <s v="JOSE  SANTOS BAUTISTA"/>
    <m/>
    <s v="PAG00277152"/>
    <s v="23/11/2018"/>
    <s v=""/>
    <s v=""/>
    <n v="9087417.3800000008"/>
    <n v="0.01"/>
  </r>
  <r>
    <x v="1"/>
    <s v="Cuenta de proveedor"/>
    <s v="101786116"/>
    <s v="ENVASES 2000 SRL"/>
    <s v="Libramiento"/>
    <s v="PAG00279412"/>
    <s v="23/11/2018"/>
    <s v=""/>
    <s v=""/>
    <n v="2815982.49"/>
    <n v="0.01"/>
  </r>
  <r>
    <x v="1"/>
    <s v="Cuenta de proveedor"/>
    <s v="05400658109"/>
    <s v="ISABEL ANYOLINA DURAN PERALTA"/>
    <m/>
    <s v="PAG00279390"/>
    <s v="03/12/2018"/>
    <s v=""/>
    <s v=""/>
    <n v="36236.480000000003"/>
    <n v="0.01"/>
  </r>
  <r>
    <x v="1"/>
    <s v="Cuenta de proveedor"/>
    <s v="122023747"/>
    <s v="INMOBILIARIA E INVERSIONES ANABEL, S.R.L."/>
    <m/>
    <s v="PAG00279444"/>
    <s v="10/12/2018"/>
    <s v=""/>
    <s v=""/>
    <n v="740956.08"/>
    <n v="0.02"/>
  </r>
  <r>
    <x v="1"/>
    <s v="Cuenta de proveedor"/>
    <s v="09300152296"/>
    <s v="LUIS ALBERTO  CONCEPCION"/>
    <m/>
    <s v="CXP00084550"/>
    <s v="14/12/2018"/>
    <s v="CONTR. 0475-27"/>
    <s v="MES DE DICIEMBRE 2018"/>
    <n v="-22620.92"/>
    <n v="-0.46"/>
  </r>
  <r>
    <x v="0"/>
    <s v="Cuenta de proveedor"/>
    <s v="130767343"/>
    <s v="GRUPO WACHARIX, SRL"/>
    <m/>
    <s v="PAG00275662"/>
    <s v="18/12/2018"/>
    <s v=""/>
    <s v=""/>
    <n v="670455.87"/>
    <n v="0.01"/>
  </r>
  <r>
    <x v="1"/>
    <s v="Cuenta de proveedor"/>
    <s v="131400892"/>
    <s v=" FIDEICOMISO IRREVOCABLE DE DESARROLLO INMOBILIARIO Y ADMINISTRACION PAIS"/>
    <m/>
    <s v="PAG00281884"/>
    <s v="20/12/2018"/>
    <s v=""/>
    <s v=""/>
    <n v="2549624.09"/>
    <n v="0.01"/>
  </r>
  <r>
    <x v="0"/>
    <s v="Cuenta de proveedor"/>
    <s v="131648878"/>
    <s v="Consorcio Breslavia-Pozna MMIFD"/>
    <m/>
    <s v="PAG00282876"/>
    <s v="24/12/2018"/>
    <s v=""/>
    <s v=""/>
    <n v="127375581.15000001"/>
    <n v="0.01"/>
  </r>
  <r>
    <x v="0"/>
    <s v="Cuenta de proveedor"/>
    <s v="101869755"/>
    <s v="SERVICIO SISTEMA MOTRIZ A M G, EIRL"/>
    <s v="Libramiento"/>
    <s v="PAG00282226"/>
    <s v="27/12/2018"/>
    <s v=""/>
    <s v=""/>
    <n v="2861216.94"/>
    <n v="0.01"/>
  </r>
  <r>
    <x v="0"/>
    <s v="Cuenta de proveedor"/>
    <s v="101869755"/>
    <s v="SERVICIO SISTEMA MOTRIZ A M G, EIRL"/>
    <s v="Libramiento"/>
    <s v="PAG00283451"/>
    <s v="28/12/2018"/>
    <s v=""/>
    <s v=""/>
    <n v="1641301.99"/>
    <n v="0.01"/>
  </r>
  <r>
    <x v="0"/>
    <s v="Cuenta de proveedor"/>
    <s v="131165451"/>
    <s v="BACHIPLANES MODERNOS, SRL"/>
    <m/>
    <s v="PAG00281438"/>
    <s v="28/12/2018"/>
    <s v=""/>
    <s v=""/>
    <n v="509180.83"/>
    <n v="0.01"/>
  </r>
  <r>
    <x v="0"/>
    <s v="Cuenta de proveedor"/>
    <s v="130567166"/>
    <s v="INVERSIONES IGAE SRL"/>
    <m/>
    <s v="PAG00272294"/>
    <s v="31/12/2018"/>
    <s v=""/>
    <s v=""/>
    <n v="813766.91"/>
    <n v="0.01"/>
  </r>
  <r>
    <x v="0"/>
    <s v="Cuenta de proveedor"/>
    <s v="130659273"/>
    <s v="SOLUCIONES EMPRESARIALES Y DE NEGOCIOS DIAZ MORE, SRL"/>
    <m/>
    <s v="PAG00270326"/>
    <s v="31/12/2018"/>
    <s v=""/>
    <s v=""/>
    <n v="149036.92000000001"/>
    <n v="0.01"/>
  </r>
  <r>
    <x v="0"/>
    <s v="Cuenta de proveedor"/>
    <s v="131572774"/>
    <s v="Grupo LFA, SRL"/>
    <m/>
    <s v="PAG00280850"/>
    <s v="31/12/2018"/>
    <s v=""/>
    <s v=""/>
    <n v="704572.52"/>
    <n v="0.01"/>
  </r>
  <r>
    <x v="2"/>
    <s v="Cuenta de proveedor"/>
    <s v="114016957"/>
    <s v="TRANSPORTE Y DEPOSITO MIGUEL ANGEL PEGUERO, SRL"/>
    <m/>
    <s v="PAG00280425"/>
    <s v="31/12/2018"/>
    <s v=""/>
    <s v=""/>
    <n v="1415389.98"/>
    <n v="0.01"/>
  </r>
  <r>
    <x v="1"/>
    <s v="Cuenta de proveedor"/>
    <s v="00100676881"/>
    <s v="MARINO EMILIO CÁCERES TRONCOSO"/>
    <m/>
    <s v="PAG00281785"/>
    <s v="31/12/2018"/>
    <s v=""/>
    <s v=""/>
    <n v="383571.77"/>
    <n v="0.01"/>
  </r>
  <r>
    <x v="1"/>
    <s v="Cuenta de proveedor"/>
    <s v="123012391"/>
    <s v="ESPEJOS JOCHI, S.R.L"/>
    <m/>
    <s v="PAG00283953"/>
    <s v="31/12/2018"/>
    <s v=""/>
    <s v=""/>
    <n v="817161.94"/>
    <n v="0.01"/>
  </r>
  <r>
    <x v="1"/>
    <s v="Cuenta de proveedor"/>
    <s v="123012391"/>
    <s v="ESPEJOS JOCHI, S.R.L"/>
    <m/>
    <s v="PAG00283954"/>
    <s v="31/12/2018"/>
    <s v=""/>
    <s v=""/>
    <n v="1089549.26"/>
    <n v="0.02"/>
  </r>
  <r>
    <x v="1"/>
    <s v="Cuenta de proveedor"/>
    <s v="131603718"/>
    <s v="Vanguardia Suministros, SRL"/>
    <m/>
    <s v="PAG00281457"/>
    <s v="31/12/2018"/>
    <s v=""/>
    <s v=""/>
    <n v="263614.88"/>
    <n v="0.01"/>
  </r>
  <r>
    <x v="0"/>
    <s v="Cuenta de proveedor"/>
    <s v="101055571"/>
    <s v="MAGNA MOTORS S. A."/>
    <s v="Libramiento"/>
    <s v="PAG00284696"/>
    <s v="30/01/2019"/>
    <s v=""/>
    <s v=""/>
    <n v="31426292.190000001"/>
    <n v="0.03"/>
  </r>
  <r>
    <x v="1"/>
    <s v="Cuenta de proveedor"/>
    <s v="130973253"/>
    <s v="INVERSIONES KORALIA, S.R.L."/>
    <m/>
    <s v="PAG00279354"/>
    <s v="01/02/2019"/>
    <s v=""/>
    <s v=""/>
    <n v="1632876.79"/>
    <n v="0.01"/>
  </r>
  <r>
    <x v="2"/>
    <s v="Cuenta de proveedor"/>
    <s v="114016957"/>
    <s v="TRANSPORTE Y DEPOSITO MIGUEL ANGEL PEGUERO, SRL"/>
    <m/>
    <s v="PAG00282310"/>
    <s v="04/02/2019"/>
    <s v=""/>
    <s v=""/>
    <n v="1416604.73"/>
    <n v="0.01"/>
  </r>
  <r>
    <x v="1"/>
    <s v="Cuenta de proveedor"/>
    <s v="102319911"/>
    <s v="CONSTRUCTORA VICASA, SRL"/>
    <m/>
    <s v="PAG00280306"/>
    <s v="04/02/2019"/>
    <s v=""/>
    <s v=""/>
    <n v="509505.82"/>
    <n v="0.01"/>
  </r>
  <r>
    <x v="1"/>
    <s v="Cuenta de proveedor"/>
    <s v="102319911"/>
    <s v="CONSTRUCTORA VICASA, SRL"/>
    <m/>
    <s v="PAG00281749"/>
    <s v="05/02/2019"/>
    <s v=""/>
    <s v=""/>
    <n v="509871.94"/>
    <n v="0.01"/>
  </r>
  <r>
    <x v="2"/>
    <s v="Cuenta de proveedor"/>
    <s v="114016957"/>
    <s v="TRANSPORTE Y DEPOSITO MIGUEL ANGEL PEGUERO, SRL"/>
    <m/>
    <s v="PAG00282313"/>
    <s v="06/02/2019"/>
    <s v=""/>
    <s v=""/>
    <n v="1416604.73"/>
    <n v="0.01"/>
  </r>
  <r>
    <x v="1"/>
    <s v="Cuenta de proveedor"/>
    <s v="130209669"/>
    <s v="PILOTO AGROINDUSTRIAL, S R L"/>
    <m/>
    <s v="PAG00286231"/>
    <s v="08/02/2019"/>
    <s v=""/>
    <s v=""/>
    <n v="540539.46"/>
    <n v="0.01"/>
  </r>
  <r>
    <x v="1"/>
    <s v="Cuenta de proveedor"/>
    <s v="00102925237"/>
    <s v="RUDDY ALBERTO LUGO DE LOS SANTOS"/>
    <m/>
    <s v="PAG00266945"/>
    <s v="11/02/2019"/>
    <s v=""/>
    <s v=""/>
    <n v="2213796.88"/>
    <n v="0.01"/>
  </r>
  <r>
    <x v="1"/>
    <s v="Cuenta de proveedor"/>
    <s v="00112260104"/>
    <s v="HECTOR  RAFAEL  VALERIO COLON"/>
    <m/>
    <s v="PAG00283204"/>
    <s v="11/02/2019"/>
    <s v=""/>
    <s v=""/>
    <n v="20045272.940000001"/>
    <n v="0.01"/>
  </r>
  <r>
    <x v="1"/>
    <s v="Cuenta de proveedor"/>
    <s v="05400658109"/>
    <s v="ISABEL ANYOLINA DURAN PERALTA"/>
    <m/>
    <s v="PAG00281898"/>
    <s v="14/02/2019"/>
    <s v=""/>
    <s v=""/>
    <n v="36236.480000000003"/>
    <n v="0.01"/>
  </r>
  <r>
    <x v="1"/>
    <s v="Cuenta de proveedor"/>
    <s v="05400658109"/>
    <s v="ISABEL ANYOLINA DURAN PERALTA"/>
    <m/>
    <s v="PAG00281799"/>
    <s v="15/02/2019"/>
    <s v=""/>
    <s v=""/>
    <n v="36236.480000000003"/>
    <n v="0.01"/>
  </r>
  <r>
    <x v="0"/>
    <s v="Cuenta de proveedor"/>
    <s v="00101452951"/>
    <s v="ZAIDA JOSELYN MONTES DE OCA ORTIZ"/>
    <m/>
    <s v="PAG00270793"/>
    <s v="16/02/2019"/>
    <s v=""/>
    <s v=""/>
    <n v="231979.27"/>
    <n v="0.01"/>
  </r>
  <r>
    <x v="1"/>
    <s v="Cuenta de proveedor"/>
    <s v="101083532"/>
    <s v="CHEM-TEC ENTERPRISE DOMINICANA, S.R.L"/>
    <m/>
    <s v="PAG00281918"/>
    <s v="16/02/2019"/>
    <s v=""/>
    <s v=""/>
    <n v="13721069.93"/>
    <n v="0.01"/>
  </r>
  <r>
    <x v="1"/>
    <s v="Cuenta de proveedor"/>
    <s v="09300152296"/>
    <s v="LUIS ALBERTO  CONCEPCION"/>
    <m/>
    <s v="PAG00281472"/>
    <s v="19/02/2019"/>
    <s v=""/>
    <s v=""/>
    <n v="18753.53"/>
    <n v="0.01"/>
  </r>
  <r>
    <x v="1"/>
    <s v="Cuenta de proveedor"/>
    <s v="00100849108"/>
    <s v="BACILIO MATEO"/>
    <m/>
    <s v="PAG00284828"/>
    <s v="20/02/2019"/>
    <s v=""/>
    <s v=""/>
    <n v="114406.88"/>
    <n v="0.01"/>
  </r>
  <r>
    <x v="1"/>
    <s v="Cuenta de proveedor"/>
    <s v="09300152296"/>
    <s v="LUIS ALBERTO  CONCEPCION"/>
    <m/>
    <s v="PAG00280995"/>
    <s v="20/02/2019"/>
    <s v=""/>
    <s v=""/>
    <n v="18753.53"/>
    <n v="0.01"/>
  </r>
  <r>
    <x v="0"/>
    <s v="Cuenta de proveedor"/>
    <s v="130195455"/>
    <s v="C &amp; C TECHNOLOGY SUPPLY, SRL"/>
    <s v="Cheque"/>
    <s v="PAG00288613"/>
    <s v="22/02/2019"/>
    <s v=""/>
    <s v=""/>
    <n v="46197.23"/>
    <n v="0.01"/>
  </r>
  <r>
    <x v="2"/>
    <s v="Cuenta de proveedor"/>
    <s v="110125372"/>
    <s v="EL PROGRESO DEL LIMON, S.R.L."/>
    <m/>
    <s v="CXP00086974"/>
    <s v="28/02/2019"/>
    <s v="B1500000188"/>
    <m/>
    <n v="-4445.4399999999996"/>
    <n v="-0.01"/>
  </r>
  <r>
    <x v="2"/>
    <s v="Cuenta de proveedor"/>
    <s v="110125372"/>
    <s v="EL PROGRESO DEL LIMON, S.R.L."/>
    <m/>
    <s v="CXP00086976"/>
    <s v="28/02/2019"/>
    <s v="B1500000191"/>
    <m/>
    <n v="-4615.18"/>
    <n v="-0.02"/>
  </r>
  <r>
    <x v="1"/>
    <s v="Cuenta de proveedor"/>
    <s v="101517085"/>
    <s v="EMPRESAS INTEGRADAS S. A. S."/>
    <s v="Libramiento"/>
    <s v="CXP00091734"/>
    <s v="04/03/2019"/>
    <s v="B1500000101"/>
    <s v="ALQUILER LOCAL MES MARZO 2019"/>
    <n v="-1033774.73"/>
    <n v="-0.01"/>
  </r>
  <r>
    <x v="2"/>
    <s v="Cuenta de proveedor"/>
    <s v="110125372"/>
    <s v="EL PROGRESO DEL LIMON, S.R.L."/>
    <m/>
    <s v="PAG00268723"/>
    <s v="14/03/2019"/>
    <s v=""/>
    <s v=""/>
    <n v="113340.32"/>
    <n v="0.02"/>
  </r>
  <r>
    <x v="1"/>
    <s v="Cuenta de proveedor"/>
    <s v="00106712656"/>
    <s v="PABLO MIGUEL LORA MONTERO"/>
    <m/>
    <s v="PAG00282083"/>
    <s v="27/03/2019"/>
    <s v=""/>
    <s v=""/>
    <n v="2785721.58"/>
    <n v="0.01"/>
  </r>
  <r>
    <x v="1"/>
    <s v="Cuenta de proveedor"/>
    <s v="01600018335"/>
    <s v="LUIS ENRIQUE FELIZ UBRI"/>
    <m/>
    <s v="PAG00276441"/>
    <s v="27/03/2019"/>
    <s v=""/>
    <s v=""/>
    <n v="1020254.88"/>
    <n v="0.01"/>
  </r>
  <r>
    <x v="1"/>
    <s v="Cuenta de proveedor"/>
    <s v="00100014232"/>
    <s v="ROSENDO ANTONIO LLUBERES SOTO"/>
    <m/>
    <s v="PAG00272766"/>
    <s v="02/04/2019"/>
    <s v=""/>
    <s v=""/>
    <n v="4865068.28"/>
    <n v="0.01"/>
  </r>
  <r>
    <x v="1"/>
    <s v="Cuenta de proveedor"/>
    <s v="05400658109"/>
    <s v="ISABEL ANYOLINA DURAN PERALTA"/>
    <m/>
    <s v="PAG00293614"/>
    <s v="02/04/2019"/>
    <s v=""/>
    <s v=""/>
    <n v="108709.43"/>
    <n v="0.01"/>
  </r>
  <r>
    <x v="0"/>
    <s v="Cuenta de proveedor"/>
    <s v="101171111"/>
    <s v="PLAZA LAMA S. A."/>
    <s v="Libramiento"/>
    <s v="PAG00294118"/>
    <s v="15/04/2019"/>
    <s v=""/>
    <s v=""/>
    <n v="83832.69"/>
    <n v="0.01"/>
  </r>
  <r>
    <x v="1"/>
    <s v="Cuenta de proveedor"/>
    <s v="02600156828"/>
    <s v="JOSE ANTONIO TELEMIN PAULA"/>
    <m/>
    <s v="PAG00292677"/>
    <s v="23/04/2019"/>
    <s v=""/>
    <s v=""/>
    <n v="72930.38"/>
    <n v="0.01"/>
  </r>
  <r>
    <x v="1"/>
    <s v="Cuenta de proveedor"/>
    <s v="09300152296"/>
    <s v="LUIS ALBERTO  CONCEPCION"/>
    <m/>
    <s v="PAG00294331"/>
    <s v="23/04/2019"/>
    <s v=""/>
    <s v=""/>
    <n v="18753.53"/>
    <n v="0.01"/>
  </r>
  <r>
    <x v="1"/>
    <s v="Cuenta de proveedor"/>
    <s v="40223854882"/>
    <s v="BLANCA MELISSA CUEVAS RODRIGUEZ"/>
    <m/>
    <s v="PAG00294112"/>
    <s v="01/05/2019"/>
    <s v=""/>
    <s v=""/>
    <n v="31255.88"/>
    <n v="0.01"/>
  </r>
  <r>
    <x v="1"/>
    <s v="Cuenta de proveedor"/>
    <s v="40223854882"/>
    <s v="BLANCA MELISSA CUEVAS RODRIGUEZ"/>
    <m/>
    <s v="PAG00296090"/>
    <s v="09/05/2019"/>
    <s v=""/>
    <s v=""/>
    <n v="31255.88"/>
    <n v="0.01"/>
  </r>
  <r>
    <x v="1"/>
    <s v="Cuenta de proveedor"/>
    <s v="101517085"/>
    <s v="EMPRESAS INTEGRADAS S. A. S."/>
    <s v="Libramiento"/>
    <s v="CXP00091736"/>
    <s v="10/05/2019"/>
    <s v="B1500000130"/>
    <s v="ALQUILER LOCAL MES MAYO 2019"/>
    <n v="-1033774.73"/>
    <n v="-0.01"/>
  </r>
  <r>
    <x v="1"/>
    <s v="Cuenta de proveedor"/>
    <s v="02600156828"/>
    <s v="JOSE ANTONIO TELEMIN PAULA"/>
    <m/>
    <s v="PAG00292682"/>
    <s v="13/05/2019"/>
    <s v=""/>
    <s v=""/>
    <n v="72930.38"/>
    <n v="0.01"/>
  </r>
  <r>
    <x v="1"/>
    <s v="Cuenta de proveedor"/>
    <s v="40223854882"/>
    <s v="BLANCA MELISSA CUEVAS RODRIGUEZ"/>
    <m/>
    <s v="PAG00297647"/>
    <s v="14/05/2019"/>
    <s v=""/>
    <s v=""/>
    <n v="31255.88"/>
    <n v="0.01"/>
  </r>
  <r>
    <x v="1"/>
    <s v="Cuenta de proveedor"/>
    <s v="00100676881"/>
    <s v="MARINO EMILIO CÁCERES TRONCOSO"/>
    <m/>
    <s v="PAG00300153"/>
    <s v="15/05/2019"/>
    <s v=""/>
    <s v=""/>
    <n v="386042.72"/>
    <n v="0.01"/>
  </r>
  <r>
    <x v="1"/>
    <s v="Cuenta de proveedor"/>
    <s v="00100676881"/>
    <s v="MARINO EMILIO CÁCERES TRONCOSO"/>
    <m/>
    <s v="PAG00300156"/>
    <s v="15/05/2019"/>
    <s v=""/>
    <s v=""/>
    <n v="386042.72"/>
    <n v="0.01"/>
  </r>
  <r>
    <x v="0"/>
    <s v="Cuenta de proveedor"/>
    <s v="130567166"/>
    <s v="INVERSIONES IGAE SRL"/>
    <m/>
    <s v="PAG00297659"/>
    <s v="23/05/2019"/>
    <s v=""/>
    <s v=""/>
    <n v="52540.82"/>
    <n v="0.01"/>
  </r>
  <r>
    <x v="0"/>
    <s v="Cuenta de proveedor"/>
    <s v="101577878"/>
    <s v="Susana Hermanos, SRL"/>
    <m/>
    <s v="CXP00096290"/>
    <s v="24/05/2019"/>
    <s v="B1500000040*"/>
    <s v="ADQ. DE MATERIALES ELECTRICOS DE REDES Y FERRETERO"/>
    <n v="-1998943.21"/>
    <n v="-0.01"/>
  </r>
  <r>
    <x v="1"/>
    <s v="Cuenta de proveedor"/>
    <s v="00100147677"/>
    <s v="LEONARDO ARTURO LOPEZ  BUENO"/>
    <m/>
    <s v="PAG00283205"/>
    <s v="24/05/2019"/>
    <s v=""/>
    <s v=""/>
    <n v="4668377.43"/>
    <n v="0.01"/>
  </r>
  <r>
    <x v="0"/>
    <s v="Cuenta de proveedor"/>
    <s v="104016191"/>
    <s v="TELEOPERADORA DEL NORDESTE, SRL"/>
    <m/>
    <s v="PAG00284629"/>
    <s v="27/05/2019"/>
    <s v=""/>
    <s v=""/>
    <n v="1614284.9"/>
    <n v="0.01"/>
  </r>
  <r>
    <x v="2"/>
    <s v="Cuenta de proveedor"/>
    <s v="130179662"/>
    <s v="SERVICIOS INFORMATIVOS NACIONALES NOTICIAS SIN, SRL"/>
    <s v="Libramiento"/>
    <s v="PAG00297663"/>
    <s v="27/05/2019"/>
    <s v=""/>
    <s v=""/>
    <n v="3283292.97"/>
    <n v="0.01"/>
  </r>
  <r>
    <x v="1"/>
    <s v="Cuenta de proveedor"/>
    <s v="03101762858"/>
    <s v="MIGUEL ANGEL FERNANDEZ RODRIGUEZ"/>
    <m/>
    <s v="PAG00297921"/>
    <s v="27/05/2019"/>
    <s v=""/>
    <s v=""/>
    <n v="2400265.73"/>
    <n v="0.01"/>
  </r>
  <r>
    <x v="0"/>
    <s v="Cuenta de proveedor"/>
    <s v="131165451"/>
    <s v="BACHIPLANES MODERNOS, SRL"/>
    <m/>
    <s v="PAG00301168"/>
    <s v="30/05/2019"/>
    <s v=""/>
    <s v=""/>
    <n v="231861.54"/>
    <n v="0.01"/>
  </r>
  <r>
    <x v="0"/>
    <s v="Cuenta de proveedor"/>
    <s v="130209952"/>
    <s v="PAY IMPORT, SRL"/>
    <s v="Cheque"/>
    <s v="PAG00297874"/>
    <s v="31/05/2019"/>
    <s v=""/>
    <s v=""/>
    <n v="101372.53"/>
    <n v="0.01"/>
  </r>
  <r>
    <x v="1"/>
    <s v="Cuenta de proveedor"/>
    <s v="102319911"/>
    <s v="CONSTRUCTORA VICASA, SRL"/>
    <m/>
    <s v="PAG00301019"/>
    <s v="07/06/2019"/>
    <s v=""/>
    <s v=""/>
    <n v="513230.07"/>
    <n v="0.01"/>
  </r>
  <r>
    <x v="0"/>
    <s v="Cuenta de proveedor"/>
    <s v="131085271"/>
    <s v="Batuta By Pablo Polanco,SRL."/>
    <m/>
    <s v="PAG00303299"/>
    <s v="18/06/2019"/>
    <s v=""/>
    <s v=""/>
    <n v="34432.11"/>
    <n v="0.01"/>
  </r>
  <r>
    <x v="1"/>
    <s v="Cuenta de proveedor"/>
    <s v="114016957"/>
    <s v="TRANSPORTE Y DEPOSITO MIGUEL ANGEL PEGUERO, SRL"/>
    <m/>
    <s v="CXP00090429"/>
    <s v="19/06/2019"/>
    <s v="B1500000025"/>
    <s v="ALQUILER DE NAVE INDUSTRIAL  MARZO/2019"/>
    <n v="-747566.88"/>
    <n v="-0.01"/>
  </r>
  <r>
    <x v="1"/>
    <s v="Cuenta de proveedor"/>
    <s v="102319911"/>
    <s v="CONSTRUCTORA VICASA, SRL"/>
    <m/>
    <s v="PAG00304278"/>
    <s v="25/06/2019"/>
    <s v=""/>
    <s v=""/>
    <n v="513905.36"/>
    <n v="0.01"/>
  </r>
  <r>
    <x v="1"/>
    <s v="Cuenta de proveedor"/>
    <s v="00114507767"/>
    <s v="KANESH WALTER WOLLENMANN"/>
    <m/>
    <s v="PAG00282222"/>
    <s v="28/06/2019"/>
    <s v=""/>
    <s v=""/>
    <n v="18753.53"/>
    <n v="0.01"/>
  </r>
  <r>
    <x v="1"/>
    <s v="Cuenta de proveedor"/>
    <s v="00114507767"/>
    <s v="KANESH WALTER WOLLENMANN"/>
    <m/>
    <s v="PAG00282227"/>
    <s v="28/06/2019"/>
    <s v=""/>
    <s v=""/>
    <n v="18753.53"/>
    <n v="0.01"/>
  </r>
  <r>
    <x v="1"/>
    <s v="Cuenta de proveedor"/>
    <s v="00114507767"/>
    <s v="KANESH WALTER WOLLENMANN"/>
    <m/>
    <s v="PAG00282314"/>
    <s v="28/06/2019"/>
    <s v=""/>
    <s v=""/>
    <n v="18753.53"/>
    <n v="0.01"/>
  </r>
  <r>
    <x v="1"/>
    <s v="Cuenta de proveedor"/>
    <s v="00114507767"/>
    <s v="KANESH WALTER WOLLENMANN"/>
    <m/>
    <s v="PAG00294196"/>
    <s v="28/06/2019"/>
    <s v=""/>
    <s v=""/>
    <n v="18753.53"/>
    <n v="0.01"/>
  </r>
  <r>
    <x v="1"/>
    <s v="Cuenta de proveedor"/>
    <s v="00114507767"/>
    <s v="KANESH WALTER WOLLENMANN"/>
    <m/>
    <s v="PAG00295576"/>
    <s v="28/06/2019"/>
    <s v=""/>
    <s v=""/>
    <n v="18753.53"/>
    <n v="0.01"/>
  </r>
  <r>
    <x v="1"/>
    <s v="Cuenta de proveedor"/>
    <s v="00114507767"/>
    <s v="KANESH WALTER WOLLENMANN"/>
    <m/>
    <s v="PAG00298547"/>
    <s v="28/06/2019"/>
    <s v=""/>
    <s v=""/>
    <n v="18753.53"/>
    <n v="0.01"/>
  </r>
  <r>
    <x v="1"/>
    <s v="Cuenta de proveedor"/>
    <s v="130767831"/>
    <s v="N &amp; L REALTOR, S.R.L."/>
    <m/>
    <s v="PAG00305688"/>
    <s v="28/06/2019"/>
    <s v=""/>
    <s v=""/>
    <n v="62997.62"/>
    <n v="0.01"/>
  </r>
  <r>
    <x v="0"/>
    <s v="Cuenta de proveedor"/>
    <s v="123012985"/>
    <s v="INDUSTRIA DE MOBILIARIO ESCOLAR, S.A."/>
    <m/>
    <s v="PAG00305649"/>
    <s v="01/07/2019"/>
    <s v=""/>
    <s v=""/>
    <n v="1125252.7"/>
    <n v="0.01"/>
  </r>
  <r>
    <x v="1"/>
    <s v="Cuenta de proveedor"/>
    <s v="131870759"/>
    <s v="CENTRO DE SERVICIOS ARQUITECTONICOS Y AGRIMENSORES PWL SRL"/>
    <m/>
    <s v="PAG00306380"/>
    <s v="04/07/2019"/>
    <s v=""/>
    <s v=""/>
    <n v="315078.76"/>
    <n v="0.01"/>
  </r>
  <r>
    <x v="1"/>
    <s v="Cuenta de proveedor"/>
    <s v="101517085"/>
    <s v="EMPRESAS INTEGRADAS S. A. S."/>
    <s v="Libramiento"/>
    <s v="CXP00091738"/>
    <s v="09/07/2019"/>
    <s v="B1500000165"/>
    <s v="ALQUILER LOCAL MES JULIO 2019"/>
    <n v="-1033774.73"/>
    <n v="-0.01"/>
  </r>
  <r>
    <x v="1"/>
    <s v="Cuenta de proveedor"/>
    <s v="123012391"/>
    <s v="ESPEJOS JOCHI, S.R.L"/>
    <m/>
    <s v="PAG00306267"/>
    <s v="11/07/2019"/>
    <s v=""/>
    <s v=""/>
    <n v="824964.37"/>
    <n v="0.01"/>
  </r>
  <r>
    <x v="1"/>
    <s v="Cuenta de proveedor"/>
    <s v="00100676881"/>
    <s v="MARINO EMILIO CÁCERES TRONCOSO"/>
    <m/>
    <s v="PAG00305331"/>
    <s v="12/07/2019"/>
    <s v=""/>
    <s v=""/>
    <n v="387569.66"/>
    <n v="0.01"/>
  </r>
  <r>
    <x v="1"/>
    <s v="Cuenta de proveedor"/>
    <s v="114016957"/>
    <s v="TRANSPORTE Y DEPOSITO MIGUEL ANGEL PEGUERO, SRL"/>
    <m/>
    <s v="PAG00305847"/>
    <s v="15/07/2019"/>
    <s v=""/>
    <s v=""/>
    <n v="1431780.63"/>
    <n v="0.01"/>
  </r>
  <r>
    <x v="1"/>
    <s v="Cuenta de proveedor"/>
    <s v="114016957"/>
    <s v="TRANSPORTE Y DEPOSITO MIGUEL ANGEL PEGUERO, SRL"/>
    <m/>
    <s v="PAG00305854"/>
    <s v="15/07/2019"/>
    <s v=""/>
    <s v=""/>
    <n v="1431780.63"/>
    <n v="0.01"/>
  </r>
  <r>
    <x v="1"/>
    <s v="Cuenta de proveedor"/>
    <s v="00101156628"/>
    <s v="TEODORO EUSEBIO TEJADA TAVAREZ"/>
    <m/>
    <s v="PAG00306188"/>
    <s v="16/07/2019"/>
    <s v=""/>
    <s v=""/>
    <n v="2346201.02"/>
    <n v="0.03"/>
  </r>
  <r>
    <x v="1"/>
    <s v="Cuenta de proveedor"/>
    <s v="130716552"/>
    <s v="ANTIGUA INVESTMENT, SRL"/>
    <m/>
    <s v="PAG00305039"/>
    <s v="16/07/2019"/>
    <s v=""/>
    <s v=""/>
    <n v="2716460.4"/>
    <n v="0.03"/>
  </r>
  <r>
    <x v="1"/>
    <s v="Cuenta de proveedor"/>
    <s v="130753131"/>
    <s v="INGENIERIA LOSUNG, S.R.L."/>
    <m/>
    <s v="PAG00296764"/>
    <s v="16/07/2019"/>
    <s v=""/>
    <s v=""/>
    <n v="3943926.94"/>
    <n v="0.02"/>
  </r>
  <r>
    <x v="0"/>
    <s v="Cuenta de proveedor"/>
    <s v="130659273"/>
    <s v="SOLUCIONES EMPRESARIALES Y DE NEGOCIOS DIAZ MORE, SRL"/>
    <m/>
    <s v="PAG00306592"/>
    <s v="19/07/2019"/>
    <s v=""/>
    <s v=""/>
    <n v="90158.58"/>
    <n v="0.01"/>
  </r>
  <r>
    <x v="1"/>
    <s v="Cuenta de proveedor"/>
    <s v="09300152296"/>
    <s v="LUIS ALBERTO  CONCEPCION"/>
    <m/>
    <s v="PAG00296162"/>
    <s v="23/07/2019"/>
    <s v=""/>
    <s v=""/>
    <n v="18753.53"/>
    <n v="0.01"/>
  </r>
  <r>
    <x v="1"/>
    <s v="Cuenta de proveedor"/>
    <s v="09300152296"/>
    <s v="LUIS ALBERTO  CONCEPCION"/>
    <m/>
    <s v="PAG00298587"/>
    <s v="23/07/2019"/>
    <s v=""/>
    <s v=""/>
    <n v="18753.53"/>
    <n v="0.01"/>
  </r>
  <r>
    <x v="1"/>
    <s v="Cuenta de proveedor"/>
    <s v="40221030790"/>
    <s v="Pamela Michel de la Rosa Moreta"/>
    <m/>
    <s v="PAG00307445"/>
    <s v="26/07/2019"/>
    <s v=""/>
    <s v=""/>
    <n v="305084.75"/>
    <n v="0.01"/>
  </r>
  <r>
    <x v="1"/>
    <s v="Cuenta de proveedor"/>
    <s v="02600156828"/>
    <s v="JOSE ANTONIO TELEMIN PAULA"/>
    <m/>
    <s v="PAG00299922"/>
    <s v="02/08/2019"/>
    <s v=""/>
    <s v=""/>
    <n v="72930.38"/>
    <n v="0.01"/>
  </r>
  <r>
    <x v="1"/>
    <s v="Cuenta de proveedor"/>
    <s v="40223854882"/>
    <s v="BLANCA MELISSA CUEVAS RODRIGUEZ"/>
    <m/>
    <s v="PAG00299402"/>
    <s v="07/08/2019"/>
    <s v=""/>
    <s v=""/>
    <n v="31255.88"/>
    <n v="0.01"/>
  </r>
  <r>
    <x v="0"/>
    <s v="Cuenta de proveedor"/>
    <s v="130465959"/>
    <s v="CLUB LAS ORQUIDEAS SRL."/>
    <s v="Libramiento"/>
    <s v="PAG00309675"/>
    <s v="08/08/2019"/>
    <s v=""/>
    <s v=""/>
    <n v="530754.32999999996"/>
    <n v="0.01"/>
  </r>
  <r>
    <x v="2"/>
    <s v="Cuenta de proveedor"/>
    <s v="110125372"/>
    <s v="EL PROGRESO DEL LIMON, S.R.L."/>
    <m/>
    <s v="PAG00284907"/>
    <s v="08/08/2019"/>
    <s v=""/>
    <s v=""/>
    <n v="145059.75"/>
    <n v="0.02"/>
  </r>
  <r>
    <x v="2"/>
    <s v="Cuenta de proveedor"/>
    <s v="110125372"/>
    <s v="EL PROGRESO DEL LIMON, S.R.L."/>
    <m/>
    <s v="PAG00310510"/>
    <s v="08/08/2019"/>
    <s v=""/>
    <s v=""/>
    <n v="119850.3"/>
    <n v="0.1"/>
  </r>
  <r>
    <x v="0"/>
    <s v="Cuenta de proveedor"/>
    <s v="09300138055"/>
    <s v="MAGALI PEREZ DEL CASTILLO."/>
    <s v="Cheque"/>
    <s v="PAG00309118"/>
    <s v="09/08/2019"/>
    <s v=""/>
    <s v=""/>
    <n v="841148.53"/>
    <n v="0.01"/>
  </r>
  <r>
    <x v="0"/>
    <s v="Cuenta de proveedor"/>
    <s v="101897716"/>
    <s v="GESTION ENERGETICA E INDUSTRIAL SUAPORT (GEISA), S.R.L."/>
    <s v="Cheque"/>
    <s v="PAG00309276"/>
    <s v="09/08/2019"/>
    <s v=""/>
    <s v=""/>
    <n v="65417403.630000003"/>
    <n v="0.01"/>
  </r>
  <r>
    <x v="0"/>
    <s v="Cuenta de proveedor"/>
    <s v="131291732"/>
    <s v="J&amp;A NEW GENERATION SUPPLIES, SRL"/>
    <m/>
    <s v="PAG00308426"/>
    <s v="12/08/2019"/>
    <s v=""/>
    <s v=""/>
    <n v="66862.22"/>
    <n v="0.01"/>
  </r>
  <r>
    <x v="1"/>
    <s v="Cuenta de proveedor"/>
    <s v="101696885"/>
    <s v="REMULSA RECICLAJES MULTIPLES, S.A"/>
    <m/>
    <s v="PAG00310025"/>
    <s v="13/08/2019"/>
    <s v=""/>
    <s v=""/>
    <n v="4565902.0199999996"/>
    <n v="0.02"/>
  </r>
  <r>
    <x v="1"/>
    <s v="Cuenta de proveedor"/>
    <s v="02800011732"/>
    <s v="MIGUEL ANGEL  SANCHEZ GUERRERO"/>
    <m/>
    <s v="PAG00283200"/>
    <s v="22/08/2019"/>
    <s v=""/>
    <s v=""/>
    <n v="11970021.380000001"/>
    <n v="0.01"/>
  </r>
  <r>
    <x v="1"/>
    <s v="Cuenta de proveedor"/>
    <s v="00100676881"/>
    <s v="MARINO EMILIO CÁCERES TRONCOSO"/>
    <m/>
    <s v="PAG00309461"/>
    <s v="23/08/2019"/>
    <s v=""/>
    <s v=""/>
    <n v="389466.86"/>
    <n v="0.01"/>
  </r>
  <r>
    <x v="1"/>
    <s v="Cuenta de proveedor"/>
    <s v="114016957"/>
    <s v="TRANSPORTE Y DEPOSITO MIGUEL ANGEL PEGUERO, SRL"/>
    <m/>
    <s v="PAG00310434"/>
    <s v="23/08/2019"/>
    <s v=""/>
    <s v=""/>
    <n v="1439345.98"/>
    <n v="0.01"/>
  </r>
  <r>
    <x v="1"/>
    <s v="Cuenta de proveedor"/>
    <s v="114016957"/>
    <s v="TRANSPORTE Y DEPOSITO MIGUEL ANGEL PEGUERO, SRL"/>
    <m/>
    <s v="PAG00310437"/>
    <s v="23/08/2019"/>
    <s v=""/>
    <s v=""/>
    <n v="1439345.98"/>
    <n v="0.01"/>
  </r>
  <r>
    <x v="1"/>
    <s v="Cuenta de proveedor"/>
    <s v="03104011451"/>
    <s v="RAQUEL AMELIA ALVARADO DE LA CRUZ"/>
    <m/>
    <s v="PAG00288666"/>
    <s v="27/08/2019"/>
    <s v=""/>
    <s v=""/>
    <n v="16949869.129999999"/>
    <n v="0.01"/>
  </r>
  <r>
    <x v="0"/>
    <s v="Cuenta de proveedor"/>
    <s v="101530936"/>
    <s v="EDITORA CENTENARIO S.R. L."/>
    <m/>
    <s v="PAG00311052"/>
    <s v="28/08/2019"/>
    <s v=""/>
    <s v=""/>
    <n v="5318843.38"/>
    <n v="0.01"/>
  </r>
  <r>
    <x v="1"/>
    <s v="Cuenta de proveedor"/>
    <s v="102319911"/>
    <s v="CONSTRUCTORA VICASA, SRL"/>
    <m/>
    <s v="PAG00306091"/>
    <s v="29/08/2019"/>
    <s v=""/>
    <s v=""/>
    <n v="515565.1"/>
    <n v="0.01"/>
  </r>
  <r>
    <x v="1"/>
    <s v="Cuenta de proveedor"/>
    <s v="130284776"/>
    <s v="ZIBELINE INVESTMENTS S.A."/>
    <s v="Cheque"/>
    <s v="PAG00309157"/>
    <s v="29/08/2019"/>
    <s v=""/>
    <s v=""/>
    <n v="2004518.19"/>
    <n v="0.01"/>
  </r>
  <r>
    <x v="1"/>
    <s v="Cuenta de proveedor"/>
    <s v="130284776"/>
    <s v="ZIBELINE INVESTMENTS S.A."/>
    <s v="Cheque"/>
    <s v="PAG00309158"/>
    <s v="29/08/2019"/>
    <s v=""/>
    <s v=""/>
    <n v="2004518.19"/>
    <n v="0.01"/>
  </r>
  <r>
    <x v="0"/>
    <s v="Cuenta de proveedor"/>
    <s v="102017174"/>
    <s v="HUMANO SEGUROS, S A"/>
    <m/>
    <s v="PAG00312820"/>
    <s v="20/09/2019"/>
    <s v=""/>
    <s v=""/>
    <n v="1584669.26"/>
    <n v="0.01"/>
  </r>
  <r>
    <x v="1"/>
    <s v="Cuenta de proveedor"/>
    <s v="02600156828"/>
    <s v="JOSE ANTONIO TELEMIN PAULA"/>
    <m/>
    <s v="PAG00307137"/>
    <s v="23/09/2019"/>
    <s v=""/>
    <s v=""/>
    <n v="72930.38"/>
    <n v="0.01"/>
  </r>
  <r>
    <x v="1"/>
    <s v="Cuenta de proveedor"/>
    <s v="06000018322"/>
    <s v="EDILIO ALONSO MARTINEZ"/>
    <m/>
    <s v="PAG00307015"/>
    <s v="23/09/2019"/>
    <s v=""/>
    <s v=""/>
    <n v="50731.07"/>
    <n v="0.01"/>
  </r>
  <r>
    <x v="1"/>
    <s v="Cuenta de proveedor"/>
    <s v="40223854882"/>
    <s v="BLANCA MELISSA CUEVAS RODRIGUEZ"/>
    <m/>
    <s v="PAG00306945"/>
    <s v="23/09/2019"/>
    <s v=""/>
    <s v=""/>
    <n v="31255.88"/>
    <n v="0.01"/>
  </r>
  <r>
    <x v="1"/>
    <s v="Cuenta de proveedor"/>
    <s v="00103930871"/>
    <s v=" ALTAGRACIA DE LOS A. MARTINEZ BURGOS"/>
    <m/>
    <s v="PAG00280934"/>
    <s v="25/09/2019"/>
    <s v=""/>
    <s v=""/>
    <n v="21741.89"/>
    <n v="0.01"/>
  </r>
  <r>
    <x v="1"/>
    <s v="Cuenta de proveedor"/>
    <s v="00103930871"/>
    <s v=" ALTAGRACIA DE LOS A. MARTINEZ BURGOS"/>
    <m/>
    <s v="PAG00281423"/>
    <s v="25/09/2019"/>
    <s v=""/>
    <s v=""/>
    <n v="21741.89"/>
    <n v="0.01"/>
  </r>
  <r>
    <x v="1"/>
    <s v="Cuenta de proveedor"/>
    <s v="00103930871"/>
    <s v=" ALTAGRACIA DE LOS A. MARTINEZ BURGOS"/>
    <m/>
    <s v="PAG00281426"/>
    <s v="25/09/2019"/>
    <s v=""/>
    <s v=""/>
    <n v="21741.89"/>
    <n v="0.01"/>
  </r>
  <r>
    <x v="1"/>
    <s v="Cuenta de proveedor"/>
    <s v="00103930871"/>
    <s v=" ALTAGRACIA DE LOS A. MARTINEZ BURGOS"/>
    <m/>
    <s v="PAG00281883"/>
    <s v="25/09/2019"/>
    <s v=""/>
    <s v=""/>
    <n v="21741.89"/>
    <n v="0.01"/>
  </r>
  <r>
    <x v="1"/>
    <s v="Cuenta de proveedor"/>
    <s v="05400658109"/>
    <s v="ISABEL ANYOLINA DURAN PERALTA"/>
    <m/>
    <s v="PAG00307051"/>
    <s v="26/09/2019"/>
    <s v=""/>
    <s v=""/>
    <n v="36236.480000000003"/>
    <n v="0.01"/>
  </r>
  <r>
    <x v="1"/>
    <s v="Cuenta de proveedor"/>
    <s v="09300152296"/>
    <s v="LUIS ALBERTO  CONCEPCION"/>
    <m/>
    <s v="PAG00307134"/>
    <s v="26/09/2019"/>
    <s v=""/>
    <s v=""/>
    <n v="18753.53"/>
    <n v="0.01"/>
  </r>
  <r>
    <x v="1"/>
    <s v="Cuenta de proveedor"/>
    <s v="05400086095"/>
    <s v="TORIBIO RODRIGUEZ ALVAREZ"/>
    <m/>
    <s v="PAG00307073"/>
    <s v="04/10/2019"/>
    <s v=""/>
    <s v=""/>
    <n v="22920.98"/>
    <n v="0.01"/>
  </r>
  <r>
    <x v="0"/>
    <s v="Cuenta de proveedor"/>
    <s v="130981061"/>
    <s v="Neoagro, SRL"/>
    <m/>
    <s v="PAG00310569"/>
    <s v="11/10/2019"/>
    <s v=""/>
    <s v=""/>
    <n v="201643.42"/>
    <n v="0.01"/>
  </r>
  <r>
    <x v="0"/>
    <s v="Cuenta de proveedor"/>
    <s v="101766532"/>
    <s v="CADENA DE NOTICIAS TELEVISION S.A"/>
    <s v="Libramiento"/>
    <s v="PAG00305340"/>
    <s v="18/10/2019"/>
    <s v=""/>
    <s v=""/>
    <n v="3830508.47"/>
    <n v="0.02"/>
  </r>
  <r>
    <x v="1"/>
    <s v="Cuenta de proveedor"/>
    <s v="00114507767"/>
    <s v="KANESH WALTER WOLLENMANN"/>
    <m/>
    <s v="PAG00307118"/>
    <s v="24/10/2019"/>
    <s v=""/>
    <s v=""/>
    <n v="18753.53"/>
    <n v="0.01"/>
  </r>
  <r>
    <x v="1"/>
    <s v="Cuenta de proveedor"/>
    <s v="00114507767"/>
    <s v="KANESH WALTER WOLLENMANN"/>
    <m/>
    <s v="PAG00307648"/>
    <s v="24/10/2019"/>
    <s v=""/>
    <s v=""/>
    <n v="18753.53"/>
    <n v="0.01"/>
  </r>
  <r>
    <x v="1"/>
    <s v="Cuenta de proveedor"/>
    <s v="114016957"/>
    <s v="TRANSPORTE Y DEPOSITO MIGUEL ANGEL PEGUERO, SRL"/>
    <m/>
    <s v="PAG00310438"/>
    <s v="25/10/2019"/>
    <s v=""/>
    <s v=""/>
    <n v="1439345.98"/>
    <n v="0.01"/>
  </r>
  <r>
    <x v="0"/>
    <s v="Cuenta de proveedor"/>
    <s v="130247161"/>
    <s v="INVERSIONES WILENU, SRL"/>
    <s v="Cheque"/>
    <s v="PAG00314027"/>
    <s v="01/11/2019"/>
    <s v=""/>
    <s v=""/>
    <n v="130796.52"/>
    <n v="0.01"/>
  </r>
  <r>
    <x v="0"/>
    <s v="Cuenta de proveedor"/>
    <s v="131139493"/>
    <s v="ARIPO COMERCIALIZADORA DOMINICANA DE INSUMOS Y NEGOCIOS DIVERSOS SRL, (CODINED)"/>
    <m/>
    <s v="PAG00314025"/>
    <s v="04/12/2019"/>
    <s v=""/>
    <s v=""/>
    <n v="129719.45"/>
    <n v="0.01"/>
  </r>
  <r>
    <x v="1"/>
    <s v="Cuenta de proveedor"/>
    <s v="102319911"/>
    <s v="CONSTRUCTORA VICASA, SRL"/>
    <m/>
    <s v="CXP00095635"/>
    <s v="19/12/2019"/>
    <s v="B1500000570*"/>
    <s v="ALQUILER NAVE, CORRESP. AL MES DE DICIEMBRE 2019"/>
    <n v="-561382.76"/>
    <n v="-0.01"/>
  </r>
  <r>
    <x v="1"/>
    <s v="Cuenta de proveedor"/>
    <s v="40223227964"/>
    <s v="WANDERSON MATEO MONTERO"/>
    <m/>
    <s v="PAG00315117"/>
    <s v="19/12/2019"/>
    <s v=""/>
    <s v=""/>
    <n v="14586.08"/>
    <n v="0.01"/>
  </r>
  <r>
    <x v="1"/>
    <s v="Cuenta de proveedor"/>
    <s v="40223227964"/>
    <s v="WANDERSON MATEO MONTERO"/>
    <m/>
    <s v="PAG00315119"/>
    <s v="19/12/2019"/>
    <s v=""/>
    <s v=""/>
    <n v="14586.08"/>
    <n v="0.01"/>
  </r>
  <r>
    <x v="1"/>
    <s v="Cuenta de proveedor"/>
    <s v="00100676881"/>
    <s v="MARINO EMILIO CÁCERES TRONCOSO"/>
    <m/>
    <s v="PAG00315915"/>
    <s v="26/12/2019"/>
    <s v=""/>
    <s v=""/>
    <n v="403926.89"/>
    <n v="0.01"/>
  </r>
  <r>
    <x v="0"/>
    <s v="Cuenta de proveedor"/>
    <s v="101132841"/>
    <s v="TRANSAMERICA HOTELES, SAS"/>
    <s v="Cheque"/>
    <s v="ED00012644"/>
    <s v="31/12/2019"/>
    <s v=""/>
    <s v=""/>
    <n v="-0.08"/>
    <n v="-0.04"/>
  </r>
  <r>
    <x v="1"/>
    <s v="Cuenta de proveedor"/>
    <s v="40223227964"/>
    <s v="WANDERSON MATEO MONTERO"/>
    <m/>
    <s v="PAG00315120"/>
    <s v="24/01/2020"/>
    <s v=""/>
    <s v=""/>
    <n v="14586.08"/>
    <n v="0.01"/>
  </r>
  <r>
    <x v="1"/>
    <s v="Cuenta de proveedor"/>
    <s v="40223227964"/>
    <s v="WANDERSON MATEO MONTERO"/>
    <m/>
    <s v="PAG00315588"/>
    <s v="24/01/2020"/>
    <s v=""/>
    <s v=""/>
    <n v="14586.08"/>
    <n v="0.01"/>
  </r>
  <r>
    <x v="1"/>
    <s v="Cuenta de proveedor"/>
    <s v="130209669"/>
    <s v="PILOTO AGROINDUSTRIAL, S R L"/>
    <m/>
    <s v="PAG00312538"/>
    <s v="27/01/2020"/>
    <s v=""/>
    <s v=""/>
    <n v="551742.51"/>
    <n v="0.01"/>
  </r>
  <r>
    <x v="1"/>
    <s v="Cuenta de proveedor"/>
    <s v="130209669"/>
    <s v="PILOTO AGROINDUSTRIAL, S R L"/>
    <m/>
    <s v="PAG00313787"/>
    <s v="27/01/2020"/>
    <s v=""/>
    <s v=""/>
    <n v="565350.18999999994"/>
    <n v="0.01"/>
  </r>
  <r>
    <x v="1"/>
    <s v="Cuenta de proveedor"/>
    <s v="03400276196"/>
    <s v="ISABEL  ANTONIA RODRIGUEZ ALMONTE"/>
    <m/>
    <s v="PAG00311232"/>
    <s v="29/01/2020"/>
    <s v=""/>
    <s v=""/>
    <n v="2003553.9"/>
    <n v="0.01"/>
  </r>
  <r>
    <x v="0"/>
    <s v="Cuenta de proveedor"/>
    <s v="101013761"/>
    <s v="DISTRIBUIDORA ESCOLAR S.A. (DISESA)"/>
    <s v="Cheque"/>
    <s v="PAG00315830"/>
    <s v="31/01/2020"/>
    <s v=""/>
    <s v=""/>
    <n v="5983704.9400000004"/>
    <n v="0.01"/>
  </r>
  <r>
    <x v="0"/>
    <s v="Cuenta de proveedor"/>
    <s v="130876967"/>
    <s v="IQTEK SOLUTIONS, SRL"/>
    <m/>
    <s v="PAG00315236"/>
    <s v="31/01/2020"/>
    <s v=""/>
    <s v=""/>
    <n v="21729721.710000001"/>
    <n v="0.01"/>
  </r>
  <r>
    <x v="0"/>
    <s v="Cuenta de proveedor"/>
    <s v="102324298"/>
    <s v="SISTEMAS Y TECNOLOGIA, SRL"/>
    <s v="Cheque"/>
    <s v="PAG00315936"/>
    <s v="03/02/2020"/>
    <s v=""/>
    <s v=""/>
    <n v="9138753.5299999993"/>
    <n v="0.01"/>
  </r>
  <r>
    <x v="1"/>
    <s v="Cuenta de proveedor"/>
    <s v="08200084476"/>
    <s v="MARTA YRENE FRANCO SEGURA"/>
    <m/>
    <s v="PAG00314856"/>
    <s v="04/02/2020"/>
    <s v=""/>
    <s v=""/>
    <n v="7634986.7000000002"/>
    <n v="0.01"/>
  </r>
  <r>
    <x v="1"/>
    <s v="Cuenta de proveedor"/>
    <s v="130529884"/>
    <s v="SUCOD SUPERVISION, CONSTRUCCION Y DISEÑO, E.I.R.L."/>
    <s v="Libramiento"/>
    <s v="CXP00096301"/>
    <s v="04/02/2020"/>
    <s v="CONTR.12337-2"/>
    <s v="CUBICACION N°2"/>
    <n v="-1933514.05"/>
    <n v="-0.01"/>
  </r>
  <r>
    <x v="1"/>
    <s v="Cuenta de proveedor"/>
    <s v="00111469912"/>
    <s v="VENTURA ANTONIO GARCIA SANTIAGO"/>
    <m/>
    <s v="PAG00313774"/>
    <s v="05/02/2020"/>
    <s v=""/>
    <s v=""/>
    <n v="171761.18"/>
    <n v="0.01"/>
  </r>
  <r>
    <x v="1"/>
    <s v="Cuenta de proveedor"/>
    <s v="00111469912"/>
    <s v="VENTURA ANTONIO GARCIA SANTIAGO"/>
    <m/>
    <s v="PAG00313776"/>
    <s v="05/02/2020"/>
    <s v=""/>
    <s v=""/>
    <n v="171761.18"/>
    <n v="0.01"/>
  </r>
  <r>
    <x v="1"/>
    <s v="Cuenta de proveedor"/>
    <s v="102319911"/>
    <s v="CONSTRUCTORA VICASA, SRL"/>
    <m/>
    <s v="PAG00314624"/>
    <s v="06/02/2020"/>
    <s v=""/>
    <s v=""/>
    <n v="536421.74"/>
    <n v="0.01"/>
  </r>
  <r>
    <x v="1"/>
    <s v="Cuenta de proveedor"/>
    <s v="102319911"/>
    <s v="CONSTRUCTORA VICASA, SRL"/>
    <m/>
    <s v="PAG00316004"/>
    <s v="06/02/2020"/>
    <s v=""/>
    <s v=""/>
    <n v="537036.01"/>
    <n v="0.01"/>
  </r>
  <r>
    <x v="0"/>
    <s v="Cuenta de proveedor"/>
    <s v="131165451"/>
    <s v="BACHIPLANES MODERNOS, SRL"/>
    <m/>
    <s v="PAG00313795"/>
    <s v="10/02/2020"/>
    <s v=""/>
    <s v=""/>
    <n v="419659.69"/>
    <n v="0.01"/>
  </r>
  <r>
    <x v="1"/>
    <s v="Cuenta de proveedor"/>
    <s v="03700229457"/>
    <s v="JUAN CARLOS MORALES PLA"/>
    <m/>
    <s v="PAG00320877"/>
    <s v="10/02/2020"/>
    <s v=""/>
    <s v=""/>
    <n v="1851621.73"/>
    <n v="0.01"/>
  </r>
  <r>
    <x v="1"/>
    <s v="Cuenta de proveedor"/>
    <s v="03102675752"/>
    <s v="ALVARO FORTUNATO VASQUEZ RODRIGUEZ"/>
    <s v="Cheque"/>
    <s v="PAG00316086"/>
    <s v="12/02/2020"/>
    <s v=""/>
    <s v=""/>
    <n v="48215.48"/>
    <n v="0.01"/>
  </r>
  <r>
    <x v="0"/>
    <s v="Cuenta de proveedor"/>
    <s v="130567166"/>
    <s v="INVERSIONES IGAE SRL"/>
    <m/>
    <s v="PAG00311606"/>
    <s v="13/02/2020"/>
    <s v=""/>
    <s v=""/>
    <n v="600803.94999999995"/>
    <n v="0.01"/>
  </r>
  <r>
    <x v="0"/>
    <s v="Cuenta de proveedor"/>
    <s v="130209952"/>
    <s v="PAY IMPORT, SRL"/>
    <s v="Cheque"/>
    <s v="PAG00311988"/>
    <s v="14/02/2020"/>
    <s v=""/>
    <s v=""/>
    <n v="293529.36"/>
    <n v="0.01"/>
  </r>
  <r>
    <x v="1"/>
    <s v="Cuenta de proveedor"/>
    <s v="00110572872"/>
    <s v="FREDDY  RAFAEL VELEZ CONTRERAS"/>
    <m/>
    <s v="PAG00320948"/>
    <s v="24/02/2020"/>
    <s v=""/>
    <s v=""/>
    <n v="2849937.78"/>
    <n v="0.01"/>
  </r>
  <r>
    <x v="1"/>
    <s v="Cuenta de proveedor"/>
    <s v="00108436239"/>
    <s v="ALVARO  ANTONIO REYES SANCHEZ"/>
    <m/>
    <s v="PAG00304445"/>
    <s v="25/02/2020"/>
    <s v=""/>
    <s v=""/>
    <n v="3414036.38"/>
    <n v="0.01"/>
  </r>
  <r>
    <x v="1"/>
    <s v="Cuenta de proveedor"/>
    <s v="00111469912"/>
    <s v="VENTURA ANTONIO GARCIA SANTIAGO"/>
    <m/>
    <s v="PAG00313778"/>
    <s v="28/02/2020"/>
    <s v=""/>
    <s v=""/>
    <n v="171761.18"/>
    <n v="0.01"/>
  </r>
  <r>
    <x v="0"/>
    <s v="Cuenta de proveedor"/>
    <s v="130235384"/>
    <s v="CHICO AUTO PAINT, EIRL"/>
    <s v="Libramiento"/>
    <s v="PAG00322309"/>
    <s v="05/03/2020"/>
    <s v=""/>
    <s v=""/>
    <n v="1521651.98"/>
    <n v="0.01"/>
  </r>
  <r>
    <x v="1"/>
    <s v="Cuenta de proveedor"/>
    <s v="03900006416"/>
    <s v="DOMINGO THELMO REYES CABRERA"/>
    <m/>
    <s v="PAG00313544"/>
    <s v="09/03/2020"/>
    <s v=""/>
    <s v=""/>
    <n v="31255.88"/>
    <n v="0.01"/>
  </r>
  <r>
    <x v="1"/>
    <s v="Cuenta de proveedor"/>
    <s v="03900006416"/>
    <s v="DOMINGO THELMO REYES CABRERA"/>
    <m/>
    <s v="PAG00313635"/>
    <s v="09/03/2020"/>
    <s v=""/>
    <s v=""/>
    <n v="31255.88"/>
    <n v="0.01"/>
  </r>
  <r>
    <x v="1"/>
    <s v="Cuenta de proveedor"/>
    <s v="03900006416"/>
    <s v="DOMINGO THELMO REYES CABRERA"/>
    <m/>
    <s v="PAG00315296"/>
    <s v="09/03/2020"/>
    <s v=""/>
    <s v=""/>
    <n v="31255.88"/>
    <n v="0.01"/>
  </r>
  <r>
    <x v="1"/>
    <s v="Cuenta de proveedor"/>
    <s v="03900006416"/>
    <s v="DOMINGO THELMO REYES CABRERA"/>
    <m/>
    <s v="PAG00315556"/>
    <s v="09/03/2020"/>
    <s v=""/>
    <s v=""/>
    <n v="31255.88"/>
    <n v="0.01"/>
  </r>
  <r>
    <x v="1"/>
    <s v="Cuenta de proveedor"/>
    <s v="03900006416"/>
    <s v="DOMINGO THELMO REYES CABRERA"/>
    <m/>
    <s v="PAG00316736"/>
    <s v="09/03/2020"/>
    <s v=""/>
    <s v=""/>
    <n v="31255.88"/>
    <n v="0.01"/>
  </r>
  <r>
    <x v="1"/>
    <s v="Cuenta de proveedor"/>
    <s v="22500450329"/>
    <s v="DORCA GLADISBEL CRUZ SANTANA"/>
    <m/>
    <s v="PAG00314887"/>
    <s v="09/03/2020"/>
    <s v=""/>
    <s v=""/>
    <n v="66334.73"/>
    <n v="0.01"/>
  </r>
  <r>
    <x v="1"/>
    <s v="Cuenta de proveedor"/>
    <s v="22500450329"/>
    <s v="DORCA GLADISBEL CRUZ SANTANA"/>
    <m/>
    <s v="PAG00315292"/>
    <s v="09/03/2020"/>
    <s v=""/>
    <s v=""/>
    <n v="66334.73"/>
    <n v="0.01"/>
  </r>
  <r>
    <x v="1"/>
    <s v="Cuenta de proveedor"/>
    <s v="22500450329"/>
    <s v="DORCA GLADISBEL CRUZ SANTANA"/>
    <m/>
    <s v="PAG00315595"/>
    <s v="09/03/2020"/>
    <s v=""/>
    <s v=""/>
    <n v="66334.73"/>
    <n v="0.01"/>
  </r>
  <r>
    <x v="1"/>
    <s v="Cuenta de proveedor"/>
    <s v="22500450329"/>
    <s v="DORCA GLADISBEL CRUZ SANTANA"/>
    <m/>
    <s v="PAG00316653"/>
    <s v="09/03/2020"/>
    <s v=""/>
    <s v=""/>
    <n v="66334.73"/>
    <n v="0.01"/>
  </r>
  <r>
    <x v="1"/>
    <s v="Cuenta de proveedor"/>
    <s v="06000018322"/>
    <s v="EDILIO ALONSO MARTINEZ"/>
    <m/>
    <s v="PAG00307525"/>
    <s v="10/03/2020"/>
    <s v=""/>
    <s v=""/>
    <n v="50731.07"/>
    <n v="0.01"/>
  </r>
  <r>
    <x v="1"/>
    <s v="Cuenta de proveedor"/>
    <s v="06000018322"/>
    <s v="EDILIO ALONSO MARTINEZ"/>
    <m/>
    <s v="PAG00312105"/>
    <s v="10/03/2020"/>
    <s v=""/>
    <s v=""/>
    <n v="50731.07"/>
    <n v="0.01"/>
  </r>
  <r>
    <x v="1"/>
    <s v="Cuenta de proveedor"/>
    <s v="06000018322"/>
    <s v="EDILIO ALONSO MARTINEZ"/>
    <m/>
    <s v="PAG00313594"/>
    <s v="10/03/2020"/>
    <s v=""/>
    <s v=""/>
    <n v="50731.07"/>
    <n v="0.01"/>
  </r>
  <r>
    <x v="1"/>
    <s v="Cuenta de proveedor"/>
    <s v="06000018322"/>
    <s v="EDILIO ALONSO MARTINEZ"/>
    <m/>
    <s v="PAG00315298"/>
    <s v="10/03/2020"/>
    <s v=""/>
    <s v=""/>
    <n v="50731.07"/>
    <n v="0.01"/>
  </r>
  <r>
    <x v="1"/>
    <s v="Cuenta de proveedor"/>
    <s v="06000018322"/>
    <s v="EDILIO ALONSO MARTINEZ"/>
    <m/>
    <s v="PAG00315583"/>
    <s v="10/03/2020"/>
    <s v=""/>
    <s v=""/>
    <n v="50731.07"/>
    <n v="0.01"/>
  </r>
  <r>
    <x v="1"/>
    <s v="Cuenta de proveedor"/>
    <s v="06000018322"/>
    <s v="EDILIO ALONSO MARTINEZ"/>
    <m/>
    <s v="PAG00316649"/>
    <s v="10/03/2020"/>
    <s v=""/>
    <s v=""/>
    <n v="50731.07"/>
    <n v="0.01"/>
  </r>
  <r>
    <x v="1"/>
    <s v="Cuenta de proveedor"/>
    <s v="123012391"/>
    <s v="ESPEJOS JOCHI, S.R.L"/>
    <m/>
    <s v="PAG00325893"/>
    <s v="11/03/2020"/>
    <s v=""/>
    <s v=""/>
    <n v="549976.25"/>
    <n v="0.01"/>
  </r>
  <r>
    <x v="1"/>
    <s v="Cuenta de proveedor"/>
    <s v="102319911"/>
    <s v="CONSTRUCTORA VICASA, SRL"/>
    <m/>
    <s v="PAG00316820"/>
    <s v="16/03/2020"/>
    <s v=""/>
    <s v=""/>
    <n v="537595.35"/>
    <n v="0.01"/>
  </r>
  <r>
    <x v="0"/>
    <s v="Cuenta de proveedor"/>
    <s v="130050864"/>
    <s v="CASA DUARTE, S.R.L."/>
    <s v="Libramiento"/>
    <s v="PAG00324713"/>
    <s v="17/03/2020"/>
    <s v=""/>
    <s v=""/>
    <n v="55759816.329999998"/>
    <n v="0.01"/>
  </r>
  <r>
    <x v="0"/>
    <s v="Cuenta de proveedor"/>
    <s v="102342865"/>
    <s v="Radio Televisión Cibao, SRL"/>
    <m/>
    <s v="PAG00326986"/>
    <s v="27/03/2020"/>
    <s v=""/>
    <s v=""/>
    <n v="861864.45"/>
    <n v="0.01"/>
  </r>
  <r>
    <x v="0"/>
    <s v="Cuenta de proveedor"/>
    <s v="103031692"/>
    <s v="TELENORTE SRL"/>
    <s v="Cheque"/>
    <s v="PAG00326914"/>
    <s v="27/03/2020"/>
    <s v=""/>
    <s v=""/>
    <n v="718220.66"/>
    <n v="0.01"/>
  </r>
  <r>
    <x v="0"/>
    <s v="Cuenta de proveedor"/>
    <s v="131171372"/>
    <s v="SMARTCON,SRL"/>
    <m/>
    <s v="PAG00326335"/>
    <s v="15/04/2020"/>
    <s v=""/>
    <s v=""/>
    <n v="2289030.27"/>
    <n v="0.01"/>
  </r>
  <r>
    <x v="0"/>
    <s v="Cuenta de proveedor"/>
    <s v="130050864"/>
    <s v="CASA DUARTE, S.R.L."/>
    <s v="Libramiento"/>
    <s v="PAG00325751"/>
    <s v="16/04/2020"/>
    <s v=""/>
    <s v=""/>
    <n v="27599023.52"/>
    <n v="0.01"/>
  </r>
  <r>
    <x v="0"/>
    <s v="Cuenta de proveedor"/>
    <s v="130684383"/>
    <s v="GARCIA TEJERA &amp; ASOCIADOS, SRL"/>
    <m/>
    <s v="PAG00326202"/>
    <s v="16/04/2020"/>
    <s v=""/>
    <s v=""/>
    <n v="100296447.31999999"/>
    <n v="0.01"/>
  </r>
  <r>
    <x v="0"/>
    <s v="Cuenta de proveedor"/>
    <s v="130247161"/>
    <s v="INVERSIONES WILENU, SRL"/>
    <s v="Cheque"/>
    <s v="PAG00324046"/>
    <s v="17/04/2020"/>
    <s v=""/>
    <s v=""/>
    <n v="116970.26"/>
    <n v="0.01"/>
  </r>
  <r>
    <x v="1"/>
    <s v="Cuenta de proveedor"/>
    <s v="03102675752"/>
    <s v="ALVARO FORTUNATO VASQUEZ RODRIGUEZ"/>
    <s v="Cheque"/>
    <s v="PAG00316510"/>
    <s v="21/04/2020"/>
    <s v=""/>
    <s v=""/>
    <n v="48215.48"/>
    <n v="0.01"/>
  </r>
  <r>
    <x v="1"/>
    <s v="Cuenta de proveedor"/>
    <s v="00103930871"/>
    <s v=" ALTAGRACIA DE LOS A. MARTINEZ BURGOS"/>
    <m/>
    <s v="PAG00294124"/>
    <s v="23/04/2020"/>
    <s v=""/>
    <s v=""/>
    <n v="21741.89"/>
    <n v="0.01"/>
  </r>
  <r>
    <x v="1"/>
    <s v="Cuenta de proveedor"/>
    <s v="00103930871"/>
    <s v=" ALTAGRACIA DE LOS A. MARTINEZ BURGOS"/>
    <m/>
    <s v="PAG00295536"/>
    <s v="23/04/2020"/>
    <s v=""/>
    <s v=""/>
    <n v="21741.89"/>
    <n v="0.01"/>
  </r>
  <r>
    <x v="1"/>
    <s v="Cuenta de proveedor"/>
    <s v="114016957"/>
    <s v="TRANSPORTE Y DEPOSITO MIGUEL ANGEL PEGUERO, SRL"/>
    <m/>
    <s v="PAG00326297"/>
    <s v="24/04/2020"/>
    <s v=""/>
    <s v=""/>
    <n v="1515491.03"/>
    <n v="0.01"/>
  </r>
  <r>
    <x v="1"/>
    <s v="Cuenta de proveedor"/>
    <s v="40223854882"/>
    <s v="BLANCA MELISSA CUEVAS RODRIGUEZ"/>
    <m/>
    <s v="PAG00312282"/>
    <s v="24/04/2020"/>
    <s v=""/>
    <s v=""/>
    <n v="31255.88"/>
    <n v="0.01"/>
  </r>
  <r>
    <x v="1"/>
    <s v="Cuenta de proveedor"/>
    <s v="40223854882"/>
    <s v="BLANCA MELISSA CUEVAS RODRIGUEZ"/>
    <m/>
    <s v="PAG00313625"/>
    <s v="24/04/2020"/>
    <s v=""/>
    <s v=""/>
    <n v="31255.88"/>
    <n v="0.01"/>
  </r>
  <r>
    <x v="1"/>
    <s v="Cuenta de proveedor"/>
    <s v="40223854882"/>
    <s v="BLANCA MELISSA CUEVAS RODRIGUEZ"/>
    <m/>
    <s v="PAG00315397"/>
    <s v="24/04/2020"/>
    <s v=""/>
    <s v=""/>
    <n v="31255.88"/>
    <n v="0.01"/>
  </r>
  <r>
    <x v="1"/>
    <s v="Cuenta de proveedor"/>
    <s v="40223854882"/>
    <s v="BLANCA MELISSA CUEVAS RODRIGUEZ"/>
    <m/>
    <s v="PAG00315550"/>
    <s v="24/04/2020"/>
    <s v=""/>
    <s v=""/>
    <n v="31255.88"/>
    <n v="0.01"/>
  </r>
  <r>
    <x v="1"/>
    <s v="Cuenta de proveedor"/>
    <s v="05400658109"/>
    <s v="ISABEL ANYOLINA DURAN PERALTA"/>
    <m/>
    <s v="PAG00307447"/>
    <s v="28/04/2020"/>
    <s v=""/>
    <s v=""/>
    <n v="36236.480000000003"/>
    <n v="0.01"/>
  </r>
  <r>
    <x v="1"/>
    <s v="Cuenta de proveedor"/>
    <s v="02600156828"/>
    <s v="JOSE ANTONIO TELEMIN PAULA"/>
    <m/>
    <s v="PAG00307467"/>
    <s v="30/04/2020"/>
    <s v=""/>
    <s v=""/>
    <n v="72930.38"/>
    <n v="0.01"/>
  </r>
  <r>
    <x v="1"/>
    <s v="Cuenta de proveedor"/>
    <s v="02600156828"/>
    <s v="JOSE ANTONIO TELEMIN PAULA"/>
    <m/>
    <s v="PAG00312140"/>
    <s v="30/04/2020"/>
    <s v=""/>
    <s v=""/>
    <n v="72930.38"/>
    <n v="0.01"/>
  </r>
  <r>
    <x v="1"/>
    <s v="Cuenta de proveedor"/>
    <s v="02600156828"/>
    <s v="JOSE ANTONIO TELEMIN PAULA"/>
    <m/>
    <s v="PAG00313645"/>
    <s v="30/04/2020"/>
    <s v=""/>
    <s v=""/>
    <n v="72930.38"/>
    <n v="0.01"/>
  </r>
  <r>
    <x v="1"/>
    <s v="Cuenta de proveedor"/>
    <s v="02600156828"/>
    <s v="JOSE ANTONIO TELEMIN PAULA"/>
    <m/>
    <s v="PAG00315293"/>
    <s v="30/04/2020"/>
    <s v=""/>
    <s v=""/>
    <n v="72930.38"/>
    <n v="0.01"/>
  </r>
  <r>
    <x v="1"/>
    <s v="Cuenta de proveedor"/>
    <s v="02600156828"/>
    <s v="JOSE ANTONIO TELEMIN PAULA"/>
    <m/>
    <s v="PAG00315591"/>
    <s v="30/04/2020"/>
    <s v=""/>
    <s v=""/>
    <n v="72930.38"/>
    <n v="0.01"/>
  </r>
  <r>
    <x v="1"/>
    <s v="Cuenta de proveedor"/>
    <s v="02600156828"/>
    <s v="JOSE ANTONIO TELEMIN PAULA"/>
    <m/>
    <s v="PAG00316725"/>
    <s v="30/04/2020"/>
    <s v=""/>
    <s v=""/>
    <n v="72930.38"/>
    <n v="0.01"/>
  </r>
  <r>
    <x v="1"/>
    <s v="Cuenta de proveedor"/>
    <s v="40223854882"/>
    <s v="BLANCA MELISSA CUEVAS RODRIGUEZ"/>
    <m/>
    <s v="PAG00307393"/>
    <s v="30/04/2020"/>
    <s v=""/>
    <s v=""/>
    <n v="31255.88"/>
    <n v="0.01"/>
  </r>
  <r>
    <x v="0"/>
    <s v="Cuenta de proveedor"/>
    <s v="131155278"/>
    <s v="Mediopratv, SRL"/>
    <m/>
    <s v="CXP00098343"/>
    <s v="01/05/2020"/>
    <s v="B1500000086"/>
    <s v="COLOCACION DE PUBLICIDAD"/>
    <n v="-225000.03"/>
    <n v="-0.01"/>
  </r>
  <r>
    <x v="0"/>
    <s v="Cuenta de proveedor"/>
    <s v="101037849"/>
    <s v=" HOTELES NACIONALES, S. A."/>
    <s v="Cheque"/>
    <s v="PAG00313855"/>
    <s v="05/05/2020"/>
    <s v=""/>
    <s v=""/>
    <n v="1038187.5"/>
    <n v="0.01"/>
  </r>
  <r>
    <x v="0"/>
    <s v="Cuenta de proveedor"/>
    <s v="131019651"/>
    <s v="Emjhomy Servicios, SRL"/>
    <m/>
    <s v="PAG00328822"/>
    <s v="07/05/2020"/>
    <s v=""/>
    <s v=""/>
    <n v="492942.73"/>
    <n v="0.01"/>
  </r>
  <r>
    <x v="0"/>
    <s v="Cuenta de proveedor"/>
    <s v="101888725"/>
    <s v="AOR DOMINICANA, SAS"/>
    <m/>
    <s v="PAG00327015"/>
    <s v="11/05/2020"/>
    <s v=""/>
    <s v=""/>
    <n v="25199724"/>
    <n v="0.01"/>
  </r>
  <r>
    <x v="1"/>
    <s v="Cuenta de proveedor"/>
    <s v="102319911"/>
    <s v="CONSTRUCTORA VICASA, SRL"/>
    <m/>
    <s v="NCR0001489"/>
    <s v="11/05/2020"/>
    <s v="B1500001021-NULO"/>
    <s v="ERROR EN NCF"/>
    <n v="594802.85"/>
    <n v="0.01"/>
  </r>
  <r>
    <x v="1"/>
    <s v="Cuenta de proveedor"/>
    <s v="00114507767"/>
    <s v="KANESH WALTER WOLLENMANN"/>
    <m/>
    <s v="PAG00312169"/>
    <s v="13/05/2020"/>
    <s v=""/>
    <s v=""/>
    <n v="18753.53"/>
    <n v="0.01"/>
  </r>
  <r>
    <x v="1"/>
    <s v="Cuenta de proveedor"/>
    <s v="09300152296"/>
    <s v="LUIS ALBERTO  CONCEPCION"/>
    <m/>
    <s v="PAG00307644"/>
    <s v="14/05/2020"/>
    <s v=""/>
    <s v=""/>
    <n v="18753.53"/>
    <n v="0.01"/>
  </r>
  <r>
    <x v="1"/>
    <s v="Cuenta de proveedor"/>
    <s v="09300152296"/>
    <s v="LUIS ALBERTO  CONCEPCION"/>
    <m/>
    <s v="PAG00312221"/>
    <s v="14/05/2020"/>
    <s v=""/>
    <s v=""/>
    <n v="18753.53"/>
    <n v="0.01"/>
  </r>
  <r>
    <x v="1"/>
    <s v="Cuenta de proveedor"/>
    <s v="09300152296"/>
    <s v="LUIS ALBERTO  CONCEPCION"/>
    <m/>
    <s v="PAG00313613"/>
    <s v="14/05/2020"/>
    <s v=""/>
    <s v=""/>
    <n v="18753.53"/>
    <n v="0.01"/>
  </r>
  <r>
    <x v="0"/>
    <s v="Cuenta de proveedor"/>
    <s v="101895845"/>
    <s v="SINERGIT S.A"/>
    <s v="Cheque"/>
    <s v="PAG00329349"/>
    <s v="20/05/2020"/>
    <s v=""/>
    <s v=""/>
    <n v="128627899.65000001"/>
    <n v="0.01"/>
  </r>
  <r>
    <x v="0"/>
    <s v="Cuenta de proveedor"/>
    <s v="00105275713"/>
    <s v="HIVES ALTAGRACIA LAZALA POLANCO"/>
    <s v="Libramiento"/>
    <s v="PAG00330216"/>
    <s v="21/05/2020"/>
    <s v=""/>
    <s v=""/>
    <n v="3031703.2"/>
    <n v="0.01"/>
  </r>
  <r>
    <x v="1"/>
    <s v="Cuenta de proveedor"/>
    <s v="00106841786"/>
    <s v="MARIA MARGARITA ROSARIO DE DOMINGUEZ"/>
    <m/>
    <s v="PAG00316235"/>
    <s v="23/05/2020"/>
    <s v=""/>
    <s v=""/>
    <n v="43758.23"/>
    <n v="0.01"/>
  </r>
  <r>
    <x v="1"/>
    <s v="Cuenta de proveedor"/>
    <s v="00106841786"/>
    <s v="MARIA MARGARITA ROSARIO DE DOMINGUEZ"/>
    <m/>
    <s v="PAG00316696"/>
    <s v="23/05/2020"/>
    <s v=""/>
    <s v=""/>
    <n v="43758.23"/>
    <n v="0.01"/>
  </r>
  <r>
    <x v="1"/>
    <s v="Cuenta de proveedor"/>
    <s v="00106841786"/>
    <s v="MARIA MARGARITA ROSARIO DE DOMINGUEZ"/>
    <m/>
    <s v="PAG00316705"/>
    <s v="23/05/2020"/>
    <s v=""/>
    <s v=""/>
    <n v="43758.23"/>
    <n v="0.01"/>
  </r>
  <r>
    <x v="0"/>
    <s v="Cuenta de proveedor"/>
    <s v="130050864"/>
    <s v="CASA DUARTE, S.R.L."/>
    <s v="Libramiento"/>
    <s v="PAG00328462"/>
    <s v="26/05/2020"/>
    <s v=""/>
    <s v=""/>
    <n v="12063756.74"/>
    <n v="0.01"/>
  </r>
  <r>
    <x v="1"/>
    <s v="Cuenta de proveedor"/>
    <s v="131870759"/>
    <s v="CENTRO DE SERVICIOS ARQUITECTONICOS Y AGRIMENSORES PWL SRL"/>
    <m/>
    <s v="PAG00330532"/>
    <s v="27/05/2020"/>
    <s v=""/>
    <s v=""/>
    <n v="218903.02"/>
    <n v="0.01"/>
  </r>
  <r>
    <x v="1"/>
    <s v="Cuenta de proveedor"/>
    <s v="03102675752"/>
    <s v="ALVARO FORTUNATO VASQUEZ RODRIGUEZ"/>
    <s v="Cheque"/>
    <s v="PAG00327010"/>
    <s v="28/05/2020"/>
    <s v=""/>
    <s v=""/>
    <n v="144646.43"/>
    <n v="0.01"/>
  </r>
  <r>
    <x v="1"/>
    <s v="Cuenta de proveedor"/>
    <s v="130209669"/>
    <s v="PILOTO AGROINDUSTRIAL, S R L"/>
    <m/>
    <s v="PAG00330729"/>
    <s v="29/05/2020"/>
    <s v=""/>
    <s v=""/>
    <n v="4208706.1500000004"/>
    <n v="0.04"/>
  </r>
  <r>
    <x v="0"/>
    <s v="Cuenta de proveedor"/>
    <s v="130801177"/>
    <s v="Inversiones Globama, SRL"/>
    <m/>
    <s v="PAG00327448"/>
    <s v="02/06/2020"/>
    <s v=""/>
    <s v=""/>
    <n v="182017.58"/>
    <n v="0.01"/>
  </r>
  <r>
    <x v="2"/>
    <s v="Cuenta de proveedor"/>
    <s v="131464051"/>
    <s v="HIDACA CONSTRUCTORA, SRL"/>
    <m/>
    <s v="PAG00317766"/>
    <s v="02/06/2020"/>
    <s v=""/>
    <s v=""/>
    <n v="181350.66"/>
    <n v="0.01"/>
  </r>
  <r>
    <x v="1"/>
    <s v="Cuenta de proveedor"/>
    <s v="00110197233"/>
    <s v="Margot Tapia Luciano"/>
    <m/>
    <s v="PAG00313304"/>
    <s v="03/06/2020"/>
    <s v=""/>
    <s v=""/>
    <n v="305084.75"/>
    <n v="0.01"/>
  </r>
  <r>
    <x v="1"/>
    <s v="Cuenta de proveedor"/>
    <s v="00100618263"/>
    <s v="MARIA JOSEFINA CANTISANO ROJAS"/>
    <m/>
    <s v="PAG00328811"/>
    <s v="08/06/2020"/>
    <s v=""/>
    <s v=""/>
    <n v="381355.97"/>
    <n v="0.01"/>
  </r>
  <r>
    <x v="0"/>
    <s v="Cuenta de proveedor"/>
    <s v="102316163"/>
    <s v="CENTRO ESPECIALIZADO DE COMPUTACION, SRL (CECOMSA)"/>
    <s v="Cheque"/>
    <s v="PAG00331008"/>
    <s v="17/06/2020"/>
    <s v=""/>
    <s v=""/>
    <n v="38729219.82"/>
    <n v="0.01"/>
  </r>
  <r>
    <x v="1"/>
    <s v="Cuenta de proveedor"/>
    <s v="130767831"/>
    <s v="N &amp; L REALTOR, S.R.L."/>
    <m/>
    <s v="PAG00331484"/>
    <s v="17/06/2020"/>
    <s v=""/>
    <s v=""/>
    <n v="213524.41"/>
    <n v="0.01"/>
  </r>
  <r>
    <x v="0"/>
    <s v="Cuenta de proveedor"/>
    <s v="102324298"/>
    <s v="SISTEMAS Y TECNOLOGIA, SRL"/>
    <s v="Cheque"/>
    <s v="PAG00330463"/>
    <s v="19/06/2020"/>
    <s v=""/>
    <s v=""/>
    <n v="31138935.699999999"/>
    <n v="0.01"/>
  </r>
  <r>
    <x v="0"/>
    <s v="Cuenta de proveedor"/>
    <s v="131281141"/>
    <s v="SUIM SUPLIDORES INSTITUCIONALES MENDEZ, SRL"/>
    <m/>
    <s v="PAG00332011"/>
    <s v="22/06/2020"/>
    <s v=""/>
    <s v=""/>
    <n v="47589849.68"/>
    <n v="0.01"/>
  </r>
  <r>
    <x v="0"/>
    <s v="Cuenta de proveedor"/>
    <s v="101701587"/>
    <s v="OPERADORA DE MEDIOS DE COMUNICACION OPEMECO"/>
    <s v="Libramiento"/>
    <s v="PAG00330843"/>
    <s v="23/06/2020"/>
    <s v=""/>
    <s v=""/>
    <n v="574576.30000000005"/>
    <n v="0.01"/>
  </r>
  <r>
    <x v="0"/>
    <s v="Cuenta de proveedor"/>
    <s v="131301576"/>
    <s v="CONSORCIO DORADEL, SRL"/>
    <m/>
    <s v="PAG00332184"/>
    <s v="23/06/2020"/>
    <s v=""/>
    <s v=""/>
    <n v="123262.33"/>
    <n v="0.01"/>
  </r>
  <r>
    <x v="0"/>
    <s v="Cuenta de proveedor"/>
    <s v="122021523"/>
    <s v="OMEGA TECH S.A."/>
    <s v="Cheque"/>
    <s v="PAG00312935"/>
    <s v="24/06/2020"/>
    <s v=""/>
    <s v=""/>
    <n v="501264.28"/>
    <n v="0.01"/>
  </r>
  <r>
    <x v="0"/>
    <s v="Cuenta de proveedor"/>
    <s v="131572774"/>
    <s v="Grupo LFA, SRL"/>
    <m/>
    <s v="PAG00307683"/>
    <s v="24/06/2020"/>
    <s v=""/>
    <s v=""/>
    <n v="90975.74"/>
    <n v="0.01"/>
  </r>
  <r>
    <x v="2"/>
    <s v="Cuenta de proveedor"/>
    <s v="131412602"/>
    <s v="Suministros Guipak, Srl"/>
    <m/>
    <s v="PAG00314042"/>
    <s v="26/06/2020"/>
    <s v=""/>
    <s v=""/>
    <n v="113855.08"/>
    <n v="0.01"/>
  </r>
  <r>
    <x v="1"/>
    <s v="Cuenta de proveedor"/>
    <s v="101561157"/>
    <s v="INMOBILIARIA MVP, S R L."/>
    <m/>
    <s v="PAG00316412"/>
    <s v="29/06/2020"/>
    <s v=""/>
    <s v=""/>
    <n v="492612.09"/>
    <n v="0.01"/>
  </r>
  <r>
    <x v="1"/>
    <s v="Cuenta de proveedor"/>
    <s v="05400086095"/>
    <s v="TORIBIO RODRIGUEZ ALVAREZ"/>
    <m/>
    <s v="PAG00312219"/>
    <s v="01/07/2020"/>
    <s v=""/>
    <s v=""/>
    <n v="22920.98"/>
    <n v="0.01"/>
  </r>
  <r>
    <x v="1"/>
    <s v="Cuenta de proveedor"/>
    <s v="05400086095"/>
    <s v="TORIBIO RODRIGUEZ ALVAREZ"/>
    <m/>
    <s v="PAG00313722"/>
    <s v="01/07/2020"/>
    <s v=""/>
    <s v=""/>
    <n v="22920.98"/>
    <n v="0.01"/>
  </r>
  <r>
    <x v="1"/>
    <s v="Cuenta de proveedor"/>
    <s v="05400086095"/>
    <s v="TORIBIO RODRIGUEZ ALVAREZ"/>
    <m/>
    <s v="PAG00315316"/>
    <s v="01/07/2020"/>
    <s v=""/>
    <s v=""/>
    <n v="22920.98"/>
    <n v="0.01"/>
  </r>
  <r>
    <x v="1"/>
    <s v="Cuenta de proveedor"/>
    <s v="05400086095"/>
    <s v="TORIBIO RODRIGUEZ ALVAREZ"/>
    <m/>
    <s v="PAG00315589"/>
    <s v="01/07/2020"/>
    <s v=""/>
    <s v=""/>
    <n v="22920.98"/>
    <n v="0.01"/>
  </r>
  <r>
    <x v="1"/>
    <s v="Cuenta de proveedor"/>
    <s v="05400086095"/>
    <s v="TORIBIO RODRIGUEZ ALVAREZ"/>
    <m/>
    <s v="PAG00316629"/>
    <s v="01/07/2020"/>
    <s v=""/>
    <s v=""/>
    <n v="22920.98"/>
    <n v="0.01"/>
  </r>
  <r>
    <x v="1"/>
    <s v="Cuenta de proveedor"/>
    <s v="101696885"/>
    <s v="REMULSA RECICLAJES MULTIPLES, S.A"/>
    <m/>
    <s v="CXP00099760"/>
    <s v="01/07/2020"/>
    <s v="B1500000026"/>
    <s v="ALQUILER NAVE INDUSTRIAL, DEL MES DE JUNIO/2020."/>
    <n v="-1364145.7"/>
    <n v="-0.01"/>
  </r>
  <r>
    <x v="1"/>
    <s v="Cuenta de proveedor"/>
    <s v="130755531"/>
    <s v="Structura Antillana, SRL"/>
    <m/>
    <s v="PAG00308291"/>
    <s v="01/07/2020"/>
    <s v=""/>
    <s v=""/>
    <n v="372094.88"/>
    <n v="0.01"/>
  </r>
  <r>
    <x v="1"/>
    <s v="Cuenta de proveedor"/>
    <s v="131039421"/>
    <s v="HERNANDEZ PEGUERO &amp; ASOCIADOS, SRL"/>
    <m/>
    <s v="PAG00333180"/>
    <s v="01/07/2020"/>
    <s v=""/>
    <s v=""/>
    <n v="1851333.59"/>
    <n v="0.02"/>
  </r>
  <r>
    <x v="1"/>
    <s v="Cuenta de proveedor"/>
    <s v="40223227964"/>
    <s v="WANDERSON MATEO MONTERO"/>
    <m/>
    <s v="PAG00316674"/>
    <s v="06/07/2020"/>
    <s v=""/>
    <s v=""/>
    <n v="14586.08"/>
    <n v="0.01"/>
  </r>
  <r>
    <x v="1"/>
    <s v="Cuenta de proveedor"/>
    <s v="05400086095"/>
    <s v="TORIBIO RODRIGUEZ ALVAREZ"/>
    <m/>
    <s v="PAG00307460"/>
    <s v="08/07/2020"/>
    <s v=""/>
    <s v=""/>
    <n v="22920.98"/>
    <n v="0.01"/>
  </r>
  <r>
    <x v="0"/>
    <s v="Cuenta de proveedor"/>
    <s v="130050864"/>
    <s v="CASA DUARTE, S.R.L."/>
    <s v="Libramiento"/>
    <s v="PAG00333256"/>
    <s v="09/07/2020"/>
    <s v=""/>
    <s v=""/>
    <n v="214482.93"/>
    <n v="0.01"/>
  </r>
  <r>
    <x v="0"/>
    <s v="Cuenta de proveedor"/>
    <s v="130790142"/>
    <s v="TENEDORA GABOC, SRL"/>
    <m/>
    <s v="PAG00333334"/>
    <s v="14/07/2020"/>
    <s v=""/>
    <s v=""/>
    <n v="45751814.420000002"/>
    <n v="0.01"/>
  </r>
  <r>
    <x v="0"/>
    <s v="Cuenta de proveedor"/>
    <s v="101895845"/>
    <s v="SINERGIT S.A"/>
    <s v="Cheque"/>
    <s v="PAG00333490"/>
    <s v="15/07/2020"/>
    <s v=""/>
    <s v=""/>
    <n v="66352660"/>
    <n v="0.01"/>
  </r>
  <r>
    <x v="0"/>
    <s v="Cuenta de proveedor"/>
    <s v="124014271"/>
    <s v="Flow, SRL"/>
    <m/>
    <s v="PAG00333257"/>
    <s v="16/07/2020"/>
    <s v=""/>
    <s v=""/>
    <n v="319598.7"/>
    <n v="0.01"/>
  </r>
  <r>
    <x v="1"/>
    <s v="Cuenta de proveedor"/>
    <s v="00100664762"/>
    <s v="ANA VIRGINIA GONZALEZ SANTONI"/>
    <m/>
    <s v="PAG00328404"/>
    <s v="16/07/2020"/>
    <s v=""/>
    <s v=""/>
    <n v="170645.9"/>
    <n v="0.01"/>
  </r>
  <r>
    <x v="1"/>
    <s v="Cuenta de proveedor"/>
    <s v="102319911"/>
    <s v="CONSTRUCTORA VICASA, SRL"/>
    <m/>
    <s v="PAG00334314"/>
    <s v="17/07/2020"/>
    <s v=""/>
    <s v=""/>
    <n v="592314.03"/>
    <n v="0.01"/>
  </r>
  <r>
    <x v="1"/>
    <s v="Cuenta de proveedor"/>
    <s v="102319911"/>
    <s v="CONSTRUCTORA VICASA, SRL"/>
    <m/>
    <s v="PAG00334319"/>
    <s v="17/07/2020"/>
    <s v=""/>
    <s v=""/>
    <n v="592314.03"/>
    <n v="0.01"/>
  </r>
  <r>
    <x v="1"/>
    <s v="Cuenta de proveedor"/>
    <s v="102319911"/>
    <s v="CONSTRUCTORA VICASA, SRL"/>
    <m/>
    <s v="PAG00334322"/>
    <s v="17/07/2020"/>
    <s v=""/>
    <s v=""/>
    <n v="592314.03"/>
    <n v="0.01"/>
  </r>
  <r>
    <x v="1"/>
    <s v="Cuenta de proveedor"/>
    <s v="102319911"/>
    <s v="CONSTRUCTORA VICASA, SRL"/>
    <m/>
    <s v="PAG00334323"/>
    <s v="17/07/2020"/>
    <s v=""/>
    <s v=""/>
    <n v="1807792.42"/>
    <n v="0.01"/>
  </r>
  <r>
    <x v="1"/>
    <s v="Cuenta de proveedor"/>
    <s v="102319911"/>
    <s v="CONSTRUCTORA VICASA, SRL"/>
    <m/>
    <s v="PAG00334324"/>
    <s v="17/07/2020"/>
    <s v=""/>
    <s v=""/>
    <n v="1807792.42"/>
    <n v="0.01"/>
  </r>
  <r>
    <x v="1"/>
    <s v="Cuenta de proveedor"/>
    <s v="102319911"/>
    <s v="CONSTRUCTORA VICASA, SRL"/>
    <m/>
    <s v="PAG00334326"/>
    <s v="17/07/2020"/>
    <s v=""/>
    <s v=""/>
    <n v="1807792.42"/>
    <n v="0.01"/>
  </r>
  <r>
    <x v="1"/>
    <s v="Cuenta de proveedor"/>
    <s v="132048832"/>
    <s v="MCKINSEY &amp; COMPANY, INC. DOMINICAN REPUBLIC"/>
    <m/>
    <s v="CXP00100741"/>
    <s v="17/07/2020"/>
    <s v="B1500000002"/>
    <s v="CONTRATACION DE SERVICIOS DE CONSULTORIAS PARA REV"/>
    <n v="-11782071.380000001"/>
    <n v="-0.01"/>
  </r>
  <r>
    <x v="1"/>
    <s v="Cuenta de proveedor"/>
    <s v="131155782"/>
    <s v="COMERCIALIZADORA LANIPSE, SRL"/>
    <m/>
    <s v="PAG00333413"/>
    <s v="22/07/2020"/>
    <s v=""/>
    <s v=""/>
    <n v="482764.82"/>
    <n v="0.01"/>
  </r>
  <r>
    <x v="1"/>
    <s v="Cuenta de proveedor"/>
    <s v="101696885"/>
    <s v="REMULSA RECICLAJES MULTIPLES, S.A"/>
    <m/>
    <s v="PAG00335151"/>
    <s v="27/07/2020"/>
    <s v=""/>
    <s v=""/>
    <n v="1306600.5900000001"/>
    <n v="0.01"/>
  </r>
  <r>
    <x v="1"/>
    <s v="Cuenta de proveedor"/>
    <s v="102014655"/>
    <s v="INMOBILIARIA CHECO, SRL"/>
    <m/>
    <s v="PAG00315993"/>
    <s v="27/07/2020"/>
    <s v=""/>
    <s v=""/>
    <n v="2276051.52"/>
    <n v="0.01"/>
  </r>
  <r>
    <x v="1"/>
    <s v="Cuenta de proveedor"/>
    <s v="13600062874"/>
    <s v="RAFAEL FELIX DE JESUS"/>
    <m/>
    <s v="PAG00325556"/>
    <s v="27/07/2020"/>
    <s v=""/>
    <s v=""/>
    <n v="10124950.189999999"/>
    <n v="0.01"/>
  </r>
  <r>
    <x v="0"/>
    <s v="Cuenta de proveedor"/>
    <s v="101888857"/>
    <s v="FRECUENCIAS DOMINICANAS, SAS"/>
    <s v="Cheque"/>
    <s v="PAG00334258"/>
    <s v="29/07/2020"/>
    <s v=""/>
    <s v=""/>
    <n v="766101.7"/>
    <n v="0.01"/>
  </r>
  <r>
    <x v="1"/>
    <s v="Cuenta de proveedor"/>
    <s v="02301065195"/>
    <s v="EDY VICTOR MORLA LEONARDO"/>
    <m/>
    <s v="CXP00100079"/>
    <s v="29/07/2020"/>
    <s v="CONTR. 00197"/>
    <s v="100% PAGO UNICO COMPRA TERRENO"/>
    <n v="-1"/>
    <n v="-1"/>
  </r>
  <r>
    <x v="1"/>
    <s v="Cuenta de proveedor"/>
    <s v="02301065195"/>
    <s v="EDY VICTOR MORLA LEONARDO"/>
    <m/>
    <s v="NCR0001596"/>
    <s v="29/07/2020"/>
    <s v="CONTR. 00197."/>
    <s v="ERROR EN EL MONTO"/>
    <n v="1"/>
    <n v="1"/>
  </r>
  <r>
    <x v="0"/>
    <s v="Cuenta de proveedor"/>
    <s v="130689164"/>
    <s v="SIGMA PETROLEUM CORP.  SRL."/>
    <s v="Cheque"/>
    <s v="CXP00100641"/>
    <s v="01/08/2020"/>
    <s v="B1500025542"/>
    <s v="ADQUISICIÓN TICKETS DE COMBUSTIBLE"/>
    <n v="-2460000"/>
    <n v="-0.91"/>
  </r>
  <r>
    <x v="1"/>
    <s v="Cuenta de proveedor"/>
    <s v="114016957"/>
    <s v="TRANSPORTE Y DEPOSITO MIGUEL ANGEL PEGUERO, SRL"/>
    <m/>
    <s v="PAG00335532"/>
    <s v="02/08/2020"/>
    <s v=""/>
    <s v=""/>
    <n v="4945425.2300000004"/>
    <n v="0.02"/>
  </r>
  <r>
    <x v="1"/>
    <s v="Cuenta de proveedor"/>
    <s v="114016957"/>
    <s v="TRANSPORTE Y DEPOSITO MIGUEL ANGEL PEGUERO, SRL"/>
    <m/>
    <s v="PAG00335539"/>
    <s v="02/08/2020"/>
    <s v=""/>
    <s v=""/>
    <n v="4945425.2300000004"/>
    <n v="0.02"/>
  </r>
  <r>
    <x v="0"/>
    <s v="Cuenta de proveedor"/>
    <s v="101701587"/>
    <s v="OPERADORA DE MEDIOS DE COMUNICACION OPEMECO"/>
    <s v="Libramiento"/>
    <s v="PAG00334320"/>
    <s v="05/08/2020"/>
    <s v=""/>
    <s v=""/>
    <n v="766101.73"/>
    <n v="0.01"/>
  </r>
  <r>
    <x v="1"/>
    <s v="Cuenta de proveedor"/>
    <s v="22700004140"/>
    <s v="LUIS ANTONIO BASORA DE LOS SANTOS"/>
    <s v="Cheque"/>
    <s v="PAG00333016"/>
    <s v="05/08/2020"/>
    <s v=""/>
    <s v=""/>
    <n v="82046.66"/>
    <n v="0.01"/>
  </r>
  <r>
    <x v="0"/>
    <s v="Cuenta de proveedor"/>
    <s v="102324298"/>
    <s v="SISTEMAS Y TECNOLOGIA, SRL"/>
    <s v="Cheque"/>
    <s v="PAG00334466"/>
    <s v="06/08/2020"/>
    <s v=""/>
    <s v=""/>
    <n v="5205447.58"/>
    <n v="0.01"/>
  </r>
  <r>
    <x v="1"/>
    <s v="Cuenta de proveedor"/>
    <s v="00106841786"/>
    <s v="MARIA MARGARITA ROSARIO DE DOMINGUEZ"/>
    <m/>
    <s v="PAG00326880"/>
    <s v="06/08/2020"/>
    <s v=""/>
    <s v=""/>
    <n v="131274.68"/>
    <n v="0.01"/>
  </r>
  <r>
    <x v="1"/>
    <s v="Cuenta de proveedor"/>
    <s v="00110153467"/>
    <s v="RAMON ROLANDO POLANCO BLANDINO"/>
    <m/>
    <s v="PAG00335759"/>
    <s v="06/08/2020"/>
    <s v=""/>
    <s v=""/>
    <n v="5120728.0999999996"/>
    <n v="0.01"/>
  </r>
  <r>
    <x v="0"/>
    <s v="Cuenta de proveedor"/>
    <s v="130801177"/>
    <s v="Inversiones Globama, SRL"/>
    <m/>
    <s v="PAG00336633"/>
    <s v="10/08/2020"/>
    <s v=""/>
    <s v=""/>
    <n v="354603.84"/>
    <n v="0.01"/>
  </r>
  <r>
    <x v="0"/>
    <s v="Cuenta de proveedor"/>
    <s v="131281141"/>
    <s v="SUIM SUPLIDORES INSTITUCIONALES MENDEZ, SRL"/>
    <m/>
    <s v="PAG00336565"/>
    <s v="10/08/2020"/>
    <s v=""/>
    <s v=""/>
    <n v="6632185.2699999996"/>
    <n v="0.01"/>
  </r>
  <r>
    <x v="1"/>
    <s v="Cuenta de proveedor"/>
    <s v="05400086095"/>
    <s v="TORIBIO RODRIGUEZ ALVAREZ"/>
    <m/>
    <s v="PAG00326992"/>
    <s v="12/08/2020"/>
    <s v=""/>
    <s v=""/>
    <n v="68762.929999999993"/>
    <n v="0.01"/>
  </r>
  <r>
    <x v="1"/>
    <s v="Cuenta de proveedor"/>
    <s v="40223227964"/>
    <s v="WANDERSON MATEO MONTERO"/>
    <m/>
    <s v="PAG00326997"/>
    <s v="13/08/2020"/>
    <s v=""/>
    <s v=""/>
    <n v="43758.23"/>
    <n v="0.01"/>
  </r>
  <r>
    <x v="1"/>
    <s v="Cuenta de proveedor"/>
    <s v="130677281"/>
    <s v="TAGEVANIMEDIA, SRL"/>
    <m/>
    <s v="CXP00101359"/>
    <s v="03/09/2020"/>
    <s v="B1500000030"/>
    <s v="PAGO ALQUILER CORRESP. AL MES DE SEPTIEMBRE/2020"/>
    <n v="-123932.85"/>
    <n v="-0.01"/>
  </r>
  <r>
    <x v="1"/>
    <s v="Cuenta de proveedor"/>
    <s v="131039421"/>
    <s v="HERNANDEZ PEGUERO &amp; ASOCIADOS, SRL"/>
    <m/>
    <s v="PAG00337387"/>
    <s v="08/10/2020"/>
    <s v=""/>
    <s v=""/>
    <n v="1234222.47"/>
    <n v="0.01"/>
  </r>
  <r>
    <x v="0"/>
    <s v="Cuenta de proveedor"/>
    <s v="101893931"/>
    <s v="OFFITEK SRL."/>
    <s v="Cheque"/>
    <s v="PAG00337628"/>
    <s v="09/10/2020"/>
    <s v=""/>
    <s v=""/>
    <n v="9232852.0099999998"/>
    <n v="0.01"/>
  </r>
  <r>
    <x v="0"/>
    <s v="Cuenta de proveedor"/>
    <s v="130050864"/>
    <s v="CASA DUARTE, S.R.L."/>
    <s v="Libramiento"/>
    <s v="PAG00335119"/>
    <s v="09/10/2020"/>
    <s v=""/>
    <s v=""/>
    <n v="12662155.560000001"/>
    <n v="0.01"/>
  </r>
  <r>
    <x v="0"/>
    <s v="Cuenta de proveedor"/>
    <s v="130790142"/>
    <s v="TENEDORA GABOC, SRL"/>
    <m/>
    <s v="PAG00335452"/>
    <s v="09/10/2020"/>
    <s v=""/>
    <s v=""/>
    <n v="12035351.92"/>
    <n v="0.01"/>
  </r>
  <r>
    <x v="1"/>
    <s v="Cuenta de proveedor"/>
    <s v="03900006416"/>
    <s v="DOMINGO THELMO REYES CABRERA"/>
    <m/>
    <s v="PAG00337749"/>
    <s v="13/10/2020"/>
    <s v=""/>
    <s v=""/>
    <n v="93767.63"/>
    <n v="0.01"/>
  </r>
  <r>
    <x v="1"/>
    <s v="Cuenta de proveedor"/>
    <s v="22500450329"/>
    <s v="DORCA GLADISBEL CRUZ SANTANA"/>
    <m/>
    <s v="PAG00337747"/>
    <s v="13/10/2020"/>
    <s v=""/>
    <s v=""/>
    <n v="199004.18"/>
    <n v="0.01"/>
  </r>
  <r>
    <x v="1"/>
    <s v="Cuenta de proveedor"/>
    <s v="00106841786"/>
    <s v="MARIA MARGARITA ROSARIO DE DOMINGUEZ"/>
    <m/>
    <s v="PAG00337807"/>
    <s v="15/10/2020"/>
    <s v=""/>
    <s v=""/>
    <n v="131274.68"/>
    <n v="0.01"/>
  </r>
  <r>
    <x v="1"/>
    <s v="Cuenta de proveedor"/>
    <s v="10400160056"/>
    <s v="LLELINA YSABEL TEJEDA SANTOS"/>
    <m/>
    <s v="PAG00337859"/>
    <s v="15/10/2020"/>
    <s v=""/>
    <s v=""/>
    <n v="26254.94"/>
    <n v="0.01"/>
  </r>
  <r>
    <x v="1"/>
    <s v="Cuenta de proveedor"/>
    <s v="22700004140"/>
    <s v="LUIS ANTONIO BASORA DE LOS SANTOS"/>
    <s v="Cheque"/>
    <s v="PAG00337842"/>
    <s v="16/10/2020"/>
    <s v=""/>
    <s v=""/>
    <n v="82046.66"/>
    <n v="0.01"/>
  </r>
  <r>
    <x v="1"/>
    <s v="Cuenta de proveedor"/>
    <s v="130677281"/>
    <s v="TAGEVANIMEDIA, SRL"/>
    <m/>
    <s v="PAG00337947"/>
    <s v="19/10/2020"/>
    <s v=""/>
    <s v=""/>
    <n v="356041.93"/>
    <n v="0.01"/>
  </r>
  <r>
    <x v="1"/>
    <s v="Cuenta de proveedor"/>
    <s v="40223227964"/>
    <s v="WANDERSON MATEO MONTERO"/>
    <m/>
    <s v="PAG00337872"/>
    <s v="21/10/2020"/>
    <s v=""/>
    <s v=""/>
    <n v="43758.23"/>
    <n v="0.01"/>
  </r>
  <r>
    <x v="1"/>
    <s v="Cuenta de proveedor"/>
    <s v="131039421"/>
    <s v="HERNANDEZ PEGUERO &amp; ASOCIADOS, SRL"/>
    <m/>
    <s v="PAG00338940"/>
    <s v="30/10/2020"/>
    <s v=""/>
    <s v=""/>
    <n v="617111.19999999995"/>
    <n v="0.01"/>
  </r>
  <r>
    <x v="1"/>
    <s v="Cuenta de proveedor"/>
    <s v="131039421"/>
    <s v="HERNANDEZ PEGUERO &amp; ASOCIADOS, SRL"/>
    <m/>
    <s v="PAG00338948"/>
    <s v="30/10/2020"/>
    <s v=""/>
    <s v=""/>
    <n v="617111.19999999995"/>
    <n v="0.01"/>
  </r>
  <r>
    <x v="1"/>
    <s v="Cuenta de proveedor"/>
    <s v="102319911"/>
    <s v="CONSTRUCTORA VICASA, SRL"/>
    <m/>
    <s v="CXP00102377"/>
    <s v="10/11/2020"/>
    <s v="B1500001221"/>
    <s v="ALQUILER NAVES, CORRESP. AL MES DE SEPTIEMBRE 2020"/>
    <n v="-1886684.61"/>
    <n v="-0.01"/>
  </r>
  <r>
    <x v="1"/>
    <s v="Cuenta de proveedor"/>
    <s v="102319911"/>
    <s v="CONSTRUCTORA VICASA, SRL"/>
    <m/>
    <s v="CXP00102382"/>
    <s v="10/11/2020"/>
    <s v="B1500001223"/>
    <s v="ALQUILER NAVES, CORRESP. AL MES DE NOVIEMBRE 2020"/>
    <n v="-1886684.61"/>
    <n v="-0.01"/>
  </r>
  <r>
    <x v="0"/>
    <s v="Cuenta de proveedor"/>
    <s v="101887575"/>
    <s v="AUTO MECANICA GOMEZ &amp; ASOCIADOS  S.R.L"/>
    <s v="Cheque"/>
    <s v="PAG00337584"/>
    <s v="18/11/2020"/>
    <s v=""/>
    <s v=""/>
    <n v="209187.85"/>
    <n v="0.01"/>
  </r>
  <r>
    <x v="1"/>
    <s v="Cuenta de proveedor"/>
    <s v="22500103522"/>
    <s v="CANDIDO ANTONIO ENCARNACION FRIAS"/>
    <m/>
    <s v="PAG00334434"/>
    <s v="18/11/2020"/>
    <s v=""/>
    <s v=""/>
    <n v="457613.6"/>
    <n v="0.01"/>
  </r>
  <r>
    <x v="0"/>
    <s v="Cuenta de proveedor"/>
    <s v="101888725"/>
    <s v="AOR DOMINICANA, SAS"/>
    <m/>
    <s v="PAG00338960"/>
    <s v="19/11/2020"/>
    <s v=""/>
    <s v=""/>
    <n v="143631.93"/>
    <n v="0.01"/>
  </r>
  <r>
    <x v="1"/>
    <s v="Cuenta de proveedor"/>
    <s v="03102675752"/>
    <s v="ALVARO FORTUNATO VASQUEZ RODRIGUEZ"/>
    <s v="Cheque"/>
    <s v="PAG00339389"/>
    <s v="19/11/2020"/>
    <s v=""/>
    <s v=""/>
    <n v="144646.43"/>
    <n v="0.01"/>
  </r>
  <r>
    <x v="0"/>
    <s v="Cuenta de proveedor"/>
    <s v="101566558"/>
    <s v="CARY INDUSTRIAL S A"/>
    <s v="Libramiento"/>
    <s v="PAG00310841"/>
    <s v="20/11/2020"/>
    <s v=""/>
    <s v=""/>
    <n v="101708.48"/>
    <n v="0.01"/>
  </r>
  <r>
    <x v="1"/>
    <s v="Cuenta de proveedor"/>
    <s v="03900006416"/>
    <s v="DOMINGO THELMO REYES CABRERA"/>
    <m/>
    <s v="PAG00339206"/>
    <s v="23/11/2020"/>
    <s v=""/>
    <s v=""/>
    <n v="31255.88"/>
    <n v="0.01"/>
  </r>
  <r>
    <x v="0"/>
    <s v="Cuenta de proveedor"/>
    <s v="130050864"/>
    <s v="CASA DUARTE, S.R.L."/>
    <s v="Libramiento"/>
    <s v="PAG00340688"/>
    <s v="26/11/2020"/>
    <s v=""/>
    <s v=""/>
    <n v="269407.57"/>
    <n v="0.01"/>
  </r>
  <r>
    <x v="0"/>
    <s v="Cuenta de proveedor"/>
    <s v="130833362"/>
    <s v="APLEX SECURITY, S.R.L"/>
    <m/>
    <s v="CXP00105335"/>
    <s v="26/11/2020"/>
    <s v="B1500000247"/>
    <s v="ADQUISICION DE EQUIPOS Y DISPOSITIVOS."/>
    <n v="-5360787.91"/>
    <n v="-0.01"/>
  </r>
  <r>
    <x v="1"/>
    <s v="Cuenta de proveedor"/>
    <s v="130209669"/>
    <s v="PILOTO AGROINDUSTRIAL, S R L"/>
    <m/>
    <s v="PAG00341137"/>
    <s v="02/12/2020"/>
    <s v=""/>
    <s v=""/>
    <n v="1249712.8700000001"/>
    <n v="0.01"/>
  </r>
  <r>
    <x v="1"/>
    <s v="Cuenta de proveedor"/>
    <s v="130209669"/>
    <s v="PILOTO AGROINDUSTRIAL, S R L"/>
    <m/>
    <s v="PAG00341139"/>
    <s v="02/12/2020"/>
    <s v=""/>
    <s v=""/>
    <n v="1249712.8700000001"/>
    <n v="0.01"/>
  </r>
  <r>
    <x v="1"/>
    <s v="Cuenta de proveedor"/>
    <s v="131039421"/>
    <s v="HERNANDEZ PEGUERO &amp; ASOCIADOS, SRL"/>
    <m/>
    <s v="PAG00341128"/>
    <s v="03/12/2020"/>
    <s v=""/>
    <s v=""/>
    <n v="617111.19999999995"/>
    <n v="0.01"/>
  </r>
  <r>
    <x v="1"/>
    <s v="Cuenta de proveedor"/>
    <s v="00108876368"/>
    <s v="JUAN  ABAD MAGALLANES"/>
    <m/>
    <s v="PAG00336562"/>
    <s v="08/12/2020"/>
    <s v=""/>
    <s v=""/>
    <n v="1805254.13"/>
    <n v="0.01"/>
  </r>
  <r>
    <x v="0"/>
    <s v="Cuenta de proveedor"/>
    <s v="102001499"/>
    <s v="CORPORACION DOMINICANA DE RADIO Y TELEVISION SRL."/>
    <m/>
    <s v="PAG00341883"/>
    <s v="11/12/2020"/>
    <s v=""/>
    <s v=""/>
    <n v="177816987.69999999"/>
    <n v="0.01"/>
  </r>
  <r>
    <x v="1"/>
    <s v="Cuenta de proveedor"/>
    <s v="00113424964"/>
    <s v="SERAFIN MAGADAN MESA"/>
    <m/>
    <s v="PAG00320853"/>
    <s v="11/12/2020"/>
    <s v=""/>
    <s v=""/>
    <n v="19000273.129999999"/>
    <n v="0.01"/>
  </r>
  <r>
    <x v="1"/>
    <s v="Cuenta de proveedor"/>
    <s v="101786116"/>
    <s v="ENVASES 2000 SRL"/>
    <s v="Libramiento"/>
    <s v="PAG00341958"/>
    <s v="16/12/2020"/>
    <s v=""/>
    <s v=""/>
    <n v="3267795.75"/>
    <n v="0.01"/>
  </r>
  <r>
    <x v="1"/>
    <s v="Cuenta de proveedor"/>
    <s v="101786116"/>
    <s v="ENVASES 2000 SRL"/>
    <s v="Libramiento"/>
    <s v="PAG00341959"/>
    <s v="16/12/2020"/>
    <s v=""/>
    <s v=""/>
    <n v="3267795.75"/>
    <n v="0.01"/>
  </r>
  <r>
    <x v="1"/>
    <s v="Cuenta de proveedor"/>
    <s v="114016957"/>
    <s v="TRANSPORTE Y DEPOSITO MIGUEL ANGEL PEGUERO, SRL"/>
    <m/>
    <s v="PAG00341940"/>
    <s v="16/12/2020"/>
    <s v=""/>
    <s v=""/>
    <n v="3281446.55"/>
    <n v="0.01"/>
  </r>
  <r>
    <x v="1"/>
    <s v="Cuenta de proveedor"/>
    <s v="131039421"/>
    <s v="HERNANDEZ PEGUERO &amp; ASOCIADOS, SRL"/>
    <m/>
    <s v="PAG00342480"/>
    <s v="23/12/2020"/>
    <s v=""/>
    <s v=""/>
    <n v="617111.19999999995"/>
    <n v="0.01"/>
  </r>
  <r>
    <x v="0"/>
    <s v="Cuenta de proveedor"/>
    <s v="101893931"/>
    <s v="OFFITEK SRL."/>
    <s v="Cheque"/>
    <s v="PAG00342947"/>
    <s v="30/12/2020"/>
    <s v=""/>
    <s v=""/>
    <n v="5548807.6200000001"/>
    <n v="0.01"/>
  </r>
  <r>
    <x v="0"/>
    <s v="Cuenta de proveedor"/>
    <s v="131401572"/>
    <s v="EDUMUEBLES INDUSTRIAL, SRL."/>
    <m/>
    <s v="PAG00342217"/>
    <s v="30/12/2020"/>
    <s v=""/>
    <s v=""/>
    <n v="1340345.82"/>
    <n v="0.01"/>
  </r>
  <r>
    <x v="1"/>
    <s v="Cuenta de proveedor"/>
    <s v="101517085"/>
    <s v="EMPRESAS INTEGRADAS S. A. S."/>
    <s v="Libramiento"/>
    <s v="CXP00105446"/>
    <s v="06/01/2021"/>
    <s v="B1500000448"/>
    <s v="ALQUILER NAVE INDUSTRIAL CORRESP. A ENERO 2021"/>
    <n v="-1156291.53"/>
    <n v="-0.05"/>
  </r>
  <r>
    <x v="2"/>
    <s v="Cuenta de proveedor"/>
    <s v="110125372"/>
    <s v="EL PROGRESO DEL LIMON, S.R.L."/>
    <m/>
    <s v="PAG00344010"/>
    <s v="08/02/2021"/>
    <s v=""/>
    <s v=""/>
    <n v="53931.79"/>
    <n v="0.02"/>
  </r>
  <r>
    <x v="0"/>
    <s v="Cuenta de proveedor"/>
    <s v="102316007"/>
    <s v="Telemedios Dominicana, SA"/>
    <m/>
    <s v="PAG00344005"/>
    <s v="10/02/2021"/>
    <s v=""/>
    <s v=""/>
    <n v="25526487.850000001"/>
    <n v="0.01"/>
  </r>
  <r>
    <x v="1"/>
    <s v="Cuenta de proveedor"/>
    <s v="102319911"/>
    <s v="CONSTRUCTORA VICASA, SRL"/>
    <m/>
    <s v="PAG00344123"/>
    <s v="25/02/2021"/>
    <s v=""/>
    <s v=""/>
    <n v="588146.36"/>
    <n v="0.01"/>
  </r>
  <r>
    <x v="1"/>
    <s v="Cuenta de proveedor"/>
    <s v="131039421"/>
    <s v="HERNANDEZ PEGUERO &amp; ASOCIADOS, SRL"/>
    <m/>
    <s v="PAG00344197"/>
    <s v="25/02/2021"/>
    <s v=""/>
    <s v=""/>
    <n v="617111.19999999995"/>
    <n v="0.01"/>
  </r>
  <r>
    <x v="1"/>
    <s v="Cuenta de proveedor"/>
    <s v="131039421"/>
    <s v="HERNANDEZ PEGUERO &amp; ASOCIADOS, SRL"/>
    <m/>
    <s v="PAG00344199"/>
    <s v="25/02/2021"/>
    <s v=""/>
    <s v=""/>
    <n v="617111.19999999995"/>
    <n v="0.01"/>
  </r>
  <r>
    <x v="1"/>
    <s v="Cuenta de proveedor"/>
    <s v="101786116"/>
    <s v="ENVASES 2000 SRL"/>
    <s v="Libramiento"/>
    <s v="CXP00103649"/>
    <s v="17/03/2021"/>
    <s v="NCF:B1500000045"/>
    <s v="ALQUILER  NAVE INDUSTRI, DEL 01 AL 29 DE FEBRER 21"/>
    <n v="-1672369.24"/>
    <n v="-0.01"/>
  </r>
  <r>
    <x v="1"/>
    <s v="Cuenta de proveedor"/>
    <s v="40223227964"/>
    <s v="WANDERSON MATEO MONTERO"/>
    <m/>
    <s v="PAG00344334"/>
    <s v="05/04/2021"/>
    <s v=""/>
    <s v=""/>
    <n v="14586.08"/>
    <n v="0.01"/>
  </r>
  <r>
    <x v="1"/>
    <s v="Cuenta de proveedor"/>
    <s v="101561157"/>
    <s v="INMOBILIARIA MVP, S R L."/>
    <m/>
    <s v="CXP00105809"/>
    <s v="06/04/2021"/>
    <s v="B1500000071"/>
    <s v="ALQUILER LOCAL, CORRESP. MES DE ABRIL 2021"/>
    <n v="-554905.71"/>
    <n v="-0.05"/>
  </r>
  <r>
    <x v="2"/>
    <s v="Cuenta de proveedor"/>
    <s v="110125372"/>
    <s v="EL PROGRESO DEL LIMON, S.R.L."/>
    <m/>
    <s v="PAG00344216"/>
    <s v="13/04/2021"/>
    <s v=""/>
    <s v=""/>
    <n v="65265.93"/>
    <n v="0.03"/>
  </r>
  <r>
    <x v="1"/>
    <s v="Cuenta de proveedor"/>
    <s v="101786116"/>
    <s v="ENVASES 2000 SRL"/>
    <s v="Libramiento"/>
    <s v="CXP00104484"/>
    <s v="06/05/2021"/>
    <s v=" B1500000047"/>
    <s v="ALQUILER NAVE INDUSTRIAL, MES DE ABRIL 2021"/>
    <n v="-1669628.33"/>
    <n v="-0.01"/>
  </r>
  <r>
    <x v="0"/>
    <s v="Cuenta de proveedor"/>
    <s v="101893931"/>
    <s v="OFFITEK SRL."/>
    <s v="Cheque"/>
    <s v="CXP00104824"/>
    <s v="24/05/2021"/>
    <s v="NCF:B1500003460"/>
    <s v="ADQUISICION DE EQUIPOS Y DISPOSITIVOS, P/LOS ESTUD"/>
    <n v="-7702520.7999999998"/>
    <n v="-0.01"/>
  </r>
  <r>
    <x v="1"/>
    <s v="Cuenta de proveedor"/>
    <s v="130209669"/>
    <s v="PILOTO AGROINDUSTRIAL, S R L"/>
    <m/>
    <s v="PAG00347066"/>
    <s v="26/05/2021"/>
    <s v=""/>
    <s v=""/>
    <n v="1828551.61"/>
    <n v="0.01"/>
  </r>
  <r>
    <x v="0"/>
    <s v="Cuenta de proveedor"/>
    <s v="101171111"/>
    <s v="PLAZA LAMA S. A."/>
    <s v="Libramiento"/>
    <s v="PAG00348128"/>
    <s v="25/06/2021"/>
    <s v=""/>
    <s v=""/>
    <n v="24129130.66"/>
    <n v="0.01"/>
  </r>
  <r>
    <x v="1"/>
    <s v="Cuenta de proveedor"/>
    <s v="130677281"/>
    <s v="TAGEVANIMEDIA, SRL"/>
    <m/>
    <s v="CXP00106622"/>
    <s v="05/07/2021"/>
    <s v="B1500000065"/>
    <s v="ALQUILER LOCAL CORRESP. AL MES DE AGOSTO/2021"/>
    <n v="-119754.52"/>
    <n v="-0.04"/>
  </r>
  <r>
    <x v="0"/>
    <s v="Cuenta de proveedor"/>
    <s v="131110916"/>
    <s v="EDICIONES SALOME, SRL"/>
    <m/>
    <s v="PAG00348281"/>
    <s v="07/07/2021"/>
    <s v=""/>
    <s v=""/>
    <n v="6871781.4000000004"/>
    <n v="0.01"/>
  </r>
  <r>
    <x v="0"/>
    <s v="Cuenta de proveedor"/>
    <s v="131132057"/>
    <s v="Maxibodegas Eop Del Caribe, SRL"/>
    <m/>
    <s v="PAG00349000"/>
    <s v="27/07/2021"/>
    <s v=""/>
    <s v=""/>
    <n v="7149446.7999999998"/>
    <n v="0.01"/>
  </r>
  <r>
    <x v="1"/>
    <s v="Cuenta de proveedor"/>
    <s v="101142081"/>
    <s v="DO-VEN IMPORT &amp; EXPORT CO. S. A."/>
    <s v="Cheque"/>
    <s v="PAG00349549"/>
    <s v="06/08/2021"/>
    <s v=""/>
    <s v=""/>
    <n v="17892738.489999998"/>
    <n v="0.01"/>
  </r>
  <r>
    <x v="0"/>
    <s v="Cuenta de proveedor"/>
    <s v="101692359"/>
    <s v="EVALUACIONES PSICOLOGICAS SISTEMICAS (EPSI), E.I.R.L."/>
    <s v="Cheque"/>
    <s v="PAG00349625"/>
    <s v="11/08/2021"/>
    <s v=""/>
    <s v=""/>
    <n v="3005322.71"/>
    <n v="0.01"/>
  </r>
  <r>
    <x v="2"/>
    <s v="Cuenta de proveedor"/>
    <s v="110125372"/>
    <s v="EL PROGRESO DEL LIMON, S.R.L."/>
    <m/>
    <s v="PAG00346188"/>
    <s v="12/08/2021"/>
    <s v=""/>
    <s v=""/>
    <n v="42022.45"/>
    <n v="0.02"/>
  </r>
  <r>
    <x v="2"/>
    <s v="Cuenta de proveedor"/>
    <s v="110125372"/>
    <s v="EL PROGRESO DEL LIMON, S.R.L."/>
    <m/>
    <s v="PAG00346192"/>
    <s v="13/08/2021"/>
    <s v=""/>
    <s v=""/>
    <n v="43293.03"/>
    <n v="0.04"/>
  </r>
  <r>
    <x v="2"/>
    <s v="Cuenta de proveedor"/>
    <s v="110125372"/>
    <s v="EL PROGRESO DEL LIMON, S.R.L."/>
    <m/>
    <s v="PAG00346714"/>
    <s v="13/08/2021"/>
    <s v=""/>
    <s v=""/>
    <n v="66379.73"/>
    <n v="0.01"/>
  </r>
  <r>
    <x v="2"/>
    <s v="Cuenta de proveedor"/>
    <s v="110125372"/>
    <s v="EL PROGRESO DEL LIMON, S.R.L."/>
    <m/>
    <s v="PAG00348641"/>
    <s v="13/08/2021"/>
    <s v=""/>
    <s v=""/>
    <n v="56858.03"/>
    <n v="0.01"/>
  </r>
  <r>
    <x v="1"/>
    <s v="Cuenta de proveedor"/>
    <s v="101696885"/>
    <s v="REMULSA RECICLAJES MULTIPLES, S.A"/>
    <m/>
    <s v="CXP00106180"/>
    <s v="17/08/2021"/>
    <s v="B1500000031"/>
    <s v="ALQ. NAVE INDUSTRIAL CORRESP. DE MAR/20 A AGOST/21"/>
    <n v="-7973697.1399999997"/>
    <n v="-0.01"/>
  </r>
  <r>
    <x v="2"/>
    <s v="Cuenta de proveedor"/>
    <s v="110125372"/>
    <s v="EL PROGRESO DEL LIMON, S.R.L."/>
    <m/>
    <s v="PAG00349751"/>
    <s v="24/08/2021"/>
    <s v=""/>
    <s v=""/>
    <n v="51836.39"/>
    <n v="0.03"/>
  </r>
  <r>
    <x v="0"/>
    <s v="Cuenta de proveedor"/>
    <s v="101887575"/>
    <s v="AUTO MECANICA GOMEZ &amp; ASOCIADOS  S.R.L"/>
    <s v="Cheque"/>
    <s v="PAG00350235"/>
    <s v="09/09/2021"/>
    <s v=""/>
    <s v=""/>
    <n v="209322.35"/>
    <n v="0.01"/>
  </r>
  <r>
    <x v="0"/>
    <s v="Cuenta de proveedor"/>
    <s v="101148691"/>
    <s v="HYL, S.A."/>
    <s v="Cheque"/>
    <s v="PAG00350622"/>
    <s v="13/09/2021"/>
    <s v=""/>
    <s v=""/>
    <n v="2194473.4500000002"/>
    <n v="0.01"/>
  </r>
  <r>
    <x v="0"/>
    <s v="Cuenta de proveedor"/>
    <s v="130790142"/>
    <s v="TENEDORA GABOC, SRL"/>
    <m/>
    <s v="PAG00350539"/>
    <s v="13/09/2021"/>
    <s v=""/>
    <s v=""/>
    <n v="4205662.01"/>
    <n v="0.01"/>
  </r>
  <r>
    <x v="0"/>
    <s v="Cuenta de proveedor"/>
    <s v="130898073"/>
    <s v="SIERRA PEÑA AUTO SERVICE S.R.L"/>
    <m/>
    <s v="PAG00337588"/>
    <s v="15/09/2021"/>
    <s v=""/>
    <s v=""/>
    <n v="6179360.0800000001"/>
    <n v="0.01"/>
  </r>
  <r>
    <x v="2"/>
    <s v="Cuenta de proveedor"/>
    <s v="110125372"/>
    <s v="EL PROGRESO DEL LIMON, S.R.L."/>
    <m/>
    <s v="PAG00350726"/>
    <s v="20/09/2021"/>
    <s v=""/>
    <s v=""/>
    <n v="44593.1"/>
    <n v="0.01"/>
  </r>
  <r>
    <x v="1"/>
    <s v="Cuenta de proveedor"/>
    <s v="123012391"/>
    <s v="ESPEJOS JOCHI, S.R.L"/>
    <m/>
    <s v="CXP00107196"/>
    <s v="22/09/2021"/>
    <s v="B1500000186"/>
    <s v="ALQUILER DE NAVE INDUSTRIAL, MES DE ENERO/2021"/>
    <n v="-318723.48"/>
    <n v="-0.02"/>
  </r>
  <r>
    <x v="1"/>
    <s v="Cuenta de proveedor"/>
    <s v="101786116"/>
    <s v="ENVASES 2000 SRL"/>
    <s v="Libramiento"/>
    <s v="CXP00106805"/>
    <s v="28/09/2021"/>
    <s v="B1500000052"/>
    <s v="ALQUILER LOCAL, MES DE SEPTIEMBRE/2021"/>
    <n v="-1652592.44"/>
    <n v="-0.02"/>
  </r>
  <r>
    <x v="0"/>
    <s v="Cuenta de proveedor"/>
    <s v="130560552"/>
    <s v="SUPLIGENSA SRL"/>
    <m/>
    <s v="PAG00350532"/>
    <s v="30/09/2021"/>
    <s v=""/>
    <s v=""/>
    <n v="525420.29"/>
    <n v="0.01"/>
  </r>
  <r>
    <x v="1"/>
    <s v="Cuenta de proveedor"/>
    <s v="01000048148"/>
    <s v="HECTOR ARIDES  MATOS MARTINEZ"/>
    <m/>
    <s v="PAG00350831"/>
    <s v="04/10/2021"/>
    <s v=""/>
    <s v=""/>
    <n v="979598.87"/>
    <n v="0.01"/>
  </r>
  <r>
    <x v="1"/>
    <s v="Cuenta de proveedor"/>
    <s v="101038561"/>
    <s v="Arias Motors, SA"/>
    <m/>
    <s v="PAG00350598"/>
    <s v="06/10/2021"/>
    <s v=""/>
    <s v=""/>
    <n v="972278.33"/>
    <n v="0.01"/>
  </r>
  <r>
    <x v="1"/>
    <s v="Cuenta de proveedor"/>
    <s v="101517085"/>
    <s v="EMPRESAS INTEGRADAS S. A. S."/>
    <s v="Libramiento"/>
    <s v="PAG00351851"/>
    <s v="07/10/2021"/>
    <s v=""/>
    <s v=""/>
    <n v="7653482.79"/>
    <n v="0.03"/>
  </r>
  <r>
    <x v="0"/>
    <s v="Cuenta de proveedor"/>
    <s v="101887575"/>
    <s v="AUTO MECANICA GOMEZ &amp; ASOCIADOS  S.R.L"/>
    <s v="Cheque"/>
    <s v="PAG00352254"/>
    <s v="15/10/2021"/>
    <s v=""/>
    <s v=""/>
    <n v="111298.75"/>
    <n v="0.01"/>
  </r>
  <r>
    <x v="1"/>
    <s v="Cuenta de proveedor"/>
    <s v="132234626"/>
    <s v="Servipart Luperon, SRL"/>
    <m/>
    <s v="PAG00352569"/>
    <s v="20/10/2021"/>
    <s v=""/>
    <s v=""/>
    <n v="46417.35"/>
    <n v="0.01"/>
  </r>
  <r>
    <x v="0"/>
    <s v="Cuenta de proveedor"/>
    <s v="131969704"/>
    <s v="SIALAP SOLUCIONES,SRL."/>
    <m/>
    <s v="PAG00352330"/>
    <s v="26/10/2021"/>
    <s v=""/>
    <s v=""/>
    <n v="125293.79"/>
    <n v="0.01"/>
  </r>
  <r>
    <x v="2"/>
    <s v="Cuenta de proveedor"/>
    <s v="110125372"/>
    <s v="EL PROGRESO DEL LIMON, S.R.L."/>
    <m/>
    <s v="PAG00352558"/>
    <s v="27/10/2021"/>
    <s v=""/>
    <s v=""/>
    <n v="40779.730000000003"/>
    <n v="0.01"/>
  </r>
  <r>
    <x v="1"/>
    <s v="Cuenta de proveedor"/>
    <s v="101561157"/>
    <s v="INMOBILIARIA MVP, S R L."/>
    <m/>
    <s v="PAG00352674"/>
    <s v="27/10/2021"/>
    <s v=""/>
    <s v=""/>
    <n v="3143843.48"/>
    <n v="0.02"/>
  </r>
  <r>
    <x v="1"/>
    <s v="Cuenta de proveedor"/>
    <s v="130209669"/>
    <s v="PILOTO AGROINDUSTRIAL, S R L"/>
    <m/>
    <s v="PAG00353429"/>
    <s v="04/11/2021"/>
    <s v=""/>
    <s v=""/>
    <n v="3629999.48"/>
    <n v="0.02"/>
  </r>
  <r>
    <x v="0"/>
    <s v="Cuenta de proveedor"/>
    <s v="102017174"/>
    <s v="HUMANO SEGUROS, S A"/>
    <m/>
    <s v="PAG00353457"/>
    <s v="05/11/2021"/>
    <s v=""/>
    <s v=""/>
    <n v="1471350.41"/>
    <n v="0.01"/>
  </r>
  <r>
    <x v="0"/>
    <s v="Cuenta de proveedor"/>
    <s v="132031271"/>
    <s v="Consorcio Ferrara Volterra FV"/>
    <m/>
    <s v="CXP00108313"/>
    <s v="09/11/2021"/>
    <s v="B1500000018"/>
    <s v="ADQUISICION DE EQUIPOS Y DISPOSITIVOS"/>
    <n v="-20364739.440000001"/>
    <n v="-0.01"/>
  </r>
  <r>
    <x v="0"/>
    <s v="Cuenta de proveedor"/>
    <s v="102310858"/>
    <s v="CARIDELPA. S. A.  (HODELPA GRAN ALMIRANTE)."/>
    <s v="Libramiento"/>
    <s v="PAG00353651"/>
    <s v="12/11/2021"/>
    <s v=""/>
    <s v=""/>
    <n v="2381794.15"/>
    <n v="0.01"/>
  </r>
  <r>
    <x v="2"/>
    <s v="Cuenta de proveedor"/>
    <s v="124026522"/>
    <s v="Intelecta S.R.L."/>
    <s v="Cheque"/>
    <s v="CXP00107898"/>
    <s v="12/11/2021"/>
    <s v="B1500000003"/>
    <s v="ADQUISICION DE DISPOSITIVOS TECNOLOGICOS"/>
    <n v="-38897442.299999997"/>
    <n v="-0.01"/>
  </r>
  <r>
    <x v="1"/>
    <s v="Cuenta de proveedor"/>
    <s v="130677281"/>
    <s v="TAGEVANIMEDIA, SRL"/>
    <m/>
    <s v="PAG00354044"/>
    <s v="19/11/2021"/>
    <s v=""/>
    <s v=""/>
    <n v="344796.56"/>
    <n v="0.02"/>
  </r>
  <r>
    <x v="1"/>
    <s v="Cuenta de proveedor"/>
    <s v="102319911"/>
    <s v="CONSTRUCTORA VICASA, SRL"/>
    <m/>
    <s v="PAG00354199"/>
    <s v="25/11/2021"/>
    <s v=""/>
    <s v=""/>
    <n v="1150456.8500000001"/>
    <n v="0.01"/>
  </r>
  <r>
    <x v="1"/>
    <s v="Cuenta de proveedor"/>
    <s v="114016957"/>
    <s v="TRANSPORTE Y DEPOSITO MIGUEL ANGEL PEGUERO, SRL"/>
    <m/>
    <s v="PAG00354178"/>
    <s v="25/11/2021"/>
    <s v=""/>
    <s v=""/>
    <n v="4785773.17"/>
    <n v="0.01"/>
  </r>
  <r>
    <x v="1"/>
    <s v="Cuenta de proveedor"/>
    <s v="00100676881"/>
    <s v="MARINO EMILIO CÁCERES TRONCOSO"/>
    <m/>
    <s v="PAG00354413"/>
    <s v="29/11/2021"/>
    <s v=""/>
    <s v=""/>
    <n v="1295075.3899999999"/>
    <n v="0.01"/>
  </r>
  <r>
    <x v="0"/>
    <s v="Cuenta de proveedor"/>
    <s v="132218401"/>
    <s v="Simbel SRL"/>
    <m/>
    <s v="PAG00354421"/>
    <s v="01/12/2021"/>
    <s v=""/>
    <s v=""/>
    <n v="507465.72"/>
    <n v="0.01"/>
  </r>
  <r>
    <x v="0"/>
    <s v="Cuenta de proveedor"/>
    <s v="131723179"/>
    <s v="WISNET SRL"/>
    <m/>
    <s v="PAG00354185"/>
    <s v="07/12/2021"/>
    <s v=""/>
    <s v=""/>
    <n v="14968729.970000001"/>
    <n v="0.01"/>
  </r>
  <r>
    <x v="0"/>
    <s v="Cuenta de proveedor"/>
    <s v="101526513"/>
    <s v="ROSARIO &amp; PICHARDO, SRL."/>
    <s v="Cheque"/>
    <s v="PAG00355091"/>
    <s v="09/12/2021"/>
    <s v=""/>
    <s v=""/>
    <n v="336413.02"/>
    <n v="0.01"/>
  </r>
  <r>
    <x v="1"/>
    <s v="Cuenta de proveedor"/>
    <s v="03900006416"/>
    <s v="DOMINGO THELMO REYES CABRERA"/>
    <m/>
    <s v="PAG00355056"/>
    <s v="15/12/2021"/>
    <s v=""/>
    <s v=""/>
    <n v="172297.94"/>
    <n v="0.01"/>
  </r>
  <r>
    <x v="1"/>
    <s v="Cuenta de proveedor"/>
    <s v="131796931"/>
    <s v="BLUEBOX SOLUTIONS SRL"/>
    <m/>
    <s v="PAG00354927"/>
    <s v="15/12/2021"/>
    <s v=""/>
    <s v=""/>
    <n v="31635013.190000001"/>
    <n v="0.01"/>
  </r>
  <r>
    <x v="1"/>
    <s v="Cuenta de proveedor"/>
    <s v="00100664762"/>
    <s v="ANA VIRGINIA GONZALEZ SANTONI"/>
    <m/>
    <s v="PAG00355904"/>
    <s v="21/12/2021"/>
    <s v=""/>
    <s v=""/>
    <n v="894500.78"/>
    <n v="0.01"/>
  </r>
  <r>
    <x v="1"/>
    <s v="Cuenta de proveedor"/>
    <s v="10400160056"/>
    <s v="LLELINA YSABEL TEJEDA SANTOS"/>
    <m/>
    <s v="PAG00355956"/>
    <s v="21/12/2021"/>
    <s v=""/>
    <s v=""/>
    <n v="45946.13"/>
    <n v="0.01"/>
  </r>
  <r>
    <x v="1"/>
    <s v="Cuenta de proveedor"/>
    <s v="130209669"/>
    <s v="PILOTO AGROINDUSTRIAL, S R L"/>
    <m/>
    <s v="PAG00357257"/>
    <s v="28/12/2021"/>
    <s v=""/>
    <s v=""/>
    <n v="1216166.01"/>
    <n v="0.01"/>
  </r>
  <r>
    <x v="0"/>
    <s v="Cuenta de proveedor"/>
    <s v="101526513"/>
    <s v="ROSARIO &amp; PICHARDO, SRL."/>
    <s v="Cheque"/>
    <s v="PAG00355390"/>
    <s v="25/01/2022"/>
    <s v=""/>
    <s v=""/>
    <n v="7932611.0499999998"/>
    <n v="0.01"/>
  </r>
  <r>
    <x v="0"/>
    <s v="Cuenta de proveedor"/>
    <s v="130833362"/>
    <s v="APLEX SECURITY, S.R.L"/>
    <m/>
    <s v="PAG00356365"/>
    <s v="27/01/2022"/>
    <s v=""/>
    <s v=""/>
    <n v="18375285.800000001"/>
    <n v="0.01"/>
  </r>
  <r>
    <x v="2"/>
    <s v="Cuenta de proveedor"/>
    <s v="101001577"/>
    <s v="COMPAÑIA DOMINICANA DE TELEFONOS, S.A (CODETEL)"/>
    <m/>
    <s v="PAG00358377"/>
    <s v="01/02/2022"/>
    <s v=""/>
    <s v=""/>
    <n v="2459250.19"/>
    <n v="0.01"/>
  </r>
  <r>
    <x v="1"/>
    <s v="Cuenta de proveedor"/>
    <s v="123012391"/>
    <s v="ESPEJOS JOCHI, S.R.L"/>
    <m/>
    <s v="PAG00355801"/>
    <s v="09/02/2022"/>
    <s v=""/>
    <s v=""/>
    <n v="3379661.27"/>
    <n v="0.04"/>
  </r>
  <r>
    <x v="0"/>
    <s v="Cuenta de proveedor"/>
    <s v="130235384"/>
    <s v="CHICO AUTO PAINT, EIRL"/>
    <s v="Libramiento"/>
    <s v="PAG00359703"/>
    <s v="24/02/2022"/>
    <s v=""/>
    <s v=""/>
    <n v="27502.89"/>
    <n v="0.01"/>
  </r>
  <r>
    <x v="2"/>
    <s v="Cuenta de proveedor"/>
    <s v="130435618"/>
    <s v="INVERSIONES FAGERNEX SRL."/>
    <s v="Cheque"/>
    <s v="PAG00359540"/>
    <s v="01/03/2022"/>
    <s v=""/>
    <s v=""/>
    <n v="88406973.120000005"/>
    <n v="0.01"/>
  </r>
  <r>
    <x v="1"/>
    <s v="Cuenta de proveedor"/>
    <s v="130677281"/>
    <s v="TAGEVANIMEDIA, SRL"/>
    <m/>
    <s v="CXP00109997"/>
    <s v="01/03/2022"/>
    <s v="B1500000074"/>
    <s v="ALQUILER LOCAL COMERCIAL MES DE MARZO 2022"/>
    <n v="-116736.74"/>
    <n v="-0.01"/>
  </r>
  <r>
    <x v="1"/>
    <s v="Cuenta de proveedor"/>
    <s v="101786116"/>
    <s v="ENVASES 2000 SRL"/>
    <s v="Libramiento"/>
    <s v="CXP00110023"/>
    <s v="02/03/2022"/>
    <s v="B1500000058"/>
    <s v="ALQUILER NAVE INDUSTRIAL, MES DE MARZO 2022"/>
    <n v="-1609581.17"/>
    <n v="-0.01"/>
  </r>
  <r>
    <x v="2"/>
    <s v="Cuenta de proveedor"/>
    <s v="110125372"/>
    <s v="EL PROGRESO DEL LIMON, S.R.L."/>
    <m/>
    <s v="PAG00354827"/>
    <s v="07/03/2022"/>
    <s v=""/>
    <s v=""/>
    <n v="63888.83"/>
    <n v="0.02"/>
  </r>
  <r>
    <x v="2"/>
    <s v="Cuenta de proveedor"/>
    <s v="110125372"/>
    <s v="EL PROGRESO DEL LIMON, S.R.L."/>
    <m/>
    <s v="PAG00359461"/>
    <s v="08/03/2022"/>
    <s v=""/>
    <s v=""/>
    <n v="40886.79"/>
    <n v="0.01"/>
  </r>
  <r>
    <x v="0"/>
    <s v="Cuenta de proveedor"/>
    <s v="102310858"/>
    <s v="CARIDELPA. S. A.  (HODELPA GRAN ALMIRANTE)."/>
    <s v="Libramiento"/>
    <s v="PAG00360606"/>
    <s v="11/03/2022"/>
    <s v=""/>
    <s v=""/>
    <n v="333271.27"/>
    <n v="0.01"/>
  </r>
  <r>
    <x v="0"/>
    <s v="Cuenta de proveedor"/>
    <s v="101692359"/>
    <s v="EVALUACIONES PSICOLOGICAS SISTEMICAS (EPSI), E.I.R.L."/>
    <s v="Cheque"/>
    <s v="PAG00360561"/>
    <s v="17/03/2022"/>
    <s v=""/>
    <s v=""/>
    <n v="2003548.48"/>
    <n v="0.01"/>
  </r>
  <r>
    <x v="0"/>
    <s v="Cuenta de proveedor"/>
    <s v="131285244"/>
    <s v="TORCLOW, S.R.L"/>
    <m/>
    <s v="PAG00361189"/>
    <s v="17/03/2022"/>
    <s v=""/>
    <s v=""/>
    <n v="13187472.029999999"/>
    <n v="0.01"/>
  </r>
  <r>
    <x v="0"/>
    <s v="Cuenta de proveedor"/>
    <s v="131040845"/>
    <s v="AGREGADOS BANI DACE, SRL"/>
    <m/>
    <s v="PAG00360873"/>
    <s v="18/03/2022"/>
    <s v=""/>
    <s v=""/>
    <n v="3104491.83"/>
    <n v="0.01"/>
  </r>
  <r>
    <x v="2"/>
    <s v="Cuenta de proveedor"/>
    <s v="130435618"/>
    <s v="INVERSIONES FAGERNEX SRL."/>
    <s v="Cheque"/>
    <s v="PAG00361328"/>
    <s v="24/03/2022"/>
    <s v=""/>
    <s v=""/>
    <n v="88406973.120000005"/>
    <n v="0.01"/>
  </r>
  <r>
    <x v="2"/>
    <s v="Cuenta de proveedor"/>
    <s v="101598883"/>
    <s v="COMPANIA DE LUZ Y FUERZA DE LAS TERRENAS, S.A."/>
    <m/>
    <s v="PAG00359392"/>
    <s v="28/03/2022"/>
    <s v=""/>
    <s v=""/>
    <n v="133815.93"/>
    <n v="0.03"/>
  </r>
  <r>
    <x v="2"/>
    <s v="Cuenta de proveedor"/>
    <s v="101598883"/>
    <s v="COMPANIA DE LUZ Y FUERZA DE LAS TERRENAS, S.A."/>
    <m/>
    <s v="PAG00360845"/>
    <s v="28/03/2022"/>
    <s v=""/>
    <s v=""/>
    <n v="241308.65"/>
    <n v="0.03"/>
  </r>
  <r>
    <x v="1"/>
    <s v="Cuenta de proveedor"/>
    <s v="130968098"/>
    <s v="AMERICAPITAL, SRL"/>
    <m/>
    <s v="PAG00361334"/>
    <s v="31/03/2022"/>
    <s v=""/>
    <s v=""/>
    <n v="111413400"/>
    <n v="0.01"/>
  </r>
  <r>
    <x v="0"/>
    <s v="Cuenta de proveedor"/>
    <s v="131657303"/>
    <s v="IMPORTADORA HEIJMON,SRL."/>
    <m/>
    <s v="PAG00361924"/>
    <s v="01/04/2022"/>
    <s v=""/>
    <s v=""/>
    <n v="3641403.49"/>
    <n v="0.01"/>
  </r>
  <r>
    <x v="0"/>
    <s v="Cuenta de proveedor"/>
    <s v="131666388"/>
    <s v="TERMINACIONES DOMINICANA, TERMIDOM, S.R.L."/>
    <m/>
    <s v="PAG00362277"/>
    <s v="11/04/2022"/>
    <s v=""/>
    <s v=""/>
    <n v="4588494.0199999996"/>
    <n v="0.01"/>
  </r>
  <r>
    <x v="2"/>
    <s v="Cuenta de proveedor"/>
    <s v="101598883"/>
    <s v="COMPANIA DE LUZ Y FUERZA DE LAS TERRENAS, S.A."/>
    <m/>
    <s v="PAG00362614"/>
    <s v="18/04/2022"/>
    <s v=""/>
    <s v=""/>
    <n v="221510.91"/>
    <n v="0.02"/>
  </r>
  <r>
    <x v="2"/>
    <s v="Cuenta de proveedor"/>
    <s v="110125372"/>
    <s v="EL PROGRESO DEL LIMON, S.R.L."/>
    <m/>
    <s v="PAG00361122"/>
    <s v="20/04/2022"/>
    <s v=""/>
    <s v=""/>
    <n v="53620.44"/>
    <n v="0.01"/>
  </r>
  <r>
    <x v="1"/>
    <s v="Cuenta de proveedor"/>
    <s v="102319911"/>
    <s v="CONSTRUCTORA VICASA, SRL"/>
    <m/>
    <s v="PAG00361451"/>
    <s v="21/04/2022"/>
    <s v=""/>
    <s v=""/>
    <n v="5106949.25"/>
    <n v="0.02"/>
  </r>
  <r>
    <x v="1"/>
    <s v="Cuenta de proveedor"/>
    <s v="130209669"/>
    <s v="PILOTO AGROINDUSTRIAL, S R L"/>
    <m/>
    <s v="PAG00361926"/>
    <s v="21/04/2022"/>
    <s v=""/>
    <s v=""/>
    <n v="1766911.24"/>
    <n v="0.01"/>
  </r>
  <r>
    <x v="1"/>
    <s v="Cuenta de proveedor"/>
    <s v="130209669"/>
    <s v="PILOTO AGROINDUSTRIAL, S R L"/>
    <m/>
    <s v="PAG00362956"/>
    <s v="03/05/2022"/>
    <s v=""/>
    <s v=""/>
    <n v="589830.29"/>
    <n v="0.01"/>
  </r>
  <r>
    <x v="1"/>
    <s v="Cuenta de proveedor"/>
    <s v="131796931"/>
    <s v="BLUEBOX SOLUTIONS SRL"/>
    <m/>
    <s v="PAG00363952"/>
    <s v="09/05/2022"/>
    <s v=""/>
    <s v=""/>
    <n v="10657785.199999999"/>
    <n v="0.01"/>
  </r>
  <r>
    <x v="0"/>
    <s v="Cuenta de proveedor"/>
    <s v="102017174"/>
    <s v="HUMANO SEGUROS, S A"/>
    <m/>
    <s v="PAG00364028"/>
    <s v="10/05/2022"/>
    <s v=""/>
    <s v=""/>
    <n v="1742793.72"/>
    <n v="0.01"/>
  </r>
  <r>
    <x v="2"/>
    <s v="Cuenta de proveedor"/>
    <s v="110125372"/>
    <s v="EL PROGRESO DEL LIMON, S.R.L."/>
    <m/>
    <s v="PAG00363945"/>
    <s v="10/05/2022"/>
    <s v=""/>
    <s v=""/>
    <n v="48236.58"/>
    <n v="0.02"/>
  </r>
  <r>
    <x v="0"/>
    <s v="Cuenta de proveedor"/>
    <s v="101887575"/>
    <s v="AUTO MECANICA GOMEZ &amp; ASOCIADOS  S.R.L"/>
    <s v="Cheque"/>
    <s v="PAG00363669"/>
    <s v="18/05/2022"/>
    <s v=""/>
    <s v=""/>
    <n v="122572.57"/>
    <n v="0.01"/>
  </r>
  <r>
    <x v="2"/>
    <s v="Cuenta de proveedor"/>
    <s v="101598883"/>
    <s v="COMPANIA DE LUZ Y FUERZA DE LAS TERRENAS, S.A."/>
    <m/>
    <s v="PAG00364249"/>
    <s v="23/05/2022"/>
    <s v=""/>
    <s v=""/>
    <n v="236302.81"/>
    <n v="0.03"/>
  </r>
  <r>
    <x v="0"/>
    <s v="Cuenta de proveedor"/>
    <s v="131165265"/>
    <s v="TCO NETWORKING, SRL"/>
    <m/>
    <s v="PAG00362689"/>
    <s v="24/05/2022"/>
    <s v=""/>
    <s v=""/>
    <n v="3282929.48"/>
    <n v="0.01"/>
  </r>
  <r>
    <x v="1"/>
    <s v="Cuenta de proveedor"/>
    <s v="130677281"/>
    <s v="TAGEVANIMEDIA, SRL"/>
    <m/>
    <s v="PAG00362823"/>
    <s v="25/05/2022"/>
    <s v=""/>
    <s v=""/>
    <n v="111598.47"/>
    <n v="0.01"/>
  </r>
  <r>
    <x v="0"/>
    <s v="Cuenta de proveedor"/>
    <s v="101821256"/>
    <s v="EMPRESA DIST. DE ELECT. DEL NORTE S. A."/>
    <s v="Cheque"/>
    <s v="PAG00364735"/>
    <s v="27/05/2022"/>
    <s v=""/>
    <s v=""/>
    <n v="3972547.27"/>
    <n v="0.01"/>
  </r>
  <r>
    <x v="0"/>
    <s v="Cuenta de proveedor"/>
    <s v="101821256"/>
    <s v="EMPRESA DIST. DE ELECT. DEL NORTE S. A."/>
    <s v="Cheque"/>
    <s v="PAG00364826"/>
    <s v="27/05/2022"/>
    <s v=""/>
    <s v=""/>
    <n v="4013201.19"/>
    <n v="0.01"/>
  </r>
  <r>
    <x v="1"/>
    <s v="Cuenta de proveedor"/>
    <s v="130590486"/>
    <s v="ELS Electric,EIRL"/>
    <m/>
    <s v="PAG00367709"/>
    <s v="30/05/2022"/>
    <s v=""/>
    <s v=""/>
    <n v="482028.96"/>
    <n v="0.01"/>
  </r>
  <r>
    <x v="1"/>
    <s v="Cuenta de proveedor"/>
    <s v="101517085"/>
    <s v="EMPRESAS INTEGRADAS S. A. S."/>
    <s v="Libramiento"/>
    <s v="PAG00365313"/>
    <s v="01/06/2022"/>
    <s v=""/>
    <s v=""/>
    <n v="5333831.22"/>
    <n v="0.02"/>
  </r>
  <r>
    <x v="2"/>
    <s v="Cuenta de proveedor"/>
    <s v="110125372"/>
    <s v="EL PROGRESO DEL LIMON, S.R.L."/>
    <m/>
    <s v="PAG00365666"/>
    <s v="03/06/2022"/>
    <s v=""/>
    <s v=""/>
    <n v="106368.51"/>
    <n v="0.01"/>
  </r>
  <r>
    <x v="1"/>
    <s v="Cuenta de proveedor"/>
    <s v="130209669"/>
    <s v="PILOTO AGROINDUSTRIAL, S R L"/>
    <m/>
    <s v="PAG00364733"/>
    <s v="03/06/2022"/>
    <s v=""/>
    <s v=""/>
    <n v="591307.42000000004"/>
    <n v="0.01"/>
  </r>
  <r>
    <x v="0"/>
    <s v="Cuenta de proveedor"/>
    <s v="124014271"/>
    <s v="Flow, SRL"/>
    <m/>
    <s v="PAG00365647"/>
    <s v="06/06/2022"/>
    <s v=""/>
    <s v=""/>
    <n v="714644.44"/>
    <n v="0.01"/>
  </r>
  <r>
    <x v="2"/>
    <s v="Cuenta de proveedor"/>
    <s v="101598883"/>
    <s v="COMPANIA DE LUZ Y FUERZA DE LAS TERRENAS, S.A."/>
    <m/>
    <s v="PAG00366168"/>
    <s v="20/06/2022"/>
    <s v=""/>
    <s v=""/>
    <n v="232858.7"/>
    <n v="0.02"/>
  </r>
  <r>
    <x v="1"/>
    <s v="Cuenta de proveedor"/>
    <s v="00100664762"/>
    <s v="ANA VIRGINIA GONZALEZ SANTONI"/>
    <m/>
    <s v="PAG00364667"/>
    <s v="20/06/2022"/>
    <s v=""/>
    <s v=""/>
    <n v="520561.76"/>
    <n v="0.01"/>
  </r>
  <r>
    <x v="0"/>
    <s v="Cuenta de proveedor"/>
    <s v="124019729"/>
    <s v="SITCORP SRL"/>
    <s v="Cheque"/>
    <s v="PAG00366417"/>
    <s v="22/06/2022"/>
    <s v=""/>
    <s v=""/>
    <n v="88890116.879999995"/>
    <n v="0.01"/>
  </r>
  <r>
    <x v="1"/>
    <s v="Cuenta de proveedor"/>
    <s v="130677281"/>
    <s v="TAGEVANIMEDIA, SRL"/>
    <m/>
    <s v="PAG00366290"/>
    <s v="23/06/2022"/>
    <s v=""/>
    <s v=""/>
    <n v="111384.9"/>
    <n v="0.01"/>
  </r>
  <r>
    <x v="1"/>
    <s v="Cuenta de proveedor"/>
    <s v="11800008911"/>
    <s v="FRANCISCO ALBERTO POLANCO"/>
    <m/>
    <s v="PAG00364587"/>
    <s v="27/06/2022"/>
    <s v=""/>
    <s v=""/>
    <n v="104477.18"/>
    <n v="0.01"/>
  </r>
  <r>
    <x v="2"/>
    <s v="Cuenta de proveedor"/>
    <s v="131247547"/>
    <s v="E&amp;C MULTISERVICES EIRL."/>
    <m/>
    <s v="PAG00366172"/>
    <s v="28/06/2022"/>
    <s v=""/>
    <s v=""/>
    <n v="903047.98"/>
    <n v="0.01"/>
  </r>
  <r>
    <x v="1"/>
    <s v="Cuenta de proveedor"/>
    <s v="130209669"/>
    <s v="PILOTO AGROINDUSTRIAL, S R L"/>
    <m/>
    <s v="PAG00366678"/>
    <s v="29/06/2022"/>
    <s v=""/>
    <s v=""/>
    <n v="585368.81999999995"/>
    <n v="0.01"/>
  </r>
  <r>
    <x v="0"/>
    <s v="Cuenta de proveedor"/>
    <s v="130833362"/>
    <s v="APLEX SECURITY, S.R.L"/>
    <m/>
    <s v="PAG00364428"/>
    <s v="11/07/2022"/>
    <s v=""/>
    <s v=""/>
    <n v="31861360.27"/>
    <n v="0.02"/>
  </r>
  <r>
    <x v="2"/>
    <s v="Cuenta de proveedor"/>
    <s v="101598883"/>
    <s v="COMPANIA DE LUZ Y FUERZA DE LAS TERRENAS, S.A."/>
    <m/>
    <s v="PAG00367400"/>
    <s v="14/07/2022"/>
    <s v=""/>
    <s v=""/>
    <n v="257970.37"/>
    <n v="0.05"/>
  </r>
  <r>
    <x v="2"/>
    <s v="Cuenta de proveedor"/>
    <s v="110125372"/>
    <s v="EL PROGRESO DEL LIMON, S.R.L."/>
    <m/>
    <s v="PAG00367211"/>
    <s v="14/07/2022"/>
    <s v=""/>
    <s v=""/>
    <n v="67544.899999999994"/>
    <n v="0.03"/>
  </r>
  <r>
    <x v="2"/>
    <s v="Cuenta de proveedor"/>
    <s v="101821248"/>
    <s v="EDESUR DOMINICANA, S. A."/>
    <s v="Cheque"/>
    <s v="PAG00367720"/>
    <s v="22/07/2022"/>
    <s v=""/>
    <s v=""/>
    <n v="12583323.140000001"/>
    <n v="0.01"/>
  </r>
  <r>
    <x v="2"/>
    <s v="Cuenta de proveedor"/>
    <s v="101821248"/>
    <s v="EDESUR DOMINICANA, S. A."/>
    <s v="Cheque"/>
    <s v="PAG00367722"/>
    <s v="22/07/2022"/>
    <s v=""/>
    <s v=""/>
    <n v="6969052.6600000001"/>
    <n v="0.01"/>
  </r>
  <r>
    <x v="1"/>
    <s v="Cuenta de proveedor"/>
    <s v="114016957"/>
    <s v="TRANSPORTE Y DEPOSITO MIGUEL ANGEL PEGUERO, SRL"/>
    <m/>
    <s v="PAG00368043"/>
    <s v="28/07/2022"/>
    <s v=""/>
    <s v=""/>
    <n v="3066769.15"/>
    <n v="0.01"/>
  </r>
  <r>
    <x v="0"/>
    <s v="Cuenta de proveedor"/>
    <s v="131285244"/>
    <s v="TORCLOW, S.R.L"/>
    <m/>
    <s v="PAG00367549"/>
    <s v="29/07/2022"/>
    <s v=""/>
    <s v=""/>
    <n v="7387138.6799999997"/>
    <n v="0.01"/>
  </r>
  <r>
    <x v="0"/>
    <s v="Cuenta de proveedor"/>
    <s v="102319911"/>
    <s v="CONSTRUCTORA VICASA, SRL"/>
    <m/>
    <s v="PAG00367996"/>
    <s v="01/08/2022"/>
    <s v=""/>
    <s v=""/>
    <n v="552018.44999999995"/>
    <n v="0.01"/>
  </r>
  <r>
    <x v="0"/>
    <s v="Cuenta de proveedor"/>
    <s v="131285244"/>
    <s v="TORCLOW, S.R.L"/>
    <m/>
    <s v="PAG00368818"/>
    <s v="03/08/2022"/>
    <s v=""/>
    <s v=""/>
    <n v="1140968.33"/>
    <n v="0.01"/>
  </r>
  <r>
    <x v="2"/>
    <s v="Cuenta de proveedor"/>
    <s v="110125372"/>
    <s v="EL PROGRESO DEL LIMON, S.R.L."/>
    <m/>
    <s v="PAG00368591"/>
    <s v="29/08/2022"/>
    <s v=""/>
    <s v=""/>
    <n v="68297.600000000006"/>
    <n v="0.01"/>
  </r>
  <r>
    <x v="1"/>
    <s v="Cuenta de proveedor"/>
    <s v="08400137058"/>
    <s v="ANGELY PAOLA VALDEZ BAEZ"/>
    <m/>
    <s v="PAG00368565"/>
    <s v="05/09/2022"/>
    <s v=""/>
    <s v=""/>
    <n v="75482.960000000006"/>
    <n v="0.01"/>
  </r>
  <r>
    <x v="0"/>
    <s v="Cuenta de proveedor"/>
    <s v="101821256"/>
    <s v="EMPRESA DIST. DE ELECT. DEL NORTE S. A."/>
    <s v="Cheque"/>
    <s v="PAG00369453"/>
    <s v="07/09/2022"/>
    <s v=""/>
    <s v=""/>
    <n v="4770037.5"/>
    <n v="0.01"/>
  </r>
  <r>
    <x v="0"/>
    <s v="Cuenta de proveedor"/>
    <s v="102017174"/>
    <s v="HUMANO SEGUROS, S A"/>
    <m/>
    <s v="PAG00369376"/>
    <s v="07/09/2022"/>
    <s v=""/>
    <s v=""/>
    <n v="1746637.42"/>
    <n v="0.01"/>
  </r>
  <r>
    <x v="0"/>
    <s v="Cuenta de proveedor"/>
    <s v="101157382"/>
    <s v="IMPORTADORA K &amp; G, S.A.S"/>
    <s v="Cheque"/>
    <s v="PAG00368057"/>
    <s v="08/09/2022"/>
    <s v=""/>
    <s v=""/>
    <n v="948259.33"/>
    <n v="0.01"/>
  </r>
  <r>
    <x v="2"/>
    <s v="Cuenta de proveedor"/>
    <s v="101598883"/>
    <s v="COMPANIA DE LUZ Y FUERZA DE LAS TERRENAS, S.A."/>
    <m/>
    <s v="PAG00369379"/>
    <s v="08/09/2022"/>
    <s v=""/>
    <s v=""/>
    <n v="204311.67"/>
    <n v="0.03"/>
  </r>
  <r>
    <x v="1"/>
    <s v="Cuenta de proveedor"/>
    <s v="130284776"/>
    <s v="ZIBELINE INVESTMENTS S.A."/>
    <s v="Cheque"/>
    <s v="CXP00114801"/>
    <s v="14/09/2022"/>
    <s v="B1500000083"/>
    <s v="ALQUILER NAVE IND. CORRESP. SEPTIEMBRE 2022"/>
    <n v="-2185411.08"/>
    <n v="-0.02"/>
  </r>
  <r>
    <x v="1"/>
    <s v="Cuenta de proveedor"/>
    <s v="00111469912"/>
    <s v="VENTURA ANTONIO GARCIA SANTIAGO"/>
    <m/>
    <s v="PAG00368396"/>
    <s v="15/09/2022"/>
    <s v=""/>
    <s v=""/>
    <n v="452337.71"/>
    <n v="0.01"/>
  </r>
  <r>
    <x v="1"/>
    <s v="Cuenta de proveedor"/>
    <s v="101786116"/>
    <s v="ENVASES 2000 SRL"/>
    <s v="Libramiento"/>
    <s v="PAG00368946"/>
    <s v="16/09/2022"/>
    <s v=""/>
    <s v=""/>
    <n v="6112625.2599999998"/>
    <n v="0.02"/>
  </r>
  <r>
    <x v="1"/>
    <s v="Cuenta de proveedor"/>
    <s v="101517085"/>
    <s v="EMPRESAS INTEGRADAS S. A. S."/>
    <s v="Libramiento"/>
    <s v="PAG00368752"/>
    <s v="27/09/2022"/>
    <s v=""/>
    <s v=""/>
    <n v="2111628.11"/>
    <n v="0.01"/>
  </r>
  <r>
    <x v="1"/>
    <s v="Cuenta de proveedor"/>
    <s v="130677281"/>
    <s v="TAGEVANIMEDIA, SRL"/>
    <m/>
    <s v="PAG00370000"/>
    <s v="27/09/2022"/>
    <s v=""/>
    <s v=""/>
    <n v="108427.46"/>
    <n v="0.01"/>
  </r>
  <r>
    <x v="2"/>
    <s v="Cuenta de proveedor"/>
    <s v="101598883"/>
    <s v="COMPANIA DE LUZ Y FUERZA DE LAS TERRENAS, S.A."/>
    <m/>
    <s v="PAG00370214"/>
    <s v="28/09/2022"/>
    <s v=""/>
    <s v=""/>
    <n v="160978.75"/>
    <n v="0.04"/>
  </r>
  <r>
    <x v="1"/>
    <s v="Cuenta de proveedor"/>
    <s v="03900006416"/>
    <s v="DOMINGO THELMO REYES CABRERA"/>
    <m/>
    <s v="PAG00369578"/>
    <s v="28/09/2022"/>
    <s v=""/>
    <s v=""/>
    <n v="36182.57"/>
    <n v="0.01"/>
  </r>
  <r>
    <x v="0"/>
    <s v="Cuenta de proveedor"/>
    <s v="101821248"/>
    <s v="EDESUR DOMINICANA, S. A."/>
    <s v="Cheque"/>
    <s v="PAG00370578"/>
    <s v="30/09/2022"/>
    <s v=""/>
    <s v=""/>
    <n v="2970259.46"/>
    <n v="0.01"/>
  </r>
  <r>
    <x v="0"/>
    <s v="Cuenta de proveedor"/>
    <s v="101821256"/>
    <s v="EMPRESA DIST. DE ELECT. DEL NORTE S. A."/>
    <s v="Cheque"/>
    <s v="PAG00370413"/>
    <s v="30/09/2022"/>
    <s v=""/>
    <s v=""/>
    <n v="3208039.71"/>
    <n v="0.01"/>
  </r>
  <r>
    <x v="0"/>
    <s v="Cuenta de proveedor"/>
    <s v="131285244"/>
    <s v="TORCLOW, S.R.L"/>
    <m/>
    <s v="PAG00370147"/>
    <s v="30/09/2022"/>
    <s v=""/>
    <s v=""/>
    <n v="10475690.23"/>
    <n v="0.01"/>
  </r>
  <r>
    <x v="2"/>
    <s v="Cuenta de proveedor"/>
    <s v="131155091"/>
    <s v="PA CATERING, SRL"/>
    <m/>
    <s v="PAG00369170"/>
    <s v="30/09/2022"/>
    <s v=""/>
    <s v=""/>
    <n v="3118916.81"/>
    <n v="0.02"/>
  </r>
  <r>
    <x v="0"/>
    <s v="Cuenta de proveedor"/>
    <s v="131165451"/>
    <s v="BACHIPLANES MODERNOS, SRL"/>
    <m/>
    <s v="PAG00369197"/>
    <s v="03/10/2022"/>
    <s v=""/>
    <s v=""/>
    <n v="7928843.2800000003"/>
    <n v="0.01"/>
  </r>
  <r>
    <x v="0"/>
    <s v="Cuenta de proveedor"/>
    <s v="101098376"/>
    <s v="EDITORA HOY S A S"/>
    <m/>
    <s v="PAG00370255"/>
    <s v="06/10/2022"/>
    <s v=""/>
    <s v=""/>
    <n v="39807.08"/>
    <n v="0.01"/>
  </r>
  <r>
    <x v="2"/>
    <s v="Cuenta de proveedor"/>
    <s v="402006238"/>
    <s v="CORPORACION DEL ACUEDUCTO Y ALCANTARILLADO  DE SANTIAGO"/>
    <s v="Cheque"/>
    <s v="PAG00370035"/>
    <s v="06/10/2022"/>
    <s v=""/>
    <s v=""/>
    <n v="1570377.08"/>
    <n v="0.01"/>
  </r>
  <r>
    <x v="0"/>
    <s v="Cuenta de proveedor"/>
    <s v="130284083"/>
    <s v="MULTIPARQUES, S.R.L."/>
    <m/>
    <s v="PAG00369665"/>
    <s v="07/10/2022"/>
    <s v=""/>
    <s v=""/>
    <n v="509072.23"/>
    <n v="0.01"/>
  </r>
  <r>
    <x v="2"/>
    <s v="Cuenta de proveedor"/>
    <s v="110125372"/>
    <s v="EL PROGRESO DEL LIMON, S.R.L."/>
    <m/>
    <s v="PAG00369585"/>
    <s v="07/10/2022"/>
    <s v=""/>
    <s v=""/>
    <n v="43783.56"/>
    <n v="0.02"/>
  </r>
  <r>
    <x v="0"/>
    <s v="Cuenta de proveedor"/>
    <s v="101598883"/>
    <s v="COMPANIA DE LUZ Y FUERZA DE LAS TERRENAS, S.A."/>
    <m/>
    <s v="PAG00371782"/>
    <s v="18/10/2022"/>
    <s v=""/>
    <s v=""/>
    <n v="144915.51999999999"/>
    <n v="0.03"/>
  </r>
  <r>
    <x v="2"/>
    <s v="Cuenta de proveedor"/>
    <s v="130288364"/>
    <s v="R.C. Technology SRL"/>
    <s v="Cheque"/>
    <s v="PAG00368534"/>
    <s v="19/10/2022"/>
    <s v=""/>
    <s v=""/>
    <n v="36423902.789999999"/>
    <n v="0.01"/>
  </r>
  <r>
    <x v="2"/>
    <s v="Cuenta de proveedor"/>
    <s v="110125372"/>
    <s v="EL PROGRESO DEL LIMON, S.R.L."/>
    <m/>
    <s v="PAG00371233"/>
    <s v="20/10/2022"/>
    <s v=""/>
    <s v=""/>
    <n v="57198.36"/>
    <n v="0.02"/>
  </r>
  <r>
    <x v="0"/>
    <s v="Cuenta de proveedor"/>
    <s v="131132057"/>
    <s v="Maxibodegas Eop Del Caribe, SRL"/>
    <m/>
    <s v="PAG00369534"/>
    <s v="24/10/2022"/>
    <s v=""/>
    <s v=""/>
    <n v="2476605.7599999998"/>
    <n v="0.01"/>
  </r>
  <r>
    <x v="0"/>
    <s v="Cuenta de proveedor"/>
    <s v="122005684"/>
    <s v="AUTO REPUESTOS 2G, SRL"/>
    <m/>
    <s v="PAG00370153"/>
    <s v="26/10/2022"/>
    <s v=""/>
    <s v=""/>
    <n v="536451.72"/>
    <n v="0.01"/>
  </r>
  <r>
    <x v="0"/>
    <s v="Cuenta de proveedor"/>
    <s v="130862672"/>
    <s v="Distribuidora y Servicios Diversos DISOPE, SRL"/>
    <m/>
    <s v="PAG00369559"/>
    <s v="26/10/2022"/>
    <s v=""/>
    <s v=""/>
    <n v="42502.13"/>
    <n v="0.01"/>
  </r>
  <r>
    <x v="2"/>
    <s v="Cuenta de proveedor"/>
    <s v="130598436"/>
    <s v="OPTICFILMS,SRL"/>
    <m/>
    <s v="PAG00371454"/>
    <s v="27/10/2022"/>
    <s v=""/>
    <s v=""/>
    <n v="1624194.91"/>
    <n v="0.01"/>
  </r>
  <r>
    <x v="0"/>
    <s v="Cuenta de proveedor"/>
    <s v="102319911"/>
    <s v="CONSTRUCTORA VICASA, SRL"/>
    <m/>
    <s v="PAG00372186"/>
    <s v="28/10/2022"/>
    <s v=""/>
    <s v=""/>
    <n v="545926.62"/>
    <n v="0.01"/>
  </r>
  <r>
    <x v="0"/>
    <s v="Cuenta de proveedor"/>
    <s v="101820217"/>
    <s v="EMPRESA DISTRIBUIDORA DE ELECTRICIDAD DEL ESTE, S. A"/>
    <s v="Cheque"/>
    <s v="PAG00372178"/>
    <s v="31/10/2022"/>
    <s v=""/>
    <s v=""/>
    <n v="14183879.15"/>
    <n v="0.01"/>
  </r>
  <r>
    <x v="0"/>
    <s v="Cuenta de proveedor"/>
    <s v="101821256"/>
    <s v="EMPRESA DIST. DE ELECT. DEL NORTE S. A."/>
    <s v="Cheque"/>
    <s v="PAG00372375"/>
    <s v="31/10/2022"/>
    <s v=""/>
    <s v=""/>
    <n v="3826780.98"/>
    <n v="0.01"/>
  </r>
  <r>
    <x v="0"/>
    <s v="Cuenta de proveedor"/>
    <s v="130235384"/>
    <s v="CHICO AUTO PAINT, EIRL"/>
    <s v="Libramiento"/>
    <s v="PAG00369998"/>
    <s v="02/11/2022"/>
    <s v=""/>
    <s v=""/>
    <n v="9167.6299999999992"/>
    <n v="0.01"/>
  </r>
  <r>
    <x v="1"/>
    <s v="Cuenta de proveedor"/>
    <s v="00100676881"/>
    <s v="MARINO EMILIO CÁCERES TRONCOSO"/>
    <m/>
    <s v="PAG00372221"/>
    <s v="02/11/2022"/>
    <s v=""/>
    <s v=""/>
    <n v="410317.7"/>
    <n v="0.01"/>
  </r>
  <r>
    <x v="2"/>
    <s v="Cuenta de proveedor"/>
    <s v="124026522"/>
    <s v="Intelecta S.R.L."/>
    <s v="Cheque"/>
    <s v="CXP00115717"/>
    <s v="07/11/2022"/>
    <s v="B1500000008"/>
    <s v="ADQUISICION DE MOBILIARIO ESCOLAR P/EQUIPAMIENTO D"/>
    <n v="-1536292.27"/>
    <n v="-0.01"/>
  </r>
  <r>
    <x v="0"/>
    <s v="Cuenta de proveedor"/>
    <s v="130862672"/>
    <s v="Distribuidora y Servicios Diversos DISOPE, SRL"/>
    <m/>
    <s v="PAG00372503"/>
    <s v="11/11/2022"/>
    <s v=""/>
    <s v=""/>
    <n v="52735.41"/>
    <n v="0.01"/>
  </r>
  <r>
    <x v="2"/>
    <s v="Cuenta de proveedor"/>
    <s v="131155091"/>
    <s v="PA CATERING, SRL"/>
    <m/>
    <s v="PAG00372530"/>
    <s v="11/11/2022"/>
    <s v=""/>
    <s v=""/>
    <n v="1657964.82"/>
    <n v="0.01"/>
  </r>
  <r>
    <x v="0"/>
    <s v="Cuenta de proveedor"/>
    <s v="130774005"/>
    <s v="INVERSIONES GRETMON SRL"/>
    <m/>
    <s v="PAG00372687"/>
    <s v="15/11/2022"/>
    <s v=""/>
    <s v=""/>
    <n v="262692.8"/>
    <n v="0.01"/>
  </r>
  <r>
    <x v="0"/>
    <s v="Cuenta de proveedor"/>
    <s v="131150012"/>
    <s v="FRAMISA SOLUTION, SRL"/>
    <m/>
    <s v="PAG00372313"/>
    <s v="18/11/2022"/>
    <s v=""/>
    <s v=""/>
    <n v="882266.68"/>
    <n v="0.01"/>
  </r>
  <r>
    <x v="0"/>
    <s v="Cuenta de proveedor"/>
    <s v="122005684"/>
    <s v="AUTO REPUESTOS 2G, SRL"/>
    <m/>
    <s v="PAG00372853"/>
    <s v="22/11/2022"/>
    <s v=""/>
    <s v=""/>
    <n v="755981.98"/>
    <n v="0.01"/>
  </r>
  <r>
    <x v="1"/>
    <s v="Cuenta de proveedor"/>
    <s v="130209669"/>
    <s v="PILOTO AGROINDUSTRIAL, S R L"/>
    <m/>
    <s v="PAG00373659"/>
    <s v="24/11/2022"/>
    <s v=""/>
    <s v=""/>
    <n v="580821.47"/>
    <n v="0.01"/>
  </r>
  <r>
    <x v="0"/>
    <s v="Cuenta de proveedor"/>
    <s v="101014334"/>
    <s v="EDITORA LISTIN DIARIO S.A."/>
    <m/>
    <s v="PAG00373512"/>
    <s v="25/11/2022"/>
    <s v=""/>
    <s v=""/>
    <n v="108564.75"/>
    <n v="0.01"/>
  </r>
  <r>
    <x v="0"/>
    <s v="Cuenta de proveedor"/>
    <s v="130195455"/>
    <s v="C &amp; C TECHNOLOGY SUPPLY, SRL"/>
    <s v="Cheque"/>
    <s v="PAG00373630"/>
    <s v="25/11/2022"/>
    <s v=""/>
    <s v=""/>
    <n v="3400615.47"/>
    <n v="0.01"/>
  </r>
  <r>
    <x v="1"/>
    <s v="Cuenta de proveedor"/>
    <s v="101786116"/>
    <s v="ENVASES 2000 SRL"/>
    <s v="Libramiento"/>
    <s v="PAG00373870"/>
    <s v="25/11/2022"/>
    <s v=""/>
    <s v=""/>
    <n v="4539881.7699999996"/>
    <n v="0.01"/>
  </r>
  <r>
    <x v="0"/>
    <s v="Cuenta de proveedor"/>
    <s v="101598883"/>
    <s v="COMPANIA DE LUZ Y FUERZA DE LAS TERRENAS, S.A."/>
    <m/>
    <s v="PAG00373955"/>
    <s v="30/11/2022"/>
    <s v=""/>
    <s v=""/>
    <n v="252480.55"/>
    <n v="0.05"/>
  </r>
  <r>
    <x v="2"/>
    <s v="Cuenta de proveedor"/>
    <s v="00108065343"/>
    <s v="INES MARIA REYNOSO MORONTA"/>
    <m/>
    <s v="PAG00373954"/>
    <s v="02/12/2022"/>
    <s v=""/>
    <s v=""/>
    <n v="28056.38"/>
    <n v="0.01"/>
  </r>
  <r>
    <x v="2"/>
    <s v="Cuenta de proveedor"/>
    <s v="00111505186"/>
    <s v="JOSE ALTAGRACIA ENCARNACION AVINICIO"/>
    <m/>
    <s v="PAG00373878"/>
    <s v="02/12/2022"/>
    <s v=""/>
    <s v=""/>
    <n v="51350.63"/>
    <n v="0.01"/>
  </r>
  <r>
    <x v="2"/>
    <s v="Cuenta de proveedor"/>
    <s v="00115148454"/>
    <s v="DEYANIRA JOSEFINA DEL ROSARIO HERNANDEZ"/>
    <m/>
    <s v="PAG00373836"/>
    <s v="02/12/2022"/>
    <s v=""/>
    <s v=""/>
    <n v="8319.3799999999992"/>
    <n v="0.01"/>
  </r>
  <r>
    <x v="2"/>
    <s v="Cuenta de proveedor"/>
    <s v="00115208704"/>
    <s v="MARIANELA ANGELA RAMIREZ PIMENTEL"/>
    <m/>
    <s v="PAG00373928"/>
    <s v="02/12/2022"/>
    <s v=""/>
    <s v=""/>
    <n v="11341.13"/>
    <n v="0.01"/>
  </r>
  <r>
    <x v="2"/>
    <s v="Cuenta de proveedor"/>
    <s v="00116021627"/>
    <s v="JOEL BARTAZAR NAZAIRE"/>
    <m/>
    <s v="PAG00373857"/>
    <s v="02/12/2022"/>
    <s v=""/>
    <s v=""/>
    <n v="17920.13"/>
    <n v="0.01"/>
  </r>
  <r>
    <x v="2"/>
    <s v="Cuenta de proveedor"/>
    <s v="00118145184"/>
    <s v="VÍCTOR MANUEL ARAUJO DE LA CRUZ"/>
    <m/>
    <s v="PAG00373950"/>
    <s v="02/12/2022"/>
    <s v=""/>
    <s v=""/>
    <n v="46760.63"/>
    <n v="0.01"/>
  </r>
  <r>
    <x v="2"/>
    <s v="Cuenta de proveedor"/>
    <s v="00118788231"/>
    <s v="GABRIELA  LISBETH ARAUJO RODRIGUEZ"/>
    <m/>
    <s v="PAG00373840"/>
    <s v="02/12/2022"/>
    <s v=""/>
    <s v=""/>
    <n v="31116.38"/>
    <n v="0.01"/>
  </r>
  <r>
    <x v="2"/>
    <s v="Cuenta de proveedor"/>
    <s v="00119492353"/>
    <s v="JOSE ANGEL ALCANTARA REYES"/>
    <m/>
    <s v="PAG00373880"/>
    <s v="02/12/2022"/>
    <s v=""/>
    <s v=""/>
    <n v="4800.38"/>
    <n v="0.01"/>
  </r>
  <r>
    <x v="2"/>
    <s v="Cuenta de proveedor"/>
    <s v="22500381375"/>
    <s v="YOMERY MARTINEZ VICIOSO"/>
    <m/>
    <s v="PAG00373839"/>
    <s v="02/12/2022"/>
    <s v=""/>
    <s v=""/>
    <n v="16390.13"/>
    <n v="0.01"/>
  </r>
  <r>
    <x v="2"/>
    <s v="Cuenta de proveedor"/>
    <s v="22500522713"/>
    <s v="DANEURIS FLORENTINO LARA"/>
    <m/>
    <s v="PAG00373833"/>
    <s v="02/12/2022"/>
    <s v=""/>
    <s v=""/>
    <n v="31575.38"/>
    <n v="0.01"/>
  </r>
  <r>
    <x v="2"/>
    <s v="Cuenta de proveedor"/>
    <s v="40200389951"/>
    <s v="OSCAR ALEJANDRO CASTILLO LORA"/>
    <m/>
    <s v="PAG00373932"/>
    <s v="02/12/2022"/>
    <s v=""/>
    <s v=""/>
    <n v="28056.38"/>
    <n v="0.01"/>
  </r>
  <r>
    <x v="2"/>
    <s v="Cuenta de proveedor"/>
    <s v="40209204797"/>
    <s v="NEFERTITIC PEÑA MEDINA"/>
    <m/>
    <s v="PAG00373931"/>
    <s v="02/12/2022"/>
    <s v=""/>
    <s v=""/>
    <n v="44771.63"/>
    <n v="0.01"/>
  </r>
  <r>
    <x v="2"/>
    <s v="Cuenta de proveedor"/>
    <s v="40211876632"/>
    <s v="JOSE MIGUEL CASTILLO RIVERA"/>
    <m/>
    <s v="PAG00373887"/>
    <s v="02/12/2022"/>
    <s v=""/>
    <s v=""/>
    <n v="40717.129999999997"/>
    <n v="0.01"/>
  </r>
  <r>
    <x v="2"/>
    <s v="Cuenta de proveedor"/>
    <s v="40212192351"/>
    <s v="JENSY  MIGUEL  ANGEL  COLON YNFANTE"/>
    <m/>
    <s v="PAG00373852"/>
    <s v="02/12/2022"/>
    <s v=""/>
    <s v=""/>
    <n v="16390.13"/>
    <n v="0.01"/>
  </r>
  <r>
    <x v="2"/>
    <s v="Cuenta de proveedor"/>
    <s v="40213828722"/>
    <s v="JONNIEL SEBASTIAN ALVAREZ SANTANA"/>
    <m/>
    <s v="PAG00373866"/>
    <s v="02/12/2022"/>
    <s v=""/>
    <s v=""/>
    <n v="17920.13"/>
    <n v="0.01"/>
  </r>
  <r>
    <x v="2"/>
    <s v="Cuenta de proveedor"/>
    <s v="40220398420"/>
    <s v="AYEUKLIM EDGARDO MERCEDES RODRIGUEZ"/>
    <m/>
    <s v="PAG00373790"/>
    <s v="02/12/2022"/>
    <s v=""/>
    <s v=""/>
    <n v="26029.13"/>
    <n v="0.01"/>
  </r>
  <r>
    <x v="2"/>
    <s v="Cuenta de proveedor"/>
    <s v="40222698660"/>
    <s v="JULEISSY MERCEDES CABRAL REYNOSO"/>
    <m/>
    <s v="PAG00373917"/>
    <s v="02/12/2022"/>
    <s v=""/>
    <s v=""/>
    <n v="11341.13"/>
    <n v="0.01"/>
  </r>
  <r>
    <x v="2"/>
    <s v="Cuenta de proveedor"/>
    <s v="40223863487"/>
    <s v="ANYELINA GERTRUDYS FELIZ REYES"/>
    <m/>
    <s v="PAG00373779"/>
    <s v="02/12/2022"/>
    <s v=""/>
    <s v=""/>
    <n v="29548.13"/>
    <n v="0.01"/>
  </r>
  <r>
    <x v="2"/>
    <s v="Cuenta de proveedor"/>
    <s v="40232333407"/>
    <s v="BRYANT ALBERTO PAYERO ORTIZ"/>
    <m/>
    <s v="PAG00373797"/>
    <s v="02/12/2022"/>
    <s v=""/>
    <s v=""/>
    <n v="26564.63"/>
    <n v="0.01"/>
  </r>
  <r>
    <x v="2"/>
    <s v="Cuenta de proveedor"/>
    <s v="40233530860"/>
    <s v="CRISTOPHER PAULINO SANTO"/>
    <m/>
    <s v="PAG00373828"/>
    <s v="02/12/2022"/>
    <s v=""/>
    <s v=""/>
    <n v="24537.38"/>
    <n v="0.01"/>
  </r>
  <r>
    <x v="2"/>
    <s v="Cuenta de proveedor"/>
    <s v="40233689476"/>
    <s v="LEANNY ALTAGRACIA PEREZ ALCANTARA"/>
    <m/>
    <s v="PAG00373923"/>
    <s v="02/12/2022"/>
    <s v=""/>
    <s v=""/>
    <n v="32646.38"/>
    <n v="0.01"/>
  </r>
  <r>
    <x v="2"/>
    <s v="Cuenta de proveedor"/>
    <s v="40236108102"/>
    <s v="FERNANDA  ISABEL GOMEZ FERRERAS"/>
    <m/>
    <s v="PAG00373841"/>
    <s v="02/12/2022"/>
    <s v=""/>
    <s v=""/>
    <n v="8854.8799999999992"/>
    <n v="0.01"/>
  </r>
  <r>
    <x v="2"/>
    <s v="Cuenta de proveedor"/>
    <s v="40240065868"/>
    <s v="RAPHERLING PEREZ ORTIZ"/>
    <m/>
    <s v="PAG00373940"/>
    <s v="02/12/2022"/>
    <s v=""/>
    <s v=""/>
    <n v="11876.63"/>
    <n v="0.01"/>
  </r>
  <r>
    <x v="0"/>
    <s v="Cuenta de proveedor"/>
    <s v="130401632"/>
    <s v="COMERCIAL REGO SRL."/>
    <s v="Libramiento"/>
    <s v="PAG00374497"/>
    <s v="05/12/2022"/>
    <s v=""/>
    <s v=""/>
    <n v="2326080.61"/>
    <n v="0.01"/>
  </r>
  <r>
    <x v="1"/>
    <s v="Cuenta de proveedor"/>
    <s v="08400137058"/>
    <s v="ANGELY PAOLA VALDEZ BAEZ"/>
    <m/>
    <s v="PAG00374339"/>
    <s v="05/12/2022"/>
    <s v=""/>
    <s v=""/>
    <n v="75482.960000000006"/>
    <n v="0.01"/>
  </r>
  <r>
    <x v="0"/>
    <s v="Cuenta de proveedor"/>
    <s v="130284083"/>
    <s v="MULTIPARQUES, S.R.L."/>
    <m/>
    <s v="PAG00373715"/>
    <s v="06/12/2022"/>
    <s v=""/>
    <s v=""/>
    <n v="478150.68"/>
    <n v="0.01"/>
  </r>
  <r>
    <x v="2"/>
    <s v="Cuenta de proveedor"/>
    <s v="110125372"/>
    <s v="EL PROGRESO DEL LIMON, S.R.L."/>
    <m/>
    <s v="PAG00373671"/>
    <s v="06/12/2022"/>
    <s v=""/>
    <s v=""/>
    <n v="50651.56"/>
    <n v="0.02"/>
  </r>
  <r>
    <x v="1"/>
    <s v="Cuenta de proveedor"/>
    <s v="114016957"/>
    <s v="TRANSPORTE Y DEPOSITO MIGUEL ANGEL PEGUERO, SRL"/>
    <m/>
    <s v="PAG00374125"/>
    <s v="07/12/2022"/>
    <s v=""/>
    <s v=""/>
    <n v="3062215.25"/>
    <n v="0.01"/>
  </r>
  <r>
    <x v="2"/>
    <s v="Cuenta de proveedor"/>
    <s v="110125372"/>
    <s v="EL PROGRESO DEL LIMON, S.R.L."/>
    <m/>
    <s v="PAG00374559"/>
    <s v="08/12/2022"/>
    <s v=""/>
    <s v=""/>
    <n v="88878.68"/>
    <n v="0.01"/>
  </r>
  <r>
    <x v="1"/>
    <s v="Cuenta de proveedor"/>
    <s v="131202772"/>
    <s v="Centroxpert STE, SRL"/>
    <m/>
    <s v="PAG00375707"/>
    <s v="16/12/2022"/>
    <s v=""/>
    <s v=""/>
    <n v="2859553.3"/>
    <n v="0.01"/>
  </r>
  <r>
    <x v="0"/>
    <s v="Cuenta de proveedor"/>
    <s v="131165265"/>
    <s v="TCO NETWORKING, SRL"/>
    <m/>
    <s v="PAG00375793"/>
    <s v="19/12/2022"/>
    <s v=""/>
    <s v=""/>
    <n v="764300.94"/>
    <n v="0.01"/>
  </r>
  <r>
    <x v="1"/>
    <s v="Cuenta de proveedor"/>
    <s v="00100664762"/>
    <s v="ANA VIRGINIA GONZALEZ SANTONI"/>
    <m/>
    <s v="PAG00375011"/>
    <s v="19/12/2022"/>
    <s v=""/>
    <s v=""/>
    <n v="515179.04"/>
    <n v="0.01"/>
  </r>
  <r>
    <x v="0"/>
    <s v="Cuenta de proveedor"/>
    <s v="102319911"/>
    <s v="CONSTRUCTORA VICASA, SRL"/>
    <m/>
    <s v="PAG00375864"/>
    <s v="21/12/2022"/>
    <s v=""/>
    <s v=""/>
    <n v="558913.71"/>
    <n v="0.01"/>
  </r>
  <r>
    <x v="0"/>
    <s v="Cuenta de proveedor"/>
    <s v="102319911"/>
    <s v="CONSTRUCTORA VICASA, SRL"/>
    <m/>
    <s v="PAG00375865"/>
    <s v="21/12/2022"/>
    <s v=""/>
    <s v=""/>
    <n v="558913.71"/>
    <n v="0.01"/>
  </r>
  <r>
    <x v="1"/>
    <s v="Cuenta de proveedor"/>
    <s v="130860132"/>
    <s v="LOSOM IMPORT SRL"/>
    <m/>
    <s v="PAG00376722"/>
    <s v="26/12/2022"/>
    <s v=""/>
    <s v=""/>
    <n v="806521.79"/>
    <n v="0.01"/>
  </r>
  <r>
    <x v="0"/>
    <s v="Cuenta de proveedor"/>
    <s v="101598883"/>
    <s v="COMPANIA DE LUZ Y FUERZA DE LAS TERRENAS, S.A."/>
    <m/>
    <s v="PAG00376571"/>
    <s v="29/12/2022"/>
    <s v=""/>
    <s v=""/>
    <n v="14250000"/>
    <n v="0.13"/>
  </r>
  <r>
    <x v="1"/>
    <s v="Cuenta de proveedor"/>
    <s v="114016957"/>
    <s v="TRANSPORTE Y DEPOSITO MIGUEL ANGEL PEGUERO, SRL"/>
    <m/>
    <s v="PAG00377064"/>
    <s v="29/12/2022"/>
    <s v=""/>
    <s v=""/>
    <n v="3153135.05"/>
    <n v="0.01"/>
  </r>
  <r>
    <x v="0"/>
    <s v="Cuenta de proveedor"/>
    <s v="101598883"/>
    <s v="COMPANIA DE LUZ Y FUERZA DE LAS TERRENAS, S.A."/>
    <m/>
    <s v="PAG00377813"/>
    <s v="20/01/2023"/>
    <s v=""/>
    <s v=""/>
    <n v="229918.78"/>
    <n v="0.03"/>
  </r>
  <r>
    <x v="0"/>
    <s v="Cuenta de proveedor"/>
    <s v="101821248"/>
    <s v="EDESUR DOMINICANA, S. A."/>
    <s v="Cheque"/>
    <s v="PAG00377835"/>
    <s v="20/01/2023"/>
    <s v=""/>
    <s v=""/>
    <n v="6709494.4199999999"/>
    <n v="0.01"/>
  </r>
  <r>
    <x v="2"/>
    <s v="Cuenta de proveedor"/>
    <s v="102315965"/>
    <s v="WINDTELECOM S. A."/>
    <s v="Cheque"/>
    <s v="PAG00377139"/>
    <s v="20/01/2023"/>
    <s v=""/>
    <s v=""/>
    <n v="16585671.939999999"/>
    <n v="0.05"/>
  </r>
  <r>
    <x v="2"/>
    <s v="Cuenta de proveedor"/>
    <s v="110125372"/>
    <s v="EL PROGRESO DEL LIMON, S.R.L."/>
    <m/>
    <s v="PAG00377806"/>
    <s v="23/01/2023"/>
    <s v=""/>
    <s v=""/>
    <n v="62873.37"/>
    <n v="0.04"/>
  </r>
  <r>
    <x v="0"/>
    <s v="Cuenta de proveedor"/>
    <s v="101821256"/>
    <s v="EMPRESA DIST. DE ELECT. DEL NORTE S. A."/>
    <s v="Cheque"/>
    <s v="PAG00377960"/>
    <s v="26/01/2023"/>
    <s v=""/>
    <s v=""/>
    <n v="5973904.29"/>
    <n v="0.01"/>
  </r>
  <r>
    <x v="0"/>
    <s v="Cuenta de proveedor"/>
    <s v="101820217"/>
    <s v="EMPRESA DISTRIBUIDORA DE ELECTRICIDAD DEL ESTE, S. A"/>
    <s v="Cheque"/>
    <s v="PAG00377846"/>
    <s v="27/01/2023"/>
    <s v=""/>
    <s v=""/>
    <n v="13834777.140000001"/>
    <n v="0.01"/>
  </r>
  <r>
    <x v="0"/>
    <s v="Cuenta de proveedor"/>
    <s v="131139493"/>
    <s v="ARIPO COMERCIALIZADORA DOMINICANA DE INSUMOS Y NEGOCIOS DIVERSOS SRL, (CODINED)"/>
    <m/>
    <s v="PAG00376572"/>
    <s v="08/02/2023"/>
    <s v=""/>
    <s v=""/>
    <n v="5869675.0099999998"/>
    <n v="0.01"/>
  </r>
  <r>
    <x v="0"/>
    <s v="Cuenta de proveedor"/>
    <s v="131723179"/>
    <s v="WISNET SRL"/>
    <m/>
    <s v="PAG00376121"/>
    <s v="09/02/2023"/>
    <s v=""/>
    <s v=""/>
    <n v="44906189.899999999"/>
    <n v="0.01"/>
  </r>
  <r>
    <x v="2"/>
    <s v="Cuenta de proveedor"/>
    <s v="102315965"/>
    <s v="WINDTELECOM S. A."/>
    <s v="Cheque"/>
    <s v="PAG00378336"/>
    <s v="13/02/2023"/>
    <s v=""/>
    <s v=""/>
    <n v="8559712.7200000007"/>
    <n v="0.01"/>
  </r>
  <r>
    <x v="0"/>
    <s v="Cuenta de proveedor"/>
    <s v="124019729"/>
    <s v="SITCORP SRL"/>
    <s v="Cheque"/>
    <s v="PAG00378265"/>
    <s v="14/02/2023"/>
    <s v=""/>
    <s v=""/>
    <n v="88890116.879999995"/>
    <n v="0.01"/>
  </r>
  <r>
    <x v="0"/>
    <s v="Cuenta de proveedor"/>
    <s v="130235384"/>
    <s v="CHICO AUTO PAINT, EIRL"/>
    <s v="Libramiento"/>
    <s v="PAG00378339"/>
    <s v="14/02/2023"/>
    <s v=""/>
    <s v=""/>
    <n v="9167.6299999999992"/>
    <n v="0.01"/>
  </r>
  <r>
    <x v="0"/>
    <s v="Cuenta de proveedor"/>
    <s v="101014334"/>
    <s v="EDITORA LISTIN DIARIO S.A."/>
    <m/>
    <s v="PAG00377715"/>
    <s v="17/02/2023"/>
    <s v=""/>
    <s v=""/>
    <n v="162847.13"/>
    <n v="0.01"/>
  </r>
  <r>
    <x v="0"/>
    <s v="Cuenta de proveedor"/>
    <s v="101098376"/>
    <s v="EDITORA HOY S A S"/>
    <m/>
    <s v="PAG00377654"/>
    <s v="17/02/2023"/>
    <s v=""/>
    <s v=""/>
    <n v="54282.38"/>
    <n v="0.01"/>
  </r>
  <r>
    <x v="0"/>
    <s v="Cuenta de proveedor"/>
    <s v="101598883"/>
    <s v="COMPANIA DE LUZ Y FUERZA DE LAS TERRENAS, S.A."/>
    <m/>
    <s v="PAG00378579"/>
    <s v="17/02/2023"/>
    <s v=""/>
    <s v=""/>
    <n v="187737.35"/>
    <n v="0.02"/>
  </r>
  <r>
    <x v="1"/>
    <s v="Cuenta de proveedor"/>
    <s v="101561157"/>
    <s v="INMOBILIARIA MVP, S R L."/>
    <m/>
    <s v="PAG00378517"/>
    <s v="17/02/2023"/>
    <s v=""/>
    <s v=""/>
    <n v="1045307.71"/>
    <n v="0.01"/>
  </r>
  <r>
    <x v="1"/>
    <s v="Cuenta de proveedor"/>
    <s v="130677281"/>
    <s v="TAGEVANIMEDIA, SRL"/>
    <m/>
    <s v="PAG00378501"/>
    <s v="17/02/2023"/>
    <s v=""/>
    <s v=""/>
    <n v="228469.05"/>
    <n v="0.01"/>
  </r>
  <r>
    <x v="0"/>
    <s v="Cuenta de proveedor"/>
    <s v="101013761"/>
    <s v="DISTRIBUIDORA ESCOLAR S.A. (DISESA)"/>
    <s v="Cheque"/>
    <s v="PAG00379044"/>
    <s v="21/02/2023"/>
    <s v=""/>
    <s v=""/>
    <n v="7372259.5599999996"/>
    <n v="0.01"/>
  </r>
  <r>
    <x v="2"/>
    <s v="Cuenta de proveedor"/>
    <s v="110125372"/>
    <s v="EL PROGRESO DEL LIMON, S.R.L."/>
    <m/>
    <s v="PAG00379055"/>
    <s v="21/02/2023"/>
    <s v=""/>
    <s v=""/>
    <n v="84190.77"/>
    <n v="0.02"/>
  </r>
  <r>
    <x v="0"/>
    <s v="Cuenta de proveedor"/>
    <s v="130536589"/>
    <s v="KAPEMERO COMERCIAL, SRL"/>
    <m/>
    <s v="PAG00375792"/>
    <s v="28/02/2023"/>
    <s v=""/>
    <s v=""/>
    <n v="494140.9"/>
    <n v="0.01"/>
  </r>
  <r>
    <x v="0"/>
    <s v="Cuenta de proveedor"/>
    <s v="131132057"/>
    <s v="Maxibodegas Eop Del Caribe, SRL"/>
    <m/>
    <s v="CXP00119768"/>
    <s v="14/03/2023"/>
    <s v="B1500001447"/>
    <s v="ADQUISICION DE MONITORES TACTILES 65 PULGADAS"/>
    <n v="-31593522.960000001"/>
    <n v="-0.01"/>
  </r>
  <r>
    <x v="0"/>
    <s v="Cuenta de proveedor"/>
    <s v="101821248"/>
    <s v="EDESUR DOMINICANA, S. A."/>
    <s v="Cheque"/>
    <s v="PAG00379926"/>
    <s v="15/03/2023"/>
    <s v=""/>
    <s v=""/>
    <n v="7292016.1799999997"/>
    <n v="0.01"/>
  </r>
  <r>
    <x v="2"/>
    <s v="Cuenta de proveedor"/>
    <s v="00114250525"/>
    <s v="INGRID DAYANA ALMANZAR RODRIGUEZ"/>
    <m/>
    <s v="PAG00377003"/>
    <s v="16/03/2023"/>
    <s v=""/>
    <s v=""/>
    <n v="4800.38"/>
    <n v="0.01"/>
  </r>
  <r>
    <x v="2"/>
    <s v="Cuenta de proveedor"/>
    <s v="05100228641"/>
    <s v="ALBANIA VILLA DE ROMERO"/>
    <m/>
    <s v="PAG00376988"/>
    <s v="16/03/2023"/>
    <s v=""/>
    <s v=""/>
    <n v="15969.38"/>
    <n v="0.01"/>
  </r>
  <r>
    <x v="2"/>
    <s v="Cuenta de proveedor"/>
    <s v="22300701913"/>
    <s v="MARY LENNY PINALES FERRERAS"/>
    <m/>
    <s v="PAG00376983"/>
    <s v="16/03/2023"/>
    <s v=""/>
    <s v=""/>
    <n v="30198.38"/>
    <n v="0.01"/>
  </r>
  <r>
    <x v="2"/>
    <s v="Cuenta de proveedor"/>
    <s v="22500087055"/>
    <s v="FELIX FRANCISCO MATOS VERAS"/>
    <m/>
    <s v="PAG00376989"/>
    <s v="16/03/2023"/>
    <s v=""/>
    <s v=""/>
    <n v="20597.63"/>
    <n v="0.01"/>
  </r>
  <r>
    <x v="2"/>
    <s v="Cuenta de proveedor"/>
    <s v="40213915479"/>
    <s v="JUAN JOSE ALVAREZ SANTANA"/>
    <m/>
    <s v="PAG00376997"/>
    <s v="16/03/2023"/>
    <s v=""/>
    <s v=""/>
    <n v="30733.88"/>
    <n v="0.01"/>
  </r>
  <r>
    <x v="2"/>
    <s v="Cuenta de proveedor"/>
    <s v="40222877884"/>
    <s v="YONELY MARIA ESCOBOSO DOÑE"/>
    <m/>
    <s v="PAG00377004"/>
    <s v="16/03/2023"/>
    <s v=""/>
    <s v=""/>
    <n v="19526.63"/>
    <n v="0.01"/>
  </r>
  <r>
    <x v="2"/>
    <s v="Cuenta de proveedor"/>
    <s v="40236204471"/>
    <s v="MAYELIN AMADOR DOTEL"/>
    <m/>
    <s v="PAG00376998"/>
    <s v="16/03/2023"/>
    <s v=""/>
    <s v=""/>
    <n v="10882.13"/>
    <n v="0.01"/>
  </r>
  <r>
    <x v="2"/>
    <s v="Cuenta de proveedor"/>
    <s v="40238153387"/>
    <s v="AMAURYS RAFAEL BAEZ REYNOSO"/>
    <m/>
    <s v="PAG00377015"/>
    <s v="16/03/2023"/>
    <s v=""/>
    <s v=""/>
    <n v="17996.63"/>
    <n v="0.01"/>
  </r>
  <r>
    <x v="0"/>
    <s v="Cuenta de proveedor"/>
    <s v="101598883"/>
    <s v="COMPANIA DE LUZ Y FUERZA DE LAS TERRENAS, S.A."/>
    <m/>
    <s v="PAG00379850"/>
    <s v="17/03/2023"/>
    <s v=""/>
    <s v=""/>
    <n v="259878.41"/>
    <n v="0.05"/>
  </r>
  <r>
    <x v="2"/>
    <s v="Cuenta de proveedor"/>
    <s v="110125372"/>
    <s v="EL PROGRESO DEL LIMON, S.R.L."/>
    <m/>
    <s v="PAG00380082"/>
    <s v="21/03/2023"/>
    <s v=""/>
    <s v=""/>
    <n v="73752.479999999996"/>
    <n v="0.02"/>
  </r>
  <r>
    <x v="0"/>
    <s v="Cuenta de proveedor"/>
    <s v="101014334"/>
    <s v="EDITORA LISTIN DIARIO S.A."/>
    <m/>
    <s v="PAG00380542"/>
    <s v="03/04/2023"/>
    <s v=""/>
    <s v=""/>
    <n v="54282.38"/>
    <n v="0.01"/>
  </r>
  <r>
    <x v="0"/>
    <s v="Cuenta de proveedor"/>
    <s v="102319911"/>
    <s v="CONSTRUCTORA VICASA, SRL"/>
    <m/>
    <s v="PAG00380227"/>
    <s v="04/04/2023"/>
    <s v=""/>
    <s v=""/>
    <n v="1665153.44"/>
    <n v="0.02"/>
  </r>
  <r>
    <x v="0"/>
    <s v="Cuenta de proveedor"/>
    <s v="102319911"/>
    <s v="CONSTRUCTORA VICASA, SRL"/>
    <m/>
    <s v="PAG00380253"/>
    <s v="04/04/2023"/>
    <s v=""/>
    <s v=""/>
    <n v="5082188.8899999997"/>
    <n v="0.01"/>
  </r>
  <r>
    <x v="2"/>
    <s v="Cuenta de proveedor"/>
    <s v="102315965"/>
    <s v="WINDTELECOM S. A."/>
    <s v="Cheque"/>
    <s v="PAG00380426"/>
    <s v="04/04/2023"/>
    <s v=""/>
    <s v=""/>
    <n v="6682140.2400000002"/>
    <n v="0.03"/>
  </r>
  <r>
    <x v="2"/>
    <s v="Cuenta de proveedor"/>
    <s v="110125372"/>
    <s v="EL PROGRESO DEL LIMON, S.R.L."/>
    <m/>
    <s v="PAG00380981"/>
    <s v="10/04/2023"/>
    <s v=""/>
    <s v=""/>
    <n v="174502.27"/>
    <n v="0.02"/>
  </r>
  <r>
    <x v="2"/>
    <s v="Cuenta de proveedor"/>
    <s v="102315965"/>
    <s v="WINDTELECOM S. A."/>
    <s v="Cheque"/>
    <s v="PAG00381123"/>
    <s v="12/04/2023"/>
    <s v=""/>
    <s v=""/>
    <n v="9540627.3100000005"/>
    <n v="0.03"/>
  </r>
  <r>
    <x v="0"/>
    <s v="Cuenta de proveedor"/>
    <s v="101821256"/>
    <s v="EMPRESA DIST. DE ELECT. DEL NORTE S. A."/>
    <s v="Cheque"/>
    <s v="PAG00381699"/>
    <s v="17/04/2023"/>
    <s v=""/>
    <s v=""/>
    <n v="5776200.5499999998"/>
    <n v="0.01"/>
  </r>
  <r>
    <x v="0"/>
    <s v="Cuenta de proveedor"/>
    <s v="101598883"/>
    <s v="COMPANIA DE LUZ Y FUERZA DE LAS TERRENAS, S.A."/>
    <m/>
    <s v="PAG00381526"/>
    <s v="18/04/2023"/>
    <s v=""/>
    <s v=""/>
    <n v="221474.85"/>
    <n v="0.05"/>
  </r>
  <r>
    <x v="0"/>
    <s v="Cuenta de proveedor"/>
    <s v="130432899"/>
    <s v="MR NETWORKING SRL"/>
    <s v="Cheque"/>
    <s v="PAG00382317"/>
    <s v="03/05/2023"/>
    <s v=""/>
    <s v=""/>
    <n v="2127898.7200000002"/>
    <n v="0.01"/>
  </r>
  <r>
    <x v="0"/>
    <s v="Cuenta de proveedor"/>
    <s v="130432899"/>
    <s v="MR NETWORKING SRL"/>
    <s v="Cheque"/>
    <s v="PAG00383150"/>
    <s v="16/05/2023"/>
    <s v=""/>
    <s v=""/>
    <n v="2631681.2999999998"/>
    <n v="0.01"/>
  </r>
  <r>
    <x v="0"/>
    <s v="Cuenta de proveedor"/>
    <s v="101821256"/>
    <s v="EMPRESA DIST. DE ELECT. DEL NORTE S. A."/>
    <s v="Cheque"/>
    <s v="PAG00383284"/>
    <s v="17/05/2023"/>
    <s v=""/>
    <s v=""/>
    <n v="3737302"/>
    <n v="0.01"/>
  </r>
  <r>
    <x v="0"/>
    <s v="Cuenta de proveedor"/>
    <s v="101598883"/>
    <s v="COMPANIA DE LUZ Y FUERZA DE LAS TERRENAS, S.A."/>
    <m/>
    <s v="PAG00383358"/>
    <s v="19/05/2023"/>
    <s v=""/>
    <s v=""/>
    <n v="243502.92"/>
    <n v="0.02"/>
  </r>
  <r>
    <x v="0"/>
    <s v="Cuenta de proveedor"/>
    <s v="101821256"/>
    <s v="EMPRESA DIST. DE ELECT. DEL NORTE S. A."/>
    <s v="Cheque"/>
    <s v="PAG00383202"/>
    <s v="19/05/2023"/>
    <s v=""/>
    <s v=""/>
    <n v="8183247.4699999997"/>
    <n v="0.01"/>
  </r>
  <r>
    <x v="1"/>
    <s v="Cuenta de proveedor"/>
    <s v="130677281"/>
    <s v="TAGEVANIMEDIA, SRL"/>
    <m/>
    <s v="PAG00383167"/>
    <s v="19/05/2023"/>
    <s v=""/>
    <s v=""/>
    <n v="110498.07"/>
    <n v="0.01"/>
  </r>
  <r>
    <x v="0"/>
    <s v="Cuenta de proveedor"/>
    <s v="101820217"/>
    <s v="EMPRESA DISTRIBUIDORA DE ELECTRICIDAD DEL ESTE, S. A"/>
    <s v="Cheque"/>
    <s v="PAG00383357"/>
    <s v="23/05/2023"/>
    <s v=""/>
    <s v=""/>
    <n v="5626261.6699999999"/>
    <n v="0.01"/>
  </r>
  <r>
    <x v="2"/>
    <s v="Cuenta de proveedor"/>
    <s v="102315965"/>
    <s v="WINDTELECOM S. A."/>
    <s v="Cheque"/>
    <s v="PAG00382906"/>
    <s v="05/06/2023"/>
    <s v=""/>
    <s v=""/>
    <n v="2951038.67"/>
    <n v="0.01"/>
  </r>
  <r>
    <x v="0"/>
    <s v="Cuenta de proveedor"/>
    <s v="101157382"/>
    <s v="IMPORTADORA K &amp; G, S.A.S"/>
    <s v="Cheque"/>
    <s v="PAG00384004"/>
    <s v="06/06/2023"/>
    <s v=""/>
    <s v=""/>
    <n v="696981.69"/>
    <n v="0.01"/>
  </r>
  <r>
    <x v="1"/>
    <s v="Cuenta de proveedor"/>
    <s v="114016957"/>
    <s v="TRANSPORTE Y DEPOSITO MIGUEL ANGEL PEGUERO, SRL"/>
    <m/>
    <s v="PAG00384346"/>
    <s v="16/06/2023"/>
    <s v=""/>
    <s v=""/>
    <n v="3074215.85"/>
    <n v="0.01"/>
  </r>
  <r>
    <x v="2"/>
    <s v="Cuenta de proveedor"/>
    <s v="110125372"/>
    <s v="EL PROGRESO DEL LIMON, S.R.L."/>
    <m/>
    <s v="PAG00385403"/>
    <s v="23/06/2023"/>
    <s v=""/>
    <s v=""/>
    <n v="95447.9"/>
    <n v="0.01"/>
  </r>
  <r>
    <x v="2"/>
    <s v="Cuenta de proveedor"/>
    <s v="101001577"/>
    <s v="COMPAÑIA DOMINICANA DE TELEFONOS, S.A (CODETEL)"/>
    <m/>
    <s v="PAG00385473"/>
    <s v="28/06/2023"/>
    <s v=""/>
    <s v=""/>
    <n v="2588549.42"/>
    <n v="0.01"/>
  </r>
  <r>
    <x v="2"/>
    <s v="Cuenta de proveedor"/>
    <s v="102315965"/>
    <s v="WINDTELECOM S. A."/>
    <s v="Cheque"/>
    <s v="PAG00384211"/>
    <s v="28/06/2023"/>
    <s v=""/>
    <s v=""/>
    <n v="3051394.7"/>
    <n v="0.01"/>
  </r>
  <r>
    <x v="1"/>
    <s v="Cuenta de proveedor"/>
    <s v="130284776"/>
    <s v="ZIBELINE INVESTMENTS S.A."/>
    <s v="Cheque"/>
    <s v="CXP00122287"/>
    <s v="07/07/2023"/>
    <s v="B1500000122"/>
    <s v="ALQUILER NAVE IND. MES DE JULIO  2023"/>
    <n v="-2291958.4300000002"/>
    <n v="-0.01"/>
  </r>
  <r>
    <x v="2"/>
    <s v="Cuenta de proveedor"/>
    <s v="110125372"/>
    <s v="EL PROGRESO DEL LIMON, S.R.L."/>
    <m/>
    <s v="PAG00386601"/>
    <s v="17/07/2023"/>
    <s v=""/>
    <s v=""/>
    <n v="65884.84"/>
    <n v="0.01"/>
  </r>
  <r>
    <x v="1"/>
    <s v="Cuenta de proveedor"/>
    <s v="130860132"/>
    <s v="LOSOM IMPORT SRL"/>
    <m/>
    <s v="PAG00385445"/>
    <s v="18/07/2023"/>
    <s v=""/>
    <s v=""/>
    <n v="817014.35"/>
    <n v="0.01"/>
  </r>
  <r>
    <x v="0"/>
    <s v="Cuenta de proveedor"/>
    <s v="102319911"/>
    <s v="CONSTRUCTORA VICASA, SRL"/>
    <m/>
    <s v="PAG00385616"/>
    <s v="25/07/2023"/>
    <s v=""/>
    <s v=""/>
    <n v="557449.23"/>
    <n v="0.01"/>
  </r>
  <r>
    <x v="1"/>
    <s v="Cuenta de proveedor"/>
    <s v="05400727946"/>
    <s v="RUTH MERY JOSEFINA DIAZ CASTILLO"/>
    <m/>
    <s v="PAG00386652"/>
    <s v="26/07/2023"/>
    <s v=""/>
    <s v=""/>
    <n v="218791.13"/>
    <n v="0.01"/>
  </r>
  <r>
    <x v="0"/>
    <s v="Cuenta de proveedor"/>
    <s v="101821256"/>
    <s v="EMPRESA DIST. DE ELECT. DEL NORTE S. A."/>
    <s v="Cheque"/>
    <s v="PAG00387393"/>
    <s v="27/07/2023"/>
    <s v=""/>
    <s v=""/>
    <n v="5455160.4000000004"/>
    <n v="0.01"/>
  </r>
  <r>
    <x v="0"/>
    <s v="Cuenta de proveedor"/>
    <s v="131000894"/>
    <s v="NEGOCIOS DOMINCALY, SRL"/>
    <m/>
    <s v="PAG00387988"/>
    <s v="31/07/2023"/>
    <s v=""/>
    <s v=""/>
    <n v="7684438.1900000004"/>
    <n v="0.01"/>
  </r>
  <r>
    <x v="0"/>
    <s v="Cuenta de proveedor"/>
    <s v="102315965"/>
    <s v="WINDTELECOM S. A."/>
    <s v="Cheque"/>
    <s v="PAG00386581"/>
    <s v="01/08/2023"/>
    <s v=""/>
    <s v=""/>
    <n v="2929113.55"/>
    <n v="0.01"/>
  </r>
  <r>
    <x v="0"/>
    <s v="Cuenta de proveedor"/>
    <s v="102315965"/>
    <s v="WINDTELECOM S. A."/>
    <s v="Cheque"/>
    <s v="PAG00387128"/>
    <s v="01/08/2023"/>
    <s v=""/>
    <s v=""/>
    <n v="3702111.15"/>
    <n v="0.01"/>
  </r>
  <r>
    <x v="0"/>
    <s v="Cuenta de proveedor"/>
    <s v="102315965"/>
    <s v="WINDTELECOM S. A."/>
    <s v="Cheque"/>
    <s v="PAG00387621"/>
    <s v="01/08/2023"/>
    <s v=""/>
    <s v=""/>
    <n v="2500784.87"/>
    <n v="0.01"/>
  </r>
  <r>
    <x v="0"/>
    <s v="Cuenta de proveedor"/>
    <s v="102315965"/>
    <s v="WINDTELECOM S. A."/>
    <s v="Cheque"/>
    <s v="PAG00387699"/>
    <s v="01/08/2023"/>
    <s v=""/>
    <s v=""/>
    <n v="2026966.11"/>
    <n v="0.01"/>
  </r>
  <r>
    <x v="0"/>
    <s v="Cuenta de proveedor"/>
    <s v="102315965"/>
    <s v="WINDTELECOM S. A."/>
    <s v="Cheque"/>
    <s v="PAG00387973"/>
    <s v="01/08/2023"/>
    <s v=""/>
    <s v=""/>
    <n v="3485491.11"/>
    <n v="0.01"/>
  </r>
  <r>
    <x v="0"/>
    <s v="Cuenta de proveedor"/>
    <s v="102315965"/>
    <s v="WINDTELECOM S. A."/>
    <s v="Cheque"/>
    <s v="PAG00388086"/>
    <s v="02/08/2023"/>
    <s v=""/>
    <s v=""/>
    <n v="2693647.11"/>
    <n v="0.01"/>
  </r>
  <r>
    <x v="0"/>
    <s v="Cuenta de proveedor"/>
    <s v="130432899"/>
    <s v="MR NETWORKING SRL"/>
    <s v="Cheque"/>
    <s v="PAG00387736"/>
    <s v="02/08/2023"/>
    <s v=""/>
    <s v=""/>
    <n v="2570141.2200000002"/>
    <n v="0.01"/>
  </r>
  <r>
    <x v="0"/>
    <s v="Cuenta de proveedor"/>
    <s v="101598883"/>
    <s v="COMPANIA DE LUZ Y FUERZA DE LAS TERRENAS, S.A."/>
    <m/>
    <s v="PAG00386696"/>
    <s v="03/08/2023"/>
    <s v=""/>
    <s v=""/>
    <n v="292006.11"/>
    <n v="0.05"/>
  </r>
  <r>
    <x v="0"/>
    <s v="Cuenta de proveedor"/>
    <s v="102315965"/>
    <s v="WINDTELECOM S. A."/>
    <s v="Cheque"/>
    <s v="CXP00123670"/>
    <s v="04/08/2023"/>
    <s v="B1500011349"/>
    <m/>
    <n v="-1357899.83"/>
    <n v="-0.01"/>
  </r>
  <r>
    <x v="0"/>
    <s v="Cuenta de proveedor"/>
    <s v="102319911"/>
    <s v="CONSTRUCTORA VICASA, SRL"/>
    <m/>
    <s v="PAG00387174"/>
    <s v="04/08/2023"/>
    <s v=""/>
    <s v=""/>
    <n v="567364.98"/>
    <n v="0.01"/>
  </r>
  <r>
    <x v="1"/>
    <s v="Cuenta de proveedor"/>
    <s v="130209669"/>
    <s v="PILOTO AGROINDUSTRIAL, S R L"/>
    <m/>
    <s v="PAG00386971"/>
    <s v="04/08/2023"/>
    <s v=""/>
    <s v=""/>
    <n v="598160.65"/>
    <n v="0.01"/>
  </r>
  <r>
    <x v="0"/>
    <s v="Cuenta de proveedor"/>
    <s v="101011122"/>
    <s v="PUBLICACIONES AHORA, C.POR A."/>
    <m/>
    <s v="PAG00387207"/>
    <s v="10/08/2023"/>
    <s v=""/>
    <s v=""/>
    <n v="80284.820000000007"/>
    <n v="0.01"/>
  </r>
  <r>
    <x v="0"/>
    <s v="Cuenta de proveedor"/>
    <s v="130432899"/>
    <s v="MR NETWORKING SRL"/>
    <s v="Cheque"/>
    <s v="PAG00387918"/>
    <s v="11/08/2023"/>
    <s v=""/>
    <s v=""/>
    <n v="4880711.3600000003"/>
    <n v="0.01"/>
  </r>
  <r>
    <x v="0"/>
    <s v="Cuenta de proveedor"/>
    <s v="102315965"/>
    <s v="WINDTELECOM S. A."/>
    <s v="Cheque"/>
    <s v="CXP00123486"/>
    <s v="25/08/2023"/>
    <s v="B1500011268"/>
    <m/>
    <n v="-1190478.93"/>
    <n v="-0.01"/>
  </r>
  <r>
    <x v="1"/>
    <s v="Cuenta de proveedor"/>
    <s v="130860132"/>
    <s v="LOSOM IMPORT SRL"/>
    <m/>
    <s v="PAG00389206"/>
    <s v="28/08/2023"/>
    <s v=""/>
    <s v=""/>
    <n v="806521.79"/>
    <n v="0.01"/>
  </r>
  <r>
    <x v="0"/>
    <s v="Cuenta de proveedor"/>
    <s v="101598883"/>
    <s v="COMPANIA DE LUZ Y FUERZA DE LAS TERRENAS, S.A."/>
    <m/>
    <s v="PAG00388861"/>
    <s v="30/08/2023"/>
    <s v=""/>
    <s v=""/>
    <n v="169883.18"/>
    <n v="0.05"/>
  </r>
  <r>
    <x v="0"/>
    <s v="Cuenta de proveedor"/>
    <s v="102315965"/>
    <s v="WINDTELECOM S. A."/>
    <s v="Cheque"/>
    <s v="CXP00123642"/>
    <s v="30/08/2023"/>
    <s v="B1500011380"/>
    <m/>
    <n v="-1350703.85"/>
    <n v="-0.01"/>
  </r>
  <r>
    <x v="2"/>
    <s v="Cuenta de proveedor"/>
    <s v="110125372"/>
    <s v="EL PROGRESO DEL LIMON, S.R.L."/>
    <m/>
    <s v="PAG00388851"/>
    <s v="31/08/2023"/>
    <s v=""/>
    <s v=""/>
    <n v="43862.76"/>
    <n v="0.03"/>
  </r>
  <r>
    <x v="0"/>
    <s v="Cuenta de proveedor"/>
    <s v="130659273"/>
    <s v="SOLUCIONES EMPRESARIALES Y DE NEGOCIOS DIAZ MORE, SRL"/>
    <m/>
    <s v="NCR0002494"/>
    <s v="01/09/2023"/>
    <s v="B1500000218.-NULA"/>
    <s v="MODIFICACIÓN FECHA FACTURA"/>
    <n v="48172437.759999998"/>
    <n v="0.51"/>
  </r>
  <r>
    <x v="0"/>
    <s v="Cuenta de proveedor"/>
    <s v="102315965"/>
    <s v="WINDTELECOM S. A."/>
    <s v="Cheque"/>
    <s v="PAG00388965"/>
    <s v="04/09/2023"/>
    <s v=""/>
    <s v=""/>
    <n v="4182542.73"/>
    <n v="0.02"/>
  </r>
  <r>
    <x v="0"/>
    <s v="Cuenta de proveedor"/>
    <s v="102315965"/>
    <s v="WINDTELECOM S. A."/>
    <s v="Cheque"/>
    <s v="CXP00124063"/>
    <s v="13/09/2023"/>
    <s v="B1500011403"/>
    <m/>
    <n v="-1047065.66"/>
    <n v="-0.01"/>
  </r>
  <r>
    <x v="0"/>
    <s v="Cuenta de proveedor"/>
    <s v="114016957"/>
    <s v="TRANSPORTE Y DEPOSITO MIGUEL ANGEL PEGUERO, SRL"/>
    <m/>
    <s v="PAG00388829"/>
    <s v="15/09/2023"/>
    <s v=""/>
    <s v=""/>
    <n v="4771399.58"/>
    <n v="0.02"/>
  </r>
  <r>
    <x v="0"/>
    <s v="Cuenta de proveedor"/>
    <s v="130228698"/>
    <s v="COMPU-OFFICE DOMINICANA SRL"/>
    <s v="Cheque"/>
    <s v="PAG00387324"/>
    <s v="15/09/2023"/>
    <s v=""/>
    <s v=""/>
    <n v="21151.91"/>
    <n v="0.01"/>
  </r>
  <r>
    <x v="0"/>
    <s v="Cuenta de proveedor"/>
    <s v="03900006416"/>
    <s v="DOMINGO THELMO REYES CABRERA"/>
    <m/>
    <s v="PAG00388964"/>
    <s v="21/09/2023"/>
    <s v=""/>
    <s v=""/>
    <n v="74174.259999999995"/>
    <n v="0.01"/>
  </r>
  <r>
    <x v="0"/>
    <s v="Cuenta de proveedor"/>
    <s v="102315965"/>
    <s v="WINDTELECOM S. A."/>
    <s v="Cheque"/>
    <s v="PAG00389664"/>
    <s v="21/09/2023"/>
    <s v=""/>
    <s v=""/>
    <n v="6905783.4500000002"/>
    <n v="0.01"/>
  </r>
  <r>
    <x v="0"/>
    <s v="Cuenta de proveedor"/>
    <s v="102315965"/>
    <s v="WINDTELECOM S. A."/>
    <s v="Cheque"/>
    <s v="PAG00390335"/>
    <s v="21/09/2023"/>
    <s v=""/>
    <s v=""/>
    <n v="5114902.04"/>
    <n v="0.01"/>
  </r>
  <r>
    <x v="0"/>
    <s v="Cuenta de proveedor"/>
    <s v="101598883"/>
    <s v="COMPANIA DE LUZ Y FUERZA DE LAS TERRENAS, S.A."/>
    <m/>
    <s v="PAG00391164"/>
    <s v="22/09/2023"/>
    <s v=""/>
    <s v=""/>
    <n v="207279.45"/>
    <n v="0.03"/>
  </r>
  <r>
    <x v="0"/>
    <s v="Cuenta de proveedor"/>
    <s v="102319911"/>
    <s v="CONSTRUCTORA VICASA, SRL"/>
    <m/>
    <s v="PAG00389225"/>
    <s v="26/09/2023"/>
    <s v=""/>
    <s v=""/>
    <n v="1750999.08"/>
    <n v="0.01"/>
  </r>
  <r>
    <x v="0"/>
    <s v="Cuenta de proveedor"/>
    <s v="101619262"/>
    <s v="GRUPO DIARIO LIBRE, S.A."/>
    <s v="Libramiento"/>
    <s v="PAG00390411"/>
    <s v="27/09/2023"/>
    <s v=""/>
    <s v=""/>
    <n v="161347.39000000001"/>
    <n v="0.01"/>
  </r>
  <r>
    <x v="0"/>
    <s v="Cuenta de proveedor"/>
    <s v="132692594"/>
    <s v="Baetek, SRL"/>
    <m/>
    <s v="PAG00389216"/>
    <s v="28/09/2023"/>
    <s v=""/>
    <s v=""/>
    <n v="185488.03"/>
    <n v="0.01"/>
  </r>
  <r>
    <x v="0"/>
    <s v="Cuenta de proveedor"/>
    <s v="130801177"/>
    <s v="Inversiones Globama, SRL"/>
    <m/>
    <s v="PAG00391025"/>
    <s v="29/09/2023"/>
    <s v=""/>
    <s v=""/>
    <n v="138127.25"/>
    <n v="0.01"/>
  </r>
  <r>
    <x v="0"/>
    <s v="Cuenta de proveedor"/>
    <s v="130209669"/>
    <s v="PILOTO AGROINDUSTRIAL, S R L"/>
    <m/>
    <s v="PAG00391182"/>
    <s v="03/10/2023"/>
    <s v=""/>
    <s v=""/>
    <n v="607856.5"/>
    <n v="0.01"/>
  </r>
  <r>
    <x v="0"/>
    <s v="Cuenta de proveedor"/>
    <s v="102315965"/>
    <s v="WINDTELECOM S. A."/>
    <s v="Cheque"/>
    <s v="CXP00124528"/>
    <s v="04/10/2023"/>
    <s v="B1500011464"/>
    <m/>
    <n v="-1210513.95"/>
    <n v="-0.01"/>
  </r>
  <r>
    <x v="0"/>
    <s v="Cuenta de proveedor"/>
    <s v="102315965"/>
    <s v="WINDTELECOM S. A."/>
    <s v="Cheque"/>
    <s v="CXP00124594"/>
    <s v="05/10/2023"/>
    <s v="B1500011452"/>
    <m/>
    <n v="-1026386.75"/>
    <n v="-0.01"/>
  </r>
  <r>
    <x v="0"/>
    <s v="Cuenta de proveedor"/>
    <s v="101618787"/>
    <s v="ALTICE DOMINICANA, S. A."/>
    <m/>
    <s v="NCR0002540"/>
    <s v="17/10/2023"/>
    <s v="B0401776708"/>
    <m/>
    <n v="100314.85"/>
    <n v="0.01"/>
  </r>
  <r>
    <x v="0"/>
    <s v="Cuenta de proveedor"/>
    <s v="101011122"/>
    <s v="PUBLICACIONES AHORA, C.POR A."/>
    <m/>
    <s v="PAG00388935"/>
    <s v="18/10/2023"/>
    <s v=""/>
    <s v=""/>
    <n v="107046.03"/>
    <n v="0.01"/>
  </r>
  <r>
    <x v="0"/>
    <s v="Cuenta de proveedor"/>
    <s v="101821256"/>
    <s v="EMPRESA DIST. DE ELECT. DEL NORTE S. A."/>
    <s v="Cheque"/>
    <s v="PAG00391181"/>
    <s v="18/10/2023"/>
    <s v=""/>
    <s v=""/>
    <n v="6973611.71"/>
    <n v="0.01"/>
  </r>
  <r>
    <x v="0"/>
    <s v="Cuenta de proveedor"/>
    <s v="102315965"/>
    <s v="WINDTELECOM S. A."/>
    <s v="Cheque"/>
    <s v="PAG00392783"/>
    <s v="18/10/2023"/>
    <s v=""/>
    <s v=""/>
    <n v="2345267.41"/>
    <n v="0.01"/>
  </r>
  <r>
    <x v="0"/>
    <s v="Cuenta de proveedor"/>
    <s v="130432899"/>
    <s v="MR NETWORKING SRL"/>
    <s v="Cheque"/>
    <s v="PAG00390958"/>
    <s v="18/10/2023"/>
    <s v=""/>
    <s v=""/>
    <n v="1129181.8400000001"/>
    <n v="0.01"/>
  </r>
  <r>
    <x v="0"/>
    <s v="Cuenta de proveedor"/>
    <s v="102315965"/>
    <s v="WINDTELECOM S. A."/>
    <s v="Cheque"/>
    <s v="CXP00125105"/>
    <s v="19/10/2023"/>
    <s v="B1500011475"/>
    <m/>
    <n v="-932206.24"/>
    <n v="-0.01"/>
  </r>
  <r>
    <x v="0"/>
    <s v="Cuenta de proveedor"/>
    <s v="05400727946"/>
    <s v="RUTH MERY JOSEFINA DIAZ CASTILLO"/>
    <m/>
    <s v="PAG00389538"/>
    <s v="20/10/2023"/>
    <s v=""/>
    <s v=""/>
    <n v="218791.13"/>
    <n v="0.01"/>
  </r>
  <r>
    <x v="0"/>
    <s v="Cuenta de proveedor"/>
    <s v="130090823"/>
    <s v="CONSTRUCCIONES Y DISENOS DE MAQUINARIAS INDUSTRIALES  SRL."/>
    <s v="Cheque"/>
    <s v="PAG00393510"/>
    <s v="24/10/2023"/>
    <s v=""/>
    <s v=""/>
    <n v="9412336.2799999993"/>
    <n v="0.01"/>
  </r>
  <r>
    <x v="0"/>
    <s v="Cuenta de proveedor"/>
    <s v="131974791"/>
    <s v="REPUESTOS MAROCA, SRL"/>
    <m/>
    <s v="PAG00390250"/>
    <s v="24/10/2023"/>
    <s v=""/>
    <s v=""/>
    <n v="501665.28000000003"/>
    <n v="0.01"/>
  </r>
  <r>
    <x v="0"/>
    <s v="Cuenta de proveedor"/>
    <s v="101618787"/>
    <s v="ALTICE DOMINICANA, S. A."/>
    <m/>
    <s v="PAG00393180"/>
    <s v="27/10/2023"/>
    <s v=""/>
    <s v=""/>
    <n v="330992.49"/>
    <n v="0.01"/>
  </r>
  <r>
    <x v="0"/>
    <s v="Cuenta de proveedor"/>
    <s v="102315965"/>
    <s v="WINDTELECOM S. A."/>
    <s v="Cheque"/>
    <s v="PAG00393619"/>
    <s v="27/10/2023"/>
    <s v=""/>
    <s v=""/>
    <n v="6849083.6100000003"/>
    <n v="0.01"/>
  </r>
  <r>
    <x v="0"/>
    <s v="Cuenta de proveedor"/>
    <s v="101598883"/>
    <s v="COMPANIA DE LUZ Y FUERZA DE LAS TERRENAS, S.A."/>
    <m/>
    <s v="PAG00393150"/>
    <s v="31/10/2023"/>
    <s v=""/>
    <s v=""/>
    <n v="398760.3"/>
    <n v="0.05"/>
  </r>
  <r>
    <x v="0"/>
    <s v="Cuenta de proveedor"/>
    <s v="101821256"/>
    <s v="EMPRESA DIST. DE ELECT. DEL NORTE S. A."/>
    <s v="Cheque"/>
    <s v="PAG00393176"/>
    <s v="31/10/2023"/>
    <s v=""/>
    <s v=""/>
    <n v="4547011.51"/>
    <n v="0.01"/>
  </r>
  <r>
    <x v="0"/>
    <s v="Cuenta de proveedor"/>
    <s v="102315965"/>
    <s v="WINDTELECOM S. A."/>
    <s v="Cheque"/>
    <s v="PAG00392806"/>
    <s v="31/10/2023"/>
    <s v=""/>
    <s v=""/>
    <n v="8199148.6299999999"/>
    <n v="0.01"/>
  </r>
  <r>
    <x v="0"/>
    <s v="Cuenta de proveedor"/>
    <s v="132406036"/>
    <s v="Akassol Soluciones, SRL"/>
    <m/>
    <s v="PAG00391611"/>
    <s v="31/10/2023"/>
    <s v=""/>
    <s v=""/>
    <n v="179093.14"/>
    <n v="0.01"/>
  </r>
  <r>
    <x v="0"/>
    <s v="Cuenta de proveedor"/>
    <s v="101821256"/>
    <s v="EMPRESA DIST. DE ELECT. DEL NORTE S. A."/>
    <s v="Cheque"/>
    <s v="PAG00393185"/>
    <s v="01/11/2023"/>
    <s v=""/>
    <s v=""/>
    <n v="4144152.04"/>
    <n v="0.01"/>
  </r>
  <r>
    <x v="0"/>
    <s v="Cuenta de proveedor"/>
    <s v="101517085"/>
    <s v="EMPRESAS INTEGRADAS S. A. S."/>
    <s v="Libramiento"/>
    <s v="PAG00392812"/>
    <s v="07/11/2023"/>
    <s v=""/>
    <s v=""/>
    <n v="908906.88"/>
    <n v="0.01"/>
  </r>
  <r>
    <x v="0"/>
    <s v="Cuenta de proveedor"/>
    <s v="101561157"/>
    <s v="INMOBILIARIA MVP, S R L."/>
    <m/>
    <s v="PAG00393192"/>
    <s v="09/11/2023"/>
    <s v=""/>
    <s v=""/>
    <n v="528216.57999999996"/>
    <n v="0.01"/>
  </r>
  <r>
    <x v="0"/>
    <s v="Cuenta de proveedor"/>
    <s v="130209669"/>
    <s v="PILOTO AGROINDUSTRIAL, S R L"/>
    <m/>
    <s v="PAG00393422"/>
    <s v="09/11/2023"/>
    <s v=""/>
    <s v=""/>
    <n v="608354.6"/>
    <n v="0.01"/>
  </r>
  <r>
    <x v="0"/>
    <s v="Cuenta de proveedor"/>
    <s v="130734682"/>
    <s v="ZADESA SRL."/>
    <s v="Libramiento"/>
    <s v="PAG00395061"/>
    <s v="09/11/2023"/>
    <s v=""/>
    <s v=""/>
    <n v="6922705.1299999999"/>
    <n v="0.01"/>
  </r>
  <r>
    <x v="0"/>
    <s v="Cuenta de proveedor"/>
    <s v="102315965"/>
    <s v="WINDTELECOM S. A."/>
    <s v="Cheque"/>
    <s v="CXP00125873"/>
    <s v="10/11/2023"/>
    <s v="B1500011740"/>
    <m/>
    <n v="-1018009.94"/>
    <n v="-0.01"/>
  </r>
  <r>
    <x v="0"/>
    <s v="Cuenta de proveedor"/>
    <s v="101848723"/>
    <s v="IRON HARD GROUP, SRL"/>
    <s v="Cheque"/>
    <s v="PAG00386630"/>
    <s v="14/11/2023"/>
    <s v=""/>
    <s v=""/>
    <n v="3736447.65"/>
    <n v="0.01"/>
  </r>
  <r>
    <x v="0"/>
    <s v="Cuenta de proveedor"/>
    <s v="101848723"/>
    <s v="IRON HARD GROUP, SRL"/>
    <s v="Cheque"/>
    <s v="PAG00389533"/>
    <s v="14/11/2023"/>
    <s v=""/>
    <s v=""/>
    <n v="4970917.18"/>
    <n v="0.01"/>
  </r>
  <r>
    <x v="0"/>
    <s v="Cuenta de proveedor"/>
    <s v="131132057"/>
    <s v="Maxibodegas Eop Del Caribe, SRL"/>
    <m/>
    <s v="PAG00391093"/>
    <s v="14/11/2023"/>
    <s v=""/>
    <s v=""/>
    <n v="4532655.8099999996"/>
    <n v="0.01"/>
  </r>
  <r>
    <x v="0"/>
    <s v="Cuenta de proveedor"/>
    <s v="101001577"/>
    <s v="COMPAÑIA DOMINICANA DE TELEFONOS, S.A (CODETEL)"/>
    <m/>
    <s v="PAG00394547"/>
    <s v="15/11/2023"/>
    <s v=""/>
    <s v=""/>
    <n v="1739624.44"/>
    <n v="0.01"/>
  </r>
  <r>
    <x v="0"/>
    <s v="Cuenta de proveedor"/>
    <s v="101848723"/>
    <s v="IRON HARD GROUP, SRL"/>
    <s v="Cheque"/>
    <s v="PAG00394187"/>
    <s v="17/11/2023"/>
    <s v=""/>
    <s v=""/>
    <n v="929916.93"/>
    <n v="0.01"/>
  </r>
  <r>
    <x v="0"/>
    <s v="Cuenta de proveedor"/>
    <s v="130235309"/>
    <s v="PUNTOCALL LORA COMMUNICATIONS DOMINICANA SRL"/>
    <m/>
    <s v="PAG00393653"/>
    <s v="17/11/2023"/>
    <s v=""/>
    <s v=""/>
    <n v="16542273.890000001"/>
    <n v="0.02"/>
  </r>
  <r>
    <x v="0"/>
    <s v="Cuenta de proveedor"/>
    <s v="130235309"/>
    <s v="PUNTOCALL LORA COMMUNICATIONS DOMINICANA SRL"/>
    <m/>
    <s v="PAG00394641"/>
    <s v="17/11/2023"/>
    <s v=""/>
    <s v=""/>
    <n v="11688676.75"/>
    <n v="0.03"/>
  </r>
  <r>
    <x v="0"/>
    <s v="Cuenta de proveedor"/>
    <s v="130659273"/>
    <s v="SOLUCIONES EMPRESARIALES Y DE NEGOCIOS DIAZ MORE, SRL"/>
    <m/>
    <s v="PAG00394922"/>
    <s v="17/11/2023"/>
    <s v=""/>
    <s v=""/>
    <n v="130133.75"/>
    <n v="0.01"/>
  </r>
  <r>
    <x v="0"/>
    <s v="Cuenta de proveedor"/>
    <s v="101821256"/>
    <s v="EMPRESA DIST. DE ELECT. DEL NORTE S. A."/>
    <s v="Cheque"/>
    <s v="PAG00394881"/>
    <s v="21/11/2023"/>
    <s v=""/>
    <s v=""/>
    <n v="5218923.5199999996"/>
    <n v="0.01"/>
  </r>
  <r>
    <x v="0"/>
    <s v="Cuenta de proveedor"/>
    <s v="101821256"/>
    <s v="EMPRESA DIST. DE ELECT. DEL NORTE S. A."/>
    <s v="Cheque"/>
    <s v="PAG00395005"/>
    <s v="21/11/2023"/>
    <s v=""/>
    <s v=""/>
    <n v="4952153.07"/>
    <n v="0.01"/>
  </r>
  <r>
    <x v="0"/>
    <s v="Cuenta de proveedor"/>
    <s v="102315965"/>
    <s v="WINDTELECOM S. A."/>
    <s v="Cheque"/>
    <s v="PAG00395158"/>
    <s v="23/11/2023"/>
    <s v=""/>
    <s v=""/>
    <n v="4016866.21"/>
    <n v="0.02"/>
  </r>
  <r>
    <x v="0"/>
    <s v="Cuenta de proveedor"/>
    <s v="130235309"/>
    <s v="PUNTOCALL LORA COMMUNICATIONS DOMINICANA SRL"/>
    <m/>
    <s v="PAG00396619"/>
    <s v="01/12/2023"/>
    <s v=""/>
    <s v=""/>
    <n v="13938194.65"/>
    <n v="0.01"/>
  </r>
  <r>
    <x v="0"/>
    <s v="Cuenta de proveedor"/>
    <s v="114016957"/>
    <s v="TRANSPORTE Y DEPOSITO MIGUEL ANGEL PEGUERO, SRL"/>
    <m/>
    <s v="PAG00397649"/>
    <s v="07/12/2023"/>
    <s v=""/>
    <s v=""/>
    <n v="1602653.58"/>
    <n v="0.01"/>
  </r>
  <r>
    <x v="0"/>
    <s v="Cuenta de proveedor"/>
    <s v="130198812"/>
    <s v="IMPROFORMAS SRL"/>
    <s v="Cheque"/>
    <s v="PAG00253225"/>
    <s v="11/12/2023"/>
    <s v=""/>
    <s v=""/>
    <n v="7472.13"/>
    <n v="0.01"/>
  </r>
  <r>
    <x v="0"/>
    <s v="Cuenta de proveedor"/>
    <s v="130235309"/>
    <s v="PUNTOCALL LORA COMMUNICATIONS DOMINICANA SRL"/>
    <m/>
    <s v="PAG00396094"/>
    <s v="12/12/2023"/>
    <s v=""/>
    <s v=""/>
    <n v="44871899.159999996"/>
    <n v="0.03"/>
  </r>
  <r>
    <x v="0"/>
    <s v="Cuenta de proveedor"/>
    <s v="130677281"/>
    <s v="TAGEVANIMEDIA, SRL"/>
    <m/>
    <s v="PAG00395864"/>
    <s v="12/12/2023"/>
    <s v=""/>
    <s v=""/>
    <n v="115338.99"/>
    <n v="0.01"/>
  </r>
  <r>
    <x v="0"/>
    <s v="Cuenta de proveedor"/>
    <s v="102315965"/>
    <s v="WINDTELECOM S. A."/>
    <s v="Cheque"/>
    <s v="CXP00127664"/>
    <s v="13/12/2023"/>
    <s v="B1500012023"/>
    <m/>
    <n v="-1006540.34"/>
    <n v="-0.01"/>
  </r>
  <r>
    <x v="0"/>
    <s v="Cuenta de proveedor"/>
    <s v="130801177"/>
    <s v="Inversiones Globama, SRL"/>
    <m/>
    <s v="PAG00397788"/>
    <s v="13/12/2023"/>
    <s v=""/>
    <s v=""/>
    <n v="150099.53"/>
    <n v="0.01"/>
  </r>
  <r>
    <x v="0"/>
    <s v="Cuenta de proveedor"/>
    <s v="130358648"/>
    <s v="Icebox, SRL"/>
    <m/>
    <s v="PAG00398166"/>
    <s v="15/12/2023"/>
    <s v=""/>
    <s v=""/>
    <n v="13259283.67"/>
    <n v="0.01"/>
  </r>
  <r>
    <x v="0"/>
    <s v="Cuenta de proveedor"/>
    <s v="131512862"/>
    <s v="Golden House Hotel y Restaurant, SRL"/>
    <m/>
    <s v="PAG00399092"/>
    <s v="15/12/2023"/>
    <s v=""/>
    <s v=""/>
    <n v="18827545.190000001"/>
    <n v="0.01"/>
  </r>
  <r>
    <x v="0"/>
    <s v="Cuenta de proveedor"/>
    <s v="131700845"/>
    <s v="GRUPO RAMINEN SRL"/>
    <m/>
    <s v="PAG00398613"/>
    <s v="15/12/2023"/>
    <s v=""/>
    <s v=""/>
    <n v="492958.55"/>
    <n v="0.01"/>
  </r>
  <r>
    <x v="0"/>
    <s v="Cuenta de proveedor"/>
    <s v="131888453"/>
    <s v="CARP Contraloria y Servicios, SRL"/>
    <m/>
    <s v="PAG00398274"/>
    <s v="15/12/2023"/>
    <s v=""/>
    <s v=""/>
    <n v="600204.49"/>
    <n v="0.01"/>
  </r>
  <r>
    <x v="0"/>
    <s v="Cuenta de proveedor"/>
    <s v="101549114"/>
    <s v="AGENCIA DE VIAJES MILENA TOURS SRL."/>
    <s v="Cheque"/>
    <s v="PAG00399469"/>
    <s v="18/12/2023"/>
    <s v=""/>
    <s v=""/>
    <n v="5276407.3499999996"/>
    <n v="0.01"/>
  </r>
  <r>
    <x v="0"/>
    <s v="Cuenta de proveedor"/>
    <s v="131289517"/>
    <s v="ALEGRE EVENTOS, S.R.L."/>
    <m/>
    <s v="PAG00399031"/>
    <s v="18/12/2023"/>
    <s v=""/>
    <s v=""/>
    <n v="2418792.58"/>
    <n v="0.01"/>
  </r>
  <r>
    <x v="0"/>
    <s v="Cuenta de proveedor"/>
    <s v="101619848"/>
    <s v="CREDITCOM, SRL"/>
    <s v="Cheque"/>
    <s v="PAG00397826"/>
    <s v="20/12/2023"/>
    <s v=""/>
    <s v=""/>
    <n v="8046291.9500000002"/>
    <n v="0.01"/>
  </r>
  <r>
    <x v="0"/>
    <s v="Cuenta de proveedor"/>
    <s v="130734501"/>
    <s v=" Ferroelectro Industrial y Refrigeración F&amp;H, SRL"/>
    <m/>
    <s v="PAG00399444"/>
    <s v="20/12/2023"/>
    <s v=""/>
    <s v=""/>
    <n v="1280969.68"/>
    <n v="0.01"/>
  </r>
  <r>
    <x v="0"/>
    <s v="Cuenta de proveedor"/>
    <s v="132274474"/>
    <s v="OMX MULTISERVICIOS, S.R.L."/>
    <m/>
    <s v="PAG00387058"/>
    <s v="22/12/2023"/>
    <s v=""/>
    <s v=""/>
    <n v="69322.679999999993"/>
    <n v="0.01"/>
  </r>
  <r>
    <x v="0"/>
    <s v="Cuenta de proveedor"/>
    <s v="102315965"/>
    <s v="WINDTELECOM S. A."/>
    <s v="Cheque"/>
    <s v="PAG00396055"/>
    <s v="26/12/2023"/>
    <s v=""/>
    <s v=""/>
    <n v="5753911.5099999998"/>
    <n v="0.02"/>
  </r>
  <r>
    <x v="0"/>
    <s v="Cuenta de proveedor"/>
    <s v="131040845"/>
    <s v="AGREGADOS BANI DACE, SRL"/>
    <m/>
    <s v="PAG00399508"/>
    <s v="26/12/2023"/>
    <s v=""/>
    <s v=""/>
    <n v="5810610.8799999999"/>
    <n v="0.01"/>
  </r>
  <r>
    <x v="0"/>
    <s v="Cuenta de proveedor"/>
    <s v="101157382"/>
    <s v="IMPORTADORA K &amp; G, S.A.S"/>
    <s v="Cheque"/>
    <s v="PAG00396679"/>
    <s v="27/12/2023"/>
    <s v=""/>
    <s v=""/>
    <n v="3349762.85"/>
    <n v="0.01"/>
  </r>
  <r>
    <x v="0"/>
    <s v="Cuenta de proveedor"/>
    <s v="130812391"/>
    <s v="D &amp; H SERVICIOS DE MECANICA EN GENERAL SRL"/>
    <m/>
    <s v="PAG00248660"/>
    <s v="27/12/2023"/>
    <s v=""/>
    <s v=""/>
    <n v="73442.44"/>
    <n v="0.01"/>
  </r>
  <r>
    <x v="0"/>
    <s v="Cuenta de proveedor"/>
    <s v="130812391"/>
    <s v="D &amp; H SERVICIOS DE MECANICA EN GENERAL SRL"/>
    <m/>
    <s v="PAG00251575"/>
    <s v="27/12/2023"/>
    <s v=""/>
    <s v=""/>
    <n v="83778.33"/>
    <n v="0.01"/>
  </r>
  <r>
    <x v="0"/>
    <s v="Cuenta de proveedor"/>
    <s v="130812391"/>
    <s v="D &amp; H SERVICIOS DE MECANICA EN GENERAL SRL"/>
    <m/>
    <s v="PAG00251658"/>
    <s v="27/12/2023"/>
    <s v=""/>
    <s v=""/>
    <n v="58057.85"/>
    <n v="0.01"/>
  </r>
  <r>
    <x v="0"/>
    <s v="Cuenta de proveedor"/>
    <s v="101869755"/>
    <s v="SERVICIO SISTEMA MOTRIZ A M G, EIRL"/>
    <s v="Libramiento"/>
    <s v="PAG00396821"/>
    <s v="28/12/2023"/>
    <s v=""/>
    <s v=""/>
    <n v="452423.44"/>
    <n v="0.01"/>
  </r>
  <r>
    <x v="0"/>
    <s v="Cuenta de proveedor"/>
    <s v="101869755"/>
    <s v="SERVICIO SISTEMA MOTRIZ A M G, EIRL"/>
    <s v="Libramiento"/>
    <s v="PAG00396858"/>
    <s v="28/12/2023"/>
    <s v=""/>
    <s v=""/>
    <n v="544766.35"/>
    <n v="0.01"/>
  </r>
  <r>
    <x v="0"/>
    <s v="Cuenta de proveedor"/>
    <s v="131165265"/>
    <s v="TCO NETWORKING, SRL"/>
    <m/>
    <s v="PAG00400376"/>
    <s v="28/12/2023"/>
    <s v=""/>
    <s v=""/>
    <n v="3087884.89"/>
    <n v="0.01"/>
  </r>
  <r>
    <x v="0"/>
    <s v="Cuenta de proveedor"/>
    <s v="101561157"/>
    <s v="INMOBILIARIA MVP, S R L."/>
    <m/>
    <s v="PAG00398663"/>
    <s v="29/12/2023"/>
    <s v=""/>
    <s v=""/>
    <n v="529842.43000000005"/>
    <n v="0.01"/>
  </r>
  <r>
    <x v="0"/>
    <s v="Cuenta de proveedor"/>
    <s v="101598883"/>
    <s v="COMPANIA DE LUZ Y FUERZA DE LAS TERRENAS, S.A."/>
    <m/>
    <s v="PAG00399077"/>
    <s v="29/12/2023"/>
    <s v=""/>
    <s v=""/>
    <n v="418288.18"/>
    <n v="0.02"/>
  </r>
  <r>
    <x v="0"/>
    <s v="Cuenta de proveedor"/>
    <s v="102319911"/>
    <s v="CONSTRUCTORA VICASA, SRL"/>
    <m/>
    <s v="PAG00395883"/>
    <s v="29/12/2023"/>
    <s v=""/>
    <s v=""/>
    <n v="576125.42000000004"/>
    <n v="0.01"/>
  </r>
  <r>
    <x v="0"/>
    <s v="Cuenta de proveedor"/>
    <s v="130734682"/>
    <s v="ZADESA SRL."/>
    <s v="Libramiento"/>
    <s v="PAG00396572"/>
    <s v="29/12/2023"/>
    <s v=""/>
    <s v=""/>
    <n v="529045.18000000005"/>
    <n v="0.01"/>
  </r>
  <r>
    <x v="0"/>
    <s v="Cuenta de proveedor"/>
    <s v="130840725"/>
    <s v="QS SUPLIOFFICE, SRL"/>
    <m/>
    <s v="PAG00398267"/>
    <s v="29/12/2023"/>
    <s v=""/>
    <s v=""/>
    <n v="3265537.61"/>
    <n v="0.01"/>
  </r>
  <r>
    <x v="0"/>
    <s v="Cuenta de proveedor"/>
    <s v="132791088"/>
    <s v="MATIC BLUE INVESTMENT, SRL"/>
    <m/>
    <s v="PAG00398637"/>
    <s v="29/12/2023"/>
    <s v=""/>
    <s v=""/>
    <n v="1344296.48"/>
    <n v="0.01"/>
  </r>
  <r>
    <x v="0"/>
    <s v="Cuenta de proveedor"/>
    <s v="22700004140"/>
    <s v="LUIS ANTONIO BASORA DE LOS SANTOS"/>
    <s v="Cheque"/>
    <s v="PAG00398272"/>
    <s v="18/01/2024"/>
    <s v=""/>
    <s v=""/>
    <n v="64902.47"/>
    <n v="0.01"/>
  </r>
  <r>
    <x v="0"/>
    <s v="Cuenta de proveedor"/>
    <s v="101598883"/>
    <s v="COMPANIA DE LUZ Y FUERZA DE LAS TERRENAS, S.A."/>
    <m/>
    <s v="PAG00402371"/>
    <s v="19/01/2024"/>
    <s v=""/>
    <s v=""/>
    <n v="313274.90000000002"/>
    <n v="0.01"/>
  </r>
  <r>
    <x v="0"/>
    <s v="Cuenta de proveedor"/>
    <s v="101561157"/>
    <s v="INMOBILIARIA MVP, S R L."/>
    <m/>
    <s v="PAG00402671"/>
    <s v="23/01/2024"/>
    <s v=""/>
    <s v=""/>
    <n v="545422.18999999994"/>
    <n v="0.01"/>
  </r>
  <r>
    <x v="0"/>
    <s v="Cuenta de proveedor"/>
    <s v="101598883"/>
    <s v="COMPANIA DE LUZ Y FUERZA DE LAS TERRENAS, S.A."/>
    <m/>
    <s v="PAG00402714"/>
    <s v="23/01/2024"/>
    <s v=""/>
    <s v=""/>
    <n v="409511.58"/>
    <n v="0.05"/>
  </r>
  <r>
    <x v="0"/>
    <s v="Cuenta de proveedor"/>
    <s v="104016191"/>
    <s v="TELEOPERADORA DEL NORDESTE, SRL"/>
    <m/>
    <s v="CXP00128760"/>
    <s v="23/01/2024"/>
    <s v="B1500001033"/>
    <m/>
    <n v="-13828502.460000001"/>
    <n v="-0.01"/>
  </r>
  <r>
    <x v="0"/>
    <s v="Cuenta de proveedor"/>
    <s v="130209669"/>
    <s v="PILOTO AGROINDUSTRIAL, S R L"/>
    <m/>
    <s v="PAG00402700"/>
    <s v="23/01/2024"/>
    <s v=""/>
    <s v=""/>
    <n v="630022.13"/>
    <n v="0.01"/>
  </r>
  <r>
    <x v="0"/>
    <s v="Cuenta de proveedor"/>
    <s v="114016957"/>
    <s v="TRANSPORTE Y DEPOSITO MIGUEL ANGEL PEGUERO, SRL"/>
    <m/>
    <s v="PAG00402832"/>
    <s v="26/01/2024"/>
    <s v=""/>
    <s v=""/>
    <n v="3317211.05"/>
    <n v="0.01"/>
  </r>
  <r>
    <x v="0"/>
    <s v="Cuenta de proveedor"/>
    <s v="102315965"/>
    <s v="WINDTELECOM S. A."/>
    <s v="Cheque"/>
    <s v="CXP00128844"/>
    <s v="30/01/2024"/>
    <s v="B1500012079"/>
    <m/>
    <n v="-1376016.04"/>
    <n v="-0.01"/>
  </r>
  <r>
    <x v="0"/>
    <s v="Cuenta de proveedor"/>
    <s v="102315965"/>
    <s v="WINDTELECOM S. A."/>
    <s v="Cheque"/>
    <s v="CXP00128853"/>
    <s v="30/01/2024"/>
    <s v="B1500012067"/>
    <m/>
    <n v="-975800.15"/>
    <n v="-0.01"/>
  </r>
  <r>
    <x v="0"/>
    <s v="Cuenta de proveedor"/>
    <s v="110125372"/>
    <s v="EL PROGRESO DEL LIMON, S.R.L."/>
    <m/>
    <s v="PAG00402522"/>
    <s v="31/01/2024"/>
    <s v=""/>
    <s v=""/>
    <n v="104629.81"/>
    <n v="0.02"/>
  </r>
  <r>
    <x v="0"/>
    <s v="Cuenta de proveedor"/>
    <s v="101821256"/>
    <s v="EMPRESA DIST. DE ELECT. DEL NORTE S. A."/>
    <s v="Cheque"/>
    <s v="PAG00403406"/>
    <s v="02/02/2024"/>
    <s v=""/>
    <s v=""/>
    <n v="4528317.9800000004"/>
    <n v="0.01"/>
  </r>
  <r>
    <x v="0"/>
    <s v="Cuenta de proveedor"/>
    <s v="110125372"/>
    <s v="EL PROGRESO DEL LIMON, S.R.L."/>
    <m/>
    <s v="PAG00403016"/>
    <s v="02/02/2024"/>
    <s v=""/>
    <s v=""/>
    <n v="66225.41"/>
    <n v="0.03"/>
  </r>
  <r>
    <x v="0"/>
    <s v="Cuenta de proveedor"/>
    <s v="130536589"/>
    <s v="KAPEMERO COMERCIAL, SRL"/>
    <m/>
    <s v="PAG00400673"/>
    <s v="02/02/2024"/>
    <s v=""/>
    <s v=""/>
    <n v="520383.02"/>
    <n v="0.01"/>
  </r>
  <r>
    <x v="0"/>
    <s v="Cuenta de proveedor"/>
    <s v="102315965"/>
    <s v="WINDTELECOM S. A."/>
    <s v="Cheque"/>
    <s v="CXP00129061"/>
    <s v="07/02/2024"/>
    <s v="B1500012093"/>
    <m/>
    <n v="-1775797.6"/>
    <n v="-0.01"/>
  </r>
  <r>
    <x v="0"/>
    <s v="Cuenta de proveedor"/>
    <s v="102315965"/>
    <s v="WINDTELECOM S. A."/>
    <s v="Cheque"/>
    <s v="PAG00402338"/>
    <s v="08/02/2024"/>
    <s v=""/>
    <s v=""/>
    <n v="4145054.13"/>
    <n v="0.01"/>
  </r>
  <r>
    <x v="0"/>
    <s v="Cuenta de proveedor"/>
    <s v="130235309"/>
    <s v="PUNTOCALL LORA COMMUNICATIONS DOMINICANA SRL"/>
    <m/>
    <s v="PAG00402858"/>
    <s v="08/02/2024"/>
    <s v=""/>
    <s v=""/>
    <n v="14742431.310000001"/>
    <n v="0.01"/>
  </r>
  <r>
    <x v="0"/>
    <s v="Cuenta de proveedor"/>
    <s v="131165265"/>
    <s v="TCO NETWORKING, SRL"/>
    <m/>
    <s v="PAG00403471"/>
    <s v="08/02/2024"/>
    <s v=""/>
    <s v=""/>
    <n v="3540175.24"/>
    <n v="0.01"/>
  </r>
  <r>
    <x v="0"/>
    <s v="Cuenta de proveedor"/>
    <s v="424002691"/>
    <s v="SOCIEDAD DOMINICANA DE ABOGADOS SIGLO XXI"/>
    <s v="Cheque"/>
    <s v="PAG00399536"/>
    <s v="08/02/2024"/>
    <s v=""/>
    <s v=""/>
    <n v="290668.37"/>
    <n v="0.01"/>
  </r>
  <r>
    <x v="4"/>
    <s v="Cuenta de proveedor"/>
    <s v="110122519"/>
    <s v="TELECABLE DEL CARIBE, SRL."/>
    <m/>
    <s v="PAG00402649"/>
    <s v="08/02/2024"/>
    <s v=""/>
    <s v=""/>
    <n v="16612209.060000001"/>
    <n v="0.03"/>
  </r>
  <r>
    <x v="0"/>
    <s v="Cuenta de proveedor"/>
    <s v="114016957"/>
    <s v="TRANSPORTE Y DEPOSITO MIGUEL ANGEL PEGUERO, SRL"/>
    <m/>
    <s v="CXP00129139"/>
    <s v="09/02/2024"/>
    <s v="B1500000373"/>
    <s v="ALQ. NAVE , ENERO Y FEBRERO 2024"/>
    <n v="-2703843.6"/>
    <n v="-0.01"/>
  </r>
  <r>
    <x v="0"/>
    <s v="Cuenta de proveedor"/>
    <s v="130235309"/>
    <s v="PUNTOCALL LORA COMMUNICATIONS DOMINICANA SRL"/>
    <m/>
    <s v="PAG00402912"/>
    <s v="09/02/2024"/>
    <s v=""/>
    <s v=""/>
    <n v="5721994.0099999998"/>
    <n v="0.01"/>
  </r>
  <r>
    <x v="0"/>
    <s v="Cuenta de proveedor"/>
    <s v="131401572"/>
    <s v="EDUMUEBLES INDUSTRIAL, SRL."/>
    <m/>
    <s v="PAG00399751"/>
    <s v="14/02/2024"/>
    <s v=""/>
    <s v=""/>
    <n v="8929308.4700000007"/>
    <n v="0.01"/>
  </r>
  <r>
    <x v="4"/>
    <s v="Cuenta de proveedor"/>
    <s v="110122519"/>
    <s v="TELECABLE DEL CARIBE, SRL."/>
    <m/>
    <s v="PAG00403539"/>
    <s v="14/02/2024"/>
    <s v=""/>
    <s v=""/>
    <n v="7222773.6100000003"/>
    <n v="0.01"/>
  </r>
  <r>
    <x v="0"/>
    <s v="Cuenta de proveedor"/>
    <s v="00100664762"/>
    <s v="ANA VIRGINIA GONZALEZ SANTONI"/>
    <m/>
    <s v="PAG00403523"/>
    <s v="16/02/2024"/>
    <s v=""/>
    <s v=""/>
    <n v="178702.97"/>
    <n v="0.01"/>
  </r>
  <r>
    <x v="0"/>
    <s v="Cuenta de proveedor"/>
    <s v="101055571"/>
    <s v="MAGNA MOTORS S. A."/>
    <s v="Libramiento"/>
    <s v="PAG00403580"/>
    <s v="23/02/2024"/>
    <s v=""/>
    <s v=""/>
    <n v="45224936.68"/>
    <n v="0.01"/>
  </r>
  <r>
    <x v="0"/>
    <s v="Cuenta de proveedor"/>
    <s v="130774005"/>
    <s v="INVERSIONES GRETMON SRL"/>
    <m/>
    <s v="PAG00398779"/>
    <s v="01/03/2024"/>
    <s v=""/>
    <s v=""/>
    <n v="142148.81"/>
    <n v="0.01"/>
  </r>
  <r>
    <x v="0"/>
    <s v="Cuenta de proveedor"/>
    <s v="101821248"/>
    <s v="EDESUR DOMINICANA, S. A."/>
    <s v="Cheque"/>
    <s v="PAG00404607"/>
    <s v="06/03/2024"/>
    <s v=""/>
    <s v=""/>
    <n v="4828398.66"/>
    <n v="0.01"/>
  </r>
  <r>
    <x v="0"/>
    <s v="Cuenta de proveedor"/>
    <s v="101840927"/>
    <s v="SKAGEN S.A."/>
    <s v="Cheque"/>
    <s v="PAG00404662"/>
    <s v="12/03/2024"/>
    <s v=""/>
    <s v=""/>
    <n v="10917.5"/>
    <n v="0.01"/>
  </r>
  <r>
    <x v="4"/>
    <s v="Cuenta de proveedor"/>
    <s v="110122519"/>
    <s v="TELECABLE DEL CARIBE, SRL."/>
    <m/>
    <s v="PAG00404307"/>
    <s v="14/03/2024"/>
    <s v=""/>
    <s v=""/>
    <n v="5825883.4699999997"/>
    <n v="0.01"/>
  </r>
  <r>
    <x v="0"/>
    <s v="Cuenta de proveedor"/>
    <s v="131888453"/>
    <s v="CARP Contraloria y Servicios, SRL"/>
    <m/>
    <s v="PAG00405061"/>
    <s v="15/03/2024"/>
    <s v=""/>
    <s v=""/>
    <n v="2573295.0499999998"/>
    <n v="0.01"/>
  </r>
  <r>
    <x v="0"/>
    <s v="Cuenta de proveedor"/>
    <s v="101821256"/>
    <s v="EMPRESA DIST. DE ELECT. DEL NORTE S. A."/>
    <s v="Cheque"/>
    <s v="PAG00405665"/>
    <s v="18/03/2024"/>
    <s v=""/>
    <s v=""/>
    <n v="4097171.31"/>
    <n v="0.01"/>
  </r>
  <r>
    <x v="0"/>
    <s v="Cuenta de proveedor"/>
    <s v="114016957"/>
    <s v="TRANSPORTE Y DEPOSITO MIGUEL ANGEL PEGUERO, SRL"/>
    <m/>
    <s v="PAG00403907"/>
    <s v="18/03/2024"/>
    <s v=""/>
    <s v=""/>
    <n v="1651322.68"/>
    <n v="0.01"/>
  </r>
  <r>
    <x v="0"/>
    <s v="Cuenta de proveedor"/>
    <s v="130235309"/>
    <s v="PUNTOCALL LORA COMMUNICATIONS DOMINICANA SRL"/>
    <m/>
    <s v="PAG00405888"/>
    <s v="18/03/2024"/>
    <s v=""/>
    <s v=""/>
    <n v="15780040.380000001"/>
    <n v="0.01"/>
  </r>
  <r>
    <x v="0"/>
    <s v="Cuenta de proveedor"/>
    <s v="102315965"/>
    <s v="WINDTELECOM S. A."/>
    <s v="Cheque"/>
    <s v="PAG00403511"/>
    <s v="20/03/2024"/>
    <s v=""/>
    <s v=""/>
    <n v="1730745.94"/>
    <n v="0.01"/>
  </r>
  <r>
    <x v="0"/>
    <s v="Cuenta de proveedor"/>
    <s v="102315965"/>
    <s v="WINDTELECOM S. A."/>
    <s v="Cheque"/>
    <s v="PAG00404598"/>
    <s v="20/03/2024"/>
    <s v=""/>
    <s v=""/>
    <n v="3834430.67"/>
    <n v="0.01"/>
  </r>
  <r>
    <x v="0"/>
    <s v="Cuenta de proveedor"/>
    <s v="101598883"/>
    <s v="COMPANIA DE LUZ Y FUERZA DE LAS TERRENAS, S.A."/>
    <m/>
    <s v="PAG00403997"/>
    <s v="21/03/2024"/>
    <s v=""/>
    <s v=""/>
    <n v="317635.62"/>
    <n v="0.05"/>
  </r>
  <r>
    <x v="0"/>
    <s v="Cuenta de proveedor"/>
    <s v="110125372"/>
    <s v="EL PROGRESO DEL LIMON, S.R.L."/>
    <m/>
    <s v="PAG00405931"/>
    <s v="22/03/2024"/>
    <s v=""/>
    <s v=""/>
    <n v="114068.47"/>
    <n v="0.01"/>
  </r>
  <r>
    <x v="0"/>
    <s v="Cuenta de proveedor"/>
    <s v="130801177"/>
    <s v="Inversiones Globama, SRL"/>
    <m/>
    <s v="PAG00400582"/>
    <s v="22/03/2024"/>
    <s v=""/>
    <s v=""/>
    <n v="606423.05000000005"/>
    <n v="0.01"/>
  </r>
  <r>
    <x v="0"/>
    <s v="Cuenta de proveedor"/>
    <s v="130209669"/>
    <s v="PILOTO AGROINDUSTRIAL, S R L"/>
    <m/>
    <s v="PAG00404663"/>
    <s v="26/03/2024"/>
    <s v=""/>
    <s v=""/>
    <n v="629300.73"/>
    <n v="0.01"/>
  </r>
  <r>
    <x v="0"/>
    <s v="Cuenta de proveedor"/>
    <s v="124026522"/>
    <s v="Intelecta S.R.L."/>
    <s v="Cheque"/>
    <s v="PAG00405943"/>
    <s v="03/04/2024"/>
    <s v=""/>
    <s v=""/>
    <n v="8473366.6799999997"/>
    <n v="0.01"/>
  </r>
  <r>
    <x v="0"/>
    <s v="Cuenta de proveedor"/>
    <s v="102333998"/>
    <s v="EQUIPOS &amp; CONSTRUCCIONES DEL CIBAO,S.R. L."/>
    <s v="Cheque"/>
    <s v="CXP00130716"/>
    <s v="04/04/2024"/>
    <s v="B1500000715"/>
    <s v="ALQUILER LOCAL ,MES DE ENERO 2024"/>
    <n v="-3621976.49"/>
    <n v="-0.01"/>
  </r>
  <r>
    <x v="0"/>
    <s v="Cuenta de proveedor"/>
    <s v="102315965"/>
    <s v="WINDTELECOM S. A."/>
    <s v="Cheque"/>
    <s v="CXP00130749"/>
    <s v="05/04/2024"/>
    <s v="B1500012286"/>
    <m/>
    <n v="-1653395.04"/>
    <n v="-0.01"/>
  </r>
  <r>
    <x v="0"/>
    <s v="Cuenta de proveedor"/>
    <s v="101013761"/>
    <s v="DISTRIBUIDORA ESCOLAR S.A. (DISESA)"/>
    <s v="Cheque"/>
    <s v="PAG00406657"/>
    <s v="08/04/2024"/>
    <s v=""/>
    <s v=""/>
    <n v="8111724.6200000001"/>
    <n v="0.01"/>
  </r>
  <r>
    <x v="0"/>
    <s v="Cuenta de proveedor"/>
    <s v="130801177"/>
    <s v="Inversiones Globama, SRL"/>
    <m/>
    <s v="PAG00406661"/>
    <s v="11/04/2024"/>
    <s v=""/>
    <s v=""/>
    <n v="4814305.2300000004"/>
    <n v="0.01"/>
  </r>
  <r>
    <x v="0"/>
    <s v="Cuenta de proveedor"/>
    <s v="131174592"/>
    <s v="RAMA FABRICANTES Y SUPLIDORES, SRL"/>
    <m/>
    <s v="PAG00406338"/>
    <s v="12/04/2024"/>
    <s v=""/>
    <s v=""/>
    <n v="4103613.68"/>
    <n v="0.01"/>
  </r>
  <r>
    <x v="0"/>
    <s v="Cuenta de proveedor"/>
    <s v="130302235"/>
    <s v="Comercial Mondadori, SRL"/>
    <m/>
    <s v="PAG00407368"/>
    <s v="15/04/2024"/>
    <s v=""/>
    <s v=""/>
    <n v="1473784.62"/>
    <n v="0.01"/>
  </r>
  <r>
    <x v="0"/>
    <s v="Cuenta de proveedor"/>
    <s v="130302235"/>
    <s v="Comercial Mondadori, SRL"/>
    <m/>
    <s v="PAG00407600"/>
    <s v="19/04/2024"/>
    <s v=""/>
    <s v=""/>
    <n v="2411805.73"/>
    <n v="0.01"/>
  </r>
  <r>
    <x v="0"/>
    <s v="Cuenta de proveedor"/>
    <s v="130840725"/>
    <s v="QS SUPLIOFFICE, SRL"/>
    <m/>
    <s v="PAG00407986"/>
    <s v="19/04/2024"/>
    <s v=""/>
    <s v=""/>
    <n v="1253111.1100000001"/>
    <n v="0.01"/>
  </r>
  <r>
    <x v="0"/>
    <s v="Cuenta de proveedor"/>
    <s v="101848723"/>
    <s v="IRON HARD GROUP, SRL"/>
    <s v="Cheque"/>
    <s v="PAG00405624"/>
    <s v="24/04/2024"/>
    <s v=""/>
    <s v=""/>
    <n v="10505943.949999999"/>
    <n v="0.01"/>
  </r>
  <r>
    <x v="0"/>
    <s v="Cuenta de proveedor"/>
    <s v="101643692"/>
    <s v="CABLE ATLANTICO, S.R.L."/>
    <m/>
    <s v="PAG00407303"/>
    <s v="25/04/2024"/>
    <s v=""/>
    <s v=""/>
    <n v="14914371.75"/>
    <n v="0.01"/>
  </r>
  <r>
    <x v="0"/>
    <s v="Cuenta de proveedor"/>
    <s v="130952371"/>
    <s v="Disla Uribe Koncepto, SRL"/>
    <m/>
    <s v="PAG00407543"/>
    <s v="25/04/2024"/>
    <s v=""/>
    <s v=""/>
    <n v="11173323.869999999"/>
    <n v="0.01"/>
  </r>
  <r>
    <x v="4"/>
    <s v="Cuenta de proveedor"/>
    <s v="110122519"/>
    <s v="TELECABLE DEL CARIBE, SRL."/>
    <m/>
    <s v="PAG00406775"/>
    <s v="26/04/2024"/>
    <s v=""/>
    <s v=""/>
    <n v="2844943.47"/>
    <n v="0.01"/>
  </r>
  <r>
    <x v="0"/>
    <s v="Cuenta de proveedor"/>
    <s v="102315965"/>
    <s v="WINDTELECOM S. A."/>
    <s v="Cheque"/>
    <s v="PAG00406511"/>
    <s v="01/05/2024"/>
    <s v=""/>
    <s v=""/>
    <n v="2204355.69"/>
    <n v="0.01"/>
  </r>
  <r>
    <x v="0"/>
    <s v="Cuenta de proveedor"/>
    <s v="124026522"/>
    <s v="Intelecta S.R.L."/>
    <s v="Cheque"/>
    <s v="NCR0002794"/>
    <s v="01/05/2024"/>
    <s v="B1500000027 NULA"/>
    <s v="ERROR EN FECHA"/>
    <n v="12672984.68"/>
    <n v="0.01"/>
  </r>
  <r>
    <x v="0"/>
    <s v="Cuenta de proveedor"/>
    <s v="101598883"/>
    <s v="COMPANIA DE LUZ Y FUERZA DE LAS TERRENAS, S.A."/>
    <m/>
    <s v="PAG00407635"/>
    <s v="02/05/2024"/>
    <s v=""/>
    <s v=""/>
    <n v="358297.36"/>
    <n v="0.04"/>
  </r>
  <r>
    <x v="0"/>
    <s v="Cuenta de proveedor"/>
    <s v="101820217"/>
    <s v="EMPRESA DISTRIBUIDORA DE ELECTRICIDAD DEL ESTE, S. A"/>
    <s v="Cheque"/>
    <s v="PAG00408326"/>
    <s v="07/05/2024"/>
    <s v=""/>
    <s v=""/>
    <n v="6661569.0099999998"/>
    <n v="0.01"/>
  </r>
  <r>
    <x v="0"/>
    <s v="Cuenta de proveedor"/>
    <s v="101598883"/>
    <s v="COMPANIA DE LUZ Y FUERZA DE LAS TERRENAS, S.A."/>
    <m/>
    <s v="PAG00405934"/>
    <s v="08/05/2024"/>
    <s v=""/>
    <s v=""/>
    <n v="351892.61"/>
    <n v="0.05"/>
  </r>
  <r>
    <x v="0"/>
    <s v="Cuenta de proveedor"/>
    <s v="110125372"/>
    <s v="EL PROGRESO DEL LIMON, S.R.L."/>
    <m/>
    <s v="PAG00407987"/>
    <s v="08/05/2024"/>
    <s v=""/>
    <s v=""/>
    <n v="86515.07"/>
    <n v="0.02"/>
  </r>
  <r>
    <x v="0"/>
    <s v="Cuenta de proveedor"/>
    <s v="101561157"/>
    <s v="INMOBILIARIA MVP, S R L."/>
    <m/>
    <s v="PAG00406670"/>
    <s v="10/05/2024"/>
    <s v=""/>
    <s v=""/>
    <n v="549665.79"/>
    <n v="0.01"/>
  </r>
  <r>
    <x v="0"/>
    <s v="Cuenta de proveedor"/>
    <s v="102315965"/>
    <s v="WINDTELECOM S. A."/>
    <s v="Cheque"/>
    <s v="PAG00409995"/>
    <s v="15/05/2024"/>
    <s v=""/>
    <s v=""/>
    <n v="5067031.99"/>
    <n v="0.01"/>
  </r>
  <r>
    <x v="0"/>
    <s v="Cuenta de proveedor"/>
    <s v="131777503"/>
    <s v="Clamar Dominicana, SRL"/>
    <m/>
    <s v="PAG00393607"/>
    <s v="15/05/2024"/>
    <s v=""/>
    <s v=""/>
    <n v="37067.96"/>
    <n v="0.01"/>
  </r>
  <r>
    <x v="0"/>
    <s v="Cuenta de proveedor"/>
    <s v="132434562"/>
    <s v="YADNOE, SRL"/>
    <m/>
    <s v="PAG00407257"/>
    <s v="15/05/2024"/>
    <s v=""/>
    <s v=""/>
    <n v="338700.67"/>
    <n v="0.01"/>
  </r>
  <r>
    <x v="4"/>
    <s v="Cuenta de proveedor"/>
    <s v="110122519"/>
    <s v="TELECABLE DEL CARIBE, SRL."/>
    <m/>
    <s v="PAG00407917"/>
    <s v="15/05/2024"/>
    <s v=""/>
    <s v=""/>
    <n v="9697600.4000000004"/>
    <n v="0.02"/>
  </r>
  <r>
    <x v="0"/>
    <s v="Cuenta de proveedor"/>
    <s v="110125372"/>
    <s v="EL PROGRESO DEL LIMON, S.R.L."/>
    <m/>
    <s v="PAG00409996"/>
    <s v="16/05/2024"/>
    <s v=""/>
    <s v=""/>
    <n v="115424.26"/>
    <n v="0.03"/>
  </r>
  <r>
    <x v="4"/>
    <s v="Cuenta de proveedor"/>
    <s v="110122519"/>
    <s v="TELECABLE DEL CARIBE, SRL."/>
    <m/>
    <s v="PAG00405891"/>
    <s v="16/05/2024"/>
    <s v=""/>
    <s v=""/>
    <n v="3583963.47"/>
    <n v="0.01"/>
  </r>
  <r>
    <x v="4"/>
    <s v="Cuenta de proveedor"/>
    <s v="110122519"/>
    <s v="TELECABLE DEL CARIBE, SRL."/>
    <m/>
    <s v="PAG00406959"/>
    <s v="16/05/2024"/>
    <s v=""/>
    <s v=""/>
    <n v="6235653.4900000002"/>
    <n v="0.01"/>
  </r>
  <r>
    <x v="4"/>
    <s v="Cuenta de proveedor"/>
    <s v="110122519"/>
    <s v="TELECABLE DEL CARIBE, SRL."/>
    <m/>
    <s v="PAG00408630"/>
    <s v="16/05/2024"/>
    <s v=""/>
    <s v=""/>
    <n v="10219781.060000001"/>
    <n v="0.01"/>
  </r>
  <r>
    <x v="0"/>
    <s v="Cuenta de proveedor"/>
    <s v="00111469912"/>
    <s v="VENTURA ANTONIO GARCIA SANTIAGO"/>
    <m/>
    <s v="PAG00406744"/>
    <s v="17/05/2024"/>
    <s v=""/>
    <s v=""/>
    <n v="163995.98000000001"/>
    <n v="0.01"/>
  </r>
  <r>
    <x v="0"/>
    <s v="Cuenta de proveedor"/>
    <s v="130195455"/>
    <s v="C &amp; C TECHNOLOGY SUPPLY, SRL"/>
    <s v="Cheque"/>
    <s v="PAG00408834"/>
    <s v="22/05/2024"/>
    <s v=""/>
    <s v=""/>
    <n v="6819579.1600000001"/>
    <n v="0.01"/>
  </r>
  <r>
    <x v="0"/>
    <s v="Cuenta de proveedor"/>
    <s v="130235309"/>
    <s v="PUNTOCALL LORA COMMUNICATIONS DOMINICANA SRL"/>
    <m/>
    <s v="PAG00410380"/>
    <s v="23/05/2024"/>
    <s v=""/>
    <s v=""/>
    <n v="28699363.510000002"/>
    <n v="0.01"/>
  </r>
  <r>
    <x v="0"/>
    <s v="Cuenta de proveedor"/>
    <s v="101860782"/>
    <s v="SUPLIDORES INDUSTRIALES MELLA SRL."/>
    <s v="Cheque"/>
    <s v="PAG00408681"/>
    <s v="24/05/2024"/>
    <s v=""/>
    <s v=""/>
    <n v="6978571.8899999997"/>
    <n v="0.01"/>
  </r>
  <r>
    <x v="0"/>
    <s v="Cuenta de proveedor"/>
    <s v="131696562"/>
    <s v="DE CAORMALI GOURMET, SRL"/>
    <m/>
    <s v="PAG00408084"/>
    <s v="31/05/2024"/>
    <s v=""/>
    <s v=""/>
    <n v="870649.3"/>
    <n v="0.01"/>
  </r>
  <r>
    <x v="0"/>
    <s v="Cuenta de proveedor"/>
    <s v="131700845"/>
    <s v="GRUPO RAMINEN SRL"/>
    <m/>
    <s v="PAG00408471"/>
    <s v="31/05/2024"/>
    <s v=""/>
    <s v=""/>
    <n v="346781.75"/>
    <n v="0.0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75">
  <r>
    <x v="0"/>
    <s v="Cuenta de proveedor"/>
    <s v="101197579"/>
    <s v="A M MULTIGRAFICA S. A."/>
    <s v="Cheque"/>
    <s v="CXP00000021"/>
    <d v="2007-11-26T00:00:00"/>
    <s v="6668"/>
    <s v="ALQUILER CORRESP AL MES DE MAYO Y JUNIO 2024"/>
    <n v="-1500000"/>
    <n v="-1500000"/>
  </r>
  <r>
    <x v="1"/>
    <s v="Cuenta de proveedor"/>
    <s v="01800110981"/>
    <s v="ELINO RAFAEL CORTES SEGURA"/>
    <s v="Cheque"/>
    <s v="CXP00000025"/>
    <d v="2008-07-24T00:00:00"/>
    <s v="9420"/>
    <s v="ALQUILER LOCAL, CORRESP. A MAYO Y JUNIO 2024"/>
    <n v="-88708.57"/>
    <n v="-88708.57"/>
  </r>
  <r>
    <x v="0"/>
    <s v="Cuenta de proveedor"/>
    <s v="130144885"/>
    <s v="ODL SERVICES DOMINICANA S A"/>
    <s v="Cheque"/>
    <s v="CXP00000026"/>
    <d v="2009-06-23T00:00:00"/>
    <s v="1018"/>
    <s v="ALQUILER LOCAL, CORRESP. MES DE MAYO Y JUNIO 2024"/>
    <n v="-22040"/>
    <n v="-22040"/>
  </r>
  <r>
    <x v="0"/>
    <s v="Cuenta de proveedor"/>
    <s v="499999984"/>
    <s v="COLECTOR DE IMPUESTOS INTERNOS"/>
    <m/>
    <s v="CXP00000027"/>
    <d v="2009-07-27T00:00:00"/>
    <s v="306"/>
    <s v="ALQ. LOCAL CORRESP. MESES ABR., MAY. Y JUN./2024"/>
    <n v="-2608387"/>
    <n v="-2608387"/>
  </r>
  <r>
    <x v="0"/>
    <s v="Cuenta de proveedor"/>
    <s v="499999984"/>
    <s v="COLECTOR DE IMPUESTOS INTERNOS"/>
    <m/>
    <s v="CXP00000028"/>
    <d v="2009-07-27T00:00:00"/>
    <s v="307"/>
    <s v="ALQUILER CORRESP AL MES DE MAYO Y JUNIO 2024"/>
    <n v="-930"/>
    <n v="-930"/>
  </r>
  <r>
    <x v="0"/>
    <s v="Cuenta de proveedor"/>
    <s v="124014034"/>
    <s v="LAPA COMERCIAL SRL."/>
    <s v="Cheque"/>
    <s v="CXP00000029"/>
    <d v="2009-10-30T00:00:00"/>
    <s v="456"/>
    <s v="ALQUILER LOCAL, CORRESP. MES DE MAYO Y JUNIO 2024"/>
    <n v="-478500"/>
    <n v="-478500"/>
  </r>
  <r>
    <x v="0"/>
    <s v="Cuenta de proveedor"/>
    <s v="00115253817"/>
    <s v="DINORAH ALTAGRACIA DE LIMA JIMENEZ"/>
    <s v="Cheque"/>
    <s v="CXP00001956"/>
    <d v="2009-12-08T00:00:00"/>
    <s v="752"/>
    <s v="ALQ. LOCAL CORRESP. A LOS MESES MAYO Y JUNIO/2024"/>
    <n v="-60540.68"/>
    <n v="-60540.68"/>
  </r>
  <r>
    <x v="0"/>
    <s v="Cuenta de proveedor"/>
    <s v="102322971"/>
    <s v="OFICINA CENTENARIA TAVAREZ S.A."/>
    <s v="Cheque"/>
    <s v="CXP00000034"/>
    <d v="2009-12-18T00:00:00"/>
    <s v="1900"/>
    <s v="ALQUILER LOCAL, CORRESP. A MAYO Y JUNIO 2024"/>
    <n v="-4686.3999999999996"/>
    <n v="-4686.3999999999996"/>
  </r>
  <r>
    <x v="0"/>
    <s v="Cuenta de proveedor"/>
    <s v="499999984"/>
    <s v="COLECTOR DE IMPUESTOS INTERNOS"/>
    <m/>
    <s v="CXP00000037"/>
    <d v="2010-01-11T00:00:00"/>
    <s v="8"/>
    <s v="ALQUILER LOCAL, CORRESP. MES DE MAYO Y JUNIO 2024"/>
    <n v="-5560"/>
    <n v="-5560"/>
  </r>
  <r>
    <x v="1"/>
    <s v="Cuenta de proveedor"/>
    <s v="04900825987"/>
    <s v="WENDY MARINA PEREZ MORONTA"/>
    <s v="Libramiento"/>
    <s v="CXP00000038"/>
    <d v="2010-01-15T00:00:00"/>
    <s v="4"/>
    <s v="ALQ. LOCAL DE LOS MESES  MAYO Y JUNIO 2024"/>
    <n v="-4453181.0999999996"/>
    <n v="-4453181.0999999996"/>
  </r>
  <r>
    <x v="0"/>
    <s v="Cuenta de proveedor"/>
    <s v="00100731769"/>
    <s v="CYNTHIA ARLENE DIPP CAAMAÑO"/>
    <s v="Libramiento"/>
    <s v="CXP00001954"/>
    <d v="2010-01-29T00:00:00"/>
    <s v="4192"/>
    <s v="ALQUILER LOCAL, CORRESP. A MAYO Y JUNIO 2024."/>
    <n v="-336000"/>
    <n v="-336000"/>
  </r>
  <r>
    <x v="0"/>
    <s v="Cuenta de proveedor"/>
    <s v="101719087"/>
    <s v="PAPELERIA EDITORAL GAMMA C. POR A."/>
    <s v="Cheque"/>
    <s v="CXP00000041"/>
    <d v="2010-02-05T00:00:00"/>
    <s v="4202"/>
    <s v="ALQ. LOCAL CORRESP. A LOS MESES MAYO Y JUNIO/2024"/>
    <n v="-18270"/>
    <n v="-18270"/>
  </r>
  <r>
    <x v="0"/>
    <s v="Cuenta de proveedor"/>
    <s v="100848936"/>
    <s v="GIORDANO GREGORIO DE JESUS MANCEBO GARCIA"/>
    <m/>
    <s v="CXP00000042"/>
    <d v="2010-02-10T00:00:00"/>
    <s v="153"/>
    <s v="ALQUILER CORRESP AL MES DE MAYO Y JUNIO 2024"/>
    <n v="-38500"/>
    <n v="-38500"/>
  </r>
  <r>
    <x v="0"/>
    <s v="Cuenta de proveedor"/>
    <s v="105192306"/>
    <s v="JUAN ROSARIO CASTRO"/>
    <m/>
    <s v="CXP00000043"/>
    <d v="2010-02-10T00:00:00"/>
    <s v="152"/>
    <s v="ALQUILER CORRESP AL MES DE MAYO Y JUNIO 2024"/>
    <n v="-24500"/>
    <n v="-24500"/>
  </r>
  <r>
    <x v="0"/>
    <s v="Cuenta de proveedor"/>
    <s v="05900013318"/>
    <s v="HIPOLITO GIL DE JESUS"/>
    <m/>
    <s v="CXP00000844"/>
    <d v="2010-02-12T00:00:00"/>
    <s v="110"/>
    <s v="ALQUILER MESES MAYO Y JUNIO 2024"/>
    <n v="-8000"/>
    <n v="-8000"/>
  </r>
  <r>
    <x v="0"/>
    <s v="Cuenta de proveedor"/>
    <s v="06500051526"/>
    <s v="LORENZO MOYA KELLY"/>
    <m/>
    <s v="CXP00000845"/>
    <d v="2010-02-12T00:00:00"/>
    <s v="110"/>
    <s v="ALQUILER LOCAL, CORRESP. MES DE MAYO Y JUNIO 2024"/>
    <n v="-8000"/>
    <n v="-8000"/>
  </r>
  <r>
    <x v="0"/>
    <s v="Cuenta de proveedor"/>
    <s v="110062643"/>
    <s v="ANGELA MARIA AGUERO DIAZ"/>
    <m/>
    <s v="CXP00000045"/>
    <d v="2010-02-14T00:00:00"/>
    <s v="14"/>
    <s v="ALQUILER CORRESP AL MES DE MAYO Y JUNIO 2024"/>
    <n v="-18645.89"/>
    <n v="-18645.89"/>
  </r>
  <r>
    <x v="0"/>
    <s v="Cuenta de proveedor"/>
    <s v="101027398"/>
    <s v="BONANZA SERVICIOS S. A."/>
    <s v="Libramiento"/>
    <s v="CXP00000051"/>
    <d v="2010-02-24T00:00:00"/>
    <s v="302"/>
    <s v="ALQUILER LOCAL, CORRESP. A MAYO Y JUNIO 2024"/>
    <n v="-19547.759999999998"/>
    <n v="-19547.759999999998"/>
  </r>
  <r>
    <x v="0"/>
    <s v="Cuenta de proveedor"/>
    <s v="101378453"/>
    <s v="BLAUDINA BERIHUETE CONTRERAS"/>
    <m/>
    <s v="CXP00000053"/>
    <d v="2010-02-25T00:00:00"/>
    <s v="178"/>
    <s v="ALQUILER LOCAL, CORRESP. A MAYO Y JUNIO 2024"/>
    <n v="-5117.5"/>
    <n v="-5117.5"/>
  </r>
  <r>
    <x v="0"/>
    <s v="Cuenta de proveedor"/>
    <s v="108380833"/>
    <s v="ALTAGRACIA REYES GOMEZ"/>
    <m/>
    <s v="CXP00000054"/>
    <d v="2010-02-25T00:00:00"/>
    <s v="178"/>
    <s v="CUBICACION #6-CORTE"/>
    <n v="-5117.5"/>
    <n v="-5117.5"/>
  </r>
  <r>
    <x v="0"/>
    <s v="Cuenta de proveedor"/>
    <s v="499999984"/>
    <s v="COLECTOR DE IMPUESTOS INTERNOS"/>
    <m/>
    <s v="CXP00000057"/>
    <d v="2010-03-03T00:00:00"/>
    <s v="133"/>
    <s v="ALQUILER LOCAL, CORRESP. A MAYO Y JUNIO 2024"/>
    <n v="-360788"/>
    <n v="-360788"/>
  </r>
  <r>
    <x v="0"/>
    <s v="Cuenta de proveedor"/>
    <s v="401502615"/>
    <s v="ARZOBISPADO DE SANTO DOMINGO / ARQUIDIOCESIS DE SANTO DOMINGO"/>
    <m/>
    <s v="CXP00000061"/>
    <d v="2010-03-19T00:00:00"/>
    <s v="292"/>
    <s v="ALQUILER LOCAL, CORRESP. A MA"/>
    <n v="-20000"/>
    <n v="-20000"/>
  </r>
  <r>
    <x v="0"/>
    <s v="Cuenta de proveedor"/>
    <s v="03800069282"/>
    <s v="VERNON ANIBAL JOSE CABRERA CABRERA"/>
    <s v="Cheque"/>
    <s v="CXP00000849"/>
    <d v="2010-03-26T00:00:00"/>
    <s v="220"/>
    <s v="ALQ. LOCAL, CORRESP. A MAYO, JUNIO 2023"/>
    <n v="-26073.01"/>
    <n v="-11223.37"/>
  </r>
  <r>
    <x v="0"/>
    <s v="Cuenta de proveedor"/>
    <s v="05400858816"/>
    <s v="KATTY JOSEFINA PE¥A"/>
    <m/>
    <s v="CXP00000850"/>
    <d v="2010-03-30T00:00:00"/>
    <s v="105"/>
    <s v="ALQ. LOCAL MESES MAYO Y JUNIO 2024"/>
    <n v="-10000"/>
    <n v="-10000"/>
  </r>
  <r>
    <x v="0"/>
    <s v="Cuenta de proveedor"/>
    <s v="100555853"/>
    <s v="FRANKLIN BASILIO DECENA RAFAEL"/>
    <m/>
    <s v="CXP00000063"/>
    <d v="2010-04-05T00:00:00"/>
    <s v="500"/>
    <s v="ALQUILER LOCAL, CORRESP. MES DE MAYO Y JUNIO 2024"/>
    <n v="-22200"/>
    <n v="-22200"/>
  </r>
  <r>
    <x v="0"/>
    <s v="Cuenta de proveedor"/>
    <s v="101826105"/>
    <s v="MERCEDES ELIZABETH LORA NUÑEZ"/>
    <m/>
    <s v="CXP00000064"/>
    <d v="2010-04-13T00:00:00"/>
    <s v="1301"/>
    <s v="CUBICACION #20, PRESUPUESTO REFORMULADO"/>
    <n v="-875"/>
    <n v="-875"/>
  </r>
  <r>
    <x v="0"/>
    <s v="Cuenta de proveedor"/>
    <s v="00105203319"/>
    <s v="LUIS MARTIN GOMEZ PERERA"/>
    <m/>
    <s v="CXP00000066"/>
    <d v="2010-04-16T00:00:00"/>
    <s v="126"/>
    <s v="ALQ. LOCAL, CORRESP. A MAYO, JUNIO 2023"/>
    <n v="-8000"/>
    <n v="-8000"/>
  </r>
  <r>
    <x v="0"/>
    <s v="Cuenta de proveedor"/>
    <s v="03103454108"/>
    <s v="ROSA SILVERIO"/>
    <m/>
    <s v="CXP00000851"/>
    <d v="2010-04-16T00:00:00"/>
    <s v="116"/>
    <s v="ALQUILER CORRESP AL MES DE MAYO Y JUNIO 2024"/>
    <n v="-8000"/>
    <n v="-8000"/>
  </r>
  <r>
    <x v="0"/>
    <s v="Cuenta de proveedor"/>
    <s v="03103454108"/>
    <s v="ROSA SILVERIO"/>
    <m/>
    <s v="CXP00000852"/>
    <d v="2010-04-16T00:00:00"/>
    <s v="111"/>
    <s v="CUBICACION #16, PRESUPUESTO REFORMULADO"/>
    <n v="-8000"/>
    <n v="-8000"/>
  </r>
  <r>
    <x v="0"/>
    <s v="Cuenta de proveedor"/>
    <s v="101679702"/>
    <s v="JEANNETTE DE LOS ANGELES  MILLER  RIVAS"/>
    <m/>
    <s v="CXP00000065"/>
    <d v="2010-04-16T00:00:00"/>
    <s v="125"/>
    <s v="ALQ. LOCAL CORRESP. A LOS MESES MAYO Y JUNIO/2024"/>
    <n v="-8000"/>
    <n v="-8000"/>
  </r>
  <r>
    <x v="0"/>
    <s v="Cuenta de proveedor"/>
    <s v="07000032024"/>
    <s v="EDWIN MANUEL PI¥EYRO MENDEZ"/>
    <m/>
    <s v="CXP00000853"/>
    <d v="2010-04-17T00:00:00"/>
    <s v="413"/>
    <s v="ALQUILER LOCAL, CORRESP. A MARZO Y ABRIL 2024"/>
    <n v="-34000"/>
    <n v="-34000"/>
  </r>
  <r>
    <x v="0"/>
    <s v="Cuenta de proveedor"/>
    <s v="130537224"/>
    <s v="MG CLEAN &amp; SUPPLY S A"/>
    <s v="Cheque"/>
    <s v="CXP00000069"/>
    <d v="2010-04-22T00:00:00"/>
    <s v="4309"/>
    <s v="ADQ.MOBILIARIO ESCOLAR(BUTACAS INTEC.II/III"/>
    <n v="-42456"/>
    <n v="-42456"/>
  </r>
  <r>
    <x v="0"/>
    <s v="Cuenta de proveedor"/>
    <s v="130422702"/>
    <s v="V M ENTERPRICE C POR A"/>
    <s v="Cheque"/>
    <s v="CXP00000070"/>
    <d v="2010-04-23T00:00:00"/>
    <s v="4299"/>
    <s v="ADQUISICION DE PAPEL DE EMBALAJE PARA LA DIRECCION"/>
    <n v="-6656.08"/>
    <n v="-6656.08"/>
  </r>
  <r>
    <x v="0"/>
    <s v="Cuenta de proveedor"/>
    <s v="100565605"/>
    <s v="CRISTINA MOLINA SENA"/>
    <m/>
    <s v="CXP00000071"/>
    <d v="2010-04-26T00:00:00"/>
    <s v="10"/>
    <s v="ADQUISICION DE MOBILIARIO ESCOLAR"/>
    <n v="-87500"/>
    <n v="-87500"/>
  </r>
  <r>
    <x v="0"/>
    <s v="Cuenta de proveedor"/>
    <s v="101826105"/>
    <s v="MERCEDES ELIZABETH LORA NUÑEZ"/>
    <m/>
    <s v="CXP00000073"/>
    <d v="2010-04-29T00:00:00"/>
    <m/>
    <s v="&quot;ADQUISICION DE MOBILIARIO ESCOLAR&quot;"/>
    <n v="-4167.6499999999996"/>
    <n v="-4167.6499999999996"/>
  </r>
  <r>
    <x v="0"/>
    <s v="Cuenta de proveedor"/>
    <s v="101809795"/>
    <s v="A LA MESA S.A."/>
    <s v="Libramiento"/>
    <s v="CXP00000074"/>
    <d v="2010-05-04T00:00:00"/>
    <s v="196"/>
    <s v="CUBICACION #13, PRESUPUESTO REFORMULADO"/>
    <n v="-3480"/>
    <n v="-3480"/>
  </r>
  <r>
    <x v="0"/>
    <s v="Cuenta de proveedor"/>
    <s v="07000032024"/>
    <s v="EDWIN MANUEL PI¥EYRO MENDEZ"/>
    <m/>
    <s v="CXP00000854"/>
    <d v="2010-05-05T00:00:00"/>
    <s v="611"/>
    <s v="ALQUILER LOCAL, CORRESP. A MAYO Y JUNIO 2024"/>
    <n v="-34000"/>
    <n v="-34000"/>
  </r>
  <r>
    <x v="0"/>
    <s v="Cuenta de proveedor"/>
    <s v="03103402461"/>
    <s v="KELVIN RAFAEL MEDINA"/>
    <m/>
    <s v="CXP00000855"/>
    <d v="2010-05-10T00:00:00"/>
    <s v="213"/>
    <s v="SERV DE BASURA MES DE ABRIL 2024, DGA.514-2024"/>
    <n v="-86133.6"/>
    <n v="-86133.6"/>
  </r>
  <r>
    <x v="0"/>
    <s v="Cuenta de proveedor"/>
    <s v="03400007492"/>
    <s v="LUIS RAMON MARTINEZ ESPINAL"/>
    <s v="Cheque"/>
    <s v="CXP00000857"/>
    <d v="2010-05-24T00:00:00"/>
    <s v="515"/>
    <s v="ALQUILER CORRESP. AL MES DE MARZO 2024"/>
    <n v="-5000"/>
    <n v="-5000"/>
  </r>
  <r>
    <x v="0"/>
    <s v="Cuenta de proveedor"/>
    <s v="122015167"/>
    <s v="PRISMA  ADVERTISING  C. por  A."/>
    <s v="Cheque"/>
    <s v="CXP00000081"/>
    <d v="2010-05-26T00:00:00"/>
    <s v="4363"/>
    <s v="ALQ. LOCAL DESDE 17 MARZO HASTA 17 DE ABRIL 2024"/>
    <n v="-17850"/>
    <n v="-17850"/>
  </r>
  <r>
    <x v="0"/>
    <s v="Cuenta de proveedor"/>
    <s v="08100008047"/>
    <s v="MARIA DEL CARMEN LUPERON LIRIANO"/>
    <s v="Cheque"/>
    <s v="CXP00000858"/>
    <d v="2010-06-01T00:00:00"/>
    <s v="545"/>
    <s v="CUBICACION #21, PRESUPUESTO REFORMULADO"/>
    <n v="-8000"/>
    <n v="-8000"/>
  </r>
  <r>
    <x v="0"/>
    <s v="Cuenta de proveedor"/>
    <s v="101254548"/>
    <s v="MARIA GRACIELA CORONA  CASTRO (YAQUE BUFETS)"/>
    <m/>
    <s v="CXP00000090"/>
    <d v="2010-06-23T00:00:00"/>
    <s v="1344"/>
    <s v="ALQUILER CORRESP AL MES DE MAYO Y JUNIO 2024"/>
    <n v="-64850"/>
    <n v="-64850"/>
  </r>
  <r>
    <x v="1"/>
    <s v="Cuenta de proveedor"/>
    <s v="130187967"/>
    <s v="CONSTRUCTORA DE PROYECTOS DE LEON C. POR A."/>
    <s v="Libramiento"/>
    <s v="CXP00000091"/>
    <d v="2010-06-28T00:00:00"/>
    <s v="194"/>
    <s v="ALQUILER LOCAL, CORRESP. A MAYO Y JUNIO 2024."/>
    <n v="-183767.74"/>
    <n v="-183767.74"/>
  </r>
  <r>
    <x v="0"/>
    <s v="Cuenta de proveedor"/>
    <s v="101553949"/>
    <s v="ANNY GONZALEZ LARA"/>
    <m/>
    <s v="CXP00000098"/>
    <d v="2010-07-02T00:00:00"/>
    <s v="708"/>
    <s v="COLAB. PARTICIPANTES EN WORLD BANK YOUTH SUMMIT 2023"/>
    <n v="-18131.400000000001"/>
    <n v="-18131.400000000001"/>
  </r>
  <r>
    <x v="0"/>
    <s v="Cuenta de proveedor"/>
    <s v="103561437"/>
    <s v="MARIO RAFAEL CABRAL"/>
    <m/>
    <s v="CXP00000099"/>
    <d v="2010-07-05T00:00:00"/>
    <s v="1037"/>
    <s v="PAGO FONDOS DE ALIMENTACION"/>
    <n v="-18000"/>
    <n v="-18000"/>
  </r>
  <r>
    <x v="0"/>
    <s v="Cuenta de proveedor"/>
    <s v="200683647"/>
    <s v="CLEMENTE CORPORAN"/>
    <m/>
    <s v="CXP00000104"/>
    <d v="2010-07-12T00:00:00"/>
    <s v="205"/>
    <s v="VIATICOS, P/ PERSONAL, EN EL ENCUENTRO DE IMPLEMENTADORES HI"/>
    <n v="-2800"/>
    <n v="-2800"/>
  </r>
  <r>
    <x v="0"/>
    <s v="Cuenta de proveedor"/>
    <s v="00108118225"/>
    <s v="MATILDE TATIS CRUZ"/>
    <m/>
    <s v="CXP00003034"/>
    <d v="2010-07-19T00:00:00"/>
    <s v="781"/>
    <s v="ALQUILER DE MAYO Y JUNIO 2024"/>
    <n v="-5317.36"/>
    <n v="-5317.36"/>
  </r>
  <r>
    <x v="0"/>
    <s v="Cuenta de proveedor"/>
    <s v="02300026651"/>
    <s v="ADELA RAMIREZ"/>
    <m/>
    <s v="CXP00000861"/>
    <d v="2010-07-19T00:00:00"/>
    <s v="787"/>
    <s v="ALQ. LOCAL, CORRESP. A MAYO Y JUNIO 2024"/>
    <n v="-8000"/>
    <n v="-8000"/>
  </r>
  <r>
    <x v="0"/>
    <s v="Cuenta de proveedor"/>
    <s v="07200039357"/>
    <s v="PILAR DIVINA GONZALEZ DE GONZALEZ"/>
    <m/>
    <s v="CXP00000862"/>
    <d v="2010-07-19T00:00:00"/>
    <s v="787"/>
    <s v="ALQUILER LOCAL CORRESP. A MAYO Y JUNIO 2024"/>
    <n v="-8000"/>
    <n v="-8000"/>
  </r>
  <r>
    <x v="0"/>
    <s v="Cuenta de proveedor"/>
    <s v="102220027"/>
    <s v="MANUEL DE JESUS MATEO VALDEZ"/>
    <m/>
    <s v="CXP00000107"/>
    <d v="2010-07-28T00:00:00"/>
    <s v="1167"/>
    <s v="ALQU. MES LOCAL MAYO Y JUNIO"/>
    <n v="-43000"/>
    <n v="-43000"/>
  </r>
  <r>
    <x v="0"/>
    <s v="Cuenta de proveedor"/>
    <s v="102220027"/>
    <s v="MANUEL DE JESUS MATEO VALDEZ"/>
    <m/>
    <s v="CXP00000111"/>
    <d v="2010-08-13T00:00:00"/>
    <s v="1305"/>
    <s v="ALQUILER LOCAL, CORRESP. MES DE MAYO Y JUNIO 2024"/>
    <n v="-21500"/>
    <n v="-21500"/>
  </r>
  <r>
    <x v="0"/>
    <s v="Cuenta de proveedor"/>
    <s v="02300216674"/>
    <s v="ROSA ELBA AQUINO CALZADO"/>
    <m/>
    <s v="CXP00000865"/>
    <d v="2010-08-18T00:00:00"/>
    <s v="345"/>
    <s v="ALQUILER LOCAL, CORRESP. MES DE MAYO Y JUNIO 2024"/>
    <n v="-1100"/>
    <n v="-1100"/>
  </r>
  <r>
    <x v="0"/>
    <s v="Cuenta de proveedor"/>
    <s v="101890347"/>
    <s v="BAUTISTA COMERCIAL CXA."/>
    <s v="Cheque"/>
    <s v="CXP00000113"/>
    <d v="2010-08-30T00:00:00"/>
    <s v="4675"/>
    <s v="ANULADA POR ERROR EN LA SECUENCIA NUMERO"/>
    <n v="-44080"/>
    <n v="-44080"/>
  </r>
  <r>
    <x v="0"/>
    <s v="Cuenta de proveedor"/>
    <s v="00109337733"/>
    <s v="JESUS MARIA CRUZ DE LA ROSA"/>
    <s v="Cheque"/>
    <s v="CXP00001959"/>
    <d v="2010-09-01T00:00:00"/>
    <s v="168"/>
    <s v="ALQ. LOCAL, CORRESP. A MAYO, JUNIO 2024"/>
    <n v="-563"/>
    <n v="-563"/>
  </r>
  <r>
    <x v="0"/>
    <s v="Cuenta de proveedor"/>
    <s v="06100122123"/>
    <s v="GILDA DE LA CRUZ DE SOSA"/>
    <s v="Cheque"/>
    <s v="CXP00000866"/>
    <d v="2010-09-03T00:00:00"/>
    <s v="1037"/>
    <s v="ALQUILER LOCAL CORRESP. A MAYO Y JUNIO 2024"/>
    <n v="-3048.01"/>
    <n v="-3048.01"/>
  </r>
  <r>
    <x v="0"/>
    <s v="Cuenta de proveedor"/>
    <s v="04100027020"/>
    <s v="COMEDOR ADELA O HILDA ALTAGRACIA LIRIANO"/>
    <m/>
    <s v="CXP00000867"/>
    <d v="2010-09-06T00:00:00"/>
    <s v="1044"/>
    <s v="ALQ. LOCAL CORRESP. A LOS MESES MAYO Y JUNIO/2024"/>
    <n v="-31600"/>
    <n v="-31600"/>
  </r>
  <r>
    <x v="0"/>
    <s v="Cuenta de proveedor"/>
    <s v="130418462"/>
    <s v="C S &amp; ASOCIADOS REPARACION DE AUTOBUSES C POR A."/>
    <s v="Cheque"/>
    <s v="CXP00000115"/>
    <d v="2010-09-06T00:00:00"/>
    <s v="1008"/>
    <s v="ALQUILER LOCAL CORRESP. A MAYO Y JUNIO 2024"/>
    <n v="-270860"/>
    <n v="-270860"/>
  </r>
  <r>
    <x v="0"/>
    <s v="Cuenta de proveedor"/>
    <s v="108571316"/>
    <s v="DAVID AMAURIS MONTERO MELGEN"/>
    <m/>
    <s v="CXP00000116"/>
    <d v="2010-09-07T00:00:00"/>
    <s v="1473"/>
    <s v="ALQ. LOCAL, CORRESP. A MAYO, JUNIO 2024"/>
    <n v="-40000"/>
    <n v="-40000"/>
  </r>
  <r>
    <x v="1"/>
    <s v="Cuenta de proveedor"/>
    <s v="101606002"/>
    <s v="B &amp; H MOBILIARIO S. A."/>
    <s v="Cheque"/>
    <s v="CXP00000117"/>
    <d v="2010-09-14T00:00:00"/>
    <s v="4827"/>
    <s v="ALQUILER LOCAL CORRESP. A MAYO Y JUNIO 2024"/>
    <n v="-130785.01"/>
    <n v="-130785.01"/>
  </r>
  <r>
    <x v="0"/>
    <s v="Cuenta de proveedor"/>
    <s v="101874503"/>
    <s v="SEGUROS BANRESERVAS"/>
    <s v="Cheque"/>
    <s v="CXP00000122"/>
    <d v="2010-09-22T00:00:00"/>
    <s v="1177"/>
    <s v="ALQ. LOCAL, CORRESP. A MAYO, JUNIO 2024"/>
    <n v="-180247.98"/>
    <n v="-180247.98"/>
  </r>
  <r>
    <x v="0"/>
    <s v="Cuenta de proveedor"/>
    <s v="100555853"/>
    <s v="FRANKLIN BASILIO DECENA RAFAEL"/>
    <m/>
    <s v="CXP00000123"/>
    <d v="2010-09-28T00:00:00"/>
    <s v="1097"/>
    <s v="ALQUILER LOCAL CORRESP. A MAYO Y JUNIO 2024"/>
    <n v="-44168.83"/>
    <n v="-44168.83"/>
  </r>
  <r>
    <x v="0"/>
    <s v="Cuenta de proveedor"/>
    <s v="101874503"/>
    <s v="SEGUROS BANRESERVAS"/>
    <s v="Cheque"/>
    <s v="CXP00000126"/>
    <d v="2010-10-08T00:00:00"/>
    <s v="1264"/>
    <s v="ALQUILER LOCAL CORRESP. A MAYO Y JUNIO 2024"/>
    <n v="-651322.28"/>
    <n v="-651322.28"/>
  </r>
  <r>
    <x v="0"/>
    <s v="Cuenta de proveedor"/>
    <s v="01200528980"/>
    <s v="RUDELANIA DE LOS SANTOS VALENZUELA"/>
    <m/>
    <s v="CXP00000874"/>
    <d v="2010-10-15T00:00:00"/>
    <s v="454"/>
    <s v="CUBICACION #19 PRESUP. REFORMULADO"/>
    <n v="-2100"/>
    <n v="-2100"/>
  </r>
  <r>
    <x v="0"/>
    <s v="Cuenta de proveedor"/>
    <s v="100708584"/>
    <s v="JOSEFA HEREDIA SEVERINO"/>
    <m/>
    <s v="CXP00000129"/>
    <d v="2010-10-15T00:00:00"/>
    <s v="454"/>
    <s v="ALQ. LOCAL CORRESP. A LOS MESES MAYO Y JUNIO/2024"/>
    <n v="-700"/>
    <n v="-700"/>
  </r>
  <r>
    <x v="0"/>
    <s v="Cuenta de proveedor"/>
    <s v="107440836"/>
    <s v="JUAN ANTONIO REYNOSO MORONTA"/>
    <m/>
    <s v="CXP00000134"/>
    <d v="2010-11-01T00:00:00"/>
    <s v="163"/>
    <s v="ALQUILER DE MAYO Y JUNIO 2024"/>
    <n v="-55200"/>
    <n v="-55200"/>
  </r>
  <r>
    <x v="0"/>
    <s v="Cuenta de proveedor"/>
    <s v="101035872"/>
    <s v="PROMOCIONES Y PROYECTOS, S.A."/>
    <s v="Cheque"/>
    <s v="CXP00000136"/>
    <d v="2010-11-08T00:00:00"/>
    <s v="778"/>
    <s v="ALQUILER LOCAL CORRESP. A MAYO Y JUNIO 2024"/>
    <n v="-1603089.3"/>
    <n v="-1603089.3"/>
  </r>
  <r>
    <x v="0"/>
    <s v="Cuenta de proveedor"/>
    <s v="101598883"/>
    <s v="COMPANIA DE LUZ Y FUERZA DE LAS TERRENAS, S.A."/>
    <m/>
    <s v="CXP00000137"/>
    <d v="2010-11-08T00:00:00"/>
    <s v="1392"/>
    <s v="CUBICACION #5 PRESUP. REFORMULADO"/>
    <n v="-119691"/>
    <n v="-119691"/>
  </r>
  <r>
    <x v="0"/>
    <s v="Cuenta de proveedor"/>
    <s v="101598883"/>
    <s v="COMPANIA DE LUZ Y FUERZA DE LAS TERRENAS, S.A."/>
    <m/>
    <s v="CXP00000138"/>
    <d v="2010-11-08T00:00:00"/>
    <s v="1393"/>
    <s v="ALQ. LOCAL CORRESP. A LOS MESES MAYO Y JUNIO/2024"/>
    <n v="-80075.350000000006"/>
    <n v="-80075.350000000006"/>
  </r>
  <r>
    <x v="0"/>
    <s v="Cuenta de proveedor"/>
    <s v="100708584"/>
    <s v="JOSEFA HEREDIA SEVERINO"/>
    <m/>
    <s v="CXP00000143"/>
    <d v="2010-11-15T00:00:00"/>
    <s v="503"/>
    <s v="ALQ. LOCAL CORRESP. A LOS MESES MAYO Y JUNIO/2024"/>
    <n v="-700"/>
    <n v="-700"/>
  </r>
  <r>
    <x v="0"/>
    <s v="Cuenta de proveedor"/>
    <s v="101683287"/>
    <s v="RESTAURANT SCHEREZADE C. X  A."/>
    <s v="Libramiento"/>
    <s v="CXP00000144"/>
    <d v="2010-11-15T00:00:00"/>
    <s v="5098"/>
    <s v="ALQUILER LOCAL CORRESP. A MAYO Y JUNIO 2024."/>
    <n v="-8700"/>
    <n v="-8700"/>
  </r>
  <r>
    <x v="0"/>
    <s v="Cuenta de proveedor"/>
    <s v="02300873003"/>
    <s v="MARIA ESTELA VASQUEZ POLANCO."/>
    <s v="Cheque"/>
    <s v="CXP00000889"/>
    <d v="2010-11-18T00:00:00"/>
    <s v="548"/>
    <s v="ALQUILER DE MAYO Y JUNIO 2024"/>
    <n v="-25000"/>
    <n v="-25000"/>
  </r>
  <r>
    <x v="0"/>
    <s v="Cuenta de proveedor"/>
    <s v="122001672"/>
    <s v="DISTRIBUIDORA TOSHIBA S. A. (DISTOSA)"/>
    <s v="Cheque"/>
    <s v="CXP00000148"/>
    <d v="2010-11-19T00:00:00"/>
    <s v="510"/>
    <s v="ALQUILER LOCAL CORRESP. A MAYO Y JUNIO 2024"/>
    <n v="-63684"/>
    <n v="-63684"/>
  </r>
  <r>
    <x v="0"/>
    <s v="Cuenta de proveedor"/>
    <s v="118462928"/>
    <s v="MARIA DELIA BLANCO"/>
    <m/>
    <s v="CXP00000153"/>
    <d v="2010-12-02T00:00:00"/>
    <s v="410"/>
    <s v="ALQUILER LOCAL CORRESP. A MAYO Y JUNIO 2024"/>
    <n v="-56600"/>
    <n v="-56600"/>
  </r>
  <r>
    <x v="0"/>
    <s v="Cuenta de proveedor"/>
    <s v="130687668"/>
    <s v="CENTRO DE COPIADO LA ESCALERA SRL"/>
    <m/>
    <s v="CXP00000154"/>
    <d v="2010-12-05T00:00:00"/>
    <s v="1502"/>
    <s v="ALQ. LOCAL, CORRESP. A MAYO, JUNIO 2024"/>
    <n v="-4125"/>
    <n v="-4125"/>
  </r>
  <r>
    <x v="0"/>
    <s v="Cuenta de proveedor"/>
    <s v="101804343"/>
    <s v="OFISERVICIOS DOMINICANOS S.A."/>
    <s v="Cheque"/>
    <s v="CXP00000155"/>
    <d v="2010-12-06T00:00:00"/>
    <s v="5174"/>
    <s v="ALQUILER LOCAL, CORRESP. MES DE MAYO Y JUNIO 2024"/>
    <n v="-18096"/>
    <n v="-18096"/>
  </r>
  <r>
    <x v="0"/>
    <s v="Cuenta de proveedor"/>
    <s v="112719158"/>
    <s v="DOMINGO REYNOSO REYNOSO"/>
    <m/>
    <s v="CXP00000156"/>
    <d v="2010-12-06T00:00:00"/>
    <s v="274"/>
    <s v="CUBICACION #5 LOYOLA/MADRE GERTRUDIS"/>
    <n v="-40000"/>
    <n v="-40000"/>
  </r>
  <r>
    <x v="0"/>
    <s v="Cuenta de proveedor"/>
    <s v="130394814"/>
    <s v="MULTISERVICIOS VALDEZ MARTINEZ C POR A"/>
    <m/>
    <s v="CXP00000157"/>
    <d v="2010-12-06T00:00:00"/>
    <s v="1501"/>
    <s v="ALQUILER LOCAL, CORRESP. MES DE MAYO Y JUNIO 2024"/>
    <n v="-34962.400000000001"/>
    <n v="-34962.400000000001"/>
  </r>
  <r>
    <x v="0"/>
    <s v="Cuenta de proveedor"/>
    <s v="105736904"/>
    <s v="CESAR OVIDIO ALCANTARA"/>
    <m/>
    <s v="CXP00000161"/>
    <d v="2010-12-15T00:00:00"/>
    <s v="267"/>
    <s v="ALQUILER LOCAL CORRESP. A ABRIL, MAYO Y JUNIO 2024"/>
    <n v="-10056.02"/>
    <n v="-10056.02"/>
  </r>
  <r>
    <x v="0"/>
    <s v="Cuenta de proveedor"/>
    <s v="100708584"/>
    <s v="JOSEFA HEREDIA SEVERINO"/>
    <m/>
    <s v="CXP00000162"/>
    <d v="2010-12-16T00:00:00"/>
    <s v="547"/>
    <s v="ALQUILER LOCAL CORRESP. A MAYO Y JUNIO 2024"/>
    <n v="-700"/>
    <n v="-700"/>
  </r>
  <r>
    <x v="0"/>
    <s v="Cuenta de proveedor"/>
    <s v="09300133643"/>
    <s v="MANUEL ANDUJAR O PRENSA DE HAINA"/>
    <m/>
    <s v="CXP00000892"/>
    <d v="2010-12-23T00:00:00"/>
    <s v="629"/>
    <s v="ALQUILER LOCAL CORRESP. A MAYO Y JUNIO 2024"/>
    <n v="-20000"/>
    <n v="-20000"/>
  </r>
  <r>
    <x v="0"/>
    <s v="Cuenta de proveedor"/>
    <s v="03101029357"/>
    <s v="MARCEL MUEBLES O MANUEL E. GARCIA MARTINEZ"/>
    <m/>
    <s v="CXP00000894"/>
    <d v="2010-12-28T00:00:00"/>
    <s v="2031"/>
    <s v="ALQUILER LOCAL CORRESP. A MAYO Y JUNIO 2024"/>
    <n v="-2792600"/>
    <n v="-2792600"/>
  </r>
  <r>
    <x v="0"/>
    <s v="Cuenta de proveedor"/>
    <s v="101011122"/>
    <s v="PUBLICACIONES AHORA, C.POR A."/>
    <m/>
    <s v="CXP00000166"/>
    <d v="2010-12-28T00:00:00"/>
    <s v="636"/>
    <s v="ALQUILER DE MAYO Y JUNIO 2024"/>
    <n v="-43848"/>
    <n v="-43848"/>
  </r>
  <r>
    <x v="0"/>
    <s v="Cuenta de proveedor"/>
    <s v="101619262"/>
    <s v="GRUPO DIARIO LIBRE, S.A."/>
    <s v="Libramiento"/>
    <s v="CXP00000167"/>
    <d v="2010-12-28T00:00:00"/>
    <s v="637"/>
    <s v="INSTALACION DE CAMPOS VIRTUALES e INTERNET A 5 ESCUELAS, UBI"/>
    <n v="-288162.21999999997"/>
    <n v="-288162.21999999997"/>
  </r>
  <r>
    <x v="0"/>
    <s v="Cuenta de proveedor"/>
    <s v="01700027889"/>
    <s v="GENEROSO RAMIREZ"/>
    <m/>
    <s v="CXP00000896"/>
    <d v="2010-12-29T00:00:00"/>
    <s v="1601"/>
    <s v="ALQUILER DE MAYO Y JUNIO 2024"/>
    <n v="-8000"/>
    <n v="-8000"/>
  </r>
  <r>
    <x v="0"/>
    <s v="Cuenta de proveedor"/>
    <s v="01800320440"/>
    <s v="CARLOS MANUEL MATOS MEDINA"/>
    <m/>
    <s v="CXP00000897"/>
    <d v="2010-12-29T00:00:00"/>
    <s v="1601"/>
    <s v="ALQUILER LOCAL CORRESP. A MAYO Y JUNIO 2024"/>
    <n v="-8000"/>
    <n v="-8000"/>
  </r>
  <r>
    <x v="0"/>
    <s v="Cuenta de proveedor"/>
    <s v="02200027668"/>
    <s v="FABIO NELSON HERASME MENDEZ"/>
    <m/>
    <s v="CXP00000898"/>
    <d v="2010-12-29T00:00:00"/>
    <s v="1601"/>
    <s v="INSTALACION DE CAMPOS VIRTUALES A 35 ESCUELAS UBICADAS EN SA"/>
    <n v="-8000"/>
    <n v="-8000"/>
  </r>
  <r>
    <x v="0"/>
    <s v="Cuenta de proveedor"/>
    <s v="05500017008"/>
    <s v="PLINIO ANTONIO CABRERA GARCIA"/>
    <m/>
    <s v="CXP00000899"/>
    <d v="2010-12-29T00:00:00"/>
    <s v="1601"/>
    <s v="&quot;ADQUISICION DE ETIQUETAS TERMICAS&quot;"/>
    <n v="-8000"/>
    <n v="-8000"/>
  </r>
  <r>
    <x v="0"/>
    <s v="Cuenta de proveedor"/>
    <s v="05600818909"/>
    <s v="AMERICA  ANTONIA GARCIAS RODRIGUEZ"/>
    <m/>
    <s v="CXP00000900"/>
    <d v="2010-12-29T00:00:00"/>
    <s v="1602"/>
    <s v="ALQUILER INMUEBLE CORRESP. A FEBRERO 2024"/>
    <n v="-15000"/>
    <n v="-15000"/>
  </r>
  <r>
    <x v="0"/>
    <s v="Cuenta de proveedor"/>
    <s v="06900055812"/>
    <s v="JOSE DE LOS SANTOS MEDRANO VOLQUEZ"/>
    <m/>
    <s v="CXP00000901"/>
    <d v="2010-12-29T00:00:00"/>
    <s v="1601"/>
    <s v="ALQUILER INMUEBLE CORRESP. A MARZO 2024"/>
    <n v="-8000"/>
    <n v="-8000"/>
  </r>
  <r>
    <x v="0"/>
    <s v="Cuenta de proveedor"/>
    <s v="09000068347"/>
    <s v="YOSELIN MEJIA VALERA"/>
    <m/>
    <s v="CXP00000902"/>
    <d v="2010-12-29T00:00:00"/>
    <s v="1601"/>
    <s v="ALQUILER INMUEBLE CORRESP. A ABRIL 2024"/>
    <n v="-8000"/>
    <n v="-8000"/>
  </r>
  <r>
    <x v="0"/>
    <s v="Cuenta de proveedor"/>
    <s v="04900064108"/>
    <s v="DARIO MATEO MORA"/>
    <m/>
    <s v="CXP00000904"/>
    <d v="2011-01-03T00:00:00"/>
    <s v="1"/>
    <s v="ADQ. DE MATERIALES GASTABLES (BOLSAS EN CANVA)"/>
    <n v="-4000"/>
    <n v="-4000"/>
  </r>
  <r>
    <x v="0"/>
    <s v="Cuenta de proveedor"/>
    <s v="110285673"/>
    <s v="DE ARIS DELICATESSEN O  ARISLEIDA BALBUENA SOSA"/>
    <m/>
    <s v="CXP00000176"/>
    <d v="2011-01-08T00:00:00"/>
    <s v="38"/>
    <s v="ALQUILER LOCAL CORRESP. A ABRIL, MAYO Y JUNIO 2024"/>
    <n v="-27144"/>
    <n v="-27144"/>
  </r>
  <r>
    <x v="0"/>
    <s v="Cuenta de proveedor"/>
    <s v="00101533644"/>
    <s v="LIGIA AMADA MELO DE CARDONA"/>
    <s v="Cheque"/>
    <s v="CXP00001765"/>
    <d v="2011-01-11T00:00:00"/>
    <s v="1"/>
    <s v="ALQUILER LOCAL CORRESP. A MAYO Y JUNIO 2024"/>
    <n v="-4000"/>
    <n v="-4000"/>
  </r>
  <r>
    <x v="0"/>
    <s v="Cuenta de proveedor"/>
    <s v="03700367992"/>
    <s v="RAMON ANTONIO CID MARTINEZ"/>
    <m/>
    <s v="CXP00000906"/>
    <d v="2011-01-14T00:00:00"/>
    <s v="41"/>
    <s v="ALQUILER LOCAL CORRESP. A MAYO Y JUNIO 2024"/>
    <n v="-100000"/>
    <n v="-100000"/>
  </r>
  <r>
    <x v="0"/>
    <s v="Cuenta de proveedor"/>
    <s v="01300248992"/>
    <s v="SELENIA ALTAGRACIA SANCHEZ"/>
    <m/>
    <s v="CXP00000907"/>
    <d v="2011-01-17T00:00:00"/>
    <s v="18"/>
    <s v="ALQ, LOCA MES MAYO Y JUNIO 2024"/>
    <n v="-4000"/>
    <n v="-4000"/>
  </r>
  <r>
    <x v="0"/>
    <s v="Cuenta de proveedor"/>
    <s v="02000128807"/>
    <s v="SANTA ISABEL MERCEDES"/>
    <m/>
    <s v="CXP00000908"/>
    <d v="2011-01-17T00:00:00"/>
    <s v="18"/>
    <s v="ALQ. LOCAL CORRESP. A LOS MESES MAYO Y JUNIO/2024"/>
    <n v="-5000"/>
    <n v="-5000"/>
  </r>
  <r>
    <x v="0"/>
    <s v="Cuenta de proveedor"/>
    <s v="04700466073"/>
    <s v="VRIGILDA DIGNA INOA GOMEZ"/>
    <m/>
    <s v="CXP00000909"/>
    <d v="2011-01-17T00:00:00"/>
    <s v="18"/>
    <s v="ALQUILER LOCAL CORRESP. A MAYO Y JUNIO 2024"/>
    <n v="-2000"/>
    <n v="-2000"/>
  </r>
  <r>
    <x v="0"/>
    <s v="Cuenta de proveedor"/>
    <s v="09400194545"/>
    <s v="ANYELINA VASQUEZ ROSARIO"/>
    <s v="Cheque"/>
    <s v="CXP00000911"/>
    <d v="2011-01-17T00:00:00"/>
    <s v="18"/>
    <s v="aLQUILER LOCAL CORRESP. A MAYO Y JUNIO 2024."/>
    <n v="-2000"/>
    <n v="-2000"/>
  </r>
  <r>
    <x v="0"/>
    <s v="Cuenta de proveedor"/>
    <s v="10400024708"/>
    <s v="SOLGENTINA MINIER"/>
    <m/>
    <s v="CXP00000187"/>
    <d v="2011-01-17T00:00:00"/>
    <s v="18"/>
    <s v="ALQUILER LOCAL, CORRESP. MES DE MAYO Y JUNIO 2024"/>
    <n v="-1800"/>
    <n v="-1800"/>
  </r>
  <r>
    <x v="0"/>
    <s v="Cuenta de proveedor"/>
    <s v="105638084"/>
    <s v="SANTA MARITZA PEREZ HEREDIA"/>
    <m/>
    <s v="CXP00000180"/>
    <d v="2011-01-17T00:00:00"/>
    <s v="18"/>
    <s v="PAGO INSTALACION DE INFRAESTRUCTURA E INTERNET 03 ESCUELAS"/>
    <n v="-6000"/>
    <n v="-6000"/>
  </r>
  <r>
    <x v="0"/>
    <s v="Cuenta de proveedor"/>
    <s v="200706026"/>
    <s v="SANTA JACKELINE LARA VILLA"/>
    <m/>
    <s v="CXP00000183"/>
    <d v="2011-01-17T00:00:00"/>
    <s v="18"/>
    <s v="PAGO SERVICIO DE RECOLECCION DE DESECHOS SOLIDOS"/>
    <n v="-2000"/>
    <n v="-2000"/>
  </r>
  <r>
    <x v="0"/>
    <s v="Cuenta de proveedor"/>
    <s v="401500973"/>
    <s v="CORPORACION ESTATAL DE RADIO Y TELEVISION"/>
    <s v="Libramiento"/>
    <s v="CXP00000184"/>
    <d v="2011-01-17T00:00:00"/>
    <s v="50"/>
    <s v="PAGO SERVICIO DE RECOLECCION DE DESECHOS SOLIDOS"/>
    <n v="-72343.62"/>
    <n v="-72343.62"/>
  </r>
  <r>
    <x v="0"/>
    <s v="Cuenta de proveedor"/>
    <s v="401500973"/>
    <s v="CORPORACION ESTATAL DE RADIO Y TELEVISION"/>
    <s v="Libramiento"/>
    <s v="CXP00000185"/>
    <d v="2011-01-17T00:00:00"/>
    <s v="50-2"/>
    <s v="PAGO SERVICIO DE RECOLECCION DE DESECHOS SOLIDOS"/>
    <n v="-72343.62"/>
    <n v="-72343.62"/>
  </r>
  <r>
    <x v="0"/>
    <s v="Cuenta de proveedor"/>
    <s v="800259236"/>
    <s v="JASMIN SORIANO DEL ROSARIO"/>
    <m/>
    <s v="CXP00000186"/>
    <d v="2011-01-17T00:00:00"/>
    <s v="18"/>
    <s v="SERV. DE RECOLECCION DE DESECHOS SOLIDOS CORRESP. ENE-DIC/21"/>
    <n v="-4000"/>
    <n v="-4000"/>
  </r>
  <r>
    <x v="0"/>
    <s v="Cuenta de proveedor"/>
    <s v="101523025"/>
    <s v="JOSE TEODORO ESCAÑO"/>
    <m/>
    <s v="CXP00000188"/>
    <d v="2011-01-18T00:00:00"/>
    <s v="45"/>
    <s v="CUBICACION #4 PRESUP. REFORMULADO"/>
    <n v="-20000"/>
    <n v="-20000"/>
  </r>
  <r>
    <x v="0"/>
    <s v="Cuenta de proveedor"/>
    <s v="130687668"/>
    <s v="CENTRO DE COPIADO LA ESCALERA SRL"/>
    <m/>
    <s v="CXP00000189"/>
    <d v="2011-01-20T00:00:00"/>
    <s v="4"/>
    <s v="ALQ. LOCAL MAYO Y JUNIO 2024"/>
    <n v="-16272"/>
    <n v="-16272"/>
  </r>
  <r>
    <x v="0"/>
    <s v="Cuenta de proveedor"/>
    <s v="499999984"/>
    <s v="COLECTOR DE IMPUESTOS INTERNOS"/>
    <m/>
    <s v="CXP00000190"/>
    <d v="2011-01-20T00:00:00"/>
    <s v="11"/>
    <s v="ALQUILER CORRESP A MAYO Y JUNIO 2024"/>
    <n v="-22825"/>
    <n v="-22825"/>
  </r>
  <r>
    <x v="0"/>
    <s v="Cuenta de proveedor"/>
    <s v="100575828"/>
    <s v="JULIO MOREL CASTRO O JULIVIOT FLORISTERIA"/>
    <s v="Cheque"/>
    <s v="CXP00000191"/>
    <d v="2011-01-26T00:00:00"/>
    <s v="44"/>
    <s v="ALQUILER CORRESP A MAYO Y JUNIO 2024"/>
    <n v="-5220"/>
    <n v="-5220"/>
  </r>
  <r>
    <x v="0"/>
    <s v="Cuenta de proveedor"/>
    <s v="05100041325"/>
    <s v="MARIA AURORA GONZALEZ JORGE"/>
    <m/>
    <s v="CXP00000914"/>
    <d v="2011-01-27T00:00:00"/>
    <s v="120"/>
    <s v="ALQ. LOCAL MAYO Y JUNIO 2024"/>
    <n v="-10000"/>
    <n v="-10000"/>
  </r>
  <r>
    <x v="0"/>
    <s v="Cuenta de proveedor"/>
    <s v="105229744"/>
    <s v="ARISA MERCEDES HERNANDEZ FLORES"/>
    <m/>
    <s v="CXP00000200"/>
    <d v="2011-01-28T00:00:00"/>
    <s v="9"/>
    <s v="ALQUILER CORRESP A MAYO Y JUNIO 2024"/>
    <n v="-15000"/>
    <n v="-15000"/>
  </r>
  <r>
    <x v="0"/>
    <s v="Cuenta de proveedor"/>
    <s v="03400007492"/>
    <s v="LUIS RAMON MARTINEZ ESPINAL"/>
    <s v="Cheque"/>
    <s v="CXP00000915"/>
    <d v="2011-01-31T00:00:00"/>
    <s v="10"/>
    <s v="ALQUILER CORRESP A MAYO Y JUNIO 2024"/>
    <n v="-5000"/>
    <n v="-5000"/>
  </r>
  <r>
    <x v="0"/>
    <s v="Cuenta de proveedor"/>
    <s v="07300116600"/>
    <s v="ARCADIO RADHAMES ESPINAL RODRIGUEZ"/>
    <m/>
    <s v="CXP00000916"/>
    <d v="2011-01-31T00:00:00"/>
    <s v="94"/>
    <s v="ALQUILER CORRESP A MAYO Y JUNIO 2024"/>
    <n v="-8000"/>
    <n v="-8000"/>
  </r>
  <r>
    <x v="0"/>
    <s v="Cuenta de proveedor"/>
    <s v="10000016880"/>
    <s v="FLORENTINA  JIMENEZ  PEÑA"/>
    <m/>
    <s v="CXP00000206"/>
    <d v="2011-01-31T00:00:00"/>
    <s v="94"/>
    <s v="ALQ. LOCAL MAYO Y JUNIO 2024"/>
    <n v="-8000"/>
    <n v="-8000"/>
  </r>
  <r>
    <x v="0"/>
    <s v="Cuenta de proveedor"/>
    <s v="100248970"/>
    <s v="VIRGINIA FELIZ ROSARIO"/>
    <m/>
    <s v="CXP00000201"/>
    <d v="2011-01-31T00:00:00"/>
    <s v="88"/>
    <s v="ALQUILER CORRESP A MAYO Y JUNIO 2024"/>
    <n v="-3500"/>
    <n v="-3500"/>
  </r>
  <r>
    <x v="0"/>
    <s v="Cuenta de proveedor"/>
    <s v="100647825"/>
    <s v="BRENDA MAGNOLIA E. ALCANTARA FAMILIA"/>
    <m/>
    <s v="CXP00000202"/>
    <d v="2011-01-31T00:00:00"/>
    <s v="2011"/>
    <s v="ALQ. LOCAL MAYO Y JUNIO 2024"/>
    <n v="-18285.400000000001"/>
    <n v="-18285.400000000001"/>
  </r>
  <r>
    <x v="0"/>
    <s v="Cuenta de proveedor"/>
    <s v="101056304"/>
    <s v="TOMAS GOMEZ CHECO C POR A."/>
    <s v="Libramiento"/>
    <s v="CXP00000209"/>
    <d v="2011-02-02T00:00:00"/>
    <s v="15"/>
    <s v="ALQ. LOCAL MES DE MAYO Y JUNIO 2024"/>
    <n v="-50000"/>
    <n v="-50000"/>
  </r>
  <r>
    <x v="0"/>
    <s v="Cuenta de proveedor"/>
    <s v="108115676"/>
    <s v="RICARDO MARTE"/>
    <m/>
    <s v="CXP00000212"/>
    <d v="2011-02-03T00:00:00"/>
    <s v="17"/>
    <s v="ALQUILER CORRESP A MAYO Y JUNIO 2024"/>
    <n v="-3000"/>
    <n v="-3000"/>
  </r>
  <r>
    <x v="1"/>
    <s v="Cuenta de proveedor"/>
    <s v="124022886"/>
    <s v="SERVICIOS PORTATILES DOMINICANOS SRL."/>
    <s v="Libramiento"/>
    <s v="CXP00000213"/>
    <d v="2011-02-03T00:00:00"/>
    <s v="125"/>
    <s v="CUBICACION #28 PRESUPUESTO REFORMULADO"/>
    <n v="-113360"/>
    <n v="-113360"/>
  </r>
  <r>
    <x v="0"/>
    <s v="Cuenta de proveedor"/>
    <s v="03100091168"/>
    <s v="AMARILYS YSABEL SANTANA URE?A"/>
    <s v="Cheque"/>
    <s v="CXP00000917"/>
    <d v="2011-02-07T00:00:00"/>
    <s v="2011"/>
    <s v="CUBICACION #15, PRESUPUESTO REFORMULADO"/>
    <n v="-20522.849999999999"/>
    <n v="-20522.849999999999"/>
  </r>
  <r>
    <x v="0"/>
    <s v="Cuenta de proveedor"/>
    <s v="03700082021"/>
    <s v="JAVIER SUERO GARCIA"/>
    <m/>
    <s v="CXP00000918"/>
    <d v="2011-02-08T00:00:00"/>
    <s v="26"/>
    <s v="ALQUILER LOCAL, CORRESP. MES DE MAYO Y JUNIO 2024"/>
    <n v="-10000"/>
    <n v="-10000"/>
  </r>
  <r>
    <x v="0"/>
    <s v="Cuenta de proveedor"/>
    <s v="04600024667"/>
    <s v="ANA YORKIRIS CARRASCO RODRIGUEZ"/>
    <m/>
    <s v="CXP00000919"/>
    <d v="2011-02-08T00:00:00"/>
    <s v="68"/>
    <s v="ALQUILER CORRESP A MAYO Y JUNIO 2024"/>
    <n v="-15376.67"/>
    <n v="-15376.67"/>
  </r>
  <r>
    <x v="0"/>
    <s v="Cuenta de proveedor"/>
    <s v="05200109717"/>
    <s v="RAMONITA ALTAGRACIA PEREZ LOPEZ"/>
    <s v="Cheque"/>
    <s v="CXP00000920"/>
    <d v="2011-02-08T00:00:00"/>
    <s v="123"/>
    <s v="ALQUILER CORRESP A MAYO Y JUNIO 2024"/>
    <n v="-13681.9"/>
    <n v="-13681.9"/>
  </r>
  <r>
    <x v="0"/>
    <s v="Cuenta de proveedor"/>
    <s v="05600443765"/>
    <s v="LEONIDAS AYALA DE JESUS DE CRISOSTOMO"/>
    <s v="Cheque"/>
    <s v="CXP00000921"/>
    <d v="2011-02-08T00:00:00"/>
    <s v="123"/>
    <s v="CUBICACION #9, PRESUPUESTO REFORMULADEO"/>
    <n v="-20522.849999999999"/>
    <n v="-20522.849999999999"/>
  </r>
  <r>
    <x v="0"/>
    <s v="Cuenta de proveedor"/>
    <s v="115587560"/>
    <s v="GLORI CELI  ENCARNACION"/>
    <m/>
    <s v="CXP00000218"/>
    <d v="2011-02-08T00:00:00"/>
    <s v="31"/>
    <s v="CUBICACION #11, PRESUPUESTO REFORMULADO"/>
    <n v="-7263.29"/>
    <n v="-7263.29"/>
  </r>
  <r>
    <x v="0"/>
    <s v="Cuenta de proveedor"/>
    <s v="01900082429"/>
    <s v="MANUEL FELIZ FERRERAS"/>
    <m/>
    <s v="CXP00000922"/>
    <d v="2011-02-10T00:00:00"/>
    <s v="134"/>
    <s v="CUBICACION #17 PRESUP. REFORMULADO"/>
    <n v="-5800"/>
    <n v="-5800"/>
  </r>
  <r>
    <x v="0"/>
    <s v="Cuenta de proveedor"/>
    <s v="104950431"/>
    <s v="AMAURIS ANTONIO  OLIVERO  MENDOZA"/>
    <m/>
    <s v="CXP00000219"/>
    <d v="2011-02-10T00:00:00"/>
    <s v="29"/>
    <s v="ALQUILER CORRESP A MAYO Y JUNIO 2024"/>
    <n v="-3000"/>
    <n v="-3000"/>
  </r>
  <r>
    <x v="0"/>
    <s v="Cuenta de proveedor"/>
    <s v="01800597583"/>
    <s v="ROSA MARLENNY CASTILLO SEGURA"/>
    <m/>
    <s v="CXP00000923"/>
    <d v="2011-02-11T00:00:00"/>
    <s v="78"/>
    <s v="PAGO DE MANT. Y/O REPARACION DE FLOTILLA VEHICULAR"/>
    <n v="-4000"/>
    <n v="-4000"/>
  </r>
  <r>
    <x v="0"/>
    <s v="Cuenta de proveedor"/>
    <s v="06600058587"/>
    <s v="GONZALO KING RIVERAS"/>
    <m/>
    <s v="CXP00000925"/>
    <d v="2011-02-11T00:00:00"/>
    <s v="169"/>
    <s v="PAGO POR LA INSTALACION DE INTERNET A 4 ESCUELAS"/>
    <n v="-21500"/>
    <n v="-21500"/>
  </r>
  <r>
    <x v="0"/>
    <s v="Cuenta de proveedor"/>
    <s v="09400194545"/>
    <s v="ANYELINA VASQUEZ ROSARIO"/>
    <s v="Cheque"/>
    <s v="CXP00000926"/>
    <d v="2011-02-11T00:00:00"/>
    <s v="78"/>
    <s v="PAGO POR LA INSTALACION DE INTERNET A 4 ESCUELAS"/>
    <n v="-2000"/>
    <n v="-2000"/>
  </r>
  <r>
    <x v="0"/>
    <s v="Cuenta de proveedor"/>
    <s v="100786532"/>
    <s v="LUIS EDUARDO HOLGUIN VERAS MARTINEZ"/>
    <m/>
    <s v="CXP00000220"/>
    <d v="2011-02-11T00:00:00"/>
    <s v="24"/>
    <s v="PAGO POR LA INSTALACION DE INTERNET A 4 ESCUELAS"/>
    <n v="-945"/>
    <n v="-945"/>
  </r>
  <r>
    <x v="0"/>
    <s v="Cuenta de proveedor"/>
    <s v="102328994"/>
    <s v="FRANCISCO BDO. MARTINEZ SIMON"/>
    <m/>
    <s v="CXP00000221"/>
    <d v="2011-02-11T00:00:00"/>
    <s v="169"/>
    <s v="PAGO POR LA INSTALACION DE INTERNET A 4 ESCUELAS"/>
    <n v="-20725"/>
    <n v="-20725"/>
  </r>
  <r>
    <x v="0"/>
    <s v="Cuenta de proveedor"/>
    <s v="108104639"/>
    <s v="LUIS FRANCISCO VASQUEZ CASTILLO"/>
    <m/>
    <s v="CXP00000223"/>
    <d v="2011-02-11T00:00:00"/>
    <s v="169"/>
    <s v="CUBICACION #2 PRESUP. REFORMULADO"/>
    <n v="-35000"/>
    <n v="-35000"/>
  </r>
  <r>
    <x v="0"/>
    <s v="Cuenta de proveedor"/>
    <s v="108318460"/>
    <s v="MANUEL ANTONIO ORTIZ ROSARIO"/>
    <m/>
    <s v="CXP00000224"/>
    <d v="2011-02-11T00:00:00"/>
    <s v="169"/>
    <s v="&quot;ADQUISICION DE ARTICULOS TEXTILES"/>
    <n v="-22700"/>
    <n v="-22700"/>
  </r>
  <r>
    <x v="0"/>
    <s v="Cuenta de proveedor"/>
    <s v="402002364"/>
    <s v="AYUNTAMIENTO DEL MUNICIPIO DE SANTIAGO"/>
    <m/>
    <s v="CXP00000225"/>
    <d v="2011-02-11T00:00:00"/>
    <s v="141"/>
    <s v="SERV DE EQUIPAMIENTO E INSTALACIÓN DE TALLER"/>
    <n v="-1000"/>
    <n v="-1000"/>
  </r>
  <r>
    <x v="0"/>
    <s v="Cuenta de proveedor"/>
    <s v="106541147"/>
    <s v="CLEMENTINA SUERO"/>
    <m/>
    <s v="CXP00000227"/>
    <d v="2011-02-14T00:00:00"/>
    <s v="93"/>
    <s v="AVANCE 20%"/>
    <n v="-65100"/>
    <n v="-65100"/>
  </r>
  <r>
    <x v="0"/>
    <s v="Cuenta de proveedor"/>
    <s v="10800024611"/>
    <s v="DANILO CONTRERAS FELIZ"/>
    <m/>
    <s v="CXP00000229"/>
    <d v="2011-02-14T00:00:00"/>
    <s v="21"/>
    <s v="PAGO SERVICIO DE AGUA POTABLE, MES DE ABRIL 2024"/>
    <n v="-35990"/>
    <n v="-35990"/>
  </r>
  <r>
    <x v="0"/>
    <s v="Cuenta de proveedor"/>
    <s v="00115253817"/>
    <s v="DINORAH ALTAGRACIA DE LIMA JIMENEZ"/>
    <s v="Cheque"/>
    <s v="CXP00001957"/>
    <d v="2011-02-15T00:00:00"/>
    <s v="68"/>
    <s v="OFIC- DGA Nº.-540-2024 RESIDUOS SOLIDOS, ENE-DIC 2018"/>
    <n v="-742.11"/>
    <n v="-742.11"/>
  </r>
  <r>
    <x v="0"/>
    <s v="Cuenta de proveedor"/>
    <s v="05300028130"/>
    <s v="SANTOS FELICIANO PAYANO JIMENEZ"/>
    <m/>
    <s v="CXP00000927"/>
    <d v="2011-02-15T00:00:00"/>
    <s v="278"/>
    <s v="OFIC- DGA Nº.-540-2024 RESIDUOS SOLIDOS, ENE-DIC 2019"/>
    <n v="-7697.61"/>
    <n v="-7697.61"/>
  </r>
  <r>
    <x v="0"/>
    <s v="Cuenta de proveedor"/>
    <s v="100786532"/>
    <s v="LUIS EDUARDO HOLGUIN VERAS MARTINEZ"/>
    <m/>
    <s v="CXP00000230"/>
    <d v="2011-02-15T00:00:00"/>
    <s v="26"/>
    <s v="OFIC- DGA Nº.-540-2024 RESIDUOS SOLIDOS, ENE-DIC 2020"/>
    <n v="-1800"/>
    <n v="-1800"/>
  </r>
  <r>
    <x v="0"/>
    <s v="Cuenta de proveedor"/>
    <s v="100786532"/>
    <s v="LUIS EDUARDO HOLGUIN VERAS MARTINEZ"/>
    <m/>
    <s v="CXP00000231"/>
    <d v="2011-02-15T00:00:00"/>
    <s v="30"/>
    <s v="OFIC- DGA Nº.-541-2024 RESIDUOS SOLIDOS, ENE-DIC 2021"/>
    <n v="-1600"/>
    <n v="-1600"/>
  </r>
  <r>
    <x v="0"/>
    <s v="Cuenta de proveedor"/>
    <s v="101174277"/>
    <s v="REIDOSA TRAVEL C POR A"/>
    <m/>
    <s v="CXP00000232"/>
    <d v="2011-02-15T00:00:00"/>
    <s v="43"/>
    <s v="OFIC- DGA Nº.-542-2024 RESIDUOS SOLIDOS, ENE-DIC 2022"/>
    <n v="-800"/>
    <n v="-800"/>
  </r>
  <r>
    <x v="0"/>
    <s v="Cuenta de proveedor"/>
    <s v="101347961"/>
    <s v="DENNICHER ANTONIO ALCANTARA"/>
    <m/>
    <s v="CXP00000233"/>
    <d v="2011-02-15T00:00:00"/>
    <s v="31"/>
    <s v="OFIC- DGA Nº.-542-2024 RESIDUOS SOLIDOS, ENE-DIC 2023"/>
    <n v="-5176"/>
    <n v="-5176"/>
  </r>
  <r>
    <x v="0"/>
    <s v="Cuenta de proveedor"/>
    <s v="111440772"/>
    <s v="ELIZABETH PEÑA LORENZO"/>
    <m/>
    <s v="CXP00000236"/>
    <d v="2011-02-17T00:00:00"/>
    <s v="92"/>
    <s v="OFIC- DGA Nº.-542-2024 RESIDUOS SOLIDOS, ENE-ABRIL 2024"/>
    <n v="-38672.68"/>
    <n v="-38672.68"/>
  </r>
  <r>
    <x v="0"/>
    <s v="Cuenta de proveedor"/>
    <s v="11900016707"/>
    <s v="EUGENIA GARCIA GUZMAN"/>
    <m/>
    <s v="CXP00000237"/>
    <d v="2011-02-17T00:00:00"/>
    <s v="711"/>
    <s v="PAGO POR LA INSTALACION DE INTERNET A 2 ESCUELAS"/>
    <n v="-21765.42"/>
    <n v="-21765.42"/>
  </r>
  <r>
    <x v="0"/>
    <s v="Cuenta de proveedor"/>
    <s v="07330044006"/>
    <s v="MARIA ELVIRA CHARRIA VILLEGAS"/>
    <s v="Cheque"/>
    <s v="CXP00000928"/>
    <d v="2011-02-21T00:00:00"/>
    <s v="51"/>
    <s v="PAGO DE TRANSPORTE"/>
    <n v="-83492.320000000007"/>
    <n v="-83492.320000000007"/>
  </r>
  <r>
    <x v="0"/>
    <s v="Cuenta de proveedor"/>
    <s v="09400194545"/>
    <s v="ANYELINA VASQUEZ ROSARIO"/>
    <s v="Cheque"/>
    <s v="CXP00000929"/>
    <d v="2011-03-14T00:00:00"/>
    <s v="152"/>
    <s v="ALQ. LOCAL, CORRESP. AL MES DE MAYO 2024"/>
    <n v="-2000"/>
    <n v="-2000"/>
  </r>
  <r>
    <x v="0"/>
    <s v="Cuenta de proveedor"/>
    <s v="00113380174"/>
    <s v="LUIS REYNALDO PINEDA LORENZO"/>
    <s v="Cheque"/>
    <s v="CXP00001905"/>
    <d v="2011-03-17T00:00:00"/>
    <s v="272"/>
    <s v="ALQ. LOCAL, CORRESP. A MAYO Y JUNIO 2024"/>
    <n v="-25875"/>
    <n v="-25875"/>
  </r>
  <r>
    <x v="1"/>
    <s v="Cuenta de proveedor"/>
    <s v="00100099761"/>
    <s v="JORGE ALBERTO  DE LEON AMPARO"/>
    <s v="Cheque"/>
    <s v="CXP00001874"/>
    <d v="2011-03-28T00:00:00"/>
    <s v="87"/>
    <s v="ALQ. LOCAL, CORRESP. A MAYO Y JUNIO 2024"/>
    <n v="-35000"/>
    <n v="-35000"/>
  </r>
  <r>
    <x v="0"/>
    <s v="Cuenta de proveedor"/>
    <s v="02400016503"/>
    <s v="FERNANDO OBISPO BRITO"/>
    <s v="Cheque"/>
    <s v="CXP00000930"/>
    <d v="2011-04-07T00:00:00"/>
    <s v="310"/>
    <s v="ALQ. LOCAL, CORRESP. A MAYO Y JUNIO 2024"/>
    <n v="-8000"/>
    <n v="-8000"/>
  </r>
  <r>
    <x v="0"/>
    <s v="Cuenta de proveedor"/>
    <s v="09400194545"/>
    <s v="ANYELINA VASQUEZ ROSARIO"/>
    <s v="Cheque"/>
    <s v="CXP00000931"/>
    <d v="2011-04-08T00:00:00"/>
    <s v="250"/>
    <s v="ALQ. LOCAL, CORRESP. A MAYO Y JUNIO 2024"/>
    <n v="-2000"/>
    <n v="-2000"/>
  </r>
  <r>
    <x v="1"/>
    <s v="Cuenta de proveedor"/>
    <s v="00800030520"/>
    <s v="JOSE LUIS VILLALONA REYES"/>
    <s v="Cheque"/>
    <s v="CXP00001881"/>
    <d v="2011-05-04T00:00:00"/>
    <s v="378"/>
    <s v="CUBICACION #10 PRESUP. REFORMULADO"/>
    <n v="-68204.5"/>
    <n v="-68204.5"/>
  </r>
  <r>
    <x v="0"/>
    <s v="Cuenta de proveedor"/>
    <s v="00101777019"/>
    <s v="LOIDA ALTAGRACIA SANTANA CORDERO"/>
    <s v="Cheque"/>
    <s v="CXP00001904"/>
    <d v="2011-05-09T00:00:00"/>
    <s v="261"/>
    <s v="SERV. DE LEGALIZACION NOTARIZAR 11 DOCUMENTO CONSULT JUR."/>
    <n v="-1500"/>
    <n v="-1500"/>
  </r>
  <r>
    <x v="0"/>
    <s v="Cuenta de proveedor"/>
    <s v="09400194545"/>
    <s v="ANYELINA VASQUEZ ROSARIO"/>
    <s v="Cheque"/>
    <s v="CXP00000932"/>
    <d v="2011-05-17T00:00:00"/>
    <s v="354"/>
    <s v="PAGO ALQU. MES MAYO Y JUNIO 2024"/>
    <n v="-2000"/>
    <n v="-2000"/>
  </r>
  <r>
    <x v="0"/>
    <s v="Cuenta de proveedor"/>
    <s v="03400007492"/>
    <s v="LUIS RAMON MARTINEZ ESPINAL"/>
    <s v="Cheque"/>
    <s v="CXP00000933"/>
    <d v="2011-05-24T00:00:00"/>
    <s v="515-2"/>
    <s v="CUBICACION #24 PRESUP. REFORMULADO"/>
    <n v="-5000"/>
    <n v="-5000"/>
  </r>
  <r>
    <x v="0"/>
    <s v="Cuenta de proveedor"/>
    <s v="130247153"/>
    <s v="HAILA SRL."/>
    <m/>
    <s v="CXP00000254"/>
    <d v="2011-05-24T00:00:00"/>
    <s v="599"/>
    <s v="ADQUISICION DE MOBILIARIO ESCOLAR"/>
    <n v="-165392.79999999999"/>
    <n v="-165392.79999999999"/>
  </r>
  <r>
    <x v="0"/>
    <s v="Cuenta de proveedor"/>
    <s v="00102201910"/>
    <s v="MAURICIO ANTIGUA MARTINEZ"/>
    <s v="Cheque"/>
    <s v="CXP00001936"/>
    <d v="2011-05-31T00:00:00"/>
    <s v="388"/>
    <s v="ADQUISICION DE MOBILIARIO ESCOLAR"/>
    <n v="-7787.26"/>
    <n v="-7787.26"/>
  </r>
  <r>
    <x v="0"/>
    <s v="Cuenta de proveedor"/>
    <s v="01800335216"/>
    <s v="RAULINA MATOS BATISTA"/>
    <s v="Cheque"/>
    <s v="CXP00000934"/>
    <d v="2011-05-31T00:00:00"/>
    <s v="375"/>
    <s v="PAGO POR SERVICIO DE INTERNET A 76 ESCUELAS"/>
    <n v="-20522.849999999999"/>
    <n v="-20522.849999999999"/>
  </r>
  <r>
    <x v="0"/>
    <s v="Cuenta de proveedor"/>
    <s v="01900057512"/>
    <s v="RUDELINDA  FELIZ FELIZ"/>
    <s v="Cheque"/>
    <s v="CXP00000935"/>
    <d v="2011-05-31T00:00:00"/>
    <s v="375"/>
    <s v="SERV. DE INTERNET MES DE ABRIL 2024"/>
    <n v="-18722.599999999999"/>
    <n v="-18722.599999999999"/>
  </r>
  <r>
    <x v="0"/>
    <s v="Cuenta de proveedor"/>
    <s v="01900057512"/>
    <s v="RUDELINDA  FELIZ FELIZ"/>
    <s v="Cheque"/>
    <s v="CXP00000936"/>
    <d v="2011-05-31T00:00:00"/>
    <s v="375-2"/>
    <s v="SERV. DE IMPRESION DE FOLDERS DE BOLSILLO"/>
    <n v="-18722.599999999999"/>
    <n v="-18722.599999999999"/>
  </r>
  <r>
    <x v="0"/>
    <s v="Cuenta de proveedor"/>
    <s v="02601399302"/>
    <s v="ADRIAN MORILLO MARTINEZ"/>
    <s v="Cheque"/>
    <s v="CXP00000937"/>
    <d v="2011-05-31T00:00:00"/>
    <s v="375"/>
    <s v="ADQUISICION DE MATERIALES DE LIMPIEZA"/>
    <n v="-37857"/>
    <n v="-37857"/>
  </r>
  <r>
    <x v="0"/>
    <s v="Cuenta de proveedor"/>
    <s v="03102397670"/>
    <s v="MEREGILDA TORIBIO CABRERA"/>
    <s v="Cheque"/>
    <s v="CXP00000938"/>
    <d v="2011-05-31T00:00:00"/>
    <s v="375"/>
    <s v="CUBICACION #22 PRESUP. REFORMULADO"/>
    <n v="-18722.599999999999"/>
    <n v="-18722.599999999999"/>
  </r>
  <r>
    <x v="0"/>
    <s v="Cuenta de proveedor"/>
    <s v="03103856898"/>
    <s v="FRANCISCO DEL ROSARIO SANCHEZ FERNANDEZ"/>
    <s v="Cheque"/>
    <s v="CXP00000939"/>
    <d v="2011-05-31T00:00:00"/>
    <s v="375"/>
    <s v="SERV DE AGUA MES DE ABRIL 2024, DGA.537-2024"/>
    <n v="-20522.849999999999"/>
    <n v="-20522.849999999999"/>
  </r>
  <r>
    <x v="0"/>
    <s v="Cuenta de proveedor"/>
    <s v="04700437314"/>
    <s v="MARIA PE?A SANTIAGO"/>
    <s v="Cheque"/>
    <s v="CXP00000940"/>
    <d v="2011-05-31T00:00:00"/>
    <s v="375"/>
    <s v="ALQ. LOCAL, CORRESP. A ENERO, FEB. MARZ. ABR. 2024"/>
    <n v="-21603"/>
    <n v="-21603"/>
  </r>
  <r>
    <x v="0"/>
    <s v="Cuenta de proveedor"/>
    <s v="04700437314"/>
    <s v="MARIA PE?A SANTIAGO"/>
    <s v="Cheque"/>
    <s v="CXP00000941"/>
    <d v="2011-05-31T00:00:00"/>
    <s v="375-2"/>
    <s v="ALQUI, MESES MAYO JUNIO"/>
    <n v="-21603"/>
    <n v="-21603"/>
  </r>
  <r>
    <x v="0"/>
    <s v="Cuenta de proveedor"/>
    <s v="105872840"/>
    <s v="SANTA GONZALEZ RODRIGUEZ"/>
    <m/>
    <s v="CXP00000256"/>
    <d v="2011-05-31T00:00:00"/>
    <s v="375"/>
    <s v="RECOLECCIÓN RESIDUOS SÓLIDOS MARZO/ABRIL.2024"/>
    <n v="-18722.599999999999"/>
    <n v="-18722.599999999999"/>
  </r>
  <r>
    <x v="0"/>
    <s v="Cuenta de proveedor"/>
    <s v="105872840"/>
    <s v="SANTA GONZALEZ RODRIGUEZ"/>
    <m/>
    <s v="CXP00000257"/>
    <d v="2011-05-31T00:00:00"/>
    <s v="375-2"/>
    <s v="SERV. DE LEGALIZACION NOTARIZAR 7 DOCUMENTOS CONSULT JUR."/>
    <n v="-18722.599999999999"/>
    <n v="-18722.599999999999"/>
  </r>
  <r>
    <x v="0"/>
    <s v="Cuenta de proveedor"/>
    <s v="00102201910"/>
    <s v="MAURICIO ANTIGUA MARTINEZ"/>
    <s v="Cheque"/>
    <s v="CXP00001937"/>
    <d v="2011-06-01T00:00:00"/>
    <s v="389"/>
    <s v="SERV DE INTERNET"/>
    <n v="-5814.49"/>
    <n v="-5814.49"/>
  </r>
  <r>
    <x v="0"/>
    <s v="Cuenta de proveedor"/>
    <s v="08100008047"/>
    <s v="MARIA DEL CARMEN LUPERON LIRIANO"/>
    <s v="Cheque"/>
    <s v="CXP00000942"/>
    <d v="2011-06-02T00:00:00"/>
    <s v="517"/>
    <s v="SERV DE INTERNET"/>
    <n v="-8000"/>
    <n v="-8000"/>
  </r>
  <r>
    <x v="0"/>
    <s v="Cuenta de proveedor"/>
    <s v="01200726998"/>
    <s v="DOLORES ANGOMAS PERALTA"/>
    <s v="Cheque"/>
    <s v="CXP00000943"/>
    <d v="2011-06-06T00:00:00"/>
    <s v="390"/>
    <s v="SERV DE INTERNET"/>
    <n v="-25923.599999999999"/>
    <n v="-25923.599999999999"/>
  </r>
  <r>
    <x v="0"/>
    <s v="Cuenta de proveedor"/>
    <s v="401502607"/>
    <s v="CENTRO CULTURAL POVEDA"/>
    <s v="Cheque"/>
    <s v="CXP00000259"/>
    <d v="2011-06-09T00:00:00"/>
    <s v="473"/>
    <s v="SERV DE INTERNET"/>
    <n v="-1050555.8999999999"/>
    <n v="-569443.89"/>
  </r>
  <r>
    <x v="0"/>
    <s v="Cuenta de proveedor"/>
    <s v="00113380174"/>
    <s v="LUIS REYNALDO PINEDA LORENZO"/>
    <s v="Cheque"/>
    <s v="CXP00001906"/>
    <d v="2011-06-20T00:00:00"/>
    <s v="615"/>
    <s v="SERV DE INTERNET"/>
    <n v="-25875"/>
    <n v="-25875"/>
  </r>
  <r>
    <x v="1"/>
    <s v="Cuenta de proveedor"/>
    <s v="00100099761"/>
    <s v="JORGE ALBERTO  DE LEON AMPARO"/>
    <s v="Cheque"/>
    <s v="CXP00001875"/>
    <d v="2011-06-20T00:00:00"/>
    <s v="615"/>
    <s v="SERV DE INTERNET"/>
    <n v="-35000"/>
    <n v="-35000"/>
  </r>
  <r>
    <x v="0"/>
    <s v="Cuenta de proveedor"/>
    <s v="130235937"/>
    <s v="VM DISENO CONCEPTUAL C. POR A."/>
    <s v="Cheque"/>
    <s v="CXP00000263"/>
    <d v="2011-06-24T00:00:00"/>
    <s v="4458"/>
    <s v="SERV DE INTERNET"/>
    <n v="-56202"/>
    <n v="-56202"/>
  </r>
  <r>
    <x v="0"/>
    <s v="Cuenta de proveedor"/>
    <s v="04900233455"/>
    <s v="MARICELA ALBANIA LOPEZ URE?A"/>
    <s v="Cheque"/>
    <s v="CXP00000944"/>
    <d v="2011-07-01T00:00:00"/>
    <s v="465"/>
    <s v="SERV DE INTERNET"/>
    <n v="-10000"/>
    <n v="-10000"/>
  </r>
  <r>
    <x v="0"/>
    <s v="Cuenta de proveedor"/>
    <s v="424000182"/>
    <s v="FEDERACION DE MUJERES EMPRESARIAS DOMINICO - INTERNACIONAL"/>
    <s v="Cheque"/>
    <s v="CXP00000265"/>
    <d v="2011-07-04T00:00:00"/>
    <s v="470"/>
    <s v="ALQ. LOCAL, CORRESP. A ENERO, FEB. MARZ. ABR. 2024"/>
    <n v="-10000"/>
    <n v="-10000"/>
  </r>
  <r>
    <x v="0"/>
    <s v="Cuenta de proveedor"/>
    <s v="00430067482"/>
    <s v="ARTEMICHES, INC."/>
    <s v="Cheque"/>
    <s v="CXP00001784"/>
    <d v="2011-07-05T00:00:00"/>
    <s v="481"/>
    <s v="TRANSPORTE A LAS 18 REGIONALES DIR. GRAL ORIENTACION Y PSIC."/>
    <n v="-40000"/>
    <n v="-40000"/>
  </r>
  <r>
    <x v="0"/>
    <s v="Cuenta de proveedor"/>
    <s v="130206325"/>
    <s v="MASITA POST &amp; MEDIA C POR A"/>
    <s v="Libramiento"/>
    <s v="CXP00000268"/>
    <d v="2011-07-07T00:00:00"/>
    <s v="36"/>
    <s v="ALQUILER LOCAL,FEBRERO,MARZO Y ABRIL 2024"/>
    <n v="-34800"/>
    <n v="-34800"/>
  </r>
  <r>
    <x v="0"/>
    <s v="Cuenta de proveedor"/>
    <s v="05601203689"/>
    <s v="GRACIELA DEL CARMEN ROSARIO CONCEPCION"/>
    <s v="Cheque"/>
    <s v="CXP00000947"/>
    <d v="2011-07-29T00:00:00"/>
    <s v="190"/>
    <s v="ALQUILER LOCAL, CORRESP. MAYO Y JUNIO 2024"/>
    <n v="-20581.12"/>
    <n v="-20581.12"/>
  </r>
  <r>
    <x v="0"/>
    <s v="Cuenta de proveedor"/>
    <s v="05600482235"/>
    <s v="APOLINAR MANUEL  ALEJO ROQUE"/>
    <s v="Cheque"/>
    <s v="CXP00000948"/>
    <d v="2011-08-04T00:00:00"/>
    <s v="697"/>
    <s v="ALQUILER LOCAL, CORRESP. MAYO Y JUNIO 2024"/>
    <n v="-8000"/>
    <n v="-8000"/>
  </r>
  <r>
    <x v="0"/>
    <s v="Cuenta de proveedor"/>
    <s v="07300185662"/>
    <s v="DELVIN MANUEL OLIVO RAMOS"/>
    <s v="Cheque"/>
    <s v="CXP00000949"/>
    <d v="2011-08-17T00:00:00"/>
    <s v="490"/>
    <s v="ALQU. MES MAYO Y JUNIO 2024"/>
    <n v="-25000"/>
    <n v="-25000"/>
  </r>
  <r>
    <x v="0"/>
    <s v="Cuenta de proveedor"/>
    <s v="00107141368"/>
    <s v="EDWIN OSCAR PLASCENCIA SANCHEZ"/>
    <s v="Cheque"/>
    <s v="CXP00001815"/>
    <d v="2011-08-25T00:00:00"/>
    <s v="288"/>
    <s v="ALQ. LOCAL, CORRESP. A MAYO Y JUNIO 2024"/>
    <n v="-19978.88"/>
    <n v="-19978.88"/>
  </r>
  <r>
    <x v="0"/>
    <s v="Cuenta de proveedor"/>
    <s v="113924989"/>
    <s v="SANTO DANY ZAYAS RODRIGUEZ"/>
    <m/>
    <s v="CXP00000276"/>
    <d v="2011-08-29T00:00:00"/>
    <s v="646"/>
    <s v="ALQ. MESES MAYO Y JUNIO 2024"/>
    <n v="-7171.96"/>
    <n v="-7171.96"/>
  </r>
  <r>
    <x v="0"/>
    <s v="Cuenta de proveedor"/>
    <s v="00101849966"/>
    <s v="MARICELA  JIMENEZ RODRIGUEZ"/>
    <s v="Cheque"/>
    <s v="CXP00001921"/>
    <d v="2011-08-31T00:00:00"/>
    <s v="502"/>
    <s v="ALQ. LOCAL, CORRESP. AL MES DE ABRIL 2024"/>
    <n v="-15000"/>
    <n v="-15000"/>
  </r>
  <r>
    <x v="0"/>
    <s v="Cuenta de proveedor"/>
    <s v="108054644"/>
    <s v="JUAN DE LA CRUZ PERALTA"/>
    <m/>
    <s v="CXP00000280"/>
    <d v="2011-09-01T00:00:00"/>
    <s v="ALQ-02"/>
    <s v="ALQ. LOCAL, CORRESP. AL MES DE MAYO Y JUNIO 2024"/>
    <n v="-30000"/>
    <n v="-30000"/>
  </r>
  <r>
    <x v="0"/>
    <s v="Cuenta de proveedor"/>
    <s v="00200209856"/>
    <s v="JACINTA SANCHEZ SOLANO"/>
    <s v="Cheque"/>
    <s v="CXP00001867"/>
    <d v="2011-09-06T00:00:00"/>
    <s v="808"/>
    <s v="ALQ. LOCAL, CORRESP. AL MES DE MAYO  2024"/>
    <n v="-8000"/>
    <n v="-8000"/>
  </r>
  <r>
    <x v="0"/>
    <s v="Cuenta de proveedor"/>
    <s v="108212325"/>
    <s v="ARGENTINA  RODRIGUEZ TAVERAS"/>
    <m/>
    <s v="CXP00000290"/>
    <d v="2011-09-16T00:00:00"/>
    <s v="1184-2010"/>
    <s v="CUBICACION #4"/>
    <n v="-50000"/>
    <n v="-50000"/>
  </r>
  <r>
    <x v="1"/>
    <s v="Cuenta de proveedor"/>
    <s v="00103099255"/>
    <s v="ALEJANDRO RODRIGUEZ"/>
    <s v="Cheque"/>
    <s v="CXP00001766"/>
    <d v="2011-09-16T00:00:00"/>
    <s v="29445"/>
    <s v="ADQUISICION DE CASCOS PROTECTORES"/>
    <n v="-21000"/>
    <n v="-21000"/>
  </r>
  <r>
    <x v="0"/>
    <s v="Cuenta de proveedor"/>
    <s v="101874503"/>
    <s v="SEGUROS BANRESERVAS"/>
    <s v="Cheque"/>
    <s v="CXP00000295"/>
    <d v="2011-09-22T00:00:00"/>
    <s v="1174"/>
    <s v="ALQ. LOCAL, CORRESP. AL MES DE ABRIL 2024"/>
    <n v="-23779.78"/>
    <n v="-23779.78"/>
  </r>
  <r>
    <x v="0"/>
    <s v="Cuenta de proveedor"/>
    <s v="101874503"/>
    <s v="SEGUROS BANRESERVAS"/>
    <s v="Cheque"/>
    <s v="CXP00000296"/>
    <d v="2011-09-22T00:00:00"/>
    <s v="1175"/>
    <s v="ALQ. LOCAL, CORRESP. AL MES DE ABRIL 2024"/>
    <n v="-699863.15"/>
    <n v="-699863.15"/>
  </r>
  <r>
    <x v="0"/>
    <s v="Cuenta de proveedor"/>
    <s v="101874503"/>
    <s v="SEGUROS BANRESERVAS"/>
    <s v="Cheque"/>
    <s v="CXP00000297"/>
    <d v="2011-09-22T00:00:00"/>
    <s v="1176"/>
    <s v="ALQ. LOCAL, CORRESP. AL MES DE MAYO 2024"/>
    <n v="-722609.57"/>
    <n v="-722609.57"/>
  </r>
  <r>
    <x v="0"/>
    <s v="Cuenta de proveedor"/>
    <s v="104950431"/>
    <s v="AMAURIS ANTONIO  OLIVERO  MENDOZA"/>
    <m/>
    <s v="CXP00000298"/>
    <d v="2011-09-22T00:00:00"/>
    <s v="760"/>
    <s v="SERV DE INSTALACIÓN DE CAMPOS VIRTUALES, DGA.558-2024"/>
    <n v="-3600"/>
    <n v="-3600"/>
  </r>
  <r>
    <x v="1"/>
    <s v="Cuenta de proveedor"/>
    <s v="130557098"/>
    <s v="TECNIGLOBAL S. A."/>
    <s v="Libramiento"/>
    <s v="CXP00000301"/>
    <d v="2011-09-30T00:00:00"/>
    <s v="1308"/>
    <s v="SERV DE INSTALACIÓN DE CAMPOS VIRTUALES, DGA.564-2024"/>
    <n v="-858000"/>
    <n v="-858000"/>
  </r>
  <r>
    <x v="1"/>
    <s v="Cuenta de proveedor"/>
    <s v="00200359149"/>
    <s v="MANUEL ANTONIO POZO"/>
    <s v="Cheque"/>
    <s v="CXP00001913"/>
    <d v="2011-10-13T00:00:00"/>
    <s v="ALQ-08"/>
    <s v="ALQUILER DE MAYO Y JUNIO 2024"/>
    <n v="-5000"/>
    <n v="-5000"/>
  </r>
  <r>
    <x v="1"/>
    <s v="Cuenta de proveedor"/>
    <s v="00106537608"/>
    <s v="FRANCIA JOSEFINA IMBERT TORRES"/>
    <s v="Cheque"/>
    <s v="CXP00001835"/>
    <d v="2011-10-16T00:00:00"/>
    <s v="ALQ-09"/>
    <s v="ALQUILER DE MAYO Y JUNIO 2024"/>
    <n v="-13000"/>
    <n v="-13000"/>
  </r>
  <r>
    <x v="0"/>
    <s v="Cuenta de proveedor"/>
    <s v="101767189"/>
    <s v="KCETTES PROFESIONALES"/>
    <s v="Cheque"/>
    <s v="CXP00000310"/>
    <d v="2011-11-15T00:00:00"/>
    <s v="134"/>
    <s v="CUBICACION #14, PRESUPUESTO REFORMULADO"/>
    <n v="-60586.8"/>
    <n v="-60586.8"/>
  </r>
  <r>
    <x v="1"/>
    <s v="Cuenta de proveedor"/>
    <s v="130236828"/>
    <s v="COMPLEMENTOS S A"/>
    <s v="Libramiento"/>
    <s v="CXP00000313"/>
    <d v="2011-11-15T00:00:00"/>
    <s v="134"/>
    <s v="CUBICACION #9 FINAL"/>
    <n v="-8847.84"/>
    <n v="-8847.84"/>
  </r>
  <r>
    <x v="0"/>
    <s v="Cuenta de proveedor"/>
    <s v="101808241"/>
    <s v="PANIFICADORA THANIA SRL"/>
    <m/>
    <s v="CXP00000316"/>
    <d v="2011-11-18T00:00:00"/>
    <s v="129"/>
    <s v="ALQUILER DE MAYO Y JUNIO 2024"/>
    <n v="-1355223.7"/>
    <n v="-1355223.7"/>
  </r>
  <r>
    <x v="0"/>
    <s v="Cuenta de proveedor"/>
    <s v="104271937"/>
    <s v="SCARLEN CEPEDA"/>
    <m/>
    <s v="CXP00000318"/>
    <d v="2011-11-22T00:00:00"/>
    <s v="825"/>
    <s v="ALQUILER DE MAYO Y JUNIO 2024"/>
    <n v="-5736.62"/>
    <n v="-5736.62"/>
  </r>
  <r>
    <x v="0"/>
    <s v="Cuenta de proveedor"/>
    <s v="104271937"/>
    <s v="SCARLEN CEPEDA"/>
    <m/>
    <s v="CXP00000319"/>
    <d v="2011-11-22T00:00:00"/>
    <s v="826"/>
    <s v="CUBICACION #8 RESCISION"/>
    <n v="-8323.7199999999993"/>
    <n v="-8323.7199999999993"/>
  </r>
  <r>
    <x v="0"/>
    <s v="Cuenta de proveedor"/>
    <s v="01100347754"/>
    <s v="SAYURIS ROGELINA MORETA PEÑA"/>
    <s v="Cheque"/>
    <s v="CXP00000962"/>
    <d v="2011-12-05T00:00:00"/>
    <s v="6274"/>
    <s v="ALQUILER DE MAYO Y JUNIO 2024"/>
    <n v="-49318.51"/>
    <n v="-49318.51"/>
  </r>
  <r>
    <x v="0"/>
    <s v="Cuenta de proveedor"/>
    <s v="05900014860"/>
    <s v="GABRIEL ANTONIO QUEZADA ROSARIO"/>
    <m/>
    <s v="CXP00000963"/>
    <d v="2011-12-05T00:00:00"/>
    <s v="6279"/>
    <s v="CUBICACION #1 PRESUP. REFORMULADO"/>
    <n v="-49068.88"/>
    <n v="-49068.88"/>
  </r>
  <r>
    <x v="0"/>
    <s v="Cuenta de proveedor"/>
    <s v="101322279"/>
    <s v="SARAH VEGA ACOSTA"/>
    <m/>
    <s v="CXP00000325"/>
    <d v="2011-12-05T00:00:00"/>
    <s v="6261"/>
    <s v="SERVICIO DE INTERNET MES DE ABRIL 2024"/>
    <n v="-59709.27"/>
    <n v="-59709.27"/>
  </r>
  <r>
    <x v="0"/>
    <s v="Cuenta de proveedor"/>
    <s v="04800483804"/>
    <s v="YOJANNA MORA"/>
    <s v="Cheque"/>
    <s v="CXP00000964"/>
    <d v="2011-12-07T00:00:00"/>
    <s v="6350"/>
    <s v="INSTALACIÓN INTERNET (3) ESCUELAS EN LA VEGA, MOCA"/>
    <n v="-51993"/>
    <n v="-51993"/>
  </r>
  <r>
    <x v="0"/>
    <s v="Cuenta de proveedor"/>
    <s v="05800103250"/>
    <s v="MERCEDES ISABEL VASQUEZ"/>
    <m/>
    <s v="CXP00000966"/>
    <d v="2011-12-07T00:00:00"/>
    <s v="6353"/>
    <s v="INSTACION DE CAMPOS VIRTUALES E INTERNET"/>
    <n v="-21551.31"/>
    <n v="-21551.31"/>
  </r>
  <r>
    <x v="1"/>
    <s v="Cuenta de proveedor"/>
    <s v="00106252174"/>
    <s v="ALFIDA LUISA TORRES L. DE JIMENEZ"/>
    <m/>
    <s v="CXP00001770"/>
    <d v="2011-12-08T00:00:00"/>
    <s v="ALQ-15"/>
    <s v="ANTICIPO 20%"/>
    <n v="-5000"/>
    <n v="-5000"/>
  </r>
  <r>
    <x v="1"/>
    <s v="Cuenta de proveedor"/>
    <s v="10400145941"/>
    <s v="JULIO CESAR DOMINGUEZ MONTAS"/>
    <m/>
    <s v="CXP00000330"/>
    <d v="2011-12-15T00:00:00"/>
    <s v="ALQ-17"/>
    <s v="ALQ. LOCAL, CORRESP. AL MES DE ABRIL 2024"/>
    <n v="-10000"/>
    <n v="-10000"/>
  </r>
  <r>
    <x v="0"/>
    <s v="Cuenta de proveedor"/>
    <s v="00101533644"/>
    <s v="LIGIA AMADA MELO DE CARDONA"/>
    <s v="Cheque"/>
    <s v="CXP00001903"/>
    <d v="2011-12-20T00:00:00"/>
    <s v="148"/>
    <s v="RECOLECCION DE DESECHOS SOLIDOS, MES DICIEMBRE 2017"/>
    <n v="-4000"/>
    <n v="-4000"/>
  </r>
  <r>
    <x v="1"/>
    <s v="Cuenta de proveedor"/>
    <s v="101841621"/>
    <s v="AAA DOMINICANA S A"/>
    <s v="Cheque"/>
    <s v="CXP00000334"/>
    <d v="2011-12-22T00:00:00"/>
    <s v="1143"/>
    <s v="SERV. DE INSTAL CABLEADO ESTRUCTURADO ESC. PRIMARIA SEVERIAN"/>
    <n v="-1156865.5"/>
    <n v="-1156865.5"/>
  </r>
  <r>
    <x v="0"/>
    <s v="Cuenta de proveedor"/>
    <s v="100914720"/>
    <s v="LUIS PEREZ CASANOVA"/>
    <m/>
    <s v="CXP00000339"/>
    <d v="2012-01-03T00:00:00"/>
    <s v="30"/>
    <s v="SERV. DE INTERNET CORRESP. AL MES DE ABRIL/2024"/>
    <n v="-29000"/>
    <n v="-29000"/>
  </r>
  <r>
    <x v="0"/>
    <s v="Cuenta de proveedor"/>
    <s v="00105805022"/>
    <s v="BERTHA YUDERQUI VILLAR TEJEDA"/>
    <s v="Cheque"/>
    <s v="CXP00001794"/>
    <d v="2012-01-17T00:00:00"/>
    <s v="40"/>
    <s v="SERV DE INSTALACION INTERNET SEGUN OFC. DGA.535-2024"/>
    <n v="-43206"/>
    <n v="-43206"/>
  </r>
  <r>
    <x v="0"/>
    <s v="Cuenta de proveedor"/>
    <s v="00106296403"/>
    <s v="MARIBEL DE LOS SANTOS VENTURA"/>
    <s v="Cheque"/>
    <s v="CXP00001920"/>
    <d v="2012-01-17T00:00:00"/>
    <s v="40"/>
    <s v="SERV DE INSTALACION INTERNET SEGUN OFC. DGA.535-2024"/>
    <n v="-20882.900000000001"/>
    <n v="-20882.900000000001"/>
  </r>
  <r>
    <x v="0"/>
    <s v="Cuenta de proveedor"/>
    <s v="00114326697"/>
    <s v="MAURA MARTINEZ MARTINEZ"/>
    <s v="Cheque"/>
    <s v="CXP00001934"/>
    <d v="2012-01-17T00:00:00"/>
    <s v="40"/>
    <s v="SERV DE INSTALACION INTERNET SEGUN OFC. DGA.535-2024"/>
    <n v="-19082.650000000001"/>
    <n v="-19082.650000000001"/>
  </r>
  <r>
    <x v="0"/>
    <s v="Cuenta de proveedor"/>
    <s v="00300514676"/>
    <s v="MONICA JOCELIN RUIZ MEDINA"/>
    <s v="Cheque"/>
    <s v="CXP00001941"/>
    <d v="2012-01-17T00:00:00"/>
    <s v="40"/>
    <s v="SERV DE INSTALACION INTERNET SEGUN OFC. DGA.535-2024"/>
    <n v="-17642.45"/>
    <n v="-17642.45"/>
  </r>
  <r>
    <x v="0"/>
    <s v="Cuenta de proveedor"/>
    <s v="00800203796"/>
    <s v="BETHANIA YADANIRA LINARES MEDRANO"/>
    <s v="Cheque"/>
    <s v="CXP00001796"/>
    <d v="2012-01-17T00:00:00"/>
    <s v="40"/>
    <s v="SERV DE INSTALACION INTERNET SEGUN OFC. DGA.535-2024"/>
    <n v="-38165.300000000003"/>
    <n v="-38165.300000000003"/>
  </r>
  <r>
    <x v="0"/>
    <s v="Cuenta de proveedor"/>
    <s v="01200573929"/>
    <s v="WILLIAM ARTURO PE?A ENCARNACION"/>
    <s v="Cheque"/>
    <s v="CXP00000973"/>
    <d v="2012-01-17T00:00:00"/>
    <s v="40"/>
    <s v="SERV DE INSTALACION INTERNET SEGUN OFC. DGA.535-2024"/>
    <n v="-18722.599999999999"/>
    <n v="-18722.599999999999"/>
  </r>
  <r>
    <x v="0"/>
    <s v="Cuenta de proveedor"/>
    <s v="02000149969"/>
    <s v="YENIFER MERIELIS GONZALEZ JIMENEZ"/>
    <s v="Cheque"/>
    <s v="CXP00000977"/>
    <d v="2012-01-17T00:00:00"/>
    <s v="40"/>
    <s v="SERV DE INSTALACION INTERNET SEGUN OFC. DGA.535-2024"/>
    <n v="-7487.1"/>
    <n v="-7487.1"/>
  </r>
  <r>
    <x v="0"/>
    <s v="Cuenta de proveedor"/>
    <s v="02601288323"/>
    <s v="MERCEDES MONTERO OTAÑO"/>
    <s v="Cheque"/>
    <s v="CXP00000980"/>
    <d v="2012-01-17T00:00:00"/>
    <s v="40"/>
    <s v="SERV DE INSTALACION INTERNET SEGUN OFC. DGA.535-2024"/>
    <n v="-13681.9"/>
    <n v="-13681.9"/>
  </r>
  <r>
    <x v="0"/>
    <s v="Cuenta de proveedor"/>
    <s v="03103489997"/>
    <s v="MARIA REGINA GARCIA FLORES"/>
    <s v="Cheque"/>
    <s v="CXP00000987"/>
    <d v="2012-01-17T00:00:00"/>
    <s v="40"/>
    <s v="B1500000021"/>
    <n v="-25491.54"/>
    <n v="-25491.54"/>
  </r>
  <r>
    <x v="0"/>
    <s v="Cuenta de proveedor"/>
    <s v="03104006774"/>
    <s v="FRANCISCO ANT. RODRIGUEZ DE LEON"/>
    <s v="Cheque"/>
    <s v="CXP00000990"/>
    <d v="2012-01-17T00:00:00"/>
    <s v="40"/>
    <s v="PAGO DE VIATICOS Y TRANSPORTE (PASAJE)"/>
    <n v="-37445.199999999997"/>
    <n v="-3745"/>
  </r>
  <r>
    <x v="0"/>
    <s v="Cuenta de proveedor"/>
    <s v="04900828544"/>
    <s v="GLORIA MARIA MENA VASQUEZ"/>
    <s v="Cheque"/>
    <s v="CXP00001007"/>
    <d v="2012-01-17T00:00:00"/>
    <s v="40"/>
    <s v="PEAJE"/>
    <n v="-33844.699999999997"/>
    <n v="-33844.699999999997"/>
  </r>
  <r>
    <x v="0"/>
    <s v="Cuenta de proveedor"/>
    <s v="05600603509"/>
    <s v="MIDONIA ULERIO REYES"/>
    <s v="Cheque"/>
    <s v="CXP00001015"/>
    <d v="2012-01-17T00:00:00"/>
    <s v="40"/>
    <s v="SERV DE BASURA ENERO-DICIEMBRE 2022, DGA.546-2024"/>
    <n v="-13321.85"/>
    <n v="-13321.85"/>
  </r>
  <r>
    <x v="0"/>
    <s v="Cuenta de proveedor"/>
    <s v="06900054260"/>
    <s v="JAIRA O. PEREZ CARVAJAL DE ENCARNACION"/>
    <s v="Cheque"/>
    <s v="CXP00001020"/>
    <d v="2012-01-17T00:00:00"/>
    <s v="40"/>
    <s v="SERV DE BASURA ENERO-DICIEMBRE 2023, DGA.546-2024"/>
    <n v="-26643.7"/>
    <n v="-26643.7"/>
  </r>
  <r>
    <x v="0"/>
    <s v="Cuenta de proveedor"/>
    <s v="09000151721"/>
    <s v="ANDREA TEJADA DE LOS SANTOS"/>
    <s v="Cheque"/>
    <s v="CXP00001031"/>
    <d v="2012-01-17T00:00:00"/>
    <s v="40"/>
    <s v="SERV DE BASURA ENERO-ABRIL 2024, DGA.546-2024"/>
    <n v="-42485.9"/>
    <n v="-42485.9"/>
  </r>
  <r>
    <x v="0"/>
    <s v="Cuenta de proveedor"/>
    <s v="105805022"/>
    <s v="BERTHA YUDERQUI VILLAR TEJEDA"/>
    <m/>
    <s v="MIED-4065"/>
    <d v="2012-01-17T00:00:00"/>
    <s v="40"/>
    <s v="&quot;ADQUISICION DE PLACAS DE RECONOCIMIENTO&quot;"/>
    <n v="43206"/>
    <n v="-43206"/>
  </r>
  <r>
    <x v="0"/>
    <s v="Cuenta de proveedor"/>
    <s v="200634079"/>
    <s v="SANDRA ROA AGRAMONTE DE ARAUJO"/>
    <m/>
    <s v="CXP00000358"/>
    <d v="2012-01-17T00:00:00"/>
    <s v="40"/>
    <s v="ADQ. DE UNIFORMES E INDUMENTARIAS PARA POLICIA ESC"/>
    <n v="-17282.400000000001"/>
    <n v="-17282.400000000001"/>
  </r>
  <r>
    <x v="0"/>
    <s v="Cuenta de proveedor"/>
    <s v="22400078840"/>
    <s v="RUT DELANIA BRITO FRIAS"/>
    <s v="Cheque"/>
    <s v="CXP00000380"/>
    <d v="2012-01-17T00:00:00"/>
    <s v="40"/>
    <s v="SERVICIO DE INTERNET A 10 ESCUELA DE BONAO DE FEBREROA ABRIL"/>
    <n v="-37445.199999999997"/>
    <n v="-37445.199999999997"/>
  </r>
  <r>
    <x v="0"/>
    <s v="Cuenta de proveedor"/>
    <s v="300731148"/>
    <s v="SANTA REGINA MOTA BAEZ"/>
    <m/>
    <s v="CXP00000364"/>
    <d v="2012-01-17T00:00:00"/>
    <s v="40"/>
    <s v="INSTALACION DE CAMPOS VIRTUALES"/>
    <n v="-23331.24"/>
    <n v="-23331.24"/>
  </r>
  <r>
    <x v="0"/>
    <s v="Cuenta de proveedor"/>
    <s v="300925401"/>
    <s v="ROSSIS SOTO BAEZ"/>
    <m/>
    <s v="CXP00000366"/>
    <d v="2012-01-17T00:00:00"/>
    <s v="40"/>
    <s v="SERV DE INTERNET SEGUN OFC. DGA.568-2024"/>
    <n v="-13321.85"/>
    <n v="-13321.85"/>
  </r>
  <r>
    <x v="1"/>
    <s v="Cuenta de proveedor"/>
    <s v="00111066841"/>
    <s v="ANTONIO ARQUIMEDES GARCIA RODRIGUEZ"/>
    <s v="Cheque"/>
    <s v="CXP00001779"/>
    <d v="2012-01-17T00:00:00"/>
    <s v="70"/>
    <s v="INSTALACION DE CAMPOS VIRTUALES"/>
    <n v="-40000"/>
    <n v="-40000"/>
  </r>
  <r>
    <x v="0"/>
    <s v="Cuenta de proveedor"/>
    <s v="05800012642"/>
    <s v="DOLORES SOSA SANTOS"/>
    <s v="Cheque"/>
    <s v="CXP00001037"/>
    <d v="2012-01-25T00:00:00"/>
    <s v="422"/>
    <s v="SERVICIO DE INTERNET"/>
    <n v="-26347.919999999998"/>
    <n v="-26347.919999999998"/>
  </r>
  <r>
    <x v="0"/>
    <s v="Cuenta de proveedor"/>
    <s v="05800024506"/>
    <s v="FRANCISCA ESCOLASTICO ROSA"/>
    <m/>
    <s v="CXP00001038"/>
    <d v="2012-01-25T00:00:00"/>
    <s v="423"/>
    <s v="SERV DE INTERNET MES FEB-ABRIL 2024 SEGUN OFC. DGA.579-2024"/>
    <n v="-24649.98"/>
    <n v="-24649.98"/>
  </r>
  <r>
    <x v="0"/>
    <s v="Cuenta de proveedor"/>
    <s v="05800027897"/>
    <s v="LEONIDA BAUTISTA"/>
    <s v="Cheque"/>
    <s v="CXP00001039"/>
    <d v="2012-01-25T00:00:00"/>
    <s v="430"/>
    <s v="ADQ. DE BUTACA INTEC-III"/>
    <n v="-24649.98"/>
    <n v="-24649.98"/>
  </r>
  <r>
    <x v="0"/>
    <s v="Cuenta de proveedor"/>
    <s v="05800091646"/>
    <s v="MARIA MERCEDES"/>
    <s v="Cheque"/>
    <s v="CXP00001040"/>
    <d v="2012-01-25T00:00:00"/>
    <s v="424"/>
    <s v="ALQUILER CORRESP A MARZO Y ABRIL 2024"/>
    <n v="-24649.98"/>
    <n v="-24649.98"/>
  </r>
  <r>
    <x v="0"/>
    <s v="Cuenta de proveedor"/>
    <s v="05800137142"/>
    <s v="NORCA CECILIA ARAUJO Y MOYA"/>
    <s v="Cheque"/>
    <s v="CXP00001041"/>
    <d v="2012-01-25T00:00:00"/>
    <s v="431"/>
    <s v="ADQUISICIÓN DE T-SHIRT"/>
    <n v="-221341.22"/>
    <n v="-221341.22"/>
  </r>
  <r>
    <x v="0"/>
    <s v="Cuenta de proveedor"/>
    <s v="05800160656"/>
    <s v="UBARDA GUZMAN DE MERCEDES"/>
    <s v="Cheque"/>
    <s v="CXP00001042"/>
    <d v="2012-01-25T00:00:00"/>
    <s v="433"/>
    <s v="ADQUISICION DE CAJAS DE CARTON, P/SER UTILIZADAS E"/>
    <n v="-18796.02"/>
    <n v="-18796.02"/>
  </r>
  <r>
    <x v="0"/>
    <s v="Cuenta de proveedor"/>
    <s v="05800215203"/>
    <s v="DAISY CASTILLO"/>
    <s v="Cheque"/>
    <s v="CXP00001043"/>
    <d v="2012-01-25T00:00:00"/>
    <s v="428"/>
    <s v="ADQ. DE ELECTRODOMESTICO"/>
    <n v="-24056.1"/>
    <n v="-24056.1"/>
  </r>
  <r>
    <x v="0"/>
    <s v="Cuenta de proveedor"/>
    <s v="05800244146"/>
    <s v="FRANCISCA CASTILLO BAUTISTA"/>
    <m/>
    <s v="CXP00001044"/>
    <d v="2012-01-25T00:00:00"/>
    <s v="429"/>
    <s v="PAGO POR SERVICIO DE INTERNET A 39 ESCUELAS"/>
    <n v="-24566.12"/>
    <n v="-24566.12"/>
  </r>
  <r>
    <x v="1"/>
    <s v="Cuenta de proveedor"/>
    <s v="22300298431"/>
    <s v="JUANA ELISA MORENO SOLANO."/>
    <s v="Libramiento"/>
    <s v="CXP00000387"/>
    <d v="2012-02-01T00:00:00"/>
    <s v="ALQ-24"/>
    <s v="VIATICOS Y PEAJE DIR. DE GESTION AMBIENTAL Y DE RIESGOS"/>
    <n v="-20000"/>
    <n v="-20000"/>
  </r>
  <r>
    <x v="0"/>
    <s v="Cuenta de proveedor"/>
    <s v="00113955918"/>
    <s v="MODESTO SANCHEZ BRITO"/>
    <s v="Cheque"/>
    <s v="CXP00001940"/>
    <d v="2012-02-02T00:00:00"/>
    <s v="1379"/>
    <s v="PAGO ALIMENTACIO, TRANSP, MATERIAL GASTABLE A LA DIR. GESTIO"/>
    <n v="-7084.68"/>
    <n v="-7084.68"/>
  </r>
  <r>
    <x v="0"/>
    <s v="Cuenta de proveedor"/>
    <s v="130436584"/>
    <s v="LABORATORIO DIESEL MARTINEZ C. X A."/>
    <s v="Cheque"/>
    <s v="CXP00000391"/>
    <d v="2012-02-04T00:00:00"/>
    <s v="959"/>
    <s v="RESIDUOS MES DICIEMBRE 2017"/>
    <n v="-26703.200000000001"/>
    <n v="-26703.200000000001"/>
  </r>
  <r>
    <x v="0"/>
    <s v="Cuenta de proveedor"/>
    <s v="130436584"/>
    <s v="LABORATORIO DIESEL MARTINEZ C. X A."/>
    <s v="Cheque"/>
    <s v="CXP00000392"/>
    <d v="2012-02-04T00:00:00"/>
    <s v="960"/>
    <s v="CUBICACION #22, PRESUPUESTO REFORMULADO"/>
    <n v="-23292.799999999999"/>
    <n v="-23292.799999999999"/>
  </r>
  <r>
    <x v="0"/>
    <s v="Cuenta de proveedor"/>
    <s v="130436584"/>
    <s v="LABORATORIO DIESEL MARTINEZ C. X A."/>
    <s v="Cheque"/>
    <s v="CXP00000393"/>
    <d v="2012-02-04T00:00:00"/>
    <s v="961"/>
    <s v="CUBICACION #10 PRESUP. REFORMULADO"/>
    <n v="-27608"/>
    <n v="-27608"/>
  </r>
  <r>
    <x v="0"/>
    <s v="Cuenta de proveedor"/>
    <s v="130436584"/>
    <s v="LABORATORIO DIESEL MARTINEZ C. X A."/>
    <s v="Cheque"/>
    <s v="CXP00000394"/>
    <d v="2012-02-04T00:00:00"/>
    <s v="962"/>
    <s v="CUBICACION #10 PRESUP. REFORMULADO"/>
    <n v="-18687.599999999999"/>
    <n v="-18687.599999999999"/>
  </r>
  <r>
    <x v="0"/>
    <s v="Cuenta de proveedor"/>
    <s v="124007135"/>
    <s v="VIMARTE PUBLICIDAD S. A."/>
    <s v="Cheque"/>
    <s v="CXP00000395"/>
    <d v="2012-02-06T00:00:00"/>
    <s v="712"/>
    <s v="INSTALACION DE CAMPOS VIRTUALES E INTERNET"/>
    <n v="-24244"/>
    <n v="-24244"/>
  </r>
  <r>
    <x v="0"/>
    <s v="Cuenta de proveedor"/>
    <s v="130436584"/>
    <s v="LABORATORIO DIESEL MARTINEZ C. X A."/>
    <s v="Cheque"/>
    <s v="CXP00000396"/>
    <d v="2012-02-06T00:00:00"/>
    <s v="965"/>
    <s v="SERV DE INTERNET"/>
    <n v="-8908.7999999999993"/>
    <n v="-8908.7999999999993"/>
  </r>
  <r>
    <x v="0"/>
    <s v="Cuenta de proveedor"/>
    <s v="05800035726"/>
    <s v="YANERY BURGOS"/>
    <s v="Cheque"/>
    <s v="CXP00001048"/>
    <d v="2012-02-09T00:00:00"/>
    <s v="1383"/>
    <s v="SERV. DE INTERNET"/>
    <n v="-21341.22"/>
    <n v="-21341.22"/>
  </r>
  <r>
    <x v="0"/>
    <s v="Cuenta de proveedor"/>
    <s v="05800035908"/>
    <s v="SOYLA MARIA DE LA CRUZ"/>
    <s v="Cheque"/>
    <s v="CXP00001049"/>
    <d v="2012-02-09T00:00:00"/>
    <s v="1382"/>
    <s v="COMPRA DE HERRAMIENTAS Y MATERIALES FERRETEROS"/>
    <n v="-20651.52"/>
    <n v="-20651.52"/>
  </r>
  <r>
    <x v="0"/>
    <s v="Cuenta de proveedor"/>
    <s v="05800156100"/>
    <s v="MARITZA TAVERAS POLANCO"/>
    <s v="Cheque"/>
    <s v="CXP00001050"/>
    <d v="2012-02-09T00:00:00"/>
    <s v="13"/>
    <s v="OFIC-DGA Nº.-578-24 SERV. INTERNET A 18 ESC. FEB-ABRIL 2024"/>
    <n v="-17269.22"/>
    <n v="-17269.22"/>
  </r>
  <r>
    <x v="0"/>
    <s v="Cuenta de proveedor"/>
    <s v="05800216557"/>
    <s v="ALEJANDRINA SUAREZ HERNANDEZ"/>
    <s v="Cheque"/>
    <s v="CXP00001051"/>
    <d v="2012-02-09T00:00:00"/>
    <s v="1374"/>
    <s v="CUBICACION #1"/>
    <n v="-17269.22"/>
    <n v="-17269.22"/>
  </r>
  <r>
    <x v="0"/>
    <s v="Cuenta de proveedor"/>
    <s v="07000013859"/>
    <s v="MIRIAN ANNORIS NOVAS CUEVAS"/>
    <s v="Cheque"/>
    <s v="CXP00001073"/>
    <d v="2012-02-10T00:00:00"/>
    <s v="502"/>
    <s v="ALQUILER LOCAL, CORRESP. MES DE ABRIL Y MAYO  2024"/>
    <n v="-6069.66"/>
    <n v="-6069.66"/>
  </r>
  <r>
    <x v="0"/>
    <s v="Cuenta de proveedor"/>
    <s v="130436584"/>
    <s v="LABORATORIO DIESEL MARTINEZ C. X A."/>
    <s v="Cheque"/>
    <s v="CXP00000402"/>
    <d v="2012-02-15T00:00:00"/>
    <s v="972"/>
    <s v="&quot;CONTRATACION DE SERVICIO DE ALQUILER DE CAMIONES"/>
    <n v="-17295.599999999999"/>
    <n v="-17295.599999999999"/>
  </r>
  <r>
    <x v="0"/>
    <s v="Cuenta de proveedor"/>
    <s v="130436584"/>
    <s v="LABORATORIO DIESEL MARTINEZ C. X A."/>
    <s v="Cheque"/>
    <s v="CXP00000403"/>
    <d v="2012-02-15T00:00:00"/>
    <s v="973"/>
    <s v="VIATICO Y TRANSPORTE, PARA EL PERSONAL P/MONITOREAR A LOS CE"/>
    <n v="-14639.2"/>
    <n v="-14639.2"/>
  </r>
  <r>
    <x v="0"/>
    <s v="Cuenta de proveedor"/>
    <s v="130436584"/>
    <s v="LABORATORIO DIESEL MARTINEZ C. X A."/>
    <s v="Cheque"/>
    <s v="CXP00000404"/>
    <d v="2012-02-15T00:00:00"/>
    <s v="974"/>
    <s v="PAGO DE VIATICOS"/>
    <n v="-11553.6"/>
    <n v="-11553.6"/>
  </r>
  <r>
    <x v="0"/>
    <s v="Cuenta de proveedor"/>
    <s v="130436584"/>
    <s v="LABORATORIO DIESEL MARTINEZ C. X A."/>
    <s v="Cheque"/>
    <s v="CXP00000405"/>
    <d v="2012-02-15T00:00:00"/>
    <s v="975"/>
    <s v="VIATICO Y PEAJE,P/LOS SUPERVISORES GENERALES, ,SUPERVISION D"/>
    <n v="-18142.400000000001"/>
    <n v="-18142.400000000001"/>
  </r>
  <r>
    <x v="0"/>
    <s v="Cuenta de proveedor"/>
    <s v="00105088397"/>
    <s v="JOSE RAMON OZUNA MARTINEZ"/>
    <s v="Cheque"/>
    <s v="CXP00001887"/>
    <d v="2012-02-16T00:00:00"/>
    <s v="560"/>
    <s v="TRANSPORTE Y VIATICO"/>
    <n v="-20500"/>
    <n v="-20500"/>
  </r>
  <r>
    <x v="0"/>
    <s v="Cuenta de proveedor"/>
    <s v="130436584"/>
    <s v="LABORATORIO DIESEL MARTINEZ C. X A."/>
    <s v="Cheque"/>
    <s v="CXP00000410"/>
    <d v="2012-02-16T00:00:00"/>
    <s v="977"/>
    <s v="AYUDA ECONOMICA A PERSONAL QUE PARTICIPARA EN EL XX INTER."/>
    <n v="-28684.48"/>
    <n v="-28684.48"/>
  </r>
  <r>
    <x v="0"/>
    <s v="Cuenta de proveedor"/>
    <s v="00101237162"/>
    <s v="FELIX ACOSTA"/>
    <m/>
    <s v="CXP00001824"/>
    <d v="2012-02-17T00:00:00"/>
    <s v="590"/>
    <s v="ALQ. LOCAL OCTUBRE-DIC. 2023 HASTA ABRIL 2024"/>
    <n v="-19268.28"/>
    <n v="-19268.28"/>
  </r>
  <r>
    <x v="0"/>
    <s v="Cuenta de proveedor"/>
    <s v="00116131855"/>
    <s v="ELVIN AMAURYS OVANDO COMAS"/>
    <s v="Cheque"/>
    <s v="CXP00001820"/>
    <d v="2012-02-17T00:00:00"/>
    <s v="596"/>
    <s v="SERVICIO DE LEGALIZACION Y NOTARIZACION"/>
    <n v="-22000"/>
    <n v="-22000"/>
  </r>
  <r>
    <x v="0"/>
    <s v="Cuenta de proveedor"/>
    <s v="114428600"/>
    <s v="STEFANY POU RODRIGUEZ"/>
    <m/>
    <s v="CXP00000417"/>
    <d v="2012-02-17T00:00:00"/>
    <s v="589"/>
    <s v="CUBICACION #6 PRESUP. REFORMULADO"/>
    <n v="-18886.79"/>
    <n v="-18886.79"/>
  </r>
  <r>
    <x v="1"/>
    <s v="Cuenta de proveedor"/>
    <s v="03101988586"/>
    <s v="JUAN FRANCISCO SANTILLAN GUZMAN"/>
    <s v="Cheque"/>
    <s v="CXP00001081"/>
    <d v="2012-02-23T00:00:00"/>
    <s v="442"/>
    <s v="CUBICACION #21 PRESUP. REFORMULADO"/>
    <n v="-548963.80000000005"/>
    <n v="-548963.80000000005"/>
  </r>
  <r>
    <x v="0"/>
    <s v="Cuenta de proveedor"/>
    <s v="115842759"/>
    <s v="RAMON TEMISTOCLES COISCOU MOTA"/>
    <m/>
    <s v="CXP00000423"/>
    <d v="2012-02-24T00:00:00"/>
    <s v="50"/>
    <s v="CUBICACION #1 CORTE"/>
    <n v="-50000"/>
    <n v="-50000"/>
  </r>
  <r>
    <x v="0"/>
    <s v="Cuenta de proveedor"/>
    <s v="130436584"/>
    <s v="LABORATORIO DIESEL MARTINEZ C. X A."/>
    <s v="Cheque"/>
    <s v="CXP00000424"/>
    <d v="2012-02-24T00:00:00"/>
    <s v="979"/>
    <s v="CUBICACION #4, PRESUPUESTO REFORMULADO"/>
    <n v="-11611.6"/>
    <n v="-11611.6"/>
  </r>
  <r>
    <x v="0"/>
    <s v="Cuenta de proveedor"/>
    <s v="130436584"/>
    <s v="LABORATORIO DIESEL MARTINEZ C. X A."/>
    <s v="Cheque"/>
    <s v="CXP00000425"/>
    <d v="2012-02-24T00:00:00"/>
    <s v="980"/>
    <s v="ALQUILER NAVE INDUSTRIAL MES DE ABRIL 2024"/>
    <n v="-32880.199999999997"/>
    <n v="-32880.199999999997"/>
  </r>
  <r>
    <x v="0"/>
    <s v="Cuenta de proveedor"/>
    <s v="401502607"/>
    <s v="CENTRO CULTURAL POVEDA"/>
    <s v="Cheque"/>
    <s v="CXP00000428"/>
    <d v="2012-02-29T00:00:00"/>
    <s v="689"/>
    <s v="OFIC- DGA Nº.-582-24 SERVICIO DE INTERNET A 16 ESCUELAS"/>
    <n v="-481112.01"/>
    <n v="-481112.01"/>
  </r>
  <r>
    <x v="1"/>
    <s v="Cuenta de proveedor"/>
    <s v="130153272"/>
    <s v="CONSTRUCTORA JOSE B. ALMONTE Y ASOC. SRL"/>
    <s v="Libramiento"/>
    <s v="CXP00000427"/>
    <d v="2012-02-29T00:00:00"/>
    <s v="372"/>
    <s v="OFIC- DGA Nº.-580-24 SERVICIO DE INTERNET A 4 ESCUELAS"/>
    <n v="-2309120.9"/>
    <n v="-2309120.9"/>
  </r>
  <r>
    <x v="0"/>
    <s v="Cuenta de proveedor"/>
    <s v="00800193104"/>
    <s v="LEONARDA GONZALEZ"/>
    <s v="Cheque"/>
    <s v="CXP00001895"/>
    <d v="2012-03-02T00:00:00"/>
    <s v="1220"/>
    <s v="CUBICACION #14, PRESUPUESTO REFORMULADO"/>
    <n v="-13705.62"/>
    <n v="-13705.62"/>
  </r>
  <r>
    <x v="0"/>
    <s v="Cuenta de proveedor"/>
    <s v="04701163307"/>
    <s v="NELSON ALMONTE TORRES"/>
    <s v="Cheque"/>
    <s v="CXP00001083"/>
    <d v="2012-03-02T00:00:00"/>
    <s v="1215"/>
    <s v="CUBICACION #14, PRESUPUESTO REFORMULADO"/>
    <n v="-35075.74"/>
    <n v="-35075.74"/>
  </r>
  <r>
    <x v="0"/>
    <s v="Cuenta de proveedor"/>
    <s v="05800005489"/>
    <s v="FRANCISCO DURAN ACOSTA"/>
    <s v="Cheque"/>
    <s v="CXP00001084"/>
    <d v="2012-03-02T00:00:00"/>
    <s v="18"/>
    <s v="SERVICIOS DE MONTAJES, ESCENOGRAFIAS Y SONIDO P/EV"/>
    <n v="-19806.79"/>
    <n v="-19806.79"/>
  </r>
  <r>
    <x v="0"/>
    <s v="Cuenta de proveedor"/>
    <s v="05800047549"/>
    <s v="ESTANISLA CASTRO DE JESUS"/>
    <s v="Cheque"/>
    <s v="CXP00001086"/>
    <d v="2012-03-02T00:00:00"/>
    <s v="1211"/>
    <s v="SERVICIO DE LEGALIZACION Y NOTARIZACION"/>
    <n v="-17262.37"/>
    <n v="-17262.37"/>
  </r>
  <r>
    <x v="0"/>
    <s v="Cuenta de proveedor"/>
    <s v="05800117607"/>
    <s v="EDUVIGIS POLANCO"/>
    <s v="Cheque"/>
    <s v="CXP00001087"/>
    <d v="2012-03-02T00:00:00"/>
    <s v="1210"/>
    <s v="INSTALACION DE CAMPO VIRTUAL e INTERNET A 4 CENTROS EDUCATIV"/>
    <n v="-17269.22"/>
    <n v="-17269.22"/>
  </r>
  <r>
    <x v="0"/>
    <s v="Cuenta de proveedor"/>
    <s v="05800151549"/>
    <s v="AGUSTINA ANTIGUA"/>
    <s v="Cheque"/>
    <s v="CXP00001088"/>
    <d v="2012-03-02T00:00:00"/>
    <s v="1212"/>
    <s v="INSTALACION DE CAMPO VIRTUAL e INTERNET A 4 CENTROS EDUCATIV"/>
    <n v="-17269.22"/>
    <n v="-17269.22"/>
  </r>
  <r>
    <x v="0"/>
    <s v="Cuenta de proveedor"/>
    <s v="05800155177"/>
    <s v="ANA RAMONA RODRIGUEZ"/>
    <s v="Cheque"/>
    <s v="CXP00001089"/>
    <d v="2012-03-02T00:00:00"/>
    <s v="1213"/>
    <s v="INSTALACION DE CAMPO VIRTUAL e INTERNET A 4 CENTROS EDUCATIV"/>
    <n v="-17262.37"/>
    <n v="-17262.37"/>
  </r>
  <r>
    <x v="0"/>
    <s v="Cuenta de proveedor"/>
    <s v="115027914"/>
    <s v="JOSE JUAN PEÑA ACOSTA"/>
    <m/>
    <s v="CXP00000431"/>
    <d v="2012-03-02T00:00:00"/>
    <s v="1216"/>
    <s v="INSTALACION DE CAMPO VIRTUAL e INTERNET A 4 CENTROS EDUCATIV"/>
    <n v="-99245.22"/>
    <n v="-99245.22"/>
  </r>
  <r>
    <x v="2"/>
    <s v="Cuenta de proveedor"/>
    <s v="00102010816"/>
    <s v="AGAPITO  BERROA MONTANO"/>
    <m/>
    <s v="CXP00001965"/>
    <d v="2012-03-02T00:00:00"/>
    <s v="1207"/>
    <s v="OFIC-MINERD-DETP Nº.-110-2024 VIATICOS Y PEAJE"/>
    <n v="-49913.279999999999"/>
    <n v="-49913.279999999999"/>
  </r>
  <r>
    <x v="1"/>
    <s v="Cuenta de proveedor"/>
    <s v="02300301492"/>
    <s v="FLORES Y EVENTOS JARDIN ORIENTAL PEREZ"/>
    <s v="Cheque"/>
    <s v="CXP00001090"/>
    <d v="2012-03-03T00:00:00"/>
    <s v="42634"/>
    <s v="PEAJE Y VIATICO"/>
    <n v="-4593"/>
    <n v="-4593"/>
  </r>
  <r>
    <x v="0"/>
    <s v="Cuenta de proveedor"/>
    <s v="130688702"/>
    <s v="LUBRIMPORT SANGUZ SRL."/>
    <s v="Cheque"/>
    <s v="CXP00000434"/>
    <d v="2012-03-06T00:00:00"/>
    <s v="1554357"/>
    <s v="SERVICIOS JURIDICOS"/>
    <n v="-39811.199999999997"/>
    <n v="-39811.199999999997"/>
  </r>
  <r>
    <x v="1"/>
    <s v="Cuenta de proveedor"/>
    <s v="40221086917"/>
    <s v="CINDY LUCIANO MERCEDES"/>
    <s v="Cheque"/>
    <s v="CXP00000435"/>
    <d v="2012-03-07T00:00:00"/>
    <s v="42"/>
    <s v="CUBICACION #19-FINAL"/>
    <n v="-45500"/>
    <n v="-45500"/>
  </r>
  <r>
    <x v="0"/>
    <s v="Cuenta de proveedor"/>
    <s v="111446431"/>
    <s v="RAMON REYES"/>
    <m/>
    <s v="CXP00000436"/>
    <d v="2012-03-09T00:00:00"/>
    <s v="1464"/>
    <s v="SERVICIOS JURIDICOS"/>
    <n v="-43625.7"/>
    <n v="-43625.7"/>
  </r>
  <r>
    <x v="0"/>
    <s v="Cuenta de proveedor"/>
    <s v="130688702"/>
    <s v="LUBRIMPORT SANGUZ SRL."/>
    <s v="Cheque"/>
    <s v="CXP00000437"/>
    <d v="2012-03-14T00:00:00"/>
    <s v="1554360"/>
    <s v="CUBICACION #1 CORTE"/>
    <n v="-58130.85"/>
    <n v="-58130.85"/>
  </r>
  <r>
    <x v="0"/>
    <s v="Cuenta de proveedor"/>
    <s v="130436584"/>
    <s v="LABORATORIO DIESEL MARTINEZ C. X A."/>
    <s v="Cheque"/>
    <s v="CXP00000442"/>
    <d v="2012-03-20T00:00:00"/>
    <s v="993"/>
    <s v="PARA CORREGIR MONTO"/>
    <n v="-14500"/>
    <n v="-14500"/>
  </r>
  <r>
    <x v="0"/>
    <s v="Cuenta de proveedor"/>
    <s v="130436584"/>
    <s v="LABORATORIO DIESEL MARTINEZ C. X A."/>
    <s v="Cheque"/>
    <s v="CXP00000443"/>
    <d v="2012-03-20T00:00:00"/>
    <s v="994"/>
    <s v="CUBICACION #6, PRESUPUESTO REFORMULADO"/>
    <n v="-31337.4"/>
    <n v="-31337.4"/>
  </r>
  <r>
    <x v="0"/>
    <s v="Cuenta de proveedor"/>
    <s v="130436584"/>
    <s v="LABORATORIO DIESEL MARTINEZ C. X A."/>
    <s v="Cheque"/>
    <s v="CXP00000444"/>
    <d v="2012-03-20T00:00:00"/>
    <s v="1005"/>
    <s v="ALQUILER LOCAL,MES DE MAYO 2024"/>
    <n v="-1885"/>
    <n v="-1885"/>
  </r>
  <r>
    <x v="0"/>
    <s v="Cuenta de proveedor"/>
    <s v="130436584"/>
    <s v="LABORATORIO DIESEL MARTINEZ C. X A."/>
    <s v="Cheque"/>
    <s v="CXP00000445"/>
    <d v="2012-03-20T00:00:00"/>
    <s v="1006"/>
    <s v="ADQ. DE MATERIALES DIDACTICOS"/>
    <n v="-33071.599999999999"/>
    <n v="-33071.599999999999"/>
  </r>
  <r>
    <x v="0"/>
    <s v="Cuenta de proveedor"/>
    <s v="124007135"/>
    <s v="VIMARTE PUBLICIDAD S. A."/>
    <s v="Cheque"/>
    <s v="CXP00000005"/>
    <d v="2012-03-22T00:00:00"/>
    <s v="A010010011500000712"/>
    <s v="SERVICIO DE MONTAJE Y ESCENOGRAFIA"/>
    <n v="-24244"/>
    <n v="-24244"/>
  </r>
  <r>
    <x v="0"/>
    <s v="Cuenta de proveedor"/>
    <s v="401053055"/>
    <s v="JUNTA AGROEMPRESARIAL DOMINICANA"/>
    <s v="Cheque"/>
    <s v="CXP00000447"/>
    <d v="2012-03-22T00:00:00"/>
    <s v="8480"/>
    <s v="PARA CORREGIR OBJETAL"/>
    <n v="-4080"/>
    <n v="-4080"/>
  </r>
  <r>
    <x v="0"/>
    <s v="Cuenta de proveedor"/>
    <s v="401053055"/>
    <s v="JUNTA AGROEMPRESARIAL DOMINICANA"/>
    <s v="Cheque"/>
    <s v="CXP00000448"/>
    <d v="2012-03-22T00:00:00"/>
    <s v="8481"/>
    <s v="ALQUILER LOCAL. MES DE MAYO 2024"/>
    <n v="-10855"/>
    <n v="-10855"/>
  </r>
  <r>
    <x v="0"/>
    <s v="Cuenta de proveedor"/>
    <s v="401053055"/>
    <s v="JUNTA AGROEMPRESARIAL DOMINICANA"/>
    <s v="Cheque"/>
    <s v="CXP00000449"/>
    <d v="2012-03-22T00:00:00"/>
    <s v="8482"/>
    <s v="PAGO ALQUILER LOCAL MES DE MAYO 2"/>
    <n v="-8160"/>
    <n v="-8160"/>
  </r>
  <r>
    <x v="0"/>
    <s v="Cuenta de proveedor"/>
    <s v="05800095399"/>
    <s v="MOISES OSORIO Y MOREL"/>
    <s v="Cheque"/>
    <s v="CXP00001095"/>
    <d v="2012-03-26T00:00:00"/>
    <s v="1380"/>
    <s v="CUBICACION #17 FINAL"/>
    <n v="-20787.68"/>
    <n v="-20787.68"/>
  </r>
  <r>
    <x v="0"/>
    <s v="Cuenta de proveedor"/>
    <s v="130436584"/>
    <s v="LABORATORIO DIESEL MARTINEZ C. X A."/>
    <s v="Cheque"/>
    <s v="CXP00000453"/>
    <d v="2012-03-26T00:00:00"/>
    <s v="1007"/>
    <s v="CUBICACION #12 PRESUP. REFORMULADO"/>
    <n v="-27381.8"/>
    <n v="-27381.8"/>
  </r>
  <r>
    <x v="0"/>
    <s v="Cuenta de proveedor"/>
    <s v="130436584"/>
    <s v="LABORATORIO DIESEL MARTINEZ C. X A."/>
    <s v="Cheque"/>
    <s v="CXP00000454"/>
    <d v="2012-03-26T00:00:00"/>
    <s v="1008"/>
    <s v="ADQ. DE TANQUE HIDRONEUMATICOS"/>
    <n v="-32462.6"/>
    <n v="-32462.6"/>
  </r>
  <r>
    <x v="0"/>
    <s v="Cuenta de proveedor"/>
    <s v="401053055"/>
    <s v="JUNTA AGROEMPRESARIAL DOMINICANA"/>
    <s v="Cheque"/>
    <s v="CXP00000457"/>
    <d v="2012-03-28T00:00:00"/>
    <s v="8050"/>
    <s v="SERV DE ALIMENTOS PARA ACTIVIDADES"/>
    <n v="-3060"/>
    <n v="-3060"/>
  </r>
  <r>
    <x v="0"/>
    <s v="Cuenta de proveedor"/>
    <s v="401053055"/>
    <s v="JUNTA AGROEMPRESARIAL DOMINICANA"/>
    <s v="Cheque"/>
    <s v="CXP00000459"/>
    <d v="2012-03-29T00:00:00"/>
    <s v="8052"/>
    <s v="SERV DE ALIMENTOS PARA ACTIVIDADES"/>
    <n v="-3570"/>
    <n v="-3570"/>
  </r>
  <r>
    <x v="0"/>
    <s v="Cuenta de proveedor"/>
    <s v="401053055"/>
    <s v="JUNTA AGROEMPRESARIAL DOMINICANA"/>
    <s v="Cheque"/>
    <s v="CXP00000461"/>
    <d v="2012-03-30T00:00:00"/>
    <s v="8055"/>
    <s v="SERV DE ALIMENTOS PARA ACTIVIDADES"/>
    <n v="-2040"/>
    <n v="-2040"/>
  </r>
  <r>
    <x v="0"/>
    <s v="Cuenta de proveedor"/>
    <s v="00115040891"/>
    <s v="JOHANNA ESMERALDA PEREZ"/>
    <s v="Cheque"/>
    <s v="CXP00001869"/>
    <d v="2012-04-02T00:00:00"/>
    <s v="255"/>
    <s v="EQUIPAMIENTO INST. DE TALLER"/>
    <n v="-12000"/>
    <n v="-12000"/>
  </r>
  <r>
    <x v="0"/>
    <s v="Cuenta de proveedor"/>
    <s v="00110820693"/>
    <s v="FRANCIA DIAZ GUERRERO"/>
    <s v="Cheque"/>
    <s v="CXP00001960"/>
    <d v="2012-04-09T00:00:00"/>
    <s v="293"/>
    <s v="SERV DE AGUA POTABLE MES ABRIL 2024, DGA.598-2024"/>
    <n v="-19442.7"/>
    <n v="-19442.7"/>
  </r>
  <r>
    <x v="0"/>
    <s v="Cuenta de proveedor"/>
    <s v="00112011895"/>
    <s v="FIOR MARIA GARCIA SANCHEZ"/>
    <m/>
    <s v="CXP00001828"/>
    <d v="2012-04-09T00:00:00"/>
    <s v="293"/>
    <s v="PAGO ALQUILER MES DE MAYO 2024"/>
    <n v="-18722.599999999999"/>
    <n v="-18722.599999999999"/>
  </r>
  <r>
    <x v="0"/>
    <s v="Cuenta de proveedor"/>
    <s v="00116612722"/>
    <s v="GABRIELA MARITZA JAVIER BRITO"/>
    <s v="Cheque"/>
    <s v="CXP00001842"/>
    <d v="2012-04-09T00:00:00"/>
    <s v="293"/>
    <s v="SERVICIOS DE RECOLECCION DE DESECHOS SOLIDOS"/>
    <n v="-19082.650000000001"/>
    <n v="-1908"/>
  </r>
  <r>
    <x v="0"/>
    <s v="Cuenta de proveedor"/>
    <s v="00201052065"/>
    <s v="MARIA DE LOURDES GONZALEZ LARA"/>
    <s v="Cheque"/>
    <s v="CXP00001916"/>
    <d v="2012-04-09T00:00:00"/>
    <s v="293"/>
    <s v="SERVICIOS DE RECOLECCION DE DESECHOS SOLIDOS"/>
    <n v="-44996.04"/>
    <n v="-44996.04"/>
  </r>
  <r>
    <x v="0"/>
    <s v="Cuenta de proveedor"/>
    <s v="00300570322"/>
    <s v="ALTAGRACIA VIRGINIA MINYETY CASADO"/>
    <s v="Cheque"/>
    <s v="CXP00001706"/>
    <d v="2012-04-09T00:00:00"/>
    <s v="293"/>
    <s v="SERV DE INSTALACION CAMPO VIRTUAL E INTERNET. DGA.610-2024"/>
    <n v="-21242.95"/>
    <n v="-21242.95"/>
  </r>
  <r>
    <x v="0"/>
    <s v="Cuenta de proveedor"/>
    <s v="00500244264"/>
    <s v="DANIELA DE LA CRUZ DE LOS SANTOS"/>
    <s v="Cheque"/>
    <s v="CXP00001806"/>
    <d v="2012-04-09T00:00:00"/>
    <s v="293"/>
    <s v="SERV DE INSTALACION CAMPO VIRTUAL E INTERNET. DGA.610-2024"/>
    <n v="-15122.1"/>
    <n v="-15122.1"/>
  </r>
  <r>
    <x v="0"/>
    <s v="Cuenta de proveedor"/>
    <s v="01200276762"/>
    <s v="RAFAEL NOVA ROMERO"/>
    <m/>
    <s v="CXP00001110"/>
    <d v="2012-04-09T00:00:00"/>
    <s v="293"/>
    <s v="SERV DE INSTALACION CAMPO VIRTUAL E INTERNET. DGA.610-2024"/>
    <n v="-18722.599999999999"/>
    <n v="-18722.599999999999"/>
  </r>
  <r>
    <x v="0"/>
    <s v="Cuenta de proveedor"/>
    <s v="04800677157"/>
    <s v="ARCADIA TEJADA REYES"/>
    <m/>
    <s v="CXP00001175"/>
    <d v="2012-04-09T00:00:00"/>
    <s v="293"/>
    <s v="SERV DE INSTALACION CAMPO VIRTUAL E INTERNET. DGA.610-2024"/>
    <n v="-12961.8"/>
    <n v="-12961.8"/>
  </r>
  <r>
    <x v="0"/>
    <s v="Cuenta de proveedor"/>
    <s v="05400446208"/>
    <s v="ANA JOAQUINA GARCIA PUELLO"/>
    <s v="Cheque"/>
    <s v="CXP00001191"/>
    <d v="2012-04-09T00:00:00"/>
    <s v="293"/>
    <s v="SERV DE INSTALACION CAMPO VIRTUAL E INTERNET. DGA.610-2024"/>
    <n v="-16906.86"/>
    <n v="-16906.86"/>
  </r>
  <r>
    <x v="0"/>
    <s v="Cuenta de proveedor"/>
    <s v="05500317788"/>
    <s v="MERCEDES DE LOS ANGELES BLANCO VILORIA"/>
    <s v="Cheque"/>
    <s v="CXP00001202"/>
    <d v="2012-04-09T00:00:00"/>
    <s v="293"/>
    <s v="SERV DE INSTALACION CAMPO VIRTUAL E INTERNET. DGA.610-2024"/>
    <n v="-20882.900000000001"/>
    <n v="-20882.900000000001"/>
  </r>
  <r>
    <x v="0"/>
    <s v="Cuenta de proveedor"/>
    <s v="05601242331"/>
    <s v="JOSE GENARO PEREZ MENDEZ"/>
    <s v="Cheque"/>
    <s v="CXP00001208"/>
    <d v="2012-04-09T00:00:00"/>
    <s v="293"/>
    <s v="SERV DE INSTALACION CAMPO VIRTUAL E INTERNET. DGA.610-2024"/>
    <n v="-19802.75"/>
    <n v="-19802.75"/>
  </r>
  <r>
    <x v="0"/>
    <s v="Cuenta de proveedor"/>
    <s v="05700125569"/>
    <s v="YDELSA ALTAGRACIA ACEVEDO MEJIA"/>
    <s v="Cheque"/>
    <s v="CXP00001211"/>
    <d v="2012-04-09T00:00:00"/>
    <s v="293"/>
    <s v="SERV DE INSTALACION CAMPO VIRTUAL E INTERNET. DGA.610-2024"/>
    <n v="-19082.650000000001"/>
    <n v="-1908"/>
  </r>
  <r>
    <x v="0"/>
    <s v="Cuenta de proveedor"/>
    <s v="109356303"/>
    <s v="ERNESTINA FLORES DE JESUS"/>
    <m/>
    <s v="CXP00000474"/>
    <d v="2012-04-09T00:00:00"/>
    <s v="293"/>
    <s v="SERV DE INSTALACION CAMPO VIRTUAL E INTERNET. DGA.610-2024"/>
    <n v="-38885.4"/>
    <n v="-38885.4"/>
  </r>
  <r>
    <x v="0"/>
    <s v="Cuenta de proveedor"/>
    <s v="111584413"/>
    <s v="SANTA HERRERA DEL CARMEN"/>
    <m/>
    <s v="CXP00000478"/>
    <d v="2012-04-09T00:00:00"/>
    <s v="293"/>
    <s v="SERV DE INSTALACION CAMPO VIRTUAL E INTERNET. DGA.610-2024"/>
    <n v="-39605.5"/>
    <n v="-39605.5"/>
  </r>
  <r>
    <x v="0"/>
    <s v="Cuenta de proveedor"/>
    <s v="112919436"/>
    <s v="SANTA MARGARITA SANTANA DE LOS SANTOS"/>
    <m/>
    <s v="CXP00000482"/>
    <d v="2012-04-09T00:00:00"/>
    <s v="293"/>
    <s v="Viaticos"/>
    <n v="-19442.7"/>
    <n v="-19442.7"/>
  </r>
  <r>
    <x v="0"/>
    <s v="Cuenta de proveedor"/>
    <s v="114298599"/>
    <s v="ROSA MARGARITA PEÑA RAMON"/>
    <m/>
    <s v="CXP00000486"/>
    <d v="2012-04-09T00:00:00"/>
    <s v="293"/>
    <s v="NOTARIZACION DE 4 DOCUMENTOS AL MINISTERIO CONSULT. JUR."/>
    <n v="-19802.75"/>
    <n v="-19802.75"/>
  </r>
  <r>
    <x v="0"/>
    <s v="Cuenta de proveedor"/>
    <s v="114376924"/>
    <s v="TANIA ALCANTARA AQUINO"/>
    <m/>
    <s v="CXP00000488"/>
    <d v="2012-04-09T00:00:00"/>
    <s v="293"/>
    <s v="PAGO SERVICIOS JURIDICOS Y NOTARIALES"/>
    <n v="-19442.7"/>
    <n v="-19442.7"/>
  </r>
  <r>
    <x v="0"/>
    <s v="Cuenta de proveedor"/>
    <s v="200927895"/>
    <s v="JOEL ALBERTO ESPINOSA  GUILLEN"/>
    <m/>
    <s v="CXP00000494"/>
    <d v="2012-04-09T00:00:00"/>
    <s v="293"/>
    <s v="NOTARIZACION DE (1) ACTO UTILIZADO POR EL MINERD CONSULT JUR"/>
    <n v="-12601.75"/>
    <n v="-12601.75"/>
  </r>
  <r>
    <x v="0"/>
    <s v="Cuenta de proveedor"/>
    <s v="300928074"/>
    <s v="VIKIANA ALTAGRACIA GUERRERO LARA"/>
    <m/>
    <s v="CXP00000505"/>
    <d v="2012-04-09T00:00:00"/>
    <s v="293"/>
    <s v="CUBICACION #17, PRESUPUESTO REFORMULADO"/>
    <n v="-19082.650000000001"/>
    <n v="-19082.650000000001"/>
  </r>
  <r>
    <x v="1"/>
    <s v="Cuenta de proveedor"/>
    <s v="03400140392"/>
    <s v="JOSE VALDEZ MUÑOZ"/>
    <s v="Cheque"/>
    <s v="CXP00001241"/>
    <d v="2012-04-10T00:00:00"/>
    <s v="622"/>
    <s v="SERVICIO MES DE ABRIL 2024"/>
    <n v="-1200760.8"/>
    <n v="-1200760.8"/>
  </r>
  <r>
    <x v="0"/>
    <s v="Cuenta de proveedor"/>
    <s v="103338901"/>
    <s v="AMELFIS ALTAGRACIA RIJO ROSARIO"/>
    <m/>
    <s v="CXP00000517"/>
    <d v="2012-04-11T00:00:00"/>
    <s v="1487"/>
    <s v="SERVICIO MES DE ABRIL 2024"/>
    <n v="-2500"/>
    <n v="-2500"/>
  </r>
  <r>
    <x v="0"/>
    <s v="Cuenta de proveedor"/>
    <s v="130436584"/>
    <s v="LABORATORIO DIESEL MARTINEZ C. X A."/>
    <s v="Cheque"/>
    <s v="CXP00000518"/>
    <d v="2012-04-11T00:00:00"/>
    <s v="1015"/>
    <s v="SERVICIO MES DE ABRIL 2024"/>
    <n v="-12725.2"/>
    <n v="-12725.2"/>
  </r>
  <r>
    <x v="0"/>
    <s v="Cuenta de proveedor"/>
    <s v="130436584"/>
    <s v="LABORATORIO DIESEL MARTINEZ C. X A."/>
    <s v="Cheque"/>
    <s v="CXP00000519"/>
    <d v="2012-04-11T00:00:00"/>
    <s v="1016"/>
    <s v="SERVICIO MES DE ABRIL 2024"/>
    <n v="-16008"/>
    <n v="-16008"/>
  </r>
  <r>
    <x v="0"/>
    <s v="Cuenta de proveedor"/>
    <s v="130436584"/>
    <s v="LABORATORIO DIESEL MARTINEZ C. X A."/>
    <s v="Cheque"/>
    <s v="CXP00000520"/>
    <d v="2012-04-11T00:00:00"/>
    <s v="1017"/>
    <s v="SERVICIO MES DE ABRIL 2024"/>
    <n v="-20961.2"/>
    <n v="-20961.2"/>
  </r>
  <r>
    <x v="1"/>
    <s v="Cuenta de proveedor"/>
    <s v="07900041752"/>
    <s v="ADRIA MARIA FIGUEREO MATOS"/>
    <s v="Cheque"/>
    <s v="CXP00001243"/>
    <d v="2012-04-12T00:00:00"/>
    <s v="67"/>
    <s v="SERVICIO MES DE ABRIL 2024"/>
    <n v="-80000"/>
    <n v="-80000"/>
  </r>
  <r>
    <x v="0"/>
    <s v="Cuenta de proveedor"/>
    <s v="00104714647"/>
    <s v="LUZ NOBERQUIN NIN NOBOA"/>
    <s v="Cheque"/>
    <s v="CXP00001910"/>
    <d v="2012-04-17T00:00:00"/>
    <s v="40"/>
    <s v="SERVICIO MES DE ABRIL 2024"/>
    <n v="-19442.7"/>
    <n v="-19442.7"/>
  </r>
  <r>
    <x v="1"/>
    <s v="Cuenta de proveedor"/>
    <s v="100888486"/>
    <s v="LUIS EDUARDO DOMINGUEZ DESPRADEL"/>
    <s v="Cheque"/>
    <s v="CXP00000528"/>
    <d v="2012-04-17T00:00:00"/>
    <s v="70"/>
    <s v="SERVICIO MES DE ABRIL 2024"/>
    <n v="-175000"/>
    <n v="-175000"/>
  </r>
  <r>
    <x v="0"/>
    <s v="Cuenta de proveedor"/>
    <s v="103338901"/>
    <s v="AMELFIS ALTAGRACIA RIJO ROSARIO"/>
    <m/>
    <s v="CXP00000532"/>
    <d v="2012-04-18T00:00:00"/>
    <s v="1488"/>
    <s v="SERVICIO MES DE ABRIL 2024"/>
    <n v="-1500"/>
    <n v="-1500"/>
  </r>
  <r>
    <x v="0"/>
    <s v="Cuenta de proveedor"/>
    <s v="101566914"/>
    <s v="UNITRADE SRL."/>
    <s v="Cheque"/>
    <s v="CXP00000542"/>
    <d v="2012-04-26T00:00:00"/>
    <s v="12572"/>
    <s v="SERVICIO MES DE ABRIL 2024"/>
    <n v="-498822.93"/>
    <n v="-498822.93"/>
  </r>
  <r>
    <x v="0"/>
    <s v="Cuenta de proveedor"/>
    <s v="130436584"/>
    <s v="LABORATORIO DIESEL MARTINEZ C. X A."/>
    <s v="Cheque"/>
    <s v="CXP00000543"/>
    <d v="2012-04-26T00:00:00"/>
    <s v="1028"/>
    <s v="SERVICIO MES DE ABRIL 2024"/>
    <n v="-38604.800000000003"/>
    <n v="-38604.800000000003"/>
  </r>
  <r>
    <x v="0"/>
    <s v="Cuenta de proveedor"/>
    <s v="130436584"/>
    <s v="LABORATORIO DIESEL MARTINEZ C. X A."/>
    <s v="Cheque"/>
    <s v="CXP00000544"/>
    <d v="2012-04-26T00:00:00"/>
    <s v="1029"/>
    <s v="SERVICIO MES DE ABRIL 2024"/>
    <n v="-17492.8"/>
    <n v="-17492.8"/>
  </r>
  <r>
    <x v="0"/>
    <s v="Cuenta de proveedor"/>
    <s v="130436584"/>
    <s v="LABORATORIO DIESEL MARTINEZ C. X A."/>
    <s v="Cheque"/>
    <s v="CXP00000545"/>
    <d v="2012-04-26T00:00:00"/>
    <s v="1030"/>
    <s v="SERVICIO MES DE ABRIL 2024"/>
    <n v="-23084"/>
    <n v="-23084"/>
  </r>
  <r>
    <x v="0"/>
    <s v="Cuenta de proveedor"/>
    <s v="130436584"/>
    <s v="LABORATORIO DIESEL MARTINEZ C. X A."/>
    <s v="Cheque"/>
    <s v="CXP00000546"/>
    <d v="2012-04-26T00:00:00"/>
    <s v="282"/>
    <s v="SERVICIO MES DE ABRIL 2024"/>
    <n v="-17771.2"/>
    <n v="-17771.2"/>
  </r>
  <r>
    <x v="0"/>
    <s v="Cuenta de proveedor"/>
    <s v="103338901"/>
    <s v="AMELFIS ALTAGRACIA RIJO ROSARIO"/>
    <m/>
    <s v="CXP00000550"/>
    <d v="2012-04-27T00:00:00"/>
    <s v="1489"/>
    <s v="SERVICIO MES DE ABRIL 2024"/>
    <n v="-2000"/>
    <n v="-2000"/>
  </r>
  <r>
    <x v="0"/>
    <s v="Cuenta de proveedor"/>
    <s v="103338901"/>
    <s v="AMELFIS ALTAGRACIA RIJO ROSARIO"/>
    <m/>
    <s v="CXP00000551"/>
    <d v="2012-04-27T00:00:00"/>
    <s v="4643"/>
    <s v="SERVICIO MES DE ABRIL 2024"/>
    <n v="-2000"/>
    <n v="-2000"/>
  </r>
  <r>
    <x v="0"/>
    <s v="Cuenta de proveedor"/>
    <s v="118055128"/>
    <s v="YESSENIA YVETTE SUERO PEÑA"/>
    <m/>
    <s v="CXP00000557"/>
    <d v="2012-04-27T00:00:00"/>
    <s v="385"/>
    <s v="SERVICIO MES DE ABRIL 2024"/>
    <n v="-20000"/>
    <n v="-20000"/>
  </r>
  <r>
    <x v="1"/>
    <s v="Cuenta de proveedor"/>
    <s v="00100510080"/>
    <s v="BENJAMIN FELIZ MORILLO"/>
    <s v="Cheque"/>
    <s v="CXP00001789"/>
    <d v="2012-04-27T00:00:00"/>
    <s v="385"/>
    <s v="SERVICIO MES DE ABRIL 2024"/>
    <n v="-48000"/>
    <n v="-48000"/>
  </r>
  <r>
    <x v="1"/>
    <s v="Cuenta de proveedor"/>
    <s v="00118121797"/>
    <s v="IVAN ARGELIS DIAZ MALDONADO"/>
    <s v="Cheque"/>
    <s v="CXP00001863"/>
    <d v="2012-04-27T00:00:00"/>
    <s v="385"/>
    <s v="SERVICIO MES DE ABRIL 2024"/>
    <n v="-48000"/>
    <n v="-48000"/>
  </r>
  <r>
    <x v="1"/>
    <s v="Cuenta de proveedor"/>
    <s v="00118831460"/>
    <s v="DORIS ELENA PERALTA VASQUEZ"/>
    <s v="Cheque"/>
    <s v="CXP00001813"/>
    <d v="2012-04-27T00:00:00"/>
    <s v="385"/>
    <s v="SERVICIO MES DE ABRIL 2024"/>
    <n v="-48000"/>
    <n v="-48000"/>
  </r>
  <r>
    <x v="1"/>
    <s v="Cuenta de proveedor"/>
    <s v="09300604783"/>
    <s v="PAOLA PEGUERO BENITEZ"/>
    <s v="Cheque"/>
    <s v="CXP00001256"/>
    <d v="2012-04-27T00:00:00"/>
    <s v="374"/>
    <s v="SERVICIO MES DE ABRIL 2024"/>
    <n v="-70000"/>
    <n v="-7000"/>
  </r>
  <r>
    <x v="1"/>
    <s v="Cuenta de proveedor"/>
    <s v="22300372038"/>
    <s v="JUANA PATRICIA LEROUX MARTINEZ"/>
    <s v="Cheque"/>
    <s v="CXP00000566"/>
    <d v="2012-04-27T00:00:00"/>
    <s v="385"/>
    <s v="SERVICIO MES DE ABRIL 2024"/>
    <n v="-50000"/>
    <n v="-50000"/>
  </r>
  <r>
    <x v="1"/>
    <s v="Cuenta de proveedor"/>
    <s v="22301133587"/>
    <s v="CAROLE ALEXANDRA MOLINA LIZARDO"/>
    <s v="Cheque"/>
    <s v="CXP00000569"/>
    <d v="2012-04-27T00:00:00"/>
    <s v="385"/>
    <s v="SERVICIO MES DE ABRIL 2024"/>
    <n v="-50000"/>
    <n v="-50000"/>
  </r>
  <r>
    <x v="1"/>
    <s v="Cuenta de proveedor"/>
    <s v="40220707992"/>
    <s v="SAURY ALTAGRACIA FERREIRAS PEÑA"/>
    <s v="Cheque"/>
    <s v="CXP00000570"/>
    <d v="2012-04-27T00:00:00"/>
    <s v="374"/>
    <s v="SERVICIO MES DE ABRIL 2024"/>
    <n v="-49000"/>
    <n v="-49000"/>
  </r>
  <r>
    <x v="1"/>
    <s v="Cuenta de proveedor"/>
    <s v="00113755730"/>
    <s v="DORIAN NEHEMIAS JIMENEZ DE JESUS"/>
    <s v="Cheque"/>
    <s v="CXP00001812"/>
    <d v="2012-05-01T00:00:00"/>
    <s v="695"/>
    <s v="SERVICIO MES DE ABRIL 2024"/>
    <n v="-1160727.8999999999"/>
    <n v="-1160727.8999999999"/>
  </r>
  <r>
    <x v="0"/>
    <s v="Cuenta de proveedor"/>
    <s v="101844752"/>
    <s v="INTEGRAL TRAINING SOLUTIONS, SRL"/>
    <s v="Cheque"/>
    <s v="CXP00000593"/>
    <d v="2012-05-02T00:00:00"/>
    <s v="223"/>
    <s v="SERVICIO MES DE ABRIL 2024"/>
    <n v="-56985"/>
    <n v="-56985"/>
  </r>
  <r>
    <x v="0"/>
    <s v="Cuenta de proveedor"/>
    <s v="103338901"/>
    <s v="AMELFIS ALTAGRACIA RIJO ROSARIO"/>
    <m/>
    <s v="CXP00000671"/>
    <d v="2012-05-22T00:00:00"/>
    <s v="4730"/>
    <s v="SERVICIO MES DE ABRIL 2024"/>
    <n v="-2000"/>
    <n v="-2000"/>
  </r>
  <r>
    <x v="0"/>
    <s v="Cuenta de proveedor"/>
    <s v="103338901"/>
    <s v="AMELFIS ALTAGRACIA RIJO ROSARIO"/>
    <m/>
    <s v="CXP00000680"/>
    <d v="2012-05-26T00:00:00"/>
    <s v="5531"/>
    <s v="CUBICACION #3"/>
    <n v="-1000"/>
    <n v="-1000"/>
  </r>
  <r>
    <x v="0"/>
    <s v="Cuenta de proveedor"/>
    <s v="103204970"/>
    <s v="SANTA MARIA VALENCIO NIEVE"/>
    <m/>
    <s v="CXP00000689"/>
    <d v="2012-05-29T00:00:00"/>
    <s v="10"/>
    <s v="OFIC-DGA Nº.-485-2024 INST. EQUIPOS REP. DIGITAL"/>
    <n v="-34800"/>
    <n v="-34800"/>
  </r>
  <r>
    <x v="0"/>
    <s v="Cuenta de proveedor"/>
    <s v="103204970"/>
    <s v="SANTA MARIA VALENCIO NIEVE"/>
    <m/>
    <s v="CXP00000690"/>
    <d v="2012-05-29T00:00:00"/>
    <s v="12"/>
    <s v="SERV. INTERNET ASIMETRICO"/>
    <n v="-34800"/>
    <n v="-34800"/>
  </r>
  <r>
    <x v="0"/>
    <s v="Cuenta de proveedor"/>
    <s v="101889561"/>
    <s v="GL PROMOCIONES,SRL"/>
    <m/>
    <s v="CXP00000719"/>
    <d v="2012-06-01T00:00:00"/>
    <s v="1129"/>
    <s v="SERVICIO DE INTERNET ASIMETRICO"/>
    <n v="-138214"/>
    <n v="-134068"/>
  </r>
  <r>
    <x v="0"/>
    <s v="Cuenta de proveedor"/>
    <s v="200538924"/>
    <s v="LEONIDAS PINALES RODRIGUEZ O LEONI JARDINERIAS"/>
    <m/>
    <s v="CXP00000728"/>
    <d v="2012-06-01T00:00:00"/>
    <s v="162"/>
    <s v="ADQUISICION DE MOBILIARIOS DE OFICINA"/>
    <n v="-418089.77"/>
    <n v="-418089.77"/>
  </r>
  <r>
    <x v="0"/>
    <s v="Cuenta de proveedor"/>
    <s v="101869755"/>
    <s v="SERVICIO SISTEMA MOTRIZ A M G, EIRL"/>
    <s v="Libramiento"/>
    <s v="CXP00000730"/>
    <d v="2012-06-04T00:00:00"/>
    <s v="425 1"/>
    <s v="SERV DE INSTALACION CAMPOS VIRTUALES, DGA.609-2024"/>
    <n v="-69714.84"/>
    <n v="-4929"/>
  </r>
  <r>
    <x v="0"/>
    <s v="Cuenta de proveedor"/>
    <s v="101855231"/>
    <s v="DISTRIBUIDORA TREMOLS S.R.L."/>
    <m/>
    <s v="CXP00000737"/>
    <d v="2012-06-06T00:00:00"/>
    <s v="40"/>
    <s v="SERV DE INSTALACION CAMPOS VIRTUALES, DGA.609-2024"/>
    <n v="-446677"/>
    <n v="-446676.45"/>
  </r>
  <r>
    <x v="0"/>
    <s v="Cuenta de proveedor"/>
    <s v="107679334"/>
    <s v="JOSE HERMOGENES MARIA BODDEN RAMOS"/>
    <m/>
    <s v="CXP00000740"/>
    <d v="2012-06-06T00:00:00"/>
    <s v="445"/>
    <s v="SERVICIO DE  ALIMENTOS PARA ACTIVIDADES"/>
    <n v="-23548"/>
    <n v="-23548"/>
  </r>
  <r>
    <x v="0"/>
    <s v="Cuenta de proveedor"/>
    <s v="00107141368"/>
    <s v="EDWIN OSCAR PLASCENCIA SANCHEZ"/>
    <s v="Cheque"/>
    <s v="CXP00001814"/>
    <d v="2012-06-08T00:00:00"/>
    <s v="198"/>
    <s v="CUBICACION #1 CORTE"/>
    <n v="-65000"/>
    <n v="-65000"/>
  </r>
  <r>
    <x v="0"/>
    <s v="Cuenta de proveedor"/>
    <s v="110452679"/>
    <s v="PANIFICADORA HNOS BAEZ  O EDILIO ZORRILLA"/>
    <m/>
    <s v="MIED-4026"/>
    <d v="2012-06-11T00:00:00"/>
    <s v="7358"/>
    <s v="CUBICACION # 3 FINAL"/>
    <n v="2500674.2999999998"/>
    <n v="-2500674.2999999998"/>
  </r>
  <r>
    <x v="0"/>
    <s v="Cuenta de proveedor"/>
    <s v="110452679"/>
    <s v="PANIFICADORA HNOS BAEZ  O EDILIO ZORRILLA"/>
    <m/>
    <s v="MIED-4027"/>
    <d v="2012-06-11T00:00:00"/>
    <s v="7358"/>
    <s v="SERVICIO DE  ALIMENTOS PARA ACTIVIDADES"/>
    <n v="-2500674.2999999998"/>
    <n v="2500674.2999999998"/>
  </r>
  <r>
    <x v="0"/>
    <s v="Cuenta de proveedor"/>
    <s v="130436584"/>
    <s v="LABORATORIO DIESEL MARTINEZ C. X A."/>
    <s v="Cheque"/>
    <s v="CXP00000762"/>
    <d v="2012-06-11T00:00:00"/>
    <s v="285"/>
    <s v="SERVICIO DE  ALIMENTOS PARA ACTIVIDADES"/>
    <n v="-9860"/>
    <n v="-9860"/>
  </r>
  <r>
    <x v="0"/>
    <s v="Cuenta de proveedor"/>
    <s v="130436584"/>
    <s v="LABORATORIO DIESEL MARTINEZ C. X A."/>
    <s v="Cheque"/>
    <s v="CXP00000763"/>
    <d v="2012-06-11T00:00:00"/>
    <s v="286"/>
    <s v="SERVICIOS DE ALIMENTOS P/SER UTILIZADOS EN ACTIVID"/>
    <n v="-24035.200000000001"/>
    <n v="-24035.200000000001"/>
  </r>
  <r>
    <x v="0"/>
    <s v="Cuenta de proveedor"/>
    <s v="130436584"/>
    <s v="LABORATORIO DIESEL MARTINEZ C. X A."/>
    <s v="Cheque"/>
    <s v="CXP00000764"/>
    <d v="2012-06-11T00:00:00"/>
    <s v="287"/>
    <s v="SERV DE BASURA MES ABRIL 2024 ASDE, DGA.611-2024"/>
    <n v="-26262.400000000001"/>
    <n v="-26262.400000000001"/>
  </r>
  <r>
    <x v="0"/>
    <s v="Cuenta de proveedor"/>
    <s v="401037272"/>
    <s v="CORPORACION DEL ACUEDUCTO Y ALCANTARILLADO DE STO. DGO, CAASD"/>
    <m/>
    <s v="CXP00000765"/>
    <d v="2012-06-11T00:00:00"/>
    <s v="62178"/>
    <s v="SERV DE BASURA MES MAYO 2024 ASDE, DGA.611-2024"/>
    <n v="-234"/>
    <n v="-234"/>
  </r>
  <r>
    <x v="0"/>
    <s v="Cuenta de proveedor"/>
    <s v="101011122"/>
    <s v="PUBLICACIONES AHORA, C.POR A."/>
    <m/>
    <s v="CXP00000781"/>
    <d v="2012-06-14T00:00:00"/>
    <s v="5631"/>
    <s v="NOTARIZACION DE 7 DOCUMENTOS AL MINISTERIO CONSULT. JUR."/>
    <n v="-38367"/>
    <n v="-38367"/>
  </r>
  <r>
    <x v="0"/>
    <s v="Cuenta de proveedor"/>
    <s v="499999984"/>
    <s v="COLECTOR DE IMPUESTOS INTERNOS"/>
    <m/>
    <s v="CXP00000786"/>
    <d v="2012-06-14T00:00:00"/>
    <s v="103"/>
    <s v="PAGO DE VIATICOS Y PEAJE"/>
    <n v="-84191"/>
    <n v="-84191"/>
  </r>
  <r>
    <x v="0"/>
    <s v="Cuenta de proveedor"/>
    <s v="00109114744"/>
    <s v="MIGUEL ANIBAL LIBERATO ROSARIO"/>
    <s v="Libramiento"/>
    <s v="CXP00004684"/>
    <d v="2012-06-15T00:00:00"/>
    <s v="NCF 2012701"/>
    <s v="VIATICOS DE LA DIRECCION DE MOVILIDAD ESCOLAR"/>
    <n v="-22660.47"/>
    <n v="-65715.350000000006"/>
  </r>
  <r>
    <x v="0"/>
    <s v="Cuenta de proveedor"/>
    <s v="00109114744"/>
    <s v="MIGUEL ANIBAL LIBERATO ROSARIO"/>
    <s v="Libramiento"/>
    <s v="CXP00004686"/>
    <d v="2012-06-15T00:00:00"/>
    <s v="NCF 2012702"/>
    <s v="OFIC-PJEE Nº.-124-2024 VIATICOS P/MONITOREO Y SEGUIMIENTO"/>
    <n v="-48772.53"/>
    <n v="-141440.32000000001"/>
  </r>
  <r>
    <x v="0"/>
    <s v="Cuenta de proveedor"/>
    <s v="00109114744"/>
    <s v="MIGUEL ANIBAL LIBERATO ROSARIO"/>
    <s v="Libramiento"/>
    <s v="CXP00004687"/>
    <d v="2012-06-15T00:00:00"/>
    <s v="NCF 2012703"/>
    <s v="PAGO POR ALIMENTACION JORNADA DE FORMACION A DOCENTES Y COOR"/>
    <n v="-116753.92"/>
    <n v="-338586.38"/>
  </r>
  <r>
    <x v="0"/>
    <s v="Cuenta de proveedor"/>
    <s v="103338901"/>
    <s v="AMELFIS ALTAGRACIA RIJO ROSARIO"/>
    <m/>
    <s v="CXP00000788"/>
    <d v="2012-06-15T00:00:00"/>
    <s v="1490"/>
    <s v="VIATICOS OFICINA GESTION INMOBILIARIA, OGI.293-2024"/>
    <n v="-2000"/>
    <n v="-2000"/>
  </r>
  <r>
    <x v="0"/>
    <s v="Cuenta de proveedor"/>
    <s v="02802973529"/>
    <s v="CELIO SENATUS RICHE"/>
    <m/>
    <s v="CXP00001366"/>
    <d v="2012-06-18T00:00:00"/>
    <s v="462"/>
    <s v="VIATICOS DE PRUEBAS NACIONALES"/>
    <n v="-61429.96"/>
    <n v="-61429.96"/>
  </r>
  <r>
    <x v="0"/>
    <s v="Cuenta de proveedor"/>
    <s v="499999984"/>
    <s v="COLECTOR DE IMPUESTOS INTERNOS"/>
    <m/>
    <s v="CXP00000797"/>
    <d v="2012-06-18T00:00:00"/>
    <s v="106"/>
    <s v="50% SALDO COMPRA TERRENO"/>
    <n v="-81963"/>
    <n v="-81963"/>
  </r>
  <r>
    <x v="1"/>
    <s v="Cuenta de proveedor"/>
    <s v="00201026093"/>
    <s v="HECTOR JOSE URIBE DOMINGUEZ"/>
    <s v="Libramiento"/>
    <s v="CXP00001853"/>
    <d v="2012-06-20T00:00:00"/>
    <s v="1046"/>
    <s v="SERV DE FLOTAS, ABRIL 2024"/>
    <n v="-2235562.9"/>
    <n v="-2235562.9"/>
  </r>
  <r>
    <x v="0"/>
    <s v="Cuenta de proveedor"/>
    <s v="101745479"/>
    <s v="KATHRYN EMILI SUBERO ACOSTA"/>
    <m/>
    <s v="CXP00000804"/>
    <d v="2012-06-22T00:00:00"/>
    <s v="1072"/>
    <s v="PAGO SERVICIOS DE ENERGIA ELECTRICA DE EDENORTE, MARZO 2024"/>
    <n v="-217513.72"/>
    <n v="-217513.72"/>
  </r>
  <r>
    <x v="0"/>
    <s v="Cuenta de proveedor"/>
    <s v="101601981"/>
    <s v="IMPRESOS TURISTICOS A &amp; T SRL"/>
    <s v="Libramiento"/>
    <s v="CXP00001900"/>
    <d v="2012-06-26T00:00:00"/>
    <s v="000102"/>
    <s v="PAGO SERVICIO DE INTERNET"/>
    <n v="-15012546.460000001"/>
    <n v="-347420"/>
  </r>
  <r>
    <x v="1"/>
    <s v="Cuenta de proveedor"/>
    <s v="00101621050"/>
    <s v="ALTAGRACIA ANTONIA PERDOMO MENDEZ"/>
    <s v="Libramiento"/>
    <s v="CXP00001774"/>
    <d v="2012-06-27T00:00:00"/>
    <s v="1095"/>
    <s v="INSTALACION DE INTERNET"/>
    <n v="-2842253"/>
    <n v="-2842253"/>
  </r>
  <r>
    <x v="1"/>
    <s v="Cuenta de proveedor"/>
    <s v="101150302"/>
    <s v="PROYECTOS INVERSIONES Y CONSTRUCCIONES, SRL"/>
    <s v="Libramiento"/>
    <s v="CXP00002003"/>
    <d v="2012-06-27T00:00:00"/>
    <s v="OF 1188"/>
    <s v="SERV DE INTERNET ASIMETRICO"/>
    <n v="-2635629.69"/>
    <n v="-2635629.69"/>
  </r>
  <r>
    <x v="1"/>
    <s v="Cuenta de proveedor"/>
    <s v="04100103078"/>
    <s v="JOSE ERNESTO PEÑA PERDOMO."/>
    <s v="Libramiento"/>
    <s v="CXP00001370"/>
    <d v="2012-06-29T00:00:00"/>
    <s v="1134"/>
    <s v="SERV DE INTERNET ASIMETRICO"/>
    <n v="-1844829.4"/>
    <n v="-1844829.4"/>
  </r>
  <r>
    <x v="0"/>
    <s v="Cuenta de proveedor"/>
    <s v="00112079033"/>
    <s v="EUFEMIA DE LA ROSA NU?EZ"/>
    <s v="Cheque"/>
    <s v="PI000098"/>
    <d v="2012-07-01T00:00:00"/>
    <s v="40"/>
    <s v="SERV DE INTERNET ASIMETRICO"/>
    <n v="19442.7"/>
    <n v="19442.7"/>
  </r>
  <r>
    <x v="0"/>
    <s v="Cuenta de proveedor"/>
    <s v="04701747547"/>
    <s v="GEURY ALEXANDER MOTA GIL"/>
    <s v="Cheque"/>
    <s v="PI000312"/>
    <d v="2012-07-01T00:00:00"/>
    <s v="OFC.1168"/>
    <s v="SERV DE INTERNET ASIMETRICO"/>
    <n v="-6000"/>
    <n v="-6000"/>
  </r>
  <r>
    <x v="0"/>
    <s v="Cuenta de proveedor"/>
    <s v="402002364"/>
    <s v="AYUNTAMIENTO DEL MUNICIPIO DE SANTIAGO"/>
    <m/>
    <s v="CXP00000002"/>
    <d v="2012-07-01T00:00:00"/>
    <s v="015248"/>
    <s v="SERV DE INTALACION DE INTERNET SEGUN OFICIO. DGA.599-2024"/>
    <n v="-750"/>
    <n v="-750"/>
  </r>
  <r>
    <x v="0"/>
    <s v="Cuenta de proveedor"/>
    <s v="402002364"/>
    <s v="AYUNTAMIENTO DEL MUNICIPIO DE SANTIAGO"/>
    <m/>
    <s v="CXP00000003"/>
    <d v="2012-07-01T00:00:00"/>
    <s v="014037"/>
    <s v="SERV DE INTALACION DE INTERNET SEGUN OFICIO. DGA.599-2024"/>
    <n v="-750"/>
    <n v="-750"/>
  </r>
  <r>
    <x v="1"/>
    <s v="Cuenta de proveedor"/>
    <s v="114016787"/>
    <s v="R &amp; S DISEÑOS Y CONSTRUCCIONES, S.R.L"/>
    <s v="Libramiento"/>
    <s v="CXP00001829"/>
    <d v="2012-07-01T00:00:00"/>
    <s v="1245"/>
    <s v="SERV DE INTALACION DE INTERNET SEGUN OFICIO. DGA.599-2024"/>
    <n v="-10980884.289999999"/>
    <n v="-10980884.289999999"/>
  </r>
  <r>
    <x v="0"/>
    <s v="Cuenta de proveedor"/>
    <s v="130235384"/>
    <s v="CHICO AUTO PAINT, EIRL"/>
    <s v="Libramiento"/>
    <s v="CXP00005537"/>
    <d v="2012-07-02T00:00:00"/>
    <s v="NCF-2161"/>
    <s v="SERV DE INTALACION DE INTERNET SEGUN OFICIO. DGA.599-2024"/>
    <n v="-7250"/>
    <n v="-7250"/>
  </r>
  <r>
    <x v="0"/>
    <s v="Cuenta de proveedor"/>
    <s v="130555664"/>
    <s v="SECURITY PLUS INTERNATIONAL S A"/>
    <s v="Cheque"/>
    <s v="PI000609"/>
    <d v="2012-07-02T00:00:00"/>
    <s v="NCF - 02035"/>
    <s v="SERV DE INTALACION DE INTERNET SEGUN OFICIO. DGA.599-2024"/>
    <n v="-49091.199999999997"/>
    <n v="-49091.199999999997"/>
  </r>
  <r>
    <x v="2"/>
    <s v="Cuenta de proveedor"/>
    <s v="00107672263"/>
    <s v="ELACIA SALDA?A DE LOS SANTOS"/>
    <s v="Cheque"/>
    <s v="PI001754"/>
    <d v="2012-07-02T00:00:00"/>
    <s v="OFCIO 0040"/>
    <s v="SERV DE INTALACION DE INTERNET SEGUN OFICIO. DGA.599-2024"/>
    <n v="-19442.7"/>
    <n v="-19442.7"/>
  </r>
  <r>
    <x v="2"/>
    <s v="Cuenta de proveedor"/>
    <s v="00114326697"/>
    <s v="MAURA MARTINEZ MARTINEZ"/>
    <s v="Cheque"/>
    <s v="PI001810"/>
    <d v="2012-07-02T00:00:00"/>
    <s v="OFICIO 00040"/>
    <s v="ALQUILER AL MES DE MAYO 2024"/>
    <n v="-19082.650000000001"/>
    <n v="-19082.650000000001"/>
  </r>
  <r>
    <x v="2"/>
    <s v="Cuenta de proveedor"/>
    <s v="00500222641"/>
    <s v="NARCISA CASTA?O CARABALLO"/>
    <s v="Cheque"/>
    <s v="PI001812"/>
    <d v="2012-07-02T00:00:00"/>
    <s v="OFICIO 000040"/>
    <s v="ALQUILER NAVE IND. MES DE MAYO 2024"/>
    <n v="-38165.300000000003"/>
    <n v="-38165.300000000003"/>
  </r>
  <r>
    <x v="2"/>
    <s v="Cuenta de proveedor"/>
    <s v="06900054260"/>
    <s v="JAIRA O. PEREZ CARVAJAL DE ENCARNACION"/>
    <s v="Cheque"/>
    <s v="PI001791"/>
    <d v="2012-07-02T00:00:00"/>
    <s v="OFICO 00040"/>
    <s v="ALQUILER CORRESP AL MES DE MAYO 2024"/>
    <n v="-26643.7"/>
    <n v="-26643.7"/>
  </r>
  <r>
    <x v="1"/>
    <s v="Cuenta de proveedor"/>
    <s v="04100103078"/>
    <s v="JOSE ERNESTO PEÑA PERDOMO."/>
    <s v="Libramiento"/>
    <s v="PAG00000728"/>
    <d v="2012-07-02T00:00:00"/>
    <m/>
    <s v="SERVICIO DE RECOLECCION DE DESECHOS SOLIDOS"/>
    <n v="1748867.4"/>
    <n v="1748867.4"/>
  </r>
  <r>
    <x v="0"/>
    <s v="Cuenta de proveedor"/>
    <s v="10400175146"/>
    <s v="MARIA MONTAS GARCIA"/>
    <m/>
    <s v="PAG00000203"/>
    <d v="2012-07-03T00:00:00"/>
    <m/>
    <s v="SERVICIO DE RECOLECCION DE DESECHOS SOLIDOS"/>
    <n v="82350"/>
    <n v="1800"/>
  </r>
  <r>
    <x v="1"/>
    <s v="Cuenta de proveedor"/>
    <s v="00112882998"/>
    <s v="CARLOS DAVID MORILLO ABREU"/>
    <s v="Cheque"/>
    <s v="PI000009"/>
    <d v="2012-07-03T00:00:00"/>
    <s v="198"/>
    <s v="SERVICIO DE RECOLECCION DE DESECHOS SOLIDOS"/>
    <n v="-90000"/>
    <n v="-90000"/>
  </r>
  <r>
    <x v="1"/>
    <s v="Cuenta de proveedor"/>
    <s v="00111708392"/>
    <s v="ARTURO ANIBAL RINCON VERAS"/>
    <m/>
    <s v="CXP00001581"/>
    <d v="2012-07-05T00:00:00"/>
    <s v="cub.no.4"/>
    <s v="RECOLECCION DESECHOS SOLIDOS CORRESP. OCT-DIC./2021"/>
    <n v="-6117540.8399999999"/>
    <n v="-6117540.8399999999"/>
  </r>
  <r>
    <x v="0"/>
    <s v="Cuenta de proveedor"/>
    <s v="00115180002"/>
    <s v="MARIELLA ORTEGA RABASSA"/>
    <s v="Cheque"/>
    <s v="PI000841"/>
    <d v="2012-07-10T00:00:00"/>
    <s v="OFI. 891/12"/>
    <s v="OFIC-DGA Nº.-607-2024 INST. CAMPO V. Y SERV. INT A 3 ESCUELA"/>
    <n v="-36000"/>
    <n v="-36000"/>
  </r>
  <r>
    <x v="0"/>
    <s v="Cuenta de proveedor"/>
    <s v="01100272622"/>
    <s v="RIGOBERTO DE LOS SANTOS GUERRERO"/>
    <m/>
    <s v="PAG00000462"/>
    <d v="2012-07-10T00:00:00"/>
    <m/>
    <s v="OFIC-DGA Nº.-607-2024 SERV. INT A 3 ESCUELAS"/>
    <n v="10250"/>
    <n v="10250"/>
  </r>
  <r>
    <x v="0"/>
    <s v="Cuenta de proveedor"/>
    <s v="05300133682"/>
    <s v="HERMINIO  AQUINO MORA"/>
    <m/>
    <s v="PAG00000458"/>
    <d v="2012-07-10T00:00:00"/>
    <m/>
    <s v="OFIC-DGA Nº.-607-2024 INST. CAMPO V. Y SERV. INT A 3 ESCUELA"/>
    <n v="2150"/>
    <n v="2150"/>
  </r>
  <r>
    <x v="0"/>
    <s v="Cuenta de proveedor"/>
    <s v="130412049"/>
    <s v="NATURALEZA PRODUCTION DOMINICANA SRL."/>
    <s v="Cheque"/>
    <s v="CXP00002622"/>
    <d v="2012-07-10T00:00:00"/>
    <s v="NCF - 01030"/>
    <s v="OFIC-DGA Nº.-607-2024 SERV. INT A 3 ESCUELAS"/>
    <n v="-23200"/>
    <n v="-23200"/>
  </r>
  <r>
    <x v="1"/>
    <s v="Cuenta de proveedor"/>
    <s v="02300301492"/>
    <s v="FLORES Y EVENTOS JARDIN ORIENTAL PEREZ"/>
    <s v="Cheque"/>
    <s v="PI000281"/>
    <d v="2012-07-10T00:00:00"/>
    <s v="FAT 0"/>
    <s v="OFIC-DGA Nº.-607-2024 INST. CAMPO V. Y SERV. INT A 3 ESCUELA"/>
    <n v="-4593"/>
    <n v="-4593"/>
  </r>
  <r>
    <x v="2"/>
    <s v="Cuenta de proveedor"/>
    <s v="10400175146"/>
    <s v="MARIA MONTAS GARCIA"/>
    <m/>
    <s v="PI002213"/>
    <d v="2012-07-12T00:00:00"/>
    <s v="OFICIO#2493"/>
    <s v="OFIC-DGA Nº.-607-2024 SERV. INT A 3 ESCUELAS"/>
    <n v="-93500"/>
    <n v="-93500"/>
  </r>
  <r>
    <x v="2"/>
    <s v="Cuenta de proveedor"/>
    <s v="00102046208"/>
    <s v="MINERVA ERCILIA VICTORIA VINCENT PEREZ"/>
    <m/>
    <s v="PI001028"/>
    <d v="2012-07-13T00:00:00"/>
    <s v="OFICIO #106"/>
    <s v="TRANSFERENCIA A REGIONAL DE EDUCACION 11, PUERTO PLATA"/>
    <n v="-4000"/>
    <n v="-4000"/>
  </r>
  <r>
    <x v="0"/>
    <s v="Cuenta de proveedor"/>
    <s v="101817348"/>
    <s v="TALLER DE MECANICA VARGAS &amp; ASOCIADOS, SRL"/>
    <s v="Libramiento"/>
    <s v="CXP00004531"/>
    <d v="2012-07-19T00:00:00"/>
    <s v="NCF-0114"/>
    <s v="PAGO DE VIATICOS A LA DIR. GRAL DE RELACIONES INTERINSTITUCI"/>
    <n v="-13850.4"/>
    <n v="-13850.4"/>
  </r>
  <r>
    <x v="2"/>
    <s v="Cuenta de proveedor"/>
    <s v="00112079694"/>
    <s v="CLAUDIA DE LOS SANTOS PAREDES"/>
    <s v="Cheque"/>
    <s v="PI000814"/>
    <d v="2012-07-19T00:00:00"/>
    <s v="OFI-858"/>
    <s v="PARA CUBRIR PAGO DE ALQUILER DE SALON REGIONAL 07"/>
    <n v="-28500"/>
    <n v="-28500"/>
  </r>
  <r>
    <x v="2"/>
    <s v="Cuenta de proveedor"/>
    <s v="05400247457"/>
    <s v="ROSARIO DEL CARMEN RODRIGUEZ"/>
    <s v="Cheque"/>
    <s v="PI001922"/>
    <d v="2012-07-19T00:00:00"/>
    <s v="OFICIO #293"/>
    <s v="PAGO VIATICOS Y PEAJE DIR. GRAL. MANT. DE INFRAEST. ESCOLAR"/>
    <n v="-41765.800000000003"/>
    <n v="-41765.800000000003"/>
  </r>
  <r>
    <x v="0"/>
    <s v="Cuenta de proveedor"/>
    <s v="00112352257"/>
    <s v="DOMINGA DE PAULA DE LA CRUZ"/>
    <s v="Cheque"/>
    <s v="PI000023"/>
    <d v="2012-07-20T00:00:00"/>
    <s v="OFIC-293"/>
    <s v="TRANSF. A LA REGIONAL 01-BARAHONA"/>
    <n v="-42485.9"/>
    <n v="-42485.9"/>
  </r>
  <r>
    <x v="0"/>
    <s v="Cuenta de proveedor"/>
    <s v="02802973529"/>
    <s v="CELIO SENATUS RICHE"/>
    <m/>
    <s v="PAG00000325"/>
    <d v="2012-07-20T00:00:00"/>
    <m/>
    <s v="PAGO DE VIATICOS"/>
    <n v="24235.63"/>
    <n v="24235.63"/>
  </r>
  <r>
    <x v="0"/>
    <s v="Cuenta de proveedor"/>
    <s v="101817348"/>
    <s v="TALLER DE MECANICA VARGAS &amp; ASOCIADOS, SRL"/>
    <s v="Libramiento"/>
    <s v="CXP00004532"/>
    <d v="2012-07-20T00:00:00"/>
    <s v="NCF-1117"/>
    <s v="OFIC-MINERD/OSEC Nº.-077-2024 VIATICOS"/>
    <n v="-5811.6"/>
    <n v="-5811.6"/>
  </r>
  <r>
    <x v="0"/>
    <s v="Cuenta de proveedor"/>
    <s v="101817348"/>
    <s v="TALLER DE MECANICA VARGAS &amp; ASOCIADOS, SRL"/>
    <s v="Libramiento"/>
    <s v="CXP00004533"/>
    <d v="2012-07-23T00:00:00"/>
    <s v="NCF-1120"/>
    <s v="CUBICACION No.1"/>
    <n v="-98613.92"/>
    <n v="-98613.92"/>
  </r>
  <r>
    <x v="0"/>
    <s v="Cuenta de proveedor"/>
    <s v="10400175146"/>
    <s v="MARIA MONTAS GARCIA"/>
    <m/>
    <s v="CXP00001971"/>
    <d v="2012-07-23T00:00:00"/>
    <s v="DGSG-2493"/>
    <s v="SERVICIOS JURIDICOS"/>
    <n v="-93500"/>
    <n v="-93500"/>
  </r>
  <r>
    <x v="1"/>
    <s v="Cuenta de proveedor"/>
    <s v="00114892318"/>
    <s v="FRANKLYN PEREZ BONILLA"/>
    <s v="Cheque"/>
    <s v="CXP00001836"/>
    <d v="2012-07-24T00:00:00"/>
    <s v="0885"/>
    <s v="ALQ. LOCAL, CORRESP A JUNIO Y JULIO 2024"/>
    <n v="-1595283.78"/>
    <n v="-1595283.78"/>
  </r>
  <r>
    <x v="1"/>
    <s v="Cuenta de proveedor"/>
    <s v="114016787"/>
    <s v="R &amp; S DISEÑOS Y CONSTRUCCIONES, S.R.L"/>
    <s v="Libramiento"/>
    <s v="PAG00000993"/>
    <d v="2012-07-24T00:00:00"/>
    <m/>
    <s v="ALQ. LOCAL, CORRESP A JUNIO Y JULIO 2024"/>
    <n v="10144542.289999999"/>
    <n v="10144542.289999999"/>
  </r>
  <r>
    <x v="0"/>
    <s v="Cuenta de proveedor"/>
    <s v="101817348"/>
    <s v="TALLER DE MECANICA VARGAS &amp; ASOCIADOS, SRL"/>
    <s v="Libramiento"/>
    <s v="CXP00004534"/>
    <d v="2012-07-25T00:00:00"/>
    <s v="NCF-1122"/>
    <s v="ALQ. LOCAL, CORRESP A JUNIO Y JULIO 2024"/>
    <n v="-18699.2"/>
    <n v="-18699.2"/>
  </r>
  <r>
    <x v="2"/>
    <s v="Cuenta de proveedor"/>
    <s v="101011149"/>
    <s v=" VIAMAR S. A"/>
    <m/>
    <s v="CXP00002668"/>
    <d v="2012-07-25T00:00:00"/>
    <s v="1895"/>
    <s v="ALQ. LOCAL, CORRESP A JUNIO Y JULIO 2024"/>
    <n v="-63625.53"/>
    <n v="-63625.53"/>
  </r>
  <r>
    <x v="0"/>
    <s v="Cuenta de proveedor"/>
    <s v="00300928074"/>
    <s v="VIKIANA ALTAGRACIA GUERRERO LARA"/>
    <s v="Cheque"/>
    <s v="PI000310"/>
    <d v="2012-07-26T00:00:00"/>
    <s v="DG293"/>
    <s v="CUBICACION #1"/>
    <n v="-19082.650000000001"/>
    <n v="-19082.650000000001"/>
  </r>
  <r>
    <x v="0"/>
    <s v="Cuenta de proveedor"/>
    <s v="10400061213"/>
    <s v="ZENEIDA BRITO VILLAR"/>
    <m/>
    <s v="PI000163"/>
    <d v="2012-07-26T00:00:00"/>
    <s v="OF657"/>
    <s v="&quot;ADQISICION DE MOBILIARIOS&quot;"/>
    <n v="-16922.349999999999"/>
    <n v="-16922.349999999999"/>
  </r>
  <r>
    <x v="2"/>
    <s v="Cuenta de proveedor"/>
    <s v="00800203796"/>
    <s v="BETHANIA YADANIRA LINARES MEDRANO"/>
    <s v="Cheque"/>
    <s v="PI001767"/>
    <d v="2012-07-26T00:00:00"/>
    <s v="OFC 40"/>
    <s v="ADQUISICIÓN DE MOBILIARIOS"/>
    <n v="-38165.300000000003"/>
    <n v="-38165.300000000003"/>
  </r>
  <r>
    <x v="2"/>
    <s v="Cuenta de proveedor"/>
    <s v="05600603509"/>
    <s v="MIDONIA ULERIO REYES"/>
    <s v="Cheque"/>
    <s v="PI001683"/>
    <d v="2012-07-26T00:00:00"/>
    <s v="Of #0040"/>
    <s v="SERVICIOS DE ENERGIA ELECTRICA"/>
    <n v="-13321.85"/>
    <n v="-13321.85"/>
  </r>
  <r>
    <x v="2"/>
    <s v="Cuenta de proveedor"/>
    <s v="101889561"/>
    <s v="GL PROMOCIONES,SRL"/>
    <m/>
    <s v="PAG00000643"/>
    <d v="2012-07-26T00:00:00"/>
    <m/>
    <s v="ADQUISICION DE MATERIALES DIDACTICOS P/DOTAR AULAS"/>
    <n v="134068"/>
    <n v="134068"/>
  </r>
  <r>
    <x v="0"/>
    <s v="Cuenta de proveedor"/>
    <s v="00300731148"/>
    <s v="SANTA REGINA MOTA BAEZ"/>
    <s v="Cheque"/>
    <s v="CXP00002048"/>
    <d v="2012-07-27T00:00:00"/>
    <s v="2011525"/>
    <s v="ADQ DE MOBILIARIO ESCOLAR (BUTACA INTEC II )"/>
    <n v="-23331.24"/>
    <n v="-23331.24"/>
  </r>
  <r>
    <x v="0"/>
    <s v="Cuenta de proveedor"/>
    <s v="01200573929"/>
    <s v="WILLIAM ARTURO PE?A ENCARNACION"/>
    <s v="Cheque"/>
    <s v="PI000144"/>
    <d v="2012-07-27T00:00:00"/>
    <s v="0040"/>
    <s v="ADQUISICIÓN DE PAPEL BOND"/>
    <n v="-18722.599999999999"/>
    <n v="-18722.599999999999"/>
  </r>
  <r>
    <x v="0"/>
    <s v="Cuenta de proveedor"/>
    <s v="05100079507"/>
    <s v="ROSARIO ENCARNACION, LOURDES"/>
    <s v="Cheque"/>
    <s v="PI000097"/>
    <d v="2012-07-27T00:00:00"/>
    <s v="Oficio #40"/>
    <s v="20% DE ANTICIPO"/>
    <n v="-19082.650000000001"/>
    <n v="-19082.650000000001"/>
  </r>
  <r>
    <x v="0"/>
    <s v="Cuenta de proveedor"/>
    <s v="101817348"/>
    <s v="TALLER DE MECANICA VARGAS &amp; ASOCIADOS, SRL"/>
    <s v="Libramiento"/>
    <s v="CXP00004535"/>
    <d v="2012-07-27T00:00:00"/>
    <s v="NCF-1126"/>
    <s v="CUBICACION #1"/>
    <n v="-17400"/>
    <n v="-17400"/>
  </r>
  <r>
    <x v="0"/>
    <s v="Cuenta de proveedor"/>
    <s v="101817348"/>
    <s v="TALLER DE MECANICA VARGAS &amp; ASOCIADOS, SRL"/>
    <s v="Libramiento"/>
    <s v="CXP00004536"/>
    <d v="2012-07-30T00:00:00"/>
    <s v="NCF-1132"/>
    <s v="CUBICACION No.1"/>
    <n v="-19662"/>
    <n v="-19662"/>
  </r>
  <r>
    <x v="1"/>
    <s v="Cuenta de proveedor"/>
    <s v="00101291243"/>
    <s v="RAFAEL JHONNY JIMENEZ RAMIREZ"/>
    <s v="Libramiento"/>
    <s v="CXP00003074"/>
    <d v="2012-07-30T00:00:00"/>
    <s v="Of. 1339"/>
    <s v="PAGO SERVICIO DE AGUA POTABLE"/>
    <n v="-1653665.31"/>
    <n v="-51264"/>
  </r>
  <r>
    <x v="1"/>
    <s v="Cuenta de proveedor"/>
    <s v="00111708392"/>
    <s v="ARTURO ANIBAL RINCON VERAS"/>
    <m/>
    <s v="CXP00002662"/>
    <d v="2012-07-30T00:00:00"/>
    <s v="of #1347"/>
    <s v="ALQ. LOCAL, CORRESP. AL MES DE MAYO 2024"/>
    <n v="-1973953.57"/>
    <n v="-1973953.57"/>
  </r>
  <r>
    <x v="0"/>
    <s v="Cuenta de proveedor"/>
    <s v="09400194545"/>
    <s v="ANYELINA VASQUEZ ROSARIO"/>
    <s v="Cheque"/>
    <s v="CXP00001548"/>
    <d v="2012-07-31T00:00:00"/>
    <s v="pension julio 2012"/>
    <s v="PAGO DE VIATICOS"/>
    <n v="-2000"/>
    <n v="-2000"/>
  </r>
  <r>
    <x v="0"/>
    <s v="Cuenta de proveedor"/>
    <s v="01800192047"/>
    <s v="TOMAS FRANCISCO DE LA CRUZ CUEVAS"/>
    <m/>
    <s v="CXP00001666"/>
    <d v="2012-08-01T00:00:00"/>
    <s v="114"/>
    <s v="VIATICOS DIR. GENERAL EDUCACION SECUNDARIA, DGES.209-2024"/>
    <n v="-620287.93999999994"/>
    <n v="-591472.17000000004"/>
  </r>
  <r>
    <x v="0"/>
    <s v="Cuenta de proveedor"/>
    <s v="101808241"/>
    <s v="PANIFICADORA THANIA SRL"/>
    <m/>
    <s v="CXP00001655"/>
    <d v="2012-08-01T00:00:00"/>
    <s v="00000163"/>
    <s v="VIATICOS Y TRANSPORTE AL DEPARTAMENTO DE EVENTO"/>
    <n v="-1917"/>
    <n v="-1917"/>
  </r>
  <r>
    <x v="0"/>
    <s v="Cuenta de proveedor"/>
    <s v="101869755"/>
    <s v="SERVICIO SISTEMA MOTRIZ A M G, EIRL"/>
    <s v="Libramiento"/>
    <s v="CXP00004848"/>
    <d v="2012-08-01T00:00:00"/>
    <s v="NCF-4476"/>
    <s v="VIATICOS AL VICEMINISTERIO DE PLANIFICACION Y DESARROLLO EDU"/>
    <n v="-36621.199999999997"/>
    <n v="-35674.1"/>
  </r>
  <r>
    <x v="2"/>
    <s v="Cuenta de proveedor"/>
    <s v="00201049921"/>
    <s v="MILENY ALEJANDRA SIERRA BENZANT"/>
    <m/>
    <s v="PI001741"/>
    <d v="2012-08-01T00:00:00"/>
    <s v="OFICIO #657"/>
    <s v="VIATICOS DIR. DE CULTOS, DC.0047-2024"/>
    <n v="-21603"/>
    <n v="-21603"/>
  </r>
  <r>
    <x v="2"/>
    <s v="Cuenta de proveedor"/>
    <s v="03400378703"/>
    <s v="ELADIA DE JESUS  DURAN TORRES"/>
    <m/>
    <s v="PI001509"/>
    <d v="2012-08-01T00:00:00"/>
    <s v="OFICIO 00657"/>
    <s v="VIATICOS Y PEAJES, PARA EL PERSONAL DE APOYO QUE ESTUVO REAL"/>
    <n v="-21245.95"/>
    <n v="-21245.95"/>
  </r>
  <r>
    <x v="1"/>
    <s v="Cuenta de proveedor"/>
    <s v="130313253"/>
    <s v="LONATER SRL."/>
    <s v="Libramiento"/>
    <s v="CXP00003239"/>
    <d v="2012-08-01T00:00:00"/>
    <s v="Of. 1366"/>
    <s v="CUBICACION #26 PRESUP. REFORMULADO"/>
    <n v="-2146546.64"/>
    <n v="-2146546.64"/>
  </r>
  <r>
    <x v="1"/>
    <s v="Cuenta de proveedor"/>
    <s v="130859051"/>
    <s v="SOCIEDAD ANOMINA ESPAÑOLA IBERTEST"/>
    <m/>
    <s v="CXP00002781"/>
    <d v="2012-08-03T00:00:00"/>
    <s v="Of.396"/>
    <s v="CUBICACION #7, PRESUPUESTO REFORMULADO"/>
    <n v="-38957719.899999999"/>
    <n v="-38957719.899999999"/>
  </r>
  <r>
    <x v="2"/>
    <s v="Cuenta de proveedor"/>
    <s v="00112079694"/>
    <s v="CLAUDIA DE LOS SANTOS PAREDES"/>
    <s v="Cheque"/>
    <s v="PI000842"/>
    <d v="2012-08-04T00:00:00"/>
    <s v="OFI-1944/12"/>
    <s v="CUBICACION #11, PRESUPUESTO REFORMULADO"/>
    <n v="-23490"/>
    <n v="-23490"/>
  </r>
  <r>
    <x v="2"/>
    <s v="Cuenta de proveedor"/>
    <s v="101731396"/>
    <s v="CARMEN LOURDES VALERA GUERRA"/>
    <s v="Cheque"/>
    <s v="PI000718"/>
    <d v="2012-08-06T00:00:00"/>
    <s v="OFICIO #896"/>
    <s v="CUBICACION #3, PRESUPUESTO REFORMULADO"/>
    <n v="-189660"/>
    <n v="-189660"/>
  </r>
  <r>
    <x v="0"/>
    <s v="Cuenta de proveedor"/>
    <s v="101817348"/>
    <s v="TALLER DE MECANICA VARGAS &amp; ASOCIADOS, SRL"/>
    <s v="Libramiento"/>
    <s v="CXP00004538"/>
    <d v="2012-08-07T00:00:00"/>
    <s v="NCF-1140"/>
    <s v="CUBICACION #4 PRESUP. REFORMULADO"/>
    <n v="-9976"/>
    <n v="-9976"/>
  </r>
  <r>
    <x v="1"/>
    <s v="Cuenta de proveedor"/>
    <s v="40221243542"/>
    <s v="GABRIELA FELICIA TEJADA PEÑA"/>
    <m/>
    <s v="PI001412"/>
    <d v="2012-08-07T00:00:00"/>
    <s v="OFICIO 511"/>
    <s v="CUBICACION #2 PRESUP. REFORMULADO"/>
    <n v="-20700"/>
    <n v="-20700"/>
  </r>
  <r>
    <x v="0"/>
    <s v="Cuenta de proveedor"/>
    <s v="101088222"/>
    <s v="ANTHONY`S ANTONIO CHAHIN M. CXA"/>
    <s v="Cheque"/>
    <s v="PI000804"/>
    <d v="2012-08-10T00:00:00"/>
    <s v="FACT. 196"/>
    <s v="CUBICACION #16, PRESUPUESTO REFORMULADO"/>
    <n v="-51262.67"/>
    <n v="-51262.67"/>
  </r>
  <r>
    <x v="0"/>
    <s v="Cuenta de proveedor"/>
    <s v="103033725"/>
    <s v="EXPRESO VEGANO C POR A"/>
    <s v="Cheque"/>
    <s v="PI000849"/>
    <d v="2012-08-10T00:00:00"/>
    <s v="OF646"/>
    <s v="CUBICACION #3, PRESUPUESTO REFORMULADO"/>
    <n v="-12000"/>
    <n v="-12000"/>
  </r>
  <r>
    <x v="1"/>
    <s v="Cuenta de proveedor"/>
    <s v="101730986"/>
    <s v="DEMJA &amp; CIA  C POR A."/>
    <s v="Libramiento"/>
    <s v="CXP00003229"/>
    <d v="2012-08-11T00:00:00"/>
    <s v="Ofic.1431"/>
    <s v="CUBICACION #30, PRESUPUESTO REFORMULADO"/>
    <n v="-7723661.0300000003"/>
    <n v="-7173038.0300000003"/>
  </r>
  <r>
    <x v="1"/>
    <s v="Cuenta de proveedor"/>
    <s v="02600340554"/>
    <s v="VIRGINIA ALTAGRACIA PEREZ PINEDA"/>
    <m/>
    <s v="PI000877"/>
    <d v="2012-08-13T00:00:00"/>
    <s v="OF508"/>
    <s v="CUBICACION #10 PRESUP. REFORMULADO"/>
    <n v="-489598.64"/>
    <n v="-489598.64"/>
  </r>
  <r>
    <x v="1"/>
    <s v="Cuenta de proveedor"/>
    <s v="02900154598"/>
    <s v="JOSANNY MONI MOTA"/>
    <s v="Cheque"/>
    <s v="CXP00001373"/>
    <d v="2012-08-14T00:00:00"/>
    <s v="385/12"/>
    <s v="SERVICIOS DE PUBLICIDAD P/PUBLICACIONES, INFORMES"/>
    <n v="-10000"/>
    <n v="-10000"/>
  </r>
  <r>
    <x v="1"/>
    <s v="Cuenta de proveedor"/>
    <s v="02900154598"/>
    <s v="JOSANNY MONI MOTA"/>
    <s v="Cheque"/>
    <s v="PI000788"/>
    <d v="2012-08-14T00:00:00"/>
    <s v="of#385-12"/>
    <s v="SERVICIO DE PUBLICACION DE AVISO DE CONVOCATORIA P"/>
    <n v="-10000"/>
    <n v="-10000"/>
  </r>
  <r>
    <x v="1"/>
    <s v="Cuenta de proveedor"/>
    <s v="101578041"/>
    <s v="CONSTRUCTORA RIZEK &amp; ASOCIADOS SRL."/>
    <s v="Libramiento"/>
    <s v="CXP00003421"/>
    <d v="2012-08-14T00:00:00"/>
    <s v="101578041"/>
    <s v="ADQ. DE PLACAS DE RECONOCIMIENTO"/>
    <n v="-6655799.9800000004"/>
    <n v="-6655799.9800000004"/>
  </r>
  <r>
    <x v="1"/>
    <s v="Cuenta de proveedor"/>
    <s v="101730986"/>
    <s v="DEMJA &amp; CIA  C POR A."/>
    <s v="Libramiento"/>
    <s v="PAG00004502"/>
    <d v="2012-08-14T00:00:00"/>
    <m/>
    <s v="OFIC-DGA N.º.-589-24 INSTAL. DE CAMPOS VIRTUALES E INTERNET"/>
    <n v="7173038.0300000003"/>
    <n v="7173038.0300000003"/>
  </r>
  <r>
    <x v="2"/>
    <s v="Cuenta de proveedor"/>
    <s v="101731396"/>
    <s v="CARMEN LOURDES VALERA GUERRA"/>
    <s v="Cheque"/>
    <s v="CXP00003408"/>
    <d v="2012-08-15T00:00:00"/>
    <s v="NCF 016"/>
    <s v="OFIC-DGA N.º.-620-2024 SERV. ENERGIA ELECT. ABRIL 2024"/>
    <n v="-26100"/>
    <n v="-26100"/>
  </r>
  <r>
    <x v="1"/>
    <s v="Cuenta de proveedor"/>
    <s v="101619262"/>
    <s v="GRUPO DIARIO LIBRE, S.A."/>
    <s v="Libramiento"/>
    <s v="CXP00002729"/>
    <d v="2012-08-15T00:00:00"/>
    <s v="129571"/>
    <s v="OFIC-DGA Nº.-617-2024 SERV. ENERG. ELECT. LOTE 1, ABRIL 2024"/>
    <n v="-230528.78"/>
    <n v="-230528.78"/>
  </r>
  <r>
    <x v="1"/>
    <s v="Cuenta de proveedor"/>
    <s v="130412049"/>
    <s v="NATURALEZA PRODUCTION DOMINICANA SRL."/>
    <s v="Cheque"/>
    <s v="CXP00003129"/>
    <d v="2012-08-15T00:00:00"/>
    <s v="505"/>
    <s v="PAGO POR LA INSTALACION DE INTERNET A 9 ESTANCIA INFANTIL"/>
    <n v="-23200"/>
    <n v="-23200"/>
  </r>
  <r>
    <x v="1"/>
    <s v="Cuenta de proveedor"/>
    <s v="130431469"/>
    <s v="TAIDE AQUINO SRL"/>
    <m/>
    <s v="PI000525"/>
    <d v="2012-08-15T00:00:00"/>
    <s v="FACT. 04"/>
    <s v="PAGO POR LA INSTALACION DE INTERNET A 9 ESTANCIA INFANTIL"/>
    <n v="-252726.32"/>
    <n v="-7581.79"/>
  </r>
  <r>
    <x v="0"/>
    <s v="Cuenta de proveedor"/>
    <s v="101869755"/>
    <s v="SERVICIO SISTEMA MOTRIZ A M G, EIRL"/>
    <s v="Libramiento"/>
    <s v="CXP00004851"/>
    <d v="2012-08-17T00:00:00"/>
    <s v="NCF-4610"/>
    <s v="PAGO POR LA INSTALACION DE INTERNET A 9 ESTANCIA INFANTIL"/>
    <n v="-31934.799999999999"/>
    <n v="-31108.9"/>
  </r>
  <r>
    <x v="1"/>
    <s v="Cuenta de proveedor"/>
    <s v="02800106961"/>
    <s v="JOSE  NELSON BERNARDO MONTAS UREÑA"/>
    <m/>
    <s v="CXP00006590"/>
    <d v="2012-08-20T00:00:00"/>
    <s v="OFIC-1408-2012"/>
    <s v="OFIC-DGA N.º.-652-2024 INST. INTERNET, LIBERTAD-MIRAMAR"/>
    <n v="-231285.71"/>
    <n v="-231285.71"/>
  </r>
  <r>
    <x v="0"/>
    <s v="Cuenta de proveedor"/>
    <s v="101695102"/>
    <s v="TALLERES BENJAMIN EGLI S.R.L."/>
    <s v="Cheque"/>
    <s v="CXP00004393"/>
    <d v="2012-08-21T00:00:00"/>
    <s v="NCF-9167"/>
    <s v="PAGO POR LA INSTALACION DE INTERNET A 9 ESTANCIA INFANTIL"/>
    <n v="-54009.26"/>
    <n v="-52612.47"/>
  </r>
  <r>
    <x v="0"/>
    <s v="Cuenta de proveedor"/>
    <s v="130284083"/>
    <s v="MULTIPARQUES, S.R.L."/>
    <m/>
    <s v="PI000258"/>
    <d v="2012-08-23T00:00:00"/>
    <s v="492"/>
    <s v="PAGO POR LA INSTALACION DE INTERNET A 9 ESTANCIA INFANTIL"/>
    <n v="-203793.33"/>
    <n v="-203793.33"/>
  </r>
  <r>
    <x v="0"/>
    <s v="Cuenta de proveedor"/>
    <s v="101108525"/>
    <s v="INVERPLATA S.A"/>
    <m/>
    <s v="CXP00001997"/>
    <d v="2012-08-24T00:00:00"/>
    <s v="NCF-00001436"/>
    <s v="PAGO POR LA INSTALACION DE INTERNET A 9 ESTANCIA INFANTIL"/>
    <n v="-5784.46"/>
    <n v="-11418"/>
  </r>
  <r>
    <x v="0"/>
    <s v="Cuenta de proveedor"/>
    <s v="102316635"/>
    <s v="PRODIMPA C. POR A."/>
    <s v="Cheque"/>
    <s v="CXP00007289"/>
    <d v="2012-08-24T00:00:00"/>
    <s v="NCF-1061"/>
    <s v="PAGO POR LA INSTALACION DE INTERNET A 9 ESTANCIA INFANTIL"/>
    <n v="-32142.6"/>
    <n v="-32142.6"/>
  </r>
  <r>
    <x v="2"/>
    <s v="Cuenta de proveedor"/>
    <s v="00130226253"/>
    <s v="MIMCA, SRL"/>
    <s v="Cheque"/>
    <s v="CXP00004186"/>
    <d v="2012-08-27T00:00:00"/>
    <s v="NCF 004"/>
    <s v="PAGO POR LA INSTALACION DE INTERNET A 9 ESTANCIA INFANTIL"/>
    <n v="-51040"/>
    <n v="-51040"/>
  </r>
  <r>
    <x v="0"/>
    <s v="Cuenta de proveedor"/>
    <s v="101869755"/>
    <s v="SERVICIO SISTEMA MOTRIZ A M G, EIRL"/>
    <s v="Libramiento"/>
    <s v="CXP00004846"/>
    <d v="2012-08-28T00:00:00"/>
    <s v="NCF-4622"/>
    <s v="PAGO POR LA INSTALACION DE INTERNET A 9 ESTANCIA INFANTIL"/>
    <n v="-34093.56"/>
    <n v="-33211.83"/>
  </r>
  <r>
    <x v="0"/>
    <s v="Cuenta de proveedor"/>
    <s v="101869755"/>
    <s v="SERVICIO SISTEMA MOTRIZ A M G, EIRL"/>
    <s v="Libramiento"/>
    <s v="CXP00004853"/>
    <d v="2012-08-29T00:00:00"/>
    <s v="NCF-4623"/>
    <s v="OFIC-DGA N.º.-652-2024 INST. INTERNET, EL FRANBOYAN"/>
    <n v="-39373.879999999997"/>
    <n v="-38355.589999999997"/>
  </r>
  <r>
    <x v="0"/>
    <s v="Cuenta de proveedor"/>
    <s v="101566078"/>
    <s v="SERVICES TRAVEL S. R. L."/>
    <m/>
    <s v="CXP00002739"/>
    <d v="2012-08-30T00:00:00"/>
    <s v="NCF-01841"/>
    <s v="OFIC-DGA N.º.-652-2024 INST. INTERNET, INVI-CEA"/>
    <n v="-652086.73"/>
    <n v="-652086.73"/>
  </r>
  <r>
    <x v="0"/>
    <s v="Cuenta de proveedor"/>
    <s v="00114298599"/>
    <s v="ROSA MARGARITA PE?A RAMON"/>
    <s v="Cheque"/>
    <s v="CXP00002055"/>
    <d v="2012-08-31T00:00:00"/>
    <s v="DGF-293"/>
    <s v="OFIC-DGA N.º.-652-2024 INST. INTERNET, PIEDRA LINDA"/>
    <n v="-19802.75"/>
    <n v="-19802.75"/>
  </r>
  <r>
    <x v="2"/>
    <s v="Cuenta de proveedor"/>
    <s v="00201049921"/>
    <s v="MILENY ALEJANDRA SIERRA BENZANT"/>
    <m/>
    <s v="PI001400"/>
    <d v="2012-08-31T00:00:00"/>
    <s v="of.#2012-50"/>
    <s v="OFIC-DGA N.º.-652-2024 INST. INTERNET, LA ROMANA"/>
    <n v="-21603"/>
    <n v="-21603"/>
  </r>
  <r>
    <x v="2"/>
    <s v="Cuenta de proveedor"/>
    <s v="00201445640"/>
    <s v="LEIDY YAQUEIRY ARIAS POLANCO"/>
    <m/>
    <s v="PI001385"/>
    <d v="2012-08-31T00:00:00"/>
    <s v="of. #40"/>
    <s v="OFIC-DGA N.º.-652-2024 INST. INTERNET, VILLA SAN CARLOS."/>
    <n v="-47202.84"/>
    <n v="-47202.84"/>
  </r>
  <r>
    <x v="2"/>
    <s v="Cuenta de proveedor"/>
    <s v="02000124962"/>
    <s v="EVELYN PATRICIA BELLO PEREZ"/>
    <m/>
    <s v="PI001110"/>
    <d v="2012-08-31T00:00:00"/>
    <s v="of#2010412b"/>
    <s v="OFIC-DGA N.º.-652-2024 INST. INTERNET, REDENCION"/>
    <n v="-21945.18"/>
    <n v="-21945.18"/>
  </r>
  <r>
    <x v="2"/>
    <s v="Cuenta de proveedor"/>
    <s v="02000124962"/>
    <s v="EVELYN PATRICIA BELLO PEREZ"/>
    <m/>
    <s v="PI001298"/>
    <d v="2012-08-31T00:00:00"/>
    <s v="OFC2012412"/>
    <s v="OFIC-DGA N.º.-652-2024 INST. INTERNET, VALLE DEL OZAMA"/>
    <n v="-21945.18"/>
    <n v="-21945.18"/>
  </r>
  <r>
    <x v="2"/>
    <s v="Cuenta de proveedor"/>
    <s v="03300041898"/>
    <s v="MILBIA ROSA ESPINAL SANTOS"/>
    <m/>
    <s v="PI001773"/>
    <d v="2012-08-31T00:00:00"/>
    <s v="OFC 748"/>
    <s v="OFIC-DGA N.º.-652-2024 INST. INTERNET, HAINAMOSA"/>
    <n v="-48030.96"/>
    <n v="-48030.96"/>
  </r>
  <r>
    <x v="1"/>
    <s v="Cuenta de proveedor"/>
    <s v="00118422831"/>
    <s v="RICHARD MICHEL PEREZ ALVAREZ"/>
    <m/>
    <s v="PI001367"/>
    <d v="2012-08-31T00:00:00"/>
    <s v="OFC511"/>
    <s v="OFIC-DGA N.º.-652-2024 INST. INTERNET, LA GRUA"/>
    <n v="-41400"/>
    <n v="-41400"/>
  </r>
  <r>
    <x v="1"/>
    <s v="Cuenta de proveedor"/>
    <s v="401517078"/>
    <s v="TESORERIA DE LA SEGURIDAD SOCIAL"/>
    <m/>
    <s v="ED00000452"/>
    <d v="2012-08-31T00:00:00"/>
    <m/>
    <s v="INSTALACION DE INTERNET"/>
    <n v="-14415.3"/>
    <n v="-14415.3"/>
  </r>
  <r>
    <x v="0"/>
    <s v="Cuenta de proveedor"/>
    <s v="101869755"/>
    <s v="SERVICIO SISTEMA MOTRIZ A M G, EIRL"/>
    <s v="Libramiento"/>
    <s v="CXP00004854"/>
    <d v="2012-09-01T00:00:00"/>
    <s v="NCF-4629"/>
    <s v="SERVICIO INSTALACION INTERNET SEGUN OFICI. DGA 4151"/>
    <n v="-41927.040000000001"/>
    <n v="-40842.720000000001"/>
  </r>
  <r>
    <x v="2"/>
    <s v="Cuenta de proveedor"/>
    <s v="101011149"/>
    <s v=" VIAMAR S. A"/>
    <m/>
    <s v="MIED-4677"/>
    <d v="2012-09-01T00:00:00"/>
    <s v="NCF-1453"/>
    <s v="SERVICIO INSTALACION INTERNET SEGUN OFICI. DGA 4151"/>
    <n v="-22297.43"/>
    <n v="44594.86"/>
  </r>
  <r>
    <x v="2"/>
    <s v="Cuenta de proveedor"/>
    <s v="101011149"/>
    <s v=" VIAMAR S. A"/>
    <m/>
    <s v="MIED-4682"/>
    <d v="2012-09-01T00:00:00"/>
    <s v="NCF-1453"/>
    <s v="SERVICIO INSTALACION INTERNET SEGUN OFICI. DGA 4151"/>
    <n v="22297.43"/>
    <n v="-22297.43"/>
  </r>
  <r>
    <x v="2"/>
    <s v="Cuenta de proveedor"/>
    <s v="101661909"/>
    <s v="OZAMA TRAVEL C. POR A."/>
    <s v="Cheque"/>
    <s v="CXP00003373"/>
    <d v="2012-09-03T00:00:00"/>
    <s v="NCF-000095"/>
    <s v="SERVICIO INSTALACION INTERNET SEGUN OFICI. DGA 4151"/>
    <n v="-58939.99"/>
    <n v="-57465.34"/>
  </r>
  <r>
    <x v="0"/>
    <s v="Cuenta de proveedor"/>
    <s v="101731396"/>
    <s v="CARMEN LOURDES VALERA GUERRA"/>
    <s v="Cheque"/>
    <s v="CXP00002238"/>
    <d v="2012-09-05T00:00:00"/>
    <s v="NCF-00003"/>
    <s v="SERVICIO INSTALACION INTERNET SEGUN OFICI. DGA 4151"/>
    <n v="-49300"/>
    <n v="-49300"/>
  </r>
  <r>
    <x v="2"/>
    <s v="Cuenta de proveedor"/>
    <s v="03900188040"/>
    <s v="CARMEN IRIS ROSARIO ABREU DE PERALTA"/>
    <m/>
    <s v="PI001082"/>
    <d v="2012-09-05T00:00:00"/>
    <s v="OFICIO-657/2012"/>
    <s v="&quot;ADQUISISCION DE MATERIALES DIDACTICOS"/>
    <n v="-46370.46"/>
    <n v="-46370.46"/>
  </r>
  <r>
    <x v="2"/>
    <s v="Cuenta de proveedor"/>
    <s v="101661909"/>
    <s v="OZAMA TRAVEL C. POR A."/>
    <s v="Cheque"/>
    <s v="CXP00003371"/>
    <d v="2012-09-05T00:00:00"/>
    <s v="NCF-000096"/>
    <s v="ADQUISICION DE MATERIALES DIDACTICOS"/>
    <n v="-2466.4499999999998"/>
    <n v="-2402.66"/>
  </r>
  <r>
    <x v="1"/>
    <s v="Cuenta de proveedor"/>
    <s v="130436584"/>
    <s v="LABORATORIO DIESEL MARTINEZ C. X A."/>
    <s v="Cheque"/>
    <s v="CXP00002260"/>
    <d v="2012-09-05T00:00:00"/>
    <s v="DT-NO.1398"/>
    <s v="SERVICIO DE ALIMENTOS, PARA SER UTILIZADOS EN ACTI"/>
    <n v="-115855"/>
    <n v="-115447.36"/>
  </r>
  <r>
    <x v="1"/>
    <s v="Cuenta de proveedor"/>
    <s v="130436584"/>
    <s v="LABORATORIO DIESEL MARTINEZ C. X A."/>
    <s v="Cheque"/>
    <s v="CXP00002264"/>
    <d v="2012-09-05T00:00:00"/>
    <s v="OFIC-1567-15891"/>
    <s v="CUBICACION #2, PRESUPUESTO REFORMULADO"/>
    <n v="-161715.6"/>
    <n v="-161715.6"/>
  </r>
  <r>
    <x v="0"/>
    <s v="Cuenta de proveedor"/>
    <s v="101869755"/>
    <s v="SERVICIO SISTEMA MOTRIZ A M G, EIRL"/>
    <s v="Libramiento"/>
    <s v="CXP00004856"/>
    <d v="2012-09-07T00:00:00"/>
    <s v="NCF-4632"/>
    <s v="CUBICACION #13 PRESUP. REFORMULADO"/>
    <n v="-57749.440000000002"/>
    <n v="-56255.92"/>
  </r>
  <r>
    <x v="0"/>
    <s v="Cuenta de proveedor"/>
    <s v="101869755"/>
    <s v="SERVICIO SISTEMA MOTRIZ A M G, EIRL"/>
    <s v="Libramiento"/>
    <s v="CXP00004857"/>
    <d v="2012-09-07T00:00:00"/>
    <s v="NCF-4634"/>
    <s v="CUBICACION #24 PRESUP. REFORMULADO"/>
    <n v="-29854.92"/>
    <n v="-29082.81"/>
  </r>
  <r>
    <x v="0"/>
    <s v="Cuenta de proveedor"/>
    <s v="101869755"/>
    <s v="SERVICIO SISTEMA MOTRIZ A M G, EIRL"/>
    <s v="Libramiento"/>
    <s v="CXP00004859"/>
    <d v="2012-09-07T00:00:00"/>
    <s v="NCF-4635"/>
    <s v="ADQUISICION DE MOBILIARIO ESCOLAR."/>
    <n v="-139798.56"/>
    <n v="-136183.07999999999"/>
  </r>
  <r>
    <x v="0"/>
    <s v="Cuenta de proveedor"/>
    <s v="101011122"/>
    <s v="PUBLICACIONES AHORA, C.POR A."/>
    <m/>
    <s v="CXP00002289"/>
    <d v="2012-09-10T00:00:00"/>
    <s v="NCF-05713"/>
    <s v="ADQUISICION DE MATERIALES GASTABLES"/>
    <n v="-12975"/>
    <n v="-12975"/>
  </r>
  <r>
    <x v="0"/>
    <s v="Cuenta de proveedor"/>
    <s v="130326012"/>
    <s v="CREACIONES D TRES S A"/>
    <m/>
    <s v="CXP00002299"/>
    <d v="2012-09-10T00:00:00"/>
    <s v="NCF-02114"/>
    <s v="OFIC-DGA N.º.-638-2024 REC. DESECHOS SOLIDOS, MAYO 2024"/>
    <n v="-4872"/>
    <n v="-4746"/>
  </r>
  <r>
    <x v="1"/>
    <s v="Cuenta de proveedor"/>
    <s v="123003846"/>
    <s v="OZAVI RENT A CAR SRL"/>
    <m/>
    <s v="CXP00002348"/>
    <d v="2012-09-13T00:00:00"/>
    <s v="NCF-01842"/>
    <s v="SERV. DE INSTALACION DE CAMPOS VIRTUALES E INTERNET"/>
    <n v="-15010"/>
    <n v="-15010"/>
  </r>
  <r>
    <x v="1"/>
    <s v="Cuenta de proveedor"/>
    <s v="130436584"/>
    <s v="LABORATORIO DIESEL MARTINEZ C. X A."/>
    <s v="Cheque"/>
    <s v="CXP00002352"/>
    <d v="2012-09-13T00:00:00"/>
    <s v="NCF-272"/>
    <s v="INSTALACION DE INTERNET"/>
    <n v="-33071.599999999999"/>
    <n v="-33071.599999999999"/>
  </r>
  <r>
    <x v="1"/>
    <s v="Cuenta de proveedor"/>
    <s v="130436584"/>
    <s v="LABORATORIO DIESEL MARTINEZ C. X A."/>
    <s v="Cheque"/>
    <s v="CXP00002353"/>
    <d v="2012-09-13T00:00:00"/>
    <s v="NCF-276"/>
    <s v="INSTALACION  CAMPOS VIRTUALES e INTERNET A 10 ESCUELAS, UBIC"/>
    <n v="-16008"/>
    <n v="-16008"/>
  </r>
  <r>
    <x v="1"/>
    <s v="Cuenta de proveedor"/>
    <s v="130436584"/>
    <s v="LABORATORIO DIESEL MARTINEZ C. X A."/>
    <s v="Cheque"/>
    <s v="CXP00002354"/>
    <d v="2012-09-13T00:00:00"/>
    <s v="NCF-275"/>
    <s v="INSTALACION  CAMPOS VIRTUALES e INTERNET A 10 ESCUELAS, UBIC"/>
    <n v="-12725.2"/>
    <n v="-12725.2"/>
  </r>
  <r>
    <x v="1"/>
    <s v="Cuenta de proveedor"/>
    <s v="130436584"/>
    <s v="LABORATORIO DIESEL MARTINEZ C. X A."/>
    <s v="Cheque"/>
    <s v="CXP00002355"/>
    <d v="2012-09-13T00:00:00"/>
    <s v="NCF-264"/>
    <s v="INSTALACION  CAMPOS VIRTUALES e INTERNET A 10 ESCUELAS, UBIC"/>
    <n v="-31337.4"/>
    <n v="-31337.4"/>
  </r>
  <r>
    <x v="1"/>
    <s v="Cuenta de proveedor"/>
    <s v="130436584"/>
    <s v="LABORATORIO DIESEL MARTINEZ C. X A."/>
    <s v="Cheque"/>
    <s v="CXP00002356"/>
    <d v="2012-09-13T00:00:00"/>
    <s v="NCF-273"/>
    <s v="INSTALACION  CAMPOS VIRTUALES e INTERNET A 10 ESCUELAS, UBIC"/>
    <n v="-27381.8"/>
    <n v="-27381.8"/>
  </r>
  <r>
    <x v="1"/>
    <s v="Cuenta de proveedor"/>
    <s v="130436584"/>
    <s v="LABORATORIO DIESEL MARTINEZ C. X A."/>
    <s v="Cheque"/>
    <s v="CXP00002357"/>
    <d v="2012-09-13T00:00:00"/>
    <s v="NCF-277"/>
    <s v="INSTALACION  CAMPOS VIRTUALES e INTERNET A 10 ESCUELAS, UBIC"/>
    <n v="-20961.2"/>
    <n v="-20961.2"/>
  </r>
  <r>
    <x v="1"/>
    <s v="Cuenta de proveedor"/>
    <s v="130436584"/>
    <s v="LABORATORIO DIESEL MARTINEZ C. X A."/>
    <s v="Cheque"/>
    <s v="CXP00002358"/>
    <d v="2012-09-13T00:00:00"/>
    <s v="NCF-274"/>
    <s v="INSTALACION  CAMPOS VIRTUALES e INTERNET A 10 ESCUELAS, UBIC"/>
    <n v="-32462.6"/>
    <n v="-32462.6"/>
  </r>
  <r>
    <x v="1"/>
    <s v="Cuenta de proveedor"/>
    <s v="130436584"/>
    <s v="LABORATORIO DIESEL MARTINEZ C. X A."/>
    <s v="Cheque"/>
    <s v="CXP00002359"/>
    <d v="2012-09-13T00:00:00"/>
    <s v="NCF-271"/>
    <s v="INSTALACION  CAMPOS VIRTUALES e INTERNET A 10 ESCUELAS, UBIC"/>
    <n v="-1885"/>
    <n v="-1885"/>
  </r>
  <r>
    <x v="1"/>
    <s v="Cuenta de proveedor"/>
    <s v="130436584"/>
    <s v="LABORATORIO DIESEL MARTINEZ C. X A."/>
    <s v="Cheque"/>
    <s v="CXP00002360"/>
    <d v="2012-09-13T00:00:00"/>
    <s v="NCF-268"/>
    <s v="INSTALACION  CAMPOS VIRTUALES e INTERNET A 10 ESCUELAS, UBIC"/>
    <n v="-14500"/>
    <n v="-14500"/>
  </r>
  <r>
    <x v="1"/>
    <s v="Cuenta de proveedor"/>
    <s v="130436584"/>
    <s v="LABORATORIO DIESEL MARTINEZ C. X A."/>
    <s v="Cheque"/>
    <s v="CXP00002361"/>
    <d v="2012-09-13T00:00:00"/>
    <s v="NCF-281"/>
    <s v="INSTALACION  CAMPOS VIRTUALES e INTERNET A 10 ESCUELAS, UBIC"/>
    <n v="-23084"/>
    <n v="-23084"/>
  </r>
  <r>
    <x v="1"/>
    <s v="Cuenta de proveedor"/>
    <s v="130436584"/>
    <s v="LABORATORIO DIESEL MARTINEZ C. X A."/>
    <s v="Cheque"/>
    <s v="CXP00002362"/>
    <d v="2012-09-13T00:00:00"/>
    <s v="NCF-280"/>
    <s v="INSTALACION  CAMPOS VIRTUALES e INTERNET A 10 ESCUELAS, UBIC"/>
    <n v="-17492.8"/>
    <n v="-17492.8"/>
  </r>
  <r>
    <x v="1"/>
    <s v="Cuenta de proveedor"/>
    <s v="130436584"/>
    <s v="LABORATORIO DIESEL MARTINEZ C. X A."/>
    <s v="Cheque"/>
    <s v="CXP00002363"/>
    <d v="2012-09-13T00:00:00"/>
    <s v="NCF-279"/>
    <s v="VIATICOS Y PEAJE POR EL ACOMPAÑAMIENTO A LA APERTURA DE 2 (D"/>
    <n v="-38604.800000000003"/>
    <n v="-38604.800000000003"/>
  </r>
  <r>
    <x v="0"/>
    <s v="Cuenta de proveedor"/>
    <s v="101869755"/>
    <s v="SERVICIO SISTEMA MOTRIZ A M G, EIRL"/>
    <s v="Libramiento"/>
    <s v="CXP00004860"/>
    <d v="2012-09-14T00:00:00"/>
    <s v="NCF-4648"/>
    <s v="VIATICOS Y PEAJE DIR. GRAL DE MANTENIMIENTO DE INFRAESTRUCTU"/>
    <n v="-69840.12"/>
    <n v="-68033.91"/>
  </r>
  <r>
    <x v="0"/>
    <s v="Cuenta de proveedor"/>
    <s v="001007824165"/>
    <s v="ADELAIDA YSOLINA DE LEON LIZARDO"/>
    <m/>
    <s v="CXP00002413"/>
    <d v="2012-09-17T00:00:00"/>
    <s v="NCF-1810334"/>
    <s v="ALIMENTOS AL PERSONAL DE GESTION AMBIENTAL Y DE RIESGOS"/>
    <n v="-6380"/>
    <n v="-6380"/>
  </r>
  <r>
    <x v="0"/>
    <s v="Cuenta de proveedor"/>
    <s v="001007824165"/>
    <s v="ADELAIDA YSOLINA DE LEON LIZARDO"/>
    <m/>
    <s v="CXP00002414"/>
    <d v="2012-09-17T00:00:00"/>
    <s v="NCF-1810335"/>
    <s v="TRANSPORTE A LAS REG. CAMPAMENTO DE VERANO 2024"/>
    <n v="-6380"/>
    <n v="-6380"/>
  </r>
  <r>
    <x v="2"/>
    <s v="Cuenta de proveedor"/>
    <s v="00112011895"/>
    <s v="FIOR MARIA GARCIA SANCHEZ"/>
    <m/>
    <s v="PI000331"/>
    <d v="2012-09-17T00:00:00"/>
    <s v="OFC-750/2012"/>
    <s v="VIATICOS AL PERSONAL DE RELACIONES INT.  (DGRI)"/>
    <n v="-48030.96"/>
    <n v="-43227.86"/>
  </r>
  <r>
    <x v="1"/>
    <s v="Cuenta de proveedor"/>
    <s v="00800205015"/>
    <s v="CANDIDA  ROSA FABIAN FROMETA"/>
    <m/>
    <s v="CXP00002483"/>
    <d v="2012-09-20T00:00:00"/>
    <s v="OF-620"/>
    <s v="ALQUILER CORRESP AL MES DE JULIO 2024"/>
    <n v="-45000"/>
    <n v="-40500"/>
  </r>
  <r>
    <x v="2"/>
    <s v="Cuenta de proveedor"/>
    <s v="01500047087"/>
    <s v="JOSE MANUEL MARTINEZ D`OLEO"/>
    <m/>
    <s v="PI000475"/>
    <d v="2012-09-21T00:00:00"/>
    <s v="OFC 657/2012"/>
    <s v="SERV. DE NOTARIO PUBLICO"/>
    <n v="-43206"/>
    <n v="-43206"/>
  </r>
  <r>
    <x v="2"/>
    <s v="Cuenta de proveedor"/>
    <s v="06800325778"/>
    <s v="JUAN RAMON BRITO CALDERON"/>
    <m/>
    <s v="PI000464"/>
    <d v="2012-09-21T00:00:00"/>
    <s v="FAC 657/2012"/>
    <s v="ALQUILER CORRESP AL MES DE JUNIO Y JULIO 2024"/>
    <n v="-48030.96"/>
    <n v="-48030.96"/>
  </r>
  <r>
    <x v="0"/>
    <s v="Cuenta de proveedor"/>
    <s v="108137464"/>
    <s v="JOHANNA ROSALIA ALMONTE ZARZUELA"/>
    <m/>
    <s v="CXP00002211"/>
    <d v="2012-09-25T00:00:00"/>
    <s v="09/12"/>
    <s v="ALQUILER CORRESP AL MES DE JUNIO Y JULIO 2024"/>
    <n v="-24000"/>
    <n v="-24000"/>
  </r>
  <r>
    <x v="1"/>
    <s v="Cuenta de proveedor"/>
    <s v="00101991594"/>
    <s v="PABLO CESAR PEÑA"/>
    <s v="Cheque"/>
    <s v="CXP00002515"/>
    <d v="2012-09-25T00:00:00"/>
    <s v="09/12"/>
    <s v="ALQUILER CORRESP AL MES DE JUNIO Y JULIO 2024"/>
    <n v="-18000"/>
    <n v="-18000"/>
  </r>
  <r>
    <x v="0"/>
    <s v="Cuenta de proveedor"/>
    <s v="00116920786"/>
    <s v="YAN CARLOS CHANEL MERIÑO DE LUNA"/>
    <m/>
    <s v="CXP00002629"/>
    <d v="2012-09-29T00:00:00"/>
    <s v="09/2012"/>
    <s v="aLQUILER CORRESP AL MES DE JUNIO Y JULIO 2024"/>
    <n v="-20700"/>
    <n v="-18630"/>
  </r>
  <r>
    <x v="0"/>
    <s v="Cuenta de proveedor"/>
    <s v="01400169593"/>
    <s v="LEANDRO GERMAN ROMERO MATEO"/>
    <m/>
    <s v="CXP00002627"/>
    <d v="2012-09-29T00:00:00"/>
    <s v="09/2012"/>
    <s v="ALQUILER CORRESP AL MES DE JUNIO Y JULIO 2024"/>
    <n v="-20700"/>
    <n v="-18630"/>
  </r>
  <r>
    <x v="0"/>
    <s v="Cuenta de proveedor"/>
    <s v="22301055962"/>
    <s v="JUAN DE DIOS VALLEJO GUZMAN"/>
    <m/>
    <s v="CXP00002633"/>
    <d v="2012-09-29T00:00:00"/>
    <s v="09/2012"/>
    <s v=""/>
    <n v="-20700"/>
    <n v="-18630"/>
  </r>
  <r>
    <x v="0"/>
    <s v="Cuenta de proveedor"/>
    <s v="22400157511"/>
    <s v="HANS CHRISTIAN LARA FRIAS"/>
    <m/>
    <s v="CXP00002631"/>
    <d v="2012-09-29T00:00:00"/>
    <s v="09/2012"/>
    <s v="CONTRATACION DE LOS SERVICIOS DE ALOJAMIENTO Y SAL"/>
    <n v="-20700"/>
    <n v="-18630"/>
  </r>
  <r>
    <x v="0"/>
    <s v="Cuenta de proveedor"/>
    <s v="22500019942"/>
    <s v="YULEYDI MARTE JESUS"/>
    <m/>
    <s v="CXP00002632"/>
    <d v="2012-09-29T00:00:00"/>
    <s v="09/2012"/>
    <s v="CONTRATACION DE LOS SERVICIOS DE ALOJAMIENTO Y SAL"/>
    <n v="-20700"/>
    <n v="-18630"/>
  </r>
  <r>
    <x v="2"/>
    <s v="Cuenta de proveedor"/>
    <s v="22300298431"/>
    <s v="JUANA ELISA MORENO SOLANO."/>
    <s v="Libramiento"/>
    <s v="CXP00002607"/>
    <d v="2012-09-29T00:00:00"/>
    <s v="09/2012"/>
    <s v="SERV. ENERGIA ELECTRICA CORRESP. AL MES DE ABRIL 2024"/>
    <n v="-20000"/>
    <n v="-20000"/>
  </r>
  <r>
    <x v="0"/>
    <s v="Cuenta de proveedor"/>
    <s v="101561157"/>
    <s v="INMOBILIARIA MVP, S R L."/>
    <m/>
    <s v="CXP00003589"/>
    <d v="2012-10-01T00:00:00"/>
    <s v="NCF 042"/>
    <s v="SERVICIOS DE ENERGIA ELECTRICA, MES DE ABRIL 2024-LOTE 2"/>
    <n v="-323606.25"/>
    <n v="-323606.25"/>
  </r>
  <r>
    <x v="0"/>
    <s v="Cuenta de proveedor"/>
    <s v="130326012"/>
    <s v="CREACIONES D TRES S A"/>
    <m/>
    <s v="CXP00002750"/>
    <d v="2012-10-04T00:00:00"/>
    <s v="NCF-02120"/>
    <s v="SERV. ENERGIA ELECTRICA CORRESP. AL MES DE ABRIL 2024 LOTE 4"/>
    <n v="-4360"/>
    <n v="-4246"/>
  </r>
  <r>
    <x v="0"/>
    <s v="Cuenta de proveedor"/>
    <s v="130829497"/>
    <s v="CIZZKO INTERNACIONAL SRL"/>
    <s v="Cheque"/>
    <s v="CXP00008040"/>
    <d v="2012-10-04T00:00:00"/>
    <s v="NCF-0002"/>
    <s v="SERV DE ENERGIA ELECTRICA ABRIL 22024 (EDEESTE),DGA.633-2024"/>
    <n v="-224606.9"/>
    <n v="-224606.9"/>
  </r>
  <r>
    <x v="1"/>
    <s v="Cuenta de proveedor"/>
    <s v="00116920786"/>
    <s v="YAN CARLOS CHANEL MERIÑO DE LUNA"/>
    <m/>
    <s v="PAG00002644"/>
    <d v="2012-10-04T00:00:00"/>
    <m/>
    <s v="SERV DE ENERGIA ELECTRICA ABRIL 22024 (EDESUR), DGA.619-2024"/>
    <n v="18630"/>
    <n v="18630"/>
  </r>
  <r>
    <x v="1"/>
    <s v="Cuenta de proveedor"/>
    <s v="01400169593"/>
    <s v="LEANDRO GERMAN ROMERO MATEO"/>
    <m/>
    <s v="PAG00002630"/>
    <d v="2012-10-04T00:00:00"/>
    <m/>
    <s v="SERV DE ENERGIA ELECTRICA ABRIL 22024 (EDESUR), DGA.621-2024"/>
    <n v="18630"/>
    <n v="18630"/>
  </r>
  <r>
    <x v="1"/>
    <s v="Cuenta de proveedor"/>
    <s v="22301055962"/>
    <s v="JUAN DE DIOS VALLEJO GUZMAN"/>
    <m/>
    <s v="PAG00002631"/>
    <d v="2012-10-04T00:00:00"/>
    <m/>
    <s v="SERVICIO ENERGÍA ELÉCTRICA MES DE ABRIL 2024"/>
    <n v="18630"/>
    <n v="18630"/>
  </r>
  <r>
    <x v="1"/>
    <s v="Cuenta de proveedor"/>
    <s v="22400157511"/>
    <s v="HANS CHRISTIAN LARA FRIAS"/>
    <m/>
    <s v="PAG00002636"/>
    <d v="2012-10-04T00:00:00"/>
    <m/>
    <s v="ALQ. LOCAL CORRESP. A LOS MESES FEB., MAR Y ABR/24"/>
    <n v="18630"/>
    <n v="18630"/>
  </r>
  <r>
    <x v="1"/>
    <s v="Cuenta de proveedor"/>
    <s v="22500019942"/>
    <s v="YULEYDI MARTE JESUS"/>
    <m/>
    <s v="PAG00002633"/>
    <d v="2012-10-04T00:00:00"/>
    <m/>
    <s v="ACTOS DE COMPROBACION"/>
    <n v="18630"/>
    <n v="18630"/>
  </r>
  <r>
    <x v="0"/>
    <s v="Cuenta de proveedor"/>
    <s v="03400230110"/>
    <s v="GREGORIO ANTONIO DURAN"/>
    <s v="Cheque"/>
    <s v="CXP00002876"/>
    <d v="2012-10-09T00:00:00"/>
    <s v="10/2012"/>
    <s v="&quot;CONTRATACION SERVICIOS DE ALOJAMIENTO Y SALONES&quot;"/>
    <n v="-11000"/>
    <n v="-11000"/>
  </r>
  <r>
    <x v="0"/>
    <s v="Cuenta de proveedor"/>
    <s v="101808241"/>
    <s v="PANIFICADORA THANIA SRL"/>
    <m/>
    <s v="CXP00002732"/>
    <d v="2012-10-09T00:00:00"/>
    <s v="F-00000175"/>
    <s v="SERVICIOS DE INTERNET"/>
    <n v="-5112"/>
    <n v="-5112"/>
  </r>
  <r>
    <x v="0"/>
    <s v="Cuenta de proveedor"/>
    <s v="101808241"/>
    <s v="PANIFICADORA THANIA SRL"/>
    <m/>
    <s v="CXP00002846"/>
    <d v="2012-10-09T00:00:00"/>
    <s v="-00000176"/>
    <s v="SERV DE AGUA POTABLE MES MAYO 2024, DGA.636-2024"/>
    <n v="-1917"/>
    <n v="-1917"/>
  </r>
  <r>
    <x v="0"/>
    <s v="Cuenta de proveedor"/>
    <s v="101808241"/>
    <s v="PANIFICADORA THANIA SRL"/>
    <m/>
    <s v="CXP00002917"/>
    <d v="2012-10-10T00:00:00"/>
    <s v="F-0000173"/>
    <s v="INSTALACION DE CAMPO VIRTUAL, A 10 CENTROS EDUCATIVOS, UBICA"/>
    <n v="-549.5"/>
    <n v="-549.5"/>
  </r>
  <r>
    <x v="0"/>
    <s v="Cuenta de proveedor"/>
    <s v="101808241"/>
    <s v="PANIFICADORA THANIA SRL"/>
    <m/>
    <s v="CXP00002918"/>
    <d v="2012-10-10T00:00:00"/>
    <s v="F-0000174"/>
    <s v="PAGO VIATICOS"/>
    <n v="-1648.5"/>
    <n v="-1648.5"/>
  </r>
  <r>
    <x v="1"/>
    <s v="Cuenta de proveedor"/>
    <s v="00100075316"/>
    <s v="JUAN ALBERTO LUGO ZAMORA"/>
    <s v="Cheque"/>
    <s v="CXP00003010"/>
    <d v="2012-10-11T00:00:00"/>
    <s v="OFIC. 1612"/>
    <s v="OFIC-DGA N.º.-639-2024 INSTAL. CAMPO V. Y SERV. INT. LOS HAT"/>
    <n v="-100000"/>
    <n v="-90000"/>
  </r>
  <r>
    <x v="0"/>
    <s v="Cuenta de proveedor"/>
    <s v="08400024983"/>
    <s v="JOSE ALTAGRACIA MEJIA DIAZ"/>
    <m/>
    <s v="CXP00003016"/>
    <d v="2012-10-12T00:00:00"/>
    <s v="06-07-08-09-10/2012"/>
    <s v="OFIC-DGA N.º.-639-2024 MES P/ADELANTADO, ESC. LOS HATILLOS"/>
    <n v="-15000"/>
    <n v="-15000"/>
  </r>
  <r>
    <x v="2"/>
    <s v="Cuenta de proveedor"/>
    <s v="00101533644"/>
    <s v="LIGIA AMADA MELO DE CARDONA"/>
    <s v="Cheque"/>
    <s v="PI000931"/>
    <d v="2012-10-12T00:00:00"/>
    <s v="OFICIO-136-5/2012"/>
    <s v="OFIC-DGA N.º.-639-2024 INSTAL. CAMPO V. Y SERV. INT. EPES-GU"/>
    <n v="-4000"/>
    <n v="-4000"/>
  </r>
  <r>
    <x v="2"/>
    <s v="Cuenta de proveedor"/>
    <s v="00109097105"/>
    <s v="JOSE EMILIO DE LA ROCHA FAJARDO"/>
    <m/>
    <s v="PI001103"/>
    <d v="2012-10-17T00:00:00"/>
    <s v="OFICIO-800/2012"/>
    <s v="OFIC-DGA N.º.-639-2024 MES P/ADELANTADO, ESC. EPES-GUAYABO D"/>
    <n v="-220624.86"/>
    <n v="-220624.86"/>
  </r>
  <r>
    <x v="2"/>
    <s v="Cuenta de proveedor"/>
    <s v="05800244146"/>
    <s v="FRANCISCA CASTILLO BAUTISTA"/>
    <m/>
    <s v="CXP00003158"/>
    <d v="2012-10-17T00:00:00"/>
    <s v="CJ,N0.00429/2012"/>
    <s v="OFIC-DGA N.º.-639-2024 INSTAL. CAMPO V. Y SERV. INT. C.E.REF"/>
    <n v="-24566.12"/>
    <n v="-24566.12"/>
  </r>
  <r>
    <x v="2"/>
    <s v="Cuenta de proveedor"/>
    <s v="11900016707"/>
    <s v="EUGENIA GARCIA GUZMAN"/>
    <m/>
    <s v="CXP00003151"/>
    <d v="2012-10-17T00:00:00"/>
    <s v="CJ,N0.06765/2011"/>
    <s v="OFIC-DGA N.º.-639-2024 MES P/ADELANTADO, ESC. C.E. REFUGIO P"/>
    <n v="-21681.3"/>
    <n v="-21681.3"/>
  </r>
  <r>
    <x v="2"/>
    <s v="Cuenta de proveedor"/>
    <s v="00107517617"/>
    <s v="JEANNE EUGENIA BOGAERT BATLLE DE PEREZ"/>
    <m/>
    <s v="PI001113"/>
    <d v="2012-10-18T00:00:00"/>
    <s v="OFICIO-208/2012"/>
    <s v="OFIC-DGA N.º.-639-2024 INSTAL. CAMPO V. Y SERV. INT. C.E. AR"/>
    <n v="-14286.38"/>
    <n v="-14286.38"/>
  </r>
  <r>
    <x v="2"/>
    <s v="Cuenta de proveedor"/>
    <s v="00115253817"/>
    <s v="DINORAH ALTAGRACIA DE LIMA JIMENEZ"/>
    <s v="Cheque"/>
    <s v="PI001115"/>
    <d v="2012-10-18T00:00:00"/>
    <s v="OFICIO-72/2012"/>
    <s v="OFIC-DGA N.º.-639-2024 MES P/ADELANTADO, ESC. C.E. EN ARTES"/>
    <n v="-10904.43"/>
    <n v="-10904.43"/>
  </r>
  <r>
    <x v="2"/>
    <s v="Cuenta de proveedor"/>
    <s v="06800325778"/>
    <s v="JUAN RAMON BRITO CALDERON"/>
    <m/>
    <s v="PAG00003848"/>
    <d v="2012-10-18T00:00:00"/>
    <m/>
    <s v="OFIC-DGA N.º.-639-2024 INSTAL. CAMPO V. Y SERV. INT.  ESC. P"/>
    <n v="43227.86"/>
    <n v="43227.86"/>
  </r>
  <r>
    <x v="2"/>
    <s v="Cuenta de proveedor"/>
    <s v="00104433909"/>
    <s v="BLAS ACEVEDO"/>
    <m/>
    <s v="CXP00003203"/>
    <d v="2012-10-19T00:00:00"/>
    <s v="CJ,NO.05590"/>
    <s v="OFIC-DGA N.º.-639-2024 MES P/ADELANTADO, ESC. PILAR-RONDON"/>
    <n v="-333551.77"/>
    <n v="-333551.77"/>
  </r>
  <r>
    <x v="2"/>
    <s v="Cuenta de proveedor"/>
    <s v="00111006276"/>
    <s v="JAVIER ADOLFO PEREZ VICTORIA"/>
    <m/>
    <s v="CXP00003202"/>
    <d v="2012-10-19T00:00:00"/>
    <s v="CJ,NO.01884/2012"/>
    <s v="OFIC-DGA N.º.-639-2024 INST. CAMP. V. Y SERV. INT. ESC. CARL"/>
    <n v="-261032.72"/>
    <n v="-261032.72"/>
  </r>
  <r>
    <x v="0"/>
    <s v="Cuenta de proveedor"/>
    <s v="101755202"/>
    <s v="UNIVERSO DE BANDERAS  S. A."/>
    <m/>
    <s v="CXP00003267"/>
    <d v="2012-10-22T00:00:00"/>
    <s v="F-648-13/08/2012"/>
    <s v="OFIC-DGA N.º.-639-2024 MES P/ADELANTADO, ESC. CARLOS MELQUIA"/>
    <n v="-282750"/>
    <n v="-282750"/>
  </r>
  <r>
    <x v="2"/>
    <s v="Cuenta de proveedor"/>
    <s v="00107935108"/>
    <s v="LOURDES CINERO DEL ROSARIO"/>
    <m/>
    <s v="PI001147"/>
    <d v="2012-10-22T00:00:00"/>
    <s v="OFICIO-74/2012"/>
    <s v="OFIC-DGA N.º.-639-2024 INST. CAMP. V. Y SERV. INT. ESC. ROSA"/>
    <n v="-5229.6400000000003"/>
    <n v="-5229.6400000000003"/>
  </r>
  <r>
    <x v="0"/>
    <s v="Cuenta de proveedor"/>
    <s v="123003846"/>
    <s v="OZAVI RENT A CAR SRL"/>
    <m/>
    <s v="CXP00003329"/>
    <d v="2012-10-24T00:00:00"/>
    <s v="DCC-1069/12"/>
    <s v="OFIC-DGA N.º.-639-2024 MES P/ADELANTADO, ESC. ROSALIO DE LA"/>
    <n v="-295065"/>
    <n v="-295065"/>
  </r>
  <r>
    <x v="2"/>
    <s v="Cuenta de proveedor"/>
    <s v="00200452027"/>
    <s v="JOSEFA MENDEZ"/>
    <m/>
    <s v="PI001230"/>
    <d v="2012-10-29T00:00:00"/>
    <s v="OFIC.2822/2012"/>
    <s v="OFIC-DGA N.º.-639-2024 INST. CAMP. V. Y SERV. INT. ESC. FERN"/>
    <n v="-4484.1400000000003"/>
    <n v="-4484.1400000000003"/>
  </r>
  <r>
    <x v="2"/>
    <s v="Cuenta de proveedor"/>
    <s v="00200452027"/>
    <s v="JOSEFA MENDEZ"/>
    <m/>
    <s v="PI001233"/>
    <d v="2012-10-29T00:00:00"/>
    <s v="OFIC2817/2012"/>
    <s v="OFIC-DGA N.º.-639-2024 MES P/ADELANTADO, ESC. FERNANDO ARTUR"/>
    <n v="-2991.68"/>
    <n v="-2991.68"/>
  </r>
  <r>
    <x v="2"/>
    <s v="Cuenta de proveedor"/>
    <s v="00200452027"/>
    <s v="JOSEFA MENDEZ"/>
    <m/>
    <s v="PI001235"/>
    <d v="2012-10-29T00:00:00"/>
    <s v="OF-2829/2012"/>
    <s v="OFIC-DGA N.º.-639-2024 INST. CAMP. V. Y SERV. INT. ESC. RAMO"/>
    <n v="-95859.6"/>
    <n v="-95859.6"/>
  </r>
  <r>
    <x v="2"/>
    <s v="Cuenta de proveedor"/>
    <s v="00200452027"/>
    <s v="JOSEFA MENDEZ"/>
    <m/>
    <s v="PI001238"/>
    <d v="2012-10-29T00:00:00"/>
    <s v="OFIC-2837/2012"/>
    <s v="OFIC-DGA N.º.-639-2024 MES P/ADELANTADO, ESC. RAMON MARTINEZ"/>
    <n v="-13840"/>
    <n v="-13840"/>
  </r>
  <r>
    <x v="2"/>
    <s v="Cuenta de proveedor"/>
    <s v="00102630605"/>
    <s v="ROSA MARIA GUABA LORA"/>
    <m/>
    <s v="PI001266"/>
    <d v="2012-10-30T00:00:00"/>
    <s v="OFC.2821/2012"/>
    <s v="OFIC-DGA N.º.-639-2024 INST. CAMP. V. Y SERV. INT. ESC. ANGE"/>
    <n v="-48300"/>
    <n v="-48300"/>
  </r>
  <r>
    <x v="2"/>
    <s v="Cuenta de proveedor"/>
    <s v="00102783180"/>
    <s v="JOSE RICARDO HERNANDEZ TEJADA"/>
    <m/>
    <s v="PI001264"/>
    <d v="2012-10-30T00:00:00"/>
    <s v="OFC.2792/2012"/>
    <s v="OFIC-DGA N.º.-639-2024 MES P/ADELANTADO, ESC. ANGEL MARIA CU"/>
    <n v="-5000"/>
    <n v="-5000"/>
  </r>
  <r>
    <x v="2"/>
    <s v="Cuenta de proveedor"/>
    <s v="00112923404"/>
    <s v="ALBA ELENA PEGUERO SANTOS"/>
    <m/>
    <s v="PI001250"/>
    <d v="2012-10-30T00:00:00"/>
    <s v="OF.2818/2012"/>
    <s v="OFIC-DGA N.º.-639-2024 INST. CAMP. V. Y SERV. INT. ESC. FRAN"/>
    <n v="-38800"/>
    <n v="-38800"/>
  </r>
  <r>
    <x v="2"/>
    <s v="Cuenta de proveedor"/>
    <s v="00112923404"/>
    <s v="ALBA ELENA PEGUERO SANTOS"/>
    <m/>
    <s v="PI001256"/>
    <d v="2012-10-30T00:00:00"/>
    <s v="OF.2814/2012"/>
    <s v="OFIC-DGA N.º.-639-2024 MES P/ADELANTADO, ESC. FRANCISCO DE L"/>
    <n v="-21950"/>
    <n v="-21950"/>
  </r>
  <r>
    <x v="2"/>
    <s v="Cuenta de proveedor"/>
    <s v="130478066"/>
    <s v="MEJIA ALMANZAR Y ASOCIADOS, S R L"/>
    <m/>
    <s v="MIED-4664"/>
    <d v="2012-11-01T00:00:00"/>
    <s v="NCF-01748241"/>
    <s v="PAGO SERVICIO DE INTERNET"/>
    <n v="2956.8"/>
    <n v="-2956.8"/>
  </r>
  <r>
    <x v="0"/>
    <s v="Cuenta de proveedor"/>
    <s v="130767203"/>
    <s v="DOMINICAN INDUSTRY INVESTMENT GROUP DIG SRL"/>
    <m/>
    <s v="CXP00003486"/>
    <d v="2012-11-02T00:00:00"/>
    <s v="DTA-02"/>
    <s v="OFIC-DGMIE Nº.-1329-24 VIATICOS Y PEAJES"/>
    <n v="-86810"/>
    <n v="-84205.7"/>
  </r>
  <r>
    <x v="2"/>
    <s v="Cuenta de proveedor"/>
    <s v="00101799948"/>
    <s v="CARMEN ROSANNA MERCEDES LIZARDO"/>
    <m/>
    <s v="PI001349"/>
    <d v="2012-11-02T00:00:00"/>
    <s v="OFICIO-2916/2012"/>
    <s v="PAGO DE VIATICOS"/>
    <n v="-37221.93"/>
    <n v="-37221.93"/>
  </r>
  <r>
    <x v="0"/>
    <s v="Cuenta de proveedor"/>
    <s v="114080507"/>
    <s v="SANZ TRAILERS, S.A"/>
    <s v="Cheque"/>
    <s v="CXP00006320"/>
    <d v="2012-11-06T00:00:00"/>
    <s v="NCF 736"/>
    <s v=" PAGO LEGALIZACION Y NOTARIZACION"/>
    <n v="-118000"/>
    <n v="-118000"/>
  </r>
  <r>
    <x v="0"/>
    <s v="Cuenta de proveedor"/>
    <s v="08100016560"/>
    <s v="EMMA VIOLETA ALONZO MARTINEZ DE PEREZ"/>
    <m/>
    <s v="CXP00003569"/>
    <d v="2012-11-07T00:00:00"/>
    <s v="4-5-6-7-8-9-10/12"/>
    <s v="PAGO LEGALIZACION Y NOTARIZACION"/>
    <n v="-84000"/>
    <n v="-84000"/>
  </r>
  <r>
    <x v="2"/>
    <s v="Cuenta de proveedor"/>
    <s v="00111878674"/>
    <s v="JOSE  ARMANDO  CARBONELL ESPINOSA"/>
    <m/>
    <s v="PI001456"/>
    <d v="2012-11-07T00:00:00"/>
    <s v="OFIC.739/2012"/>
    <s v="SERVICIOS MONTAJES DE EVENTOS"/>
    <n v="-21603"/>
    <n v="-19442.7"/>
  </r>
  <r>
    <x v="2"/>
    <s v="Cuenta de proveedor"/>
    <s v="101011149"/>
    <s v=" VIAMAR S. A"/>
    <m/>
    <s v="MIED-4676"/>
    <d v="2012-11-07T00:00:00"/>
    <s v="NCF-1453"/>
    <s v="PAGO LEGALIZACION Y NOTARIZACION"/>
    <n v="22297.43"/>
    <n v="-22297.43"/>
  </r>
  <r>
    <x v="2"/>
    <s v="Cuenta de proveedor"/>
    <s v="402006238"/>
    <s v="CORPORACION DEL ACUEDUCTO Y ALCANTARILLADO  DE SANTIAGO"/>
    <s v="Cheque"/>
    <s v="CXP00003571"/>
    <d v="2012-11-07T00:00:00"/>
    <s v="DGA# 701-12"/>
    <s v="ADQ. DE MATERIALES DIDACTICOS"/>
    <n v="-545193"/>
    <n v="-545193"/>
  </r>
  <r>
    <x v="2"/>
    <s v="Cuenta de proveedor"/>
    <s v="00111879300"/>
    <s v="CARMEN MARIA GARCIA ALEJO DE PEREZ"/>
    <m/>
    <s v="PI001526"/>
    <d v="2012-11-08T00:00:00"/>
    <s v="OFICIO-2974/2012"/>
    <s v="SERV. DE ENERGIA ELECTRICA CORRESP. AL MES DE ABRIL/24 LOTE3"/>
    <n v="-206074.85"/>
    <n v="-206074.85"/>
  </r>
  <r>
    <x v="2"/>
    <s v="Cuenta de proveedor"/>
    <s v="05800305434"/>
    <s v="CARINA ALTAGRACIA ANTIGUA AGRAMONTE"/>
    <m/>
    <s v="PI001485"/>
    <d v="2012-11-08T00:00:00"/>
    <s v="OFIC.739/2012"/>
    <s v="SERVICIOS DE ENERGIA ELECTRICA DE EDENORTE, MES DE ABRIL 24"/>
    <n v="-21945.18"/>
    <n v="-19750.66"/>
  </r>
  <r>
    <x v="2"/>
    <s v="Cuenta de proveedor"/>
    <s v="401037272"/>
    <s v="CORPORACION DEL ACUEDUCTO Y ALCANTARILLADO DE STO. DGO, CAASD"/>
    <m/>
    <s v="CXP00003612"/>
    <d v="2012-11-08T00:00:00"/>
    <s v="DGA# 702-12"/>
    <s v="SERV.ENERGÍA ELECTRICA MES DE ABRIL LOTE.5"/>
    <n v="-1310860"/>
    <n v="-1310860"/>
  </r>
  <r>
    <x v="1"/>
    <s v="Cuenta de proveedor"/>
    <s v="114080507"/>
    <s v="SANZ TRAILERS, S.A"/>
    <s v="Cheque"/>
    <s v="CXP00003593"/>
    <d v="2012-11-08T00:00:00"/>
    <s v="OFIC. 1459"/>
    <s v="OFIC-DGA Nº.-643-2024 SERV. ENERGIA ELECTRICA, EDENORTE"/>
    <n v="-1357995.48"/>
    <n v="-1357995.48"/>
  </r>
  <r>
    <x v="0"/>
    <s v="Cuenta de proveedor"/>
    <s v="00106252174"/>
    <s v="ALFIDA LUISA TORRES L. DE JIMENEZ"/>
    <m/>
    <s v="CXP00003631"/>
    <d v="2012-11-09T00:00:00"/>
    <s v="11/2012"/>
    <s v="SERV. DE ENERGIA ELETRICA ,ABRIL 2024( LOTE 7)"/>
    <n v="-5000"/>
    <n v="-5000"/>
  </r>
  <r>
    <x v="0"/>
    <s v="Cuenta de proveedor"/>
    <s v="00101991594"/>
    <s v="PABLO CESAR PEÑA"/>
    <s v="Cheque"/>
    <s v="CXP00003686"/>
    <d v="2012-11-12T00:00:00"/>
    <s v="11/2012"/>
    <s v="OFIC-DGA Nº.-645-2024 SERV. ENERGIA ELECTRICA, EDENORTE"/>
    <n v="-2000"/>
    <n v="-2000"/>
  </r>
  <r>
    <x v="2"/>
    <s v="Cuenta de proveedor"/>
    <s v="00200097780"/>
    <s v="GLADY  VIRGINIA CANELA"/>
    <m/>
    <s v="PI001628"/>
    <d v="2012-11-14T00:00:00"/>
    <s v="739/2012"/>
    <s v="SERV. DE INTERNET"/>
    <n v="-24429.54"/>
    <n v="-24429.54"/>
  </r>
  <r>
    <x v="2"/>
    <s v="Cuenta de proveedor"/>
    <s v="06900087435"/>
    <s v="KIRSTY ERISABETH SANCHEZ MELLA"/>
    <m/>
    <s v="PI001656"/>
    <d v="2012-11-15T00:00:00"/>
    <s v="657/2012"/>
    <s v="&quot;ADQUISICION DE MOBILIARIO&quot;"/>
    <n v="-21603"/>
    <n v="-19442.7"/>
  </r>
  <r>
    <x v="0"/>
    <s v="Cuenta de proveedor"/>
    <s v="114080507"/>
    <s v="SANZ TRAILERS, S.A"/>
    <s v="Cheque"/>
    <s v="CXP00006331"/>
    <d v="2012-11-16T00:00:00"/>
    <s v="NCF 737"/>
    <s v="SERV. DE INTERNET, MES DE MAYO 2024."/>
    <n v="-157000"/>
    <n v="-157000"/>
  </r>
  <r>
    <x v="1"/>
    <s v="Cuenta de proveedor"/>
    <s v="00111708392"/>
    <s v="ARTURO ANIBAL RINCON VERAS"/>
    <m/>
    <s v="CXP00003837"/>
    <d v="2012-11-16T00:00:00"/>
    <s v="OFIC. 1741"/>
    <s v="SERVICIOS DE IMPRESION DE INFORME DE APRENDIZAJE"/>
    <n v="-3968500.18"/>
    <n v="-3968500.18"/>
  </r>
  <r>
    <x v="0"/>
    <s v="Cuenta de proveedor"/>
    <s v="04701613103"/>
    <s v="JULIO CESAR MATEO CRUZ."/>
    <s v="Cheque"/>
    <s v="MIED-140025"/>
    <d v="2012-11-17T00:00:00"/>
    <s v="OFIC. 1512"/>
    <s v="SERVICIOS DE TRANSPORTE ESCOLAR (TRAE) DE NIÑOS Y"/>
    <n v="-267816"/>
    <n v="-267816"/>
  </r>
  <r>
    <x v="2"/>
    <s v="Cuenta de proveedor"/>
    <s v="00101393288"/>
    <s v="SATURNINO DE LOS SANTOS SOLIS"/>
    <m/>
    <s v="CXP00003908"/>
    <d v="2012-11-19T00:00:00"/>
    <s v="No.011-12"/>
    <s v="&quot;SERVICIOS DE ALOJAMIENTO Y SALONES&quot;"/>
    <n v="-1430"/>
    <n v="-1430"/>
  </r>
  <r>
    <x v="2"/>
    <s v="Cuenta de proveedor"/>
    <s v="00112923404"/>
    <s v="ALBA ELENA PEGUERO SANTOS"/>
    <m/>
    <s v="PI001713"/>
    <d v="2012-11-19T00:00:00"/>
    <s v="OFICIO-3892/2012"/>
    <s v="ALQ. LOCAL, CORRESP. AL MES DE ABRIL 2024"/>
    <n v="-2801.92"/>
    <n v="-2801.92"/>
  </r>
  <r>
    <x v="0"/>
    <s v="Cuenta de proveedor"/>
    <s v="04400184588"/>
    <s v="WINSTON JOSE FORTUNA SUERO"/>
    <m/>
    <s v="CXP00003919"/>
    <d v="2012-11-20T00:00:00"/>
    <s v="OFIC. 1646"/>
    <s v="ALQ. LOCAL, CORRESP. AL MES DE MAYO 2024"/>
    <n v="-1715823.34"/>
    <n v="-1715823.34"/>
  </r>
  <r>
    <x v="2"/>
    <s v="Cuenta de proveedor"/>
    <s v="00106154248"/>
    <s v="ANDREA MORENO NUÑEZ"/>
    <s v="Cheque"/>
    <s v="CXP00004154"/>
    <d v="2012-11-20T00:00:00"/>
    <s v="OFIC. 2012-17-B"/>
    <s v="PAGO DE TRANSPORTE"/>
    <n v="-19442.7"/>
    <n v="-19442.7"/>
  </r>
  <r>
    <x v="2"/>
    <s v="Cuenta de proveedor"/>
    <s v="00118781707"/>
    <s v="JEAN CARLOS SALETA TAVERAS"/>
    <m/>
    <s v="PI001725"/>
    <d v="2012-11-20T00:00:00"/>
    <s v="OFICIO-611-1/2012"/>
    <s v="PAGO DE TRANSPORTE"/>
    <n v="-5000"/>
    <n v="-4500"/>
  </r>
  <r>
    <x v="1"/>
    <s v="Cuenta de proveedor"/>
    <s v="40222886315"/>
    <s v="CAMILA GOMEZ ENCARNACION"/>
    <m/>
    <s v="CXP00003929"/>
    <d v="2012-11-20T00:00:00"/>
    <s v="OFIC. 787-5"/>
    <s v="PAGO DE VIATICO Y PEAJE"/>
    <n v="-20700"/>
    <n v="-20700"/>
  </r>
  <r>
    <x v="0"/>
    <s v="Cuenta de proveedor"/>
    <s v="130436584"/>
    <s v="LABORATORIO DIESEL MARTINEZ C. X A."/>
    <s v="Cheque"/>
    <s v="CXP00006226"/>
    <d v="2012-11-21T00:00:00"/>
    <s v="NCF-0313"/>
    <s v="VIATICOS Y PEAJE DIR. GRAL DE COMUNICACION Y REL. PUBLICAS"/>
    <n v="-13166"/>
    <n v="-13166"/>
  </r>
  <r>
    <x v="0"/>
    <s v="Cuenta de proveedor"/>
    <s v="130436584"/>
    <s v="LABORATORIO DIESEL MARTINEZ C. X A."/>
    <s v="Cheque"/>
    <s v="CXP00006227"/>
    <d v="2012-11-21T00:00:00"/>
    <s v="NCF-0314"/>
    <s v="OFIC-MINERD-DETP Nº.-99-2024 VIATICOS Y TRANSPORTE"/>
    <n v="-3074"/>
    <n v="-3074"/>
  </r>
  <r>
    <x v="0"/>
    <s v="Cuenta de proveedor"/>
    <s v="430011894"/>
    <s v="CENTRO DE MADRE LA INMACULADA PALMARITO"/>
    <m/>
    <s v="CXP00003961"/>
    <d v="2012-11-21T00:00:00"/>
    <s v="NCF#60003"/>
    <s v="VIATICOS PARA EL TECNICO  QUE REALIZO VISITAS A LA REGIONALE"/>
    <n v="-93542.720000000001"/>
    <n v="-274080.15999999997"/>
  </r>
  <r>
    <x v="0"/>
    <s v="Cuenta de proveedor"/>
    <s v="430011894"/>
    <s v="CENTRO DE MADRE LA INMACULADA PALMARITO"/>
    <m/>
    <s v="PAG00005777"/>
    <d v="2012-11-21T00:00:00"/>
    <m/>
    <s v="VIATICOS PARA EL TECNICO  QUE REALIZO VISITAS A LA REGIONALE"/>
    <n v="67299.58"/>
    <n v="134599.16"/>
  </r>
  <r>
    <x v="2"/>
    <s v="Cuenta de proveedor"/>
    <s v="00111635777"/>
    <s v="YUDELKA JOSEFINA TOBAL CASTILLO"/>
    <m/>
    <s v="PI001747"/>
    <d v="2012-11-21T00:00:00"/>
    <s v="OFICIO-3128/2012"/>
    <s v="VIATICOS Y PASAJES"/>
    <n v="-12694.32"/>
    <n v="-12694.32"/>
  </r>
  <r>
    <x v="2"/>
    <s v="Cuenta de proveedor"/>
    <s v="00200452027"/>
    <s v="JOSEFA MENDEZ"/>
    <m/>
    <s v="PI001756"/>
    <d v="2012-11-21T00:00:00"/>
    <s v="OFICIO-3084/2012"/>
    <s v="OFIC-DGMIE Nº.-1076-24 VIATICOS Y PEAJES"/>
    <n v="-12386.25"/>
    <n v="-12386.25"/>
  </r>
  <r>
    <x v="0"/>
    <s v="Cuenta de proveedor"/>
    <s v="101011122"/>
    <s v="PUBLICACIONES AHORA, C.POR A."/>
    <m/>
    <s v="CXP00007436"/>
    <d v="2012-11-22T00:00:00"/>
    <s v="NCF-5906"/>
    <s v="VIATICOS Y PASAJES"/>
    <n v="-76734"/>
    <n v="-76734"/>
  </r>
  <r>
    <x v="0"/>
    <s v="Cuenta de proveedor"/>
    <s v="101108525"/>
    <s v="INVERPLATA S.A"/>
    <m/>
    <s v="PAG00005806"/>
    <d v="2012-11-22T00:00:00"/>
    <m/>
    <s v="PAGO DE VIATICOS"/>
    <n v="11120.1"/>
    <n v="11120.1"/>
  </r>
  <r>
    <x v="0"/>
    <s v="Cuenta de proveedor"/>
    <s v="101869755"/>
    <s v="SERVICIO SISTEMA MOTRIZ A M G, EIRL"/>
    <s v="Libramiento"/>
    <s v="CXP00004862"/>
    <d v="2012-11-22T00:00:00"/>
    <s v="NCF-4829"/>
    <s v="PAGO DE VIATICOS"/>
    <n v="-96768.3"/>
    <n v="-285299.65000000002"/>
  </r>
  <r>
    <x v="0"/>
    <s v="Cuenta de proveedor"/>
    <s v="101869755"/>
    <s v="SERVICIO SISTEMA MOTRIZ A M G, EIRL"/>
    <s v="Libramiento"/>
    <s v="CXP00004866"/>
    <d v="2012-11-22T00:00:00"/>
    <s v="NCF-4830"/>
    <s v="PAGO VIATICOS"/>
    <n v="-33029.46"/>
    <n v="-97379.96"/>
  </r>
  <r>
    <x v="2"/>
    <s v="Cuenta de proveedor"/>
    <s v="04900627854"/>
    <s v="ARIEL RAMON SANTOS CRUZ"/>
    <m/>
    <s v="CXP00004053"/>
    <d v="2012-11-22T00:00:00"/>
    <s v="DGRI-253-12"/>
    <s v="ALQ. LOCAL, CORRESP. A JULIO 2024"/>
    <n v="-8616.9699999999993"/>
    <n v="-8616.9699999999993"/>
  </r>
  <r>
    <x v="1"/>
    <s v="Cuenta de proveedor"/>
    <s v="04100103078"/>
    <s v="JOSE ERNESTO PEÑA PERDOMO."/>
    <s v="Libramiento"/>
    <s v="CXP00003977"/>
    <d v="2012-11-22T00:00:00"/>
    <s v="OFIC. 1626"/>
    <s v="&quot;ADQUISICION DE MATERIALES DIDACTICOS&quot;"/>
    <n v="-7346626.9800000004"/>
    <n v="-7346626.9800000004"/>
  </r>
  <r>
    <x v="0"/>
    <s v="Cuenta de proveedor"/>
    <s v="101011122"/>
    <s v="PUBLICACIONES AHORA, C.POR A."/>
    <m/>
    <s v="CXP00007434"/>
    <d v="2012-11-23T00:00:00"/>
    <s v="NCF-5910"/>
    <s v="&quot;ADQUISICION DE MOBILIARIO ESCOLAR&quot;"/>
    <n v="-76734"/>
    <n v="-76734"/>
  </r>
  <r>
    <x v="0"/>
    <s v="Cuenta de proveedor"/>
    <s v="101808241"/>
    <s v="PANIFICADORA THANIA SRL"/>
    <m/>
    <s v="CXP00004148"/>
    <d v="2012-11-26T00:00:00"/>
    <s v="NCF#00171"/>
    <s v="&quot;CONTRATACION DE LOS SERVICIOS DE TRANSP. ESCOLAR&quot;"/>
    <n v="-1954967.71"/>
    <n v="-1886543.84"/>
  </r>
  <r>
    <x v="0"/>
    <s v="Cuenta de proveedor"/>
    <s v="101619262"/>
    <s v="GRUPO DIARIO LIBRE, S.A."/>
    <s v="Libramiento"/>
    <s v="CXP00006457"/>
    <d v="2012-11-27T00:00:00"/>
    <s v="NCF-2515"/>
    <s v="INSTALACION DE FIBRA OPTICA A CENTROS EDUCATIVOS"/>
    <n v="-230529.79"/>
    <n v="-230529.79"/>
  </r>
  <r>
    <x v="0"/>
    <s v="Cuenta de proveedor"/>
    <s v="101808241"/>
    <s v="PANIFICADORA THANIA SRL"/>
    <m/>
    <s v="PAG00006062"/>
    <d v="2012-11-27T00:00:00"/>
    <m/>
    <s v="SERV. DE INTERNET MES DE MAYO 2024"/>
    <n v="1886543.84"/>
    <n v="1886543.84"/>
  </r>
  <r>
    <x v="2"/>
    <s v="Cuenta de proveedor"/>
    <s v="101566078"/>
    <s v="SERVICES TRAVEL S. R. L."/>
    <m/>
    <s v="CXP00007587"/>
    <d v="2012-11-30T00:00:00"/>
    <s v="NCF-1871-1"/>
    <s v="2DA. CONV., SUBASTA INVERSA, ADQ. VEH. DE MOTOR"/>
    <n v="-13603.32"/>
    <n v="-13603.32"/>
  </r>
  <r>
    <x v="2"/>
    <s v="Cuenta de proveedor"/>
    <s v="102326381"/>
    <s v="ARTELUZ SRL"/>
    <m/>
    <s v="CXP00004527"/>
    <d v="2012-12-01T00:00:00"/>
    <s v="NCF 679"/>
    <s v="SERV DE INTERNTET, MAYO 2024"/>
    <n v="-315128"/>
    <n v="-315128"/>
  </r>
  <r>
    <x v="2"/>
    <s v="Cuenta de proveedor"/>
    <s v="102326381"/>
    <s v="ARTELUZ SRL"/>
    <m/>
    <s v="CXP00004528"/>
    <d v="2012-12-01T00:00:00"/>
    <s v="NCF 678"/>
    <s v="SERVICIOS DE ALOJAMIENTO Y SALONES, P/SER UTILIZAD"/>
    <n v="-279958"/>
    <n v="-279958"/>
  </r>
  <r>
    <x v="2"/>
    <s v="Cuenta de proveedor"/>
    <s v="102326381"/>
    <s v="ARTELUZ SRL"/>
    <m/>
    <s v="CXP00004529"/>
    <d v="2012-12-01T00:00:00"/>
    <s v="NCF 669"/>
    <s v="ADQ. DE MATERIALES"/>
    <n v="-314553"/>
    <n v="-314553"/>
  </r>
  <r>
    <x v="0"/>
    <s v="Cuenta de proveedor"/>
    <s v="03800100624"/>
    <s v="RAMON CABRERA POLANCO"/>
    <m/>
    <s v="CXP00004645"/>
    <d v="2012-12-04T00:00:00"/>
    <s v="NCF#00080"/>
    <s v="SERV. DE INTERNET MES DE MAYO 2024"/>
    <n v="-600436.76"/>
    <n v="-600436.76"/>
  </r>
  <r>
    <x v="1"/>
    <s v="Cuenta de proveedor"/>
    <s v="00106482177"/>
    <s v="RAMON ANTONIO DE LA ROSA NUÑEZ"/>
    <m/>
    <s v="CXP00004712"/>
    <d v="2012-12-04T00:00:00"/>
    <s v="OFIC. 1332"/>
    <s v="SERV. DE RECOLECCION DE DESECHOS SOLIDOS, MAYO 2024"/>
    <n v="-2926053.2"/>
    <n v="-2926053.2"/>
  </r>
  <r>
    <x v="0"/>
    <s v="Cuenta de proveedor"/>
    <s v="130812391"/>
    <s v="D &amp; H SERVICIOS DE MECANICA EN GENERAL SRL"/>
    <m/>
    <s v="CXP00005969"/>
    <d v="2012-12-05T00:00:00"/>
    <s v="NCF-00098"/>
    <s v="ABRIL 2024"/>
    <n v="-25375"/>
    <n v="-24281.25"/>
  </r>
  <r>
    <x v="0"/>
    <s v="Cuenta de proveedor"/>
    <s v="130812391"/>
    <s v="D &amp; H SERVICIOS DE MECANICA EN GENERAL SRL"/>
    <m/>
    <s v="CXP00005970"/>
    <d v="2012-12-05T00:00:00"/>
    <s v="NCF-00099"/>
    <s v="MAYO 2024"/>
    <n v="-86019.8"/>
    <n v="-82312.05"/>
  </r>
  <r>
    <x v="0"/>
    <s v="Cuenta de proveedor"/>
    <s v="130812391"/>
    <s v="D &amp; H SERVICIOS DE MECANICA EN GENERAL SRL"/>
    <m/>
    <s v="CXP00005971"/>
    <d v="2012-12-05T00:00:00"/>
    <s v="NCF-0100"/>
    <s v="ENERO-ABRIL 2024"/>
    <n v="-14616"/>
    <n v="-13986"/>
  </r>
  <r>
    <x v="0"/>
    <s v="Cuenta de proveedor"/>
    <s v="130812391"/>
    <s v="D &amp; H SERVICIOS DE MECANICA EN GENERAL SRL"/>
    <m/>
    <s v="CXP00005973"/>
    <d v="2012-12-05T00:00:00"/>
    <s v="NCF-0109"/>
    <s v="SERVICIO RECOLECCION  DESECHOS SOLIDOS"/>
    <n v="-49126"/>
    <n v="-47008.5"/>
  </r>
  <r>
    <x v="0"/>
    <s v="Cuenta de proveedor"/>
    <s v="130812391"/>
    <s v="D &amp; H SERVICIOS DE MECANICA EN GENERAL SRL"/>
    <m/>
    <s v="CXP00005974"/>
    <d v="2012-12-05T00:00:00"/>
    <s v="NCF-0114"/>
    <s v="SERVICIO DE RECOLECCION DE DESECHOS SOLIDOS"/>
    <n v="-50692"/>
    <n v="-48507"/>
  </r>
  <r>
    <x v="2"/>
    <s v="Cuenta de proveedor"/>
    <s v="101566078"/>
    <s v="SERVICES TRAVEL S. R. L."/>
    <m/>
    <s v="CXP00004772"/>
    <d v="2012-12-05T00:00:00"/>
    <s v="NCF /1848"/>
    <s v="RECOLECCIÓN RESIDUOS SÓLIDO ENE-DIC.2023"/>
    <n v="-44666"/>
    <n v="-44666"/>
  </r>
  <r>
    <x v="2"/>
    <s v="Cuenta de proveedor"/>
    <s v="101566078"/>
    <s v="SERVICES TRAVEL S. R. L."/>
    <m/>
    <s v="CXP00004778"/>
    <d v="2012-12-05T00:00:00"/>
    <s v="NCF/1848"/>
    <s v="RECOLECCIÓN RESIDUOS SÓLIDO ENE-MAYO 2024"/>
    <n v="-44666"/>
    <n v="-43685.42"/>
  </r>
  <r>
    <x v="2"/>
    <s v="Cuenta de proveedor"/>
    <s v="101566078"/>
    <s v="SERVICES TRAVEL S. R. L."/>
    <m/>
    <s v="CXP00004782"/>
    <d v="2012-12-05T00:00:00"/>
    <s v="NCF 1810"/>
    <s v="INSTAL.CAMPOS VIRTUAL 10 ESCUELAS, MONTECRISTI,COTUÍ,DAJABÓN"/>
    <n v="-288474"/>
    <n v="-288474"/>
  </r>
  <r>
    <x v="2"/>
    <s v="Cuenta de proveedor"/>
    <s v="101566078"/>
    <s v="SERVICES TRAVEL S. R. L."/>
    <m/>
    <s v="CXP00004785"/>
    <d v="2012-12-05T00:00:00"/>
    <s v="NCF 1811"/>
    <s v="REEMBOLSO DE GASTOS VIAJE COMISION A ATLANTA G. ESTADOS UNID"/>
    <n v="-5174.5"/>
    <n v="-5174.5"/>
  </r>
  <r>
    <x v="1"/>
    <s v="Cuenta de proveedor"/>
    <s v="124022886"/>
    <s v="SERVICIOS PORTATILES DOMINICANOS SRL."/>
    <s v="Libramiento"/>
    <s v="CXP00007409"/>
    <d v="2012-12-05T00:00:00"/>
    <s v="NCF-969"/>
    <s v="INSTALACION DE CAMPOS VIRTUALES E INTERNET"/>
    <n v="-17400"/>
    <n v="-17400"/>
  </r>
  <r>
    <x v="1"/>
    <s v="Cuenta de proveedor"/>
    <s v="124022886"/>
    <s v="SERVICIOS PORTATILES DOMINICANOS SRL."/>
    <s v="Libramiento"/>
    <s v="CXP00007410"/>
    <d v="2012-12-05T00:00:00"/>
    <s v="NCF-972"/>
    <s v="INSTALACION DE CAMPOS VIRTUALES E INTERNET"/>
    <n v="-27840"/>
    <n v="-27840"/>
  </r>
  <r>
    <x v="0"/>
    <s v="Cuenta de proveedor"/>
    <s v="101695102"/>
    <s v="TALLERES BENJAMIN EGLI S.R.L."/>
    <s v="Cheque"/>
    <s v="PAG00007261"/>
    <d v="2012-12-06T00:00:00"/>
    <m/>
    <s v="INSTALACION DE CAMPOS VIRTUALES E INTERNET"/>
    <n v="52612.47"/>
    <n v="52612.47"/>
  </r>
  <r>
    <x v="0"/>
    <s v="Cuenta de proveedor"/>
    <s v="101869755"/>
    <s v="SERVICIO SISTEMA MOTRIZ A M G, EIRL"/>
    <s v="Libramiento"/>
    <s v="PAG00007434"/>
    <d v="2012-12-06T00:00:00"/>
    <m/>
    <s v="INSTALACION DE CAMPOS VIRTUALES E INTERNET"/>
    <n v="94416.59"/>
    <n v="188833.17"/>
  </r>
  <r>
    <x v="0"/>
    <s v="Cuenta de proveedor"/>
    <s v="101869755"/>
    <s v="SERVICIO SISTEMA MOTRIZ A M G, EIRL"/>
    <s v="Libramiento"/>
    <s v="PAG00007435"/>
    <d v="2012-12-06T00:00:00"/>
    <m/>
    <s v="TRANSPORTE A TECNICOS REG. SAN PEDRO 05 DIR. GRAL. EDUC. SEC"/>
    <n v="543748.09"/>
    <n v="468748.86"/>
  </r>
  <r>
    <x v="1"/>
    <s v="Cuenta de proveedor"/>
    <s v="130747369"/>
    <s v="CONSTRUCTORA LUIS RAFAEL GONZALEZ LEONARDO CLURAGOLEO SRL"/>
    <m/>
    <s v="CXP00005001"/>
    <d v="2012-12-08T00:00:00"/>
    <s v="OFIC. 1640"/>
    <s v="OFIC-DEC Nº.-199-2024 VIATICOS A CHOFERES"/>
    <n v="-1832743.29"/>
    <n v="-1682886.64"/>
  </r>
  <r>
    <x v="1"/>
    <s v="Cuenta de proveedor"/>
    <s v="130747369"/>
    <s v="CONSTRUCTORA LUIS RAFAEL GONZALEZ LEONARDO CLURAGOLEO SRL"/>
    <m/>
    <s v="PAG00007642"/>
    <d v="2012-12-08T00:00:00"/>
    <m/>
    <s v="TRANSFERENCIA A REGIONALES SEGUN OFC. VDP.1029-2024"/>
    <n v="1682886.64"/>
    <n v="1682886.64"/>
  </r>
  <r>
    <x v="2"/>
    <s v="Cuenta de proveedor"/>
    <s v="101153806"/>
    <s v="CARIBE TOURS S.A."/>
    <s v="Cheque"/>
    <s v="CXP00006088"/>
    <d v="2012-12-10T00:00:00"/>
    <s v="NCF-001822"/>
    <s v="OFIC-PLE-RD-145-2024 VIATICOS"/>
    <n v="-19800"/>
    <n v="-990"/>
  </r>
  <r>
    <x v="0"/>
    <s v="Cuenta de proveedor"/>
    <s v="00102541794"/>
    <s v="HENRY ADOLFO POLANCO SUERO"/>
    <m/>
    <s v="CXP00005084"/>
    <d v="2012-12-11T00:00:00"/>
    <s v="OFIC. 1973"/>
    <s v="ALQUILER LOCAL, MESES DE MARZO - DICIEMBRE 2023"/>
    <n v="-2881742.77"/>
    <n v="-2881742.77"/>
  </r>
  <r>
    <x v="0"/>
    <s v="Cuenta de proveedor"/>
    <s v="130199167"/>
    <s v="LASERTEK DOMINICANA S.A."/>
    <s v="Cheque"/>
    <s v="CXP00007317"/>
    <d v="2012-12-11T00:00:00"/>
    <s v="NCF-0033"/>
    <s v="PAGO SERVICIO DE LEGALIZACION Y NOTARIZACION"/>
    <n v="-403946.8"/>
    <n v="-403946.8"/>
  </r>
  <r>
    <x v="2"/>
    <s v="Cuenta de proveedor"/>
    <s v="00109859298"/>
    <s v="DOMINGO EUGENIO GONZALEZ CASTRO"/>
    <m/>
    <s v="PI001946"/>
    <d v="2012-12-14T00:00:00"/>
    <s v="OFICIO-2014"/>
    <s v="SERVICIO DE IMPRESION"/>
    <n v="-16701"/>
    <n v="-16701"/>
  </r>
  <r>
    <x v="2"/>
    <s v="Cuenta de proveedor"/>
    <s v="00117077172"/>
    <s v="ANNY MELVINA GONZALEZ DINZEY"/>
    <m/>
    <s v="PI001952"/>
    <d v="2012-12-14T00:00:00"/>
    <s v="OFICIO-263/2012"/>
    <s v="SERVICIO DE IMPRESION"/>
    <n v="-27311.3"/>
    <n v="-27311.3"/>
  </r>
  <r>
    <x v="0"/>
    <s v="Cuenta de proveedor"/>
    <s v="01200059770"/>
    <s v="MARIA ORTIZ TAPIA"/>
    <s v="Libramiento"/>
    <s v="CXP00005338"/>
    <d v="2012-12-17T00:00:00"/>
    <s v="01689804"/>
    <s v="INSTALACION DE INTERNET A 11 ESCUELAS"/>
    <n v="-278987.53999999998"/>
    <n v="-278987.53999999998"/>
  </r>
  <r>
    <x v="2"/>
    <s v="Cuenta de proveedor"/>
    <s v="00112144613"/>
    <s v="CRISTINA HERMINIA RIVAS SOSA"/>
    <m/>
    <s v="PI001975"/>
    <d v="2012-12-17T00:00:00"/>
    <s v="oficio #275/2012"/>
    <s v="SERV  INSTALACION CAMPOS VIRTUALES E INTERNET, DGA.687-2024"/>
    <n v="-41127.21"/>
    <n v="-41127.21"/>
  </r>
  <r>
    <x v="2"/>
    <s v="Cuenta de proveedor"/>
    <s v="00101533644"/>
    <s v="LIGIA AMADA MELO DE CARDONA"/>
    <s v="Cheque"/>
    <s v="PI002001"/>
    <d v="2012-12-18T00:00:00"/>
    <s v="OFI-157"/>
    <s v="INSTALACION DE CAMPOS VIRTUALES E INTERNET"/>
    <n v="-4000"/>
    <n v="-4000"/>
  </r>
  <r>
    <x v="2"/>
    <s v="Cuenta de proveedor"/>
    <s v="00112033188"/>
    <s v="Rvdo. NESTOR PAZOS"/>
    <m/>
    <s v="PI002008"/>
    <d v="2012-12-18T00:00:00"/>
    <s v="OFI-157"/>
    <s v="CUBICACION #26, PRESUPUESTO REFORMULADO"/>
    <n v="-4000"/>
    <n v="-4000"/>
  </r>
  <r>
    <x v="2"/>
    <s v="Cuenta de proveedor"/>
    <s v="101839732"/>
    <s v="LEASING DE LA HISPANIOLA S.R.L."/>
    <s v="Libramiento"/>
    <s v="CXP00016176"/>
    <d v="2012-12-20T00:00:00"/>
    <s v="NCF-000014381"/>
    <s v="ADQUISICIÓN DE MATERIALES"/>
    <n v="-74815.100000000006"/>
    <n v="-74815.100000000006"/>
  </r>
  <r>
    <x v="2"/>
    <s v="Cuenta de proveedor"/>
    <s v="00113282008"/>
    <s v="ADRIANA CELAYDA CRUZ"/>
    <m/>
    <s v="PI002074"/>
    <d v="2012-12-21T00:00:00"/>
    <s v="OFICIO #0127/2012"/>
    <s v="SERV DE INTERNET SEGUN OFC. DGA.680-2024"/>
    <n v="-38885.4"/>
    <n v="-34996.86"/>
  </r>
  <r>
    <x v="2"/>
    <s v="Cuenta de proveedor"/>
    <s v="04800397996"/>
    <s v="AGUSTINA VASQUEZ FRIAS"/>
    <m/>
    <s v="PI002085"/>
    <d v="2012-12-21T00:00:00"/>
    <s v="OFICIO #127/2012"/>
    <s v="OFIC-DGA Nº.-681-24 SERVICIO DE INTERNET A 14 ESCUELAS"/>
    <n v="-48859.08"/>
    <n v="-48859.08"/>
  </r>
  <r>
    <x v="0"/>
    <s v="Cuenta de proveedor"/>
    <s v="130372365"/>
    <s v="CONFECCIONES ISLARENGUE S. A."/>
    <s v="Cheque"/>
    <s v="MIED-140069"/>
    <d v="2012-12-22T00:00:00"/>
    <s v="OFIC. 1899"/>
    <s v="SERVICIOS DE ALIMENTOS P/SER UTILIZ.EN ACTIVIDADES"/>
    <n v="-224528"/>
    <n v="-224528"/>
  </r>
  <r>
    <x v="0"/>
    <s v="Cuenta de proveedor"/>
    <s v="101808241"/>
    <s v="PANIFICADORA THANIA SRL"/>
    <m/>
    <s v="CXP00005763"/>
    <d v="2012-12-23T00:00:00"/>
    <s v="NCF-00177"/>
    <s v="CUBICACION #11 PRESUP. REFORMULADO"/>
    <n v="-6390"/>
    <n v="-6390"/>
  </r>
  <r>
    <x v="0"/>
    <s v="Cuenta de proveedor"/>
    <s v="101808241"/>
    <s v="PANIFICADORA THANIA SRL"/>
    <m/>
    <s v="CXP00005764"/>
    <d v="2012-12-23T00:00:00"/>
    <s v="NCF-00178"/>
    <s v="CUBICACION #2, PRESUPUESTO REFORMULADO"/>
    <n v="-4473"/>
    <n v="-4473"/>
  </r>
  <r>
    <x v="0"/>
    <s v="Cuenta de proveedor"/>
    <s v="101808241"/>
    <s v="PANIFICADORA THANIA SRL"/>
    <m/>
    <s v="CXP00005767"/>
    <d v="2012-12-23T00:00:00"/>
    <s v="NCF-00179"/>
    <s v="RECOLECCION DESECHOS SOLIDOS CORRESP. MAYO/2024"/>
    <n v="-6390"/>
    <n v="-6390"/>
  </r>
  <r>
    <x v="1"/>
    <s v="Cuenta de proveedor"/>
    <s v="1302055231"/>
    <s v="CONSTRUCTORA INGENIERIA DANIELA MATERIALES Y CONSTRUCCIONES   S.R.L"/>
    <m/>
    <s v="MIED-140073"/>
    <d v="2012-12-23T00:00:00"/>
    <s v="OFIC. 2147"/>
    <s v="SERVICIOS DE AGUA POTABLE A LAS ESCUELAS DEL DISTRITO NACION"/>
    <n v="-700501.15"/>
    <n v="-700501.15"/>
  </r>
  <r>
    <x v="0"/>
    <s v="Cuenta de proveedor"/>
    <s v="130235384"/>
    <s v="CHICO AUTO PAINT, EIRL"/>
    <s v="Libramiento"/>
    <s v="PAG00010218"/>
    <d v="2012-12-24T00:00:00"/>
    <m/>
    <s v="SERVICIO DE RECOLECCION DE DESECHOS SOLIDOS A LOS CENTROS ED"/>
    <n v="6937.5"/>
    <n v="6937.5"/>
  </r>
  <r>
    <x v="0"/>
    <s v="Cuenta de proveedor"/>
    <s v="03800100624"/>
    <s v="RAMON CABRERA POLANCO"/>
    <m/>
    <s v="CXP00005861"/>
    <d v="2012-12-26T00:00:00"/>
    <s v="NCF-00083"/>
    <s v="SERVICIO DE RECOLECCION DE DESECHOS SOLIDOS A LOS CENTROS ED"/>
    <n v="-509366.48"/>
    <n v="-509366.48"/>
  </r>
  <r>
    <x v="2"/>
    <s v="Cuenta de proveedor"/>
    <s v="04800423040"/>
    <s v="CLARA ROBLES ROBLES DE COLLADO"/>
    <m/>
    <s v="PI002138"/>
    <d v="2012-12-26T00:00:00"/>
    <s v="OFICIO #127/2012"/>
    <s v="RECOLECCION DESECHOS SOLIDOS CORRESP. AL MES DE MAYO 2024"/>
    <n v="-21603"/>
    <n v="-21603"/>
  </r>
  <r>
    <x v="2"/>
    <s v="Cuenta de proveedor"/>
    <s v="04800475644"/>
    <s v="MERCEDES MARIA ANDUJAR SANTANA"/>
    <s v="Cheque"/>
    <s v="PI002139"/>
    <d v="2012-12-26T00:00:00"/>
    <s v="OFICIO #127/2012"/>
    <s v="RECOLECCION DESECHOS SOLIDOS CORRESP. ABRIL/2024"/>
    <n v="-21603"/>
    <n v="-21603"/>
  </r>
  <r>
    <x v="2"/>
    <s v="Cuenta de proveedor"/>
    <s v="101001577"/>
    <s v="COMPAÑIA DOMINICANA DE TELEFONOS, S.A (CODETEL)"/>
    <m/>
    <s v="CXP00005784"/>
    <d v="2012-12-26T00:00:00"/>
    <s v="F-241392-2012"/>
    <s v="RECOLECCION DESECHOS SOLIDOS CORRESP. MAYO/2024"/>
    <n v="-4553.28"/>
    <n v="-4553.28"/>
  </r>
  <r>
    <x v="2"/>
    <s v="Cuenta de proveedor"/>
    <s v="101001577"/>
    <s v="COMPAÑIA DOMINICANA DE TELEFONOS, S.A (CODETEL)"/>
    <m/>
    <s v="CXP00005786"/>
    <d v="2012-12-26T00:00:00"/>
    <s v="F-241391-2012"/>
    <s v="PAGO POR LA INSTALACION DE CAMPOS VIRTUALES A 13 ESCUELAS"/>
    <n v="-11130.1"/>
    <n v="-11130.1"/>
  </r>
  <r>
    <x v="2"/>
    <s v="Cuenta de proveedor"/>
    <s v="101001577"/>
    <s v="COMPAÑIA DOMINICANA DE TELEFONOS, S.A (CODETEL)"/>
    <m/>
    <s v="CXP00005788"/>
    <d v="2012-12-26T00:00:00"/>
    <s v="F-241393-2012"/>
    <s v="SERV. DE INSTALACION DE INTERNET A 11 ESCUELAS EN MONTECRIST"/>
    <n v="-10966.4"/>
    <n v="-10966.4"/>
  </r>
  <r>
    <x v="2"/>
    <s v="Cuenta de proveedor"/>
    <s v="101001577"/>
    <s v="COMPAÑIA DOMINICANA DE TELEFONOS, S.A (CODETEL)"/>
    <m/>
    <s v="CXP00005789"/>
    <d v="2012-12-26T00:00:00"/>
    <s v="F-241394-2012"/>
    <s v="INSTALACION DE INFRAESTRUCTURA e INTERNET A 4 CENTROS EDUCAT"/>
    <n v="-4451.68"/>
    <n v="-4451.68"/>
  </r>
  <r>
    <x v="2"/>
    <s v="Cuenta de proveedor"/>
    <s v="101001577"/>
    <s v="COMPAÑIA DOMINICANA DE TELEFONOS, S.A (CODETEL)"/>
    <m/>
    <s v="CXP00005790"/>
    <d v="2012-12-26T00:00:00"/>
    <s v="F-241396-2012"/>
    <s v="SERVICIO DE INTERNET"/>
    <n v="-2163.2800000000002"/>
    <n v="-2163.2800000000002"/>
  </r>
  <r>
    <x v="2"/>
    <s v="Cuenta de proveedor"/>
    <s v="101001577"/>
    <s v="COMPAÑIA DOMINICANA DE TELEFONOS, S.A (CODETEL)"/>
    <m/>
    <s v="CXP00005791"/>
    <d v="2012-12-26T00:00:00"/>
    <s v="F-241395-2012"/>
    <s v="CUBICACION #22 PRESUP. TERMINACION"/>
    <n v="-4326.5600000000004"/>
    <n v="-4326.5600000000004"/>
  </r>
  <r>
    <x v="2"/>
    <s v="Cuenta de proveedor"/>
    <s v="101001577"/>
    <s v="COMPAÑIA DOMINICANA DE TELEFONOS, S.A (CODETEL)"/>
    <m/>
    <s v="CXP00005792"/>
    <d v="2012-12-26T00:00:00"/>
    <s v="F-241398-2012"/>
    <s v="CUBICACION #2"/>
    <n v="-2219.64"/>
    <n v="-2219.64"/>
  </r>
  <r>
    <x v="2"/>
    <s v="Cuenta de proveedor"/>
    <s v="101001577"/>
    <s v="COMPAÑIA DOMINICANA DE TELEFONOS, S.A (CODETEL)"/>
    <m/>
    <s v="CXP00005794"/>
    <d v="2012-12-26T00:00:00"/>
    <s v="F-241403-2012"/>
    <s v="SERV DE TELEFONO MES ABRIL 2024, OFC. DGA.570-2024"/>
    <n v="-2163.2800000000002"/>
    <n v="-2163.2800000000002"/>
  </r>
  <r>
    <x v="2"/>
    <s v="Cuenta de proveedor"/>
    <s v="101001577"/>
    <s v="COMPAÑIA DOMINICANA DE TELEFONOS, S.A (CODETEL)"/>
    <m/>
    <s v="CXP00005795"/>
    <d v="2012-12-26T00:00:00"/>
    <s v="F-241404-2012"/>
    <s v="SERV DE TELEFONO MES ABRIL 2024, OFC. DGA.570-2024"/>
    <n v="-2223.29"/>
    <n v="-2223.29"/>
  </r>
  <r>
    <x v="2"/>
    <s v="Cuenta de proveedor"/>
    <s v="101001577"/>
    <s v="COMPAÑIA DOMINICANA DE TELEFONOS, S.A (CODETEL)"/>
    <m/>
    <s v="CXP00005796"/>
    <d v="2012-12-26T00:00:00"/>
    <s v="F-241405-2012"/>
    <s v="SERV DE TELEFONO MES ABRIL 2024, OFC. DGA.570-2024"/>
    <n v="-2163.2800000000002"/>
    <n v="-2163.2800000000002"/>
  </r>
  <r>
    <x v="2"/>
    <s v="Cuenta de proveedor"/>
    <s v="101001577"/>
    <s v="COMPAÑIA DOMINICANA DE TELEFONOS, S.A (CODETEL)"/>
    <m/>
    <s v="CXP00005797"/>
    <d v="2012-12-26T00:00:00"/>
    <s v="F-241406-2012"/>
    <s v="SERV DE TELEFONO MES ABRIL 2024, OFC. DGA.570-2024"/>
    <n v="-4441.57"/>
    <n v="-4441.57"/>
  </r>
  <r>
    <x v="2"/>
    <s v="Cuenta de proveedor"/>
    <s v="101001577"/>
    <s v="COMPAÑIA DOMINICANA DE TELEFONOS, S.A (CODETEL)"/>
    <m/>
    <s v="CXP00005798"/>
    <d v="2012-12-26T00:00:00"/>
    <s v="F-241407-2012"/>
    <s v="SERV DE TELEFONO MES ABRIL 2024, OFC. DGA.570-2024"/>
    <n v="-2225.17"/>
    <n v="-2225.17"/>
  </r>
  <r>
    <x v="2"/>
    <s v="Cuenta de proveedor"/>
    <s v="101001577"/>
    <s v="COMPAÑIA DOMINICANA DE TELEFONOS, S.A (CODETEL)"/>
    <m/>
    <s v="CXP00005800"/>
    <d v="2012-12-26T00:00:00"/>
    <s v="F-241409-2012"/>
    <s v="SERV DE TELEFONO MES ABRIL 2024, OFC. DGA.570-2024"/>
    <n v="-2163.2800000000002"/>
    <n v="-2163.2800000000002"/>
  </r>
  <r>
    <x v="2"/>
    <s v="Cuenta de proveedor"/>
    <s v="101001577"/>
    <s v="COMPAÑIA DOMINICANA DE TELEFONOS, S.A (CODETEL)"/>
    <m/>
    <s v="CXP00005801"/>
    <d v="2012-12-26T00:00:00"/>
    <s v="F-241397-2012"/>
    <s v="SERV DE TELEFONO MES ABRIL 2024, OFC. DGA.570-2024"/>
    <n v="-2226.4699999999998"/>
    <n v="-2226.4699999999998"/>
  </r>
  <r>
    <x v="2"/>
    <s v="Cuenta de proveedor"/>
    <s v="101001577"/>
    <s v="COMPAÑIA DOMINICANA DE TELEFONOS, S.A (CODETEL)"/>
    <m/>
    <s v="CXP00005802"/>
    <d v="2012-12-26T00:00:00"/>
    <s v="F-241408-2012"/>
    <s v="SERV DE TELEFONO MES ABRIL 2024, OFC. DGA.570-2024"/>
    <n v="-2222.41"/>
    <n v="-2222.41"/>
  </r>
  <r>
    <x v="2"/>
    <s v="Cuenta de proveedor"/>
    <s v="101001577"/>
    <s v="COMPAÑIA DOMINICANA DE TELEFONOS, S.A (CODETEL)"/>
    <m/>
    <s v="CXP00005803"/>
    <d v="2012-12-26T00:00:00"/>
    <s v="F-1109441-2012"/>
    <s v="SERV DE TELEFONO MES ABRIL 2024, OFC. DGA.570-2024"/>
    <n v="-1925.93"/>
    <n v="-1925.93"/>
  </r>
  <r>
    <x v="2"/>
    <s v="Cuenta de proveedor"/>
    <s v="101001577"/>
    <s v="COMPAÑIA DOMINICANA DE TELEFONOS, S.A (CODETEL)"/>
    <m/>
    <s v="CXP00005804"/>
    <d v="2012-12-26T00:00:00"/>
    <s v="F-1108919-2012"/>
    <s v="SERV DE TELEFONO MES ABRIL 2024, OFC. DGA.570-2024"/>
    <n v="-27422.48"/>
    <n v="-27422.48"/>
  </r>
  <r>
    <x v="2"/>
    <s v="Cuenta de proveedor"/>
    <s v="101001577"/>
    <s v="COMPAÑIA DOMINICANA DE TELEFONOS, S.A (CODETEL)"/>
    <m/>
    <s v="CXP00005805"/>
    <d v="2012-12-26T00:00:00"/>
    <s v="F-242013-2012"/>
    <s v="SERV DE TELEFONO MES ABRIL 2024, OFC. DGA.570-2024"/>
    <n v="-4627.6400000000003"/>
    <n v="-4627.6400000000003"/>
  </r>
  <r>
    <x v="2"/>
    <s v="Cuenta de proveedor"/>
    <s v="101001577"/>
    <s v="COMPAÑIA DOMINICANA DE TELEFONOS, S.A (CODETEL)"/>
    <m/>
    <s v="CXP00005806"/>
    <d v="2012-12-26T00:00:00"/>
    <s v="F-241410-2012"/>
    <s v="SERV DE TELEFONO MES ABRIL 2024, OFC. DGA.570-2024"/>
    <n v="-6029.92"/>
    <n v="-6029.92"/>
  </r>
  <r>
    <x v="2"/>
    <s v="Cuenta de proveedor"/>
    <s v="101001577"/>
    <s v="COMPAÑIA DOMINICANA DE TELEFONOS, S.A (CODETEL)"/>
    <m/>
    <s v="CXP00005807"/>
    <d v="2012-12-26T00:00:00"/>
    <s v="F-241390-2012"/>
    <s v="SERV DE TELEFONO MES ABRIL 2024, OFC. DGA.570-2024"/>
    <n v="-2163.2800000000002"/>
    <n v="-2163.2800000000002"/>
  </r>
  <r>
    <x v="2"/>
    <s v="Cuenta de proveedor"/>
    <s v="101001577"/>
    <s v="COMPAÑIA DOMINICANA DE TELEFONOS, S.A (CODETEL)"/>
    <m/>
    <s v="CXP00005808"/>
    <d v="2012-12-26T00:00:00"/>
    <s v="F-1109436-2012"/>
    <s v="SERV DE TELEFONO MES ABRIL 2024, OFC. DGA.570-2024"/>
    <n v="-135.16"/>
    <n v="-135.16"/>
  </r>
  <r>
    <x v="2"/>
    <s v="Cuenta de proveedor"/>
    <s v="123003846"/>
    <s v="OZAVI RENT A CAR SRL"/>
    <m/>
    <s v="CXP00008034"/>
    <d v="2012-12-26T00:00:00"/>
    <s v="NCF-1980"/>
    <s v="SERV DE TELEFONO MES ABRIL 2024, OFC. DGA.570-2024"/>
    <n v="-8100"/>
    <n v="-8100"/>
  </r>
  <r>
    <x v="2"/>
    <s v="Cuenta de proveedor"/>
    <s v="123003846"/>
    <s v="OZAVI RENT A CAR SRL"/>
    <m/>
    <s v="CXP00008035"/>
    <d v="2012-12-26T00:00:00"/>
    <s v="NCF-1981"/>
    <s v="SERV DE TELEFONO MES ABRIL 2024, OFC. DGA.570-2024"/>
    <n v="-8100"/>
    <n v="-8100"/>
  </r>
  <r>
    <x v="2"/>
    <s v="Cuenta de proveedor"/>
    <s v="123003846"/>
    <s v="OZAVI RENT A CAR SRL"/>
    <m/>
    <s v="CXP00008037"/>
    <d v="2012-12-26T00:00:00"/>
    <s v="NCF-1982"/>
    <s v="SERV DE TELEFONO MES ABRIL 2024, OFC. DGA.570-2024"/>
    <n v="-8100"/>
    <n v="-8100"/>
  </r>
  <r>
    <x v="0"/>
    <s v="Cuenta de proveedor"/>
    <s v="107953143"/>
    <s v="SHAFINC-DISH"/>
    <s v="Libramiento"/>
    <s v="CXP00006378"/>
    <d v="2012-12-27T00:00:00"/>
    <s v="NCF-1958391"/>
    <s v="ADQUISICION DE MOBILIARIOS P/SER UTILIZADOS EN LA"/>
    <n v="-28710"/>
    <n v="-28710"/>
  </r>
  <r>
    <x v="0"/>
    <s v="Cuenta de proveedor"/>
    <s v="130174539"/>
    <s v="MOTO MARITZA, SRL"/>
    <s v="Libramiento"/>
    <s v="CXP00006397"/>
    <d v="2012-12-27T00:00:00"/>
    <s v="NCF-01874"/>
    <s v="ADQUISICION DE COLCHONETA IMPERMEABLE,QUE SERAN UT"/>
    <n v="-14314.4"/>
    <n v="-13697.4"/>
  </r>
  <r>
    <x v="0"/>
    <s v="Cuenta de proveedor"/>
    <s v="130174539"/>
    <s v="MOTO MARITZA, SRL"/>
    <s v="Libramiento"/>
    <s v="CXP00006398"/>
    <d v="2012-12-27T00:00:00"/>
    <s v="NCF-01875"/>
    <s v="CUBICACION #28 PRESUP. TERMINACION"/>
    <n v="-15451.2"/>
    <n v="-14785.2"/>
  </r>
  <r>
    <x v="0"/>
    <s v="Cuenta de proveedor"/>
    <s v="130174539"/>
    <s v="MOTO MARITZA, SRL"/>
    <s v="Libramiento"/>
    <s v="CXP00006399"/>
    <d v="2012-12-27T00:00:00"/>
    <s v="NCF-01876"/>
    <s v="CUBICACION #15 PRESUP. TERMINACION"/>
    <n v="-7963.4"/>
    <n v="-7620.15"/>
  </r>
  <r>
    <x v="0"/>
    <s v="Cuenta de proveedor"/>
    <s v="01000711141"/>
    <s v=" GRAN ESTAR CENTRO DEL  COMER O RAMON AUGUSTO RUIZ"/>
    <m/>
    <s v="CXP00006038"/>
    <d v="2012-12-28T00:00:00"/>
    <s v="NCF-00267"/>
    <s v="CUBICACION #3 PRESUP. TERMINACION"/>
    <n v="-1470728"/>
    <n v="-1470728"/>
  </r>
  <r>
    <x v="0"/>
    <s v="Cuenta de proveedor"/>
    <s v="04600002630"/>
    <s v="MARGARITA JUMELLES NUÑEZ"/>
    <m/>
    <s v="CXP00006056"/>
    <d v="2012-12-28T00:00:00"/>
    <s v="OFIC896-18"/>
    <s v="OFIC-DGA Nº.-683-2024 RECOL. DESECHOS SOLIDOS ENERO-DIC 2023"/>
    <n v="-84000"/>
    <n v="-84000"/>
  </r>
  <r>
    <x v="0"/>
    <s v="Cuenta de proveedor"/>
    <s v="101011122"/>
    <s v="PUBLICACIONES AHORA, C.POR A."/>
    <m/>
    <s v="CXP00007413"/>
    <d v="2012-12-28T00:00:00"/>
    <s v="NCF-6026"/>
    <s v="OFIC-DGA Nº.-683-2024 RECOL. DESECHOS SOLIDOS ENERO-MAY 2024"/>
    <n v="-44213.4"/>
    <n v="-1905.75"/>
  </r>
  <r>
    <x v="1"/>
    <s v="Cuenta de proveedor"/>
    <s v="00106931884"/>
    <s v="JULIO CESAR LUNA GUZMAN"/>
    <s v="Libramiento"/>
    <s v="CXP00006030"/>
    <d v="2012-12-28T00:00:00"/>
    <s v="OFIC. 1823"/>
    <s v="OFIC-DEGD Nº.-0097-2024  VIATICOS, PEAJES Y PASAJES"/>
    <n v="-3738882.9"/>
    <n v="-3738882.9"/>
  </r>
  <r>
    <x v="1"/>
    <s v="Cuenta de proveedor"/>
    <s v="130313253"/>
    <s v="LONATER SRL."/>
    <s v="Libramiento"/>
    <s v="CXP00006027"/>
    <d v="2012-12-28T00:00:00"/>
    <s v="OFIC. 1828"/>
    <s v="PAGO VIATICOS"/>
    <n v="-1230039.49"/>
    <n v="-1230039.49"/>
  </r>
  <r>
    <x v="0"/>
    <s v="Cuenta de proveedor"/>
    <s v="01000711141"/>
    <s v=" GRAN ESTAR CENTRO DEL  COMER O RAMON AUGUSTO RUIZ"/>
    <m/>
    <s v="CXP00006130"/>
    <d v="2012-12-29T00:00:00"/>
    <s v="NCF-00265"/>
    <s v="PASAJE"/>
    <n v="-735364"/>
    <n v="-735364"/>
  </r>
  <r>
    <x v="0"/>
    <s v="Cuenta de proveedor"/>
    <s v="101808241"/>
    <s v="PANIFICADORA THANIA SRL"/>
    <m/>
    <s v="CXP00006107"/>
    <d v="2012-12-29T00:00:00"/>
    <s v="NCF#00181"/>
    <s v="VIATICOS, PASAJE Y PEAJE, POR EL ACOMPAÑAMIENTO A LOS PROCES"/>
    <n v="-1959182.58"/>
    <n v="-1959182.58"/>
  </r>
  <r>
    <x v="0"/>
    <s v="Cuenta de proveedor"/>
    <s v="101819324"/>
    <s v="M P UNIFORMES DE EMPRESAS S.A."/>
    <s v="Cheque"/>
    <s v="CXP00006138"/>
    <d v="2012-12-29T00:00:00"/>
    <s v="NCF 165"/>
    <s v="TRANSFERENCIA A REGIONALES SEGUN OFC. DGES.271-2024"/>
    <n v="-48140"/>
    <n v="-48140"/>
  </r>
  <r>
    <x v="0"/>
    <s v="Cuenta de proveedor"/>
    <s v="00103752085"/>
    <s v="JULIO CESAR VEGA PEGUERO"/>
    <m/>
    <s v="CXP00008954"/>
    <d v="2012-12-30T00:00:00"/>
    <s v="NCF-01306896"/>
    <s v="CUBICACION #21 PRESUP. REFORMULADO"/>
    <n v="-29000"/>
    <n v="-27750"/>
  </r>
  <r>
    <x v="2"/>
    <s v="Cuenta de proveedor"/>
    <s v="101026669"/>
    <s v="SERVICOLT SRL"/>
    <s v="Libramiento"/>
    <s v="CXP00032295"/>
    <d v="2012-12-30T00:00:00"/>
    <s v="A010010011500000495"/>
    <s v="SERV. JURIDICOS"/>
    <n v="-13142.13"/>
    <n v="-13142.13"/>
  </r>
  <r>
    <x v="0"/>
    <s v="Cuenta de proveedor"/>
    <s v="101011122"/>
    <s v="PUBLICACIONES AHORA, C.POR A."/>
    <m/>
    <s v="CXP00006773"/>
    <d v="2012-12-31T00:00:00"/>
    <s v="F-69495-2012"/>
    <s v="IMPRESION DE LOS CUADERNILLOS CORRESP. EVAL. DIAG."/>
    <n v="-38367"/>
    <n v="-38367"/>
  </r>
  <r>
    <x v="0"/>
    <s v="Cuenta de proveedor"/>
    <s v="130174539"/>
    <s v="MOTO MARITZA, SRL"/>
    <s v="Libramiento"/>
    <s v="PAG00013163"/>
    <d v="2012-12-31T00:00:00"/>
    <m/>
    <s v="&quot;ADQUISICION DE BATERIA PARA UPS&quot;"/>
    <n v="36102.75"/>
    <n v="36102.75"/>
  </r>
  <r>
    <x v="0"/>
    <s v="Cuenta de proveedor"/>
    <s v="130725489"/>
    <s v="SUMINISTROS Y SERVICIOS LUAZA SRL"/>
    <m/>
    <s v="CXP00006292"/>
    <d v="2012-12-31T00:00:00"/>
    <s v="NCF 07"/>
    <s v="CUBICACION #1 PRESUP. TERMINACION"/>
    <n v="-740917.22"/>
    <n v="-740917.22"/>
  </r>
  <r>
    <x v="0"/>
    <s v="Cuenta de proveedor"/>
    <s v="130725489"/>
    <s v="SUMINISTROS Y SERVICIOS LUAZA SRL"/>
    <m/>
    <s v="CXP00006293"/>
    <d v="2012-12-31T00:00:00"/>
    <s v="NCF 07B"/>
    <s v="CONTRATACION DE EMPRESA PARA EQUIPAMIENTO E INSTAL"/>
    <n v="-85946.4"/>
    <n v="-85946.4"/>
  </r>
  <r>
    <x v="2"/>
    <s v="Cuenta de proveedor"/>
    <s v="00111411591"/>
    <s v="CARLOS  MANUEL  VARGAS DE LOS SANTOS"/>
    <m/>
    <s v="PI002405"/>
    <d v="2012-12-31T00:00:00"/>
    <s v="OFICIO #0020/2013"/>
    <s v="ADQUISICION DE BANDERAS Y ASTAS"/>
    <n v="-22950"/>
    <n v="-22950"/>
  </r>
  <r>
    <x v="1"/>
    <s v="Cuenta de proveedor"/>
    <s v="01800192047"/>
    <s v="TOMAS FRANCISCO DE LA CRUZ CUEVAS"/>
    <m/>
    <s v="CXP00006332"/>
    <d v="2012-12-31T00:00:00"/>
    <s v="NCF#00085"/>
    <s v="ADQUISICION DE MOBILIARIO Y UTENSILIOS MEDICOS, /E"/>
    <n v="-495592.35"/>
    <n v="-495592.35"/>
  </r>
  <r>
    <x v="1"/>
    <s v="Cuenta de proveedor"/>
    <s v="11000011202"/>
    <s v="ROSITA ENCARNACION DE LOS SANTOS."/>
    <m/>
    <s v="CXP00006687"/>
    <d v="2012-12-31T00:00:00"/>
    <s v="NCF-2087337"/>
    <s v="ADQUISICION DE BOTELLAS TERMICAS PARA EL VICEMINIS"/>
    <n v="-42000.12"/>
    <n v="-42000.12"/>
  </r>
  <r>
    <x v="1"/>
    <s v="Cuenta de proveedor"/>
    <s v="11600014960"/>
    <s v="RICHARD LOPEZ VALERIO"/>
    <m/>
    <s v="CKR001133"/>
    <d v="2012-12-31T00:00:00"/>
    <m/>
    <s v="CONTRATACION DE LOS SERVICIOS DE TRANSPORTE ESCOLA"/>
    <n v="-11789041.33"/>
    <n v="-11789041.33"/>
  </r>
  <r>
    <x v="1"/>
    <s v="Cuenta de proveedor"/>
    <s v="11600014960"/>
    <s v="RICHARD LOPEZ VALERIO"/>
    <m/>
    <s v="PAG00011794"/>
    <d v="2012-12-31T00:00:00"/>
    <m/>
    <s v="REC, DE DESECHOS SOLIDOS DEL MES DE MAYO 2024"/>
    <n v="11789041.33"/>
    <n v="11789041.33"/>
  </r>
  <r>
    <x v="1"/>
    <s v="Cuenta de proveedor"/>
    <s v="123003846"/>
    <s v="OZAVI RENT A CAR SRL"/>
    <m/>
    <s v="CXP00006724"/>
    <d v="2012-12-31T00:00:00"/>
    <s v="NCF-01985"/>
    <s v="Viaticos"/>
    <n v="-89824.02"/>
    <n v="-89824.02"/>
  </r>
  <r>
    <x v="0"/>
    <s v="Cuenta de proveedor"/>
    <s v="130235384"/>
    <s v="CHICO AUTO PAINT, EIRL"/>
    <s v="Libramiento"/>
    <s v="CXP00008972"/>
    <d v="2013-01-03T00:00:00"/>
    <s v="NCF-00002363"/>
    <s v="Viaticos"/>
    <n v="-11442.94"/>
    <n v="-11442.94"/>
  </r>
  <r>
    <x v="2"/>
    <s v="Cuenta de proveedor"/>
    <s v="101661909"/>
    <s v="OZAMA TRAVEL C. POR A."/>
    <s v="Cheque"/>
    <s v="CXP00008184"/>
    <d v="2013-01-04T00:00:00"/>
    <s v="NCF-00005"/>
    <s v="VIATICOS Y TRANSPORTE"/>
    <n v="-32242"/>
    <n v="-32242"/>
  </r>
  <r>
    <x v="0"/>
    <s v="Cuenta de proveedor"/>
    <s v="101011122"/>
    <s v="PUBLICACIONES AHORA, C.POR A."/>
    <m/>
    <s v="CXP00007444"/>
    <d v="2013-01-09T00:00:00"/>
    <s v="NCF-6061"/>
    <s v="PAGO DE TRANSPORTE"/>
    <n v="-48321"/>
    <n v="-4095"/>
  </r>
  <r>
    <x v="0"/>
    <s v="Cuenta de proveedor"/>
    <s v="130248087"/>
    <s v="MONEGRO AUTO PARTS C. POR A."/>
    <s v="Libramiento"/>
    <s v="CXP00006964"/>
    <d v="2013-01-23T00:00:00"/>
    <s v="NCF-1454"/>
    <s v="PAGO VIATICOS"/>
    <n v="-41647.64"/>
    <n v="-41647.64"/>
  </r>
  <r>
    <x v="0"/>
    <s v="Cuenta de proveedor"/>
    <s v="130436584"/>
    <s v="LABORATORIO DIESEL MARTINEZ C. X A."/>
    <s v="Cheque"/>
    <s v="CXP00007048"/>
    <d v="2013-01-23T00:00:00"/>
    <s v="NCF-324"/>
    <s v="PASAJE"/>
    <n v="-32152.639999999999"/>
    <n v="-32152.639999999999"/>
  </r>
  <r>
    <x v="2"/>
    <s v="Cuenta de proveedor"/>
    <s v="00200023513"/>
    <s v="RAYSA ANTONIA VALDEZ GUERRERO"/>
    <m/>
    <s v="PI002452"/>
    <d v="2013-01-25T00:00:00"/>
    <s v="OFICIO #130/2013"/>
    <s v="ALIMENTACION, MATERIAL GASTABLE"/>
    <n v="-1397.04"/>
    <n v="-1397.04"/>
  </r>
  <r>
    <x v="0"/>
    <s v="Cuenta de proveedor"/>
    <s v="130436584"/>
    <s v="LABORATORIO DIESEL MARTINEZ C. X A."/>
    <s v="Cheque"/>
    <s v="CXP00007047"/>
    <d v="2013-01-28T00:00:00"/>
    <s v="NCF-325"/>
    <s v="VIATICOS Y PEAJE LA DIR. GRAL. DE MANT. DE INFRAESTRUC. ESC."/>
    <n v="-3363"/>
    <n v="-3363"/>
  </r>
  <r>
    <x v="0"/>
    <s v="Cuenta de proveedor"/>
    <s v="00103752085"/>
    <s v="JULIO CESAR VEGA PEGUERO"/>
    <m/>
    <s v="CXP00008955"/>
    <d v="2013-01-30T00:00:00"/>
    <s v="NCF-01306897"/>
    <s v="COMPENSACION POR ALIMENTACION, P/LA REGIONAL 16-COTUI DE LOS"/>
    <n v="-29500"/>
    <n v="-28250"/>
  </r>
  <r>
    <x v="2"/>
    <s v="Cuenta de proveedor"/>
    <s v="101026669"/>
    <s v="SERVICOLT SRL"/>
    <s v="Libramiento"/>
    <s v="CXP00008914"/>
    <d v="2013-01-31T00:00:00"/>
    <s v="A010010011500000497"/>
    <s v="PASAJE"/>
    <n v="-146518.51"/>
    <n v="-146518.51"/>
  </r>
  <r>
    <x v="0"/>
    <s v="Cuenta de proveedor"/>
    <s v="101129451"/>
    <s v="INDUSTRIA NACIONAL DE ETIQUETAS C. por  A."/>
    <s v="Cheque"/>
    <s v="CXP00007103"/>
    <d v="2013-02-04T00:00:00"/>
    <s v="NCF-804"/>
    <s v="SERV DE NOTARIO DRA. VIRGILIA REYES LORA CASTRO,CJ.1058-2024"/>
    <n v="-91118.37"/>
    <n v="-91118.37"/>
  </r>
  <r>
    <x v="0"/>
    <s v="Cuenta de proveedor"/>
    <s v="401007339"/>
    <s v="MINISTERIO DE EDUCACION"/>
    <m/>
    <s v="ED00002304"/>
    <d v="2013-02-05T00:00:00"/>
    <m/>
    <s v="NOTARIZACION DE DOCUMENTOS"/>
    <n v="-2207381.46"/>
    <n v="-2207381.46"/>
  </r>
  <r>
    <x v="0"/>
    <s v="Cuenta de proveedor"/>
    <s v="401517078"/>
    <s v="TESORERIA DE LA SEGURIDAD SOCIAL"/>
    <m/>
    <s v="ED00002328"/>
    <d v="2013-02-05T00:00:00"/>
    <m/>
    <s v="CUBICACION No.17 PRESUP. REFORMULADO"/>
    <n v="367896.91"/>
    <n v="367896.91"/>
  </r>
  <r>
    <x v="0"/>
    <s v="Cuenta de proveedor"/>
    <s v="401517078"/>
    <s v="TESORERIA DE LA SEGURIDAD SOCIAL"/>
    <m/>
    <s v="RCLS-000841"/>
    <d v="2013-02-05T00:00:00"/>
    <m/>
    <s v="SERV JURIDICO"/>
    <n v="-367896.91"/>
    <n v="-367896.91"/>
  </r>
  <r>
    <x v="0"/>
    <s v="Cuenta de proveedor"/>
    <s v="401517078"/>
    <s v="TESORERIA DE LA SEGURIDAD SOCIAL"/>
    <m/>
    <s v="RCLS-001024"/>
    <d v="2013-02-05T00:00:00"/>
    <m/>
    <s v="OFIC-DGA Nº.-694-24 INST. CAMPOS VIRTUALES E INTERNET A 9 ES"/>
    <n v="367896.91"/>
    <n v="367896.91"/>
  </r>
  <r>
    <x v="2"/>
    <s v="Cuenta de proveedor"/>
    <s v="401007339"/>
    <s v="MINISTERIO DE EDUCACION"/>
    <m/>
    <s v="ED00002304"/>
    <d v="2013-02-05T00:00:00"/>
    <m/>
    <s v="PAGO POR LA INSTALACION CAMPOS VIRTUALES E INTERNET A 15 ESC"/>
    <n v="-10079903.699999999"/>
    <n v="-10079903.699999999"/>
  </r>
  <r>
    <x v="2"/>
    <s v="Cuenta de proveedor"/>
    <s v="499999984"/>
    <s v="COLECTOR DE IMPUESTOS INTERNOS"/>
    <m/>
    <s v="ED00002315"/>
    <d v="2013-02-05T00:00:00"/>
    <m/>
    <s v="SERV DE INTERNET"/>
    <n v="83144.289999999994"/>
    <n v="83144.289999999994"/>
  </r>
  <r>
    <x v="2"/>
    <s v="Cuenta de proveedor"/>
    <s v="00100257260"/>
    <s v="GUILLERMO MATEO MONTERO"/>
    <m/>
    <s v="PI002527"/>
    <d v="2013-02-06T00:00:00"/>
    <s v="OFICIO 28/2013"/>
    <s v="SERV. DE INSCRIPCION CORS/DEP. DE AGRIMENSURA"/>
    <n v="-55376.1"/>
    <n v="-55376.1"/>
  </r>
  <r>
    <x v="1"/>
    <s v="Cuenta de proveedor"/>
    <s v="114080507"/>
    <s v="SANZ TRAILERS, S.A"/>
    <s v="Cheque"/>
    <s v="CXP00006710"/>
    <d v="2013-02-06T00:00:00"/>
    <s v="OFIC. 23"/>
    <s v="SERV DE AGUA  POTABLE MES MAYO 2024, DGA.698-2024"/>
    <n v="-378500"/>
    <n v="-378500"/>
  </r>
  <r>
    <x v="2"/>
    <s v="Cuenta de proveedor"/>
    <s v="00107497935"/>
    <s v="FABIAN LORENZO MONTILLA."/>
    <m/>
    <s v="CXP00007091"/>
    <d v="2013-02-12T00:00:00"/>
    <s v="CJ,07972-1"/>
    <s v="SERV DE RECOLE DESECHOS SOLIDOS, ENE-MAYO 2024-DGA.685-2024"/>
    <n v="-30000"/>
    <n v="-30000"/>
  </r>
  <r>
    <x v="2"/>
    <s v="Cuenta de proveedor"/>
    <s v="02601121250"/>
    <s v="RADHAMES ALBERTO  BORG CONCEPCION"/>
    <m/>
    <s v="CXP00007423"/>
    <d v="2013-02-12T00:00:00"/>
    <s v="NCF-00090"/>
    <s v="SERV DE RECOLE DESECHOS SOLIDOS, OCT-DIC 2022-DGA.684-2024"/>
    <n v="-136880"/>
    <n v="-131080"/>
  </r>
  <r>
    <x v="2"/>
    <s v="Cuenta de proveedor"/>
    <s v="101108525"/>
    <s v="INVERPLATA S.A"/>
    <m/>
    <s v="CXP00006978"/>
    <d v="2013-02-12T00:00:00"/>
    <s v="00001247"/>
    <s v="SERV DE RECOLE DESECHOS SOLIDOS, ENE-DIC 2023-DGA.684-2024"/>
    <n v="-107635.5"/>
    <n v="-102400.75"/>
  </r>
  <r>
    <x v="2"/>
    <s v="Cuenta de proveedor"/>
    <s v="101108525"/>
    <s v="INVERPLATA S.A"/>
    <m/>
    <s v="CXP00006979"/>
    <d v="2013-02-12T00:00:00"/>
    <s v="00001247-1"/>
    <s v="PAGO SERVICIO DE NOTARIO"/>
    <n v="-11495.6"/>
    <n v="-11495.6"/>
  </r>
  <r>
    <x v="2"/>
    <s v="Cuenta de proveedor"/>
    <s v="101108525"/>
    <s v="INVERPLATA S.A"/>
    <m/>
    <s v="CXP00006980"/>
    <d v="2013-02-12T00:00:00"/>
    <s v="00001247-2"/>
    <s v="SERV. DE INTERNET ASIMETRICO"/>
    <n v="-10857.6"/>
    <n v="-10857.6"/>
  </r>
  <r>
    <x v="0"/>
    <s v="Cuenta de proveedor"/>
    <s v="03102383027"/>
    <s v="RAFAEL ANTONIO JORGE POLANCO."/>
    <s v="Cheque"/>
    <s v="CXP00007088"/>
    <d v="2013-02-18T00:00:00"/>
    <s v="NCF 01943001"/>
    <s v="VIATICOS DIR DE PATRI CONTR DE ACT FI,DPCAF.119-2024"/>
    <n v="-100431"/>
    <n v="-100431"/>
  </r>
  <r>
    <x v="0"/>
    <s v="Cuenta de proveedor"/>
    <s v="03102383027"/>
    <s v="RAFAEL ANTONIO JORGE POLANCO."/>
    <s v="Cheque"/>
    <s v="CXP00007089"/>
    <d v="2013-02-18T00:00:00"/>
    <s v="NCF 01943002"/>
    <s v="OFIC-DT-1001-2024 VIATICOS Y PEAJES P/PERSONAL TRANSPORTACIO"/>
    <n v="-33477"/>
    <n v="-33477"/>
  </r>
  <r>
    <x v="0"/>
    <s v="Cuenta de proveedor"/>
    <s v="130812391"/>
    <s v="D &amp; H SERVICIOS DE MECANICA EN GENERAL SRL"/>
    <m/>
    <s v="PAG00015192"/>
    <d v="2013-02-18T00:00:00"/>
    <m/>
    <s v="OFIC-DEC 220-2024 RECURSOS ECONOMICOS PERSONAL TEMPOREROS"/>
    <n v="216094.8"/>
    <n v="216094.8"/>
  </r>
  <r>
    <x v="2"/>
    <s v="Cuenta de proveedor"/>
    <s v="00113607782"/>
    <s v="ANA VIRGINIA DE LEON GOMEZ"/>
    <m/>
    <s v="PI002638"/>
    <d v="2013-02-18T00:00:00"/>
    <s v="OFICIO #198"/>
    <s v="OFIC-DGES Nº.-270-2024 GASTOS MOV. TECN. REGIONAL Y DISTRITA"/>
    <n v="-16800"/>
    <n v="-16800"/>
  </r>
  <r>
    <x v="1"/>
    <s v="Cuenta de proveedor"/>
    <s v="00107436842"/>
    <s v="ROSARIO CUEVAS FELIZ"/>
    <s v="Libramiento"/>
    <s v="CXP00007093"/>
    <d v="2013-02-18T00:00:00"/>
    <s v="OFIC. 1596/2009"/>
    <s v="PEAJE DIR DE PATRI CONTR DE ACT FI,DPCAF.119-2024"/>
    <n v="-238688.32"/>
    <n v="-238688.32"/>
  </r>
  <r>
    <x v="1"/>
    <s v="Cuenta de proveedor"/>
    <s v="01800110981"/>
    <s v="ELINO RAFAEL CORTES SEGURA"/>
    <s v="Cheque"/>
    <s v="CXP00007101"/>
    <d v="2013-02-18T00:00:00"/>
    <s v="OFIC. 9420/2008"/>
    <s v="CUBICACION #1 &quot;C.E. EL GUANITO"/>
    <n v="-88708.57"/>
    <n v="-88708.57"/>
  </r>
  <r>
    <x v="1"/>
    <s v="Cuenta de proveedor"/>
    <s v="03104275619"/>
    <s v="YANELY MARIA POLANCO CABRERA."/>
    <s v="Libramiento"/>
    <s v="CXP00007096"/>
    <d v="2013-02-18T00:00:00"/>
    <s v="OFIC. 1262"/>
    <s v="CUBICACION #4, PRESUPUESTO REFORMULADO"/>
    <n v="-551385.02"/>
    <n v="-551385.02"/>
  </r>
  <r>
    <x v="2"/>
    <s v="Cuenta de proveedor"/>
    <s v="401007339"/>
    <s v="MINISTERIO DE EDUCACION"/>
    <m/>
    <s v="PI002664"/>
    <d v="2013-02-19T00:00:00"/>
    <s v="OFICIO #40/2013"/>
    <s v="SERV. DE LEGALIZACION  DE DOCUMENTOS"/>
    <n v="-4269000"/>
    <n v="-4269000"/>
  </r>
  <r>
    <x v="0"/>
    <s v="Cuenta de proveedor"/>
    <s v="03400013268"/>
    <s v="JOSE ARTURO PEÑA TINEO"/>
    <s v="Libramiento"/>
    <s v="CXP00007157"/>
    <d v="2013-02-20T00:00:00"/>
    <s v="OFIC. 1189"/>
    <s v="CUBICACION #20 PRESUP. REFORMULADP"/>
    <n v="-736174.13"/>
    <n v="-736174.13"/>
  </r>
  <r>
    <x v="0"/>
    <s v="Cuenta de proveedor"/>
    <s v="101735341"/>
    <s v="ACOG S. A."/>
    <s v="Libramiento"/>
    <s v="CXP00007155"/>
    <d v="2013-02-20T00:00:00"/>
    <s v="OFIC. 952"/>
    <s v="&quot;CONTRATACION DE LOS SERVICIOS DE TRANSP. ESCOLAR"/>
    <n v="-2497040.79"/>
    <n v="-2497040.79"/>
  </r>
  <r>
    <x v="2"/>
    <s v="Cuenta de proveedor"/>
    <s v="130195633"/>
    <s v="LEONARDO TOURS S.R.L"/>
    <m/>
    <s v="CXP00007909"/>
    <d v="2013-02-20T00:00:00"/>
    <s v="NCF-573"/>
    <s v="CUBICACION #1"/>
    <n v="-76000"/>
    <n v="-72200"/>
  </r>
  <r>
    <x v="0"/>
    <s v="Cuenta de proveedor"/>
    <s v="00109114744"/>
    <s v="MIGUEL ANIBAL LIBERATO ROSARIO"/>
    <s v="Libramiento"/>
    <s v="PAG00016164"/>
    <d v="2013-02-26T00:00:00"/>
    <m/>
    <s v="MUEBLES Y EQUIPOS DE OFICINA"/>
    <n v="132937.17000000001"/>
    <n v="265874.33"/>
  </r>
  <r>
    <x v="0"/>
    <s v="Cuenta de proveedor"/>
    <s v="101652128"/>
    <s v="STI, SRL"/>
    <m/>
    <s v="MIED-140606"/>
    <d v="2013-03-01T00:00:00"/>
    <s v="OFIC. 2407"/>
    <s v="PAGO INSTALACION DE 5 DISTRITO"/>
    <n v="-1116496.97"/>
    <n v="-1116496.97"/>
  </r>
  <r>
    <x v="2"/>
    <s v="Cuenta de proveedor"/>
    <s v="401007339"/>
    <s v="MINISTERIO DE EDUCACION"/>
    <m/>
    <s v="PAG00026072"/>
    <d v="2013-03-02T00:00:00"/>
    <m/>
    <s v="PAGO INSTALACION DE 5 DISTRITO"/>
    <n v="4269000"/>
    <n v="4269000"/>
  </r>
  <r>
    <x v="0"/>
    <s v="Cuenta de proveedor"/>
    <s v="130235384"/>
    <s v="CHICO AUTO PAINT, EIRL"/>
    <s v="Libramiento"/>
    <s v="CXP00008952"/>
    <d v="2013-03-07T00:00:00"/>
    <s v="NCF-00002438"/>
    <s v="CUBICACION #1 &quot;C.E. CARA LINDA"/>
    <n v="-112454"/>
    <n v="-112454"/>
  </r>
  <r>
    <x v="0"/>
    <s v="Cuenta de proveedor"/>
    <s v="04700788799"/>
    <s v="LUIS ERNESTO BEATO GIL"/>
    <m/>
    <s v="CXP00007392"/>
    <d v="2013-03-08T00:00:00"/>
    <s v="CONTR. 1148"/>
    <s v="CUBICACION #1 &quot;C.E. HERMANAS MIRABAL"/>
    <n v="-2609344.67"/>
    <n v="-2609344.67"/>
  </r>
  <r>
    <x v="0"/>
    <s v="Cuenta de proveedor"/>
    <s v="04700788799"/>
    <s v="LUIS ERNESTO BEATO GIL"/>
    <m/>
    <s v="MIED-150004"/>
    <d v="2013-03-08T00:00:00"/>
    <s v="CONTR. 51148"/>
    <s v="ALQ. LOCAL, CORRESP. 17 ABRIL A 17 MAYO 2024"/>
    <n v="521868.93"/>
    <n v="521868.93"/>
  </r>
  <r>
    <x v="0"/>
    <s v="Cuenta de proveedor"/>
    <s v="101869755"/>
    <s v="SERVICIO SISTEMA MOTRIZ A M G, EIRL"/>
    <s v="Libramiento"/>
    <s v="CXP00007450"/>
    <d v="2013-03-12T00:00:00"/>
    <s v="9122"/>
    <s v="SERV.AGUA POTABLE, MAYO 2024"/>
    <n v="-16713.52"/>
    <n v="-16713.52"/>
  </r>
  <r>
    <x v="0"/>
    <s v="Cuenta de proveedor"/>
    <s v="101869755"/>
    <s v="SERVICIO SISTEMA MOTRIZ A M G, EIRL"/>
    <s v="Libramiento"/>
    <s v="CXP00007451"/>
    <d v="2013-03-12T00:00:00"/>
    <s v="9123"/>
    <s v="REC,DESECHOS MES DE MAYO 2024"/>
    <n v="-171824.52"/>
    <n v="-171824.52"/>
  </r>
  <r>
    <x v="0"/>
    <s v="Cuenta de proveedor"/>
    <s v="101869755"/>
    <s v="SERVICIO SISTEMA MOTRIZ A M G, EIRL"/>
    <s v="Libramiento"/>
    <s v="CXP00007452"/>
    <d v="2013-03-12T00:00:00"/>
    <s v="9124"/>
    <s v="REC,DESECHOS MES DE ABRIL 2024"/>
    <n v="-7739.62"/>
    <n v="-7739.62"/>
  </r>
  <r>
    <x v="0"/>
    <s v="Cuenta de proveedor"/>
    <s v="101869755"/>
    <s v="SERVICIO SISTEMA MOTRIZ A M G, EIRL"/>
    <s v="Libramiento"/>
    <s v="CXP00007453"/>
    <d v="2013-03-12T00:00:00"/>
    <s v="9125"/>
    <s v="REC,DESECHOS MES DE MAYO 2024"/>
    <n v="-50478.04"/>
    <n v="-50478.04"/>
  </r>
  <r>
    <x v="0"/>
    <s v="Cuenta de proveedor"/>
    <s v="101869755"/>
    <s v="SERVICIO SISTEMA MOTRIZ A M G, EIRL"/>
    <s v="Libramiento"/>
    <s v="CXP00007454"/>
    <d v="2013-03-12T00:00:00"/>
    <s v="9126"/>
    <s v="TRANSFERENCIA A REGIONAL 15-SANTO DOMINGO III, DGES.305-2024"/>
    <n v="-48613.64"/>
    <n v="-48613.64"/>
  </r>
  <r>
    <x v="0"/>
    <s v="Cuenta de proveedor"/>
    <s v="101869755"/>
    <s v="SERVICIO SISTEMA MOTRIZ A M G, EIRL"/>
    <s v="Libramiento"/>
    <s v="CXP00007455"/>
    <d v="2013-03-12T00:00:00"/>
    <s v="9127"/>
    <s v="TRANSF.  REG. 13 MONTE CRISTI, COMPENSACION ALIMENTACION"/>
    <n v="-84267.34"/>
    <n v="-84267.34"/>
  </r>
  <r>
    <x v="0"/>
    <s v="Cuenta de proveedor"/>
    <s v="101869755"/>
    <s v="SERVICIO SISTEMA MOTRIZ A M G, EIRL"/>
    <s v="Libramiento"/>
    <s v="CXP00007456"/>
    <d v="2013-03-12T00:00:00"/>
    <s v="9128"/>
    <s v="COMPESACCION DE ALIMENTACION"/>
    <n v="-21493.7"/>
    <n v="-21493.7"/>
  </r>
  <r>
    <x v="0"/>
    <s v="Cuenta de proveedor"/>
    <s v="101869755"/>
    <s v="SERVICIO SISTEMA MOTRIZ A M G, EIRL"/>
    <s v="Libramiento"/>
    <s v="CXP00007457"/>
    <d v="2013-03-12T00:00:00"/>
    <s v="9129"/>
    <s v="VIATICOS Y PEAJE"/>
    <n v="-48518.06"/>
    <n v="-48518.06"/>
  </r>
  <r>
    <x v="2"/>
    <s v="Cuenta de proveedor"/>
    <s v="401007339"/>
    <s v="MINISTERIO DE EDUCACION"/>
    <m/>
    <s v="PI002958"/>
    <d v="2013-03-13T00:00:00"/>
    <s v="OFICIO #51"/>
    <s v="PAGO DE VIATICOS"/>
    <n v="-1849526.68"/>
    <n v="-1849526.68"/>
  </r>
  <r>
    <x v="0"/>
    <s v="Cuenta de proveedor"/>
    <s v="130940428"/>
    <s v="PANIAGUA YOST CONSTRUCCIONES SRL"/>
    <m/>
    <s v="CXP00007760"/>
    <d v="2013-03-22T00:00:00"/>
    <s v="CONTR. 1166"/>
    <s v="PAGO VIATICOS"/>
    <n v="-1180037.46"/>
    <n v="-712402.42"/>
  </r>
  <r>
    <x v="0"/>
    <s v="Cuenta de proveedor"/>
    <s v="130594092"/>
    <s v="DISEC  DISEÑOS SERVICIOS Y CONSTRUCCION SRL."/>
    <s v="Libramiento"/>
    <s v="PAG00017773"/>
    <d v="2013-03-23T00:00:00"/>
    <m/>
    <s v="CONTRATO-1077"/>
    <n v="1852933.5"/>
    <n v="1852933.5"/>
  </r>
  <r>
    <x v="1"/>
    <s v="Cuenta de proveedor"/>
    <s v="130594092"/>
    <s v="DISEC  DISEÑOS SERVICIOS Y CONSTRUCCION SRL."/>
    <s v="Libramiento"/>
    <s v="RCLS-000980"/>
    <d v="2013-03-23T00:00:00"/>
    <m/>
    <s v="PARA CORREGIR PAG00017773"/>
    <n v="-1852933.5"/>
    <n v="-1852933.5"/>
  </r>
  <r>
    <x v="0"/>
    <s v="Cuenta de proveedor"/>
    <s v="130050864"/>
    <s v="CASA DUARTE, S.R.L."/>
    <s v="Libramiento"/>
    <s v="CXP00009140"/>
    <d v="2013-03-25T00:00:00"/>
    <s v="NCF-00000081"/>
    <s v="ADQUISICION DE ROTAFOLIO"/>
    <n v="-3386880"/>
    <n v="-144179.20000000001"/>
  </r>
  <r>
    <x v="1"/>
    <s v="Cuenta de proveedor"/>
    <s v="01900020502"/>
    <s v="RODOLFO ANTONIO FELIZ ALBA"/>
    <s v="Libramiento"/>
    <s v="CXP00007929"/>
    <d v="2013-03-28T00:00:00"/>
    <s v="CONTR. 478"/>
    <s v="CUBICACION #2"/>
    <n v="-285056.64000000001"/>
    <n v="-285056.64000000001"/>
  </r>
  <r>
    <x v="1"/>
    <s v="Cuenta de proveedor"/>
    <s v="304311495"/>
    <s v="LUIS EUGENIO CAMNITZER"/>
    <m/>
    <s v="PI003162"/>
    <d v="2013-04-01T00:00:00"/>
    <s v="OFICIO #134"/>
    <s v="HONORARIOS"/>
    <n v="-108295.97"/>
    <n v="-31405.83"/>
  </r>
  <r>
    <x v="2"/>
    <s v="Cuenta de proveedor"/>
    <s v="101026669"/>
    <s v="SERVICOLT SRL"/>
    <s v="Libramiento"/>
    <s v="CXP00008046"/>
    <d v="2013-04-04T00:00:00"/>
    <s v="498-1"/>
    <s v="ALQUILER DE CAMIONETAS P/SER UTILIZADOS EN EL 2DO SORTEOS"/>
    <n v="-18481.46"/>
    <n v="-18481.46"/>
  </r>
  <r>
    <x v="2"/>
    <s v="Cuenta de proveedor"/>
    <s v="00300020864"/>
    <s v="ANGELA MARIA GONZALEZ HERRERA DE SOTO"/>
    <m/>
    <s v="CXP00008163"/>
    <d v="2013-04-08T00:00:00"/>
    <s v="CJ,No. 01299"/>
    <s v="SOLICITUD DE PAGO LEGALIZACIONES DEL 1ER.2DO.SORTEO DE OBRAS"/>
    <n v="-47200"/>
    <n v="-47200"/>
  </r>
  <r>
    <x v="2"/>
    <s v="Cuenta de proveedor"/>
    <s v="01000087542"/>
    <s v="FRANK RAMIREZ"/>
    <m/>
    <s v="CXP00008170"/>
    <d v="2013-04-08T00:00:00"/>
    <s v="CJ,No. 01299"/>
    <s v="SOLICITUD DE PAGO LEGALIZACIONES DEL 1ER.2DO.SORTEO DE OBRAS"/>
    <n v="-47200"/>
    <n v="-47200"/>
  </r>
  <r>
    <x v="2"/>
    <s v="Cuenta de proveedor"/>
    <s v="03700064292"/>
    <s v="ANIBAL RIPOLL SANTANA"/>
    <m/>
    <s v="CXP00008174"/>
    <d v="2013-04-08T00:00:00"/>
    <s v="CJ,No. 01299"/>
    <s v="SOLICITUD DE PAGO LEGALIZACIONES DEL 1ER.2DO.SORTEO DE OBRAS"/>
    <n v="-47200"/>
    <n v="-47200"/>
  </r>
  <r>
    <x v="2"/>
    <s v="Cuenta de proveedor"/>
    <s v="101661909"/>
    <s v="OZAMA TRAVEL C. POR A."/>
    <s v="Cheque"/>
    <s v="CXP00008222"/>
    <d v="2013-04-10T00:00:00"/>
    <s v="002667"/>
    <s v="COMPRA DE BOLETO AEREO, 3,4 Y 5 DE OCT/2012,SANTIAGO CHILE"/>
    <n v="-99960"/>
    <n v="-99960"/>
  </r>
  <r>
    <x v="2"/>
    <s v="Cuenta de proveedor"/>
    <s v="101661909"/>
    <s v="OZAMA TRAVEL C. POR A."/>
    <s v="Cheque"/>
    <s v="CXP00008223"/>
    <d v="2013-04-10T00:00:00"/>
    <s v="001512"/>
    <s v="COMPRA SEGURO DE VIAJE,3,4 Y 5 DE OCT/2012,SANTIAGO CHILE"/>
    <n v="-1970"/>
    <n v="-1970"/>
  </r>
  <r>
    <x v="2"/>
    <s v="Cuenta de proveedor"/>
    <s v="00105488308"/>
    <s v="MANUEL SALVADOR REYNOSO"/>
    <m/>
    <s v="CXP00008367"/>
    <d v="2013-04-12T00:00:00"/>
    <s v="OFIC.# 22"/>
    <s v="PAGO LICENCIA PRE Y POST NATAL"/>
    <n v="-25456.43"/>
    <n v="-25456.43"/>
  </r>
  <r>
    <x v="2"/>
    <s v="Cuenta de proveedor"/>
    <s v="05600305584"/>
    <s v="ROSA  NOELIA MARTINEZ PAULINO"/>
    <m/>
    <s v="CXP00008359"/>
    <d v="2013-04-12T00:00:00"/>
    <s v="OFIC.# 22"/>
    <s v="PAGO LICENCIA PRE Y POST NATAL"/>
    <n v="-22359.24"/>
    <n v="-20123.32"/>
  </r>
  <r>
    <x v="1"/>
    <s v="Cuenta de proveedor"/>
    <s v="00100955418"/>
    <s v="MIRTHA ROSA MARTINA HERNANDEZ"/>
    <m/>
    <s v="CXP00008347"/>
    <d v="2013-04-12T00:00:00"/>
    <s v="CONTR. 722"/>
    <s v="ALQUILER CORRESP. AL MES DE MARZO/2013"/>
    <n v="-6000"/>
    <n v="-6000"/>
  </r>
  <r>
    <x v="2"/>
    <s v="Cuenta de proveedor"/>
    <s v="01400194476"/>
    <s v="LINABEL MONTERO RAMIREZ"/>
    <m/>
    <s v="CXP00008444"/>
    <d v="2013-04-15T00:00:00"/>
    <s v="OFIC.# 22"/>
    <s v="PAGO LICENCIA PRE Y POST NATAL"/>
    <n v="-48859.08"/>
    <n v="-43973.17"/>
  </r>
  <r>
    <x v="0"/>
    <s v="Cuenta de proveedor"/>
    <s v="130829497"/>
    <s v="CIZZKO INTERNACIONAL SRL"/>
    <s v="Cheque"/>
    <s v="CXP00008447"/>
    <d v="2013-04-16T00:00:00"/>
    <s v="20120002"/>
    <s v="ADQUIS. DE MATERIAL GASTABLE DE OFIC. P/DIF.DEPTO DEL MINERD"/>
    <n v="-224606.91"/>
    <n v="-224606.91"/>
  </r>
  <r>
    <x v="1"/>
    <s v="Cuenta de proveedor"/>
    <s v="00800018418"/>
    <s v="AYARILIS SANCHEZ DE MEJIA"/>
    <m/>
    <s v="CXP00008570"/>
    <d v="2013-04-22T00:00:00"/>
    <s v="01312743"/>
    <s v="SOLICITUD PAGO DE LEGALIZACION  DE LOS CONTRATOS"/>
    <n v="-4602"/>
    <n v="-4602"/>
  </r>
  <r>
    <x v="1"/>
    <s v="Cuenta de proveedor"/>
    <s v="00103328068"/>
    <s v="SCARLET POLANCO ROSARIO"/>
    <m/>
    <s v="CXP00008689"/>
    <d v="2013-04-23T00:00:00"/>
    <s v="CONTR. 00739-1"/>
    <s v="SERVICIOS PROFESIONALES,CORRESP.MES ABRIL 2013"/>
    <n v="-90000"/>
    <n v="-90000"/>
  </r>
  <r>
    <x v="1"/>
    <s v="Cuenta de proveedor"/>
    <s v="00107598781"/>
    <s v="MARIA OGANDO MONTILLA."/>
    <s v="Libramiento"/>
    <s v="CXP00008650"/>
    <d v="2013-04-23T00:00:00"/>
    <s v="CONTR. 646-1"/>
    <s v="PAGO ALQUILER CORRESP. AL MES DE ABRIL/2013"/>
    <n v="-20060"/>
    <n v="-20060"/>
  </r>
  <r>
    <x v="1"/>
    <s v="Cuenta de proveedor"/>
    <s v="00114630460"/>
    <s v="KELVA ANTONIA PEREZ MENCIA"/>
    <m/>
    <s v="CXP00008656"/>
    <d v="2013-04-23T00:00:00"/>
    <s v="CONTR. 33-1"/>
    <s v="SERVICIOS PROFES. CORRESP. AL MES DE ABRIL/2013"/>
    <n v="-130000"/>
    <n v="-130000"/>
  </r>
  <r>
    <x v="2"/>
    <s v="Cuenta de proveedor"/>
    <s v="130478066"/>
    <s v="MEJIA ALMANZAR Y ASOCIADOS, S R L"/>
    <m/>
    <s v="CXP00009292"/>
    <d v="2013-04-24T00:00:00"/>
    <s v="NCF-00000158"/>
    <s v="SERVICIOS DE REFRIGERIOS Y ALQUILERES"/>
    <n v="-73070.34"/>
    <n v="-73070.34"/>
  </r>
  <r>
    <x v="1"/>
    <s v="Cuenta de proveedor"/>
    <s v="00117417865"/>
    <s v="NEUS DOLSET GONZALEZ DE FELIX"/>
    <m/>
    <s v="CXP00008707"/>
    <d v="2013-04-24T00:00:00"/>
    <s v="CONTR. 75-1"/>
    <s v="SERVICIOS PROFESIONALES,CORRESP. MES DE ABRIL 2013"/>
    <n v="-100000"/>
    <n v="-100000"/>
  </r>
  <r>
    <x v="2"/>
    <s v="Cuenta de proveedor"/>
    <s v="101661909"/>
    <s v="OZAMA TRAVEL C. POR A."/>
    <s v="Cheque"/>
    <s v="CXP00008835"/>
    <d v="2013-04-26T00:00:00"/>
    <s v="002660"/>
    <s v="COMPRA DE BOLETO AEREO A NEW YORK,ESTADOS UNIDOS"/>
    <n v="-33345"/>
    <n v="-32456.35"/>
  </r>
  <r>
    <x v="2"/>
    <s v="Cuenta de proveedor"/>
    <s v="101661909"/>
    <s v="OZAMA TRAVEL C. POR A."/>
    <s v="Cheque"/>
    <s v="CXP00008836"/>
    <d v="2013-04-26T00:00:00"/>
    <s v="001511"/>
    <s v="SEGURO DE VIAJE,NEW YORK,ESTADOS UNIDOS"/>
    <n v="-827.4"/>
    <n v="-791.74"/>
  </r>
  <r>
    <x v="0"/>
    <s v="Cuenta de proveedor"/>
    <s v="130408904"/>
    <s v="GENSO S.R.L"/>
    <s v="Libramiento"/>
    <s v="CXP00008893"/>
    <d v="2013-04-30T00:00:00"/>
    <s v="CONTR. 1207"/>
    <s v="1RA. CUBICACION"/>
    <n v="-3403023.46"/>
    <n v="-2722418.77"/>
  </r>
  <r>
    <x v="0"/>
    <s v="Cuenta de proveedor"/>
    <s v="130408904"/>
    <s v="GENSO S.R.L"/>
    <s v="Libramiento"/>
    <s v="CXP00008900"/>
    <d v="2013-04-30T00:00:00"/>
    <s v="CONTR. 1203"/>
    <s v="1RA. CUBICACION"/>
    <n v="-3844168.63"/>
    <n v="-3075334.9"/>
  </r>
  <r>
    <x v="2"/>
    <s v="Cuenta de proveedor"/>
    <s v="01000087542"/>
    <s v="FRANK RAMIREZ"/>
    <m/>
    <s v="CXP00008947"/>
    <d v="2013-05-02T00:00:00"/>
    <s v="CJ,No.01299-2"/>
    <s v="PAGO LEGALIZ.DEL 1ER.Y 2DO.S.DE OBRAS DOC.ORG.DG019526"/>
    <n v="-55696"/>
    <n v="-42480"/>
  </r>
  <r>
    <x v="2"/>
    <s v="Cuenta de proveedor"/>
    <s v="03700064292"/>
    <s v="ANIBAL RIPOLL SANTANA"/>
    <m/>
    <s v="CXP00008948"/>
    <d v="2013-05-02T00:00:00"/>
    <s v="CJ,No.01299-3"/>
    <s v="PAGO LEGALIZ.DEL 1ER. Y 2DO. S. DE OBRAS DOC.ORG.DG019526"/>
    <n v="-55696"/>
    <n v="-55696"/>
  </r>
  <r>
    <x v="1"/>
    <s v="Cuenta de proveedor"/>
    <s v="05500024459"/>
    <s v="LUIS FELIPE NICASIO RODRIGUEZ"/>
    <m/>
    <s v="CXP00008975"/>
    <d v="2013-05-03T00:00:00"/>
    <s v="CONTR. 773"/>
    <s v="50% DEL MONTO POR COMPRA DE TERRENO"/>
    <n v="-2475000"/>
    <n v="-2475000"/>
  </r>
  <r>
    <x v="1"/>
    <s v="Cuenta de proveedor"/>
    <s v="05500024459"/>
    <s v="LUIS FELIPE NICASIO RODRIGUEZ"/>
    <m/>
    <s v="PAG00019485"/>
    <d v="2013-05-03T00:00:00"/>
    <m/>
    <s v="50% DE LA COMPRA TERRENO DENTRO DEL AMBITO DE LA PARCELA #315306713973, DISTRITO CATASTRAL #18, UBICADO EN EL MUNIC. VILLA TAPIA, PROV.  HNAS. MIRABAL, CERTIFICADO  DE TITULO #1600003372, INSCRITO EN EL LIBRO #0038, FOLIO #204, SEGUN CONTRATO #773/2013, OFICIO #111/2013.**DOC. ORIGINALES EN LOTE DG019329**"/>
    <n v="2351250"/>
    <n v="2351250"/>
  </r>
  <r>
    <x v="0"/>
    <s v="Cuenta de proveedor"/>
    <s v="101050721"/>
    <s v="EDITORA  CIPRIANO ,S.R.L"/>
    <m/>
    <s v="CXP00009276"/>
    <d v="2013-05-06T00:00:00"/>
    <s v="NCF-0000393"/>
    <s v="IMPRESIONES ADICIONALES DE DOCUMENTOS"/>
    <n v="-43185"/>
    <n v="-43185"/>
  </r>
  <r>
    <x v="0"/>
    <s v="Cuenta de proveedor"/>
    <s v="101011122"/>
    <s v="PUBLICACIONES AHORA, C.POR A."/>
    <m/>
    <s v="PAG00092799"/>
    <d v="2013-05-11T00:00:00"/>
    <m/>
    <s v="PAGO SERVICIO DE PUBLICACION DE ANUNCIOS ALUSIVOS AL MINERD, SEGUN FACTURAS, NCF 05906 Y 05910"/>
    <n v="146853"/>
    <n v="146853"/>
  </r>
  <r>
    <x v="0"/>
    <s v="Cuenta de proveedor"/>
    <s v="106013625"/>
    <s v="MC PRODUCCIONES, SRL."/>
    <m/>
    <s v="BAN003787"/>
    <d v="2013-05-13T00:00:00"/>
    <m/>
    <s v="REVERC. CANCLACION CKR003164, CH-994-PAG0057762"/>
    <n v="75320"/>
    <n v="75320"/>
  </r>
  <r>
    <x v="2"/>
    <s v="Cuenta de proveedor"/>
    <s v="00101170769"/>
    <s v="EULOGIA  JULIANA  FAMILIA TAPIA"/>
    <m/>
    <s v="PI003781"/>
    <d v="2013-05-13T00:00:00"/>
    <s v="OFIC. #38"/>
    <s v="DIETA AL CNE"/>
    <n v="-6000"/>
    <n v="-6000"/>
  </r>
  <r>
    <x v="2"/>
    <s v="Cuenta de proveedor"/>
    <s v="00101533644"/>
    <s v="LIGIA AMADA MELO DE CARDONA"/>
    <s v="Cheque"/>
    <s v="PI003777"/>
    <d v="2013-05-13T00:00:00"/>
    <s v="OFIC. #38"/>
    <s v="DIETA AL CNE"/>
    <n v="-6000"/>
    <n v="-6000"/>
  </r>
  <r>
    <x v="2"/>
    <s v="Cuenta de proveedor"/>
    <s v="00113863643"/>
    <s v="JESUS ANDUJAR"/>
    <m/>
    <s v="ED00002035"/>
    <d v="2013-05-13T00:00:00"/>
    <m/>
    <s v="INCENTIVO CONAVIHSIDA MES ENERO-FEBRERO/2013, OFIC/EPVS 100"/>
    <n v="-23294.080000000002"/>
    <n v="-23294.080000000002"/>
  </r>
  <r>
    <x v="2"/>
    <s v="Cuenta de proveedor"/>
    <s v="113786255"/>
    <s v="RAFAEL ANTONIO PEREZ BELLIARD."/>
    <m/>
    <s v="CXP00009760"/>
    <d v="2013-05-13T00:00:00"/>
    <s v="NCF-00000020"/>
    <s v="SERVICIO DE REFRIGERIO Y ALQUILERES"/>
    <n v="-53102.3"/>
    <n v="-53102.3"/>
  </r>
  <r>
    <x v="2"/>
    <s v="Cuenta de proveedor"/>
    <s v="123003846"/>
    <s v="OZAVI RENT A CAR SRL"/>
    <m/>
    <s v="PAG00094742"/>
    <d v="2013-05-16T00:00:00"/>
    <m/>
    <s v="SERVICIOS DE ALQUILER DE CAMIONETAS PARA SER UTILIZADAS EN EL PROCESO DE SELECCION DE SOLARES, PARA LAS ESCUELAS QUE SERAN CONSTRUIDAS POR EL MINERD, SEGUN FACTURAS ANEXAS, OFICIO #131/2013."/>
    <n v="23252.58"/>
    <n v="23252.58"/>
  </r>
  <r>
    <x v="0"/>
    <s v="Cuenta de proveedor"/>
    <s v="101869755"/>
    <s v="SERVICIO SISTEMA MOTRIZ A M G, EIRL"/>
    <s v="Libramiento"/>
    <s v="CXP00010797"/>
    <d v="2013-05-17T00:00:00"/>
    <s v="NCF-00005168"/>
    <s v="SERVICIOS DE REPARACION DE VEHICULOS"/>
    <n v="-28753.06"/>
    <n v="-28753.06"/>
  </r>
  <r>
    <x v="0"/>
    <s v="Cuenta de proveedor"/>
    <s v="130673861"/>
    <s v="MARQUEZ SARRAFF CONSTRUCTORA SRL."/>
    <s v="Libramiento"/>
    <s v="CXP00009437"/>
    <d v="2013-05-24T00:00:00"/>
    <s v="CONTR. 1167-2"/>
    <s v="1RA. CUBICACION"/>
    <n v="-2764281.66"/>
    <n v="-153809.26"/>
  </r>
  <r>
    <x v="2"/>
    <s v="Cuenta de proveedor"/>
    <s v="422000276"/>
    <s v="MOVIMIENTO DE CURSILLOS DE CRISTIANDAD"/>
    <m/>
    <s v="CXP00011280"/>
    <d v="2013-05-24T00:00:00"/>
    <s v="NCF-00000039"/>
    <s v="SERVICIO DE DESAYUNO,ALMUERZO Y  REFRIGERIOS"/>
    <n v="-62920"/>
    <n v="-62920"/>
  </r>
  <r>
    <x v="1"/>
    <s v="Cuenta de proveedor"/>
    <s v="00105139257"/>
    <s v="ANTONIO ANDRES RODRIGUEZ FERNANDEZ"/>
    <m/>
    <s v="CXP00009507"/>
    <d v="2013-05-25T00:00:00"/>
    <s v="CONTR. 74-2"/>
    <s v="SERVICIOS PROFESIONALES CORRESP. A MAYO/2013"/>
    <n v="-55000"/>
    <n v="-55000"/>
  </r>
  <r>
    <x v="1"/>
    <s v="Cuenta de proveedor"/>
    <s v="00116967381"/>
    <s v="MIGUEL  EDUARDO ALBURQUERQUE DURAN"/>
    <m/>
    <s v="CXP00009509"/>
    <d v="2013-05-25T00:00:00"/>
    <s v="CONTR. 77-2"/>
    <s v="SERVICIOS PROFESIONALES CORRESP. A MAYO/2013"/>
    <n v="-20000"/>
    <n v="-20000"/>
  </r>
  <r>
    <x v="1"/>
    <s v="Cuenta de proveedor"/>
    <s v="04400253185"/>
    <s v="CESAR BIENVENIDO COLON ESTEVEZ"/>
    <m/>
    <s v="CXP00009519"/>
    <d v="2013-05-25T00:00:00"/>
    <s v="CONTR. 718-2"/>
    <s v="SERVICIOS PROFESIONALES CORRESP. A MAYO/2013"/>
    <n v="-45000"/>
    <n v="-45000"/>
  </r>
  <r>
    <x v="0"/>
    <s v="Cuenta de proveedor"/>
    <s v="00109072835"/>
    <s v="FRANCISCO JOSE PEÑA RIVAS."/>
    <s v="Libramiento"/>
    <s v="CXP00009547"/>
    <d v="2013-05-27T00:00:00"/>
    <s v="CONTR. 1007-1"/>
    <s v="1RA. CUBICACION"/>
    <n v="-1035022.7"/>
    <n v="-1035022.7"/>
  </r>
  <r>
    <x v="2"/>
    <s v="Cuenta de proveedor"/>
    <s v="01000087542"/>
    <s v="FRANK RAMIREZ"/>
    <m/>
    <s v="CXP00009595"/>
    <d v="2013-05-28T00:00:00"/>
    <s v="CJ, No.01299"/>
    <s v="PAGO LEGALIZACION 1ER.Y 2DO. SORTEO DE O,DOC.ORIG.DG020546"/>
    <n v="-47200"/>
    <n v="-47200"/>
  </r>
  <r>
    <x v="1"/>
    <s v="Cuenta de proveedor"/>
    <s v="130313253"/>
    <s v="LONATER SRL."/>
    <s v="Libramiento"/>
    <s v="RCLS-000856"/>
    <d v="2013-05-28T00:00:00"/>
    <m/>
    <s v="ANULACION CKR695, CORRESP. ABRIL"/>
    <n v="1119467.57"/>
    <n v="1119467.57"/>
  </r>
  <r>
    <x v="1"/>
    <s v="Cuenta de proveedor"/>
    <s v="05800012188"/>
    <s v="JUANA ANTONIA ROSARIO Y POLANCO"/>
    <m/>
    <s v="CXP00009709"/>
    <d v="2013-05-29T00:00:00"/>
    <s v="CONTR. 959"/>
    <s v="PAGO ALQUILER LOCAL DESDE OCTUBRE/2012 A SEPT./2013"/>
    <n v="-113280"/>
    <n v="-113280"/>
  </r>
  <r>
    <x v="1"/>
    <s v="Cuenta de proveedor"/>
    <s v="07200083801"/>
    <s v="ARISTIDES DE JESUS CARRASCO CASTILLO"/>
    <m/>
    <s v="CXP00009736"/>
    <d v="2013-05-29T00:00:00"/>
    <s v="CONTR. 413"/>
    <s v="CUBICACION #7 (FINAL)"/>
    <n v="-554553.81999999995"/>
    <n v="-1663661.46"/>
  </r>
  <r>
    <x v="0"/>
    <s v="Cuenta de proveedor"/>
    <s v="101619262"/>
    <s v="GRUPO DIARIO LIBRE, S.A."/>
    <s v="Libramiento"/>
    <s v="CXP00010527"/>
    <d v="2013-05-31T00:00:00"/>
    <s v="NCF-00002696"/>
    <s v="SERVICIOS DE PUBLICACION DE ANUNCIOS"/>
    <n v="-67697.72"/>
    <n v="-5966.58"/>
  </r>
  <r>
    <x v="1"/>
    <s v="Cuenta de proveedor"/>
    <s v="07200083801"/>
    <s v="ARISTIDES DE JESUS CARRASCO CASTILLO"/>
    <m/>
    <s v="PAG00103345"/>
    <d v="2013-06-03T00:00:00"/>
    <m/>
    <s v="LIB-8248/2013"/>
    <n v="368621.74"/>
    <n v="737243.48"/>
  </r>
  <r>
    <x v="1"/>
    <s v="Cuenta de proveedor"/>
    <s v="07200083801"/>
    <s v="ARISTIDES DE JESUS CARRASCO CASTILLO"/>
    <m/>
    <s v="PAG00103354"/>
    <d v="2013-06-03T00:00:00"/>
    <m/>
    <s v="LIB-8248/2013"/>
    <n v="40868.42"/>
    <n v="40868.42"/>
  </r>
  <r>
    <x v="1"/>
    <s v="Cuenta de proveedor"/>
    <s v="07200083801"/>
    <s v="ARISTIDES DE JESUS CARRASCO CASTILLO"/>
    <m/>
    <s v="PAG00103355"/>
    <d v="2013-06-03T00:00:00"/>
    <m/>
    <s v="LIB-8248/2013"/>
    <n v="38439.46"/>
    <n v="38439.46"/>
  </r>
  <r>
    <x v="1"/>
    <s v="Cuenta de proveedor"/>
    <s v="07200083801"/>
    <s v="ARISTIDES DE JESUS CARRASCO CASTILLO"/>
    <m/>
    <s v="PAG00103356"/>
    <d v="2013-06-03T00:00:00"/>
    <m/>
    <s v="LIB-8248/2013"/>
    <n v="817.37"/>
    <n v="817.37"/>
  </r>
  <r>
    <x v="1"/>
    <s v="Cuenta de proveedor"/>
    <s v="07200083801"/>
    <s v="ARISTIDES DE JESUS CARRASCO CASTILLO"/>
    <m/>
    <s v="PAG00103357"/>
    <d v="2013-06-03T00:00:00"/>
    <m/>
    <s v="LIB-8248/2013"/>
    <n v="14462"/>
    <n v="14462"/>
  </r>
  <r>
    <x v="1"/>
    <s v="Cuenta de proveedor"/>
    <s v="02100017397"/>
    <s v="OSCAR SANCHEZ SANCHEZ"/>
    <m/>
    <s v="PAG00018829"/>
    <d v="2013-06-05T00:00:00"/>
    <m/>
    <s v="ALQUILER LOCAL QUE ALOJA EL CENTRO EDUCATIVO &quot;EL PINO ABAJO&quot;, UBICADO EN PARAJE LA PALMA, EL PINO, ENRIQUILLO, PROV. BARAHONA, A RAZON DE RD$4,000.00 C/MES, CORRESP. AL MES DE MARZO/2013, SEGUN CONTRARTO #2165/2012, OFICIO #24/2013"/>
    <n v="3600"/>
    <n v="3600"/>
  </r>
  <r>
    <x v="2"/>
    <s v="Cuenta de proveedor"/>
    <s v="00101539484"/>
    <s v="RAYMUNDO GONZALEZ"/>
    <m/>
    <s v="PI004270"/>
    <d v="2013-06-10T00:00:00"/>
    <s v="OFIC. DGC #300-2"/>
    <s v="GASTOS VARIOS &quot;TALLER CON TECNICOS REG. Y DISTRITALES&quot;"/>
    <n v="-11626.6"/>
    <n v="-11626.6"/>
  </r>
  <r>
    <x v="2"/>
    <s v="Cuenta de proveedor"/>
    <s v="00112704564"/>
    <s v="CLAUDIA PATRICIA CASTILLO DE LEON"/>
    <m/>
    <s v="PI004308"/>
    <d v="2013-06-11T00:00:00"/>
    <s v="OFIC. #211/2013"/>
    <s v="PAGO DE TRANSPORTE AL PERSONAL DE EDUCACION ESPECIAL"/>
    <n v="-82700"/>
    <n v="-82700"/>
  </r>
  <r>
    <x v="2"/>
    <s v="Cuenta de proveedor"/>
    <s v="40220591552"/>
    <s v="MINELLIS AQUINO CESAR"/>
    <m/>
    <s v="PI004272"/>
    <d v="2013-06-11T00:00:00"/>
    <s v="OFICIO # 35-69/2013"/>
    <s v="LICENCIA PRE Y POST NATAL, YOHANNA DILEYCA ROSALIA HERNANDEZ"/>
    <n v="-48030.96"/>
    <n v="-48030.96"/>
  </r>
  <r>
    <x v="1"/>
    <s v="Cuenta de proveedor"/>
    <s v="01800110981"/>
    <s v="ELINO RAFAEL CORTES SEGURA"/>
    <s v="Cheque"/>
    <s v="CXP00009990"/>
    <d v="2013-06-11T00:00:00"/>
    <s v="OFICIO # 9420/2008"/>
    <s v="CUBICACION # 5 (ADICIONAL)"/>
    <n v="-88708.57"/>
    <n v="-88708.57"/>
  </r>
  <r>
    <x v="1"/>
    <s v="Cuenta de proveedor"/>
    <s v="03104275619"/>
    <s v="YANELY MARIA POLANCO CABRERA."/>
    <s v="Libramiento"/>
    <s v="CXP00010008"/>
    <d v="2013-06-11T00:00:00"/>
    <s v="CONTR. 0609"/>
    <s v="CUBICACION #3 (ADICIONAL)"/>
    <n v="-551385.02"/>
    <n v="-551385.02"/>
  </r>
  <r>
    <x v="0"/>
    <s v="Cuenta de proveedor"/>
    <s v="130050864"/>
    <s v="CASA DUARTE, S.R.L."/>
    <s v="Libramiento"/>
    <s v="CXP00010024"/>
    <d v="2013-06-12T00:00:00"/>
    <s v="NCF  00000073"/>
    <s v="ADQUISICION CUADERNILLOS"/>
    <n v="-233996.6"/>
    <n v="-233996.6"/>
  </r>
  <r>
    <x v="2"/>
    <s v="Cuenta de proveedor"/>
    <s v="430001572"/>
    <s v="CENTRO SALESIANO DE PROMOCION Y FORMACION"/>
    <m/>
    <s v="CXP00010020"/>
    <d v="2013-06-12T00:00:00"/>
    <s v="00000003"/>
    <s v="SERVICIO DE ALIEMENTACION Y HOSPEDAJE,ENCUENTRO DE ORIENTAC."/>
    <n v="-113400"/>
    <n v="-113400"/>
  </r>
  <r>
    <x v="1"/>
    <s v="Cuenta de proveedor"/>
    <s v="00101464923"/>
    <s v="GUILLERMO ERNESTO STERLING MONTES DE OCA"/>
    <m/>
    <s v="CXP00010017"/>
    <d v="2013-06-12T00:00:00"/>
    <s v="00002-13"/>
    <s v="SOLICITUD PAGO DE LEGALIZACION DE SERVICIOS PRESTADOS"/>
    <n v="-165200"/>
    <n v="-165200"/>
  </r>
  <r>
    <x v="0"/>
    <s v="Cuenta de proveedor"/>
    <s v="101869755"/>
    <s v="SERVICIO SISTEMA MOTRIZ A M G, EIRL"/>
    <s v="Libramiento"/>
    <s v="CXP00010033"/>
    <d v="2013-06-13T00:00:00"/>
    <s v="00005165"/>
    <s v="SERVICIOS DE REPARACION DE VEHICULOS"/>
    <n v="-13767.06"/>
    <n v="-13767.06"/>
  </r>
  <r>
    <x v="1"/>
    <s v="Cuenta de proveedor"/>
    <s v="00107436842"/>
    <s v="ROSARIO CUEVAS FELIZ"/>
    <s v="Libramiento"/>
    <s v="CXP00010127"/>
    <d v="2013-06-15T00:00:00"/>
    <s v="CONTRS.1023,846,1211"/>
    <s v="CUBICACION # 6 (ADICIONAL)"/>
    <n v="-238688.32"/>
    <n v="-238688.32"/>
  </r>
  <r>
    <x v="1"/>
    <s v="Cuenta de proveedor"/>
    <s v="00101291243"/>
    <s v="RAFAEL JHONNY JIMENEZ RAMIREZ"/>
    <s v="Libramiento"/>
    <s v="CXP00010193"/>
    <d v="2013-06-17T00:00:00"/>
    <s v="CONTR. 362"/>
    <s v="CUBICACION 3 DE CIERRE"/>
    <n v="-1653665.31"/>
    <n v="-1653665.31"/>
  </r>
  <r>
    <x v="1"/>
    <s v="Cuenta de proveedor"/>
    <s v="00116518655"/>
    <s v="AMAURY VLADIMIR DIAZ GOMEZ"/>
    <s v="Libramiento"/>
    <s v="CXP00010244"/>
    <d v="2013-06-18T00:00:00"/>
    <s v="CONTR. 595"/>
    <s v="CUBICACION 1 (FINAL)"/>
    <n v="-2269256.87"/>
    <n v="-2269256.87"/>
  </r>
  <r>
    <x v="2"/>
    <s v="Cuenta de proveedor"/>
    <s v="402002364"/>
    <s v="AYUNTAMIENTO DEL MUNICIPIO DE SANTIAGO"/>
    <m/>
    <s v="CXP00010348"/>
    <d v="2013-06-20T00:00:00"/>
    <s v="DGA # 282-2013"/>
    <s v="SERVICIO RECOGIDA DE BASURA AYUNT. DE SANT.CORRESP.DIC/2012"/>
    <n v="-140250"/>
    <n v="-140250"/>
  </r>
  <r>
    <x v="0"/>
    <s v="Cuenta de proveedor"/>
    <s v="01200059770"/>
    <s v="MARIA ORTIZ TAPIA"/>
    <s v="Libramiento"/>
    <s v="ED00007538"/>
    <d v="2013-06-21T00:00:00"/>
    <m/>
    <s v="REVERSION CKR000785 APLICADO PAG00007762 DIC-12, LIB-4135AX"/>
    <n v="264952.11"/>
    <n v="264952.11"/>
  </r>
  <r>
    <x v="0"/>
    <s v="Cuenta de proveedor"/>
    <s v="130501505"/>
    <s v="GRUPO PALMCAR SRL"/>
    <s v="Cheque"/>
    <s v="CXP00015616"/>
    <d v="2013-06-27T00:00:00"/>
    <s v="NCF-00000295"/>
    <s v="SERVICIO DE REPARACION DE VEHICULO"/>
    <n v="-31004.5"/>
    <n v="-11673.75"/>
  </r>
  <r>
    <x v="0"/>
    <s v="Cuenta de proveedor"/>
    <s v="00114029382"/>
    <s v="JOHANNA MARIA CALDERON POPA"/>
    <m/>
    <s v="CXP00010689"/>
    <d v="2013-07-05T00:00:00"/>
    <s v="00000048"/>
    <s v="IMPRESION DEL LIBRO FORMACION DE DIRECTORES Y DOCENTES-REFLE"/>
    <n v="-60000.17"/>
    <n v="-60000.17"/>
  </r>
  <r>
    <x v="0"/>
    <s v="Cuenta de proveedor"/>
    <s v="00114029382"/>
    <s v="JOHANNA MARIA CALDERON POPA"/>
    <m/>
    <s v="CXP00010690"/>
    <d v="2013-07-05T00:00:00"/>
    <s v="00000049"/>
    <s v="FOTOCOPIAS B/N 8.5 X11"/>
    <n v="-531"/>
    <n v="-531"/>
  </r>
  <r>
    <x v="2"/>
    <s v="Cuenta de proveedor"/>
    <s v="401517078"/>
    <s v="TESORERIA DE LA SEGURIDAD SOCIAL"/>
    <m/>
    <s v="PI004843"/>
    <d v="2013-07-08T00:00:00"/>
    <s v="OFIC. #415"/>
    <s v="RECARGOS E INTERESES, ENERO-FEBRERO/2013"/>
    <n v="-143916.91"/>
    <n v="-143916.91"/>
  </r>
  <r>
    <x v="2"/>
    <s v="Cuenta de proveedor"/>
    <s v="401517078"/>
    <s v="TESORERIA DE LA SEGURIDAD SOCIAL"/>
    <m/>
    <s v="ED00002289"/>
    <d v="2013-07-09T00:00:00"/>
    <m/>
    <s v="SUELDOS DEJADOS DE PAGAR ABRIL-MAYO/2013 &quot;SEGUROS DE PENSION"/>
    <n v="-2408.91"/>
    <n v="-2408.91"/>
  </r>
  <r>
    <x v="2"/>
    <s v="Cuenta de proveedor"/>
    <s v="401517078"/>
    <s v="TESORERIA DE LA SEGURIDAD SOCIAL"/>
    <m/>
    <s v="ED00002294"/>
    <d v="2013-07-09T00:00:00"/>
    <m/>
    <s v="SUELDOS DEJADOS DE PAGAR ABRIL-MAYO/2013 &quot;PLAN DE RETIRO COM"/>
    <n v="-826.4"/>
    <n v="-826.4"/>
  </r>
  <r>
    <x v="2"/>
    <s v="Cuenta de proveedor"/>
    <s v="401517078"/>
    <s v="TESORERIA DE LA SEGURIDAD SOCIAL"/>
    <m/>
    <s v="ED00002297"/>
    <d v="2013-07-09T00:00:00"/>
    <m/>
    <s v="SUELDOS DEJADOS DE PAGAR ABRIL-MAYO/2013 &quot;SEGURO FAMILIAR"/>
    <n v="-2551.59"/>
    <n v="-2551.59"/>
  </r>
  <r>
    <x v="1"/>
    <s v="Cuenta de proveedor"/>
    <s v="01300060405"/>
    <s v="MARTIN ANDRES TEJEDA MASCARO"/>
    <m/>
    <s v="CXP00010795"/>
    <d v="2013-07-09T00:00:00"/>
    <s v="CONTR. 1261"/>
    <s v="50% COMPRA DE TERRENO"/>
    <n v="-18107500"/>
    <n v="-18107500"/>
  </r>
  <r>
    <x v="1"/>
    <s v="Cuenta de proveedor"/>
    <s v="03101092413"/>
    <s v="MILAGROS EMILIA TAVERAS TAVERAS"/>
    <m/>
    <s v="CXP00010806"/>
    <d v="2013-07-09T00:00:00"/>
    <s v="CONTR. 1235"/>
    <s v="50% COMPRA TERRENO"/>
    <n v="-11779691"/>
    <n v="-11779691"/>
  </r>
  <r>
    <x v="2"/>
    <s v="Cuenta de proveedor"/>
    <s v="401047039"/>
    <s v="COOP NACIONAL DE SERVICIOS MULTIPLES MAESTROS,"/>
    <m/>
    <s v="CXP00010834"/>
    <d v="2013-07-10T00:00:00"/>
    <s v="00001539"/>
    <s v=" ALOJAMIENTO DURANTE EL TALLER DE CAPACITACION"/>
    <n v="-112745"/>
    <n v="-112745"/>
  </r>
  <r>
    <x v="2"/>
    <s v="Cuenta de proveedor"/>
    <s v="401047039"/>
    <s v="COOP NACIONAL DE SERVICIOS MULTIPLES MAESTROS,"/>
    <m/>
    <s v="CXP00010836"/>
    <d v="2013-07-10T00:00:00"/>
    <s v="00001539-1"/>
    <s v="REFRIGERIOS Y ALMUERZOS DURANTE EL TALLER DE CAPACITACION"/>
    <n v="-48920"/>
    <n v="-48920"/>
  </r>
  <r>
    <x v="1"/>
    <s v="Cuenta de proveedor"/>
    <s v="02300148158"/>
    <s v="RAMON ANTONIO TELLERIAS RAMIREZ"/>
    <s v="Libramiento"/>
    <s v="MIED-150455"/>
    <d v="2013-07-12T00:00:00"/>
    <s v="CONTR. 1315-1"/>
    <s v="CONTR. 1315-1"/>
    <n v="1034657.31"/>
    <n v="1034657.31"/>
  </r>
  <r>
    <x v="1"/>
    <s v="Cuenta de proveedor"/>
    <s v="02300148158"/>
    <s v="RAMON ANTONIO TELLERIAS RAMIREZ"/>
    <s v="Libramiento"/>
    <s v="CXP00011907"/>
    <d v="2013-07-12T00:00:00"/>
    <s v="CONTR. 1315-1"/>
    <s v="CUBICACION # 1"/>
    <n v="-5173286.54"/>
    <n v="-5173286.54"/>
  </r>
  <r>
    <x v="0"/>
    <s v="Cuenta de proveedor"/>
    <s v="401517078"/>
    <s v="TESORERIA DE LA SEGURIDAD SOCIAL"/>
    <m/>
    <s v="ED00002320"/>
    <d v="2013-07-15T00:00:00"/>
    <m/>
    <s v="CONTRIBUCION  AL SEGURO DE PENSIONES, MARZO-JUNIO/2013"/>
    <n v="-1779.4"/>
    <n v="-1779.4"/>
  </r>
  <r>
    <x v="0"/>
    <s v="Cuenta de proveedor"/>
    <s v="401517078"/>
    <s v="TESORERIA DE LA SEGURIDAD SOCIAL"/>
    <m/>
    <s v="ED00002322"/>
    <d v="2013-07-15T00:00:00"/>
    <m/>
    <s v="CONTRIBUCION  AL SEGURO DE SALUD, MARZO-JUNIO/2013"/>
    <n v="-1884.8"/>
    <n v="-1884.8"/>
  </r>
  <r>
    <x v="0"/>
    <s v="Cuenta de proveedor"/>
    <s v="401517078"/>
    <s v="TESORERIA DE LA SEGURIDAD SOCIAL"/>
    <m/>
    <s v="ED00002326"/>
    <d v="2013-07-15T00:00:00"/>
    <m/>
    <s v="CONTRIBUCION  AL SEGURO DE PENSIONES, MES DE MAYO/2013"/>
    <n v="-1064.4000000000001"/>
    <n v="-1064.4000000000001"/>
  </r>
  <r>
    <x v="0"/>
    <s v="Cuenta de proveedor"/>
    <s v="401517078"/>
    <s v="TESORERIA DE LA SEGURIDAD SOCIAL"/>
    <m/>
    <s v="ED00002327"/>
    <d v="2013-07-15T00:00:00"/>
    <m/>
    <s v="CONTRIBUCION  AL SEGURO DE SALUD, MES DE MAYO/2013"/>
    <n v="-1127.44"/>
    <n v="-1127.44"/>
  </r>
  <r>
    <x v="1"/>
    <s v="Cuenta de proveedor"/>
    <s v="04800268957"/>
    <s v="DANIEL DE DIOS CERI"/>
    <m/>
    <s v="CXP00011021"/>
    <d v="2013-07-15T00:00:00"/>
    <s v="CONTR. 1329"/>
    <s v="50% COMPRA DE TERRENO"/>
    <n v="-568953"/>
    <n v="-568953"/>
  </r>
  <r>
    <x v="1"/>
    <s v="Cuenta de proveedor"/>
    <s v="435314815"/>
    <s v="YANALIANKA SANTIAGO"/>
    <m/>
    <s v="CXP00011016"/>
    <d v="2013-07-15T00:00:00"/>
    <s v="CONTR. 1327"/>
    <s v="50% COMPRA TERRENO"/>
    <n v="-1600844"/>
    <n v="-1600844"/>
  </r>
  <r>
    <x v="2"/>
    <s v="Cuenta de proveedor"/>
    <s v="00114725112"/>
    <s v="JESUS SALVADOR BATISTA GONZALVO"/>
    <m/>
    <s v="PI004914"/>
    <d v="2013-07-16T00:00:00"/>
    <s v="OFIC. #263-11"/>
    <s v="PAGO CONFERENCISTA BICENTENARIO ABRIL-JUNIO/2013"/>
    <n v="-35000"/>
    <n v="-31500"/>
  </r>
  <r>
    <x v="2"/>
    <s v="Cuenta de proveedor"/>
    <s v="401047039"/>
    <s v="COOP NACIONAL DE SERVICIOS MULTIPLES MAESTROS,"/>
    <m/>
    <s v="CXP00011051"/>
    <d v="2013-07-16T00:00:00"/>
    <s v="000001543"/>
    <s v="SERVICIOS DE ALOJAMIENTO Y ALQUILERES 70 PERSON. PARA 70 PER"/>
    <n v="-454440"/>
    <n v="-454440"/>
  </r>
  <r>
    <x v="2"/>
    <s v="Cuenta de proveedor"/>
    <s v="401047039"/>
    <s v="COOP NACIONAL DE SERVICIOS MULTIPLES MAESTROS,"/>
    <m/>
    <s v="CXP00011052"/>
    <d v="2013-07-16T00:00:00"/>
    <s v="000001543-1"/>
    <s v="SERVICIOS DE ,ALIMENTACION  PARA 70 PERSONAS,JORNADA"/>
    <n v="-45500"/>
    <n v="-45500"/>
  </r>
  <r>
    <x v="1"/>
    <s v="Cuenta de proveedor"/>
    <s v="00800018418"/>
    <s v="AYARILIS SANCHEZ DE MEJIA"/>
    <m/>
    <s v="CXP00011144"/>
    <d v="2013-07-18T00:00:00"/>
    <s v="01312747"/>
    <s v="LEGALIZACION DE LOS CONTRATOS DE TRABAJO DE ALFABETIZACION"/>
    <n v="-27730"/>
    <n v="-21150"/>
  </r>
  <r>
    <x v="2"/>
    <s v="Cuenta de proveedor"/>
    <s v="422000276"/>
    <s v="MOVIMIENTO DE CURSILLOS DE CRISTIANDAD"/>
    <m/>
    <s v="CXP00012561"/>
    <d v="2013-07-19T00:00:00"/>
    <s v="NCF-00000047"/>
    <s v="SERVICIOS DE HOSPEDAJE Y ALIMENTACION"/>
    <n v="-389220"/>
    <n v="-389220"/>
  </r>
  <r>
    <x v="1"/>
    <s v="Cuenta de proveedor"/>
    <s v="06700118430"/>
    <s v="SAMUEL TAVERAS TIBURCIO"/>
    <m/>
    <s v="RCLS-000942"/>
    <d v="2013-07-24T00:00:00"/>
    <m/>
    <s v="ANULANDO PAG00027214 POR QUE NO SE PAGO EN SIGEF"/>
    <n v="-5935096.5899999999"/>
    <n v="-5935096.5899999999"/>
  </r>
  <r>
    <x v="2"/>
    <s v="Cuenta de proveedor"/>
    <s v="00102745114"/>
    <s v="BASILIO FLORENTINO MORILLO"/>
    <m/>
    <s v="PI005015"/>
    <d v="2013-07-29T00:00:00"/>
    <s v="OFIC. #568-1"/>
    <s v="PARA CUBRIR GASTOS EN EL CONCURSO DE OPOSICION"/>
    <n v="-16436.599999999999"/>
    <n v="-16436.599999999999"/>
  </r>
  <r>
    <x v="2"/>
    <s v="Cuenta de proveedor"/>
    <s v="00102745114"/>
    <s v="BASILIO FLORENTINO MORILLO"/>
    <m/>
    <s v="PI005034"/>
    <d v="2013-07-29T00:00:00"/>
    <s v="OFIC. #569-4"/>
    <s v="PARA CUBRIR GASTOS EN EL CONCURSO DE OPOSICION G4"/>
    <n v="-16436.599999999999"/>
    <n v="-16436.599999999999"/>
  </r>
  <r>
    <x v="2"/>
    <s v="Cuenta de proveedor"/>
    <s v="00115589269"/>
    <s v="ANA YERIS RODRIGUEZ GUZMAN"/>
    <m/>
    <s v="PI005020"/>
    <d v="2013-07-29T00:00:00"/>
    <s v="OFIC. #568-5"/>
    <s v="PARA CUBRIR GASTOS EN EL CONCURSO DE OPOSICION"/>
    <n v="-4730.55"/>
    <n v="-4730.55"/>
  </r>
  <r>
    <x v="2"/>
    <s v="Cuenta de proveedor"/>
    <s v="402006238"/>
    <s v="CORPORACION DEL ACUEDUCTO Y ALCANTARILLADO  DE SANTIAGO"/>
    <s v="Cheque"/>
    <s v="CXP00011277"/>
    <d v="2013-07-29T00:00:00"/>
    <s v="DGA# 456/2013"/>
    <s v="SERVICIO DE AGUA,CORRESP.AL MES DE JULIO,ALCANT. DE SANTIAGO"/>
    <n v="-1681333"/>
    <n v="-1681333"/>
  </r>
  <r>
    <x v="2"/>
    <s v="Cuenta de proveedor"/>
    <s v="402006238"/>
    <s v="CORPORACION DEL ACUEDUCTO Y ALCANTARILLADO  DE SANTIAGO"/>
    <s v="Cheque"/>
    <s v="CXP00011284"/>
    <d v="2013-07-29T00:00:00"/>
    <s v="DGA# 455/2013"/>
    <s v="SERVICIO DE AGUA,CORRESP.AL MES DE JULIO,ALCANT. DE SANTIAGO"/>
    <n v="-1653737.5"/>
    <n v="-1653737.5"/>
  </r>
  <r>
    <x v="0"/>
    <s v="Cuenta de proveedor"/>
    <s v="130725489"/>
    <s v="SUMINISTROS Y SERVICIOS LUAZA SRL"/>
    <m/>
    <s v="CXP00011319"/>
    <d v="2013-07-30T00:00:00"/>
    <s v="396"/>
    <s v="TRABAJOS DE SUSTITUC. DE SUB-ESTACION 300 KVA/225KV,EN HAINA"/>
    <n v="-768714.48"/>
    <n v="-768714.48"/>
  </r>
  <r>
    <x v="0"/>
    <s v="Cuenta de proveedor"/>
    <s v="401517078"/>
    <s v="TESORERIA DE LA SEGURIDAD SOCIAL"/>
    <m/>
    <s v="ED00002439"/>
    <d v="2013-08-01T00:00:00"/>
    <m/>
    <s v="RECLASIFICACION"/>
    <n v="-367896.91"/>
    <n v="-367896.91"/>
  </r>
  <r>
    <x v="2"/>
    <s v="Cuenta de proveedor"/>
    <s v="401018012"/>
    <s v="INSTITUTO NACIONAL DE FORMACION AGRARIA Y SINDICAL."/>
    <m/>
    <s v="CXP00014632"/>
    <d v="2013-08-01T00:00:00"/>
    <s v="P010010011502311401"/>
    <s v="SERVICIOS DE ALOJAMIENTO,ALIMENTACION Y ALQUILER"/>
    <n v="-116938"/>
    <n v="-116938"/>
  </r>
  <r>
    <x v="2"/>
    <s v="Cuenta de proveedor"/>
    <s v="499999984"/>
    <s v="COLECTOR DE IMPUESTOS INTERNOS"/>
    <m/>
    <s v="ED00002438"/>
    <d v="2013-08-01T00:00:00"/>
    <m/>
    <s v="RECLASIFICACION"/>
    <n v="-83144.289999999994"/>
    <n v="-83144.289999999994"/>
  </r>
  <r>
    <x v="1"/>
    <s v="Cuenta de proveedor"/>
    <s v="00107389611"/>
    <s v="INOCENCIO GUZMAN PEREZ"/>
    <s v="Libramiento"/>
    <s v="MIED-156236"/>
    <d v="2013-08-02T00:00:00"/>
    <s v="CONTR. 1468-04NULO"/>
    <s v="CONTR. 1468-04"/>
    <n v="653165.4"/>
    <n v="653165.4"/>
  </r>
  <r>
    <x v="1"/>
    <s v="Cuenta de proveedor"/>
    <s v="00108335753"/>
    <s v="QUILVIO ARSENIO HERRERA FRANCO"/>
    <m/>
    <s v="CXP00011818"/>
    <d v="2013-08-03T00:00:00"/>
    <s v="CONTR. 395-1"/>
    <s v="CUBICACION #1"/>
    <n v="-1724856.76"/>
    <n v="-1724856.76"/>
  </r>
  <r>
    <x v="0"/>
    <s v="Cuenta de proveedor"/>
    <s v="424001065"/>
    <s v="COLEGIO DOMINICANO DE PERIODISTAS."/>
    <s v="Cheque"/>
    <s v="CXP00011563"/>
    <d v="2013-08-05T00:00:00"/>
    <s v="00000229"/>
    <s v="PAGO DE PUBLICACION DE ANUNCIO,TRABAJAR LA EDUC.ES TRABAJAR"/>
    <n v="-30000"/>
    <n v="-27355.93"/>
  </r>
  <r>
    <x v="0"/>
    <s v="Cuenta de proveedor"/>
    <s v="101831448"/>
    <s v="Logisitica y Servicios Nacionales"/>
    <s v="Cheque"/>
    <s v="CXP00011635"/>
    <d v="2013-08-06T00:00:00"/>
    <s v="CONTR. 655"/>
    <s v="3RA. CUBICACION (FINAL), ADECUACION 58 CENTROS EDUCATIVOS"/>
    <n v="-928513.3"/>
    <n v="-928513.3"/>
  </r>
  <r>
    <x v="1"/>
    <s v="Cuenta de proveedor"/>
    <s v="00101693067"/>
    <s v="NINOSKA MARÍA ISIDOR IMSENG"/>
    <m/>
    <s v="CXP00011617"/>
    <d v="2013-08-06T00:00:00"/>
    <s v="000000052"/>
    <s v="SOLICITUD PAGO LEGALIZACION DE LOS CONTRATOS"/>
    <n v="-4130"/>
    <n v="-3150"/>
  </r>
  <r>
    <x v="1"/>
    <s v="Cuenta de proveedor"/>
    <s v="00101110377"/>
    <s v="RHODES DIOMAR NINA SANTANA"/>
    <m/>
    <s v="CXP00011702"/>
    <d v="2013-08-07T00:00:00"/>
    <s v="CONTR. 1401-4"/>
    <s v="ALQUILER LOCAL, MES DE AGOSTO"/>
    <n v="-4720"/>
    <n v="-4720"/>
  </r>
  <r>
    <x v="0"/>
    <s v="Cuenta de proveedor"/>
    <s v="401517078"/>
    <s v="TESORERIA DE LA SEGURIDAD SOCIAL"/>
    <m/>
    <s v="ED00002461"/>
    <d v="2013-08-08T00:00:00"/>
    <m/>
    <s v="CONTRIB. SEGURO DE PENSIONES/ JUNIO Y JULIO (15%), ANNY K."/>
    <n v="-386.14"/>
    <n v="-386.14"/>
  </r>
  <r>
    <x v="0"/>
    <s v="Cuenta de proveedor"/>
    <s v="401517078"/>
    <s v="TESORERIA DE LA SEGURIDAD SOCIAL"/>
    <m/>
    <s v="ED00002462"/>
    <d v="2013-08-08T00:00:00"/>
    <m/>
    <s v="CONTRIB. SEG. FAMILIAR DE SALUD/JUNIO Y JULIO (15%), ANNY K."/>
    <n v="-409.02"/>
    <n v="-409.02"/>
  </r>
  <r>
    <x v="2"/>
    <s v="Cuenta de proveedor"/>
    <s v="499999984"/>
    <s v="COLECTOR DE IMPUESTOS INTERNOS"/>
    <m/>
    <s v="ED00002460"/>
    <d v="2013-08-08T00:00:00"/>
    <m/>
    <s v="RETENCION I S/R MES DE JUNIO Y JULIO (15%), ANNY KAROLINA"/>
    <n v="-4153.12"/>
    <n v="-4153.12"/>
  </r>
  <r>
    <x v="1"/>
    <s v="Cuenta de proveedor"/>
    <s v="00116534280"/>
    <s v="KELVIS ERIXON OLIVERO CARABALLO"/>
    <m/>
    <s v="CXP00011756"/>
    <d v="2013-08-08T00:00:00"/>
    <s v="CONTR. 983-3"/>
    <s v="SERVICIOS PROFESIONALES MAYO/2013"/>
    <n v="-75000"/>
    <n v="-75000"/>
  </r>
  <r>
    <x v="1"/>
    <s v="Cuenta de proveedor"/>
    <s v="00106246481"/>
    <s v="MARCOS DE PAULA MARTINEZ"/>
    <s v="Cheque"/>
    <s v="CXP00011830"/>
    <d v="2013-08-12T00:00:00"/>
    <s v="CONTR. 417-1"/>
    <s v="ALQUILER CORRESP. A LOS MESES DESDE JUNIO A DICIEMBRE/2012"/>
    <n v="-16240"/>
    <n v="-16240"/>
  </r>
  <r>
    <x v="2"/>
    <s v="Cuenta de proveedor"/>
    <s v="05601344897"/>
    <s v="RAISA  MARIA CRUZ BIDO"/>
    <m/>
    <s v="PI005279"/>
    <d v="2013-08-13T00:00:00"/>
    <s v="Of. 52-54"/>
    <s v="SOLICITUD PAGO LICENCIA PRE Y POST NATAL"/>
    <n v="-24429.54"/>
    <n v="-24429.54"/>
  </r>
  <r>
    <x v="2"/>
    <s v="Cuenta de proveedor"/>
    <s v="402006238"/>
    <s v="CORPORACION DEL ACUEDUCTO Y ALCANTARILLADO  DE SANTIAGO"/>
    <s v="Cheque"/>
    <s v="CXP00011836"/>
    <d v="2013-08-13T00:00:00"/>
    <s v="DGA # 474-2013"/>
    <s v="SERVICIO DE AGUA DE SANTIAGO CORAASAN,CORRESP.MAYO/2013"/>
    <n v="-1671613"/>
    <n v="-1671613"/>
  </r>
  <r>
    <x v="2"/>
    <s v="Cuenta de proveedor"/>
    <s v="402006238"/>
    <s v="CORPORACION DEL ACUEDUCTO Y ALCANTARILLADO  DE SANTIAGO"/>
    <s v="Cheque"/>
    <s v="CXP00011838"/>
    <d v="2013-08-13T00:00:00"/>
    <s v="DGA # 473-2013"/>
    <s v="SERVICIO DE AGUA DE SANTIAGO CORAASAN,CORRESP.ABRIL/2013"/>
    <n v="-1611238.06"/>
    <n v="-1611238.06"/>
  </r>
  <r>
    <x v="0"/>
    <s v="Cuenta de proveedor"/>
    <s v="401517078"/>
    <s v="TESORERIA DE LA SEGURIDAD SOCIAL"/>
    <m/>
    <s v="ED00002478"/>
    <d v="2013-08-26T00:00:00"/>
    <m/>
    <s v="SALARIOS MESES DE JULIO-AGOSTO/2013"/>
    <n v="-7569.99"/>
    <n v="-7569.99"/>
  </r>
  <r>
    <x v="0"/>
    <s v="Cuenta de proveedor"/>
    <s v="401517078"/>
    <s v="TESORERIA DE LA SEGURIDAD SOCIAL"/>
    <m/>
    <s v="ED00002479"/>
    <d v="2013-08-26T00:00:00"/>
    <m/>
    <s v="SEGURO DE PENSIONES, JULIO-AGOSTO/2013"/>
    <n v="-1201.0999999999999"/>
    <n v="-1201.0999999999999"/>
  </r>
  <r>
    <x v="0"/>
    <s v="Cuenta de proveedor"/>
    <s v="401517078"/>
    <s v="TESORERIA DE LA SEGURIDAD SOCIAL"/>
    <m/>
    <s v="ED00002480"/>
    <d v="2013-08-26T00:00:00"/>
    <m/>
    <s v="SEGURO FAMILIAR DE SALUD, JULIO-AGOSTO/2013"/>
    <n v="-1272.23"/>
    <n v="-1272.23"/>
  </r>
  <r>
    <x v="0"/>
    <s v="Cuenta de proveedor"/>
    <s v="401517078"/>
    <s v="TESORERIA DE LA SEGURIDAD SOCIAL"/>
    <m/>
    <s v="ED00002481"/>
    <d v="2013-08-26T00:00:00"/>
    <m/>
    <s v="SEGURO DE VIDA, JULIO-AGOSTO/2013"/>
    <n v="-50"/>
    <n v="-50"/>
  </r>
  <r>
    <x v="0"/>
    <s v="Cuenta de proveedor"/>
    <s v="401517078"/>
    <s v="TESORERIA DE LA SEGURIDAD SOCIAL"/>
    <m/>
    <s v="ED00002483"/>
    <d v="2013-08-26T00:00:00"/>
    <m/>
    <s v="REVERTIR/ED00002478"/>
    <n v="7569.99"/>
    <n v="7569.99"/>
  </r>
  <r>
    <x v="2"/>
    <s v="Cuenta de proveedor"/>
    <s v="401517078"/>
    <s v="TESORERIA DE LA SEGURIDAD SOCIAL"/>
    <m/>
    <s v="ED00002478"/>
    <d v="2013-08-26T00:00:00"/>
    <m/>
    <s v="SALARIOS MESES DE JULIO-AGOSTO/2013"/>
    <n v="-117980.01"/>
    <n v="-117980.01"/>
  </r>
  <r>
    <x v="2"/>
    <s v="Cuenta de proveedor"/>
    <s v="401517078"/>
    <s v="TESORERIA DE LA SEGURIDAD SOCIAL"/>
    <m/>
    <s v="ED00002483"/>
    <d v="2013-08-26T00:00:00"/>
    <m/>
    <s v="REVERTIR/ED00002478"/>
    <n v="117980.01"/>
    <n v="117980.01"/>
  </r>
  <r>
    <x v="0"/>
    <s v="Cuenta de proveedor"/>
    <s v="401517078"/>
    <s v="TESORERIA DE LA SEGURIDAD SOCIAL"/>
    <m/>
    <s v="ED00002487"/>
    <d v="2013-08-27T00:00:00"/>
    <m/>
    <s v="PENSIONES  MES  DE JULIO OF. 630, SEGUN ANEXO"/>
    <n v="-24086.87"/>
    <n v="-24086.87"/>
  </r>
  <r>
    <x v="0"/>
    <s v="Cuenta de proveedor"/>
    <s v="401517078"/>
    <s v="TESORERIA DE LA SEGURIDAD SOCIAL"/>
    <m/>
    <s v="ED00002488"/>
    <d v="2013-08-27T00:00:00"/>
    <m/>
    <s v="SEGURO FAMILIAR DE SALUD, MES DE JULIO, OF. 630, S A."/>
    <n v="-20664.45"/>
    <n v="-20664.45"/>
  </r>
  <r>
    <x v="0"/>
    <s v="Cuenta de proveedor"/>
    <s v="401517078"/>
    <s v="TESORERIA DE LA SEGURIDAD SOCIAL"/>
    <m/>
    <s v="ED00002492"/>
    <d v="2013-08-27T00:00:00"/>
    <m/>
    <s v="SEG. FAMILIAR DE SALUD, JULIO-AGOSTO/2013, OF.776/2013, S. A"/>
    <n v="-15768.48"/>
    <n v="-15768.48"/>
  </r>
  <r>
    <x v="0"/>
    <s v="Cuenta de proveedor"/>
    <s v="401517078"/>
    <s v="TESORERIA DE LA SEGURIDAD SOCIAL"/>
    <m/>
    <s v="ED00002496"/>
    <d v="2013-08-27T00:00:00"/>
    <m/>
    <s v="SEG. DE PENSIONES, MES DE AGOSTO, OF. 778/2013, SEGUN ANEXOS"/>
    <n v="-15254.82"/>
    <n v="-15254.82"/>
  </r>
  <r>
    <x v="0"/>
    <s v="Cuenta de proveedor"/>
    <s v="401517078"/>
    <s v="TESORERIA DE LA SEGURIDAD SOCIAL"/>
    <m/>
    <s v="ED00002497"/>
    <d v="2013-08-27T00:00:00"/>
    <m/>
    <s v="SEG. FAMILIAR DE SALUD, MES DE AGOSTO, OF. 778/2013, S/A"/>
    <n v="-16158.42"/>
    <n v="-16158.42"/>
  </r>
  <r>
    <x v="0"/>
    <s v="Cuenta de proveedor"/>
    <s v="401517078"/>
    <s v="TESORERIA DE LA SEGURIDAD SOCIAL"/>
    <m/>
    <s v="ED00002498"/>
    <d v="2013-08-27T00:00:00"/>
    <m/>
    <s v="PLAN DE RETIRO, MES DE AGOSTO, OF. 778/2013, S/A"/>
    <n v="-214.5"/>
    <n v="-214.5"/>
  </r>
  <r>
    <x v="0"/>
    <s v="Cuenta de proveedor"/>
    <s v="401517078"/>
    <s v="TESORERIA DE LA SEGURIDAD SOCIAL"/>
    <m/>
    <s v="ED00002503"/>
    <d v="2013-08-27T00:00:00"/>
    <m/>
    <s v="SEG. DE PENSIONES, JULIO-AGOSTO/2013, OF.776/2013, SEGUN A"/>
    <n v="-29773.38"/>
    <n v="-29773.38"/>
  </r>
  <r>
    <x v="0"/>
    <s v="Cuenta de proveedor"/>
    <s v="401517078"/>
    <s v="TESORERIA DE LA SEGURIDAD SOCIAL"/>
    <m/>
    <s v="ED00002504"/>
    <d v="2013-08-27T00:00:00"/>
    <m/>
    <s v="SEG. PENSIONES,  AGOSTO/2013, OF. 777, SEGUN ANEXOS"/>
    <n v="-6888"/>
    <n v="-6888"/>
  </r>
  <r>
    <x v="0"/>
    <s v="Cuenta de proveedor"/>
    <s v="401517078"/>
    <s v="TESORERIA DE LA SEGURIDAD SOCIAL"/>
    <m/>
    <s v="ED00002505"/>
    <d v="2013-08-27T00:00:00"/>
    <m/>
    <s v="SEG. FAMILIAR DE SALUD,  AGOSTO/2013, OF. 777, SEGUN ANEXOS"/>
    <n v="-5256.16"/>
    <n v="-5256.16"/>
  </r>
  <r>
    <x v="1"/>
    <s v="Cuenta de proveedor"/>
    <s v="22300298431"/>
    <s v="JUANA ELISA MORENO SOLANO."/>
    <s v="Libramiento"/>
    <s v="CXP00012121"/>
    <d v="2013-08-27T00:00:00"/>
    <s v="CONTR. 0015-2"/>
    <s v="ALQUILER LOCAL, MES DE SEPT./2013"/>
    <n v="-23600"/>
    <n v="-23600"/>
  </r>
  <r>
    <x v="0"/>
    <s v="Cuenta de proveedor"/>
    <s v="401517078"/>
    <s v="TESORERIA DE LA SEGURIDAD SOCIAL"/>
    <m/>
    <s v="ED00002513"/>
    <d v="2013-08-30T00:00:00"/>
    <m/>
    <s v="PAGO SEGURO DE PENSIONES S/A., PERIODO JULIO-AGOSTO/2013"/>
    <n v="-7061.35"/>
    <n v="-7061.35"/>
  </r>
  <r>
    <x v="0"/>
    <s v="Cuenta de proveedor"/>
    <s v="401517078"/>
    <s v="TESORERIA DE LA SEGURIDAD SOCIAL"/>
    <m/>
    <s v="ED00002514"/>
    <d v="2013-08-30T00:00:00"/>
    <m/>
    <s v="PAGO SEGURO FAMILIAR DE SALUD, PERIODO JULIO-AGOSTO/2013"/>
    <n v="-4851.54"/>
    <n v="-4851.54"/>
  </r>
  <r>
    <x v="0"/>
    <s v="Cuenta de proveedor"/>
    <s v="401517078"/>
    <s v="TESORERIA DE LA SEGURIDAD SOCIAL"/>
    <m/>
    <s v="ED00002518"/>
    <d v="2013-08-30T00:00:00"/>
    <m/>
    <s v="PAGO SEGURO DE PENSIONES  CORRESP AL MES DE AGOSTO/2013"/>
    <n v="-888.17"/>
    <n v="-888.17"/>
  </r>
  <r>
    <x v="0"/>
    <s v="Cuenta de proveedor"/>
    <s v="401517078"/>
    <s v="TESORERIA DE LA SEGURIDAD SOCIAL"/>
    <m/>
    <s v="ED00002519"/>
    <d v="2013-08-30T00:00:00"/>
    <m/>
    <s v="PAGO SEGURO FAMILIAR DE SALUD  CORRESP AL MES DE AGOSTO/2013"/>
    <n v="-940.77"/>
    <n v="-940.77"/>
  </r>
  <r>
    <x v="1"/>
    <s v="Cuenta de proveedor"/>
    <s v="02500276452"/>
    <s v="MANUEL MARTINEZ RIJO"/>
    <m/>
    <s v="MIED-156465"/>
    <d v="2013-08-30T00:00:00"/>
    <s v="TR. #243-02.NULO"/>
    <s v="CONTR. #243-02"/>
    <n v="600403.98"/>
    <n v="600403.98"/>
  </r>
  <r>
    <x v="1"/>
    <s v="Cuenta de proveedor"/>
    <s v="06700118430"/>
    <s v="SAMUEL TAVERAS TIBURCIO"/>
    <m/>
    <s v="RCLS-000921"/>
    <d v="2013-08-30T00:00:00"/>
    <m/>
    <s v="RCLS. CKR000946 POR ERROR EN FECHA, ANULA PAG00027214"/>
    <n v="5935096.5899999999"/>
    <n v="5935096.5899999999"/>
  </r>
  <r>
    <x v="2"/>
    <s v="Cuenta de proveedor"/>
    <s v="00107456055"/>
    <s v="DAVID EMILIO ESPINAL HERNANDEZ."/>
    <s v="Libramiento"/>
    <s v="CXP00013597"/>
    <d v="2013-09-03T00:00:00"/>
    <s v="NCF-00000177"/>
    <s v="SERVICIOS DE REFRIGERIO,ALMUERZO Y ALQUILER"/>
    <n v="-24072"/>
    <n v="-24072"/>
  </r>
  <r>
    <x v="2"/>
    <s v="Cuenta de proveedor"/>
    <s v="01200530309"/>
    <s v="FLOR DALIZA ROSARIO ROMERO"/>
    <m/>
    <s v="PI005577"/>
    <d v="2013-09-03T00:00:00"/>
    <s v="OFIC. #64-43"/>
    <s v="LIC. PRE Y POST NATAL, OFIC. 2013800/801-B"/>
    <n v="-44718.48"/>
    <n v="-40246.629999999997"/>
  </r>
  <r>
    <x v="2"/>
    <s v="Cuenta de proveedor"/>
    <s v="01200881397"/>
    <s v="FRANCISCO ARIEL LACHAPEL AQUINO"/>
    <m/>
    <s v="PI005579"/>
    <d v="2013-09-03T00:00:00"/>
    <s v="OFIC. #64-45"/>
    <s v="LIC. PRE Y POST NATAL, OFIC. 2013804-B"/>
    <n v="-23601.42"/>
    <n v="-21241.279999999999"/>
  </r>
  <r>
    <x v="2"/>
    <s v="Cuenta de proveedor"/>
    <s v="01600060279"/>
    <s v="ANA MERCEDES ADAMES MORETA"/>
    <m/>
    <s v="PI005572"/>
    <d v="2013-09-03T00:00:00"/>
    <s v="OFIC. #64-30"/>
    <s v="LIC. PRE Y POST NATAL OFIC. 2013781-B"/>
    <n v="-23187.360000000001"/>
    <n v="-20868.62"/>
  </r>
  <r>
    <x v="2"/>
    <s v="Cuenta de proveedor"/>
    <s v="01700200759"/>
    <s v="HERIDANIA SUERO BRIOSO"/>
    <m/>
    <s v="PI005578"/>
    <d v="2013-09-03T00:00:00"/>
    <s v="OFIC. #64-23"/>
    <s v="LIC. PRE Y POST NATAL, OFIC. 2013769-B"/>
    <n v="-44718.48"/>
    <n v="-44718.48"/>
  </r>
  <r>
    <x v="2"/>
    <s v="Cuenta de proveedor"/>
    <s v="00107456055"/>
    <s v="DAVID EMILIO ESPINAL HERNANDEZ."/>
    <s v="Libramiento"/>
    <s v="CXP00013598"/>
    <d v="2013-09-04T00:00:00"/>
    <s v="NCF-00000178"/>
    <s v="SERVICIOS DE REFRIGERIO,ALMUERZO Y ALQUILER"/>
    <n v="-26019"/>
    <n v="-26019"/>
  </r>
  <r>
    <x v="2"/>
    <s v="Cuenta de proveedor"/>
    <s v="01200861944"/>
    <s v="JUANA DEL CARMEN RAMIREZ"/>
    <m/>
    <s v="PI005646"/>
    <d v="2013-09-06T00:00:00"/>
    <s v="OFICIO 64-27"/>
    <s v="LICENCIA PRE Y POST NATAL, OFICIO 2013773/774-B"/>
    <n v="-44718.48"/>
    <n v="-40246.629999999997"/>
  </r>
  <r>
    <x v="0"/>
    <s v="Cuenta de proveedor"/>
    <s v="401517078"/>
    <s v="TESORERIA DE LA SEGURIDAD SOCIAL"/>
    <m/>
    <s v="ED00002529"/>
    <d v="2013-09-10T00:00:00"/>
    <m/>
    <s v="SEGURO DE PENSIONES MES DE AGOSTO ANNY KAROLINA GOMEZ"/>
    <n v="-193.07"/>
    <n v="-193.07"/>
  </r>
  <r>
    <x v="0"/>
    <s v="Cuenta de proveedor"/>
    <s v="401517078"/>
    <s v="TESORERIA DE LA SEGURIDAD SOCIAL"/>
    <m/>
    <s v="ED00002530"/>
    <d v="2013-09-10T00:00:00"/>
    <m/>
    <s v="SEGURO FAMILIAR DE SALUD MES DE AGOSTO ANNY KAROLINA GOMEZ"/>
    <n v="-204.51"/>
    <n v="-204.51"/>
  </r>
  <r>
    <x v="0"/>
    <s v="Cuenta de proveedor"/>
    <s v="401517078"/>
    <s v="TESORERIA DE LA SEGURIDAD SOCIAL"/>
    <m/>
    <s v="ED00002533"/>
    <d v="2013-09-10T00:00:00"/>
    <m/>
    <s v="SEGURO DE PENSIONES MES DE AGOSTO A BIENVENIDO ARIAS BATISTA"/>
    <n v="-854"/>
    <n v="-854"/>
  </r>
  <r>
    <x v="0"/>
    <s v="Cuenta de proveedor"/>
    <s v="401517078"/>
    <s v="TESORERIA DE LA SEGURIDAD SOCIAL"/>
    <m/>
    <s v="ED00002534"/>
    <d v="2013-09-10T00:00:00"/>
    <m/>
    <s v="SEGURO FAMILIAR DE SALUD, AGOSTO A BIENVENIDO ARIAS BATISTA"/>
    <n v="-904.59"/>
    <n v="-904.59"/>
  </r>
  <r>
    <x v="0"/>
    <s v="Cuenta de proveedor"/>
    <s v="401517078"/>
    <s v="TESORERIA DE LA SEGURIDAD SOCIAL"/>
    <m/>
    <s v="ED00002638"/>
    <d v="2013-09-16T00:00:00"/>
    <m/>
    <s v="PAGO SEG. DE PENSIONES, CORRESP. AL MES DE AGOSTO/2013"/>
    <n v="-2400.88"/>
    <n v="-2400.88"/>
  </r>
  <r>
    <x v="0"/>
    <s v="Cuenta de proveedor"/>
    <s v="401517078"/>
    <s v="TESORERIA DE LA SEGURIDAD SOCIAL"/>
    <m/>
    <s v="ED00002639"/>
    <d v="2013-09-16T00:00:00"/>
    <m/>
    <s v="PAGO SEG. FAMILIAR, CORRESP. AL MES DE AGOSTO/2013"/>
    <n v="-2543.1"/>
    <n v="-2543.1"/>
  </r>
  <r>
    <x v="0"/>
    <s v="Cuenta de proveedor"/>
    <s v="401517078"/>
    <s v="TESORERIA DE LA SEGURIDAD SOCIAL"/>
    <m/>
    <s v="ED00002640"/>
    <d v="2013-09-16T00:00:00"/>
    <m/>
    <s v="PAGO PLAN DE RETI.RO, CORRESP. AL MES DE AGOSTO/2013"/>
    <n v="-507"/>
    <n v="-507"/>
  </r>
  <r>
    <x v="2"/>
    <s v="Cuenta de proveedor"/>
    <s v="00101326494"/>
    <s v="CRISTIAN ARISMENDY MATIAS FERNANDEZ"/>
    <m/>
    <s v="PI005818"/>
    <d v="2013-09-17T00:00:00"/>
    <s v="NCF-35018"/>
    <s v="REEMBOLSO FACT. TALLER CAPACITACION CONCURSO DOCENTE 2013,"/>
    <n v="-7720.04"/>
    <n v="-7720.04"/>
  </r>
  <r>
    <x v="2"/>
    <s v="Cuenta de proveedor"/>
    <s v="01200937066"/>
    <s v="ROSA ELENA ENCARNACION CEDANO"/>
    <m/>
    <s v="PI005814"/>
    <d v="2013-09-17T00:00:00"/>
    <s v="OFIC. #64-29"/>
    <s v="LIC. PRE Y POST NATAL DEL OF. 2013776-B DE LA MAESTRA IDENNA"/>
    <n v="-21945.18"/>
    <n v="-19750.66"/>
  </r>
  <r>
    <x v="1"/>
    <s v="Cuenta de proveedor"/>
    <s v="401509441"/>
    <s v="HNAS. DE LA VIRGEN MARIA DEL MONTE CARMELO"/>
    <m/>
    <s v="CXP00012683"/>
    <d v="2013-09-17T00:00:00"/>
    <s v="CONTR. 0965-2"/>
    <s v="ALQUILER LOCAL DESDE JULIO HASTA SEPT./2013"/>
    <n v="-135000"/>
    <n v="-135000"/>
  </r>
  <r>
    <x v="2"/>
    <s v="Cuenta de proveedor"/>
    <s v="101705094"/>
    <s v="SERTELSA SERVICIOS TECNICOS DE TELEVISION SATELITES Y ANTENAS SRL"/>
    <s v="Libramiento"/>
    <s v="CXP00012727"/>
    <d v="2013-09-18T00:00:00"/>
    <s v="00000380"/>
    <s v="DISTRIB. DE SEÑAL DE VIDEO Y AUDIO VIA STREAMING DEL ACTO IN"/>
    <n v="-23600"/>
    <n v="-23600"/>
  </r>
  <r>
    <x v="0"/>
    <s v="Cuenta de proveedor"/>
    <s v="130358508"/>
    <s v="MIAMI DIESEL TURBOCHARGERS C. POR A."/>
    <s v="Cheque"/>
    <s v="CXP00021703"/>
    <d v="2013-09-19T00:00:00"/>
    <s v="NCF-00000000878"/>
    <s v="SERVICIO DE REPARACION DE VEHICULO"/>
    <n v="-8791"/>
    <n v="-8791"/>
  </r>
  <r>
    <x v="2"/>
    <s v="Cuenta de proveedor"/>
    <s v="101026669"/>
    <s v="SERVICOLT SRL"/>
    <s v="Libramiento"/>
    <s v="PAG00032259"/>
    <d v="2013-09-19T00:00:00"/>
    <m/>
    <s v="PAGO CON LIB. SG. NO  17080, EL SERVICIO DE ALQUILER DE CAMIONETAS, PARA TRANSPORTAR A LOS TECNICOS QUE CUMPLIRAN CON LA JORNADA DE UN LEVANTAMIENTO DE INFORMACION DE"/>
    <n v="133605.01999999999"/>
    <n v="133605.01999999999"/>
  </r>
  <r>
    <x v="0"/>
    <s v="Cuenta de proveedor"/>
    <s v="130333556"/>
    <s v="VAMDOME COMERCIAL, S.R.L."/>
    <m/>
    <s v="CXP00012818"/>
    <d v="2013-09-20T00:00:00"/>
    <s v="00000065"/>
    <s v="ADQUISICION DE INODORO BLANCO,CENTRO EDUC. EL JAMO PUERTO PL"/>
    <n v="-6076.08"/>
    <n v="-6076.08"/>
  </r>
  <r>
    <x v="0"/>
    <s v="Cuenta de proveedor"/>
    <s v="130333556"/>
    <s v="VAMDOME COMERCIAL, S.R.L."/>
    <m/>
    <s v="CXP00012820"/>
    <d v="2013-09-20T00:00:00"/>
    <s v="00000065-1"/>
    <s v="ADQUISICION DE REJILLA DE PISO,CENTRO EDUC. EL JAMO PUERTO P"/>
    <n v="-67.510000000000005"/>
    <n v="-67.510000000000005"/>
  </r>
  <r>
    <x v="0"/>
    <s v="Cuenta de proveedor"/>
    <s v="130333556"/>
    <s v="VAMDOME COMERCIAL, S.R.L."/>
    <m/>
    <s v="CXP00012821"/>
    <d v="2013-09-20T00:00:00"/>
    <s v="00000065-2"/>
    <s v="ADQUISICION DE CODO EN PVC,CENTR.EDUC.EL JAMO PUERTO PLATA"/>
    <n v="-151.9"/>
    <n v="-151.9"/>
  </r>
  <r>
    <x v="0"/>
    <s v="Cuenta de proveedor"/>
    <s v="130333556"/>
    <s v="VAMDOME COMERCIAL, S.R.L."/>
    <m/>
    <s v="CXP00012822"/>
    <d v="2013-09-20T00:00:00"/>
    <s v="00000065-3"/>
    <s v="ADQUISICION DE BLOCK,CENTRO EDUC. EL JAMO, PUERTO PLATA"/>
    <n v="-27004.799999999999"/>
    <n v="-27004.799999999999"/>
  </r>
  <r>
    <x v="0"/>
    <s v="Cuenta de proveedor"/>
    <s v="130333556"/>
    <s v="VAMDOME COMERCIAL, S.R.L."/>
    <m/>
    <s v="CXP00012823"/>
    <d v="2013-09-20T00:00:00"/>
    <s v="00000065-4"/>
    <s v="ADQUISICION DE GRAPA P/ CONSTRUCCION,C.EL JAMO PUERTO PLATA"/>
    <n v="-202.54"/>
    <n v="-202.54"/>
  </r>
  <r>
    <x v="0"/>
    <s v="Cuenta de proveedor"/>
    <s v="130333556"/>
    <s v="VAMDOME COMERCIAL, S.R.L."/>
    <m/>
    <s v="CXP00012824"/>
    <d v="2013-09-20T00:00:00"/>
    <s v="00000065-5"/>
    <s v="ADQUISICION DE COLA EN GALON CENTRO EDUC. EL JAMO PUERTO PLA"/>
    <n v="-652.62"/>
    <n v="-652.62"/>
  </r>
  <r>
    <x v="0"/>
    <s v="Cuenta de proveedor"/>
    <s v="130413223"/>
    <s v="ARCA FERRETERA SRL."/>
    <s v="Cheque"/>
    <s v="CXP00018819"/>
    <d v="2013-09-20T00:00:00"/>
    <s v="NCF-00000153"/>
    <s v="ADQUISICION DE MATERIALES FERRETEROS PARA LA REPAR"/>
    <n v="-42139.27"/>
    <n v="-42139.27"/>
  </r>
  <r>
    <x v="2"/>
    <s v="Cuenta de proveedor"/>
    <s v="101117125"/>
    <s v="GTB RADIODIFUSORES, SRL"/>
    <s v="Cheque"/>
    <s v="CXP00012813"/>
    <d v="2013-09-20T00:00:00"/>
    <s v="00001031"/>
    <s v="SERVICIO PROGRAMA ESPECIAL SEMANAL DEL DIA 17 Y 18 AGOSTO 13"/>
    <n v="-236000"/>
    <n v="-236000"/>
  </r>
  <r>
    <x v="2"/>
    <s v="Cuenta de proveedor"/>
    <s v="401018012"/>
    <s v="INSTITUTO NACIONAL DE FORMACION AGRARIA Y SINDICAL."/>
    <m/>
    <s v="CXP00015143"/>
    <d v="2013-09-26T00:00:00"/>
    <s v="NCF-02311418"/>
    <s v="SERVICIOS DE ALIMENTACION Y ALQUILER"/>
    <n v="-183932.5"/>
    <n v="-183932.5"/>
  </r>
  <r>
    <x v="0"/>
    <s v="Cuenta de proveedor"/>
    <s v="401517078"/>
    <s v="TESORERIA DE LA SEGURIDAD SOCIAL"/>
    <m/>
    <s v="ED00002669"/>
    <d v="2013-09-27T00:00:00"/>
    <m/>
    <s v="SEGURO DE PENSIONES , MES DE SEPT. CAROLY PENELOPE C."/>
    <n v="-2296"/>
    <n v="-2296"/>
  </r>
  <r>
    <x v="0"/>
    <s v="Cuenta de proveedor"/>
    <s v="401517078"/>
    <s v="TESORERIA DE LA SEGURIDAD SOCIAL"/>
    <m/>
    <s v="ED00002670"/>
    <d v="2013-09-27T00:00:00"/>
    <m/>
    <s v="SEGURO FAMILIAR DE SALUD, MES DE SEPT. CAROLY PENELOPE C."/>
    <n v="-2432"/>
    <n v="-2432"/>
  </r>
  <r>
    <x v="0"/>
    <s v="Cuenta de proveedor"/>
    <s v="401517078"/>
    <s v="TESORERIA DE LA SEGURIDAD SOCIAL"/>
    <m/>
    <s v="ED00002675"/>
    <d v="2013-09-27T00:00:00"/>
    <m/>
    <s v="SEGURO FAMILIAR DE SALUD, MES DE SEPT. REYES MANUEL JUMA"/>
    <n v="-2725.61"/>
    <n v="-2725.61"/>
  </r>
  <r>
    <x v="0"/>
    <s v="Cuenta de proveedor"/>
    <s v="401517078"/>
    <s v="TESORERIA DE LA SEGURIDAD SOCIAL"/>
    <m/>
    <s v="ED00002676"/>
    <d v="2013-09-27T00:00:00"/>
    <m/>
    <s v="SEGURO FAMILIAR DE SALUD, MES DE SEPT. REYES MANUEL JUMA"/>
    <n v="-2628.08"/>
    <n v="-2628.08"/>
  </r>
  <r>
    <x v="0"/>
    <s v="Cuenta de proveedor"/>
    <s v="401517078"/>
    <s v="TESORERIA DE LA SEGURIDAD SOCIAL"/>
    <m/>
    <s v="ED00002679"/>
    <d v="2013-09-27T00:00:00"/>
    <m/>
    <s v="SEGURO DE SALUD, MES DE SEPT. SEGUN OFICIO DRH #851"/>
    <n v="-7384.16"/>
    <n v="-7384.16"/>
  </r>
  <r>
    <x v="0"/>
    <s v="Cuenta de proveedor"/>
    <s v="401517078"/>
    <s v="TESORERIA DE LA SEGURIDAD SOCIAL"/>
    <m/>
    <s v="ED00002680"/>
    <d v="2013-09-27T00:00:00"/>
    <m/>
    <s v="SEGURO DE PENSIONES, MES DE SEPT. SEGUN OFICIO DRH #851"/>
    <n v="-7382.36"/>
    <n v="-7382.36"/>
  </r>
  <r>
    <x v="2"/>
    <s v="Cuenta de proveedor"/>
    <s v="00101170769"/>
    <s v="EULOGIA  JULIANA  FAMILIA TAPIA"/>
    <m/>
    <s v="PI005978"/>
    <d v="2013-09-27T00:00:00"/>
    <s v="OFICIO # 100-16"/>
    <s v="DIETA A LOS MIEMBROS DEL CONSEJOS"/>
    <n v="-6000"/>
    <n v="-6000"/>
  </r>
  <r>
    <x v="0"/>
    <s v="Cuenta de proveedor"/>
    <s v="401517078"/>
    <s v="TESORERIA DE LA SEGURIDAD SOCIAL"/>
    <m/>
    <s v="ED00002684"/>
    <d v="2013-09-30T00:00:00"/>
    <m/>
    <s v="CONT. PENSIONES, SALARIOS MES SEPT. S/OFICIO #946"/>
    <n v="-32594.48"/>
    <n v="-32594.48"/>
  </r>
  <r>
    <x v="0"/>
    <s v="Cuenta de proveedor"/>
    <s v="401517078"/>
    <s v="TESORERIA DE LA SEGURIDAD SOCIAL"/>
    <m/>
    <s v="ED00002685"/>
    <d v="2013-09-30T00:00:00"/>
    <m/>
    <s v="SEGURO FAMILIAR DE SALUD, SALARIOS MES SEPT. S/OFICIO #946"/>
    <n v="-31912.57"/>
    <n v="-31912.57"/>
  </r>
  <r>
    <x v="0"/>
    <s v="Cuenta de proveedor"/>
    <s v="401517078"/>
    <s v="TESORERIA DE LA SEGURIDAD SOCIAL"/>
    <m/>
    <s v="ED00002688"/>
    <d v="2013-09-30T00:00:00"/>
    <m/>
    <s v="SEGURO DE PENSIONES, CORRESP. AL MES DE SEPT. S/OFIC. #848,"/>
    <n v="-1844.15"/>
    <n v="-1844.15"/>
  </r>
  <r>
    <x v="0"/>
    <s v="Cuenta de proveedor"/>
    <s v="401517078"/>
    <s v="TESORERIA DE LA SEGURIDAD SOCIAL"/>
    <m/>
    <s v="ED00002690"/>
    <d v="2013-09-30T00:00:00"/>
    <m/>
    <s v="SEGURO FAMILIAR DE SALUD, CORRESP. AL MES SEPT. S/OFIC. #946"/>
    <n v="-1953.39"/>
    <n v="-1953.39"/>
  </r>
  <r>
    <x v="2"/>
    <s v="Cuenta de proveedor"/>
    <s v="03102129305"/>
    <s v="SANDRA  MARGARITA MARTINEZ RODRIGUEZ"/>
    <m/>
    <s v="PI006031"/>
    <d v="2013-09-30T00:00:00"/>
    <s v="OFICIO #70"/>
    <s v="LICENCIA PRE Y POST NATAL DEL OFIC. #2013931-B CRUZ ANACAONA"/>
    <n v="-31795.23"/>
    <n v="-31795.23"/>
  </r>
  <r>
    <x v="2"/>
    <s v="Cuenta de proveedor"/>
    <s v="07200071590"/>
    <s v="TERESA JOSEFINA TORRES DE JESUS"/>
    <m/>
    <s v="PI006035"/>
    <d v="2013-09-30T00:00:00"/>
    <s v="OFICIO #70"/>
    <s v="LICENCIA PRE Y POST NATAL DEL OFIC. #2013900-B JUANA MERCADO"/>
    <n v="-21945.18"/>
    <n v="-21945.18"/>
  </r>
  <r>
    <x v="1"/>
    <s v="Cuenta de proveedor"/>
    <s v="00108992322"/>
    <s v="JOSE ANTONIO HERNANDEZ HUNGRIA"/>
    <m/>
    <s v="CXP00013042"/>
    <d v="2013-09-30T00:00:00"/>
    <s v="CONTR. 578"/>
    <s v="CUBICACION  4"/>
    <n v="-1093708.2"/>
    <n v="-1093708.2"/>
  </r>
  <r>
    <x v="0"/>
    <s v="Cuenta de proveedor"/>
    <s v="401517078"/>
    <s v="TESORERIA DE LA SEGURIDAD SOCIAL"/>
    <m/>
    <s v="ED00002693"/>
    <d v="2013-10-01T00:00:00"/>
    <m/>
    <s v="SEG. FAMILIAR DE SALUD, CORRESP. AL MES DE SEPT. S/OFIC. 947"/>
    <n v="-1227.71"/>
    <n v="-1227.71"/>
  </r>
  <r>
    <x v="0"/>
    <s v="Cuenta de proveedor"/>
    <s v="401517078"/>
    <s v="TESORERIA DE LA SEGURIDAD SOCIAL"/>
    <m/>
    <s v="ED00002694"/>
    <d v="2013-10-01T00:00:00"/>
    <m/>
    <s v="SEGURO DE PENSIONES, CORRESP. AL MES DE SEPT. S/OFIC. 947"/>
    <n v="-1159.05"/>
    <n v="-1159.05"/>
  </r>
  <r>
    <x v="0"/>
    <s v="Cuenta de proveedor"/>
    <s v="401517078"/>
    <s v="TESORERIA DE LA SEGURIDAD SOCIAL"/>
    <m/>
    <s v="ED00002697"/>
    <d v="2013-10-01T00:00:00"/>
    <m/>
    <s v="PAGO SEG. DE PENSIONES, CORRESP. AL MES DE SEPT. S/OFIC. 854"/>
    <n v="-8021.54"/>
    <n v="-8021.54"/>
  </r>
  <r>
    <x v="0"/>
    <s v="Cuenta de proveedor"/>
    <s v="401517078"/>
    <s v="TESORERIA DE LA SEGURIDAD SOCIAL"/>
    <m/>
    <s v="ED00002698"/>
    <d v="2013-10-01T00:00:00"/>
    <m/>
    <s v="SEG. FAMILIAR DE SALUD DE CORRESP. A SEPT. S/OFIC. 854"/>
    <n v="-7780.77"/>
    <n v="-7780.77"/>
  </r>
  <r>
    <x v="0"/>
    <s v="Cuenta de proveedor"/>
    <s v="401517078"/>
    <s v="TESORERIA DE LA SEGURIDAD SOCIAL"/>
    <m/>
    <s v="ED00002701"/>
    <d v="2013-10-01T00:00:00"/>
    <m/>
    <s v="SEG. SALUD PADRES, CORRESP. AL MES DE SEPT. S/OF. 854"/>
    <n v="-843.39"/>
    <n v="-843.39"/>
  </r>
  <r>
    <x v="0"/>
    <s v="Cuenta de proveedor"/>
    <s v="401517078"/>
    <s v="TESORERIA DE LA SEGURIDAD SOCIAL"/>
    <m/>
    <s v="ED00002704"/>
    <d v="2013-10-01T00:00:00"/>
    <m/>
    <s v="PENSIONES, CORRESP. AL MES DE SEPT. S/OFIC. 948/2013"/>
    <n v="-7445.69"/>
    <n v="-7445.69"/>
  </r>
  <r>
    <x v="0"/>
    <s v="Cuenta de proveedor"/>
    <s v="401517078"/>
    <s v="TESORERIA DE LA SEGURIDAD SOCIAL"/>
    <m/>
    <s v="ED00002705"/>
    <d v="2013-10-01T00:00:00"/>
    <m/>
    <s v="SEGURO F. DE SALUD, CORRESP. AL MES DE SEPT. S/OFIC. 948/13"/>
    <n v="-7886.72"/>
    <n v="-7886.72"/>
  </r>
  <r>
    <x v="0"/>
    <s v="Cuenta de proveedor"/>
    <s v="401517078"/>
    <s v="TESORERIA DE LA SEGURIDAD SOCIAL"/>
    <m/>
    <s v="ED00002711"/>
    <d v="2013-10-01T00:00:00"/>
    <m/>
    <s v="PENSIONES, CORRESP. AL MES DE SEPT. S/OFIC. 949/2013"/>
    <n v="-14486.54"/>
    <n v="-14486.54"/>
  </r>
  <r>
    <x v="0"/>
    <s v="Cuenta de proveedor"/>
    <s v="401517078"/>
    <s v="TESORERIA DE LA SEGURIDAD SOCIAL"/>
    <m/>
    <s v="ED00002712"/>
    <d v="2013-10-01T00:00:00"/>
    <m/>
    <s v="SEGURO F. DE SALUD, CORRESP. AL MES DE SEPT. S/OFIC. 949/13"/>
    <n v="-15344.63"/>
    <n v="-15344.63"/>
  </r>
  <r>
    <x v="0"/>
    <s v="Cuenta de proveedor"/>
    <s v="401517078"/>
    <s v="TESORERIA DE LA SEGURIDAD SOCIAL"/>
    <m/>
    <s v="ED00002804"/>
    <d v="2013-10-02T00:00:00"/>
    <m/>
    <s v="PENSIONES,  CORRESP. AL MES DE SEPT. S/OFIC. 787/13"/>
    <n v="-4414.46"/>
    <n v="-4414.46"/>
  </r>
  <r>
    <x v="0"/>
    <s v="Cuenta de proveedor"/>
    <s v="401517078"/>
    <s v="TESORERIA DE LA SEGURIDAD SOCIAL"/>
    <m/>
    <s v="ED00002805"/>
    <d v="2013-10-02T00:00:00"/>
    <m/>
    <s v="SEG. F. DE SALUD,  CORRESP. AL MES DE SEPT. S/OFIC. 787/13"/>
    <n v="-4675.9399999999996"/>
    <n v="-4675.9399999999996"/>
  </r>
  <r>
    <x v="0"/>
    <s v="Cuenta de proveedor"/>
    <s v="401517078"/>
    <s v="TESORERIA DE LA SEGURIDAD SOCIAL"/>
    <m/>
    <s v="ED00002807"/>
    <d v="2013-10-02T00:00:00"/>
    <m/>
    <s v="PLAN DE RETIRO,  CORRESP. AL MES DE SEPT. S/OFIC. 787/13"/>
    <n v="-484.52"/>
    <n v="-484.52"/>
  </r>
  <r>
    <x v="2"/>
    <s v="Cuenta de proveedor"/>
    <s v="401018012"/>
    <s v="INSTITUTO NACIONAL DE FORMACION AGRARIA Y SINDICAL."/>
    <m/>
    <s v="CXP00017633"/>
    <d v="2013-10-02T00:00:00"/>
    <s v="NCF-02311419"/>
    <s v="SERVICIOS DE ALOJAMIENTO,ALIMENTACION Y ALQUILER"/>
    <n v="-116808.2"/>
    <n v="-116808.2"/>
  </r>
  <r>
    <x v="0"/>
    <s v="Cuenta de proveedor"/>
    <s v="130235384"/>
    <s v="CHICO AUTO PAINT, EIRL"/>
    <s v="Libramiento"/>
    <s v="CXP00013241"/>
    <d v="2013-10-04T00:00:00"/>
    <s v="00002659"/>
    <s v="PAGO DEDUCIBLE CORRESP.AL RECLAMO DEL ACCIDENTE DE TRANSITO"/>
    <n v="-5228.57"/>
    <n v="-5228.57"/>
  </r>
  <r>
    <x v="2"/>
    <s v="Cuenta de proveedor"/>
    <s v="101591285"/>
    <s v="LEASING AUTOMOTRIZ DEL SUR SRL"/>
    <s v="Libramiento"/>
    <s v="CXP00018328"/>
    <d v="2013-10-04T00:00:00"/>
    <s v="NCF-000004327"/>
    <s v="SERVICIO DE ALQUILER DE AUTOBUSES PARA USO DEL MIN"/>
    <n v="-10913.77"/>
    <n v="-10913.77"/>
  </r>
  <r>
    <x v="2"/>
    <s v="Cuenta de proveedor"/>
    <s v="401018012"/>
    <s v="INSTITUTO NACIONAL DE FORMACION AGRARIA Y SINDICAL."/>
    <m/>
    <s v="CXP00021350"/>
    <d v="2013-10-04T00:00:00"/>
    <s v="F-023114200"/>
    <s v="SERVICIOS DE ALIMENTACION Y ALQUILER"/>
    <n v="-59472"/>
    <n v="-59472"/>
  </r>
  <r>
    <x v="2"/>
    <s v="Cuenta de proveedor"/>
    <s v="401018012"/>
    <s v="INSTITUTO NACIONAL DE FORMACION AGRARIA Y SINDICAL."/>
    <m/>
    <s v="CXP00022040"/>
    <d v="2013-10-04T00:00:00"/>
    <s v="F-023114200"/>
    <s v="NCF-02311420"/>
    <n v="-59472"/>
    <n v="-59472"/>
  </r>
  <r>
    <x v="0"/>
    <s v="Cuenta de proveedor"/>
    <s v="401517078"/>
    <s v="TESORERIA DE LA SEGURIDAD SOCIAL"/>
    <m/>
    <s v="ED00002818"/>
    <d v="2013-10-07T00:00:00"/>
    <m/>
    <s v="SEGURO DE PENSIONES CORRESP. AL MES DE SEPT. S/OFIC. 950/13"/>
    <n v="-5319.58"/>
    <n v="-5319.58"/>
  </r>
  <r>
    <x v="0"/>
    <s v="Cuenta de proveedor"/>
    <s v="401517078"/>
    <s v="TESORERIA DE LA SEGURIDAD SOCIAL"/>
    <m/>
    <s v="ED00002820"/>
    <d v="2013-10-07T00:00:00"/>
    <m/>
    <s v="SEGURO FAM. DE SALUD CORRESP. AL MES DE SEPT. S/OFIC. 950/13"/>
    <n v="-5634.67"/>
    <n v="-5634.67"/>
  </r>
  <r>
    <x v="1"/>
    <s v="Cuenta de proveedor"/>
    <s v="10400145941"/>
    <s v="JULIO CESAR DOMINGUEZ MONTAS"/>
    <m/>
    <s v="CXP00013295"/>
    <d v="2013-10-07T00:00:00"/>
    <s v="CONTR. 1500-7"/>
    <s v="ALQUILER LOCAL, MES DE OCT./2013"/>
    <n v="-11800"/>
    <n v="-11800"/>
  </r>
  <r>
    <x v="0"/>
    <s v="Cuenta de proveedor"/>
    <s v="401517078"/>
    <s v="TESORERIA DE LA SEGURIDAD SOCIAL"/>
    <m/>
    <s v="ED00002825"/>
    <d v="2013-10-09T00:00:00"/>
    <m/>
    <s v="PENSIONES CORRESP. AL MES DE SEPTIEMBRE/OFIC. 951/13"/>
    <n v="-1750.78"/>
    <n v="-1750.78"/>
  </r>
  <r>
    <x v="0"/>
    <s v="Cuenta de proveedor"/>
    <s v="401517078"/>
    <s v="TESORERIA DE LA SEGURIDAD SOCIAL"/>
    <m/>
    <s v="ED00002826"/>
    <d v="2013-10-09T00:00:00"/>
    <m/>
    <s v="SEG. FAM. DE SALUD CORRESP. AL MES SEPTIEMBRE/OFIC. 951"/>
    <n v="-1854.49"/>
    <n v="-1854.49"/>
  </r>
  <r>
    <x v="0"/>
    <s v="Cuenta de proveedor"/>
    <s v="401517078"/>
    <s v="TESORERIA DE LA SEGURIDAD SOCIAL"/>
    <m/>
    <s v="ED00002830"/>
    <d v="2013-10-10T00:00:00"/>
    <m/>
    <s v="SEG. PENSIONES CORRESP. AL MES DE SEPT. S/OFIC. 954/13"/>
    <n v="-1844.15"/>
    <n v="-1844.15"/>
  </r>
  <r>
    <x v="0"/>
    <s v="Cuenta de proveedor"/>
    <s v="401517078"/>
    <s v="TESORERIA DE LA SEGURIDAD SOCIAL"/>
    <m/>
    <s v="ED00002831"/>
    <d v="2013-10-10T00:00:00"/>
    <m/>
    <s v="SEG. FAM. SALUD CORRESP. AL MES DE SEPT. S/OFIC. 954/13"/>
    <n v="-1953.39"/>
    <n v="-1953.39"/>
  </r>
  <r>
    <x v="0"/>
    <s v="Cuenta de proveedor"/>
    <s v="401517078"/>
    <s v="TESORERIA DE LA SEGURIDAD SOCIAL"/>
    <m/>
    <s v="ED00002834"/>
    <d v="2013-10-10T00:00:00"/>
    <m/>
    <s v="SEG. PENS CORRESP. A LOS DIAS DEL 22 AL 30/08/13, S/OFIC 952"/>
    <n v="-463.54"/>
    <n v="-463.54"/>
  </r>
  <r>
    <x v="0"/>
    <s v="Cuenta de proveedor"/>
    <s v="401517078"/>
    <s v="TESORERIA DE LA SEGURIDAD SOCIAL"/>
    <m/>
    <s v="ED00002835"/>
    <d v="2013-10-10T00:00:00"/>
    <m/>
    <s v="SEG. F. S CORRESP. A LOS DIAS DEL 22 AL 30/08/13, S/OFIC 952"/>
    <n v="-491"/>
    <n v="-491"/>
  </r>
  <r>
    <x v="1"/>
    <s v="Cuenta de proveedor"/>
    <s v="101888946"/>
    <s v="PASCAL DOMINICANA S. A."/>
    <s v="Libramiento"/>
    <s v="CXP00013609"/>
    <d v="2013-10-11T00:00:00"/>
    <s v="CONTR. 1258-1"/>
    <s v="CUBICACION 4 FINAL C. E. FCO. ALBERTO CAMAÑO 2DA ETAPA"/>
    <n v="-2140590.92"/>
    <n v="-105601.27"/>
  </r>
  <r>
    <x v="0"/>
    <s v="Cuenta de proveedor"/>
    <s v="401517078"/>
    <s v="TESORERIA DE LA SEGURIDAD SOCIAL"/>
    <m/>
    <s v="ED00002839"/>
    <d v="2013-10-14T00:00:00"/>
    <m/>
    <s v="SEGURO DE PENSIONES CORRESP. AL MES DE SEPT. S/OFIC. 1010/13"/>
    <n v="-1708.01"/>
    <n v="-1708.01"/>
  </r>
  <r>
    <x v="0"/>
    <s v="Cuenta de proveedor"/>
    <s v="401517078"/>
    <s v="TESORERIA DE LA SEGURIDAD SOCIAL"/>
    <m/>
    <s v="ED00002840"/>
    <d v="2013-10-14T00:00:00"/>
    <m/>
    <s v="SEGURO F. DE SALUD CORRESP. AL MES DE SEPT. S/OFIC. 1010/13"/>
    <n v="-1809.18"/>
    <n v="-1809.18"/>
  </r>
  <r>
    <x v="0"/>
    <s v="Cuenta de proveedor"/>
    <s v="401517078"/>
    <s v="TESORERIA DE LA SEGURIDAD SOCIAL"/>
    <m/>
    <s v="ED00002844"/>
    <d v="2013-10-14T00:00:00"/>
    <m/>
    <s v="SEG. PENSIONES CORRESP. AL MES DE SEPT. S/OFIC. 955/13"/>
    <n v="-5481.88"/>
    <n v="-5481.88"/>
  </r>
  <r>
    <x v="0"/>
    <s v="Cuenta de proveedor"/>
    <s v="401517078"/>
    <s v="TESORERIA DE LA SEGURIDAD SOCIAL"/>
    <m/>
    <s v="ED00002845"/>
    <d v="2013-10-14T00:00:00"/>
    <m/>
    <s v="SEG. F. DE SALUD CORRESP. AL MES DE SEPT. S/OFIC. 955/13"/>
    <n v="-4188.1499999999996"/>
    <n v="-4188.1499999999996"/>
  </r>
  <r>
    <x v="0"/>
    <s v="Cuenta de proveedor"/>
    <s v="401517078"/>
    <s v="TESORERIA DE LA SEGURIDAD SOCIAL"/>
    <m/>
    <s v="ED00002848"/>
    <d v="2013-10-14T00:00:00"/>
    <m/>
    <s v="SEG. DE PENSIONES CORRESP. AL MES DE SEPT. S/OFIC. 1008/13"/>
    <n v="-842.25"/>
    <n v="-842.25"/>
  </r>
  <r>
    <x v="0"/>
    <s v="Cuenta de proveedor"/>
    <s v="401517078"/>
    <s v="TESORERIA DE LA SEGURIDAD SOCIAL"/>
    <m/>
    <s v="ED00002849"/>
    <d v="2013-10-14T00:00:00"/>
    <m/>
    <s v="SEG. F. DE SALUD CORRESP. AL MES DE SEPT. S/OFIC. 1008/13"/>
    <n v="-892.14"/>
    <n v="-892.14"/>
  </r>
  <r>
    <x v="1"/>
    <s v="Cuenta de proveedor"/>
    <s v="130955549"/>
    <s v="GRUPO SENDAS GLOBALES SRL"/>
    <m/>
    <s v="CXP00013668"/>
    <d v="2013-10-14T00:00:00"/>
    <s v="CONTR. 597-2"/>
    <s v="CUBICACION # 3"/>
    <n v="-2661652.09"/>
    <n v="-2661652.09"/>
  </r>
  <r>
    <x v="1"/>
    <s v="Cuenta de proveedor"/>
    <s v="130955549"/>
    <s v="GRUPO SENDAS GLOBALES SRL"/>
    <m/>
    <s v="MIED-151045"/>
    <d v="2013-10-14T00:00:00"/>
    <s v="CONTR. 597-2"/>
    <s v="CONTR. 597-2"/>
    <n v="532330.42000000004"/>
    <n v="532330.42000000004"/>
  </r>
  <r>
    <x v="0"/>
    <s v="Cuenta de proveedor"/>
    <s v="401517078"/>
    <s v="TESORERIA DE LA SEGURIDAD SOCIAL"/>
    <m/>
    <s v="ED00002858"/>
    <d v="2013-10-15T00:00:00"/>
    <m/>
    <s v="SEG. DE PENSIONES CORRESP. AL MES DE SEPT. S/OFIC. 1011/13"/>
    <n v="-4437.2"/>
    <n v="-4437.2"/>
  </r>
  <r>
    <x v="0"/>
    <s v="Cuenta de proveedor"/>
    <s v="401517078"/>
    <s v="TESORERIA DE LA SEGURIDAD SOCIAL"/>
    <m/>
    <s v="ED00002859"/>
    <d v="2013-10-15T00:00:00"/>
    <m/>
    <s v="SEG. F. DE SALUD CORRESP. AL MES DE SEPT. S/OFIC. 1011/13"/>
    <n v="-4700.03"/>
    <n v="-4700.03"/>
  </r>
  <r>
    <x v="2"/>
    <s v="Cuenta de proveedor"/>
    <s v="401018012"/>
    <s v="INSTITUTO NACIONAL DE FORMACION AGRARIA Y SINDICAL."/>
    <m/>
    <s v="CXP00022038"/>
    <d v="2013-10-16T00:00:00"/>
    <s v="NCF-02311421"/>
    <s v="SERVICIO DE REFRIGERIO,ALMUERZO Y ALQUILER"/>
    <n v="-42952"/>
    <n v="-42952"/>
  </r>
  <r>
    <x v="1"/>
    <s v="Cuenta de proveedor"/>
    <s v="00107598781"/>
    <s v="MARIA OGANDO MONTILLA."/>
    <s v="Libramiento"/>
    <s v="PAG00035225"/>
    <d v="2013-10-17T00:00:00"/>
    <m/>
    <s v="PAGO ALQUILER DE LOCAL QUE ALOJA EL CENTRO EDUCATIVO  &quot;MI NUEVA ESPERANZA&quot;, DISTRITO EDUCATIVO 15-01,  UBICADO EN LA CALLE ESFUERZO, NO.3,SECTOR PANTOJA, MUNICIPIO LOS ALCARRIZOS, PROVINCIA, STO. DGO. CORRESPONDIENTE AL MES DE OCTUBRE 2013, OFIC. #. 96/2013. **DOCUMENTOS ORIGINALES EN LOTE DG030589**"/>
    <n v="15300"/>
    <n v="15300"/>
  </r>
  <r>
    <x v="0"/>
    <s v="Cuenta de proveedor"/>
    <s v="401517078"/>
    <s v="TESORERIA DE LA SEGURIDAD SOCIAL"/>
    <m/>
    <s v="ED00002862"/>
    <d v="2013-10-18T00:00:00"/>
    <m/>
    <s v="PENSIONES CORRESP. A LOS MESES DE AGOSTO Y SEPT. S/OFIC 1013"/>
    <n v="-4988.2"/>
    <n v="-4988.2"/>
  </r>
  <r>
    <x v="0"/>
    <s v="Cuenta de proveedor"/>
    <s v="401517078"/>
    <s v="TESORERIA DE LA SEGURIDAD SOCIAL"/>
    <m/>
    <s v="ED00002864"/>
    <d v="2013-10-18T00:00:00"/>
    <m/>
    <s v="SEG. DE SALUD CORRESP. A LOS MESES DE AG. Y SEPT. S/OF 1013"/>
    <n v="-5283.68"/>
    <n v="-5283.68"/>
  </r>
  <r>
    <x v="0"/>
    <s v="Cuenta de proveedor"/>
    <s v="401517078"/>
    <s v="TESORERIA DE LA SEGURIDAD SOCIAL"/>
    <m/>
    <s v="ED00002872"/>
    <d v="2013-10-22T00:00:00"/>
    <m/>
    <s v="SEG. PENSIONES MES DE  SEPTIEMBRE, SEGUN OFIC. #1014/2013"/>
    <n v="-574"/>
    <n v="-574"/>
  </r>
  <r>
    <x v="0"/>
    <s v="Cuenta de proveedor"/>
    <s v="401517078"/>
    <s v="TESORERIA DE LA SEGURIDAD SOCIAL"/>
    <m/>
    <s v="ED00002873"/>
    <d v="2013-10-22T00:00:00"/>
    <m/>
    <s v="SEG. F. DE SALUD MES DE  SEPTIEMBRE, SEGUN OFIC. #1014/2013"/>
    <n v="-608"/>
    <n v="-608"/>
  </r>
  <r>
    <x v="1"/>
    <s v="Cuenta de proveedor"/>
    <s v="00300603958"/>
    <s v="JENNI LUCELINA ARIAS SANTOS"/>
    <m/>
    <s v="CXP00014071"/>
    <d v="2013-10-24T00:00:00"/>
    <s v="cONTR.431-1"/>
    <s v="CUBICACION #1"/>
    <n v="-905497.77"/>
    <n v="-773460.77"/>
  </r>
  <r>
    <x v="1"/>
    <s v="Cuenta de proveedor"/>
    <s v="00300603958"/>
    <s v="JENNI LUCELINA ARIAS SANTOS"/>
    <m/>
    <s v="MIED-151195"/>
    <d v="2013-10-24T00:00:00"/>
    <s v="cONTR.431-1"/>
    <s v="CONTR.431-1"/>
    <n v="181099.55"/>
    <n v="181099.55"/>
  </r>
  <r>
    <x v="1"/>
    <s v="Cuenta de proveedor"/>
    <s v="02800000818"/>
    <s v="MIGUEL CEBALLOS POUERIE"/>
    <m/>
    <s v="CXP00014099"/>
    <d v="2013-10-24T00:00:00"/>
    <s v="CONTR. 1418-2"/>
    <s v="CUBICACION 4"/>
    <n v="-2897485.71"/>
    <n v="-2897485.71"/>
  </r>
  <r>
    <x v="1"/>
    <s v="Cuenta de proveedor"/>
    <s v="02800000818"/>
    <s v="MIGUEL CEBALLOS POUERIE"/>
    <m/>
    <s v="MIED-151217"/>
    <d v="2013-10-24T00:00:00"/>
    <s v="CONTR. 1418-2"/>
    <s v="CONTR. 1418-2"/>
    <n v="579497.14"/>
    <n v="579497.14"/>
  </r>
  <r>
    <x v="0"/>
    <s v="Cuenta de proveedor"/>
    <s v="101711452"/>
    <s v="COMPUSOLUCIONES JC SRL."/>
    <s v="Cheque"/>
    <s v="CXP00014136"/>
    <d v="2013-10-25T00:00:00"/>
    <s v="00000239"/>
    <s v="SERVICIO DE REPARACION DE RADIO INAFOCAM PUERTO DE HAINA"/>
    <n v="-18880"/>
    <n v="-18880"/>
  </r>
  <r>
    <x v="0"/>
    <s v="Cuenta de proveedor"/>
    <s v="130023042"/>
    <s v="RF COMUNICACIONES EDUCATIVAS C. POR A."/>
    <s v="Cheque"/>
    <s v="CXP00019164"/>
    <d v="2013-10-25T00:00:00"/>
    <s v="NCF-00000181"/>
    <s v="SERVICIO DE TRANSMISION PUBLICIDAD PRIMER AÑO DE B"/>
    <n v="-59000"/>
    <n v="-59000"/>
  </r>
  <r>
    <x v="1"/>
    <s v="Cuenta de proveedor"/>
    <s v="00300603958"/>
    <s v="JENNI LUCELINA ARIAS SANTOS"/>
    <m/>
    <s v="PAG00038196"/>
    <d v="2013-10-25T00:00:00"/>
    <m/>
    <s v="CUBICACION #1  DEL CONTRATO #431/2013, POR LA CONSTRUCCION  DEL CENTRO EDUCATIVO &quot;ESCUELA BASICA SANTOS GUILLERMO  PLACENCIO CARMONA&quot;, UBICADO EN EL MUNICIPIO NIZAO, PROVINCIA  PERAVIA, MEDIANTE EL 2DO. SORTEO DE OBRA ME-CCC-SO-2013-GD, OFICIO #1062/2013."/>
    <n v="592361.22"/>
    <n v="592361.22"/>
  </r>
  <r>
    <x v="1"/>
    <s v="Cuenta de proveedor"/>
    <s v="02800000818"/>
    <s v="MIGUEL CEBALLOS POUERIE"/>
    <m/>
    <s v="PAG00038715"/>
    <d v="2013-10-25T00:00:00"/>
    <m/>
    <s v="CUBICACION #4  DEL CONTRATO #1418/2012, POR LA CONSTRUCION DEL CENTRO EDUCATIVO &quot;ESCUELA BASICA &quot;LA OTRA BANDA 2&quot;, UBICADO EN LA PROVINCIA LA ALTAGRACIA, MUNICIPIO HIGUEY, MEDIANTE MODALIDAD SORTEO DE OBRAS ME-PU-SO-01-2012-GD, 1ER SORTEO DE OBRAS, OFICIO #1061/2013."/>
    <n v="1896566.87"/>
    <n v="1896566.87"/>
  </r>
  <r>
    <x v="2"/>
    <s v="Cuenta de proveedor"/>
    <s v="130075506"/>
    <s v="MANUEL DE LEON &amp; ASESORES,SRL."/>
    <m/>
    <s v="CXP00014266"/>
    <d v="2013-10-28T00:00:00"/>
    <s v="00920942"/>
    <s v="SERVICIO DE ACTO AUTENTICO LEGALIZACION,SORTEO ESTANCIA INFA"/>
    <n v="-47200"/>
    <n v="-47200"/>
  </r>
  <r>
    <x v="1"/>
    <s v="Cuenta de proveedor"/>
    <s v="06900056406"/>
    <s v="BERIAN MIGDALIA SENA BENITEZ"/>
    <m/>
    <s v="CXP00014265"/>
    <d v="2013-10-28T00:00:00"/>
    <s v="CONTR. 1477"/>
    <s v="SERVICIOS PROFESIONALES DE JULIO A SEPT./2013"/>
    <n v="-120000"/>
    <n v="-120000"/>
  </r>
  <r>
    <x v="0"/>
    <s v="Cuenta de proveedor"/>
    <s v="401517078"/>
    <s v="TESORERIA DE LA SEGURIDAD SOCIAL"/>
    <m/>
    <s v="ED00002879"/>
    <d v="2013-10-29T00:00:00"/>
    <m/>
    <s v="SEG. PENSIONES A CELIO SENATUS R. MES SEPT./OCTUB-S/OFIC.953"/>
    <n v="-1201.0999999999999"/>
    <n v="-1201.0999999999999"/>
  </r>
  <r>
    <x v="0"/>
    <s v="Cuenta de proveedor"/>
    <s v="401517078"/>
    <s v="TESORERIA DE LA SEGURIDAD SOCIAL"/>
    <m/>
    <s v="ED00002880"/>
    <d v="2013-10-29T00:00:00"/>
    <m/>
    <s v="SEG. F. SALUD A CELIO SENATUS R. MES SEPT./OCTUB-S/OFIC.953"/>
    <n v="-1272.23"/>
    <n v="-1272.23"/>
  </r>
  <r>
    <x v="0"/>
    <s v="Cuenta de proveedor"/>
    <s v="401517078"/>
    <s v="TESORERIA DE LA SEGURIDAD SOCIAL"/>
    <m/>
    <s v="ED00002884"/>
    <d v="2013-10-29T00:00:00"/>
    <m/>
    <s v="SEG. PENSIONES CORRESP. AL MES DE SEPT. S/OFIC. DRH #1012"/>
    <n v="-3784.85"/>
    <n v="-3784.85"/>
  </r>
  <r>
    <x v="0"/>
    <s v="Cuenta de proveedor"/>
    <s v="401517078"/>
    <s v="TESORERIA DE LA SEGURIDAD SOCIAL"/>
    <m/>
    <s v="ED00002885"/>
    <d v="2013-10-29T00:00:00"/>
    <m/>
    <s v="SEG. F. DE SALUD CORRESP. AL MES DE SEPT. S/OFIC. DRH #1012"/>
    <n v="-4009.04"/>
    <n v="-4009.04"/>
  </r>
  <r>
    <x v="0"/>
    <s v="Cuenta de proveedor"/>
    <s v="401517078"/>
    <s v="TESORERIA DE LA SEGURIDAD SOCIAL"/>
    <m/>
    <s v="ED00002889"/>
    <d v="2013-10-29T00:00:00"/>
    <m/>
    <s v="SEG. PENSIONES  DESDE JUNIO A OCTUBRE. S/OFIC. DRH #1016"/>
    <n v="-2224.25"/>
    <n v="-2224.25"/>
  </r>
  <r>
    <x v="0"/>
    <s v="Cuenta de proveedor"/>
    <s v="401517078"/>
    <s v="TESORERIA DE LA SEGURIDAD SOCIAL"/>
    <m/>
    <s v="ED00002890"/>
    <d v="2013-10-29T00:00:00"/>
    <m/>
    <s v="SEG. F. DE SALUD DESDE JUNIO A OCTUBRE. S/OFIC. DRH #1016"/>
    <n v="-2356"/>
    <n v="-2356"/>
  </r>
  <r>
    <x v="1"/>
    <s v="Cuenta de proveedor"/>
    <s v="00100745199"/>
    <s v="MILAGROS ALTAGRACIA CARABALLO MADERA."/>
    <s v="Libramiento"/>
    <s v="MIED-151322"/>
    <d v="2013-10-30T00:00:00"/>
    <s v="CONTR. 423-2"/>
    <s v="CONTR. 423-2"/>
    <n v="475677.78"/>
    <n v="475677.78"/>
  </r>
  <r>
    <x v="1"/>
    <s v="Cuenta de proveedor"/>
    <s v="00100745199"/>
    <s v="MILAGROS ALTAGRACIA CARABALLO MADERA."/>
    <s v="Libramiento"/>
    <s v="CXP00014444"/>
    <d v="2013-10-30T00:00:00"/>
    <s v="CONTR. 423-2"/>
    <s v="CUBICACION # 2"/>
    <n v="-2378388.92"/>
    <n v="-2378388.92"/>
  </r>
  <r>
    <x v="0"/>
    <s v="Cuenta de proveedor"/>
    <s v="130415872"/>
    <s v="EDINSA ELADIO DURAN INVESTMENTS, SRL"/>
    <m/>
    <s v="MIED-141322"/>
    <d v="2013-10-31T00:00:00"/>
    <s v="CONTR. 2229-ANTICIPO"/>
    <s v="20% AVANCE"/>
    <n v="-5968565.8700000001"/>
    <n v="-11328338.02"/>
  </r>
  <r>
    <x v="0"/>
    <s v="Cuenta de proveedor"/>
    <s v="130415872"/>
    <s v="EDINSA ELADIO DURAN INVESTMENTS, SRL"/>
    <m/>
    <s v="PAG00039905"/>
    <d v="2013-10-31T00:00:00"/>
    <m/>
    <s v="CONTRATO #2229"/>
    <n v="5664169.0099999998"/>
    <n v="5664169.0099999998"/>
  </r>
  <r>
    <x v="0"/>
    <s v="Cuenta de proveedor"/>
    <s v="401517078"/>
    <s v="TESORERIA DE LA SEGURIDAD SOCIAL"/>
    <m/>
    <s v="ED00002893"/>
    <d v="2013-11-01T00:00:00"/>
    <m/>
    <s v="PENSIONES CORRESP. AL MES DE OCTUBRE SEGUN OFIC. DRH #1107"/>
    <n v="-2525.6"/>
    <n v="-2525.6"/>
  </r>
  <r>
    <x v="0"/>
    <s v="Cuenta de proveedor"/>
    <s v="401517078"/>
    <s v="TESORERIA DE LA SEGURIDAD SOCIAL"/>
    <m/>
    <s v="ED00002894"/>
    <d v="2013-11-01T00:00:00"/>
    <m/>
    <s v="SEG. F. DE SALUD CORRESP. AL MES DE OCTUBREOFIC. DRH #1107"/>
    <n v="-2675.2"/>
    <n v="-2675.2"/>
  </r>
  <r>
    <x v="0"/>
    <s v="Cuenta de proveedor"/>
    <s v="401517078"/>
    <s v="TESORERIA DE LA SEGURIDAD SOCIAL"/>
    <m/>
    <s v="ED00002898"/>
    <d v="2013-11-01T00:00:00"/>
    <m/>
    <s v="PENSIONES CORRESP. AL MES DE OCTUBRE SEGUN OFIC. DRH #1109"/>
    <n v="-8122.1"/>
    <n v="-8122.1"/>
  </r>
  <r>
    <x v="0"/>
    <s v="Cuenta de proveedor"/>
    <s v="401517078"/>
    <s v="TESORERIA DE LA SEGURIDAD SOCIAL"/>
    <m/>
    <s v="ED00002899"/>
    <d v="2013-11-01T00:00:00"/>
    <m/>
    <s v="SEG. F. DE SALUD CORRESP. AL MES DE OCTUBRE S/OFIC. #1109"/>
    <n v="-8603.2000000000007"/>
    <n v="-8603.2000000000007"/>
  </r>
  <r>
    <x v="0"/>
    <s v="Cuenta de proveedor"/>
    <s v="401517078"/>
    <s v="TESORERIA DE LA SEGURIDAD SOCIAL"/>
    <m/>
    <s v="ED00002903"/>
    <d v="2013-11-01T00:00:00"/>
    <m/>
    <s v="PENSIONES CORRESP. AL MES DE OCTUBRE S/OFIC. DRH #1113"/>
    <n v="-854"/>
    <n v="-854"/>
  </r>
  <r>
    <x v="0"/>
    <s v="Cuenta de proveedor"/>
    <s v="401517078"/>
    <s v="TESORERIA DE LA SEGURIDAD SOCIAL"/>
    <m/>
    <s v="ED00002904"/>
    <d v="2013-11-01T00:00:00"/>
    <m/>
    <s v="SEG. DE SALUD CORRESP. AL MES DE OCTUBRE S/OFIC. DRH #1113"/>
    <n v="-904.59"/>
    <n v="-904.59"/>
  </r>
  <r>
    <x v="0"/>
    <s v="Cuenta de proveedor"/>
    <s v="401517078"/>
    <s v="TESORERIA DE LA SEGURIDAD SOCIAL"/>
    <m/>
    <s v="ED00002905"/>
    <d v="2013-11-01T00:00:00"/>
    <m/>
    <s v="SEGURO DE SALUD CORRESP. AL MES DE OCTUBRE S/OFIC. #1112"/>
    <n v="-10950.73"/>
    <n v="-10950.73"/>
  </r>
  <r>
    <x v="0"/>
    <s v="Cuenta de proveedor"/>
    <s v="401517078"/>
    <s v="TESORERIA DE LA SEGURIDAD SOCIAL"/>
    <m/>
    <s v="ED00002906"/>
    <d v="2013-11-01T00:00:00"/>
    <m/>
    <s v="PENSIONES CORRESP. AL MES DE OCTUBRE S/OFIC. #1112"/>
    <n v="-10338.35"/>
    <n v="-10338.35"/>
  </r>
  <r>
    <x v="0"/>
    <s v="Cuenta de proveedor"/>
    <s v="401517078"/>
    <s v="TESORERIA DE LA SEGURIDAD SOCIAL"/>
    <m/>
    <s v="ED00002911"/>
    <d v="2013-11-01T00:00:00"/>
    <m/>
    <s v="SEG. PENSIONES CORRESP. AL MES DE OCTUBRE S/OFIC. DRH #111"/>
    <n v="-1708.01"/>
    <n v="-1708.01"/>
  </r>
  <r>
    <x v="0"/>
    <s v="Cuenta de proveedor"/>
    <s v="401517078"/>
    <s v="TESORERIA DE LA SEGURIDAD SOCIAL"/>
    <m/>
    <s v="ED00002912"/>
    <d v="2013-11-01T00:00:00"/>
    <m/>
    <s v="SEG. DE VIDA CORRESP. AL MES DE OCTUBRE"/>
    <n v="-1809.18"/>
    <n v="-1809.18"/>
  </r>
  <r>
    <x v="0"/>
    <s v="Cuenta de proveedor"/>
    <s v="401517078"/>
    <s v="TESORERIA DE LA SEGURIDAD SOCIAL"/>
    <m/>
    <s v="ED00002915"/>
    <d v="2013-11-01T00:00:00"/>
    <m/>
    <s v="PENSIONES CORRESP. AL MES DE OCTUBRE S/OFIC. #1105/2013"/>
    <n v="-1287.2"/>
    <n v="-1287.2"/>
  </r>
  <r>
    <x v="0"/>
    <s v="Cuenta de proveedor"/>
    <s v="401517078"/>
    <s v="TESORERIA DE LA SEGURIDAD SOCIAL"/>
    <m/>
    <s v="ED00002916"/>
    <d v="2013-11-01T00:00:00"/>
    <m/>
    <s v="SEGURO DE SALUD CORRESP. AL MES DE OCTUBRE S/OFIC. #1105/13"/>
    <n v="-1363.44"/>
    <n v="-1363.44"/>
  </r>
  <r>
    <x v="1"/>
    <s v="Cuenta de proveedor"/>
    <s v="02700269166"/>
    <s v="CESAR JULIO PACHECO VARELA"/>
    <s v="Libramiento"/>
    <s v="CXP00014614"/>
    <d v="2013-11-05T00:00:00"/>
    <s v="CONTR. 565-1"/>
    <s v="CUBICACION # 1"/>
    <n v="-7118454.9500000002"/>
    <n v="-5694763.96"/>
  </r>
  <r>
    <x v="1"/>
    <s v="Cuenta de proveedor"/>
    <s v="05401463004"/>
    <s v="JAIME LUIS RODRIGUEZ RODRIGUEZ"/>
    <m/>
    <s v="CXP00014720"/>
    <d v="2013-11-07T00:00:00"/>
    <s v="CONTR. 1772"/>
    <s v="SERVICIOS PROFESIONALES OCTUBRE/2013"/>
    <n v="-64900"/>
    <n v="-59400"/>
  </r>
  <r>
    <x v="0"/>
    <s v="Cuenta de proveedor"/>
    <s v="401517078"/>
    <s v="TESORERIA DE LA SEGURIDAD SOCIAL"/>
    <m/>
    <s v="ED00003025"/>
    <d v="2013-11-11T00:00:00"/>
    <m/>
    <s v="PENSION CORRESP. A LOS M. DE SEPT-OCTUBRE. S/OFIC. DRH #1129"/>
    <n v="-1477.56"/>
    <n v="-1477.56"/>
  </r>
  <r>
    <x v="0"/>
    <s v="Cuenta de proveedor"/>
    <s v="401517078"/>
    <s v="TESORERIA DE LA SEGURIDAD SOCIAL"/>
    <m/>
    <s v="ED00003026"/>
    <d v="2013-11-11T00:00:00"/>
    <m/>
    <s v="SEG. F. DE SALUD CORRESP. A  SEPT-OCTUBRE. S/OFIC. DRH #1129"/>
    <n v="-1565.09"/>
    <n v="-1565.09"/>
  </r>
  <r>
    <x v="0"/>
    <s v="Cuenta de proveedor"/>
    <s v="401517078"/>
    <s v="TESORERIA DE LA SEGURIDAD SOCIAL"/>
    <m/>
    <s v="ED00003029"/>
    <d v="2013-11-11T00:00:00"/>
    <m/>
    <s v="PENSION CORRESP. AL MES DE OCTUBRE. S/OFIC. DRH #1106"/>
    <n v="-854"/>
    <n v="-854"/>
  </r>
  <r>
    <x v="0"/>
    <s v="Cuenta de proveedor"/>
    <s v="401517078"/>
    <s v="TESORERIA DE LA SEGURIDAD SOCIAL"/>
    <m/>
    <s v="ED00003030"/>
    <d v="2013-11-11T00:00:00"/>
    <m/>
    <s v="SEG. DE SALUD CORRESP. AL MES DE OCTUBRE. S/OFIC. DRH #1106"/>
    <n v="-904.59"/>
    <n v="-904.59"/>
  </r>
  <r>
    <x v="0"/>
    <s v="Cuenta de proveedor"/>
    <s v="401517078"/>
    <s v="TESORERIA DE LA SEGURIDAD SOCIAL"/>
    <m/>
    <s v="ED00003034"/>
    <d v="2013-11-11T00:00:00"/>
    <m/>
    <s v="PENSION CORRESP. AL MES DE OCTUBRE. S/OFIC. DRH #1130/2013"/>
    <n v="-1366.63"/>
    <n v="-1366.63"/>
  </r>
  <r>
    <x v="0"/>
    <s v="Cuenta de proveedor"/>
    <s v="401517078"/>
    <s v="TESORERIA DE LA SEGURIDAD SOCIAL"/>
    <m/>
    <s v="ED00003035"/>
    <d v="2013-11-11T00:00:00"/>
    <m/>
    <s v="SEG. F. DE SALUD CORRESP. A OCTUBRE. S/OFIC. DRH #1130/2013"/>
    <n v="-1447.59"/>
    <n v="-1447.59"/>
  </r>
  <r>
    <x v="1"/>
    <s v="Cuenta de proveedor"/>
    <s v="00107598781"/>
    <s v="MARIA OGANDO MONTILLA."/>
    <s v="Libramiento"/>
    <s v="CXP00015040"/>
    <d v="2013-11-14T00:00:00"/>
    <s v="CONTR. 00646-2"/>
    <s v="ALQUILER LOCAL NOVIEMBRE/2013"/>
    <n v="-20060"/>
    <n v="-20060"/>
  </r>
  <r>
    <x v="1"/>
    <s v="Cuenta de proveedor"/>
    <s v="10400145941"/>
    <s v="JULIO CESAR DOMINGUEZ MONTAS"/>
    <m/>
    <s v="CXP00015031"/>
    <d v="2013-11-14T00:00:00"/>
    <s v="CONTR. 1500-8"/>
    <s v="ALQUILER LOCAL NOVIEMBRE/2013"/>
    <n v="-11800"/>
    <n v="-11800"/>
  </r>
  <r>
    <x v="0"/>
    <s v="Cuenta de proveedor"/>
    <s v="401517078"/>
    <s v="TESORERIA DE LA SEGURIDAD SOCIAL"/>
    <m/>
    <s v="ED00003046"/>
    <d v="2013-11-15T00:00:00"/>
    <m/>
    <s v="SEG. PENSION A PRICE NOVO CRUZ, MES DE OCTUBRE OFIC. #1133/"/>
    <n v="-2009"/>
    <n v="-2009"/>
  </r>
  <r>
    <x v="0"/>
    <s v="Cuenta de proveedor"/>
    <s v="401517078"/>
    <s v="TESORERIA DE LA SEGURIDAD SOCIAL"/>
    <m/>
    <s v="ED00003047"/>
    <d v="2013-11-15T00:00:00"/>
    <m/>
    <s v="SEG. SALUD A PRICE NOVO CRUZ, MES DE OCTUBRE OFIC. #1133"/>
    <n v="-2128"/>
    <n v="-2128"/>
  </r>
  <r>
    <x v="0"/>
    <s v="Cuenta de proveedor"/>
    <s v="401517078"/>
    <s v="TESORERIA DE LA SEGURIDAD SOCIAL"/>
    <m/>
    <s v="ED00003050"/>
    <d v="2013-11-15T00:00:00"/>
    <m/>
    <s v="SEG. PENSIONES &quot;ANUNCIADA MONTERO&quot;, OCTUBRE OFIC. #1134/2013"/>
    <n v="-854"/>
    <n v="-854"/>
  </r>
  <r>
    <x v="0"/>
    <s v="Cuenta de proveedor"/>
    <s v="401517078"/>
    <s v="TESORERIA DE LA SEGURIDAD SOCIAL"/>
    <m/>
    <s v="ED00003051"/>
    <d v="2013-11-15T00:00:00"/>
    <m/>
    <s v="SEG. PENSION CORRESP. MES DE OCTUBRE SANTA HILARIO OF.1132"/>
    <n v="-1287.2"/>
    <n v="-1287.2"/>
  </r>
  <r>
    <x v="0"/>
    <s v="Cuenta de proveedor"/>
    <s v="401517078"/>
    <s v="TESORERIA DE LA SEGURIDAD SOCIAL"/>
    <m/>
    <s v="ED00003052"/>
    <d v="2013-11-15T00:00:00"/>
    <m/>
    <s v="SEG. DE SALUD &quot;ANUNCIADA MONTERO&quot;, OCTUBRE OFIC. #1134/2013"/>
    <n v="-904.59"/>
    <n v="-904.59"/>
  </r>
  <r>
    <x v="0"/>
    <s v="Cuenta de proveedor"/>
    <s v="401517078"/>
    <s v="TESORERIA DE LA SEGURIDAD SOCIAL"/>
    <m/>
    <s v="ED00003054"/>
    <d v="2013-11-15T00:00:00"/>
    <m/>
    <s v="SEG. SALUD CORRESP. MES DE OCTUBRE SANTA HILARIO OF.1132"/>
    <n v="-1363.44"/>
    <n v="-1363.44"/>
  </r>
  <r>
    <x v="0"/>
    <s v="Cuenta de proveedor"/>
    <s v="401517078"/>
    <s v="TESORERIA DE LA SEGURIDAD SOCIAL"/>
    <m/>
    <s v="ED00003059"/>
    <d v="2013-11-15T00:00:00"/>
    <m/>
    <s v="SEG. DE SALUD A RAFAEL I. DE LEON, OCTUBRE OFIC. #1131"/>
    <n v="-471.96"/>
    <n v="-471.96"/>
  </r>
  <r>
    <x v="0"/>
    <s v="Cuenta de proveedor"/>
    <s v="401517078"/>
    <s v="TESORERIA DE LA SEGURIDAD SOCIAL"/>
    <m/>
    <s v="ED00003060"/>
    <d v="2013-11-15T00:00:00"/>
    <m/>
    <s v="SEG. DE PENSIONES A RAFAEL I. DE LEON, OCTUBRE OFIC. #1131"/>
    <n v="-445.57"/>
    <n v="-445.57"/>
  </r>
  <r>
    <x v="1"/>
    <s v="Cuenta de proveedor"/>
    <s v="00107598781"/>
    <s v="MARIA OGANDO MONTILLA."/>
    <s v="Libramiento"/>
    <s v="PAG00042765"/>
    <d v="2013-11-15T00:00:00"/>
    <m/>
    <s v="PAGO ALQUILER DE LOCAL QUE ALOJA EL CENTRO EDUCATIVO  &quot;MI NUEVA ESPERANZA&quot;, DISTRITO EDUCATIVO 15-01,  UBICADO EN LA CALLE ESFUERZO, NO.3,SECTOR PANTOJA, MUNICIPIO LOS ALCARRIZOS, PROVINCIA, STO. DGO. CORRESPONDIENTE AL MES DE NOVIEMBRE 2013, OFIC. #. 119/2013. **DOCUMENTOS ORIGINALES EN LOTE DG033859**"/>
    <n v="15300"/>
    <n v="15300"/>
  </r>
  <r>
    <x v="1"/>
    <s v="Cuenta de proveedor"/>
    <s v="130408904"/>
    <s v="GENSO S.R.L"/>
    <s v="Libramiento"/>
    <s v="MIED-151693"/>
    <d v="2013-11-18T00:00:00"/>
    <s v="CONTR. 1714-2"/>
    <s v="CONTR. 1714-2"/>
    <n v="688524.35"/>
    <n v="688524.35"/>
  </r>
  <r>
    <x v="1"/>
    <s v="Cuenta de proveedor"/>
    <s v="130408904"/>
    <s v="GENSO S.R.L"/>
    <s v="Libramiento"/>
    <s v="CXP00015212"/>
    <d v="2013-11-18T00:00:00"/>
    <s v="CONTR. 1714-2"/>
    <s v="CUBICACION # 2"/>
    <n v="-3442621.75"/>
    <n v="-3442621.75"/>
  </r>
  <r>
    <x v="0"/>
    <s v="Cuenta de proveedor"/>
    <s v="401517078"/>
    <s v="TESORERIA DE LA SEGURIDAD SOCIAL"/>
    <m/>
    <s v="ED00003066"/>
    <d v="2013-11-20T00:00:00"/>
    <m/>
    <s v="SEGURO DE SALUD CORRESP. AL MES DE SEPT. 2013 OFIC. #1105/13"/>
    <n v="-367.35"/>
    <n v="-367.35"/>
  </r>
  <r>
    <x v="0"/>
    <s v="Cuenta de proveedor"/>
    <s v="401517078"/>
    <s v="TESORERIA DE LA SEGURIDAD SOCIAL"/>
    <m/>
    <s v="ED00003067"/>
    <d v="2013-11-20T00:00:00"/>
    <m/>
    <s v="SEG. PENSIONES CORRESP. AL MES DE SEPTIEMBRE, OFIC. #1105/13"/>
    <n v="-346.8"/>
    <n v="-346.8"/>
  </r>
  <r>
    <x v="0"/>
    <s v="Cuenta de proveedor"/>
    <s v="401517078"/>
    <s v="TESORERIA DE LA SEGURIDAD SOCIAL"/>
    <m/>
    <s v="ED00003070"/>
    <d v="2013-11-20T00:00:00"/>
    <m/>
    <s v="SEG. SALUD CORRESP. AL MES DE OCTUBRE 2013, OFIC. #1145/13"/>
    <n v="-723.67"/>
    <n v="-723.67"/>
  </r>
  <r>
    <x v="0"/>
    <s v="Cuenta de proveedor"/>
    <s v="401517078"/>
    <s v="TESORERIA DE LA SEGURIDAD SOCIAL"/>
    <m/>
    <s v="ED00003071"/>
    <d v="2013-11-20T00:00:00"/>
    <m/>
    <s v="SEG. PENSIONES CORRESP. AL MES DE OCT. 2013, OFIC. #1145/13"/>
    <n v="-683.2"/>
    <n v="-683.2"/>
  </r>
  <r>
    <x v="0"/>
    <s v="Cuenta de proveedor"/>
    <s v="401517078"/>
    <s v="TESORERIA DE LA SEGURIDAD SOCIAL"/>
    <m/>
    <s v="ED00003076"/>
    <d v="2013-11-20T00:00:00"/>
    <m/>
    <s v="SEG. DE PENSIONES CORRESP. MES SEPTIEMBRE 2013, OFIC. #1144"/>
    <n v="-888.15"/>
    <n v="-888.15"/>
  </r>
  <r>
    <x v="0"/>
    <s v="Cuenta de proveedor"/>
    <s v="401517078"/>
    <s v="TESORERIA DE LA SEGURIDAD SOCIAL"/>
    <m/>
    <s v="ED00003077"/>
    <d v="2013-11-20T00:00:00"/>
    <m/>
    <s v="SEG. DE SALUD CORRESP. MES SEPTIEMBRE 2013, OFIC. #1144"/>
    <n v="-940.76"/>
    <n v="-940.76"/>
  </r>
  <r>
    <x v="2"/>
    <s v="Cuenta de proveedor"/>
    <s v="422000276"/>
    <s v="MOVIMIENTO DE CURSILLOS DE CRISTIANDAD"/>
    <m/>
    <s v="CXP00017614"/>
    <d v="2013-11-20T00:00:00"/>
    <s v="NCF-00000055"/>
    <s v="SERVICIO DE ALIMENTACION,SALON Y ALQUILER"/>
    <n v="-58730"/>
    <n v="-58730"/>
  </r>
  <r>
    <x v="0"/>
    <s v="Cuenta de proveedor"/>
    <s v="401517078"/>
    <s v="TESORERIA DE LA SEGURIDAD SOCIAL"/>
    <m/>
    <s v="ED00003079"/>
    <d v="2013-11-21T00:00:00"/>
    <m/>
    <s v="PAGO PENSION DE  MARIA E. BAEZ H. (SEPT) S/OF. 1140"/>
    <n v="-463.54"/>
    <n v="-463.54"/>
  </r>
  <r>
    <x v="0"/>
    <s v="Cuenta de proveedor"/>
    <s v="401517078"/>
    <s v="TESORERIA DE LA SEGURIDAD SOCIAL"/>
    <m/>
    <s v="ED00003080"/>
    <d v="2013-11-21T00:00:00"/>
    <m/>
    <s v="SEG. FAMILIAR DE SALUD  MARIA E. BAEZ H. (SEPT) S/OF. 1140"/>
    <n v="-491"/>
    <n v="-491"/>
  </r>
  <r>
    <x v="1"/>
    <s v="Cuenta de proveedor"/>
    <s v="00104727292"/>
    <s v="MANUEL AUGUSTO MATOS MOQUETE"/>
    <m/>
    <s v="CXP00015496"/>
    <d v="2013-11-21T00:00:00"/>
    <s v="CONTR. 1587"/>
    <s v="50% COMPRA TERRENO"/>
    <n v="-108000"/>
    <n v="-108000"/>
  </r>
  <r>
    <x v="1"/>
    <s v="Cuenta de proveedor"/>
    <s v="04701366157"/>
    <s v="INGRID ACEVEDO ROMERO"/>
    <m/>
    <s v="CXP00015579"/>
    <d v="2013-11-22T00:00:00"/>
    <s v="CONTR. 1628-5"/>
    <s v="CUBICACION #6"/>
    <n v="-8837776.1600000001"/>
    <n v="-1767555.23"/>
  </r>
  <r>
    <x v="0"/>
    <s v="Cuenta de proveedor"/>
    <s v="130023042"/>
    <s v="RF COMUNICACIONES EDUCATIVAS C. POR A."/>
    <s v="Cheque"/>
    <s v="CXP00019317"/>
    <d v="2013-11-25T00:00:00"/>
    <s v="NCF-000000182"/>
    <s v="SERVICIO DE TRANSMISION PUBLICIDAD PRIMER AÑO DE G"/>
    <n v="-59000"/>
    <n v="-59000"/>
  </r>
  <r>
    <x v="2"/>
    <s v="Cuenta de proveedor"/>
    <s v="00100051747"/>
    <s v="REBECA  OCTAVIA VARGAS DE HERNANDEZ"/>
    <m/>
    <s v="PI007059"/>
    <d v="2013-11-25T00:00:00"/>
    <s v="OFICIO #1172"/>
    <s v="PAGO PRESTACIONES LABORALES."/>
    <n v="-6398.15"/>
    <n v="-6398.15"/>
  </r>
  <r>
    <x v="2"/>
    <s v="Cuenta de proveedor"/>
    <s v="00101247468"/>
    <s v="GISELLE DE LOS ANGELES FELIZ GARCIA"/>
    <m/>
    <s v="PI007064"/>
    <d v="2013-11-25T00:00:00"/>
    <s v="OFICIO #3939"/>
    <s v="PAGO PRESTACIONES LABORALES."/>
    <n v="-227041.99"/>
    <n v="-227041.99"/>
  </r>
  <r>
    <x v="2"/>
    <s v="Cuenta de proveedor"/>
    <s v="00102758620"/>
    <s v="CARLOS  NUÑEZ"/>
    <m/>
    <s v="PI007068"/>
    <d v="2013-11-25T00:00:00"/>
    <s v="OFICIO #1210"/>
    <s v="PAGO PRESTACIONES LABORALES."/>
    <n v="-99251.92"/>
    <n v="-99251.92"/>
  </r>
  <r>
    <x v="2"/>
    <s v="Cuenta de proveedor"/>
    <s v="00104345400"/>
    <s v="MANUEL FELIZ DE LOS SANTOS VIZCAINO"/>
    <m/>
    <s v="PI007065"/>
    <d v="2013-11-25T00:00:00"/>
    <s v="OFICIO #5378"/>
    <s v="PAGO PRESTACIONES LABORALES."/>
    <n v="-270107.48"/>
    <n v="-270107.48"/>
  </r>
  <r>
    <x v="2"/>
    <s v="Cuenta de proveedor"/>
    <s v="00104846803"/>
    <s v="DANIEL ORTEGA COLON"/>
    <m/>
    <s v="PI007066"/>
    <d v="2013-11-25T00:00:00"/>
    <s v="OFICIO #7828"/>
    <s v="PAGO PRESTACIONES LABORALES."/>
    <n v="-148280.39000000001"/>
    <n v="-148280.39000000001"/>
  </r>
  <r>
    <x v="2"/>
    <s v="Cuenta de proveedor"/>
    <s v="00105122550"/>
    <s v="JULIAN  ANTONIO BURGOS REGALADO"/>
    <m/>
    <s v="PI007058"/>
    <d v="2013-11-25T00:00:00"/>
    <s v="OFICIO #7829"/>
    <s v="PAGO PRESTACIONES LABORALES."/>
    <n v="-7083.99"/>
    <n v="-7083.99"/>
  </r>
  <r>
    <x v="2"/>
    <s v="Cuenta de proveedor"/>
    <s v="00109946038"/>
    <s v="PLACIDO FLORES VENTURA"/>
    <m/>
    <s v="PI007061"/>
    <d v="2013-11-25T00:00:00"/>
    <s v="OFICIO #1803"/>
    <s v="PAGO PRESTACIONES LABORALES."/>
    <n v="-370202.35"/>
    <n v="-370202.35"/>
  </r>
  <r>
    <x v="2"/>
    <s v="Cuenta de proveedor"/>
    <s v="00111765327"/>
    <s v="PEDRO  ENRIQUE COMAS"/>
    <m/>
    <s v="PI007071"/>
    <d v="2013-11-25T00:00:00"/>
    <s v="OFICIO #7834"/>
    <s v="PAGO PRESTACIONES LABORALES."/>
    <n v="-76428.56"/>
    <n v="-76428.56"/>
  </r>
  <r>
    <x v="2"/>
    <s v="Cuenta de proveedor"/>
    <s v="00115496556"/>
    <s v="DIOCO JOSE MARIÑE"/>
    <m/>
    <s v="PI007062"/>
    <d v="2013-11-25T00:00:00"/>
    <s v="OFICIO #7826"/>
    <s v="PAGO PRESTACIONES LABORALES."/>
    <n v="-289561.55"/>
    <n v="-289561.55"/>
  </r>
  <r>
    <x v="2"/>
    <s v="Cuenta de proveedor"/>
    <s v="00118229616"/>
    <s v="YERALDIN COLLADO MONTES DE OCA"/>
    <m/>
    <s v="PI007069"/>
    <d v="2013-11-25T00:00:00"/>
    <s v="OFICIO #7830"/>
    <s v="PAGO PRESTACIONES LABORALES."/>
    <n v="-96750"/>
    <n v="-96750"/>
  </r>
  <r>
    <x v="2"/>
    <s v="Cuenta de proveedor"/>
    <s v="00500302468"/>
    <s v="MARIANO PAYANO DE LEON"/>
    <m/>
    <s v="PI007060"/>
    <d v="2013-11-25T00:00:00"/>
    <s v="OFICIO #2109"/>
    <s v="PAGO PRESTACIONES LABORALES."/>
    <n v="-13808.38"/>
    <n v="-13808.38"/>
  </r>
  <r>
    <x v="2"/>
    <s v="Cuenta de proveedor"/>
    <s v="02500335373"/>
    <s v="FAUSTINO GARCIA CASTRO"/>
    <m/>
    <s v="PI007075"/>
    <d v="2013-11-25T00:00:00"/>
    <s v="OFICIO #7967"/>
    <s v="PAGO PRESTACIONES LABORALES."/>
    <n v="-24012.34"/>
    <n v="-24012.34"/>
  </r>
  <r>
    <x v="1"/>
    <s v="Cuenta de proveedor"/>
    <s v="130107432"/>
    <s v="MADISON CONSTRUCCIONES SRL."/>
    <s v="Libramiento"/>
    <s v="CXP00015739"/>
    <d v="2013-11-25T00:00:00"/>
    <s v="CONTR. 551-11-1"/>
    <s v="CUBICACION #11"/>
    <n v="-17302191.609999999"/>
    <n v="-17302191.609999999"/>
  </r>
  <r>
    <x v="2"/>
    <s v="Cuenta de proveedor"/>
    <s v="00107278996"/>
    <s v="SONIA DE LOS SANTOS BELTRE"/>
    <m/>
    <s v="PI007116"/>
    <d v="2013-11-26T00:00:00"/>
    <s v="OFICIO #2107"/>
    <s v="PAGO PRESTACIONES LABORALES"/>
    <n v="-9446.24"/>
    <n v="-9446.24"/>
  </r>
  <r>
    <x v="2"/>
    <s v="Cuenta de proveedor"/>
    <s v="00103134409"/>
    <s v="PABLO PEGUERO"/>
    <m/>
    <s v="PI007119"/>
    <d v="2013-11-27T00:00:00"/>
    <s v="OFICIO #2811"/>
    <s v="PAGO DE PRESTACIONES LABORALES"/>
    <n v="-51984.31"/>
    <n v="-51984.31"/>
  </r>
  <r>
    <x v="2"/>
    <s v="Cuenta de proveedor"/>
    <s v="00109405159"/>
    <s v="RADIBELKA  SANCHEZ RAMIREZ"/>
    <m/>
    <s v="PI007121"/>
    <d v="2013-11-27T00:00:00"/>
    <s v="OFICIO #1209"/>
    <s v="PAGO DE PRESTACIONES LABORALES"/>
    <n v="-134529.41"/>
    <n v="-134529.41"/>
  </r>
  <r>
    <x v="2"/>
    <s v="Cuenta de proveedor"/>
    <s v="00109453613"/>
    <s v="WILBEGTO ANTONIO GUERRERO BRITO"/>
    <m/>
    <s v="PI007118"/>
    <d v="2013-11-27T00:00:00"/>
    <s v="OFICIO #1212"/>
    <s v="PAGO DE PRESTACIONES LABORALES"/>
    <n v="-15995.39"/>
    <n v="-15995.39"/>
  </r>
  <r>
    <x v="2"/>
    <s v="Cuenta de proveedor"/>
    <s v="00200129583"/>
    <s v="CRISTOBAL CORPORAN TEJEDA"/>
    <m/>
    <s v="PI007120"/>
    <d v="2013-11-27T00:00:00"/>
    <s v="OFICIO #1557"/>
    <s v="PAGO DE PRESTACIONES LABORALES"/>
    <n v="-50386.239999999998"/>
    <n v="-50386.239999999998"/>
  </r>
  <r>
    <x v="2"/>
    <s v="Cuenta de proveedor"/>
    <s v="06100247409"/>
    <s v="ALBA MARIA DE LEON SANFLE"/>
    <m/>
    <s v="PI007117"/>
    <d v="2013-11-27T00:00:00"/>
    <s v="OFICIO #2808"/>
    <s v="PAGO DE PRESTACIONES LABORALES"/>
    <n v="-131610.95000000001"/>
    <n v="-131610.95000000001"/>
  </r>
  <r>
    <x v="2"/>
    <s v="Cuenta de proveedor"/>
    <s v="422000276"/>
    <s v="MOVIMIENTO DE CURSILLOS DE CRISTIANDAD"/>
    <m/>
    <s v="CXP00021264"/>
    <d v="2013-11-27T00:00:00"/>
    <s v="00000057-1"/>
    <s v="SERVICIO DE DESAYUNO,REFRIG.ALMUERZOS,JORNADA DE ORIENTACION"/>
    <n v="-75400"/>
    <n v="-75400"/>
  </r>
  <r>
    <x v="2"/>
    <s v="Cuenta de proveedor"/>
    <s v="422000276"/>
    <s v="MOVIMIENTO DE CURSILLOS DE CRISTIANDAD"/>
    <m/>
    <s v="CXP00021266"/>
    <d v="2013-11-27T00:00:00"/>
    <s v="00000057"/>
    <s v="SERVICIO DE ALQUILER DE HABITACION,Y SALON,JORNADA DE ORIENT"/>
    <n v="-26200"/>
    <n v="-26200"/>
  </r>
  <r>
    <x v="2"/>
    <s v="Cuenta de proveedor"/>
    <s v="00108981739"/>
    <s v="MARIA  DE LA CRUZ DEL ROSARIO  DECENA"/>
    <m/>
    <s v="PI007154"/>
    <d v="2013-11-28T00:00:00"/>
    <s v="OFICIO #1561"/>
    <s v="PAGO PRESTACIONES LABORALES"/>
    <n v="-45268.74"/>
    <n v="-45268.74"/>
  </r>
  <r>
    <x v="2"/>
    <s v="Cuenta de proveedor"/>
    <s v="00110147352"/>
    <s v="LOYDA  MARGARITA DE LA ROSA"/>
    <m/>
    <s v="PI007159"/>
    <d v="2013-11-28T00:00:00"/>
    <s v="OFICIO #1211"/>
    <s v="PAGO PRESTACIONES LABORALES"/>
    <n v="-27554.68"/>
    <n v="-27554.68"/>
  </r>
  <r>
    <x v="2"/>
    <s v="Cuenta de proveedor"/>
    <s v="00113940829"/>
    <s v="BILL JHONATTAN GIL FERNANDEZ"/>
    <m/>
    <s v="PI007153"/>
    <d v="2013-11-28T00:00:00"/>
    <s v="OFICIO #2912"/>
    <s v="PAGO PRESTACIONES LABORALES"/>
    <n v="-14536.23"/>
    <n v="-14536.23"/>
  </r>
  <r>
    <x v="2"/>
    <s v="Cuenta de proveedor"/>
    <s v="01200675278"/>
    <s v="FELIX RAUL MESA MINAY"/>
    <m/>
    <s v="PI007164"/>
    <d v="2013-11-28T00:00:00"/>
    <s v="OFICIO #2639"/>
    <s v="PAGO PRESTACIONES LABORALES"/>
    <n v="-7084.68"/>
    <n v="-7084.68"/>
  </r>
  <r>
    <x v="2"/>
    <s v="Cuenta de proveedor"/>
    <s v="01800738039"/>
    <s v="LUISA MARIA DOTEL MATOS"/>
    <m/>
    <s v="PI007161"/>
    <d v="2013-11-28T00:00:00"/>
    <s v="OFICIO #2111"/>
    <s v="PAGO PRESTACIONES LABORALES"/>
    <n v="-32672.18"/>
    <n v="-32672.18"/>
  </r>
  <r>
    <x v="2"/>
    <s v="Cuenta de proveedor"/>
    <s v="02400152407"/>
    <s v="MIGUEL ANTONIO SIMEON ARIAS"/>
    <m/>
    <s v="PI007157"/>
    <d v="2013-11-28T00:00:00"/>
    <s v="OFICIO #2813"/>
    <s v="PAGO PRESTACIONES LABORALES"/>
    <n v="-32672.18"/>
    <n v="-32672.18"/>
  </r>
  <r>
    <x v="2"/>
    <s v="Cuenta de proveedor"/>
    <s v="05300219739"/>
    <s v="JULIAN  DURAN GARCIA"/>
    <m/>
    <s v="PI007155"/>
    <d v="2013-11-28T00:00:00"/>
    <s v="OFICIO #1560"/>
    <s v="PAGO PRESTACIONES LABORALES"/>
    <n v="-37592.959999999999"/>
    <n v="-37592.959999999999"/>
  </r>
  <r>
    <x v="2"/>
    <s v="Cuenta de proveedor"/>
    <s v="05600754419"/>
    <s v="MERCEDES  EUSEBIO PAULINO"/>
    <m/>
    <s v="PI007156"/>
    <d v="2013-11-28T00:00:00"/>
    <s v="OFICIO #7827"/>
    <s v="PAGO PRESTACIONES LABORALES"/>
    <n v="-29565.52"/>
    <n v="-29565.52"/>
  </r>
  <r>
    <x v="2"/>
    <s v="Cuenta de proveedor"/>
    <s v="05800091646"/>
    <s v="MARIA MERCEDES"/>
    <s v="Cheque"/>
    <s v="PI007160"/>
    <d v="2013-11-28T00:00:00"/>
    <s v="OFICIO #424"/>
    <s v="PAGO PRESTACIONES LABORALES"/>
    <n v="-25414.6"/>
    <n v="-25414.6"/>
  </r>
  <r>
    <x v="2"/>
    <s v="Cuenta de proveedor"/>
    <s v="05900018010"/>
    <s v="NELSON MOREL POLANCO"/>
    <m/>
    <s v="PI007167"/>
    <d v="2013-11-28T00:00:00"/>
    <s v="OFICIO #2911"/>
    <s v="PAGO PRESTACIONES LABORALES"/>
    <n v="-19220.72"/>
    <n v="-19220.72"/>
  </r>
  <r>
    <x v="2"/>
    <s v="Cuenta de proveedor"/>
    <s v="07700017762"/>
    <s v="MARTA CUEVAS Y CUEVAS"/>
    <m/>
    <s v="PI007165"/>
    <d v="2013-11-28T00:00:00"/>
    <s v="OFICIO #1171"/>
    <s v="PAGO PRESTACIONES LABORALES"/>
    <n v="-16346.24"/>
    <n v="-16346.24"/>
  </r>
  <r>
    <x v="1"/>
    <s v="Cuenta de proveedor"/>
    <s v="06600077942"/>
    <s v="JUAN PEÑA Y FERNANDEZ"/>
    <m/>
    <s v="CXP00015981"/>
    <d v="2013-11-28T00:00:00"/>
    <s v="CONTR. 1893-1"/>
    <s v="COMPRA TERRENO (100% DEL MONTO)"/>
    <n v="-161500"/>
    <n v="-161500"/>
  </r>
  <r>
    <x v="0"/>
    <s v="Cuenta de proveedor"/>
    <s v="401517078"/>
    <s v="TESORERIA DE LA SEGURIDAD SOCIAL"/>
    <m/>
    <s v="ED00003109"/>
    <d v="2013-11-29T00:00:00"/>
    <m/>
    <s v="SEG. SALUD CONAVIHSIDA TRIMESTRE JUNIO-AGOSTO, OFIC. 174/13"/>
    <n v="-7055.82"/>
    <n v="-7055.82"/>
  </r>
  <r>
    <x v="0"/>
    <s v="Cuenta de proveedor"/>
    <s v="401517078"/>
    <s v="TESORERIA DE LA SEGURIDAD SOCIAL"/>
    <m/>
    <s v="ED00003110"/>
    <d v="2013-11-29T00:00:00"/>
    <m/>
    <s v="PENSIONES CONAVIHSIDA TRIMESTRE JUNIO-AGOSTO, OFIC. 174/2013"/>
    <n v="-6027.78"/>
    <n v="-6027.78"/>
  </r>
  <r>
    <x v="2"/>
    <s v="Cuenta de proveedor"/>
    <s v="00107079352"/>
    <s v="JOSE MERCEDES SEVERINO DE LA CRUZ"/>
    <m/>
    <s v="PI007206"/>
    <d v="2013-11-29T00:00:00"/>
    <s v="OFICIO #2810"/>
    <s v="PAGO PRESTACIONES LABORALES"/>
    <n v="-48526.8"/>
    <n v="-48526.8"/>
  </r>
  <r>
    <x v="1"/>
    <s v="Cuenta de proveedor"/>
    <s v="00113194070"/>
    <s v="JOSE ANTONIO HENRIQUEZ MANZUETA."/>
    <s v="Libramiento"/>
    <s v="CXP00016081"/>
    <d v="2013-11-29T00:00:00"/>
    <s v="CONTR. 1316-4"/>
    <s v="CUBICACION # 5"/>
    <n v="-3860629.66"/>
    <n v="-3860629.66"/>
  </r>
  <r>
    <x v="1"/>
    <s v="Cuenta de proveedor"/>
    <s v="01800057166"/>
    <s v="ABRAHAM ARIAS FELIZ"/>
    <m/>
    <s v="CXP00016109"/>
    <d v="2013-11-29T00:00:00"/>
    <s v="CONTR. 1440-1"/>
    <s v="50% FINAL DE COMPRA DE TERRENO"/>
    <n v="-910000"/>
    <n v="-910000"/>
  </r>
  <r>
    <x v="1"/>
    <s v="Cuenta de proveedor"/>
    <s v="04200006932"/>
    <s v="RAUL OSVALDO HERNANDEZ GENAO Y/O RAYSA B. GOMEZ"/>
    <m/>
    <s v="CXP00016117"/>
    <d v="2013-11-29T00:00:00"/>
    <s v="CONTR. 0836-1"/>
    <s v="50% SALDO COMPRA DE TERRENO"/>
    <n v="-5600000"/>
    <n v="-5600000"/>
  </r>
  <r>
    <x v="2"/>
    <s v="Cuenta de proveedor"/>
    <s v="130139113"/>
    <s v="PRIMARY BUSINESS GROUP, SRL"/>
    <m/>
    <s v="CXP00018395"/>
    <d v="2013-11-30T00:00:00"/>
    <s v="NCF-000000003"/>
    <s v="SERVICIO DE TRANSMISION DE PUBLICIDAD PRIMER AÑO G"/>
    <n v="-59000"/>
    <n v="-59000"/>
  </r>
  <r>
    <x v="2"/>
    <s v="Cuenta de proveedor"/>
    <s v="130399532"/>
    <s v="PRODUCCIONES MESA &amp; ASOCIADOS SRL"/>
    <s v="Cheque"/>
    <s v="CXP00019314"/>
    <d v="2013-11-30T00:00:00"/>
    <s v="NCF-0000000050"/>
    <s v="SERVICIO DE TRANSMISION PUBLICIDAD PRIMER AÑO DE G"/>
    <n v="-29500"/>
    <n v="-29500"/>
  </r>
  <r>
    <x v="2"/>
    <s v="Cuenta de proveedor"/>
    <s v="00114319395"/>
    <s v="GISELLE ALTAGRACIA GARCIA MEYRELES"/>
    <m/>
    <s v="CXP00021211"/>
    <d v="2013-12-02T00:00:00"/>
    <s v="NCF-00000004"/>
    <s v="SERVICIO DE ALIMENTACION Y ALQUILERES"/>
    <n v="-24218"/>
    <n v="-24218"/>
  </r>
  <r>
    <x v="2"/>
    <s v="Cuenta de proveedor"/>
    <s v="101618787"/>
    <s v="ALTICE DOMINICANA, S. A."/>
    <m/>
    <s v="CXP00016262"/>
    <d v="2013-12-02T00:00:00"/>
    <s v="688782"/>
    <s v="SERVICIO DE DATA ORANGE CORRESP. MES NOVIEMBRE 2013"/>
    <n v="-5585.22"/>
    <n v="-5585.22"/>
  </r>
  <r>
    <x v="0"/>
    <s v="Cuenta de proveedor"/>
    <s v="401517078"/>
    <s v="TESORERIA DE LA SEGURIDAD SOCIAL"/>
    <m/>
    <s v="ED00003204"/>
    <d v="2013-12-03T00:00:00"/>
    <m/>
    <s v="SEG. DE PENSIONES DE OCTUBRE 2013, SEGUN OFICIO DRH#1148"/>
    <n v="-2710.54"/>
    <n v="-2710.54"/>
  </r>
  <r>
    <x v="0"/>
    <s v="Cuenta de proveedor"/>
    <s v="401517078"/>
    <s v="TESORERIA DE LA SEGURIDAD SOCIAL"/>
    <m/>
    <s v="ED00003205"/>
    <d v="2013-12-03T00:00:00"/>
    <m/>
    <s v="SEG. DE SALUD MES DE OCTUBRE 2013, SEGUN OFICIO DRH#1148"/>
    <n v="-2871.09"/>
    <n v="-2871.09"/>
  </r>
  <r>
    <x v="0"/>
    <s v="Cuenta de proveedor"/>
    <s v="401517078"/>
    <s v="TESORERIA DE LA SEGURIDAD SOCIAL"/>
    <m/>
    <s v="ED00003207"/>
    <d v="2013-12-03T00:00:00"/>
    <m/>
    <s v="SEG. PENSIONES CORRESP. MES NOVIEMBRE 2013, OFICIO. 873"/>
    <n v="-2410.8000000000002"/>
    <n v="-2410.8000000000002"/>
  </r>
  <r>
    <x v="0"/>
    <s v="Cuenta de proveedor"/>
    <s v="401517078"/>
    <s v="TESORERIA DE LA SEGURIDAD SOCIAL"/>
    <m/>
    <s v="ED00003208"/>
    <d v="2013-12-03T00:00:00"/>
    <m/>
    <s v="SEG. DE SALUD FAM. CORRESP. MES DE NOVIEMBRE 2013, OFIC. 873"/>
    <n v="-2553.6"/>
    <n v="-2553.6"/>
  </r>
  <r>
    <x v="0"/>
    <s v="Cuenta de proveedor"/>
    <s v="401517078"/>
    <s v="TESORERIA DE LA SEGURIDAD SOCIAL"/>
    <m/>
    <s v="ED00003220"/>
    <d v="2013-12-03T00:00:00"/>
    <m/>
    <s v="PENSIONES CORRESP. MES DE NOVIEMBRE OFIC. DGA #877-13"/>
    <n v="-5424.3"/>
    <n v="-5424.3"/>
  </r>
  <r>
    <x v="0"/>
    <s v="Cuenta de proveedor"/>
    <s v="401517078"/>
    <s v="TESORERIA DE LA SEGURIDAD SOCIAL"/>
    <m/>
    <s v="ED00003221"/>
    <d v="2013-12-03T00:00:00"/>
    <m/>
    <s v="SEG. SALUD CORRESP. MES DE NOVIEMBRE OFIC. DGA #877-13"/>
    <n v="-5745.6"/>
    <n v="-5745.6"/>
  </r>
  <r>
    <x v="0"/>
    <s v="Cuenta de proveedor"/>
    <s v="401517078"/>
    <s v="TESORERIA DE LA SEGURIDAD SOCIAL"/>
    <m/>
    <s v="ED00003226"/>
    <d v="2013-12-03T00:00:00"/>
    <m/>
    <s v="SEG. PENSIONES CORRESP. MES NOVIEMBRE 2013"/>
    <n v="-2095.1"/>
    <n v="-2095.1"/>
  </r>
  <r>
    <x v="0"/>
    <s v="Cuenta de proveedor"/>
    <s v="401517078"/>
    <s v="TESORERIA DE LA SEGURIDAD SOCIAL"/>
    <m/>
    <s v="ED00003227"/>
    <d v="2013-12-03T00:00:00"/>
    <m/>
    <s v="SEG. DE SALUD FAM. CORRESP. MES DE NOVIEMBRE 2013, OFIC. 874"/>
    <n v="-2219.1999999999998"/>
    <n v="-2219.1999999999998"/>
  </r>
  <r>
    <x v="2"/>
    <s v="Cuenta de proveedor"/>
    <s v="00115888588"/>
    <s v="JOSE  ENRIQUE SANTANA"/>
    <m/>
    <s v="ED00003213"/>
    <d v="2013-12-03T00:00:00"/>
    <m/>
    <s v="SUELDO CORRESP. MES NOVIEMBRE 2013, OFIC. 873"/>
    <n v="-4679.5"/>
    <n v="-4679.5"/>
  </r>
  <r>
    <x v="2"/>
    <s v="Cuenta de proveedor"/>
    <s v="01200203436"/>
    <s v="JOSEFINA TURBI RIVERA"/>
    <m/>
    <s v="CXP00016344"/>
    <d v="2013-12-03T00:00:00"/>
    <s v="OFICIO #20131089-B"/>
    <s v="LICENCIA PRE Y POST NATAL NO. 20131089-B MAESTRA CRUZ GARCIA"/>
    <n v="-25796.13"/>
    <n v="-23216.52"/>
  </r>
  <r>
    <x v="2"/>
    <s v="Cuenta de proveedor"/>
    <s v="01200654562"/>
    <s v="CRUZ ELISA MENDEZ BRITO"/>
    <m/>
    <s v="CXP00016365"/>
    <d v="2013-12-03T00:00:00"/>
    <s v="OFICIO #20131086-B"/>
    <s v="LICENCIA PRE Y POST NATAL NO. 20131086-B MAESTRA MERCEDES S."/>
    <n v="-34794.78"/>
    <n v="-31315.3"/>
  </r>
  <r>
    <x v="2"/>
    <s v="Cuenta de proveedor"/>
    <s v="04701655492"/>
    <s v="JOHANNI  CAPELLAN RAMIREZ"/>
    <m/>
    <s v="CXP00016476"/>
    <d v="2013-12-03T00:00:00"/>
    <s v="OFICIO #20131109-B"/>
    <s v="LICENCIA PRE Y POST NATAL NO. 20131109-B"/>
    <n v="-34794.78"/>
    <n v="-34794.78"/>
  </r>
  <r>
    <x v="2"/>
    <s v="Cuenta de proveedor"/>
    <s v="401047039"/>
    <s v="COOP NACIONAL DE SERVICIOS MULTIPLES MAESTROS,"/>
    <m/>
    <s v="CXP00016431"/>
    <d v="2013-12-03T00:00:00"/>
    <s v="OFICIO #3095/13"/>
    <s v="ALQUILERES EN LA JORNADA DE ORIENTACION CON ORIENT. Y PSIC"/>
    <n v="-261280"/>
    <n v="-261280"/>
  </r>
  <r>
    <x v="1"/>
    <s v="Cuenta de proveedor"/>
    <s v="02800000818"/>
    <s v="MIGUEL CEBALLOS POUERIE"/>
    <m/>
    <s v="MIED-152299"/>
    <d v="2013-12-03T00:00:00"/>
    <s v="CONTR. 1418-7-NULO"/>
    <s v="CONTR. 1418-7"/>
    <n v="296079.52"/>
    <n v="296079.52"/>
  </r>
  <r>
    <x v="0"/>
    <s v="Cuenta de proveedor"/>
    <s v="401517078"/>
    <s v="TESORERIA DE LA SEGURIDAD SOCIAL"/>
    <m/>
    <s v="ED00003232"/>
    <d v="2013-12-04T00:00:00"/>
    <m/>
    <s v="SEG. DE PENSIONES, CORRESP. AL OFICIO DRH/1199/2013"/>
    <n v="-2735.04"/>
    <n v="-2735.04"/>
  </r>
  <r>
    <x v="0"/>
    <s v="Cuenta de proveedor"/>
    <s v="401517078"/>
    <s v="TESORERIA DE LA SEGURIDAD SOCIAL"/>
    <m/>
    <s v="ED00003233"/>
    <d v="2013-12-04T00:00:00"/>
    <m/>
    <s v="SEG. DE SALUD, CORRESP. AL OFICIO DRH/1199/2013"/>
    <n v="-2897.05"/>
    <n v="-2897.05"/>
  </r>
  <r>
    <x v="0"/>
    <s v="Cuenta de proveedor"/>
    <s v="401517078"/>
    <s v="TESORERIA DE LA SEGURIDAD SOCIAL"/>
    <m/>
    <s v="ED00003239"/>
    <d v="2013-12-04T00:00:00"/>
    <m/>
    <s v="SEG./PENSIONES, CELIO SENATUS MES NOV./DIC-S/OFIC.1207/2013"/>
    <n v="-1201.0999999999999"/>
    <n v="-1201.0999999999999"/>
  </r>
  <r>
    <x v="0"/>
    <s v="Cuenta de proveedor"/>
    <s v="401517078"/>
    <s v="TESORERIA DE LA SEGURIDAD SOCIAL"/>
    <m/>
    <s v="ED00003240"/>
    <d v="2013-12-04T00:00:00"/>
    <m/>
    <s v="SEG./SALUD, CELIO SENATUS MES NOV./DIC-S/OFIC.1207/2013"/>
    <n v="-1272.24"/>
    <n v="-1272.24"/>
  </r>
  <r>
    <x v="0"/>
    <s v="Cuenta de proveedor"/>
    <s v="401517078"/>
    <s v="TESORERIA DE LA SEGURIDAD SOCIAL"/>
    <m/>
    <s v="ED00003243"/>
    <d v="2013-12-04T00:00:00"/>
    <m/>
    <s v="SEG./PENSIONES,  CORRESP. AL OFICIO #DRH #1209/2013"/>
    <n v="-1708.01"/>
    <n v="-1708.01"/>
  </r>
  <r>
    <x v="0"/>
    <s v="Cuenta de proveedor"/>
    <s v="401517078"/>
    <s v="TESORERIA DE LA SEGURIDAD SOCIAL"/>
    <m/>
    <s v="ED00003245"/>
    <d v="2013-12-04T00:00:00"/>
    <m/>
    <s v="SEG. DE SALUD,  CORRESP. AL OFICIO #DRH #1209/2013"/>
    <n v="-1809.18"/>
    <n v="-1809.18"/>
  </r>
  <r>
    <x v="2"/>
    <s v="Cuenta de proveedor"/>
    <s v="03701114252"/>
    <s v="MISAEL SILVERIO ESPINAL"/>
    <m/>
    <s v="CXP00016540"/>
    <d v="2013-12-04T00:00:00"/>
    <s v="OFIC. 129-2/2013"/>
    <s v="LIC. PRE Y POST PROF. HILDA AMPARO MINAYA OFIC. 2013/1134-B"/>
    <n v="-31795.23"/>
    <n v="-28615.71"/>
  </r>
  <r>
    <x v="1"/>
    <s v="Cuenta de proveedor"/>
    <s v="06900056406"/>
    <s v="BERIAN MIGDALIA SENA BENITEZ"/>
    <m/>
    <s v="CXP00016569"/>
    <d v="2013-12-04T00:00:00"/>
    <s v="CONTR. 1477-1"/>
    <s v="SERVICIOS PROFESIONALES OCTUBRE Y NOVIEMBRE/2013"/>
    <n v="-80000"/>
    <n v="-80000"/>
  </r>
  <r>
    <x v="0"/>
    <s v="Cuenta de proveedor"/>
    <s v="401517078"/>
    <s v="TESORERIA DE LA SEGURIDAD SOCIAL"/>
    <m/>
    <s v="ED00003247"/>
    <d v="2013-12-05T00:00:00"/>
    <m/>
    <s v="SEG. PENSIONES, CORRESP. AL OFIC. DRH#1198/2013"/>
    <n v="-1825.61"/>
    <n v="-1825.61"/>
  </r>
  <r>
    <x v="0"/>
    <s v="Cuenta de proveedor"/>
    <s v="401517078"/>
    <s v="TESORERIA DE LA SEGURIDAD SOCIAL"/>
    <m/>
    <s v="ED00003248"/>
    <d v="2013-12-05T00:00:00"/>
    <m/>
    <s v="SEG. DE SALUD FAMILIAR, CORRESP. AL OFIC. DRH#1198/2013"/>
    <n v="-1933.74"/>
    <n v="-1933.74"/>
  </r>
  <r>
    <x v="0"/>
    <s v="Cuenta de proveedor"/>
    <s v="401517078"/>
    <s v="TESORERIA DE LA SEGURIDAD SOCIAL"/>
    <m/>
    <s v="ED00003251"/>
    <d v="2013-12-05T00:00:00"/>
    <m/>
    <s v="SEG. DE PENSIONES, CORRESP. AL OFIC. DRH#1201/2013"/>
    <n v="-1708.01"/>
    <n v="-1708.01"/>
  </r>
  <r>
    <x v="0"/>
    <s v="Cuenta de proveedor"/>
    <s v="401517078"/>
    <s v="TESORERIA DE LA SEGURIDAD SOCIAL"/>
    <m/>
    <s v="ED00003252"/>
    <d v="2013-12-05T00:00:00"/>
    <m/>
    <s v="SEG. DE SALUD, CORRESP. AL OFIC. DRH#1201/2013"/>
    <n v="-1809.18"/>
    <n v="-1809.18"/>
  </r>
  <r>
    <x v="0"/>
    <s v="Cuenta de proveedor"/>
    <s v="401517078"/>
    <s v="TESORERIA DE LA SEGURIDAD SOCIAL"/>
    <m/>
    <s v="ED00003255"/>
    <d v="2013-12-05T00:00:00"/>
    <m/>
    <s v="SEG. PENSIONES, CORRESP. AL OFIC. DRH#1206/2013"/>
    <n v="-2296"/>
    <n v="-2296"/>
  </r>
  <r>
    <x v="0"/>
    <s v="Cuenta de proveedor"/>
    <s v="401517078"/>
    <s v="TESORERIA DE LA SEGURIDAD SOCIAL"/>
    <m/>
    <s v="ED00003256"/>
    <d v="2013-12-05T00:00:00"/>
    <m/>
    <s v="SEG. DE SALUD, CORRESP. AL OFIC. DRH#1206/2013"/>
    <n v="-2432"/>
    <n v="-2432"/>
  </r>
  <r>
    <x v="0"/>
    <s v="Cuenta de proveedor"/>
    <s v="401517078"/>
    <s v="TESORERIA DE LA SEGURIDAD SOCIAL"/>
    <m/>
    <s v="ED00003258"/>
    <d v="2013-12-05T00:00:00"/>
    <m/>
    <s v="SEG. PENSIONES CORRESP. AL OFICIO DRH #1202/2013"/>
    <n v="-1601.14"/>
    <n v="-1601.14"/>
  </r>
  <r>
    <x v="0"/>
    <s v="Cuenta de proveedor"/>
    <s v="401517078"/>
    <s v="TESORERIA DE LA SEGURIDAD SOCIAL"/>
    <m/>
    <s v="ED00003260"/>
    <d v="2013-12-05T00:00:00"/>
    <m/>
    <s v="SEG. FAMILIAR DE SALUD CORRESP. AL OFICIO DRH #1202/2013"/>
    <n v="-1695.98"/>
    <n v="-1695.98"/>
  </r>
  <r>
    <x v="0"/>
    <s v="Cuenta de proveedor"/>
    <s v="3101087645"/>
    <s v="JOSE FABIAN ROSARIO"/>
    <m/>
    <s v="CXP00019319"/>
    <d v="2013-12-06T00:00:00"/>
    <s v="NCF-00000262"/>
    <s v="SERVICIO DE TRANSMISION PUBLICIDAD QUISQUEYA APREN"/>
    <n v="-59000"/>
    <n v="-59000"/>
  </r>
  <r>
    <x v="0"/>
    <s v="Cuenta de proveedor"/>
    <s v="401517078"/>
    <s v="TESORERIA DE LA SEGURIDAD SOCIAL"/>
    <m/>
    <s v="ED00003263"/>
    <d v="2013-12-06T00:00:00"/>
    <m/>
    <s v="SEG. FAMILIAR DE SALUD CORRESP. MES SEPTIEMBRE 2013"/>
    <n v="-2940.52"/>
    <n v="-2940.52"/>
  </r>
  <r>
    <x v="0"/>
    <s v="Cuenta de proveedor"/>
    <s v="401517078"/>
    <s v="TESORERIA DE LA SEGURIDAD SOCIAL"/>
    <m/>
    <s v="ED00003264"/>
    <d v="2013-12-06T00:00:00"/>
    <m/>
    <s v="SEG. PENSIONES CORRESP. MES SEPTIEMBRE 2013"/>
    <n v="-2776.08"/>
    <n v="-2776.08"/>
  </r>
  <r>
    <x v="0"/>
    <s v="Cuenta de proveedor"/>
    <s v="401517078"/>
    <s v="TESORERIA DE LA SEGURIDAD SOCIAL"/>
    <m/>
    <s v="ED00003269"/>
    <d v="2013-12-06T00:00:00"/>
    <m/>
    <s v="SEG. FAMILIAR DE SALUD CORRESP. MESES NOV. - DIC. 2013"/>
    <n v="-4803.2"/>
    <n v="-4803.2"/>
  </r>
  <r>
    <x v="0"/>
    <s v="Cuenta de proveedor"/>
    <s v="401517078"/>
    <s v="TESORERIA DE LA SEGURIDAD SOCIAL"/>
    <m/>
    <s v="ED00003270"/>
    <d v="2013-12-06T00:00:00"/>
    <m/>
    <s v="SEG. PENSIONES CORRESP. MESES NOV. - DIC.  2013"/>
    <n v="-4534.6000000000004"/>
    <n v="-4534.6000000000004"/>
  </r>
  <r>
    <x v="0"/>
    <s v="Cuenta de proveedor"/>
    <s v="401517078"/>
    <s v="TESORERIA DE LA SEGURIDAD SOCIAL"/>
    <m/>
    <s v="ED00003275"/>
    <d v="2013-12-06T00:00:00"/>
    <m/>
    <s v="SEG. DE  PENSIONES  A DOCENTES DE JORNADA EXT., S/OF. 2084"/>
    <n v="-963268.13"/>
    <n v="-963268.13"/>
  </r>
  <r>
    <x v="0"/>
    <s v="Cuenta de proveedor"/>
    <s v="401517078"/>
    <s v="TESORERIA DE LA SEGURIDAD SOCIAL"/>
    <m/>
    <s v="ED00003276"/>
    <d v="2013-12-06T00:00:00"/>
    <m/>
    <s v="SEG. DE SALUD FAMILIAR A DOCENTES DE JORNADA EXT. S/OF. 2084"/>
    <n v="-1020325.82"/>
    <n v="-1020325.82"/>
  </r>
  <r>
    <x v="1"/>
    <s v="Cuenta de proveedor"/>
    <s v="40221243542"/>
    <s v="GABRIELA FELICIA TEJADA PEÑA"/>
    <m/>
    <s v="CXP00016826"/>
    <d v="2013-12-06T00:00:00"/>
    <s v="CONTRATO 0625-REG."/>
    <s v="REGALIA PASCUAL AÑO 2013"/>
    <n v="-20700"/>
    <n v="-20700"/>
  </r>
  <r>
    <x v="2"/>
    <s v="Cuenta de proveedor"/>
    <s v="00106866296"/>
    <s v="DANIRDA GOMEZ MONTERO"/>
    <m/>
    <s v="CXP00016899"/>
    <d v="2013-12-07T00:00:00"/>
    <s v="OFICIO #20131308-B"/>
    <s v="LIC. PRE Y POST NATAL NO. 20131308-B MAESTRA JUANA SANCHEZ"/>
    <n v="-24015.48"/>
    <n v="-24015.48"/>
  </r>
  <r>
    <x v="2"/>
    <s v="Cuenta de proveedor"/>
    <s v="00113320030"/>
    <s v="JOSEFINA CONTRERAS"/>
    <m/>
    <s v="CXP00016898"/>
    <d v="2013-12-07T00:00:00"/>
    <s v="OFICIO #20131307-B"/>
    <s v="LIC. PRE Y POST NATAL NO. 20131307-B MAESTRA JOSEFINA C."/>
    <n v="-21945.18"/>
    <n v="-19750.66"/>
  </r>
  <r>
    <x v="2"/>
    <s v="Cuenta de proveedor"/>
    <s v="00500067889"/>
    <s v="ANA MARTINEZ PERALTA"/>
    <m/>
    <s v="CXP00016900"/>
    <d v="2013-12-07T00:00:00"/>
    <s v="OFICIO #20131309-B"/>
    <s v="LIC. PRE Y POST NATAL NO. 20131309-B MAESTRA JUANA SANCHEZ"/>
    <n v="-24015.48"/>
    <n v="-24015.48"/>
  </r>
  <r>
    <x v="1"/>
    <s v="Cuenta de proveedor"/>
    <s v="001-00950112"/>
    <s v="MIGUEL ARTURO ORTIZ HADAD"/>
    <m/>
    <s v="PAG00075828"/>
    <d v="2013-12-08T00:00:00"/>
    <m/>
    <s v="LIB.29313/2013"/>
    <n v="13511402.560000001"/>
    <n v="13511402.560000001"/>
  </r>
  <r>
    <x v="1"/>
    <s v="Cuenta de proveedor"/>
    <s v="001-00950112"/>
    <s v="MIGUEL ARTURO ORTIZ HADAD"/>
    <m/>
    <s v="CKR001680"/>
    <d v="2013-12-08T00:00:00"/>
    <m/>
    <s v="CANCELADO : PAG00075828, CHEQUE DANADO"/>
    <n v="-13511402.560000001"/>
    <n v="-13511402.560000001"/>
  </r>
  <r>
    <x v="1"/>
    <s v="Cuenta de proveedor"/>
    <s v="001-0095011-2"/>
    <s v="MIGUEL ARTURO ORTIZ H."/>
    <m/>
    <s v="MIED-141916"/>
    <d v="2013-12-08T00:00:00"/>
    <s v="CONTR. 2074-ANTICIPO"/>
    <s v="20% DE AVANCE"/>
    <n v="-13647881.369999999"/>
    <n v="-13647881.369999999"/>
  </r>
  <r>
    <x v="0"/>
    <s v="Cuenta de proveedor"/>
    <s v="401517078"/>
    <s v="TESORERIA DE LA SEGURIDAD SOCIAL"/>
    <m/>
    <s v="ED00003283"/>
    <d v="2013-12-09T00:00:00"/>
    <m/>
    <s v="SEG. DE PENSIONES MESES OCTUBRE-NOVIEMBRE 2013."/>
    <n v="-44749.93"/>
    <n v="-44749.93"/>
  </r>
  <r>
    <x v="0"/>
    <s v="Cuenta de proveedor"/>
    <s v="401517078"/>
    <s v="TESORERIA DE LA SEGURIDAD SOCIAL"/>
    <m/>
    <s v="ED00003284"/>
    <d v="2013-12-09T00:00:00"/>
    <m/>
    <s v="SEG. DE SALUD FAMILIAR MESES OCTUBRE-NOVIEMBRE 2013."/>
    <n v="-47400.62"/>
    <n v="-47400.62"/>
  </r>
  <r>
    <x v="2"/>
    <s v="Cuenta de proveedor"/>
    <s v="00500420039"/>
    <s v="ISABEL BELLO DE PAULA"/>
    <m/>
    <s v="CXP00016907"/>
    <d v="2013-12-09T00:00:00"/>
    <s v="OFICIO #20131286-B"/>
    <s v="LIC. PREY POST NATAL NO. 20131286-B MAESTRA MARCELINA S."/>
    <n v="-22773.3"/>
    <n v="-20495.97"/>
  </r>
  <r>
    <x v="2"/>
    <s v="Cuenta de proveedor"/>
    <s v="00500420039"/>
    <s v="ISABEL BELLO DE PAULA"/>
    <m/>
    <s v="CXP00016908"/>
    <d v="2013-12-09T00:00:00"/>
    <s v="OFICIO #20131285-B"/>
    <s v="LIC. PREY POST NATAL NO. 20131285-B MAESTRA MARCELINA S."/>
    <n v="-27327.3"/>
    <n v="-24594.57"/>
  </r>
  <r>
    <x v="0"/>
    <s v="Cuenta de proveedor"/>
    <s v="401517078"/>
    <s v="TESORERIA DE LA SEGURIDAD SOCIAL"/>
    <m/>
    <s v="ED00003287"/>
    <d v="2013-12-10T00:00:00"/>
    <m/>
    <s v="SEG. DE PESNSIONES POR SERVICIOS PRESTADOS"/>
    <n v="-2735.04"/>
    <n v="-2735.04"/>
  </r>
  <r>
    <x v="0"/>
    <s v="Cuenta de proveedor"/>
    <s v="401517078"/>
    <s v="TESORERIA DE LA SEGURIDAD SOCIAL"/>
    <m/>
    <s v="ED00003290"/>
    <d v="2013-12-10T00:00:00"/>
    <m/>
    <s v="SEG. DE PESNSIONES MESES AGO-SEPT-OCT. POR SERVICIOS PREST."/>
    <n v="-3687.68"/>
    <n v="-3687.68"/>
  </r>
  <r>
    <x v="0"/>
    <s v="Cuenta de proveedor"/>
    <s v="401517078"/>
    <s v="TESORERIA DE LA SEGURIDAD SOCIAL"/>
    <m/>
    <s v="ED00003291"/>
    <d v="2013-12-10T00:00:00"/>
    <m/>
    <s v="SEG. FAMILIAR DE SALUD MESES AGO-SEPT-OCT. SERVICIOS PREST."/>
    <n v="-3257.36"/>
    <n v="-3257.36"/>
  </r>
  <r>
    <x v="0"/>
    <s v="Cuenta de proveedor"/>
    <s v="401517078"/>
    <s v="TESORERIA DE LA SEGURIDAD SOCIAL"/>
    <m/>
    <s v="ED00003295"/>
    <d v="2013-12-10T00:00:00"/>
    <m/>
    <s v="SEG. DE PESNSIONES MES DE NOVIEMBRE 2013, SERVICIOS PREST."/>
    <n v="-2181.1999999999998"/>
    <n v="-2181.1999999999998"/>
  </r>
  <r>
    <x v="0"/>
    <s v="Cuenta de proveedor"/>
    <s v="401517078"/>
    <s v="TESORERIA DE LA SEGURIDAD SOCIAL"/>
    <m/>
    <s v="ED00003296"/>
    <d v="2013-12-10T00:00:00"/>
    <m/>
    <s v="SEG. FAMILIAR DE SALUD MES NOVIEMBRE 2013, SERVICIOS PREST."/>
    <n v="-2310.4"/>
    <n v="-2310.4"/>
  </r>
  <r>
    <x v="0"/>
    <s v="Cuenta de proveedor"/>
    <s v="401517078"/>
    <s v="TESORERIA DE LA SEGURIDAD SOCIAL"/>
    <m/>
    <s v="ED00003299"/>
    <d v="2013-12-10T00:00:00"/>
    <m/>
    <s v="SEG. FAMILIAR DE SALUD POR SERVICIOS PRESTADOS"/>
    <n v="-2897.05"/>
    <n v="-2897.05"/>
  </r>
  <r>
    <x v="2"/>
    <s v="Cuenta de proveedor"/>
    <s v="05300006441"/>
    <s v="ROSARIO TORRES SANCHEZ"/>
    <m/>
    <s v="PI007318"/>
    <d v="2013-12-10T00:00:00"/>
    <s v="OFIC. 1051/2013"/>
    <s v="PAGO DE TRES MEDIAS BECAS PARA JOVENES DEL NIVEL MEDIO"/>
    <n v="-5250"/>
    <n v="-5250"/>
  </r>
  <r>
    <x v="1"/>
    <s v="Cuenta de proveedor"/>
    <s v="03103379156"/>
    <s v="JOSE OCTAVIO PEREZ GOMEZ."/>
    <s v="Libramiento"/>
    <s v="MIED-152555"/>
    <d v="2013-12-10T00:00:00"/>
    <s v="CONTR. 572"/>
    <s v="CONTR. 572"/>
    <n v="402175.43"/>
    <n v="402175.43"/>
  </r>
  <r>
    <x v="1"/>
    <s v="Cuenta de proveedor"/>
    <s v="03103379156"/>
    <s v="JOSE OCTAVIO PEREZ GOMEZ."/>
    <s v="Libramiento"/>
    <s v="CXP00017117"/>
    <d v="2013-12-10T00:00:00"/>
    <s v="CONTR. 572"/>
    <s v="CUBICACION # 1"/>
    <n v="-2010877.13"/>
    <n v="-2010877.13"/>
  </r>
  <r>
    <x v="1"/>
    <s v="Cuenta de proveedor"/>
    <s v="04701163828"/>
    <s v="ROBERTO SANTIAGO NUÑEZ HENRIQUEZ"/>
    <m/>
    <s v="CXP00017152"/>
    <d v="2013-12-10T00:00:00"/>
    <s v="CONTR. 1620-1"/>
    <s v="SERVICIOS PROFESIONALES NOVIEMBRE/2013"/>
    <n v="-25000"/>
    <n v="-25000"/>
  </r>
  <r>
    <x v="1"/>
    <s v="Cuenta de proveedor"/>
    <s v="40220464206"/>
    <s v="ALBERTH  ANTHONY MOSCOSO DURAN"/>
    <m/>
    <s v="CXP00017138"/>
    <d v="2013-12-10T00:00:00"/>
    <s v="CONTR. 1569"/>
    <s v="ALQUILER LOCAL DICIEMBRE/2013"/>
    <n v="-29500"/>
    <n v="-29500"/>
  </r>
  <r>
    <x v="0"/>
    <s v="Cuenta de proveedor"/>
    <s v="401517078"/>
    <s v="TESORERIA DE LA SEGURIDAD SOCIAL"/>
    <m/>
    <s v="ED00003785"/>
    <d v="2013-12-11T00:00:00"/>
    <m/>
    <s v="REV. ED00003275, SEV. PRESTADO OFIC. 1197/2013"/>
    <n v="963268.13"/>
    <n v="963268.13"/>
  </r>
  <r>
    <x v="0"/>
    <s v="Cuenta de proveedor"/>
    <s v="401517078"/>
    <s v="TESORERIA DE LA SEGURIDAD SOCIAL"/>
    <m/>
    <s v="ED00003786"/>
    <d v="2013-12-11T00:00:00"/>
    <m/>
    <s v="REV. ED00003276, SEV. PRESTADO OFIC. 1197/2013"/>
    <n v="1020325.82"/>
    <n v="1020325.82"/>
  </r>
  <r>
    <x v="2"/>
    <s v="Cuenta de proveedor"/>
    <s v="00110045572"/>
    <s v="AMPARO GUZMAN SORIANO"/>
    <m/>
    <s v="ED00003431"/>
    <d v="2013-12-11T00:00:00"/>
    <m/>
    <s v="SERVICIOS PRESTADOS JORNADA TANDA EXTENDIDA 2013"/>
    <n v="-42315.5"/>
    <n v="-42315.5"/>
  </r>
  <r>
    <x v="2"/>
    <s v="Cuenta de proveedor"/>
    <s v="00114889520"/>
    <s v="MARIA DEL CARMEN CUEVAS SANTANA"/>
    <m/>
    <s v="ED00003396"/>
    <d v="2013-12-11T00:00:00"/>
    <m/>
    <s v="SERVICIOS PRESTADOS JORNADA TANDA EXTENDIDA 2013"/>
    <n v="-43726.85"/>
    <n v="-43726.85"/>
  </r>
  <r>
    <x v="2"/>
    <s v="Cuenta de proveedor"/>
    <s v="00115821589"/>
    <s v="JENNY SALOBO CHARLESTON"/>
    <m/>
    <s v="ED00003434"/>
    <d v="2013-12-11T00:00:00"/>
    <m/>
    <s v="SERVICIOS PRESTADOS JORNADA TANDA EXTENDIDA 2013"/>
    <n v="-43726.85"/>
    <n v="-43726.85"/>
  </r>
  <r>
    <x v="2"/>
    <s v="Cuenta de proveedor"/>
    <s v="00116508409"/>
    <s v="JHONASELY CRISTINA CASTRO MORA"/>
    <m/>
    <s v="ED00003394"/>
    <d v="2013-12-11T00:00:00"/>
    <m/>
    <s v="SERVICIOS PRESTADOS JORNADA TANDA EXTENDIDA 2013"/>
    <n v="-43726.85"/>
    <n v="-43726.85"/>
  </r>
  <r>
    <x v="2"/>
    <s v="Cuenta de proveedor"/>
    <s v="02400141806"/>
    <s v="RAMONITA CASTRO"/>
    <m/>
    <s v="ED00003336"/>
    <d v="2013-12-11T00:00:00"/>
    <m/>
    <s v="SERVICIOS PRESTADOS JORNADA TANDA EXTENDIDA 2013"/>
    <n v="-73365.2"/>
    <n v="-73365.2"/>
  </r>
  <r>
    <x v="2"/>
    <s v="Cuenta de proveedor"/>
    <s v="02400258790"/>
    <s v="ISMELL ANTONIA VALERA PEREZ"/>
    <m/>
    <s v="ED00003345"/>
    <d v="2013-12-11T00:00:00"/>
    <m/>
    <s v="SERVICIOS PRESTADOS JORNADA TANDA EXTENDIDA 2013"/>
    <n v="-73365.2"/>
    <n v="-73365.2"/>
  </r>
  <r>
    <x v="2"/>
    <s v="Cuenta de proveedor"/>
    <s v="02600988568"/>
    <s v="NEMIAS  OVALLE SANCHEZ"/>
    <m/>
    <s v="ED00003324"/>
    <d v="2013-12-11T00:00:00"/>
    <m/>
    <s v="SERVICIOS PRESTADOS JORNADA TANDA EXTENDIDA 2013"/>
    <n v="-73365.2"/>
    <n v="-73365.2"/>
  </r>
  <r>
    <x v="2"/>
    <s v="Cuenta de proveedor"/>
    <s v="02800547255"/>
    <s v="JACOBA NUÑEZ PILIER"/>
    <m/>
    <s v="ED00003390"/>
    <d v="2013-12-11T00:00:00"/>
    <m/>
    <s v="SERVICIOS PRESTADOS JORNADA TANDA EXTENDIDA 2013"/>
    <n v="-87478.7"/>
    <n v="-87478.7"/>
  </r>
  <r>
    <x v="2"/>
    <s v="Cuenta de proveedor"/>
    <s v="02800767390"/>
    <s v="ODALIS MELO DE LEON"/>
    <m/>
    <s v="ED00003414"/>
    <d v="2013-12-11T00:00:00"/>
    <m/>
    <s v="SERVICIOS PRESTADOS JORNADA TANDA EXTENDIDA 2013"/>
    <n v="-73365.2"/>
    <n v="-73365.2"/>
  </r>
  <r>
    <x v="2"/>
    <s v="Cuenta de proveedor"/>
    <s v="05400150677"/>
    <s v="IRIS YANERY GOMEZ OLIVENCE"/>
    <m/>
    <s v="ED00003376"/>
    <d v="2013-12-11T00:00:00"/>
    <m/>
    <s v="SERVICIOS PRESTADOS JORNADA TANDA EXTENDIDA 2013"/>
    <n v="-43726.85"/>
    <n v="-43726.85"/>
  </r>
  <r>
    <x v="2"/>
    <s v="Cuenta de proveedor"/>
    <s v="05400966775"/>
    <s v="ARACELIS CASTILLO LIRIANO"/>
    <m/>
    <s v="ED00003369"/>
    <d v="2013-12-11T00:00:00"/>
    <m/>
    <s v="SERVICIOS PRESTADOS JORNADA TANDA EXTENDIDA 2013"/>
    <n v="-73365.2"/>
    <n v="-73365.2"/>
  </r>
  <r>
    <x v="0"/>
    <s v="Cuenta de proveedor"/>
    <s v="401517078"/>
    <s v="TESORERIA DE LA SEGURIDAD SOCIAL"/>
    <m/>
    <s v="ED00003494"/>
    <d v="2013-12-12T00:00:00"/>
    <m/>
    <s v="SEG. DE PENSIONES MESES AGO.-SEPT.-OCT. 2013. POR SERV. PRES"/>
    <n v="-3874.5"/>
    <n v="-3874.5"/>
  </r>
  <r>
    <x v="0"/>
    <s v="Cuenta de proveedor"/>
    <s v="401517078"/>
    <s v="TESORERIA DE LA SEGURIDAD SOCIAL"/>
    <m/>
    <s v="ED00003495"/>
    <d v="2013-12-12T00:00:00"/>
    <m/>
    <s v="SEG. FAMILIAR DE SALUD MESES AGO-SEPT-OCT. POR SERV PRESTADO"/>
    <n v="-4104"/>
    <n v="-4104"/>
  </r>
  <r>
    <x v="0"/>
    <s v="Cuenta de proveedor"/>
    <s v="401517078"/>
    <s v="TESORERIA DE LA SEGURIDAD SOCIAL"/>
    <m/>
    <s v="ED00003499"/>
    <d v="2013-12-12T00:00:00"/>
    <m/>
    <s v="SEG. PENSIONES CORRESP. MES DE NOV/2013 POR SERV. PRESTADOS"/>
    <n v="-287"/>
    <n v="-287"/>
  </r>
  <r>
    <x v="0"/>
    <s v="Cuenta de proveedor"/>
    <s v="401517078"/>
    <s v="TESORERIA DE LA SEGURIDAD SOCIAL"/>
    <m/>
    <s v="ED00003500"/>
    <d v="2013-12-12T00:00:00"/>
    <m/>
    <s v="SEG. DE SALUD CORRESP. MES DE NOV/2013 POR SERV. PRESTADOS"/>
    <n v="-304"/>
    <n v="-304"/>
  </r>
  <r>
    <x v="2"/>
    <s v="Cuenta de proveedor"/>
    <s v="00101533644"/>
    <s v="LIGIA AMADA MELO DE CARDONA"/>
    <s v="Cheque"/>
    <s v="PI007379"/>
    <d v="2013-12-12T00:00:00"/>
    <s v="OFIC. 132/2013"/>
    <s v="DIETA A LOS MIEMBROS DE LA 5TA. SESION ORDINARIA 2013"/>
    <n v="-6000"/>
    <n v="-6000"/>
  </r>
  <r>
    <x v="2"/>
    <s v="Cuenta de proveedor"/>
    <s v="40220917823"/>
    <s v="GISELLE MARIE VIÑAS COS."/>
    <m/>
    <s v="CXP00021206"/>
    <d v="2013-12-12T00:00:00"/>
    <s v="A010010011500000112"/>
    <s v="SERVICIO DE REFRIGERIO ,ALMUERZO,Y ALQUILER"/>
    <n v="-82482"/>
    <n v="-82482"/>
  </r>
  <r>
    <x v="0"/>
    <s v="Cuenta de proveedor"/>
    <s v="401517078"/>
    <s v="TESORERIA DE LA SEGURIDAD SOCIAL"/>
    <m/>
    <s v="ED00003522"/>
    <d v="2013-12-13T00:00:00"/>
    <m/>
    <s v="SEG. DE PENSIONES EN EL MES DE SEPTIEMBRE, OF. 3274"/>
    <n v="-683.2"/>
    <n v="-683.2"/>
  </r>
  <r>
    <x v="0"/>
    <s v="Cuenta de proveedor"/>
    <s v="401517078"/>
    <s v="TESORERIA DE LA SEGURIDAD SOCIAL"/>
    <m/>
    <s v="ED00003523"/>
    <d v="2013-12-13T00:00:00"/>
    <m/>
    <s v="SEG. PENSIONES MES MAYO 2013, SERV. PRESTADOS"/>
    <n v="-578.30999999999995"/>
    <n v="-578.30999999999995"/>
  </r>
  <r>
    <x v="0"/>
    <s v="Cuenta de proveedor"/>
    <s v="401517078"/>
    <s v="TESORERIA DE LA SEGURIDAD SOCIAL"/>
    <m/>
    <s v="ED00003524"/>
    <d v="2013-12-13T00:00:00"/>
    <m/>
    <s v="SEG. FAMILIAR DE SALUD MES MAYO 2013, SERV. PRESTADOS"/>
    <n v="-612.55999999999995"/>
    <n v="-612.55999999999995"/>
  </r>
  <r>
    <x v="0"/>
    <s v="Cuenta de proveedor"/>
    <s v="401517078"/>
    <s v="TESORERIA DE LA SEGURIDAD SOCIAL"/>
    <m/>
    <s v="ED00003526"/>
    <d v="2013-12-13T00:00:00"/>
    <m/>
    <s v="SEGURO DE SALUD MES DE SEPTIEMBRE, OF. 3274"/>
    <n v="-723.67"/>
    <n v="-723.67"/>
  </r>
  <r>
    <x v="0"/>
    <s v="Cuenta de proveedor"/>
    <s v="401517078"/>
    <s v="TESORERIA DE LA SEGURIDAD SOCIAL"/>
    <m/>
    <s v="ED00003530"/>
    <d v="2013-12-13T00:00:00"/>
    <m/>
    <s v="SEG. PENSIONES MES NOVIEMBRE 2013, SERVICIOS PRESTADOS"/>
    <n v="-229.6"/>
    <n v="-229.6"/>
  </r>
  <r>
    <x v="0"/>
    <s v="Cuenta de proveedor"/>
    <s v="401517078"/>
    <s v="TESORERIA DE LA SEGURIDAD SOCIAL"/>
    <m/>
    <s v="ED00003531"/>
    <d v="2013-12-13T00:00:00"/>
    <m/>
    <s v="SEG. FAMILIAR DE SALUD MES NOVIEMBRE 2013, SERV. PRESTADOS"/>
    <n v="-243.2"/>
    <n v="-243.2"/>
  </r>
  <r>
    <x v="0"/>
    <s v="Cuenta de proveedor"/>
    <s v="401517078"/>
    <s v="TESORERIA DE LA SEGURIDAD SOCIAL"/>
    <m/>
    <s v="ED00003534"/>
    <d v="2013-12-13T00:00:00"/>
    <m/>
    <s v="SEG. PENSIONES MES NOVIEMBRE 2013, SERVICIOS PRESTADOS"/>
    <n v="-1310.79"/>
    <n v="-1310.79"/>
  </r>
  <r>
    <x v="0"/>
    <s v="Cuenta de proveedor"/>
    <s v="401517078"/>
    <s v="TESORERIA DE LA SEGURIDAD SOCIAL"/>
    <m/>
    <s v="ED00003535"/>
    <d v="2013-12-13T00:00:00"/>
    <m/>
    <s v="SEG. FAMILIAR DE SALUD MES NOVIEMBRE 2013, SERV. PRESTADOS"/>
    <n v="-1388.43"/>
    <n v="-1388.43"/>
  </r>
  <r>
    <x v="0"/>
    <s v="Cuenta de proveedor"/>
    <s v="401517078"/>
    <s v="TESORERIA DE LA SEGURIDAD SOCIAL"/>
    <m/>
    <s v="ED00003538"/>
    <d v="2013-12-13T00:00:00"/>
    <m/>
    <s v="SEG. PENSIONES MESES AGOT-SEPT.-OCT. 2013, SERV. PRESTADOS"/>
    <n v="-3874.5"/>
    <n v="-3874.5"/>
  </r>
  <r>
    <x v="0"/>
    <s v="Cuenta de proveedor"/>
    <s v="401517078"/>
    <s v="TESORERIA DE LA SEGURIDAD SOCIAL"/>
    <m/>
    <s v="ED00003539"/>
    <d v="2013-12-13T00:00:00"/>
    <m/>
    <s v="SEG. FAMILIAR DE SALUD MESES AGOT-SEPT.-OCT. 2013, SERV. PRE"/>
    <n v="-4104"/>
    <n v="-4104"/>
  </r>
  <r>
    <x v="0"/>
    <s v="Cuenta de proveedor"/>
    <s v="401517078"/>
    <s v="TESORERIA DE LA SEGURIDAD SOCIAL"/>
    <m/>
    <s v="ED00003543"/>
    <d v="2013-12-13T00:00:00"/>
    <m/>
    <s v="SEG. PENSIONES MES NOVIEMBRE 2013, SERVICIOS PRESTADOS"/>
    <n v="-1472.85"/>
    <n v="-1472.85"/>
  </r>
  <r>
    <x v="0"/>
    <s v="Cuenta de proveedor"/>
    <s v="401517078"/>
    <s v="TESORERIA DE LA SEGURIDAD SOCIAL"/>
    <m/>
    <s v="ED00003544"/>
    <d v="2013-12-13T00:00:00"/>
    <m/>
    <s v="SEG. FAMILIAR DE SALUD MES NOVIEMBRE 2013, SERV. PRESTADOS"/>
    <n v="-1560.09"/>
    <n v="-1560.09"/>
  </r>
  <r>
    <x v="0"/>
    <s v="Cuenta de proveedor"/>
    <s v="401517078"/>
    <s v="TESORERIA DE LA SEGURIDAD SOCIAL"/>
    <m/>
    <s v="ED00003551"/>
    <d v="2013-12-13T00:00:00"/>
    <m/>
    <s v="SEG. PENSIONES MES NOVIEMBRE 2013, SERVICIOS PRESTADOS"/>
    <n v="-2654.28"/>
    <n v="-2654.28"/>
  </r>
  <r>
    <x v="0"/>
    <s v="Cuenta de proveedor"/>
    <s v="401517078"/>
    <s v="TESORERIA DE LA SEGURIDAD SOCIAL"/>
    <m/>
    <s v="ED00003552"/>
    <d v="2013-12-13T00:00:00"/>
    <m/>
    <s v="SEG. FAMILIAR DE SALUD MES NOVIEMBRE 2013, SERV. PRESTADOS"/>
    <n v="-2811.51"/>
    <n v="-2811.51"/>
  </r>
  <r>
    <x v="0"/>
    <s v="Cuenta de proveedor"/>
    <s v="401517078"/>
    <s v="TESORERIA DE LA SEGURIDAD SOCIAL"/>
    <m/>
    <s v="ED00003555"/>
    <d v="2013-12-13T00:00:00"/>
    <m/>
    <s v="SEG. PENSIONES MES DICIEMBRE 2013, SERVICIOS PRESTADOS"/>
    <n v="-717.5"/>
    <n v="-717.5"/>
  </r>
  <r>
    <x v="0"/>
    <s v="Cuenta de proveedor"/>
    <s v="401517078"/>
    <s v="TESORERIA DE LA SEGURIDAD SOCIAL"/>
    <m/>
    <s v="ED00003556"/>
    <d v="2013-12-13T00:00:00"/>
    <m/>
    <s v="SEG. FAMILIAR DE SALUD MES DICIEMBRE 2013, SERV. PRESTADOS"/>
    <n v="-760"/>
    <n v="-760"/>
  </r>
  <r>
    <x v="0"/>
    <s v="Cuenta de proveedor"/>
    <s v="401517078"/>
    <s v="TESORERIA DE LA SEGURIDAD SOCIAL"/>
    <m/>
    <s v="ED00003559"/>
    <d v="2013-12-13T00:00:00"/>
    <m/>
    <s v="SEG. PENSIONES MESES NOV. - DIC. 2013, SERVICIOS PRESTADOS"/>
    <n v="-1237.69"/>
    <n v="-1237.69"/>
  </r>
  <r>
    <x v="0"/>
    <s v="Cuenta de proveedor"/>
    <s v="401517078"/>
    <s v="TESORERIA DE LA SEGURIDAD SOCIAL"/>
    <m/>
    <s v="ED00003560"/>
    <d v="2013-12-13T00:00:00"/>
    <m/>
    <s v="SEG. FAMILIAR DE SALUD MESES NOV. - DIC. 2013, SERV. PREST."/>
    <n v="-1311"/>
    <n v="-1311"/>
  </r>
  <r>
    <x v="2"/>
    <s v="Cuenta de proveedor"/>
    <s v="00118081165"/>
    <s v="ELI CADMIEL RIVAS DEL ROSARIO"/>
    <m/>
    <s v="CXP00017463"/>
    <d v="2013-12-13T00:00:00"/>
    <s v="OFICIO #82"/>
    <s v="COMB. Y PEAJE ACT. FILMICAS Y FOTOS CENTROS EDUC. JORN. EXT."/>
    <n v="-1620"/>
    <n v="-1620"/>
  </r>
  <r>
    <x v="1"/>
    <s v="Cuenta de proveedor"/>
    <s v="03100985922"/>
    <s v="RAFAEL EMILIO YUNEN"/>
    <m/>
    <s v="PI007407"/>
    <d v="2013-12-13T00:00:00"/>
    <s v="OFIC. DGC#740/2013"/>
    <s v="PAGO HONORARIOS REVISION CURRICULAR"/>
    <n v="-176000"/>
    <n v="-176000"/>
  </r>
  <r>
    <x v="0"/>
    <s v="Cuenta de proveedor"/>
    <s v="130249687"/>
    <s v="S &amp; J PRODUCCIONES Y EVENTOS, SRL"/>
    <m/>
    <s v="CXP00019328"/>
    <d v="2013-12-16T00:00:00"/>
    <s v="NCF-0000113"/>
    <s v="SERVICIO DE TRANSMISION PUBLICIDAD PRIMER AÑO DE G"/>
    <n v="-35400"/>
    <n v="-35400"/>
  </r>
  <r>
    <x v="0"/>
    <s v="Cuenta de proveedor"/>
    <s v="401517078"/>
    <s v="TESORERIA DE LA SEGURIDAD SOCIAL"/>
    <m/>
    <s v="ED00003563"/>
    <d v="2013-12-16T00:00:00"/>
    <m/>
    <s v="SEG. PENSIONES, SERVICIOS PRESTADOS OFIC. DRH#1259/2013"/>
    <n v="-17794"/>
    <n v="-17794"/>
  </r>
  <r>
    <x v="0"/>
    <s v="Cuenta de proveedor"/>
    <s v="401517078"/>
    <s v="TESORERIA DE LA SEGURIDAD SOCIAL"/>
    <m/>
    <s v="ED00003564"/>
    <d v="2013-12-16T00:00:00"/>
    <m/>
    <s v="SEG. DE SALUD, SERVICIOS PRESTADOS OFIC. DRH#1259/2013"/>
    <n v="-18848"/>
    <n v="-18848"/>
  </r>
  <r>
    <x v="2"/>
    <s v="Cuenta de proveedor"/>
    <s v="05800109869"/>
    <s v="YOLANDA IRRISARRI MORALES"/>
    <m/>
    <s v="PI007452"/>
    <d v="2013-12-16T00:00:00"/>
    <s v="OFIC. #1082/2013"/>
    <s v="PRESTACIONES LABORALES SEGUN CALCULOS DEL MAP"/>
    <n v="-24406.59"/>
    <n v="-24406.59"/>
  </r>
  <r>
    <x v="2"/>
    <s v="Cuenta de proveedor"/>
    <s v="08400040203"/>
    <s v="JULIO CARMONA"/>
    <m/>
    <s v="PI007461"/>
    <d v="2013-12-16T00:00:00"/>
    <s v="OFIC. #1128/2013"/>
    <s v="PRESTACIONES LABORALES SEGUN CALCULOS DEL MAP"/>
    <n v="-20747.98"/>
    <n v="-20747.98"/>
  </r>
  <r>
    <x v="1"/>
    <s v="Cuenta de proveedor"/>
    <s v="00300606589"/>
    <s v="ALMA MARIA ARIAS DE ORTIZ"/>
    <m/>
    <s v="CXP00017562"/>
    <d v="2013-12-16T00:00:00"/>
    <s v="CONTR. 249"/>
    <s v="ALQUILER LOCAL CORRESP. A ENERO/2014"/>
    <n v="-1770"/>
    <n v="-420"/>
  </r>
  <r>
    <x v="0"/>
    <s v="Cuenta de proveedor"/>
    <s v="401517078"/>
    <s v="TESORERIA DE LA SEGURIDAD SOCIAL"/>
    <m/>
    <s v="ED00003569"/>
    <d v="2013-12-17T00:00:00"/>
    <m/>
    <s v="SEG. PENSIONES MES NOVIEMBRE 2013, SERVICIOS PRESTADOS."/>
    <n v="-1201.55"/>
    <n v="-1201.55"/>
  </r>
  <r>
    <x v="0"/>
    <s v="Cuenta de proveedor"/>
    <s v="401517078"/>
    <s v="TESORERIA DE LA SEGURIDAD SOCIAL"/>
    <m/>
    <s v="ED00003570"/>
    <d v="2013-12-17T00:00:00"/>
    <m/>
    <s v="SEG. FAMILIAR DE SALUD MES NOVIEMBRE 2013, SERV. PREST."/>
    <n v="-1272.73"/>
    <n v="-1272.73"/>
  </r>
  <r>
    <x v="0"/>
    <s v="Cuenta de proveedor"/>
    <s v="00110718822"/>
    <s v="ELVIS DAVID CARDENAS PIÑA"/>
    <m/>
    <s v="CXP00021704"/>
    <d v="2013-12-18T00:00:00"/>
    <s v="NCF-00000002"/>
    <s v="SERVICIO DE TRANSM.PUBLIC.QUISQUEYA APRENDE CONTIG"/>
    <n v="-23600"/>
    <n v="-23600"/>
  </r>
  <r>
    <x v="0"/>
    <s v="Cuenta de proveedor"/>
    <s v="401517078"/>
    <s v="TESORERIA DE LA SEGURIDAD SOCIAL"/>
    <m/>
    <s v="ED00003575"/>
    <d v="2013-12-18T00:00:00"/>
    <m/>
    <s v="SEG. PENSIONES CORRESP. A NOV. Y DIC. 2013, SEGUN OFIC. 1260"/>
    <n v="-1708.01"/>
    <n v="-1708.01"/>
  </r>
  <r>
    <x v="0"/>
    <s v="Cuenta de proveedor"/>
    <s v="401517078"/>
    <s v="TESORERIA DE LA SEGURIDAD SOCIAL"/>
    <m/>
    <s v="ED00003576"/>
    <d v="2013-12-18T00:00:00"/>
    <m/>
    <s v="SEG. FAMILIAR CORRESP. A NOV. Y DIC. 2013, SEGUN OFIC. 1260"/>
    <n v="-1809.18"/>
    <n v="-1809.18"/>
  </r>
  <r>
    <x v="0"/>
    <s v="Cuenta de proveedor"/>
    <s v="401517078"/>
    <s v="TESORERIA DE LA SEGURIDAD SOCIAL"/>
    <m/>
    <s v="ED00003578"/>
    <d v="2013-12-18T00:00:00"/>
    <m/>
    <s v="SEGURO DE PENSIONES SEGUN SERV. PRESTADOS, OFIC. 1235/2013"/>
    <n v="-43150.45"/>
    <n v="-43150.45"/>
  </r>
  <r>
    <x v="0"/>
    <s v="Cuenta de proveedor"/>
    <s v="401517078"/>
    <s v="TESORERIA DE LA SEGURIDAD SOCIAL"/>
    <m/>
    <s v="ED00003579"/>
    <d v="2013-12-18T00:00:00"/>
    <m/>
    <s v="SEG. DE SALUD FAMILIAR SEGUN SERV. PRESTADOS, OFIC. 1235/13"/>
    <n v="-45706.400000000001"/>
    <n v="-45706.400000000001"/>
  </r>
  <r>
    <x v="2"/>
    <s v="Cuenta de proveedor"/>
    <s v="01200829677"/>
    <s v="FELIX MANUEL MONTERO"/>
    <m/>
    <s v="ED00003617"/>
    <d v="2013-12-18T00:00:00"/>
    <m/>
    <s v="PAGO SERVICIOS PRESTADOS, SEGUN OFIC. #1235/2013"/>
    <n v="-87478.7"/>
    <n v="-87478.7"/>
  </r>
  <r>
    <x v="1"/>
    <s v="Cuenta de proveedor"/>
    <s v="00100591692"/>
    <s v="ELSA GERTRUDIS PEREZ"/>
    <m/>
    <s v="CXP00017723"/>
    <d v="2013-12-18T00:00:00"/>
    <s v="01299383"/>
    <s v="SERVICIO DE LEGALIZACION DE CONTRATOS DE COMPRAVENTA DE INM."/>
    <n v="-90860"/>
    <n v="-13860"/>
  </r>
  <r>
    <x v="0"/>
    <s v="Cuenta de proveedor"/>
    <s v="401517078"/>
    <s v="TESORERIA DE LA SEGURIDAD SOCIAL"/>
    <m/>
    <s v="ED00003619"/>
    <d v="2013-12-19T00:00:00"/>
    <m/>
    <s v="REV. DG037804, SERVICIOS PRESTADOS A LOS DOC. DE JORNADA"/>
    <n v="44040.15"/>
    <n v="44040.15"/>
  </r>
  <r>
    <x v="0"/>
    <s v="Cuenta de proveedor"/>
    <s v="401517078"/>
    <s v="TESORERIA DE LA SEGURIDAD SOCIAL"/>
    <m/>
    <s v="ED00003620"/>
    <d v="2013-12-19T00:00:00"/>
    <m/>
    <s v="REV. DG037804, SERVICIOS PRESTADOS A LOS DOC. DE JORNADA"/>
    <n v="46648.800000000003"/>
    <n v="46648.800000000003"/>
  </r>
  <r>
    <x v="0"/>
    <s v="Cuenta de proveedor"/>
    <s v="401517078"/>
    <s v="TESORERIA DE LA SEGURIDAD SOCIAL"/>
    <m/>
    <s v="ED00003623"/>
    <d v="2013-12-19T00:00:00"/>
    <m/>
    <s v="SEGURO DE PENSIONES CORRESP. AL OFICIO DRH #1260/2013"/>
    <n v="-7402.81"/>
    <n v="-7402.81"/>
  </r>
  <r>
    <x v="0"/>
    <s v="Cuenta de proveedor"/>
    <s v="401517078"/>
    <s v="TESORERIA DE LA SEGURIDAD SOCIAL"/>
    <m/>
    <s v="ED00003624"/>
    <d v="2013-12-19T00:00:00"/>
    <m/>
    <s v="SEGURO F. DE SALUD CORRESP. AL OFICIO DRH #1260/2013"/>
    <n v="-7841.3"/>
    <n v="-7841.3"/>
  </r>
  <r>
    <x v="0"/>
    <s v="Cuenta de proveedor"/>
    <s v="00101537710"/>
    <s v="ANGELA DEL CARMEN BELLO PERALTA"/>
    <s v="Libramiento"/>
    <s v="MIED-142150"/>
    <d v="2013-12-20T00:00:00"/>
    <s v="CONTR. 2652-ANTICIPO"/>
    <s v="20% ANTICIPO"/>
    <n v="-1386355.17"/>
    <n v="-2758846.78"/>
  </r>
  <r>
    <x v="0"/>
    <s v="Cuenta de proveedor"/>
    <s v="00101537710"/>
    <s v="ANGELA DEL CARMEN BELLO PERALTA"/>
    <s v="Libramiento"/>
    <s v="PAG00140167"/>
    <d v="2013-12-20T00:00:00"/>
    <m/>
    <s v="CONTR. 2652-ANTICIPO"/>
    <n v="2731258.31"/>
    <n v="2731258.31"/>
  </r>
  <r>
    <x v="2"/>
    <s v="Cuenta de proveedor"/>
    <s v="00110045572"/>
    <s v="AMPARO GUZMAN SORIANO"/>
    <m/>
    <s v="ED00003706"/>
    <d v="2013-12-20T00:00:00"/>
    <m/>
    <s v="REV. ED00003431-SERV. PRESTADOS JORNADA TANDA EXT. OF. 1197"/>
    <n v="42315.5"/>
    <n v="42315.5"/>
  </r>
  <r>
    <x v="2"/>
    <s v="Cuenta de proveedor"/>
    <s v="00114889520"/>
    <s v="MARIA DEL CARMEN CUEVAS SANTANA"/>
    <m/>
    <s v="ED00003660"/>
    <d v="2013-12-20T00:00:00"/>
    <m/>
    <s v="REV. ED00003396-SERV. PRESTADOS JORNADA TANDA EXT. OF. 1197"/>
    <n v="43726.85"/>
    <n v="43726.85"/>
  </r>
  <r>
    <x v="2"/>
    <s v="Cuenta de proveedor"/>
    <s v="00115821589"/>
    <s v="JENNY SALOBO CHARLESTON"/>
    <m/>
    <s v="ED00003714"/>
    <d v="2013-12-20T00:00:00"/>
    <m/>
    <s v="REV. ED00003434-SERV. PRESTADOS JORNADA TANDA EXT. OF. 1197"/>
    <n v="43726.85"/>
    <n v="43726.85"/>
  </r>
  <r>
    <x v="2"/>
    <s v="Cuenta de proveedor"/>
    <s v="00116508409"/>
    <s v="JHONASELY CRISTINA CASTRO MORA"/>
    <m/>
    <s v="ED00003701"/>
    <d v="2013-12-20T00:00:00"/>
    <m/>
    <s v="REV. ED00003394-SERV. PRESTADOS JORNADA TANDA EXT. OF. 1197"/>
    <n v="43726.85"/>
    <n v="43726.85"/>
  </r>
  <r>
    <x v="2"/>
    <s v="Cuenta de proveedor"/>
    <s v="02400141806"/>
    <s v="RAMONITA CASTRO"/>
    <m/>
    <s v="ED00003635"/>
    <d v="2013-12-20T00:00:00"/>
    <m/>
    <s v="REV. ED00003336-SERV. PRESTADOS JORNADA TANDA EXT. OF.1197"/>
    <n v="73365.2"/>
    <n v="73365.2"/>
  </r>
  <r>
    <x v="2"/>
    <s v="Cuenta de proveedor"/>
    <s v="02400258790"/>
    <s v="ISMELL ANTONIA VALERA PEREZ"/>
    <m/>
    <s v="ED00003648"/>
    <d v="2013-12-20T00:00:00"/>
    <m/>
    <s v="REV. ED00003345-SERV. PRESTADOS JORNADA TANDA EXT. OF.1197"/>
    <n v="73365.2"/>
    <n v="73365.2"/>
  </r>
  <r>
    <x v="2"/>
    <s v="Cuenta de proveedor"/>
    <s v="02800547255"/>
    <s v="JACOBA NUÑEZ PILIER"/>
    <m/>
    <s v="ED00003740"/>
    <d v="2013-12-20T00:00:00"/>
    <m/>
    <s v="REV. ED00003390-SERV. PRESTADOS JORNADA TANDA EXT. OF.1197"/>
    <n v="87478.7"/>
    <n v="87478.7"/>
  </r>
  <r>
    <x v="2"/>
    <s v="Cuenta de proveedor"/>
    <s v="05400150677"/>
    <s v="IRIS YANERY GOMEZ OLIVENCE"/>
    <m/>
    <s v="ED00003689"/>
    <d v="2013-12-20T00:00:00"/>
    <m/>
    <s v="REV. ED00003376-SERV. PRESTADOS JORNADA TANDA EXT. OF. 1197"/>
    <n v="43726.85"/>
    <n v="43726.85"/>
  </r>
  <r>
    <x v="2"/>
    <s v="Cuenta de proveedor"/>
    <s v="05400966775"/>
    <s v="ARACELIS CASTILLO LIRIANO"/>
    <m/>
    <s v="ED00003674"/>
    <d v="2013-12-20T00:00:00"/>
    <m/>
    <s v="REV. ED00003369-SERV. PRESTADOS JORNADA TANDA EXT. OF. 1197"/>
    <n v="73365.2"/>
    <n v="73365.2"/>
  </r>
  <r>
    <x v="1"/>
    <s v="Cuenta de proveedor"/>
    <s v="04701163828"/>
    <s v="ROBERTO SANTIAGO NUÑEZ HENRIQUEZ"/>
    <m/>
    <s v="CXP00017838"/>
    <d v="2013-12-20T00:00:00"/>
    <s v="CONTR. 1620-2"/>
    <s v="SERVICIOS PROFESIONALES DICIEMBRE/2013"/>
    <n v="-25000"/>
    <n v="-25000"/>
  </r>
  <r>
    <x v="0"/>
    <s v="Cuenta de proveedor"/>
    <s v="101087961"/>
    <s v="EDITORA CORRIPIO, S.A.S."/>
    <s v="Cheque"/>
    <s v="ED00007810"/>
    <d v="2013-12-23T00:00:00"/>
    <m/>
    <s v="DIFERENCIA REG. DE MAS POR ERROR EN LIB. 34402"/>
    <n v="-1251.21"/>
    <n v="-1251.21"/>
  </r>
  <r>
    <x v="0"/>
    <s v="Cuenta de proveedor"/>
    <s v="401517078"/>
    <s v="TESORERIA DE LA SEGURIDAD SOCIAL"/>
    <m/>
    <s v="ED00004123"/>
    <d v="2013-12-23T00:00:00"/>
    <m/>
    <s v="SEG. DE PENSIONES, SERV. PRESTADO , OF. 1262/2013"/>
    <n v="-391324.5"/>
    <n v="-391324.5"/>
  </r>
  <r>
    <x v="0"/>
    <s v="Cuenta de proveedor"/>
    <s v="401517078"/>
    <s v="TESORERIA DE LA SEGURIDAD SOCIAL"/>
    <m/>
    <s v="ED00004128"/>
    <d v="2013-12-23T00:00:00"/>
    <m/>
    <s v="SEG. FAMILIAR DE SALUD, SERV. PRESTADO , OF. 1262/2013"/>
    <n v="-414504"/>
    <n v="-414504"/>
  </r>
  <r>
    <x v="2"/>
    <s v="Cuenta de proveedor"/>
    <s v="02500402546"/>
    <s v="Carlos  Valentin  Mayhew Andujar"/>
    <m/>
    <s v="ED00003967"/>
    <d v="2013-12-23T00:00:00"/>
    <m/>
    <s v="SERVICIOS PRESTADOS JORNADA TANDA EXTENDIDA 2013, OF-1262-13"/>
    <n v="-73365.2"/>
    <n v="-73365.2"/>
  </r>
  <r>
    <x v="2"/>
    <s v="Cuenta de proveedor"/>
    <s v="02500423187"/>
    <s v="YANEIRY ZORRILLA MATOS"/>
    <m/>
    <s v="ED00003966"/>
    <d v="2013-12-23T00:00:00"/>
    <m/>
    <s v="SERVICIOS PRESTADOS JORNADA TANDA EXTENDIDA 2013, OF-1262-13"/>
    <n v="-73365.2"/>
    <n v="-73365.2"/>
  </r>
  <r>
    <x v="2"/>
    <s v="Cuenta de proveedor"/>
    <s v="02600988568"/>
    <s v="NEMIAS  OVALLE SANCHEZ"/>
    <m/>
    <s v="ED00003807"/>
    <d v="2013-12-23T00:00:00"/>
    <m/>
    <s v="REV. ED00003324-SERV. PRESTADOS JORNADA TANDA EXT. OF. 1197"/>
    <n v="73365.2"/>
    <n v="73365.2"/>
  </r>
  <r>
    <x v="2"/>
    <s v="Cuenta de proveedor"/>
    <s v="02800509164"/>
    <s v="TERESA CASTILLO GONZALEZ"/>
    <m/>
    <s v="ED00003948"/>
    <d v="2013-12-23T00:00:00"/>
    <m/>
    <s v="SERVICIOS PRESTADOS JORNADA TANDA EXTENDIDA 2013, OF-1262-13"/>
    <n v="-87478.7"/>
    <n v="-87478.7"/>
  </r>
  <r>
    <x v="2"/>
    <s v="Cuenta de proveedor"/>
    <s v="04800671291"/>
    <s v="ADRIANA  ALEVANTE RODRIGUEZ"/>
    <m/>
    <s v="ED00003992"/>
    <d v="2013-12-23T00:00:00"/>
    <m/>
    <s v="SERVICIOS PRESTADOS JORNADA TANDA EXTENDIDA 2013, OF. 1262"/>
    <n v="-14558.95"/>
    <n v="-14558.95"/>
  </r>
  <r>
    <x v="2"/>
    <s v="Cuenta de proveedor"/>
    <s v="40220917823"/>
    <s v="GISELLE MARIE VIÑAS COS."/>
    <m/>
    <s v="CXP00021203"/>
    <d v="2013-12-23T00:00:00"/>
    <s v="A010010011500000114"/>
    <s v="SERVICIO DE REFRIGERIO ,ALMUERZO,Y ALQUILER"/>
    <n v="-103934.39999999999"/>
    <n v="-103934.39999999999"/>
  </r>
  <r>
    <x v="0"/>
    <s v="Cuenta de proveedor"/>
    <s v="401517078"/>
    <s v="TESORERIA DE LA SEGURIDAD SOCIAL"/>
    <m/>
    <s v="ED00003870"/>
    <d v="2013-12-24T00:00:00"/>
    <m/>
    <s v="SEG. PENSIONES, MES  DE DICIEMBRE 2013 OFIC. 1288/2013"/>
    <n v="-5424.3"/>
    <n v="-5424.3"/>
  </r>
  <r>
    <x v="0"/>
    <s v="Cuenta de proveedor"/>
    <s v="401517078"/>
    <s v="TESORERIA DE LA SEGURIDAD SOCIAL"/>
    <m/>
    <s v="ED00003871"/>
    <d v="2013-12-24T00:00:00"/>
    <m/>
    <s v="SEG. SALUD FAMILIAR, MES  DE DICIEMBRE 2013 OFIC. 1288/2013"/>
    <n v="-5745.6"/>
    <n v="-5745.6"/>
  </r>
  <r>
    <x v="0"/>
    <s v="Cuenta de proveedor"/>
    <s v="00108590811"/>
    <s v="JOSE RAFAEL BASORA LOPEZ"/>
    <s v="Cheque"/>
    <s v="ED00004054"/>
    <d v="2013-12-26T00:00:00"/>
    <m/>
    <s v="SUELDO MES NOVIEMBRE 2013"/>
    <n v="-18793"/>
    <n v="-18793"/>
  </r>
  <r>
    <x v="0"/>
    <s v="Cuenta de proveedor"/>
    <s v="401517078"/>
    <s v="TESORERIA DE LA SEGURIDAD SOCIAL"/>
    <m/>
    <s v="ED00004072"/>
    <d v="2013-12-26T00:00:00"/>
    <m/>
    <s v="SEG. PENSIONES MES NOVIEMBRE 2013."/>
    <n v="-9958.9"/>
    <n v="-9958.9"/>
  </r>
  <r>
    <x v="0"/>
    <s v="Cuenta de proveedor"/>
    <s v="401517078"/>
    <s v="TESORERIA DE LA SEGURIDAD SOCIAL"/>
    <m/>
    <s v="ED00004073"/>
    <d v="2013-12-26T00:00:00"/>
    <m/>
    <s v="SEG. FAMILIAR DE SALUD MES NOVIEMBRE 2013."/>
    <n v="-10548.8"/>
    <n v="-10548.8"/>
  </r>
  <r>
    <x v="0"/>
    <s v="Cuenta de proveedor"/>
    <s v="401517078"/>
    <s v="TESORERIA DE LA SEGURIDAD SOCIAL"/>
    <m/>
    <s v="ED00004075"/>
    <d v="2013-12-26T00:00:00"/>
    <m/>
    <s v="SEG. DE PENSIONES, SERV. PRESTADOS S/OFICIO #1303/2013"/>
    <n v="-70185.850000000006"/>
    <n v="-70185.850000000006"/>
  </r>
  <r>
    <x v="0"/>
    <s v="Cuenta de proveedor"/>
    <s v="401517078"/>
    <s v="TESORERIA DE LA SEGURIDAD SOCIAL"/>
    <m/>
    <s v="ED00004076"/>
    <d v="2013-12-26T00:00:00"/>
    <m/>
    <s v="SEG. DE SALUD, SERV. PRESTADOS S/OFICIO #1303/2013"/>
    <n v="-74343.199999999997"/>
    <n v="-74343.199999999997"/>
  </r>
  <r>
    <x v="2"/>
    <s v="Cuenta de proveedor"/>
    <s v="00102987070"/>
    <s v="POLIBIO  ANTONIO GUZMAN"/>
    <m/>
    <s v="ED00004048"/>
    <d v="2013-12-26T00:00:00"/>
    <m/>
    <s v="SUELDO MES NOVIEMBRE 2013"/>
    <n v="-9384"/>
    <n v="-9384"/>
  </r>
  <r>
    <x v="2"/>
    <s v="Cuenta de proveedor"/>
    <s v="07300168536"/>
    <s v="FLOR MONCION DIAZ"/>
    <m/>
    <s v="ED00004032"/>
    <d v="2013-12-26T00:00:00"/>
    <m/>
    <s v="SERVICIOS PRESTADOS SEGUN OFICIO #1303/2013"/>
    <n v="-73365.2"/>
    <n v="-73365.2"/>
  </r>
  <r>
    <x v="2"/>
    <s v="Cuenta de proveedor"/>
    <s v="09200135441"/>
    <s v="SILVIA MARGARITA PEÑA RODRIGUEZ"/>
    <m/>
    <s v="ED00004013"/>
    <d v="2013-12-26T00:00:00"/>
    <m/>
    <s v="SERVICIOS PRESTADOS SEGUN OFICIO #1303/2013"/>
    <n v="-29142.9"/>
    <n v="-29142.9"/>
  </r>
  <r>
    <x v="2"/>
    <s v="Cuenta de proveedor"/>
    <s v="101618787"/>
    <s v="ALTICE DOMINICANA, S. A."/>
    <m/>
    <s v="CXP00018045"/>
    <d v="2013-12-26T00:00:00"/>
    <s v="NCF. 1713265"/>
    <s v="PAGO SERVICIO DE DATA CORRESP. MES DE DICIEMBRE 2013."/>
    <n v="-49502.74"/>
    <n v="-49502.74"/>
  </r>
  <r>
    <x v="0"/>
    <s v="Cuenta de proveedor"/>
    <s v="401517078"/>
    <s v="TESORERIA DE LA SEGURIDAD SOCIAL"/>
    <m/>
    <s v="ED00004023"/>
    <d v="2013-12-27T00:00:00"/>
    <m/>
    <s v="SEG. DE PENSIONES,  (AGOSTO/SEPTIEMBRE), S/OFICIO 1283/2013"/>
    <n v="-2072.38"/>
    <n v="-2072.38"/>
  </r>
  <r>
    <x v="0"/>
    <s v="Cuenta de proveedor"/>
    <s v="401517078"/>
    <s v="TESORERIA DE LA SEGURIDAD SOCIAL"/>
    <m/>
    <s v="ED00004024"/>
    <d v="2013-12-27T00:00:00"/>
    <m/>
    <s v="SEG. F. DE SALUD, (AGOSTO/SEPTIEMBRE), S/OFICIO 1283/2013"/>
    <n v="-2195.14"/>
    <n v="-2195.14"/>
  </r>
  <r>
    <x v="0"/>
    <s v="Cuenta de proveedor"/>
    <s v="401517078"/>
    <s v="TESORERIA DE LA SEGURIDAD SOCIAL"/>
    <m/>
    <s v="ED00004081"/>
    <d v="2013-12-27T00:00:00"/>
    <m/>
    <s v="SEG. PENSIONES MESES NOV. - DIC. DEL 2013."/>
    <n v="-1148"/>
    <n v="-1148"/>
  </r>
  <r>
    <x v="0"/>
    <s v="Cuenta de proveedor"/>
    <s v="401517078"/>
    <s v="TESORERIA DE LA SEGURIDAD SOCIAL"/>
    <m/>
    <s v="ED00004082"/>
    <d v="2013-12-27T00:00:00"/>
    <m/>
    <s v="SEG. FAMILIAR DE SALUD MESES NOV. - DIC. DEL 2013."/>
    <n v="-1216"/>
    <n v="-1216"/>
  </r>
  <r>
    <x v="2"/>
    <s v="Cuenta de proveedor"/>
    <s v="00500178108"/>
    <s v="NAZARIA DE PAULA RAMIREZ"/>
    <m/>
    <s v="CXP00018364"/>
    <d v="2013-12-27T00:00:00"/>
    <s v="OFICIO #1179"/>
    <s v="PAGO DE PRESTACIONES LABORALES."/>
    <n v="-20975.52"/>
    <n v="-20975.52"/>
  </r>
  <r>
    <x v="1"/>
    <s v="Cuenta de proveedor"/>
    <s v="10400145941"/>
    <s v="JULIO CESAR DOMINGUEZ MONTAS"/>
    <m/>
    <s v="CXP00018294"/>
    <d v="2013-12-27T00:00:00"/>
    <s v="CONTR. 1500-10"/>
    <s v="ALQUILER LOCAL DICIEMBRE/2013"/>
    <n v="-11800"/>
    <n v="-11800"/>
  </r>
  <r>
    <x v="0"/>
    <s v="Cuenta de proveedor"/>
    <s v="401517078"/>
    <s v="TESORERIA DE LA SEGURIDAD SOCIAL"/>
    <m/>
    <s v="ED00004085"/>
    <d v="2013-12-28T00:00:00"/>
    <m/>
    <s v="SEG. DE PENSIONES MESES NOV. - DIC. DEL 2013."/>
    <n v="-2353.4"/>
    <n v="-2353.4"/>
  </r>
  <r>
    <x v="0"/>
    <s v="Cuenta de proveedor"/>
    <s v="401517078"/>
    <s v="TESORERIA DE LA SEGURIDAD SOCIAL"/>
    <m/>
    <s v="ED00004086"/>
    <d v="2013-12-28T00:00:00"/>
    <m/>
    <s v="SEG. FAMILIAR DE SALUD MESES NOV. - DIC. DEL 2013."/>
    <n v="-2492.8000000000002"/>
    <n v="-2492.8000000000002"/>
  </r>
  <r>
    <x v="1"/>
    <s v="Cuenta de proveedor"/>
    <s v="130949069"/>
    <s v="CONSTRUCTORA E INMOBILIARIA INCAMP SRL"/>
    <m/>
    <s v="CXP00018419"/>
    <d v="2013-12-28T00:00:00"/>
    <s v="CONTR. 1214-1"/>
    <s v="CUBICACION 1"/>
    <n v="-873670.3"/>
    <n v="-687573.87"/>
  </r>
  <r>
    <x v="1"/>
    <s v="Cuenta de proveedor"/>
    <s v="00101574630"/>
    <s v="RAMON BIENVENIDO PANTALEON HERNANDEZ"/>
    <s v="Libramiento"/>
    <s v="MIED-141532"/>
    <d v="2013-12-29T00:00:00"/>
    <s v="CONTR. 2347-ANTICIPO"/>
    <s v="20% DE AVANCE"/>
    <n v="-1165433.44"/>
    <n v="-1165433.44"/>
  </r>
  <r>
    <x v="1"/>
    <s v="Cuenta de proveedor"/>
    <s v="04600230249"/>
    <s v="NANSSI  ALTAGRACIA ROSARIO TORRES"/>
    <m/>
    <s v="CXP00018835"/>
    <d v="2013-12-29T00:00:00"/>
    <s v="CONTR. 1253-1"/>
    <s v="PAGO ABONO A TERRENO"/>
    <n v="-2808000"/>
    <n v="-2808000"/>
  </r>
  <r>
    <x v="0"/>
    <s v="Cuenta de proveedor"/>
    <s v="401517078"/>
    <s v="TESORERIA DE LA SEGURIDAD SOCIAL"/>
    <m/>
    <s v="ED00004228"/>
    <d v="2013-12-30T00:00:00"/>
    <m/>
    <s v="SEG. PENSIONES,  CORRESP. A 2 MESES OFIC. 1286/2013"/>
    <n v="-24604.65"/>
    <n v="-24604.65"/>
  </r>
  <r>
    <x v="0"/>
    <s v="Cuenta de proveedor"/>
    <s v="401517078"/>
    <s v="TESORERIA DE LA SEGURIDAD SOCIAL"/>
    <m/>
    <s v="ED00004229"/>
    <d v="2013-12-30T00:00:00"/>
    <m/>
    <s v="SEG. DE PENSIONES MES DIC. 2013, SERVICIOS PRESTADOS"/>
    <n v="-6669.63"/>
    <n v="-6669.63"/>
  </r>
  <r>
    <x v="0"/>
    <s v="Cuenta de proveedor"/>
    <s v="401517078"/>
    <s v="TESORERIA DE LA SEGURIDAD SOCIAL"/>
    <m/>
    <s v="ED00004230"/>
    <d v="2013-12-30T00:00:00"/>
    <m/>
    <s v="SEG. F. DE SALUD,  CORRESP. A 2 MESES OFIC. 1286/2013"/>
    <n v="-26062.080000000002"/>
    <n v="-26062.080000000002"/>
  </r>
  <r>
    <x v="0"/>
    <s v="Cuenta de proveedor"/>
    <s v="401517078"/>
    <s v="TESORERIA DE LA SEGURIDAD SOCIAL"/>
    <m/>
    <s v="ED00004231"/>
    <d v="2013-12-30T00:00:00"/>
    <m/>
    <s v="SEG. FAMILIAR DE SALUD MES DIC. 2013, SERV. PRESTADOS"/>
    <n v="-7064.69"/>
    <n v="-7064.69"/>
  </r>
  <r>
    <x v="2"/>
    <s v="Cuenta de proveedor"/>
    <s v="130139113"/>
    <s v="PRIMARY BUSINESS GROUP, SRL"/>
    <m/>
    <s v="CXP00020312"/>
    <d v="2013-12-30T00:00:00"/>
    <s v="NCF-00000005"/>
    <s v="SERVICIO DE TRANSMISION PUBLICIDAD QUISQUEYA APREN"/>
    <n v="-59000"/>
    <n v="-59000"/>
  </r>
  <r>
    <x v="0"/>
    <s v="Cuenta de proveedor"/>
    <s v="05600335755"/>
    <s v="MARIA MAGDALENA PAULINO M."/>
    <m/>
    <s v="ED00004287"/>
    <d v="2013-12-31T00:00:00"/>
    <m/>
    <s v="SUELDO CORRESP. AL MES DE OCTUBRE 2013, OFIC. 09/2014"/>
    <n v="-912"/>
    <n v="-912"/>
  </r>
  <r>
    <x v="0"/>
    <s v="Cuenta de proveedor"/>
    <s v="130594092"/>
    <s v="DISEC  DISEÑOS SERVICIOS Y CONSTRUCCION SRL."/>
    <s v="Libramiento"/>
    <s v="MIED-153419"/>
    <d v="2013-12-31T00:00:00"/>
    <s v="CONTR. 1075 Y 1557"/>
    <s v="CONTR. 1075 Y 1557"/>
    <n v="96851.99"/>
    <n v="-96851.99"/>
  </r>
  <r>
    <x v="0"/>
    <s v="Cuenta de proveedor"/>
    <s v="130594092"/>
    <s v="DISEC  DISEÑOS SERVICIOS Y CONSTRUCCION SRL."/>
    <s v="Libramiento"/>
    <s v="CXP00019807"/>
    <d v="2013-12-31T00:00:00"/>
    <s v="CONTR. 1075 Y 1557"/>
    <s v="CUBICACION 2 ADICIONAL Y FINAL"/>
    <n v="-271173.28999999998"/>
    <n v="96851.99"/>
  </r>
  <r>
    <x v="0"/>
    <s v="Cuenta de proveedor"/>
    <s v="130825629"/>
    <s v="WTS TRAVEL SRL"/>
    <m/>
    <s v="CXP00019484"/>
    <d v="2013-12-31T00:00:00"/>
    <s v="OFICIO #60"/>
    <s v="REEXPEDICION CK 498301"/>
    <n v="-45430"/>
    <n v="-45430"/>
  </r>
  <r>
    <x v="0"/>
    <s v="Cuenta de proveedor"/>
    <s v="401517078"/>
    <s v="TESORERIA DE LA SEGURIDAD SOCIAL"/>
    <m/>
    <s v="ED00004235"/>
    <d v="2013-12-31T00:00:00"/>
    <m/>
    <s v="SEG. DE PENSIONES MESES NOV.-DIC. 2013, SERVICIOS PRESTADOS"/>
    <n v="-4181.13"/>
    <n v="-4181.13"/>
  </r>
  <r>
    <x v="0"/>
    <s v="Cuenta de proveedor"/>
    <s v="401517078"/>
    <s v="TESORERIA DE LA SEGURIDAD SOCIAL"/>
    <m/>
    <s v="ED00004236"/>
    <d v="2013-12-31T00:00:00"/>
    <m/>
    <s v="SEG. FAM. SALUD MESES NOV.-DIC. 2013, SERVICIOS PRESTADOS"/>
    <n v="-4428.79"/>
    <n v="-4428.79"/>
  </r>
  <r>
    <x v="0"/>
    <s v="Cuenta de proveedor"/>
    <s v="401517078"/>
    <s v="TESORERIA DE LA SEGURIDAD SOCIAL"/>
    <m/>
    <s v="ED00004240"/>
    <d v="2013-12-31T00:00:00"/>
    <m/>
    <s v="SEG. DE PENSIONES POR SERVICIOS PREST. CORRESP. AL 2013."/>
    <n v="-65946.850000000006"/>
    <n v="-65946.850000000006"/>
  </r>
  <r>
    <x v="0"/>
    <s v="Cuenta de proveedor"/>
    <s v="401517078"/>
    <s v="TESORERIA DE LA SEGURIDAD SOCIAL"/>
    <m/>
    <s v="ED00004241"/>
    <d v="2013-12-31T00:00:00"/>
    <m/>
    <s v="SEG. FAM. SALUD POR SERVICIOS PREST. CORRESP. AL 2013."/>
    <n v="-69853.11"/>
    <n v="-69853.11"/>
  </r>
  <r>
    <x v="0"/>
    <s v="Cuenta de proveedor"/>
    <s v="401517078"/>
    <s v="TESORERIA DE LA SEGURIDAD SOCIAL"/>
    <m/>
    <s v="ED00004245"/>
    <d v="2013-12-31T00:00:00"/>
    <m/>
    <s v="SEG. DE PENSIONES CORRESP. MES SEPTIEMBRE 2013."/>
    <n v="-1435.65"/>
    <n v="-1435.65"/>
  </r>
  <r>
    <x v="0"/>
    <s v="Cuenta de proveedor"/>
    <s v="401517078"/>
    <s v="TESORERIA DE LA SEGURIDAD SOCIAL"/>
    <m/>
    <s v="ED00004246"/>
    <d v="2013-12-31T00:00:00"/>
    <m/>
    <s v="SEG. FAM. DE SALUD CORRESP. MES SEPTIEMBRE 2013."/>
    <n v="-1520.69"/>
    <n v="-1520.69"/>
  </r>
  <r>
    <x v="0"/>
    <s v="Cuenta de proveedor"/>
    <s v="401517078"/>
    <s v="TESORERIA DE LA SEGURIDAD SOCIAL"/>
    <m/>
    <s v="ED00004250"/>
    <d v="2013-12-31T00:00:00"/>
    <m/>
    <s v="SEG. DE PENSIONES MES DICIEMBRE 2013, SERV. PRESTADOS."/>
    <n v="-2296"/>
    <n v="-2296"/>
  </r>
  <r>
    <x v="0"/>
    <s v="Cuenta de proveedor"/>
    <s v="401517078"/>
    <s v="TESORERIA DE LA SEGURIDAD SOCIAL"/>
    <m/>
    <s v="ED00004251"/>
    <d v="2013-12-31T00:00:00"/>
    <m/>
    <s v="SEG. FAM. DE SALUD MES DICIEMBRE 2013, SERV. PRESTADOS."/>
    <n v="-2432"/>
    <n v="-2432"/>
  </r>
  <r>
    <x v="0"/>
    <s v="Cuenta de proveedor"/>
    <s v="401517078"/>
    <s v="TESORERIA DE LA SEGURIDAD SOCIAL"/>
    <m/>
    <s v="ED00004255"/>
    <d v="2013-12-31T00:00:00"/>
    <m/>
    <s v="SEG. DE PENSIONES MESES NOV. - DIC. 2013, SERV. PRESTADOS."/>
    <n v="-1205.4000000000001"/>
    <n v="-1205.4000000000001"/>
  </r>
  <r>
    <x v="0"/>
    <s v="Cuenta de proveedor"/>
    <s v="401517078"/>
    <s v="TESORERIA DE LA SEGURIDAD SOCIAL"/>
    <m/>
    <s v="ED00004256"/>
    <d v="2013-12-31T00:00:00"/>
    <m/>
    <s v="SEG. FAM. DE SALUD MESES NOV. - DIC. 2013, SERV. PRESTADOS."/>
    <n v="-1276.8"/>
    <n v="-1276.8"/>
  </r>
  <r>
    <x v="0"/>
    <s v="Cuenta de proveedor"/>
    <s v="401517078"/>
    <s v="TESORERIA DE LA SEGURIDAD SOCIAL"/>
    <m/>
    <s v="ED00004260"/>
    <d v="2013-12-31T00:00:00"/>
    <m/>
    <s v="SEG. DE PENSIONES CORRESP. MES NOVIEMBRE 2013."/>
    <n v="-2296"/>
    <n v="-2296"/>
  </r>
  <r>
    <x v="0"/>
    <s v="Cuenta de proveedor"/>
    <s v="401517078"/>
    <s v="TESORERIA DE LA SEGURIDAD SOCIAL"/>
    <m/>
    <s v="ED00004261"/>
    <d v="2013-12-31T00:00:00"/>
    <m/>
    <s v="SEG. FAM. DE SALUD CORRESP. MES NOVIEMBRE 2013."/>
    <n v="-2432"/>
    <n v="-2432"/>
  </r>
  <r>
    <x v="0"/>
    <s v="Cuenta de proveedor"/>
    <s v="401517078"/>
    <s v="TESORERIA DE LA SEGURIDAD SOCIAL"/>
    <m/>
    <s v="ED00004270"/>
    <d v="2013-12-31T00:00:00"/>
    <m/>
    <s v="SEG. DE PENSIONES, INCENTIVOS MES DIC. 2013."/>
    <n v="-2009"/>
    <n v="-2009"/>
  </r>
  <r>
    <x v="0"/>
    <s v="Cuenta de proveedor"/>
    <s v="401517078"/>
    <s v="TESORERIA DE LA SEGURIDAD SOCIAL"/>
    <m/>
    <s v="ED00004271"/>
    <d v="2013-12-31T00:00:00"/>
    <m/>
    <s v="SEG. FAM. DE SALUD, INCENTIVOS MES DIC. 2013."/>
    <n v="-2459.29"/>
    <n v="-2459.29"/>
  </r>
  <r>
    <x v="0"/>
    <s v="Cuenta de proveedor"/>
    <s v="401517078"/>
    <s v="TESORERIA DE LA SEGURIDAD SOCIAL"/>
    <m/>
    <s v="ED00004282"/>
    <d v="2013-12-31T00:00:00"/>
    <m/>
    <s v="SEG. PENSIONES, TRIMESTRE SEPT-NOV. 2013, OFIC. 194/2013"/>
    <n v="-6027.01"/>
    <n v="-6027.01"/>
  </r>
  <r>
    <x v="0"/>
    <s v="Cuenta de proveedor"/>
    <s v="401517078"/>
    <s v="TESORERIA DE LA SEGURIDAD SOCIAL"/>
    <m/>
    <s v="ED00004283"/>
    <d v="2013-12-31T00:00:00"/>
    <m/>
    <s v="SEG. SALUD, TRIMESTRE SEPT-NOV. 2013, OFIC. 194/2013"/>
    <n v="-7055"/>
    <n v="-7055"/>
  </r>
  <r>
    <x v="0"/>
    <s v="Cuenta de proveedor"/>
    <s v="401517078"/>
    <s v="TESORERIA DE LA SEGURIDAD SOCIAL"/>
    <m/>
    <s v="ED00004288"/>
    <d v="2013-12-31T00:00:00"/>
    <m/>
    <s v="SEG DE PENSIONES, CORRESP. AL MES DE OCT. 2013, OFIC. 09/14"/>
    <n v="-430.5"/>
    <n v="-430.5"/>
  </r>
  <r>
    <x v="0"/>
    <s v="Cuenta de proveedor"/>
    <s v="401517078"/>
    <s v="TESORERIA DE LA SEGURIDAD SOCIAL"/>
    <m/>
    <s v="ED00004289"/>
    <d v="2013-12-31T00:00:00"/>
    <m/>
    <s v="SEG. SALUD, CORRESP. AL MES DE OCTUBRE /2013, OFIC. 09/2014"/>
    <n v="-456"/>
    <n v="-456"/>
  </r>
  <r>
    <x v="0"/>
    <s v="Cuenta de proveedor"/>
    <s v="401517078"/>
    <s v="TESORERIA DE LA SEGURIDAD SOCIAL"/>
    <m/>
    <s v="ED00004290"/>
    <d v="2013-12-31T00:00:00"/>
    <m/>
    <s v="SEG. PENSIONES, CORRESP. AL MES DE OCTUBRE /13, OFIC. 09/14"/>
    <n v="-430.5"/>
    <n v="-430.5"/>
  </r>
  <r>
    <x v="0"/>
    <s v="Cuenta de proveedor"/>
    <s v="401517078"/>
    <s v="TESORERIA DE LA SEGURIDAD SOCIAL"/>
    <m/>
    <s v="ED00004294"/>
    <d v="2013-12-31T00:00:00"/>
    <m/>
    <s v="SEG. DE PENSIONES MES NOVIEMBRE 2013, SERV. PREST."/>
    <n v="-513.05999999999995"/>
    <n v="-513.05999999999995"/>
  </r>
  <r>
    <x v="0"/>
    <s v="Cuenta de proveedor"/>
    <s v="401517078"/>
    <s v="TESORERIA DE LA SEGURIDAD SOCIAL"/>
    <m/>
    <s v="ED00004295"/>
    <d v="2013-12-31T00:00:00"/>
    <m/>
    <s v="SEG. FAMILIAR DE SALUD MES NOVIEMBRE 2013, SERV. PREST."/>
    <n v="-543.45000000000005"/>
    <n v="-543.45000000000005"/>
  </r>
  <r>
    <x v="0"/>
    <s v="Cuenta de proveedor"/>
    <s v="401517078"/>
    <s v="TESORERIA DE LA SEGURIDAD SOCIAL"/>
    <m/>
    <s v="ED00004298"/>
    <d v="2013-12-31T00:00:00"/>
    <m/>
    <s v="SEG. DE PENSIONES MES DICIEMBRE 2013, SERV. PREST."/>
    <n v="-5466.08"/>
    <n v="-5466.08"/>
  </r>
  <r>
    <x v="0"/>
    <s v="Cuenta de proveedor"/>
    <s v="401517078"/>
    <s v="TESORERIA DE LA SEGURIDAD SOCIAL"/>
    <m/>
    <s v="ED00004299"/>
    <d v="2013-12-31T00:00:00"/>
    <m/>
    <s v="SEG. FAMILIAR DE SALUD MES DICIEMBRE 2013, SERV. PREST."/>
    <n v="-5789.86"/>
    <n v="-5789.86"/>
  </r>
  <r>
    <x v="0"/>
    <s v="Cuenta de proveedor"/>
    <s v="401517078"/>
    <s v="TESORERIA DE LA SEGURIDAD SOCIAL"/>
    <m/>
    <s v="ED00004307"/>
    <d v="2013-12-31T00:00:00"/>
    <m/>
    <s v="SEG. DE PENSIONES MES DIC. 2013, SERV. PREST."/>
    <n v="-854"/>
    <n v="-854"/>
  </r>
  <r>
    <x v="0"/>
    <s v="Cuenta de proveedor"/>
    <s v="401517078"/>
    <s v="TESORERIA DE LA SEGURIDAD SOCIAL"/>
    <m/>
    <s v="ED00004308"/>
    <d v="2013-12-31T00:00:00"/>
    <m/>
    <s v="SEG. FAMILIAR DE SALUD MES DIC. 2013, SERV. PREST."/>
    <n v="-904.59"/>
    <n v="-904.59"/>
  </r>
  <r>
    <x v="0"/>
    <s v="Cuenta de proveedor"/>
    <s v="401517078"/>
    <s v="TESORERIA DE LA SEGURIDAD SOCIAL"/>
    <m/>
    <s v="ED00004311"/>
    <d v="2013-12-31T00:00:00"/>
    <m/>
    <s v="PENSIONES CORRESP. A NOV./DIC. 2013, OFIC. 08/214"/>
    <n v="-889.7"/>
    <n v="-889.7"/>
  </r>
  <r>
    <x v="0"/>
    <s v="Cuenta de proveedor"/>
    <s v="401517078"/>
    <s v="TESORERIA DE LA SEGURIDAD SOCIAL"/>
    <m/>
    <s v="ED00004312"/>
    <d v="2013-12-31T00:00:00"/>
    <m/>
    <s v="SEG. DE SALUD CORRESP. A NOV./DIC. 2013, OFIC. 08/214"/>
    <n v="-942.4"/>
    <n v="-942.4"/>
  </r>
  <r>
    <x v="0"/>
    <s v="Cuenta de proveedor"/>
    <s v="401517078"/>
    <s v="TESORERIA DE LA SEGURIDAD SOCIAL"/>
    <m/>
    <s v="ED00004316"/>
    <d v="2013-12-31T00:00:00"/>
    <m/>
    <s v="SEGURO DE SALUD, CORRESP. A NOV. 2013, OFIC. 47/2014"/>
    <n v="-723.68"/>
    <n v="-723.68"/>
  </r>
  <r>
    <x v="0"/>
    <s v="Cuenta de proveedor"/>
    <s v="401517078"/>
    <s v="TESORERIA DE LA SEGURIDAD SOCIAL"/>
    <m/>
    <s v="ED00004317"/>
    <d v="2013-12-31T00:00:00"/>
    <m/>
    <s v="SEGURO DE PENSIONES, CORRESP. A NOV. 2013, OFIC. 47/2014"/>
    <n v="-683.2"/>
    <n v="-683.2"/>
  </r>
  <r>
    <x v="0"/>
    <s v="Cuenta de proveedor"/>
    <s v="401517078"/>
    <s v="TESORERIA DE LA SEGURIDAD SOCIAL"/>
    <m/>
    <s v="ED00004320"/>
    <d v="2013-12-31T00:00:00"/>
    <m/>
    <s v="SEG. PENSIONES, CORRESP. AL MES DE JULIO 2013"/>
    <n v="-1089.8800000000001"/>
    <n v="-1089.8800000000001"/>
  </r>
  <r>
    <x v="0"/>
    <s v="Cuenta de proveedor"/>
    <s v="401517078"/>
    <s v="TESORERIA DE LA SEGURIDAD SOCIAL"/>
    <m/>
    <s v="ED00004321"/>
    <d v="2013-12-31T00:00:00"/>
    <m/>
    <s v="SEG. DE SALUD, CORRESP. AL MES DE JULIO 2013"/>
    <n v="-1154.44"/>
    <n v="-1154.44"/>
  </r>
  <r>
    <x v="0"/>
    <s v="Cuenta de proveedor"/>
    <s v="401517078"/>
    <s v="TESORERIA DE LA SEGURIDAD SOCIAL"/>
    <m/>
    <s v="ED00004325"/>
    <d v="2013-12-31T00:00:00"/>
    <m/>
    <s v="SEG. PENSIONES, SERV. PRESTADO MES DIC. 2013, OFIC.04/2014"/>
    <n v="-854"/>
    <n v="-854"/>
  </r>
  <r>
    <x v="0"/>
    <s v="Cuenta de proveedor"/>
    <s v="401517078"/>
    <s v="TESORERIA DE LA SEGURIDAD SOCIAL"/>
    <m/>
    <s v="ED00004326"/>
    <d v="2013-12-31T00:00:00"/>
    <m/>
    <s v="SEG. SALUD, SERV. PRESTADO MES DIC. 2013, OFIC.04/2014"/>
    <n v="-904.59"/>
    <n v="-904.59"/>
  </r>
  <r>
    <x v="0"/>
    <s v="Cuenta de proveedor"/>
    <s v="401517078"/>
    <s v="TESORERIA DE LA SEGURIDAD SOCIAL"/>
    <m/>
    <s v="ED00004331"/>
    <d v="2013-12-31T00:00:00"/>
    <m/>
    <s v="SEG. DE PENSIONES MESES DIC. 2013-ENE. 2014, SERV. PRESTADO"/>
    <n v="-2148.63"/>
    <n v="-2148.63"/>
  </r>
  <r>
    <x v="0"/>
    <s v="Cuenta de proveedor"/>
    <s v="401517078"/>
    <s v="TESORERIA DE LA SEGURIDAD SOCIAL"/>
    <m/>
    <s v="ED00004332"/>
    <d v="2013-12-31T00:00:00"/>
    <m/>
    <s v="SEG. FAM. SALUD MESES DIC. 2013-ENE. 2014, SERV. PRESTADO"/>
    <n v="-2275.9"/>
    <n v="-2275.9"/>
  </r>
  <r>
    <x v="0"/>
    <s v="Cuenta de proveedor"/>
    <s v="401517078"/>
    <s v="TESORERIA DE LA SEGURIDAD SOCIAL"/>
    <m/>
    <s v="ED00004341"/>
    <d v="2013-12-31T00:00:00"/>
    <m/>
    <s v="SEG. PENSIONES, CORRESP. A NOV./DIC /2013, SEGUN OFIC. 49/14"/>
    <n v="-344.4"/>
    <n v="-344.4"/>
  </r>
  <r>
    <x v="0"/>
    <s v="Cuenta de proveedor"/>
    <s v="401517078"/>
    <s v="TESORERIA DE LA SEGURIDAD SOCIAL"/>
    <m/>
    <s v="ED00004342"/>
    <d v="2013-12-31T00:00:00"/>
    <m/>
    <s v="SEG. FAMILIAR, CORRESP. A NOV./DIC /2013, SEGUN OFIC. 49/14"/>
    <n v="-364.8"/>
    <n v="-364.8"/>
  </r>
  <r>
    <x v="0"/>
    <s v="Cuenta de proveedor"/>
    <s v="401517078"/>
    <s v="TESORERIA DE LA SEGURIDAD SOCIAL"/>
    <m/>
    <s v="ED00004345"/>
    <d v="2013-12-31T00:00:00"/>
    <m/>
    <s v="SEG. PENSIONES, DE ENERO A NOV/2013, SEGUN OFIC. 48/2014"/>
    <n v="-16672.080000000002"/>
    <n v="-16672.080000000002"/>
  </r>
  <r>
    <x v="0"/>
    <s v="Cuenta de proveedor"/>
    <s v="401517078"/>
    <s v="TESORERIA DE LA SEGURIDAD SOCIAL"/>
    <m/>
    <s v="ED00004346"/>
    <d v="2013-12-31T00:00:00"/>
    <m/>
    <s v="SEG. S. FAMILIAR, DE ENERO A NOV/2013, SEGUN OFIC. 48/2014"/>
    <n v="-17385.12"/>
    <n v="-17385.12"/>
  </r>
  <r>
    <x v="0"/>
    <s v="Cuenta de proveedor"/>
    <s v="401517078"/>
    <s v="TESORERIA DE LA SEGURIDAD SOCIAL"/>
    <m/>
    <s v="ED00004350"/>
    <d v="2013-12-31T00:00:00"/>
    <m/>
    <s v="SEG. PENSIONES SERV. PRESTADOS CORRESP. 30 SEPT. - 15 NOV."/>
    <n v="-1640.58"/>
    <n v="-1640.58"/>
  </r>
  <r>
    <x v="0"/>
    <s v="Cuenta de proveedor"/>
    <s v="401517078"/>
    <s v="TESORERIA DE LA SEGURIDAD SOCIAL"/>
    <m/>
    <s v="ED00004351"/>
    <d v="2013-12-31T00:00:00"/>
    <m/>
    <s v="SEG. FAM. SALUD SERV. PRESTADOS CORRESP. 30 SEPT. - 15 NOV."/>
    <n v="-1737.77"/>
    <n v="-1737.77"/>
  </r>
  <r>
    <x v="0"/>
    <s v="Cuenta de proveedor"/>
    <s v="401517078"/>
    <s v="TESORERIA DE LA SEGURIDAD SOCIAL"/>
    <m/>
    <s v="ED00004354"/>
    <d v="2013-12-31T00:00:00"/>
    <m/>
    <s v="SEG. PENSIONES SERV. PRESTADOS MES ENERO 2014."/>
    <n v="-4276.3"/>
    <n v="-4276.3"/>
  </r>
  <r>
    <x v="0"/>
    <s v="Cuenta de proveedor"/>
    <s v="401517078"/>
    <s v="TESORERIA DE LA SEGURIDAD SOCIAL"/>
    <m/>
    <s v="ED00004355"/>
    <d v="2013-12-31T00:00:00"/>
    <m/>
    <s v="SEG. FAMILIAR DE SALUD SERV. PRESTADOS MES ENERO 2014."/>
    <n v="-4529.6000000000004"/>
    <n v="-4529.6000000000004"/>
  </r>
  <r>
    <x v="2"/>
    <s v="Cuenta de proveedor"/>
    <s v="00101170769"/>
    <s v="EULOGIA  JULIANA  FAMILIA TAPIA"/>
    <m/>
    <s v="PI007736"/>
    <d v="2013-12-31T00:00:00"/>
    <s v="OFICIO #2/2014"/>
    <s v="DIETA 1RA. SESION ORDINARIA 2014"/>
    <n v="-6000"/>
    <n v="-6000"/>
  </r>
  <r>
    <x v="2"/>
    <s v="Cuenta de proveedor"/>
    <s v="00101533644"/>
    <s v="LIGIA AMADA MELO DE CARDONA"/>
    <s v="Cheque"/>
    <s v="PI007728"/>
    <d v="2013-12-31T00:00:00"/>
    <s v="OFICIO #2/2014"/>
    <s v="DIETA 1RA. SESION ORDINARIA 2014"/>
    <n v="-6000"/>
    <n v="-6000"/>
  </r>
  <r>
    <x v="2"/>
    <s v="Cuenta de proveedor"/>
    <s v="00101569705"/>
    <s v="ALTAGRACIA DIAZ BELLIARD"/>
    <m/>
    <s v="PI007747"/>
    <d v="2013-12-31T00:00:00"/>
    <s v="OFICIO #2/2014"/>
    <s v="DIETA 1RA. SESION ORDINARIA 2014"/>
    <n v="-6000"/>
    <n v="-6000"/>
  </r>
  <r>
    <x v="2"/>
    <s v="Cuenta de proveedor"/>
    <s v="00104919139"/>
    <s v="LUIS ENRIQUE MATOS DE LA ROSA"/>
    <m/>
    <s v="PI007716"/>
    <d v="2013-12-31T00:00:00"/>
    <s v="OFICIO #2/2014"/>
    <s v="DIETA 1RA. SESION ORDINARIA 2014"/>
    <n v="-6000"/>
    <n v="-6000"/>
  </r>
  <r>
    <x v="2"/>
    <s v="Cuenta de proveedor"/>
    <s v="00106954928"/>
    <s v="EDUARDO  HIDALGO ABREU"/>
    <m/>
    <s v="PI007742"/>
    <d v="2013-12-31T00:00:00"/>
    <s v="OFICIO #2/2014"/>
    <s v="DIETA 1RA. SESION ORDINARIA 2014"/>
    <n v="-6000"/>
    <n v="-6000"/>
  </r>
  <r>
    <x v="2"/>
    <s v="Cuenta de proveedor"/>
    <s v="03103434035"/>
    <s v="BELKIS MARITZA ALMONTE ALMONTE"/>
    <m/>
    <s v="PI007936"/>
    <d v="2013-12-31T00:00:00"/>
    <s v="OFIC. 10/2014"/>
    <s v="DIETA AL CNE 2DA. SESION ORDINARIA 2014"/>
    <n v="-6000"/>
    <n v="-6000"/>
  </r>
  <r>
    <x v="2"/>
    <s v="Cuenta de proveedor"/>
    <s v="04700848825"/>
    <s v="PORFIRIO VERAS MERCEDES"/>
    <s v="Cheque"/>
    <s v="CXP00019641"/>
    <d v="2013-12-31T00:00:00"/>
    <s v="NCF-01801761"/>
    <s v="SERVICIO DE TRANSM.PUBLIC. QUISQUEYA APRENDE CONTI"/>
    <n v="-59000"/>
    <n v="-59000"/>
  </r>
  <r>
    <x v="2"/>
    <s v="Cuenta de proveedor"/>
    <s v="05400985262"/>
    <s v="ALBANERY DEL CARMEN BEATO PERALTA"/>
    <m/>
    <s v="ED00004340"/>
    <d v="2013-12-31T00:00:00"/>
    <m/>
    <s v="SUELDOS CORRESP. AL MES DE NOV./DIC /2013, SEGUN OFIC. 49/14"/>
    <n v="-11240.8"/>
    <n v="-11240.8"/>
  </r>
  <r>
    <x v="2"/>
    <s v="Cuenta de proveedor"/>
    <s v="05600335755"/>
    <s v="MARIA MAGDALENA PAULINO M."/>
    <m/>
    <s v="ED00004287"/>
    <d v="2013-12-31T00:00:00"/>
    <m/>
    <s v="SUELDO CORRESP. AL MES DE OCTUBRE 2013, OFIC. 09/2014"/>
    <n v="-28177"/>
    <n v="-28177"/>
  </r>
  <r>
    <x v="2"/>
    <s v="Cuenta de proveedor"/>
    <s v="101026669"/>
    <s v="SERVICOLT SRL"/>
    <s v="Libramiento"/>
    <s v="CXP00020303"/>
    <d v="2013-12-31T00:00:00"/>
    <s v="OFIC. 258-ANULADA"/>
    <s v="SERVICIOS DE ALQUILER DE VEHICULO"/>
    <n v="-3129270.68"/>
    <n v="-3129270.68"/>
  </r>
  <r>
    <x v="2"/>
    <s v="Cuenta de proveedor"/>
    <s v="101839732"/>
    <s v="LEASING DE LA HISPANIOLA S.R.L."/>
    <s v="Libramiento"/>
    <s v="PAG00062147"/>
    <d v="2013-12-31T00:00:00"/>
    <m/>
    <s v="PAGO POR SERVICIOS DE ALQUILER DE VEHICULOS AL MINERD, SEGUN FACTURAS ANEXAS, OFICIO #194."/>
    <n v="332065.51"/>
    <n v="75062.649999999994"/>
  </r>
  <r>
    <x v="2"/>
    <s v="Cuenta de proveedor"/>
    <s v="101839732"/>
    <s v="LEASING DE LA HISPANIOLA S.R.L."/>
    <s v="Libramiento"/>
    <s v="CXP00020018"/>
    <d v="2013-12-31T00:00:00"/>
    <s v="NCF-00002566"/>
    <s v="SERVICIOS DE ALQUILER DE VEHICULOS"/>
    <n v="-81989.33"/>
    <n v="-81989.33"/>
  </r>
  <r>
    <x v="2"/>
    <s v="Cuenta de proveedor"/>
    <s v="130139113"/>
    <s v="PRIMARY BUSINESS GROUP, SRL"/>
    <m/>
    <s v="CXP00019265"/>
    <d v="2013-12-31T00:00:00"/>
    <s v="NCF 00000004"/>
    <s v="PUBLICIDAD &quot;QUIERO SER MAESTRO&quot;"/>
    <n v="-59000"/>
    <n v="-59000"/>
  </r>
  <r>
    <x v="1"/>
    <s v="Cuenta de proveedor"/>
    <s v="00101696490"/>
    <s v="NORMAN JOSEPH VARGAS DE LA TORRE"/>
    <m/>
    <s v="CXP00019738"/>
    <d v="2013-12-31T00:00:00"/>
    <s v="CONTR. 491-3"/>
    <s v="CUBICACION # 2"/>
    <n v="-4002813.71"/>
    <n v="-3202250.97"/>
  </r>
  <r>
    <x v="1"/>
    <s v="Cuenta de proveedor"/>
    <s v="00101696490"/>
    <s v="NORMAN JOSEPH VARGAS DE LA TORRE"/>
    <m/>
    <s v="CXP00021225"/>
    <d v="2013-12-31T00:00:00"/>
    <s v="CONTR. 491-4"/>
    <s v="CUBICACION 3"/>
    <n v="-1225477.8899999999"/>
    <n v="-980382.31"/>
  </r>
  <r>
    <x v="1"/>
    <s v="Cuenta de proveedor"/>
    <s v="00102240223"/>
    <s v="RAFAEL ALEJANDRO URIBE"/>
    <m/>
    <s v="CXP00018864"/>
    <d v="2013-12-31T00:00:00"/>
    <s v="CONTR. 2748"/>
    <s v="COMPRA DE TERRENO (100% DEL MONTO)"/>
    <n v="-2051700"/>
    <n v="-2051700"/>
  </r>
  <r>
    <x v="1"/>
    <s v="Cuenta de proveedor"/>
    <s v="00107277535"/>
    <s v="FERNANDO BAEZ VIZCAINO"/>
    <s v="Libramiento"/>
    <s v="CXP00018751"/>
    <d v="2013-12-31T00:00:00"/>
    <s v="CONTR. 949"/>
    <s v="CUBICACION  4 FINAL DEL C. E. PEDRO SANCHEZ 2DA ETAPA"/>
    <n v="-20651.259999999998"/>
    <n v="-20651.259999999998"/>
  </r>
  <r>
    <x v="1"/>
    <s v="Cuenta de proveedor"/>
    <s v="02200239156"/>
    <s v="MIGUEL PEREZ FELIZ"/>
    <m/>
    <s v="CXP00018818"/>
    <d v="2013-12-31T00:00:00"/>
    <s v="CONTR. 2766"/>
    <s v="COMPRA DE TERRENO (90% DEL MONTO)"/>
    <n v="-1782000"/>
    <n v="-1782000"/>
  </r>
  <r>
    <x v="1"/>
    <s v="Cuenta de proveedor"/>
    <s v="03400522060"/>
    <s v="MARIEL HERMINIA MATIAS CHEVALIER"/>
    <m/>
    <s v="CXP00019030"/>
    <d v="2013-12-31T00:00:00"/>
    <s v="OFICIO #4931"/>
    <s v="HONORARIO POR SERVICIOS PRESTADOS CONS. JUR. EN AREA DE TERR"/>
    <n v="-47500"/>
    <n v="-47500"/>
  </r>
  <r>
    <x v="1"/>
    <s v="Cuenta de proveedor"/>
    <s v="04900119084"/>
    <s v="MANUELA HERRERA"/>
    <m/>
    <s v="CXP00019064"/>
    <d v="2013-12-31T00:00:00"/>
    <s v="CONTR. 1447-1"/>
    <s v="30% COMPRA TERRENO"/>
    <n v="-2145000"/>
    <n v="-2145000"/>
  </r>
  <r>
    <x v="1"/>
    <s v="Cuenta de proveedor"/>
    <s v="07100061055"/>
    <s v="EDWIN FRANCISCO ALBERTO GONZALEZ LIZARDO"/>
    <m/>
    <s v="PI007873"/>
    <d v="2013-12-31T00:00:00"/>
    <s v="OFICIO #14/2014"/>
    <s v="PARA CUBRIR GASTOS DE MOVILIDAD, MES DICIEMBRE/2013"/>
    <n v="-20000"/>
    <n v="-20000"/>
  </r>
  <r>
    <x v="1"/>
    <s v="Cuenta de proveedor"/>
    <s v="07200106776"/>
    <s v="ROCIO MARLENY OROZCO CRUZ"/>
    <m/>
    <s v="CXP00019589"/>
    <d v="2013-12-31T00:00:00"/>
    <s v="CONT.370-5"/>
    <s v="CUBICACION#4"/>
    <n v="-5142643.74"/>
    <n v="-4114114.99"/>
  </r>
  <r>
    <x v="1"/>
    <s v="Cuenta de proveedor"/>
    <s v="130086583"/>
    <s v="INVERSIONES GRADUALES, S. A."/>
    <m/>
    <s v="CXP00019571"/>
    <d v="2013-12-31T00:00:00"/>
    <s v="CONTR. 3176"/>
    <s v="COMPRA TERRENO (100% DEL MONTO)"/>
    <n v="-41162732"/>
    <n v="-41162732"/>
  </r>
  <r>
    <x v="1"/>
    <s v="Cuenta de proveedor"/>
    <s v="40220303669"/>
    <s v="REYNOLD OSCAR ALVAREZ CRUZ"/>
    <m/>
    <s v="PI007673"/>
    <d v="2013-12-31T00:00:00"/>
    <s v="OFICIO #5000"/>
    <s v="HONORARIOS POR SERVICIOS PREST. CORRESP. MES NOV. SORTEO OBR"/>
    <n v="-45000"/>
    <n v="-45000"/>
  </r>
  <r>
    <x v="1"/>
    <s v="Cuenta de proveedor"/>
    <s v="40221243542"/>
    <s v="GABRIELA FELICIA TEJADA PEÑA"/>
    <m/>
    <s v="CXP00019878"/>
    <d v="2013-12-31T00:00:00"/>
    <s v="ONTR. 625-7"/>
    <s v="SERVICIOS PROFESIONALES ENERO/2014"/>
    <n v="-20700"/>
    <n v="-20700"/>
  </r>
  <r>
    <x v="2"/>
    <s v="Cuenta de proveedor"/>
    <s v="05400727979"/>
    <s v="ANA SORAYA CAROLINA ESTRELLA ROSARIO"/>
    <m/>
    <s v="CXP00021521"/>
    <d v="2014-01-07T00:00:00"/>
    <s v="NCF-000000003"/>
    <s v="SERVICIOS DE ADORNOS Y ALQUILERES"/>
    <n v="-576290"/>
    <n v="-576290"/>
  </r>
  <r>
    <x v="0"/>
    <s v="Cuenta de proveedor"/>
    <s v="130211736"/>
    <s v="TRISERVI S. A."/>
    <s v="Cheque"/>
    <s v="CXP00021715"/>
    <d v="2014-01-13T00:00:00"/>
    <s v="NCF-000000143"/>
    <s v="SERVICIO DE TRANSM.PUBLICIDAD QUIERO SER MAESTRO"/>
    <n v="-47200"/>
    <n v="-47200"/>
  </r>
  <r>
    <x v="2"/>
    <s v="Cuenta de proveedor"/>
    <s v="3100956543"/>
    <s v="JAIME TOMAS FRIAS CARELA"/>
    <m/>
    <s v="CXP00021115"/>
    <d v="2014-01-14T00:00:00"/>
    <s v="A010010011500000170"/>
    <s v="SERVICIO DE TRANSM. PUBL. QUISQU. APRENDE CONTIGO"/>
    <n v="-118000"/>
    <n v="-118000"/>
  </r>
  <r>
    <x v="2"/>
    <s v="Cuenta de proveedor"/>
    <s v="422000276"/>
    <s v="MOVIMIENTO DE CURSILLOS DE CRISTIANDAD"/>
    <m/>
    <s v="CXP00022686"/>
    <d v="2014-01-15T00:00:00"/>
    <s v="NCF-0000000060"/>
    <s v="SERVICIO DE SUSTENTACION ,ALOJAMIENTO Y USO DE SAL"/>
    <n v="-208400"/>
    <n v="-208400"/>
  </r>
  <r>
    <x v="2"/>
    <s v="Cuenta de proveedor"/>
    <s v="00101170769"/>
    <s v="EULOGIA  JULIANA  FAMILIA TAPIA"/>
    <m/>
    <s v="PI008147"/>
    <d v="2014-01-29T00:00:00"/>
    <s v="OFIC. 10/2014"/>
    <s v="DIETA AL CNE 2DA. SESION ORDINARIA 2014."/>
    <n v="-6000"/>
    <n v="-6000"/>
  </r>
  <r>
    <x v="2"/>
    <s v="Cuenta de proveedor"/>
    <s v="00101533644"/>
    <s v="LIGIA AMADA MELO DE CARDONA"/>
    <s v="Cheque"/>
    <s v="PI008143"/>
    <d v="2014-01-29T00:00:00"/>
    <s v="OFIC. 10/2014"/>
    <s v="DIETA AL CNE 2DA. SESION ORDINARIA 2014."/>
    <n v="-6000"/>
    <n v="-6000"/>
  </r>
  <r>
    <x v="0"/>
    <s v="Cuenta de proveedor"/>
    <s v="00104037775"/>
    <s v="JULIO CESAR RODRIGUEZ"/>
    <m/>
    <s v="CXP00024704"/>
    <d v="2014-02-03T00:00:00"/>
    <s v="NCF-02442205"/>
    <s v="SERVICIO DE TRANSM. PUBLIC. CAPSULAS INFORMATIVAS"/>
    <n v="-70800"/>
    <n v="-70800"/>
  </r>
  <r>
    <x v="1"/>
    <s v="Cuenta de proveedor"/>
    <s v="10000045400"/>
    <s v="CARMEN ARTENA SEVERINO DE LA CRUZ"/>
    <m/>
    <s v="CXP00020152"/>
    <d v="2014-02-05T00:00:00"/>
    <s v="CONTR. 0419-10"/>
    <s v="ALQUILER LOCAL ENERO/2014"/>
    <n v="-2950"/>
    <n v="-2250"/>
  </r>
  <r>
    <x v="1"/>
    <s v="Cuenta de proveedor"/>
    <s v="00300606589"/>
    <s v="ALMA MARIA ARIAS DE ORTIZ"/>
    <m/>
    <s v="CXP00020229"/>
    <d v="2014-02-06T00:00:00"/>
    <s v="CONTR. 249-2"/>
    <s v="ALQUILER LOCAL ENERO 2014."/>
    <n v="-1770"/>
    <n v="-1350"/>
  </r>
  <r>
    <x v="0"/>
    <s v="Cuenta de proveedor"/>
    <s v="401517078"/>
    <s v="TESORERIA DE LA SEGURIDAD SOCIAL"/>
    <m/>
    <s v="ED00004464"/>
    <d v="2014-02-10T00:00:00"/>
    <m/>
    <s v="SEG. DE PENSIONES, SERVICIOS PRESTADOS OFIC. 128/2014"/>
    <n v="-88998.7"/>
    <n v="-88998.7"/>
  </r>
  <r>
    <x v="0"/>
    <s v="Cuenta de proveedor"/>
    <s v="401517078"/>
    <s v="TESORERIA DE LA SEGURIDAD SOCIAL"/>
    <m/>
    <s v="ED00004465"/>
    <d v="2014-02-10T00:00:00"/>
    <m/>
    <s v="SEG. FAM. DE SALUD, SERVICIOS PRESTADOS OFIC. 128/2014"/>
    <n v="-94270.399999999994"/>
    <n v="-94270.399999999994"/>
  </r>
  <r>
    <x v="0"/>
    <s v="Cuenta de proveedor"/>
    <s v="401517078"/>
    <s v="TESORERIA DE LA SEGURIDAD SOCIAL"/>
    <m/>
    <s v="ED00004468"/>
    <d v="2014-02-10T00:00:00"/>
    <m/>
    <s v="REV. SEG. PENSIONES, SERVICIOS PRESTADOS OFIC. 128/2014"/>
    <n v="88998.7"/>
    <n v="88998.7"/>
  </r>
  <r>
    <x v="0"/>
    <s v="Cuenta de proveedor"/>
    <s v="401517078"/>
    <s v="TESORERIA DE LA SEGURIDAD SOCIAL"/>
    <m/>
    <s v="ED00004520"/>
    <d v="2014-02-10T00:00:00"/>
    <m/>
    <s v="SEG. DE PENSIONES, SERVICIOS PRESTADOS OFIC. 0086/2014"/>
    <n v="-4791.91"/>
    <n v="-4791.91"/>
  </r>
  <r>
    <x v="0"/>
    <s v="Cuenta de proveedor"/>
    <s v="401517078"/>
    <s v="TESORERIA DE LA SEGURIDAD SOCIAL"/>
    <m/>
    <s v="ED00004523"/>
    <d v="2014-02-10T00:00:00"/>
    <m/>
    <s v="SEG. FAM. DE SALUD, SERVICIOS PRESTADOS OFIC. 0086/2014"/>
    <n v="-4958.28"/>
    <n v="-4958.28"/>
  </r>
  <r>
    <x v="0"/>
    <s v="Cuenta de proveedor"/>
    <s v="401517078"/>
    <s v="TESORERIA DE LA SEGURIDAD SOCIAL"/>
    <m/>
    <s v="ED00004541"/>
    <d v="2014-02-10T00:00:00"/>
    <m/>
    <s v="SEG. DE PENSIONES, SERVICIOS PRESTADOS OFIC. 0084/2014"/>
    <n v="-5466.08"/>
    <n v="-5466.08"/>
  </r>
  <r>
    <x v="0"/>
    <s v="Cuenta de proveedor"/>
    <s v="401517078"/>
    <s v="TESORERIA DE LA SEGURIDAD SOCIAL"/>
    <m/>
    <s v="ED00004542"/>
    <d v="2014-02-10T00:00:00"/>
    <m/>
    <s v="SEG. FAM. DE SALUD, SERVICIOS PRESTADOS OFIC. 0084/2014"/>
    <n v="-5789.86"/>
    <n v="-5789.86"/>
  </r>
  <r>
    <x v="0"/>
    <s v="Cuenta de proveedor"/>
    <s v="401517078"/>
    <s v="TESORERIA DE LA SEGURIDAD SOCIAL"/>
    <m/>
    <s v="ED00004547"/>
    <d v="2014-02-10T00:00:00"/>
    <m/>
    <s v="SEG. DE PENSIONES, SERVICIOS PRESTADOS OFIC. 0082/2014"/>
    <n v="-1321.21"/>
    <n v="-1321.21"/>
  </r>
  <r>
    <x v="0"/>
    <s v="Cuenta de proveedor"/>
    <s v="401517078"/>
    <s v="TESORERIA DE LA SEGURIDAD SOCIAL"/>
    <m/>
    <s v="ED00004548"/>
    <d v="2014-02-10T00:00:00"/>
    <m/>
    <s v="SEG. FAM. DE SALUD, SERVICIOS PRESTADOS OFIC. 0082/2014"/>
    <n v="-1399.46"/>
    <n v="-1399.46"/>
  </r>
  <r>
    <x v="0"/>
    <s v="Cuenta de proveedor"/>
    <s v="401517078"/>
    <s v="TESORERIA DE LA SEGURIDAD SOCIAL"/>
    <m/>
    <s v="ED00004552"/>
    <d v="2014-02-10T00:00:00"/>
    <m/>
    <s v="SEG. DE PENSIONES, SERVICIOS PRESTADOS OFIC. 0087/2014"/>
    <n v="-978.67"/>
    <n v="-978.67"/>
  </r>
  <r>
    <x v="0"/>
    <s v="Cuenta de proveedor"/>
    <s v="401517078"/>
    <s v="TESORERIA DE LA SEGURIDAD SOCIAL"/>
    <m/>
    <s v="ED00004553"/>
    <d v="2014-02-10T00:00:00"/>
    <m/>
    <s v="SEG. FAM. DE SALUD, SERVICIOS PRESTADOS OFIC. 0087/2014"/>
    <n v="-1036.6400000000001"/>
    <n v="-1036.6400000000001"/>
  </r>
  <r>
    <x v="0"/>
    <s v="Cuenta de proveedor"/>
    <s v="401517078"/>
    <s v="TESORERIA DE LA SEGURIDAD SOCIAL"/>
    <m/>
    <s v="ED00004557"/>
    <d v="2014-02-10T00:00:00"/>
    <m/>
    <s v="SEG. DE PENSIONES, SERVICIOS PRESTADOS OFIC. 0083/2014"/>
    <n v="-2152.5"/>
    <n v="-2152.5"/>
  </r>
  <r>
    <x v="0"/>
    <s v="Cuenta de proveedor"/>
    <s v="401517078"/>
    <s v="TESORERIA DE LA SEGURIDAD SOCIAL"/>
    <m/>
    <s v="ED00004558"/>
    <d v="2014-02-10T00:00:00"/>
    <m/>
    <s v="SEG. FAM. DE SALUD, SERVICIOS PRESTADOS OFIC. 0083/2014"/>
    <n v="-2280"/>
    <n v="-2280"/>
  </r>
  <r>
    <x v="0"/>
    <s v="Cuenta de proveedor"/>
    <s v="401517078"/>
    <s v="TESORERIA DE LA SEGURIDAD SOCIAL"/>
    <m/>
    <s v="ED00004569"/>
    <d v="2014-02-10T00:00:00"/>
    <m/>
    <s v="SEG. DE PENSIONES, SERVICIOS PRESTADOS OFIC. 73-14"/>
    <n v="-2870"/>
    <n v="-2870"/>
  </r>
  <r>
    <x v="0"/>
    <s v="Cuenta de proveedor"/>
    <s v="401517078"/>
    <s v="TESORERIA DE LA SEGURIDAD SOCIAL"/>
    <m/>
    <s v="ED00004570"/>
    <d v="2014-02-10T00:00:00"/>
    <m/>
    <s v="SEG. FAM. DE SALUD, SERVICIOS PRESTADOS OFIC. 73-14"/>
    <n v="-3040"/>
    <n v="-3040"/>
  </r>
  <r>
    <x v="0"/>
    <s v="Cuenta de proveedor"/>
    <s v="401517078"/>
    <s v="TESORERIA DE LA SEGURIDAD SOCIAL"/>
    <m/>
    <s v="ED00004460"/>
    <d v="2014-02-10T00:00:00"/>
    <m/>
    <s v="SEG. PENSIONES, SERVICIOS PRESTADOS OFIC. 128/2014"/>
    <n v="-88998.7"/>
    <n v="-88998.7"/>
  </r>
  <r>
    <x v="2"/>
    <s v="Cuenta de proveedor"/>
    <s v="00800223562"/>
    <s v="YULIS GABRIEL MERCEDES REYES"/>
    <m/>
    <s v="ED00004550"/>
    <d v="2014-02-10T00:00:00"/>
    <m/>
    <s v="SERVICIOS PRESTADOS OFIC. 0090/2014. MES ENERO."/>
    <n v="-17250"/>
    <n v="-17250"/>
  </r>
  <r>
    <x v="2"/>
    <s v="Cuenta de proveedor"/>
    <s v="01200089520"/>
    <s v="RUBEN DARIO TEJEDA PEÑA."/>
    <m/>
    <s v="CXP00023964"/>
    <d v="2014-02-10T00:00:00"/>
    <s v="NCF-00000002502"/>
    <s v="SERVICIO DE TRANSM.PUBLIC.CAPSULAS INFORMATIVAS"/>
    <n v="-35400"/>
    <n v="-35400"/>
  </r>
  <r>
    <x v="2"/>
    <s v="Cuenta de proveedor"/>
    <s v="07300005779"/>
    <s v="VALENTIN CONTRERAS BELTRE"/>
    <m/>
    <s v="ED00004470"/>
    <d v="2014-02-10T00:00:00"/>
    <m/>
    <s v="SERVICIOS PRESTADOS OFIC. 128/2014"/>
    <n v="-42315.5"/>
    <n v="-42315.5"/>
  </r>
  <r>
    <x v="2"/>
    <s v="Cuenta de proveedor"/>
    <s v="131014461"/>
    <s v="ENFOCO SRL"/>
    <m/>
    <s v="CXP00023915"/>
    <d v="2014-02-10T00:00:00"/>
    <s v="NCF-000000005"/>
    <s v="SERVICIO DE TRANSM.PUBLIC.CAPSULAS INFORMATIVAS"/>
    <n v="-177000"/>
    <n v="-177000"/>
  </r>
  <r>
    <x v="0"/>
    <s v="Cuenta de proveedor"/>
    <s v="401517078"/>
    <s v="TESORERIA DE LA SEGURIDAD SOCIAL"/>
    <m/>
    <s v="ED00004574"/>
    <d v="2014-02-11T00:00:00"/>
    <m/>
    <s v="SEG. DE PENSIONES, SERVICIOS PRESTADOS OFIC. 0080/2014"/>
    <n v="-253.35"/>
    <n v="-253.35"/>
  </r>
  <r>
    <x v="0"/>
    <s v="Cuenta de proveedor"/>
    <s v="401517078"/>
    <s v="TESORERIA DE LA SEGURIDAD SOCIAL"/>
    <m/>
    <s v="ED00004575"/>
    <d v="2014-02-11T00:00:00"/>
    <m/>
    <s v="SEG. FAM. DE SALUD, SERVICIOS PRESTADOS OFIC. 0080/2014"/>
    <n v="-268.37"/>
    <n v="-268.37"/>
  </r>
  <r>
    <x v="0"/>
    <s v="Cuenta de proveedor"/>
    <s v="401517078"/>
    <s v="TESORERIA DE LA SEGURIDAD SOCIAL"/>
    <m/>
    <s v="ED00004578"/>
    <d v="2014-02-11T00:00:00"/>
    <m/>
    <s v="SEG. DE PENSIONES, SERVICIOS PRESTADOS OFIC. 0060/2014"/>
    <n v="-2870"/>
    <n v="-2870"/>
  </r>
  <r>
    <x v="0"/>
    <s v="Cuenta de proveedor"/>
    <s v="401517078"/>
    <s v="TESORERIA DE LA SEGURIDAD SOCIAL"/>
    <m/>
    <s v="ED00004579"/>
    <d v="2014-02-11T00:00:00"/>
    <m/>
    <s v="SEG. FAM. DE SALUD, SERVICIOS PRESTADOS OFIC. 0060/2014"/>
    <n v="-3040"/>
    <n v="-3040"/>
  </r>
  <r>
    <x v="0"/>
    <s v="Cuenta de proveedor"/>
    <s v="401517078"/>
    <s v="TESORERIA DE LA SEGURIDAD SOCIAL"/>
    <m/>
    <s v="ED00004583"/>
    <d v="2014-02-12T00:00:00"/>
    <m/>
    <s v="SEG. PENSIONES CORRESP. A NOVIEMBRE 2013"/>
    <n v="-429.06"/>
    <n v="-429.06"/>
  </r>
  <r>
    <x v="0"/>
    <s v="Cuenta de proveedor"/>
    <s v="401517078"/>
    <s v="TESORERIA DE LA SEGURIDAD SOCIAL"/>
    <m/>
    <s v="ED00004584"/>
    <d v="2014-02-12T00:00:00"/>
    <m/>
    <s v="SEG. FAMILIAR DE SALUD CORRESP. A NOVIEMBRE 2013"/>
    <n v="-454.48"/>
    <n v="-454.48"/>
  </r>
  <r>
    <x v="0"/>
    <s v="Cuenta de proveedor"/>
    <s v="401517078"/>
    <s v="TESORERIA DE LA SEGURIDAD SOCIAL"/>
    <m/>
    <s v="ED00004587"/>
    <d v="2014-02-12T00:00:00"/>
    <m/>
    <s v="SEG. FAM. DE SALUD  CORRESP. A ENERO 2014, OFICIO 59"/>
    <n v="-1447.59"/>
    <n v="-1447.59"/>
  </r>
  <r>
    <x v="0"/>
    <s v="Cuenta de proveedor"/>
    <s v="401517078"/>
    <s v="TESORERIA DE LA SEGURIDAD SOCIAL"/>
    <m/>
    <s v="ED00004588"/>
    <d v="2014-02-12T00:00:00"/>
    <m/>
    <s v="SEG. DE PENSIONES  CORRESP. A ENERO 2014, OFICIO 59"/>
    <n v="-1366.63"/>
    <n v="-1366.63"/>
  </r>
  <r>
    <x v="0"/>
    <s v="Cuenta de proveedor"/>
    <s v="401517078"/>
    <s v="TESORERIA DE LA SEGURIDAD SOCIAL"/>
    <m/>
    <s v="ED00004592"/>
    <d v="2014-02-12T00:00:00"/>
    <m/>
    <s v=" SEG. PENSIONES CORRESP. AL MES DE DIC. 2013, OFIC. 51/2014"/>
    <n v="-912.8"/>
    <n v="-912.8"/>
  </r>
  <r>
    <x v="0"/>
    <s v="Cuenta de proveedor"/>
    <s v="401517078"/>
    <s v="TESORERIA DE LA SEGURIDAD SOCIAL"/>
    <m/>
    <s v="ED00004593"/>
    <d v="2014-02-12T00:00:00"/>
    <m/>
    <s v="SEG. FAM. DE SAL CORRESP. AL MES DE DIC. 2013, OFIC. 51/2014"/>
    <n v="-966.88"/>
    <n v="-966.88"/>
  </r>
  <r>
    <x v="0"/>
    <s v="Cuenta de proveedor"/>
    <s v="401517078"/>
    <s v="TESORERIA DE LA SEGURIDAD SOCIAL"/>
    <m/>
    <s v="ED00004596"/>
    <d v="2014-02-12T00:00:00"/>
    <m/>
    <s v="SEG. PENSIONES CORRESP. AL MES DE ENERO 2014, OFIC. 89"/>
    <n v="-717.5"/>
    <n v="-717.5"/>
  </r>
  <r>
    <x v="0"/>
    <s v="Cuenta de proveedor"/>
    <s v="401517078"/>
    <s v="TESORERIA DE LA SEGURIDAD SOCIAL"/>
    <m/>
    <s v="ED00004597"/>
    <d v="2014-02-12T00:00:00"/>
    <m/>
    <s v="SEG. FAM. DE SALUD CORRESP. AL MES DE ENERO 2014, OFIC. 89"/>
    <n v="-760"/>
    <n v="-760"/>
  </r>
  <r>
    <x v="2"/>
    <s v="Cuenta de proveedor"/>
    <s v="00103076535"/>
    <s v="DIOGENES ANTONIO CARABALLO NUÑEZ"/>
    <m/>
    <s v="ED00004586"/>
    <d v="2014-02-12T00:00:00"/>
    <m/>
    <s v="SUELDO, CORRESP. A ENERO 2014, OFICIO 59"/>
    <n v="-43057.2"/>
    <n v="-43057.2"/>
  </r>
  <r>
    <x v="0"/>
    <s v="Cuenta de proveedor"/>
    <s v="401517078"/>
    <s v="TESORERIA DE LA SEGURIDAD SOCIAL"/>
    <m/>
    <s v="ED00004602"/>
    <d v="2014-02-13T00:00:00"/>
    <m/>
    <s v="SEG. DE PENSIONES, SERVICIOS PRESTADOS MES ENERO 2014"/>
    <n v="-618.84"/>
    <n v="-618.84"/>
  </r>
  <r>
    <x v="0"/>
    <s v="Cuenta de proveedor"/>
    <s v="401517078"/>
    <s v="TESORERIA DE LA SEGURIDAD SOCIAL"/>
    <m/>
    <s v="ED00004603"/>
    <d v="2014-02-13T00:00:00"/>
    <m/>
    <s v="SEG. FAMILIAR DE SALUD, SERVICIOS PRESTADOS MES ENERO 2014"/>
    <n v="-655.5"/>
    <n v="-655.5"/>
  </r>
  <r>
    <x v="0"/>
    <s v="Cuenta de proveedor"/>
    <s v="401517078"/>
    <s v="TESORERIA DE LA SEGURIDAD SOCIAL"/>
    <m/>
    <s v="ED00004606"/>
    <d v="2014-02-13T00:00:00"/>
    <m/>
    <s v="SEG. DE PENSIONES, SERVICIOS PRESTADOS NOV.-DIC. 2013."/>
    <n v="-2519.29"/>
    <n v="-2519.29"/>
  </r>
  <r>
    <x v="0"/>
    <s v="Cuenta de proveedor"/>
    <s v="401517078"/>
    <s v="TESORERIA DE LA SEGURIDAD SOCIAL"/>
    <m/>
    <s v="ED00004607"/>
    <d v="2014-02-13T00:00:00"/>
    <m/>
    <s v="SEG. FAM. DE SALUD, SERVICIOS PRESTADOS NOV.-DIC. 2013."/>
    <n v="-2668.51"/>
    <n v="-2668.51"/>
  </r>
  <r>
    <x v="0"/>
    <s v="Cuenta de proveedor"/>
    <s v="401517078"/>
    <s v="TESORERIA DE LA SEGURIDAD SOCIAL"/>
    <m/>
    <s v="ED00004692"/>
    <d v="2014-02-13T00:00:00"/>
    <m/>
    <s v="PENSIONES, CORRESP. A TRES MESES DEL  2013, OFIC. 69/14"/>
    <n v="-125088.95"/>
    <n v="-125088.95"/>
  </r>
  <r>
    <x v="0"/>
    <s v="Cuenta de proveedor"/>
    <s v="401517078"/>
    <s v="TESORERIA DE LA SEGURIDAD SOCIAL"/>
    <m/>
    <s v="ED00004693"/>
    <d v="2014-02-13T00:00:00"/>
    <m/>
    <s v="SEG. FAM. DE S, CORRESP. A TRES MESES DEL  2013, OFIC. 69/14"/>
    <n v="-132498.4"/>
    <n v="-132498.4"/>
  </r>
  <r>
    <x v="2"/>
    <s v="Cuenta de proveedor"/>
    <s v="03200097768"/>
    <s v="MARIA YSABEL JIMENEZ POLANCO"/>
    <m/>
    <s v="ED00004630"/>
    <d v="2014-02-13T00:00:00"/>
    <m/>
    <s v="SERV. PRESTADOS CORRESP. A TRES MESES DEL  2013, OFIC. 69/14"/>
    <n v="-42315.5"/>
    <n v="-42315.5"/>
  </r>
  <r>
    <x v="2"/>
    <s v="Cuenta de proveedor"/>
    <s v="03200308066"/>
    <s v="NELSON DE LA CRUZ ESPINAL"/>
    <m/>
    <s v="ED00004647"/>
    <d v="2014-02-13T00:00:00"/>
    <m/>
    <s v="SERV. PRESTADOS CORRESP. A TRES MESES DEL  2013, OFIC. 69/14"/>
    <n v="-24438.400000000001"/>
    <n v="-24438.400000000001"/>
  </r>
  <r>
    <x v="2"/>
    <s v="Cuenta de proveedor"/>
    <s v="03200314163"/>
    <s v="ROBERT ESTRELLA CESPEDES"/>
    <m/>
    <s v="ED00004646"/>
    <d v="2014-02-13T00:00:00"/>
    <m/>
    <s v="SERV. PRESTADOS CORRESP. A TRES MESES DEL  2013, OFIC. 69/14"/>
    <n v="-42315.5"/>
    <n v="-42315.5"/>
  </r>
  <r>
    <x v="2"/>
    <s v="Cuenta de proveedor"/>
    <s v="03500186469"/>
    <s v="JUANA  SALCEDO GRULLON"/>
    <m/>
    <s v="ED00004627"/>
    <d v="2014-02-13T00:00:00"/>
    <m/>
    <s v="SERV. PRESTADOS CORRESP. A TRES MESES DEL  2013, OFIC. 69/14"/>
    <n v="-42315.5"/>
    <n v="-42315.5"/>
  </r>
  <r>
    <x v="2"/>
    <s v="Cuenta de proveedor"/>
    <s v="03600303105"/>
    <s v="JEANNETTE EVA ALINA INOA"/>
    <m/>
    <s v="ED00004622"/>
    <d v="2014-02-13T00:00:00"/>
    <m/>
    <s v="SERV. PRESTADOS CORRESP. A TRES MESES DEL  2013, OFIC. 69/14"/>
    <n v="-42315.5"/>
    <n v="-42315.5"/>
  </r>
  <r>
    <x v="2"/>
    <s v="Cuenta de proveedor"/>
    <s v="03600389534"/>
    <s v="RODY ESTHER MARIA BISONO TORRES"/>
    <m/>
    <s v="ED00004645"/>
    <d v="2014-02-13T00:00:00"/>
    <m/>
    <s v="SERV. PRESTADOS CORRESP. A TRES MESES DEL  2013, OFIC. 69/14"/>
    <n v="-73365.2"/>
    <n v="-73365.2"/>
  </r>
  <r>
    <x v="0"/>
    <s v="Cuenta de proveedor"/>
    <s v="130251738"/>
    <s v="OBI TV S.R.L."/>
    <s v="Libramiento"/>
    <s v="CXP00020595"/>
    <d v="2014-02-14T00:00:00"/>
    <s v="F.000000756"/>
    <s v="SERVICIOS DE PUBLICIDAD, DIC.21 AL 21/01/2014"/>
    <n v="-118000"/>
    <n v="-118000"/>
  </r>
  <r>
    <x v="0"/>
    <s v="Cuenta de proveedor"/>
    <s v="401517078"/>
    <s v="TESORERIA DE LA SEGURIDAD SOCIAL"/>
    <m/>
    <s v="ED00004685"/>
    <d v="2014-02-14T00:00:00"/>
    <m/>
    <s v="SEG. DE PENSIONES, SERV. PREST. MES ENERO/2014, OFIC. #114."/>
    <n v="-4531.12"/>
    <n v="-4531.12"/>
  </r>
  <r>
    <x v="0"/>
    <s v="Cuenta de proveedor"/>
    <s v="401517078"/>
    <s v="TESORERIA DE LA SEGURIDAD SOCIAL"/>
    <m/>
    <s v="ED00004686"/>
    <d v="2014-02-14T00:00:00"/>
    <m/>
    <s v="SEG. FAM. DE SALUD, SERV. PREST. MES ENERO/2014, OFIC. #114."/>
    <n v="-4799.51"/>
    <n v="-4799.51"/>
  </r>
  <r>
    <x v="1"/>
    <s v="Cuenta de proveedor"/>
    <s v="40221243542"/>
    <s v="GABRIELA FELICIA TEJADA PEÑA"/>
    <m/>
    <s v="CXP00020611"/>
    <d v="2014-02-14T00:00:00"/>
    <s v="CONTR. 0625-9"/>
    <s v="SERVICIOS PROFESIONALES, FEBRERO/2014"/>
    <n v="-20700"/>
    <n v="-20700"/>
  </r>
  <r>
    <x v="1"/>
    <s v="Cuenta de proveedor"/>
    <s v="00300606589"/>
    <s v="ALMA MARIA ARIAS DE ORTIZ"/>
    <m/>
    <s v="CXP00020773"/>
    <d v="2014-02-17T00:00:00"/>
    <s v="CONTR. 249-3"/>
    <s v="ALQUILER LOCAL FEBRERO 2014"/>
    <n v="-1770"/>
    <n v="-1770"/>
  </r>
  <r>
    <x v="1"/>
    <s v="Cuenta de proveedor"/>
    <s v="10000045400"/>
    <s v="CARMEN ARTENA SEVERINO DE LA CRUZ"/>
    <m/>
    <s v="CXP00020736"/>
    <d v="2014-02-17T00:00:00"/>
    <s v="CONTR. 0419-11"/>
    <s v="ALQUILER LOCAL FEBRERO 2014"/>
    <n v="-2950"/>
    <n v="-2250"/>
  </r>
  <r>
    <x v="1"/>
    <s v="Cuenta de proveedor"/>
    <s v="401509441"/>
    <s v="HNAS. DE LA VIRGEN MARIA DEL MONTE CARMELO"/>
    <m/>
    <s v="CXP00020880"/>
    <d v="2014-02-18T00:00:00"/>
    <s v="CONTR. 1291-6"/>
    <s v="ALQUILER LOCAL, FEBRERO/2014"/>
    <n v="-60000"/>
    <n v="-60000"/>
  </r>
  <r>
    <x v="1"/>
    <s v="Cuenta de proveedor"/>
    <s v="401509441"/>
    <s v="HNAS. DE LA VIRGEN MARIA DEL MONTE CARMELO"/>
    <m/>
    <s v="CXP00020881"/>
    <d v="2014-02-18T00:00:00"/>
    <s v="CONTR. 1292-6"/>
    <s v="ALQUILER LOCAL, FEBRERO/2014"/>
    <n v="-35000"/>
    <n v="-35000"/>
  </r>
  <r>
    <x v="0"/>
    <s v="Cuenta de proveedor"/>
    <s v="401517078"/>
    <s v="TESORERIA DE LA SEGURIDAD SOCIAL"/>
    <m/>
    <s v="ED00004707"/>
    <d v="2014-02-21T00:00:00"/>
    <m/>
    <s v="SEG. DE PENSIONES, SERVICIOS PREST. MES ENERO 2014."/>
    <n v="-806.7"/>
    <n v="-806.7"/>
  </r>
  <r>
    <x v="0"/>
    <s v="Cuenta de proveedor"/>
    <s v="401517078"/>
    <s v="TESORERIA DE LA SEGURIDAD SOCIAL"/>
    <m/>
    <s v="ED00004708"/>
    <d v="2014-02-21T00:00:00"/>
    <m/>
    <s v="SEG. FAM. DE SALUD, SERVICIOS PREST. MES ENERO 2014."/>
    <n v="-854.48"/>
    <n v="-854.48"/>
  </r>
  <r>
    <x v="0"/>
    <s v="Cuenta de proveedor"/>
    <s v="401517078"/>
    <s v="TESORERIA DE LA SEGURIDAD SOCIAL"/>
    <m/>
    <s v="ED00004711"/>
    <d v="2014-02-21T00:00:00"/>
    <m/>
    <s v="SEG. DE PENSIONES, SERVICIOS PREST. MESES NOV.-DIC./2013."/>
    <n v="-4281.7"/>
    <n v="-4281.7"/>
  </r>
  <r>
    <x v="0"/>
    <s v="Cuenta de proveedor"/>
    <s v="401517078"/>
    <s v="TESORERIA DE LA SEGURIDAD SOCIAL"/>
    <m/>
    <s v="ED00004712"/>
    <d v="2014-02-21T00:00:00"/>
    <m/>
    <s v="SEG. FAM. DE SALUD, SERVICIOS PREST. MESES NOV.-DIC./2013."/>
    <n v="-4535.32"/>
    <n v="-4535.32"/>
  </r>
  <r>
    <x v="0"/>
    <s v="Cuenta de proveedor"/>
    <s v="401517078"/>
    <s v="TESORERIA DE LA SEGURIDAD SOCIAL"/>
    <m/>
    <s v="ED00004716"/>
    <d v="2014-02-21T00:00:00"/>
    <m/>
    <s v="PENSIONES CORRESP. A NOV. 2013, SEGUN OFICIO #108/2014"/>
    <n v="-854.01"/>
    <n v="-854.01"/>
  </r>
  <r>
    <x v="0"/>
    <s v="Cuenta de proveedor"/>
    <s v="401517078"/>
    <s v="TESORERIA DE LA SEGURIDAD SOCIAL"/>
    <m/>
    <s v="ED00004717"/>
    <d v="2014-02-21T00:00:00"/>
    <m/>
    <s v="SEG. FAM. SALUD CORRESP. A NOV. 2013, SEGUN OFICIO #108/2014"/>
    <n v="-904.59"/>
    <n v="-904.59"/>
  </r>
  <r>
    <x v="0"/>
    <s v="Cuenta de proveedor"/>
    <s v="401517078"/>
    <s v="TESORERIA DE LA SEGURIDAD SOCIAL"/>
    <m/>
    <s v="ED00004720"/>
    <d v="2014-02-21T00:00:00"/>
    <m/>
    <s v="PENSIONES CORRESP. A ENERO 2014, SEGUN OFICIO #110/2014"/>
    <n v="-2009"/>
    <n v="-2009"/>
  </r>
  <r>
    <x v="0"/>
    <s v="Cuenta de proveedor"/>
    <s v="401517078"/>
    <s v="TESORERIA DE LA SEGURIDAD SOCIAL"/>
    <m/>
    <s v="ED00004721"/>
    <d v="2014-02-21T00:00:00"/>
    <m/>
    <s v="SEG. FAMILIAR CORRESP. A ENERO 2014, SEGUN OFICIO #110/2014"/>
    <n v="-2128"/>
    <n v="-2128"/>
  </r>
  <r>
    <x v="0"/>
    <s v="Cuenta de proveedor"/>
    <s v="401517078"/>
    <s v="TESORERIA DE LA SEGURIDAD SOCIAL"/>
    <m/>
    <s v="ED00004725"/>
    <d v="2014-02-21T00:00:00"/>
    <m/>
    <s v="PENSIONES CORRESP. A ENERO 2014, SEGUN OFICIO #111/2014"/>
    <n v="-430.5"/>
    <n v="-430.5"/>
  </r>
  <r>
    <x v="0"/>
    <s v="Cuenta de proveedor"/>
    <s v="401517078"/>
    <s v="TESORERIA DE LA SEGURIDAD SOCIAL"/>
    <m/>
    <s v="ED00004726"/>
    <d v="2014-02-21T00:00:00"/>
    <m/>
    <s v="SEG. FAMILIAR CORRESP. A ENERO 2014, SEGUN OFICIO #111/2014"/>
    <n v="-456"/>
    <n v="-456"/>
  </r>
  <r>
    <x v="0"/>
    <s v="Cuenta de proveedor"/>
    <s v="401517078"/>
    <s v="TESORERIA DE LA SEGURIDAD SOCIAL"/>
    <m/>
    <s v="ED00004729"/>
    <d v="2014-02-21T00:00:00"/>
    <m/>
    <s v="PENSIONES CORRESP. A ENERO 2014, SEGUN OFICIO #112/2014"/>
    <n v="-537.82000000000005"/>
    <n v="-537.82000000000005"/>
  </r>
  <r>
    <x v="0"/>
    <s v="Cuenta de proveedor"/>
    <s v="401517078"/>
    <s v="TESORERIA DE LA SEGURIDAD SOCIAL"/>
    <m/>
    <s v="ED00004730"/>
    <d v="2014-02-21T00:00:00"/>
    <m/>
    <s v="SEG. FAMILIAR CORRESP. A ENERO 2014, SEGUN OFICIO #112/2014"/>
    <n v="-569.66999999999996"/>
    <n v="-569.66999999999996"/>
  </r>
  <r>
    <x v="2"/>
    <s v="Cuenta de proveedor"/>
    <s v="00105026496"/>
    <s v="WILLIAM FRANCISCO ORTIZ MORA"/>
    <m/>
    <s v="ED00004719"/>
    <d v="2014-02-21T00:00:00"/>
    <m/>
    <s v="SUELDO CORRESP. AL MES DE ENERO 2014, SEGUN OFICIO #110/2014"/>
    <n v="-60168.97"/>
    <n v="-60168.97"/>
  </r>
  <r>
    <x v="2"/>
    <s v="Cuenta de proveedor"/>
    <s v="00116421132"/>
    <s v="GEORGE ATAHUALPA POLANCO PEREZ"/>
    <m/>
    <s v="ED00004724"/>
    <d v="2014-02-21T00:00:00"/>
    <m/>
    <s v="SUELDO CORRESP. AL MES DE ENERO 2014, SEGUN OFICIO #111/2014"/>
    <n v="-14088.5"/>
    <n v="-14088.5"/>
  </r>
  <r>
    <x v="2"/>
    <s v="Cuenta de proveedor"/>
    <s v="04701551873"/>
    <s v="YAMELY NUÑEZ MOREL"/>
    <m/>
    <s v="ED00004728"/>
    <d v="2014-02-21T00:00:00"/>
    <m/>
    <s v="SUELDO CORRESP. AL MES DE ENERO 2014, SEGUN OFICIO #112/2014"/>
    <n v="-17606.759999999998"/>
    <n v="-17606.759999999998"/>
  </r>
  <r>
    <x v="0"/>
    <s v="Cuenta de proveedor"/>
    <s v="101717688"/>
    <s v="EDUPROGRESO SRL"/>
    <s v="Libramiento"/>
    <s v="CXP00021344"/>
    <d v="2014-02-24T00:00:00"/>
    <s v="OFIC. 982/2013"/>
    <s v="REEMBOLSO PAGO ITBIS PAGADO A LA DGII DEL CONTRATO #120"/>
    <n v="-4650928.03"/>
    <n v="-4650928.03"/>
  </r>
  <r>
    <x v="1"/>
    <s v="Cuenta de proveedor"/>
    <s v="04700156989"/>
    <s v="ALICIA ROXANNEE DE JESUS ALMONTE POLANCO."/>
    <s v="Libramiento"/>
    <s v="CXP00021310"/>
    <d v="2014-02-24T00:00:00"/>
    <s v="CONTR. 511"/>
    <s v="CUBICACION 1 DE CIERRE DEL C. E. CLARIDELIA PEPIN"/>
    <n v="-564401.52"/>
    <n v="-564401.52"/>
  </r>
  <r>
    <x v="2"/>
    <s v="Cuenta de proveedor"/>
    <s v="130902011"/>
    <s v="DELICIAS NANI CATERING &amp; ALGO MAS, EIRL"/>
    <m/>
    <s v="CXP00023124"/>
    <d v="2014-02-25T00:00:00"/>
    <s v="NCF-02075535"/>
    <s v="SERVICIO DE REFRIGERIO PARA 8 PERSONAS"/>
    <n v="-6360.2"/>
    <n v="-6360.2"/>
  </r>
  <r>
    <x v="1"/>
    <s v="Cuenta de proveedor"/>
    <s v="00105245658"/>
    <s v="JORGE DE LOS SANTOS MULLIX"/>
    <m/>
    <s v="CXP00021449"/>
    <d v="2014-02-25T00:00:00"/>
    <s v="CONTR. 638"/>
    <s v="CUBICACION 3 DE CIERRE POR TRABAJOS EN EL C.E. LOS CACAOS"/>
    <n v="-134673.64000000001"/>
    <n v="-134673.64000000001"/>
  </r>
  <r>
    <x v="0"/>
    <s v="Cuenta de proveedor"/>
    <s v="00111268314"/>
    <s v="JUSTINA GERMANIA TEJADA HICIANO."/>
    <m/>
    <s v="CXP00033599"/>
    <d v="2014-02-27T00:00:00"/>
    <s v="P010010011501980616"/>
    <s v="SERVICIO DE TRANSMISION PUBLICIDAD CAPSULAS INFOR"/>
    <n v="-23600"/>
    <n v="-23600"/>
  </r>
  <r>
    <x v="0"/>
    <s v="Cuenta de proveedor"/>
    <s v="03100177892"/>
    <s v="AMABLE GRULLON FERMIN"/>
    <m/>
    <s v="CXP00025079"/>
    <d v="2014-02-28T00:00:00"/>
    <s v="NCF-00987834"/>
    <s v="SERVICIO DE TRANSM.PUBLIC.CAPSULAS INFORMATIVAS"/>
    <n v="-23600"/>
    <n v="-23600"/>
  </r>
  <r>
    <x v="0"/>
    <s v="Cuenta de proveedor"/>
    <s v="03700426582"/>
    <s v="LUIS FELIPE ESPINAL"/>
    <m/>
    <s v="CXP00024738"/>
    <d v="2014-02-28T00:00:00"/>
    <s v="NCF-01950215"/>
    <s v="SERVICIO DE TRANSM.PUBLIC. CAPSULAS INFORMATIVA"/>
    <n v="-29500"/>
    <n v="-29500"/>
  </r>
  <r>
    <x v="2"/>
    <s v="Cuenta de proveedor"/>
    <s v="05600305584"/>
    <s v="ROSA  NOELIA MARTINEZ PAULINO"/>
    <m/>
    <s v="PI008300"/>
    <d v="2014-02-28T00:00:00"/>
    <s v="OFIC. 46/2014"/>
    <s v="REXP. CK. 494356/2013 (VENCIDO)"/>
    <n v="-20123.32"/>
    <n v="-20123.32"/>
  </r>
  <r>
    <x v="0"/>
    <s v="Cuenta de proveedor"/>
    <s v="00104246749"/>
    <s v="HENRY ESTEBAN BAEZ MEJIA"/>
    <m/>
    <s v="CXP00034336"/>
    <d v="2014-03-01T00:00:00"/>
    <s v="A010010011500000323"/>
    <s v="SERVICIO DE TRANSMISION PUBLICIDAD CAPSULAS INFORM"/>
    <n v="-94400"/>
    <n v="-76000"/>
  </r>
  <r>
    <x v="0"/>
    <s v="Cuenta de proveedor"/>
    <s v="401517078"/>
    <s v="TESORERIA DE LA SEGURIDAD SOCIAL"/>
    <m/>
    <s v="ED00004745"/>
    <d v="2014-03-03T00:00:00"/>
    <m/>
    <s v="SEG. DE PENSIONES MES FEBRERO 2014, SERV. PRESTADOS."/>
    <n v="-4850.3"/>
    <n v="-4850.3"/>
  </r>
  <r>
    <x v="0"/>
    <s v="Cuenta de proveedor"/>
    <s v="401517078"/>
    <s v="TESORERIA DE LA SEGURIDAD SOCIAL"/>
    <m/>
    <s v="ED00004746"/>
    <d v="2014-03-03T00:00:00"/>
    <m/>
    <s v="SEG. FAM. DE SALUD MES FEBRERO 2014, SERV. PRESTADOS."/>
    <n v="-5137.6000000000004"/>
    <n v="-5137.6000000000004"/>
  </r>
  <r>
    <x v="1"/>
    <s v="Cuenta de proveedor"/>
    <s v="01900004233"/>
    <s v="YDALIA MERCEDES FELIZ ALCANTARA"/>
    <m/>
    <s v="PI008307"/>
    <d v="2014-03-03T00:00:00"/>
    <s v="OFICIO #143/2013"/>
    <s v="PREST. LABORALES SEGUN CALCULOS REALIZADOS POR EL MAP"/>
    <n v="-23972.19"/>
    <n v="-23972.19"/>
  </r>
  <r>
    <x v="0"/>
    <s v="Cuenta de proveedor"/>
    <s v="00100839430"/>
    <s v="SILVIA MARTINA INFANTE TORIBIO"/>
    <m/>
    <s v="CXP00024743"/>
    <d v="2014-03-04T00:00:00"/>
    <s v="NCF-000000234"/>
    <s v="SERVICIO DE TRANSM.PUBLIC. CAPSULAS INFORMATIVA"/>
    <n v="-23600"/>
    <n v="-23600"/>
  </r>
  <r>
    <x v="0"/>
    <s v="Cuenta de proveedor"/>
    <s v="130333556"/>
    <s v="VAMDOME COMERCIAL, S.R.L."/>
    <m/>
    <s v="CXP00021719"/>
    <d v="2014-03-04T00:00:00"/>
    <s v="00000038"/>
    <s v="ADQUISICION DE MATERIALES FERRETEROS PARA LA ESCUELA FEDERIC"/>
    <n v="-18240"/>
    <n v="-18240"/>
  </r>
  <r>
    <x v="0"/>
    <s v="Cuenta de proveedor"/>
    <s v="130333556"/>
    <s v="VAMDOME COMERCIAL, S.R.L."/>
    <m/>
    <s v="CXP00021724"/>
    <d v="2014-03-04T00:00:00"/>
    <s v="00000038-1"/>
    <s v="ADQUISICION DE MATERIALES FERRETEROS PARA LA ESCUELA FEDERIC"/>
    <n v="-10192.92"/>
    <n v="-10192.92"/>
  </r>
  <r>
    <x v="0"/>
    <s v="Cuenta de proveedor"/>
    <s v="130333556"/>
    <s v="VAMDOME COMERCIAL, S.R.L."/>
    <m/>
    <s v="CXP00021725"/>
    <d v="2014-03-04T00:00:00"/>
    <s v="00000038-2"/>
    <s v="ADQUISICION DE MATERIALES FERRETEROS PARA LA ESCUELA FEDERIC"/>
    <n v="-374068.1"/>
    <n v="-374068.1"/>
  </r>
  <r>
    <x v="0"/>
    <s v="Cuenta de proveedor"/>
    <s v="130333556"/>
    <s v="VAMDOME COMERCIAL, S.R.L."/>
    <m/>
    <s v="CXP00021726"/>
    <d v="2014-03-04T00:00:00"/>
    <s v="00000038-3"/>
    <s v="ADQUISICION DE MATERIALES FERRETEROS PARA LA ESCUELA FEDERIC"/>
    <n v="-157697.35999999999"/>
    <n v="-157697.35999999999"/>
  </r>
  <r>
    <x v="0"/>
    <s v="Cuenta de proveedor"/>
    <s v="130333556"/>
    <s v="VAMDOME COMERCIAL, S.R.L."/>
    <m/>
    <s v="CXP00021729"/>
    <d v="2014-03-04T00:00:00"/>
    <s v="00000038-5"/>
    <s v="ADQUISICION DE MATERIALES FERRETEROS PARA LA ESCUELA FEDERIC"/>
    <n v="-36228.25"/>
    <n v="-36228.25"/>
  </r>
  <r>
    <x v="0"/>
    <s v="Cuenta de proveedor"/>
    <s v="130333556"/>
    <s v="VAMDOME COMERCIAL, S.R.L."/>
    <m/>
    <s v="CXP00021730"/>
    <d v="2014-03-04T00:00:00"/>
    <s v="00000038-6"/>
    <s v="ADQUISICION DE MATERIALES FERRETEROS PARA LA ESCUELA FEDERIC"/>
    <n v="-10909.8"/>
    <n v="-10909.8"/>
  </r>
  <r>
    <x v="0"/>
    <s v="Cuenta de proveedor"/>
    <s v="130333556"/>
    <s v="VAMDOME COMERCIAL, S.R.L."/>
    <m/>
    <s v="CXP00021731"/>
    <d v="2014-03-04T00:00:00"/>
    <s v="00000038-7"/>
    <s v="ADQUISICION DE MATERIALES FERRETEROS PARA LA ESCUELA FEDERIC"/>
    <n v="-185466.6"/>
    <n v="-185466.6"/>
  </r>
  <r>
    <x v="0"/>
    <s v="Cuenta de proveedor"/>
    <s v="130333556"/>
    <s v="VAMDOME COMERCIAL, S.R.L."/>
    <m/>
    <s v="CXP00021732"/>
    <d v="2014-03-04T00:00:00"/>
    <s v="00000038-8"/>
    <s v="ADQUISICION DE MATERIALES FERRETEROS PARA LA ESCUELA FEDERIC"/>
    <n v="-991.8"/>
    <n v="-991.8"/>
  </r>
  <r>
    <x v="0"/>
    <s v="Cuenta de proveedor"/>
    <s v="130333556"/>
    <s v="VAMDOME COMERCIAL, S.R.L."/>
    <m/>
    <s v="CXP00021733"/>
    <d v="2014-03-04T00:00:00"/>
    <s v="00000038-9"/>
    <s v="ADQUISICION DE MATERIALES FERRETEROS PARA LA ESCUELA FEDERIC"/>
    <n v="-15660"/>
    <n v="-15660"/>
  </r>
  <r>
    <x v="0"/>
    <s v="Cuenta de proveedor"/>
    <s v="130333556"/>
    <s v="VAMDOME COMERCIAL, S.R.L."/>
    <m/>
    <s v="CXP00021736"/>
    <d v="2014-03-04T00:00:00"/>
    <s v="00000038-10"/>
    <s v="ADQUISICION DE MATERIALES FERRETEROS PARA LA ESCUELA FEDERIC"/>
    <n v="-13015.2"/>
    <n v="-13015.2"/>
  </r>
  <r>
    <x v="2"/>
    <s v="Cuenta de proveedor"/>
    <s v="401500973"/>
    <s v="CORPORACION ESTATAL DE RADIO Y TELEVISION"/>
    <s v="Libramiento"/>
    <s v="CXP00038635"/>
    <d v="2014-03-04T00:00:00"/>
    <s v="A010010011500006975"/>
    <s v="PAGO 10% DEL PRESUP. DE PUBLICIDAD, ENERO 2014"/>
    <n v="-125000"/>
    <n v="-125000"/>
  </r>
  <r>
    <x v="2"/>
    <s v="Cuenta de proveedor"/>
    <s v="401500973"/>
    <s v="CORPORACION ESTATAL DE RADIO Y TELEVISION"/>
    <s v="Libramiento"/>
    <s v="CXP00038636"/>
    <d v="2014-03-04T00:00:00"/>
    <s v="A010010011500007035"/>
    <s v="PAGO 10% DEL PRESUP. DE PUBLICIDAD, FEBRERO 2014"/>
    <n v="-125000"/>
    <n v="-125000"/>
  </r>
  <r>
    <x v="0"/>
    <s v="Cuenta de proveedor"/>
    <s v="401517078"/>
    <s v="TESORERIA DE LA SEGURIDAD SOCIAL"/>
    <m/>
    <s v="ED00004752"/>
    <d v="2014-03-05T00:00:00"/>
    <m/>
    <s v="SEG. PENSIONES POR SERV. PREST. MESES DIC/2013-ENERO/2014."/>
    <n v="-970.79"/>
    <n v="-970.79"/>
  </r>
  <r>
    <x v="0"/>
    <s v="Cuenta de proveedor"/>
    <s v="401517078"/>
    <s v="TESORERIA DE LA SEGURIDAD SOCIAL"/>
    <m/>
    <s v="ED00004753"/>
    <d v="2014-03-05T00:00:00"/>
    <m/>
    <s v="SEG. FAM. SALUD POR SERV. PREST. MESES DIC/2013-ENERO/2014."/>
    <n v="-1028.29"/>
    <n v="-1028.29"/>
  </r>
  <r>
    <x v="2"/>
    <s v="Cuenta de proveedor"/>
    <s v="03100768344"/>
    <s v="FEDERICO REYNOSO BENZAN"/>
    <m/>
    <s v="CXP00024718"/>
    <d v="2014-03-05T00:00:00"/>
    <s v="NCF-00000026"/>
    <s v="SERVICIO DE TRANSM. PUBLIC. CAPSULAS INFORMATIVAS"/>
    <n v="-47200"/>
    <n v="-45200"/>
  </r>
  <r>
    <x v="0"/>
    <s v="Cuenta de proveedor"/>
    <s v="130333556"/>
    <s v="VAMDOME COMERCIAL, S.R.L."/>
    <m/>
    <s v="CXP00021848"/>
    <d v="2014-03-06T00:00:00"/>
    <s v="NCF. 00000067-1"/>
    <s v="ADQUISICION DE MATERIALES DE CONSTRUCCION."/>
    <n v="-11712.72"/>
    <n v="-11712.72"/>
  </r>
  <r>
    <x v="0"/>
    <s v="Cuenta de proveedor"/>
    <s v="130333556"/>
    <s v="VAMDOME COMERCIAL, S.R.L."/>
    <m/>
    <s v="CXP00021849"/>
    <d v="2014-03-06T00:00:00"/>
    <s v="NCF. 00000067-2"/>
    <s v="ADQUISICION DE MATERIALES DE CONSTRUCCION."/>
    <n v="-276385.3"/>
    <n v="-276385.3"/>
  </r>
  <r>
    <x v="0"/>
    <s v="Cuenta de proveedor"/>
    <s v="130333556"/>
    <s v="VAMDOME COMERCIAL, S.R.L."/>
    <m/>
    <s v="CXP00021850"/>
    <d v="2014-03-06T00:00:00"/>
    <s v="NCF. 00000067-3"/>
    <s v="ADQUISICION DE MATERIALES DE CONSTRUCCION."/>
    <n v="-8911.32"/>
    <n v="-8911.32"/>
  </r>
  <r>
    <x v="0"/>
    <s v="Cuenta de proveedor"/>
    <s v="130333556"/>
    <s v="VAMDOME COMERCIAL, S.R.L."/>
    <m/>
    <s v="CXP00021851"/>
    <d v="2014-03-06T00:00:00"/>
    <s v="NCF. 00000067-4"/>
    <s v="ADQUISICION DE MATERIALES DE CONSTRUCCION."/>
    <n v="-386268.02"/>
    <n v="-386268.02"/>
  </r>
  <r>
    <x v="0"/>
    <s v="Cuenta de proveedor"/>
    <s v="130333556"/>
    <s v="VAMDOME COMERCIAL, S.R.L."/>
    <m/>
    <s v="CXP00021854"/>
    <d v="2014-03-06T00:00:00"/>
    <s v="NCF. 00000067-5"/>
    <s v="ADQUISICION DE MATERIALES DE CONSTRUCCION."/>
    <n v="-280243.20000000001"/>
    <n v="-280243.20000000001"/>
  </r>
  <r>
    <x v="0"/>
    <s v="Cuenta de proveedor"/>
    <s v="130333556"/>
    <s v="VAMDOME COMERCIAL, S.R.L."/>
    <m/>
    <s v="CXP00021855"/>
    <d v="2014-03-06T00:00:00"/>
    <s v="NCF. 00000067-6"/>
    <s v="ADQUISICION DE MATERIALES DE CONSTRUCCION."/>
    <n v="-111996"/>
    <n v="-111996"/>
  </r>
  <r>
    <x v="0"/>
    <s v="Cuenta de proveedor"/>
    <s v="130333556"/>
    <s v="VAMDOME COMERCIAL, S.R.L."/>
    <m/>
    <s v="CXP00021856"/>
    <d v="2014-03-06T00:00:00"/>
    <s v="NCF. 00000067-7"/>
    <s v="ADQUISICION DE MATERIALES DE CONSTRUCCION."/>
    <n v="-24949.06"/>
    <n v="-24949.06"/>
  </r>
  <r>
    <x v="0"/>
    <s v="Cuenta de proveedor"/>
    <s v="130333556"/>
    <s v="VAMDOME COMERCIAL, S.R.L."/>
    <m/>
    <s v="CXP00021857"/>
    <d v="2014-03-06T00:00:00"/>
    <s v="NCF. 00000067-8"/>
    <s v="ADQUISICION DE MATERIALES DE CONSTRUCCION."/>
    <n v="-1727.76"/>
    <n v="-1727.76"/>
  </r>
  <r>
    <x v="0"/>
    <s v="Cuenta de proveedor"/>
    <s v="130333556"/>
    <s v="VAMDOME COMERCIAL, S.R.L."/>
    <m/>
    <s v="CXP00021858"/>
    <d v="2014-03-06T00:00:00"/>
    <s v="NCF. 00000067-9"/>
    <s v="ADQUISICION DE MATERIALES DE CONSTRUCCION."/>
    <n v="-46534.12"/>
    <n v="-46534.12"/>
  </r>
  <r>
    <x v="0"/>
    <s v="Cuenta de proveedor"/>
    <s v="130333556"/>
    <s v="VAMDOME COMERCIAL, S.R.L."/>
    <m/>
    <s v="CXP00021859"/>
    <d v="2014-03-06T00:00:00"/>
    <s v="NCF. 00000067-10"/>
    <s v="ADQUISICION DE MATERIALES DE CONSTRUCCION."/>
    <n v="-8879.68"/>
    <n v="-8879.68"/>
  </r>
  <r>
    <x v="0"/>
    <s v="Cuenta de proveedor"/>
    <s v="130333556"/>
    <s v="VAMDOME COMERCIAL, S.R.L."/>
    <m/>
    <s v="CXP00021862"/>
    <d v="2014-03-06T00:00:00"/>
    <s v="NCF. 00000067-11"/>
    <s v="ADQUISICION DE MATERIALES DE CONSTRUCCION."/>
    <n v="-19462.72"/>
    <n v="-19462.72"/>
  </r>
  <r>
    <x v="0"/>
    <s v="Cuenta de proveedor"/>
    <s v="130333556"/>
    <s v="VAMDOME COMERCIAL, S.R.L."/>
    <m/>
    <s v="CXP00021863"/>
    <d v="2014-03-06T00:00:00"/>
    <s v="NCF. 00000067-12"/>
    <s v="ADQUISICION DE MATERIALES DE CONSTRUCCION."/>
    <n v="-185062.64"/>
    <n v="-185062.64"/>
  </r>
  <r>
    <x v="0"/>
    <s v="Cuenta de proveedor"/>
    <s v="130333556"/>
    <s v="VAMDOME COMERCIAL, S.R.L."/>
    <m/>
    <s v="CXP00021864"/>
    <d v="2014-03-06T00:00:00"/>
    <s v="NCF. 00000067-13"/>
    <s v="ADQUISICION DE MATERIALES DE CONSTRUCCION."/>
    <n v="-637881.19999999995"/>
    <n v="-637881.19999999995"/>
  </r>
  <r>
    <x v="0"/>
    <s v="Cuenta de proveedor"/>
    <s v="130333556"/>
    <s v="VAMDOME COMERCIAL, S.R.L."/>
    <m/>
    <s v="CXP00021865"/>
    <d v="2014-03-06T00:00:00"/>
    <s v="NCF. 00000067-14"/>
    <s v="ADQUISICION DE MATERIALES DE CONSTRUCCION."/>
    <n v="-76128"/>
    <n v="-76128"/>
  </r>
  <r>
    <x v="0"/>
    <s v="Cuenta de proveedor"/>
    <s v="130333556"/>
    <s v="VAMDOME COMERCIAL, S.R.L."/>
    <m/>
    <s v="CXP00021866"/>
    <d v="2014-03-06T00:00:00"/>
    <s v="NCF. 00000067-15"/>
    <s v="ADQUISICION DE MATERIALES DE CONSTRUCCION."/>
    <n v="-3220.32"/>
    <n v="-3220.32"/>
  </r>
  <r>
    <x v="0"/>
    <s v="Cuenta de proveedor"/>
    <s v="401517078"/>
    <s v="TESORERIA DE LA SEGURIDAD SOCIAL"/>
    <m/>
    <s v="ED00004757"/>
    <d v="2014-03-06T00:00:00"/>
    <m/>
    <s v="SEG. DE PENSIONES MESES OCT-DIC/2013 Y ENE-FEB/2014."/>
    <n v="-2009"/>
    <n v="-2009"/>
  </r>
  <r>
    <x v="0"/>
    <s v="Cuenta de proveedor"/>
    <s v="401517078"/>
    <s v="TESORERIA DE LA SEGURIDAD SOCIAL"/>
    <m/>
    <s v="ED00004758"/>
    <d v="2014-03-06T00:00:00"/>
    <m/>
    <s v="SEG. FAM. DE SALUD MESES OCT-DIC/2013 Y ENE-FEB/2014."/>
    <n v="-2128"/>
    <n v="-2128"/>
  </r>
  <r>
    <x v="0"/>
    <s v="Cuenta de proveedor"/>
    <s v="401517078"/>
    <s v="TESORERIA DE LA SEGURIDAD SOCIAL"/>
    <m/>
    <s v="ED00004761"/>
    <d v="2014-03-06T00:00:00"/>
    <m/>
    <s v="SEG. DE PENSIONES CORRESP. MES JULIO/2013, SERVICIOS PREST."/>
    <n v="-1004.5"/>
    <n v="-1004.5"/>
  </r>
  <r>
    <x v="0"/>
    <s v="Cuenta de proveedor"/>
    <s v="401517078"/>
    <s v="TESORERIA DE LA SEGURIDAD SOCIAL"/>
    <m/>
    <s v="ED00004762"/>
    <d v="2014-03-06T00:00:00"/>
    <m/>
    <s v="SEG. FAM. DE SALUD CORRESP. MES JULIO/2013, SERVICIOS PREST."/>
    <n v="-1064"/>
    <n v="-1064"/>
  </r>
  <r>
    <x v="0"/>
    <s v="Cuenta de proveedor"/>
    <s v="401517078"/>
    <s v="TESORERIA DE LA SEGURIDAD SOCIAL"/>
    <m/>
    <s v="ED00004810"/>
    <d v="2014-03-06T00:00:00"/>
    <m/>
    <s v="SEG. PENSIONES, PERIODO OCTUBRE-DIC. 2013, OFIC. 239"/>
    <n v="-72969.75"/>
    <n v="-72969.75"/>
  </r>
  <r>
    <x v="0"/>
    <s v="Cuenta de proveedor"/>
    <s v="401517078"/>
    <s v="TESORERIA DE LA SEGURIDAD SOCIAL"/>
    <m/>
    <s v="ED00004815"/>
    <d v="2014-03-06T00:00:00"/>
    <m/>
    <s v="SEG. FAM. DE SALUD, PERIODO OCTUBRE-DIC. 2013, OFIC. 239"/>
    <n v="-77292"/>
    <n v="-77292"/>
  </r>
  <r>
    <x v="2"/>
    <s v="Cuenta de proveedor"/>
    <s v="00110288693"/>
    <s v="CARMEN RAQUEL GONZALEZ BISONO"/>
    <m/>
    <s v="ED00004803"/>
    <d v="2014-03-06T00:00:00"/>
    <m/>
    <s v="SERV. PRESTADO, PERIODO OCTUBRE-DIC. 2013, OFIC. 239"/>
    <n v="-42315.5"/>
    <n v="-42315.5"/>
  </r>
  <r>
    <x v="2"/>
    <s v="Cuenta de proveedor"/>
    <s v="00113037360"/>
    <s v="JUANA TAPIA VARGAS"/>
    <m/>
    <s v="PI008768"/>
    <d v="2014-03-06T00:00:00"/>
    <s v="OFCIO 456-B DGRH"/>
    <s v="PAGO LICENCIA PRE Y POST NATAL DE LA MAESTRA   JUANA TAPIA"/>
    <n v="-104359.59"/>
    <n v="-104359.59"/>
  </r>
  <r>
    <x v="2"/>
    <s v="Cuenta de proveedor"/>
    <s v="00800020166"/>
    <s v="CAMILA INDIRA  BRITO CASTRO"/>
    <m/>
    <s v="PI008769"/>
    <d v="2014-03-06T00:00:00"/>
    <s v="OFCIO 1466"/>
    <s v="PAGO LICENCIA PRE Y POST NATAL DE LA MAESTRA  CAMILA INDIRA"/>
    <n v="-34194.870000000003"/>
    <n v="-34194.870000000003"/>
  </r>
  <r>
    <x v="2"/>
    <s v="Cuenta de proveedor"/>
    <s v="02000122230"/>
    <s v="MATILDE JULIANA PEREZ VOLQUEZ"/>
    <m/>
    <s v="PI008762"/>
    <d v="2014-03-06T00:00:00"/>
    <s v="OFCIO1385-B DGRH"/>
    <s v="PAGO LICENCIA PRE Y POST NATAL DE LA MAESTRA MATILDE J. PERE"/>
    <n v="-34794.78"/>
    <n v="-34794.78"/>
  </r>
  <r>
    <x v="2"/>
    <s v="Cuenta de proveedor"/>
    <s v="02200278725"/>
    <s v="MARILENNYS ALTAGRACIA MENDEZ PEREZ"/>
    <m/>
    <s v="PI008765"/>
    <d v="2014-03-06T00:00:00"/>
    <s v="OFCIO 13-B DGRH"/>
    <s v="PAGO LICENCIA PRE Y POST NATAL DE LA MAESTRA  MARILENNYS ALT"/>
    <n v="-24596.31"/>
    <n v="-24596.31"/>
  </r>
  <r>
    <x v="2"/>
    <s v="Cuenta de proveedor"/>
    <s v="04000137283"/>
    <s v="NIURKA EFIGENIA GONZALEZ TAVERAS"/>
    <m/>
    <s v="PI008774"/>
    <d v="2014-03-06T00:00:00"/>
    <s v="OFCIO 1438"/>
    <s v="PAGO LICENCIA PRE Y POST NATAL DE LA MAESTRA  NIURKA EFIGENI"/>
    <n v="-20996.85"/>
    <n v="-20996.85"/>
  </r>
  <r>
    <x v="1"/>
    <s v="Cuenta de proveedor"/>
    <s v="00500229802"/>
    <s v="SANTIAGO MARTINEZ FORTUNATO"/>
    <m/>
    <s v="CXP00021891"/>
    <d v="2014-03-06T00:00:00"/>
    <s v="CONTR. 2985"/>
    <s v="90% COMPRA TERRENO"/>
    <n v="-78320"/>
    <n v="-78320"/>
  </r>
  <r>
    <x v="1"/>
    <s v="Cuenta de proveedor"/>
    <s v="04701163828"/>
    <s v="ROBERTO SANTIAGO NUÑEZ HENRIQUEZ"/>
    <m/>
    <s v="CXP00021881"/>
    <d v="2014-03-06T00:00:00"/>
    <s v="CONTR. 1620-3"/>
    <s v="SERVICIOS PROFESIONALES ENERO Y FEBRERO/2014"/>
    <n v="-50000"/>
    <n v="-50000"/>
  </r>
  <r>
    <x v="0"/>
    <s v="Cuenta de proveedor"/>
    <s v="101591285"/>
    <s v="LEASING AUTOMOTRIZ DEL SUR SRL"/>
    <s v="Libramiento"/>
    <s v="CXP00037195"/>
    <d v="2014-03-07T00:00:00"/>
    <s v="A010010011500004628"/>
    <s v="SERVICIO ALQUILER DE JEEPETA,USO MINERD"/>
    <n v="-65489.61"/>
    <n v="-65489.61"/>
  </r>
  <r>
    <x v="0"/>
    <s v="Cuenta de proveedor"/>
    <s v="401517078"/>
    <s v="TESORERIA DE LA SEGURIDAD SOCIAL"/>
    <m/>
    <s v="ED00004777"/>
    <d v="2014-03-07T00:00:00"/>
    <m/>
    <s v="SEG. DE PENSIONES MESES ENER-FEBRERO/2014."/>
    <n v="-990.15"/>
    <n v="-990.15"/>
  </r>
  <r>
    <x v="0"/>
    <s v="Cuenta de proveedor"/>
    <s v="401517078"/>
    <s v="TESORERIA DE LA SEGURIDAD SOCIAL"/>
    <m/>
    <s v="ED00004781"/>
    <d v="2014-03-07T00:00:00"/>
    <m/>
    <s v="SEG. FAM. DE SALUD MESES ENER-FEBRERO/2014."/>
    <n v="-1048.8"/>
    <n v="-1048.8"/>
  </r>
  <r>
    <x v="0"/>
    <s v="Cuenta de proveedor"/>
    <s v="401517078"/>
    <s v="TESORERIA DE LA SEGURIDAD SOCIAL"/>
    <m/>
    <s v="ED00004812"/>
    <d v="2014-03-07T00:00:00"/>
    <m/>
    <s v="SEG. DE PENSIONES, MESES DIC/2013, ENER-FEBRERO/2014."/>
    <n v="-2459.77"/>
    <n v="-2459.77"/>
  </r>
  <r>
    <x v="0"/>
    <s v="Cuenta de proveedor"/>
    <s v="401517078"/>
    <s v="TESORERIA DE LA SEGURIDAD SOCIAL"/>
    <m/>
    <s v="ED00004813"/>
    <d v="2014-03-07T00:00:00"/>
    <m/>
    <s v="SEG. FAM. DE SALUD, MESES DIC/2013, ENER-FEBRERO/2014."/>
    <n v="-2605.4699999999998"/>
    <n v="-2605.4699999999998"/>
  </r>
  <r>
    <x v="0"/>
    <s v="Cuenta de proveedor"/>
    <s v="401517078"/>
    <s v="TESORERIA DE LA SEGURIDAD SOCIAL"/>
    <m/>
    <s v="ED00004818"/>
    <d v="2014-03-07T00:00:00"/>
    <m/>
    <s v="SEG. DE PENSIONES, MES FEBRERO 2014."/>
    <n v="-6925.71"/>
    <n v="-6925.71"/>
  </r>
  <r>
    <x v="0"/>
    <s v="Cuenta de proveedor"/>
    <s v="401517078"/>
    <s v="TESORERIA DE LA SEGURIDAD SOCIAL"/>
    <m/>
    <s v="ED00004819"/>
    <d v="2014-03-07T00:00:00"/>
    <m/>
    <s v="SEG. FAM. DE SALUD, MES FEBRERO 2014."/>
    <n v="-7335.95"/>
    <n v="-7335.95"/>
  </r>
  <r>
    <x v="0"/>
    <s v="Cuenta de proveedor"/>
    <s v="401517078"/>
    <s v="TESORERIA DE LA SEGURIDAD SOCIAL"/>
    <m/>
    <s v="ED00004824"/>
    <d v="2014-03-07T00:00:00"/>
    <m/>
    <s v="SEG. DE PENSIONES MES ENERO 2014, SERVICIOS PRESTADOS."/>
    <n v="-806.72"/>
    <n v="-806.72"/>
  </r>
  <r>
    <x v="0"/>
    <s v="Cuenta de proveedor"/>
    <s v="401517078"/>
    <s v="TESORERIA DE LA SEGURIDAD SOCIAL"/>
    <m/>
    <s v="ED00004825"/>
    <d v="2014-03-07T00:00:00"/>
    <m/>
    <s v="SEG. FAM. DE SALUD MES ENERO 2014, SERVICIOS PRESTADOS"/>
    <n v="-854.51"/>
    <n v="-854.51"/>
  </r>
  <r>
    <x v="0"/>
    <s v="Cuenta de proveedor"/>
    <s v="401517078"/>
    <s v="TESORERIA DE LA SEGURIDAD SOCIAL"/>
    <m/>
    <s v="ED00004828"/>
    <d v="2014-03-07T00:00:00"/>
    <m/>
    <s v="SEG. DE PENSIONES MESES ENERO-FEBRERO/2014."/>
    <n v="-8610"/>
    <n v="-8610"/>
  </r>
  <r>
    <x v="0"/>
    <s v="Cuenta de proveedor"/>
    <s v="401517078"/>
    <s v="TESORERIA DE LA SEGURIDAD SOCIAL"/>
    <m/>
    <s v="ED00004829"/>
    <d v="2014-03-07T00:00:00"/>
    <m/>
    <s v="SEG. FAM. DE SALUD MESES ENERO-FEBRERO/2014."/>
    <n v="-7688.16"/>
    <n v="-7688.16"/>
  </r>
  <r>
    <x v="2"/>
    <s v="Cuenta de proveedor"/>
    <s v="00107561102"/>
    <s v="LUISA SUAREZ  NUÑEZ"/>
    <m/>
    <s v="PI008376"/>
    <d v="2014-03-07T00:00:00"/>
    <s v="OFICIO #042-2014"/>
    <s v="PARA CUBRIR GASTOS DE TRANSPORTE MES ENERO/2014 A COORDIN."/>
    <n v="-15000"/>
    <n v="-15000"/>
  </r>
  <r>
    <x v="2"/>
    <s v="Cuenta de proveedor"/>
    <s v="00107561102"/>
    <s v="LUISA SUAREZ  NUÑEZ"/>
    <m/>
    <s v="PI008392"/>
    <d v="2014-03-07T00:00:00"/>
    <s v="OFICIO #074-2014"/>
    <s v="PARA CUBRIR GASTOS DE TRANSPORTE MES FEBRERO/2014 A COORDIN."/>
    <n v="-15000"/>
    <n v="-15000"/>
  </r>
  <r>
    <x v="1"/>
    <s v="Cuenta de proveedor"/>
    <s v="07100061055"/>
    <s v="EDWIN FRANCISCO ALBERTO GONZALEZ LIZARDO"/>
    <m/>
    <s v="PI008378"/>
    <d v="2014-03-07T00:00:00"/>
    <s v="OFICIO #042-2014"/>
    <s v="PARA CUBRIR GASTOS DE TRANSPORTE MES ENERO/2014 A COORDIN."/>
    <n v="-20000"/>
    <n v="-20000"/>
  </r>
  <r>
    <x v="1"/>
    <s v="Cuenta de proveedor"/>
    <s v="07100061055"/>
    <s v="EDWIN FRANCISCO ALBERTO GONZALEZ LIZARDO"/>
    <m/>
    <s v="PI008394"/>
    <d v="2014-03-07T00:00:00"/>
    <s v="OFICIO #074-2014"/>
    <s v="PARA CUBRIR GASTOS DE TRANSPORTE MES FEBRERO/2014 A COORDIN."/>
    <n v="-20000"/>
    <n v="-20000"/>
  </r>
  <r>
    <x v="0"/>
    <s v="Cuenta de proveedor"/>
    <s v="101591285"/>
    <s v="LEASING AUTOMOTRIZ DEL SUR SRL"/>
    <s v="Libramiento"/>
    <s v="CXP00037196"/>
    <d v="2014-03-08T00:00:00"/>
    <s v="A010010011500004629"/>
    <s v="SERVICIO ALQUILER DE JEEPETA,USO MINERD"/>
    <n v="-74820.19"/>
    <n v="-74820.19"/>
  </r>
  <r>
    <x v="0"/>
    <s v="Cuenta de proveedor"/>
    <s v="101100508"/>
    <s v="EDITORA EL NUEVO DIARIO S. A."/>
    <s v="Libramiento"/>
    <s v="CXP00025092"/>
    <d v="2014-03-10T00:00:00"/>
    <s v="A010010011500004147"/>
    <s v="SERVICIO DE PUBLICACION DE ANUNCIOS ALUSIVOS AL MI"/>
    <n v="-34196.400000000001"/>
    <n v="-31182.48"/>
  </r>
  <r>
    <x v="0"/>
    <s v="Cuenta de proveedor"/>
    <s v="401517078"/>
    <s v="TESORERIA DE LA SEGURIDAD SOCIAL"/>
    <m/>
    <s v="ED00004833"/>
    <d v="2014-03-10T00:00:00"/>
    <m/>
    <s v="SEG. DE PENSIONES CORRESP. MES FEBRERO 2014."/>
    <n v="-5145.34"/>
    <n v="-5145.34"/>
  </r>
  <r>
    <x v="0"/>
    <s v="Cuenta de proveedor"/>
    <s v="401517078"/>
    <s v="TESORERIA DE LA SEGURIDAD SOCIAL"/>
    <m/>
    <s v="ED00004834"/>
    <d v="2014-03-10T00:00:00"/>
    <m/>
    <s v="SEG. FAM. DE SALUD CORRESP. MES FEBRERO 2014."/>
    <n v="-5450.11"/>
    <n v="-5450.11"/>
  </r>
  <r>
    <x v="0"/>
    <s v="Cuenta de proveedor"/>
    <s v="401517078"/>
    <s v="TESORERIA DE LA SEGURIDAD SOCIAL"/>
    <m/>
    <s v="ED00004837"/>
    <d v="2014-03-10T00:00:00"/>
    <m/>
    <s v="SEG. DE PENSIONES CORRESP. MES FEBRERO 2014."/>
    <n v="-1435"/>
    <n v="-1435"/>
  </r>
  <r>
    <x v="0"/>
    <s v="Cuenta de proveedor"/>
    <s v="401517078"/>
    <s v="TESORERIA DE LA SEGURIDAD SOCIAL"/>
    <m/>
    <s v="ED00004838"/>
    <d v="2014-03-10T00:00:00"/>
    <m/>
    <s v="SEG. FAM. DE SALUD CORRESP. MES FEBRERO 2014."/>
    <n v="-1520"/>
    <n v="-1520"/>
  </r>
  <r>
    <x v="1"/>
    <s v="Cuenta de proveedor"/>
    <s v="02400240632"/>
    <s v="PEDRO ARGENIS ARIAS NAVARRO"/>
    <m/>
    <s v="CXP00022059"/>
    <d v="2014-03-10T00:00:00"/>
    <s v="CONTR.#3390"/>
    <s v="COMPRA TERRENO (100% DEL MONTO"/>
    <n v="-173664"/>
    <n v="-173664"/>
  </r>
  <r>
    <x v="1"/>
    <s v="Cuenta de proveedor"/>
    <s v="124022169"/>
    <s v="CONSTRUCTORA VILLA MEJIA S. R. L."/>
    <s v="Libramiento"/>
    <s v="CXP00022085"/>
    <d v="2014-03-10T00:00:00"/>
    <s v="CONTR 548-8"/>
    <s v="CUBICACION 8"/>
    <n v="-18319970.57"/>
    <n v="-18319970.57"/>
  </r>
  <r>
    <x v="1"/>
    <s v="Cuenta de proveedor"/>
    <s v="130368252"/>
    <s v="L B F IMPORT SRL"/>
    <m/>
    <s v="CXP00022065"/>
    <d v="2014-03-10T00:00:00"/>
    <s v="CONTR. 0041"/>
    <s v="50% COMPRA TERRENO"/>
    <n v="-12528000"/>
    <n v="-12528000"/>
  </r>
  <r>
    <x v="0"/>
    <s v="Cuenta de proveedor"/>
    <s v="101003561"/>
    <s v="EDITORA DEL CARIBE C. POR A."/>
    <m/>
    <s v="CXP00024891"/>
    <d v="2014-03-11T00:00:00"/>
    <s v="A010030021500005515"/>
    <s v="SERVICIO DE PUBLIC.ANUNCIOS  ALUSIVOS AL   MINERD"/>
    <n v="-39268.04"/>
    <n v="-35807.129999999997"/>
  </r>
  <r>
    <x v="0"/>
    <s v="Cuenta de proveedor"/>
    <s v="101003561"/>
    <s v="EDITORA DEL CARIBE C. POR A."/>
    <m/>
    <s v="CXP00024894"/>
    <d v="2014-03-11T00:00:00"/>
    <s v="A010030021500005517"/>
    <s v="SERVICIO DE PUBLIC.ANUNCIOS  ALUSIVOS AL   MINERD"/>
    <n v="-39268.04"/>
    <n v="-35807.129999999997"/>
  </r>
  <r>
    <x v="0"/>
    <s v="Cuenta de proveedor"/>
    <s v="401517078"/>
    <s v="TESORERIA DE LA SEGURIDAD SOCIAL"/>
    <m/>
    <s v="ED00004842"/>
    <d v="2014-03-11T00:00:00"/>
    <m/>
    <s v="SEG. DE PENSIONES MES ENERO 2014, SERV. PRESTADOS"/>
    <n v="-1968.39"/>
    <n v="-1968.39"/>
  </r>
  <r>
    <x v="0"/>
    <s v="Cuenta de proveedor"/>
    <s v="401517078"/>
    <s v="TESORERIA DE LA SEGURIDAD SOCIAL"/>
    <m/>
    <s v="ED00004843"/>
    <d v="2014-03-11T00:00:00"/>
    <m/>
    <s v="SEG. FAM. DE SALUD MES ENERO 2014, SERV. PRESTADOS"/>
    <n v="-2078.63"/>
    <n v="-2078.63"/>
  </r>
  <r>
    <x v="0"/>
    <s v="Cuenta de proveedor"/>
    <s v="401517078"/>
    <s v="TESORERIA DE LA SEGURIDAD SOCIAL"/>
    <m/>
    <s v="ED00004850"/>
    <d v="2014-03-11T00:00:00"/>
    <m/>
    <s v="SEG. DE PENSIONES MES FEBRERO 2014, SERV. PRESTADOS"/>
    <n v="-8843.31"/>
    <n v="-8843.31"/>
  </r>
  <r>
    <x v="0"/>
    <s v="Cuenta de proveedor"/>
    <s v="401517078"/>
    <s v="TESORERIA DE LA SEGURIDAD SOCIAL"/>
    <m/>
    <s v="ED00004851"/>
    <d v="2014-03-11T00:00:00"/>
    <m/>
    <s v="SEG. FAM. DE SALUD MES FEBRERO 2014, SERV. PRESTADOS"/>
    <n v="-9367.1299999999992"/>
    <n v="-9367.1299999999992"/>
  </r>
  <r>
    <x v="0"/>
    <s v="Cuenta de proveedor"/>
    <s v="401517078"/>
    <s v="TESORERIA DE LA SEGURIDAD SOCIAL"/>
    <m/>
    <s v="ED00004855"/>
    <d v="2014-03-11T00:00:00"/>
    <m/>
    <s v="SEG. DE PENSIONES MES FEBRERO 2014, SERV. PRESTADOS"/>
    <n v="-172.2"/>
    <n v="-172.2"/>
  </r>
  <r>
    <x v="0"/>
    <s v="Cuenta de proveedor"/>
    <s v="401517078"/>
    <s v="TESORERIA DE LA SEGURIDAD SOCIAL"/>
    <m/>
    <s v="ED00004856"/>
    <d v="2014-03-11T00:00:00"/>
    <m/>
    <s v="SEG. FAM. DE SALUD MES FEBRERO 2014, SERV. PRESTADOS"/>
    <n v="-182.4"/>
    <n v="-182.4"/>
  </r>
  <r>
    <x v="0"/>
    <s v="Cuenta de proveedor"/>
    <s v="401517078"/>
    <s v="TESORERIA DE LA SEGURIDAD SOCIAL"/>
    <m/>
    <s v="ED00004859"/>
    <d v="2014-03-11T00:00:00"/>
    <m/>
    <s v="SEG. DE PENSIONES MES FEBRERO 2014, SERV. PRESTADOS"/>
    <n v="-3530.1"/>
    <n v="-3530.1"/>
  </r>
  <r>
    <x v="0"/>
    <s v="Cuenta de proveedor"/>
    <s v="401517078"/>
    <s v="TESORERIA DE LA SEGURIDAD SOCIAL"/>
    <m/>
    <s v="ED00004860"/>
    <d v="2014-03-11T00:00:00"/>
    <m/>
    <s v="SEG. FAM. DE SALUD MES FEBRERO 2014, SERV. PRESTADOS"/>
    <n v="-2628.08"/>
    <n v="-2628.08"/>
  </r>
  <r>
    <x v="0"/>
    <s v="Cuenta de proveedor"/>
    <s v="401517078"/>
    <s v="TESORERIA DE LA SEGURIDAD SOCIAL"/>
    <m/>
    <s v="ED00004866"/>
    <d v="2014-03-11T00:00:00"/>
    <m/>
    <s v="SEG. DE PENSIONES MES FEBRERO 2014, SERV. PRESTADOS"/>
    <n v="-1435"/>
    <n v="-1435"/>
  </r>
  <r>
    <x v="0"/>
    <s v="Cuenta de proveedor"/>
    <s v="401517078"/>
    <s v="TESORERIA DE LA SEGURIDAD SOCIAL"/>
    <m/>
    <s v="ED00004867"/>
    <d v="2014-03-11T00:00:00"/>
    <m/>
    <s v="SEG. FAM. DE SALUD MES FEBRERO 2014, SERV. PRESTADOS"/>
    <n v="-1520"/>
    <n v="-1520"/>
  </r>
  <r>
    <x v="0"/>
    <s v="Cuenta de proveedor"/>
    <s v="401517078"/>
    <s v="TESORERIA DE LA SEGURIDAD SOCIAL"/>
    <m/>
    <s v="ED00004873"/>
    <d v="2014-03-11T00:00:00"/>
    <m/>
    <s v="SEG. DE PENSIONES MES FEBRERO 2014, SERV. PRESTADOS"/>
    <n v="-1074.31"/>
    <n v="-1074.31"/>
  </r>
  <r>
    <x v="0"/>
    <s v="Cuenta de proveedor"/>
    <s v="401517078"/>
    <s v="TESORERIA DE LA SEGURIDAD SOCIAL"/>
    <m/>
    <s v="ED00004874"/>
    <d v="2014-03-11T00:00:00"/>
    <m/>
    <s v="SEG. FAM. DE SALUD MES FEBRERO 2014, SERV. PRESTADOS"/>
    <n v="-1137.95"/>
    <n v="-1137.95"/>
  </r>
  <r>
    <x v="0"/>
    <s v="Cuenta de proveedor"/>
    <s v="401517078"/>
    <s v="TESORERIA DE LA SEGURIDAD SOCIAL"/>
    <m/>
    <s v="ED00004878"/>
    <d v="2014-03-11T00:00:00"/>
    <m/>
    <s v="SEG. DE PENSIONES MES FEBRERO 2014, SERV. PRESTADOS"/>
    <n v="-1291.5"/>
    <n v="-1291.5"/>
  </r>
  <r>
    <x v="0"/>
    <s v="Cuenta de proveedor"/>
    <s v="401517078"/>
    <s v="TESORERIA DE LA SEGURIDAD SOCIAL"/>
    <m/>
    <s v="ED00004879"/>
    <d v="2014-03-11T00:00:00"/>
    <m/>
    <s v="SEG. FAM. DE SALUD MES FEBRERO 2014, SERV. PRESTADOS"/>
    <n v="-1368"/>
    <n v="-1368"/>
  </r>
  <r>
    <x v="0"/>
    <s v="Cuenta de proveedor"/>
    <s v="401517078"/>
    <s v="TESORERIA DE LA SEGURIDAD SOCIAL"/>
    <m/>
    <s v="ED00004883"/>
    <d v="2014-03-11T00:00:00"/>
    <m/>
    <s v="SEG. DE PENSIONES MESES NOV.-DIC./2013."/>
    <n v="-1412.96"/>
    <n v="-1412.96"/>
  </r>
  <r>
    <x v="0"/>
    <s v="Cuenta de proveedor"/>
    <s v="401517078"/>
    <s v="TESORERIA DE LA SEGURIDAD SOCIAL"/>
    <m/>
    <s v="ED00004884"/>
    <d v="2014-03-11T00:00:00"/>
    <m/>
    <s v="SEG. FAM. DE SALUD MESES NOV.-DIC./2013."/>
    <n v="-1496.65"/>
    <n v="-1496.65"/>
  </r>
  <r>
    <x v="0"/>
    <s v="Cuenta de proveedor"/>
    <s v="401517078"/>
    <s v="TESORERIA DE LA SEGURIDAD SOCIAL"/>
    <m/>
    <s v="ED00004905"/>
    <d v="2014-03-11T00:00:00"/>
    <m/>
    <s v="SEG. DE PENSIONES MES FEBRERO 2014, SERV. PRESTADOS"/>
    <n v="-3677.12"/>
    <n v="-3677.12"/>
  </r>
  <r>
    <x v="0"/>
    <s v="Cuenta de proveedor"/>
    <s v="401517078"/>
    <s v="TESORERIA DE LA SEGURIDAD SOCIAL"/>
    <m/>
    <s v="ED00004908"/>
    <d v="2014-03-11T00:00:00"/>
    <m/>
    <s v="SEG. FAM. DE SALUD MES FEBRERO 2014, SERV. PRESTADOS"/>
    <n v="-3894.92"/>
    <n v="-3894.92"/>
  </r>
  <r>
    <x v="2"/>
    <s v="Cuenta de proveedor"/>
    <s v="00117928671"/>
    <s v="CRISTIAN RAFAEL ROSA ROSARIO"/>
    <m/>
    <s v="PI008419"/>
    <d v="2014-03-11T00:00:00"/>
    <s v="OFICIO #152"/>
    <s v="PRESTACIONES LABORALES SEGUN CALCULOS DEL MAP, VACACIONES."/>
    <n v="-79904.009999999995"/>
    <n v="-79904.009999999995"/>
  </r>
  <r>
    <x v="1"/>
    <s v="Cuenta de proveedor"/>
    <s v="00114756851"/>
    <s v="VIRGILIO QUEZADA JIMENEZ"/>
    <m/>
    <s v="CXP00022157"/>
    <d v="2014-03-11T00:00:00"/>
    <s v="CONTR. 3199"/>
    <s v="COMPRA TERRENO (100% DEL MONTO)"/>
    <n v="-11000000"/>
    <n v="-11000000"/>
  </r>
  <r>
    <x v="1"/>
    <s v="Cuenta de proveedor"/>
    <s v="00400094165"/>
    <s v="LUIS RAMON SANTANA MOSQUEA"/>
    <m/>
    <s v="CXP00022225"/>
    <d v="2014-03-11T00:00:00"/>
    <s v="CONTR. 2998"/>
    <s v="COMPRA TERRENO (100% DEL MONTO)"/>
    <n v="-130000"/>
    <n v="-130000"/>
  </r>
  <r>
    <x v="1"/>
    <s v="Cuenta de proveedor"/>
    <s v="124022886"/>
    <s v="SERVICIOS PORTATILES DOMINICANOS SRL."/>
    <s v="Libramiento"/>
    <s v="CXP00026463"/>
    <d v="2014-03-11T00:00:00"/>
    <s v="NCF-00001367"/>
    <s v="SERVICIOS DE ALQUILER DE FURGONES"/>
    <n v="-28320"/>
    <n v="-28320"/>
  </r>
  <r>
    <x v="1"/>
    <s v="Cuenta de proveedor"/>
    <s v="124022886"/>
    <s v="SERVICIOS PORTATILES DOMINICANOS SRL."/>
    <s v="Libramiento"/>
    <s v="CXP00026464"/>
    <d v="2014-03-11T00:00:00"/>
    <s v="NCF-00001368"/>
    <s v="SERVICIOS DE ALQUILER DE FURGONES"/>
    <n v="-28320"/>
    <n v="-28320"/>
  </r>
  <r>
    <x v="1"/>
    <s v="Cuenta de proveedor"/>
    <s v="04700138714"/>
    <s v="SANTIAGO ISAAC POLANCO RODRIGUEZ."/>
    <s v="Libramiento"/>
    <s v="CXP00022296"/>
    <d v="2014-03-12T00:00:00"/>
    <s v="CONTR. 1587-NULA"/>
    <s v="CUBICACION 2"/>
    <n v="-2175620.86"/>
    <n v="-2175620.86"/>
  </r>
  <r>
    <x v="1"/>
    <s v="Cuenta de proveedor"/>
    <s v="124022169"/>
    <s v="CONSTRUCTORA VILLA MEJIA S. R. L."/>
    <s v="Libramiento"/>
    <s v="PAG00073205"/>
    <d v="2014-03-12T00:00:00"/>
    <m/>
    <s v="CUBICACION # 8 DEL CONTRATO # 548/2012 Y ADENDA 1334/2013, POR LOS TRABAJOS DE CONSTRUCCION, AMPLIACION Y/O REPARACION MAYOR DE LOS CENTROS EDUCATIVOS CORRESPONDIENTES AL LOTE 1, 3 Y 8, UBICADOS EN LAS PROVINCIAS PERAVIA, SANTO DOMINGO Y SANTIAGO, OFICIO #188/2014."/>
    <n v="17176790.920000002"/>
    <n v="17176790.920000002"/>
  </r>
  <r>
    <x v="0"/>
    <s v="Cuenta de proveedor"/>
    <s v="00118167139"/>
    <s v="MAYTE CHILE LAFFITTE DE TORRES"/>
    <m/>
    <s v="CXP00024717"/>
    <d v="2014-03-13T00:00:00"/>
    <s v="NCF-02393607"/>
    <s v="SERVICIO DE TRANSM. PUBLIC. CAPSULAS INFORMATIVAS"/>
    <n v="-59000"/>
    <n v="-59000"/>
  </r>
  <r>
    <x v="2"/>
    <s v="Cuenta de proveedor"/>
    <s v="00113696652"/>
    <s v="APOLINAR ENRIQUE OTAÑEZ FERNANDEZ."/>
    <s v="Cheque"/>
    <s v="CXP00024715"/>
    <d v="2014-03-13T00:00:00"/>
    <s v="NCF-000000071"/>
    <s v="SERVICIO DE TRANSM. PUBLIC. CAPSULAS INFORMATIVAS"/>
    <n v="-35400"/>
    <n v="-35400"/>
  </r>
  <r>
    <x v="0"/>
    <s v="Cuenta de proveedor"/>
    <s v="101011122"/>
    <s v="PUBLICACIONES AHORA, C.POR A."/>
    <m/>
    <s v="CXP00024943"/>
    <d v="2014-03-14T00:00:00"/>
    <s v="A010010011500006977"/>
    <s v="SERVICIO DE PUBLIC.ANUNCIOS  ALUSIVOS AL   MINERD"/>
    <n v="-42993.3"/>
    <n v="-39204.06"/>
  </r>
  <r>
    <x v="0"/>
    <s v="Cuenta de proveedor"/>
    <s v="101011122"/>
    <s v="PUBLICACIONES AHORA, C.POR A."/>
    <m/>
    <s v="CXP00024944"/>
    <d v="2014-03-16T00:00:00"/>
    <s v="A010010011500006979"/>
    <s v="SERVICIO DE PUBLIC.ANUNCIOS  ALUSIVOS AL   MINERD"/>
    <n v="-42993.3"/>
    <n v="-39204.06"/>
  </r>
  <r>
    <x v="0"/>
    <s v="Cuenta de proveedor"/>
    <s v="101100508"/>
    <s v="EDITORA EL NUEVO DIARIO S. A."/>
    <s v="Libramiento"/>
    <s v="CXP00025093"/>
    <d v="2014-03-17T00:00:00"/>
    <s v="A010010011500004161"/>
    <s v="SERVICIO DE PUBLICACION DE ANUNCIOS ALUSIVOS AL MI"/>
    <n v="-34196.400000000001"/>
    <n v="-31182.48"/>
  </r>
  <r>
    <x v="0"/>
    <s v="Cuenta de proveedor"/>
    <s v="101100508"/>
    <s v="EDITORA EL NUEVO DIARIO S. A."/>
    <s v="Libramiento"/>
    <s v="CXP00025094"/>
    <d v="2014-03-17T00:00:00"/>
    <s v="A010010011500004162"/>
    <s v="SERVICIO DE PUBLICACION DE ANUNCIOS ALUSIVOS AL MI"/>
    <n v="-34196.400000000001"/>
    <n v="-31182.48"/>
  </r>
  <r>
    <x v="0"/>
    <s v="Cuenta de proveedor"/>
    <s v="109991067"/>
    <s v="RICARDO VEGA PEGUERO"/>
    <m/>
    <s v="CXP00024734"/>
    <d v="2014-03-17T00:00:00"/>
    <s v="NCF-000000109"/>
    <s v="SERV. DE TRANSM.PUBLIC.CAPSULAS INFORMATIVAS"/>
    <n v="-35400"/>
    <n v="-28500"/>
  </r>
  <r>
    <x v="2"/>
    <s v="Cuenta de proveedor"/>
    <s v="02600789529"/>
    <s v="MIGUEL AUGUSTO STROFER FLAQUER."/>
    <s v="Cheque"/>
    <s v="CXP00024709"/>
    <d v="2014-03-17T00:00:00"/>
    <s v="NCF-02224118"/>
    <s v="SERVICIO DE TRANSM. PUBLIC. CAPSULAS INFORMATIVAS"/>
    <n v="-47200"/>
    <n v="-47200"/>
  </r>
  <r>
    <x v="2"/>
    <s v="Cuenta de proveedor"/>
    <s v="03103108357"/>
    <s v="DENNIS RAFAELINA  PIÑA RODRIGUEZ"/>
    <m/>
    <s v="PI008478"/>
    <d v="2014-03-17T00:00:00"/>
    <s v="OFICIO #126/2014"/>
    <s v="PAGO PRESTACIONES LABORALES SEGUN CALCULOS MAP (VACACIONES)"/>
    <n v="-39861.65"/>
    <n v="-39861.65"/>
  </r>
  <r>
    <x v="0"/>
    <s v="Cuenta de proveedor"/>
    <s v="401517078"/>
    <s v="TESORERIA DE LA SEGURIDAD SOCIAL"/>
    <m/>
    <s v="ED00004994"/>
    <d v="2014-03-18T00:00:00"/>
    <m/>
    <s v="SEG. PENS. SERVICIOS PRESTADO OFIC. 138, MES DE FEBRERO 2014"/>
    <n v="-934.18"/>
    <n v="-934.18"/>
  </r>
  <r>
    <x v="0"/>
    <s v="Cuenta de proveedor"/>
    <s v="401517078"/>
    <s v="TESORERIA DE LA SEGURIDAD SOCIAL"/>
    <m/>
    <s v="ED00004995"/>
    <d v="2014-03-18T00:00:00"/>
    <m/>
    <s v="SEG. SALUD SERVICIOS PRESTADO OFIC. 138, MES DE FEBRERO 2014"/>
    <n v="-989.52"/>
    <n v="-989.52"/>
  </r>
  <r>
    <x v="0"/>
    <s v="Cuenta de proveedor"/>
    <s v="401517078"/>
    <s v="TESORERIA DE LA SEGURIDAD SOCIAL"/>
    <m/>
    <s v="ED00004998"/>
    <d v="2014-03-18T00:00:00"/>
    <m/>
    <s v="SEG. PENSIONES,  SERV. PRESTADO OFIC. 246, MES DE ENERO 2014"/>
    <n v="-683.2"/>
    <n v="-683.2"/>
  </r>
  <r>
    <x v="0"/>
    <s v="Cuenta de proveedor"/>
    <s v="401517078"/>
    <s v="TESORERIA DE LA SEGURIDAD SOCIAL"/>
    <m/>
    <s v="ED00004999"/>
    <d v="2014-03-18T00:00:00"/>
    <m/>
    <s v="SEG. SALUD,  SERV. PRESTADO OFIC. 246, MES DE ENERO 2014"/>
    <n v="-723.68"/>
    <n v="-723.68"/>
  </r>
  <r>
    <x v="0"/>
    <s v="Cuenta de proveedor"/>
    <s v="401517078"/>
    <s v="TESORERIA DE LA SEGURIDAD SOCIAL"/>
    <m/>
    <s v="ED00005003"/>
    <d v="2014-03-18T00:00:00"/>
    <m/>
    <s v="SEG. DE PENSIONES MES ENERO 2014."/>
    <n v="-1262.8"/>
    <n v="-1262.8"/>
  </r>
  <r>
    <x v="0"/>
    <s v="Cuenta de proveedor"/>
    <s v="401517078"/>
    <s v="TESORERIA DE LA SEGURIDAD SOCIAL"/>
    <m/>
    <s v="ED00005004"/>
    <d v="2014-03-18T00:00:00"/>
    <m/>
    <s v="SEG. FAM. DE SALUD MES ENERO 2014"/>
    <n v="-1337.6"/>
    <n v="-1337.6"/>
  </r>
  <r>
    <x v="0"/>
    <s v="Cuenta de proveedor"/>
    <s v="401517078"/>
    <s v="TESORERIA DE LA SEGURIDAD SOCIAL"/>
    <m/>
    <s v="ED00005008"/>
    <d v="2014-03-18T00:00:00"/>
    <m/>
    <s v="SEG. PENSIONES, SERV. PRESTADO OF. 136, DIC/2013-ENERO 2014"/>
    <n v="-1607.2"/>
    <n v="-1607.2"/>
  </r>
  <r>
    <x v="0"/>
    <s v="Cuenta de proveedor"/>
    <s v="401517078"/>
    <s v="TESORERIA DE LA SEGURIDAD SOCIAL"/>
    <m/>
    <s v="ED00005010"/>
    <d v="2014-03-18T00:00:00"/>
    <m/>
    <s v="SEG. SALUD, SERV. PRESTADO OF. 136, DIC/2013-ENERO 2014"/>
    <n v="-1702.4"/>
    <n v="-1702.4"/>
  </r>
  <r>
    <x v="0"/>
    <s v="Cuenta de proveedor"/>
    <s v="401517078"/>
    <s v="TESORERIA DE LA SEGURIDAD SOCIAL"/>
    <m/>
    <s v="ED00005013"/>
    <d v="2014-03-18T00:00:00"/>
    <m/>
    <s v="SEG. DE PENSIONES MESES NOV.-DIC./20113."/>
    <n v="-2052.4899999999998"/>
    <n v="-2052.4899999999998"/>
  </r>
  <r>
    <x v="0"/>
    <s v="Cuenta de proveedor"/>
    <s v="401517078"/>
    <s v="TESORERIA DE LA SEGURIDAD SOCIAL"/>
    <m/>
    <s v="ED00005014"/>
    <d v="2014-03-18T00:00:00"/>
    <m/>
    <s v="SEG. FAM. DE SALUD MESES NOV.-DIC./2013."/>
    <n v="-2173.06"/>
    <n v="-2173.06"/>
  </r>
  <r>
    <x v="0"/>
    <s v="Cuenta de proveedor"/>
    <s v="401517078"/>
    <s v="TESORERIA DE LA SEGURIDAD SOCIAL"/>
    <m/>
    <s v="ED00005018"/>
    <d v="2014-03-18T00:00:00"/>
    <m/>
    <s v="SEG. DE PENSIONES MESES DE ENERO - ABRIL/2014"/>
    <n v="-1652.16"/>
    <n v="-1652.16"/>
  </r>
  <r>
    <x v="0"/>
    <s v="Cuenta de proveedor"/>
    <s v="401517078"/>
    <s v="TESORERIA DE LA SEGURIDAD SOCIAL"/>
    <m/>
    <s v="ED00005019"/>
    <d v="2014-03-18T00:00:00"/>
    <m/>
    <s v="SEG. FAM. DE SALUD MESES DE ENERO - ABRIL/2014"/>
    <n v="-1750.02"/>
    <n v="-1750.02"/>
  </r>
  <r>
    <x v="0"/>
    <s v="Cuenta de proveedor"/>
    <s v="401517078"/>
    <s v="TESORERIA DE LA SEGURIDAD SOCIAL"/>
    <m/>
    <s v="ED00005021"/>
    <d v="2014-03-18T00:00:00"/>
    <m/>
    <s v="SEG. PENSIONES, SERVICIO PRESTADO OFIC. 81, MES ENERO 2014"/>
    <n v="-9097.9"/>
    <n v="-9097.9"/>
  </r>
  <r>
    <x v="0"/>
    <s v="Cuenta de proveedor"/>
    <s v="401517078"/>
    <s v="TESORERIA DE LA SEGURIDAD SOCIAL"/>
    <m/>
    <s v="ED00005022"/>
    <d v="2014-03-18T00:00:00"/>
    <m/>
    <s v="SEG. DE SALUD, SERVICIO PRESTADO OFIC. 81, MES ENERO 2014"/>
    <n v="-9636.7999999999993"/>
    <n v="-9636.7999999999993"/>
  </r>
  <r>
    <x v="0"/>
    <s v="Cuenta de proveedor"/>
    <s v="401517078"/>
    <s v="TESORERIA DE LA SEGURIDAD SOCIAL"/>
    <m/>
    <s v="ED00005026"/>
    <d v="2014-03-18T00:00:00"/>
    <m/>
    <s v="SEG. PENSIONES SERV. PRESTADO OFIC. 211, MES DE FEBRERO 2014"/>
    <n v="-2167.7199999999998"/>
    <n v="-2167.7199999999998"/>
  </r>
  <r>
    <x v="0"/>
    <s v="Cuenta de proveedor"/>
    <s v="401517078"/>
    <s v="TESORERIA DE LA SEGURIDAD SOCIAL"/>
    <m/>
    <s v="ED00005027"/>
    <d v="2014-03-18T00:00:00"/>
    <m/>
    <s v="SEG. DE SALUD, SERV. PRESTADO OFIC. 211, MES DE FEBRERO 2014"/>
    <n v="-2296.12"/>
    <n v="-2296.12"/>
  </r>
  <r>
    <x v="1"/>
    <s v="Cuenta de proveedor"/>
    <s v="00101676351"/>
    <s v="GLORIA  JOSEFINA DEL CARMEN CASADO ESTRELLA"/>
    <m/>
    <s v="CXP00022758"/>
    <d v="2014-03-18T00:00:00"/>
    <s v="CONTR. 1911-1"/>
    <s v="40% COMPRA TERRENO"/>
    <n v="-2315520"/>
    <n v="-2315520"/>
  </r>
  <r>
    <x v="0"/>
    <s v="Cuenta de proveedor"/>
    <s v="101011122"/>
    <s v="PUBLICACIONES AHORA, C.POR A."/>
    <m/>
    <s v="CXP00024946"/>
    <d v="2014-03-19T00:00:00"/>
    <s v="A010010011500006986"/>
    <s v="SERVICIO DE PUBLIC.ANUNCIOS  ALUSIVOS AL   MINERD"/>
    <n v="-42993.3"/>
    <n v="-39204.06"/>
  </r>
  <r>
    <x v="1"/>
    <s v="Cuenta de proveedor"/>
    <s v="04700142021"/>
    <s v="VICTOR DE JESUS DE LA MOTA CACERES"/>
    <m/>
    <s v="CXP00022888"/>
    <d v="2014-03-20T00:00:00"/>
    <s v="CONTR. 3304"/>
    <s v="100% COMPRA TERRENO"/>
    <n v="-10427340"/>
    <n v="-10427340"/>
  </r>
  <r>
    <x v="0"/>
    <s v="Cuenta de proveedor"/>
    <s v="401517078"/>
    <s v="TESORERIA DE LA SEGURIDAD SOCIAL"/>
    <m/>
    <s v="ED00005033"/>
    <d v="2014-03-21T00:00:00"/>
    <m/>
    <s v="PAGO SUELDO MES DE FEBRERO 2014, OFIC. #247, SEG. PENSION"/>
    <n v="-990.15"/>
    <n v="-990.15"/>
  </r>
  <r>
    <x v="0"/>
    <s v="Cuenta de proveedor"/>
    <s v="401517078"/>
    <s v="TESORERIA DE LA SEGURIDAD SOCIAL"/>
    <m/>
    <s v="ED00005034"/>
    <d v="2014-03-21T00:00:00"/>
    <m/>
    <s v="PAGO SUELDO MES DE FEBRERO 2014, OFIC. #247. SEG. FAMILIA"/>
    <n v="-1048.8"/>
    <n v="-1048.8"/>
  </r>
  <r>
    <x v="1"/>
    <s v="Cuenta de proveedor"/>
    <s v="001-0095011-2"/>
    <s v="MIGUEL ARTURO ORTIZ H."/>
    <m/>
    <s v="CKR001681"/>
    <d v="2014-03-21T00:00:00"/>
    <m/>
    <s v="CANCELADO : PAG00075907, ERROR EN FECHA"/>
    <n v="-13511402.560000001"/>
    <n v="-13511402.560000001"/>
  </r>
  <r>
    <x v="1"/>
    <s v="Cuenta de proveedor"/>
    <s v="001-0095011-2"/>
    <s v="MIGUEL ARTURO ORTIZ H."/>
    <m/>
    <s v="PAG00075907"/>
    <d v="2014-03-21T00:00:00"/>
    <m/>
    <s v="LIB.29313/2013"/>
    <n v="13511402.560000001"/>
    <n v="13511402.560000001"/>
  </r>
  <r>
    <x v="0"/>
    <s v="Cuenta de proveedor"/>
    <s v="00104539077"/>
    <s v="FELIX ANTONIO BATISTA ENCARNACION."/>
    <s v="Cheque"/>
    <s v="CXP00025341"/>
    <d v="2014-03-24T00:00:00"/>
    <s v="NCF-02120341"/>
    <s v="SERV.DE TRANSM. PUBLIC.CAPSULAS INFORMATIVAS"/>
    <n v="-17700"/>
    <n v="-17700"/>
  </r>
  <r>
    <x v="0"/>
    <s v="Cuenta de proveedor"/>
    <s v="130895139"/>
    <s v="JORMARI, SRL."/>
    <m/>
    <s v="CXP00025081"/>
    <d v="2014-03-24T00:00:00"/>
    <s v="NCF-000000075"/>
    <s v="SERVICIO DE TRANSM.PUBLIC.CAPSULAS INFORMATIVAS"/>
    <n v="-35400"/>
    <n v="-35400"/>
  </r>
  <r>
    <x v="0"/>
    <s v="Cuenta de proveedor"/>
    <s v="401517078"/>
    <s v="TESORERIA DE LA SEGURIDAD SOCIAL"/>
    <m/>
    <s v="ED00005046"/>
    <d v="2014-03-24T00:00:00"/>
    <m/>
    <s v="SEG. PENSIONES SERV. PRESTADOS PER. OCT.-DIC. 2013, OF. 296"/>
    <n v="-25399.5"/>
    <n v="-25399.5"/>
  </r>
  <r>
    <x v="0"/>
    <s v="Cuenta de proveedor"/>
    <s v="401517078"/>
    <s v="TESORERIA DE LA SEGURIDAD SOCIAL"/>
    <m/>
    <s v="ED00005047"/>
    <d v="2014-03-24T00:00:00"/>
    <m/>
    <s v="SEG. FAMILIAR, SERV. PRESTADOS PER. OCT.-DIC. 2013, OF. 296"/>
    <n v="-26904"/>
    <n v="-26904"/>
  </r>
  <r>
    <x v="2"/>
    <s v="Cuenta de proveedor"/>
    <s v="00200961472"/>
    <s v="JOSE MANUEL DISLA RAMIREZ"/>
    <m/>
    <s v="PI008593"/>
    <d v="2014-03-24T00:00:00"/>
    <s v="OFICIO #159"/>
    <s v="VIATICOS POR INVESTIGACION POR NOVEDAD VIAJE A MOCA Y V. ALT"/>
    <n v="-1870"/>
    <n v="-1870"/>
  </r>
  <r>
    <x v="2"/>
    <s v="Cuenta de proveedor"/>
    <s v="03103013805"/>
    <s v="JOAQUIN DIAZ CANELA"/>
    <m/>
    <s v="ED00005145"/>
    <d v="2014-03-24T00:00:00"/>
    <m/>
    <s v="SERVICIO PRESTADO OFIC. #256/2014-OCTUBRE-DIC. 2013"/>
    <n v="-87478.7"/>
    <n v="-87478.7"/>
  </r>
  <r>
    <x v="2"/>
    <s v="Cuenta de proveedor"/>
    <s v="04700928098"/>
    <s v="ANDREA CASTILLO LUCA"/>
    <m/>
    <s v="ED00005059"/>
    <d v="2014-03-24T00:00:00"/>
    <m/>
    <s v="SERVICIO PRESTADO OFIC. #256/2014-OCTUBRE-DIC. 2013"/>
    <n v="-73365.2"/>
    <n v="-73365.2"/>
  </r>
  <r>
    <x v="2"/>
    <s v="Cuenta de proveedor"/>
    <s v="06600077454"/>
    <s v="YAQUELIN NOVAS PARRA"/>
    <m/>
    <s v="ED00005040"/>
    <d v="2014-03-24T00:00:00"/>
    <m/>
    <s v="SERVICIOS PRESTADOS PERIODO OCT.-DIC. 2013, OFIC. 296"/>
    <n v="-87478.7"/>
    <n v="-87478.7"/>
  </r>
  <r>
    <x v="0"/>
    <s v="Cuenta de proveedor"/>
    <s v="05600121684"/>
    <s v="JESUS ANTONIO PICHARDO PANTALEON."/>
    <m/>
    <s v="CXP00025704"/>
    <d v="2014-03-25T00:00:00"/>
    <s v="NCF-00329770"/>
    <s v="SERV. TRANS. PUBLI. CAPSULAS INFORMATIVAS"/>
    <n v="-17700"/>
    <n v="-17700"/>
  </r>
  <r>
    <x v="0"/>
    <s v="Cuenta de proveedor"/>
    <s v="401517078"/>
    <s v="TESORERIA DE LA SEGURIDAD SOCIAL"/>
    <m/>
    <s v="ED00005169"/>
    <d v="2014-03-25T00:00:00"/>
    <m/>
    <s v="SEG. DE PENSIONES OFIC. #256/2014-OCTUBRE-DIC. 2013"/>
    <n v="-205133.25"/>
    <n v="-205133.25"/>
  </r>
  <r>
    <x v="0"/>
    <s v="Cuenta de proveedor"/>
    <s v="401517078"/>
    <s v="TESORERIA DE LA SEGURIDAD SOCIAL"/>
    <m/>
    <s v="ED00005170"/>
    <d v="2014-03-25T00:00:00"/>
    <m/>
    <s v="SEG. FAM. DE SALUD OFIC. #256/2014-OCTUBRE-DIC. 2013"/>
    <n v="-217284"/>
    <n v="-217284"/>
  </r>
  <r>
    <x v="2"/>
    <s v="Cuenta de proveedor"/>
    <s v="00112923644"/>
    <s v="ROSA PAYANO ALCANTARA"/>
    <m/>
    <s v="ED00005122"/>
    <d v="2014-03-25T00:00:00"/>
    <m/>
    <s v="SERVICIOS PRESTADOS OFIC. #256/14-OCTUBRE-DIC.2013"/>
    <n v="-43726.85"/>
    <n v="-43726.85"/>
  </r>
  <r>
    <x v="2"/>
    <s v="Cuenta de proveedor"/>
    <s v="01000487999"/>
    <s v="WENDY ELIZABETH SUAZO CONTRERA"/>
    <m/>
    <s v="ED00005092"/>
    <d v="2014-03-25T00:00:00"/>
    <m/>
    <s v="SERVICIOS PRESTADOS OFIC. #256/14-OCTUBRE-DIC.2013"/>
    <n v="-42315.5"/>
    <n v="-42315.5"/>
  </r>
  <r>
    <x v="2"/>
    <s v="Cuenta de proveedor"/>
    <s v="02500397225"/>
    <s v="NANCY MARIA A. TOLENTINO PERALTA"/>
    <m/>
    <s v="ED00005097"/>
    <d v="2014-03-25T00:00:00"/>
    <m/>
    <s v="SERVICIOS PRESTADOS OFIC. #256/14-OCTUBRE-DIC.2013"/>
    <n v="-48901.8"/>
    <n v="-48901.8"/>
  </r>
  <r>
    <x v="2"/>
    <s v="Cuenta de proveedor"/>
    <s v="03600437804"/>
    <s v="MELISA  DEL CARMEN ZAPATA PAYAMPS"/>
    <m/>
    <s v="ED00005113"/>
    <d v="2014-03-25T00:00:00"/>
    <m/>
    <s v="SERVICIOS PRESTADOS OFIC. #256/14- OCTUBRE-DIC.2013"/>
    <n v="-42315.5"/>
    <n v="-42315.5"/>
  </r>
  <r>
    <x v="2"/>
    <s v="Cuenta de proveedor"/>
    <s v="04000008161"/>
    <s v="ANTONIA  MAIRA VALDEZ CRUZ"/>
    <m/>
    <s v="ED00005124"/>
    <d v="2014-03-25T00:00:00"/>
    <m/>
    <s v="SERVICIOS PRESTADOS OFIC. #256/14-OCTUBRE-DIC.2013"/>
    <n v="-73365.2"/>
    <n v="-73365.2"/>
  </r>
  <r>
    <x v="2"/>
    <s v="Cuenta de proveedor"/>
    <s v="04900084825"/>
    <s v="JUAN JOSE JAVIER DEL CARMEN"/>
    <m/>
    <s v="ED00005154"/>
    <d v="2014-03-25T00:00:00"/>
    <m/>
    <s v="SERVICIOS PRESTADOS OFIC. #256/14-OCTUBRE-DIC.2013"/>
    <n v="-43726.85"/>
    <n v="-43726.85"/>
  </r>
  <r>
    <x v="2"/>
    <s v="Cuenta de proveedor"/>
    <s v="06600212747"/>
    <s v="YELENNY  MORIS BURGOS"/>
    <m/>
    <s v="ED00005149"/>
    <d v="2014-03-25T00:00:00"/>
    <m/>
    <s v="SERVICIOS PRESTADOS OFIC. #256/14-OCTUBRE-DIC.2013"/>
    <n v="-87478.7"/>
    <n v="-87478.7"/>
  </r>
  <r>
    <x v="2"/>
    <s v="Cuenta de proveedor"/>
    <s v="09200155357"/>
    <s v="ALTAGRACIA YAQUELINA LOPEZ RODRIGUEZ"/>
    <m/>
    <s v="ED00005118"/>
    <d v="2014-03-25T00:00:00"/>
    <m/>
    <s v="SERVICIOS PRESTADOS OFIC. #256/14-OCTUBRE-DIC.2013"/>
    <n v="-87478.7"/>
    <n v="-87478.7"/>
  </r>
  <r>
    <x v="1"/>
    <s v="Cuenta de proveedor"/>
    <s v="00100604933"/>
    <s v="JUAN MANUEL GUERRERO DE JESUS"/>
    <m/>
    <s v="CXP00023168"/>
    <d v="2014-03-25T00:00:00"/>
    <s v="CONTR. #0789-12"/>
    <s v="SERVICIOS PROFESIONALES DESDE 09/02 AL 09/03/2014"/>
    <n v="-118000"/>
    <n v="-90000"/>
  </r>
  <r>
    <x v="1"/>
    <s v="Cuenta de proveedor"/>
    <s v="02301277485"/>
    <s v="YASMIN ALVAREZ STRACHAN"/>
    <m/>
    <s v="MIED-154645"/>
    <d v="2014-03-25T00:00:00"/>
    <s v="CONTR. 2311-NULA"/>
    <s v="CONTR. 2311"/>
    <n v="1298546.0900000001"/>
    <n v="1298546.0900000001"/>
  </r>
  <r>
    <x v="1"/>
    <s v="Cuenta de proveedor"/>
    <s v="02700207059"/>
    <s v="SAMUEL CASTILLO ORTEGA"/>
    <m/>
    <s v="MIED-154644"/>
    <d v="2014-03-25T00:00:00"/>
    <s v="CONTR. 2319-NULA"/>
    <s v="CONTR. 2319"/>
    <n v="1981065.08"/>
    <n v="1981065.08"/>
  </r>
  <r>
    <x v="2"/>
    <s v="Cuenta de proveedor"/>
    <s v="130478066"/>
    <s v="MEJIA ALMANZAR Y ASOCIADOS, S R L"/>
    <m/>
    <s v="CXP00024132"/>
    <d v="2014-03-26T00:00:00"/>
    <s v="NCF-0000000561"/>
    <s v="SERVICIOS DE ALIMENTACION Y ALQUILERES"/>
    <n v="-37600.699999999997"/>
    <n v="-37600.699999999997"/>
  </r>
  <r>
    <x v="1"/>
    <s v="Cuenta de proveedor"/>
    <s v="04701163828"/>
    <s v="ROBERTO SANTIAGO NUÑEZ HENRIQUEZ"/>
    <m/>
    <s v="CXP00023210"/>
    <d v="2014-03-26T00:00:00"/>
    <s v="CONTR. 1620-4"/>
    <s v="CONTR. 1620-4"/>
    <n v="-25000"/>
    <n v="-25000"/>
  </r>
  <r>
    <x v="0"/>
    <s v="Cuenta de proveedor"/>
    <s v="00111268314"/>
    <s v="JUSTINA GERMANIA TEJADA HICIANO."/>
    <m/>
    <s v="CXP00033618"/>
    <d v="2014-03-27T00:00:00"/>
    <s v="P010010011501980640"/>
    <s v="SERVICIO DE TRANSMISION PUBLICIDAD CAPSULAS INFOR"/>
    <n v="-23600"/>
    <n v="-23600"/>
  </r>
  <r>
    <x v="0"/>
    <s v="Cuenta de proveedor"/>
    <s v="130919429"/>
    <s v="LETREROS DEL CIBAO PF, SRL."/>
    <m/>
    <s v="CXP00023285"/>
    <d v="2014-03-27T00:00:00"/>
    <s v="NCF. 00000132"/>
    <s v="COMPRA DE LETRERO 36X60 EN CRISTAL PARA ENTRADA PRINC. USOE"/>
    <n v="-21240"/>
    <n v="-21240"/>
  </r>
  <r>
    <x v="0"/>
    <s v="Cuenta de proveedor"/>
    <s v="130919429"/>
    <s v="LETREROS DEL CIBAO PF, SRL."/>
    <m/>
    <s v="CXP00023287"/>
    <d v="2014-03-27T00:00:00"/>
    <s v="NCF. 00000133"/>
    <s v="LETRAS EN MICA PARA LETRERO CON LOGO PARA ENT. USOE"/>
    <n v="-25960"/>
    <n v="-25960"/>
  </r>
  <r>
    <x v="0"/>
    <s v="Cuenta de proveedor"/>
    <s v="401517078"/>
    <s v="TESORERIA DE LA SEGURIDAD SOCIAL"/>
    <m/>
    <s v="ED00005157"/>
    <d v="2014-03-27T00:00:00"/>
    <m/>
    <s v="SEG. PENSIONES, PAGO SERV. PREST. MESES DESDE 03/12 A 02/14"/>
    <n v="-73854.28"/>
    <n v="-73854.28"/>
  </r>
  <r>
    <x v="0"/>
    <s v="Cuenta de proveedor"/>
    <s v="401517078"/>
    <s v="TESORERIA DE LA SEGURIDAD SOCIAL"/>
    <m/>
    <s v="ED00005174"/>
    <d v="2014-03-27T00:00:00"/>
    <m/>
    <s v="SEG. FAM. DE SALUD, SERV. PREST. MESES DESDE 03/12 A 02/14"/>
    <n v="-78228.92"/>
    <n v="-78228.92"/>
  </r>
  <r>
    <x v="2"/>
    <s v="Cuenta de proveedor"/>
    <s v="00118521780"/>
    <s v="CARLOS MARINO MERCEDES GONZALEZ"/>
    <m/>
    <s v="CXP00023314"/>
    <d v="2014-03-27T00:00:00"/>
    <s v="OFICIO #0220"/>
    <s v="SERV. PREST. CORRESP. DIAS 26 Y 27 ENERO 2014 OFIC. DRH#0220"/>
    <n v="-7040"/>
    <n v="-7040"/>
  </r>
  <r>
    <x v="2"/>
    <s v="Cuenta de proveedor"/>
    <s v="00118932193"/>
    <s v="DEBORAH ISABEL BISONO MEDINA"/>
    <m/>
    <s v="CXP00023316"/>
    <d v="2014-03-27T00:00:00"/>
    <s v="OFICIO #0220"/>
    <s v="SERV. PREST. CORRESP. DIAS 26 Y 27 ENERO 2014 OFIC. DRH#0220"/>
    <n v="-7040"/>
    <n v="-7040"/>
  </r>
  <r>
    <x v="1"/>
    <s v="Cuenta de proveedor"/>
    <s v="07100061055"/>
    <s v="EDWIN FRANCISCO ALBERTO GONZALEZ LIZARDO"/>
    <m/>
    <s v="PI008684"/>
    <d v="2014-03-27T00:00:00"/>
    <s v="OFICIO #135-2014"/>
    <s v="PARA CUBRIR GASTOS DE TRANSPORTE MES MARZO/2014, COORDINADOR"/>
    <n v="-20000"/>
    <n v="-20000"/>
  </r>
  <r>
    <x v="0"/>
    <s v="Cuenta de proveedor"/>
    <s v="00109342063"/>
    <s v="JOSE REYES SURIEL PEREZ"/>
    <m/>
    <s v="CXP00025774"/>
    <d v="2014-03-28T00:00:00"/>
    <s v="NCF-02380407"/>
    <s v="SERV. TRANS. PUBLI. CAPSULAS INFORMATIVAS"/>
    <n v="-23600"/>
    <n v="-23600"/>
  </r>
  <r>
    <x v="0"/>
    <s v="Cuenta de proveedor"/>
    <s v="03100768344"/>
    <s v="FEDERICO REYNOSO BENZAN"/>
    <m/>
    <s v="CXP00034445"/>
    <d v="2014-03-28T00:00:00"/>
    <s v="A010010011500000027"/>
    <s v="SERVICIO DE TRANSMISION PUBLICIDAD CAPSULAS INFORM"/>
    <n v="-47200"/>
    <n v="-47200"/>
  </r>
  <r>
    <x v="0"/>
    <s v="Cuenta de proveedor"/>
    <s v="130944407"/>
    <s v="LAVISSETTE COMUNICACIONES SRL"/>
    <m/>
    <s v="CXP00025442"/>
    <d v="2014-03-28T00:00:00"/>
    <s v="NCF-00000077"/>
    <s v="SERV. TRANSM. PUBLIC. CAPSULAS INFORMATIVAS"/>
    <n v="-82600"/>
    <n v="-82600"/>
  </r>
  <r>
    <x v="0"/>
    <s v="Cuenta de proveedor"/>
    <s v="130971234"/>
    <s v="NEW PLANET MARKETING AND EVENTS SRL"/>
    <m/>
    <s v="CXP00025601"/>
    <d v="2014-03-28T00:00:00"/>
    <s v="NCF-00000013"/>
    <s v="SERV. TRANSM. PUBLI. CAPSULAS INFORMATIVAS"/>
    <n v="-118000"/>
    <n v="-118000"/>
  </r>
  <r>
    <x v="0"/>
    <s v="Cuenta de proveedor"/>
    <s v="401517078"/>
    <s v="TESORERIA DE LA SEGURIDAD SOCIAL"/>
    <m/>
    <s v="ED00005178"/>
    <d v="2014-03-28T00:00:00"/>
    <m/>
    <s v="SEG. DE PENSIONES, SERV. PREST. MES DE MARZO 2014"/>
    <n v="-6934.32"/>
    <n v="-6934.32"/>
  </r>
  <r>
    <x v="0"/>
    <s v="Cuenta de proveedor"/>
    <s v="401517078"/>
    <s v="TESORERIA DE LA SEGURIDAD SOCIAL"/>
    <m/>
    <s v="ED00005179"/>
    <d v="2014-03-28T00:00:00"/>
    <m/>
    <s v="SEG. FAM. DE SALUD, SERV. PREST. MES DE MARZO 2014"/>
    <n v="-7345.07"/>
    <n v="-7345.07"/>
  </r>
  <r>
    <x v="0"/>
    <s v="Cuenta de proveedor"/>
    <s v="401517078"/>
    <s v="TESORERIA DE LA SEGURIDAD SOCIAL"/>
    <m/>
    <s v="ED00005183"/>
    <d v="2014-03-28T00:00:00"/>
    <m/>
    <s v="SEG. DE PENSIONES, SERV. PREST. MES DE FEBRERO 2014"/>
    <n v="-861"/>
    <n v="-861"/>
  </r>
  <r>
    <x v="0"/>
    <s v="Cuenta de proveedor"/>
    <s v="401517078"/>
    <s v="TESORERIA DE LA SEGURIDAD SOCIAL"/>
    <m/>
    <s v="ED00005184"/>
    <d v="2014-03-28T00:00:00"/>
    <m/>
    <s v="SEG. FAM. DE SALUD, SERV. PREST. MES DE FEBRERO 2014"/>
    <n v="-912"/>
    <n v="-912"/>
  </r>
  <r>
    <x v="0"/>
    <s v="Cuenta de proveedor"/>
    <s v="401517078"/>
    <s v="TESORERIA DE LA SEGURIDAD SOCIAL"/>
    <m/>
    <s v="ED00005201"/>
    <d v="2014-03-28T00:00:00"/>
    <m/>
    <s v="SEG. DE PENSIONES, SERV. PREST. CORRESP. MES DE MARZO 2014."/>
    <n v="-4821.6000000000004"/>
    <n v="-4821.6000000000004"/>
  </r>
  <r>
    <x v="0"/>
    <s v="Cuenta de proveedor"/>
    <s v="401517078"/>
    <s v="TESORERIA DE LA SEGURIDAD SOCIAL"/>
    <m/>
    <s v="ED00005202"/>
    <d v="2014-03-28T00:00:00"/>
    <m/>
    <s v="SEG. FAM. DE SALUD, SERV. PREST. CORRESP. MES DE MARZO 2014."/>
    <n v="-5107.2"/>
    <n v="-5107.2"/>
  </r>
  <r>
    <x v="0"/>
    <s v="Cuenta de proveedor"/>
    <s v="401517078"/>
    <s v="TESORERIA DE LA SEGURIDAD SOCIAL"/>
    <m/>
    <s v="ED00005206"/>
    <d v="2014-03-28T00:00:00"/>
    <m/>
    <s v="SEG. DE PENSIONES, COMPLETIVO SERV. PREST. MES MARZO 2014"/>
    <n v="-452.02"/>
    <n v="-452.02"/>
  </r>
  <r>
    <x v="0"/>
    <s v="Cuenta de proveedor"/>
    <s v="401517078"/>
    <s v="TESORERIA DE LA SEGURIDAD SOCIAL"/>
    <m/>
    <s v="ED00005207"/>
    <d v="2014-03-28T00:00:00"/>
    <m/>
    <s v="SEG. FAM. SALUD, COMPLETIVO SERV. PREST. MES MARZO 2014"/>
    <n v="-478.8"/>
    <n v="-478.8"/>
  </r>
  <r>
    <x v="0"/>
    <s v="Cuenta de proveedor"/>
    <s v="401517078"/>
    <s v="TESORERIA DE LA SEGURIDAD SOCIAL"/>
    <m/>
    <s v="ED00005210"/>
    <d v="2014-03-28T00:00:00"/>
    <m/>
    <s v="SERV. PRESTADO MES DE MARZO, OFIC. DRH 249/2014"/>
    <n v="-6391.49"/>
    <n v="-6391.49"/>
  </r>
  <r>
    <x v="0"/>
    <s v="Cuenta de proveedor"/>
    <s v="401517078"/>
    <s v="TESORERIA DE LA SEGURIDAD SOCIAL"/>
    <m/>
    <s v="ED00005211"/>
    <d v="2014-03-28T00:00:00"/>
    <m/>
    <s v="SERV. PRESTADO MES DE MARZO, OFIC. DRH 249/2014"/>
    <n v="-6770.08"/>
    <n v="-6770.08"/>
  </r>
  <r>
    <x v="2"/>
    <s v="Cuenta de proveedor"/>
    <s v="130399532"/>
    <s v="PRODUCCIONES MESA &amp; ASOCIADOS SRL"/>
    <s v="Cheque"/>
    <s v="CXP00024719"/>
    <d v="2014-03-30T00:00:00"/>
    <s v="NCF-00000056"/>
    <s v="SERVICIO DE TRANSM. PUBLIC. CAPSULAS INFORMATIVAS"/>
    <n v="-29500"/>
    <n v="-29500"/>
  </r>
  <r>
    <x v="0"/>
    <s v="Cuenta de proveedor"/>
    <s v="03100177892"/>
    <s v="AMABLE GRULLON FERMIN"/>
    <m/>
    <s v="CXP00024889"/>
    <d v="2014-03-31T00:00:00"/>
    <s v="NCF-00987836"/>
    <s v="SERVICIO DE TRANSM.PUBLIC.CAPSULAS INFORMATIVAS"/>
    <n v="-23600"/>
    <n v="-23600"/>
  </r>
  <r>
    <x v="0"/>
    <s v="Cuenta de proveedor"/>
    <s v="04700848825"/>
    <s v="PORFIRIO VERAS MERCEDES"/>
    <s v="Cheque"/>
    <s v="CXP00024742"/>
    <d v="2014-03-31T00:00:00"/>
    <s v="NCF-01801768"/>
    <s v="SERVICIO DE TRANSM.PUBLIC. CAPSULAS INFORMATIVA"/>
    <n v="-118000"/>
    <n v="-118000"/>
  </r>
  <r>
    <x v="2"/>
    <s v="Cuenta de proveedor"/>
    <s v="00114231483"/>
    <s v="DALIREINIS  AMPARO HERNANDEZ PEREZ"/>
    <m/>
    <s v="PI008703"/>
    <d v="2014-03-31T00:00:00"/>
    <s v="OFICIO #44-14"/>
    <s v="VIATICOS DE BOLSILLOS PARA FORO MUNDIAL DE MICROSOFT, ESPAÑA"/>
    <n v="-38752.65"/>
    <n v="-38752.65"/>
  </r>
  <r>
    <x v="2"/>
    <s v="Cuenta de proveedor"/>
    <s v="130719217"/>
    <s v="RANCHO AL 1/2 GOURMET SRL."/>
    <s v="Libramiento"/>
    <s v="CXP00025758"/>
    <d v="2014-03-31T00:00:00"/>
    <s v="NCF-00000434"/>
    <s v="SERV. DE ALIMENTACION Y ALQUILERES"/>
    <n v="-62717"/>
    <n v="-62717"/>
  </r>
  <r>
    <x v="1"/>
    <s v="Cuenta de proveedor"/>
    <s v="00500229802"/>
    <s v="SANTIAGO MARTINEZ FORTUNATO"/>
    <m/>
    <s v="CXP00023418"/>
    <d v="2014-03-31T00:00:00"/>
    <s v="CONTR. 2984"/>
    <s v="90% COMPRA TERRENO"/>
    <n v="-87885"/>
    <n v="-83490.75"/>
  </r>
  <r>
    <x v="0"/>
    <s v="Cuenta de proveedor"/>
    <s v="09600162714"/>
    <s v="EDGAR THOMAS PELEGRIN QUINTANA"/>
    <m/>
    <s v="CXP00034762"/>
    <d v="2014-04-01T00:00:00"/>
    <s v="P010010011502216924"/>
    <s v="SERVICIO DE TRANSMISION PUBLICIDAD CAPSULAS INFOR"/>
    <n v="-29500"/>
    <n v="-29500"/>
  </r>
  <r>
    <x v="0"/>
    <s v="Cuenta de proveedor"/>
    <s v="122021795"/>
    <s v="D TEC DEFENSA &amp; TECNOLOGIA SRL."/>
    <s v="Cheque"/>
    <s v="CXP00027009"/>
    <d v="2014-04-01T00:00:00"/>
    <s v="NCF-00000134"/>
    <s v="ADQUISICION DE 200 CAJAS DE MUNICIONES,P.POLICIA E"/>
    <n v="-397600"/>
    <n v="-397600"/>
  </r>
  <r>
    <x v="0"/>
    <s v="Cuenta de proveedor"/>
    <s v="130049238"/>
    <s v="M &amp; M CONSULTING FIRM, SRL"/>
    <m/>
    <s v="CXP00025548"/>
    <d v="2014-04-01T00:00:00"/>
    <s v="NCF-000000163"/>
    <s v="SERVICIO DE TRANSM.PUBLIC.CAPSULAS INFORMATIVAS"/>
    <n v="-47200"/>
    <n v="-47200"/>
  </r>
  <r>
    <x v="0"/>
    <s v="Cuenta de proveedor"/>
    <s v="130049238"/>
    <s v="M &amp; M CONSULTING FIRM, SRL"/>
    <m/>
    <s v="CXP00025717"/>
    <d v="2014-04-01T00:00:00"/>
    <s v="NCF-000000164"/>
    <s v="SERV. TRANS. PUBLI. CAPSULAS INFORMATIVAS"/>
    <n v="-47200"/>
    <n v="-47200"/>
  </r>
  <r>
    <x v="0"/>
    <s v="Cuenta de proveedor"/>
    <s v="101011149"/>
    <s v=" VIAMAR S. A"/>
    <m/>
    <s v="CXP00023509"/>
    <d v="2014-04-02T00:00:00"/>
    <s v="NCF-00000109"/>
    <s v="SERVICIO DE MANTENIMIENTO Y REPARACION DE VEHICULO"/>
    <n v="-74995.25"/>
    <n v="-71817.48"/>
  </r>
  <r>
    <x v="0"/>
    <s v="Cuenta de proveedor"/>
    <s v="101011149"/>
    <s v=" VIAMAR S. A"/>
    <m/>
    <s v="CXP00023519"/>
    <d v="2014-04-02T00:00:00"/>
    <s v="NCF-00001645"/>
    <s v="SERVICIO DE MANTENIMIENTO Y REPARACION DE VEHICULO"/>
    <n v="-171194.87"/>
    <n v="-171194.87"/>
  </r>
  <r>
    <x v="2"/>
    <s v="Cuenta de proveedor"/>
    <s v="131016685"/>
    <s v="GLOBALTEC, SRL"/>
    <m/>
    <s v="CXP00023512"/>
    <d v="2014-04-02T00:00:00"/>
    <s v="00000004"/>
    <s v="SERVICIO DE ALMUERZO,OFRECIDO EN LA REUNION SOSTENIDA,EN ADP"/>
    <n v="-28928"/>
    <n v="-28928"/>
  </r>
  <r>
    <x v="2"/>
    <s v="Cuenta de proveedor"/>
    <s v="131016685"/>
    <s v="GLOBALTEC, SRL"/>
    <m/>
    <s v="CXP00023513"/>
    <d v="2014-04-02T00:00:00"/>
    <s v="00000004-1"/>
    <s v="SERVICIO DE TRANSPORTE, EN LA REUNION SOSTENIDA,EN ADP"/>
    <n v="-1000"/>
    <n v="-1000"/>
  </r>
  <r>
    <x v="1"/>
    <s v="Cuenta de proveedor"/>
    <s v="05000003151"/>
    <s v="MIGUEL ANDRES PERALTA ABREU"/>
    <m/>
    <s v="CXP00023526"/>
    <d v="2014-04-02T00:00:00"/>
    <s v="cONTR. #1260"/>
    <s v="50% COMPRA TERRENO"/>
    <n v="-2187500"/>
    <n v="-2187500"/>
  </r>
  <r>
    <x v="0"/>
    <s v="Cuenta de proveedor"/>
    <s v="130192812"/>
    <s v="GRUPO  LUTHJE, SRL."/>
    <s v="Cheque"/>
    <s v="CXP00023535"/>
    <d v="2014-04-03T00:00:00"/>
    <s v="NCF-00000008"/>
    <s v="SERVICIO DE AFICHES 11X17 SATINADO FULL COLOR"/>
    <n v="-75520"/>
    <n v="-75520"/>
  </r>
  <r>
    <x v="0"/>
    <s v="Cuenta de proveedor"/>
    <s v="130235384"/>
    <s v="CHICO AUTO PAINT, EIRL"/>
    <s v="Libramiento"/>
    <s v="CXP00023552"/>
    <d v="2014-04-03T00:00:00"/>
    <s v="NCF0002928"/>
    <s v="DEDUCIBLE RECLAMACION NO. 180176, OFIC. 469/2014"/>
    <n v="-20000"/>
    <n v="-20000"/>
  </r>
  <r>
    <x v="0"/>
    <s v="Cuenta de proveedor"/>
    <s v="401517078"/>
    <s v="TESORERIA DE LA SEGURIDAD SOCIAL"/>
    <m/>
    <s v="ED00005317"/>
    <d v="2014-04-03T00:00:00"/>
    <m/>
    <s v="SEG. DE PENS., SERV. PREST. MESES DESDE NOV./13 A MARZO/14."/>
    <n v="-1722"/>
    <n v="-1722"/>
  </r>
  <r>
    <x v="0"/>
    <s v="Cuenta de proveedor"/>
    <s v="401517078"/>
    <s v="TESORERIA DE LA SEGURIDAD SOCIAL"/>
    <m/>
    <s v="ED00005318"/>
    <d v="2014-04-03T00:00:00"/>
    <m/>
    <s v="SEG. FAM. SALUD SERV. PREST. MESES DESDE NOV./13 A MARZO/14."/>
    <n v="-1824"/>
    <n v="-1824"/>
  </r>
  <r>
    <x v="0"/>
    <s v="Cuenta de proveedor"/>
    <s v="401517078"/>
    <s v="TESORERIA DE LA SEGURIDAD SOCIAL"/>
    <m/>
    <s v="ED00005321"/>
    <d v="2014-04-03T00:00:00"/>
    <m/>
    <s v="SEG. PENSIONES, SERV. PRESTADOS DE MARZO 2014, S/OF. #300"/>
    <n v="-6108.92"/>
    <n v="-6108.92"/>
  </r>
  <r>
    <x v="0"/>
    <s v="Cuenta de proveedor"/>
    <s v="401517078"/>
    <s v="TESORERIA DE LA SEGURIDAD SOCIAL"/>
    <m/>
    <s v="ED00005322"/>
    <d v="2014-04-03T00:00:00"/>
    <m/>
    <s v="SEG. SALUD, SERV. PRESTADOS DE MARZO 2014, S/OF. #300"/>
    <n v="-6470.77"/>
    <n v="-6470.77"/>
  </r>
  <r>
    <x v="0"/>
    <s v="Cuenta de proveedor"/>
    <s v="401517078"/>
    <s v="TESORERIA DE LA SEGURIDAD SOCIAL"/>
    <m/>
    <s v="ED00005325"/>
    <d v="2014-04-03T00:00:00"/>
    <m/>
    <s v="SEG. PENSIONES, SERV. PRESTADOS DE MARZO 2014, S/OF. #252"/>
    <n v="-3257.07"/>
    <n v="-3257.07"/>
  </r>
  <r>
    <x v="0"/>
    <s v="Cuenta de proveedor"/>
    <s v="401517078"/>
    <s v="TESORERIA DE LA SEGURIDAD SOCIAL"/>
    <m/>
    <s v="ED00005326"/>
    <d v="2014-04-03T00:00:00"/>
    <m/>
    <s v="SEG. SALUD, SERV. PRESTADOS DE MARZO 2014, S/OF. #252"/>
    <n v="-3449.99"/>
    <n v="-3449.99"/>
  </r>
  <r>
    <x v="0"/>
    <s v="Cuenta de proveedor"/>
    <s v="401517078"/>
    <s v="TESORERIA DE LA SEGURIDAD SOCIAL"/>
    <m/>
    <s v="ED00005332"/>
    <d v="2014-04-03T00:00:00"/>
    <m/>
    <s v="SEG. DE PENSION, SERVICIOS PRESTADOS MARZO 2014, S/OF. #255"/>
    <n v="-1074.31"/>
    <n v="-1074.31"/>
  </r>
  <r>
    <x v="0"/>
    <s v="Cuenta de proveedor"/>
    <s v="401517078"/>
    <s v="TESORERIA DE LA SEGURIDAD SOCIAL"/>
    <m/>
    <s v="ED00005333"/>
    <d v="2014-04-03T00:00:00"/>
    <m/>
    <s v="SEG. DE SALUD, SERVICIOS PRESTADOS MARZO 2014, S/OF. #255"/>
    <n v="-1137.95"/>
    <n v="-1137.95"/>
  </r>
  <r>
    <x v="0"/>
    <s v="Cuenta de proveedor"/>
    <s v="401517078"/>
    <s v="TESORERIA DE LA SEGURIDAD SOCIAL"/>
    <m/>
    <s v="ED00005337"/>
    <d v="2014-04-03T00:00:00"/>
    <m/>
    <s v="SEG. PENS. RETROATIVO SERV. PRESTADOS FEBRERO/14, S/OF. #298"/>
    <n v="-162.76"/>
    <n v="-162.76"/>
  </r>
  <r>
    <x v="0"/>
    <s v="Cuenta de proveedor"/>
    <s v="401517078"/>
    <s v="TESORERIA DE LA SEGURIDAD SOCIAL"/>
    <m/>
    <s v="ED00005338"/>
    <d v="2014-04-03T00:00:00"/>
    <m/>
    <s v="SEG. SALUD RETROATIVO SERV. PRESTADOS FEBRERO/14, S/OF. #298"/>
    <n v="-172.4"/>
    <n v="-172.4"/>
  </r>
  <r>
    <x v="2"/>
    <s v="Cuenta de proveedor"/>
    <s v="101502525"/>
    <s v="TRICOM S. A."/>
    <m/>
    <s v="CXP00023553"/>
    <d v="2014-04-03T00:00:00"/>
    <s v="50100297987"/>
    <s v="SERVICIO DE DATA DE TRICOM,CORRESP.AL MES DE MARZO 2014"/>
    <n v="-3742.9"/>
    <n v="-3742.9"/>
  </r>
  <r>
    <x v="1"/>
    <s v="Cuenta de proveedor"/>
    <s v="00101994879"/>
    <s v="ELISA VIRGINIA VERAS ESTEVEZ"/>
    <m/>
    <s v="CXP00023595"/>
    <d v="2014-04-03T00:00:00"/>
    <s v="CONTR. 2775"/>
    <s v="SERVICIOS PROFESIONALES ENERO Y FEBRERO/2014"/>
    <n v="-300000"/>
    <n v="-300000"/>
  </r>
  <r>
    <x v="0"/>
    <s v="Cuenta de proveedor"/>
    <s v="401000121"/>
    <s v="ASOCIACION DE INDUSTRIAS DE LA REPUBLICA DOMINICANA, INC."/>
    <m/>
    <s v="CXP00025771"/>
    <d v="2014-04-07T00:00:00"/>
    <s v="NCF-00000236"/>
    <s v="SERV. ALIMENTACION Y ALQUILERES"/>
    <n v="-164610"/>
    <n v="-164610"/>
  </r>
  <r>
    <x v="0"/>
    <s v="Cuenta de proveedor"/>
    <s v="401517078"/>
    <s v="TESORERIA DE LA SEGURIDAD SOCIAL"/>
    <m/>
    <s v="ED00005342"/>
    <d v="2014-04-07T00:00:00"/>
    <m/>
    <s v="SEG. PENSIONES, SERV. PRESTADO OFIC. 312, MES DE MAERZO 2014"/>
    <n v="-2391.21"/>
    <n v="-2391.21"/>
  </r>
  <r>
    <x v="0"/>
    <s v="Cuenta de proveedor"/>
    <s v="401517078"/>
    <s v="TESORERIA DE LA SEGURIDAD SOCIAL"/>
    <m/>
    <s v="ED00005343"/>
    <d v="2014-04-07T00:00:00"/>
    <m/>
    <s v="SEG. SALUD, SERV. PRESTADO OFIC. 312, MES DE MAERZO 2014"/>
    <n v="-2532.85"/>
    <n v="-2532.85"/>
  </r>
  <r>
    <x v="0"/>
    <s v="Cuenta de proveedor"/>
    <s v="401517078"/>
    <s v="TESORERIA DE LA SEGURIDAD SOCIAL"/>
    <m/>
    <s v="ED00005348"/>
    <d v="2014-04-07T00:00:00"/>
    <m/>
    <s v="SEG. PENSION, INCENTIVOS DEJADOS DE PERCIBIR NOV-DIC/2013."/>
    <n v="-298.48"/>
    <n v="-298.48"/>
  </r>
  <r>
    <x v="0"/>
    <s v="Cuenta de proveedor"/>
    <s v="401517078"/>
    <s v="TESORERIA DE LA SEGURIDAD SOCIAL"/>
    <m/>
    <s v="ED00005349"/>
    <d v="2014-04-07T00:00:00"/>
    <m/>
    <s v="SEG. DE SALUD, INCENTIVOS DEJADOS DE PERCIBIR NOV-DIC/2013."/>
    <n v="-316.16000000000003"/>
    <n v="-316.16000000000003"/>
  </r>
  <r>
    <x v="0"/>
    <s v="Cuenta de proveedor"/>
    <s v="401517078"/>
    <s v="TESORERIA DE LA SEGURIDAD SOCIAL"/>
    <m/>
    <s v="ED00005351"/>
    <d v="2014-04-07T00:00:00"/>
    <m/>
    <s v="SEG.DE PENSIONES, SERVICIO PRESTADO OFICIO #223/2014"/>
    <n v="-22235.13"/>
    <n v="-22235.13"/>
  </r>
  <r>
    <x v="0"/>
    <s v="Cuenta de proveedor"/>
    <s v="401517078"/>
    <s v="TESORERIA DE LA SEGURIDAD SOCIAL"/>
    <m/>
    <s v="ED00005352"/>
    <d v="2014-04-07T00:00:00"/>
    <m/>
    <s v="SEG. DE SALUD, SERVICIO PRESTADO OFICIO #223/2014"/>
    <n v="-23552.19"/>
    <n v="-23552.19"/>
  </r>
  <r>
    <x v="0"/>
    <s v="Cuenta de proveedor"/>
    <s v="00109897736"/>
    <s v="EULALIO ANIBAL HERRERA FERNANDEZ"/>
    <m/>
    <s v="CXP00025711"/>
    <d v="2014-04-08T00:00:00"/>
    <s v="NCF-00000275"/>
    <s v="SERV. TRANS. PUBLI. CAPSULAS INFORMATIVAS"/>
    <n v="-47200"/>
    <n v="-47200"/>
  </r>
  <r>
    <x v="0"/>
    <s v="Cuenta de proveedor"/>
    <s v="102001499"/>
    <s v="CORPORACION DOMINICANA DE RADIO Y TELEVISION SRL."/>
    <m/>
    <s v="CXP00025352"/>
    <d v="2014-04-08T00:00:00"/>
    <s v="A010010011500001536"/>
    <s v="SERV. TRANSM. PUBLIC. CAPSULAS INFORMATIVAS"/>
    <n v="-47200"/>
    <n v="-43040"/>
  </r>
  <r>
    <x v="0"/>
    <s v="Cuenta de proveedor"/>
    <s v="102001499"/>
    <s v="CORPORACION DOMINICANA DE RADIO Y TELEVISION SRL."/>
    <m/>
    <s v="CXP00025354"/>
    <d v="2014-04-08T00:00:00"/>
    <s v="A010010011500001537"/>
    <s v="SERV. TRANSM. PUBLIC. CAPSULAS INFORMATIVAS"/>
    <n v="-47200"/>
    <n v="-43040"/>
  </r>
  <r>
    <x v="0"/>
    <s v="Cuenta de proveedor"/>
    <s v="401517078"/>
    <s v="TESORERIA DE LA SEGURIDAD SOCIAL"/>
    <m/>
    <s v="ED00005356"/>
    <d v="2014-04-08T00:00:00"/>
    <m/>
    <s v="SEG. PENSIONES, SERVICIOS PRESTASDOS, OFICIO #313/2014"/>
    <n v="-10460.34"/>
    <n v="-10460.34"/>
  </r>
  <r>
    <x v="0"/>
    <s v="Cuenta de proveedor"/>
    <s v="401517078"/>
    <s v="TESORERIA DE LA SEGURIDAD SOCIAL"/>
    <m/>
    <s v="ED00005357"/>
    <d v="2014-04-08T00:00:00"/>
    <m/>
    <s v="SEG. SALUD, SERVICIOS PRESTASDOS, OFICIO #313/2014"/>
    <n v="-11079.94"/>
    <n v="-11079.94"/>
  </r>
  <r>
    <x v="0"/>
    <s v="Cuenta de proveedor"/>
    <s v="401517078"/>
    <s v="TESORERIA DE LA SEGURIDAD SOCIAL"/>
    <m/>
    <s v="ED00005360"/>
    <d v="2014-04-08T00:00:00"/>
    <m/>
    <s v="SEG. PENSIONES, SERVICIOS PRESTASDOS, OFICIO #304/2014"/>
    <n v="-430.5"/>
    <n v="-430.5"/>
  </r>
  <r>
    <x v="0"/>
    <s v="Cuenta de proveedor"/>
    <s v="401517078"/>
    <s v="TESORERIA DE LA SEGURIDAD SOCIAL"/>
    <m/>
    <s v="ED00005361"/>
    <d v="2014-04-08T00:00:00"/>
    <m/>
    <s v="SEG. DE SALUD, SERVICIOS PRESTASDOS, OFICIO #304/2014"/>
    <n v="-456"/>
    <n v="-456"/>
  </r>
  <r>
    <x v="0"/>
    <s v="Cuenta de proveedor"/>
    <s v="401517078"/>
    <s v="TESORERIA DE LA SEGURIDAD SOCIAL"/>
    <m/>
    <s v="ED00005364"/>
    <d v="2014-04-08T00:00:00"/>
    <m/>
    <s v="SEG. PENSIONES, SERVICIOS PRESTASDOS, OFICIO #308/2014"/>
    <n v="-508.24"/>
    <n v="-508.24"/>
  </r>
  <r>
    <x v="0"/>
    <s v="Cuenta de proveedor"/>
    <s v="401517078"/>
    <s v="TESORERIA DE LA SEGURIDAD SOCIAL"/>
    <m/>
    <s v="ED00005365"/>
    <d v="2014-04-08T00:00:00"/>
    <m/>
    <s v="SEG. DE SALUD, SERVICIOS PRESTASDOS, OFICIO #308/2014"/>
    <n v="-538.34"/>
    <n v="-538.34"/>
  </r>
  <r>
    <x v="0"/>
    <s v="Cuenta de proveedor"/>
    <s v="401517078"/>
    <s v="TESORERIA DE LA SEGURIDAD SOCIAL"/>
    <m/>
    <s v="ED00005369"/>
    <d v="2014-04-08T00:00:00"/>
    <m/>
    <s v="SEG. PENSIONES, SERVICIOS PRESTASDOS, OFICIO #307/2014"/>
    <n v="-565.64"/>
    <n v="-565.64"/>
  </r>
  <r>
    <x v="0"/>
    <s v="Cuenta de proveedor"/>
    <s v="401517078"/>
    <s v="TESORERIA DE LA SEGURIDAD SOCIAL"/>
    <m/>
    <s v="ED00005370"/>
    <d v="2014-04-08T00:00:00"/>
    <m/>
    <s v="SEG. DE SALUD, SERVICIOS PRESTASDOS, OFICIO #307/2014"/>
    <n v="-599.14"/>
    <n v="-599.14"/>
  </r>
  <r>
    <x v="0"/>
    <s v="Cuenta de proveedor"/>
    <s v="401517078"/>
    <s v="TESORERIA DE LA SEGURIDAD SOCIAL"/>
    <m/>
    <s v="ED00005373"/>
    <d v="2014-04-08T00:00:00"/>
    <m/>
    <s v="SEG. PENSIONES, SERVICIOS PRESTASDOS, OFICIO #306/2014"/>
    <n v="-2167.7199999999998"/>
    <n v="-2167.7199999999998"/>
  </r>
  <r>
    <x v="0"/>
    <s v="Cuenta de proveedor"/>
    <s v="401517078"/>
    <s v="TESORERIA DE LA SEGURIDAD SOCIAL"/>
    <m/>
    <s v="ED00005374"/>
    <d v="2014-04-08T00:00:00"/>
    <m/>
    <s v="SEG. DE SALUD, SERVICIOS PRESTASDOS, OFICIO #306/2014"/>
    <n v="-2296.12"/>
    <n v="-2296.12"/>
  </r>
  <r>
    <x v="0"/>
    <s v="Cuenta de proveedor"/>
    <s v="401517078"/>
    <s v="TESORERIA DE LA SEGURIDAD SOCIAL"/>
    <m/>
    <s v="ED00005378"/>
    <d v="2014-04-08T00:00:00"/>
    <m/>
    <s v="SEG. SALUD, SERV. PRESTADOS, OF. #309, NOV.2013 A MARZ/14"/>
    <n v="-712.04"/>
    <n v="-712.04"/>
  </r>
  <r>
    <x v="0"/>
    <s v="Cuenta de proveedor"/>
    <s v="401517078"/>
    <s v="TESORERIA DE LA SEGURIDAD SOCIAL"/>
    <m/>
    <s v="ED00005379"/>
    <d v="2014-04-08T00:00:00"/>
    <m/>
    <s v="SEG. PENSIONES, SERV. PRESTADOS, OF.#309, NOV.2013 A MARZ/14"/>
    <n v="-672.23"/>
    <n v="-672.23"/>
  </r>
  <r>
    <x v="2"/>
    <s v="Cuenta de proveedor"/>
    <s v="40224461497"/>
    <s v="YUNIRIA ESTHEFANI GIL RODRIGUEZ"/>
    <m/>
    <s v="ED00005359"/>
    <d v="2014-04-08T00:00:00"/>
    <m/>
    <s v="SERVICIOS PRESTASDOS, OFICIO #304/2014"/>
    <n v="-14088.5"/>
    <n v="-14088.5"/>
  </r>
  <r>
    <x v="2"/>
    <s v="Cuenta de proveedor"/>
    <s v="00400017059"/>
    <s v="ROSA  NOEMI PEÑA REYNOSO"/>
    <m/>
    <s v="PI008786"/>
    <d v="2014-04-09T00:00:00"/>
    <s v="OFICIO #109/2014"/>
    <s v="PARA CUBRIR GASTOS A COORD. REGIONALES DE DESC."/>
    <n v="-30000"/>
    <n v="-30000"/>
  </r>
  <r>
    <x v="1"/>
    <s v="Cuenta de proveedor"/>
    <s v="00105864839"/>
    <s v="CARLOS PORFIRIO ARIAS SANCHEZ"/>
    <m/>
    <s v="CXP00023901"/>
    <d v="2014-04-09T00:00:00"/>
    <s v="CONTR. 1583-2"/>
    <s v="10% FINAL COMPRA TERRENO"/>
    <n v="-324000"/>
    <n v="-324000"/>
  </r>
  <r>
    <x v="1"/>
    <s v="Cuenta de proveedor"/>
    <s v="03103840538"/>
    <s v="JOAQUIN FELIX POLANCO GUZMAN"/>
    <m/>
    <s v="CXP00023904"/>
    <d v="2014-04-09T00:00:00"/>
    <s v="NTR. 1586-2 ANULADA"/>
    <s v="10% FINAL COMPRA TERRENO"/>
    <n v="-1080000"/>
    <n v="-1080000"/>
  </r>
  <r>
    <x v="1"/>
    <s v="Cuenta de proveedor"/>
    <s v="06400273741"/>
    <s v="LUIS MERVIN TEJADA TEJADA"/>
    <m/>
    <s v="CXP00023920"/>
    <d v="2014-04-09T00:00:00"/>
    <s v="CONTR. 2182-NULA"/>
    <s v="CUBICACION #1"/>
    <n v="-3246521.1"/>
    <n v="3246521.1"/>
  </r>
  <r>
    <x v="0"/>
    <s v="Cuenta de proveedor"/>
    <s v="401517078"/>
    <s v="TESORERIA DE LA SEGURIDAD SOCIAL"/>
    <m/>
    <s v="ED00005383"/>
    <d v="2014-04-10T00:00:00"/>
    <m/>
    <s v="SEG. PENSIONES, SERVICIOS PRESTADOS OFIC. 315/2014"/>
    <n v="-489.34"/>
    <n v="-489.34"/>
  </r>
  <r>
    <x v="0"/>
    <s v="Cuenta de proveedor"/>
    <s v="401517078"/>
    <s v="TESORERIA DE LA SEGURIDAD SOCIAL"/>
    <m/>
    <s v="ED00005384"/>
    <d v="2014-04-10T00:00:00"/>
    <m/>
    <s v="SEG. FAMILIA, SERVICIOS PRESTADOS OFIC. 315/2014"/>
    <n v="-518.30999999999995"/>
    <n v="-518.30999999999995"/>
  </r>
  <r>
    <x v="0"/>
    <s v="Cuenta de proveedor"/>
    <s v="00104539077"/>
    <s v="FELIX ANTONIO BATISTA ENCARNACION."/>
    <s v="Cheque"/>
    <s v="CXP00025706"/>
    <d v="2014-04-11T00:00:00"/>
    <s v="NCF-02120346"/>
    <s v="SERV. TRANS. PUBLI. CAPSULAS INFORMATIVAS"/>
    <n v="-17700"/>
    <n v="-17700"/>
  </r>
  <r>
    <x v="2"/>
    <s v="Cuenta de proveedor"/>
    <s v="00109465955"/>
    <s v="ROBIN ESTEBAN VERAS GENAO"/>
    <m/>
    <s v="PI008827"/>
    <d v="2014-04-11T00:00:00"/>
    <s v="OFIC DRH 238/2014"/>
    <s v="PAGO DE PRESTACIONES LABORALES"/>
    <n v="-249488.37"/>
    <n v="-249488.37"/>
  </r>
  <r>
    <x v="2"/>
    <s v="Cuenta de proveedor"/>
    <s v="00105613558"/>
    <s v="RAMONA PINALES VALERA"/>
    <m/>
    <s v="CXP00024140"/>
    <d v="2014-04-12T00:00:00"/>
    <s v="OFCIO 1451-B"/>
    <s v="PGO LICENCIA PRE Y POST NATAL A MAESTRA RAMONA COLUMNA"/>
    <n v="-32395.14"/>
    <n v="-32395.14"/>
  </r>
  <r>
    <x v="2"/>
    <s v="Cuenta de proveedor"/>
    <s v="00106734411"/>
    <s v="DIGNA ESTHER SEVERINO ROSARIO"/>
    <m/>
    <s v="CXP00024192"/>
    <d v="2014-04-12T00:00:00"/>
    <s v="OFCIO 1422-B"/>
    <s v="PGO LICENCIA PRE Y POST NATAL A MAESTRA VIRGINIA GALVEZ CONC"/>
    <n v="-31471.88"/>
    <n v="-31471.88"/>
  </r>
  <r>
    <x v="2"/>
    <s v="Cuenta de proveedor"/>
    <s v="00108492323"/>
    <s v="ROSALIA MORENO"/>
    <m/>
    <s v="CXP00024149"/>
    <d v="2014-04-12T00:00:00"/>
    <s v="OFCIO 1361-B"/>
    <s v="PGO LICENCIA PRE Y POST NATAL A MAESTRA ROSALIA MONTERO"/>
    <n v="-34794.78"/>
    <n v="-34794.78"/>
  </r>
  <r>
    <x v="2"/>
    <s v="Cuenta de proveedor"/>
    <s v="00110882016"/>
    <s v="ROSMERY CARELA"/>
    <m/>
    <s v="CXP00024178"/>
    <d v="2014-04-12T00:00:00"/>
    <s v="OFCIO 21-B"/>
    <s v="PGO LICENCIA PRE Y POST NATAL A MAESTRA ROSMERY CARELA"/>
    <n v="-34194.870000000003"/>
    <n v="-34194.870000000003"/>
  </r>
  <r>
    <x v="2"/>
    <s v="Cuenta de proveedor"/>
    <s v="00111368122"/>
    <s v="LUZ  DEL CARMEN JEREZ NUÑEZ"/>
    <m/>
    <s v="CXP00024179"/>
    <d v="2014-04-12T00:00:00"/>
    <s v="OFCIO 24-B"/>
    <s v="PGO LICENCIA PRE Y POST NATAL A MAESTRA LUZ DEL CRMEN JEREZ"/>
    <n v="-25196.22"/>
    <n v="-25196.22"/>
  </r>
  <r>
    <x v="2"/>
    <s v="Cuenta de proveedor"/>
    <s v="00111375499"/>
    <s v="ROMERY ROSA VELEZ"/>
    <m/>
    <s v="CXP00024181"/>
    <d v="2014-04-12T00:00:00"/>
    <s v="OFCIO 23-B"/>
    <s v="PGO LICENCIA PRE Y POST NATAL A MAESTRA ROMERY ROSA VELEZ"/>
    <n v="-67189.679999999993"/>
    <n v="-67189.679999999993"/>
  </r>
  <r>
    <x v="2"/>
    <s v="Cuenta de proveedor"/>
    <s v="00112008420"/>
    <s v="AGUSTINA NUÑEZ GIROM"/>
    <m/>
    <s v="CXP00024183"/>
    <d v="2014-04-12T00:00:00"/>
    <s v="OFCIO 409-B"/>
    <s v="PGO LICENCIA PRE Y POST NATAL A MAESTRA AGUSTINA NUÑEZ GIRON"/>
    <n v="-69589.56"/>
    <n v="-69589.56"/>
  </r>
  <r>
    <x v="2"/>
    <s v="Cuenta de proveedor"/>
    <s v="00117229823"/>
    <s v="EVELIN DEL ORBE JAQUEZ"/>
    <m/>
    <s v="CXP00024176"/>
    <d v="2014-04-12T00:00:00"/>
    <s v="OFCIO 1363-B"/>
    <s v="PGO LICENCIA PRE Y POST NATAL A MAESTRA EVELIN DEL ORBE JAQU"/>
    <n v="-41485.660000000003"/>
    <n v="-41485.660000000003"/>
  </r>
  <r>
    <x v="2"/>
    <s v="Cuenta de proveedor"/>
    <s v="00119090876"/>
    <s v="ANAYEISIS  MONTERO CANARIO"/>
    <m/>
    <s v="CXP00024145"/>
    <d v="2014-04-12T00:00:00"/>
    <s v="OFCIO 37-B"/>
    <s v="PGO LICENCIA PRE Y POST NATAL A MAESTRA ANAYEISIS MONTERO"/>
    <n v="-32395.14"/>
    <n v="-32395.14"/>
  </r>
  <r>
    <x v="2"/>
    <s v="Cuenta de proveedor"/>
    <s v="01300082755"/>
    <s v="JULIO DE LOS SANTOS GOMEZ REYES"/>
    <m/>
    <s v="CXP00024190"/>
    <d v="2014-04-12T00:00:00"/>
    <s v="OFCIO 1419-B"/>
    <s v="PGO LICENCIA PRE Y POST NATAL A MAESTRA DEISY YUDELYS CASADO"/>
    <n v="-40770.39"/>
    <n v="-40770.39"/>
  </r>
  <r>
    <x v="2"/>
    <s v="Cuenta de proveedor"/>
    <s v="01300299367"/>
    <s v="SANTA CLARIBEL ORTIZ  BAUTISTA"/>
    <m/>
    <s v="CXP00024189"/>
    <d v="2014-04-12T00:00:00"/>
    <s v="OFCIO 1376-B"/>
    <s v="PGO LICENCIA PRE Y POST NATAL A MAESTRA WENDY CAROLINA LACHA"/>
    <n v="-20996.85"/>
    <n v="-20996.85"/>
  </r>
  <r>
    <x v="2"/>
    <s v="Cuenta de proveedor"/>
    <s v="01300408463"/>
    <s v="JOSE MARIA MEJIA ALCANTARA"/>
    <m/>
    <s v="CXP00024147"/>
    <d v="2014-04-12T00:00:00"/>
    <s v="OFCIO 46-B"/>
    <s v="PGO LICENCIA PRE Y POST NATAL A MAESTRA JOSE MARIA MEJIA"/>
    <n v="-34194.870000000003"/>
    <n v="-34194.870000000003"/>
  </r>
  <r>
    <x v="2"/>
    <s v="Cuenta de proveedor"/>
    <s v="01700216631"/>
    <s v="SONIA RAMIREZ VICENTE"/>
    <m/>
    <s v="CXP00024191"/>
    <d v="2014-04-12T00:00:00"/>
    <s v="OFCIO 1389-B"/>
    <s v="PGO LICENCIA PRE Y POST NATAL A MAESTRA CECILIA SISA PAYANO"/>
    <n v="-46374.720000000001"/>
    <n v="-46374.720000000001"/>
  </r>
  <r>
    <x v="2"/>
    <s v="Cuenta de proveedor"/>
    <s v="01800326900"/>
    <s v="ROSA MARIA TERRERO FELIZ"/>
    <m/>
    <s v="CXP00024173"/>
    <d v="2014-04-12T00:00:00"/>
    <s v="OFCIO1383-B"/>
    <s v="PGO LICENCIA PRE Y POST NATAL A MAESTRA ROSA MARIA TERRERO"/>
    <n v="-43890.36"/>
    <n v="-43890.36"/>
  </r>
  <r>
    <x v="2"/>
    <s v="Cuenta de proveedor"/>
    <s v="01800442392"/>
    <s v="FRANCIS NOHEMI FERRERAS FELIZ"/>
    <m/>
    <s v="CXP00024180"/>
    <d v="2014-04-12T00:00:00"/>
    <s v="OFCIO 1374-B"/>
    <s v="PGO LICENCIA PRE Y POST NATAL A MAESTRA FRANCIS NOHEMI FERRE"/>
    <n v="-44718.48"/>
    <n v="-44718.48"/>
  </r>
  <r>
    <x v="2"/>
    <s v="Cuenta de proveedor"/>
    <s v="01900132836"/>
    <s v="VIRGINIA LOURDES FELIZ RODRIGUEZ"/>
    <m/>
    <s v="CXP00024185"/>
    <d v="2014-04-12T00:00:00"/>
    <s v="OFCIO 449-B"/>
    <s v="PGO LICENCIA PRE Y POST NATAL A MAESTRA VIRGINIA LOURDES FEL"/>
    <n v="-68389.740000000005"/>
    <n v="-68389.740000000005"/>
  </r>
  <r>
    <x v="2"/>
    <s v="Cuenta de proveedor"/>
    <s v="02200248900"/>
    <s v="SERGIO RAMIREZ MATOS"/>
    <m/>
    <s v="CXP00024177"/>
    <d v="2014-04-12T00:00:00"/>
    <s v="OFCIO 1381-B"/>
    <s v="PGO LICENCIA PRE Y POST NATAL A MAESTRA SERGIO RAMIREZ MATOS"/>
    <n v="-65759.12"/>
    <n v="-65759.12"/>
  </r>
  <r>
    <x v="2"/>
    <s v="Cuenta de proveedor"/>
    <s v="02700424167"/>
    <s v="JUSTINA ALTAGRACIA CUEVAS SANCHEZ"/>
    <m/>
    <s v="CXP00024193"/>
    <d v="2014-04-12T00:00:00"/>
    <s v="OFCIO 1411-B"/>
    <s v="PGO LICENCIA PRE Y POST NATAL A MAESTRA YANIRIS PEGUERO RAMO"/>
    <n v="-69589.56"/>
    <n v="-69589.56"/>
  </r>
  <r>
    <x v="2"/>
    <s v="Cuenta de proveedor"/>
    <s v="03103267716"/>
    <s v="MARIA AUSTRALIA SANCHEZ ARIAS"/>
    <m/>
    <s v="CXP00024141"/>
    <d v="2014-04-12T00:00:00"/>
    <s v="OFCIO 1447-B"/>
    <s v="PGO LICENCIA PRE Y POST NATAL A MAESTRA MARIA SANCHEZ ARIAS"/>
    <n v="-33594.959999999999"/>
    <n v="-33594.959999999999"/>
  </r>
  <r>
    <x v="2"/>
    <s v="Cuenta de proveedor"/>
    <s v="03103267716"/>
    <s v="MARIA AUSTRALIA SANCHEZ ARIAS"/>
    <m/>
    <s v="CXP00024169"/>
    <d v="2014-04-12T00:00:00"/>
    <s v="OFCIO 47-B"/>
    <s v="PGO LICENCIA PRE Y POST NATAL A MAESTRA MARIA AUSTRALIA SANC"/>
    <n v="-33594.69"/>
    <n v="-33594.69"/>
  </r>
  <r>
    <x v="2"/>
    <s v="Cuenta de proveedor"/>
    <s v="03700726908"/>
    <s v="JUANA NUÑEZ CABRERA"/>
    <m/>
    <s v="CXP00024198"/>
    <d v="2014-04-12T00:00:00"/>
    <s v="OFCIO 1370-B"/>
    <s v="PGO LICENCIA PRE Y POST NATAL A MAESTRA SURY SADAY UREÑA"/>
    <n v="-68389.740000000005"/>
    <n v="-68389.740000000005"/>
  </r>
  <r>
    <x v="2"/>
    <s v="Cuenta de proveedor"/>
    <s v="03700904273"/>
    <s v="DEYANIIRA AGUSTINA MARMOLEJOS DOMINGUEZ"/>
    <m/>
    <s v="CXP00024136"/>
    <d v="2014-04-12T00:00:00"/>
    <s v="OFCIO 1441-B"/>
    <s v="PGO LICENCIA PRE Y POST NATAL A MAESTRA DEYANIRA MARMOLEJOS"/>
    <n v="-25923.599999999999"/>
    <n v="-25923.599999999999"/>
  </r>
  <r>
    <x v="2"/>
    <s v="Cuenta de proveedor"/>
    <s v="04000137283"/>
    <s v="NIURKA EFIGENIA GONZALEZ TAVERAS"/>
    <m/>
    <s v="CXP00024137"/>
    <d v="2014-04-12T00:00:00"/>
    <s v="OFCIO 1438-B"/>
    <s v="PGO LICENCIA PRE Y POST NATAL A MAESTRA NIURKA GONZALEZ"/>
    <n v="-20996.85"/>
    <n v="-20996.85"/>
  </r>
  <r>
    <x v="2"/>
    <s v="Cuenta de proveedor"/>
    <s v="04500186392"/>
    <s v="ANTONIA MARICE GONZALEZ GUZMAN"/>
    <m/>
    <s v="CXP00024152"/>
    <d v="2014-04-12T00:00:00"/>
    <s v="OFCIO 1436-B"/>
    <s v="PGO LICENCIA PRE Y POST NATAL A MAESTRA ANTONIA GONZALEZ"/>
    <n v="-22796.58"/>
    <n v="-22796.58"/>
  </r>
  <r>
    <x v="2"/>
    <s v="Cuenta de proveedor"/>
    <s v="04701187645"/>
    <s v="JOSELIN REINOSO SUSANA"/>
    <m/>
    <s v="CXP00024194"/>
    <d v="2014-04-12T00:00:00"/>
    <s v="OFCIO 36-B"/>
    <s v="PGO LICENCIA PRE Y POST NATAL A MAESTRA CARMEN IRIS LOPEZ"/>
    <n v="-57591.360000000001"/>
    <n v="-57591.360000000001"/>
  </r>
  <r>
    <x v="2"/>
    <s v="Cuenta de proveedor"/>
    <s v="04701758775"/>
    <s v="LAURA ISABEL SANCHE GUZMAN"/>
    <m/>
    <s v="CXP00024175"/>
    <d v="2014-04-12T00:00:00"/>
    <s v="OFCIO 1347-B"/>
    <s v="PGO LICENCIA PRE Y POST NATAL A MAESTRA LAURA ISABEL SANCHEZ"/>
    <n v="-34194.870000000003"/>
    <n v="-34194.870000000003"/>
  </r>
  <r>
    <x v="2"/>
    <s v="Cuenta de proveedor"/>
    <s v="04800573646"/>
    <s v="ADALGISA VARGAS JIMENEZ"/>
    <m/>
    <s v="CXP00024196"/>
    <d v="2014-04-12T00:00:00"/>
    <s v="OFCIO 1402-B"/>
    <s v="PGO LICENCIA PRE Y POST NATAL A MAESTRAYANIDE PATRICIA GUERR"/>
    <n v="-43890.36"/>
    <n v="-43890.36"/>
  </r>
  <r>
    <x v="2"/>
    <s v="Cuenta de proveedor"/>
    <s v="04800826119"/>
    <s v="ORQUIDEA  ALTAGRACIA ACOSTA PEREZ"/>
    <m/>
    <s v="CXP00024171"/>
    <d v="2014-04-12T00:00:00"/>
    <s v="OFCIO 19-B"/>
    <s v="PGO LICENCIA PRE Y POST NATAL A MAESTRA ORQUIDEA ALT. ACOSTA"/>
    <n v="-22359.24"/>
    <n v="-22359.24"/>
  </r>
  <r>
    <x v="2"/>
    <s v="Cuenta de proveedor"/>
    <s v="05600504434"/>
    <s v="ELENA MARTINEZ JIMENEZ"/>
    <m/>
    <s v="CXP00024197"/>
    <d v="2014-04-12T00:00:00"/>
    <s v="OFCIO 1360-B"/>
    <s v="PGO LICENCIA PRE Y POST NATAL A MAESTRA YOANNY MERCEDES SANC"/>
    <n v="-61190.82"/>
    <n v="-61190.82"/>
  </r>
  <r>
    <x v="2"/>
    <s v="Cuenta de proveedor"/>
    <s v="05601309445"/>
    <s v="ANDILI MARIA LUISA MERCEDES DISLA"/>
    <m/>
    <s v="CXP00024186"/>
    <d v="2014-04-12T00:00:00"/>
    <s v="OFCIO 1365-B"/>
    <s v="PGO LICENCIA PRE Y POST NATAL A MAESTRA ANDILI MARIA MERCEDE"/>
    <n v="-34794.78"/>
    <n v="-34794.78"/>
  </r>
  <r>
    <x v="2"/>
    <s v="Cuenta de proveedor"/>
    <s v="06100142527"/>
    <s v="BRENS PEÑA MARIA"/>
    <m/>
    <s v="CXP00024199"/>
    <d v="2014-04-12T00:00:00"/>
    <s v="OFCIO 1472-B"/>
    <s v="PGO LICENCIA PRE Y POST NATAL A MAESTRA YOHANNA MAGALIS RODR"/>
    <n v="-67189.66"/>
    <n v="-67189.66"/>
  </r>
  <r>
    <x v="2"/>
    <s v="Cuenta de proveedor"/>
    <s v="06800438480"/>
    <s v="MARIA LOURDES MEZON ROMERO"/>
    <m/>
    <s v="CXP00024148"/>
    <d v="2014-04-12T00:00:00"/>
    <s v="OFCIO 1211-B"/>
    <s v="PGO LICENCIA PRE Y POST NATAL A MAESTRA  MARIA LOURDES MEZON"/>
    <n v="-20996.85"/>
    <n v="-20996.85"/>
  </r>
  <r>
    <x v="2"/>
    <s v="Cuenta de proveedor"/>
    <s v="06800448505"/>
    <s v="XIOMARA SUAREZ ALMONTE"/>
    <m/>
    <s v="CXP00024195"/>
    <d v="2014-04-12T00:00:00"/>
    <s v="OFCIO 1377-B"/>
    <s v="PGO LICENCIA PRE Y POST NATAL A MAESTRA MAYELIN ROSA MARTINE"/>
    <n v="-33594.959999999999"/>
    <n v="-33594.959999999999"/>
  </r>
  <r>
    <x v="2"/>
    <s v="Cuenta de proveedor"/>
    <s v="22700000320"/>
    <s v="JOSEFINA CASTRO ROJAS"/>
    <m/>
    <s v="CXP00024188"/>
    <d v="2014-04-12T00:00:00"/>
    <s v="OFCIO 1372-B"/>
    <s v="PGO LICENCIA PRE Y POST NATAL A MAESTRA TOMASA CASTRO"/>
    <n v="-68389.740000000005"/>
    <n v="-68389.740000000005"/>
  </r>
  <r>
    <x v="2"/>
    <s v="Cuenta de proveedor"/>
    <s v="00112469580"/>
    <s v="XIOMARA  ALTAGRACIA RAMIREZ HIRALDO"/>
    <m/>
    <s v="CXP00024287"/>
    <d v="2014-04-14T00:00:00"/>
    <s v="OFC. 1392-B"/>
    <s v="PAGO LICENCIA PRE Y POST NATAL DE LA MAESTRA  CRISELVA  FELI"/>
    <n v="-81541.3"/>
    <n v="-81541.3"/>
  </r>
  <r>
    <x v="2"/>
    <s v="Cuenta de proveedor"/>
    <s v="00116152281"/>
    <s v="ALTAGRACIA LUCIA CRUZ"/>
    <m/>
    <s v="CXP00024253"/>
    <d v="2014-04-14T00:00:00"/>
    <s v="OFC. 1440-B"/>
    <s v="PAGO LICENCIA PRE Y POST NATAL DE LA MAESTRA ALBA LUZ MERAN"/>
    <n v="-29395.59"/>
    <n v="-29395.59"/>
  </r>
  <r>
    <x v="2"/>
    <s v="Cuenta de proveedor"/>
    <s v="00117200741"/>
    <s v="MINERVA PAULINO FIGUEROA"/>
    <m/>
    <s v="CXP00024288"/>
    <d v="2014-04-14T00:00:00"/>
    <s v="OFC. 1439-B"/>
    <s v="PAGO LICENCIA PRE Y POST NATAL DE LA MAESTRA  GERMANIA PAULI"/>
    <n v="-68389.740000000005"/>
    <n v="-68389.740000000005"/>
  </r>
  <r>
    <x v="2"/>
    <s v="Cuenta de proveedor"/>
    <s v="00117570879"/>
    <s v="ROSALBA DIAZ AGUSTIN"/>
    <m/>
    <s v="CXP00024263"/>
    <d v="2014-04-14T00:00:00"/>
    <s v="OFC. 1384-B"/>
    <s v="PAGO LICENCIA PRE Y POST NATAL DE LA MAESTRA  RAFAELA ANT. V"/>
    <n v="-34794.78"/>
    <n v="-34794.78"/>
  </r>
  <r>
    <x v="2"/>
    <s v="Cuenta de proveedor"/>
    <s v="01800706499"/>
    <s v="MADELINE ELIZABETH ALCANTARA PEREZ"/>
    <m/>
    <s v="CXP00024282"/>
    <d v="2014-04-14T00:00:00"/>
    <s v="OFC. 1432-B"/>
    <s v="PAGO LICENCIA PRE Y POST NATAL DE LA MAESTRA  ANA R. ALCANTA"/>
    <n v="-46031.3"/>
    <n v="-46031.3"/>
  </r>
  <r>
    <x v="2"/>
    <s v="Cuenta de proveedor"/>
    <s v="03400010991"/>
    <s v="MARILU ESPINAL"/>
    <m/>
    <s v="CXP00024272"/>
    <d v="2014-04-14T00:00:00"/>
    <s v="OFC. 1448-B"/>
    <s v="PAGO LICENCIA PRE Y POST NATAL DE LA MAESTRA  CARMEN BERNARD"/>
    <n v="-41485.660000000003"/>
    <n v="-41485.660000000003"/>
  </r>
  <r>
    <x v="2"/>
    <s v="Cuenta de proveedor"/>
    <s v="03400362483"/>
    <s v="JUANA MOREL DURAN"/>
    <m/>
    <s v="CXP00024271"/>
    <d v="2014-04-14T00:00:00"/>
    <s v="OFC. 1446-B"/>
    <s v="PAGO LICENCIA PRE Y POST NATAL DE LA MAESTRA  CARMEN BERNARD"/>
    <n v="-34794.78"/>
    <n v="-34794.78"/>
  </r>
  <r>
    <x v="2"/>
    <s v="Cuenta de proveedor"/>
    <s v="03400475806"/>
    <s v="MARLENY ALTAGRACIA AGRAMONTE RODRIGUEZ"/>
    <m/>
    <s v="CXP00024258"/>
    <d v="2014-04-14T00:00:00"/>
    <s v="OFC. 1475-B"/>
    <s v="PAGO LICENCIA PRE Y POST NATAL DE LA MAESTRA  YESENIA ALT. G"/>
    <n v="-40770.39"/>
    <n v="-40770.39"/>
  </r>
  <r>
    <x v="2"/>
    <s v="Cuenta de proveedor"/>
    <s v="04200063289"/>
    <s v="ALTAGRACIA  PEREZ BEJARAN"/>
    <m/>
    <s v="CXP00024266"/>
    <d v="2014-04-14T00:00:00"/>
    <s v="OFC. 1442-B"/>
    <s v="PAGO LICENCIA PRE Y POST NATAL DE LA MAESTRA  MAGALYS RODRIG"/>
    <n v="-20996.85"/>
    <n v="-20996.85"/>
  </r>
  <r>
    <x v="2"/>
    <s v="Cuenta de proveedor"/>
    <s v="04600270864"/>
    <s v="MIDALMA DEL CARMEN MADERA VARGAS"/>
    <m/>
    <s v="CXP00024267"/>
    <d v="2014-04-14T00:00:00"/>
    <s v="OFC. 1493-B"/>
    <s v="PAGO LICENCIA PRE Y POST NATAL DE LA MAESTRA  MAGALYS RODRIG"/>
    <n v="-20996.85"/>
    <n v="-20996.85"/>
  </r>
  <r>
    <x v="2"/>
    <s v="Cuenta de proveedor"/>
    <s v="04701248520"/>
    <s v="ERIKA MARIELI ROSARIO BURGOS"/>
    <m/>
    <s v="CXP00024221"/>
    <d v="2014-04-14T00:00:00"/>
    <s v="OFC. 1473-B"/>
    <s v="PAGO LICENCIA PRE Y POST NATAL DE LA MAESTRA MIGUELINA ANT."/>
    <n v="-27595.86"/>
    <n v="-27595.86"/>
  </r>
  <r>
    <x v="2"/>
    <s v="Cuenta de proveedor"/>
    <s v="04701627988"/>
    <s v="EVELYN  YOKASTA JIMENEZ BASORA"/>
    <m/>
    <s v="CXP00024226"/>
    <d v="2014-04-14T00:00:00"/>
    <s v="OFC. 1474-B"/>
    <s v="PAGO LICENCIA PRE Y POST NATAL DE LA MAESTRA MIGUELINA ANT."/>
    <n v="-27595.86"/>
    <n v="-27595.86"/>
  </r>
  <r>
    <x v="2"/>
    <s v="Cuenta de proveedor"/>
    <s v="04800708952"/>
    <s v="SABINA DEYANIRA SUSANA LAMAR"/>
    <m/>
    <s v="CXP00024261"/>
    <d v="2014-04-14T00:00:00"/>
    <s v="OFC. 1398-B"/>
    <s v="PAGO LICENCIA PRE Y POST NATAL DE LA MAESTRA  ADELAIDA SUSAN"/>
    <n v="-43890.36"/>
    <n v="-43890.36"/>
  </r>
  <r>
    <x v="2"/>
    <s v="Cuenta de proveedor"/>
    <s v="04800928220"/>
    <s v="FRANCISCA YAROLIN LEONARDO ROSARIO"/>
    <m/>
    <s v="CXP00024262"/>
    <d v="2014-04-14T00:00:00"/>
    <s v="OFC. 1397-B"/>
    <s v="PAGO LICENCIA PRE Y POST NATAL DE LA MAESTRA  FANIA CASTILLO"/>
    <n v="-22773.3"/>
    <n v="-22773.3"/>
  </r>
  <r>
    <x v="2"/>
    <s v="Cuenta de proveedor"/>
    <s v="05600382849"/>
    <s v="FIOR DALIZA TERRERO RODRIGUEZ"/>
    <m/>
    <s v="CXP00024255"/>
    <d v="2014-04-14T00:00:00"/>
    <s v="OFC. 1439-B"/>
    <s v="PAGO LICENCIA PRE Y POST NATAL DE LA MAESTRA"/>
    <n v="-29395.59"/>
    <n v="-29395.59"/>
  </r>
  <r>
    <x v="2"/>
    <s v="Cuenta de proveedor"/>
    <s v="06800376250"/>
    <s v="MARIA  REYES  DE LA ROSA"/>
    <m/>
    <s v="CXP00024278"/>
    <d v="2014-04-14T00:00:00"/>
    <s v="OFC. 1463-B"/>
    <s v="PAGO LICENCIA PRE Y POST NATAL DE LA MAESTRA  MAYRENI MATOS"/>
    <n v="-34194.870000000003"/>
    <n v="-34194.870000000003"/>
  </r>
  <r>
    <x v="2"/>
    <s v="Cuenta de proveedor"/>
    <s v="06800463157"/>
    <s v="JENNY MARIELA GONZALEZ RODRIGUEZ"/>
    <m/>
    <s v="CXP00024264"/>
    <d v="2014-04-14T00:00:00"/>
    <s v="OFC. 1462-B"/>
    <s v="PAGO LICENCIA PRE Y POST NATAL DE LA MAESTRA  ANGELA POLANCO"/>
    <n v="-34794.78"/>
    <n v="-34794.78"/>
  </r>
  <r>
    <x v="2"/>
    <s v="Cuenta de proveedor"/>
    <s v="06800524925"/>
    <s v="YOHAN ARIEL AQUINO NICACIO"/>
    <m/>
    <s v="CXP00024274"/>
    <d v="2014-04-14T00:00:00"/>
    <s v="OFC. 1464-B"/>
    <s v="PAGO LICENCIA PRE Y POST NATAL DE LA MAESTRA  MAYRENI MATOS"/>
    <n v="-34194.870000000003"/>
    <n v="-34194.870000000003"/>
  </r>
  <r>
    <x v="2"/>
    <s v="Cuenta de proveedor"/>
    <s v="09300457356"/>
    <s v="JOSELYN SOLIS REYES"/>
    <m/>
    <s v="CXP00024257"/>
    <d v="2014-04-14T00:00:00"/>
    <s v="OFC. 1453-B"/>
    <s v="PAGO LICENCIA PRE Y POST NATAL DE LA MAESTRA HANNY GRELANDY"/>
    <n v="-31795.23"/>
    <n v="-31795.23"/>
  </r>
  <r>
    <x v="2"/>
    <s v="Cuenta de proveedor"/>
    <s v="09500126215"/>
    <s v="SANDRA MARIA  MARTE HERNANDEZ"/>
    <m/>
    <s v="CXP00024286"/>
    <d v="2014-04-14T00:00:00"/>
    <s v="OFC. 27-B"/>
    <s v="PAGO LICENCIA PRE Y POST NATAL DE LA MAESTRA  RISEL ALT. CAR"/>
    <n v="-34194.870000000003"/>
    <n v="-34194.870000000003"/>
  </r>
  <r>
    <x v="1"/>
    <s v="Cuenta de proveedor"/>
    <s v="00104678248"/>
    <s v="DOROTEO ANTONIO ESCARRAMAN CACERES"/>
    <m/>
    <s v="CXP00024277"/>
    <d v="2014-04-14T00:00:00"/>
    <s v="CONTR. 1952-1"/>
    <s v="COMPLETIVO COMPRA TERRENO, SEGUN CONTRATO #1952-2013"/>
    <n v="-400000"/>
    <n v="-400000"/>
  </r>
  <r>
    <x v="1"/>
    <s v="Cuenta de proveedor"/>
    <s v="00300144474"/>
    <s v="JOAQUIN ALBERTO MELO VILLAR."/>
    <s v="Libramiento"/>
    <s v="MIED-155026"/>
    <d v="2014-04-14T00:00:00"/>
    <s v="CONTR. 124-4"/>
    <s v="CONTR. 124-4"/>
    <n v="71707.09"/>
    <n v="71707.09"/>
  </r>
  <r>
    <x v="1"/>
    <s v="Cuenta de proveedor"/>
    <s v="00300144474"/>
    <s v="JOAQUIN ALBERTO MELO VILLAR."/>
    <s v="Libramiento"/>
    <s v="CXP00024242"/>
    <d v="2014-04-14T00:00:00"/>
    <s v="CONTR. 124-4"/>
    <s v="CUBICACION # 4"/>
    <n v="-363521.1"/>
    <n v="-363521.1"/>
  </r>
  <r>
    <x v="1"/>
    <s v="Cuenta de proveedor"/>
    <s v="124022886"/>
    <s v="SERVICIOS PORTATILES DOMINICANOS SRL."/>
    <s v="Libramiento"/>
    <s v="CXP00024289"/>
    <d v="2014-04-14T00:00:00"/>
    <s v="NCF-000001162"/>
    <s v="SERVICIOS DE ALQUILER DE FURGON"/>
    <n v="-56640"/>
    <n v="-56640"/>
  </r>
  <r>
    <x v="1"/>
    <s v="Cuenta de proveedor"/>
    <s v="124022886"/>
    <s v="SERVICIOS PORTATILES DOMINICANOS SRL."/>
    <s v="Libramiento"/>
    <s v="CXP00024291"/>
    <d v="2014-04-14T00:00:00"/>
    <s v="NCF-0000001161"/>
    <s v="SERVICIOS DE ALQUILER DE FURGON"/>
    <n v="-28320"/>
    <n v="-28320"/>
  </r>
  <r>
    <x v="1"/>
    <s v="Cuenta de proveedor"/>
    <s v="124022886"/>
    <s v="SERVICIOS PORTATILES DOMINICANOS SRL."/>
    <s v="Libramiento"/>
    <s v="CXP00024292"/>
    <d v="2014-04-14T00:00:00"/>
    <s v="NCF-000001163"/>
    <s v="SERVICIOS DE ALQUILER DE FURGON"/>
    <n v="-84960"/>
    <n v="-84960"/>
  </r>
  <r>
    <x v="1"/>
    <s v="Cuenta de proveedor"/>
    <s v="124022886"/>
    <s v="SERVICIOS PORTATILES DOMINICANOS SRL."/>
    <s v="Libramiento"/>
    <s v="CXP00024293"/>
    <d v="2014-04-14T00:00:00"/>
    <s v="NCF-0000001197"/>
    <s v="SERVICIOS DE ALQUILER DE FURGON"/>
    <n v="-28320"/>
    <n v="-28320"/>
  </r>
  <r>
    <x v="1"/>
    <s v="Cuenta de proveedor"/>
    <s v="124022886"/>
    <s v="SERVICIOS PORTATILES DOMINICANOS SRL."/>
    <s v="Libramiento"/>
    <s v="CXP00024294"/>
    <d v="2014-04-14T00:00:00"/>
    <s v="NCF-0000001209"/>
    <s v="SERVICIOS DE ALQUILER DE FURGON"/>
    <n v="-28320"/>
    <n v="-28320"/>
  </r>
  <r>
    <x v="2"/>
    <s v="Cuenta de proveedor"/>
    <s v="00300879145"/>
    <s v="IDAIRIS PUJOLS GUZMAN"/>
    <m/>
    <s v="CXP00024371"/>
    <d v="2014-04-15T00:00:00"/>
    <s v="OFCIO 1414-B"/>
    <s v="PGO LICENCIA PRE Y POST NATAL DE LA MAESTRA IONICIA Y. TEJA"/>
    <n v="-69589.56"/>
    <n v="-69589.56"/>
  </r>
  <r>
    <x v="2"/>
    <s v="Cuenta de proveedor"/>
    <s v="01100277308"/>
    <s v="LUEDIS  GERALDO LEREBOURS AQUINO"/>
    <m/>
    <s v="CXP00024361"/>
    <d v="2014-04-15T00:00:00"/>
    <s v="OFCIO 1388-B"/>
    <s v="PGO LICENCIA PRE Y POST NATAL DE LA MAESTRA JOCELYN DE LA CR"/>
    <n v="-62390.64"/>
    <n v="-62390.64"/>
  </r>
  <r>
    <x v="2"/>
    <s v="Cuenta de proveedor"/>
    <s v="01800219303"/>
    <s v="MARGARITA SEGURA MENDEZ"/>
    <m/>
    <s v="CXP00024369"/>
    <d v="2014-04-15T00:00:00"/>
    <s v="OFCIO 1395-B"/>
    <s v="PGO LICENCIA PRE Y POST NATAL DE LA MAESTRA RAQUEL M. NOVAS"/>
    <n v="-68389.740000000005"/>
    <n v="-68389.740000000005"/>
  </r>
  <r>
    <x v="2"/>
    <s v="Cuenta de proveedor"/>
    <s v="02700299353"/>
    <s v="MARIBEL PEGUERO SANCHEZ"/>
    <m/>
    <s v="CXP00024380"/>
    <d v="2014-04-15T00:00:00"/>
    <s v="OFCIO 1412-B"/>
    <s v="PGO LICENCIA PRE Y POST NATAL DE LA MAESTRA MARIA F. AVELINO"/>
    <n v="-63590.46"/>
    <n v="-63590.46"/>
  </r>
  <r>
    <x v="2"/>
    <s v="Cuenta de proveedor"/>
    <s v="05601321523"/>
    <s v="JOSE  LUIS  PAULINO SOSA"/>
    <m/>
    <s v="CXP00024373"/>
    <d v="2014-04-15T00:00:00"/>
    <s v="OFCIO 1452-B"/>
    <s v="PGO LICENCIA PRE Y POST NATAL DE LA MAESTRA JOHANNY ALT. CA"/>
    <n v="-40770.39"/>
    <n v="-40770.39"/>
  </r>
  <r>
    <x v="2"/>
    <s v="Cuenta de proveedor"/>
    <s v="13800055405"/>
    <s v="ELVIRA  LISSETTE  DEL CARMEN CALDERON"/>
    <m/>
    <s v="CXP00024353"/>
    <d v="2014-04-15T00:00:00"/>
    <s v="OFCIO 1434-B"/>
    <s v="PGO LICENCIA PRE Y POST NATAL DE LA MAESTRA RAISA ROBLES RIN"/>
    <n v="-81540.78"/>
    <n v="-81540.78"/>
  </r>
  <r>
    <x v="1"/>
    <s v="Cuenta de proveedor"/>
    <s v="00106574676"/>
    <s v="ANGELITA PEREZ JALEN"/>
    <m/>
    <s v="CXP00024368"/>
    <d v="2014-04-15T00:00:00"/>
    <s v="CONTR. 2999"/>
    <s v="90% COMPRA DE TERRENO"/>
    <n v="-118800"/>
    <n v="-118800"/>
  </r>
  <r>
    <x v="1"/>
    <s v="Cuenta de proveedor"/>
    <s v="00201746419"/>
    <s v="PORFIRIO RAMIREZ"/>
    <m/>
    <s v="CXP00024360"/>
    <d v="2014-04-15T00:00:00"/>
    <s v="CONTR. 3069"/>
    <s v="90% COMPRA TERRENO"/>
    <n v="-118800"/>
    <n v="-118800"/>
  </r>
  <r>
    <x v="1"/>
    <s v="Cuenta de proveedor"/>
    <s v="00400128195"/>
    <s v="BEATO MARIÑE MILIANO"/>
    <m/>
    <s v="CXP00024362"/>
    <d v="2014-04-15T00:00:00"/>
    <s v="-ANULADA-"/>
    <s v="90% COMPRA DE TERRENO"/>
    <n v="-237600"/>
    <n v="-237600"/>
  </r>
  <r>
    <x v="1"/>
    <s v="Cuenta de proveedor"/>
    <s v="00400205688"/>
    <s v="SANTO BONIFACIO MATEO MARTINEZ"/>
    <m/>
    <s v="CXP00024366"/>
    <d v="2014-04-15T00:00:00"/>
    <s v="CONTR. 3001"/>
    <s v="90% COMPRA DE TERRENO"/>
    <n v="-540000"/>
    <n v="-540000"/>
  </r>
  <r>
    <x v="1"/>
    <s v="Cuenta de proveedor"/>
    <s v="101838418"/>
    <s v="METRO ELECTRICA S.R.L"/>
    <s v="Cheque"/>
    <s v="MIED-155067"/>
    <d v="2014-04-15T00:00:00"/>
    <s v="CONTR. 2383"/>
    <s v="CONTR. 2383"/>
    <n v="203158.63"/>
    <n v="203158.63"/>
  </r>
  <r>
    <x v="1"/>
    <s v="Cuenta de proveedor"/>
    <s v="101838418"/>
    <s v="METRO ELECTRICA S.R.L"/>
    <s v="Cheque"/>
    <s v="CXP00024395"/>
    <d v="2014-04-15T00:00:00"/>
    <s v="CONTR. 2383"/>
    <s v="CUBICACION # 1"/>
    <n v="-1015793.16"/>
    <n v="-933716.37"/>
  </r>
  <r>
    <x v="1"/>
    <s v="Cuenta de proveedor"/>
    <s v="124022886"/>
    <s v="SERVICIOS PORTATILES DOMINICANOS SRL."/>
    <s v="Libramiento"/>
    <s v="CXP00024301"/>
    <d v="2014-04-15T00:00:00"/>
    <s v="NCF-0000001164"/>
    <s v="SERVICIO DE ALQUILER DE FURGON"/>
    <n v="-56640"/>
    <n v="-56640"/>
  </r>
  <r>
    <x v="1"/>
    <s v="Cuenta de proveedor"/>
    <s v="124022886"/>
    <s v="SERVICIOS PORTATILES DOMINICANOS SRL."/>
    <s v="Libramiento"/>
    <s v="CXP00024303"/>
    <d v="2014-04-15T00:00:00"/>
    <s v="NCF-0000001165"/>
    <s v="SERVICIO DE ALQUILER DE FURGON"/>
    <n v="-56640"/>
    <n v="-56640"/>
  </r>
  <r>
    <x v="1"/>
    <s v="Cuenta de proveedor"/>
    <s v="124022886"/>
    <s v="SERVICIOS PORTATILES DOMINICANOS SRL."/>
    <s v="Libramiento"/>
    <s v="CXP00024304"/>
    <d v="2014-04-15T00:00:00"/>
    <s v="NCF-000001166"/>
    <s v="SERVICIO DE ALQUILER DE FURGON"/>
    <n v="-56640"/>
    <n v="-56640"/>
  </r>
  <r>
    <x v="1"/>
    <s v="Cuenta de proveedor"/>
    <s v="124022886"/>
    <s v="SERVICIOS PORTATILES DOMINICANOS SRL."/>
    <s v="Libramiento"/>
    <s v="CXP00024305"/>
    <d v="2014-04-15T00:00:00"/>
    <s v="NCF-000001167"/>
    <s v="SERVICIO DE ALQUILER DE FURGON"/>
    <n v="-28320"/>
    <n v="-28320"/>
  </r>
  <r>
    <x v="1"/>
    <s v="Cuenta de proveedor"/>
    <s v="22600051860"/>
    <s v="FLERID EDUARDO SANTOS LORA"/>
    <m/>
    <s v="CXP00024351"/>
    <d v="2014-04-15T00:00:00"/>
    <s v="CONTR. 2121"/>
    <s v="CUBICACION # 1"/>
    <n v="-1389049.77"/>
    <n v="-1389049.77"/>
  </r>
  <r>
    <x v="1"/>
    <s v="Cuenta de proveedor"/>
    <s v="22600051860"/>
    <s v="FLERID EDUARDO SANTOS LORA"/>
    <m/>
    <s v="MIED-155047"/>
    <d v="2014-04-15T00:00:00"/>
    <s v="CONTR. 2121"/>
    <s v="CONTR. 2121"/>
    <n v="277809.95"/>
    <n v="277809.95"/>
  </r>
  <r>
    <x v="0"/>
    <s v="Cuenta de proveedor"/>
    <s v="00110899010"/>
    <s v="JUANA MARIA TORRES"/>
    <m/>
    <s v="CXP00034768"/>
    <d v="2014-04-16T00:00:00"/>
    <s v="A010010011500000032"/>
    <s v="SERVICIO DE TRANSMISION PUBLICIDAD CAPSULAS INFOR"/>
    <n v="-23600"/>
    <n v="-23600"/>
  </r>
  <r>
    <x v="0"/>
    <s v="Cuenta de proveedor"/>
    <s v="130195633"/>
    <s v="LEONARDO TOURS S.R.L"/>
    <m/>
    <s v="CXP00036191"/>
    <d v="2014-04-16T00:00:00"/>
    <s v="A010010011500000732"/>
    <s v="SERVICIO DE ALQUILER DE 2 AUTOBUSES Y 1 CAMIONETA"/>
    <n v="-171200"/>
    <n v="-162640"/>
  </r>
  <r>
    <x v="2"/>
    <s v="Cuenta de proveedor"/>
    <s v="00101651263"/>
    <s v="ANA SOFIA ALCANTARA CABRERA"/>
    <m/>
    <s v="CXP00024456"/>
    <d v="2014-04-16T00:00:00"/>
    <s v="OFC. 1349-B"/>
    <s v="PGO LICENCIA PRE Y POST NATAL DE LA MAESTRA EVELYN A. TRINID"/>
    <n v="-34194.870000000003"/>
    <n v="-34194.870000000003"/>
  </r>
  <r>
    <x v="2"/>
    <s v="Cuenta de proveedor"/>
    <s v="00114029382"/>
    <s v="JOHANNA MARIA CALDERON POPA"/>
    <m/>
    <s v="PI008902"/>
    <d v="2014-04-16T00:00:00"/>
    <s v="NCF00086"/>
    <s v="CONFERENCIA TALLER DE COACHING, OFICIO DRH-DCA#83/2014"/>
    <n v="-40000"/>
    <n v="-40000"/>
  </r>
  <r>
    <x v="2"/>
    <s v="Cuenta de proveedor"/>
    <s v="00119090876"/>
    <s v="ANAYEISIS  MONTERO CANARIO"/>
    <m/>
    <s v="CXP00024459"/>
    <d v="2014-04-16T00:00:00"/>
    <s v="OFC. 37-B"/>
    <s v="PGO LICENCIA PRE Y POST NATAL DE LA MAESTRA BORAVIA CUSTODIA"/>
    <n v="-64790.28"/>
    <n v="-64790.28"/>
  </r>
  <r>
    <x v="2"/>
    <s v="Cuenta de proveedor"/>
    <s v="00500199898"/>
    <s v="ANTONIA  MUÑOZ"/>
    <m/>
    <s v="CXP00024486"/>
    <d v="2014-04-16T00:00:00"/>
    <s v="OFC. 1418-B"/>
    <s v="PGO LICENCIA PRE Y POST NATAL DE LA MAESTRA ALEYDA SAVIÑON"/>
    <n v="-68389.740000000005"/>
    <n v="-68389.740000000005"/>
  </r>
  <r>
    <x v="2"/>
    <s v="Cuenta de proveedor"/>
    <s v="01000652964"/>
    <s v="SONIA BELTRE MENDEZ"/>
    <m/>
    <s v="CXP00024484"/>
    <d v="2014-04-16T00:00:00"/>
    <s v="OFC. 1401-B"/>
    <s v="PGO LICENCIA PRE Y POST NATAL DE LA MAESTRA YANIRA MENDEZ F"/>
    <n v="-22359.24"/>
    <n v="-22359.24"/>
  </r>
  <r>
    <x v="2"/>
    <s v="Cuenta de proveedor"/>
    <s v="01000764694"/>
    <s v="RHINA  TERESA DE LA PAZ CESPEDES"/>
    <m/>
    <s v="CXP00024451"/>
    <d v="2014-04-16T00:00:00"/>
    <s v="OFC. 1405-B"/>
    <s v="PGO LICENCIA PRE Y POST NATAL DE LA MAESTRA ELAYNE B. PEREZ"/>
    <n v="-47202.84"/>
    <n v="-47202.84"/>
  </r>
  <r>
    <x v="2"/>
    <s v="Cuenta de proveedor"/>
    <s v="01300226691"/>
    <s v="SANTA SOBEIDA NOBA PATROCINO"/>
    <m/>
    <s v="CXP00024458"/>
    <d v="2014-04-16T00:00:00"/>
    <s v="OFC. 1492-B"/>
    <s v="PGO LICENCIA PRE Y POST NATAL DE LA MAESTRA WENDY A. MORDAN"/>
    <n v="-23601.42"/>
    <n v="-23601.42"/>
  </r>
  <r>
    <x v="2"/>
    <s v="Cuenta de proveedor"/>
    <s v="01300363866"/>
    <s v="ANA DELENCIA LACHAPEL SANCHEZ"/>
    <m/>
    <s v="CXP00024487"/>
    <d v="2014-04-16T00:00:00"/>
    <s v="OFC. 1350-B"/>
    <s v="PGO LICENCIA PRE Y POST NATAL DE LA MAESTRA ZORAIDA M. PEGU"/>
    <n v="-34794.78"/>
    <n v="-34794.78"/>
  </r>
  <r>
    <x v="2"/>
    <s v="Cuenta de proveedor"/>
    <s v="01900169101"/>
    <s v="ORIS LORISMEY FELIZ FERRERAS"/>
    <m/>
    <s v="CXP00024457"/>
    <d v="2014-04-16T00:00:00"/>
    <s v="OFC. 14-B"/>
    <s v="PGO LICENCIA PRE Y POST NATAL DE LA MAESTRA MARTIRES ESCOTO"/>
    <n v="-32395.14"/>
    <n v="-32395.14"/>
  </r>
  <r>
    <x v="2"/>
    <s v="Cuenta de proveedor"/>
    <s v="02301255788"/>
    <s v="YESENIA LORENZO SIERRA"/>
    <m/>
    <s v="CXP00024492"/>
    <d v="2014-04-16T00:00:00"/>
    <s v="OFC. 1369-B"/>
    <s v="PGO LICENCIA PRE Y POST NATAL DE LA MAESTRA  ANGELA RAMOS BA"/>
    <n v="-20396.939999999999"/>
    <n v="-20396.939999999999"/>
  </r>
  <r>
    <x v="2"/>
    <s v="Cuenta de proveedor"/>
    <s v="03102787946"/>
    <s v="TRINA  ANTONIA  SOSA"/>
    <m/>
    <s v="CXP00024499"/>
    <d v="2014-04-16T00:00:00"/>
    <s v="OFC. 25-B"/>
    <s v="PGO LICENCIA PRE Y POST NATAL DE LA MAESTRA MARISOL HIDALGO"/>
    <n v="-34794.78"/>
    <n v="-34794.78"/>
  </r>
  <r>
    <x v="2"/>
    <s v="Cuenta de proveedor"/>
    <s v="03701026282"/>
    <s v="YOLINA  ALBANIA GARCIA FRANCISCO"/>
    <m/>
    <s v="CXP00024488"/>
    <d v="2014-04-16T00:00:00"/>
    <s v="OFC. 11351-B"/>
    <s v="PGO LICENCIA PRE Y POST NATAL DE LA MAESTRA ANIBELKA CID"/>
    <n v="-34194.870000000003"/>
    <n v="-34194.870000000003"/>
  </r>
  <r>
    <x v="2"/>
    <s v="Cuenta de proveedor"/>
    <s v="04200082842"/>
    <s v="JUANA ALTAGRACIA DURAN REYES"/>
    <m/>
    <s v="CXP00024455"/>
    <d v="2014-04-16T00:00:00"/>
    <s v="OFC. 1476-B"/>
    <s v="PGO LICENCIA PRE Y POST NATAL DE LA MAESTRA YOLANDA C. MARTI"/>
    <n v="-25034.45"/>
    <n v="-25034.45"/>
  </r>
  <r>
    <x v="2"/>
    <s v="Cuenta de proveedor"/>
    <s v="05601250615"/>
    <s v="IVELISSE JOSEFINA REYES BENCOSME"/>
    <m/>
    <s v="CXP00024498"/>
    <d v="2014-04-16T00:00:00"/>
    <s v="OFC. 1366-B"/>
    <s v="PGO LICENCIA PRE Y POST NATAL DE LA MAESTRA LOURDES GARCIA G"/>
    <n v="-40770.39"/>
    <n v="-40770.39"/>
  </r>
  <r>
    <x v="2"/>
    <s v="Cuenta de proveedor"/>
    <s v="05800272188"/>
    <s v="SILENY HERNANDEZ"/>
    <m/>
    <s v="CXP00024485"/>
    <d v="2014-04-16T00:00:00"/>
    <s v="OFC. 1396-B"/>
    <s v="PGO LICENCIA PRE Y POST NATAL DE LA MAESTRA CLARIBEL GENAO L"/>
    <n v="-20996.85"/>
    <n v="-20996.85"/>
  </r>
  <r>
    <x v="2"/>
    <s v="Cuenta de proveedor"/>
    <s v="06400242662"/>
    <s v="LUISA ANYELINE ALVAREZ VASQUEZ"/>
    <m/>
    <s v="CXP00024491"/>
    <d v="2014-04-16T00:00:00"/>
    <s v="OFC. 1367-B"/>
    <s v="PGO LICENCIA PRE Y POST NATAL DE LA MAESTRA SAGRARIO TEJADA"/>
    <n v="-29395.59"/>
    <n v="-29395.59"/>
  </r>
  <r>
    <x v="2"/>
    <s v="Cuenta de proveedor"/>
    <s v="07700052678"/>
    <s v="PETRA MARIA PEREZ MEDRANO"/>
    <m/>
    <s v="CXP00024481"/>
    <d v="2014-04-16T00:00:00"/>
    <s v="OFC. 1386-B"/>
    <s v="PGO LICENCIA PRE Y POST NATAL DE LA MAESTRA VIANNY M. TRINID"/>
    <n v="-25196.22"/>
    <n v="-25196.22"/>
  </r>
  <r>
    <x v="2"/>
    <s v="Cuenta de proveedor"/>
    <s v="08400154665"/>
    <s v="ELGIS  ISMAEL DIAZ PIÑA"/>
    <m/>
    <s v="CXP00024453"/>
    <d v="2014-04-16T00:00:00"/>
    <s v="OFC. 1445-B"/>
    <s v="PGO LICENCIA PRE Y POST NATAL DE LA MAESTRA FLOR M. RAMIREZ"/>
    <n v="-34194.870000000003"/>
    <n v="-34194.870000000003"/>
  </r>
  <r>
    <x v="0"/>
    <s v="Cuenta de proveedor"/>
    <s v="130667225"/>
    <s v="FORO COMUNITARIO, EIRL."/>
    <m/>
    <s v="CXP00026893"/>
    <d v="2014-04-17T00:00:00"/>
    <s v="NCF-01688946"/>
    <s v="SERVICIO DE TRANSM.PUBLIC.CAPSULAS INFORMATIVAS,VE"/>
    <n v="-30000"/>
    <n v="-30000"/>
  </r>
  <r>
    <x v="2"/>
    <s v="Cuenta de proveedor"/>
    <s v="00106045404"/>
    <s v="LEONIDAS HEREDIA DE JESUS"/>
    <m/>
    <s v="CXP00024511"/>
    <d v="2014-04-17T00:00:00"/>
    <s v="OFC. 1445-B"/>
    <s v="PGO. LICENCIA PRE Y POST NATAL DE LA MAESTRA JUANA FCA. MART"/>
    <n v="-26333.58"/>
    <n v="-26333.58"/>
  </r>
  <r>
    <x v="2"/>
    <s v="Cuenta de proveedor"/>
    <s v="00106048614"/>
    <s v="VIRGINIA VALLEJO MARTINEZ"/>
    <m/>
    <s v="CXP00024510"/>
    <d v="2014-04-17T00:00:00"/>
    <s v="OFC. 1444-B"/>
    <s v="PGO. LICENCIA PRE Y POST NATAL DE LA MAESTRA JUANA FCA. MART"/>
    <n v="-21945.18"/>
    <n v="-21945.18"/>
  </r>
  <r>
    <x v="2"/>
    <s v="Cuenta de proveedor"/>
    <s v="00106141872"/>
    <s v="VERONICA MUÑOZ MARTINEZ"/>
    <m/>
    <s v="CXP00024509"/>
    <d v="2014-04-17T00:00:00"/>
    <s v="OFC. 1404-B"/>
    <s v="PGO. LICENCIA PRE Y POST NATAL DE LA MAESTRA  YORANGE MARTE"/>
    <n v="-40770.39"/>
    <n v="-40770.39"/>
  </r>
  <r>
    <x v="2"/>
    <s v="Cuenta de proveedor"/>
    <s v="00300631884"/>
    <s v="SANDRA EMILIA ARIAS ZAPATA"/>
    <m/>
    <s v="CXP00024508"/>
    <d v="2014-04-17T00:00:00"/>
    <s v="OFC. 35-B"/>
    <s v="PGO. LICENCIA PRE Y POST NATAL DE LA MAESTRA MARTHY YANELIS"/>
    <n v="-22773.3"/>
    <n v="-22773.3"/>
  </r>
  <r>
    <x v="0"/>
    <s v="Cuenta de proveedor"/>
    <s v="109991067"/>
    <s v="RICARDO VEGA PEGUERO"/>
    <m/>
    <s v="CXP00034332"/>
    <d v="2014-04-21T00:00:00"/>
    <s v="A010010011500000114"/>
    <s v="SERVICIO DE TRANSMISION PUBLICIDAD CAPSULAS INFORM"/>
    <n v="-35400"/>
    <n v="-35400"/>
  </r>
  <r>
    <x v="2"/>
    <s v="Cuenta de proveedor"/>
    <s v="00112061445"/>
    <s v="GREGORIO GARCIA GONZALEZ"/>
    <m/>
    <s v="PI008932"/>
    <d v="2014-04-22T00:00:00"/>
    <s v="OFIC. #249/2014"/>
    <s v="CONTRIBUCION ECONOMICA"/>
    <n v="-75000"/>
    <n v="-75000"/>
  </r>
  <r>
    <x v="1"/>
    <s v="Cuenta de proveedor"/>
    <s v="00100604933"/>
    <s v="JUAN MANUEL GUERRERO DE JESUS"/>
    <m/>
    <s v="CXP00024580"/>
    <d v="2014-04-22T00:00:00"/>
    <s v="CONTR. 0789-13"/>
    <s v="SERVICIOS PROFESIONALES DESDE 09/03 AL 09/04/2014"/>
    <n v="-118000"/>
    <n v="-118000"/>
  </r>
  <r>
    <x v="1"/>
    <s v="Cuenta de proveedor"/>
    <s v="00108697889"/>
    <s v="DELLANIRA ALCANTARA JIMENEZ."/>
    <s v="Libramiento"/>
    <s v="CXP00024600"/>
    <d v="2014-04-22T00:00:00"/>
    <s v="CONTR.2538-1"/>
    <s v="ALQUILER LOCAL ENERO/2014"/>
    <n v="-19470"/>
    <n v="-19470"/>
  </r>
  <r>
    <x v="1"/>
    <s v="Cuenta de proveedor"/>
    <s v="04701163828"/>
    <s v="ROBERTO SANTIAGO NUÑEZ HENRIQUEZ"/>
    <m/>
    <s v="CXP00024553"/>
    <d v="2014-04-22T00:00:00"/>
    <s v="CONTR. 1620-5"/>
    <s v="SERVICIOS PROFESIONALES MES DE ABRIL/2014"/>
    <n v="-25000"/>
    <n v="-25000"/>
  </r>
  <r>
    <x v="2"/>
    <s v="Cuenta de proveedor"/>
    <s v="00106196082"/>
    <s v="FRANCIA ESTELA GUERRERO NINA"/>
    <m/>
    <s v="CXP00024626"/>
    <d v="2014-04-23T00:00:00"/>
    <s v="OFC. 1407-B"/>
    <s v="PGO LICENCIA PRE Y POST NATAL DE LA MAESTRA JULIA M. BAEZ"/>
    <n v="-34194.870000000003"/>
    <n v="-34194.870000000003"/>
  </r>
  <r>
    <x v="2"/>
    <s v="Cuenta de proveedor"/>
    <s v="00108506072"/>
    <s v="MARIA  DE LA CRUZ MORENO"/>
    <m/>
    <s v="CXP00024627"/>
    <d v="2014-04-23T00:00:00"/>
    <s v="OFC. 1408-B"/>
    <s v="PGO LICENCIA PRE Y POST NATAL DE LA MAESTRA JULIA M. BAEZ"/>
    <n v="-34194.870000000003"/>
    <n v="-34194.870000000003"/>
  </r>
  <r>
    <x v="2"/>
    <s v="Cuenta de proveedor"/>
    <s v="02301428781"/>
    <s v="WANDA MARIEL PEGUERO ROMERO"/>
    <m/>
    <s v="CXP00024623"/>
    <d v="2014-04-23T00:00:00"/>
    <s v="OFC. 1430-B"/>
    <s v="PGO LICENCIA PRE Y POST NATAL DE LA MAESTRA XIOMARA JUAN GRU"/>
    <n v="-20996.85"/>
    <n v="-20996.85"/>
  </r>
  <r>
    <x v="1"/>
    <s v="Cuenta de proveedor"/>
    <s v="00101502631"/>
    <s v="JOSE NICOLAS ALMANZAR GARCIA"/>
    <m/>
    <s v="CXP00024625"/>
    <d v="2014-04-23T00:00:00"/>
    <s v="CONTR. 0267-7"/>
    <s v="SERVICIOS PROFESIONALES DICIEMBRE/2013"/>
    <n v="-100000"/>
    <n v="-100000"/>
  </r>
  <r>
    <x v="1"/>
    <s v="Cuenta de proveedor"/>
    <s v="00101502631"/>
    <s v="JOSE NICOLAS ALMANZAR GARCIA"/>
    <m/>
    <s v="CXP00024659"/>
    <d v="2014-04-23T00:00:00"/>
    <s v="CONTR. 0267-9"/>
    <s v="SERVICIOS PROFESIONALES ENERO/2014"/>
    <n v="-100000"/>
    <n v="-100000"/>
  </r>
  <r>
    <x v="1"/>
    <s v="Cuenta de proveedor"/>
    <s v="00400192027"/>
    <s v="HERIBERTO ARIAS MARTINEZ"/>
    <m/>
    <s v="CXP00024720"/>
    <d v="2014-04-24T00:00:00"/>
    <s v="CONTR. 3100"/>
    <s v="90% PAGO DEL TERRENO"/>
    <n v="-119340"/>
    <n v="-119340"/>
  </r>
  <r>
    <x v="0"/>
    <s v="Cuenta de proveedor"/>
    <s v="06600229972"/>
    <s v="JOANDY MANUEL MARTIN RAYMER"/>
    <m/>
    <s v="CXP00034418"/>
    <d v="2014-04-25T00:00:00"/>
    <s v="P010010011502158907"/>
    <s v="SERVICIO DE TRANSMISION PUBLICIDAD CAPSULAS INFORM"/>
    <n v="-11800"/>
    <n v="-11800"/>
  </r>
  <r>
    <x v="2"/>
    <s v="Cuenta de proveedor"/>
    <s v="00110300274"/>
    <s v="JOSEFA DE JESUS  GIRON"/>
    <m/>
    <s v="CXP00024732"/>
    <d v="2014-04-25T00:00:00"/>
    <s v="OFIC. DGRH#24/2014"/>
    <s v="LIC. PRE Y POST MTRA EVITANIA M. GUERRERO"/>
    <n v="-68389.740000000005"/>
    <n v="-68389.740000000005"/>
  </r>
  <r>
    <x v="2"/>
    <s v="Cuenta de proveedor"/>
    <s v="00300049244"/>
    <s v="BEJARDINA MATEO BERNABEL DE VALDEZ"/>
    <m/>
    <s v="CXP00024735"/>
    <d v="2014-04-25T00:00:00"/>
    <s v="OFIC. DGRH#24/2014"/>
    <s v="LIC. PRE Y POST MTRA MARTHY Y. RUIZ"/>
    <n v="-22773.3"/>
    <n v="-22773.3"/>
  </r>
  <r>
    <x v="2"/>
    <s v="Cuenta de proveedor"/>
    <s v="01000817625"/>
    <s v="DANNY SUZAÑA MORA"/>
    <m/>
    <s v="CXP00024733"/>
    <d v="2014-04-25T00:00:00"/>
    <s v="OFIC. DGRH#24/2014"/>
    <s v="LIC. PRE Y POST MTRA DIONE GARCIA LUNA"/>
    <n v="-28321.02"/>
    <n v="-28321.02"/>
  </r>
  <r>
    <x v="2"/>
    <s v="Cuenta de proveedor"/>
    <s v="03103163147"/>
    <s v="LOIDA MAGDALENA MONEGRO VALDEZ"/>
    <m/>
    <s v="CXP00024731"/>
    <d v="2014-04-25T00:00:00"/>
    <s v="OFIC. DGRH#24/2014"/>
    <s v="LIC. PRE Y POST MTRA ALQUIDAMIA M. RODRIGUEZ"/>
    <n v="-34194.870000000003"/>
    <n v="-34194.870000000003"/>
  </r>
  <r>
    <x v="0"/>
    <s v="Cuenta de proveedor"/>
    <s v="101604654"/>
    <s v="RADIO CADENA COMERCIAL, SRL"/>
    <m/>
    <s v="CXP00025358"/>
    <d v="2014-04-28T00:00:00"/>
    <s v="NCF-00000357"/>
    <s v="SERV. TRANSM. PUBLIC. INICIO AÑ0 ESCOLAR 2013-14"/>
    <n v="-329810"/>
    <n v="-329810"/>
  </r>
  <r>
    <x v="0"/>
    <s v="Cuenta de proveedor"/>
    <s v="130701441"/>
    <s v="SOEM &amp; COMERCIAL EIRL."/>
    <s v="Cheque"/>
    <s v="CXP00024869"/>
    <d v="2014-04-29T00:00:00"/>
    <s v="NCF 00000473"/>
    <s v="ADQUISICION DE MATERIALES ELECTRICOS"/>
    <n v="-221427.25"/>
    <n v="-221427.25"/>
  </r>
  <r>
    <x v="0"/>
    <s v="Cuenta de proveedor"/>
    <s v="401000121"/>
    <s v="ASOCIACION DE INDUSTRIAS DE LA REPUBLICA DOMINICANA, INC."/>
    <m/>
    <s v="CXP00033113"/>
    <d v="2014-04-29T00:00:00"/>
    <s v="A010010011500000247"/>
    <s v="SERVICIO DE REFRIGERIOS,ALIMENTACION Y ALQUILER"/>
    <n v="-214701"/>
    <n v="-214701"/>
  </r>
  <r>
    <x v="0"/>
    <s v="Cuenta de proveedor"/>
    <s v="401000121"/>
    <s v="ASOCIACION DE INDUSTRIAS DE LA REPUBLICA DOMINICANA, INC."/>
    <m/>
    <s v="CXP00033114"/>
    <d v="2014-04-29T00:00:00"/>
    <s v="A010010011500000245"/>
    <s v="SERVICIO DE REFRIGERIOS,ALIMENTACION Y ALQUILER"/>
    <n v="-235563.4"/>
    <n v="-235563.4"/>
  </r>
  <r>
    <x v="0"/>
    <s v="Cuenta de proveedor"/>
    <s v="401000121"/>
    <s v="ASOCIACION DE INDUSTRIAS DE LA REPUBLICA DOMINICANA, INC."/>
    <m/>
    <s v="CXP00033115"/>
    <d v="2014-04-29T00:00:00"/>
    <s v="A010010011500000249"/>
    <s v="SERVICIO DE REFRIGERIOS,ALIMENTACION Y ALQUILER"/>
    <n v="-212046"/>
    <n v="-212046"/>
  </r>
  <r>
    <x v="0"/>
    <s v="Cuenta de proveedor"/>
    <s v="401000121"/>
    <s v="ASOCIACION DE INDUSTRIAS DE LA REPUBLICA DOMINICANA, INC."/>
    <m/>
    <s v="CXP00033116"/>
    <d v="2014-04-29T00:00:00"/>
    <s v="A010010011500000248"/>
    <s v="SERVICIO DE REFRIGERIOS,ALIMENTACION Y ALQUILER"/>
    <n v="-234820"/>
    <n v="-234820"/>
  </r>
  <r>
    <x v="0"/>
    <s v="Cuenta de proveedor"/>
    <s v="401000121"/>
    <s v="ASOCIACION DE INDUSTRIAS DE LA REPUBLICA DOMINICANA, INC."/>
    <m/>
    <s v="CXP00033117"/>
    <d v="2014-04-29T00:00:00"/>
    <s v="A010010011500000246"/>
    <s v="SERVICIO DE REFRIGERIOS,ALIMENTACION Y ALQUILER"/>
    <n v="-248685"/>
    <n v="-248685"/>
  </r>
  <r>
    <x v="1"/>
    <s v="Cuenta de proveedor"/>
    <s v="00115765273"/>
    <s v="WANDA ROSALINDA MARTE FLETE"/>
    <m/>
    <s v="CXP00024847"/>
    <d v="2014-04-29T00:00:00"/>
    <s v="CONTR. 810-10"/>
    <s v="ALQUILER LOCAL MES ABRIL 2014"/>
    <n v="-38940"/>
    <n v="-38940"/>
  </r>
  <r>
    <x v="1"/>
    <s v="Cuenta de proveedor"/>
    <s v="10000045400"/>
    <s v="CARMEN ARTENA SEVERINO DE LA CRUZ"/>
    <m/>
    <s v="CXP00024784"/>
    <d v="2014-04-29T00:00:00"/>
    <s v="CONTR. 0419-13"/>
    <s v="ALQUILER LOCAL MES ABRIL 2014."/>
    <n v="-2950"/>
    <n v="-2950"/>
  </r>
  <r>
    <x v="1"/>
    <s v="Cuenta de proveedor"/>
    <s v="130479127"/>
    <s v="GUZMAN &amp; THEN COMERCIAL SEGURIDAD S. A."/>
    <s v="Cheque"/>
    <s v="CXP00024812"/>
    <d v="2014-04-29T00:00:00"/>
    <s v="cONTR.330-1"/>
    <s v="CUBICACION # 1"/>
    <n v="-1245250.01"/>
    <n v="-996200.01"/>
  </r>
  <r>
    <x v="0"/>
    <s v="Cuenta de proveedor"/>
    <s v="00103111902"/>
    <s v="GILBERTO LOPEZ GUZMAN"/>
    <m/>
    <s v="CXP00024888"/>
    <d v="2014-04-30T00:00:00"/>
    <s v="NCF-000000023"/>
    <s v="SERVICIO DE TRANSM.PUBLIC.QUISQUEYA APRENDE CONTIG"/>
    <n v="-47200"/>
    <n v="-9200"/>
  </r>
  <r>
    <x v="0"/>
    <s v="Cuenta de proveedor"/>
    <s v="00107779803"/>
    <s v="RUBEN DARIO BATISTA HERRERA"/>
    <s v="Cheque"/>
    <s v="CXP00026423"/>
    <d v="2014-04-30T00:00:00"/>
    <s v="NCF-00215056"/>
    <s v="SERV. TRANS. PUBLI. CAPSULAS INFORMATIVAS"/>
    <n v="-23600"/>
    <n v="-23600"/>
  </r>
  <r>
    <x v="0"/>
    <s v="Cuenta de proveedor"/>
    <s v="00108186636"/>
    <s v="MANUEL ENRIQUE BRITO MARTINEZ"/>
    <m/>
    <s v="CXP00034742"/>
    <d v="2014-04-30T00:00:00"/>
    <s v="A010010011500000027"/>
    <s v="SERVICIO DE TRANSMISION PUBLICIDAD CAPSULAS INFORM"/>
    <n v="-29500"/>
    <n v="-29500"/>
  </r>
  <r>
    <x v="0"/>
    <s v="Cuenta de proveedor"/>
    <s v="401047039"/>
    <s v="COOP NACIONAL DE SERVICIOS MULTIPLES MAESTROS,"/>
    <m/>
    <s v="CXP00024949"/>
    <d v="2014-04-30T00:00:00"/>
    <s v="000001577"/>
    <s v="SERVICIO DE HABITACIONES DOBLE,SENCILLA,JORNADA EXTENDIDA"/>
    <n v="-202400"/>
    <n v="-202400"/>
  </r>
  <r>
    <x v="0"/>
    <s v="Cuenta de proveedor"/>
    <s v="401047039"/>
    <s v="COOP NACIONAL DE SERVICIOS MULTIPLES MAESTROS,"/>
    <m/>
    <s v="CXP00024950"/>
    <d v="2014-04-30T00:00:00"/>
    <s v="000001577-1"/>
    <s v="SERVICIO DE USO DE SALON,SONIDO,JORNADA EXTENDIDA"/>
    <n v="-14000"/>
    <n v="-14000"/>
  </r>
  <r>
    <x v="0"/>
    <s v="Cuenta de proveedor"/>
    <s v="401047039"/>
    <s v="COOP NACIONAL DE SERVICIOS MULTIPLES MAESTROS,"/>
    <m/>
    <s v="CXP00024951"/>
    <d v="2014-04-30T00:00:00"/>
    <s v="000001577-2"/>
    <s v="SERVICIO DE ALIMENTACION ,JORNADA EXTENDIDA"/>
    <n v="-84400"/>
    <n v="-84400"/>
  </r>
  <r>
    <x v="2"/>
    <s v="Cuenta de proveedor"/>
    <s v="00108588310"/>
    <s v="MARISOL ALTAGRACIA PEREZ"/>
    <m/>
    <s v="PI009004"/>
    <d v="2014-04-30T00:00:00"/>
    <s v="OFIC. 176/2014"/>
    <s v="ENCUENTRO CON TECNICOS REG. &quot;CAMPAMENTO LEER Y ESCRIBIR&quot;"/>
    <n v="-14190"/>
    <n v="-14190"/>
  </r>
  <r>
    <x v="2"/>
    <s v="Cuenta de proveedor"/>
    <s v="131016685"/>
    <s v="GLOBALTEC, SRL"/>
    <m/>
    <s v="CXP00024953"/>
    <d v="2014-04-30T00:00:00"/>
    <s v="000000006"/>
    <s v="SERVIC. DE ALMUERZO OFREC. EN L REUNION SOSTENIDA EN LA ADP"/>
    <n v="-28480"/>
    <n v="-28480"/>
  </r>
  <r>
    <x v="2"/>
    <s v="Cuenta de proveedor"/>
    <s v="131016685"/>
    <s v="GLOBALTEC, SRL"/>
    <m/>
    <s v="CXP00024954"/>
    <d v="2014-04-30T00:00:00"/>
    <s v="000000006-1"/>
    <s v="SERVIC. DE TRANSPOR OFREC. EN L REUNION SOSTENIDA EN LA ADP"/>
    <n v="-1000"/>
    <n v="-1000"/>
  </r>
  <r>
    <x v="2"/>
    <s v="Cuenta de proveedor"/>
    <s v="131016685"/>
    <s v="GLOBALTEC, SRL"/>
    <m/>
    <s v="CXP00024959"/>
    <d v="2014-04-30T00:00:00"/>
    <s v="000000007"/>
    <s v="SERVIC. DE ALMUERZO OFREC. EN L REUNION SOSTENIDA EN LA ADP"/>
    <n v="-23110.400000000001"/>
    <n v="-23110.400000000001"/>
  </r>
  <r>
    <x v="2"/>
    <s v="Cuenta de proveedor"/>
    <s v="131016685"/>
    <s v="GLOBALTEC, SRL"/>
    <m/>
    <s v="CXP00024961"/>
    <d v="2014-04-30T00:00:00"/>
    <s v="000000007-1"/>
    <s v="SERVIC. DE TRANSPOR OFREC. EN L REUNION SOSTENIDA EN LA ADP"/>
    <n v="-1000"/>
    <n v="-1000"/>
  </r>
  <r>
    <x v="1"/>
    <s v="Cuenta de proveedor"/>
    <s v="124022886"/>
    <s v="SERVICIOS PORTATILES DOMINICANOS SRL."/>
    <s v="Libramiento"/>
    <s v="CXP00024965"/>
    <d v="2014-04-30T00:00:00"/>
    <s v="NCF-000001196"/>
    <s v="SERVICIOS DE ALQUILER DE FURGONES TIPO OFICINA"/>
    <n v="-28320"/>
    <n v="-28320"/>
  </r>
  <r>
    <x v="1"/>
    <s v="Cuenta de proveedor"/>
    <s v="124022886"/>
    <s v="SERVICIOS PORTATILES DOMINICANOS SRL."/>
    <s v="Libramiento"/>
    <s v="CXP00024966"/>
    <d v="2014-04-30T00:00:00"/>
    <s v="NCF-000001208"/>
    <s v="SERVICIOS DE AQUILER DE FURGONES TIPO OFICINA"/>
    <n v="-28320"/>
    <n v="-28320"/>
  </r>
  <r>
    <x v="1"/>
    <s v="Cuenta de proveedor"/>
    <s v="124022886"/>
    <s v="SERVICIOS PORTATILES DOMINICANOS SRL."/>
    <s v="Libramiento"/>
    <s v="CXP00024967"/>
    <d v="2014-04-30T00:00:00"/>
    <s v="NCF-000001235"/>
    <s v="SERVICIOS DE AQUILER DE FURGONES TIPO OFICINA"/>
    <n v="-28320"/>
    <n v="-28320"/>
  </r>
  <r>
    <x v="1"/>
    <s v="Cuenta de proveedor"/>
    <s v="124022886"/>
    <s v="SERVICIOS PORTATILES DOMINICANOS SRL."/>
    <s v="Libramiento"/>
    <s v="CXP00024969"/>
    <d v="2014-04-30T00:00:00"/>
    <s v="NCF-000001236"/>
    <s v="SERVICIOS DE AQUILER DE FURGONES TIPO OFICINA"/>
    <n v="-28320"/>
    <n v="-28320"/>
  </r>
  <r>
    <x v="1"/>
    <s v="Cuenta de proveedor"/>
    <s v="124022886"/>
    <s v="SERVICIOS PORTATILES DOMINICANOS SRL."/>
    <s v="Libramiento"/>
    <s v="CXP00024971"/>
    <d v="2014-04-30T00:00:00"/>
    <s v="NCF-0000001256"/>
    <s v="SERVICIOS DE AQUILER DE FURGONES TIPO OFICINA"/>
    <n v="-28320"/>
    <n v="-28320"/>
  </r>
  <r>
    <x v="1"/>
    <s v="Cuenta de proveedor"/>
    <s v="124022886"/>
    <s v="SERVICIOS PORTATILES DOMINICANOS SRL."/>
    <s v="Libramiento"/>
    <s v="CXP00024972"/>
    <d v="2014-04-30T00:00:00"/>
    <s v="NCF-000001292"/>
    <s v="SERVICIOS DE AQUILER DE FURGONES TIPO OFICINA"/>
    <n v="-28320"/>
    <n v="-28320"/>
  </r>
  <r>
    <x v="1"/>
    <s v="Cuenta de proveedor"/>
    <s v="124022886"/>
    <s v="SERVICIOS PORTATILES DOMINICANOS SRL."/>
    <s v="Libramiento"/>
    <s v="CXP00024974"/>
    <d v="2014-04-30T00:00:00"/>
    <s v="NCF-0000001255"/>
    <s v="SERVICIOS DE AQUILER DE FURGONES TIPO OFICINA"/>
    <n v="-28320"/>
    <n v="-28320"/>
  </r>
  <r>
    <x v="1"/>
    <s v="Cuenta de proveedor"/>
    <s v="124022886"/>
    <s v="SERVICIOS PORTATILES DOMINICANOS SRL."/>
    <s v="Libramiento"/>
    <s v="CXP00024975"/>
    <d v="2014-04-30T00:00:00"/>
    <s v="NCF-000001291"/>
    <s v="SERVICIOS DE AQUILER DE FURGONES TIPO OFICINA"/>
    <n v="-28320"/>
    <n v="-28320"/>
  </r>
  <r>
    <x v="1"/>
    <s v="Cuenta de proveedor"/>
    <s v="124022886"/>
    <s v="SERVICIOS PORTATILES DOMINICANOS SRL."/>
    <s v="Libramiento"/>
    <s v="CXP00024976"/>
    <d v="2014-04-30T00:00:00"/>
    <s v="NCF-000001313"/>
    <s v="SERVICIOS DE ALQUILER DE FURGONES TIPO OFICINA"/>
    <n v="-28320"/>
    <n v="-28320"/>
  </r>
  <r>
    <x v="1"/>
    <s v="Cuenta de proveedor"/>
    <s v="124022886"/>
    <s v="SERVICIOS PORTATILES DOMINICANOS SRL."/>
    <s v="Libramiento"/>
    <s v="CXP00024977"/>
    <d v="2014-04-30T00:00:00"/>
    <s v="NCF-000001312"/>
    <s v="SERVICIOS DE ALQUILER DE FURGONES TIPO OFICINA"/>
    <n v="-28320"/>
    <n v="-28320"/>
  </r>
  <r>
    <x v="0"/>
    <s v="Cuenta de proveedor"/>
    <s v="401517078"/>
    <s v="TESORERIA DE LA SEGURIDAD SOCIAL"/>
    <m/>
    <s v="ED00005399"/>
    <d v="2014-05-01T00:00:00"/>
    <m/>
    <s v="SEG. PENSIONES, SERVICIOS PRESTADOS OFIC. 347/2014"/>
    <n v="-7680.52"/>
    <n v="-7680.52"/>
  </r>
  <r>
    <x v="0"/>
    <s v="Cuenta de proveedor"/>
    <s v="401517078"/>
    <s v="TESORERIA DE LA SEGURIDAD SOCIAL"/>
    <m/>
    <s v="ED00005400"/>
    <d v="2014-05-01T00:00:00"/>
    <m/>
    <s v="SEG. DE SALUD, SERVICIOS PRESTADOS OFIC. 347/2014"/>
    <n v="-8135.47"/>
    <n v="-8135.47"/>
  </r>
  <r>
    <x v="2"/>
    <s v="Cuenta de proveedor"/>
    <s v="00107288268"/>
    <s v="MIRCIADES MARINO ANDUJAR BAEZ"/>
    <m/>
    <s v="PI009042"/>
    <d v="2014-05-01T00:00:00"/>
    <s v="OFICIO #219/14"/>
    <s v="HONORARIO POR IMPARTIR TALLERES A TEC. REG. Y DIST. ARES E.F"/>
    <n v="-88000"/>
    <n v="-88000"/>
  </r>
  <r>
    <x v="2"/>
    <s v="Cuenta de proveedor"/>
    <s v="00116114604"/>
    <s v="JOSE ISMAEL BATISTA"/>
    <m/>
    <s v="PI009037"/>
    <d v="2014-05-01T00:00:00"/>
    <s v="OFIC. 275/2014"/>
    <s v="PRESTACIONES LABORALES, SEGUN CALCULOS DEL MAP"/>
    <n v="-850141.03"/>
    <n v="-850141.03"/>
  </r>
  <r>
    <x v="2"/>
    <s v="Cuenta de proveedor"/>
    <s v="09000172420"/>
    <s v="REYES ABAD MUÑOZ"/>
    <m/>
    <s v="CXP00025025"/>
    <d v="2014-05-01T00:00:00"/>
    <s v="OFIC 24/2014"/>
    <s v="LIC. PRE Y POST DE LA MTRA. ARELIS TEJADA,  OFIC. 20131495-B"/>
    <n v="-63590.46"/>
    <n v="-63590.46"/>
  </r>
  <r>
    <x v="1"/>
    <s v="Cuenta de proveedor"/>
    <s v="00300606589"/>
    <s v="ALMA MARIA ARIAS DE ORTIZ"/>
    <m/>
    <s v="CXP00025063"/>
    <d v="2014-05-01T00:00:00"/>
    <s v="CONTR. 0249-4"/>
    <s v="ALQUILER LOCAL MESES MARZO Y ABRIL 2014"/>
    <n v="-3540"/>
    <n v="-3540"/>
  </r>
  <r>
    <x v="1"/>
    <s v="Cuenta de proveedor"/>
    <s v="00400094165"/>
    <s v="LUIS RAMON SANTANA MOSQUEA"/>
    <m/>
    <s v="CXP00025036"/>
    <d v="2014-05-01T00:00:00"/>
    <s v="ONTR. 3099 ANULADA"/>
    <s v="100% COMPRA DE TERRENO"/>
    <n v="-600000"/>
    <n v="-600000"/>
  </r>
  <r>
    <x v="1"/>
    <s v="Cuenta de proveedor"/>
    <s v="101759951"/>
    <s v="VENTURA POLANCO &amp; ASOCIADOS"/>
    <m/>
    <s v="CXP00025084"/>
    <d v="2014-05-01T00:00:00"/>
    <s v="00000223"/>
    <s v="SERVICIO DE LEGALIZACION,ADQUISICION DE MOBILIARIOS,ARTICULO"/>
    <n v="-59000"/>
    <n v="-59000"/>
  </r>
  <r>
    <x v="1"/>
    <s v="Cuenta de proveedor"/>
    <s v="130002088"/>
    <s v="SYTI  SRL."/>
    <s v="Cheque"/>
    <s v="PI009036"/>
    <d v="2014-05-01T00:00:00"/>
    <s v="NCF. 00000029"/>
    <s v="PART. 5 COLAB. ENTRENAM. PROJECT. MG. PROF. Y MET. DIR. PROY"/>
    <n v="-188570"/>
    <n v="-188570"/>
  </r>
  <r>
    <x v="0"/>
    <s v="Cuenta de proveedor"/>
    <s v="130195633"/>
    <s v="LEONARDO TOURS S.R.L"/>
    <m/>
    <s v="CXP00029024"/>
    <d v="2014-05-02T00:00:00"/>
    <s v="A010010011500000739"/>
    <s v="SERVICIO DE ALQUILER DE AUTOBUSES Y CAMIONETAS"/>
    <n v="-92400"/>
    <n v="-92400"/>
  </r>
  <r>
    <x v="2"/>
    <s v="Cuenta de proveedor"/>
    <s v="00103557948"/>
    <s v="NORBERTA ODALY MARTE HERNANDEZ"/>
    <m/>
    <s v="CXP00025174"/>
    <d v="2014-05-02T00:00:00"/>
    <s v="OFIC.#34/2014"/>
    <s v="LIC.PRE Y POST DE MSTRA. NEREIDA SANTANA, OFIC. 201455/54-B"/>
    <n v="-57591.360000000001"/>
    <n v="-57591.360000000001"/>
  </r>
  <r>
    <x v="2"/>
    <s v="Cuenta de proveedor"/>
    <s v="00106988702"/>
    <s v="CARMEN  LIDIA FRANJUL DE LOS SANTOS"/>
    <m/>
    <s v="CXP00025156"/>
    <d v="2014-05-02T00:00:00"/>
    <s v="OFIC.#34/2014"/>
    <s v="LIC. PRE Y POST DE LA MSTRA.EVELIN JOSEFINA, OFIC.201495-B"/>
    <n v="-69589.56"/>
    <n v="-69589.56"/>
  </r>
  <r>
    <x v="2"/>
    <s v="Cuenta de proveedor"/>
    <s v="00108918061"/>
    <s v="JUANA JIMENEZ GONZALEZ"/>
    <m/>
    <s v="CXP00025136"/>
    <d v="2014-05-02T00:00:00"/>
    <s v="OFIC. 34/2014"/>
    <s v="LIC. PRE Y POST DE LA MTRA. YADIRA PEREZ.OF.201497-B"/>
    <n v="-29395.59"/>
    <n v="-29395.59"/>
  </r>
  <r>
    <x v="2"/>
    <s v="Cuenta de proveedor"/>
    <s v="00113597140"/>
    <s v="JUANA CASTILLO  REYES"/>
    <m/>
    <s v="CXP00025134"/>
    <d v="2014-05-02T00:00:00"/>
    <s v="OFIC.#34/2014"/>
    <s v="LIC. PRE Y POST DE LA MSTRA. CRISTINA DE LUNA.OFIC. 201456-B"/>
    <n v="-34194.870000000003"/>
    <n v="-34194.870000000003"/>
  </r>
  <r>
    <x v="2"/>
    <s v="Cuenta de proveedor"/>
    <s v="00114345333"/>
    <s v="FRANCISCA RAMIREZ TAVERA"/>
    <m/>
    <s v="CXP00025137"/>
    <d v="2014-05-02T00:00:00"/>
    <s v="OFIC.#34/2014"/>
    <s v="LIC. PRE Y POST DE LA MSTRA. ANA JULIA SUERO, OFIC 2014101-B"/>
    <n v="-31795.23"/>
    <n v="-31795.23"/>
  </r>
  <r>
    <x v="2"/>
    <s v="Cuenta de proveedor"/>
    <s v="00114381130"/>
    <s v="BLEIDY ALTAGRACIA MIESES SORIANO"/>
    <m/>
    <s v="CXP00025181"/>
    <d v="2014-05-02T00:00:00"/>
    <s v="OFIC.#34/2014"/>
    <s v="LIC.PRE Y POST DE LA MSTRA. MIGUELINA PERDOMO, OFIC2014217-B"/>
    <n v="-21596.76"/>
    <n v="-21596.76"/>
  </r>
  <r>
    <x v="2"/>
    <s v="Cuenta de proveedor"/>
    <s v="00114825284"/>
    <s v="ELADIA DE LOS SANTOS LINARES"/>
    <m/>
    <s v="CXP00025182"/>
    <d v="2014-05-02T00:00:00"/>
    <s v="OFIC.#34/2014"/>
    <s v="LIC.PRE Y POST LA MSTRA.MIGUELINA P. PAULINO,OFIC. 2014144-B"/>
    <n v="-21596.76"/>
    <n v="-21596.76"/>
  </r>
  <r>
    <x v="2"/>
    <s v="Cuenta de proveedor"/>
    <s v="00115304834"/>
    <s v="KENIA MERCEDES HERNANDEZ GUANTE"/>
    <m/>
    <s v="CXP00025121"/>
    <d v="2014-05-02T00:00:00"/>
    <s v="OFIC. 34/2014"/>
    <s v="LIC. PRE Y POST DE LA MTRA. ERIDANIA PAYANO OF. 201453-B"/>
    <n v="-34194.870000000003"/>
    <n v="-34194.870000000003"/>
  </r>
  <r>
    <x v="2"/>
    <s v="Cuenta de proveedor"/>
    <s v="00118366541"/>
    <s v="MARIBEL DEL MILAGRO  PEREZ VICTORIANO"/>
    <m/>
    <s v="CXP00025170"/>
    <d v="2014-05-02T00:00:00"/>
    <s v="OFIC. 34/2014"/>
    <s v="LIC. PRE Y POST  DE LA MTRA. MARIA TRINIDAD.OF.2014336/37-B"/>
    <n v="-57591.360000000001"/>
    <n v="-57591.360000000001"/>
  </r>
  <r>
    <x v="2"/>
    <s v="Cuenta de proveedor"/>
    <s v="00118382365"/>
    <s v="CLARIBEL RODRIGUEZ RODRIGUEZ"/>
    <m/>
    <s v="CXP00025135"/>
    <d v="2014-05-02T00:00:00"/>
    <s v="OFIC. 34/2014"/>
    <s v="LIC. PRE Y POST DE LA MTRA. NELISA FERREIRA.OF.2014222-B"/>
    <n v="-34194.870000000003"/>
    <n v="-34194.870000000003"/>
  </r>
  <r>
    <x v="2"/>
    <s v="Cuenta de proveedor"/>
    <s v="00500029004"/>
    <s v="ROSAURA DE LA CRUZ DE LOS SANTOS"/>
    <m/>
    <s v="CXP00025154"/>
    <d v="2014-05-02T00:00:00"/>
    <s v="OFIC. 34/2014"/>
    <s v="LIC. PRE Y POST DE LA MTRA. FRANCISCA VIZCAINO. OF.2014122-"/>
    <n v="-34794.78"/>
    <n v="-34794.78"/>
  </r>
  <r>
    <x v="2"/>
    <s v="Cuenta de proveedor"/>
    <s v="01700218850"/>
    <s v="CLEVERT DE LOS SANTOS MENDEZ"/>
    <m/>
    <s v="CXP00025180"/>
    <d v="2014-05-02T00:00:00"/>
    <s v="OFIC.#34/2014"/>
    <s v="LIC.PRE Y POST DE LA MSTRA. ALT. AGRAMONTE, OFIC.201458/57-B"/>
    <n v="-61813.46"/>
    <n v="-61813.46"/>
  </r>
  <r>
    <x v="2"/>
    <s v="Cuenta de proveedor"/>
    <s v="01800446971"/>
    <s v="YDANIA ESTEBANIA FELIZ CARRASCO"/>
    <m/>
    <s v="CXP00025140"/>
    <d v="2014-05-02T00:00:00"/>
    <s v="OFIC. 34/2014"/>
    <s v="LIC. PRE Y POST DE LA MTRA. YOKASTA SANCHEZ.OF.2014105-B"/>
    <n v="-34194.870000000003"/>
    <n v="-34194.870000000003"/>
  </r>
  <r>
    <x v="2"/>
    <s v="Cuenta de proveedor"/>
    <s v="02300472699"/>
    <s v="CLARA CONSOROS NATTA"/>
    <m/>
    <s v="CXP00025150"/>
    <d v="2014-05-02T00:00:00"/>
    <s v="OFIC. 34/2014"/>
    <s v="LIC. PRE Y POST DE LA MTRA. LUZ RAMBALDE. OF.2014344-B"/>
    <n v="-28195.77"/>
    <n v="-28195.77"/>
  </r>
  <r>
    <x v="2"/>
    <s v="Cuenta de proveedor"/>
    <s v="02301025587"/>
    <s v="ANA MARIA SANTANA MONTILLA"/>
    <m/>
    <s v="CXP00025175"/>
    <d v="2014-05-02T00:00:00"/>
    <s v="OFIC. 34/2014"/>
    <s v="LIC. PRE Y POST  DE LA MTRA. SORAIDA SANCHEZ C .2014343-B"/>
    <n v="-28195.77"/>
    <n v="-28195.77"/>
  </r>
  <r>
    <x v="2"/>
    <s v="Cuenta de proveedor"/>
    <s v="02600363275"/>
    <s v="ESTHER LOUIS  RODRIGUEZ"/>
    <m/>
    <s v="CXP00025173"/>
    <d v="2014-05-02T00:00:00"/>
    <s v="OFIC. 34/2014"/>
    <s v="LIC. PRE Y POST  DE LA MTRA. DOMINGA LORENZO N.OF.2014342/41"/>
    <n v="-56391.54"/>
    <n v="-56391.54"/>
  </r>
  <r>
    <x v="2"/>
    <s v="Cuenta de proveedor"/>
    <s v="02600748889"/>
    <s v="LINA ALEJANDRA FONFRIAS MEJIA"/>
    <m/>
    <s v="CXP00025158"/>
    <d v="2014-05-02T00:00:00"/>
    <s v="OFIC. 34-1/2014"/>
    <s v="LIC. PRE Y POST  DE LA MTRA. CRUZ VILLAFAÑA.OF.2014333-B"/>
    <n v="-27595.86"/>
    <n v="-27595.86"/>
  </r>
  <r>
    <x v="2"/>
    <s v="Cuenta de proveedor"/>
    <s v="02600748889"/>
    <s v="LINA ALEJANDRA FONFRIAS MEJIA"/>
    <m/>
    <s v="CXP00025159"/>
    <d v="2014-05-02T00:00:00"/>
    <s v="OFIC. 34-2/2014"/>
    <s v="LIC. PRE Y POST  DE LA MTRA. REINA ROSARIO.OF.2014331/32-B"/>
    <n v="-74965.259999999995"/>
    <n v="-74965.259999999995"/>
  </r>
  <r>
    <x v="2"/>
    <s v="Cuenta de proveedor"/>
    <s v="02600946749"/>
    <s v="ANYELINA DEL CARMEN QUEZADA ESTEVEZ"/>
    <m/>
    <s v="CXP00025171"/>
    <d v="2014-05-02T00:00:00"/>
    <s v="OFIC. 34/2014"/>
    <s v="LIC. PRE Y POST  DE LA MTRA. MARILENI REYES B.OF.2014338-B"/>
    <n v="-34194.870000000003"/>
    <n v="-34194.870000000003"/>
  </r>
  <r>
    <x v="2"/>
    <s v="Cuenta de proveedor"/>
    <s v="02601279454"/>
    <s v="ANA ELSA  LAMU MIGUEL"/>
    <m/>
    <s v="CXP00025172"/>
    <d v="2014-05-02T00:00:00"/>
    <s v="OFIC. 34/2014"/>
    <s v="LIC. PRE Y POST  DE LA MTRA. LINA EUSEBIO J.OF.2014339-B"/>
    <n v="-32395.14"/>
    <n v="-32395.14"/>
  </r>
  <r>
    <x v="2"/>
    <s v="Cuenta de proveedor"/>
    <s v="03103088534"/>
    <s v="MILCIA GRISELINE GUZMAN GUZMAN"/>
    <m/>
    <s v="CXP00025131"/>
    <d v="2014-05-02T00:00:00"/>
    <s v="OFIC. 34/2014"/>
    <s v="LIC. PRE Y POST DE LA MTRA. MARIBEL GOMEZ OF. 20131150-B"/>
    <n v="-26828.82"/>
    <n v="-26828.82"/>
  </r>
  <r>
    <x v="2"/>
    <s v="Cuenta de proveedor"/>
    <s v="03103176560"/>
    <s v="JOEL DE JESUS GARCIA PEÑA"/>
    <m/>
    <s v="CXP00025129"/>
    <d v="2014-05-02T00:00:00"/>
    <s v="OFIC.#34/2014"/>
    <s v="LIC.PRE Y POST DE LA MSTRA. ROSALBA DEL CARMEN, OF. 201475-B"/>
    <n v="-28795.68"/>
    <n v="-28795.68"/>
  </r>
  <r>
    <x v="2"/>
    <s v="Cuenta de proveedor"/>
    <s v="03103258566"/>
    <s v="ROSE MARY HIRALDO PADILLA"/>
    <m/>
    <s v="CXP00025169"/>
    <d v="2014-05-02T00:00:00"/>
    <s v="oFIC.#34/2014"/>
    <s v="LIC.PRE Y POST DE LA MSTRA. DIOVANNA REYES, OFIC.201473/74-B"/>
    <n v="-57591.360000000001"/>
    <n v="-57591.360000000001"/>
  </r>
  <r>
    <x v="2"/>
    <s v="Cuenta de proveedor"/>
    <s v="03103798058"/>
    <s v="MARIA ISABEL MARTINEZ RODRIGUEZ"/>
    <s v="Cheque"/>
    <s v="CXP00025133"/>
    <d v="2014-05-02T00:00:00"/>
    <s v="OFIC. 34/2014"/>
    <s v="LIC. PRE Y POST DE LA MTRA. ALONDRA CISNERO.OF.2014117-B"/>
    <n v="-32395.14"/>
    <n v="-32395.14"/>
  </r>
  <r>
    <x v="2"/>
    <s v="Cuenta de proveedor"/>
    <s v="03700702735"/>
    <s v="MIGUELINA OSORIA TAVERA"/>
    <m/>
    <s v="CXP00025152"/>
    <d v="2014-05-02T00:00:00"/>
    <s v="OFIC. 34/2014"/>
    <s v="LIC. PRE Y POST  DE LA MTRA. DENISSE ALMONTE. OF. 2014114-B"/>
    <n v="-34194.870000000003"/>
    <n v="-34194.870000000003"/>
  </r>
  <r>
    <x v="2"/>
    <s v="Cuenta de proveedor"/>
    <s v="03800137725"/>
    <s v="ALTAGRACIA SANTOS CABRERA DE FRANCIS"/>
    <m/>
    <s v="CXP00025183"/>
    <d v="2014-05-02T00:00:00"/>
    <s v="OFIC.#34/2014"/>
    <s v="LIC.PRE Y POST MSTRA.DAHIANA ISABEL RGUEZ,OFIC,2014115/116-B"/>
    <n v="-76280.44"/>
    <n v="-76280.44"/>
  </r>
  <r>
    <x v="2"/>
    <s v="Cuenta de proveedor"/>
    <s v="04500138187"/>
    <s v="ANA MERCEDES JIMENEZ RODRIGUEZ"/>
    <m/>
    <s v="CXP00025118"/>
    <d v="2014-05-02T00:00:00"/>
    <s v="OFIC. #34/2014"/>
    <s v="LIC. PRE Y POST DE LA MTRA. EVELYN BILELKA, OF. 201499/100-B"/>
    <n v="-74965.259999999995"/>
    <n v="-74965.259999999995"/>
  </r>
  <r>
    <x v="2"/>
    <s v="Cuenta de proveedor"/>
    <s v="04600277059"/>
    <s v="DOMINGO CRISTIANO TORRES FERNANDEZ"/>
    <m/>
    <s v="CXP00025130"/>
    <d v="2014-05-02T00:00:00"/>
    <s v="OFIC. 34/2014"/>
    <s v="LIC .PRE Y POST DE LA MTRA. MARIA GOMEZ . OF.2014136-B"/>
    <n v="-27180.26"/>
    <n v="-27180.26"/>
  </r>
  <r>
    <x v="2"/>
    <s v="Cuenta de proveedor"/>
    <s v="04700480975"/>
    <s v="NATIVIDA TOMASINA LOPEZ LEON"/>
    <m/>
    <s v="CXP00025163"/>
    <d v="2014-05-02T00:00:00"/>
    <s v="OFIC. 34/2014"/>
    <s v="LIC. PRE Y POST  DE LA MTRA.  ODELSI GARCIA.OF.2014316/17"/>
    <n v="-67235.38"/>
    <n v="-67235.38"/>
  </r>
  <r>
    <x v="2"/>
    <s v="Cuenta de proveedor"/>
    <s v="04700601877"/>
    <s v="MERCEDES ADOLFINA VASQUEZ GARCIA"/>
    <m/>
    <s v="CXP00025123"/>
    <d v="2014-05-02T00:00:00"/>
    <s v="OFIC. 34/2014"/>
    <s v="LIC. PRE Y POST DE LA MTRA. TONILA AQUINO, OF. 201450-B"/>
    <n v="-34794.78"/>
    <n v="-34794.78"/>
  </r>
  <r>
    <x v="2"/>
    <s v="Cuenta de proveedor"/>
    <s v="04700809637"/>
    <s v="GISELA MIGUELINA NUÑEZ PICHARDO"/>
    <m/>
    <s v="CXP00025166"/>
    <d v="2014-05-02T00:00:00"/>
    <s v="OFIC. 34/2014"/>
    <s v="LIC. PRE Y POST  DE LA MTRA. RAMONA PERALTA.OF.2014325-B"/>
    <n v="-33617.69"/>
    <n v="-33617.69"/>
  </r>
  <r>
    <x v="2"/>
    <s v="Cuenta de proveedor"/>
    <s v="04701318679"/>
    <s v="ANTONIA  ROSARIO MARIA"/>
    <m/>
    <s v="CXP00025141"/>
    <d v="2014-05-02T00:00:00"/>
    <s v="OFIC. 34/2014"/>
    <s v="LIC. PRE Y POST DE LA MTRA. YENELSY TAPIA.OF.2014145-B"/>
    <n v="-33617.69"/>
    <n v="-33617.69"/>
  </r>
  <r>
    <x v="2"/>
    <s v="Cuenta de proveedor"/>
    <s v="04701321749"/>
    <s v="WENDY JOSEFINA JIMENEZ CONCEPCION"/>
    <m/>
    <s v="CXP00025162"/>
    <d v="2014-05-02T00:00:00"/>
    <s v="OFIC.#34/2014"/>
    <s v="LIC.PRE Y POST DE MSTRA. ANGELA TOMASINA,OFIC. 201476/77-B"/>
    <n v="-62390.64"/>
    <n v="-62390.64"/>
  </r>
  <r>
    <x v="2"/>
    <s v="Cuenta de proveedor"/>
    <s v="04701638779"/>
    <s v="CRISNELDA ANABEL PERDOMO PERDOMO"/>
    <m/>
    <s v="CXP00025178"/>
    <d v="2014-05-02T00:00:00"/>
    <s v="OFIC.#34/2014"/>
    <s v="LIC.PRE Y POST LA MSTRA. ERIDANIA MERCEDES,OFI. 201479/78-B"/>
    <n v="-68389.740000000005"/>
    <n v="-68389.740000000005"/>
  </r>
  <r>
    <x v="2"/>
    <s v="Cuenta de proveedor"/>
    <s v="04702039837"/>
    <s v="CARMEN SOCORRO VASQUEZ PEÑA"/>
    <m/>
    <s v="CXP00025127"/>
    <d v="2014-05-02T00:00:00"/>
    <s v="OFIC. 34/2014"/>
    <s v="LIC. PRE Y POST  DE LA MTRA. GRISMALDY VASQ. OF. 201449-B"/>
    <n v="-34194.870000000003"/>
    <n v="-34194.870000000003"/>
  </r>
  <r>
    <x v="2"/>
    <s v="Cuenta de proveedor"/>
    <s v="04800893366"/>
    <s v="ARGELIA CABRERA CARMONA"/>
    <m/>
    <s v="CXP00025157"/>
    <d v="2014-05-02T00:00:00"/>
    <s v="OFIC. 34/2014"/>
    <s v="LIC. PRE Y POST DE LA MTRA. AGUSTINA JOAQUIN.OF.2014330/29"/>
    <n v="-55191.72"/>
    <n v="-55191.72"/>
  </r>
  <r>
    <x v="2"/>
    <s v="Cuenta de proveedor"/>
    <s v="05300351649"/>
    <s v="ANA CONFESORA CORCINO CORCINO"/>
    <m/>
    <s v="CXP00025167"/>
    <d v="2014-05-02T00:00:00"/>
    <s v="OFIC. 34/2014"/>
    <s v="LIC. PRE Y POST  DE LA MTRA. EUSEBIA MARTE B.OF.2014326-B"/>
    <n v="-28195.77"/>
    <n v="-28195.77"/>
  </r>
  <r>
    <x v="2"/>
    <s v="Cuenta de proveedor"/>
    <s v="05401425086"/>
    <s v="STARLIN RADHAMES BRITO RAMIREZ"/>
    <m/>
    <s v="CXP00025165"/>
    <d v="2014-05-02T00:00:00"/>
    <s v="OFIC. 34/2014"/>
    <s v="LIC. PRE Y POST  DE LA MTRA.  GRISELYN PEREZ S.OF.2014324-B"/>
    <n v="-33617.69"/>
    <n v="-33617.69"/>
  </r>
  <r>
    <x v="2"/>
    <s v="Cuenta de proveedor"/>
    <s v="05601281016"/>
    <s v="ARLENI DISLA ROJAS"/>
    <m/>
    <s v="CXP00025161"/>
    <d v="2014-05-02T00:00:00"/>
    <s v="OFIC. 34/2014"/>
    <s v="LIC. PRE Y POST  DE LA MTRA. MAGALIS SANCHEZ.OF.2014313-B"/>
    <n v="-28795.68"/>
    <n v="-28795.68"/>
  </r>
  <r>
    <x v="2"/>
    <s v="Cuenta de proveedor"/>
    <s v="05900202341"/>
    <s v="MECEDES VILLA SANDOVAL"/>
    <m/>
    <s v="CXP00025164"/>
    <d v="2014-05-02T00:00:00"/>
    <s v="OFIC. 34/2014"/>
    <s v="LIC. PRE Y POST  DE LA MTRA. CELENIA V. PEÑA OF 2014315/14"/>
    <n v="-55191.72"/>
    <n v="-55191.72"/>
  </r>
  <r>
    <x v="2"/>
    <s v="Cuenta de proveedor"/>
    <s v="06800434307"/>
    <s v="GREGORIA GUILLEN ABREU"/>
    <m/>
    <s v="CXP00025147"/>
    <d v="2014-05-02T00:00:00"/>
    <s v="OFIC. 34/2014"/>
    <s v="LIC. PRE Y POST DE LA MTRA. MAGALIS MEZON. OF.2014154-B"/>
    <n v="-34794.78"/>
    <n v="-34794.78"/>
  </r>
  <r>
    <x v="2"/>
    <s v="Cuenta de proveedor"/>
    <s v="07300135261"/>
    <s v="ALBANIA MERCEDES CABRERA CABREJA"/>
    <m/>
    <s v="CXP00025160"/>
    <d v="2014-05-02T00:00:00"/>
    <s v="OFIC. 34/2014"/>
    <s v="LIC. PRE Y POST  DE LA MTRA. ARIBELIS GOMEZ. OF.2014334-B"/>
    <n v="-28195.77"/>
    <n v="-28195.77"/>
  </r>
  <r>
    <x v="2"/>
    <s v="Cuenta de proveedor"/>
    <s v="07300155939"/>
    <s v="GABRIELA MARIA VILLALONA ESPINAL"/>
    <m/>
    <s v="CXP00025168"/>
    <d v="2014-05-02T00:00:00"/>
    <s v="OFIC. 34/2014"/>
    <s v="LIC. PRE Y POST  DE LA MTRA. ALFAKENI PEÑA OF.2014328/27"/>
    <n v="-65804.84"/>
    <n v="-65804.84"/>
  </r>
  <r>
    <x v="2"/>
    <s v="Cuenta de proveedor"/>
    <s v="08200235482"/>
    <s v="MARIA CRISTINA BAEZ ROMAN"/>
    <m/>
    <s v="CXP00025132"/>
    <d v="2014-05-02T00:00:00"/>
    <s v="OFIC.#34/2014"/>
    <s v="LIC. PRE Y POST DE LA MSTRA. CAROLINA RAFAELA, OF. 2014141-B"/>
    <n v="-26464.99"/>
    <n v="-26464.99"/>
  </r>
  <r>
    <x v="2"/>
    <s v="Cuenta de proveedor"/>
    <s v="09000203993"/>
    <s v="ELIZABETH  HERRERA ORTIZ"/>
    <m/>
    <s v="CXP00025149"/>
    <d v="2014-05-02T00:00:00"/>
    <s v="OFIC. 34/2014"/>
    <s v="LIC. PRE Y POST DE LA MTRA. MARIA ALMARANTE CO.OF.2014113-B"/>
    <n v="-34794.78"/>
    <n v="-34794.78"/>
  </r>
  <r>
    <x v="2"/>
    <s v="Cuenta de proveedor"/>
    <s v="09300520120"/>
    <s v="DORIS  MEDINA FRANCO"/>
    <m/>
    <s v="CXP00025145"/>
    <d v="2014-05-02T00:00:00"/>
    <s v="OFIC. 34/2014"/>
    <s v="LIC. PRE Y POST DE LA MTRA. CARINA RODRIGUEZ. OF.2014153-B"/>
    <n v="-104359.59"/>
    <n v="-104359.59"/>
  </r>
  <r>
    <x v="2"/>
    <s v="Cuenta de proveedor"/>
    <s v="10000079896"/>
    <s v="YESSICA MARIEL PARRA DE LOS SANTOS"/>
    <m/>
    <s v="CXP00025179"/>
    <d v="2014-05-02T00:00:00"/>
    <s v="OFIC. 34/2014"/>
    <s v="LIC. PRE Y POST  DE LA MTRA. MARLYN RODRIGUEZ OF.2014349/50"/>
    <n v="-56391.54"/>
    <n v="-56391.54"/>
  </r>
  <r>
    <x v="2"/>
    <s v="Cuenta de proveedor"/>
    <s v="13800032636"/>
    <s v="DIUMAR  YAHAIRA DIAZ"/>
    <m/>
    <s v="CXP00025177"/>
    <d v="2014-05-02T00:00:00"/>
    <s v="OFIC. 34/2014"/>
    <s v="LIC. PRE Y POST  DE LA MTRA. ROSANNA CASTRO J .OF.2014345-B"/>
    <n v="-32395.14"/>
    <n v="-32395.14"/>
  </r>
  <r>
    <x v="0"/>
    <s v="Cuenta de proveedor"/>
    <s v="130195633"/>
    <s v="LEONARDO TOURS S.R.L"/>
    <m/>
    <s v="CXP00029031"/>
    <d v="2014-05-06T00:00:00"/>
    <s v="A01001001150000744"/>
    <s v="SERVICIO DE ALQUILER DE AUTOBUSES Y CAMIONETAS"/>
    <n v="-246400"/>
    <n v="-246400"/>
  </r>
  <r>
    <x v="2"/>
    <s v="Cuenta de proveedor"/>
    <s v="00108994807"/>
    <s v="XXXXXXXXXX"/>
    <m/>
    <s v="CXP00025204"/>
    <d v="2014-05-06T00:00:00"/>
    <s v="OF.#34.2014123/121-B"/>
    <s v="LIC.PRE Y POST MSTRA ROSA ALT. PEÑA LEBRON OFC.2014123/121-B"/>
    <n v="-56391.54"/>
    <n v="-56391.54"/>
  </r>
  <r>
    <x v="2"/>
    <s v="Cuenta de proveedor"/>
    <s v="00110401098"/>
    <s v="YARDELINA FLORIAN DIAZ"/>
    <m/>
    <s v="CXP00025216"/>
    <d v="2014-05-06T00:00:00"/>
    <s v="OF.#34.2014111/112-B"/>
    <s v="LIC.PRE Y POST MSTRA DOMINGA P. MARTINEZ OFIC.2014111/112-B"/>
    <n v="-76280.44"/>
    <n v="-76280.44"/>
  </r>
  <r>
    <x v="2"/>
    <s v="Cuenta de proveedor"/>
    <s v="00110524550"/>
    <s v="JUAN ANTONIO DE LA CRUZ RODRIGUEZ"/>
    <m/>
    <s v="CXP00025248"/>
    <d v="2014-05-06T00:00:00"/>
    <s v="OFIC.#34. 201498-B"/>
    <s v="LIC.PRE Y POST MSTRA ANA DINORIS ADAMES ADAMES, OFIC201498-B"/>
    <n v="-34794.78"/>
    <n v="-34794.78"/>
  </r>
  <r>
    <x v="2"/>
    <s v="Cuenta de proveedor"/>
    <s v="00112954730"/>
    <s v="YAMILKA VALERA LUGO"/>
    <m/>
    <s v="CXP00025236"/>
    <d v="2014-05-06T00:00:00"/>
    <s v="OF.#34.2014352/351-B"/>
    <s v="LIC.PRE Y POST MSTRA RUTH ILIANA PEQUERO OFIC.2014352/351-B"/>
    <n v="-56391.54"/>
    <n v="-56391.54"/>
  </r>
  <r>
    <x v="2"/>
    <s v="Cuenta de proveedor"/>
    <s v="00115034241"/>
    <s v="NANCY  EMILIA FAMILIA FAMILIA"/>
    <m/>
    <s v="CXP00025191"/>
    <d v="2014-05-06T00:00:00"/>
    <s v="OF.#34/2014150/109-B"/>
    <s v="LIC.PRE Y POST DE LA MSTRA PERLA YAQUIRA, OF.2014150/109-B"/>
    <n v="-68389.740000000005"/>
    <n v="-68389.740000000005"/>
  </r>
  <r>
    <x v="2"/>
    <s v="Cuenta de proveedor"/>
    <s v="00115409971"/>
    <s v="ZUNILDA GARCIA SANTANA"/>
    <m/>
    <s v="CXP00025205"/>
    <d v="2014-05-06T00:00:00"/>
    <s v="OF.#34.2014120/119-B"/>
    <s v="LIC.PRE Y POST MSTRA NORKA MARIA CASTILLO,OF.2014120/119-B"/>
    <n v="-56391.54"/>
    <n v="-56391.54"/>
  </r>
  <r>
    <x v="2"/>
    <s v="Cuenta de proveedor"/>
    <s v="00118861814"/>
    <s v="LUISANA EUGENIA MARIÑEZ DURAN"/>
    <m/>
    <s v="CXP00025201"/>
    <d v="2014-05-06T00:00:00"/>
    <s v="OF.#34. 2014139-B"/>
    <s v="LIC.PRE Y POST MSTRA CHRIS ANABEL POZO CASTRO OFIC.2014139-B"/>
    <n v="-31195.32"/>
    <n v="-31195.32"/>
  </r>
  <r>
    <x v="2"/>
    <s v="Cuenta de proveedor"/>
    <s v="00400191821"/>
    <s v="EVANGELISTA VALERA CORNIELLES"/>
    <m/>
    <s v="CXP00025247"/>
    <d v="2014-05-06T00:00:00"/>
    <s v="OF.#34 2014118-B"/>
    <s v="LIC.PRE Y POST MSTRA YANILKA E. VASQUEZ SOSA, OFIC.2014118-B"/>
    <n v="-40770.39"/>
    <n v="-40770.39"/>
  </r>
  <r>
    <x v="2"/>
    <s v="Cuenta de proveedor"/>
    <s v="01800253732"/>
    <s v="ROSANNA LOPEZ DE LA PAZ"/>
    <m/>
    <s v="CXP00025229"/>
    <d v="2014-05-06T00:00:00"/>
    <s v="OF.#34.2014358/357-B"/>
    <s v="LIC.PRE Y POST MSTRA JOSEFA LOPEZ HEREDIA, OFIC.2014358/357-"/>
    <n v="-64790.28"/>
    <n v="-64790.28"/>
  </r>
  <r>
    <x v="2"/>
    <s v="Cuenta de proveedor"/>
    <s v="01900183482"/>
    <s v="CARLA YAJUEL FELIZ"/>
    <m/>
    <s v="CXP00025212"/>
    <d v="2014-05-06T00:00:00"/>
    <s v="OF.#34.2014346/348-B"/>
    <s v="LIC.PRE Y POST MSTRA ANA SOFILIA CRUZ GOMEZ OF,2014346/348-B"/>
    <n v="-67189.919999999998"/>
    <n v="-67189.919999999998"/>
  </r>
  <r>
    <x v="2"/>
    <s v="Cuenta de proveedor"/>
    <s v="02000081998"/>
    <s v="GEUDYS DEMBER PEREZ"/>
    <m/>
    <s v="CXP00025230"/>
    <d v="2014-05-06T00:00:00"/>
    <s v="OF.#34.2014356-B"/>
    <s v="LIC.PRE Y POST MSTRA MARIA E. REYES MORA, OFIC.2014356-B"/>
    <n v="-28195.77"/>
    <n v="-28195.77"/>
  </r>
  <r>
    <x v="2"/>
    <s v="Cuenta de proveedor"/>
    <s v="02300485618"/>
    <s v="LUIS JAVIER CARRION"/>
    <m/>
    <s v="CXP00025188"/>
    <d v="2014-05-06T00:00:00"/>
    <s v="OFIC. 2014107-B"/>
    <s v="LIC.PRE Y POST NATAL DE LA MSTRA PAULA VALDEZ,OFIC.2014107-B"/>
    <n v="-69589.56"/>
    <n v="-69589.56"/>
  </r>
  <r>
    <x v="2"/>
    <s v="Cuenta de proveedor"/>
    <s v="02300918352"/>
    <s v="YUDELKA CARELA GARCIA"/>
    <m/>
    <s v="CXP00025190"/>
    <d v="2014-05-06T00:00:00"/>
    <s v="OF.#34/2014133/32-B"/>
    <s v="LIC.PRE Y POST DE MSTRA IRMA M.POLANCO, OFIC.2014133/132-B"/>
    <n v="-48030.96"/>
    <n v="-48030.96"/>
  </r>
  <r>
    <x v="2"/>
    <s v="Cuenta de proveedor"/>
    <s v="02600423806"/>
    <s v="FRANCISCA DEL ROSARIO GUERRERO"/>
    <m/>
    <s v="CXP00025195"/>
    <d v="2014-05-06T00:00:00"/>
    <s v="OF.#34.2014309/310-B"/>
    <s v="LIC.PRE Y POST  MSTRA ROSA NICOLYS PAREDES,OF.2014309/310-B"/>
    <n v="-43890.36"/>
    <n v="-43890.36"/>
  </r>
  <r>
    <x v="2"/>
    <s v="Cuenta de proveedor"/>
    <s v="02700422690"/>
    <s v="MARIA ELENA BASTARDO RAMBALDE"/>
    <m/>
    <s v="CXP00025270"/>
    <d v="2014-05-06T00:00:00"/>
    <s v="OFIC.#34 201466/65-B"/>
    <s v="LIC.PRE Y POST MSTRA LILIANA E. REYES ORTEGA,OFIC.201466/65B"/>
    <n v="-68389.740000000005"/>
    <n v="-68389.740000000005"/>
  </r>
  <r>
    <x v="2"/>
    <s v="Cuenta de proveedor"/>
    <s v="03104447838"/>
    <s v="MILDRED SUAREZ JIMENEZ"/>
    <m/>
    <s v="CXP00025268"/>
    <d v="2014-05-06T00:00:00"/>
    <s v="OFIC.#34 201472-B"/>
    <s v="LIC.PRE Y POST MSTRA ERIKA M. ROSARIO TORRES, OFIC. 201472-B"/>
    <n v="-34194.870000000003"/>
    <n v="-34194.870000000003"/>
  </r>
  <r>
    <x v="2"/>
    <s v="Cuenta de proveedor"/>
    <s v="03400488387"/>
    <s v="ARSENIA ALTAGRACIA UCETA JUMELLES"/>
    <m/>
    <s v="CXP00025234"/>
    <d v="2014-05-06T00:00:00"/>
    <s v="OF.#34.2014355/354-B"/>
    <s v="LIC.PRE Y POST MSTRA ROSANGELA C. SERRATA, OFIC2014355/354-B"/>
    <n v="-69589.56"/>
    <n v="-69589.56"/>
  </r>
  <r>
    <x v="2"/>
    <s v="Cuenta de proveedor"/>
    <s v="04100202201"/>
    <s v="YANELI ALTAGRACIA DE LA ROSA SILVERIO"/>
    <m/>
    <s v="CXP00025266"/>
    <d v="2014-05-06T00:00:00"/>
    <s v="OFIC.#34. 201470-B"/>
    <s v="LIC.PRE Y POST MSTRA TIANA C. BURGOS MEDINA, OFIC. 201470-B"/>
    <n v="-28795.68"/>
    <n v="-28795.68"/>
  </r>
  <r>
    <x v="2"/>
    <s v="Cuenta de proveedor"/>
    <s v="04500211448"/>
    <s v="RAFAEL MIGUEL ROSARIO GUZMAN"/>
    <m/>
    <s v="CXP00025202"/>
    <d v="2014-05-06T00:00:00"/>
    <s v="OFIC.#34.2014138-B"/>
    <s v="LIC.PRE Y POST MSTRA CHRIS ANABEL POZO CASTRO OFIC.2014138-B"/>
    <n v="-31195.32"/>
    <n v="-31195.32"/>
  </r>
  <r>
    <x v="2"/>
    <s v="Cuenta de proveedor"/>
    <s v="04702016850"/>
    <s v="ENEROLISA SOSA ABREU"/>
    <m/>
    <s v="CXP00025206"/>
    <d v="2014-05-06T00:00:00"/>
    <s v="OFIC.#34. 2014110-B"/>
    <s v="LIC.PRE Y POST MSTRA ALBANIA RODRIGUEZ FRIAS, OFIC.2014110-B"/>
    <n v="-22772.75"/>
    <n v="-22772.75"/>
  </r>
  <r>
    <x v="2"/>
    <s v="Cuenta de proveedor"/>
    <s v="04800807135"/>
    <s v="FRANCISCA SAVIÑON DE LA CRUZ"/>
    <m/>
    <s v="CXP00025217"/>
    <d v="2014-05-06T00:00:00"/>
    <s v="OF.#34.2014125/124-B"/>
    <s v="LIC.PRE Y POST MSTRA DIVINA MARIA ALT.COLLADO OF.2014125/124"/>
    <n v="-69589.56"/>
    <n v="-69589.56"/>
  </r>
  <r>
    <x v="2"/>
    <s v="Cuenta de proveedor"/>
    <s v="04800815880"/>
    <s v="MARINA ELIZABETH PEREZ SUAREZ"/>
    <m/>
    <s v="CXP00025213"/>
    <d v="2014-05-06T00:00:00"/>
    <s v="OF.#34.2014103/102-B"/>
    <s v="LIC.PRE Y POST MSTRA JUDITH DEL CARMEN SUAREZ,OF.2014103/102"/>
    <n v="-59991"/>
    <n v="-59991"/>
  </r>
  <r>
    <x v="2"/>
    <s v="Cuenta de proveedor"/>
    <s v="05000339829"/>
    <s v="MARIA MARTE RAMOS"/>
    <m/>
    <s v="CXP00025255"/>
    <d v="2014-05-06T00:00:00"/>
    <s v="OFIC.#34. 2014335-B"/>
    <s v="LIC.PRE Y POST MSTRA MARIA CIRILA M. RAMOS, OFICIO.2014335-B"/>
    <n v="-28195.77"/>
    <n v="-28195.77"/>
  </r>
  <r>
    <x v="2"/>
    <s v="Cuenta de proveedor"/>
    <s v="05300187431"/>
    <s v="SANTA JUSTINA MONEGRO CALDERON"/>
    <m/>
    <s v="CXP00025211"/>
    <d v="2014-05-06T00:00:00"/>
    <s v="OFIC.#34. 2013191-B"/>
    <s v="LIC.PRE Y POST MSTRA ALBANIA RODRIGUEZ FRIAS, OFIC.2013191-B"/>
    <n v="-22773.3"/>
    <n v="-22773.3"/>
  </r>
  <r>
    <x v="2"/>
    <s v="Cuenta de proveedor"/>
    <s v="05401180251"/>
    <s v="MARIA CATALINA CESAR TAVAREZ"/>
    <m/>
    <s v="CXP00025193"/>
    <d v="2014-05-06T00:00:00"/>
    <s v="OF.#34.2014553/240-B"/>
    <s v="LIC.PRE Y POST DE MSTRA ROSA ENILDA NUÑEZ.,OF.2014553/240-B"/>
    <n v="-56391.54"/>
    <n v="-56391.54"/>
  </r>
  <r>
    <x v="2"/>
    <s v="Cuenta de proveedor"/>
    <s v="05900125930"/>
    <s v="FLORENCIA RAMONA POLANCO GONZALEZ"/>
    <m/>
    <s v="CXP00025200"/>
    <d v="2014-05-06T00:00:00"/>
    <s v="OF.#34.2014147/146-B"/>
    <s v="LIC.PRE Y POST MSTRA PATRICIA MONTAS MONTERO,OF2014147/146-B"/>
    <n v="-69589.56"/>
    <n v="-69589.56"/>
  </r>
  <r>
    <x v="2"/>
    <s v="Cuenta de proveedor"/>
    <s v="07600161652"/>
    <s v="FANIA BERBI YOSEF"/>
    <m/>
    <s v="CXP00025238"/>
    <d v="2014-05-06T00:00:00"/>
    <s v="OFIC.#34. 2014353-B"/>
    <s v="LIC.PRE Y POST MSTRA ANDREA DE LAS M. OZUNA M.OFIC.2014353-B"/>
    <n v="-28195.77"/>
    <n v="-28195.77"/>
  </r>
  <r>
    <x v="2"/>
    <s v="Cuenta de proveedor"/>
    <s v="09500208716"/>
    <s v="KEILA ESTEFANIA ACEVEDO PAULINO"/>
    <m/>
    <s v="CXP00025267"/>
    <d v="2014-05-06T00:00:00"/>
    <s v="OFIC.#34 201482/71-B"/>
    <s v="LIC.PRE Y POST MSTRA ROSMERY DEL C. VENTURA OFIC.201482/71-B"/>
    <n v="-55191.72"/>
    <n v="-55191.72"/>
  </r>
  <r>
    <x v="2"/>
    <s v="Cuenta de proveedor"/>
    <s v="10300056982"/>
    <s v="MARGARITA YAN"/>
    <m/>
    <s v="CXP00025254"/>
    <d v="2014-05-06T00:00:00"/>
    <s v="OFIC.#34. 2014340-B"/>
    <s v="LIC.PRE Y POST MSTRA NIURKA MARGARITA BERROA,OFIC. 2014340-B"/>
    <n v="-34194.870000000003"/>
    <n v="-34194.870000000003"/>
  </r>
  <r>
    <x v="2"/>
    <s v="Cuenta de proveedor"/>
    <s v="13800037114"/>
    <s v="HILDA VASQUEZ FERMIN"/>
    <m/>
    <s v="CXP00025269"/>
    <d v="2014-05-06T00:00:00"/>
    <s v="OFIC.#34 201467-B"/>
    <s v="LIC.PRE Y POST MSTRA DEYANIRA REINOSO REYES, OFIC. 201467-B"/>
    <n v="-34194.870000000003"/>
    <n v="-34194.870000000003"/>
  </r>
  <r>
    <x v="2"/>
    <s v="Cuenta de proveedor"/>
    <s v="40221136654"/>
    <s v="WENDY JAZMIN POLANCO GARCIA"/>
    <m/>
    <s v="CXP00025264"/>
    <d v="2014-05-06T00:00:00"/>
    <s v="OFIC.#34 201469/68-B"/>
    <s v="LIC.PRE Y POST MSTRA LEOVIGILDA ARIAS FDEZ, OFIC.201469/68-B"/>
    <n v="-58791.18"/>
    <n v="-58791.18"/>
  </r>
  <r>
    <x v="1"/>
    <s v="Cuenta de proveedor"/>
    <s v="03101988586"/>
    <s v="JUAN FRANCISCO SANTILLAN GUZMAN"/>
    <s v="Cheque"/>
    <s v="CXP00025223"/>
    <d v="2014-05-06T00:00:00"/>
    <s v="CONTR. 1309-1"/>
    <s v="CUBICACION 4 FINAL"/>
    <n v="-548963.80000000005"/>
    <n v="-548963.80000000005"/>
  </r>
  <r>
    <x v="1"/>
    <s v="Cuenta de proveedor"/>
    <s v="03102969395"/>
    <s v="ISOLINA NUÑEZ VENTURA"/>
    <m/>
    <s v="CXP00025263"/>
    <d v="2014-05-06T00:00:00"/>
    <s v="CONTR. 2629-2"/>
    <s v="10% FINAL COMPRA TERRENO"/>
    <n v="-1475910"/>
    <n v="-1475910"/>
  </r>
  <r>
    <x v="0"/>
    <s v="Cuenta de proveedor"/>
    <s v="130195633"/>
    <s v="LEONARDO TOURS S.R.L"/>
    <m/>
    <s v="CXP00029036"/>
    <d v="2014-05-07T00:00:00"/>
    <s v="A01001001150000747"/>
    <s v="SERVICIO DE ALQUILER DE AUTOBUSES Y CAMIONETAS"/>
    <n v="-127600"/>
    <n v="-127600"/>
  </r>
  <r>
    <x v="2"/>
    <s v="Cuenta de proveedor"/>
    <s v="00300987757"/>
    <s v="SANTA ERMINIA POLANCO TEJEDA"/>
    <m/>
    <s v="CXP00025274"/>
    <d v="2014-05-07T00:00:00"/>
    <s v="OFIC.#34.201481/64-B"/>
    <s v="LIC.PRE Y POST MSTRA ROSA C. PINALES MEJIA, OFIC.201481/64-B"/>
    <n v="-68389.740000000005"/>
    <n v="-68389.740000000005"/>
  </r>
  <r>
    <x v="2"/>
    <s v="Cuenta de proveedor"/>
    <s v="01300002282"/>
    <s v="MARIA GERTRUDYS DIAZ ENCARNACION"/>
    <m/>
    <s v="CXP00025272"/>
    <d v="2014-05-07T00:00:00"/>
    <s v="OFIC.#34. 201461-B"/>
    <s v="LIC.PRE Y POST MSTRA DORI ROSALIA B. RAMIREZ, OFIC. 201461-B"/>
    <n v="-28195.77"/>
    <n v="-28195.77"/>
  </r>
  <r>
    <x v="1"/>
    <s v="Cuenta de proveedor"/>
    <s v="00100789700"/>
    <s v="ESTHER RAMONA CHARLOT MORETA"/>
    <m/>
    <s v="CXP00025293"/>
    <d v="2014-05-07T00:00:00"/>
    <s v="NCF-02501507"/>
    <s v="SERV. LEGALIZACION CONTRATOS DE COMPRAVENTA DE INMUEBLES."/>
    <n v="-28320"/>
    <n v="-28320"/>
  </r>
  <r>
    <x v="1"/>
    <s v="Cuenta de proveedor"/>
    <s v="00101093342"/>
    <s v="MARIA VENTURA RODRIGUEZ CESPEDES"/>
    <m/>
    <s v="CXP00025298"/>
    <d v="2014-05-07T00:00:00"/>
    <s v="NCF-206458"/>
    <s v="SERV. LEGALIZACION CONTRATOS COMPRAVENTA DE INMUEBLES"/>
    <n v="-43660"/>
    <n v="-43660"/>
  </r>
  <r>
    <x v="0"/>
    <s v="Cuenta de proveedor"/>
    <s v="00103111902"/>
    <s v="GILBERTO LOPEZ GUZMAN"/>
    <m/>
    <s v="CXP00025450"/>
    <d v="2014-05-08T00:00:00"/>
    <s v="NCF-000000025"/>
    <s v="SERV. TRANSM. PUBLIC. CAPSULAS INFORMATIVAS"/>
    <n v="-47200"/>
    <n v="-47200"/>
  </r>
  <r>
    <x v="0"/>
    <s v="Cuenta de proveedor"/>
    <s v="101597852"/>
    <s v="HELICOPTEROS DOMINICANOS S. A."/>
    <s v="Cheque"/>
    <s v="PI009131"/>
    <d v="2014-05-08T00:00:00"/>
    <s v="NCF. 00000255"/>
    <s v="FACT. NO. 13940 VUELO CHARTER IGN. VARIOS CENTROS EDUCATIVOS"/>
    <n v="-101365.75"/>
    <n v="-101365.75"/>
  </r>
  <r>
    <x v="2"/>
    <s v="Cuenta de proveedor"/>
    <s v="101870028"/>
    <s v="TODO PC SRL."/>
    <s v="Cheque"/>
    <s v="PI009132"/>
    <d v="2014-05-08T00:00:00"/>
    <s v="NCF. 00000256"/>
    <s v="25 EJEMPLARES DEL LIBRO LA EDUCACION DOMINICANA"/>
    <n v="-12500"/>
    <n v="-12500"/>
  </r>
  <r>
    <x v="1"/>
    <s v="Cuenta de proveedor"/>
    <s v="00100837830"/>
    <s v="HAJAMED ABRAHAN MARIÑEZ."/>
    <s v="Libramiento"/>
    <s v="CXP00025366"/>
    <d v="2014-05-08T00:00:00"/>
    <s v="CONTR. 0645-14"/>
    <s v="ALQUILER LOCAL MES DE MAYO/2014"/>
    <n v="-25000"/>
    <n v="-25000"/>
  </r>
  <r>
    <x v="1"/>
    <s v="Cuenta de proveedor"/>
    <s v="00103361630"/>
    <s v="MARIANO DE JESUS CASTILLO RIJO"/>
    <m/>
    <s v="CXP00025407"/>
    <d v="2014-05-08T00:00:00"/>
    <s v="OFICIO 026/2014"/>
    <s v="JURADO EN EL CONCURSO  NAC. DE ORTOGRAFIA 2014"/>
    <n v="-20000"/>
    <n v="-20000"/>
  </r>
  <r>
    <x v="0"/>
    <s v="Cuenta de proveedor"/>
    <s v="00114000888"/>
    <s v="JULIO CESAR MIGUEL JEREZ WISKY"/>
    <m/>
    <s v="CXP00034066"/>
    <d v="2014-05-09T00:00:00"/>
    <s v="P010010011502541205"/>
    <s v="SERVICIO DE TRANSMISION PUBLICIDAD CAP.INFORMATIVA"/>
    <n v="-29500"/>
    <n v="-29500"/>
  </r>
  <r>
    <x v="2"/>
    <s v="Cuenta de proveedor"/>
    <s v="00107264830"/>
    <s v="MIRIAN ALTAGRACIA FERRERAS RUIZ"/>
    <m/>
    <s v="CXP00025502"/>
    <d v="2014-05-09T00:00:00"/>
    <s v="OFIC.#34.2014241-B"/>
    <s v="LIC.PRE Y POST LA MSTRA ROSA H. DE LEON MARTE,OFIC.2014241-B"/>
    <n v="-34794.78"/>
    <n v="-34794.78"/>
  </r>
  <r>
    <x v="2"/>
    <s v="Cuenta de proveedor"/>
    <s v="00112002563"/>
    <s v="MARIELA DEYANARA PAULINO DESCHAMPS"/>
    <m/>
    <s v="CXP00025524"/>
    <d v="2014-05-09T00:00:00"/>
    <s v="OFIC.34.2014234-B"/>
    <s v="LIC.PRE Y POST LA MSTRA YUDERNIS PEREYRA MARTE OFIC.2014234-"/>
    <n v="-34794.78"/>
    <n v="-34794.78"/>
  </r>
  <r>
    <x v="2"/>
    <s v="Cuenta de proveedor"/>
    <s v="00114245426"/>
    <s v="EMILIA HERRERA JIMENEZ"/>
    <m/>
    <s v="CXP00025511"/>
    <d v="2014-05-09T00:00:00"/>
    <s v="OFIC.#34.2014134-B"/>
    <s v="LIC.PRE Y POST LA MSTRA EVELYN AMADOR DOÑE, OFIC.2014134-B"/>
    <n v="-34194.870000000003"/>
    <n v="-34194.870000000003"/>
  </r>
  <r>
    <x v="2"/>
    <s v="Cuenta de proveedor"/>
    <s v="00114340771"/>
    <s v="MAYRA JOSEFINA ROSSIS PUJOLS"/>
    <m/>
    <s v="CXP00025539"/>
    <d v="2014-05-09T00:00:00"/>
    <s v="OFIC.34.2014231-B"/>
    <s v="LIC.PRE Y POST LA MSTRA JUSTINA MARIÑEZ VALDEZ, OFIC.2014231"/>
    <n v="-34194.870000000003"/>
    <n v="-34194.870000000003"/>
  </r>
  <r>
    <x v="2"/>
    <s v="Cuenta de proveedor"/>
    <s v="00114381072"/>
    <s v="YASMIN  PEGUERO VIZCAINO"/>
    <m/>
    <s v="CXP00025569"/>
    <d v="2014-05-09T00:00:00"/>
    <s v="OFICIO #25 Y 26B"/>
    <s v="PAGO DE LA LIC PRE Y POST NATAL DE LA MTRA BIRMANIA ZAYAS R."/>
    <n v="-62390.64"/>
    <n v="-62390.64"/>
  </r>
  <r>
    <x v="2"/>
    <s v="Cuenta de proveedor"/>
    <s v="00114843741"/>
    <s v="GRISMELDI JAQUEZ ACOSTA"/>
    <m/>
    <s v="CXP00025583"/>
    <d v="2014-05-09T00:00:00"/>
    <s v="OFICIO #95B"/>
    <s v="PAGO DE LA LIC PRE Y POST NATAL DE LA MTRA FLORANGEL GUERRER"/>
    <n v="-28795.68"/>
    <n v="-28795.68"/>
  </r>
  <r>
    <x v="2"/>
    <s v="Cuenta de proveedor"/>
    <s v="00115700429"/>
    <s v="MARIANA  ANTONIA SIERRA ALMONTE"/>
    <m/>
    <s v="CXP00025570"/>
    <d v="2014-05-09T00:00:00"/>
    <s v="OFICIO # 23 Y 24B"/>
    <s v="PAGO DE LA LIC PRE Y POST NATAL DE LA MTRA ROSELY DOMINGUEZ"/>
    <n v="-55191.72"/>
    <n v="-55191.72"/>
  </r>
  <r>
    <x v="2"/>
    <s v="Cuenta de proveedor"/>
    <s v="00117350843"/>
    <s v="PATRICIA ABAD TIBURCIO"/>
    <m/>
    <s v="CXP00025586"/>
    <d v="2014-05-09T00:00:00"/>
    <s v="OFICIO #05 Y 06B"/>
    <s v="PAGO DE LA LIC PRE Y POST NATAL DE LA MTRA RAQUEL BURET"/>
    <n v="-81540.78"/>
    <n v="-81540.78"/>
  </r>
  <r>
    <x v="2"/>
    <s v="Cuenta de proveedor"/>
    <s v="00301126611"/>
    <s v="RAFAEL  FLORENTINO DOTEL"/>
    <m/>
    <s v="PI009144"/>
    <d v="2014-05-09T00:00:00"/>
    <s v="OFIC. #59 Y 60B"/>
    <s v="PAGO LIC. PRE Y POST NATAL DE LA MTRA ARIANNY E. ANDUJAR"/>
    <n v="-69589.56"/>
    <n v="-69589.56"/>
  </r>
  <r>
    <x v="2"/>
    <s v="Cuenta de proveedor"/>
    <s v="00400131074"/>
    <s v="JACINTA CABRERA GOMEZ"/>
    <m/>
    <s v="CXP00025531"/>
    <d v="2014-05-09T00:00:00"/>
    <s v="OFIC.34.2014219-B"/>
    <s v="LIC.PRE Y POST LA MSTRA ELBA M. CONCEPCION S. OFIC.2014219-B"/>
    <n v="-29995.5"/>
    <n v="-29995.5"/>
  </r>
  <r>
    <x v="2"/>
    <s v="Cuenta de proveedor"/>
    <s v="00500398375"/>
    <s v="ANTIA DAMARIS PASCUAL BELTRAN"/>
    <m/>
    <s v="CXP00025521"/>
    <d v="2014-05-09T00:00:00"/>
    <s v="OFIC.34.2014300-B"/>
    <s v="LIC.PRE Y POST LA MSTRA ROSEMARY M. RODRIGUEZ OFIC.2014300-B"/>
    <n v="-28795.68"/>
    <n v="-28795.68"/>
  </r>
  <r>
    <x v="2"/>
    <s v="Cuenta de proveedor"/>
    <s v="01700161894"/>
    <s v="DOMINGA MENDEZ VELOZ"/>
    <m/>
    <s v="CXP00025550"/>
    <d v="2014-05-09T00:00:00"/>
    <s v="OFICIO#67B"/>
    <s v="PAGO DE LA LIC PRE Y POST NATAL DE LA MTRA FRANCISCA LUCIANO"/>
    <n v="-42487.199999999997"/>
    <n v="-42487.199999999997"/>
  </r>
  <r>
    <x v="2"/>
    <s v="Cuenta de proveedor"/>
    <s v="01700222548"/>
    <s v="FRANCISCO RAMIREZ VICENTE"/>
    <m/>
    <s v="CXP00025507"/>
    <d v="2014-05-09T00:00:00"/>
    <s v="OFIC.#34.2014227-B"/>
    <s v="LIC.PRE Y POST LA MSTRA SONEYDA T. BATISTA, OFIC.2014227-B"/>
    <n v="-34194.870000000003"/>
    <n v="-34194.870000000003"/>
  </r>
  <r>
    <x v="2"/>
    <s v="Cuenta de proveedor"/>
    <s v="01800507566"/>
    <s v="YOHENNY HONOLIA CUEVAS SEGURA"/>
    <m/>
    <s v="CXP00025493"/>
    <d v="2014-05-09T00:00:00"/>
    <s v="OFIC.#34.2014249/248"/>
    <s v="LIC.PRE Y POST LA MSTRA MIKEILIN Y. SEGURA, OFIC.2014249/248"/>
    <n v="-68389.740000000005"/>
    <n v="-68389.740000000005"/>
  </r>
  <r>
    <x v="2"/>
    <s v="Cuenta de proveedor"/>
    <s v="01800532861"/>
    <s v="LIRIANY FELIZ FERRERAS"/>
    <m/>
    <s v="CXP00025554"/>
    <d v="2014-05-09T00:00:00"/>
    <s v="OFICIO #53B"/>
    <s v="PAGO DE LA LIC PRE Y POST NATAL DE LA MTRA ANYELINA MEDINA"/>
    <n v="-34194.870000000003"/>
    <n v="-34194.870000000003"/>
  </r>
  <r>
    <x v="2"/>
    <s v="Cuenta de proveedor"/>
    <s v="01800545384"/>
    <s v="BELKIS ANTONIA  SAVIÑON CUEVAS"/>
    <m/>
    <s v="CXP00025556"/>
    <d v="2014-05-09T00:00:00"/>
    <s v="OFICIO #51 Y 52B"/>
    <s v="PAGO DE LA LIC PRE Y POST NATAL DE LA MTRA ALBA SANTANA SAVI"/>
    <n v="-69589.56"/>
    <n v="-69589.56"/>
  </r>
  <r>
    <x v="2"/>
    <s v="Cuenta de proveedor"/>
    <s v="01800665943"/>
    <s v="YUDILANDIS PEREZ URBAEZ"/>
    <m/>
    <s v="CXP00025551"/>
    <d v="2014-05-09T00:00:00"/>
    <s v="OFICIO#57B"/>
    <s v="PAGO DE LA LIC PRE Y POST NATAL DE LA MTRA MAGNOLIA URBAEZ"/>
    <n v="-28195.77"/>
    <n v="-28195.77"/>
  </r>
  <r>
    <x v="2"/>
    <s v="Cuenta de proveedor"/>
    <s v="01800673186"/>
    <s v="YOMAIRA MASSIEL FELIZ REYES"/>
    <m/>
    <s v="CXP00025576"/>
    <d v="2014-05-09T00:00:00"/>
    <s v="OFICIO #63B"/>
    <s v="PAGO DE LA LIC PRE Y POST NATAL DE LA MTRA FLOR MATOS VASQ"/>
    <n v="-27595.86"/>
    <n v="-27595.86"/>
  </r>
  <r>
    <x v="2"/>
    <s v="Cuenta de proveedor"/>
    <s v="01900038819"/>
    <s v="JAQUELIN CARRASCO FELIZ"/>
    <m/>
    <s v="CXP00025575"/>
    <d v="2014-05-09T00:00:00"/>
    <s v="OFICIO #62B"/>
    <s v="PAGO DE LA LIC PRE Y POST NATAL DE LA MTRA MARIA E. RAMIREZ"/>
    <n v="-34194.870000000003"/>
    <n v="-34194.870000000003"/>
  </r>
  <r>
    <x v="2"/>
    <s v="Cuenta de proveedor"/>
    <s v="01900135938"/>
    <s v="YUBERQUI ALCANTARA ACOSTA"/>
    <m/>
    <s v="CXP00025573"/>
    <d v="2014-05-09T00:00:00"/>
    <s v="OFICIO #58 Y 60B"/>
    <s v="PAGO DE LA LIC PRE Y POST NATAL DE LA MTRA DEYSI JIMENEZ F"/>
    <n v="-68389.740000000005"/>
    <n v="-68389.740000000005"/>
  </r>
  <r>
    <x v="2"/>
    <s v="Cuenta de proveedor"/>
    <s v="02300437205"/>
    <s v="JOSE ANTONIO NOLASCO RAMIREZ"/>
    <m/>
    <s v="CXP00025489"/>
    <d v="2014-05-09T00:00:00"/>
    <s v="OFIC.2014-34"/>
    <s v="LIC,PRE Y POST LA MSTRA. YANIRY DEL C.MERCEDES, OFIC.2014250"/>
    <n v="-28195.77"/>
    <n v="-28195.77"/>
  </r>
  <r>
    <x v="2"/>
    <s v="Cuenta de proveedor"/>
    <s v="02301255416"/>
    <s v="LISSETT MARILANDY JIMENEZ RAMBALDE"/>
    <m/>
    <s v="CXP00025592"/>
    <d v="2014-05-09T00:00:00"/>
    <s v="OFICIO #92B"/>
    <s v="PAGO DE LA LIC PRE Y POST NATAL DE LA MTRA ANGELA W. MORA"/>
    <n v="-28795.68"/>
    <n v="-28795.68"/>
  </r>
  <r>
    <x v="2"/>
    <s v="Cuenta de proveedor"/>
    <s v="02400246720"/>
    <s v="ALGENIS OBISPO CASTRO"/>
    <m/>
    <s v="CXP00025565"/>
    <d v="2014-05-09T00:00:00"/>
    <s v="OFICIO #28 Y 29B"/>
    <s v="PAGO DE LA LIC PRE Y POST NATAL DE LA MTRA TRINIDAD CONSORSO"/>
    <n v="-57591.360000000001"/>
    <n v="-57591.360000000001"/>
  </r>
  <r>
    <x v="2"/>
    <s v="Cuenta de proveedor"/>
    <s v="03700813235"/>
    <s v="FATIMA MARIA DURAN REYES"/>
    <m/>
    <s v="CXP00025495"/>
    <d v="2014-05-09T00:00:00"/>
    <s v="OFIC.#34.2014247/246"/>
    <s v="LIC.PRE Y POST LA  MSTRA RAMONA CARELA, OFIC.2014247/246-B"/>
    <n v="-68389.740000000005"/>
    <n v="-68389.740000000005"/>
  </r>
  <r>
    <x v="2"/>
    <s v="Cuenta de proveedor"/>
    <s v="03700814357"/>
    <s v="FELICITA PAYAN ALMONTE"/>
    <m/>
    <s v="CXP00025499"/>
    <d v="2014-05-09T00:00:00"/>
    <s v="OFIC.#34-2014"/>
    <s v="LIC.PRE Y POST LA MSTRA MARIA C. PAYAN A. OFIC.2014245/244-B"/>
    <n v="-48859.08"/>
    <n v="-48859.08"/>
  </r>
  <r>
    <x v="2"/>
    <s v="Cuenta de proveedor"/>
    <s v="04400036432"/>
    <s v="ROSA LINA MERCEDES FRANCO Y RODRIGUEZ"/>
    <m/>
    <s v="CXP00025517"/>
    <d v="2014-05-09T00:00:00"/>
    <s v="OFIC.34.2014299-B"/>
    <s v="LIC.PRE Y POST LA MSTRA ROSEMARY M. RODRIGUEZ OFIC.2014299-B"/>
    <n v="-28795.68"/>
    <n v="-28795.68"/>
  </r>
  <r>
    <x v="2"/>
    <s v="Cuenta de proveedor"/>
    <s v="04700167879"/>
    <s v="MERCEDES XIOMARA RIVERA JIMENEZ"/>
    <m/>
    <s v="CXP00025503"/>
    <d v="2014-05-09T00:00:00"/>
    <s v="OFIC.#34.2014239-B"/>
    <s v="LIC.PRE Y POST LA MSTRA RAMONA S. BATISTA, OFIC.2014239-B"/>
    <n v="-34194.870000000003"/>
    <n v="-34194.870000000003"/>
  </r>
  <r>
    <x v="2"/>
    <s v="Cuenta de proveedor"/>
    <s v="04700788864"/>
    <s v="REYNA  MERCEDES BONILLA ALMONTE"/>
    <m/>
    <s v="CXP00025534"/>
    <d v="2014-05-09T00:00:00"/>
    <s v="OFICIO #35 Y 36B"/>
    <s v="PAGO DE LA LIC PRE Y POST NATAL DE LA MTRA YAHAIRA FRIAS ACO"/>
    <n v="-68389.740000000005"/>
    <n v="-68389.740000000005"/>
  </r>
  <r>
    <x v="2"/>
    <s v="Cuenta de proveedor"/>
    <s v="06800385632"/>
    <s v="JACQUELIN ESPINOSA"/>
    <m/>
    <s v="CXP00025462"/>
    <d v="2014-05-09T00:00:00"/>
    <s v="OFIC.34.2014221-B"/>
    <s v="LIC.PRE Y POST LA MSTRA NATIVIDAD DE LA CRUZ FCO.OF.2014221-"/>
    <n v="-33594.959999999999"/>
    <n v="-33594.959999999999"/>
  </r>
  <r>
    <x v="2"/>
    <s v="Cuenta de proveedor"/>
    <s v="06800441039"/>
    <s v="ANA ALTAGRACIA ESPINOSA PAULA"/>
    <m/>
    <s v="CXP00025581"/>
    <d v="2014-05-09T00:00:00"/>
    <s v="OFICIO #71 Y 73B"/>
    <s v="PAGO DE LA LIC PRE Y POST NATAL DE LA MTRA SANTA MINIER LAP"/>
    <n v="-56391.54"/>
    <n v="-56391.54"/>
  </r>
  <r>
    <x v="2"/>
    <s v="Cuenta de proveedor"/>
    <s v="06800452226"/>
    <s v="CRISTINA GERMAN NAVARRO"/>
    <m/>
    <s v="CXP00025532"/>
    <d v="2014-05-09T00:00:00"/>
    <s v="OFIC.34.2014220-B"/>
    <s v="LIC.PRE Y POST LA MSTRA NATIVIDAD DE LA CRUZ FCO.OF.2014220-"/>
    <n v="-33594.959999999999"/>
    <n v="-33594.959999999999"/>
  </r>
  <r>
    <x v="2"/>
    <s v="Cuenta de proveedor"/>
    <s v="08200175068"/>
    <s v="CATY VALENZUELA GONZALEZ"/>
    <m/>
    <s v="CXP00025537"/>
    <d v="2014-05-09T00:00:00"/>
    <s v="OFIC.34.2014232-B"/>
    <s v="LIC.PRE Y POST LA MSTRA ANA M. ALVAREZ PINEDA OFIC.2014232-B"/>
    <n v="-34194.870000000003"/>
    <n v="-34194.870000000003"/>
  </r>
  <r>
    <x v="2"/>
    <s v="Cuenta de proveedor"/>
    <s v="08200214644"/>
    <s v="YEISY MARIA MARMOLEJOS PAREDES"/>
    <m/>
    <s v="CXP00025561"/>
    <d v="2014-05-09T00:00:00"/>
    <s v="OFICIO#30B"/>
    <s v="PAGO DE LA LIC PRE Y POST NATAL DE LA MTRA FLOR A. DIPRE SOR"/>
    <n v="-34194.870000000003"/>
    <n v="-34194.870000000003"/>
  </r>
  <r>
    <x v="2"/>
    <s v="Cuenta de proveedor"/>
    <s v="08500095834"/>
    <s v="LICIANA JOSEPH"/>
    <m/>
    <s v="CXP00025520"/>
    <d v="2014-05-09T00:00:00"/>
    <s v="OFICIO #61 Y 62 B"/>
    <s v="PAGO DE LA LIC PRE Y POST NATAL DE LA MTRA ERNESTINA ADAMES"/>
    <n v="-68389.740000000005"/>
    <n v="-68389.740000000005"/>
  </r>
  <r>
    <x v="2"/>
    <s v="Cuenta de proveedor"/>
    <s v="09000196700"/>
    <s v="MARIA TORRES"/>
    <m/>
    <s v="CXP00025542"/>
    <d v="2014-05-09T00:00:00"/>
    <s v="OFICIO #88B"/>
    <s v="PAGO DE LA LIC PRE Y POST NATAL DE LA MTRA GREISY MEDINA CUE"/>
    <n v="-34332.959999999999"/>
    <n v="-34332.959999999999"/>
  </r>
  <r>
    <x v="2"/>
    <s v="Cuenta de proveedor"/>
    <s v="09300050755"/>
    <s v="DARIO POLANCO RODRIGUEZ"/>
    <m/>
    <s v="CXP00025591"/>
    <d v="2014-05-09T00:00:00"/>
    <s v="OFICIO #02 Y 03B"/>
    <s v="PAGO DE LA LIC PRE Y POST NATAL DE LA MTRA MINERVA CASTILLO"/>
    <n v="-57591.360000000001"/>
    <n v="-57591.360000000001"/>
  </r>
  <r>
    <x v="2"/>
    <s v="Cuenta de proveedor"/>
    <s v="09300646214"/>
    <s v="CAROLINA FRANCO TAMAREZ"/>
    <m/>
    <s v="CXP00025546"/>
    <d v="2014-05-09T00:00:00"/>
    <s v="OFICIO #04B"/>
    <s v="PAGO DE LA LIC PRE Y POST NATAL DE LA MTRA YANERI HICHE ABRE"/>
    <n v="-45634.400000000001"/>
    <n v="-45634.400000000001"/>
  </r>
  <r>
    <x v="2"/>
    <s v="Cuenta de proveedor"/>
    <s v="40222092344"/>
    <s v="JHONNY DE JESUS MATEO RIVERA"/>
    <m/>
    <s v="CXP00025505"/>
    <d v="2014-05-09T00:00:00"/>
    <s v="OFIC.#34.2014156/157"/>
    <s v="LIC.PRE Y POST LA MSTRA YESENIA M.SANTOS P.OFIC.2014156/157-"/>
    <n v="-68389.740000000005"/>
    <n v="-68389.740000000005"/>
  </r>
  <r>
    <x v="2"/>
    <s v="Cuenta de proveedor"/>
    <s v="40222118966"/>
    <s v="LUISA MARIA  POLANCO MENA"/>
    <m/>
    <s v="CXP00025510"/>
    <d v="2014-05-09T00:00:00"/>
    <s v="OFIC. #58B"/>
    <s v="PAGO LICENCIA PRE Y POST NATAL DE LA MAESTRA JULISSA CASTILL"/>
    <n v="-27595.86"/>
    <n v="-27595.86"/>
  </r>
  <r>
    <x v="2"/>
    <s v="Cuenta de proveedor"/>
    <s v="40222898005"/>
    <s v="ELIZABETH RIVERA PIMENTEL"/>
    <m/>
    <s v="CXP00025488"/>
    <d v="2014-05-09T00:00:00"/>
    <s v="OFIC.34.2014218-B"/>
    <s v="LIC.PRE Y POST LA MSTRA ELBA M. CONCEPCION S. OFIC.2014218-B"/>
    <n v="-29995.5"/>
    <n v="-29995.5"/>
  </r>
  <r>
    <x v="1"/>
    <s v="Cuenta de proveedor"/>
    <s v="02601148147"/>
    <s v="WILLIAMS RODRIGUEZ CASTRO"/>
    <m/>
    <s v="MIED-155323"/>
    <d v="2014-05-09T00:00:00"/>
    <s v="CONTR. 2204-NULA"/>
    <s v="CONTR. 2204"/>
    <n v="1385272.57"/>
    <n v="1385272.57"/>
  </r>
  <r>
    <x v="1"/>
    <s v="Cuenta de proveedor"/>
    <s v="03103270785"/>
    <s v="JUAN EVANGELISTA BELTRE"/>
    <m/>
    <s v="CXP00025593"/>
    <d v="2014-05-09T00:00:00"/>
    <s v="CONT.1438-2"/>
    <s v="20% FINAL COMPRA TERRENO"/>
    <n v="-2736000"/>
    <n v="-2736000"/>
  </r>
  <r>
    <x v="1"/>
    <s v="Cuenta de proveedor"/>
    <s v="08400080480"/>
    <s v="LUIS NEY TORRES PEREZ"/>
    <m/>
    <s v="CXP00025579"/>
    <d v="2014-05-09T00:00:00"/>
    <s v="CONTR. 0270"/>
    <s v="90% COMPRA TERRENO"/>
    <n v="-5265000"/>
    <n v="-5265000"/>
  </r>
  <r>
    <x v="1"/>
    <s v="Cuenta de proveedor"/>
    <s v="124022886"/>
    <s v="SERVICIOS PORTATILES DOMINICANOS SRL."/>
    <s v="Libramiento"/>
    <s v="CXP00025599"/>
    <d v="2014-05-09T00:00:00"/>
    <s v="NCF00000867"/>
    <s v="ALQUILER DE FURGON"/>
    <n v="-34800"/>
    <n v="-34800"/>
  </r>
  <r>
    <x v="2"/>
    <s v="Cuenta de proveedor"/>
    <s v="00102617628"/>
    <s v="ECOLASTICA RONDON VILORIO"/>
    <m/>
    <s v="CXP00025631"/>
    <d v="2014-05-12T00:00:00"/>
    <s v="OFICIO #63B"/>
    <s v="PAGO LIC. PRE Y POST NATAL DE LA MTRA. HILDA D. MANZUETA"/>
    <n v="-33617.69"/>
    <n v="-33617.69"/>
  </r>
  <r>
    <x v="2"/>
    <s v="Cuenta de proveedor"/>
    <s v="02200337224"/>
    <s v="DARIANNY BOCIO AMADOR"/>
    <m/>
    <s v="CXP00025633"/>
    <d v="2014-05-12T00:00:00"/>
    <s v="OFICIO #59 Y 60B"/>
    <s v="PAGO LIC. PRE Y POST NATAL DE LA MTRA. ROSA DELIS MENDEZ F"/>
    <n v="-56391.5"/>
    <n v="-56391.5"/>
  </r>
  <r>
    <x v="2"/>
    <s v="Cuenta de proveedor"/>
    <s v="02500416124"/>
    <s v="EVELIN YINET CATEDRAL PEREZ"/>
    <m/>
    <s v="CXP00025629"/>
    <d v="2014-05-12T00:00:00"/>
    <s v="OFICIO #91B"/>
    <s v="PAGO LIC. PRE Y POST NATAL DE LA MTRA. MIGUELINA CEDANO"/>
    <n v="-28195.77"/>
    <n v="-28195.77"/>
  </r>
  <r>
    <x v="2"/>
    <s v="Cuenta de proveedor"/>
    <s v="03102732561"/>
    <s v="MIGUELINA ALTAGRACIA GARCIA JIMENEZ"/>
    <m/>
    <s v="CXP00025624"/>
    <d v="2014-05-12T00:00:00"/>
    <s v="OFICIO #65B"/>
    <s v="PAGO LIC. PRE Y POST NATAL DE LA MTRA. INDIRA ALBINO E."/>
    <n v="-28195.77"/>
    <n v="-28195.77"/>
  </r>
  <r>
    <x v="2"/>
    <s v="Cuenta de proveedor"/>
    <s v="03104558873"/>
    <s v="ISAURA DE LOS ANGELES AGUILERA LOPEZ"/>
    <m/>
    <s v="CXP00025638"/>
    <d v="2014-05-12T00:00:00"/>
    <s v="OFICIO #93 Y 94B"/>
    <s v="PAGO LIC. PRE Y POST NATAL DE LA MTRA. ESPERANZA PERALTA G."/>
    <n v="-56391.54"/>
    <n v="-56391.54"/>
  </r>
  <r>
    <x v="2"/>
    <s v="Cuenta de proveedor"/>
    <s v="05600618697"/>
    <s v="KARINA INMACULADA  RODRIGUEZ FERMIN"/>
    <m/>
    <s v="CXP00025620"/>
    <d v="2014-05-12T00:00:00"/>
    <s v="OFICIO #07B"/>
    <s v="PAGO LIC. PRE Y POST NATAL DE LA MTRA. NANCY SEVERINO"/>
    <n v="-34194.870000000003"/>
    <n v="-34194.870000000003"/>
  </r>
  <r>
    <x v="2"/>
    <s v="Cuenta de proveedor"/>
    <s v="06800521202"/>
    <s v="DELIBER DE LEON OLAVERRIA"/>
    <m/>
    <s v="CXP00025637"/>
    <d v="2014-05-12T00:00:00"/>
    <s v="OFICIO #66 Y 68B"/>
    <s v="PAGO LIC. PRE Y POST NATAL DE LA MTRA. AGUSTINA FRIAS M."/>
    <n v="-57591.360000000001"/>
    <n v="-57591.360000000001"/>
  </r>
  <r>
    <x v="2"/>
    <s v="Cuenta de proveedor"/>
    <s v="08200233677"/>
    <s v="JOHANNY ROSALIS VALOY GUZMAN"/>
    <m/>
    <s v="CXP00025614"/>
    <d v="2014-05-12T00:00:00"/>
    <s v="OFICIO #81 Y 86B"/>
    <s v="PAGO LIC. PRE Y POST NATAL DE LA MTRA. JESUCITA ARIAS R."/>
    <n v="-67235.38"/>
    <n v="-67235.38"/>
  </r>
  <r>
    <x v="1"/>
    <s v="Cuenta de proveedor"/>
    <s v="101730511"/>
    <s v="CONSTRUCTORA LAUGAMA SRL."/>
    <s v="Libramiento"/>
    <s v="CXP00025648"/>
    <d v="2014-05-12T00:00:00"/>
    <s v="CONTR. 958"/>
    <s v="ADICIONAL POR REAJUSTE DE TASA DE CAMBIO Y PRECIOS"/>
    <n v="-3671648.47"/>
    <n v="-3671648.47"/>
  </r>
  <r>
    <x v="0"/>
    <s v="Cuenta de proveedor"/>
    <s v="130195633"/>
    <s v="LEONARDO TOURS S.R.L"/>
    <m/>
    <s v="CXP00029037"/>
    <d v="2014-05-13T00:00:00"/>
    <s v="A01001001150000758"/>
    <s v="SERVICIO DE ALQUILER DE AUTOBUSES Y CAMIONETAS"/>
    <n v="-16000"/>
    <n v="-16000"/>
  </r>
  <r>
    <x v="0"/>
    <s v="Cuenta de proveedor"/>
    <s v="130533431"/>
    <s v="SERVICIOS DIVERSOS AUTO REPUESTO EDDY SRL"/>
    <m/>
    <s v="CXP00034350"/>
    <d v="2014-05-14T00:00:00"/>
    <s v="A010010011500001869"/>
    <s v="SERVICIO DE ALQUILER DE CAMIONETAS PARA EL MINERD"/>
    <n v="-432000"/>
    <n v="-432000"/>
  </r>
  <r>
    <x v="0"/>
    <s v="Cuenta de proveedor"/>
    <s v="130533431"/>
    <s v="SERVICIOS DIVERSOS AUTO REPUESTO EDDY SRL"/>
    <m/>
    <s v="CXP00034397"/>
    <d v="2014-05-14T00:00:00"/>
    <s v="A010010011500001870"/>
    <s v="SERVICIO DE ALQUILER DE AUTOBUSES PARA USO DE MINE"/>
    <n v="-270000"/>
    <n v="-270000"/>
  </r>
  <r>
    <x v="2"/>
    <s v="Cuenta de proveedor"/>
    <s v="00118176387"/>
    <s v="DRIADES NAYADE FERRERAS GOMEZ"/>
    <m/>
    <s v="PI009220"/>
    <d v="2014-05-14T00:00:00"/>
    <s v="OFICIO #0346"/>
    <s v="PAGO PRESTACIONES LAB. CORREGIDAS. SEGUN CALCULOS DEL MAP"/>
    <n v="-177435.97"/>
    <n v="-177435.97"/>
  </r>
  <r>
    <x v="2"/>
    <s v="Cuenta de proveedor"/>
    <s v="01100347754"/>
    <s v="SAYURIS ROGELINA MORETA PEÑA"/>
    <s v="Cheque"/>
    <s v="PI009218"/>
    <d v="2014-05-14T00:00:00"/>
    <s v="OFICIO #0346"/>
    <s v="PAGO PRESTACIONES LAB. CORREGIDAS. SEGUN CALCULOS DEL MAP"/>
    <n v="-33838.26"/>
    <n v="-33838.26"/>
  </r>
  <r>
    <x v="2"/>
    <s v="Cuenta de proveedor"/>
    <s v="130478066"/>
    <s v="MEJIA ALMANZAR Y ASOCIADOS, S R L"/>
    <m/>
    <s v="CXP00025752"/>
    <d v="2014-05-14T00:00:00"/>
    <s v="NCF00000340"/>
    <s v="SERVICIO DE ALIMENTOS Y ALQUILERES PARA EVENTO"/>
    <n v="-12392.8"/>
    <n v="-12392.8"/>
  </r>
  <r>
    <x v="2"/>
    <s v="Cuenta de proveedor"/>
    <s v="130478066"/>
    <s v="MEJIA ALMANZAR Y ASOCIADOS, S R L"/>
    <m/>
    <s v="CXP00025753"/>
    <d v="2014-05-14T00:00:00"/>
    <s v="NCF00000395"/>
    <s v="SERVICIO DE ALIMENTOS Y ALQUILERES PARA EVENTO"/>
    <n v="-34142.400000000001"/>
    <n v="-34142.400000000001"/>
  </r>
  <r>
    <x v="2"/>
    <s v="Cuenta de proveedor"/>
    <s v="40221597566"/>
    <s v="FREDDY  LOANMY AGRAMONTE FORCHUE"/>
    <m/>
    <s v="PI009219"/>
    <d v="2014-05-14T00:00:00"/>
    <s v="OFICIO #0346"/>
    <s v="PAGO PRESTACIONES LAB. CORREGIDAS. SEGUN CALCULOS DEL MAP"/>
    <n v="-24750.21"/>
    <n v="-24750.21"/>
  </r>
  <r>
    <x v="1"/>
    <s v="Cuenta de proveedor"/>
    <s v="00100968775"/>
    <s v="LUZ MARITZA GARCIA TORRES"/>
    <m/>
    <s v="CXP00025792"/>
    <d v="2014-05-14T00:00:00"/>
    <s v="NCF-02406204"/>
    <s v="SERV. LEGALIZACION POR CONTRATO DE COMPRAVENTA DE INMUEBLE"/>
    <n v="-29500"/>
    <n v="-29500"/>
  </r>
  <r>
    <x v="1"/>
    <s v="Cuenta de proveedor"/>
    <s v="00101272201"/>
    <s v="OSVALDO DE JESUS PIÑA SORIANO"/>
    <m/>
    <s v="CXP00025761"/>
    <d v="2014-05-14T00:00:00"/>
    <s v="CONTR. 2116"/>
    <s v="CUBICACION # 1"/>
    <n v="-1977838.82"/>
    <n v="-1952309.53"/>
  </r>
  <r>
    <x v="1"/>
    <s v="Cuenta de proveedor"/>
    <s v="00101272201"/>
    <s v="OSVALDO DE JESUS PIÑA SORIANO"/>
    <m/>
    <s v="MIED-155396"/>
    <d v="2014-05-14T00:00:00"/>
    <s v="CONTR. 2116"/>
    <s v="CONTR. 2116"/>
    <n v="395567.76"/>
    <n v="395567.76"/>
  </r>
  <r>
    <x v="1"/>
    <s v="Cuenta de proveedor"/>
    <s v="00108519109"/>
    <s v="MANUEL DE JESUS BELTRE"/>
    <m/>
    <s v="CXP00025813"/>
    <d v="2014-05-14T00:00:00"/>
    <s v="CONTR. 2089"/>
    <s v="CUBICACION # 1"/>
    <n v="-4125971.64"/>
    <n v="-4125971.64"/>
  </r>
  <r>
    <x v="1"/>
    <s v="Cuenta de proveedor"/>
    <s v="00108519109"/>
    <s v="MANUEL DE JESUS BELTRE"/>
    <m/>
    <s v="MIED-155405"/>
    <d v="2014-05-14T00:00:00"/>
    <s v="CONTR. 2089"/>
    <s v="CONTR. 2089"/>
    <n v="825194.33"/>
    <n v="825194.33"/>
  </r>
  <r>
    <x v="1"/>
    <s v="Cuenta de proveedor"/>
    <s v="00115554248"/>
    <s v="DIEGO GIRON PAREDES"/>
    <m/>
    <s v="CXP00025808"/>
    <d v="2014-05-14T00:00:00"/>
    <s v="CONTR-1923"/>
    <s v="50% COMPRA TERRENO"/>
    <n v="-1200000"/>
    <n v="-1200000"/>
  </r>
  <r>
    <x v="1"/>
    <s v="Cuenta de proveedor"/>
    <s v="04400073278"/>
    <s v="JESUS  MARIA  GOMEZ"/>
    <m/>
    <s v="CXP00025802"/>
    <d v="2014-05-14T00:00:00"/>
    <s v="CONTR-0236"/>
    <s v="100% COMPRA TERRENO"/>
    <n v="-1337250"/>
    <n v="-1337250"/>
  </r>
  <r>
    <x v="2"/>
    <s v="Cuenta de proveedor"/>
    <s v="00108420621"/>
    <s v="MAXIMO GILBERTO SANTANA GOMEZ"/>
    <m/>
    <s v="CXP00025799"/>
    <d v="2014-05-15T00:00:00"/>
    <s v="OFICIO 467-B 2014"/>
    <s v="LIC. PRE Y POST NATAL DE LA MTRA. ELIZANIA GOMEZ"/>
    <n v="-28195.66"/>
    <n v="-28195.66"/>
  </r>
  <r>
    <x v="2"/>
    <s v="Cuenta de proveedor"/>
    <s v="00108492323"/>
    <s v="ROSALIA MORENO"/>
    <m/>
    <s v="CXP00025843"/>
    <d v="2014-05-15T00:00:00"/>
    <s v="OFICIO#61Y62B-2014"/>
    <s v="LIC. PRE Y POST NATAL DE LA MTRA. KELVI RAMOS OF. #61Y62B"/>
    <n v="-69589.56"/>
    <n v="-69589.56"/>
  </r>
  <r>
    <x v="2"/>
    <s v="Cuenta de proveedor"/>
    <s v="00115930430"/>
    <s v="CARMEN DIAZ"/>
    <m/>
    <s v="CXP00025850"/>
    <d v="2014-05-15T00:00:00"/>
    <s v="OFICIO#67Y 68 B-2014"/>
    <s v="LIC. PRE Y POST NATAL DE LA MTRA. FLERIDA PUENTE OF. #67Y68B"/>
    <n v="-68389.740000000005"/>
    <n v="-68389.740000000005"/>
  </r>
  <r>
    <x v="2"/>
    <s v="Cuenta de proveedor"/>
    <s v="00116068545"/>
    <s v="FELICITA CLETO CABRAL"/>
    <m/>
    <s v="CXP00025839"/>
    <d v="2014-05-15T00:00:00"/>
    <s v="OFICIO 2014/512-B"/>
    <s v="LIC. PRE Y POST NATAL DE LA MTRA. PROVIDENCIA CABRAL H."/>
    <n v="-36954.400000000001"/>
    <n v="-36954.400000000001"/>
  </r>
  <r>
    <x v="2"/>
    <s v="Cuenta de proveedor"/>
    <s v="00116435520"/>
    <s v="XIOMARA OGANDO SANTANA"/>
    <m/>
    <s v="CXP00025826"/>
    <d v="2014-05-15T00:00:00"/>
    <s v="OFICIO 509-B/2014"/>
    <s v="LIC. PRE Y POST NATAL DE LA MTRA. SANTA BRITO RODRIGUEZ"/>
    <n v="-34194.870000000003"/>
    <n v="-34194.870000000003"/>
  </r>
  <r>
    <x v="2"/>
    <s v="Cuenta de proveedor"/>
    <s v="00117501304"/>
    <s v="MARINA GUILLEN PIÑA"/>
    <m/>
    <s v="CXP00025853"/>
    <d v="2014-05-15T00:00:00"/>
    <s v="OFICIO 545-B/2014"/>
    <s v="PAGO DE LIC PRE Y POST NATALDE MTRA. ANTONIA PAULA BERROA"/>
    <n v="-28195.77"/>
    <n v="-28195.77"/>
  </r>
  <r>
    <x v="2"/>
    <s v="Cuenta de proveedor"/>
    <s v="00118484732"/>
    <s v="SMAYLIN RAMON VALDEZ ROSARIO"/>
    <m/>
    <s v="CXP00025841"/>
    <d v="2014-05-15T00:00:00"/>
    <s v="OFICIO#15Y16B-2014"/>
    <s v="LIC. PRE Y POST NATAL DE LA MTRA. MILAIDIS ROMAN OF. #15Y16B"/>
    <n v="-62390.64"/>
    <n v="-62390.64"/>
  </r>
  <r>
    <x v="2"/>
    <s v="Cuenta de proveedor"/>
    <s v="00200671097"/>
    <s v="ESPERANZA DEL CARMEN REYES ABREU"/>
    <m/>
    <s v="CXP00025844"/>
    <d v="2014-05-15T00:00:00"/>
    <s v="OFICIO #346/2014"/>
    <s v="PRESTACIONES LABORALES, SEGUN CALCULOS DEL MAP"/>
    <n v="-10145.68"/>
    <n v="-10145.68"/>
  </r>
  <r>
    <x v="2"/>
    <s v="Cuenta de proveedor"/>
    <s v="00201277993"/>
    <s v="SANTALISA NINA"/>
    <m/>
    <s v="CXP00025874"/>
    <d v="2014-05-15T00:00:00"/>
    <s v="OFIC. 952-953-B/2014"/>
    <s v="LIC PRE Y POST NATAL DE MTRA.  WENDY M. PEREZ BRITO"/>
    <n v="-48859.08"/>
    <n v="-48859.08"/>
  </r>
  <r>
    <x v="2"/>
    <s v="Cuenta de proveedor"/>
    <s v="01700221334"/>
    <s v="FRANCIA  RODRIGUEZ SANCHEZ"/>
    <m/>
    <s v="CXP00025840"/>
    <d v="2014-05-15T00:00:00"/>
    <s v="OFICIO#43Y44B-2014"/>
    <s v="LIC. PRE Y POST NATAL DE LA MTRA. EPIFANIA HDEZ OF. #43Y44B"/>
    <n v="-68389.740000000005"/>
    <n v="-68389.740000000005"/>
  </r>
  <r>
    <x v="2"/>
    <s v="Cuenta de proveedor"/>
    <s v="02000005831"/>
    <s v="MANUEL ELPIDIO PEÑA MENDEZ"/>
    <m/>
    <s v="CXP00025849"/>
    <d v="2014-05-15T00:00:00"/>
    <s v="OFICIO 377-B"/>
    <s v="PAGO DE LICENCIA PRE Y POST NATAL MTRA. BRESNILDA PEREZ"/>
    <n v="-75819.100000000006"/>
    <n v="-75819.100000000006"/>
  </r>
  <r>
    <x v="2"/>
    <s v="Cuenta de proveedor"/>
    <s v="03103017814"/>
    <s v="EDUARDO FRANCISCO LOPEZ LUNA"/>
    <m/>
    <s v="CXP00025845"/>
    <d v="2014-05-15T00:00:00"/>
    <s v="OFICIO 527-B"/>
    <s v=" LIC. PRE Y POST NATAL MSTRA. LEIDY ESTHER SUERO OFI.527-B"/>
    <n v="-28195.77"/>
    <n v="-28195.77"/>
  </r>
  <r>
    <x v="2"/>
    <s v="Cuenta de proveedor"/>
    <s v="03103088757"/>
    <s v="ANA LIDIA CEPEDA TAVAREZ"/>
    <m/>
    <s v="CXP00025834"/>
    <d v="2014-05-15T00:00:00"/>
    <s v="OFICIO#47 Y 48B-2014"/>
    <s v="LIC. PRE Y POST NATAL DE LA MTRA. WANDA FILPO OF. #47Y48B"/>
    <n v="-45546.6"/>
    <n v="-45546.6"/>
  </r>
  <r>
    <x v="2"/>
    <s v="Cuenta de proveedor"/>
    <s v="03104447838"/>
    <s v="MILDRED SUAREZ JIMENEZ"/>
    <m/>
    <s v="CXP00025842"/>
    <d v="2014-05-15T00:00:00"/>
    <s v="OFICIO 523-B"/>
    <s v="PAGO DE LICENCIA PRE Y POST NATAL MTRA. JANET ALFONSINA ACOS"/>
    <n v="-28195.77"/>
    <n v="-28195.77"/>
  </r>
  <r>
    <x v="2"/>
    <s v="Cuenta de proveedor"/>
    <s v="03105200509"/>
    <s v="CRIDE  CASTILLO CASTAÑO"/>
    <m/>
    <s v="CXP00025873"/>
    <d v="2014-05-15T00:00:00"/>
    <s v="OFICIO 654-655"/>
    <s v="LIC PRE Y POST NATAL DE MTRA. ARELIS MERCEDES TAVERA FERNAND"/>
    <n v="-63128.639999999999"/>
    <n v="-63128.639999999999"/>
  </r>
  <r>
    <x v="2"/>
    <s v="Cuenta de proveedor"/>
    <s v="04600343000"/>
    <s v="CLARA  ELENA JEREZ DIAZ"/>
    <m/>
    <s v="CXP00025836"/>
    <d v="2014-05-15T00:00:00"/>
    <s v="OFICIO #30Y31B-2014"/>
    <s v="LIC. PRE Y POST NATAL DE LA MTRA. CESARINA R.GUEZ OF #30Y31B"/>
    <n v="-51292.02"/>
    <n v="-51292.02"/>
  </r>
  <r>
    <x v="2"/>
    <s v="Cuenta de proveedor"/>
    <s v="04800904940"/>
    <s v="LUCIA DELGADO MORETA"/>
    <m/>
    <s v="CXP00025829"/>
    <d v="2014-05-15T00:00:00"/>
    <s v="OFICIO #17Y18B-2014"/>
    <s v="LIC. PRE Y POST NATAL DE LA MTRA. ELIZABETH PLAS OF. #17Y18B"/>
    <n v="-63590.46"/>
    <n v="-63590.46"/>
  </r>
  <r>
    <x v="2"/>
    <s v="Cuenta de proveedor"/>
    <s v="05600988827"/>
    <s v="ESCARLYN HICIANO GONZALEZ"/>
    <m/>
    <s v="CXP00025833"/>
    <d v="2014-05-15T00:00:00"/>
    <s v="OFICIO 5502014-B"/>
    <s v="LIC. PRE Y POST NATAL DE LA MTRA. MARGARITA ROSARIO ESPINAL"/>
    <n v="-28795.68"/>
    <n v="-28795.68"/>
  </r>
  <r>
    <x v="2"/>
    <s v="Cuenta de proveedor"/>
    <s v="06500029258"/>
    <s v="ONESTA YOLANDA WILLMORE MEJIA"/>
    <m/>
    <s v="CXP00025825"/>
    <d v="2014-05-15T00:00:00"/>
    <s v="OFICIO#57 Y 58B-2014"/>
    <s v="LIC. PRE Y POST NATAL DE LA MTRA. BEATRIZ ORTIZ OF. #57Y58B"/>
    <n v="-68665.919999999998"/>
    <n v="-68665.919999999998"/>
  </r>
  <r>
    <x v="2"/>
    <s v="Cuenta de proveedor"/>
    <s v="06800476779"/>
    <s v="ANA ARISLEIDA PIMENTEL DOÑE"/>
    <m/>
    <s v="CXP00025846"/>
    <d v="2014-05-15T00:00:00"/>
    <s v="OFICIO#57Y58B-2014"/>
    <s v="LIC. PRE Y POST NATAL DE LA MTRA. JENNY REYES OF. #17Y18B"/>
    <n v="-82971.320000000007"/>
    <n v="-82971.320000000007"/>
  </r>
  <r>
    <x v="2"/>
    <s v="Cuenta de proveedor"/>
    <s v="09500213286"/>
    <s v="FRANCIS MIGUELINA PAULINO LOPEZ"/>
    <m/>
    <s v="CXP00025852"/>
    <d v="2014-05-15T00:00:00"/>
    <s v="OFICIO#28Y29B"/>
    <s v="LIC. PRE Y POST NATAL  LA MTRA.MIGUELINA DE LA  C OF #28Y29B"/>
    <n v="-68389.740000000005"/>
    <n v="-68389.740000000005"/>
  </r>
  <r>
    <x v="2"/>
    <s v="Cuenta de proveedor"/>
    <s v="15200006565"/>
    <s v="ERNESTO VAZQUEZ OLAVERRIA"/>
    <m/>
    <s v="CXP00025863"/>
    <d v="2014-05-15T00:00:00"/>
    <s v="OFICIO 671-672/2014"/>
    <s v="LIC PRE Y POST NATAL DE MTRA. MARGARITA FREDESVINDA BAEZ SOT"/>
    <n v="-72589"/>
    <n v="-72589"/>
  </r>
  <r>
    <x v="2"/>
    <s v="Cuenta de proveedor"/>
    <s v="40220668848"/>
    <s v="YAMILKA HERRERA MATOS"/>
    <m/>
    <s v="CXP00025847"/>
    <d v="2014-05-15T00:00:00"/>
    <s v="OFICIO 526-B"/>
    <s v="PAGO DE LIC PRE Y POST NATALDE MTRA. KENIA DE JESUS H"/>
    <n v="-28195.77"/>
    <n v="-28195.77"/>
  </r>
  <r>
    <x v="2"/>
    <s v="Cuenta de proveedor"/>
    <s v="00108885492"/>
    <s v="ROSA ELVIRA TRINIDAD DURAN"/>
    <m/>
    <s v="CXP00025906"/>
    <d v="2014-05-16T00:00:00"/>
    <s v="OFIC. 2014/47-460-B"/>
    <s v="LIC.PRE Y POST DE MSTRA KENIA E. VERAS M. OFIC.2014/460-B"/>
    <n v="-21945.18"/>
    <n v="-21945.18"/>
  </r>
  <r>
    <x v="2"/>
    <s v="Cuenta de proveedor"/>
    <s v="00115338451"/>
    <s v="SOFIA  ARGENTINA SORIANO PEREZ"/>
    <m/>
    <s v="CXP00025920"/>
    <d v="2014-05-16T00:00:00"/>
    <s v="OFICIO#20131455-B"/>
    <s v="LIC. PRE Y POST NATAL DE LA MTRA. PAULA ISABEL MONTERO"/>
    <n v="-34194.870000000003"/>
    <n v="-34194.870000000003"/>
  </r>
  <r>
    <x v="2"/>
    <s v="Cuenta de proveedor"/>
    <s v="00300901071"/>
    <s v="ANNI KARINA MARCANO GONZALEZ"/>
    <m/>
    <s v="CXP00025907"/>
    <d v="2014-05-16T00:00:00"/>
    <s v="OFICIO-680-681/2014"/>
    <s v="LIC PRE Y POST NATAL DE LA MTRA. JUANA S. BAEZ CARVAJAL"/>
    <n v="-63128.639999999999"/>
    <n v="-63128.639999999999"/>
  </r>
  <r>
    <x v="2"/>
    <s v="Cuenta de proveedor"/>
    <s v="00500446869"/>
    <s v="MARIA LINA REYNOSO PAULINO"/>
    <m/>
    <s v="CXP00025911"/>
    <d v="2014-05-16T00:00:00"/>
    <s v="OFIC. 2014/47-394-B"/>
    <s v="LIC.PRE Y POST DE MSTRA ALEXANDRA DE LA CRUZ, OFIC.2014/394B"/>
    <n v="-38624.58"/>
    <n v="-38624.58"/>
  </r>
  <r>
    <x v="2"/>
    <s v="Cuenta de proveedor"/>
    <s v="00500480348"/>
    <s v="ELBA VALERIO HEREDIA"/>
    <m/>
    <s v="CXP00025910"/>
    <d v="2014-05-16T00:00:00"/>
    <s v="OFIC. 2014/47-395-B"/>
    <s v="LIC.PRE Y POST DE MSTRA LUZ M. ALCANTARA, OFIC.2014/395-B"/>
    <n v="-34194.870000000003"/>
    <n v="-34194.870000000003"/>
  </r>
  <r>
    <x v="2"/>
    <s v="Cuenta de proveedor"/>
    <s v="01200496915"/>
    <s v="ALEXANDRA DE LA CRUZ RAMIREZ"/>
    <m/>
    <s v="CXP00025887"/>
    <d v="2014-05-16T00:00:00"/>
    <s v="OFIC. 2014/47-482-B"/>
    <s v="LIC. PRE Y POST DE MSTRA MAYLENNY DEL CARMEN OFIC.2014/482-B"/>
    <n v="-34194.870000000003"/>
    <n v="-34194.870000000003"/>
  </r>
  <r>
    <x v="2"/>
    <s v="Cuenta de proveedor"/>
    <s v="01800232355"/>
    <s v="CELIA YLEANA OLIVERO GUERRERO"/>
    <m/>
    <s v="CXP00025886"/>
    <d v="2014-05-16T00:00:00"/>
    <s v="OFIC. 2014/47-658-B"/>
    <s v="LIC. PRE Y POST DE MSTRA ROSIRY AQUINO P. OFIC.2014658-B"/>
    <n v="-35634.6"/>
    <n v="-35634.6"/>
  </r>
  <r>
    <x v="2"/>
    <s v="Cuenta de proveedor"/>
    <s v="03101921306"/>
    <s v="ZOILA  ALTAGRACIA TAVERAS DE DOMINGUEZ"/>
    <m/>
    <s v="CXP00025890"/>
    <d v="2014-05-16T00:00:00"/>
    <s v="OFIC. 2014/47-653-B"/>
    <s v="LIC.PRE Y POST DE MSTRA MAYELIN FCA. BASTARDO OFIC.2014/653B"/>
    <n v="-83400.800000000003"/>
    <n v="-83400.800000000003"/>
  </r>
  <r>
    <x v="2"/>
    <s v="Cuenta de proveedor"/>
    <s v="03103357301"/>
    <s v="CESAR  AGUSTIN BARET VALERIO"/>
    <m/>
    <s v="CXP00025896"/>
    <d v="2014-05-16T00:00:00"/>
    <s v="OFIC. 2014/47-646-B"/>
    <s v="LIC.PRE Y POST DE MSTRA BASILIA DEL CARMEN, OFIC.2014/646-B"/>
    <n v="-43274"/>
    <n v="-43274"/>
  </r>
  <r>
    <x v="2"/>
    <s v="Cuenta de proveedor"/>
    <s v="03104318237"/>
    <s v="FLOREYA ZAPATA POLANCO"/>
    <m/>
    <s v="CXP00025885"/>
    <d v="2014-05-16T00:00:00"/>
    <s v="OFIC. 2014/47 -641-B"/>
    <s v="LIC. PRE Y POST DE MSTRA ARGENTINA ZAPATA, OFIC.2014/641-B"/>
    <n v="-33617.69"/>
    <n v="-33617.69"/>
  </r>
  <r>
    <x v="2"/>
    <s v="Cuenta de proveedor"/>
    <s v="03400482190"/>
    <s v="BERENID YANET SANTANA PEÑA"/>
    <m/>
    <s v="CXP00025884"/>
    <d v="2014-05-16T00:00:00"/>
    <s v="oficio-649/650-2014"/>
    <s v="LIC PRE Y POST NATAL DE LA MTRA. NIDIA ALT. GARCIA MEZQUITA"/>
    <n v="-69949.399999999994"/>
    <n v="-69949.399999999994"/>
  </r>
  <r>
    <x v="2"/>
    <s v="Cuenta de proveedor"/>
    <s v="03400535112"/>
    <s v="ARISLEYDA  DE JESUS JUMELLES OZORIA"/>
    <m/>
    <s v="CXP00025904"/>
    <d v="2014-05-16T00:00:00"/>
    <s v="OFIC. 2014/47-500-B"/>
    <s v="LIC.PRE Y POST DE MSTRA LUZ M. ESPINAL RGUEZ, OFIC.2014/500B"/>
    <n v="-34194.870000000003"/>
    <n v="-34194.870000000003"/>
  </r>
  <r>
    <x v="2"/>
    <s v="Cuenta de proveedor"/>
    <s v="04700587449"/>
    <s v="YUDERKA DEL CARMEN CACERES HIERRO"/>
    <m/>
    <s v="CXP00025908"/>
    <d v="2014-05-16T00:00:00"/>
    <s v="OFIC. 2014/47-376-B"/>
    <s v="LIC.PRE Y POST DE MSTRA FE CARIDAD DISLA Q. OFIC.2014/376-B"/>
    <n v="-81541.350000000006"/>
    <n v="-81541.350000000006"/>
  </r>
  <r>
    <x v="2"/>
    <s v="Cuenta de proveedor"/>
    <s v="04701306807"/>
    <s v="GLORIBEL  MERCEDES COMPRES JORGE"/>
    <m/>
    <s v="CXP00025902"/>
    <d v="2014-05-16T00:00:00"/>
    <s v="OFIC. 2014/47-472-B"/>
    <s v="LIC.PRE Y POST DE MSTRA MARGARITA O. NERO. OFIC.2014/472-B"/>
    <n v="-81541.350000000006"/>
    <n v="-81541.350000000006"/>
  </r>
  <r>
    <x v="2"/>
    <s v="Cuenta de proveedor"/>
    <s v="04900663750"/>
    <s v="ROSA ELENA BRITO GONZALEZ"/>
    <m/>
    <s v="CXP00025888"/>
    <d v="2014-05-16T00:00:00"/>
    <s v="OFICIO-669-670/2014"/>
    <s v="LIC PRE Y POST NATAL DE LA MTRA.SIRILA SABALA RODRIGUEZ"/>
    <n v="-76548.399999999994"/>
    <n v="-76548.399999999994"/>
  </r>
  <r>
    <x v="2"/>
    <s v="Cuenta de proveedor"/>
    <s v="05200113008"/>
    <s v="ROSA NELY MARTINEZ CRUZ"/>
    <m/>
    <s v="CXP00025898"/>
    <d v="2014-05-16T00:00:00"/>
    <s v="OFICIO-674-643/2014"/>
    <s v="LIC PRE Y POST NATAL DE LA MTRA. ANA LEIDA VASQUEZ GARCIA"/>
    <n v="-61813.46"/>
    <n v="-61813.46"/>
  </r>
  <r>
    <x v="2"/>
    <s v="Cuenta de proveedor"/>
    <s v="05401383251"/>
    <s v="YOMARIS ALTAGRACIA RAMOS MEZQUITA"/>
    <m/>
    <s v="CXP00025883"/>
    <d v="2014-05-16T00:00:00"/>
    <s v="OFIC. 2014/47 -522-B"/>
    <s v="LIC. PRE Y POST DE LA MSTRA MARIA M. RAMOS M, OFIC.2014/522-"/>
    <n v="-67235.850000000006"/>
    <n v="-67235.850000000006"/>
  </r>
  <r>
    <x v="2"/>
    <s v="Cuenta de proveedor"/>
    <s v="09300682060"/>
    <s v="AURELINA SANTOS CAMPUSANO"/>
    <m/>
    <s v="CXP00025893"/>
    <d v="2014-05-16T00:00:00"/>
    <s v="OFIC. 2014/47-379-B"/>
    <s v="LIC.PRE Y POST DE MSTRA OLGA L. DE LA CRUZ, OFIC.2014/379-B"/>
    <n v="-41485.660000000003"/>
    <n v="-41485.660000000003"/>
  </r>
  <r>
    <x v="2"/>
    <s v="Cuenta de proveedor"/>
    <s v="11100000089"/>
    <s v="DARYS DANST FLORIAN FERRERAS"/>
    <m/>
    <s v="CXP00025903"/>
    <d v="2014-05-16T00:00:00"/>
    <s v="OFIC. 2014/47-487-B"/>
    <s v="LIC.PRE Y POST DE MSTRA REGENCY R. FELIZ F. OFIC.2014/487-B"/>
    <n v="-45634.400000000001"/>
    <n v="-45634.400000000001"/>
  </r>
  <r>
    <x v="2"/>
    <s v="Cuenta de proveedor"/>
    <s v="15400003347"/>
    <s v="DELGINA MESA MARTINEZ"/>
    <m/>
    <s v="CXP00025909"/>
    <d v="2014-05-16T00:00:00"/>
    <s v="OFIC. 2014/47-383-B"/>
    <s v="LIC. PRE Y POST DE MSTRA MARLEN L. RODRIGUEZ, OFIC.2014/383-"/>
    <n v="-40770.39"/>
    <n v="-40770.39"/>
  </r>
  <r>
    <x v="2"/>
    <s v="Cuenta de proveedor"/>
    <s v="00103960688"/>
    <s v="SARA COCA CABRERA"/>
    <m/>
    <s v="CXP00025960"/>
    <d v="2014-05-19T00:00:00"/>
    <s v="OFIC.2014/47-443-B"/>
    <s v="LIC, PRE Y POST DE MSTRA ANDREA JIMENEZ, OFIC. 2014/443-B"/>
    <n v="-29395.59"/>
    <n v="-29395.59"/>
  </r>
  <r>
    <x v="2"/>
    <s v="Cuenta de proveedor"/>
    <s v="00105039945"/>
    <s v="MARITZA ACEVEDO MARTINEZ"/>
    <m/>
    <s v="CXP00025951"/>
    <d v="2014-05-19T00:00:00"/>
    <s v="OFIC.2014/47-448-B"/>
    <s v="LIC, PRE Y POST DE MSTRA EVA M.  FIGUEROA H. OFIC. 2014/448-"/>
    <n v="-28195.77"/>
    <n v="-28195.77"/>
  </r>
  <r>
    <x v="2"/>
    <s v="Cuenta de proveedor"/>
    <s v="00105046585"/>
    <s v="SANTA AMPARO MORILLO"/>
    <m/>
    <s v="CXP00025957"/>
    <d v="2014-05-19T00:00:00"/>
    <s v="OFIC.2014/47-447-B"/>
    <s v="LIC, PRE Y POST DE MSTRA WANDA Y. FELIZ P.OFIC.2014/447B"/>
    <n v="-28195.77"/>
    <n v="-28195.77"/>
  </r>
  <r>
    <x v="2"/>
    <s v="Cuenta de proveedor"/>
    <s v="00107630956"/>
    <s v="FELIPA TEJADA SOTO"/>
    <m/>
    <s v="CXP00025950"/>
    <d v="2014-05-19T00:00:00"/>
    <s v="OFIC.2014/47-486-B"/>
    <s v="LIC, PRE Y POST DE MSTRA SANTA C. DE LEON  M.OFIC.2014/486-B"/>
    <n v="-28795.68"/>
    <n v="-28795.68"/>
  </r>
  <r>
    <x v="2"/>
    <s v="Cuenta de proveedor"/>
    <s v="00109528455"/>
    <s v="PASCUALA MAGALLANES NUÑEZ"/>
    <m/>
    <s v="CXP00025988"/>
    <d v="2014-05-19T00:00:00"/>
    <s v="OFICIO#547Y546B-2014"/>
    <s v="LIC. PRE Y POST NATAL DE LA MTRA.INES VILORIO OF. 546Y547-B"/>
    <n v="-67235.38"/>
    <n v="-67235.38"/>
  </r>
  <r>
    <x v="2"/>
    <s v="Cuenta de proveedor"/>
    <s v="00109541607"/>
    <s v="CARMEN DILIA ASTACIO FERNANDEZ"/>
    <m/>
    <s v="CXP00025985"/>
    <d v="2014-05-19T00:00:00"/>
    <s v="OFICIO#539Y540-2014"/>
    <s v="LIC. PRE Y POST DE LA MTRA. ENERCIDA OGANDO OFIC.539Y540-B"/>
    <n v="-57591.360000000001"/>
    <n v="-57591.360000000001"/>
  </r>
  <r>
    <x v="2"/>
    <s v="Cuenta de proveedor"/>
    <s v="00109864421"/>
    <s v="LLISSEL YUJANNI PEGUERO BAUTISTA"/>
    <m/>
    <s v="CXP00025945"/>
    <d v="2014-05-19T00:00:00"/>
    <s v="OFIC.2014/47-401-B"/>
    <s v="LIC, PRE Y POST DE MSTRA JUANA Y. CONCEPCION OFIC.2014/401-B"/>
    <n v="-28195.77"/>
    <n v="-28195.77"/>
  </r>
  <r>
    <x v="2"/>
    <s v="Cuenta de proveedor"/>
    <s v="00113927388"/>
    <s v="DELFINA JIMENEZ LOPEZ"/>
    <m/>
    <s v="CXP00025959"/>
    <d v="2014-05-19T00:00:00"/>
    <s v="OFIC.2014/47-444-B"/>
    <s v="LIC, PRE Y POST DE MSTRA SANTA DE LEON A. OFICIO. 2014/444-B"/>
    <n v="-27595.86"/>
    <n v="-27595.86"/>
  </r>
  <r>
    <x v="2"/>
    <s v="Cuenta de proveedor"/>
    <s v="00117749127"/>
    <s v="ANDREINA ARMANDO DE JESUS"/>
    <m/>
    <s v="CXP00025942"/>
    <d v="2014-05-19T00:00:00"/>
    <s v="OFIC.2014/47-400-B"/>
    <s v="LIC, PRE Y POST DE MSTRA ROSALINA GONZALEZ, OFIC.2014/400-B"/>
    <n v="-28795.68"/>
    <n v="-28795.68"/>
  </r>
  <r>
    <x v="2"/>
    <s v="Cuenta de proveedor"/>
    <s v="01100048410"/>
    <s v="VIRTUDES PANIAGUA"/>
    <m/>
    <s v="CXP00025967"/>
    <d v="2014-05-19T00:00:00"/>
    <s v="OFICIO#76Y77B-2014"/>
    <s v="LIC. PRE Y POST NATAL DE LA MTRA. MIGUELINA AMAD OF. #76Y77B"/>
    <n v="-68389.740000000005"/>
    <n v="-68389.740000000005"/>
  </r>
  <r>
    <x v="2"/>
    <s v="Cuenta de proveedor"/>
    <s v="01200214177"/>
    <s v="DORA SANCHEZ TAPIA"/>
    <m/>
    <s v="CXP00026001"/>
    <d v="2014-05-19T00:00:00"/>
    <s v="OFICIO 530-531/2014"/>
    <s v="LIC PRE Y POST NATAL DE LA MTRA. ANNY RHINA BAEZ A."/>
    <n v="-61813.46"/>
    <n v="-61813.46"/>
  </r>
  <r>
    <x v="2"/>
    <s v="Cuenta de proveedor"/>
    <s v="02300789373"/>
    <s v="ANA LUISA FAMILIA REYES"/>
    <m/>
    <s v="CXP00025947"/>
    <d v="2014-05-19T00:00:00"/>
    <s v="OFIC.2014/47-457-B"/>
    <s v="LIC, PRE Y POST DE MSTRA FLORENTINA CRUZ L. OFIC.2014/457-B"/>
    <n v="-67235.850000000006"/>
    <n v="-67235.850000000006"/>
  </r>
  <r>
    <x v="2"/>
    <s v="Cuenta de proveedor"/>
    <s v="02301584542"/>
    <s v="REYS  FRANCISCO ARIAS CAMPUSANO"/>
    <m/>
    <s v="CXP00025991"/>
    <d v="2014-05-19T00:00:00"/>
    <s v="OFIC.#470-471-B-2014"/>
    <s v="LIC. PRE Y POST NATAL DE LA MTRA.INGRID SEPULVE  OF.#470-471"/>
    <n v="-57591.360000000001"/>
    <n v="-57591.360000000001"/>
  </r>
  <r>
    <x v="2"/>
    <s v="Cuenta de proveedor"/>
    <s v="02500426743"/>
    <s v="ROSANGELA  SANTANA HERNADEZ"/>
    <m/>
    <s v="CXP00025990"/>
    <d v="2014-05-19T00:00:00"/>
    <s v="OFICIO#468Y469B-2014"/>
    <s v="LIC. PRE Y POST NATAL DE LA MTRA.ELIZABETH CONS OF.468Y469-B"/>
    <n v="-59991"/>
    <n v="-59991"/>
  </r>
  <r>
    <x v="2"/>
    <s v="Cuenta de proveedor"/>
    <s v="03200371189"/>
    <s v="JAIRO BIENVENIDO POLANCO RAMOS"/>
    <m/>
    <s v="CXP00025953"/>
    <d v="2014-05-19T00:00:00"/>
    <s v="OFIC.2014/47-375-B"/>
    <s v="LIC, PRE Y POST DE MSTRA MILAGROS DE J. ALVAREZ, OF.2014/375"/>
    <n v="-81541.350000000006"/>
    <n v="-81541.350000000006"/>
  </r>
  <r>
    <x v="2"/>
    <s v="Cuenta de proveedor"/>
    <s v="04700195789"/>
    <s v="MIRIAN ANTONIA SUAREZ CRUZ DE VENTURA"/>
    <m/>
    <s v="CXP00025954"/>
    <d v="2014-05-19T00:00:00"/>
    <s v="OFIC.2014/47-378-B"/>
    <s v="LIC, PRE Y POST DE MSTRA WENDY M. BENITEZ, OF.2014/378-B"/>
    <n v="-81541.350000000006"/>
    <n v="-81541.350000000006"/>
  </r>
  <r>
    <x v="2"/>
    <s v="Cuenta de proveedor"/>
    <s v="04800219489"/>
    <s v="BRUNILDA COLON VICIOSO"/>
    <m/>
    <s v="CXP00025962"/>
    <d v="2014-05-19T00:00:00"/>
    <s v="OFIC.2014/47-439-B"/>
    <s v="LIC, PRE Y POST DE MSTRA MARITZA DE J. FDEZ. OFIC. 2014/439-"/>
    <n v="-28195.77"/>
    <n v="-28195.77"/>
  </r>
  <r>
    <x v="2"/>
    <s v="Cuenta de proveedor"/>
    <s v="05601427965"/>
    <s v="JOHANNA  ALTAGRACIA VALDEZ TAPIA"/>
    <m/>
    <s v="CXP00025948"/>
    <d v="2014-05-19T00:00:00"/>
    <s v="OFIC.2014/47-497-B"/>
    <s v="LIC, PRE Y POST DE MSTRA YDALIA J. PAREDES OFIC.2014/497-B"/>
    <n v="-35634.6"/>
    <n v="-35634.6"/>
  </r>
  <r>
    <x v="2"/>
    <s v="Cuenta de proveedor"/>
    <s v="05800127713"/>
    <s v="LORENZO ALVAREZ PICHARDO"/>
    <m/>
    <s v="CXP00025989"/>
    <d v="2014-05-19T00:00:00"/>
    <s v="OFICIO#548Y549-2014"/>
    <s v="LIC. PRE Y POST DE LA MTRA. DANILDA RAMIREZ R. OF.548Y549-B"/>
    <n v="-72957.539999999994"/>
    <n v="-72957.539999999994"/>
  </r>
  <r>
    <x v="2"/>
    <s v="Cuenta de proveedor"/>
    <s v="06800343359"/>
    <s v="KELIN  LEONARDA RIVERA PUJOLS"/>
    <m/>
    <s v="CXP00025946"/>
    <d v="2014-05-19T00:00:00"/>
    <s v="OFIC.2014/47-399-B"/>
    <s v="LIC, PRE Y POST DE MSTRA LEISYS A. SOSA DOÑE OFIC.2014/399-B"/>
    <n v="-75819.149999999994"/>
    <n v="-75819.149999999994"/>
  </r>
  <r>
    <x v="2"/>
    <s v="Cuenta de proveedor"/>
    <s v="07600066059"/>
    <s v="REMEDITA  LUIS BATISTA"/>
    <m/>
    <s v="CXP00025984"/>
    <d v="2014-05-19T00:00:00"/>
    <s v="OFIC. #536/537B-2014"/>
    <s v="LIC. PRE Y POST NATAL DE LA MTRA. ROSA IRIS DE LOS SANTOS"/>
    <n v="-91268.800000000003"/>
    <n v="-91268.800000000003"/>
  </r>
  <r>
    <x v="2"/>
    <s v="Cuenta de proveedor"/>
    <s v="22800007274"/>
    <s v="SANDRA  MASSIEL BREA ALCANTARA"/>
    <m/>
    <s v="CXP00025987"/>
    <d v="2014-05-19T00:00:00"/>
    <s v="OFICIO#541Y542B-2014"/>
    <s v="LIC. PRE Y POST NATAL LA MTRA. LIDIA FLORES  OFIC.541Y542-B"/>
    <n v="-68389.740000000005"/>
    <n v="-68389.740000000005"/>
  </r>
  <r>
    <x v="2"/>
    <s v="Cuenta de proveedor"/>
    <s v="40221525641"/>
    <s v="IRENE DEL ROSARIO MEDINA"/>
    <m/>
    <s v="CXP00025997"/>
    <d v="2014-05-19T00:00:00"/>
    <s v="OFICIO 451-452/2014"/>
    <s v="LIC PRE Y POST NATAL DE LA MTRA. ANA ROSA FRANCES"/>
    <n v="-43889.83"/>
    <n v="-43889.83"/>
  </r>
  <r>
    <x v="1"/>
    <s v="Cuenta de proveedor"/>
    <s v="00101528974"/>
    <s v="DULCE MARIA ULERIO HERNANDEZ"/>
    <m/>
    <s v="CXP00025958"/>
    <d v="2014-05-19T00:00:00"/>
    <s v="NCF0000000112"/>
    <s v="SERVICIO LEGALIZACION CONTRATO DE COMPRAVENTA DE INMUEBLE"/>
    <n v="-17700"/>
    <n v="-17700"/>
  </r>
  <r>
    <x v="0"/>
    <s v="Cuenta de proveedor"/>
    <s v="401517078"/>
    <s v="TESORERIA DE LA SEGURIDAD SOCIAL"/>
    <m/>
    <s v="ED00005513"/>
    <d v="2014-05-20T00:00:00"/>
    <m/>
    <s v="SEG. PENS. SERV. PRESTADOS, PERIODO FEB-MARZO, OFIC. 345/14"/>
    <n v="-278.39"/>
    <n v="-278.39"/>
  </r>
  <r>
    <x v="0"/>
    <s v="Cuenta de proveedor"/>
    <s v="401517078"/>
    <s v="TESORERIA DE LA SEGURIDAD SOCIAL"/>
    <m/>
    <s v="ED00005514"/>
    <d v="2014-05-20T00:00:00"/>
    <m/>
    <s v="SEG. SALUD SERV. PRESTADOS, PERIODO FEB-MARZO, OFIC. 345/14"/>
    <n v="-5928"/>
    <n v="-5928"/>
  </r>
  <r>
    <x v="2"/>
    <s v="Cuenta de proveedor"/>
    <s v="00103518130"/>
    <s v="ISABEL  MARIA MIESES VALDEZ"/>
    <m/>
    <s v="CXP00026077"/>
    <d v="2014-05-20T00:00:00"/>
    <s v="OFIC.2014/398-B"/>
    <s v="LIC, PRE Y POST DE MSTRA ROSA A. PIMENTEL OFIC.2014/398-B"/>
    <n v="-28195.77"/>
    <n v="-28195.77"/>
  </r>
  <r>
    <x v="2"/>
    <s v="Cuenta de proveedor"/>
    <s v="00104326921"/>
    <s v="FATIMA RAMONA  MENDEZ"/>
    <m/>
    <s v="CXP00026102"/>
    <d v="2014-05-20T00:00:00"/>
    <s v="OFICIO 661-B/2014"/>
    <s v="LIC PRE Y POST NATAL DE LA MTRA. REBECA SUJEIRIS MEJIA ORTIZ"/>
    <n v="-35634.6"/>
    <n v="-35634.6"/>
  </r>
  <r>
    <x v="2"/>
    <s v="Cuenta de proveedor"/>
    <s v="00105402606"/>
    <s v="GLADYS AURORA CIPRIAN ORTIZ"/>
    <m/>
    <s v="CXP00026095"/>
    <d v="2014-05-20T00:00:00"/>
    <s v="OFICIO 657-B/2014"/>
    <s v="LIC PRE Y POST NATAL DE LA MTRA.  CANDIDA LUISA LOPEZ MATOS"/>
    <n v="-34974.699999999997"/>
    <n v="-34974.699999999997"/>
  </r>
  <r>
    <x v="2"/>
    <s v="Cuenta de proveedor"/>
    <s v="00105508790"/>
    <s v="DEYANIRA ALCANTARA"/>
    <m/>
    <s v="PI009289"/>
    <d v="2014-05-20T00:00:00"/>
    <s v="OFIC. 125/2014"/>
    <s v="PARA CUBRIR GASTOS DE PARTICIPACION DE LA DIR. DE DESC. EDUC"/>
    <n v="-30000"/>
    <n v="-30000"/>
  </r>
  <r>
    <x v="2"/>
    <s v="Cuenta de proveedor"/>
    <s v="00106344914"/>
    <s v="MARTHA BERENICE ESTRADA  TAVAREZ"/>
    <m/>
    <s v="CXP00026103"/>
    <d v="2014-05-20T00:00:00"/>
    <s v="OFICIO 662-B/2014"/>
    <s v="LIC PRE Y POST NATAL DE LA MTRA. REBECA SUJEIRIS MEJIA ORTIZ"/>
    <n v="-35634.6"/>
    <n v="-35634.6"/>
  </r>
  <r>
    <x v="2"/>
    <s v="Cuenta de proveedor"/>
    <s v="00108015520"/>
    <s v="AIDA PEGUERO TORRES"/>
    <m/>
    <s v="CXP00026075"/>
    <d v="2014-05-20T00:00:00"/>
    <s v="OFIC.2014/405/404-B"/>
    <s v="LIC, PRE Y POST DE MSTRA YANNERIS A. VARGAS OF.2014/405/404B"/>
    <n v="-74965.259999999995"/>
    <n v="-74965.259999999995"/>
  </r>
  <r>
    <x v="2"/>
    <s v="Cuenta de proveedor"/>
    <s v="00108054537"/>
    <s v="ROSA MARIA CORREA GOMEZ"/>
    <m/>
    <s v="CXP00026052"/>
    <d v="2014-05-20T00:00:00"/>
    <s v="OFIC.2014/483/484-B"/>
    <s v="LIC, PRE Y POST DE MSTRA KENNIS RIVERA R. OF.2014/483/484-B"/>
    <n v="-75228.600000000006"/>
    <n v="-75228.600000000006"/>
  </r>
  <r>
    <x v="2"/>
    <s v="Cuenta de proveedor"/>
    <s v="00115458515"/>
    <s v="YDANIA PILAR CHAVEZ"/>
    <m/>
    <s v="CXP00026067"/>
    <d v="2014-05-20T00:00:00"/>
    <s v="OFIC.14/388/13/1024B"/>
    <s v="LIC, PRE Y POST DE MSTRA VENTURA S.PAREDES OF.14/388/13/1024"/>
    <n v="-22358.7"/>
    <n v="-22358.7"/>
  </r>
  <r>
    <x v="2"/>
    <s v="Cuenta de proveedor"/>
    <s v="00116068545"/>
    <s v="FELICITA CLETO CABRAL"/>
    <m/>
    <s v="CXP00026081"/>
    <d v="2014-05-20T00:00:00"/>
    <s v="OFIC.2013/1024-B"/>
    <s v="LIC, PRE Y POST DE MSTRA VENTURA S.PAREDES OF.2013/1024-B"/>
    <n v="-17886.96"/>
    <n v="-17886.96"/>
  </r>
  <r>
    <x v="2"/>
    <s v="Cuenta de proveedor"/>
    <s v="00116394875"/>
    <s v="LAREN  SUGEY PEÑA ROJAS"/>
    <m/>
    <s v="CXP00026057"/>
    <d v="2014-05-20T00:00:00"/>
    <s v="OFIC.2014/371/370-B"/>
    <s v="LIC, PRE Y POST DE MSTRA XIOMARA MATEO J. OFIC.2014/371/370B"/>
    <n v="-69589.56"/>
    <n v="-69589.56"/>
  </r>
  <r>
    <x v="2"/>
    <s v="Cuenta de proveedor"/>
    <s v="00116592783"/>
    <s v="FRANCISCA ALTAGRACIA SANTOS MARTINEZ"/>
    <m/>
    <s v="CXP00026079"/>
    <d v="2014-05-20T00:00:00"/>
    <s v="OFIC.2014/397-B"/>
    <s v="LIC, PRE Y POST DE MSTRA ROSA A. PIMENTEL OFIC.2014/397-B"/>
    <n v="-28195.77"/>
    <n v="-28195.77"/>
  </r>
  <r>
    <x v="2"/>
    <s v="Cuenta de proveedor"/>
    <s v="00117787739"/>
    <s v="MARTHA DE LOS SANTOS DE LOS S."/>
    <m/>
    <s v="CXP00026049"/>
    <d v="2014-05-20T00:00:00"/>
    <s v="OFIC.2014/463/464-B"/>
    <s v="LIC, PRE Y POST DE MSTRA JOCELYN A. DE JESUS OF.2014/463/464"/>
    <n v="-68389.740000000005"/>
    <n v="-68389.740000000005"/>
  </r>
  <r>
    <x v="2"/>
    <s v="Cuenta de proveedor"/>
    <s v="00200421360"/>
    <s v="MARIA CRISTINA MENDOZA HEREDIA"/>
    <m/>
    <s v="CXP00026076"/>
    <d v="2014-05-20T00:00:00"/>
    <s v="OFIC.2014/386-B"/>
    <s v="LIC, PRE Y POST DE MSTRA DANILSA M. FRIAS A. OFIC.2014/386-B"/>
    <n v="-40770.39"/>
    <n v="-40770.39"/>
  </r>
  <r>
    <x v="2"/>
    <s v="Cuenta de proveedor"/>
    <s v="00200632008"/>
    <s v="JULIA GONZALEZ PUELLO"/>
    <m/>
    <s v="CXP00026066"/>
    <d v="2014-05-20T00:00:00"/>
    <s v="OFIC.2014/391/392-B"/>
    <s v="LIC, PRE Y POST DE MSTRA SOBEIDA N. MARTINEZ OF.2014/391/392"/>
    <n v="-56391.54"/>
    <n v="-56391.54"/>
  </r>
  <r>
    <x v="2"/>
    <s v="Cuenta de proveedor"/>
    <s v="00300534153"/>
    <s v="CONSTANCIA DEYANIRA UBRI"/>
    <m/>
    <s v="CXP00026113"/>
    <d v="2014-05-20T00:00:00"/>
    <s v="OFICIO  505-B/2014"/>
    <s v="LIC PRE Y POST NATAL DE LA MTRA.  SANTA ROBERTA BAEZ BAEZ"/>
    <n v="-17390.52"/>
    <n v="-17390.52"/>
  </r>
  <r>
    <x v="2"/>
    <s v="Cuenta de proveedor"/>
    <s v="00300636099"/>
    <s v="ANASTACIA AMADOR FRANCO"/>
    <m/>
    <s v="CXP00026114"/>
    <d v="2014-05-20T00:00:00"/>
    <s v="OFICIO 506-B/2014"/>
    <s v="LIC PRE Y POST NATAL DE LA MTRA.  SANTA ROBERTA BAEZ BAEZ"/>
    <n v="-17390.52"/>
    <n v="-17390.52"/>
  </r>
  <r>
    <x v="2"/>
    <s v="Cuenta de proveedor"/>
    <s v="00300783933"/>
    <s v="FIORDALIZA VILLAR SIERRA"/>
    <m/>
    <s v="CXP00026093"/>
    <d v="2014-05-20T00:00:00"/>
    <s v="OFICIO 656-B/2014"/>
    <s v="LIC PRE Y POST NATAL DE LA MTRA.  CANDIDA LUISA LOPEZ MATOS"/>
    <n v="-34974.699999999997"/>
    <n v="-34974.699999999997"/>
  </r>
  <r>
    <x v="2"/>
    <s v="Cuenta de proveedor"/>
    <s v="00500256268"/>
    <s v="ESTEBANIA GALVEZ VASQUEZ"/>
    <m/>
    <s v="CXP00026063"/>
    <d v="2014-05-20T00:00:00"/>
    <s v="OFIC.14/389/13/1016B"/>
    <s v="LIC, PRE Y POST MSTRA YANIRE HEREDIA, OF,2014/389/2013/1016B"/>
    <n v="-71019.72"/>
    <n v="-71019.72"/>
  </r>
  <r>
    <x v="2"/>
    <s v="Cuenta de proveedor"/>
    <s v="00500453980"/>
    <s v="ANA LETICIA SEPULVEDA DE LOS SANTOS"/>
    <m/>
    <s v="CXP00026068"/>
    <d v="2014-05-20T00:00:00"/>
    <s v="OFIC.2014/651/652-B"/>
    <s v="LIC, PRE Y POST DE MSTRA NIURKA I. DE LA CRUZ OF.14/651/652-"/>
    <n v="-68389.740000000005"/>
    <n v="-68389.740000000005"/>
  </r>
  <r>
    <x v="2"/>
    <s v="Cuenta de proveedor"/>
    <s v="01100333002"/>
    <s v="LUISA NELYS SANTANA PALMER"/>
    <m/>
    <s v="CXP00026042"/>
    <d v="2014-05-20T00:00:00"/>
    <s v="OFIC.2014/415/416-B"/>
    <s v="LIC, PRE Y POST DE MSTRA CLEURYS N. TAPIA,OF.2014/415/416-B"/>
    <n v="-68389.740000000005"/>
    <n v="-68389.740000000005"/>
  </r>
  <r>
    <x v="2"/>
    <s v="Cuenta de proveedor"/>
    <s v="01600013104"/>
    <s v="LEOCADIO ALCANTARA VALDEZ"/>
    <m/>
    <s v="CXP00026013"/>
    <d v="2014-05-20T00:00:00"/>
    <s v="OFICIO 507-508/2014"/>
    <s v="LIC PRE Y POST NATAL DE LA MTRA. ARLETTE CAROLINA MATEO VASQ"/>
    <n v="-70096.460000000006"/>
    <n v="-70096.460000000006"/>
  </r>
  <r>
    <x v="2"/>
    <s v="Cuenta de proveedor"/>
    <s v="01600155863"/>
    <s v="ALEXANDER RAMON FAMILIA"/>
    <m/>
    <s v="CXP00026010"/>
    <d v="2014-05-20T00:00:00"/>
    <s v="OFICIO 528-529/2014"/>
    <s v="LIC PRE Y POST NATAL DE LA MTRA.LINDA VELOZ RAMIREZ"/>
    <n v="-76548.399999999994"/>
    <n v="-76548.399999999994"/>
  </r>
  <r>
    <x v="2"/>
    <s v="Cuenta de proveedor"/>
    <s v="01700024902"/>
    <s v="MARIA DE LA CRUZ CASTILLO RODRIGUEZ"/>
    <m/>
    <s v="CXP00026060"/>
    <d v="2014-05-20T00:00:00"/>
    <s v="OFIC.2014/374/373-B"/>
    <s v="LIC, PRE Y POST MSTRA YUDERKY A. DE LA ROSA OF.2014/374/373B"/>
    <n v="-64443.82"/>
    <n v="-64443.82"/>
  </r>
  <r>
    <x v="2"/>
    <s v="Cuenta de proveedor"/>
    <s v="01800709121"/>
    <s v="ENNY  BERENICE GOMEZ GOMEZ"/>
    <m/>
    <s v="CXP00026038"/>
    <d v="2014-05-20T00:00:00"/>
    <s v="OFIC.2014/1499/409-B"/>
    <s v="LIC, PRE Y POST DE LA MSTRA GRISELYS J. PEÑA, OFIC. 1499/409"/>
    <n v="-44718.48"/>
    <n v="-44718.48"/>
  </r>
  <r>
    <x v="2"/>
    <s v="Cuenta de proveedor"/>
    <s v="02301210197"/>
    <s v="YOANNETTE MITCHELL NIEVES"/>
    <m/>
    <s v="CXP00026055"/>
    <d v="2014-05-20T00:00:00"/>
    <s v="OFIC.2014/480/481-B"/>
    <s v="LIC, PRE Y POST DE MSTRA LENIS ALT. POLANCO OF.2014/480/481B"/>
    <n v="-56391.54"/>
    <n v="-56391.54"/>
  </r>
  <r>
    <x v="2"/>
    <s v="Cuenta de proveedor"/>
    <s v="02301410458"/>
    <s v="GISELA CONCEPCION ARAUJO"/>
    <m/>
    <s v="CXP00026046"/>
    <d v="2014-05-20T00:00:00"/>
    <s v="OFIC.2014/495/496-B"/>
    <s v="LIC, PRE Y POST DE MSTRA MARY FIGUEREO F.OFIC2014/495/496-B"/>
    <n v="-65990.100000000006"/>
    <n v="-65990.100000000006"/>
  </r>
  <r>
    <x v="2"/>
    <s v="Cuenta de proveedor"/>
    <s v="02900174141"/>
    <s v="WINTER ALBERTO DIAZ RAMIREZ"/>
    <m/>
    <s v="CXP00026018"/>
    <d v="2014-05-20T00:00:00"/>
    <s v="OFICIO 518-519/2014"/>
    <s v="LIC PRE Y POST NATAL DE LA MTRA. MILAIDIS JOSEFINA R. REYES"/>
    <n v="-62390.64"/>
    <n v="-62390.64"/>
  </r>
  <r>
    <x v="2"/>
    <s v="Cuenta de proveedor"/>
    <s v="03103174433"/>
    <s v="NELLY ALTAGRACIA PENA MENDEZ"/>
    <m/>
    <s v="CXP00026082"/>
    <d v="2014-05-20T00:00:00"/>
    <s v="OFICIO 639-640/2014"/>
    <s v="LIC PRE Y POST NATAL DE LA MTRA. CALRIBEL M. RODRIGUEZ VILOR"/>
    <n v="-56391.54"/>
    <n v="-56391.54"/>
  </r>
  <r>
    <x v="2"/>
    <s v="Cuenta de proveedor"/>
    <s v="03104371137"/>
    <s v="MAYELIN IGLESIAS REYES"/>
    <m/>
    <s v="CXP00026050"/>
    <d v="2014-05-20T00:00:00"/>
    <s v="OFIC.2014/503/504-B"/>
    <s v="LIC, PRE Y POST DE MSTRA ANA S. MORA G.OFIC.2014/503/504-B"/>
    <n v="-63590.46"/>
    <n v="-63590.46"/>
  </r>
  <r>
    <x v="2"/>
    <s v="Cuenta de proveedor"/>
    <s v="03104761568"/>
    <s v="DILENIA DEL CARMEN CAMPOS PEREZ"/>
    <m/>
    <s v="CXP00026032"/>
    <d v="2014-05-20T00:00:00"/>
    <s v="OFICIO 644-645/2014"/>
    <s v="LIC PRE Y POST NATAL DE LA MTRA. RAFAELINA DEL CARMEN TAPIA"/>
    <n v="-71269.2"/>
    <n v="-71269.2"/>
  </r>
  <r>
    <x v="2"/>
    <s v="Cuenta de proveedor"/>
    <s v="04100177338"/>
    <s v="ELIZABETH FRANCISCO CABRERA"/>
    <m/>
    <s v="CXP00026108"/>
    <d v="2014-05-20T00:00:00"/>
    <s v="OFICIO 516-B/2014"/>
    <s v="LIC PRE Y POST NATAL DE LA MTRA.  ROSELIA ALT.PEREZ GARCIA"/>
    <n v="-38624.58"/>
    <n v="-38624.58"/>
  </r>
  <r>
    <x v="2"/>
    <s v="Cuenta de proveedor"/>
    <s v="04100197252"/>
    <s v="TEMPORA MARIA MINAYA RINCON"/>
    <m/>
    <s v="CXP00026061"/>
    <d v="2014-05-20T00:00:00"/>
    <s v="OFIC.2014/380/381-B"/>
    <s v="LIC, PRE Y POST DE MSTRA ANNY TATIS METZ OFIC.2014/380/381-B"/>
    <n v="-81540.78"/>
    <n v="-81540.78"/>
  </r>
  <r>
    <x v="2"/>
    <s v="Cuenta de proveedor"/>
    <s v="04400178630"/>
    <s v="ANGELA ALTAGRACIA LIMA ZAPATA"/>
    <m/>
    <s v="CXP00026086"/>
    <d v="2014-05-20T00:00:00"/>
    <s v="OFICIO 510-511/2014"/>
    <s v="LIC PRE Y POST NATAL DE LA MTRA. ALIDA DEL CARMEN  FERREIRAS"/>
    <n v="-57591.360000000001"/>
    <n v="-57591.360000000001"/>
  </r>
  <r>
    <x v="2"/>
    <s v="Cuenta de proveedor"/>
    <s v="04800932909"/>
    <s v="JUDITH DE DIOS NOLBERTO"/>
    <m/>
    <s v="CXP00026047"/>
    <d v="2014-05-20T00:00:00"/>
    <s v="OFIC.2014/440/441-B"/>
    <s v="LIC, PRE Y POST DE MSTRA DILENIA CAPELLAN, OFIC.2014/440/441"/>
    <n v="-63590.46"/>
    <n v="-63590.46"/>
  </r>
  <r>
    <x v="2"/>
    <s v="Cuenta de proveedor"/>
    <s v="04900537376"/>
    <s v="ROSA MARIA GUZMAN DE LA CRUZ"/>
    <m/>
    <s v="CXP00026040"/>
    <d v="2014-05-20T00:00:00"/>
    <s v="OFIC.2014/412/414-B"/>
    <s v="LIC, PRE Y POST LA MSTRA KENIA A. PICHARDO, OF. 2014/412/414"/>
    <n v="-57591.360000000001"/>
    <n v="-57591.360000000001"/>
  </r>
  <r>
    <x v="2"/>
    <s v="Cuenta de proveedor"/>
    <s v="05400698683"/>
    <s v="MARIA DOMINGA TEJADA HERRERA"/>
    <m/>
    <s v="CXP00026051"/>
    <d v="2014-05-20T00:00:00"/>
    <s v="OFIC.2014/492/493-B"/>
    <s v="LIC, PRE Y POST DE MSTRA SANTA A. DE PAULA, OF.2014/492/493-"/>
    <n v="-75228.600000000006"/>
    <n v="-75228.600000000006"/>
  </r>
  <r>
    <x v="2"/>
    <s v="Cuenta de proveedor"/>
    <s v="05401427314"/>
    <s v="ETIFANIA ALTAGRACIA PEREZ GONZALEZ"/>
    <m/>
    <s v="CXP00026062"/>
    <d v="2014-05-20T00:00:00"/>
    <s v="oFIC.2014/384/385-B"/>
    <s v="LIC, PRE Y POST DE MSTRA CARMEN A. BLANCO OF.2014/384/385-B"/>
    <n v="-56391.54"/>
    <n v="-56391.54"/>
  </r>
  <r>
    <x v="2"/>
    <s v="Cuenta de proveedor"/>
    <s v="06800413202"/>
    <s v="LUATHANY FRANCISCA PEREZ MELO"/>
    <m/>
    <s v="CXP00026030"/>
    <d v="2014-05-20T00:00:00"/>
    <s v="OFICIO 513-515/2014"/>
    <s v="LIC PRE Y POST NATAL DE LA MTRA. WENDY MARITZA ROMERO ALCANT"/>
    <n v="-57591.360000000001"/>
    <n v="-57591.360000000001"/>
  </r>
  <r>
    <x v="2"/>
    <s v="Cuenta de proveedor"/>
    <s v="08200169814"/>
    <s v="DOLLYS MARTINEZ BRIOSO"/>
    <m/>
    <s v="CXP00026044"/>
    <d v="2014-05-20T00:00:00"/>
    <s v="OFIC.2014/437/438-B"/>
    <s v="LIC, PRE Y POST LA MSTRA YISSELL DIAZ C, OFIC.2014/437/438-B"/>
    <n v="-55191.72"/>
    <n v="-55191.72"/>
  </r>
  <r>
    <x v="2"/>
    <s v="Cuenta de proveedor"/>
    <s v="10100108561"/>
    <s v="ROHANNY DE JESUS VERAS REYES"/>
    <m/>
    <s v="CXP00026109"/>
    <d v="2014-05-20T00:00:00"/>
    <s v="OFICIO 517-B/2014"/>
    <s v="LIC PRE Y POST NATAL DE LA MTRA.  ROSELIA ALT.PEREZ GARCIA"/>
    <n v="-38624.58"/>
    <n v="-38624.58"/>
  </r>
  <r>
    <x v="2"/>
    <s v="Cuenta de proveedor"/>
    <s v="10300056495"/>
    <s v="MERY ALTAGRACIA RIJO REYES"/>
    <m/>
    <s v="CXP00026043"/>
    <d v="2014-05-20T00:00:00"/>
    <s v="OFIC.2014/498/499-B"/>
    <s v="LIC, PRE Y POST DE MSTRA GRISSEL REYES M.OF.2014/498/499-B"/>
    <n v="-76548.399999999994"/>
    <n v="-76548.399999999994"/>
  </r>
  <r>
    <x v="2"/>
    <s v="Cuenta de proveedor"/>
    <s v="22300230202"/>
    <s v="JOSEFINA CASTRO MARTE"/>
    <m/>
    <s v="CXP00026048"/>
    <d v="2014-05-20T00:00:00"/>
    <s v="OFIC.2014/445/446-B"/>
    <s v="LIC, PRE Y POST DE MSTRA MINIERBA V. RINCON OFC.2014/445/446"/>
    <n v="-57591.360000000001"/>
    <n v="-57591.360000000001"/>
  </r>
  <r>
    <x v="2"/>
    <s v="Cuenta de proveedor"/>
    <s v="22300293853"/>
    <s v="JENNIFFER MOTA ARACENA"/>
    <m/>
    <s v="CXP00026039"/>
    <d v="2014-05-20T00:00:00"/>
    <s v="OFICIO 663-664/2014"/>
    <s v="LIC PRE Y POST NATAL DE LA MTRA. KATY ELIZABETH FAMILIA"/>
    <n v="-83400.800000000003"/>
    <n v="-83400.800000000003"/>
  </r>
  <r>
    <x v="2"/>
    <s v="Cuenta de proveedor"/>
    <s v="40220495499"/>
    <s v="ROSMERIS ELIZABETH GOMEZ ACOSTA"/>
    <m/>
    <s v="CXP00026056"/>
    <d v="2014-05-20T00:00:00"/>
    <s v="OFIC.2014/478/479-B"/>
    <s v="LIC, PRE Y POST DE MSTRA LIDIA M. JAQUEZ, OFIC.2014/478/479B"/>
    <n v="-59991"/>
    <n v="-59991"/>
  </r>
  <r>
    <x v="2"/>
    <s v="Cuenta de proveedor"/>
    <s v="40220879965"/>
    <s v="HILARIA LAURENCIO GIRON"/>
    <m/>
    <s v="CXP00026070"/>
    <d v="2014-05-20T00:00:00"/>
    <s v="OFIC.2014/402/403-B"/>
    <s v="LIC, PRE Y POST DE MSTRA TOMASINA HQUEZ. OFIC.2014/402/403-B"/>
    <n v="-59991"/>
    <n v="-59991"/>
  </r>
  <r>
    <x v="2"/>
    <s v="Cuenta de proveedor"/>
    <s v="00103221974"/>
    <s v="DILCIA  MARGARITA SANTANA"/>
    <m/>
    <s v="CXP00026131"/>
    <d v="2014-05-21T00:00:00"/>
    <s v="OFICIO #466"/>
    <s v="LIC. PRE Y POST NATAL DE MSTRA. NATIVIDAD M. OFIC. 466-B/14"/>
    <n v="-27595.86"/>
    <n v="-27595.86"/>
  </r>
  <r>
    <x v="2"/>
    <s v="Cuenta de proveedor"/>
    <s v="00109259515"/>
    <s v="NORCA YANET HENRIQUEZ ACOSTA"/>
    <m/>
    <s v="CXP00026151"/>
    <d v="2014-05-21T00:00:00"/>
    <s v="OFICIO #434B"/>
    <s v="LIC. PRE Y POST NATAL DE MTRA. FELICITA CONTRERAS. #434-2014"/>
    <n v="-28195.77"/>
    <n v="-28195.77"/>
  </r>
  <r>
    <x v="2"/>
    <s v="Cuenta de proveedor"/>
    <s v="00110333366"/>
    <s v="ANGELA  VARGAS CUEVAS"/>
    <m/>
    <s v="CXP00026150"/>
    <d v="2014-05-21T00:00:00"/>
    <s v="OFICIO #465"/>
    <s v="LIC. PRE Y POST NATAL DE MSTRA. NATIVIDAD M. OFIC. 465-B/14"/>
    <n v="-27595.86"/>
    <n v="-27595.86"/>
  </r>
  <r>
    <x v="2"/>
    <s v="Cuenta de proveedor"/>
    <s v="00112247275"/>
    <s v="YUDELKA MAÑON MIRANDA"/>
    <m/>
    <s v="CXP00026163"/>
    <d v="2014-05-21T00:00:00"/>
    <s v="OFICIO #514B"/>
    <s v="LIC. PRE Y POST NATAL DE LA MTRA. JULIA TORRES. #514-B/2014"/>
    <n v="-32395.14"/>
    <n v="-32395.14"/>
  </r>
  <r>
    <x v="2"/>
    <s v="Cuenta de proveedor"/>
    <s v="00115085128"/>
    <s v="YAHAIRA MARGARITA JARVIS RAMIREZ"/>
    <m/>
    <s v="CXP00026142"/>
    <d v="2014-05-21T00:00:00"/>
    <s v="OFICIO 382-B/2014"/>
    <s v="LIC PRE Y POST NATAL DE LA MTRA. YAHAIRA MARGARITA JARVIS RA"/>
    <n v="-23396.49"/>
    <n v="-23396.49"/>
  </r>
  <r>
    <x v="2"/>
    <s v="Cuenta de proveedor"/>
    <s v="00115918690"/>
    <s v="FATIMA DE LEON LORENZO"/>
    <m/>
    <s v="CXP00026153"/>
    <d v="2014-05-21T00:00:00"/>
    <s v="OFICIO #435B"/>
    <s v="LIC. PRE Y POST NATAL DE MTRA. FELICITA CONTRERAS. #435-2014"/>
    <n v="-28195.77"/>
    <n v="-28195.77"/>
  </r>
  <r>
    <x v="2"/>
    <s v="Cuenta de proveedor"/>
    <s v="00118341668"/>
    <s v="LOURDES MARIA CASTILLO BENITEZ"/>
    <m/>
    <s v="CXP00026164"/>
    <d v="2014-05-21T00:00:00"/>
    <s v="OFICIO #453B"/>
    <s v="LIC. PRE Y POST NATAL DE LA MTRA. JULIA TORRES. #453-B/2014"/>
    <n v="-32395.14"/>
    <n v="-32395.14"/>
  </r>
  <r>
    <x v="2"/>
    <s v="Cuenta de proveedor"/>
    <s v="00300883980"/>
    <s v="SANTO LUIS SANTANA GUERRERO"/>
    <m/>
    <s v="CXP00026118"/>
    <d v="2014-05-21T00:00:00"/>
    <s v="OFICIO 461-B/2014"/>
    <s v="LIC PRE POST NATAL DE LA MTRA. FRANCIA ALT. BERNABE ENCARNAC"/>
    <n v="-28795.68"/>
    <n v="-28795.68"/>
  </r>
  <r>
    <x v="2"/>
    <s v="Cuenta de proveedor"/>
    <s v="00300925518"/>
    <s v="PERCEBERADA MELANIA MARTINEZ AYBAR"/>
    <m/>
    <s v="CXP00026119"/>
    <d v="2014-05-21T00:00:00"/>
    <s v="OFICIO 462-B/2014"/>
    <s v="LIC PRE POST NATAL DE LA MTRA. FRANCIA ALT. BERNABE ENCARNAC"/>
    <n v="-34332.959999999999"/>
    <n v="-34332.959999999999"/>
  </r>
  <r>
    <x v="2"/>
    <s v="Cuenta de proveedor"/>
    <s v="01100265295"/>
    <s v="JOSEFINA OTAÑO PEREZ"/>
    <m/>
    <s v="CXP00026128"/>
    <d v="2014-05-21T00:00:00"/>
    <s v="OFICIO.474/475-2014"/>
    <s v="LIC PRE Y POST NATAL DE MSTRA. FLOR I. MONTILLA OF.475/474-B"/>
    <n v="-64790.28"/>
    <n v="-64790.28"/>
  </r>
  <r>
    <x v="2"/>
    <s v="Cuenta de proveedor"/>
    <s v="03102998527"/>
    <s v="DILENIA DEL CARMEN VALERIO DOMINGUEZ"/>
    <m/>
    <s v="CXP00026120"/>
    <d v="2014-05-21T00:00:00"/>
    <s v="OFICIO 634-B/2014"/>
    <s v="LIC PRE POST NATAL DE LA MTRA. JULISSA RAFAELINA VERAS REYNO"/>
    <n v="-28795.68"/>
    <n v="-28795.68"/>
  </r>
  <r>
    <x v="2"/>
    <s v="Cuenta de proveedor"/>
    <s v="03103176560"/>
    <s v="JOEL DE JESUS GARCIA PEÑA"/>
    <m/>
    <s v="CXP00026125"/>
    <d v="2014-05-21T00:00:00"/>
    <s v="OFICIO 647-B/2014"/>
    <s v="LIC PRE POST NATAL DE LA MTRA. CAROLINA MERCESES VASQUE ZFIR"/>
    <n v="-38274.199999999997"/>
    <n v="-38274.199999999997"/>
  </r>
  <r>
    <x v="2"/>
    <s v="Cuenta de proveedor"/>
    <s v="03103883249"/>
    <s v="ALBANIA CONSUELO TAVAREZ GARCIA"/>
    <m/>
    <s v="CXP00026121"/>
    <d v="2014-05-21T00:00:00"/>
    <s v="OFICIO 635-B/2014"/>
    <s v="LIC PRE POST NATAL DE LA MTRA. JULISSA RAFAELINA VERAS REYNO"/>
    <n v="-28795.68"/>
    <n v="-28795.68"/>
  </r>
  <r>
    <x v="2"/>
    <s v="Cuenta de proveedor"/>
    <s v="03104419704"/>
    <s v="ARACELYS DEL CARMEN FILPO CEPEDA"/>
    <m/>
    <s v="CXP00026126"/>
    <d v="2014-05-21T00:00:00"/>
    <s v="OFICIO 648-B/2014"/>
    <s v="LIC PRE POST NATAL DE LA MTRA. CAROLINA MERCESES VASQUE ZFIR"/>
    <n v="-38274.199999999997"/>
    <n v="-38274.199999999997"/>
  </r>
  <r>
    <x v="2"/>
    <s v="Cuenta de proveedor"/>
    <s v="03104453968"/>
    <s v="JUANA MERCEDES SANDOVAL SANCHEZ"/>
    <m/>
    <s v="CXP00026160"/>
    <d v="2014-05-21T00:00:00"/>
    <s v="OFICIO #544B"/>
    <s v="LIC. PRE Y POST NATAL LA MSTRA.YOSELYN SANCHEZ. OF.544-2014"/>
    <n v="-28795.68"/>
    <n v="-28795.68"/>
  </r>
  <r>
    <x v="2"/>
    <s v="Cuenta de proveedor"/>
    <s v="03200146086"/>
    <s v="SILVERIA CLARA LUZ LOPEZ"/>
    <m/>
    <s v="CXP00026124"/>
    <d v="2014-05-21T00:00:00"/>
    <s v="OFICIO 638-B/2014"/>
    <s v="LIC PRE POST NATAL DE LA MTRA. BELKIS ALT. PICHARDO RODRIGUE"/>
    <n v="-38274.199999999997"/>
    <n v="-38274.199999999997"/>
  </r>
  <r>
    <x v="2"/>
    <s v="Cuenta de proveedor"/>
    <s v="03200259996"/>
    <s v="ANA HILDA MERCEDES COLON"/>
    <m/>
    <s v="CXP00026123"/>
    <d v="2014-05-21T00:00:00"/>
    <s v="OFICIO 637-B/2014"/>
    <s v="LIC PRE POST NATAL DE LA MTRA. BELKIS ALT. PICHARDO RODRIGUE"/>
    <n v="-38274.199999999997"/>
    <n v="-38274.199999999997"/>
  </r>
  <r>
    <x v="2"/>
    <s v="Cuenta de proveedor"/>
    <s v="03200334591"/>
    <s v="ALTAGRACIA BARRERA OSORIA"/>
    <m/>
    <s v="CXP00026156"/>
    <d v="2014-05-21T00:00:00"/>
    <s v="OFICIO #521B"/>
    <s v="LIC. PRE Y POST NATAL DE MSTRA.ANGELA ESTRELLA. 521-2014"/>
    <n v="-28195.77"/>
    <n v="-28195.77"/>
  </r>
  <r>
    <x v="2"/>
    <s v="Cuenta de proveedor"/>
    <s v="03200342305"/>
    <s v="LEONEL  ANTONIO LOPEZ ROJAS"/>
    <m/>
    <s v="CXP00026158"/>
    <d v="2014-05-21T00:00:00"/>
    <s v="OFICIO #520B"/>
    <s v="LIC. PRE Y POST NATAL DE MSTRA.ANGELA ESTRELLA. 520-2014"/>
    <n v="-28195.77"/>
    <n v="-28195.77"/>
  </r>
  <r>
    <x v="2"/>
    <s v="Cuenta de proveedor"/>
    <s v="05600133762"/>
    <s v="ERIDANIA  ANTONIA GARCIA DISLA"/>
    <m/>
    <s v="CXP00026162"/>
    <d v="2014-05-21T00:00:00"/>
    <s v="OFICIO #533B"/>
    <s v="LIC. PRE Y POST NATAL DE LA MTRA.YAJAIRA ROSARIO. #533-2014"/>
    <n v="-36294.5"/>
    <n v="-36294.5"/>
  </r>
  <r>
    <x v="2"/>
    <s v="Cuenta de proveedor"/>
    <s v="05600801756"/>
    <s v="ANA MARIA  POLANCO ALMANZAR"/>
    <m/>
    <s v="CXP00026161"/>
    <d v="2014-05-21T00:00:00"/>
    <s v="OFICIO #532B"/>
    <s v="LIC. PRE Y POST NATAL DE LA MTRA.YAJAIRA ROSARIO. #532-2014"/>
    <n v="-36294.5"/>
    <n v="-36294.5"/>
  </r>
  <r>
    <x v="2"/>
    <s v="Cuenta de proveedor"/>
    <s v="06600006388"/>
    <s v="WENDYS  ESPERANZA  DE LA CRUZ OVALLE"/>
    <m/>
    <s v="CXP00026148"/>
    <d v="2014-05-21T00:00:00"/>
    <s v="OFIC.14/390/13/1055B"/>
    <s v="LIC. PRE Y POST DE MSTRA MERI A. GARCIA OFIC.14/390/13/1055B"/>
    <n v="-71019.72"/>
    <n v="-71019.72"/>
  </r>
  <r>
    <x v="2"/>
    <s v="Cuenta de proveedor"/>
    <s v="09300634376"/>
    <s v="MAYRA ELIZABETH MOJICA PEREZ"/>
    <m/>
    <s v="CXP00026143"/>
    <d v="2014-05-21T00:00:00"/>
    <s v="OFICIO. 387-B /2014"/>
    <s v="LIC. PRE Y POST DE MSTRA DANILSA M. FRIAS A. OFIC.2014/387-B"/>
    <n v="-40770.39"/>
    <n v="-40770.39"/>
  </r>
  <r>
    <x v="2"/>
    <s v="Cuenta de proveedor"/>
    <s v="22300280769"/>
    <s v="MARIA ELISA SANTANA VERAS"/>
    <m/>
    <s v="CXP00026141"/>
    <d v="2014-05-21T00:00:00"/>
    <s v="OFICIO 436/2014"/>
    <s v="LIC PRE Y POST NATAL DE LA MTRA. ESTEPHANY ALT. SOTO PEREZ"/>
    <n v="-33617.69"/>
    <n v="-33617.69"/>
  </r>
  <r>
    <x v="2"/>
    <s v="Cuenta de proveedor"/>
    <s v="40221148089"/>
    <s v="JUANA IRIS CASTILLO CONTRERAS"/>
    <m/>
    <s v="CXP00026127"/>
    <d v="2014-05-21T00:00:00"/>
    <s v="OFICIO 406-407-/2014"/>
    <s v="LIC PRE POST NATAL DE LA MTRA. MARTHA IRIS CASTILLO CONTRERA"/>
    <n v="-34194.870000000003"/>
    <n v="-34194.870000000003"/>
  </r>
  <r>
    <x v="1"/>
    <s v="Cuenta de proveedor"/>
    <s v="130277044"/>
    <s v="ARQ ING L &amp; F SRL"/>
    <s v="Libramiento"/>
    <s v="MIED-155495"/>
    <d v="2014-05-21T00:00:00"/>
    <s v="CONTR. 1594-1"/>
    <s v="CONTR. 1594-1"/>
    <n v="438950.28"/>
    <n v="438950.28"/>
  </r>
  <r>
    <x v="1"/>
    <s v="Cuenta de proveedor"/>
    <s v="130277044"/>
    <s v="ARQ ING L &amp; F SRL"/>
    <s v="Libramiento"/>
    <s v="CXP00026122"/>
    <d v="2014-05-21T00:00:00"/>
    <s v="CONTR. 1594-1"/>
    <s v="CUBICACION # 1"/>
    <n v="-2194751.4"/>
    <n v="-2194751.4"/>
  </r>
  <r>
    <x v="1"/>
    <s v="Cuenta de proveedor"/>
    <s v="09700146773"/>
    <s v="DINANYELI MELENDEZ BONILLA"/>
    <m/>
    <s v="CXP00026227"/>
    <d v="2014-05-23T00:00:00"/>
    <s v="CONTR-3377-1"/>
    <s v="30% COMPRA DE TERRENO"/>
    <n v="-7800000"/>
    <n v="-7800000"/>
  </r>
  <r>
    <x v="0"/>
    <s v="Cuenta de proveedor"/>
    <s v="401517078"/>
    <s v="TESORERIA DE LA SEGURIDAD SOCIAL"/>
    <m/>
    <s v="ED00005518"/>
    <d v="2014-05-26T00:00:00"/>
    <m/>
    <s v="SEG. PENSION SALARIOS, MESES MARZO-MAYO/2014, OFIC. 402/14"/>
    <n v="-1981.8"/>
    <n v="-1981.8"/>
  </r>
  <r>
    <x v="0"/>
    <s v="Cuenta de proveedor"/>
    <s v="401517078"/>
    <s v="TESORERIA DE LA SEGURIDAD SOCIAL"/>
    <m/>
    <s v="ED00005519"/>
    <d v="2014-05-26T00:00:00"/>
    <m/>
    <s v="SEG. SALUD SALARIOS, MESES MARZO-MAYO/2014, OFIC. 402/14"/>
    <n v="-2099.1999999999998"/>
    <n v="-2099.1999999999998"/>
  </r>
  <r>
    <x v="2"/>
    <s v="Cuenta de proveedor"/>
    <s v="02100009881"/>
    <s v="LEIBNY ELIESSEL RAMON BORGES"/>
    <m/>
    <s v="CXP00026306"/>
    <d v="2014-05-26T00:00:00"/>
    <s v="OFICIO #525-B/2014"/>
    <s v="LIC. PRE Y POST NATAL DE LA MTRA. DEYANIRA PEÑA, OFIC.#525-B"/>
    <n v="-44060.800000000003"/>
    <n v="-44060.800000000003"/>
  </r>
  <r>
    <x v="1"/>
    <s v="Cuenta de proveedor"/>
    <s v="00100877141"/>
    <s v="ODALIS GUILLERMO PEREZ NINA"/>
    <m/>
    <s v="PI009372"/>
    <d v="2014-05-26T00:00:00"/>
    <s v="OFICIO #137"/>
    <s v="CONFERENCISTA PRIMER ENCUENTRO DE ACTUAL. LITERARIA."/>
    <n v="-15000"/>
    <n v="-15000"/>
  </r>
  <r>
    <x v="1"/>
    <s v="Cuenta de proveedor"/>
    <s v="05601151870"/>
    <s v="FIORDALIZA DEL CARMEN POLANCO CRUZ"/>
    <m/>
    <s v="CXP00026290"/>
    <d v="2014-05-26T00:00:00"/>
    <s v="CONTR. 3131"/>
    <s v="80% COMPRA TERRENO"/>
    <n v="-240000"/>
    <n v="-240000"/>
  </r>
  <r>
    <x v="1"/>
    <s v="Cuenta de proveedor"/>
    <s v="00100616606"/>
    <s v="CRISTINA RAFAELA ROSARIO ROSARIO"/>
    <m/>
    <s v="CXP00026328"/>
    <d v="2014-05-27T00:00:00"/>
    <s v="NCF-01029529"/>
    <s v="SERV. LEGALIZACION DE CONTRATOS COMPRAVENTA DE INMUEBLE"/>
    <n v="-28320"/>
    <n v="-28320"/>
  </r>
  <r>
    <x v="0"/>
    <s v="Cuenta de proveedor"/>
    <s v="401517078"/>
    <s v="TESORERIA DE LA SEGURIDAD SOCIAL"/>
    <m/>
    <s v="ED00005618"/>
    <d v="2014-05-28T00:00:00"/>
    <m/>
    <s v="S. PENSIONES, SERV. PREST., FEBRERO Y MARZO, OFIC. 401/14"/>
    <n v="-2733.27"/>
    <n v="-2733.27"/>
  </r>
  <r>
    <x v="0"/>
    <s v="Cuenta de proveedor"/>
    <s v="401517078"/>
    <s v="TESORERIA DE LA SEGURIDAD SOCIAL"/>
    <m/>
    <s v="ED00005619"/>
    <d v="2014-05-28T00:00:00"/>
    <m/>
    <s v="SEG. SALUD, SERV. PREST., FEBRERO Y MARZO, OFIC. 401/14"/>
    <n v="-2895.17"/>
    <n v="-2895.17"/>
  </r>
  <r>
    <x v="1"/>
    <s v="Cuenta de proveedor"/>
    <s v="05400370135"/>
    <s v="JOSE ROGELIO ESTRELLA RIVAS"/>
    <m/>
    <s v="CXP00026368"/>
    <d v="2014-05-28T00:00:00"/>
    <s v="CONTR. 1537-3"/>
    <s v="SERVISION PROFESIONALES DE FEBRERO A MAYO/2014"/>
    <n v="-280000"/>
    <n v="-280000"/>
  </r>
  <r>
    <x v="2"/>
    <s v="Cuenta de proveedor"/>
    <s v="130924262"/>
    <s v="DESTINATIONS GROUP SRL"/>
    <m/>
    <s v="CXP00026395"/>
    <d v="2014-05-29T00:00:00"/>
    <s v="NCF-00000010"/>
    <s v="COMPRA DE BOLETO AEREO PARA EL SR. VICTOR GOMEZ V."/>
    <n v="-74380"/>
    <n v="-2937.87"/>
  </r>
  <r>
    <x v="0"/>
    <s v="Cuenta de proveedor"/>
    <s v="130667225"/>
    <s v="FORO COMUNITARIO, EIRL."/>
    <m/>
    <s v="CXP00026454"/>
    <d v="2014-05-30T00:00:00"/>
    <s v="NCF01688944"/>
    <s v="SERV. TRANS. PUBLI. QUISQUEYA APRENDE CONTIGO"/>
    <n v="-30000"/>
    <n v="-30000"/>
  </r>
  <r>
    <x v="0"/>
    <s v="Cuenta de proveedor"/>
    <s v="101591285"/>
    <s v="LEASING AUTOMOTRIZ DEL SUR SRL"/>
    <s v="Libramiento"/>
    <s v="CXP00034242"/>
    <d v="2014-06-01T00:00:00"/>
    <s v="A010010011500004702"/>
    <s v="SERVICIO DE ALQUILER DE JEEPETA,PARA EL USO MINERD"/>
    <n v="-110684"/>
    <n v="-110684"/>
  </r>
  <r>
    <x v="0"/>
    <s v="Cuenta de proveedor"/>
    <s v="102317607"/>
    <s v="RADIO AMISTAD, SRL"/>
    <m/>
    <s v="CXP00034325"/>
    <d v="2014-06-01T00:00:00"/>
    <s v="A010010011500000065"/>
    <s v="SERVICIO DE TRANSMISION PUBLICIDAD CAPSULAS INFORM"/>
    <n v="-29500"/>
    <n v="-29500"/>
  </r>
  <r>
    <x v="0"/>
    <s v="Cuenta de proveedor"/>
    <s v="130195633"/>
    <s v="LEONARDO TOURS S.R.L"/>
    <m/>
    <s v="CXP00029038"/>
    <d v="2014-06-02T00:00:00"/>
    <s v="A01001001150000776"/>
    <s v="SERVICIO DE ALQUILER DE AUTOBUSES Y CAMIONETAS"/>
    <n v="-72000"/>
    <n v="-72000"/>
  </r>
  <r>
    <x v="1"/>
    <s v="Cuenta de proveedor"/>
    <s v="03101910317"/>
    <s v="ANGELA TEOLINDA E. FED. CASTRO DIAZ"/>
    <m/>
    <s v="MIED-7534"/>
    <d v="2014-06-02T00:00:00"/>
    <s v="OFIC. 156/2014"/>
    <m/>
    <n v="167000"/>
    <n v="-167000"/>
  </r>
  <r>
    <x v="1"/>
    <s v="Cuenta de proveedor"/>
    <s v="01600033904"/>
    <s v="DANIS PANIAGUA Y PANIAGUA"/>
    <m/>
    <s v="CXP00026522"/>
    <d v="2014-06-03T00:00:00"/>
    <s v="CONTR. 1921-1"/>
    <s v="30% FINAL COMPRA TERRENO"/>
    <n v="-472500"/>
    <n v="-472500"/>
  </r>
  <r>
    <x v="1"/>
    <s v="Cuenta de proveedor"/>
    <s v="03800038469"/>
    <s v="MINERVA LOPEZ ACEVEDO"/>
    <m/>
    <s v="CXP00026510"/>
    <d v="2014-06-03T00:00:00"/>
    <s v="CONTR.3023-1"/>
    <s v="10% FINAL COMPRA TERRENO"/>
    <n v="-819000"/>
    <n v="-819000"/>
  </r>
  <r>
    <x v="1"/>
    <s v="Cuenta de proveedor"/>
    <s v="04700930573"/>
    <s v="MARIA DEL CARMEN MINAYA EVANGELISTA"/>
    <m/>
    <s v="CXP00026517"/>
    <d v="2014-06-03T00:00:00"/>
    <s v="CONTR. 1990-1"/>
    <s v="10% FINAL COMPRA TERRENO"/>
    <n v="-382320"/>
    <n v="-382320"/>
  </r>
  <r>
    <x v="0"/>
    <s v="Cuenta de proveedor"/>
    <s v="130902011"/>
    <s v="DELICIAS NANI CATERING &amp; ALGO MAS, EIRL"/>
    <m/>
    <s v="CXP00029633"/>
    <d v="2014-06-04T00:00:00"/>
    <s v="P010010011502075554"/>
    <s v="SERVICIOS DE ALIMENTACION Y ALQUILER,"/>
    <n v="-102483"/>
    <n v="-102483"/>
  </r>
  <r>
    <x v="0"/>
    <s v="Cuenta de proveedor"/>
    <s v="401517078"/>
    <s v="TESORERIA DE LA SEGURIDAD SOCIAL"/>
    <m/>
    <s v="ED00005579"/>
    <d v="2014-06-04T00:00:00"/>
    <m/>
    <s v="SEG. PENSION SERV. PREST. AL PERS. DEL ALMACEN, OFIC. 404/14"/>
    <n v="-14659.96"/>
    <n v="-14659.96"/>
  </r>
  <r>
    <x v="0"/>
    <s v="Cuenta de proveedor"/>
    <s v="401517078"/>
    <s v="TESORERIA DE LA SEGURIDAD SOCIAL"/>
    <m/>
    <s v="ED00005622"/>
    <d v="2014-06-04T00:00:00"/>
    <m/>
    <s v="SEG. SALUD SERV. PREST. AL PERS. DEL ALMACEN, OFIC. 404/2014"/>
    <n v="-15528.32"/>
    <n v="-15528.32"/>
  </r>
  <r>
    <x v="1"/>
    <s v="Cuenta de proveedor"/>
    <s v="00100604933"/>
    <s v="JUAN MANUEL GUERRERO DE JESUS"/>
    <m/>
    <s v="PAG00083765"/>
    <d v="2014-06-04T00:00:00"/>
    <m/>
    <s v="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
    <n v="90000"/>
    <n v="90000"/>
  </r>
  <r>
    <x v="1"/>
    <s v="Cuenta de proveedor"/>
    <s v="00109733345"/>
    <s v="RUDDY ESPINOSA FELIZ"/>
    <m/>
    <s v="CXP00026785"/>
    <d v="2014-06-06T00:00:00"/>
    <s v="CONTR. 3202 ANULADA"/>
    <s v="90% COMPRA TERRENO"/>
    <n v="-17832780"/>
    <n v="-17832780"/>
  </r>
  <r>
    <x v="1"/>
    <s v="Cuenta de proveedor"/>
    <s v="01700134461"/>
    <s v="MARINO DELGADO LAGARES"/>
    <m/>
    <s v="CXP00026806"/>
    <d v="2014-06-06T00:00:00"/>
    <s v="CONTR-0200"/>
    <s v="100% COMPRA DE TERRENO"/>
    <n v="-2175000"/>
    <n v="-2175000"/>
  </r>
  <r>
    <x v="1"/>
    <s v="Cuenta de proveedor"/>
    <s v="10000003235"/>
    <s v="FREDDY FAUSTINO GOICOECHEA RODRIGUEZ"/>
    <m/>
    <s v="CXP00026786"/>
    <d v="2014-06-06T00:00:00"/>
    <s v="CONTR. 3253"/>
    <s v="90% COMPRA TERRENO"/>
    <n v="-269863.2"/>
    <n v="-269863.2"/>
  </r>
  <r>
    <x v="1"/>
    <s v="Cuenta de proveedor"/>
    <s v="10000022268"/>
    <s v="RAFAEL PEREZ ORAN"/>
    <m/>
    <s v="CXP00026809"/>
    <d v="2014-06-06T00:00:00"/>
    <s v="CONTR-1973"/>
    <s v="90% COMPRA DE TERRENO"/>
    <n v="-288000"/>
    <n v="-288000"/>
  </r>
  <r>
    <x v="1"/>
    <s v="Cuenta de proveedor"/>
    <s v="00101433068"/>
    <s v="LEONEL OCTAVIO DE JS. PIMENTEL PELLERANO"/>
    <m/>
    <s v="CXP00026830"/>
    <d v="2014-06-09T00:00:00"/>
    <s v="CONTR-0063"/>
    <s v="100% COMPRA DE TERRENO"/>
    <n v="-5336606"/>
    <n v="-5336606"/>
  </r>
  <r>
    <x v="1"/>
    <s v="Cuenta de proveedor"/>
    <s v="130894762"/>
    <s v="INVERSIONES DOMINICANA AVIGE SRL"/>
    <m/>
    <s v="CXP00026835"/>
    <d v="2014-06-09T00:00:00"/>
    <s v="CONTR. 1991-1"/>
    <s v="10% FINAL COMPRA TERRENO"/>
    <n v="-950000"/>
    <n v="-950000"/>
  </r>
  <r>
    <x v="0"/>
    <s v="Cuenta de proveedor"/>
    <s v="00101731396"/>
    <s v="CARMEN LOURDES VALERA GUERRA"/>
    <m/>
    <s v="CXP00029065"/>
    <d v="2014-06-10T00:00:00"/>
    <s v="A0100100115000000131"/>
    <s v="SERVICIO DE REFRIGERIO,ALMUERZO,Y ALQUILER"/>
    <n v="-16520"/>
    <n v="-16520"/>
  </r>
  <r>
    <x v="1"/>
    <s v="Cuenta de proveedor"/>
    <s v="106014117"/>
    <s v="TRACE INTERNACIONAL, SRL"/>
    <s v="Cheque"/>
    <s v="MIED-8258"/>
    <d v="2014-06-10T00:00:00"/>
    <s v="-ANULADA-"/>
    <s v="aDQUISICION eQUIPOS TECNOLOGICOS"/>
    <n v="75637858.400000006"/>
    <n v="-75637858.400000006"/>
  </r>
  <r>
    <x v="1"/>
    <s v="Cuenta de proveedor"/>
    <s v="130040818"/>
    <s v="IDENTIFICACIONES COMERCIALES JMB S.R.L"/>
    <m/>
    <s v="CXP00034941"/>
    <d v="2014-06-11T00:00:00"/>
    <s v="A010010011500001187"/>
    <s v="SERVICIOS DE REPARACION IMPRESORA DE CARNET DATAC"/>
    <n v="-38055"/>
    <n v="-38055"/>
  </r>
  <r>
    <x v="0"/>
    <s v="Cuenta de proveedor"/>
    <s v="401517078"/>
    <s v="TESORERIA DE LA SEGURIDAD SOCIAL"/>
    <m/>
    <s v="ED00005640"/>
    <d v="2014-06-12T00:00:00"/>
    <m/>
    <s v="S. PENSIONES, MES DE MARZO, OFIC. #410/2014"/>
    <n v="-1399.12"/>
    <n v="-1399.12"/>
  </r>
  <r>
    <x v="0"/>
    <s v="Cuenta de proveedor"/>
    <s v="401517078"/>
    <s v="TESORERIA DE LA SEGURIDAD SOCIAL"/>
    <m/>
    <s v="ED00005641"/>
    <d v="2014-06-12T00:00:00"/>
    <m/>
    <s v="S. SALUD, MES DE MARZO, OFIC. #410/2014"/>
    <n v="-1482"/>
    <n v="-1482"/>
  </r>
  <r>
    <x v="1"/>
    <s v="Cuenta de proveedor"/>
    <s v="130277044"/>
    <s v="ARQ ING L &amp; F SRL"/>
    <s v="Libramiento"/>
    <s v="MIED-155792"/>
    <d v="2014-06-12T00:00:00"/>
    <s v="CONTR.1594-2"/>
    <s v="CONTR.1594-2"/>
    <n v="265456.71000000002"/>
    <n v="265456.71000000002"/>
  </r>
  <r>
    <x v="1"/>
    <s v="Cuenta de proveedor"/>
    <s v="130277044"/>
    <s v="ARQ ING L &amp; F SRL"/>
    <s v="Libramiento"/>
    <s v="CXP00027041"/>
    <d v="2014-06-12T00:00:00"/>
    <s v="CONTR.1594-2"/>
    <s v="CUBICACION #2"/>
    <n v="-1327283.55"/>
    <n v="-1327283.55"/>
  </r>
  <r>
    <x v="0"/>
    <s v="Cuenta de proveedor"/>
    <s v="401517078"/>
    <s v="TESORERIA DE LA SEGURIDAD SOCIAL"/>
    <m/>
    <s v="ED00005645"/>
    <d v="2014-06-13T00:00:00"/>
    <m/>
    <s v="S. SALUD, SERVICIOS PRESTADOS MES DE MAYO, OFIC. #445/2014"/>
    <n v="-5242.9"/>
    <n v="-5242.9"/>
  </r>
  <r>
    <x v="0"/>
    <s v="Cuenta de proveedor"/>
    <s v="401517078"/>
    <s v="TESORERIA DE LA SEGURIDAD SOCIAL"/>
    <m/>
    <s v="ED00005646"/>
    <d v="2014-06-13T00:00:00"/>
    <m/>
    <s v="S. PENSION, SERVICIOS PRESTADOS MES DE MAYO, OFIC. #445/2014"/>
    <n v="-4949.72"/>
    <n v="-4949.72"/>
  </r>
  <r>
    <x v="2"/>
    <s v="Cuenta de proveedor"/>
    <s v="00105532857"/>
    <s v="SOBEYDA SANCHEZ PEREZ"/>
    <m/>
    <s v="PI009565"/>
    <d v="2014-06-13T00:00:00"/>
    <s v="OFICIO #86/2014"/>
    <s v="TRANSPORTE REGIONAL Y DISTRITAL PRUEBAS NACIONALES"/>
    <n v="-14000"/>
    <n v="-14000"/>
  </r>
  <r>
    <x v="2"/>
    <s v="Cuenta de proveedor"/>
    <s v="00106484132"/>
    <s v="BERNARDO  DE JESUS  ACOSTA SANTOS"/>
    <m/>
    <s v="PI009560"/>
    <d v="2014-06-13T00:00:00"/>
    <s v="OFICIO #86/2014"/>
    <s v="TRANSPORTE REGIONAL Y DISTRITAL PRUEBAS NACIONALES"/>
    <n v="-16000"/>
    <n v="-16000"/>
  </r>
  <r>
    <x v="2"/>
    <s v="Cuenta de proveedor"/>
    <s v="00500173679"/>
    <s v="FELIX DE LA ROSA MONTAÑO"/>
    <m/>
    <s v="PI009572"/>
    <d v="2014-06-13T00:00:00"/>
    <s v="OFICIO #86/2014"/>
    <s v="TRANSPORTE REGIONAL Y DISTRITAL PRUEBAS NACIONALES"/>
    <n v="-12000"/>
    <n v="-12000"/>
  </r>
  <r>
    <x v="1"/>
    <s v="Cuenta de proveedor"/>
    <s v="04800613319"/>
    <s v="JORGE ABAD SANTOS"/>
    <m/>
    <s v="CXP00027084"/>
    <d v="2014-06-13T00:00:00"/>
    <s v="CONTR-0102"/>
    <s v="100% COMPRA DE TERRENO"/>
    <n v="-3240000"/>
    <n v="-3240000"/>
  </r>
  <r>
    <x v="1"/>
    <s v="Cuenta de proveedor"/>
    <s v="05500279004"/>
    <s v="CARLOS ALBERTO HENRIQUEZ MARTE"/>
    <s v="Libramiento"/>
    <s v="MIED-155831"/>
    <d v="2014-06-13T00:00:00"/>
    <s v="NTR.1390-8NULO"/>
    <s v="CONTR.1390-8"/>
    <n v="395140.68"/>
    <n v="395140.68"/>
  </r>
  <r>
    <x v="1"/>
    <s v="Cuenta de proveedor"/>
    <s v="101051655"/>
    <s v="CASA DIOMEDES, C. X A."/>
    <m/>
    <s v="CXP00027105"/>
    <d v="2014-06-13T00:00:00"/>
    <s v="CONTR. 0182"/>
    <s v="90% COMPRA TERRENO"/>
    <n v="-66600000"/>
    <n v="-66600000"/>
  </r>
  <r>
    <x v="0"/>
    <s v="Cuenta de proveedor"/>
    <s v="131099025"/>
    <s v="CONSTRUCTORA BALMOSA, SRL"/>
    <m/>
    <s v="CXP00034000"/>
    <d v="2014-06-14T00:00:00"/>
    <s v="A010010011500000008"/>
    <s v="SERVICIO DE ALQUILER DE CAMIONETAS PARA USO DEL MI"/>
    <n v="-88500"/>
    <n v="-88500"/>
  </r>
  <r>
    <x v="1"/>
    <s v="Cuenta de proveedor"/>
    <s v="00300606589"/>
    <s v="ALMA MARIA ARIAS DE ORTIZ"/>
    <m/>
    <s v="CXP00027218"/>
    <d v="2014-06-18T00:00:00"/>
    <s v="CONTR-0249-5"/>
    <s v="ALQUILER LOCAL MAYO Y JUNIO/2014"/>
    <n v="-3540"/>
    <n v="-3540"/>
  </r>
  <r>
    <x v="0"/>
    <s v="Cuenta de proveedor"/>
    <s v="123003846"/>
    <s v="OZAVI RENT A CAR SRL"/>
    <m/>
    <s v="CXP00037194"/>
    <d v="2014-06-20T00:00:00"/>
    <s v="A10010011502414-Nula"/>
    <s v="A010010011500002414"/>
    <n v="-104399.91"/>
    <n v="-104399.91"/>
  </r>
  <r>
    <x v="2"/>
    <s v="Cuenta de proveedor"/>
    <s v="00111817433"/>
    <s v="MARIO DE LA ROSA LEBRON"/>
    <m/>
    <s v="PI009632"/>
    <d v="2014-06-20T00:00:00"/>
    <s v="OFICIO #429-2014"/>
    <s v="INCENTIVOS POR TRABAJOS REALIZADOS MES DE MAYO, DIR. ADMINIS"/>
    <n v="-4043.97"/>
    <n v="-4043.97"/>
  </r>
  <r>
    <x v="2"/>
    <s v="Cuenta de proveedor"/>
    <s v="00115446320"/>
    <s v="RAMON AMADO PEREZ JIMENEZ"/>
    <m/>
    <s v="PI009634"/>
    <d v="2014-06-20T00:00:00"/>
    <s v="OFICIO #429-2014"/>
    <s v="INCENTIVOS POR TRABAJOS REALIZADOS MES DE MAYO, DIR. ADMINIS"/>
    <n v="-3807.11"/>
    <n v="-3807.11"/>
  </r>
  <r>
    <x v="2"/>
    <s v="Cuenta de proveedor"/>
    <s v="00116862368"/>
    <s v="KEILI FERRERAS"/>
    <m/>
    <s v="PI009633"/>
    <d v="2014-06-20T00:00:00"/>
    <s v="OFICIO #429-2014"/>
    <s v="INCENTIVOS POR TRABAJOS REALIZADOS MES DE MAYO, DIR. ADMINIS"/>
    <n v="-2511.5700000000002"/>
    <n v="-2511.5700000000002"/>
  </r>
  <r>
    <x v="2"/>
    <s v="Cuenta de proveedor"/>
    <s v="130531872"/>
    <s v="VISANTO MANAGEMENT, INC"/>
    <m/>
    <s v="CXP00028180"/>
    <d v="2014-06-20T00:00:00"/>
    <s v="A010010011500000005"/>
    <s v="SERVICIOS DE ALIMENTACION Y ALQUILER CONGRESO DE O"/>
    <n v="-675560.01"/>
    <n v="-675560.01"/>
  </r>
  <r>
    <x v="0"/>
    <s v="Cuenta de proveedor"/>
    <s v="00101732436"/>
    <s v="JOSE MARIA PANTALEON BUJOSA MIESES"/>
    <s v="Cheque"/>
    <s v="CXP00036387"/>
    <d v="2014-06-23T00:00:00"/>
    <s v="P010010011501810876"/>
    <s v="SERVICIO DE DIFUSION DE ANALISIS Y COMENTARIOS ALU"/>
    <n v="-29500"/>
    <n v="-29500"/>
  </r>
  <r>
    <x v="2"/>
    <s v="Cuenta de proveedor"/>
    <s v="130274371"/>
    <s v="COMPANIA IMPORT. CENTRO AMERICANA FERNANDEZ P, SRL"/>
    <m/>
    <s v="CXP00028529"/>
    <d v="2014-06-23T00:00:00"/>
    <s v="A010010011500000050"/>
    <s v="SERVICIO DE ALQUILER Y DECORACION"/>
    <n v="-402380"/>
    <n v="-402380"/>
  </r>
  <r>
    <x v="1"/>
    <s v="Cuenta de proveedor"/>
    <s v="04701215628"/>
    <s v="JUANA MILAGROS ANDUJAR PAULINO"/>
    <m/>
    <s v="CXP00027440"/>
    <d v="2014-06-23T00:00:00"/>
    <s v="CONTR. 347-7"/>
    <s v="CUBICACION # 7"/>
    <n v="-1796104.67"/>
    <n v="-1796104.67"/>
  </r>
  <r>
    <x v="0"/>
    <s v="Cuenta de proveedor"/>
    <s v="101597852"/>
    <s v="HELICOPTEROS DOMINICANOS S. A."/>
    <s v="Cheque"/>
    <s v="CXP00027575"/>
    <d v="2014-06-25T00:00:00"/>
    <s v="NCF-000289"/>
    <s v="VIAJES REALIZ. EN EL PROCESO DE INAUGURACIONES OFIC. 868/14"/>
    <n v="-204823.46"/>
    <n v="-204823.46"/>
  </r>
  <r>
    <x v="0"/>
    <s v="Cuenta de proveedor"/>
    <s v="101597852"/>
    <s v="HELICOPTEROS DOMINICANOS S. A."/>
    <s v="Cheque"/>
    <s v="CXP00027577"/>
    <d v="2014-06-25T00:00:00"/>
    <s v="NCF-000284"/>
    <s v="VIAJES REALIZ. EN EL PROCESO DE INAUGURACIONES OFIC. 867/14"/>
    <n v="-230426.39"/>
    <n v="-230426.39"/>
  </r>
  <r>
    <x v="0"/>
    <s v="Cuenta de proveedor"/>
    <s v="101597852"/>
    <s v="HELICOPTEROS DOMINICANOS S. A."/>
    <s v="Cheque"/>
    <s v="CXP00027578"/>
    <d v="2014-06-25T00:00:00"/>
    <s v="NCF-000292"/>
    <s v="VIAJES REALIZ. EN EL PROCESO DE INAUGURACIONES OFIC. 911/14"/>
    <n v="-256029.32"/>
    <n v="-256029.32"/>
  </r>
  <r>
    <x v="0"/>
    <s v="Cuenta de proveedor"/>
    <s v="101597852"/>
    <s v="HELICOPTEROS DOMINICANOS S. A."/>
    <s v="Cheque"/>
    <s v="CXP00027579"/>
    <d v="2014-06-25T00:00:00"/>
    <s v="NCF-000297"/>
    <s v="VIAJES REALIZ. EN EL PROCESO DE INAUGURACIONES OFIC. 911/14"/>
    <n v="-256029.32"/>
    <n v="-256029.32"/>
  </r>
  <r>
    <x v="0"/>
    <s v="Cuenta de proveedor"/>
    <s v="101597852"/>
    <s v="HELICOPTEROS DOMINICANOS S. A."/>
    <s v="Cheque"/>
    <s v="CXP00027580"/>
    <d v="2014-06-25T00:00:00"/>
    <s v="NCF-000300"/>
    <s v="VIAJES REALIZ. EN EL PROCESO DE INAUGURACIONES OFIC. 911/14"/>
    <n v="-230426.39"/>
    <n v="-230426.39"/>
  </r>
  <r>
    <x v="0"/>
    <s v="Cuenta de proveedor"/>
    <s v="101597852"/>
    <s v="HELICOPTEROS DOMINICANOS S. A."/>
    <s v="Cheque"/>
    <s v="CXP00027581"/>
    <d v="2014-06-25T00:00:00"/>
    <s v="NCF-000275"/>
    <s v="VIAJES REALIZ. EN EL PROCESO DE INAUGURACIONES OFIC. 814/14"/>
    <n v="-101890.99"/>
    <n v="-101890.99"/>
  </r>
  <r>
    <x v="0"/>
    <s v="Cuenta de proveedor"/>
    <s v="101597852"/>
    <s v="HELICOPTEROS DOMINICANOS S. A."/>
    <s v="Cheque"/>
    <s v="CXP00027583"/>
    <d v="2014-06-25T00:00:00"/>
    <s v="NCF-000278"/>
    <s v="VIAJES REALIZ. EN EL PROCESO DE INAUGURACIONES OFIC. 814/14"/>
    <n v="-76418.240000000005"/>
    <n v="-76418.240000000005"/>
  </r>
  <r>
    <x v="0"/>
    <s v="Cuenta de proveedor"/>
    <s v="101597852"/>
    <s v="HELICOPTEROS DOMINICANOS S. A."/>
    <s v="Cheque"/>
    <s v="CXP00027584"/>
    <d v="2014-06-25T00:00:00"/>
    <s v="NCF-000282"/>
    <s v="VIAJES REALIZ. EN EL PROCESO DE INAUGURACIONES OFIC. 814/14"/>
    <n v="-230426.39"/>
    <n v="-230426.39"/>
  </r>
  <r>
    <x v="0"/>
    <s v="Cuenta de proveedor"/>
    <s v="109023548"/>
    <s v="BRAMISA,SRL"/>
    <m/>
    <s v="CXP00033531"/>
    <d v="2014-06-25T00:00:00"/>
    <s v="A010010011500000004"/>
    <s v="SERVICIO DE TRANSMISION PUBLICIDAD CAPSULAS INFORM"/>
    <n v="-23600"/>
    <n v="-23600"/>
  </r>
  <r>
    <x v="0"/>
    <s v="Cuenta de proveedor"/>
    <s v="130049238"/>
    <s v="M &amp; M CONSULTING FIRM, SRL"/>
    <m/>
    <s v="CXP00034326"/>
    <d v="2014-06-25T00:00:00"/>
    <s v="A0100100115000000167"/>
    <s v="SERVICIO DE TRANSMISION PUBLICIDAD CAPSULAS INFORM"/>
    <n v="-47200"/>
    <n v="-47200"/>
  </r>
  <r>
    <x v="0"/>
    <s v="Cuenta de proveedor"/>
    <s v="130667225"/>
    <s v="FORO COMUNITARIO, EIRL."/>
    <m/>
    <s v="CXP00032194"/>
    <d v="2014-06-25T00:00:00"/>
    <s v="P010010011501688950"/>
    <s v="SERVICIO DE TRANSMISION PUBLICIDAD CAPSULAS INFORM"/>
    <n v="-35400"/>
    <n v="-35400"/>
  </r>
  <r>
    <x v="2"/>
    <s v="Cuenta de proveedor"/>
    <s v="00107369589"/>
    <s v="ELVIRA HIDALGO"/>
    <m/>
    <s v="CXP00027566"/>
    <d v="2014-06-25T00:00:00"/>
    <s v=" OFIC. #1355/56-2013"/>
    <s v="PAGO LIC PRE Y POST NATAL, A MTRA. AMALIA MINGO 49 DIAS TRAB"/>
    <n v="-58791.18"/>
    <n v="-58791.18"/>
  </r>
  <r>
    <x v="2"/>
    <s v="Cuenta de proveedor"/>
    <s v="00113408496"/>
    <s v="HECTOR BIENVENIDO FERRERAS GARCIA"/>
    <m/>
    <s v="CXP00029195"/>
    <d v="2014-06-25T00:00:00"/>
    <s v="A010010011500000027"/>
    <s v="SERVICIO DE DIFUSION DE ANALISIS Y COMENTARIOS"/>
    <n v="-29500"/>
    <n v="-29500"/>
  </r>
  <r>
    <x v="2"/>
    <s v="Cuenta de proveedor"/>
    <s v="05401307367"/>
    <s v="YOLANDA VASQUEZ MEJIA"/>
    <m/>
    <s v="CXP00027557"/>
    <d v="2014-06-25T00:00:00"/>
    <s v="OFICIO #488-B-2014"/>
    <s v="PAGO LIC PRE Y POST NATAL, A MTRA. CLENNY J CASTILLO 58 DIAS"/>
    <n v="-38274.199999999997"/>
    <n v="-38274.199999999997"/>
  </r>
  <r>
    <x v="2"/>
    <s v="Cuenta de proveedor"/>
    <s v="07900148243"/>
    <s v="EVELIN  ENCARNACION ENCARNACION"/>
    <m/>
    <s v="CXP00027542"/>
    <d v="2014-06-25T00:00:00"/>
    <s v="OFICIO #535-B-2014"/>
    <s v="PAGO LIC PRE Y POST NATAL, A MTRA. SORANYI MARTINEZ 48 DIAS"/>
    <n v="-28795.68"/>
    <n v="-28795.68"/>
  </r>
  <r>
    <x v="2"/>
    <s v="Cuenta de proveedor"/>
    <s v="07900158259"/>
    <s v="ROSA IRIS DE LEON GONZALEZ"/>
    <m/>
    <s v="CXP00027541"/>
    <d v="2014-06-25T00:00:00"/>
    <s v="OFICIO #534-B-2014"/>
    <s v="PAGO LIC PRE Y POST NATAL, A MTRA. SORANYI MARTINEZ 48 DIAS"/>
    <n v="-28795.68"/>
    <n v="-28795.68"/>
  </r>
  <r>
    <x v="2"/>
    <s v="Cuenta de proveedor"/>
    <s v="130430675"/>
    <s v="MATERIA GRIS PRODUCTIONS C X A."/>
    <s v="Cheque"/>
    <s v="CXP00029688"/>
    <d v="2014-06-25T00:00:00"/>
    <s v="A0100100115000000207"/>
    <s v="SERVICIO DE DIFUSION DE ANALISIS Y COMENTARIOS"/>
    <n v="-23600"/>
    <n v="-23600"/>
  </r>
  <r>
    <x v="2"/>
    <s v="Cuenta de proveedor"/>
    <s v="130971234"/>
    <s v="NEW PLANET MARKETING AND EVENTS SRL"/>
    <m/>
    <s v="CXP00028954"/>
    <d v="2014-06-25T00:00:00"/>
    <s v="A01001001150000019"/>
    <s v="SERVICIO DE DIFUSION DE ANALISIS Y COMENTARIOS"/>
    <n v="-59000"/>
    <n v="-59000"/>
  </r>
  <r>
    <x v="1"/>
    <s v="Cuenta de proveedor"/>
    <s v="01900013994"/>
    <s v="VIRGILIO SEGURA SEGURA"/>
    <m/>
    <s v="CXP00027593"/>
    <d v="2014-06-25T00:00:00"/>
    <s v="CONTR. 3093-1"/>
    <s v="10% SALDO COMPRA TERRENO"/>
    <n v="-40000"/>
    <n v="-40000"/>
  </r>
  <r>
    <x v="2"/>
    <s v="Cuenta de proveedor"/>
    <s v="00106421431"/>
    <s v="PORFIRIA RINCON"/>
    <m/>
    <s v="CXP00027623"/>
    <d v="2014-06-26T00:00:00"/>
    <s v="OFICIO #485-B-2014"/>
    <s v="PAGO LIC. PRE Y POST NATAL LA MTRA DENNIS MANZANILLO 57 DIAS"/>
    <n v="-37614.300000000003"/>
    <n v="-37614.300000000003"/>
  </r>
  <r>
    <x v="2"/>
    <s v="Cuenta de proveedor"/>
    <s v="01100410925"/>
    <s v="SUSANA GARCIA JIMENEZ"/>
    <m/>
    <s v="CXP00027608"/>
    <d v="2014-06-26T00:00:00"/>
    <s v="OFICIO #473-B-2014"/>
    <s v="PAGO LIC. PRE Y POST NATAL LA MTRA JOSEFINA DIAZ V.  48 DIAS"/>
    <n v="-28795.68"/>
    <n v="-28795.68"/>
  </r>
  <r>
    <x v="2"/>
    <s v="Cuenta de proveedor"/>
    <s v="02300511728"/>
    <s v="MERCEDES MARIA REYES ALCANTARAS"/>
    <m/>
    <s v="CXP00027602"/>
    <d v="2014-06-26T00:00:00"/>
    <s v="OF. #450/449-B-2014"/>
    <s v="PAGO LIC. PRE Y POST NATAL LA MTRA ROSSY VILLEGAS 57 DIAS."/>
    <n v="-68389.740000000005"/>
    <n v="-68389.740000000005"/>
  </r>
  <r>
    <x v="2"/>
    <s v="Cuenta de proveedor"/>
    <s v="02301062705"/>
    <s v="IRAIDA CELESTE VASQUEZ DEL ROSARIO"/>
    <m/>
    <s v="CXP00027605"/>
    <d v="2014-06-26T00:00:00"/>
    <s v="OF. #490/491-B-2014"/>
    <s v="PAGO LIC. PRE Y POST NATAL LA MTRA NIBELKIS OZORIA 47 DIAS"/>
    <n v="-56391.54"/>
    <n v="-56391.54"/>
  </r>
  <r>
    <x v="2"/>
    <s v="Cuenta de proveedor"/>
    <s v="02700431485"/>
    <s v="SEFERIN  DIAZ REYES"/>
    <m/>
    <s v="CXP00027630"/>
    <d v="2014-06-26T00:00:00"/>
    <s v="OFICIO #489-B-2014"/>
    <s v="PAGO LIC. PRE Y POST NATAL LA MTRA SOBEIDY POLANCO 57 DIAS"/>
    <n v="-37614.300000000003"/>
    <n v="-37614.300000000003"/>
  </r>
  <r>
    <x v="2"/>
    <s v="Cuenta de proveedor"/>
    <s v="03103451948"/>
    <s v="YISMEL  ANTONIA PEÑA"/>
    <m/>
    <s v="CXP00027632"/>
    <d v="2014-06-26T00:00:00"/>
    <s v="OFICIO #636-B-2014"/>
    <s v="PAGO LIC. PRE Y POST NATAL MTRA CARMEN MENDEZ 58 DIAS"/>
    <n v="-38274.199999999997"/>
    <n v="-38274.199999999997"/>
  </r>
  <r>
    <x v="2"/>
    <s v="Cuenta de proveedor"/>
    <s v="05000301316"/>
    <s v="YOHANNA GRISEL CAPELLAN RAMIREZ"/>
    <m/>
    <s v="CXP00027615"/>
    <d v="2014-06-26T00:00:00"/>
    <s v="OFICIO #393-B-2014"/>
    <s v="PAGO LIC. PRE Y POST NATAL LA MTRA ALICIA A. DELGADO 47 DIAS"/>
    <n v="-28195.77"/>
    <n v="-28195.77"/>
  </r>
  <r>
    <x v="2"/>
    <s v="Cuenta de proveedor"/>
    <s v="06800373232"/>
    <s v="NEHILOT LEODICEA PERALTA ACEVEDO"/>
    <m/>
    <s v="CXP00027609"/>
    <d v="2014-06-26T00:00:00"/>
    <s v="OFICIO #411-B-2014"/>
    <s v="PAGO LIC. PRE Y POST NATAL LA MTRA NERTELISA HDEZ 47 DIAS"/>
    <n v="-28195.77"/>
    <n v="-28195.77"/>
  </r>
  <r>
    <x v="2"/>
    <s v="Cuenta de proveedor"/>
    <s v="40220692343"/>
    <s v="WENDYS YUBERKIS DUNCAN VALDEZ"/>
    <m/>
    <s v="CXP00027599"/>
    <d v="2014-06-26T00:00:00"/>
    <s v="OFICIO #494-B-2014"/>
    <s v="PAGO LIC. PRE Y POST NATAL LA MTRA GLENIS DE LOS S. 47 DIAS."/>
    <n v="-28195.77"/>
    <n v="-28195.77"/>
  </r>
  <r>
    <x v="0"/>
    <s v="Cuenta de proveedor"/>
    <s v="100575828"/>
    <s v="JULIO MOREL CASTRO O JULIVIOT FLORISTERIA"/>
    <s v="Cheque"/>
    <s v="CXP00027743"/>
    <d v="2014-06-30T00:00:00"/>
    <s v="A010010011500000806"/>
    <s v="COMPRA DE OFRENDAS FLORALES,CENTRO DE MESA Y ARREG"/>
    <n v="-14160"/>
    <n v="-14160"/>
  </r>
  <r>
    <x v="0"/>
    <s v="Cuenta de proveedor"/>
    <s v="100575828"/>
    <s v="JULIO MOREL CASTRO O JULIVIOT FLORISTERIA"/>
    <s v="Cheque"/>
    <s v="CXP00027745"/>
    <d v="2014-06-30T00:00:00"/>
    <s v="A010010011500000835"/>
    <s v="COMPRA DE OFRENDAS FLORALES,CENTRO DE MESA Y ARREG"/>
    <n v="-4130"/>
    <n v="-4130"/>
  </r>
  <r>
    <x v="0"/>
    <s v="Cuenta de proveedor"/>
    <s v="100575828"/>
    <s v="JULIO MOREL CASTRO O JULIVIOT FLORISTERIA"/>
    <s v="Cheque"/>
    <s v="CXP00027746"/>
    <d v="2014-06-30T00:00:00"/>
    <s v="A010010011500000828"/>
    <s v="COMPRA DE OFRENDAS FLORALES,CENTRO DE MESA Y ARREG"/>
    <n v="-7080"/>
    <n v="-7080"/>
  </r>
  <r>
    <x v="0"/>
    <s v="Cuenta de proveedor"/>
    <s v="100575828"/>
    <s v="JULIO MOREL CASTRO O JULIVIOT FLORISTERIA"/>
    <s v="Cheque"/>
    <s v="CXP00027747"/>
    <d v="2014-06-30T00:00:00"/>
    <s v="A010010011500000886"/>
    <s v="COMPRA DE OFRENDAS FLORALES,CENTRO DE MESA Y ARREG"/>
    <n v="-5900"/>
    <n v="-5900"/>
  </r>
  <r>
    <x v="0"/>
    <s v="Cuenta de proveedor"/>
    <s v="100575828"/>
    <s v="JULIO MOREL CASTRO O JULIVIOT FLORISTERIA"/>
    <s v="Cheque"/>
    <s v="CXP00027748"/>
    <d v="2014-06-30T00:00:00"/>
    <s v="A010010011500000817"/>
    <s v="COMPRA DE OFRENDAS FLORALES,CENTRO DE MESA Y ARREG"/>
    <n v="-5900"/>
    <n v="-5900"/>
  </r>
  <r>
    <x v="0"/>
    <s v="Cuenta de proveedor"/>
    <s v="100575828"/>
    <s v="JULIO MOREL CASTRO O JULIVIOT FLORISTERIA"/>
    <s v="Cheque"/>
    <s v="CXP00027750"/>
    <d v="2014-06-30T00:00:00"/>
    <s v="A010010011500000778"/>
    <s v="COMPRA DE OFRENDAS FLORALES,CENTRO DE MESA Y ARREG"/>
    <n v="-4130"/>
    <n v="-4130"/>
  </r>
  <r>
    <x v="0"/>
    <s v="Cuenta de proveedor"/>
    <s v="100575828"/>
    <s v="JULIO MOREL CASTRO O JULIVIOT FLORISTERIA"/>
    <s v="Cheque"/>
    <s v="CXP00027751"/>
    <d v="2014-06-30T00:00:00"/>
    <s v="A010010011500000773"/>
    <s v="COMPRA DE OFRENDAS FLORALES,CENTRO DE MESA Y ARREG"/>
    <n v="-5900"/>
    <n v="-5900"/>
  </r>
  <r>
    <x v="0"/>
    <s v="Cuenta de proveedor"/>
    <s v="100575828"/>
    <s v="JULIO MOREL CASTRO O JULIVIOT FLORISTERIA"/>
    <s v="Cheque"/>
    <s v="CXP00027752"/>
    <d v="2014-06-30T00:00:00"/>
    <s v="A010010011500000771"/>
    <s v="COMPRA DE OFRENDAS FLORALES,CENTRO DE MESA Y ARREG"/>
    <n v="-4130"/>
    <n v="-4130"/>
  </r>
  <r>
    <x v="0"/>
    <s v="Cuenta de proveedor"/>
    <s v="100575828"/>
    <s v="JULIO MOREL CASTRO O JULIVIOT FLORISTERIA"/>
    <s v="Cheque"/>
    <s v="CXP00027753"/>
    <d v="2014-06-30T00:00:00"/>
    <s v="A010010011500000769"/>
    <s v="COMPRA DE OFRENDAS FLORALES,CENTRO DE MESA Y ARREG"/>
    <n v="-5900"/>
    <n v="-5900"/>
  </r>
  <r>
    <x v="0"/>
    <s v="Cuenta de proveedor"/>
    <s v="100575828"/>
    <s v="JULIO MOREL CASTRO O JULIVIOT FLORISTERIA"/>
    <s v="Cheque"/>
    <s v="CXP00027754"/>
    <d v="2014-06-30T00:00:00"/>
    <s v="A010010011500000753"/>
    <s v="COMPRA DE OFRENDAS FLORALES,CENTRO DE MESA Y ARREG"/>
    <n v="-5900"/>
    <n v="-5900"/>
  </r>
  <r>
    <x v="0"/>
    <s v="Cuenta de proveedor"/>
    <s v="100575828"/>
    <s v="JULIO MOREL CASTRO O JULIVIOT FLORISTERIA"/>
    <s v="Cheque"/>
    <s v="CXP00027755"/>
    <d v="2014-06-30T00:00:00"/>
    <s v="A010010011500000885"/>
    <s v="COMPRA DE OFRENDAS FLORALES,CENTRO DE MESA Y ARREG"/>
    <n v="-5900"/>
    <n v="-5900"/>
  </r>
  <r>
    <x v="0"/>
    <s v="Cuenta de proveedor"/>
    <s v="100575828"/>
    <s v="JULIO MOREL CASTRO O JULIVIOT FLORISTERIA"/>
    <s v="Cheque"/>
    <s v="CXP00027756"/>
    <d v="2014-06-30T00:00:00"/>
    <s v="A010010011500000842"/>
    <s v="COMPRA DE OFRENDAS FLORALES,CENTRO DE MESA Y ARREG"/>
    <n v="-5900"/>
    <n v="-5900"/>
  </r>
  <r>
    <x v="0"/>
    <s v="Cuenta de proveedor"/>
    <s v="100575828"/>
    <s v="JULIO MOREL CASTRO O JULIVIOT FLORISTERIA"/>
    <s v="Cheque"/>
    <s v="CXP00027757"/>
    <d v="2014-06-30T00:00:00"/>
    <s v="A010010011500000836"/>
    <s v="COMPRA DE OFRENDAS FLORALES,CENTRO DE MESA Y ARREG"/>
    <n v="-4130"/>
    <n v="-4130"/>
  </r>
  <r>
    <x v="0"/>
    <s v="Cuenta de proveedor"/>
    <s v="100575828"/>
    <s v="JULIO MOREL CASTRO O JULIVIOT FLORISTERIA"/>
    <s v="Cheque"/>
    <s v="CXP00028544"/>
    <d v="2014-06-30T00:00:00"/>
    <s v="A010010011500000936"/>
    <s v="COMPRA DE CORSAGE Y UNA OFRENDA FLORAL"/>
    <n v="-83679.7"/>
    <n v="-83679.7"/>
  </r>
  <r>
    <x v="2"/>
    <s v="Cuenta de proveedor"/>
    <s v="00101170769"/>
    <s v="EULOGIA  JULIANA  FAMILIA TAPIA"/>
    <m/>
    <s v="PI009792"/>
    <d v="2014-06-30T00:00:00"/>
    <s v="OFICIO #64-14"/>
    <s v="DIETA AL CNE 3RA. SESION ORDINARIA 2014"/>
    <n v="-6000"/>
    <n v="-6000"/>
  </r>
  <r>
    <x v="2"/>
    <s v="Cuenta de proveedor"/>
    <s v="00109897736"/>
    <s v="EULALIO ANIBAL HERRERA FERNANDEZ"/>
    <m/>
    <s v="CXP00028889"/>
    <d v="2014-06-30T00:00:00"/>
    <s v="A01001001150000279"/>
    <s v="SERVICIOS DE DIFUSION DE ANALISI Y COMENTARIOS"/>
    <n v="-47200"/>
    <n v="-47200"/>
  </r>
  <r>
    <x v="0"/>
    <s v="Cuenta de proveedor"/>
    <s v="101597852"/>
    <s v="HELICOPTEROS DOMINICANOS S. A."/>
    <s v="Cheque"/>
    <s v="CXP00027884"/>
    <d v="2014-07-02T00:00:00"/>
    <s v="NCF-000302"/>
    <s v="PAGO FACTURAS VIAJES INAUGURACIONES DE CENTROS, FACT. 14399"/>
    <n v="-25489.48"/>
    <n v="-25489.48"/>
  </r>
  <r>
    <x v="0"/>
    <s v="Cuenta de proveedor"/>
    <s v="101597852"/>
    <s v="HELICOPTEROS DOMINICANOS S. A."/>
    <s v="Cheque"/>
    <s v="CXP00027941"/>
    <d v="2014-07-02T00:00:00"/>
    <s v="NCF-000303"/>
    <s v="PAGO FACTURAS VIAJES INAUGURACION DE CENTROS, FACT.14400"/>
    <n v="-184462.18"/>
    <n v="-184462.18"/>
  </r>
  <r>
    <x v="0"/>
    <s v="Cuenta de proveedor"/>
    <s v="130137129"/>
    <s v="NEGOCIOS E INVERSIONES LA RED S.R.L"/>
    <m/>
    <s v="CXP00033683"/>
    <d v="2014-07-03T00:00:00"/>
    <s v="A010010011500000087"/>
    <s v="SERVICIO DE ALIMENTACION Y ALQUILERES"/>
    <n v="-81304.41"/>
    <n v="-81304.41"/>
  </r>
  <r>
    <x v="0"/>
    <s v="Cuenta de proveedor"/>
    <s v="130945896"/>
    <s v="MARIA YOBON HOSTAL, SRL"/>
    <m/>
    <s v="CXP00029413"/>
    <d v="2014-07-04T00:00:00"/>
    <s v="A01001001150000038"/>
    <s v="SERVICIOS  DE ALOJAMIENTO,Y ALQUILER"/>
    <n v="-89680"/>
    <n v="-89680"/>
  </r>
  <r>
    <x v="0"/>
    <s v="Cuenta de proveedor"/>
    <s v="130945896"/>
    <s v="MARIA YOBON HOSTAL, SRL"/>
    <m/>
    <s v="CXP00029414"/>
    <d v="2014-07-04T00:00:00"/>
    <s v="A010010011500000039"/>
    <s v="SERVICIOS DE ALOJAMIENTO,ALIMENTACION JORNADA QUIR"/>
    <n v="-69620"/>
    <n v="-69620"/>
  </r>
  <r>
    <x v="2"/>
    <s v="Cuenta de proveedor"/>
    <s v="40221681113"/>
    <s v="BENJEDI AGUSTIN DIAZ FERREIRA"/>
    <m/>
    <s v="PI009842"/>
    <d v="2014-07-04T00:00:00"/>
    <s v="OFICIO #47-2014"/>
    <s v="LICENCIA PRE Y POST NATAL. LA MTRA. ELIZABETH ROD. 39 DIAS"/>
    <n v="-27895.53"/>
    <n v="-27895.53"/>
  </r>
  <r>
    <x v="1"/>
    <s v="Cuenta de proveedor"/>
    <s v="130430391"/>
    <s v="CONSTRUCTORA VELOZ DE LA CRUZ, SRL."/>
    <s v="Libramiento"/>
    <s v="CXP00027978"/>
    <d v="2014-07-04T00:00:00"/>
    <s v="CONTR. 181-8-NULA"/>
    <s v="CUBICACION # 2"/>
    <n v="-749065.67"/>
    <n v="-749065.67"/>
  </r>
  <r>
    <x v="0"/>
    <s v="Cuenta de proveedor"/>
    <s v="130902011"/>
    <s v="DELICIAS NANI CATERING &amp; ALGO MAS, EIRL"/>
    <m/>
    <s v="CXP00029475"/>
    <d v="2014-07-07T00:00:00"/>
    <s v="P010010011502075556"/>
    <s v="SERVICIOS DE ALIMENTACION Y ALQUILER"/>
    <n v="-26107.5"/>
    <n v="-26107.5"/>
  </r>
  <r>
    <x v="1"/>
    <s v="Cuenta de proveedor"/>
    <s v="03400293472"/>
    <s v="FELIX RAFAEL SANTANA MINAYA."/>
    <s v="Libramiento"/>
    <s v="CXP00028064"/>
    <d v="2014-07-07T00:00:00"/>
    <s v="CONTR. 663-3"/>
    <s v="CUBICACION # 1"/>
    <n v="-2154540.1"/>
    <n v="-2154540.1"/>
  </r>
  <r>
    <x v="0"/>
    <s v="Cuenta de proveedor"/>
    <s v="130757542"/>
    <s v="MEIBOL DOMINICANA SRL"/>
    <s v="Cheque"/>
    <s v="MIED-142142"/>
    <d v="2014-07-08T00:00:00"/>
    <s v="CONTR. 505-ANTICIPO"/>
    <s v="20% DE AVANCE"/>
    <n v="-972697.59999999998"/>
    <n v="-972697.59999999998"/>
  </r>
  <r>
    <x v="0"/>
    <s v="Cuenta de proveedor"/>
    <s v="131107214"/>
    <s v="COMERCIAL MORDIS, SRL"/>
    <m/>
    <s v="CXP00034884"/>
    <d v="2014-07-08T00:00:00"/>
    <s v="A010010011500000004"/>
    <s v="SERVICIOS DE IMPRESION Y ENCUADERNACION DE MANUALE"/>
    <n v="-266628.08"/>
    <n v="-266628.08"/>
  </r>
  <r>
    <x v="2"/>
    <s v="Cuenta de proveedor"/>
    <s v="00100688399"/>
    <s v="MARITZA ALTAGRACIA ROSSI QUINTANA  DE PEREZ"/>
    <m/>
    <s v="CXP00028107"/>
    <d v="2014-07-08T00:00:00"/>
    <s v="OFIC. 471/2014"/>
    <s v="PRESTACIONES LABORALES, SEGUN CALCULOS DEL MAP"/>
    <n v="-514049.38"/>
    <n v="-514049.38"/>
  </r>
  <r>
    <x v="2"/>
    <s v="Cuenta de proveedor"/>
    <s v="00101306298"/>
    <s v="MIGUEL CURY MEDINA"/>
    <m/>
    <s v="CXP00028138"/>
    <d v="2014-07-08T00:00:00"/>
    <s v="OFICIO #474-2014"/>
    <s v="PRESTACIONES LABORALES, SEGUN CALCULO DEL MAP."/>
    <n v="-128197.37"/>
    <n v="-128197.37"/>
  </r>
  <r>
    <x v="2"/>
    <s v="Cuenta de proveedor"/>
    <s v="00116026360"/>
    <s v="MARCOS ERNESTO FERNANDEZ FELIZ"/>
    <m/>
    <s v="CXP00028108"/>
    <d v="2014-07-08T00:00:00"/>
    <s v="OFICIO #472-2014"/>
    <s v="PRESTACIONES LABORALES, SEGUN CALCULO DEL MAP."/>
    <n v="-44748.37"/>
    <n v="-44748.37"/>
  </r>
  <r>
    <x v="2"/>
    <s v="Cuenta de proveedor"/>
    <s v="00117474320"/>
    <s v="MARIA  ISABEL TRONCOSO HIRALDO"/>
    <m/>
    <s v="CXP00028139"/>
    <d v="2014-07-08T00:00:00"/>
    <s v="OFICIO #475-2014"/>
    <s v="PRESTACIONES LABORALES, SEGUN CALCULO DEL MAP."/>
    <n v="-295269.33"/>
    <n v="-295269.33"/>
  </r>
  <r>
    <x v="2"/>
    <s v="Cuenta de proveedor"/>
    <s v="05000222942"/>
    <s v="JUANA HERNANDEZ SEVERINO"/>
    <m/>
    <s v="CXP00028136"/>
    <d v="2014-07-08T00:00:00"/>
    <s v="OFICIO #476-2014"/>
    <s v="PRESTACIONES LABORALES, SEGUN CALCULO DEL MAP."/>
    <n v="-57078.9"/>
    <n v="-57078.9"/>
  </r>
  <r>
    <x v="2"/>
    <s v="Cuenta de proveedor"/>
    <s v="07000014204"/>
    <s v="EUGENIA PEREZ NOVA"/>
    <m/>
    <s v="CXP00028105"/>
    <d v="2014-07-08T00:00:00"/>
    <s v="OFIC. 488/2014"/>
    <s v="PRESTACIONES LABORALES, SEGUN CALCULOS DEL MAP"/>
    <n v="-16505.59"/>
    <n v="-16505.59"/>
  </r>
  <r>
    <x v="2"/>
    <s v="Cuenta de proveedor"/>
    <s v="09300182087"/>
    <s v="GUSTAVO ANTONIO CABRERA BERROA"/>
    <m/>
    <s v="CXP00028106"/>
    <d v="2014-07-08T00:00:00"/>
    <s v="OFIC. 473/2014"/>
    <s v="PRESTACIONES LABORALES, SEGUN CALCULOS DEL MAP"/>
    <n v="-286340.45"/>
    <n v="-286340.45"/>
  </r>
  <r>
    <x v="2"/>
    <s v="Cuenta de proveedor"/>
    <s v="401047039"/>
    <s v="COOP NACIONAL DE SERVICIOS MULTIPLES MAESTROS,"/>
    <m/>
    <s v="CXP00028157"/>
    <d v="2014-07-08T00:00:00"/>
    <s v="NCF0011500001580"/>
    <s v="SERV. ALIMENTACION Y ALQUILER"/>
    <n v="-562380"/>
    <n v="-562380"/>
  </r>
  <r>
    <x v="1"/>
    <s v="Cuenta de proveedor"/>
    <s v="130277044"/>
    <s v="ARQ ING L &amp; F SRL"/>
    <s v="Libramiento"/>
    <s v="CXP00028134"/>
    <d v="2014-07-08T00:00:00"/>
    <s v="CONTR.1594-3"/>
    <s v="CUBICACION #3"/>
    <n v="-4010481.09"/>
    <n v="-1128125.3799999999"/>
  </r>
  <r>
    <x v="2"/>
    <s v="Cuenta de proveedor"/>
    <s v="130171238"/>
    <s v="NAS EIRL."/>
    <s v="Cheque"/>
    <s v="CXP00030955"/>
    <d v="2014-07-09T00:00:00"/>
    <s v="A0100100115000024975"/>
    <s v="COMPRA DE COMBUSTIBLES ,P/PLANTA ELECTRICA"/>
    <n v="-54875"/>
    <n v="-54875"/>
  </r>
  <r>
    <x v="1"/>
    <s v="Cuenta de proveedor"/>
    <s v="00110176369"/>
    <s v="ANA YBELKA COLLADO INFANTE"/>
    <m/>
    <s v="CXP00028286"/>
    <d v="2014-07-10T00:00:00"/>
    <s v="P010010011502512203"/>
    <s v="SERVICIO DE LEGALIZACION ,SORTEO DE OBRAS DE LAS 401 ESCUELA"/>
    <n v="-118000"/>
    <n v="-118000"/>
  </r>
  <r>
    <x v="1"/>
    <s v="Cuenta de proveedor"/>
    <s v="430010383"/>
    <s v="COLEGIO CATOLICO SAN RAFAEL"/>
    <s v="Cheque"/>
    <s v="CXP00028293"/>
    <d v="2014-07-10T00:00:00"/>
    <s v="CONTR. 1115-16"/>
    <s v="ALQUILER DE LOCAL MES DE JULIO/2014"/>
    <n v="-35000"/>
    <n v="-35000"/>
  </r>
  <r>
    <x v="0"/>
    <s v="Cuenta de proveedor"/>
    <s v="401517078"/>
    <s v="TESORERIA DE LA SEGURIDAD SOCIAL"/>
    <m/>
    <s v="ED00005768"/>
    <d v="2014-07-15T00:00:00"/>
    <m/>
    <s v="SEG. DE PENSIONES, SUELDO MES ABRIL 2014"/>
    <n v="-861"/>
    <n v="-861"/>
  </r>
  <r>
    <x v="0"/>
    <s v="Cuenta de proveedor"/>
    <s v="401517078"/>
    <s v="TESORERIA DE LA SEGURIDAD SOCIAL"/>
    <m/>
    <s v="ED00005769"/>
    <d v="2014-07-15T00:00:00"/>
    <m/>
    <s v="SEG. FAM. DE SALUD, SUELDO MES ABRIL 2014"/>
    <n v="-912"/>
    <n v="-912"/>
  </r>
  <r>
    <x v="2"/>
    <s v="Cuenta de proveedor"/>
    <s v="03100442486"/>
    <s v="JULIO CESAR HENRIQUEZ"/>
    <m/>
    <s v="CXP00028514"/>
    <d v="2014-07-15T00:00:00"/>
    <s v="P010010011502421002"/>
    <s v="SERVICIO DE TRANSM.PUBLIC. CAPSULAS INFORMATIVAS"/>
    <n v="-29500"/>
    <n v="-23750"/>
  </r>
  <r>
    <x v="1"/>
    <s v="Cuenta de proveedor"/>
    <s v="00107572356"/>
    <s v="SABINO FIDEL MORLA ORTEGA"/>
    <m/>
    <s v="CXP00028531"/>
    <d v="2014-07-15T00:00:00"/>
    <s v="CONTR. 2217-1"/>
    <s v="SERVICIOS PROFESIONALES DE ABRIL A JUNIO/2013"/>
    <n v="-180000"/>
    <n v="-180000"/>
  </r>
  <r>
    <x v="1"/>
    <s v="Cuenta de proveedor"/>
    <s v="03101103616"/>
    <s v="RUDY ANTONIO CASTILLO TAVERAS"/>
    <m/>
    <s v="MIED-156392"/>
    <d v="2014-07-15T00:00:00"/>
    <s v="R. #1494-03.NULO"/>
    <s v="CONTR. #1494-03"/>
    <n v="1137811.23"/>
    <n v="1137811.23"/>
  </r>
  <r>
    <x v="0"/>
    <s v="Cuenta de proveedor"/>
    <s v="130662517"/>
    <s v="FERTI-IRRIGACION DOMINICANA SRL"/>
    <m/>
    <s v="CXP00028570"/>
    <d v="2014-07-16T00:00:00"/>
    <s v="CONTR. 1053 Y 159"/>
    <s v="CUBICACION #2 (ADICIONAL Y FINAL)"/>
    <n v="-219734.14"/>
    <n v="-219734.14"/>
  </r>
  <r>
    <x v="1"/>
    <s v="Cuenta de proveedor"/>
    <s v="05500109771"/>
    <s v="FAUSTINO EMILIO UREÑA CEBALLOS"/>
    <m/>
    <s v="MIED-156407"/>
    <d v="2014-07-16T00:00:00"/>
    <s v="CONTR.281-#1-NULO"/>
    <s v="CONTR.281-#1"/>
    <n v="504371.24"/>
    <n v="504371.24"/>
  </r>
  <r>
    <x v="0"/>
    <s v="Cuenta de proveedor"/>
    <s v="401517078"/>
    <s v="TESORERIA DE LA SEGURIDAD SOCIAL"/>
    <m/>
    <s v="ED00005772"/>
    <d v="2014-07-17T00:00:00"/>
    <m/>
    <s v="SEG. DE PENS. SERVICIOS PRESTADOS MESES ENE. Y JUN./2014."/>
    <n v="-6321.72"/>
    <n v="-6321.72"/>
  </r>
  <r>
    <x v="0"/>
    <s v="Cuenta de proveedor"/>
    <s v="401517078"/>
    <s v="TESORERIA DE LA SEGURIDAD SOCIAL"/>
    <m/>
    <s v="ED00005773"/>
    <d v="2014-07-17T00:00:00"/>
    <m/>
    <s v="SEG. FAM. SALUD. SERVICIOS PRESTADOS MESES ENE. Y JUN./2014."/>
    <n v="-6696.18"/>
    <n v="-6696.18"/>
  </r>
  <r>
    <x v="2"/>
    <s v="Cuenta de proveedor"/>
    <s v="00500426283"/>
    <s v="SANDY ANTONIO MARTE SANTOS"/>
    <m/>
    <s v="PI009959"/>
    <d v="2014-07-17T00:00:00"/>
    <s v="OFICIO #514/2014"/>
    <s v="PRESTACIONES LABORALES SEGUN CALCULOS DEL MAP."/>
    <n v="-36488.089999999997"/>
    <n v="-36488.089999999997"/>
  </r>
  <r>
    <x v="2"/>
    <s v="Cuenta de proveedor"/>
    <s v="07000021373"/>
    <s v="MARIA ELENA  DUVAL CUEVAS"/>
    <m/>
    <s v="PI009973"/>
    <d v="2014-07-17T00:00:00"/>
    <s v="OFICIO #494/2014"/>
    <s v="PRESTACIONES LABORALES SEGUN CALCULOS DEL MAP."/>
    <n v="-15063.18"/>
    <n v="-15063.18"/>
  </r>
  <r>
    <x v="1"/>
    <s v="Cuenta de proveedor"/>
    <s v="114016787"/>
    <s v="R &amp; S DISEÑOS Y CONSTRUCCIONES, S.R.L"/>
    <s v="Libramiento"/>
    <s v="CXP00028589"/>
    <d v="2014-07-17T00:00:00"/>
    <s v="CONTR.  #27-2"/>
    <s v="CUBICACION #7 (ADICIONAL)"/>
    <n v="-861669.92"/>
    <n v="-861669.92"/>
  </r>
  <r>
    <x v="1"/>
    <s v="Cuenta de proveedor"/>
    <s v="101888946"/>
    <s v="PASCAL DOMINICANA S. A."/>
    <s v="Libramiento"/>
    <s v="CXP00028658"/>
    <d v="2014-07-18T00:00:00"/>
    <s v="CONTR. 1258-2"/>
    <s v="CUBICACION #05 (ADICIONAL)"/>
    <n v="-938599.78"/>
    <n v="-938599.78"/>
  </r>
  <r>
    <x v="0"/>
    <s v="Cuenta de proveedor"/>
    <s v="00100852755"/>
    <s v="JUANA BLANCO OTENWALDER"/>
    <m/>
    <s v="CXP00028766"/>
    <d v="2014-07-21T00:00:00"/>
    <s v="CONTR-1575-10"/>
    <s v="ALQUILER LOCAL MES DE JULIO Y AGOSTO/2014"/>
    <n v="-82005.47"/>
    <n v="-62546.54"/>
  </r>
  <r>
    <x v="0"/>
    <s v="Cuenta de proveedor"/>
    <s v="00300139755"/>
    <s v="SANTA YVELISSE GONZALEZ GONZALEZ"/>
    <m/>
    <s v="CXP00028771"/>
    <d v="2014-07-21T00:00:00"/>
    <s v="CONTR-001-6"/>
    <s v="ALQUILER LOCAL DESDE 25 JULUIO AL 25 AGOSTO/2014"/>
    <n v="-36646.199999999997"/>
    <n v="-31056.1"/>
  </r>
  <r>
    <x v="2"/>
    <s v="Cuenta de proveedor"/>
    <s v="02802973529"/>
    <s v="CELIO SENATUS RICHE"/>
    <m/>
    <s v="CXP00028773"/>
    <d v="2014-07-21T00:00:00"/>
    <s v="OFICIO #250-2014"/>
    <s v="PAGO POR SERVICIOS PRESTADOS CORRESP. A JUNIO Y JULIO/14"/>
    <n v="-43264.33"/>
    <n v="-43264.33"/>
  </r>
  <r>
    <x v="2"/>
    <s v="Cuenta de proveedor"/>
    <s v="02802973529"/>
    <s v="CELIO SENATUS RICHE"/>
    <m/>
    <s v="CXP00028822"/>
    <d v="2014-07-21T00:00:00"/>
    <s v="OFICIO #450-2014"/>
    <s v="PAGO POR SERVICIOS PRESTADOS CORRESP. A JUNIO Y JULIO/14"/>
    <n v="-43264.33"/>
    <n v="-43264.33"/>
  </r>
  <r>
    <x v="2"/>
    <s v="Cuenta de proveedor"/>
    <s v="130171238"/>
    <s v="NAS EIRL."/>
    <s v="Cheque"/>
    <s v="CXP00028823"/>
    <d v="2014-07-21T00:00:00"/>
    <s v="A030030011500025242"/>
    <s v="SERVICIO DE CONSUMO DE COMBUSTIBLE DE PRUEBAS NACIONALES"/>
    <n v="-34880"/>
    <n v="-34721.599999999999"/>
  </r>
  <r>
    <x v="2"/>
    <s v="Cuenta de proveedor"/>
    <s v="130645035"/>
    <s v="JULIVIOT FLORISTERIA, SRL"/>
    <m/>
    <s v="CXP00029464"/>
    <d v="2014-07-21T00:00:00"/>
    <s v="A010010011500000936"/>
    <s v="COMPRAS DE CORSAGE Y UNA OFRENDA FLORAL"/>
    <n v="-83679.7"/>
    <n v="-83679.7"/>
  </r>
  <r>
    <x v="0"/>
    <s v="Cuenta de proveedor"/>
    <s v="122002952"/>
    <s v="CATERING 2000 S R L"/>
    <s v="Libramiento"/>
    <s v="CXP00028888"/>
    <d v="2014-07-22T00:00:00"/>
    <s v="A01001001150000726"/>
    <s v="SERVICIO DE ALIMENTACION Y ALQUILER"/>
    <n v="-32756.799999999999"/>
    <n v="-32756.799999999999"/>
  </r>
  <r>
    <x v="0"/>
    <s v="Cuenta de proveedor"/>
    <s v="124022886"/>
    <s v="SERVICIOS PORTATILES DOMINICANOS SRL."/>
    <s v="Libramiento"/>
    <s v="CXP00034868"/>
    <d v="2014-07-22T00:00:00"/>
    <s v="A010010011500001468"/>
    <s v="SERVICIOS DE ALQUILER DE FURGONES TIPO OFICINA"/>
    <n v="-28320"/>
    <n v="-28320"/>
  </r>
  <r>
    <x v="0"/>
    <s v="Cuenta de proveedor"/>
    <s v="124022886"/>
    <s v="SERVICIOS PORTATILES DOMINICANOS SRL."/>
    <s v="Libramiento"/>
    <s v="CXP00034869"/>
    <d v="2014-07-22T00:00:00"/>
    <s v="A010010011500001467"/>
    <s v="SERVICIOS DE ALQUILER DE FURGONES TIPO OFICINA"/>
    <n v="-28320"/>
    <n v="-28320"/>
  </r>
  <r>
    <x v="2"/>
    <s v="Cuenta de proveedor"/>
    <s v="401047039"/>
    <s v="COOP NACIONAL DE SERVICIOS MULTIPLES MAESTROS,"/>
    <m/>
    <s v="CXP00028901"/>
    <d v="2014-07-22T00:00:00"/>
    <s v="A010010011500001586"/>
    <s v="SERVICIOS DE HOSPEDAJE P/ ELENCUENTRO PRESENCIAL"/>
    <n v="-41300"/>
    <n v="-41300"/>
  </r>
  <r>
    <x v="1"/>
    <s v="Cuenta de proveedor"/>
    <s v="03100123920"/>
    <s v="JUAN SILVERIO GARCIA NUÑEZ"/>
    <m/>
    <s v="CXP00028877"/>
    <d v="2014-07-22T00:00:00"/>
    <s v="CONTR.354-14"/>
    <s v="CUBICACION # 15"/>
    <n v="-1715479.26"/>
    <n v="-1527698.42"/>
  </r>
  <r>
    <x v="0"/>
    <s v="Cuenta de proveedor"/>
    <s v="130195633"/>
    <s v="LEONARDO TOURS S.R.L"/>
    <m/>
    <s v="CXP00028915"/>
    <d v="2014-07-23T00:00:00"/>
    <s v="A01001001150728NULA"/>
    <s v="SERVICIO DE  ALQUILER DE CAMIONETAS Y AUTOBUSES"/>
    <n v="-312400"/>
    <n v="-296780"/>
  </r>
  <r>
    <x v="0"/>
    <s v="Cuenta de proveedor"/>
    <s v="130902011"/>
    <s v="DELICIAS NANI CATERING &amp; ALGO MAS, EIRL"/>
    <m/>
    <s v="CXP00028971"/>
    <d v="2014-07-23T00:00:00"/>
    <s v="P010010011502075542"/>
    <s v="SERVICIOS DE ALIMENTACION Y ALQUILER"/>
    <n v="-28585.5"/>
    <n v="-28585.5"/>
  </r>
  <r>
    <x v="2"/>
    <s v="Cuenta de proveedor"/>
    <s v="401018012"/>
    <s v="INSTITUTO NACIONAL DE FORMACION AGRARIA Y SINDICAL."/>
    <m/>
    <s v="CXP00028913"/>
    <d v="2014-07-23T00:00:00"/>
    <s v="P010010011502311445"/>
    <s v="SERVICIOS DE ALOJAMIENTO ,ALIMENTACION Y ALQUILER"/>
    <n v="-70092"/>
    <n v="-70092"/>
  </r>
  <r>
    <x v="1"/>
    <s v="Cuenta de proveedor"/>
    <s v="00113858914"/>
    <s v="FLEURY SILVIO ENCARNACION POLANCO"/>
    <m/>
    <s v="CXP00028926"/>
    <d v="2014-07-23T00:00:00"/>
    <s v="CONTR. 2519-8"/>
    <s v="SERVICIOS PROFESIONALES JUNIO/2014"/>
    <n v="-75000"/>
    <n v="-57203.39"/>
  </r>
  <r>
    <x v="0"/>
    <s v="Cuenta de proveedor"/>
    <s v="130865231"/>
    <s v="INFO PUBLICITY, SRL"/>
    <m/>
    <s v="CXP00033441"/>
    <d v="2014-07-28T00:00:00"/>
    <s v="A010010011500000027"/>
    <s v="SERVICIO DE TRANSMISION PUBLICIDAD CAPSULAS INFORM"/>
    <n v="-35400"/>
    <n v="-35400"/>
  </r>
  <r>
    <x v="0"/>
    <s v="Cuenta de proveedor"/>
    <s v="130235384"/>
    <s v="CHICO AUTO PAINT, EIRL"/>
    <s v="Libramiento"/>
    <s v="CXP00029222"/>
    <d v="2014-07-30T00:00:00"/>
    <s v="OFICIO #1150"/>
    <s v="DEDUCIBLE CORRESP. RECLAMACION ACCID. DE TRANSITO #173398"/>
    <n v="-4773.8"/>
    <n v="-4773.8"/>
  </r>
  <r>
    <x v="0"/>
    <s v="Cuenta de proveedor"/>
    <s v="130235384"/>
    <s v="CHICO AUTO PAINT, EIRL"/>
    <s v="Libramiento"/>
    <s v="CXP00029269"/>
    <d v="2014-07-30T00:00:00"/>
    <s v="A010010011500003032"/>
    <s v="DEDUCIBLE RECLAM. DEL ACCIDENTE DE TRANSITO #186340"/>
    <n v="-16850.400000000001"/>
    <n v="-16850.400000000001"/>
  </r>
  <r>
    <x v="0"/>
    <s v="Cuenta de proveedor"/>
    <s v="401517078"/>
    <s v="TESORERIA DE LA SEGURIDAD SOCIAL"/>
    <m/>
    <s v="ED00005894"/>
    <d v="2014-07-30T00:00:00"/>
    <m/>
    <s v="SEG. DE PENSIONES, SERV. PREST. MESES DEJADOS PERCIBIR"/>
    <n v="-30727.39"/>
    <n v="-30727.39"/>
  </r>
  <r>
    <x v="0"/>
    <s v="Cuenta de proveedor"/>
    <s v="401517078"/>
    <s v="TESORERIA DE LA SEGURIDAD SOCIAL"/>
    <m/>
    <s v="ED00005895"/>
    <d v="2014-07-30T00:00:00"/>
    <m/>
    <s v="SEG. FAM. DE SALUD, SERV. PREST. MESES DEJADOS PERCIBIR"/>
    <n v="-32547.47"/>
    <n v="-32547.47"/>
  </r>
  <r>
    <x v="0"/>
    <s v="Cuenta de proveedor"/>
    <s v="403012818"/>
    <s v="ESCUELAS RADIOFONICAS SANTA MARIA, INC."/>
    <m/>
    <s v="CXP00029239"/>
    <d v="2014-07-30T00:00:00"/>
    <s v="CONTR.2777-1"/>
    <s v="2DO. PAGO CORRESP. A 40% DEL MONTO CONTRATO"/>
    <n v="-1606080"/>
    <n v="-1606080"/>
  </r>
  <r>
    <x v="2"/>
    <s v="Cuenta de proveedor"/>
    <s v="130645035"/>
    <s v="JULIVIOT FLORISTERIA, SRL"/>
    <m/>
    <s v="CXP00031805"/>
    <d v="2014-07-30T00:00:00"/>
    <s v="A010010011500000892"/>
    <s v="ADQUISICION DE OFRENDAS FLORALES DE CORONAS FUNEBR"/>
    <n v="-11800"/>
    <n v="-11800"/>
  </r>
  <r>
    <x v="2"/>
    <s v="Cuenta de proveedor"/>
    <s v="130645035"/>
    <s v="JULIVIOT FLORISTERIA, SRL"/>
    <m/>
    <s v="CXP00031806"/>
    <d v="2014-07-30T00:00:00"/>
    <s v="A010010011500000970"/>
    <s v="ADQUISICION DE OFRENDAS FLORALES DE CORONAS FUNEBR"/>
    <n v="-5900"/>
    <n v="-5900"/>
  </r>
  <r>
    <x v="2"/>
    <s v="Cuenta de proveedor"/>
    <s v="130645035"/>
    <s v="JULIVIOT FLORISTERIA, SRL"/>
    <m/>
    <s v="CXP00031807"/>
    <d v="2014-07-30T00:00:00"/>
    <s v="A010010011500000922"/>
    <s v="ADQUISICION DE OFRENDAS FLORALES DE CORONAS FUNEBR"/>
    <n v="-10030"/>
    <n v="-10030"/>
  </r>
  <r>
    <x v="0"/>
    <s v="Cuenta de proveedor"/>
    <s v="130719217"/>
    <s v="RANCHO AL 1/2 GOURMET SRL."/>
    <s v="Libramiento"/>
    <s v="CXP00033159"/>
    <d v="2014-08-02T00:00:00"/>
    <s v="A010010011500000536"/>
    <s v="SERVICIO DE REFRIGERIO PRE EMPACADO PAR 100 PERSON"/>
    <n v="-55460"/>
    <n v="-55460"/>
  </r>
  <r>
    <x v="0"/>
    <s v="Cuenta de proveedor"/>
    <s v="130719217"/>
    <s v="RANCHO AL 1/2 GOURMET SRL."/>
    <s v="Libramiento"/>
    <s v="CXP00034178"/>
    <d v="2014-08-02T00:00:00"/>
    <s v="A010010011500000537"/>
    <s v="SERVICIOS DE REFRIGERIOS,ALMUERZO Y ALQUILERES"/>
    <n v="-31010.400000000001"/>
    <n v="-31010.400000000001"/>
  </r>
  <r>
    <x v="0"/>
    <s v="Cuenta de proveedor"/>
    <s v="124022886"/>
    <s v="SERVICIOS PORTATILES DOMINICANOS SRL."/>
    <s v="Libramiento"/>
    <s v="CXP00034876"/>
    <d v="2014-08-04T00:00:00"/>
    <s v="A010010011500001528"/>
    <s v="SERVICIOS DE ALQUILER DE FURGONES TIPO OFICINA"/>
    <n v="-28320"/>
    <n v="-28320"/>
  </r>
  <r>
    <x v="0"/>
    <s v="Cuenta de proveedor"/>
    <s v="124022886"/>
    <s v="SERVICIOS PORTATILES DOMINICANOS SRL."/>
    <s v="Libramiento"/>
    <s v="CXP00034877"/>
    <d v="2014-08-04T00:00:00"/>
    <s v="A010010011500001529"/>
    <s v="SERVICIOS DE ALQUILER DE FURGONES TIPO OFICINA"/>
    <n v="-28320"/>
    <n v="-28320"/>
  </r>
  <r>
    <x v="0"/>
    <s v="Cuenta de proveedor"/>
    <s v="401517078"/>
    <s v="TESORERIA DE LA SEGURIDAD SOCIAL"/>
    <m/>
    <s v="ED00005900"/>
    <d v="2014-08-05T00:00:00"/>
    <m/>
    <s v="SEG. DE PENSIONES, SERV. PREST. DESDE OCT-2011 A ENE-2014"/>
    <n v="-35975.17"/>
    <n v="-35975.17"/>
  </r>
  <r>
    <x v="0"/>
    <s v="Cuenta de proveedor"/>
    <s v="401517078"/>
    <s v="TESORERIA DE LA SEGURIDAD SOCIAL"/>
    <m/>
    <s v="ED00005901"/>
    <d v="2014-08-05T00:00:00"/>
    <m/>
    <s v="SEG. FAM. DE SALUD, SERV. PREST. DESDE OCT-2011 A ENE-2014"/>
    <n v="-38106.11"/>
    <n v="-38106.11"/>
  </r>
  <r>
    <x v="2"/>
    <s v="Cuenta de proveedor"/>
    <s v="00104037775"/>
    <s v="JULIO CESAR RODRIGUEZ"/>
    <m/>
    <s v="CXP00029445"/>
    <d v="2014-08-05T00:00:00"/>
    <s v="P010010011502499608"/>
    <s v="SERVICIO DE DIFUSION DE ANALISIS Y COMENTARIOS"/>
    <n v="-47200"/>
    <n v="-47200"/>
  </r>
  <r>
    <x v="2"/>
    <s v="Cuenta de proveedor"/>
    <s v="423000589"/>
    <s v="TRANSFERENCIA A LAS INSTITUCIONES PUBLICAS"/>
    <s v="Cheque"/>
    <s v="CXP00031856"/>
    <d v="2014-08-05T00:00:00"/>
    <s v="A010010011500000784"/>
    <s v="SERVICIOS DE ALOJAMIENTOS Y ALQUILER"/>
    <n v="-398600"/>
    <n v="-398600"/>
  </r>
  <r>
    <x v="1"/>
    <s v="Cuenta de proveedor"/>
    <s v="00102461563"/>
    <s v="MARIA ALTAGRACIA TURBI EVANGELISTA"/>
    <m/>
    <s v="CXP00029417"/>
    <d v="2014-08-05T00:00:00"/>
    <s v="P010010011501994633"/>
    <s v="SERVICIOS DE NOTAR,SOBRES TERMINACION Y ADAPTACION A TANDA E"/>
    <n v="-88500"/>
    <n v="-88500"/>
  </r>
  <r>
    <x v="2"/>
    <s v="Cuenta de proveedor"/>
    <s v="422000276"/>
    <s v="MOVIMIENTO DE CURSILLOS DE CRISTIANDAD"/>
    <m/>
    <s v="CXP00029474"/>
    <d v="2014-08-06T00:00:00"/>
    <s v="A01001001150000063"/>
    <s v="SERVICIOS DE ALOJAMIENTO,ALIMENTACION,Y ALQUILER"/>
    <n v="-229150"/>
    <n v="-229150"/>
  </r>
  <r>
    <x v="0"/>
    <s v="Cuenta de proveedor"/>
    <s v="130533431"/>
    <s v="SERVICIOS DIVERSOS AUTO REPUESTO EDDY SRL"/>
    <m/>
    <s v="CXP00029535"/>
    <d v="2014-08-07T00:00:00"/>
    <s v="A0100100115000001886"/>
    <s v="SERVICIO DE ALQUILER DE CAMIONETAS Y AUTOBUSES"/>
    <n v="-432000"/>
    <n v="-432000"/>
  </r>
  <r>
    <x v="0"/>
    <s v="Cuenta de proveedor"/>
    <s v="130533431"/>
    <s v="SERVICIOS DIVERSOS AUTO REPUESTO EDDY SRL"/>
    <m/>
    <s v="CXP00029536"/>
    <d v="2014-08-07T00:00:00"/>
    <s v="A0100100115000001901"/>
    <s v="SERVICIO DE ALQUILER DE CAMIONETAS Y AUTOBUSES"/>
    <n v="-100000"/>
    <n v="-100000"/>
  </r>
  <r>
    <x v="2"/>
    <s v="Cuenta de proveedor"/>
    <s v="106001201"/>
    <s v="TELEVIADUCTO, SRL"/>
    <m/>
    <s v="CXP00031498"/>
    <d v="2014-08-07T00:00:00"/>
    <s v="A010010011500000091"/>
    <s v="SERVICIO DE PUBLICIDAD ALUSIVA A ESTE MINISTERIO D"/>
    <n v="-147500"/>
    <n v="-147500"/>
  </r>
  <r>
    <x v="0"/>
    <s v="Cuenta de proveedor"/>
    <s v="101003561"/>
    <s v="EDITORA DEL CARIBE C. POR A."/>
    <m/>
    <s v="CXP00031320"/>
    <d v="2014-08-11T00:00:00"/>
    <s v="A010030021500005820"/>
    <s v="SERVICIO DE PUBLICACION DE CONVOCATORIA A LICITACI"/>
    <n v="-39268.04"/>
    <n v="-39268.04"/>
  </r>
  <r>
    <x v="0"/>
    <s v="Cuenta de proveedor"/>
    <s v="101003561"/>
    <s v="EDITORA DEL CARIBE C. POR A."/>
    <m/>
    <s v="CXP00031321"/>
    <d v="2014-08-11T00:00:00"/>
    <s v="A010030021500005821"/>
    <s v="SERVICIO DE PUBLICACION DE CONVOCATORIA A LICITACI"/>
    <n v="-39268.04"/>
    <n v="-39268.04"/>
  </r>
  <r>
    <x v="0"/>
    <s v="Cuenta de proveedor"/>
    <s v="401517078"/>
    <s v="TESORERIA DE LA SEGURIDAD SOCIAL"/>
    <m/>
    <s v="ED00005911"/>
    <d v="2014-08-12T00:00:00"/>
    <m/>
    <s v="PENSION, SERV. PRESTADOS, MES DE JULIO/2014, OFIC. 569"/>
    <n v="-2198.8200000000002"/>
    <n v="-2198.8200000000002"/>
  </r>
  <r>
    <x v="0"/>
    <s v="Cuenta de proveedor"/>
    <s v="401517078"/>
    <s v="TESORERIA DE LA SEGURIDAD SOCIAL"/>
    <m/>
    <s v="ED00005912"/>
    <d v="2014-08-12T00:00:00"/>
    <m/>
    <s v="SALUD, SERV. PRESTADOS, MES DE JULIO/2014, OFIC. 569"/>
    <n v="-2329.0700000000002"/>
    <n v="-2329.0700000000002"/>
  </r>
  <r>
    <x v="2"/>
    <s v="Cuenta de proveedor"/>
    <s v="00101475697"/>
    <s v="MIRIAM AURELIA LAMARCHE FEBLES"/>
    <m/>
    <s v="CXP00029707"/>
    <d v="2014-08-12T00:00:00"/>
    <s v="OFICIO DRH/558/2014"/>
    <s v="PRESTACIONES LABORALES SEGUN CALCULOS DEL MAP"/>
    <n v="-222182.05"/>
    <n v="-222182.05"/>
  </r>
  <r>
    <x v="2"/>
    <s v="Cuenta de proveedor"/>
    <s v="02301034340"/>
    <s v="GENRRY YOVANY SEVERINO MARTES"/>
    <m/>
    <s v="CXP00029708"/>
    <d v="2014-08-12T00:00:00"/>
    <s v="OFICIO DRH/542/2014"/>
    <s v="PRESTACIONES LABORALES SEGUN CALCULOS DEL MAP"/>
    <n v="-52059.09"/>
    <n v="-52059.09"/>
  </r>
  <r>
    <x v="2"/>
    <s v="Cuenta de proveedor"/>
    <s v="03100357643"/>
    <s v="LUZ AMELIA DEL CARMEN BURGOS PAULINO"/>
    <m/>
    <s v="CXP00029706"/>
    <d v="2014-08-12T00:00:00"/>
    <s v="OFICIO DRH/560/2014"/>
    <s v="PRESTACIONES LABORALES SEGUN CALCULOS DEL MAP"/>
    <n v="-1212293.49"/>
    <n v="-1212293.49"/>
  </r>
  <r>
    <x v="2"/>
    <s v="Cuenta de proveedor"/>
    <s v="04701746374"/>
    <s v="IRIS DE LEON CONTRERAS"/>
    <m/>
    <s v="CXP00029709"/>
    <d v="2014-08-12T00:00:00"/>
    <s v="OFICIO DRH/559/2014"/>
    <s v="PRESTACIONES LABORALES SEGUN CALCULOS DEL MAP"/>
    <n v="-77688.05"/>
    <n v="-77688.05"/>
  </r>
  <r>
    <x v="2"/>
    <s v="Cuenta de proveedor"/>
    <s v="40200508139"/>
    <s v="JOSE ALFONSO JOGA"/>
    <m/>
    <s v="PI010205"/>
    <d v="2014-08-12T00:00:00"/>
    <s v="OFICIO # 557-2014"/>
    <s v="PRESTACIONES LABORALES, SEGUN CALCULOS DE INDEMNIZACION"/>
    <n v="-30253"/>
    <n v="-30253"/>
  </r>
  <r>
    <x v="0"/>
    <s v="Cuenta de proveedor"/>
    <s v="07200077878"/>
    <s v="RAQUEL AWILDA GONZALEZ GONZALEZ"/>
    <m/>
    <s v="CXP00029786"/>
    <d v="2014-08-13T00:00:00"/>
    <s v="A010010011500000012"/>
    <s v="SERVICIO DE DIFUSION DE ANALISIS Y COMENTARIOS"/>
    <n v="-11800"/>
    <n v="-11800"/>
  </r>
  <r>
    <x v="0"/>
    <s v="Cuenta de proveedor"/>
    <s v="130749531"/>
    <s v="BAKERSTREET HOLDINGS, SRL"/>
    <m/>
    <s v="CXP00032924"/>
    <d v="2014-08-13T00:00:00"/>
    <s v="A040010011500000013"/>
    <s v="SERVICIOS DE ALIMENTACION Y ALQUILER"/>
    <n v="-69120"/>
    <n v="-69120"/>
  </r>
  <r>
    <x v="2"/>
    <s v="Cuenta de proveedor"/>
    <s v="130980969"/>
    <s v="SIDERDOM CONSTRUCTORA, SRL"/>
    <m/>
    <s v="CXP00032632"/>
    <d v="2014-08-15T00:00:00"/>
    <s v="A010010011500000002"/>
    <s v="ADQUISICION DE TROFEOS Y CERTIFICADOS"/>
    <n v="-184434"/>
    <n v="-184434"/>
  </r>
  <r>
    <x v="0"/>
    <s v="Cuenta de proveedor"/>
    <s v="00108411539"/>
    <s v="FRANCO RAMON MATEO"/>
    <m/>
    <s v="CXP00029964"/>
    <d v="2014-08-18T00:00:00"/>
    <s v="CONTR. 0681-17"/>
    <s v="ALQUILER LOCAL MES DE AGOSTO/2014"/>
    <n v="-27140"/>
    <n v="-27140"/>
  </r>
  <r>
    <x v="0"/>
    <s v="Cuenta de proveedor"/>
    <s v="422000276"/>
    <s v="MOVIMIENTO DE CURSILLOS DE CRISTIANDAD"/>
    <m/>
    <s v="CXP00034216"/>
    <d v="2014-08-18T00:00:00"/>
    <s v="A010010011500000073"/>
    <s v="SERVICIOS DE ALOJAMIENTOS Y ALIMENTACION"/>
    <n v="-51400"/>
    <n v="-51400"/>
  </r>
  <r>
    <x v="0"/>
    <s v="Cuenta de proveedor"/>
    <s v="422000276"/>
    <s v="MOVIMIENTO DE CURSILLOS DE CRISTIANDAD"/>
    <m/>
    <s v="CXP00034505"/>
    <d v="2014-08-18T00:00:00"/>
    <s v="A010010011500000072"/>
    <s v="SERVICIOS DE ALOJAMIENTOS Y ALIMENTACION"/>
    <n v="-86800"/>
    <n v="-86800"/>
  </r>
  <r>
    <x v="0"/>
    <s v="Cuenta de proveedor"/>
    <s v="130018707"/>
    <s v="CARVAJAL BUS SRL"/>
    <s v="Cheque"/>
    <s v="CXP00030082"/>
    <d v="2014-08-19T00:00:00"/>
    <s v="A010010011500001006"/>
    <s v="SERVICIO DE ALQUILER  AUTOBUSES PARA USO DEL MINER"/>
    <n v="-25500"/>
    <n v="-25500"/>
  </r>
  <r>
    <x v="0"/>
    <s v="Cuenta de proveedor"/>
    <s v="130018707"/>
    <s v="CARVAJAL BUS SRL"/>
    <s v="Cheque"/>
    <s v="CXP00030085"/>
    <d v="2014-08-19T00:00:00"/>
    <s v="A010010011500001009"/>
    <s v="SERVICIO DE ALQUILER  AUTOBUSES PARA USO DEL MINER"/>
    <n v="-10000"/>
    <n v="-10000"/>
  </r>
  <r>
    <x v="0"/>
    <s v="Cuenta de proveedor"/>
    <s v="102338353"/>
    <s v="AUTOMOTRIZ COSME PEÑA S .R.L"/>
    <s v="Cheque"/>
    <s v="CXP00036177"/>
    <d v="2014-08-21T00:00:00"/>
    <s v="A010010011500002108"/>
    <s v="SERVICIO DE REPARACION DE VEHICULOS DEL MINERD"/>
    <n v="-348501.2"/>
    <n v="-348501.2"/>
  </r>
  <r>
    <x v="0"/>
    <s v="Cuenta de proveedor"/>
    <s v="00101452951"/>
    <s v="ZAIDA JOSELYN MONTES DE OCA ORTIZ"/>
    <m/>
    <s v="CXP00030224"/>
    <d v="2014-08-22T00:00:00"/>
    <s v="A0100100115000046"/>
    <s v="SERVICIO DE ALIMENTACION Y ALQUILER"/>
    <n v="-172280"/>
    <n v="-172280"/>
  </r>
  <r>
    <x v="2"/>
    <s v="Cuenta de proveedor"/>
    <s v="00112433339"/>
    <s v="DAVID RUIZ PEREZ"/>
    <m/>
    <s v="CXP00030188"/>
    <d v="2014-08-22T00:00:00"/>
    <s v="A01001001150000013"/>
    <s v="SERVICIO DE DIFUSION DE ANALISIS Y COMENTARIOS"/>
    <n v="-29500"/>
    <n v="-29500"/>
  </r>
  <r>
    <x v="0"/>
    <s v="Cuenta de proveedor"/>
    <s v="09600162714"/>
    <s v="EDGAR THOMAS PELEGRIN QUINTANA"/>
    <m/>
    <s v="CXP00030259"/>
    <d v="2014-08-25T00:00:00"/>
    <s v="P010010011502216923"/>
    <s v="SERVICIO DE DIFUSION DE ANALISIS Y COMENTARIOS"/>
    <n v="-29500"/>
    <n v="-29500"/>
  </r>
  <r>
    <x v="0"/>
    <s v="Cuenta de proveedor"/>
    <s v="00300606589"/>
    <s v="ALMA MARIA ARIAS DE ORTIZ"/>
    <m/>
    <s v="CXP00030319"/>
    <d v="2014-08-26T00:00:00"/>
    <s v="CONTR.0249-6"/>
    <s v="ALQUILER LOCAL AGOSTO Y SEPT./2014"/>
    <n v="-3540"/>
    <n v="-3540"/>
  </r>
  <r>
    <x v="0"/>
    <s v="Cuenta de proveedor"/>
    <s v="130808473"/>
    <s v="PALA PRODUCTIONS, SRL"/>
    <m/>
    <s v="CXP00030306"/>
    <d v="2014-08-26T00:00:00"/>
    <s v="A01001001150000003"/>
    <s v="SERVICIO DE DIFUSION DE ANALISIS Y COMENTARIOS"/>
    <n v="-35400"/>
    <n v="-35400"/>
  </r>
  <r>
    <x v="0"/>
    <s v="Cuenta de proveedor"/>
    <s v="401047039"/>
    <s v="COOP NACIONAL DE SERVICIOS MULTIPLES MAESTROS,"/>
    <m/>
    <s v="CXP00033315"/>
    <d v="2014-08-26T00:00:00"/>
    <s v="A010010011500001600"/>
    <s v="SERVICIO DEALOJAMIENTO,ALIMENTACION Y ALQUILER"/>
    <n v="-648400"/>
    <n v="-648400"/>
  </r>
  <r>
    <x v="2"/>
    <s v="Cuenta de proveedor"/>
    <s v="00104915038"/>
    <s v="YDRITZA ELIZABETH SANZ TEJEDA"/>
    <m/>
    <s v="PI010273"/>
    <d v="2014-08-26T00:00:00"/>
    <s v="OFICIO #391/2014"/>
    <s v="TRANSPORTE PARTICIP. EN TALLERES DE FORM. CAPAC. VERANO 2014"/>
    <n v="-79600"/>
    <n v="-79600"/>
  </r>
  <r>
    <x v="1"/>
    <s v="Cuenta de proveedor"/>
    <s v="03100123920"/>
    <s v="JUAN SILVERIO GARCIA NUÑEZ"/>
    <m/>
    <s v="CXP00030278"/>
    <d v="2014-08-26T00:00:00"/>
    <s v="CONTR. 354-15"/>
    <s v="CUBICACION # 16"/>
    <n v="-941425.47"/>
    <n v="-941425.47"/>
  </r>
  <r>
    <x v="0"/>
    <s v="Cuenta de proveedor"/>
    <s v="130719217"/>
    <s v="RANCHO AL 1/2 GOURMET SRL."/>
    <s v="Libramiento"/>
    <s v="CXP00030341"/>
    <d v="2014-08-27T00:00:00"/>
    <s v="A010010011500503"/>
    <s v="SERVICIO DE REFRIGERIO ALMUERZO Y ALQUILER"/>
    <n v="-62658"/>
    <n v="-62658"/>
  </r>
  <r>
    <x v="0"/>
    <s v="Cuenta de proveedor"/>
    <s v="130719217"/>
    <s v="RANCHO AL 1/2 GOURMET SRL."/>
    <s v="Libramiento"/>
    <s v="CXP00030342"/>
    <d v="2014-08-27T00:00:00"/>
    <s v="A010010011500483"/>
    <s v="SERVICIO DE REFRIGERIO ALMUERZO Y ALQUILER"/>
    <n v="-79414"/>
    <n v="-79414"/>
  </r>
  <r>
    <x v="0"/>
    <s v="Cuenta de proveedor"/>
    <s v="131028748"/>
    <s v="GRUPO ASAMIRA, SRL"/>
    <m/>
    <s v="CXP00030346"/>
    <d v="2014-08-27T00:00:00"/>
    <s v="A01001001150003"/>
    <s v="SERVICIO DE DIFUSION DE ANALISIS Y COMENTARIOS"/>
    <n v="-35400"/>
    <n v="-35400"/>
  </r>
  <r>
    <x v="0"/>
    <s v="Cuenta de proveedor"/>
    <s v="130902011"/>
    <s v="DELICIAS NANI CATERING &amp; ALGO MAS, EIRL"/>
    <m/>
    <s v="CXP00031795"/>
    <d v="2014-08-28T00:00:00"/>
    <s v="P010010011502075588"/>
    <s v="SERVICIOS DE REFRIGERIO Y ALMUERZO Y ALQUILERES"/>
    <n v="-8378"/>
    <n v="-8378"/>
  </r>
  <r>
    <x v="2"/>
    <s v="Cuenta de proveedor"/>
    <s v="401036924"/>
    <s v="ARCHIVO GENERAL DE LA NACION"/>
    <s v="Cheque"/>
    <s v="CXP00030365"/>
    <d v="2014-08-28T00:00:00"/>
    <s v="NCF-0000036"/>
    <s v="&quot;ESPECIALIZACION EN TECNICAS DE EDICION&quot;, OFIC. #151/2014"/>
    <n v="-200000"/>
    <n v="-200000"/>
  </r>
  <r>
    <x v="0"/>
    <s v="Cuenta de proveedor"/>
    <s v="130387508"/>
    <s v="F P EXPO &amp; GRAPHIK S A"/>
    <s v="Cheque"/>
    <s v="CXP00030413"/>
    <d v="2014-08-29T00:00:00"/>
    <s v="A01001001150000214"/>
    <s v="SERVIC. DE MONTAJE DE STAND DEL MINERD EN LA FERIA"/>
    <n v="-483800"/>
    <n v="-483800"/>
  </r>
  <r>
    <x v="0"/>
    <s v="Cuenta de proveedor"/>
    <s v="101591285"/>
    <s v="LEASING AUTOMOTRIZ DEL SUR SRL"/>
    <s v="Libramiento"/>
    <s v="CXP00030459"/>
    <d v="2014-08-30T00:00:00"/>
    <s v="A010010011500004287"/>
    <s v="ALQUILERES DE VEHICULOS PARA USO DEL MINERD"/>
    <n v="-21344.18"/>
    <n v="-21344.18"/>
  </r>
  <r>
    <x v="0"/>
    <s v="Cuenta de proveedor"/>
    <s v="101591285"/>
    <s v="LEASING AUTOMOTRIZ DEL SUR SRL"/>
    <s v="Libramiento"/>
    <s v="CXP00030461"/>
    <d v="2014-08-30T00:00:00"/>
    <s v="A010010011500004260"/>
    <s v="aLQUILERES DE VEHICULOS PARA USO DEL MINERD"/>
    <n v="-31152.85"/>
    <n v="-31152.85"/>
  </r>
  <r>
    <x v="0"/>
    <s v="Cuenta de proveedor"/>
    <s v="101591285"/>
    <s v="LEASING AUTOMOTRIZ DEL SUR SRL"/>
    <s v="Libramiento"/>
    <s v="CXP00030462"/>
    <d v="2014-08-30T00:00:00"/>
    <s v="A010010011500004259"/>
    <s v="aLQUILERES DE VEHICULOS PARA USO DEL MINERD"/>
    <n v="-46729.27"/>
    <n v="-46729.27"/>
  </r>
  <r>
    <x v="0"/>
    <s v="Cuenta de proveedor"/>
    <s v="101591285"/>
    <s v="LEASING AUTOMOTRIZ DEL SUR SRL"/>
    <s v="Libramiento"/>
    <s v="CXP00030464"/>
    <d v="2014-08-30T00:00:00"/>
    <s v="A010010011500004257"/>
    <s v="aLQUILERES DE VEHICULOS PARA USO DEL MINERD"/>
    <n v="-46957.23"/>
    <n v="-46957.23"/>
  </r>
  <r>
    <x v="0"/>
    <s v="Cuenta de proveedor"/>
    <s v="101591285"/>
    <s v="LEASING AUTOMOTRIZ DEL SUR SRL"/>
    <s v="Libramiento"/>
    <s v="CXP00030465"/>
    <d v="2014-08-30T00:00:00"/>
    <s v="A010010011500004258"/>
    <s v="aLQUILERES DE VEHICULOS PARA USO DEL MINERD"/>
    <n v="-46957.23"/>
    <n v="-46957.23"/>
  </r>
  <r>
    <x v="0"/>
    <s v="Cuenta de proveedor"/>
    <s v="101591285"/>
    <s v="LEASING AUTOMOTRIZ DEL SUR SRL"/>
    <s v="Libramiento"/>
    <s v="CXP00030466"/>
    <d v="2014-08-30T00:00:00"/>
    <s v="A010010011500004251"/>
    <s v="ALQUILERES DE VEHICULOS PARA USO DEL MINERD"/>
    <n v="-31786.71"/>
    <n v="-31786.71"/>
  </r>
  <r>
    <x v="0"/>
    <s v="Cuenta de proveedor"/>
    <s v="101591285"/>
    <s v="LEASING AUTOMOTRIZ DEL SUR SRL"/>
    <s v="Libramiento"/>
    <s v="CXP00030470"/>
    <d v="2014-08-30T00:00:00"/>
    <s v="A010010011500004249"/>
    <s v="ALQUILERES DE VEHICULOS PARA USO DEL MINERD"/>
    <n v="-28556.78"/>
    <n v="-28556.78"/>
  </r>
  <r>
    <x v="0"/>
    <s v="Cuenta de proveedor"/>
    <s v="101591285"/>
    <s v="LEASING AUTOMOTRIZ DEL SUR SRL"/>
    <s v="Libramiento"/>
    <s v="CXP00030473"/>
    <d v="2014-08-30T00:00:00"/>
    <s v="A010010011500004253"/>
    <s v="ALQUILERES DE VEHICULOS PARA USO DEL MINERD"/>
    <n v="-46729.27"/>
    <n v="-46729.27"/>
  </r>
  <r>
    <x v="0"/>
    <s v="Cuenta de proveedor"/>
    <s v="101591285"/>
    <s v="LEASING AUTOMOTRIZ DEL SUR SRL"/>
    <s v="Libramiento"/>
    <s v="CXP00030475"/>
    <d v="2014-08-30T00:00:00"/>
    <s v="A010010011500004271"/>
    <s v="ALQUILERES DE VEHICULOS PARA USO DEL MINERD"/>
    <n v="-23795.41"/>
    <n v="-23795.41"/>
  </r>
  <r>
    <x v="0"/>
    <s v="Cuenta de proveedor"/>
    <s v="101591285"/>
    <s v="LEASING AUTOMOTRIZ DEL SUR SRL"/>
    <s v="Libramiento"/>
    <s v="CXP00030477"/>
    <d v="2014-08-30T00:00:00"/>
    <s v="A010010011500004247"/>
    <s v="ALQUILERES DE VEHICULOS PARA USO DEL MINERD"/>
    <n v="-34040.06"/>
    <n v="-34040.06"/>
  </r>
  <r>
    <x v="0"/>
    <s v="Cuenta de proveedor"/>
    <s v="101591285"/>
    <s v="LEASING AUTOMOTRIZ DEL SUR SRL"/>
    <s v="Libramiento"/>
    <s v="CXP00030478"/>
    <d v="2014-08-30T00:00:00"/>
    <s v="A010010011500004285"/>
    <s v="ALQUILERES DE VEHICULOS PARA USO DEL MINERD"/>
    <n v="-25483.07"/>
    <n v="-25483.07"/>
  </r>
  <r>
    <x v="0"/>
    <s v="Cuenta de proveedor"/>
    <s v="101591285"/>
    <s v="LEASING AUTOMOTRIZ DEL SUR SRL"/>
    <s v="Libramiento"/>
    <s v="CXP00030481"/>
    <d v="2014-08-30T00:00:00"/>
    <s v="A010010011500004283"/>
    <s v="ALQUILERES DE VEHICULOS PARA USO DEL MINERD"/>
    <n v="-13449.23"/>
    <n v="-13449.23"/>
  </r>
  <r>
    <x v="0"/>
    <s v="Cuenta de proveedor"/>
    <s v="101591285"/>
    <s v="LEASING AUTOMOTRIZ DEL SUR SRL"/>
    <s v="Libramiento"/>
    <s v="CXP00030482"/>
    <d v="2014-08-30T00:00:00"/>
    <s v="A010010011500004288"/>
    <s v="ALQUILERES DE VEHICULOS PARA USO DEL MINERD"/>
    <n v="-13449.23"/>
    <n v="-13449.23"/>
  </r>
  <r>
    <x v="0"/>
    <s v="Cuenta de proveedor"/>
    <s v="101591285"/>
    <s v="LEASING AUTOMOTRIZ DEL SUR SRL"/>
    <s v="Libramiento"/>
    <s v="CXP00030484"/>
    <d v="2014-08-30T00:00:00"/>
    <s v="A010010011500004279"/>
    <s v="ALQUILERES DE VEHICULOS PARA USO DEL MINERD"/>
    <n v="-67246.12"/>
    <n v="-67246.12"/>
  </r>
  <r>
    <x v="0"/>
    <s v="Cuenta de proveedor"/>
    <s v="101591285"/>
    <s v="LEASING AUTOMOTRIZ DEL SUR SRL"/>
    <s v="Libramiento"/>
    <s v="CXP00030486"/>
    <d v="2014-08-30T00:00:00"/>
    <s v="A010010011500004290"/>
    <s v="ALQUILERES DE VEHICULOS PARA USO DEL MINERD"/>
    <n v="-30548.69"/>
    <n v="-30548.69"/>
  </r>
  <r>
    <x v="0"/>
    <s v="Cuenta de proveedor"/>
    <s v="101591285"/>
    <s v="LEASING AUTOMOTRIZ DEL SUR SRL"/>
    <s v="Libramiento"/>
    <s v="CXP00030487"/>
    <d v="2014-08-30T00:00:00"/>
    <s v="A010010011500004289"/>
    <s v="ALQUILERES DE VEHICULOS PARA USO DEL MINERD"/>
    <n v="-32747.81"/>
    <n v="-32747.81"/>
  </r>
  <r>
    <x v="0"/>
    <s v="Cuenta de proveedor"/>
    <s v="101591285"/>
    <s v="LEASING AUTOMOTRIZ DEL SUR SRL"/>
    <s v="Libramiento"/>
    <s v="CXP00030488"/>
    <d v="2014-08-30T00:00:00"/>
    <s v="A010010011500004272"/>
    <s v="ALQUILERES DE VEHICULOS PARA USO DEL MINERD"/>
    <n v="-25960.47"/>
    <n v="-25960.47"/>
  </r>
  <r>
    <x v="0"/>
    <s v="Cuenta de proveedor"/>
    <s v="101591285"/>
    <s v="LEASING AUTOMOTRIZ DEL SUR SRL"/>
    <s v="Libramiento"/>
    <s v="CXP00030489"/>
    <d v="2014-08-30T00:00:00"/>
    <s v="A010010011500004273"/>
    <s v="ALQUILERES DE VEHICULOS PARA USO DEL MINERD"/>
    <n v="-67246.12"/>
    <n v="-67246.12"/>
  </r>
  <r>
    <x v="0"/>
    <s v="Cuenta de proveedor"/>
    <s v="101591285"/>
    <s v="LEASING AUTOMOTRIZ DEL SUR SRL"/>
    <s v="Libramiento"/>
    <s v="CXP00030490"/>
    <d v="2014-08-30T00:00:00"/>
    <s v="A010010011500004281"/>
    <s v="ALQUILERES DE VEHICULOS PARA USO DEL MINERD"/>
    <n v="-67246.12"/>
    <n v="-67246.12"/>
  </r>
  <r>
    <x v="0"/>
    <s v="Cuenta de proveedor"/>
    <s v="101591285"/>
    <s v="LEASING AUTOMOTRIZ DEL SUR SRL"/>
    <s v="Libramiento"/>
    <s v="CXP00030491"/>
    <d v="2014-08-30T00:00:00"/>
    <s v="A010010011500004274"/>
    <s v="ALQUILERES DE VEHICULOS PARA USO DEL MINERD"/>
    <n v="-67246.12"/>
    <n v="-67246.12"/>
  </r>
  <r>
    <x v="0"/>
    <s v="Cuenta de proveedor"/>
    <s v="101591285"/>
    <s v="LEASING AUTOMOTRIZ DEL SUR SRL"/>
    <s v="Libramiento"/>
    <s v="CXP00030492"/>
    <d v="2014-08-30T00:00:00"/>
    <s v="A010010011500004275"/>
    <s v="ALQUILERES DE VEHICULOS PARA USO DEL MINERD"/>
    <n v="-67246.12"/>
    <n v="-67246.12"/>
  </r>
  <r>
    <x v="0"/>
    <s v="Cuenta de proveedor"/>
    <s v="101591285"/>
    <s v="LEASING AUTOMOTRIZ DEL SUR SRL"/>
    <s v="Libramiento"/>
    <s v="CXP00030493"/>
    <d v="2014-08-30T00:00:00"/>
    <s v="A010010011500004276"/>
    <s v="ALQUILERES DE VEHICULOS PARA USO DEL MINERD"/>
    <n v="-67246.12"/>
    <n v="-67246.12"/>
  </r>
  <r>
    <x v="0"/>
    <s v="Cuenta de proveedor"/>
    <s v="101591285"/>
    <s v="LEASING AUTOMOTRIZ DEL SUR SRL"/>
    <s v="Libramiento"/>
    <s v="CXP00030495"/>
    <d v="2014-08-30T00:00:00"/>
    <s v="A010010011500004278"/>
    <s v="ALQUILERES DE VEHICULOS PARA USO DEL MINERD"/>
    <n v="-67246.12"/>
    <n v="-67246.12"/>
  </r>
  <r>
    <x v="0"/>
    <s v="Cuenta de proveedor"/>
    <s v="101591285"/>
    <s v="LEASING AUTOMOTRIZ DEL SUR SRL"/>
    <s v="Libramiento"/>
    <s v="CXP00030496"/>
    <d v="2014-08-30T00:00:00"/>
    <s v="A010010011500004280"/>
    <s v="ALQUILERES DE VEHICULOS PARA USO DEL MINERD"/>
    <n v="-67246.12"/>
    <n v="-67246.12"/>
  </r>
  <r>
    <x v="0"/>
    <s v="Cuenta de proveedor"/>
    <s v="101591285"/>
    <s v="LEASING AUTOMOTRIZ DEL SUR SRL"/>
    <s v="Libramiento"/>
    <s v="CXP00030498"/>
    <d v="2014-08-30T00:00:00"/>
    <s v="A010010011500004277"/>
    <s v="ALQUILERES DE VEHICULOS PARA USO DEL MINERD"/>
    <n v="-67246.12"/>
    <n v="-67246.12"/>
  </r>
  <r>
    <x v="0"/>
    <s v="Cuenta de proveedor"/>
    <s v="101591285"/>
    <s v="LEASING AUTOMOTRIZ DEL SUR SRL"/>
    <s v="Libramiento"/>
    <s v="CXP00030499"/>
    <d v="2014-08-30T00:00:00"/>
    <s v="A010010011500004286"/>
    <s v="ALQUILERES DE VEHICULOS PARA USO DEL MINERD"/>
    <n v="-13449.23"/>
    <n v="-13449.23"/>
  </r>
  <r>
    <x v="0"/>
    <s v="Cuenta de proveedor"/>
    <s v="101591285"/>
    <s v="LEASING AUTOMOTRIZ DEL SUR SRL"/>
    <s v="Libramiento"/>
    <s v="CXP00030500"/>
    <d v="2014-08-30T00:00:00"/>
    <s v="A010010011500004284"/>
    <s v="ALQUILERES DE VEHICULOS PARA USO DEL MINERD"/>
    <n v="-13449.23"/>
    <n v="-13449.23"/>
  </r>
  <r>
    <x v="0"/>
    <s v="Cuenta de proveedor"/>
    <s v="101591285"/>
    <s v="LEASING AUTOMOTRIZ DEL SUR SRL"/>
    <s v="Libramiento"/>
    <s v="CXP00030501"/>
    <d v="2014-08-30T00:00:00"/>
    <s v="A010010011500004282"/>
    <s v="ALQUILERES DE VEHICULOS PARA USO DEL MINERD"/>
    <n v="-85849.65"/>
    <n v="-85849.65"/>
  </r>
  <r>
    <x v="0"/>
    <s v="Cuenta de proveedor"/>
    <s v="00100998707"/>
    <s v="QUINTINO DAVID MARTINEZ"/>
    <m/>
    <s v="CXP00030681"/>
    <d v="2014-09-04T00:00:00"/>
    <s v="CONTR. 1164-13"/>
    <s v="ALQUILER LOCAL MES DE SEPTIEMBRE/2014"/>
    <n v="-3540"/>
    <n v="-3540"/>
  </r>
  <r>
    <x v="0"/>
    <s v="Cuenta de proveedor"/>
    <s v="00100998707"/>
    <s v="QUINTINO DAVID MARTINEZ"/>
    <m/>
    <s v="CXP00030683"/>
    <d v="2014-09-04T00:00:00"/>
    <s v="CONTR. 1166-9"/>
    <s v="ALQUILER LOCAL MES DE SEPTIEMBRE/2014"/>
    <n v="-3540"/>
    <n v="-3540"/>
  </r>
  <r>
    <x v="0"/>
    <s v="Cuenta de proveedor"/>
    <s v="00100998707"/>
    <s v="QUINTINO DAVID MARTINEZ"/>
    <m/>
    <s v="CXP00030685"/>
    <d v="2014-09-04T00:00:00"/>
    <s v="CONTR. 1167-13"/>
    <s v="ALQUILER LOCAL MES DE SEPTIEMBRE/2014"/>
    <n v="-3540"/>
    <n v="-3540"/>
  </r>
  <r>
    <x v="0"/>
    <s v="Cuenta de proveedor"/>
    <s v="00103642526"/>
    <s v="CESARINA MARGARITA BAEZ."/>
    <s v="Libramiento"/>
    <s v="CXP00030714"/>
    <d v="2014-09-04T00:00:00"/>
    <s v="CONTR. 1165-14"/>
    <s v="ALQUILER LOCAL MES DE SEPTIEMBRE/2014"/>
    <n v="-3540"/>
    <n v="-3540"/>
  </r>
  <r>
    <x v="0"/>
    <s v="Cuenta de proveedor"/>
    <s v="00108411539"/>
    <s v="FRANCO RAMON MATEO"/>
    <m/>
    <s v="CXP00030721"/>
    <d v="2014-09-04T00:00:00"/>
    <s v="CONTR. 0681-18"/>
    <s v="ALQUILER LOCAL MES DE SEPTIEMBRE/2014"/>
    <n v="-27140"/>
    <n v="-27140"/>
  </r>
  <r>
    <x v="0"/>
    <s v="Cuenta de proveedor"/>
    <s v="130554358"/>
    <s v="VIALX SOUND &amp; ENTERTAIMENT TECHNOLOGIES S.R.L."/>
    <s v="Libramiento"/>
    <s v="CXP00032305"/>
    <d v="2014-09-04T00:00:00"/>
    <s v="A010010011500000298"/>
    <s v="SERVICIOS DE ALQUILERES DE SONIDO"/>
    <n v="-177000"/>
    <n v="-177000"/>
  </r>
  <r>
    <x v="0"/>
    <s v="Cuenta de proveedor"/>
    <s v="06800319136"/>
    <s v="VICTORIANO RODRIGUEZ SIERRA"/>
    <m/>
    <s v="CXP00030843"/>
    <d v="2014-09-05T00:00:00"/>
    <s v="CONTR. 0367-17"/>
    <s v="ALQUILER LOCAL MES DE SEPTIEMBRE/2014"/>
    <n v="-11800"/>
    <n v="-11800"/>
  </r>
  <r>
    <x v="0"/>
    <s v="Cuenta de proveedor"/>
    <s v="130398526"/>
    <s v="MENCA, SRL."/>
    <s v="Libramiento"/>
    <s v="CXP00030776"/>
    <d v="2014-09-05T00:00:00"/>
    <s v="CONTR. 1192-3"/>
    <s v="CUBICACION 3"/>
    <n v="-534807.30000000005"/>
    <n v="-427845.84"/>
  </r>
  <r>
    <x v="0"/>
    <s v="Cuenta de proveedor"/>
    <s v="130598428"/>
    <s v="GRUPO PEREZ SOLUCIONES SANITARIAS AMBIENTALES SRL"/>
    <s v="Libramiento"/>
    <s v="CXP00030771"/>
    <d v="2014-09-05T00:00:00"/>
    <s v="A0100100115000000125"/>
    <s v="TRABAJOS EN EL C.E. HILDA CELESTE RAMIREZ MATOS, DISTR 01-03"/>
    <n v="-532736.04"/>
    <n v="-532736.04"/>
  </r>
  <r>
    <x v="2"/>
    <s v="Cuenta de proveedor"/>
    <s v="124025915"/>
    <s v="PRODUCCIONES TIC TAC TUK SRL"/>
    <m/>
    <s v="CXP00030778"/>
    <d v="2014-09-05T00:00:00"/>
    <s v="A010010011500000007"/>
    <m/>
    <n v="-991082"/>
    <n v="-991082"/>
  </r>
  <r>
    <x v="1"/>
    <s v="Cuenta de proveedor"/>
    <s v="00100832807"/>
    <s v="JAPONESA JULIA ALT. CAPELLAN MEJIA"/>
    <m/>
    <s v="CXP00030838"/>
    <d v="2014-09-05T00:00:00"/>
    <s v="CONTR. 0116"/>
    <s v="SERVICIOS PROFESIONALES DEL 02/JULIO/13 AL 02/MARZO/14"/>
    <n v="-480000"/>
    <n v="-480000"/>
  </r>
  <r>
    <x v="1"/>
    <s v="Cuenta de proveedor"/>
    <s v="00116936907"/>
    <s v="JOSE ANDRES PIGUEIRAS TAVERAS."/>
    <s v="Libramiento"/>
    <s v="CXP00030746"/>
    <d v="2014-09-05T00:00:00"/>
    <s v="A0100100115000000102"/>
    <s v="TRABAJOS EN EL C.E. LOS TROZOS, DISTR. EDUCATIVO 02-03"/>
    <n v="-416658.9"/>
    <n v="-416658.9"/>
  </r>
  <r>
    <x v="1"/>
    <s v="Cuenta de proveedor"/>
    <s v="00116936907"/>
    <s v="JOSE ANDRES PIGUEIRAS TAVERAS."/>
    <s v="Libramiento"/>
    <s v="CXP00030764"/>
    <d v="2014-09-05T00:00:00"/>
    <s v="A0100100115000000101"/>
    <s v="TRABAJOS EN EL C.E.LOS JOVILLOS DISTR. EDUC. 02-03"/>
    <n v="-1522964.9"/>
    <n v="-1522964.9"/>
  </r>
  <r>
    <x v="0"/>
    <s v="Cuenta de proveedor"/>
    <s v="09700059968"/>
    <s v="SAIRY NOEMI MARTE JUMA"/>
    <m/>
    <s v="CXP00035653"/>
    <d v="2014-09-07T00:00:00"/>
    <s v="P010010011502508902"/>
    <s v="SERVICIO DE TRANSMISION PUBLICIDAD EDUCACION PRESE"/>
    <n v="-35400"/>
    <n v="-35400"/>
  </r>
  <r>
    <x v="0"/>
    <s v="Cuenta de proveedor"/>
    <s v="130598444"/>
    <s v="EQUITECH GROUP SRL."/>
    <s v="Libramiento"/>
    <s v="CXP00030850"/>
    <d v="2014-09-08T00:00:00"/>
    <s v="A010010011500000018"/>
    <s v="TRABAJOS EN EL C.E.SAN VICENTE DE PAUL, DISTR. 10-04"/>
    <n v="-1901462.73"/>
    <n v="-1901462.73"/>
  </r>
  <r>
    <x v="0"/>
    <s v="Cuenta de proveedor"/>
    <s v="130902011"/>
    <s v="DELICIAS NANI CATERING &amp; ALGO MAS, EIRL"/>
    <m/>
    <s v="CXP00030863"/>
    <d v="2014-09-08T00:00:00"/>
    <s v="P010010011502075582"/>
    <s v="SERVICIOS DE ALIMENTACION Y ALQUILERES"/>
    <n v="-16166"/>
    <n v="-16166"/>
  </r>
  <r>
    <x v="2"/>
    <s v="Cuenta de proveedor"/>
    <s v="101502525"/>
    <s v="TRICOM S. A."/>
    <m/>
    <s v="CXP00030869"/>
    <d v="2014-09-08T00:00:00"/>
    <s v="A080010050100311126"/>
    <s v="SERVICIO DE DATA TRICOM,CORRESP.AL MES DE JULIO 2014"/>
    <n v="-2756.99"/>
    <n v="-2756.99"/>
  </r>
  <r>
    <x v="0"/>
    <s v="Cuenta de proveedor"/>
    <s v="00105328843"/>
    <s v="ISIDORO RADHAMES SANCHEZ DE LEON"/>
    <m/>
    <s v="CXP00030949"/>
    <d v="2014-09-09T00:00:00"/>
    <s v="-ANULADA-"/>
    <s v="ALQUILER LOCAL MES DE JUNIO/2014"/>
    <n v="-35400"/>
    <n v="-35400"/>
  </r>
  <r>
    <x v="0"/>
    <s v="Cuenta de proveedor"/>
    <s v="00108697889"/>
    <s v="DELLANIRA ALCANTARA JIMENEZ."/>
    <s v="Libramiento"/>
    <s v="PAG00083814"/>
    <d v="2014-09-09T00:00:00"/>
    <m/>
    <s v="ALQUILER LOCAL DE DOS (2) NIVELES QUE ALOJA A LOS ESTUDIANTES DE LA ESCUELA BASICA &quot;LOS TRINITARIOS&quot;, PERTENECIENTE AL DISTRITO EDUCATIVO 15-01, REGIONAL 15 UBICADO, EN LA CALLE LA TORRE 19,  NO. 46, SECTOR LA TORRE, LOS ALCARRIZOS, MUNICIPIO SANTO DOMINGO OESTE, PROVINCIA SANTO DOMINGO, REP. DOM. CORRESP. AL MES DE ENERO 2014, SEGUN CONTRATO # 2538/2013, OFICIO # 159/2014."/>
    <n v="14850"/>
    <n v="14850"/>
  </r>
  <r>
    <x v="0"/>
    <s v="Cuenta de proveedor"/>
    <s v="122002952"/>
    <s v="CATERING 2000 S R L"/>
    <s v="Libramiento"/>
    <s v="CXP00030922"/>
    <d v="2014-09-09T00:00:00"/>
    <s v="A010010011500000767"/>
    <s v="SERVICIO DE ALIMENTACION Y ALQUILER"/>
    <n v="-67873.600000000006"/>
    <n v="-67873.600000000006"/>
  </r>
  <r>
    <x v="0"/>
    <s v="Cuenta de proveedor"/>
    <s v="130227756"/>
    <s v="INMOBILIARIA ALIXANDRO TEJEDA SRL"/>
    <m/>
    <s v="CXP00030919"/>
    <d v="2014-09-09T00:00:00"/>
    <s v="A010010011500000024"/>
    <s v="SERVICIO DE DIFUSION DE ANALISIS Y COMENTARIOS"/>
    <n v="-17700"/>
    <n v="-17700"/>
  </r>
  <r>
    <x v="0"/>
    <s v="Cuenta de proveedor"/>
    <s v="130719217"/>
    <s v="RANCHO AL 1/2 GOURMET SRL."/>
    <s v="Libramiento"/>
    <s v="CXP00030937"/>
    <d v="2014-09-09T00:00:00"/>
    <s v="A010010011500000531"/>
    <s v="SERVICIOS DE ALIMENTACION Y ALQUILER"/>
    <n v="-79650"/>
    <n v="-79650"/>
  </r>
  <r>
    <x v="0"/>
    <s v="Cuenta de proveedor"/>
    <s v="130719217"/>
    <s v="RANCHO AL 1/2 GOURMET SRL."/>
    <s v="Libramiento"/>
    <s v="CXP00030938"/>
    <d v="2014-09-09T00:00:00"/>
    <s v="A0100100115000000533"/>
    <s v="SERVICIOS DE ALIMENTACION Y ALQUILER"/>
    <n v="-71213"/>
    <n v="-71213"/>
  </r>
  <r>
    <x v="0"/>
    <s v="Cuenta de proveedor"/>
    <s v="131055125"/>
    <s v="ADES MEDIOS  SRL"/>
    <m/>
    <s v="CXP00030936"/>
    <d v="2014-09-09T00:00:00"/>
    <s v="A010010011500000006"/>
    <s v="SERVICIO DE DIFUSION DE ANALISIS Y COMENTARIOS"/>
    <n v="-35400"/>
    <n v="-35400"/>
  </r>
  <r>
    <x v="1"/>
    <s v="Cuenta de proveedor"/>
    <s v="02600892182"/>
    <s v="ENRIQUE DESCHAMPS HIDALGO"/>
    <m/>
    <s v="CXP00030923"/>
    <d v="2014-09-09T00:00:00"/>
    <s v="CONTR.1898-1"/>
    <s v="30% FINAL COMPRA TERRENO"/>
    <n v="-194040"/>
    <n v="-194040"/>
  </r>
  <r>
    <x v="1"/>
    <s v="Cuenta de proveedor"/>
    <s v="03000030779"/>
    <s v="LUIS DECIMO"/>
    <m/>
    <s v="CXP00030941"/>
    <d v="2014-09-09T00:00:00"/>
    <s v="CONTR.1895-1"/>
    <s v="30% FINAL COMPRA TERRENO"/>
    <n v="-630000"/>
    <n v="-630000"/>
  </r>
  <r>
    <x v="0"/>
    <s v="Cuenta de proveedor"/>
    <s v="130719217"/>
    <s v="RANCHO AL 1/2 GOURMET SRL."/>
    <s v="Libramiento"/>
    <s v="CXP00030952"/>
    <d v="2014-09-10T00:00:00"/>
    <s v="A010010011500000511"/>
    <s v="SERVICIO DE ALIMENTACION Y ALQUILER"/>
    <n v="-204140"/>
    <n v="-204140"/>
  </r>
  <r>
    <x v="0"/>
    <s v="Cuenta de proveedor"/>
    <s v="401517078"/>
    <s v="TESORERIA DE LA SEGURIDAD SOCIAL"/>
    <m/>
    <s v="ED00005945"/>
    <d v="2014-09-10T00:00:00"/>
    <m/>
    <s v="PENSIONES, SERV. PRESTADO MES DE AGOSTO, OFIC. #652/2014"/>
    <n v="-4821.6000000000004"/>
    <n v="-4821.6000000000004"/>
  </r>
  <r>
    <x v="0"/>
    <s v="Cuenta de proveedor"/>
    <s v="401517078"/>
    <s v="TESORERIA DE LA SEGURIDAD SOCIAL"/>
    <m/>
    <s v="ED00005946"/>
    <d v="2014-09-10T00:00:00"/>
    <m/>
    <s v="SALUD, SERV. PRESTADO MES DE AGOSTO, OFIC. #652/2014"/>
    <n v="-5107.2"/>
    <n v="-5107.2"/>
  </r>
  <r>
    <x v="1"/>
    <s v="Cuenta de proveedor"/>
    <s v="00116936907"/>
    <s v="JOSE ANDRES PIGUEIRAS TAVERAS."/>
    <s v="Libramiento"/>
    <s v="CXP00030988"/>
    <d v="2014-09-10T00:00:00"/>
    <s v="A0100100115000000103"/>
    <s v="TRABAJOS EN EL CENTRO EDUCATIVO MATA DE CAOS DISTR. 02-03"/>
    <n v="-719126.25"/>
    <n v="-719126.25"/>
  </r>
  <r>
    <x v="1"/>
    <s v="Cuenta de proveedor"/>
    <s v="00116936907"/>
    <s v="JOSE ANDRES PIGUEIRAS TAVERAS."/>
    <s v="Libramiento"/>
    <s v="CXP00036511"/>
    <d v="2014-09-10T00:00:00"/>
    <s v="A010010011500000104"/>
    <s v="TRABAJOS DE ACERA ACCESO VERJA PERIM. C.E. LOMA DE MAGUA"/>
    <n v="-1345735.58"/>
    <n v="-1345735.58"/>
  </r>
  <r>
    <x v="1"/>
    <s v="Cuenta de proveedor"/>
    <s v="101730511"/>
    <s v="CONSTRUCTORA LAUGAMA SRL."/>
    <s v="Libramiento"/>
    <s v="CXP00030986"/>
    <d v="2014-09-10T00:00:00"/>
    <s v="CONTR. 0958-4"/>
    <s v="CUBICACION 5 (ORDEN DE CAMBIO)"/>
    <n v="-1964247.11"/>
    <n v="-1964247.11"/>
  </r>
  <r>
    <x v="0"/>
    <s v="Cuenta de proveedor"/>
    <s v="401517078"/>
    <s v="TESORERIA DE LA SEGURIDAD SOCIAL"/>
    <m/>
    <s v="ED00006021"/>
    <d v="2014-09-11T00:00:00"/>
    <m/>
    <s v="SEG. PENSIONES DE LOS MESES DE AGOSTO/SEPT., OFIC. 654/2014"/>
    <n v="-1321.21"/>
    <n v="-1321.21"/>
  </r>
  <r>
    <x v="0"/>
    <s v="Cuenta de proveedor"/>
    <s v="401517078"/>
    <s v="TESORERIA DE LA SEGURIDAD SOCIAL"/>
    <m/>
    <s v="ED00006022"/>
    <d v="2014-09-11T00:00:00"/>
    <m/>
    <s v="SEG. SALUD, DE LOS MESES DE AGOSTO/SEPT., OFIC. 654/2014"/>
    <n v="-1399.46"/>
    <n v="-1399.46"/>
  </r>
  <r>
    <x v="1"/>
    <s v="Cuenta de proveedor"/>
    <s v="05400012174"/>
    <s v="DARIO BARDEMAL FERNANDEZ SANTOS"/>
    <m/>
    <s v="CXP00031035"/>
    <d v="2014-09-11T00:00:00"/>
    <s v="CONTR. 0572"/>
    <s v="SERVICIOS PROFESIONALES, MESES MAYO A JULIO/ 2014"/>
    <n v="-105000"/>
    <n v="-105000"/>
  </r>
  <r>
    <x v="0"/>
    <s v="Cuenta de proveedor"/>
    <s v="03700204427"/>
    <s v="ANGEL MANUEL MILANES SOSA"/>
    <m/>
    <s v="CXP00031096"/>
    <d v="2014-09-12T00:00:00"/>
    <s v="P010010011502597102"/>
    <s v="SERVICIO  DE DIFUSION DE ANALISIS Y COMENTARIOS"/>
    <n v="-23600"/>
    <n v="-23600"/>
  </r>
  <r>
    <x v="0"/>
    <s v="Cuenta de proveedor"/>
    <s v="101591285"/>
    <s v="LEASING AUTOMOTRIZ DEL SUR SRL"/>
    <s v="Libramiento"/>
    <s v="CXP00034229"/>
    <d v="2014-09-14T00:00:00"/>
    <s v="A010010011500004775"/>
    <s v="SERVICIO DE ALQUILER DE CAMIONETA. P/ EL MINERD"/>
    <n v="-285412.5"/>
    <n v="-285412.5"/>
  </r>
  <r>
    <x v="0"/>
    <s v="Cuenta de proveedor"/>
    <s v="00113786255"/>
    <s v="RAFAEL ANTONIO PEREZ BELLIARD."/>
    <s v="Libramiento"/>
    <s v="CXP00032255"/>
    <d v="2014-09-15T00:00:00"/>
    <s v="A010010011500000211"/>
    <s v="SERVICIOS DE REFRIGERIO ,ALMUERZO Y ALQUILER"/>
    <n v="-50380.1"/>
    <n v="-50380.1"/>
  </r>
  <r>
    <x v="0"/>
    <s v="Cuenta de proveedor"/>
    <s v="00113786255"/>
    <s v="RAFAEL ANTONIO PEREZ BELLIARD."/>
    <s v="Libramiento"/>
    <s v="CXP00032777"/>
    <d v="2014-09-15T00:00:00"/>
    <s v="A010010011500000209"/>
    <s v="SERVICIOS DE ,ALIMENTACION,Y ALQUILER"/>
    <n v="-97102.2"/>
    <n v="-97102.2"/>
  </r>
  <r>
    <x v="0"/>
    <s v="Cuenta de proveedor"/>
    <s v="05401077812"/>
    <s v="HECTOR ARGELI RODRIGUEZ FRIAS"/>
    <m/>
    <s v="CXP00031129"/>
    <d v="2014-09-15T00:00:00"/>
    <s v="P010010011501704849"/>
    <s v="SERVICIO DE DIFUSION DE ANALISIS Y COMENTARIOS"/>
    <n v="-14160"/>
    <n v="-14160"/>
  </r>
  <r>
    <x v="1"/>
    <s v="Cuenta de proveedor"/>
    <s v="130107432"/>
    <s v="MADISON CONSTRUCCIONES SRL."/>
    <s v="Libramiento"/>
    <s v="CXP00031107"/>
    <d v="2014-09-15T00:00:00"/>
    <s v="CONTR. 566 y 1308"/>
    <s v="ORDEN DE CAMBIO"/>
    <n v="-747110.06"/>
    <n v="-747110.06"/>
  </r>
  <r>
    <x v="0"/>
    <s v="Cuenta de proveedor"/>
    <s v="102316635"/>
    <s v="PRODIMPA C. POR A."/>
    <s v="Cheque"/>
    <s v="CXP00032098"/>
    <d v="2014-09-16T00:00:00"/>
    <s v="A040010011500001352"/>
    <s v="ADQUISICION DE MATERIALES"/>
    <n v="-12175.66"/>
    <n v="-12175.66"/>
  </r>
  <r>
    <x v="1"/>
    <s v="Cuenta de proveedor"/>
    <s v="04800215685"/>
    <s v="JUAN JOSE GUZMAN SANCHEZ"/>
    <m/>
    <s v="CXP00031303"/>
    <d v="2014-09-16T00:00:00"/>
    <s v="CONTR. 3388"/>
    <s v="COMPRA TERRENO (100% DEL MONTO)"/>
    <n v="-3500000"/>
    <n v="-3500000"/>
  </r>
  <r>
    <x v="0"/>
    <s v="Cuenta de proveedor"/>
    <s v="03101072886"/>
    <s v="EPIFANIO ANTONIO RODRIGUEZ RODRIGUEZ"/>
    <m/>
    <s v="CXP00031365"/>
    <d v="2014-09-17T00:00:00"/>
    <s v="A010010011500000159"/>
    <s v="SERVICIO DE DIFUSION DE ANALISIS Y COMENTARIOS"/>
    <n v="-17700"/>
    <n v="-17700"/>
  </r>
  <r>
    <x v="0"/>
    <s v="Cuenta de proveedor"/>
    <s v="130823294"/>
    <s v="DIAZ EVENTOS Y SERVICIOS, SRL."/>
    <m/>
    <s v="CXP00031309"/>
    <d v="2014-09-17T00:00:00"/>
    <s v="A010010011500000085"/>
    <s v="SERVICIO DE ALIMENTACION Y ALQUILER"/>
    <n v="-65869"/>
    <n v="-65869"/>
  </r>
  <r>
    <x v="0"/>
    <s v="Cuenta de proveedor"/>
    <s v="130823294"/>
    <s v="DIAZ EVENTOS Y SERVICIOS, SRL."/>
    <m/>
    <s v="CXP00031311"/>
    <d v="2014-09-17T00:00:00"/>
    <s v="A010010011500000086"/>
    <s v="SERVICIO DE ALIMENTACION Y ALQUILER"/>
    <n v="-75921"/>
    <n v="-75921"/>
  </r>
  <r>
    <x v="0"/>
    <s v="Cuenta de proveedor"/>
    <s v="401517078"/>
    <s v="TESORERIA DE LA SEGURIDAD SOCIAL"/>
    <m/>
    <s v="ED00006056"/>
    <d v="2014-09-17T00:00:00"/>
    <m/>
    <s v="SEG. PENSIONES, SERV. PRESTADOS, ABRIL-JULIO 2014, OF. #651"/>
    <n v="-4297.24"/>
    <n v="-4297.24"/>
  </r>
  <r>
    <x v="0"/>
    <s v="Cuenta de proveedor"/>
    <s v="401517078"/>
    <s v="TESORERIA DE LA SEGURIDAD SOCIAL"/>
    <m/>
    <s v="ED00006057"/>
    <d v="2014-09-17T00:00:00"/>
    <m/>
    <s v="SEG. FAMILIAR , SERV. PRESTADOS, ABRIL-JULIO 2014, OF. #651"/>
    <n v="-4551.8"/>
    <n v="-4551.8"/>
  </r>
  <r>
    <x v="0"/>
    <s v="Cuenta de proveedor"/>
    <s v="401517078"/>
    <s v="TESORERIA DE LA SEGURIDAD SOCIAL"/>
    <m/>
    <s v="ED00006061"/>
    <d v="2014-09-17T00:00:00"/>
    <m/>
    <s v="SEG. DE SALUD, SERVICIOS PRESTADOS MES DE SEPTIEMBRE 2014"/>
    <n v="-1124.8"/>
    <n v="-1124.8"/>
  </r>
  <r>
    <x v="0"/>
    <s v="Cuenta de proveedor"/>
    <s v="401517078"/>
    <s v="TESORERIA DE LA SEGURIDAD SOCIAL"/>
    <m/>
    <s v="ED00006062"/>
    <d v="2014-09-17T00:00:00"/>
    <m/>
    <s v="SEG. PENSIONES, SERVICIOS PRESTADOS MES DE SEPTIEMBRE 2014"/>
    <n v="-1061.9000000000001"/>
    <n v="-1061.9000000000001"/>
  </r>
  <r>
    <x v="2"/>
    <s v="Cuenta de proveedor"/>
    <s v="00115903494"/>
    <s v="ELESSIEL JOSE SANCHEZ ALMANZAR"/>
    <m/>
    <s v="PI010513"/>
    <d v="2014-09-23T00:00:00"/>
    <s v="OFIC. #670/2014"/>
    <s v="PRESTACIONES LABORALES SEGUN CALCULOS DEL MAP"/>
    <n v="-33000.089999999997"/>
    <n v="-33000.089999999997"/>
  </r>
  <r>
    <x v="2"/>
    <s v="Cuenta de proveedor"/>
    <s v="07700020543"/>
    <s v="MARIA DOLORES RECIO MATOS"/>
    <m/>
    <s v="CXP00031747"/>
    <d v="2014-09-23T00:00:00"/>
    <s v="OFIC. #667/2014"/>
    <s v="PRESTACIONES LABORALES SEGUN CALCULOS DEL MAP"/>
    <n v="-21257.06"/>
    <n v="-21257.06"/>
  </r>
  <r>
    <x v="1"/>
    <s v="Cuenta de proveedor"/>
    <s v="00108486333"/>
    <s v="JOSE LISANDRI DE JESUS ACOSTA RODRIGUEZ"/>
    <m/>
    <s v="CXP00031741"/>
    <d v="2014-09-23T00:00:00"/>
    <s v="CONTR. 361-8"/>
    <s v="CUBICACION # 8"/>
    <n v="-2204616.61"/>
    <n v="-2204616.61"/>
  </r>
  <r>
    <x v="1"/>
    <s v="Cuenta de proveedor"/>
    <s v="07900086906"/>
    <s v="ANGELITA ANDREINA GONZALEZ MENDEZ"/>
    <m/>
    <s v="CXP00031769"/>
    <d v="2014-09-23T00:00:00"/>
    <s v="CONTR. 3374.ANULADA"/>
    <s v="COMPRA TERRENO (100% DEL MONTO)"/>
    <n v="-1000299.84"/>
    <n v="-1000299.84"/>
  </r>
  <r>
    <x v="0"/>
    <s v="Cuenta de proveedor"/>
    <s v="00300606589"/>
    <s v="ALMA MARIA ARIAS DE ORTIZ"/>
    <m/>
    <s v="CXP00031852"/>
    <d v="2014-09-25T00:00:00"/>
    <s v="CONTR. 0249-7"/>
    <s v="ALQUILER LOCAL  JULIO/2014"/>
    <n v="-1770"/>
    <n v="-1770"/>
  </r>
  <r>
    <x v="2"/>
    <s v="Cuenta de proveedor"/>
    <s v="00104641766"/>
    <s v="CARMEN SUSANA CARABALLO ACOSTA DE FELIZ"/>
    <m/>
    <s v="CXP00031879"/>
    <d v="2014-09-25T00:00:00"/>
    <s v="-ANULADA-"/>
    <s v="30% CORRESP. A LA EVALUACION DE PROPUESTAS E IMPLE"/>
    <n v="-336300"/>
    <n v="-336300"/>
  </r>
  <r>
    <x v="2"/>
    <s v="Cuenta de proveedor"/>
    <s v="423000589"/>
    <s v="TRANSFERENCIA A LAS INSTITUCIONES PUBLICAS"/>
    <s v="Cheque"/>
    <s v="CXP00031859"/>
    <d v="2014-09-25T00:00:00"/>
    <s v="A010010011500000786"/>
    <s v="SERVICIO DE ALOJAMIENTO Y ALQUILER"/>
    <n v="-20000"/>
    <n v="-20000"/>
  </r>
  <r>
    <x v="1"/>
    <s v="Cuenta de proveedor"/>
    <s v="00100604933"/>
    <s v="JUAN MANUEL GUERRERO DE JESUS"/>
    <m/>
    <s v="CXP00031827"/>
    <d v="2014-09-25T00:00:00"/>
    <s v="CONTR. 0789-17"/>
    <s v="SERVICIOS PROFESIONALES DEL 09/07/ AL 09/08/2014"/>
    <n v="-118000"/>
    <n v="-118000"/>
  </r>
  <r>
    <x v="0"/>
    <s v="Cuenta de proveedor"/>
    <s v="00105328843"/>
    <s v="ISIDORO RADHAMES SANCHEZ DE LEON"/>
    <m/>
    <s v="CXP00031909"/>
    <d v="2014-09-26T00:00:00"/>
    <s v="CONTR.1533-9"/>
    <s v="ALQUILER LOCAL MES DE JUNIO/2014"/>
    <n v="-35400"/>
    <n v="-35400"/>
  </r>
  <r>
    <x v="0"/>
    <s v="Cuenta de proveedor"/>
    <s v="101591285"/>
    <s v="LEASING AUTOMOTRIZ DEL SUR SRL"/>
    <s v="Libramiento"/>
    <s v="CXP00031960"/>
    <d v="2014-09-29T00:00:00"/>
    <s v="A010010011500004551"/>
    <s v="ALQUILER DE VEHICULO"/>
    <n v="-41049.620000000003"/>
    <n v="-41049.620000000003"/>
  </r>
  <r>
    <x v="0"/>
    <s v="Cuenta de proveedor"/>
    <s v="101591285"/>
    <s v="LEASING AUTOMOTRIZ DEL SUR SRL"/>
    <s v="Libramiento"/>
    <s v="CXP00031963"/>
    <d v="2014-09-29T00:00:00"/>
    <s v="A010010011500004547"/>
    <s v="ALQUILER DE VEHICULO"/>
    <n v="-35598.54"/>
    <n v="-35598.54"/>
  </r>
  <r>
    <x v="0"/>
    <s v="Cuenta de proveedor"/>
    <s v="101591285"/>
    <s v="LEASING AUTOMOTRIZ DEL SUR SRL"/>
    <s v="Libramiento"/>
    <s v="CXP00031964"/>
    <d v="2014-09-29T00:00:00"/>
    <s v="A010010011500004548"/>
    <s v="ALQUILER DE VEHICULO"/>
    <n v="-35598.54"/>
    <n v="-35598.54"/>
  </r>
  <r>
    <x v="0"/>
    <s v="Cuenta de proveedor"/>
    <s v="101591285"/>
    <s v="LEASING AUTOMOTRIZ DEL SUR SRL"/>
    <s v="Libramiento"/>
    <s v="CXP00031965"/>
    <d v="2014-09-29T00:00:00"/>
    <s v="A010010011500004541"/>
    <s v="ALQUILER DE VEHICULO"/>
    <n v="-38564.699999999997"/>
    <n v="-38564.699999999997"/>
  </r>
  <r>
    <x v="0"/>
    <s v="Cuenta de proveedor"/>
    <s v="101591285"/>
    <s v="LEASING AUTOMOTRIZ DEL SUR SRL"/>
    <s v="Libramiento"/>
    <s v="CXP00031966"/>
    <d v="2014-09-29T00:00:00"/>
    <s v="A010010011500004543"/>
    <s v="ALQUILER DE VEHICULO"/>
    <n v="-29665.19"/>
    <n v="-29665.19"/>
  </r>
  <r>
    <x v="0"/>
    <s v="Cuenta de proveedor"/>
    <s v="101591285"/>
    <s v="LEASING AUTOMOTRIZ DEL SUR SRL"/>
    <s v="Libramiento"/>
    <s v="CXP00031967"/>
    <d v="2014-09-29T00:00:00"/>
    <s v="A010010011500004549"/>
    <s v="ALQUILER DE VEHICULO"/>
    <n v="-38564.699999999997"/>
    <n v="-38564.699999999997"/>
  </r>
  <r>
    <x v="0"/>
    <s v="Cuenta de proveedor"/>
    <s v="101591285"/>
    <s v="LEASING AUTOMOTRIZ DEL SUR SRL"/>
    <s v="Libramiento"/>
    <s v="CXP00031969"/>
    <d v="2014-09-29T00:00:00"/>
    <s v="A010010011500004550"/>
    <s v="ALQUILER DE VEHICULO"/>
    <n v="-35598.54"/>
    <n v="-35598.54"/>
  </r>
  <r>
    <x v="0"/>
    <s v="Cuenta de proveedor"/>
    <s v="101591285"/>
    <s v="LEASING AUTOMOTRIZ DEL SUR SRL"/>
    <s v="Libramiento"/>
    <s v="CXP00031971"/>
    <d v="2014-09-29T00:00:00"/>
    <s v="A010010011500004539"/>
    <s v="ALQUILER DE VEHICULO"/>
    <n v="-38564.699999999997"/>
    <n v="-38564.699999999997"/>
  </r>
  <r>
    <x v="0"/>
    <s v="Cuenta de proveedor"/>
    <s v="101591285"/>
    <s v="LEASING AUTOMOTRIZ DEL SUR SRL"/>
    <s v="Libramiento"/>
    <s v="CXP00031973"/>
    <d v="2014-09-29T00:00:00"/>
    <s v="A010010011500004538"/>
    <s v="ALQUILER DE VEHICULO"/>
    <n v="-38564.699999999997"/>
    <n v="-38564.699999999997"/>
  </r>
  <r>
    <x v="0"/>
    <s v="Cuenta de proveedor"/>
    <s v="101591285"/>
    <s v="LEASING AUTOMOTRIZ DEL SUR SRL"/>
    <s v="Libramiento"/>
    <s v="CXP00031974"/>
    <d v="2014-09-29T00:00:00"/>
    <s v="A010010011500004540"/>
    <s v="ALQUILER DE VEHICULO"/>
    <n v="-38564.699999999997"/>
    <n v="-38564.699999999997"/>
  </r>
  <r>
    <x v="0"/>
    <s v="Cuenta de proveedor"/>
    <s v="101591285"/>
    <s v="LEASING AUTOMOTRIZ DEL SUR SRL"/>
    <s v="Libramiento"/>
    <s v="CXP00031975"/>
    <d v="2014-09-29T00:00:00"/>
    <s v="A010010011500004542"/>
    <s v="ALQUILER DE VEHICULO"/>
    <n v="-38564.699999999997"/>
    <n v="-38564.699999999997"/>
  </r>
  <r>
    <x v="0"/>
    <s v="Cuenta de proveedor"/>
    <s v="101591285"/>
    <s v="LEASING AUTOMOTRIZ DEL SUR SRL"/>
    <s v="Libramiento"/>
    <s v="CXP00031976"/>
    <d v="2014-09-29T00:00:00"/>
    <s v="A010010011500004544"/>
    <s v="ALQUILER DE VEHICULO"/>
    <n v="-38564.699999999997"/>
    <n v="-38564.699999999997"/>
  </r>
  <r>
    <x v="0"/>
    <s v="Cuenta de proveedor"/>
    <s v="101591285"/>
    <s v="LEASING AUTOMOTRIZ DEL SUR SRL"/>
    <s v="Libramiento"/>
    <s v="CXP00031977"/>
    <d v="2014-09-29T00:00:00"/>
    <s v="A010010011500004546"/>
    <s v="ALQUILER DE VEHICULO"/>
    <n v="-38564.699999999997"/>
    <n v="-38564.699999999997"/>
  </r>
  <r>
    <x v="0"/>
    <s v="Cuenta de proveedor"/>
    <s v="101591285"/>
    <s v="LEASING AUTOMOTRIZ DEL SUR SRL"/>
    <s v="Libramiento"/>
    <s v="CXP00031978"/>
    <d v="2014-09-29T00:00:00"/>
    <s v="A010010011500004545"/>
    <s v="ALQUILER DE VEHICULO"/>
    <n v="-38564.699999999997"/>
    <n v="-38564.699999999997"/>
  </r>
  <r>
    <x v="0"/>
    <s v="Cuenta de proveedor"/>
    <s v="101591285"/>
    <s v="LEASING AUTOMOTRIZ DEL SUR SRL"/>
    <s v="Libramiento"/>
    <s v="CXP00031985"/>
    <d v="2014-09-29T00:00:00"/>
    <s v="A010010011500004537"/>
    <s v="ALQUILER DE VEHICULO"/>
    <n v="-9381.26"/>
    <n v="-9381.26"/>
  </r>
  <r>
    <x v="1"/>
    <s v="Cuenta de proveedor"/>
    <s v="00109497230"/>
    <s v="JACINTO NOLASCO DE PAULA"/>
    <m/>
    <s v="CXP00032095"/>
    <d v="2014-10-01T00:00:00"/>
    <s v="CONTR. 0636-12"/>
    <s v="ALQUILER LOCAL MESES MAYO, JUNIO Y JULIO/2014"/>
    <n v="-53100"/>
    <n v="-53100"/>
  </r>
  <r>
    <x v="1"/>
    <s v="Cuenta de proveedor"/>
    <s v="130107432"/>
    <s v="MADISON CONSTRUCCIONES SRL."/>
    <s v="Libramiento"/>
    <s v="CXP00032099"/>
    <d v="2014-10-01T00:00:00"/>
    <s v="CONTR. 551-15"/>
    <s v="CUBICACION 15 (ORDEN DE CAMBIO )"/>
    <n v="-512816.47"/>
    <n v="-512816.47"/>
  </r>
  <r>
    <x v="1"/>
    <s v="Cuenta de proveedor"/>
    <s v="130548447"/>
    <s v="FRALEMI DOMINICANA, SRL."/>
    <m/>
    <s v="CXP00032074"/>
    <d v="2014-10-01T00:00:00"/>
    <s v="CONTR. 0405-3"/>
    <s v="ALQUILER LOCAL MES DE OCTUBRE/2014"/>
    <n v="-345837.86"/>
    <n v="-315357.23"/>
  </r>
  <r>
    <x v="1"/>
    <s v="Cuenta de proveedor"/>
    <s v="00114225834"/>
    <s v=" ENMANUEL T. TOUSSENT"/>
    <m/>
    <s v="CXP00032135"/>
    <d v="2014-10-02T00:00:00"/>
    <s v="-ERROR-"/>
    <s v="ALQUILER LOCAL MES DE ABRIL A OCTUBRE/2014"/>
    <n v="-132160"/>
    <n v="-132160"/>
  </r>
  <r>
    <x v="2"/>
    <s v="Cuenta de proveedor"/>
    <s v="123003846"/>
    <s v="OZAVI RENT A CAR SRL"/>
    <m/>
    <s v="CXP00032399"/>
    <d v="2014-10-06T00:00:00"/>
    <s v="A010010011500002378"/>
    <s v="SERVICIOS DE ALQUILER DE VEHICULO KIA SPORTAGE 201"/>
    <n v="-104399.91"/>
    <n v="-104399.91"/>
  </r>
  <r>
    <x v="2"/>
    <s v="Cuenta de proveedor"/>
    <s v="130645035"/>
    <s v="JULIVIOT FLORISTERIA, SRL"/>
    <m/>
    <s v="CXP00032318"/>
    <d v="2014-10-06T00:00:00"/>
    <s v="A010010011500000853"/>
    <s v="COMPRA DE OFRENDAS FLORALES,CENTROS DE MESA"/>
    <n v="-14160"/>
    <n v="-14160"/>
  </r>
  <r>
    <x v="2"/>
    <s v="Cuenta de proveedor"/>
    <s v="130645035"/>
    <s v="JULIVIOT FLORISTERIA, SRL"/>
    <m/>
    <s v="CXP00032319"/>
    <d v="2014-10-06T00:00:00"/>
    <s v="A010010011500000843"/>
    <s v="COMPRA DE OFRENDAS FLORALES,CENTROS DE MESA"/>
    <n v="-7080"/>
    <n v="-7080"/>
  </r>
  <r>
    <x v="2"/>
    <s v="Cuenta de proveedor"/>
    <s v="130645035"/>
    <s v="JULIVIOT FLORISTERIA, SRL"/>
    <m/>
    <s v="CXP00032320"/>
    <d v="2014-10-06T00:00:00"/>
    <s v="A010010011500000840"/>
    <s v="COMPRA DE OFRENDAS FLORALES,CENTROS DE MESA"/>
    <n v="-14160"/>
    <n v="-14160"/>
  </r>
  <r>
    <x v="0"/>
    <s v="Cuenta de proveedor"/>
    <s v="130018707"/>
    <s v="CARVAJAL BUS SRL"/>
    <s v="Cheque"/>
    <s v="CXP00032552"/>
    <d v="2014-10-07T00:00:00"/>
    <s v="A010010011500001075"/>
    <s v="SERVICIO DE ALQUILER DE JEEPETA"/>
    <n v="-255000"/>
    <n v="-255000"/>
  </r>
  <r>
    <x v="0"/>
    <s v="Cuenta de proveedor"/>
    <s v="130760225"/>
    <s v="DECANOS DEL PERIODISMO TV SRL"/>
    <m/>
    <s v="CXP00032502"/>
    <d v="2014-10-07T00:00:00"/>
    <s v="P010010011501768832"/>
    <s v="SERV. DIFUNC. ANALISIS Y COMENTARIO ALUSIVO MINERD"/>
    <n v="-35400"/>
    <n v="-35400"/>
  </r>
  <r>
    <x v="1"/>
    <s v="Cuenta de proveedor"/>
    <s v="00113858914"/>
    <s v="FLEURY SILVIO ENCARNACION POLANCO"/>
    <m/>
    <s v="CXP00032580"/>
    <d v="2014-10-07T00:00:00"/>
    <s v="CONTR.2519-9"/>
    <s v="SERVICIOS PROFESIONALES JULIO-AGOSTO/2014"/>
    <n v="-150000"/>
    <n v="-150000"/>
  </r>
  <r>
    <x v="1"/>
    <s v="Cuenta de proveedor"/>
    <s v="05400012174"/>
    <s v="DARIO BARDEMAL FERNANDEZ SANTOS"/>
    <m/>
    <s v="CXP00032512"/>
    <d v="2014-10-07T00:00:00"/>
    <s v="CONTR. 0572-1"/>
    <s v="SERVICIOS PROFESIONALES AGOSTO/2014"/>
    <n v="-35000"/>
    <n v="-35000"/>
  </r>
  <r>
    <x v="0"/>
    <s v="Cuenta de proveedor"/>
    <s v="101591285"/>
    <s v="LEASING AUTOMOTRIZ DEL SUR SRL"/>
    <s v="Libramiento"/>
    <s v="CXP00032590"/>
    <d v="2014-10-08T00:00:00"/>
    <s v="A010010011500004392"/>
    <s v="CARGOS POR DAÑOS VEHICULOS ALQUILADOS"/>
    <n v="-1375.14"/>
    <n v="-1375.14"/>
  </r>
  <r>
    <x v="0"/>
    <s v="Cuenta de proveedor"/>
    <s v="101591285"/>
    <s v="LEASING AUTOMOTRIZ DEL SUR SRL"/>
    <s v="Libramiento"/>
    <s v="CXP00032594"/>
    <d v="2014-10-08T00:00:00"/>
    <s v="A010010011500004530"/>
    <s v="CARGOS POR DAÑOS VEHICULOS ALQUILADOS"/>
    <n v="-220.39"/>
    <n v="-220.39"/>
  </r>
  <r>
    <x v="0"/>
    <s v="Cuenta de proveedor"/>
    <s v="101591285"/>
    <s v="LEASING AUTOMOTRIZ DEL SUR SRL"/>
    <s v="Libramiento"/>
    <s v="CXP00032596"/>
    <d v="2014-10-08T00:00:00"/>
    <s v="A010010011500004393"/>
    <s v="CARGOS POR DAÑOS VEHICULOS ALQUILADOS"/>
    <n v="-2442.0500000000002"/>
    <n v="-2442.0500000000002"/>
  </r>
  <r>
    <x v="0"/>
    <s v="Cuenta de proveedor"/>
    <s v="101591285"/>
    <s v="LEASING AUTOMOTRIZ DEL SUR SRL"/>
    <s v="Libramiento"/>
    <s v="CXP00032599"/>
    <d v="2014-10-08T00:00:00"/>
    <s v="A010010011500004521"/>
    <s v="CARGOS POR DAÑOS VEHICULOS ALQUILADOS"/>
    <n v="-11438.91"/>
    <n v="-11438.91"/>
  </r>
  <r>
    <x v="0"/>
    <s v="Cuenta de proveedor"/>
    <s v="101591285"/>
    <s v="LEASING AUTOMOTRIZ DEL SUR SRL"/>
    <s v="Libramiento"/>
    <s v="CXP00032607"/>
    <d v="2014-10-08T00:00:00"/>
    <s v="A010010011500004525"/>
    <s v="CARGOS POR DAÑOS VEHICULOS ALQUILADOS"/>
    <n v="-4950.17"/>
    <n v="-4950.17"/>
  </r>
  <r>
    <x v="0"/>
    <s v="Cuenta de proveedor"/>
    <s v="101591285"/>
    <s v="LEASING AUTOMOTRIZ DEL SUR SRL"/>
    <s v="Libramiento"/>
    <s v="CXP00032608"/>
    <d v="2014-10-08T00:00:00"/>
    <s v="A010010011500004523"/>
    <s v="CARGOS POR DAÑOS VEHICULOS ALQUILADOS"/>
    <n v="-4033.58"/>
    <n v="-4033.58"/>
  </r>
  <r>
    <x v="0"/>
    <s v="Cuenta de proveedor"/>
    <s v="101591285"/>
    <s v="LEASING AUTOMOTRIZ DEL SUR SRL"/>
    <s v="Libramiento"/>
    <s v="CXP00032612"/>
    <d v="2014-10-08T00:00:00"/>
    <s v="A010010011500004552"/>
    <s v="CARGOS POR DAÑOS VEHICULOS ALQUILADOS"/>
    <n v="-3783.88"/>
    <n v="-3783.88"/>
  </r>
  <r>
    <x v="0"/>
    <s v="Cuenta de proveedor"/>
    <s v="101591285"/>
    <s v="LEASING AUTOMOTRIZ DEL SUR SRL"/>
    <s v="Libramiento"/>
    <s v="CXP00032626"/>
    <d v="2014-10-08T00:00:00"/>
    <s v="A010010011500004556"/>
    <s v="CARGOS POR DAÑOS VEHICULOS ALQUILADOS"/>
    <n v="-9421.6200000000008"/>
    <n v="-9421.6200000000008"/>
  </r>
  <r>
    <x v="0"/>
    <s v="Cuenta de proveedor"/>
    <s v="101591285"/>
    <s v="LEASING AUTOMOTRIZ DEL SUR SRL"/>
    <s v="Libramiento"/>
    <s v="CXP00032628"/>
    <d v="2014-10-08T00:00:00"/>
    <s v="A010010011500004554"/>
    <s v="CARGOS POR DAÑOS VEHICULOS ALQUILADOS"/>
    <n v="-2442.0500000000002"/>
    <n v="-2442.0500000000002"/>
  </r>
  <r>
    <x v="0"/>
    <s v="Cuenta de proveedor"/>
    <s v="101591285"/>
    <s v="LEASING AUTOMOTRIZ DEL SUR SRL"/>
    <s v="Libramiento"/>
    <s v="CXP00032629"/>
    <d v="2014-10-08T00:00:00"/>
    <s v="A010010011500004519"/>
    <s v="CARGOS POR DAÑOS VEHICULOS ALQUILADOS"/>
    <n v="-9900.34"/>
    <n v="-9900.34"/>
  </r>
  <r>
    <x v="0"/>
    <s v="Cuenta de proveedor"/>
    <s v="101591285"/>
    <s v="LEASING AUTOMOTRIZ DEL SUR SRL"/>
    <s v="Libramiento"/>
    <s v="CXP00032630"/>
    <d v="2014-10-08T00:00:00"/>
    <s v="A010010011500004517"/>
    <s v="CARGOS POR DAÑOS VEHICULOS ALQUILADOS"/>
    <n v="-4950.17"/>
    <n v="-4950.17"/>
  </r>
  <r>
    <x v="0"/>
    <s v="Cuenta de proveedor"/>
    <s v="101591285"/>
    <s v="LEASING AUTOMOTRIZ DEL SUR SRL"/>
    <s v="Libramiento"/>
    <s v="CXP00032631"/>
    <d v="2014-10-08T00:00:00"/>
    <s v="A010010011500004515"/>
    <s v="CARGOS POR DAÑOS VEHICULOS ALQUILADOS"/>
    <n v="-1347.89"/>
    <n v="-1347.89"/>
  </r>
  <r>
    <x v="1"/>
    <s v="Cuenta de proveedor"/>
    <s v="00111055752"/>
    <s v="EDISON ANTONIO TRONCOSO CORPORAN"/>
    <s v="Cheque"/>
    <s v="CXP00032646"/>
    <d v="2014-10-08T00:00:00"/>
    <s v="CONTR. 1107-13"/>
    <s v="SERVICIOS PROFESIONALES DEL 06/08 AL 06/09/2014"/>
    <n v="-65000"/>
    <n v="-65000"/>
  </r>
  <r>
    <x v="0"/>
    <s v="Cuenta de proveedor"/>
    <s v="40221604529"/>
    <s v="VIVIAN ILEANA DIAZ ROJAS"/>
    <m/>
    <s v="CXP00032750"/>
    <d v="2014-10-09T00:00:00"/>
    <s v="A010010011500000005"/>
    <s v="SERV. TRANS. PUBL. COMENTARIOS ALUSIVOS AL MINERD"/>
    <n v="-29500"/>
    <n v="-29500"/>
  </r>
  <r>
    <x v="1"/>
    <s v="Cuenta de proveedor"/>
    <s v="03200319592"/>
    <s v="DIEGO ANTONIO CAPELLAN GUZMAN"/>
    <m/>
    <s v="CXP00032771"/>
    <d v="2014-10-09T00:00:00"/>
    <s v="CONTR.3208"/>
    <s v="90% COMPRA TERRENO"/>
    <n v="-10962000"/>
    <n v="-10962000"/>
  </r>
  <r>
    <x v="0"/>
    <s v="Cuenta de proveedor"/>
    <s v="03100177892"/>
    <s v="AMABLE GRULLON FERMIN"/>
    <m/>
    <s v="CXP00032844"/>
    <d v="2014-10-10T00:00:00"/>
    <s v="P010010011500987861"/>
    <s v="SERV. TRANS. PUBL.  &quot;CAPSULAS INFORMATIVAS: V.R.E&quot;"/>
    <n v="-23600"/>
    <n v="-23600"/>
  </r>
  <r>
    <x v="0"/>
    <s v="Cuenta de proveedor"/>
    <s v="03700085552"/>
    <s v="MARIA CRISTINA GONZALEZ VARGAS"/>
    <m/>
    <s v="CXP00032806"/>
    <d v="2014-10-10T00:00:00"/>
    <s v="P010010011502216709"/>
    <s v="SERV. PUB. COMENTARIOS ALUSIVOS AL MINERD"/>
    <n v="-23600"/>
    <n v="-23600"/>
  </r>
  <r>
    <x v="2"/>
    <s v="Cuenta de proveedor"/>
    <s v="00112144613"/>
    <s v="CRISTINA HERMINIA RIVAS SOSA"/>
    <m/>
    <s v="PI010639"/>
    <d v="2014-10-13T00:00:00"/>
    <s v="OFICIO #48/2014"/>
    <s v="PARA CUBRIR GASTOS EN LA 2DA. REUNION INFORMATIVA S/LA15VA."/>
    <n v="-43200"/>
    <n v="-43200"/>
  </r>
  <r>
    <x v="2"/>
    <s v="Cuenta de proveedor"/>
    <s v="00112704564"/>
    <s v="CLAUDIA PATRICIA CASTILLO DE LEON"/>
    <m/>
    <s v="PI010649"/>
    <d v="2014-10-13T00:00:00"/>
    <s v="OFICIO #460/2014"/>
    <s v="JORNADA DE ORIENTACION A DOCENTES DE AULAS"/>
    <n v="-16000"/>
    <n v="-16000"/>
  </r>
  <r>
    <x v="0"/>
    <s v="Cuenta de proveedor"/>
    <s v="124023785"/>
    <s v="COSMOPOLITAN WORLD, SRL"/>
    <s v="Cheque"/>
    <s v="CXP00034491"/>
    <d v="2014-10-14T00:00:00"/>
    <s v="P010010011500025488"/>
    <s v="ADQUISICION DE MOBILIARIO PARA LA DIRECCION DE SER"/>
    <n v="-162503.75"/>
    <n v="-162503.75"/>
  </r>
  <r>
    <x v="1"/>
    <s v="Cuenta de proveedor"/>
    <s v="22300027871"/>
    <s v="JENNY ISABEL LEBRON SANTOS"/>
    <m/>
    <s v="CXP00033058"/>
    <d v="2014-10-15T00:00:00"/>
    <s v="CONTR. 624-10"/>
    <s v="CUBICACION #10"/>
    <n v="-5106086.03"/>
    <n v="-5106086.03"/>
  </r>
  <r>
    <x v="0"/>
    <s v="Cuenta de proveedor"/>
    <s v="09400223492"/>
    <s v="GLENN DAVIS FELIPE CASTRO"/>
    <m/>
    <s v="CXP00034270"/>
    <d v="2014-10-17T00:00:00"/>
    <s v="A010010011500000018"/>
    <s v="SERVICIO DE TRANSMISION PUBLICIDAD EN EL PROGRAMA"/>
    <n v="-70800"/>
    <n v="-70800"/>
  </r>
  <r>
    <x v="0"/>
    <s v="Cuenta de proveedor"/>
    <s v="401517078"/>
    <s v="TESORERIA DE LA SEGURIDAD SOCIAL"/>
    <m/>
    <s v="ED00006192"/>
    <d v="2014-10-17T00:00:00"/>
    <m/>
    <s v="SEG. PENSIONES, SUELDOS DEJADOS DE PERCIBIR, OFIC. 755/2014"/>
    <n v="-961.45"/>
    <n v="-961.45"/>
  </r>
  <r>
    <x v="0"/>
    <s v="Cuenta de proveedor"/>
    <s v="401517078"/>
    <s v="TESORERIA DE LA SEGURIDAD SOCIAL"/>
    <m/>
    <s v="ED00006193"/>
    <d v="2014-10-17T00:00:00"/>
    <m/>
    <s v="SEG. FAM. SUELDOS DEJADOS DE PERCIBIR,  OFIC. 755/2014"/>
    <n v="-1018.4"/>
    <n v="-1018.4"/>
  </r>
  <r>
    <x v="2"/>
    <s v="Cuenta de proveedor"/>
    <s v="00101140267"/>
    <s v="ROSANGEL JASPE INOA"/>
    <m/>
    <s v="PI010675"/>
    <d v="2014-10-17T00:00:00"/>
    <s v="OFICIO #138/2014"/>
    <s v="VIATICOS VIAJES TALLER SEG. Y SUP. TRAB.TSS EN 18 REG. Y DIS"/>
    <n v="-22669"/>
    <n v="-22669"/>
  </r>
  <r>
    <x v="1"/>
    <s v="Cuenta de proveedor"/>
    <s v="04701781868"/>
    <s v="NELSON CESAR MILIAN MEJIA"/>
    <m/>
    <s v="MIED-157965"/>
    <d v="2014-10-20T00:00:00"/>
    <s v="CONTR. 2219-1-NULO"/>
    <s v="CONTR. 2219-1"/>
    <n v="977915.87"/>
    <n v="977915.87"/>
  </r>
  <r>
    <x v="0"/>
    <s v="Cuenta de proveedor"/>
    <s v="131055036"/>
    <s v="CINE&amp;ART2013, SRL"/>
    <m/>
    <s v="CXP00033321"/>
    <d v="2014-10-21T00:00:00"/>
    <s v="A010010011500000004"/>
    <s v="SERVICIOS DE PUBLICIDAD RADIO Y TV"/>
    <n v="-7401786"/>
    <n v="-7401786"/>
  </r>
  <r>
    <x v="0"/>
    <s v="Cuenta de proveedor"/>
    <s v="131055036"/>
    <s v="CINE&amp;ART2013, SRL"/>
    <m/>
    <s v="CXP00033322"/>
    <d v="2014-10-21T00:00:00"/>
    <s v="A010010011500000007"/>
    <s v="SERVICIOS DE PUBLICIDAD RADIO Y TV"/>
    <n v="-8796310"/>
    <n v="-8796310"/>
  </r>
  <r>
    <x v="2"/>
    <s v="Cuenta de proveedor"/>
    <s v="434203188"/>
    <s v="MARK MARTIN RUST"/>
    <m/>
    <s v="CXP00033314"/>
    <d v="2014-10-21T00:00:00"/>
    <s v="CONTR. 0333-1"/>
    <s v="SERVICIOS TÉCNICOS PROFESIONALES"/>
    <n v="-500000"/>
    <n v="-500000"/>
  </r>
  <r>
    <x v="1"/>
    <s v="Cuenta de proveedor"/>
    <s v="EO53342"/>
    <s v="MARIA DE LOS ANGELES LEGAÑOA FERRA"/>
    <m/>
    <s v="CXP00033323"/>
    <d v="2014-10-21T00:00:00"/>
    <s v="CONTR. 0546"/>
    <s v="SERVICIOS TECNICOS PROFESIONALES"/>
    <n v="-972320"/>
    <n v="-972320"/>
  </r>
  <r>
    <x v="0"/>
    <s v="Cuenta de proveedor"/>
    <s v="401517078"/>
    <s v="TESORERIA DE LA SEGURIDAD SOCIAL"/>
    <m/>
    <s v="ED00006205"/>
    <d v="2014-10-22T00:00:00"/>
    <m/>
    <s v="SEG. PENSIONES SUELDOS DEJADOS DE PERCIBIR, OFICIO #787/2014"/>
    <n v="-4448.5"/>
    <n v="-4448.5"/>
  </r>
  <r>
    <x v="0"/>
    <s v="Cuenta de proveedor"/>
    <s v="401517078"/>
    <s v="TESORERIA DE LA SEGURIDAD SOCIAL"/>
    <m/>
    <s v="ED00006206"/>
    <d v="2014-10-22T00:00:00"/>
    <m/>
    <s v="SEG. F. SALUD SUELDOS DEJADOS DE PERCIBIR, OFICIO #787/2014"/>
    <n v="-4712"/>
    <n v="-4712"/>
  </r>
  <r>
    <x v="1"/>
    <s v="Cuenta de proveedor"/>
    <s v="00111055752"/>
    <s v="EDISON ANTONIO TRONCOSO CORPORAN"/>
    <s v="Cheque"/>
    <s v="CXP00033359"/>
    <d v="2014-10-22T00:00:00"/>
    <s v="CONTR. 1107-14"/>
    <s v="SERVICIOS PROFESIONALES DEL 06/09 AL 06/10/2014"/>
    <n v="-65000"/>
    <n v="-65000"/>
  </r>
  <r>
    <x v="0"/>
    <s v="Cuenta de proveedor"/>
    <s v="130251241"/>
    <s v="ALBADECO S. A."/>
    <s v="Libramiento"/>
    <s v="CXP00033419"/>
    <d v="2014-10-23T00:00:00"/>
    <s v="A010010011500000137"/>
    <s v="ROTURA Y PERDIDA DE COPAS EN ACTIVIDAD"/>
    <n v="-3080"/>
    <n v="-3080"/>
  </r>
  <r>
    <x v="1"/>
    <s v="Cuenta de proveedor"/>
    <s v="401031337"/>
    <s v="BIBLIOTECA NACIONAL PEDRO HENRIQUEZ UREÑA"/>
    <m/>
    <s v="CXP00033498"/>
    <d v="2014-10-25T00:00:00"/>
    <s v="NCF-000015"/>
    <s v="ALQUILER SALA LATINOAMERICANA"/>
    <n v="-10000"/>
    <n v="-10000"/>
  </r>
  <r>
    <x v="2"/>
    <s v="Cuenta de proveedor"/>
    <s v="00107800112"/>
    <s v="JULIA ALVAREZ REYES"/>
    <m/>
    <s v="PI011099"/>
    <d v="2014-10-27T00:00:00"/>
    <s v="OFICIO #893/2014"/>
    <s v="PARA LAS VISITAS DE MONITOREO A LOS CETROS DE JORNADA ESC. E"/>
    <n v="-26227.99"/>
    <n v="-26227.99"/>
  </r>
  <r>
    <x v="2"/>
    <s v="Cuenta de proveedor"/>
    <s v="101502525"/>
    <s v="TRICOM S. A."/>
    <m/>
    <s v="CXP00033499"/>
    <d v="2014-10-27T00:00:00"/>
    <s v="A080010050100317712"/>
    <s v="SERVICIO DE DATA DE TRICOM,CORRESPONDIENTE AL MES SEPT/2014"/>
    <n v="-292.02999999999997"/>
    <n v="-292.02999999999997"/>
  </r>
  <r>
    <x v="1"/>
    <s v="Cuenta de proveedor"/>
    <s v="00100877141"/>
    <s v="ODALIS GUILLERMO PEREZ NINA"/>
    <m/>
    <s v="CXP00033514"/>
    <d v="2014-10-27T00:00:00"/>
    <s v="-ANULADA-"/>
    <s v="SERVICIOS TEC. PROFESIONALES DE JULIO A NOV./2013"/>
    <n v="-300000"/>
    <n v="-300000"/>
  </r>
  <r>
    <x v="1"/>
    <s v="Cuenta de proveedor"/>
    <s v="00101954717"/>
    <s v="LAURA DEL PILAR GIL FIALLO"/>
    <m/>
    <s v="CXP00033518"/>
    <d v="2014-10-27T00:00:00"/>
    <s v="-ANULADA-"/>
    <s v="SERVICIOS TEC. PROFESIONALES DE JULIO A NOV./2013"/>
    <n v="-300000"/>
    <n v="-300000"/>
  </r>
  <r>
    <x v="1"/>
    <s v="Cuenta de proveedor"/>
    <s v="01000181220"/>
    <s v="MANUEL ARTURO LAMIZ DILONE"/>
    <m/>
    <s v="CXP00033529"/>
    <d v="2014-10-27T00:00:00"/>
    <s v="CONTR. 3325-1- NULA"/>
    <s v="10% FINAL COMPRA TERRENO"/>
    <n v="-323013.59999999998"/>
    <n v="-323013.59999999998"/>
  </r>
  <r>
    <x v="0"/>
    <s v="Cuenta de proveedor"/>
    <s v="101591285"/>
    <s v="LEASING AUTOMOTRIZ DEL SUR SRL"/>
    <s v="Libramiento"/>
    <s v="CXP00036217"/>
    <d v="2014-10-29T00:00:00"/>
    <s v="A010010011500004797"/>
    <s v="SERVICIO DE ALQUILER DE CAMIONETA Y JEEPETA"/>
    <n v="-65490"/>
    <n v="-65490"/>
  </r>
  <r>
    <x v="0"/>
    <s v="Cuenta de proveedor"/>
    <s v="101591285"/>
    <s v="LEASING AUTOMOTRIZ DEL SUR SRL"/>
    <s v="Libramiento"/>
    <s v="CXP00036223"/>
    <d v="2014-10-29T00:00:00"/>
    <s v="A010010011500004799"/>
    <s v="SERVICIO DE ALQUILER DE CAMIONETA Y JEEPETA"/>
    <n v="-76110"/>
    <n v="-76110"/>
  </r>
  <r>
    <x v="0"/>
    <s v="Cuenta de proveedor"/>
    <s v="101591285"/>
    <s v="LEASING AUTOMOTRIZ DEL SUR SRL"/>
    <s v="Libramiento"/>
    <s v="CXP00036224"/>
    <d v="2014-10-29T00:00:00"/>
    <s v="A010010011500004800"/>
    <s v="SERVICIO DE ALQUILER DE CAMIONETA Y JEEPETA"/>
    <n v="-274350"/>
    <n v="-274350"/>
  </r>
  <r>
    <x v="0"/>
    <s v="Cuenta de proveedor"/>
    <s v="101591285"/>
    <s v="LEASING AUTOMOTRIZ DEL SUR SRL"/>
    <s v="Libramiento"/>
    <s v="CXP00036225"/>
    <d v="2014-10-29T00:00:00"/>
    <s v="A010010011500004798"/>
    <s v="SERVICIO DE ALQUILER DE CAMIONETA Y JEEPETA"/>
    <n v="-209568"/>
    <n v="-209568"/>
  </r>
  <r>
    <x v="0"/>
    <s v="Cuenta de proveedor"/>
    <s v="401047039"/>
    <s v="COOP NACIONAL DE SERVICIOS MULTIPLES MAESTROS,"/>
    <m/>
    <s v="CXP00033585"/>
    <d v="2014-10-29T00:00:00"/>
    <s v="OFIC. 3381"/>
    <s v="HOSPEDAJE Y ALIMENTACION P/ATLETAS"/>
    <n v="-4952800"/>
    <n v="-4952800"/>
  </r>
  <r>
    <x v="1"/>
    <s v="Cuenta de proveedor"/>
    <s v="00101954717"/>
    <s v="LAURA DEL PILAR GIL FIALLO"/>
    <m/>
    <s v="CXP00033579"/>
    <d v="2014-10-29T00:00:00"/>
    <s v="CONTR.2216-1"/>
    <s v="SUELDOS PERSONAL CONTRATADO"/>
    <n v="-300000"/>
    <n v="-300000"/>
  </r>
  <r>
    <x v="1"/>
    <s v="Cuenta de proveedor"/>
    <s v="130744378"/>
    <s v="B A G CONSTRUCCIONES SRL."/>
    <s v="Libramiento"/>
    <s v="CXP00033625"/>
    <d v="2014-10-29T00:00:00"/>
    <s v="-ANULADA-"/>
    <s v="CUBICACION # 4 ADICIONAL Y FINAL"/>
    <n v="-553686.68999999994"/>
    <n v="-553686.68999999994"/>
  </r>
  <r>
    <x v="0"/>
    <s v="Cuenta de proveedor"/>
    <s v="101591285"/>
    <s v="LEASING AUTOMOTRIZ DEL SUR SRL"/>
    <s v="Libramiento"/>
    <s v="CXP00036215"/>
    <d v="2014-10-30T00:00:00"/>
    <s v="A010010011500004803"/>
    <s v="SERVICIO DE ALQUILER DE CAMIONETA Y JEEPETA"/>
    <n v="-380550"/>
    <n v="-380550"/>
  </r>
  <r>
    <x v="0"/>
    <s v="Cuenta de proveedor"/>
    <s v="101591285"/>
    <s v="LEASING AUTOMOTRIZ DEL SUR SRL"/>
    <s v="Libramiento"/>
    <s v="CXP00036216"/>
    <d v="2014-10-30T00:00:00"/>
    <s v="A010010011500004802"/>
    <s v="SERVICIO DE ALQUILER DE CAMIONETA Y JEEPETA"/>
    <n v="-815439"/>
    <n v="-815439"/>
  </r>
  <r>
    <x v="0"/>
    <s v="Cuenta de proveedor"/>
    <s v="101591285"/>
    <s v="LEASING AUTOMOTRIZ DEL SUR SRL"/>
    <s v="Libramiento"/>
    <s v="CXP00036219"/>
    <d v="2014-10-30T00:00:00"/>
    <s v="A010010011500004801"/>
    <s v="SERVICIO DE ALQUILER DE CAMIONETA Y JEEPETA"/>
    <n v="-380550"/>
    <n v="-380550"/>
  </r>
  <r>
    <x v="0"/>
    <s v="Cuenta de proveedor"/>
    <s v="124006831"/>
    <s v="Hotel SDH,S.A"/>
    <s v="Cheque"/>
    <s v="CXP00033686"/>
    <d v="2014-10-30T00:00:00"/>
    <s v="A020010011500010662"/>
    <s v="COMPLETIVO GASTOS P/MINUME/2014"/>
    <n v="-1140342.06"/>
    <n v="-1140342.06"/>
  </r>
  <r>
    <x v="0"/>
    <s v="Cuenta de proveedor"/>
    <s v="101591285"/>
    <s v="LEASING AUTOMOTRIZ DEL SUR SRL"/>
    <s v="Libramiento"/>
    <s v="CXP00036212"/>
    <d v="2014-10-31T00:00:00"/>
    <s v="A010010011500004805"/>
    <s v="SERVICIO DE ALQUILER DE CAMIONETA Y JEEPETA"/>
    <n v="-65490"/>
    <n v="-65490"/>
  </r>
  <r>
    <x v="0"/>
    <s v="Cuenta de proveedor"/>
    <s v="101591285"/>
    <s v="LEASING AUTOMOTRIZ DEL SUR SRL"/>
    <s v="Libramiento"/>
    <s v="CXP00036213"/>
    <d v="2014-10-31T00:00:00"/>
    <s v="A010010011500004804"/>
    <s v="SERVICIO DE ALQUILER DE CAMIONETAS Y JEEPETA"/>
    <n v="-784110"/>
    <n v="-784110"/>
  </r>
  <r>
    <x v="0"/>
    <s v="Cuenta de proveedor"/>
    <s v="101591285"/>
    <s v="LEASING AUTOMOTRIZ DEL SUR SRL"/>
    <s v="Libramiento"/>
    <s v="CXP00036214"/>
    <d v="2014-10-31T00:00:00"/>
    <s v="A010010011500004806"/>
    <s v="SERVICIO DE ALQUILER DE CAMIONETA Y JEEPETA"/>
    <n v="-296930.86"/>
    <n v="-296930.86"/>
  </r>
  <r>
    <x v="0"/>
    <s v="Cuenta de proveedor"/>
    <s v="430071994"/>
    <s v="FUNDACION FESTIVALES DE LA MONTANA, INC."/>
    <m/>
    <s v="CXP00033715"/>
    <d v="2014-10-31T00:00:00"/>
    <s v="A010010011500000009"/>
    <s v="FESTIVAL DE POESIA EN LA MONTAÑA,QUE SE EFECTUARA DEL 28 AL"/>
    <n v="-270000"/>
    <n v="-270000"/>
  </r>
  <r>
    <x v="0"/>
    <s v="Cuenta de proveedor"/>
    <s v="130645035"/>
    <s v="JULIVIOT FLORISTERIA, SRL"/>
    <m/>
    <s v="CXP00038931"/>
    <d v="2014-11-01T00:00:00"/>
    <s v="A010010011500001106"/>
    <s v="COMPRA DE OFRENDAS FLORALES"/>
    <n v="-11800"/>
    <n v="-11800"/>
  </r>
  <r>
    <x v="2"/>
    <s v="Cuenta de proveedor"/>
    <s v="05300006441"/>
    <s v="ROSARIO TORRES SANCHEZ"/>
    <m/>
    <s v="PI011448"/>
    <d v="2014-11-03T00:00:00"/>
    <s v="OFICIO #885/2014"/>
    <s v="VIATICOS PARA/CHOFERES QUE TRANSP. A LOS EST. VIS. A MUSEOS"/>
    <n v="-8100"/>
    <n v="-8100"/>
  </r>
  <r>
    <x v="1"/>
    <s v="Cuenta de proveedor"/>
    <s v="03700731031"/>
    <s v="FLORENCIO ENMANUEL MARTINEZ MUÑIZ"/>
    <m/>
    <s v="CXP00033899"/>
    <d v="2014-11-05T00:00:00"/>
    <s v="CONTR.3192"/>
    <s v="60% COMPRA TERRENO"/>
    <n v="-7025940"/>
    <n v="-7025940"/>
  </r>
  <r>
    <x v="2"/>
    <s v="Cuenta de proveedor"/>
    <s v="00106197205"/>
    <s v="ANTONIO MARTINEZ BERROA"/>
    <m/>
    <s v="PI011488"/>
    <d v="2014-11-06T00:00:00"/>
    <s v="OFICIO #3291/2014"/>
    <s v="PAGO A MAESTROS DE LA ESCUELA CAFE CON LECHE. FEBRERO-ABRIL"/>
    <n v="-24000"/>
    <n v="-24000"/>
  </r>
  <r>
    <x v="2"/>
    <s v="Cuenta de proveedor"/>
    <s v="00111020475"/>
    <s v="MAIRA  MILADY MATOS PINEDA"/>
    <m/>
    <s v="PI011474"/>
    <d v="2014-11-06T00:00:00"/>
    <s v="OFICIO #3291/2014"/>
    <s v="PAGO A MAESTROS DE LA ESCUELA CAFE CON LECHE. FEBRERO-ABRIL"/>
    <n v="-21600"/>
    <n v="-21600"/>
  </r>
  <r>
    <x v="2"/>
    <s v="Cuenta de proveedor"/>
    <s v="00113464390"/>
    <s v="FERMIN LAURENCIO CARRION"/>
    <m/>
    <s v="PI011486"/>
    <d v="2014-11-06T00:00:00"/>
    <s v="OFICIO #3291/2014"/>
    <s v="PAGO A MAESTROS DE LA ESCUELA CAFE CON LECHE. FEBRERO-ABRIL"/>
    <n v="-24000"/>
    <n v="-24000"/>
  </r>
  <r>
    <x v="2"/>
    <s v="Cuenta de proveedor"/>
    <s v="05800095399"/>
    <s v="MOISES OSORIO Y MOREL"/>
    <s v="Cheque"/>
    <s v="CXP00033955"/>
    <d v="2014-11-06T00:00:00"/>
    <s v="OFICIO #669/2014"/>
    <s v="PRESTACIONES LABORALES SEGUN CALCULOS DEL MAP"/>
    <n v="-29487.29"/>
    <n v="-29487.29"/>
  </r>
  <r>
    <x v="1"/>
    <s v="Cuenta de proveedor"/>
    <s v="01600084691"/>
    <s v="ANITA CABRERA"/>
    <m/>
    <s v="CXP00033948"/>
    <d v="2014-11-06T00:00:00"/>
    <s v="ANULADA"/>
    <s v="COMPRA TERRENO (100% DEL MONTO)"/>
    <n v="-797300"/>
    <n v="-797300"/>
  </r>
  <r>
    <x v="1"/>
    <s v="Cuenta de proveedor"/>
    <s v="00113811079"/>
    <s v="LUCIANO SBRIZ"/>
    <m/>
    <s v="MIED-8296"/>
    <d v="2014-11-07T00:00:00"/>
    <s v="OFICIO #751/2014"/>
    <m/>
    <n v="277000"/>
    <n v="-277000"/>
  </r>
  <r>
    <x v="1"/>
    <s v="Cuenta de proveedor"/>
    <s v="00113811079"/>
    <s v="LUCIANO SBRIZ"/>
    <m/>
    <s v="MIED-8297"/>
    <d v="2014-11-07T00:00:00"/>
    <s v="OFICIO #751/2014"/>
    <m/>
    <n v="-277000"/>
    <n v="277000"/>
  </r>
  <r>
    <x v="1"/>
    <s v="Cuenta de proveedor"/>
    <s v="01800122390"/>
    <s v="NATIVIDAD DE LA ALT MEDINA RIVAS"/>
    <m/>
    <s v="CXP00033993"/>
    <d v="2014-11-07T00:00:00"/>
    <s v="CONTR. 161-10"/>
    <s v="CUBICACION # 10"/>
    <n v="-1507715.98"/>
    <n v="-1507715.98"/>
  </r>
  <r>
    <x v="1"/>
    <s v="Cuenta de proveedor"/>
    <s v="01800122390"/>
    <s v="NATIVIDAD DE LA ALT MEDINA RIVAS"/>
    <m/>
    <s v="MIED-158271"/>
    <d v="2014-11-07T00:00:00"/>
    <s v="CONTR. 161-10"/>
    <s v="CONTR. 161-10"/>
    <n v="75106.27"/>
    <n v="75106.27"/>
  </r>
  <r>
    <x v="1"/>
    <s v="Cuenta de proveedor"/>
    <s v="07600046101"/>
    <s v="CARMEN ADOLFINA CASTILLO"/>
    <m/>
    <s v="CXP00034035"/>
    <d v="2014-11-11T00:00:00"/>
    <s v="CONTR. 0287"/>
    <s v="COMPRA TERRENO (100% DEL MONTO)"/>
    <n v="-380000"/>
    <n v="-380000"/>
  </r>
  <r>
    <x v="1"/>
    <s v="Cuenta de proveedor"/>
    <s v="03102830332"/>
    <s v="DANIEL MAGDALENO VEGA RODRIGUEZ."/>
    <s v="Libramiento"/>
    <s v="CXP00034120"/>
    <d v="2014-11-12T00:00:00"/>
    <s v="CONTR. 1416-11"/>
    <s v="ALQUILER LOCAL DESDE JUNIO HASTA OCTUBRE/2014"/>
    <n v="-23600"/>
    <n v="-23600"/>
  </r>
  <r>
    <x v="1"/>
    <s v="Cuenta de proveedor"/>
    <s v="06600069550"/>
    <s v="JOSE ANTONIO RODRIGUEZ POLANCO"/>
    <m/>
    <s v="CXP00034124"/>
    <d v="2014-11-12T00:00:00"/>
    <s v="CONTR. 1592-2"/>
    <s v="10% FINAL COMPRA TERRENO"/>
    <n v="-180000"/>
    <n v="-180000"/>
  </r>
  <r>
    <x v="0"/>
    <s v="Cuenta de proveedor"/>
    <s v="00111268314"/>
    <s v="JUSTINA GERMANIA TEJADA HICIANO."/>
    <m/>
    <s v="CXP00034175"/>
    <d v="2014-11-13T00:00:00"/>
    <s v="P010010011501980660"/>
    <s v="SERV. TRANS. PUB. &quot;CAPSULAS INF:VERSION REV. EDUC&quot;"/>
    <n v="-23600"/>
    <n v="-23600"/>
  </r>
  <r>
    <x v="0"/>
    <s v="Cuenta de proveedor"/>
    <s v="102317607"/>
    <s v="RADIO AMISTAD, SRL"/>
    <m/>
    <s v="CXP00034172"/>
    <d v="2014-11-13T00:00:00"/>
    <s v="A010010011500000063"/>
    <s v="SERV. TRANS. PUB. &quot;CAPSULAS INF:VERSION REV. EDCU&quot;"/>
    <n v="-29500"/>
    <n v="-29500"/>
  </r>
  <r>
    <x v="0"/>
    <s v="Cuenta de proveedor"/>
    <s v="101026669"/>
    <s v="SERVICOLT SRL"/>
    <s v="Libramiento"/>
    <s v="CXP00034353"/>
    <d v="2014-11-17T00:00:00"/>
    <s v="A010010011500000837"/>
    <s v="SERV. ALQUILER DE VEHICULO PARA USO DEL MINERD"/>
    <n v="-69008.759999999995"/>
    <n v="-69008.759999999995"/>
  </r>
  <r>
    <x v="0"/>
    <s v="Cuenta de proveedor"/>
    <s v="101026669"/>
    <s v="SERVICOLT SRL"/>
    <s v="Libramiento"/>
    <s v="CXP00034354"/>
    <d v="2014-11-17T00:00:00"/>
    <s v="A010010011500000856"/>
    <s v="SERV. ALQUILER DE VEHICULO PARA USO DEL MINERD"/>
    <n v="-69008.759999999995"/>
    <n v="-69008.759999999995"/>
  </r>
  <r>
    <x v="0"/>
    <s v="Cuenta de proveedor"/>
    <s v="101026669"/>
    <s v="SERVICOLT SRL"/>
    <s v="Libramiento"/>
    <s v="CXP00034356"/>
    <d v="2014-11-17T00:00:00"/>
    <s v="A010010011500000857"/>
    <s v="SERV. ALQUILER DE VEHICULO PARA USO DEL MINERD"/>
    <n v="-69008.759999999995"/>
    <n v="-69008.759999999995"/>
  </r>
  <r>
    <x v="0"/>
    <s v="Cuenta de proveedor"/>
    <s v="101026669"/>
    <s v="SERVICOLT SRL"/>
    <s v="Libramiento"/>
    <s v="CXP00034357"/>
    <d v="2014-11-17T00:00:00"/>
    <s v="A010010011500000855"/>
    <s v="SERV. ALQUILER DE VEHICULO PARA USO DEL MINERD"/>
    <n v="-69008.759999999995"/>
    <n v="-69008.759999999995"/>
  </r>
  <r>
    <x v="0"/>
    <s v="Cuenta de proveedor"/>
    <s v="00113408496"/>
    <s v="HECTOR BIENVENIDO FERRERAS GARCIA"/>
    <m/>
    <s v="CXP00034398"/>
    <d v="2014-11-18T00:00:00"/>
    <s v="A01001001500000025"/>
    <s v="SERV. TRANS. PUB. &quot;CAPSULAS INF: VERSION R. EDUCA&quot;"/>
    <n v="-29500"/>
    <n v="-29500"/>
  </r>
  <r>
    <x v="0"/>
    <s v="Cuenta de proveedor"/>
    <s v="130834105"/>
    <s v="KILNES BUSINESS SOLUTION SRL"/>
    <m/>
    <s v="CXP00034408"/>
    <d v="2014-11-19T00:00:00"/>
    <s v="A010010011500000003"/>
    <s v="SERV. TRANS. PUB. CAPSULAS INF. REV. EDUCATIVA"/>
    <n v="-47200"/>
    <n v="-47200"/>
  </r>
  <r>
    <x v="0"/>
    <s v="Cuenta de proveedor"/>
    <s v="110337235"/>
    <s v="DANIEL GARCIA SANTANA"/>
    <m/>
    <s v="CXP00034484"/>
    <d v="2014-11-20T00:00:00"/>
    <s v="A01001001150000048"/>
    <s v="SERV. TRANS. PUB. &quot;CAPSULAS INF:VERSION REV. EDUC&quot;"/>
    <n v="-17700"/>
    <n v="-17700"/>
  </r>
  <r>
    <x v="0"/>
    <s v="Cuenta de proveedor"/>
    <s v="40221604529"/>
    <s v="VIVIAN ILEANA DIAZ ROJAS"/>
    <m/>
    <s v="CXP00034485"/>
    <d v="2014-11-20T00:00:00"/>
    <s v="A010010011500000004"/>
    <s v="SERV. TRANS. PUB. &quot;CAPSULAS INF:VERSION REV. EDUC&quot;"/>
    <n v="-29500"/>
    <n v="-29500"/>
  </r>
  <r>
    <x v="0"/>
    <s v="Cuenta de proveedor"/>
    <s v="03100442486"/>
    <s v="JULIO CESAR HENRIQUEZ"/>
    <m/>
    <s v="CXP00034668"/>
    <d v="2014-11-21T00:00:00"/>
    <s v="P010010011502421006"/>
    <s v="SERV. TRANS. PUB. CAPSULAS INF: VERSION REV. EDUC&quot;"/>
    <n v="-29500"/>
    <n v="-29500"/>
  </r>
  <r>
    <x v="1"/>
    <s v="Cuenta de proveedor"/>
    <s v="00100604933"/>
    <s v="JUAN MANUEL GUERRERO DE JESUS"/>
    <m/>
    <s v="CXP00034787"/>
    <d v="2014-11-22T00:00:00"/>
    <s v="CONTR. 0789-19"/>
    <s v="SERVICIOS PROFESIONALES DEL 09/09 AL 09/10/2014"/>
    <n v="-118000"/>
    <n v="-118000"/>
  </r>
  <r>
    <x v="0"/>
    <s v="Cuenta de proveedor"/>
    <s v="101005335"/>
    <s v="PUBLICACIONES NACIONALES SRL."/>
    <s v="Cheque"/>
    <s v="CXP00034845"/>
    <d v="2014-11-24T00:00:00"/>
    <s v="A010010011500000297"/>
    <s v="SERV. TRANS. PUB. &quot;CAPSULAS INF:VERSION REV. EDUC&quot;"/>
    <n v="-29500"/>
    <n v="-29500"/>
  </r>
  <r>
    <x v="0"/>
    <s v="Cuenta de proveedor"/>
    <s v="101591285"/>
    <s v="LEASING AUTOMOTRIZ DEL SUR SRL"/>
    <s v="Libramiento"/>
    <s v="CXP00035660"/>
    <d v="2014-11-25T00:00:00"/>
    <s v="A0101011500004813"/>
    <s v="SERVICIO DE ALQUILER DE CAMIONETAS,PARA USO DEL MI"/>
    <n v="-133493.4"/>
    <n v="-133493.4"/>
  </r>
  <r>
    <x v="0"/>
    <s v="Cuenta de proveedor"/>
    <s v="04700848825"/>
    <s v="PORFIRIO VERAS MERCEDES"/>
    <s v="Cheque"/>
    <s v="CXP00034933"/>
    <d v="2014-11-26T00:00:00"/>
    <s v="P010010011501801794"/>
    <s v="SERV. PUB. ALFABETIZACION:VERSION LIBROS-OCT"/>
    <n v="-35400"/>
    <n v="-35400"/>
  </r>
  <r>
    <x v="0"/>
    <s v="Cuenta de proveedor"/>
    <s v="130566102"/>
    <s v="TP END GROUP, SRL"/>
    <m/>
    <s v="CXP00034936"/>
    <d v="2014-11-26T00:00:00"/>
    <s v="A010010011500000023"/>
    <s v="ADQUISICION DE MOBILIARIO ESCOLAR"/>
    <n v="-290231.86"/>
    <n v="-290231.86"/>
  </r>
  <r>
    <x v="0"/>
    <s v="Cuenta de proveedor"/>
    <s v="130566102"/>
    <s v="TP END GROUP, SRL"/>
    <m/>
    <s v="CXP00034937"/>
    <d v="2014-11-26T00:00:00"/>
    <s v="A010010011500000026"/>
    <s v="ADQUISICION DE MOBILIARIO ESCOLAR"/>
    <n v="-580463.71"/>
    <n v="-580463.71"/>
  </r>
  <r>
    <x v="0"/>
    <s v="Cuenta de proveedor"/>
    <s v="130566102"/>
    <s v="TP END GROUP, SRL"/>
    <m/>
    <s v="MIED-158434"/>
    <d v="2014-11-26T00:00:00"/>
    <s v="A010010011500000023"/>
    <s v="A010010011500000023"/>
    <n v="58046.38"/>
    <n v="58046.38"/>
  </r>
  <r>
    <x v="0"/>
    <s v="Cuenta de proveedor"/>
    <s v="130566102"/>
    <s v="TP END GROUP, SRL"/>
    <m/>
    <s v="MIED-158435"/>
    <d v="2014-11-26T00:00:00"/>
    <s v="A010010011500000026"/>
    <s v="A010010011500000026"/>
    <n v="116092.73"/>
    <n v="116092.73"/>
  </r>
  <r>
    <x v="1"/>
    <s v="Cuenta de proveedor"/>
    <s v="102324761"/>
    <s v="ABI KARRAM MORILLA INGENIEROS ARQUITECTOS (AMINA), S.R.L."/>
    <s v="Libramiento"/>
    <s v="CXP00034966"/>
    <d v="2014-11-27T00:00:00"/>
    <s v="-ANULADA-"/>
    <s v="CUBICACION #2ADICIONAL Y FINAL"/>
    <n v="-3220276.96"/>
    <n v="-2561512.4900000002"/>
  </r>
  <r>
    <x v="0"/>
    <s v="Cuenta de proveedor"/>
    <s v="130313318"/>
    <s v="URBANIZACION Y VIVIENDAS SRL ( URVISA)"/>
    <m/>
    <s v="CXP00035036"/>
    <d v="2014-11-28T00:00:00"/>
    <s v="-ANULADA-"/>
    <s v="CUBICACION # 3"/>
    <n v="-1351655.46"/>
    <n v="-1078466.52"/>
  </r>
  <r>
    <x v="0"/>
    <s v="Cuenta de proveedor"/>
    <s v="130313318"/>
    <s v="URBANIZACION Y VIVIENDAS SRL ( URVISA)"/>
    <m/>
    <s v="CXP00035040"/>
    <d v="2014-11-28T00:00:00"/>
    <s v="-ANULADA-"/>
    <s v="CUBICACION # 3"/>
    <n v="-1092755.74"/>
    <n v="-1092755.74"/>
  </r>
  <r>
    <x v="2"/>
    <s v="Cuenta de proveedor"/>
    <s v="101618787"/>
    <s v="ALTICE DOMINICANA, S. A."/>
    <m/>
    <s v="CXP00035122"/>
    <d v="2014-12-01T00:00:00"/>
    <s v="A020010011500026701"/>
    <s v="SERVICIO DE DATA ORANGE,CORRESP.AL MES DE NOV.2014"/>
    <n v="-1034753.37"/>
    <n v="-983015.7"/>
  </r>
  <r>
    <x v="1"/>
    <s v="Cuenta de proveedor"/>
    <s v="05400012174"/>
    <s v="DARIO BARDEMAL FERNANDEZ SANTOS"/>
    <m/>
    <s v="CXP00035106"/>
    <d v="2014-12-01T00:00:00"/>
    <s v="CONTR. 0572-3"/>
    <s v="SERVICIOS PROFESIONALES OCTUBRE/2014"/>
    <n v="-35000"/>
    <n v="-35000"/>
  </r>
  <r>
    <x v="2"/>
    <s v="Cuenta de proveedor"/>
    <s v="411000476"/>
    <s v="AYUNTAMIENTO SAN PEDRO DE MACORIS"/>
    <m/>
    <s v="CXP00035139"/>
    <d v="2014-12-02T00:00:00"/>
    <s v="DGA#590-14"/>
    <s v="SERV. RECOGIDA BASURA ESCUELAS SAN PEDRO MAC, ENERO,MARZO 14"/>
    <n v="-357000"/>
    <n v="-357000"/>
  </r>
  <r>
    <x v="1"/>
    <s v="Cuenta de proveedor"/>
    <s v="03900057021"/>
    <s v="JUAN ANTONIO MARTÍNEZ MARTE"/>
    <m/>
    <s v="CXP00035143"/>
    <d v="2014-12-02T00:00:00"/>
    <s v="-ANULADA-"/>
    <s v="ALQUILER LOCAL DESDE 01/09/2013 AL 01/12/2014"/>
    <n v="-442500"/>
    <n v="-442500"/>
  </r>
  <r>
    <x v="1"/>
    <s v="Cuenta de proveedor"/>
    <s v="101517085"/>
    <s v="EMPRESAS INTEGRADAS S. A. S."/>
    <s v="Libramiento"/>
    <s v="CXP00035210"/>
    <d v="2014-12-02T00:00:00"/>
    <s v="A010010011500000517"/>
    <s v="MANTENIMIENTO A TRANSFORMADORES Y LINEAS ELECTRICAS"/>
    <n v="-750000"/>
    <n v="-750000"/>
  </r>
  <r>
    <x v="1"/>
    <s v="Cuenta de proveedor"/>
    <s v="101517085"/>
    <s v="EMPRESAS INTEGRADAS S. A. S."/>
    <s v="Libramiento"/>
    <s v="CXP00035211"/>
    <d v="2014-12-02T00:00:00"/>
    <s v="A010010011500000515"/>
    <s v="RETROACTIVO DE FEBRERO A SEPTIEMBRE/2014"/>
    <n v="-2422941.2000000002"/>
    <n v="-2422941.2000000002"/>
  </r>
  <r>
    <x v="0"/>
    <s v="Cuenta de proveedor"/>
    <s v="130645035"/>
    <s v="JULIVIOT FLORISTERIA, SRL"/>
    <m/>
    <s v="CXP00036167"/>
    <d v="2014-12-03T00:00:00"/>
    <s v="A010010011500001098"/>
    <s v="COMPRA DE OFRENDAS FLORALES"/>
    <n v="-5900"/>
    <n v="-5900"/>
  </r>
  <r>
    <x v="0"/>
    <s v="Cuenta de proveedor"/>
    <s v="130645035"/>
    <s v="JULIVIOT FLORISTERIA, SRL"/>
    <m/>
    <s v="CXP00036168"/>
    <d v="2014-12-03T00:00:00"/>
    <s v="A010010011500001084"/>
    <s v="COMPRA DE OFRENDAS FLORALES"/>
    <n v="-5310"/>
    <n v="-5310"/>
  </r>
  <r>
    <x v="0"/>
    <s v="Cuenta de proveedor"/>
    <s v="130645035"/>
    <s v="JULIVIOT FLORISTERIA, SRL"/>
    <m/>
    <s v="CXP00036169"/>
    <d v="2014-12-03T00:00:00"/>
    <s v="A010010011500001080"/>
    <s v="COMPRA DE OFRENDAS FLORALES"/>
    <n v="-5900"/>
    <n v="-5900"/>
  </r>
  <r>
    <x v="0"/>
    <s v="Cuenta de proveedor"/>
    <s v="130645035"/>
    <s v="JULIVIOT FLORISTERIA, SRL"/>
    <m/>
    <s v="CXP00036170"/>
    <d v="2014-12-03T00:00:00"/>
    <s v="A010010011500001082"/>
    <s v="COMPRA DE OFRENDAS FLORALES"/>
    <n v="-5310"/>
    <n v="-5310"/>
  </r>
  <r>
    <x v="0"/>
    <s v="Cuenta de proveedor"/>
    <s v="130645035"/>
    <s v="JULIVIOT FLORISTERIA, SRL"/>
    <m/>
    <s v="CXP00036171"/>
    <d v="2014-12-03T00:00:00"/>
    <s v="A010010011500001105"/>
    <s v="COMPRA DE OFRENDAS FLORALES"/>
    <n v="-5900"/>
    <n v="-5900"/>
  </r>
  <r>
    <x v="0"/>
    <s v="Cuenta de proveedor"/>
    <s v="130645035"/>
    <s v="JULIVIOT FLORISTERIA, SRL"/>
    <m/>
    <s v="CXP00036172"/>
    <d v="2014-12-03T00:00:00"/>
    <s v="A010010011500001107"/>
    <s v="COMPRA DE OFRENDAS FLORALES"/>
    <n v="-5900"/>
    <n v="-5900"/>
  </r>
  <r>
    <x v="0"/>
    <s v="Cuenta de proveedor"/>
    <s v="130645035"/>
    <s v="JULIVIOT FLORISTERIA, SRL"/>
    <m/>
    <s v="CXP00036173"/>
    <d v="2014-12-03T00:00:00"/>
    <s v="A010010011500001096"/>
    <s v="COMPRA DE OFRENDAS FLORALES"/>
    <n v="-2596"/>
    <n v="-2596"/>
  </r>
  <r>
    <x v="0"/>
    <s v="Cuenta de proveedor"/>
    <s v="130645035"/>
    <s v="JULIVIOT FLORISTERIA, SRL"/>
    <m/>
    <s v="CXP00036174"/>
    <d v="2014-12-03T00:00:00"/>
    <s v="A010010011500001090"/>
    <s v="COMPRA DE OFRENDAS FLORALES"/>
    <n v="-5900"/>
    <n v="-5900"/>
  </r>
  <r>
    <x v="0"/>
    <s v="Cuenta de proveedor"/>
    <s v="401517078"/>
    <s v="TESORERIA DE LA SEGURIDAD SOCIAL"/>
    <m/>
    <s v="ED00006331"/>
    <d v="2014-12-04T00:00:00"/>
    <m/>
    <s v="SEG. PENSIONES DEJADOS DEJADOS DE PERCIBIR PERIODO 2013-2014"/>
    <n v="-11424.32"/>
    <n v="-11424.32"/>
  </r>
  <r>
    <x v="0"/>
    <s v="Cuenta de proveedor"/>
    <s v="401517078"/>
    <s v="TESORERIA DE LA SEGURIDAD SOCIAL"/>
    <m/>
    <s v="ED00006332"/>
    <d v="2014-12-04T00:00:00"/>
    <m/>
    <s v="SEG. FAMILIAR, DEJADOS DEJADOS DE PERCIBIR PERIODO 2013-2014"/>
    <n v="-12101.02"/>
    <n v="-12101.02"/>
  </r>
  <r>
    <x v="1"/>
    <s v="Cuenta de proveedor"/>
    <s v="102324761"/>
    <s v="ABI KARRAM MORILLA INGENIEROS ARQUITECTOS (AMINA), S.R.L."/>
    <s v="Libramiento"/>
    <s v="CXP00035313"/>
    <d v="2014-12-04T00:00:00"/>
    <s v="--ANULADA-"/>
    <s v="CUBICACION # 2 ADICIONAL Y FINAL"/>
    <n v="-2561512.4900000002"/>
    <n v="-2561512.4900000002"/>
  </r>
  <r>
    <x v="0"/>
    <s v="Cuenta de proveedor"/>
    <s v="131159494"/>
    <s v="XIOMARI VELOZ D&quot; LUJO FIESTA, SRL"/>
    <m/>
    <s v="CXP00037756"/>
    <d v="2014-12-08T00:00:00"/>
    <s v="P010010011502707760"/>
    <s v="SERVICIOS DE ALMUERZO,REFRIGERIO Y ALQUILER"/>
    <n v="-105588.76"/>
    <n v="-105588.76"/>
  </r>
  <r>
    <x v="0"/>
    <s v="Cuenta de proveedor"/>
    <s v="05400066006"/>
    <s v="RAFAEL JOSE MINAYA BENCOSME O TALLER MINAYA"/>
    <m/>
    <s v="CXP00036861"/>
    <d v="2014-12-09T00:00:00"/>
    <s v="A010010011500001730"/>
    <s v="SERVICIO DE REPARACION DE VEHICULO DEL MINERD"/>
    <n v="-6401.5"/>
    <n v="-6401.5"/>
  </r>
  <r>
    <x v="0"/>
    <s v="Cuenta de proveedor"/>
    <s v="05400066006"/>
    <s v="RAFAEL JOSE MINAYA BENCOSME O TALLER MINAYA"/>
    <m/>
    <s v="CXP00036862"/>
    <d v="2014-12-09T00:00:00"/>
    <s v="A010010011500001731"/>
    <s v="SERVICIO DE REPARACION DE VEHICULO DEL MINERD"/>
    <n v="-82564.600000000006"/>
    <n v="-82564.600000000006"/>
  </r>
  <r>
    <x v="0"/>
    <s v="Cuenta de proveedor"/>
    <s v="05400066006"/>
    <s v="RAFAEL JOSE MINAYA BENCOSME O TALLER MINAYA"/>
    <m/>
    <s v="CXP00036863"/>
    <d v="2014-12-09T00:00:00"/>
    <s v="A010010011500001732"/>
    <s v="SERVICIO DE REPARACION DE VEHICULO DEL MINERD"/>
    <n v="-225161.7"/>
    <n v="-225161.7"/>
  </r>
  <r>
    <x v="0"/>
    <s v="Cuenta de proveedor"/>
    <s v="05400066006"/>
    <s v="RAFAEL JOSE MINAYA BENCOSME O TALLER MINAYA"/>
    <m/>
    <s v="CXP00036864"/>
    <d v="2014-12-09T00:00:00"/>
    <s v="A010010011500001733"/>
    <s v="SERVICIO DE REPARACION DE VEHICULO DEL MINERD"/>
    <n v="-41789.699999999997"/>
    <n v="-41789.699999999997"/>
  </r>
  <r>
    <x v="0"/>
    <s v="Cuenta de proveedor"/>
    <s v="05400066006"/>
    <s v="RAFAEL JOSE MINAYA BENCOSME O TALLER MINAYA"/>
    <m/>
    <s v="CXP00036865"/>
    <d v="2014-12-09T00:00:00"/>
    <s v="A010010011500001734"/>
    <s v="SERVICIO DE REPARACION DE VEHICULO DEL MINERD"/>
    <n v="-253764.9"/>
    <n v="-253764.9"/>
  </r>
  <r>
    <x v="0"/>
    <s v="Cuenta de proveedor"/>
    <s v="05400066006"/>
    <s v="RAFAEL JOSE MINAYA BENCOSME O TALLER MINAYA"/>
    <m/>
    <s v="CXP00036866"/>
    <d v="2014-12-09T00:00:00"/>
    <s v="A010010011500001735"/>
    <s v="SERVICIO DE REPARACION DE VEHICULO DEL MINERD"/>
    <n v="-80417"/>
    <n v="-80417"/>
  </r>
  <r>
    <x v="0"/>
    <s v="Cuenta de proveedor"/>
    <s v="05400066006"/>
    <s v="RAFAEL JOSE MINAYA BENCOSME O TALLER MINAYA"/>
    <m/>
    <s v="CXP00036867"/>
    <d v="2014-12-09T00:00:00"/>
    <s v="A010010011500001736"/>
    <s v="SERVICIO DE REPARACION DE VEHICULO DEL MINERD"/>
    <n v="-33110.800000000003"/>
    <n v="-33110.800000000003"/>
  </r>
  <r>
    <x v="0"/>
    <s v="Cuenta de proveedor"/>
    <s v="131080707"/>
    <s v="RK CREATIVA, SRL"/>
    <m/>
    <s v="CXP00039715"/>
    <d v="2014-12-09T00:00:00"/>
    <s v="A010010011500000004"/>
    <s v="SERVICIO DE IMPRESION DE INVITACIONES Y BROCHURES"/>
    <n v="-52510"/>
    <n v="-52510"/>
  </r>
  <r>
    <x v="1"/>
    <s v="Cuenta de proveedor"/>
    <s v="15200000386"/>
    <s v="JUAN RAMON MEDRANO SOTO"/>
    <m/>
    <s v="CXP00035525"/>
    <d v="2014-12-09T00:00:00"/>
    <s v="CONTR. 0574-13"/>
    <s v="CONTR. 0574-1"/>
    <n v="-1557600"/>
    <n v="-1557600"/>
  </r>
  <r>
    <x v="1"/>
    <s v="Cuenta de proveedor"/>
    <s v="00101464923"/>
    <s v="GUILLERMO ERNESTO STERLING MONTES DE OCA"/>
    <m/>
    <s v="CXP00035574"/>
    <d v="2014-12-10T00:00:00"/>
    <s v="CONTR. 0748-15"/>
    <s v="SERVICIOS PROFESIONALES DEL 15/07/ AL 15/08/2014"/>
    <n v="-236000"/>
    <n v="-236000"/>
  </r>
  <r>
    <x v="1"/>
    <s v="Cuenta de proveedor"/>
    <s v="00101464923"/>
    <s v="GUILLERMO ERNESTO STERLING MONTES DE OCA"/>
    <m/>
    <s v="CXP00035575"/>
    <d v="2014-12-10T00:00:00"/>
    <s v="CONTR. 0748-16"/>
    <s v="SERVICIOS PROFESIONALES DEL 15/08/ AL 15/09/2014"/>
    <n v="-236000"/>
    <n v="-236000"/>
  </r>
  <r>
    <x v="1"/>
    <s v="Cuenta de proveedor"/>
    <s v="101145404"/>
    <s v="MARVAR Y ASOCIADOS SRL."/>
    <s v="Libramiento"/>
    <s v="CXP00035607"/>
    <d v="2014-12-10T00:00:00"/>
    <s v="CONTR. 631 Y 999-8"/>
    <s v="CUBICACION 9"/>
    <n v="-16032296.49"/>
    <n v="-16032296.49"/>
  </r>
  <r>
    <x v="1"/>
    <s v="Cuenta de proveedor"/>
    <s v="458027510"/>
    <s v="MARIO HUMBERTO ALONZO"/>
    <m/>
    <s v="CXP00033963"/>
    <d v="2014-12-11T00:00:00"/>
    <s v="ONT. 1810-2- ANULADA"/>
    <s v="20% FINAL COMPRA TERRENO"/>
    <n v="-2651880"/>
    <n v="-2651880"/>
  </r>
  <r>
    <x v="0"/>
    <s v="Cuenta de proveedor"/>
    <s v="130209952"/>
    <s v="PAY IMPORT, SRL"/>
    <s v="Cheque"/>
    <s v="CXP00035682"/>
    <d v="2014-12-12T00:00:00"/>
    <s v="A010010010100005455"/>
    <s v="DEDUCIBLE RECLAMACION DE ACCIDENTE DE TRANSITO #193985"/>
    <n v="-26623.16"/>
    <n v="-26623.16"/>
  </r>
  <r>
    <x v="0"/>
    <s v="Cuenta de proveedor"/>
    <s v="401517078"/>
    <s v="TESORERIA DE LA SEGURIDAD SOCIAL"/>
    <m/>
    <s v="ED00006443"/>
    <d v="2014-12-12T00:00:00"/>
    <m/>
    <s v="SEG. DE PENSIONES, PERIODO 2013-2014, OF. 852/2014"/>
    <n v="-9564.85"/>
    <n v="-9564.85"/>
  </r>
  <r>
    <x v="0"/>
    <s v="Cuenta de proveedor"/>
    <s v="401517078"/>
    <s v="TESORERIA DE LA SEGURIDAD SOCIAL"/>
    <m/>
    <s v="ED00006444"/>
    <d v="2014-12-12T00:00:00"/>
    <m/>
    <s v="SEG. DE SALUD, PERIODO 2013-2014, OF. 852/2014"/>
    <n v="-10131.41"/>
    <n v="-10131.41"/>
  </r>
  <r>
    <x v="2"/>
    <s v="Cuenta de proveedor"/>
    <s v="00100135458"/>
    <s v="MARTA MARIA ARGENTINA SANTIAGO"/>
    <m/>
    <s v="CXP00035699"/>
    <d v="2014-12-12T00:00:00"/>
    <s v="OFICIO #932/2014"/>
    <s v="PRESTACIONES LABORALES SEGUN CACULOS DEL MAP (VACACIONES)"/>
    <n v="-207660.36"/>
    <n v="-207660.36"/>
  </r>
  <r>
    <x v="2"/>
    <s v="Cuenta de proveedor"/>
    <s v="00101834703"/>
    <s v="MARIA ALT. DE LA CRUZ ALMANZAR"/>
    <m/>
    <s v="CXP00035692"/>
    <d v="2014-12-12T00:00:00"/>
    <s v="OFICIO #818/2014"/>
    <s v="PRESTACIONES LABORALES SEGUN CACULOS DEL MAP"/>
    <n v="-140930.69"/>
    <n v="-140930.69"/>
  </r>
  <r>
    <x v="2"/>
    <s v="Cuenta de proveedor"/>
    <s v="00111145173"/>
    <s v="BIENVENIDO CIPRIAN BASILIO"/>
    <m/>
    <s v="CXP00035689"/>
    <d v="2014-12-12T00:00:00"/>
    <s v="OFICIO #823/2014"/>
    <s v="PRESTACIONES LABORALES SEGUN CACULOS DEL MAP"/>
    <n v="-256354.14"/>
    <n v="-256354.14"/>
  </r>
  <r>
    <x v="2"/>
    <s v="Cuenta de proveedor"/>
    <s v="00112394150"/>
    <s v="RAMON  DE JESUS MOREL FERNANDEZ"/>
    <m/>
    <s v="CXP00035694"/>
    <d v="2014-12-12T00:00:00"/>
    <s v="OFICIO #821/2014"/>
    <s v="PRESTACIONES LABORALES SEGUN CACULOS DEL MAP"/>
    <n v="-438844.85"/>
    <n v="-438844.85"/>
  </r>
  <r>
    <x v="2"/>
    <s v="Cuenta de proveedor"/>
    <s v="00116357591"/>
    <s v="DIONICIO ROSARIO SEVERINO"/>
    <m/>
    <s v="CXP00035693"/>
    <d v="2014-12-12T00:00:00"/>
    <s v="OFICIO #822/2014"/>
    <s v="PRESTACIONES LABORALES SEGUN CACULOS DEL MAP"/>
    <n v="-9413.94"/>
    <n v="-9413.94"/>
  </r>
  <r>
    <x v="2"/>
    <s v="Cuenta de proveedor"/>
    <s v="00200925196"/>
    <s v="DEYANIRA VALDEZ MUÑOZ"/>
    <m/>
    <s v="CXP00035691"/>
    <d v="2014-12-12T00:00:00"/>
    <s v="OFICIO #824/2014"/>
    <s v="PRESTACIONES LABORALES SEGUN CACULOS DEL MAP"/>
    <n v="-17425.68"/>
    <n v="-17425.68"/>
  </r>
  <r>
    <x v="2"/>
    <s v="Cuenta de proveedor"/>
    <s v="05000241256"/>
    <s v="MILAGROS MARTINEZ ESPINAL"/>
    <m/>
    <s v="CXP00035695"/>
    <d v="2014-12-12T00:00:00"/>
    <s v="OFICIO #668/2014"/>
    <s v="PRESTACIONES LABORALES SEGUN CACULOS DEL MAP"/>
    <n v="-22437.18"/>
    <n v="-22437.18"/>
  </r>
  <r>
    <x v="1"/>
    <s v="Cuenta de proveedor"/>
    <s v="00111055752"/>
    <s v="EDISON ANTONIO TRONCOSO CORPORAN"/>
    <s v="Cheque"/>
    <s v="PI011827"/>
    <d v="2014-12-15T00:00:00"/>
    <s v="OFICIO #422-14"/>
    <s v="PAGO SUELDO NO. 13 PERSONAL CONTRATADO."/>
    <n v="-65000"/>
    <n v="-65000"/>
  </r>
  <r>
    <x v="1"/>
    <s v="Cuenta de proveedor"/>
    <s v="00113858914"/>
    <s v="FLEURY SILVIO ENCARNACION POLANCO"/>
    <m/>
    <s v="PI011918"/>
    <d v="2014-12-15T00:00:00"/>
    <s v="OFICIO #422-14"/>
    <s v="PAGO SUELDO NO. 13 PERSONAL CONTRATADO"/>
    <n v="-75000"/>
    <n v="-75000"/>
  </r>
  <r>
    <x v="2"/>
    <s v="Cuenta de proveedor"/>
    <s v="00107308397"/>
    <s v="JOSE  ANTONIO  CONTRERAS BELTRE"/>
    <m/>
    <s v="PI011839"/>
    <d v="2014-12-16T00:00:00"/>
    <s v="OFICIO #1125-14"/>
    <s v="COMPLETIVO GASTOS 4TO. SORTEO DE OBRAS PROG. NAC. EDIF. ESC."/>
    <n v="-20000"/>
    <n v="-20000"/>
  </r>
  <r>
    <x v="0"/>
    <s v="Cuenta de proveedor"/>
    <s v="00200538924"/>
    <s v="LEONIDAS PINALES RODRIGUEZ."/>
    <s v="Cheque"/>
    <s v="CXP00035893"/>
    <d v="2014-12-17T00:00:00"/>
    <s v="A010010011500000399"/>
    <s v="SERVICIOS DE DECORACION ,ARREGLOS FLORALES"/>
    <n v="-78935"/>
    <n v="-78935"/>
  </r>
  <r>
    <x v="2"/>
    <s v="Cuenta de proveedor"/>
    <s v="00113425193"/>
    <s v="MELVIN SANTIAGO ARIAS POLANCO"/>
    <m/>
    <s v="PI011902"/>
    <d v="2014-12-18T00:00:00"/>
    <s v="OFICIO #868/2014"/>
    <s v="PARA TECN. DEL AREA C. NATURALES"/>
    <n v="-16609.2"/>
    <n v="-16609.2"/>
  </r>
  <r>
    <x v="1"/>
    <s v="Cuenta de proveedor"/>
    <s v="00113858914"/>
    <s v="FLEURY SILVIO ENCARNACION POLANCO"/>
    <m/>
    <s v="CXP00035916"/>
    <d v="2014-12-18T00:00:00"/>
    <s v="CONTR. 2519-10"/>
    <s v="SERVICIOS PROFESIONALES MESES SEPT. Y OCTUBRE/2014"/>
    <n v="-150000"/>
    <n v="-150000"/>
  </r>
  <r>
    <x v="0"/>
    <s v="Cuenta de proveedor"/>
    <s v="130865231"/>
    <s v="INFO PUBLICITY, SRL"/>
    <m/>
    <s v="CXP00036424"/>
    <d v="2014-12-19T00:00:00"/>
    <s v="A010010011500000036"/>
    <s v="SERVICIO DE DIFUSION DE LA COMPAÑA CAPSULAS INFORM"/>
    <n v="-35400"/>
    <n v="-35400"/>
  </r>
  <r>
    <x v="2"/>
    <s v="Cuenta de proveedor"/>
    <s v="00118616283"/>
    <s v="MERCEDES LAURA LOPEZ AMEZQUITA"/>
    <m/>
    <s v="PI011916"/>
    <d v="2014-12-19T00:00:00"/>
    <s v="OFICIO #413/2014"/>
    <s v="BONOS NAVIDEÑOS"/>
    <n v="-26250"/>
    <n v="-26250"/>
  </r>
  <r>
    <x v="1"/>
    <s v="Cuenta de proveedor"/>
    <s v="00109072835"/>
    <s v="FRANCISCO JOSE PEÑA RIVAS."/>
    <s v="Libramiento"/>
    <s v="MIED-158776"/>
    <d v="2014-12-19T00:00:00"/>
    <s v="-ANULADA-"/>
    <s v="CONTR. 0030 Y 0978"/>
    <n v="161683.69"/>
    <n v="161683.69"/>
  </r>
  <r>
    <x v="1"/>
    <s v="Cuenta de proveedor"/>
    <s v="00109072835"/>
    <s v="FRANCISCO JOSE PEÑA RIVAS."/>
    <s v="Libramiento"/>
    <s v="CXP00035938"/>
    <d v="2014-12-19T00:00:00"/>
    <s v="-ANULADA-"/>
    <s v="CUBICACION 2 Y ADICIONAL"/>
    <n v="-1167480.3700000001"/>
    <n v="-1167480.3700000001"/>
  </r>
  <r>
    <x v="0"/>
    <s v="Cuenta de proveedor"/>
    <s v="101591285"/>
    <s v="LEASING AUTOMOTRIZ DEL SUR SRL"/>
    <s v="Libramiento"/>
    <s v="CXP00037410"/>
    <d v="2014-12-20T00:00:00"/>
    <s v="A010010011500004826"/>
    <s v="SERVICIO DE ALQUILERES DE VEHICULOS PARA USO DEL M"/>
    <n v="-826590"/>
    <n v="-826590"/>
  </r>
  <r>
    <x v="0"/>
    <s v="Cuenta de proveedor"/>
    <s v="101591285"/>
    <s v="LEASING AUTOMOTRIZ DEL SUR SRL"/>
    <s v="Libramiento"/>
    <s v="CXP00037411"/>
    <d v="2014-12-20T00:00:00"/>
    <s v="A010010011500004827"/>
    <s v="SERVICIO DE ALQUILERES DE VEHICULOS PARA USO DEL M"/>
    <n v="-838980"/>
    <n v="-838980"/>
  </r>
  <r>
    <x v="0"/>
    <s v="Cuenta de proveedor"/>
    <s v="101591285"/>
    <s v="LEASING AUTOMOTRIZ DEL SUR SRL"/>
    <s v="Libramiento"/>
    <s v="CXP00037412"/>
    <d v="2014-12-20T00:00:00"/>
    <s v="A010010011500004838"/>
    <s v="SERVICIO DE ALQUILERES DE VEHICULOS PARA USO DEL M"/>
    <n v="-9688.5"/>
    <n v="-9688.5"/>
  </r>
  <r>
    <x v="1"/>
    <s v="Cuenta de proveedor"/>
    <s v="00104017058"/>
    <s v="JOSE ANTONIO NUÑEZ DE LA CRUZ"/>
    <m/>
    <s v="CXP00036130"/>
    <d v="2014-12-23T00:00:00"/>
    <s v="CONTR. 604-3"/>
    <s v="CUBICACION #4"/>
    <n v="-4873751.72"/>
    <n v="-4873751.72"/>
  </r>
  <r>
    <x v="1"/>
    <s v="Cuenta de proveedor"/>
    <s v="00104017058"/>
    <s v="JOSE ANTONIO NUÑEZ DE LA CRUZ"/>
    <m/>
    <s v="MIED-158880"/>
    <d v="2014-12-23T00:00:00"/>
    <s v="CONTR. 604-3"/>
    <s v="CONTR. 604-3"/>
    <n v="974750.34"/>
    <n v="974750.34"/>
  </r>
  <r>
    <x v="1"/>
    <s v="Cuenta de proveedor"/>
    <s v="130671427"/>
    <s v="GRUPO GORIS SRL."/>
    <s v="Libramiento"/>
    <s v="CXP00036049"/>
    <d v="2014-12-23T00:00:00"/>
    <s v="-ANULADA-"/>
    <s v="CUBICACION # 2"/>
    <n v="-14584887.279999999"/>
    <n v="-11667909.82"/>
  </r>
  <r>
    <x v="1"/>
    <s v="Cuenta de proveedor"/>
    <s v="130295778"/>
    <s v="AA ADRIAN Y ARIANNA Y ASOCIADOS C POR A"/>
    <s v="Cheque"/>
    <s v="CXP00036144"/>
    <d v="2014-12-24T00:00:00"/>
    <s v="OFIC.No. 988/14 USOE"/>
    <s v="CUBICACION # 3 ADICIONAL Y FINAL DEL CONTR. 0465/2011"/>
    <n v="-440917.68"/>
    <n v="-440917.68"/>
  </r>
  <r>
    <x v="0"/>
    <s v="Cuenta de proveedor"/>
    <s v="130247153"/>
    <s v="HAILA SRL."/>
    <m/>
    <s v="MIED-142463"/>
    <d v="2014-12-26T00:00:00"/>
    <s v="CONTR. 0656-ANTICIPO"/>
    <s v="20% DE AVANCE"/>
    <n v="-1027734.88"/>
    <n v="-1027734.88"/>
  </r>
  <r>
    <x v="0"/>
    <s v="Cuenta de proveedor"/>
    <s v="130825629"/>
    <s v="WTS TRAVEL SRL"/>
    <m/>
    <s v="CXP00036260"/>
    <d v="2014-12-26T00:00:00"/>
    <s v="OFICIO UMNU#111/2014"/>
    <s v="IV CONFERENCIA DEL MILENIO (COMI 2013)"/>
    <n v="-38500"/>
    <n v="-38500"/>
  </r>
  <r>
    <x v="2"/>
    <s v="Cuenta de proveedor"/>
    <s v="00101586220"/>
    <s v="JOSE ENRIQUE TRINIDAD MENDOZA"/>
    <m/>
    <s v="PI011938"/>
    <d v="2014-12-26T00:00:00"/>
    <s v="NCF-2036"/>
    <s v="REEMB. GASTOS REALIZACION DE SPOT NAVIDEÑO, OF. 768/2014"/>
    <n v="-1830"/>
    <n v="-1830"/>
  </r>
  <r>
    <x v="2"/>
    <s v="Cuenta de proveedor"/>
    <s v="00101586220"/>
    <s v="JOSE ENRIQUE TRINIDAD MENDOZA"/>
    <m/>
    <s v="PI011939"/>
    <d v="2014-12-26T00:00:00"/>
    <s v="NCF-1384"/>
    <s v="REEMB. GASTOS REALIZACION DE SPOT NAVIDEÑO, OF. 768/2014"/>
    <n v="-795"/>
    <n v="-795"/>
  </r>
  <r>
    <x v="2"/>
    <s v="Cuenta de proveedor"/>
    <s v="00101586220"/>
    <s v="JOSE ENRIQUE TRINIDAD MENDOZA"/>
    <m/>
    <s v="PI011940"/>
    <d v="2014-12-26T00:00:00"/>
    <s v="NCF-0104"/>
    <s v="REEMB. GASTOS REALIZACION DE SPOT NAVIDEÑO, OF. 768/2014"/>
    <n v="-720"/>
    <n v="-720"/>
  </r>
  <r>
    <x v="2"/>
    <s v="Cuenta de proveedor"/>
    <s v="00101586220"/>
    <s v="JOSE ENRIQUE TRINIDAD MENDOZA"/>
    <m/>
    <s v="PI011941"/>
    <d v="2014-12-26T00:00:00"/>
    <s v="S/N"/>
    <s v="REEMB. GASTOS REALIZACION DE SPOT NAVIDEÑO, OF. 768/2014"/>
    <n v="-450"/>
    <n v="-450"/>
  </r>
  <r>
    <x v="2"/>
    <s v="Cuenta de proveedor"/>
    <s v="00101586220"/>
    <s v="JOSE ENRIQUE TRINIDAD MENDOZA"/>
    <m/>
    <s v="PI011942"/>
    <d v="2014-12-26T00:00:00"/>
    <s v="NCF-0247"/>
    <s v="REEMB. GASTOS REALIZACION DE SPOT NAVIDEÑO, OF. 768/2014"/>
    <n v="-8590.41"/>
    <n v="-8590.41"/>
  </r>
  <r>
    <x v="0"/>
    <s v="Cuenta de proveedor"/>
    <s v="401517078"/>
    <s v="TESORERIA DE LA SEGURIDAD SOCIAL"/>
    <m/>
    <s v="ED00006452"/>
    <d v="2014-12-29T00:00:00"/>
    <m/>
    <s v="SEG. PENS. INCENTIVOS BONOS NAVIDEÑOS AL PERSONAL DEL IDEICE"/>
    <n v="-37199.83"/>
    <n v="-37199.83"/>
  </r>
  <r>
    <x v="0"/>
    <s v="Cuenta de proveedor"/>
    <s v="401517078"/>
    <s v="TESORERIA DE LA SEGURIDAD SOCIAL"/>
    <m/>
    <s v="ED00006453"/>
    <d v="2014-12-29T00:00:00"/>
    <m/>
    <s v="SEG. FAM., INCENTIVOS BONOS NAVIDEÑOS AL PERSONAL DEL IDEICE"/>
    <n v="-51491.87"/>
    <n v="-51491.87"/>
  </r>
  <r>
    <x v="2"/>
    <s v="Cuenta de proveedor"/>
    <s v="434203188"/>
    <s v="MARK MARTIN RUST"/>
    <m/>
    <s v="PI011955"/>
    <d v="2014-12-29T00:00:00"/>
    <s v="OFICIO #524/2014"/>
    <s v="REEMBOLSO COMPRA DE 3 TICKETS AEREOS"/>
    <n v="-101316.43"/>
    <n v="-101316.43"/>
  </r>
  <r>
    <x v="1"/>
    <s v="Cuenta de proveedor"/>
    <s v="00101464923"/>
    <s v="GUILLERMO ERNESTO STERLING MONTES DE OCA"/>
    <m/>
    <s v="CXP00036286"/>
    <d v="2014-12-29T00:00:00"/>
    <s v="CONTR. 0748-17"/>
    <s v="SERVICIOS PROFESIONALES DEL 15/10 AL 15/11/2014"/>
    <n v="-236000"/>
    <n v="-236000"/>
  </r>
  <r>
    <x v="0"/>
    <s v="Cuenta de proveedor"/>
    <s v="130541752"/>
    <s v="INTERNATIONAL BOOK, SRL"/>
    <s v="Cheque"/>
    <s v="CXP00037378"/>
    <d v="2014-12-30T00:00:00"/>
    <s v="A010010011500000066"/>
    <s v="ADQUISICION DE PRUEBAS PSICOLOGICAS"/>
    <n v="-431900"/>
    <n v="-431900"/>
  </r>
  <r>
    <x v="2"/>
    <s v="Cuenta de proveedor"/>
    <s v="04800397996"/>
    <s v="AGUSTINA VASQUEZ FRIAS"/>
    <m/>
    <s v="CXP00036456"/>
    <d v="2014-12-30T00:00:00"/>
    <s v="OFICIO #109/2014"/>
    <s v="REEXP. CK 493164 D/F 27/12/2012, PROF. ANA MERCEDES OSORIA"/>
    <n v="-48859.08"/>
    <n v="-48859.08"/>
  </r>
  <r>
    <x v="1"/>
    <s v="Cuenta de proveedor"/>
    <s v="00101464923"/>
    <s v="GUILLERMO ERNESTO STERLING MONTES DE OCA"/>
    <m/>
    <s v="CXP00036448"/>
    <d v="2014-12-30T00:00:00"/>
    <s v="CONTR. 0748-18"/>
    <s v="SERVICIOS PROFESIONALES DEL 15/11 AL 15/12/2014"/>
    <n v="-236000"/>
    <n v="-236000"/>
  </r>
  <r>
    <x v="1"/>
    <s v="Cuenta de proveedor"/>
    <s v="08100096315"/>
    <s v="FRANCISCO MORFE MARTE"/>
    <m/>
    <s v="CXP00036400"/>
    <d v="2014-12-30T00:00:00"/>
    <s v="DEV. OPOSICION A PAG"/>
    <s v="90% COMPRA TERRENO"/>
    <n v="-4144185"/>
    <n v="-4144185"/>
  </r>
  <r>
    <x v="0"/>
    <s v="Cuenta de proveedor"/>
    <s v="130478066"/>
    <s v="MEJIA ALMANZAR Y ASOCIADOS, S R L"/>
    <m/>
    <s v="CXP00037492"/>
    <d v="2014-12-31T00:00:00"/>
    <s v="A010010011500000688"/>
    <s v="REFRIGERIO EN EL 5TO. CONGRESO IDEICE 2014"/>
    <n v="-14452.64"/>
    <n v="-13178.85"/>
  </r>
  <r>
    <x v="0"/>
    <s v="Cuenta de proveedor"/>
    <s v="401517078"/>
    <s v="TESORERIA DE LA SEGURIDAD SOCIAL"/>
    <m/>
    <s v="ED00006456"/>
    <d v="2014-12-31T00:00:00"/>
    <m/>
    <s v="SEG. PENSION, COMPENSACION POR LABOR REALIZADA"/>
    <n v="-9157.82"/>
    <n v="-9157.82"/>
  </r>
  <r>
    <x v="0"/>
    <s v="Cuenta de proveedor"/>
    <s v="401517078"/>
    <s v="TESORERIA DE LA SEGURIDAD SOCIAL"/>
    <m/>
    <s v="ED00006457"/>
    <d v="2014-12-31T00:00:00"/>
    <m/>
    <s v="SEG. SALUD, COMPENSACION POR LABOR REALIZADA"/>
    <n v="-9781.86"/>
    <n v="-9781.86"/>
  </r>
  <r>
    <x v="0"/>
    <s v="Cuenta de proveedor"/>
    <s v="401517078"/>
    <s v="TESORERIA DE LA SEGURIDAD SOCIAL"/>
    <m/>
    <s v="ED00006460"/>
    <d v="2014-12-31T00:00:00"/>
    <m/>
    <s v="SEG. SALUD, COMPENSACION POR LABOR REALIZADA"/>
    <n v="-23490.27"/>
    <n v="-23490.27"/>
  </r>
  <r>
    <x v="0"/>
    <s v="Cuenta de proveedor"/>
    <s v="401517078"/>
    <s v="TESORERIA DE LA SEGURIDAD SOCIAL"/>
    <m/>
    <s v="ED00006461"/>
    <d v="2014-12-31T00:00:00"/>
    <m/>
    <s v="SEG. PENSION, COMPENSACION POR LABOR REALIZADA"/>
    <n v="-21313.07"/>
    <n v="-21313.07"/>
  </r>
  <r>
    <x v="0"/>
    <s v="Cuenta de proveedor"/>
    <s v="401517078"/>
    <s v="TESORERIA DE LA SEGURIDAD SOCIAL"/>
    <m/>
    <s v="ED00006486"/>
    <d v="2014-12-31T00:00:00"/>
    <m/>
    <s v="SEG. PEN., COMPLETIVO SUELDO MES DE DICIEMBRE 2014"/>
    <n v="-716.07"/>
    <n v="-716.07"/>
  </r>
  <r>
    <x v="0"/>
    <s v="Cuenta de proveedor"/>
    <s v="401517078"/>
    <s v="TESORERIA DE LA SEGURIDAD SOCIAL"/>
    <m/>
    <s v="ED00006487"/>
    <d v="2014-12-31T00:00:00"/>
    <m/>
    <s v="SEG. FAM., COMPLETIVO SUELDO MES DE DICIEMBRE 2014"/>
    <n v="-758.48"/>
    <n v="-758.48"/>
  </r>
  <r>
    <x v="2"/>
    <s v="Cuenta de proveedor"/>
    <s v="00100931278"/>
    <s v="ROGELINA MATOS LOPEZ"/>
    <m/>
    <s v="CXP00038376"/>
    <d v="2014-12-31T00:00:00"/>
    <s v="OFIC. 1303/2014"/>
    <s v="LICENCIA PRE Y POST NATAL DE LA MAESTRA GABRIELA MATOS LOPEZ"/>
    <n v="-35634.6"/>
    <n v="-35634.6"/>
  </r>
  <r>
    <x v="2"/>
    <s v="Cuenta de proveedor"/>
    <s v="00101143485"/>
    <s v="YDRIALES ALTAGRACIA SILFA"/>
    <m/>
    <s v="CXP00038370"/>
    <d v="2014-12-31T00:00:00"/>
    <s v="OFIC. 1319/2014"/>
    <s v="LICENCIA PRE Y POST NATAL DE LA MAESTRA MAGDALISA VELOZ RAMI"/>
    <n v="-32335.1"/>
    <n v="-32335.1"/>
  </r>
  <r>
    <x v="2"/>
    <s v="Cuenta de proveedor"/>
    <s v="00101807295"/>
    <s v="ARELYS ESPINAL MORA"/>
    <m/>
    <s v="CXP00038310"/>
    <d v="2014-12-31T00:00:00"/>
    <s v="OFIC. 1500/2014"/>
    <s v="LICENCIA PRE Y POST NATAL DE LA MAESTRA KARINA MEJIA MENDOZA"/>
    <n v="-37766.400000000001"/>
    <n v="-37766.400000000001"/>
  </r>
  <r>
    <x v="2"/>
    <s v="Cuenta de proveedor"/>
    <s v="00101826907"/>
    <s v="NIURKA MARIBEL OVALLES MEJIA"/>
    <m/>
    <s v="CXP00038218"/>
    <d v="2014-12-31T00:00:00"/>
    <s v="OFIC. 1526-1525/2014"/>
    <s v="LICENCIA PRE Y POST NATAL DE LA MAESTRA ARALIS A. CESPEDES D"/>
    <n v="-56391.54"/>
    <n v="-56391.54"/>
  </r>
  <r>
    <x v="2"/>
    <s v="Cuenta de proveedor"/>
    <s v="00102231008"/>
    <s v="MARIA LUISA FIGUEREO PANIAGUA"/>
    <m/>
    <s v="CXP00038027"/>
    <d v="2014-12-31T00:00:00"/>
    <s v="OFIC. 1763-1762/2014"/>
    <s v="LICENCIA PRE Y POST NATAL DE LA MAESTRA MARIA R. RODRÍGUEZ"/>
    <n v="-76548.399999999994"/>
    <n v="-76548.399999999994"/>
  </r>
  <r>
    <x v="2"/>
    <s v="Cuenta de proveedor"/>
    <s v="00102436227"/>
    <s v="MARIA MAGDALENA PAREDES CASTRO"/>
    <m/>
    <s v="CXP00037987"/>
    <d v="2014-12-31T00:00:00"/>
    <s v="OFIC. 1479-1480/2014"/>
    <s v="LICENCIA PRE Y POST NATAL DE LA MAESTRA INGRIS M. MATOS"/>
    <n v="-72589"/>
    <n v="-72589"/>
  </r>
  <r>
    <x v="2"/>
    <s v="Cuenta de proveedor"/>
    <s v="00103652046"/>
    <s v="MELIDA MERCEDES PEÑA GALVAN"/>
    <m/>
    <s v="CXP00038371"/>
    <d v="2014-12-31T00:00:00"/>
    <s v="OFIC. 1309/2014"/>
    <s v="LICENCIA PRE Y POST NATAL DE LA MAESTRA LEONARDA ALMANZAR DI"/>
    <n v="-34974.699999999997"/>
    <n v="-34974.699999999997"/>
  </r>
  <r>
    <x v="2"/>
    <s v="Cuenta de proveedor"/>
    <s v="00103873360"/>
    <s v="ALEJANDRO JOSE ADAMES MINAYA"/>
    <m/>
    <s v="CXP00038265"/>
    <d v="2014-12-31T00:00:00"/>
    <s v="OFIC. 1752/2014"/>
    <s v="LICENCIA PRE Y POST NATAL DE LA MAESTRA CESARINA M PULINARIO"/>
    <n v="-38274.199999999997"/>
    <n v="-38274.199999999997"/>
  </r>
  <r>
    <x v="2"/>
    <s v="Cuenta de proveedor"/>
    <s v="00104046537"/>
    <s v="FELICIA KEPPIS BREA"/>
    <m/>
    <s v="CXP00038334"/>
    <d v="2014-12-31T00:00:00"/>
    <s v="OFIC. 1393/2014"/>
    <s v="LICENCIA PRE Y POST NATAL DE LA MAESTRA ORQUIDEA A. MORA MER"/>
    <n v="-24416.3"/>
    <n v="-24416.3"/>
  </r>
  <r>
    <x v="2"/>
    <s v="Cuenta de proveedor"/>
    <s v="00104260104"/>
    <s v="REYES BATISTA CUEVAS"/>
    <m/>
    <s v="CXP00038263"/>
    <d v="2014-12-31T00:00:00"/>
    <s v="OFIC. 1747/2014"/>
    <s v="LICENCIA PRE Y POST NATAL DE LA MAESTRA ROSA BATISTA CUEVAS"/>
    <n v="-26580.6"/>
    <n v="-26580.6"/>
  </r>
  <r>
    <x v="2"/>
    <s v="Cuenta de proveedor"/>
    <s v="00104572698"/>
    <s v="CLEMENCIA MONTAÑO MARTE"/>
    <m/>
    <s v="CXP00038385"/>
    <d v="2014-12-31T00:00:00"/>
    <s v="OFIC. 1761-1760/2014"/>
    <s v="LICENCIA PRE Y POST NATAL DE LA MAESTRA ROSEINI CARMONA DE L"/>
    <n v="-81015.199999999997"/>
    <n v="-81015.199999999997"/>
  </r>
  <r>
    <x v="2"/>
    <s v="Cuenta de proveedor"/>
    <s v="00105719322"/>
    <s v="CRISTOBALINA OZORIA MORENO"/>
    <m/>
    <s v="CXP00038232"/>
    <d v="2014-12-31T00:00:00"/>
    <s v="OFIC. 1253/2014"/>
    <s v="LICENCIA PRE Y POST NATAL DE LA MAESTRA MASCULADA DE LA CRUZ"/>
    <n v="-34974.699999999997"/>
    <n v="-34974.699999999997"/>
  </r>
  <r>
    <x v="2"/>
    <s v="Cuenta de proveedor"/>
    <s v="00105817639"/>
    <s v="ROSA ALTAGRACIA SUAZO EMILIANO"/>
    <m/>
    <s v="CXP00038151"/>
    <d v="2014-12-31T00:00:00"/>
    <s v="OFIC. 1482/2014"/>
    <s v="LICENCIA PRE Y POST NATAL DE LA MAESTRA MERCEDES L. PIRELA F"/>
    <n v="-38934.1"/>
    <n v="-38934.1"/>
  </r>
  <r>
    <x v="2"/>
    <s v="Cuenta de proveedor"/>
    <s v="00105923262"/>
    <s v="MAXIMINA RUDECINDO ADON"/>
    <m/>
    <s v="CXP00038309"/>
    <d v="2014-12-31T00:00:00"/>
    <s v="OFIC. 1503/2014"/>
    <s v="LICENCIA PRE Y POST NATAL DE LA MAESTRA FRANCISCA MORENO GON"/>
    <n v="-31472"/>
    <n v="-31472"/>
  </r>
  <r>
    <x v="2"/>
    <s v="Cuenta de proveedor"/>
    <s v="00105984595"/>
    <s v="BERKIS ROSARIO BAEZ"/>
    <m/>
    <s v="CXP00038016"/>
    <d v="2014-12-31T00:00:00"/>
    <s v="OFIC. 1470/2014"/>
    <s v="LICENCIA PRE Y POST NATAL DE LA MAESTRA SANTA OBISPO ROJAS"/>
    <n v="-38274.199999999997"/>
    <n v="-38274.199999999997"/>
  </r>
  <r>
    <x v="2"/>
    <s v="Cuenta de proveedor"/>
    <s v="00106936032"/>
    <s v="MATILDES FELIZ SANTANA"/>
    <m/>
    <s v="CXP00038008"/>
    <d v="2014-12-31T00:00:00"/>
    <s v="OFIC. 1657/2014"/>
    <s v="LICENCIA PRE Y POST NATAL DE LA MAESTRA ROSA A. MORALES JAVI"/>
    <n v="-36954.400000000001"/>
    <n v="-36954.400000000001"/>
  </r>
  <r>
    <x v="2"/>
    <s v="Cuenta de proveedor"/>
    <s v="00107438459"/>
    <s v="FLORENCIA JIMENEZ ORTIZ"/>
    <m/>
    <s v="CXP00038068"/>
    <d v="2014-12-31T00:00:00"/>
    <s v="OFIC. 1486/2014"/>
    <s v="LICENCIA PRE Y POST NATAL DE LA MAESTRA VIOLETA PÉREZ"/>
    <n v="-38934.1"/>
    <n v="-38934.1"/>
  </r>
  <r>
    <x v="2"/>
    <s v="Cuenta de proveedor"/>
    <s v="00107751174"/>
    <s v="FRANCIA ESTELA PERDOMO RODRIGUEZ"/>
    <m/>
    <s v="CXP00037970"/>
    <d v="2014-12-31T00:00:00"/>
    <s v="OFIC. 1557-1558/2014"/>
    <s v="LICENCIA PRE Y POST NATAL DE LA MAESTRA YENERY I. FELIZ FELI"/>
    <n v="-48832.6"/>
    <n v="-48832.6"/>
  </r>
  <r>
    <x v="2"/>
    <s v="Cuenta de proveedor"/>
    <s v="00107880056"/>
    <s v="ANGELA GERONIMO PEREZ"/>
    <m/>
    <s v="CXP00038216"/>
    <d v="2014-12-31T00:00:00"/>
    <s v="OFIC. 1538-1522/2014"/>
    <s v="LICENCIA PRE Y POST NATAL DE LA MAESTRA BIANKI E. DE LA ROSA"/>
    <n v="-52792"/>
    <n v="-52792"/>
  </r>
  <r>
    <x v="2"/>
    <s v="Cuenta de proveedor"/>
    <s v="00107892275"/>
    <s v="WILFRIDO PEÑA ABAD"/>
    <m/>
    <s v="CXP00038377"/>
    <d v="2014-12-31T00:00:00"/>
    <s v="OFIC. 1326/2014"/>
    <s v="LICENCIA PRE Y POST NATAL DE LA MAESTRA WENDY SANTANA BURDIE"/>
    <n v="-29695.5"/>
    <n v="-29695.5"/>
  </r>
  <r>
    <x v="2"/>
    <s v="Cuenta de proveedor"/>
    <s v="00109172940"/>
    <s v="BARTOLA SEVERINO CLETO"/>
    <m/>
    <s v="CXP00038313"/>
    <d v="2014-12-31T00:00:00"/>
    <s v="OFIC. 1651/2014"/>
    <s v="LICENCIA PRE Y POST NATAL DE LA MAESTRA ELIZABETH ROMERO POL"/>
    <n v="-91268.800000000003"/>
    <n v="-91268.800000000003"/>
  </r>
  <r>
    <x v="2"/>
    <s v="Cuenta de proveedor"/>
    <s v="00109196139"/>
    <s v="SONIA MARGARITA MARTINEZ PEREZ"/>
    <m/>
    <s v="CXP00038373"/>
    <d v="2014-12-31T00:00:00"/>
    <s v="OFIC. 1308/2014"/>
    <s v="LICENCIA PRE Y POST NATAL DE LA MAESTRA DOMINGA SANTANA SANT"/>
    <n v="-28324.799999999999"/>
    <n v="-28324.799999999999"/>
  </r>
  <r>
    <x v="2"/>
    <s v="Cuenta de proveedor"/>
    <s v="00109462374"/>
    <s v="MARIA ELIZABETH DIAZ"/>
    <m/>
    <s v="CXP00038154"/>
    <d v="2014-12-31T00:00:00"/>
    <s v="OFIC. 1501/2014"/>
    <s v="LICENCIA PRE Y POST NATAL DE LA MAESTRA RHINA A. DUVERGE NOV"/>
    <n v="-38274.199999999997"/>
    <n v="-38274.199999999997"/>
  </r>
  <r>
    <x v="2"/>
    <s v="Cuenta de proveedor"/>
    <s v="00109976530"/>
    <s v="HONSI NOEMI PEREZ MORILLO"/>
    <m/>
    <s v="CXP00038365"/>
    <d v="2014-12-31T00:00:00"/>
    <s v="OFIC. 1442/2014"/>
    <s v="LICENCIA PRE Y POST NATAL DE LA MAESTRA CELEIKA ACOSTA PARRA"/>
    <n v="-36294.5"/>
    <n v="-36294.5"/>
  </r>
  <r>
    <x v="2"/>
    <s v="Cuenta de proveedor"/>
    <s v="00110526324"/>
    <s v="ANA DIGNA PASCUAL BAEZ"/>
    <m/>
    <s v="CXP00038214"/>
    <d v="2014-12-31T00:00:00"/>
    <s v="OFIC. 1539/2014"/>
    <s v="LICENCIA PRE Y POST NATAL DE LA MAESTRA SANTA R. ROJAS NUÑEZ"/>
    <n v="-38934.1"/>
    <n v="-38934.1"/>
  </r>
  <r>
    <x v="2"/>
    <s v="Cuenta de proveedor"/>
    <s v="00110527363"/>
    <s v="ANGELA  TAPIA DE LA CRUZ"/>
    <m/>
    <s v="CXP00038013"/>
    <d v="2014-12-31T00:00:00"/>
    <s v="OFIC. 1323/2014"/>
    <s v="LICENCIA PRE Y POST NATAL DE LA MAESTRA ANGELA TAPIA DE LA C"/>
    <n v="-24416.3"/>
    <n v="-24416.3"/>
  </r>
  <r>
    <x v="2"/>
    <s v="Cuenta de proveedor"/>
    <s v="00110916962"/>
    <s v="AUSTRALIA DE OLEO VERIGUETE"/>
    <m/>
    <s v="CXP00038036"/>
    <d v="2014-12-31T00:00:00"/>
    <s v="OFIC. 1329-1330/2014"/>
    <s v="LICENCIA PRE Y POST NATAL DE LA MAESTRA LUCIA FURCAL QUEVEDO"/>
    <n v="-64670.2"/>
    <n v="-64670.2"/>
  </r>
  <r>
    <x v="2"/>
    <s v="Cuenta de proveedor"/>
    <s v="00111520813"/>
    <s v="LUCHY QUEZADA VELASQUEZ"/>
    <m/>
    <s v="CXP00038163"/>
    <d v="2014-12-31T00:00:00"/>
    <s v="OFIC. 1316/2014"/>
    <s v="LICENCIA PRE Y POST NATAL DE LA MAESTRA LILIAN FRIAS DE CAPE"/>
    <n v="-35634.6"/>
    <n v="-35634.6"/>
  </r>
  <r>
    <x v="2"/>
    <s v="Cuenta de proveedor"/>
    <s v="00111907994"/>
    <s v="ANA NUÑEZ VENTURA"/>
    <m/>
    <s v="CXP00038065"/>
    <d v="2014-12-31T00:00:00"/>
    <s v="OFIC. 1664/2014"/>
    <s v="LICENCIA PRE Y POST NATAL DE LA MAESTRA ESNAIDA FELIZ JOSEPH"/>
    <n v="-38274.199999999997"/>
    <n v="-38274.199999999997"/>
  </r>
  <r>
    <x v="2"/>
    <s v="Cuenta de proveedor"/>
    <s v="00111919288"/>
    <s v="ELIZABETH CASADO SANTANA"/>
    <m/>
    <s v="CXP00038223"/>
    <d v="2014-12-31T00:00:00"/>
    <s v="OFIC. 1571-1570/2014"/>
    <s v="LICENCIA PRE Y POST NATAL DE LA MAESTRA ESLANDRIS PAREDES DE"/>
    <n v="-76548.399999999994"/>
    <n v="-76548.399999999994"/>
  </r>
  <r>
    <x v="2"/>
    <s v="Cuenta de proveedor"/>
    <s v="00112242268"/>
    <s v="MARGARITA FLORIAN MEJIA"/>
    <m/>
    <s v="CXP00038261"/>
    <d v="2014-12-31T00:00:00"/>
    <s v="OFIC. 1544/2014"/>
    <s v="LICENCIA PRE Y POST NATAL DE LA MAESTRA KEILA E. GALVAN VALE"/>
    <n v="-38934.1"/>
    <n v="-38934.1"/>
  </r>
  <r>
    <x v="2"/>
    <s v="Cuenta de proveedor"/>
    <s v="00112604012"/>
    <s v="DANIA DE LAS MERCEDES VILLALONA SOTO"/>
    <m/>
    <s v="CXP00038176"/>
    <d v="2014-12-31T00:00:00"/>
    <s v="OFIC. 1417/2014"/>
    <s v="LICENCIA PRE Y POST NATAL DE LA MAESTRA KEYDEL DIAZ"/>
    <n v="-38934.1"/>
    <n v="-38934.1"/>
  </r>
  <r>
    <x v="2"/>
    <s v="Cuenta de proveedor"/>
    <s v="00112944657"/>
    <s v="MARCELLY MARIA CASTILLO JIMENEZ"/>
    <m/>
    <s v="CXP00038172"/>
    <d v="2014-12-31T00:00:00"/>
    <s v="OFIC. 1310/2014"/>
    <s v="LICENCIA PRE Y POST NATAL DE LA MAESTRA AUILDA KELLY JOHNSON"/>
    <n v="-34194.870000000003"/>
    <n v="-34194.870000000003"/>
  </r>
  <r>
    <x v="2"/>
    <s v="Cuenta de proveedor"/>
    <s v="00113967228"/>
    <s v="ROSA MARIA DEL ROSARIO CONTRERAS"/>
    <m/>
    <s v="CXP00038363"/>
    <d v="2014-12-31T00:00:00"/>
    <s v="OFIC. 1307/2014"/>
    <s v="LICENCIA PRE Y POST NATAL DE LA MAESTRA CRISTINA CALCAÑO CAM"/>
    <n v="-11179.62"/>
    <n v="-11179.62"/>
  </r>
  <r>
    <x v="2"/>
    <s v="Cuenta de proveedor"/>
    <s v="00114266539"/>
    <s v="JOSEFINA RINCON SANTANA"/>
    <m/>
    <s v="CXP00038298"/>
    <d v="2014-12-31T00:00:00"/>
    <s v="OFIC. 1471/2014"/>
    <s v="LICENCIA PRE Y POST NATAL DE LA MAESTRA ABBI A. MAÑON"/>
    <n v="-26396"/>
    <n v="-26396"/>
  </r>
  <r>
    <x v="2"/>
    <s v="Cuenta de proveedor"/>
    <s v="00114353394"/>
    <s v="MERCEDES GUERRERO CAPELLAN"/>
    <m/>
    <s v="CXP00038153"/>
    <d v="2014-12-31T00:00:00"/>
    <s v="OFIC. 1502/2014"/>
    <s v="LICENCIA PRE Y POST NATAL DE LA MAESTRA RHINA A. DUVERGE NOV"/>
    <n v="-38274.199999999997"/>
    <n v="-38274.199999999997"/>
  </r>
  <r>
    <x v="2"/>
    <s v="Cuenta de proveedor"/>
    <s v="00114365372"/>
    <s v="BRUNILDA  RODRIGUEZ LOPEZ DE GARCIA"/>
    <m/>
    <s v="CXP00038033"/>
    <d v="2014-12-31T00:00:00"/>
    <s v="OFIC. 1321-1322/2014"/>
    <s v="LICENCIA PRE Y POST NATAL DE LA MAESTRA GIOVANNY A. VENTURA"/>
    <n v="-78121.8"/>
    <n v="-78121.8"/>
  </r>
  <r>
    <x v="2"/>
    <s v="Cuenta de proveedor"/>
    <s v="00114460678"/>
    <s v="EUSEBIA HERNANDEZ FABRE"/>
    <m/>
    <s v="CXP00038699"/>
    <d v="2014-12-31T00:00:00"/>
    <s v="OFIC. 1780/2014"/>
    <s v="LICENCIA PRE Y POST NATAL DE LA MTRA. DOMINGA GUZMAN"/>
    <n v="-32995.050000000003"/>
    <n v="-32995.050000000003"/>
  </r>
  <r>
    <x v="2"/>
    <s v="Cuenta de proveedor"/>
    <s v="00114654304"/>
    <s v="ROSA MARGARITA MARTINEZ"/>
    <m/>
    <s v="CXP00038384"/>
    <d v="2014-12-31T00:00:00"/>
    <s v="OFIC. 1759-1758/2014"/>
    <s v="LICENCIA PRE Y POST NATAL DE LA MAESTRA FACUNDA GALVEZ"/>
    <n v="-76548.399999999994"/>
    <n v="-76548.399999999994"/>
  </r>
  <r>
    <x v="2"/>
    <s v="Cuenta de proveedor"/>
    <s v="00115040891"/>
    <s v="JOHANNA ESMERALDA PEREZ"/>
    <s v="Cheque"/>
    <s v="CXP00038274"/>
    <d v="2014-12-31T00:00:00"/>
    <s v="OFIC. 1755/2014"/>
    <s v="LICENCIA PRE Y POST NATAL DE LA MAESTRA MARÍA N. SUAREZ SUAR"/>
    <n v="-23756.400000000001"/>
    <n v="-23756.400000000001"/>
  </r>
  <r>
    <x v="2"/>
    <s v="Cuenta de proveedor"/>
    <s v="00115135121"/>
    <s v="LIDIA TERESA DE LA CRUZ CRUZ"/>
    <m/>
    <s v="CXP00037991"/>
    <d v="2014-12-31T00:00:00"/>
    <s v="OFIC. 1404-1405/2014"/>
    <s v="LICENCIA PRE Y POST NATAL DE LA MAESTRA KEYLA M. DE LA CRUZ"/>
    <n v="-77868.2"/>
    <n v="-77868.2"/>
  </r>
  <r>
    <x v="2"/>
    <s v="Cuenta de proveedor"/>
    <s v="00115544207"/>
    <s v="GLORIA HERNANDEZ CACERES"/>
    <m/>
    <s v="CXP00038364"/>
    <d v="2014-12-31T00:00:00"/>
    <s v="OFIC. 1441/2014"/>
    <s v="LICENCIA PRE Y POST NATAL DE LA MAESTRA ALEXANDRA TEJADA JOS"/>
    <n v="-29695.5"/>
    <n v="-29695.5"/>
  </r>
  <r>
    <x v="2"/>
    <s v="Cuenta de proveedor"/>
    <s v="00115724304"/>
    <s v="ESTHER  ORTIZ AQUINO"/>
    <m/>
    <s v="CXP00038264"/>
    <d v="2014-12-31T00:00:00"/>
    <s v="OFIC. 1750-1749/2014"/>
    <s v="LICENCIA PRE Y POST NATAL DE LA MAESTRA ALEXANDRA SOSA HERN"/>
    <n v="-76548.399999999994"/>
    <n v="-76548.399999999994"/>
  </r>
  <r>
    <x v="2"/>
    <s v="Cuenta de proveedor"/>
    <s v="00116022914"/>
    <s v="ADAMILKA ARACHE MEJIA"/>
    <m/>
    <s v="CXP00038312"/>
    <d v="2014-12-31T00:00:00"/>
    <s v="OFIC. 1499/2014"/>
    <s v="LICENCIA PRE Y POST NATAL DE LA MAESTRA BELKYS Y. FLORES SAN"/>
    <n v="-32995"/>
    <n v="-32995"/>
  </r>
  <r>
    <x v="2"/>
    <s v="Cuenta de proveedor"/>
    <s v="00116630310"/>
    <s v="MARILENNY TERRERO MONTERO DE REYES"/>
    <m/>
    <s v="CXP00038174"/>
    <d v="2014-12-31T00:00:00"/>
    <s v="OFIC. 1353/1352/2014"/>
    <s v="LICENCIA PRE Y POST NATAL DE LA MAESTRA PASTORINA  TRINIDAD"/>
    <n v="-77868.2"/>
    <n v="-77868.2"/>
  </r>
  <r>
    <x v="2"/>
    <s v="Cuenta de proveedor"/>
    <s v="00116886474"/>
    <s v="MARILIN DE JESUS DE LOS SANTOS HERNANDEZ"/>
    <m/>
    <s v="CXP00038369"/>
    <d v="2014-12-31T00:00:00"/>
    <s v="OFIC. 1645/2014"/>
    <s v="LICENCIA PRE Y POST NATAL DE LA MAESTRA ANNY LORENZO FELIZ"/>
    <n v="-38274.199999999997"/>
    <n v="-38274.199999999997"/>
  </r>
  <r>
    <x v="2"/>
    <s v="Cuenta de proveedor"/>
    <s v="00117136234"/>
    <s v="EVENIS JASMIN GRULLON VALDEZ"/>
    <m/>
    <s v="CXP00038152"/>
    <d v="2014-12-31T00:00:00"/>
    <s v="OFIC. 1483/2014"/>
    <s v="LICENCIA PRE Y POST NATAL DE LA MAESTRA MERCEDES L. PIRELA F"/>
    <n v="-38934.1"/>
    <n v="-38934.1"/>
  </r>
  <r>
    <x v="2"/>
    <s v="Cuenta de proveedor"/>
    <s v="00117170100"/>
    <s v="ESMIRNA MARIA OVIEDO GIL"/>
    <m/>
    <s v="CXP00038292"/>
    <d v="2014-12-31T00:00:00"/>
    <s v="OFIC. 1559/2014"/>
    <s v="LICENCIA PRE Y POST NATAL DE LA MAESTRA RAFAELINA E. OVIEDO"/>
    <n v="-72502.559999999998"/>
    <n v="-72502.559999999998"/>
  </r>
  <r>
    <x v="2"/>
    <s v="Cuenta de proveedor"/>
    <s v="00118128511"/>
    <s v="JEFREY ALEXANDER REYES DE LA ROSA"/>
    <m/>
    <s v="CXP00038374"/>
    <d v="2014-12-31T00:00:00"/>
    <s v="OFIC. 1314/2014"/>
    <s v="LICENCIA PRE Y POST NATAL DE LA MAESTRA EVELIN C. VELEZ THEN"/>
    <n v="-28324.799999999999"/>
    <n v="-28324.799999999999"/>
  </r>
  <r>
    <x v="2"/>
    <s v="Cuenta de proveedor"/>
    <s v="00200717320"/>
    <s v="MILTHA ARAUJO BRITO"/>
    <m/>
    <s v="CXP00038005"/>
    <d v="2014-12-31T00:00:00"/>
    <s v="OFIC. 1250/2014"/>
    <s v="LICENCIA PRE Y POST NATAL DE LA MAESTRA CLEIRY PLACENCIO HER"/>
    <n v="-42487.199999999997"/>
    <n v="-42487.199999999997"/>
  </r>
  <r>
    <x v="2"/>
    <s v="Cuenta de proveedor"/>
    <s v="00200817252"/>
    <s v="BENITO DE LOS ANGELES HEREDIA TEJEDA"/>
    <m/>
    <s v="CXP00038160"/>
    <d v="2014-12-31T00:00:00"/>
    <s v="OFIC. 1513/2014"/>
    <s v="LICENCIA PRE Y POST NATAL DE LA MAESTRA ROSA M. MALDONADO JA"/>
    <n v="-41700.400000000001"/>
    <n v="-41700.400000000001"/>
  </r>
  <r>
    <x v="2"/>
    <s v="Cuenta de proveedor"/>
    <s v="00200863496"/>
    <s v="TOMASINA PEREZ JAQUEZ DE NIVAR"/>
    <m/>
    <s v="CXP00038162"/>
    <d v="2014-12-31T00:00:00"/>
    <s v="OFIC. 1514/2014"/>
    <s v="LICENCIA PRE Y POST NATAL DE LA MAESTRA ROSA M. MALDONADO JA"/>
    <n v="-41700.400000000001"/>
    <n v="-41700.400000000001"/>
  </r>
  <r>
    <x v="2"/>
    <s v="Cuenta de proveedor"/>
    <s v="00200961217"/>
    <s v="SEVERINO PINALES CUEVA"/>
    <m/>
    <s v="CXP00038319"/>
    <d v="2014-12-31T00:00:00"/>
    <s v="OFIC. 1478/2014"/>
    <s v="LICENCIA PRE Y POST NATAL DE LA MAESTRA SEYDIS ENCARNACION D"/>
    <n v="-83400.800000000003"/>
    <n v="-83400.800000000003"/>
  </r>
  <r>
    <x v="2"/>
    <s v="Cuenta de proveedor"/>
    <s v="00201070166"/>
    <s v="RAMONA VALENTIN ARAUJO"/>
    <m/>
    <s v="CXP00037988"/>
    <d v="2014-12-31T00:00:00"/>
    <s v="OFIC. 1242-1243/2014"/>
    <s v="LICENCIA PRE Y POST NATAL DE LA MAESTRA YUNERKA G. DOMINGUEZ"/>
    <n v="-69949.399999999994"/>
    <n v="-69949.399999999994"/>
  </r>
  <r>
    <x v="2"/>
    <s v="Cuenta de proveedor"/>
    <s v="00201135605"/>
    <s v="YAHAIRA DE LOS SANTOS MORBAN"/>
    <m/>
    <s v="CXP00038177"/>
    <d v="2014-12-31T00:00:00"/>
    <s v="OFIC. 1247/1246/2014"/>
    <s v="LICENCIA PRE Y POST NATAL DE LA MAESTRA ROSANNY CASTRO GUILL"/>
    <n v="-69949.399999999994"/>
    <n v="-69949.399999999994"/>
  </r>
  <r>
    <x v="2"/>
    <s v="Cuenta de proveedor"/>
    <s v="00201221017"/>
    <s v="KEISY DE LA ROSA CASTILLO"/>
    <m/>
    <s v="CXP00038262"/>
    <d v="2014-12-31T00:00:00"/>
    <s v="OFIC. 1245/2014"/>
    <s v="LICENCIA PRE Y POST NATAL DE LA MAESTRA YUBERQUIS MORENO BRI"/>
    <n v="-23756.400000000001"/>
    <n v="-23756.400000000001"/>
  </r>
  <r>
    <x v="2"/>
    <s v="Cuenta de proveedor"/>
    <s v="00201503216"/>
    <s v="ANA MERCEDES SOLANO MARTE"/>
    <m/>
    <s v="CXP00038302"/>
    <d v="2014-12-31T00:00:00"/>
    <s v="OFIC. 1579/2014"/>
    <s v="LICENCIA PRE Y POST NATAL DE LA MAESTRA ANYIS B. MENDOZA GAR"/>
    <n v="-38934.1"/>
    <n v="-38934.1"/>
  </r>
  <r>
    <x v="2"/>
    <s v="Cuenta de proveedor"/>
    <s v="00300241171"/>
    <s v="INGRID YUBELKIS ENCARNACION REYNOSO"/>
    <m/>
    <s v="CXP00037969"/>
    <d v="2014-12-31T00:00:00"/>
    <s v="OFIC. 1560-1561/2014"/>
    <s v="LICENCIA PRE Y POST NATAL DE LA MAESTRA ROSIBEL N. BAUTISTA"/>
    <n v="-32995"/>
    <n v="-32995"/>
  </r>
  <r>
    <x v="2"/>
    <s v="Cuenta de proveedor"/>
    <s v="00300241171"/>
    <s v="INGRID YUBELKIS ENCARNACION REYNOSO"/>
    <m/>
    <s v="CXP00038287"/>
    <d v="2014-12-31T00:00:00"/>
    <s v="OFIC. 1561/2014"/>
    <s v="LICENCIA PRE Y POST NATAL DE LA MAESTRA ROSIBEL N. BAUTISTA"/>
    <n v="-32995"/>
    <n v="-32995"/>
  </r>
  <r>
    <x v="2"/>
    <s v="Cuenta de proveedor"/>
    <s v="00300755600"/>
    <s v="EDRI MERCEDES ALMONTE BAEZ"/>
    <m/>
    <s v="CXP00038067"/>
    <d v="2014-12-31T00:00:00"/>
    <s v="OFIC. 1662/2014"/>
    <s v="LICENCIA PRE Y POST NATAL DE LA MAESTRA YOKAYRA MATOS LAJARA"/>
    <n v="-38274.199999999997"/>
    <n v="-38274.199999999997"/>
  </r>
  <r>
    <x v="2"/>
    <s v="Cuenta de proveedor"/>
    <s v="00300802030"/>
    <s v="EVELYN YOCASTA SOTO"/>
    <m/>
    <s v="CXP00038081"/>
    <d v="2014-12-31T00:00:00"/>
    <s v="OFIC. 1659/2014"/>
    <s v="LICENCIA PRE Y POST NATAL DE LA MAESTRA SANTA Y. CARVAJAL AR"/>
    <n v="-38274.199999999997"/>
    <n v="-38274.199999999997"/>
  </r>
  <r>
    <x v="2"/>
    <s v="Cuenta de proveedor"/>
    <s v="00300924404"/>
    <s v="MIGUELINA ALEJANDRA GUZMAN FAMILIA"/>
    <m/>
    <s v="CXP00038009"/>
    <d v="2014-12-31T00:00:00"/>
    <s v="OFIC. 1661/2014"/>
    <s v="LICENCIA PRE Y POST NATAL DE LA MAESTRA WANDA J. MONTERO DE"/>
    <n v="-38274.199999999997"/>
    <n v="-38274.199999999997"/>
  </r>
  <r>
    <x v="2"/>
    <s v="Cuenta de proveedor"/>
    <s v="00301024014"/>
    <s v="SUANGIE KAOLI MEDINA DE LOS SANTOS"/>
    <m/>
    <s v="CXP00038066"/>
    <d v="2014-12-31T00:00:00"/>
    <s v="OFIC. 1660/2014"/>
    <s v="LICENCIA PRE Y POST NATAL DE LA MAESTRA YAHAIRAE. DÍAZ CAREL"/>
    <n v="-38934.1"/>
    <n v="-38934.1"/>
  </r>
  <r>
    <x v="2"/>
    <s v="Cuenta de proveedor"/>
    <s v="00301080156"/>
    <s v="VIELKA  MADELIN GONZALEZ GARCIA"/>
    <m/>
    <s v="CXP00038056"/>
    <d v="2014-12-31T00:00:00"/>
    <s v="OFIC. 1495/2014"/>
    <s v="LICENCIA PRE Y POST NATAL DE LA MAESTRA SANTA VIZCAINO ARIAS"/>
    <n v="-28324.799999999999"/>
    <n v="-28324.799999999999"/>
  </r>
  <r>
    <x v="2"/>
    <s v="Cuenta de proveedor"/>
    <s v="00400224770"/>
    <s v="ROCIO DE LEON GONZALEZ"/>
    <m/>
    <s v="CXP00038004"/>
    <d v="2014-12-31T00:00:00"/>
    <s v="OFIC. 1391/2014"/>
    <s v="LICENCIA PRE Y POST NATAL DE LA MAESTRA MILENY BRAZOBAN DE L"/>
    <n v="-23756.400000000001"/>
    <n v="-23756.400000000001"/>
  </r>
  <r>
    <x v="2"/>
    <s v="Cuenta de proveedor"/>
    <s v="00500224415"/>
    <s v="LUCIA PANIAGUA DE JESUS"/>
    <m/>
    <s v="CXP00038207"/>
    <d v="2014-12-31T00:00:00"/>
    <s v="OFIC. 1239-1238/2014"/>
    <s v="LICENCIA PRE Y POST NATAL DE LA MAESTRA GENARA MANZUETA LAUR"/>
    <n v="-71269.2"/>
    <n v="-71269.2"/>
  </r>
  <r>
    <x v="2"/>
    <s v="Cuenta de proveedor"/>
    <s v="00500232715"/>
    <s v="GENARA  GIRON LAURENCIO"/>
    <m/>
    <s v="CXP00038221"/>
    <d v="2014-12-31T00:00:00"/>
    <s v="OFIC. 1237/2014"/>
    <s v="LICENCIA PRE Y POST NATAL DE LA MAESTRA DIONICIA MUÑOZ DE LO"/>
    <n v="-32335.1"/>
    <n v="-32335.1"/>
  </r>
  <r>
    <x v="2"/>
    <s v="Cuenta de proveedor"/>
    <s v="00500348107"/>
    <s v="YOJANNY  CAMPUSANO MUÑOZ"/>
    <m/>
    <s v="CXP00038237"/>
    <d v="2014-12-31T00:00:00"/>
    <s v="OFIC. 1543-1542/2014"/>
    <s v="LICENCIA PRE Y POST NATAL DE LA MAESTRA CREMENCIA DE LOS SAN"/>
    <n v="-92842.4"/>
    <n v="-92842.4"/>
  </r>
  <r>
    <x v="2"/>
    <s v="Cuenta de proveedor"/>
    <s v="00500483680"/>
    <s v="JUANA DE LOS SANTOS TAVERAS"/>
    <m/>
    <s v="CXP00038225"/>
    <d v="2014-12-31T00:00:00"/>
    <s v="OFIC. 1569/2014"/>
    <s v="LICENCIA PRE Y POST NATAL DE LA MAESTRA SEILIN A. SIRETT TRI"/>
    <n v="-38274.199999999997"/>
    <n v="-38274.199999999997"/>
  </r>
  <r>
    <x v="2"/>
    <s v="Cuenta de proveedor"/>
    <s v="00500485073"/>
    <s v="ANA ROBERTA PACHECO RUIS"/>
    <m/>
    <s v="CXP00038202"/>
    <d v="2014-12-31T00:00:00"/>
    <s v="OFIC. 1240/2014"/>
    <s v="LICENCIA PRE Y POST NATAL DE LA MAESTRA ENERSIDA NUÑEZ DE LA"/>
    <n v="-38274.199999999997"/>
    <n v="-38274.199999999997"/>
  </r>
  <r>
    <x v="2"/>
    <s v="Cuenta de proveedor"/>
    <s v="00800020166"/>
    <s v="CAMILA INDIRA  BRITO CASTRO"/>
    <m/>
    <s v="CXP00038273"/>
    <d v="2014-12-31T00:00:00"/>
    <s v="OFIC. 1924/2014"/>
    <s v="LICENCIA PRE Y POST NATAL DE LA MAESTRA DOMINGA B.GUZMÁN VEN"/>
    <n v="-28795.68"/>
    <n v="-28795.68"/>
  </r>
  <r>
    <x v="2"/>
    <s v="Cuenta de proveedor"/>
    <s v="00800280240"/>
    <s v="ROSA MARIA MEJIA DE LEON"/>
    <m/>
    <s v="CXP00038148"/>
    <d v="2014-12-31T00:00:00"/>
    <s v="OFIC. 1327/2014"/>
    <s v="LICENCIA PRE Y POST NATAL DE LA MAESTRA ANGELINA GUANTE MIES"/>
    <n v="-38274.199999999997"/>
    <n v="-38274.199999999997"/>
  </r>
  <r>
    <x v="2"/>
    <s v="Cuenta de proveedor"/>
    <s v="01000041382"/>
    <s v="LARITZA ODALIS MATOS DIAZ DE CUEVAS"/>
    <m/>
    <s v="CXP00038362"/>
    <d v="2014-12-31T00:00:00"/>
    <s v="OFIC. 1611/2014"/>
    <s v="LICENCIA PRE Y POST NATAL DE LA MAESTRA MAYRA SENCION SORIAN"/>
    <n v="-46421.2"/>
    <n v="-46421.2"/>
  </r>
  <r>
    <x v="2"/>
    <s v="Cuenta de proveedor"/>
    <s v="01000493484"/>
    <s v="MERCEDES LUISA VAZQUEZ REYES"/>
    <m/>
    <s v="CXP00038349"/>
    <d v="2014-12-31T00:00:00"/>
    <s v="OFIC. 1783-1784/2014"/>
    <s v="LICENCIA PRE Y POST NATAL DE LA MAESTRA MARIBEL FELIZ BELTRE"/>
    <n v="-76548.399999999994"/>
    <n v="-76548.399999999994"/>
  </r>
  <r>
    <x v="2"/>
    <s v="Cuenta de proveedor"/>
    <s v="01000581882"/>
    <s v="JUANA  EULALIA  MANCEBO MINYETTY"/>
    <m/>
    <s v="CXP00038045"/>
    <d v="2014-12-31T00:00:00"/>
    <s v="OFIC. 1618-1619/2014"/>
    <s v="LICENCIA PRE Y POST NATAL DE LA MAESTRA REYI Y. MARTÍNEZ DE"/>
    <n v="-76548.399999999994"/>
    <n v="-76548.399999999994"/>
  </r>
  <r>
    <x v="2"/>
    <s v="Cuenta de proveedor"/>
    <s v="01000648301"/>
    <s v="EYISENNIA VALLEJO VASQUEZ"/>
    <m/>
    <s v="CXP00038356"/>
    <d v="2014-12-31T00:00:00"/>
    <s v="OFIC. 1615-1614/2014"/>
    <s v="LICENCIA PRE Y POST NATAL DE LA MAESTRA MEDALIS SISA PÉREZ"/>
    <n v="-76548.399999999994"/>
    <n v="-76548.399999999994"/>
  </r>
  <r>
    <x v="2"/>
    <s v="Cuenta de proveedor"/>
    <s v="01000686327"/>
    <s v="KENIA FIGUEREO"/>
    <m/>
    <s v="CXP00038379"/>
    <d v="2014-12-31T00:00:00"/>
    <s v="OFIC. 1629-1631/2014"/>
    <s v="LICENCIA PRE Y POST NATAL DE LA MAESTRA DILEYSI PANIAGUA DE"/>
    <n v="-91268.800000000003"/>
    <n v="-91268.800000000003"/>
  </r>
  <r>
    <x v="2"/>
    <s v="Cuenta de proveedor"/>
    <s v="01000690923"/>
    <s v="DAYALIVE VARGAS"/>
    <m/>
    <s v="CXP00038382"/>
    <d v="2014-12-31T00:00:00"/>
    <s v="OFIC. 1636-1635/2014"/>
    <s v="LICENCIA PRE Y POST NATAL DE LA MAESTRA VIRGINIA NOVA"/>
    <n v="-76548.399999999994"/>
    <n v="-76548.399999999994"/>
  </r>
  <r>
    <x v="2"/>
    <s v="Cuenta de proveedor"/>
    <s v="01000809200"/>
    <s v="ORAIDA ARIAS CALDERON DE PEREZ"/>
    <m/>
    <s v="CXP00037998"/>
    <d v="2014-12-31T00:00:00"/>
    <s v="OFIC. 1606/2014"/>
    <s v="LICENCIA PRE Y POST NATAL DE LA MAESTRA ADILKA A. GONZÁLEZ L"/>
    <n v="-46421.2"/>
    <n v="-46421.2"/>
  </r>
  <r>
    <x v="2"/>
    <s v="Cuenta de proveedor"/>
    <s v="01100240975"/>
    <s v="LUZ MARIA HERRERA ECHAVARRIA"/>
    <m/>
    <s v="CXP00038267"/>
    <d v="2014-12-31T00:00:00"/>
    <s v="OFIC. 1757-1756/2014"/>
    <s v="LICENCIA PRE Y POST NATAL DE LA MAESTRA DORIS. J. SANTOS REG"/>
    <n v="-54111.8"/>
    <n v="-54111.8"/>
  </r>
  <r>
    <x v="2"/>
    <s v="Cuenta de proveedor"/>
    <s v="01300382841"/>
    <s v="ALTAGRACIA MILEYVI ARIAS"/>
    <m/>
    <s v="CXP00038290"/>
    <d v="2014-12-31T00:00:00"/>
    <s v="OFIC. 1517/2014"/>
    <s v="LICENCIA PRE Y POST NATAL DE LA MAESTRA KATERIN C. ORTIZ ARI"/>
    <n v="-35634.6"/>
    <n v="-35634.6"/>
  </r>
  <r>
    <x v="2"/>
    <s v="Cuenta de proveedor"/>
    <s v="01300482245"/>
    <s v="HECTOR ODALIX CASTILLO RODRIGUEZ"/>
    <m/>
    <s v="CXP00038084"/>
    <d v="2014-12-31T00:00:00"/>
    <s v="OFIC. 1672-1665/2014"/>
    <s v="LICENCIA PRE Y POST NATAL DE LA MAESTRA AUSTRIA MEJIA GERONI"/>
    <n v="-77868.2"/>
    <n v="-77868.2"/>
  </r>
  <r>
    <x v="2"/>
    <s v="Cuenta de proveedor"/>
    <s v="01400030118"/>
    <s v="MERCEDES VERIGUETE FULGAR"/>
    <m/>
    <s v="CXP00038173"/>
    <d v="2014-12-31T00:00:00"/>
    <s v="OFIC. 1311/2014"/>
    <s v="LICENCIA PRE Y POST NATAL DE LA MAESTRA AUILDA KELLY JOHNSON"/>
    <n v="-34194.870000000003"/>
    <n v="-34194.870000000003"/>
  </r>
  <r>
    <x v="2"/>
    <s v="Cuenta de proveedor"/>
    <s v="01600154809"/>
    <s v="MERCEDES COLAS PERDOMO"/>
    <m/>
    <s v="CXP00038063"/>
    <d v="2014-12-31T00:00:00"/>
    <s v="OFIC. 1667-1666/2014"/>
    <s v="LICENCIA PRE Y POST NATAL DE LA MAESTRA ROSA I. SEGURA CONCE"/>
    <n v="-57591.360000000001"/>
    <n v="-57591.360000000001"/>
  </r>
  <r>
    <x v="2"/>
    <s v="Cuenta de proveedor"/>
    <s v="01800640011"/>
    <s v="NURYS MARCLANDIA RIJO MATOS"/>
    <m/>
    <s v="CXP00038194"/>
    <d v="2014-12-31T00:00:00"/>
    <s v="OFIC. 1448/2014"/>
    <s v="LICENCIA PRE Y POST NATAL DE LA MAESTRA ELISA CUEVAS FELIZ"/>
    <n v="-67235.850000000006"/>
    <n v="-67235.850000000006"/>
  </r>
  <r>
    <x v="2"/>
    <s v="Cuenta de proveedor"/>
    <s v="01900196864"/>
    <s v="EDILI YASIRIS CUEVAS DE SEGURA"/>
    <m/>
    <s v="CXP00038069"/>
    <d v="2014-12-31T00:00:00"/>
    <s v="OFIC. 1638/2014"/>
    <s v="LICENCIA PRE Y POST NATAL DE LA MAESTRA LUISA E. CUEVAS SEGU"/>
    <n v="-23756.400000000001"/>
    <n v="-23756.400000000001"/>
  </r>
  <r>
    <x v="2"/>
    <s v="Cuenta de proveedor"/>
    <s v="02200278725"/>
    <s v="MARILENNYS ALTAGRACIA MENDEZ PEREZ"/>
    <m/>
    <s v="CXP00038206"/>
    <d v="2014-12-31T00:00:00"/>
    <s v="OFIC. 1454-1455/2014"/>
    <s v="LICENCIA PRE Y POST NATAL DE LA MTRA. BETHYS DE LA PAZ MATOS"/>
    <n v="-64670.2"/>
    <n v="-64670.2"/>
  </r>
  <r>
    <x v="2"/>
    <s v="Cuenta de proveedor"/>
    <s v="02300788094"/>
    <s v="DAMARIS JIMENEZ JIMENEZ"/>
    <m/>
    <s v="CXP00038072"/>
    <d v="2014-12-31T00:00:00"/>
    <s v="OFIC. 1676/2014"/>
    <s v="LICENCIA PRE Y POST NATAL DE LA MAESTRA IVELISSE FULGENCIO O"/>
    <n v="-38934.1"/>
    <n v="-38934.1"/>
  </r>
  <r>
    <x v="2"/>
    <s v="Cuenta de proveedor"/>
    <s v="02300808751"/>
    <s v="YESENIA RIVERA MERCEDES"/>
    <m/>
    <s v="CXP00038011"/>
    <d v="2014-12-31T00:00:00"/>
    <s v="OFIC. 1678/2014"/>
    <s v="LICENCIA PRE Y POST NATAL DE LA MAESTRA MARITZA REYES SALAS"/>
    <n v="-91268.800000000003"/>
    <n v="-91268.800000000003"/>
  </r>
  <r>
    <x v="2"/>
    <s v="Cuenta de proveedor"/>
    <s v="02400248809"/>
    <s v="GUARQUIRIA  NICAURYS ORTIZ CASTRO"/>
    <m/>
    <s v="CXP00038330"/>
    <d v="2014-12-31T00:00:00"/>
    <s v="OFIC. 1608/2014"/>
    <s v="LICENCIA PRE Y POST NATAL DE LA MAESTRA KENIA DISLA MELO"/>
    <n v="-30355.4"/>
    <n v="-30355.4"/>
  </r>
  <r>
    <x v="2"/>
    <s v="Cuenta de proveedor"/>
    <s v="02400254989"/>
    <s v="RAISA ELIZAZABETH ROSARIO REYES"/>
    <m/>
    <s v="CXP00038010"/>
    <d v="2014-12-31T00:00:00"/>
    <s v="OFIC. 1679/2014"/>
    <s v="LICENCIA PRE Y POST NATAL DE LA MAESTRA JILEINE COLEN MANO"/>
    <n v="-38274.199999999997"/>
    <n v="-38274.199999999997"/>
  </r>
  <r>
    <x v="2"/>
    <s v="Cuenta de proveedor"/>
    <s v="02500397142"/>
    <s v="JOSEFINA FIGUEROA POLANCO"/>
    <m/>
    <s v="CXP00038378"/>
    <d v="2014-12-31T00:00:00"/>
    <s v="OFIC. 1685-1684/2014"/>
    <s v="LICENCIA PRE Y POST NATAL DE LA MAESTRA YUDERKA A- ZORRILLA"/>
    <n v="-38274.199999999997"/>
    <n v="-38274.199999999997"/>
  </r>
  <r>
    <x v="2"/>
    <s v="Cuenta de proveedor"/>
    <s v="02500397142"/>
    <s v="JOSEFINA FIGUEROA POLANCO"/>
    <m/>
    <s v="CXP00038704"/>
    <d v="2014-12-31T00:00:00"/>
    <s v="OFICI.1685-1684/2014"/>
    <s v="COMPL. LICENCIA PRE Y POST DE LA MTRA.YUDERKA ALT. ZORRILLA"/>
    <n v="-38274.199999999997"/>
    <n v="-38274.199999999997"/>
  </r>
  <r>
    <x v="2"/>
    <s v="Cuenta de proveedor"/>
    <s v="02700434158"/>
    <s v="BRUNA  VASQUEZ SANTOS"/>
    <m/>
    <s v="CXP00038230"/>
    <d v="2014-12-31T00:00:00"/>
    <s v="OFIC. 1233-1234/2004"/>
    <s v="LICENCIA PRE Y POST NATAL DE LA MAESTRA JOHANNA CONCEPCIÓN A"/>
    <n v="-71269.2"/>
    <n v="-71269.2"/>
  </r>
  <r>
    <x v="2"/>
    <s v="Cuenta de proveedor"/>
    <s v="03100595465"/>
    <s v="CANDELARIA  IVON ISER GARCIA ABREU DE GARCIA"/>
    <m/>
    <s v="CXP00038002"/>
    <d v="2014-12-31T00:00:00"/>
    <s v="OFIC. 1600/2014"/>
    <s v="LICENCIA PRE Y POST NATAL DE LA MAESTRA ANA M. TAVAREZ ROSAR"/>
    <n v="-38274.199999999997"/>
    <n v="-38274.199999999997"/>
  </r>
  <r>
    <x v="2"/>
    <s v="Cuenta de proveedor"/>
    <s v="03101326464"/>
    <s v="ELIZABETH CRISTOBALINA VASQUEZ JAVIER"/>
    <m/>
    <s v="CXP00038340"/>
    <d v="2014-12-31T00:00:00"/>
    <s v="OFIC. 1774/2014"/>
    <s v="LICENCIA PRE Y POST NATAL DE LA MAESTRA DINORAH BAUTISTA SAN"/>
    <n v="-38274.199999999997"/>
    <n v="-38274.199999999997"/>
  </r>
  <r>
    <x v="2"/>
    <s v="Cuenta de proveedor"/>
    <s v="03102862434"/>
    <s v="MARIO PERALTA ALMONTE"/>
    <m/>
    <s v="CXP00038347"/>
    <d v="2014-12-31T00:00:00"/>
    <s v="OFIC. 1269/2014"/>
    <s v="LICENCIA PRE Y POST NATAL DE LA MAESTRA LILIAN MEJIA VELEZ"/>
    <n v="-81541.350000000006"/>
    <n v="-81541.350000000006"/>
  </r>
  <r>
    <x v="2"/>
    <s v="Cuenta de proveedor"/>
    <s v="03103163147"/>
    <s v="LOIDA MAGDALENA MONEGRO VALDEZ"/>
    <m/>
    <s v="CXP00038001"/>
    <d v="2014-12-31T00:00:00"/>
    <s v="OFIC. 1605/2014"/>
    <s v="LICENCIA PRE Y POST NATAL DE LA MAESTRA LOURDES ADAMES DE LA"/>
    <n v="-38934.1"/>
    <n v="-38934.1"/>
  </r>
  <r>
    <x v="2"/>
    <s v="Cuenta de proveedor"/>
    <s v="03103351221"/>
    <s v="RAMON ANTONIO PEREZ COLLADO"/>
    <m/>
    <s v="CXP00038006"/>
    <d v="2014-12-31T00:00:00"/>
    <s v="OFIC. 1256/2014"/>
    <s v="LICENCIA PRE Y POST NATAL DE LA MAESTRA ESTHER ESPINAL RODRI"/>
    <n v="-32487.200000000001"/>
    <n v="-32487.200000000001"/>
  </r>
  <r>
    <x v="2"/>
    <s v="Cuenta de proveedor"/>
    <s v="03103360263"/>
    <s v="PILAR  ROSARIO JAVIER"/>
    <m/>
    <s v="CXP00038342"/>
    <d v="2014-12-31T00:00:00"/>
    <s v="OFIC. 1258/2014"/>
    <s v="LICENCIA PRE Y POST NATAL DE LA MAESTRA MARIDANIA A. NUÑEZ S"/>
    <n v="-84974.399999999994"/>
    <n v="-84974.399999999994"/>
  </r>
  <r>
    <x v="2"/>
    <s v="Cuenta de proveedor"/>
    <s v="03104147461"/>
    <s v="PAOLA MICHELL SOSA VENTURA"/>
    <s v="Cheque"/>
    <s v="CXP00038306"/>
    <d v="2014-12-31T00:00:00"/>
    <s v="OFIC. 1428/2014"/>
    <s v="LICENCIA PRE Y POST NATAL DE LA MAESTRA JUDIT A. GARCIA MEJI"/>
    <n v="-38274.199999999997"/>
    <n v="-38274.199999999997"/>
  </r>
  <r>
    <x v="2"/>
    <s v="Cuenta de proveedor"/>
    <s v="03104193226"/>
    <s v="HILMA MARIA ALMONTE MARTINEZ"/>
    <m/>
    <s v="CXP00037986"/>
    <d v="2014-12-31T00:00:00"/>
    <s v="OFIC. 1422-1421/2014"/>
    <s v="LICENCIA PRE Y POST NATAL DE LA MAESTRA YAJAIRA A. FRÍAS HER"/>
    <n v="-85355.3"/>
    <n v="-85355.3"/>
  </r>
  <r>
    <x v="2"/>
    <s v="Cuenta de proveedor"/>
    <s v="03104943893"/>
    <s v="SORAIDA DE LEON LIZ"/>
    <m/>
    <s v="CXP00038387"/>
    <d v="2014-12-31T00:00:00"/>
    <s v="OFIC. 1626-1625/2014"/>
    <s v="LICENCIA PRE Y POST NATAL DE LA MAESTRA WALKERLINA ROSARIO C"/>
    <n v="-76548.399999999994"/>
    <n v="-76548.399999999994"/>
  </r>
  <r>
    <x v="2"/>
    <s v="Cuenta de proveedor"/>
    <s v="03200037640"/>
    <s v="FERNANDO  CESPEDES CESPEDES"/>
    <m/>
    <s v="CXP00038697"/>
    <d v="2014-12-31T00:00:00"/>
    <s v="OFIC. 1775/2014"/>
    <s v="LICENCIA PRE Y POST NATAL DE LA MTRA. DEYSSI MARTINEZ"/>
    <n v="-38934.1"/>
    <n v="-38934.1"/>
  </r>
  <r>
    <x v="2"/>
    <s v="Cuenta de proveedor"/>
    <s v="03200042251"/>
    <s v="JOSE AGUSTIN CESPEDES CESPEDES"/>
    <m/>
    <s v="CXP00038147"/>
    <d v="2014-12-31T00:00:00"/>
    <s v="OFIC. 1274/2014"/>
    <s v="LICENCIA PRE Y POST NATAL DE LA MAESTRA YANNERYS A. LIZARDO"/>
    <n v="-28324.799999999999"/>
    <n v="-28324.799999999999"/>
  </r>
  <r>
    <x v="2"/>
    <s v="Cuenta de proveedor"/>
    <s v="03200258501"/>
    <s v="JEANNHETTE ELBA  VERAS HENRIQUEZ"/>
    <m/>
    <s v="CXP00038145"/>
    <d v="2014-12-31T00:00:00"/>
    <s v="OFIC. 1273/2014"/>
    <s v="LICENCIA PRE Y POST NATAL DE LA MAESTRA YANNERYS A. LIZARDO"/>
    <n v="-28324.799999999999"/>
    <n v="-28324.799999999999"/>
  </r>
  <r>
    <x v="2"/>
    <s v="Cuenta de proveedor"/>
    <s v="03200260531"/>
    <s v="YAHAIRA MERCEDES MARTINEZ BONILLA"/>
    <m/>
    <s v="CXP00038341"/>
    <d v="2014-12-31T00:00:00"/>
    <s v="OFIC. 1272-1271/2014"/>
    <s v="LICENCIA PRE Y POST NATAL DE LA MAESTRA GEOVANNY VELASQUEZ M"/>
    <n v="-68629.600000000006"/>
    <n v="-68629.600000000006"/>
  </r>
  <r>
    <x v="2"/>
    <s v="Cuenta de proveedor"/>
    <s v="03200320764"/>
    <s v="NANCY  DEL CARMEN VASQUEZ LOPEZ"/>
    <m/>
    <s v="CXP00038345"/>
    <d v="2014-12-31T00:00:00"/>
    <s v="OFIC. 1266/2014"/>
    <s v="LICENCIA PRE Y POST NATAL DE LA MAESTRA MILAGROS CESPEDES PO"/>
    <n v="-24416.3"/>
    <n v="-24416.3"/>
  </r>
  <r>
    <x v="2"/>
    <s v="Cuenta de proveedor"/>
    <s v="03200329609"/>
    <s v="ELIZABETH  MARIA RODRIGUEZ RODRIGUEZ"/>
    <m/>
    <s v="CXP00038000"/>
    <d v="2014-12-31T00:00:00"/>
    <s v="OFIC. 1604-1603/2014"/>
    <s v="LICENCIA PRE Y POST NATAL DE LA MAESTRA ALBANIA TEJADA MELEN"/>
    <n v="-76548.399999999994"/>
    <n v="-76548.399999999994"/>
  </r>
  <r>
    <x v="2"/>
    <s v="Cuenta de proveedor"/>
    <s v="03200355315"/>
    <s v="YOLANDA YSABEL CESPEDES REINOSO"/>
    <m/>
    <s v="CXP00038332"/>
    <d v="2014-12-31T00:00:00"/>
    <s v="OFIC. 1773/2014"/>
    <s v="LICENCIA PRE Y POST NATAL DE LA MAESTRA YASMIN  RUBIERA PEÑA"/>
    <n v="-38274.199999999997"/>
    <n v="-38274.199999999997"/>
  </r>
  <r>
    <x v="2"/>
    <s v="Cuenta de proveedor"/>
    <s v="03400202390"/>
    <s v="FRANCISCA ENILDA RODRIGUEZ GOMEZ"/>
    <m/>
    <s v="CXP00037974"/>
    <d v="2014-12-31T00:00:00"/>
    <s v="OFIC. 1554-1553/2014"/>
    <s v="LICENCIA PRE Y POST NATAL DE LA MAESTRA FELICIA F. MARTÍNEZ"/>
    <n v="-69949.399999999994"/>
    <n v="-69949.399999999994"/>
  </r>
  <r>
    <x v="2"/>
    <s v="Cuenta de proveedor"/>
    <s v="03400458646"/>
    <s v="JULIANA HERRERA MENDEZ"/>
    <m/>
    <s v="CXP00037972"/>
    <d v="2014-12-31T00:00:00"/>
    <s v="OFIC. 1555-1556/2014"/>
    <s v="LICENCIA PRE Y POST NATAL DE LA MAESTRA YAHAIRA Y. SANTANA A"/>
    <n v="-83908.6"/>
    <n v="-83908.6"/>
  </r>
  <r>
    <x v="2"/>
    <s v="Cuenta de proveedor"/>
    <s v="03400491860"/>
    <s v="ADALGISA MERCEDES JAQUEZ PARRA"/>
    <m/>
    <s v="CXP00037975"/>
    <d v="2014-12-31T00:00:00"/>
    <s v="OFIC. 1487-1488/2014"/>
    <s v="LICENCIA PRE Y POST NATAL DE LA MAESTRA LOATANY A. HIRALDO A"/>
    <n v="-50152.4"/>
    <n v="-50152.4"/>
  </r>
  <r>
    <x v="2"/>
    <s v="Cuenta de proveedor"/>
    <s v="03600027266"/>
    <s v="ELSA MERCEDES REYES MEDINA"/>
    <m/>
    <s v="CXP00038062"/>
    <d v="2014-12-31T00:00:00"/>
    <s v="OFIC. 1674-1467/2014"/>
    <s v="LICENCIA PRE Y POST NATAL DE LA MAESTRA MORAIMA C. GÓMEZ GOM"/>
    <n v="-47512.800000000003"/>
    <n v="-47512.800000000003"/>
  </r>
  <r>
    <x v="2"/>
    <s v="Cuenta de proveedor"/>
    <s v="03600303568"/>
    <s v="MARIA MAGDALENA RODRIGUEZ"/>
    <s v="Cheque"/>
    <s v="CXP00038282"/>
    <d v="2014-12-31T00:00:00"/>
    <s v="OFIC. 1931-1930/2014"/>
    <s v="LICENCIA PRE Y POST NATAL DE LA MAESTRA MARYELYS O. DE LEON"/>
    <n v="-77868.2"/>
    <n v="-77868.2"/>
  </r>
  <r>
    <x v="2"/>
    <s v="Cuenta de proveedor"/>
    <s v="03600439164"/>
    <s v="OTILIA ALTAGRACIA TORRES PEREZ"/>
    <m/>
    <s v="CXP00038238"/>
    <d v="2014-12-31T00:00:00"/>
    <s v="OFIC. 1265/2014"/>
    <s v="LICENCIA PRE Y POST NATAL DE LA MAESTRA ALICIA M. SALCEDO DU"/>
    <n v="-40913.599999999999"/>
    <n v="-40913.599999999999"/>
  </r>
  <r>
    <x v="2"/>
    <s v="Cuenta de proveedor"/>
    <s v="03600449841"/>
    <s v="ALTAGRACIA DEL CARMEN GUTIERREZ CRUZ"/>
    <m/>
    <s v="CXP00038053"/>
    <d v="2014-12-31T00:00:00"/>
    <s v="OFIC. 1777-1776/2014"/>
    <s v="LICENCIA PRE Y POST NATAL DE LA MAESTRA MARIA M. JAQUEZ COLO"/>
    <n v="-77868.2"/>
    <n v="-77868.2"/>
  </r>
  <r>
    <x v="2"/>
    <s v="Cuenta de proveedor"/>
    <s v="03700516531"/>
    <s v="VICTORIA YLUMINADA VALDEZ ROQUE"/>
    <m/>
    <s v="CXP00038050"/>
    <d v="2014-12-31T00:00:00"/>
    <s v="OFIC. 1597-1596/2014"/>
    <s v="LICENCIA PRE Y POST NATAL DE LA MAESTRA MERLYN ALMONTE AZCON"/>
    <n v="-76548.399999999994"/>
    <n v="-76548.399999999994"/>
  </r>
  <r>
    <x v="2"/>
    <s v="Cuenta de proveedor"/>
    <s v="03700525896"/>
    <s v="FRANCISCA OLIVA MINAYA PICHARDO"/>
    <m/>
    <s v="CXP00037993"/>
    <d v="2014-12-31T00:00:00"/>
    <s v="OFIC. 1426-1424/2014"/>
    <s v="LICENCIA PRE Y POST NATAL DE LA MAESTRA SARAH A. GÓMEZ NUÑEZ"/>
    <n v="-76548.399999999994"/>
    <n v="-76548.399999999994"/>
  </r>
  <r>
    <x v="2"/>
    <s v="Cuenta de proveedor"/>
    <s v="03700740156"/>
    <s v="JOEL  ANDRES ORTIZ PERALTA"/>
    <m/>
    <s v="CXP00038043"/>
    <d v="2014-12-31T00:00:00"/>
    <s v="OFIC. 1491-1492/2014"/>
    <s v="LICENCIA PRE Y POST NATAL DE LA MAESTRA NOELIA VILLAMAN BRAV"/>
    <n v="-77868.2"/>
    <n v="-77868.2"/>
  </r>
  <r>
    <x v="2"/>
    <s v="Cuenta de proveedor"/>
    <s v="03800140281"/>
    <s v="FRANCISCA PADILLA"/>
    <m/>
    <s v="CXP00038204"/>
    <d v="2014-12-31T00:00:00"/>
    <s v="OFIC. 1229/2014"/>
    <s v="LICENCIA PRE Y POST NATAL DE LA MAESTRA POLONKY L. MEDINA LO"/>
    <n v="-31015.3"/>
    <n v="-31015.3"/>
  </r>
  <r>
    <x v="2"/>
    <s v="Cuenta de proveedor"/>
    <s v="04000103772"/>
    <s v="JAQUERY PEÑA NUÑEZ"/>
    <m/>
    <s v="CXP00038200"/>
    <d v="2014-12-31T00:00:00"/>
    <s v="OFIC. 1251/2014"/>
    <s v="LICENCIA PRE Y POST NATAL DE LA MAESTRA DIOSMARY GONZÁLEZ BR"/>
    <n v="-28324.799999999999"/>
    <n v="-28324.799999999999"/>
  </r>
  <r>
    <x v="2"/>
    <s v="Cuenta de proveedor"/>
    <s v="04400142735"/>
    <s v="YANIRIS YSABEL HELENA TAVERAS"/>
    <m/>
    <s v="CXP00038070"/>
    <d v="2014-12-31T00:00:00"/>
    <s v="OFIC. 1675/2014"/>
    <s v="LICENCIA PRE Y POST NATAL DE LA MAESTRA LOURDES C. CIERRA ES"/>
    <n v="-29695.5"/>
    <n v="-29695.5"/>
  </r>
  <r>
    <x v="2"/>
    <s v="Cuenta de proveedor"/>
    <s v="04600283842"/>
    <s v="MINERVA MARIA RODRIGUEZ CABRERA"/>
    <m/>
    <s v="CXP00038372"/>
    <d v="2014-12-31T00:00:00"/>
    <s v="OFIC. 1351/2014"/>
    <s v="LICENCIA PRE Y POST NATAL DE LA MAESTRA MIGUELINA TORRES PIL"/>
    <n v="-34794.78"/>
    <n v="-34794.78"/>
  </r>
  <r>
    <x v="2"/>
    <s v="Cuenta de proveedor"/>
    <s v="04700886023"/>
    <s v="NORA DAVEIDA POLONIA RESTITUYO"/>
    <m/>
    <s v="CXP00037980"/>
    <d v="2014-12-31T00:00:00"/>
    <s v="OFIC. 1510-1511/2014"/>
    <s v="LICENCIA PRE Y POST NATAL DE LA MAESTRA YOMERY M. SÁNCHEZ SA"/>
    <n v="-77868.2"/>
    <n v="-77868.2"/>
  </r>
  <r>
    <x v="2"/>
    <s v="Cuenta de proveedor"/>
    <s v="04701236707"/>
    <s v="DEYSI MERCEDES VALERA CANARIO"/>
    <m/>
    <s v="CXP00037968"/>
    <d v="2014-12-31T00:00:00"/>
    <s v="OFIC. 1433-1434/2014"/>
    <s v="LICENCIA PRE Y POST NATAL DE LA PROF. SALUSTINA VALERA"/>
    <n v="-77868.2"/>
    <n v="-77868.2"/>
  </r>
  <r>
    <x v="2"/>
    <s v="Cuenta de proveedor"/>
    <s v="04701248520"/>
    <s v="ERIKA MARIELI ROSARIO BURGOS"/>
    <m/>
    <s v="CXP00038166"/>
    <d v="2014-12-31T00:00:00"/>
    <s v="OFIC. 1371/2014"/>
    <s v="LICENCIA PRE Y POST NATAL DE LA MAESTRA MARÍA E. MOLINA TRI"/>
    <n v="-28375.7"/>
    <n v="-28375.7"/>
  </r>
  <r>
    <x v="2"/>
    <s v="Cuenta de proveedor"/>
    <s v="04701277511"/>
    <s v="MARIA CRISTINA HERNANDEZ GALAN"/>
    <m/>
    <s v="CXP00038157"/>
    <d v="2014-12-31T00:00:00"/>
    <s v="OFIC. 1436/2014"/>
    <s v="LICENCIA PRE Y POST NATAL DE LA MAESTRA ROSA I. MINIER MEJÍA"/>
    <n v="-38934.1"/>
    <n v="-38934.1"/>
  </r>
  <r>
    <x v="2"/>
    <s v="Cuenta de proveedor"/>
    <s v="04701293930"/>
    <s v="FLOR ESTHER VERAS PAULINO"/>
    <m/>
    <s v="CXP00038297"/>
    <d v="2014-12-31T00:00:00"/>
    <s v="OFIC. 1431/2014"/>
    <s v="LICENCIA PRE Y POST NATAL DE LA MAESTRA SANDRA J. MEDINA PAU"/>
    <n v="-43857.72"/>
    <n v="-43857.72"/>
  </r>
  <r>
    <x v="2"/>
    <s v="Cuenta de proveedor"/>
    <s v="04701492565"/>
    <s v="YANIRIS  ALTAGRACIA  CONCEPCION DIAZ"/>
    <m/>
    <s v="CXP00038336"/>
    <d v="2014-12-31T00:00:00"/>
    <s v="OFIC. 1390/2014"/>
    <s v="LICENCIA PRE Y POST NATAL DE LA MAESTRA CAROLYN CALDERON SUA"/>
    <n v="-23756.400000000001"/>
    <n v="-23756.400000000001"/>
  </r>
  <r>
    <x v="2"/>
    <s v="Cuenta de proveedor"/>
    <s v="04701613939"/>
    <s v="ARIANNY LISSANE PEREZ MATOS"/>
    <m/>
    <s v="CXP00038159"/>
    <d v="2014-12-31T00:00:00"/>
    <s v="OFIC. 1437/2014"/>
    <s v="LICENCIA PRE Y POST NATAL DE LA MAESTRA ROSA I. MINIER MEJÍA"/>
    <n v="-38934.1"/>
    <n v="-38934.1"/>
  </r>
  <r>
    <x v="2"/>
    <s v="Cuenta de proveedor"/>
    <s v="04701627988"/>
    <s v="EVELYN  YOKASTA JIMENEZ BASORA"/>
    <m/>
    <s v="CXP00038167"/>
    <d v="2014-12-31T00:00:00"/>
    <s v="OFIC. 1370/2014"/>
    <s v="LICENCIA PRE Y POST NATAL DE LA MAESTRA MARÍA E. MOLINA TRI"/>
    <n v="-28375.7"/>
    <n v="-28375.7"/>
  </r>
  <r>
    <x v="2"/>
    <s v="Cuenta de proveedor"/>
    <s v="04701874911"/>
    <s v="CRISTOBALINA ESPINAL GARCIA"/>
    <m/>
    <s v="CXP00037977"/>
    <d v="2014-12-31T00:00:00"/>
    <s v="OFIC. 1515-1516/2014"/>
    <s v="LICENCIA PRE Y POST NATAL DE LA MAESTRA NELIA ABREU JEREZ"/>
    <n v="-77868.2"/>
    <n v="-77868.2"/>
  </r>
  <r>
    <x v="2"/>
    <s v="Cuenta de proveedor"/>
    <s v="04701935407"/>
    <s v="ESTHER  RAFELINA ALMANZAR CABRERA"/>
    <m/>
    <s v="CXP00038041"/>
    <d v="2014-12-31T00:00:00"/>
    <s v="OFIC. 1528-1527/2014"/>
    <s v="LICENCIA PRE Y POST NATAL DE LA MAESTRA SOLANYI M. CAMILO SU"/>
    <n v="-91268.800000000003"/>
    <n v="-91268.800000000003"/>
  </r>
  <r>
    <x v="2"/>
    <s v="Cuenta de proveedor"/>
    <s v="04701951172"/>
    <s v="MARIA DEL CARMEN LORA GUERRERO"/>
    <m/>
    <s v="CXP00037978"/>
    <d v="2014-12-31T00:00:00"/>
    <s v="OFIC. 1430-1429/2014"/>
    <s v="LICENCIA PRE Y POST NATAL DE LA MAESTRA WENDY A. AYALA GUERR"/>
    <n v="-55431.6"/>
    <n v="-55431.6"/>
  </r>
  <r>
    <x v="2"/>
    <s v="Cuenta de proveedor"/>
    <s v="04701972236"/>
    <s v="YANIRIS ALTAGRACIA RAMIREZ MORONTA"/>
    <m/>
    <s v="CXP00038235"/>
    <d v="2014-12-31T00:00:00"/>
    <s v="OFIC. 1396/2014"/>
    <s v="LICENCIA PRE Y POST NATAL DE LA MAESTRA PATRICIA C. TRINIDAD"/>
    <n v="-41700.400000000001"/>
    <n v="-41700.400000000001"/>
  </r>
  <r>
    <x v="2"/>
    <s v="Cuenta de proveedor"/>
    <s v="04702022999"/>
    <s v="JUAN TOMAS RODRIGUEZ CASTILLO"/>
    <m/>
    <s v="CXP00038299"/>
    <d v="2014-12-31T00:00:00"/>
    <s v="OFIC. 1512/2014"/>
    <s v="LICENCIA PRE Y POST NATAL DE LA MAESTRA GLENYS VELOZ VALDEZ"/>
    <n v="-36294.5"/>
    <n v="-36294.5"/>
  </r>
  <r>
    <x v="2"/>
    <s v="Cuenta de proveedor"/>
    <s v="04702047376"/>
    <s v="MARIULKA CORDERO BRITO"/>
    <m/>
    <s v="CXP00038012"/>
    <d v="2014-12-31T00:00:00"/>
    <s v="OFIC. 1695/2014"/>
    <s v="LICENCIA PRE Y POST NATAL DE LA MAESTRA MASSIEL J. CEPEDA GA"/>
    <n v="-98923.64"/>
    <n v="-98923.64"/>
  </r>
  <r>
    <x v="2"/>
    <s v="Cuenta de proveedor"/>
    <s v="04900584485"/>
    <s v="CARLOS RAFAEL ALMANZAR SANTOS"/>
    <m/>
    <s v="CXP00038375"/>
    <d v="2014-12-31T00:00:00"/>
    <s v="OFIC. 1348-1349/2014"/>
    <s v="LICENCIA PRE Y POST NATAL DE LA MAESTRA CRISTINA MARTÍNEZ SO"/>
    <n v="-28324.799999999999"/>
    <n v="-28324.799999999999"/>
  </r>
  <r>
    <x v="2"/>
    <s v="Cuenta de proveedor"/>
    <s v="04900584485"/>
    <s v="CARLOS RAFAEL ALMANZAR SANTOS"/>
    <m/>
    <s v="CXP00038707"/>
    <d v="2014-12-31T00:00:00"/>
    <s v="OFICI.1348-1349/2014"/>
    <s v="COMPL. LICENCIA PRE Y POST DE LA MTRA. CRISTINA MARTINEZ"/>
    <n v="-28324.799999999999"/>
    <n v="-28324.799999999999"/>
  </r>
  <r>
    <x v="2"/>
    <s v="Cuenta de proveedor"/>
    <s v="05000275965"/>
    <s v="MARLENI GENEROSA BOBONAGUA"/>
    <m/>
    <s v="CXP00038073"/>
    <d v="2014-12-31T00:00:00"/>
    <s v="OFIC. 1692/2014"/>
    <s v="LICENCIA PRE Y POST NATAL DE LA MAESTRA LEIDY GUZMAN BATISTA"/>
    <n v="-38274.199999999997"/>
    <n v="-38274.199999999997"/>
  </r>
  <r>
    <x v="2"/>
    <s v="Cuenta de proveedor"/>
    <s v="05000479708"/>
    <s v="YOMARIS MERCEDES DELGADO DOMINGUEZ"/>
    <m/>
    <s v="CXP00038295"/>
    <d v="2014-12-31T00:00:00"/>
    <s v="OFIC. 1438/2014"/>
    <s v="LICENCIA PRE Y POST NATAL DE LA MAESTRA CARMEN M. MORA HERNA"/>
    <n v="-32995"/>
    <n v="-32995"/>
  </r>
  <r>
    <x v="2"/>
    <s v="Cuenta de proveedor"/>
    <s v="05100065019"/>
    <s v="FRANCISCO HUMBERTO MEDINA SANCHEZ"/>
    <m/>
    <s v="CXP00038314"/>
    <d v="2014-12-31T00:00:00"/>
    <s v="OFIC. 1374/2014"/>
    <s v="LICENCIA PRE Y POST NATAL DE LA MAESTRA EVELINA SANTOS SOSA"/>
    <n v="-34194.870000000003"/>
    <n v="-34194.870000000003"/>
  </r>
  <r>
    <x v="2"/>
    <s v="Cuenta de proveedor"/>
    <s v="05100140424"/>
    <s v="CARMENLIDIA MARTINEZ TORIBIO"/>
    <m/>
    <s v="CXP00038192"/>
    <d v="2014-12-31T00:00:00"/>
    <s v="OFIC. 1547-1548/2014"/>
    <s v="LICENCIA PRE Y POST NATAL DE LA MAESTRA WENDI J. FERNÁNDEZ M"/>
    <n v="-47512.800000000003"/>
    <n v="-47512.800000000003"/>
  </r>
  <r>
    <x v="2"/>
    <s v="Cuenta de proveedor"/>
    <s v="05100167591"/>
    <s v="YSABEL  MARIA  SANTANA MORENO"/>
    <m/>
    <s v="CXP00038233"/>
    <d v="2014-12-31T00:00:00"/>
    <s v="OFIC. 1364-1365/2014"/>
    <s v="LICENCIA PRE Y POST NATAL DE LA MAESTRA NELIA A. SOSA VELLAR"/>
    <n v="-62030.6"/>
    <n v="-62030.6"/>
  </r>
  <r>
    <x v="2"/>
    <s v="Cuenta de proveedor"/>
    <s v="05100187656"/>
    <s v="LUZ MARIA ACEVEDO LOPEZ"/>
    <m/>
    <s v="CXP00037989"/>
    <d v="2014-12-31T00:00:00"/>
    <s v="OFIC. 1368-1369/2014"/>
    <s v="LICENCIA PRE Y POST NATAL DE LA MAESTRA SOLANYI GARCÍA VELAS"/>
    <n v="-56391.54"/>
    <n v="-56391.54"/>
  </r>
  <r>
    <x v="2"/>
    <s v="Cuenta de proveedor"/>
    <s v="05100204386"/>
    <s v="SOBEIDA ANTONIA BRITO ACOSTA"/>
    <m/>
    <s v="CXP00038304"/>
    <d v="2014-12-31T00:00:00"/>
    <s v="OFIC. 1549/2014"/>
    <s v="LICENCIA PRE Y POST NATAL DE LA MAESTRA MARÁ M. BEATO ANTIGU"/>
    <n v="-46421.2"/>
    <n v="-46421.2"/>
  </r>
  <r>
    <x v="2"/>
    <s v="Cuenta de proveedor"/>
    <s v="05100213304"/>
    <s v="ERCILIA ACEVEDO ORTIZ"/>
    <m/>
    <s v="CXP00038316"/>
    <d v="2014-12-31T00:00:00"/>
    <s v="OFIC. 1366/2014"/>
    <s v="LICENCIA PRE Y POST NATAL DE LA MAESTRA ANTONIA LOPEZ VILLAR"/>
    <n v="-35634.6"/>
    <n v="-35634.6"/>
  </r>
  <r>
    <x v="2"/>
    <s v="Cuenta de proveedor"/>
    <s v="05200071503"/>
    <s v="MARIA ANTONIA DIAZ RAMOS"/>
    <m/>
    <s v="CXP00038291"/>
    <d v="2014-12-31T00:00:00"/>
    <s v="OFIC. 1550/2014"/>
    <s v="LICENCIA PRE Y POST NATAL DE LA MAESTRA ISABEL C. FLORIMAN"/>
    <n v="-38274.199999999997"/>
    <n v="-38274.199999999997"/>
  </r>
  <r>
    <x v="2"/>
    <s v="Cuenta de proveedor"/>
    <s v="05300262812"/>
    <s v="MARIA PEÑA REYES"/>
    <m/>
    <s v="CXP00038366"/>
    <d v="2014-12-31T00:00:00"/>
    <s v="OFIC. 1535/2014"/>
    <s v="LICENCIA PRE Y POST NATAL DE LA MAESTRA JOSEFA REYES MOLINA"/>
    <n v="-38934.1"/>
    <n v="-38934.1"/>
  </r>
  <r>
    <x v="2"/>
    <s v="Cuenta de proveedor"/>
    <s v="05300325858"/>
    <s v="JUANA UREÑA ABREU"/>
    <m/>
    <s v="CXP00038337"/>
    <d v="2014-12-31T00:00:00"/>
    <s v="OFIC. 1398/2014"/>
    <s v="LICENCIA PRE Y POST NATAL DE LA MAESTRA ILEANA UREÑA ABREU"/>
    <n v="-23756.400000000001"/>
    <n v="-23756.400000000001"/>
  </r>
  <r>
    <x v="2"/>
    <s v="Cuenta de proveedor"/>
    <s v="05300373130"/>
    <s v="NELIS  CRUZ DE LA CRUZ"/>
    <m/>
    <s v="CXP00038367"/>
    <d v="2014-12-31T00:00:00"/>
    <s v="OFIC. 1534/204"/>
    <s v="LICENCIA PRE Y POST NATAL DE LA MAESTRA HERMINIA RODRÍGUEZ P"/>
    <n v="-38934.1"/>
    <n v="-38934.1"/>
  </r>
  <r>
    <x v="2"/>
    <s v="Cuenta de proveedor"/>
    <s v="05400003389"/>
    <s v="YOVANNY FERNANDEZ PERALTA"/>
    <m/>
    <s v="CXP00038170"/>
    <d v="2014-12-31T00:00:00"/>
    <s v="OFIC. 1378/2014"/>
    <s v="LICENCIA PRE Y POST NATAL DE LA MAESTRA YUDERKA M. SANTOS PA"/>
    <n v="-24416.3"/>
    <n v="-24416.3"/>
  </r>
  <r>
    <x v="2"/>
    <s v="Cuenta de proveedor"/>
    <s v="05400604806"/>
    <s v="MARIA ESPERANZA ALMONTE POLANCO"/>
    <m/>
    <s v="CXP00038076"/>
    <d v="2014-12-31T00:00:00"/>
    <s v="OFIC. 1315/2014"/>
    <s v="LICENCIA PRE Y POST NATAL DE LA MAESTRA OVELY M. REYES CHERY"/>
    <n v="-24416.3"/>
    <n v="-24416.3"/>
  </r>
  <r>
    <x v="2"/>
    <s v="Cuenta de proveedor"/>
    <s v="05400859962"/>
    <s v="BETHANIA CASTILLO AMADIS"/>
    <m/>
    <s v="CXP00038156"/>
    <d v="2014-12-31T00:00:00"/>
    <s v="OFIC. 1380/2014"/>
    <s v="LICENCIA PRE Y POST NATAL DE LA MAESTRA FATIMA ACOSTA NU´´"/>
    <n v="-23756.400000000001"/>
    <n v="-23756.400000000001"/>
  </r>
  <r>
    <x v="2"/>
    <s v="Cuenta de proveedor"/>
    <s v="05400859962"/>
    <s v="BETHANIA CASTILLO AMADIS"/>
    <m/>
    <s v="CXP00038196"/>
    <d v="2014-12-31T00:00:00"/>
    <s v="OFIC. 1536/2014"/>
    <s v="LICENCIA PRE Y POST NATAL DE LA MAESTRA MARÍA Y.SOSA VILORIA"/>
    <n v="-23756.400000000001"/>
    <n v="-23756.400000000001"/>
  </r>
  <r>
    <x v="2"/>
    <s v="Cuenta de proveedor"/>
    <s v="05400939806"/>
    <s v="ALGIDA DEL CARMEN BAUTISTA"/>
    <m/>
    <s v="CXP00038212"/>
    <d v="2014-12-31T00:00:00"/>
    <s v="OFIC. 1769-1768/2014"/>
    <s v="LICENCIA PRE Y POST NATAL DE LA MAESTRA ADALGISA M. SÁNCHEZ"/>
    <n v="-48832.6"/>
    <n v="-48832.6"/>
  </r>
  <r>
    <x v="2"/>
    <s v="Cuenta de proveedor"/>
    <s v="05401130140"/>
    <s v="YUDELKY DEL CARMEN ESCOBOZA GARCIA"/>
    <m/>
    <s v="CXP00038155"/>
    <d v="2014-12-31T00:00:00"/>
    <s v="OFIC. 1381/2014"/>
    <s v="LICENCIA PRE Y POST NATAL DE LA MAESTRA FATIMA ACOSTA NU´´"/>
    <n v="-23756.400000000001"/>
    <n v="-23756.400000000001"/>
  </r>
  <r>
    <x v="2"/>
    <s v="Cuenta de proveedor"/>
    <s v="05401166144"/>
    <s v="DILENIA ALTAGRACIA FRANCO MARTINEZ"/>
    <m/>
    <s v="CXP00038228"/>
    <d v="2014-12-31T00:00:00"/>
    <s v="OFIC. 1395-1394/2014"/>
    <s v="LICENCIA PRE Y POST NATAL DE LA MAESTRA JOSELYN LORA LORA"/>
    <n v="-51472.2"/>
    <n v="-51472.2"/>
  </r>
  <r>
    <x v="2"/>
    <s v="Cuenta de proveedor"/>
    <s v="05401169882"/>
    <s v="CLARY ESTELA GARCIA PEÑA DE ROQUE"/>
    <m/>
    <s v="CXP00038338"/>
    <d v="2014-12-31T00:00:00"/>
    <s v="OFIC. 1696-1770/2014"/>
    <s v="LICENCIA PRE Y POST NATAL DE LA MAESTRA LIBNI CABRERA GOMEZ"/>
    <n v="-92842.4"/>
    <n v="-92842.4"/>
  </r>
  <r>
    <x v="2"/>
    <s v="Cuenta de proveedor"/>
    <s v="05401174304"/>
    <s v="EDWIN OSCAR ALVEREZ ABREU"/>
    <m/>
    <s v="CXP00037983"/>
    <d v="2014-12-31T00:00:00"/>
    <s v="OFIC. 1506-1507/2014"/>
    <s v="LICENCIA PRE Y POST NATAL DE LA MAESTRA RAFAELINA E. PÉREZ S"/>
    <n v="-63654.8"/>
    <n v="-63654.8"/>
  </r>
  <r>
    <x v="2"/>
    <s v="Cuenta de proveedor"/>
    <s v="05401243455"/>
    <s v="GUILLERMO ESTEBAN  CASTILLO PEREZ"/>
    <m/>
    <s v="CXP00038169"/>
    <d v="2014-12-31T00:00:00"/>
    <s v="OFIC. 1781/2014"/>
    <s v="LICENCIA PRE Y POST NATAL DE LA MAESTRA YUDERKA M. SANTOS PA"/>
    <n v="-24416.3"/>
    <n v="-24416.3"/>
  </r>
  <r>
    <x v="2"/>
    <s v="Cuenta de proveedor"/>
    <s v="05401279178"/>
    <s v="MARIA  CASILDA  VASQUEZ CABRERA"/>
    <m/>
    <s v="CXP00038236"/>
    <d v="2014-12-31T00:00:00"/>
    <s v="OFIC. 1765-1372/2014"/>
    <s v="LICENCIA PRE Y POST NATAL DE LA MAESTRA MARTHA M. VASQUEZ CA"/>
    <n v="-47512.800000000003"/>
    <n v="-47512.800000000003"/>
  </r>
  <r>
    <x v="2"/>
    <s v="Cuenta de proveedor"/>
    <s v="05401333777"/>
    <s v="CORALINA MERCEDES MOREL TAVERAS DE GOMEZ"/>
    <m/>
    <s v="CXP00038368"/>
    <d v="2014-12-31T00:00:00"/>
    <s v="OFIC. 1532/2014"/>
    <s v="LICENCIA PRE Y POST NATAL DE LA MAESTRA KARINA BELLIARD PÉRE"/>
    <n v="-38934.1"/>
    <n v="-38934.1"/>
  </r>
  <r>
    <x v="2"/>
    <s v="Cuenta de proveedor"/>
    <s v="05401378343"/>
    <s v="ANGELA MERCEDES TIFA GOMEZ DE GOMEZ"/>
    <m/>
    <s v="CXP00038022"/>
    <d v="2014-12-31T00:00:00"/>
    <s v="OFIC. 1694/2014"/>
    <s v="LICENCIA PRE Y POST NATAL DE LA MAESTRA GRIL K. GÓMEZ AQUINO"/>
    <n v="-91268.800000000003"/>
    <n v="-91268.800000000003"/>
  </r>
  <r>
    <x v="2"/>
    <s v="Cuenta de proveedor"/>
    <s v="05401380711"/>
    <s v="MAYRA VALENTINA  PEREZ HERNANDEZ"/>
    <m/>
    <s v="CXP00038226"/>
    <d v="2014-12-31T00:00:00"/>
    <s v="OFIC. 1375/2014"/>
    <s v="LICENCIA PRE Y POST NATAL DE LA MAESTRA ISAURA D. PÉREZ HERN"/>
    <n v="-23756.400000000001"/>
    <n v="-23756.400000000001"/>
  </r>
  <r>
    <x v="2"/>
    <s v="Cuenta de proveedor"/>
    <s v="05500404172"/>
    <s v="YUBELKI IVELISSE TAVERAS GABIN"/>
    <m/>
    <s v="CXP00038272"/>
    <d v="2014-12-31T00:00:00"/>
    <s v="OFIC. 1926/2014"/>
    <s v="LICENCIA PRE Y POST NATAL DE LA MAESTRA ELIANA E. VASQUEZ HE"/>
    <n v="-31795.23"/>
    <n v="-31795.23"/>
  </r>
  <r>
    <x v="2"/>
    <s v="Cuenta de proveedor"/>
    <s v="05600640311"/>
    <s v="MARIA LUISA FABIAN HENRIQUEZ"/>
    <m/>
    <s v="CXP00038308"/>
    <d v="2014-12-31T00:00:00"/>
    <s v="OFIC. 1423/2014"/>
    <s v="LICENCIA PRE Y POST NATAL DE LA MAESTRA INOCENCIA FABIAN HEN"/>
    <n v="-56649.599999999999"/>
    <n v="-56649.599999999999"/>
  </r>
  <r>
    <x v="2"/>
    <s v="Cuenta de proveedor"/>
    <s v="05601051567"/>
    <s v="CRISTINA TAVERAS HERNANDEZ"/>
    <m/>
    <s v="CXP00038266"/>
    <d v="2014-12-31T00:00:00"/>
    <s v="OFIC. 1683/2014"/>
    <s v="LICENCIA PRE Y POST NATAL DE LA MAESTRA ELENA M. SANTOS PAUL"/>
    <n v="-76548.399999999994"/>
    <n v="-76548.399999999994"/>
  </r>
  <r>
    <x v="2"/>
    <s v="Cuenta de proveedor"/>
    <s v="05601224495"/>
    <s v="SONIA MARIA DIAZ RODRIGUEZ"/>
    <m/>
    <s v="CXP00038380"/>
    <d v="2014-12-31T00:00:00"/>
    <s v="OFIC. 1682-1681/2014"/>
    <s v="LICENCIA PRE Y POST NATAL DE LA MAESTRA RAYSI NUÑEZ VENTURA"/>
    <n v="-83908.6"/>
    <n v="-83908.6"/>
  </r>
  <r>
    <x v="2"/>
    <s v="Cuenta de proveedor"/>
    <s v="05601438913"/>
    <s v="CRUZ MERY REYES DURAN"/>
    <m/>
    <s v="CXP00038317"/>
    <d v="2014-12-31T00:00:00"/>
    <s v="OFIC. 1362/2014"/>
    <s v="LICENCIA PRE Y POST NATAL DE LA MAESTRA ALICIA ROSARIO GIL"/>
    <n v="-34974.699999999997"/>
    <n v="-34974.699999999997"/>
  </r>
  <r>
    <x v="2"/>
    <s v="Cuenta de proveedor"/>
    <s v="05700144784"/>
    <s v="ANDRIS  ELIZABETH FRIAS ACOSTA"/>
    <m/>
    <s v="CXP00038348"/>
    <d v="2014-12-31T00:00:00"/>
    <s v="OFIC. 1357/2014"/>
    <s v="LICENCIA PRE Y POST NATAL DE LA MAESTRA MASSIEL GARCIA DE LA"/>
    <n v="-44060.800000000003"/>
    <n v="-44060.800000000003"/>
  </r>
  <r>
    <x v="2"/>
    <s v="Cuenta de proveedor"/>
    <s v="05800267592"/>
    <s v="ARELIS JIMENEZ ROSA"/>
    <m/>
    <s v="CXP00038025"/>
    <d v="2014-12-31T00:00:00"/>
    <s v="OFIC. 1389/2014"/>
    <s v="LICENCIA PRE Y POST NATAL DE LA MAESTRA NELLY M. ARACENA DE"/>
    <n v="-82971.899999999994"/>
    <n v="-82971.899999999994"/>
  </r>
  <r>
    <x v="2"/>
    <s v="Cuenta de proveedor"/>
    <s v="05800295445"/>
    <s v="ALTAGRACIA JIMENEZ CORTORREAL"/>
    <m/>
    <s v="CXP00037990"/>
    <d v="2014-12-31T00:00:00"/>
    <s v="OFIC. 1406-1402/2014"/>
    <s v="LICENCIA PRE Y POST NATAL DE LA MAESTRA JUANA CRUCEY CRUCEY"/>
    <n v="-48832.6"/>
    <n v="-48832.6"/>
  </r>
  <r>
    <x v="2"/>
    <s v="Cuenta de proveedor"/>
    <s v="05800297649"/>
    <s v="YAJAIRA  NORKELY  PAREDES ANTIGUA"/>
    <m/>
    <s v="CXP00038195"/>
    <d v="2014-12-31T00:00:00"/>
    <s v="OFIC. 1361-1360/2014"/>
    <s v="LICENCIA PRE Y POST NATAL DE LA MAESTRA PERSEVERANDA REYES C"/>
    <n v="-71269.2"/>
    <n v="-71269.2"/>
  </r>
  <r>
    <x v="2"/>
    <s v="Cuenta de proveedor"/>
    <s v="06400248925"/>
    <s v="NATIVIDAD CACERES ACOSTA"/>
    <m/>
    <s v="CXP00038150"/>
    <d v="2014-12-31T00:00:00"/>
    <s v="OFIC. 1644/2014"/>
    <s v="LICENCIA PRE Y POST NATAL DE LA MAESTRA ANGELINA GUANTE MIES"/>
    <n v="-38274.199999999997"/>
    <n v="-38274.199999999997"/>
  </r>
  <r>
    <x v="2"/>
    <s v="Cuenta de proveedor"/>
    <s v="06400258312"/>
    <s v="RAQUEL ORTIZ DISLA"/>
    <m/>
    <s v="CXP00038305"/>
    <d v="2014-12-31T00:00:00"/>
    <s v="OFIC. 1546/2014"/>
    <s v="LICENCIA PRE Y POST NATAL DE LA MAESTRA YOHANY SANTOS POLANC"/>
    <n v="-44847.6"/>
    <n v="-44847.6"/>
  </r>
  <r>
    <x v="2"/>
    <s v="Cuenta de proveedor"/>
    <s v="06500334922"/>
    <s v="VICTORIA JOSE VENTURA"/>
    <m/>
    <s v="CXP00037973"/>
    <d v="2014-12-31T00:00:00"/>
    <s v="OFIC. 1551-1552/2014"/>
    <s v="LICENCIA PRE Y POST NATAL DE LA MAESTRA MARÍA M. DOÑE PACHEC"/>
    <n v="-38934.1"/>
    <n v="-38934.1"/>
  </r>
  <r>
    <x v="2"/>
    <s v="Cuenta de proveedor"/>
    <s v="06500334922"/>
    <s v="VICTORIA JOSE VENTURA"/>
    <m/>
    <s v="CXP00038288"/>
    <d v="2014-12-31T00:00:00"/>
    <s v="OFIC. 1552/2014"/>
    <s v="LICENCIA PRE Y POST NATAL DE LA MAESTRA MARÍA M. DOÑE PACHEC"/>
    <n v="-38934.1"/>
    <n v="-38934.1"/>
  </r>
  <r>
    <x v="2"/>
    <s v="Cuenta de proveedor"/>
    <s v="06500334922"/>
    <s v="VICTORIA JOSE VENTURA"/>
    <m/>
    <s v="CXP00038465"/>
    <d v="2014-12-31T00:00:00"/>
    <s v="OFIC. 1551-1552"/>
    <s v="LICENCIA PRE Y POST NATAL DE LA MAESTRA MARÍA M. DOÑE PACHEC"/>
    <n v="-38934.1"/>
    <n v="-38934.1"/>
  </r>
  <r>
    <x v="2"/>
    <s v="Cuenta de proveedor"/>
    <s v="06700138040"/>
    <s v="AURELIS RICHERT LARA JIMENEZ"/>
    <m/>
    <s v="CXP00038071"/>
    <d v="2014-12-31T00:00:00"/>
    <s v="OFIC. 1677/2014"/>
    <s v="LICENCIA PRE Y POST NATAL DE LA MAESTRA LEONOR PIMENTEL TRIN"/>
    <n v="-38934.1"/>
    <n v="-38934.1"/>
  </r>
  <r>
    <x v="2"/>
    <s v="Cuenta de proveedor"/>
    <s v="06800330398"/>
    <s v="ANA HILDA REYNOSO MONTILLA"/>
    <m/>
    <s v="CXP00038234"/>
    <d v="2014-12-31T00:00:00"/>
    <s v="OFIC. 1785/2014"/>
    <s v="LICENCIA PRE Y POST NATAL DE LA MAESTRA ALEXANDRA VASQUEZ JA"/>
    <n v="-45634.400000000001"/>
    <n v="-45634.400000000001"/>
  </r>
  <r>
    <x v="2"/>
    <s v="Cuenta de proveedor"/>
    <s v="06800381094"/>
    <s v="EMILIA DE LEON SANTAMARIA"/>
    <m/>
    <s v="CXP00038303"/>
    <d v="2014-12-31T00:00:00"/>
    <s v="OFIC. 1580/2014"/>
    <s v="LICENCIA PRE Y POST NATAL DE LA MAESTRA YAHAIRA DE JESUS CAR"/>
    <n v="-32995"/>
    <n v="-32995"/>
  </r>
  <r>
    <x v="2"/>
    <s v="Cuenta de proveedor"/>
    <s v="06800460773"/>
    <s v="LEIDY KATIUSKA AQUINO VASQUEZ"/>
    <m/>
    <s v="CXP00037981"/>
    <d v="2014-12-31T00:00:00"/>
    <s v="OFIC. 1583-1637/2014"/>
    <s v="LICENCIA PRE Y POST NATAL DE LA MAESTRA LUISA KARINA DOÑE"/>
    <n v="-48832.6"/>
    <n v="-48832.6"/>
  </r>
  <r>
    <x v="2"/>
    <s v="Cuenta de proveedor"/>
    <s v="06800462829"/>
    <s v="FRANCISCO LORENZO CABRERA"/>
    <m/>
    <s v="CXP00038386"/>
    <d v="2014-12-31T00:00:00"/>
    <s v="OFIC. 1689-1688/2014"/>
    <s v="LICENCIA PRE Y POST NATAL DE LA MAESTRA ELIZABETH RAMÍREZ NI"/>
    <n v="-62390.64"/>
    <n v="-62390.64"/>
  </r>
  <r>
    <x v="2"/>
    <s v="Cuenta de proveedor"/>
    <s v="06800549799"/>
    <s v="CAROLINA COSTE CASTILLO"/>
    <m/>
    <s v="CXP00038339"/>
    <d v="2014-12-31T00:00:00"/>
    <s v="OFIC. 1772-1686/2014"/>
    <s v="LICENCIA PRE Y POST NATAL DE LA MAESTRA IRIS F. PUELLO CASTI"/>
    <n v="-64790.28"/>
    <n v="-64790.28"/>
  </r>
  <r>
    <x v="2"/>
    <s v="Cuenta de proveedor"/>
    <s v="07100458541"/>
    <s v="FERNANDO BATISTA FERMIN"/>
    <m/>
    <s v="CXP00038220"/>
    <d v="2014-12-31T00:00:00"/>
    <s v="OFIC. 1573-1572/2014"/>
    <s v="LICENCIA PRE Y POST NATAL DE LA MAESTRA EVA N. PÉREZ JIMÉNEZ"/>
    <n v="-83908.6"/>
    <n v="-83908.6"/>
  </r>
  <r>
    <x v="2"/>
    <s v="Cuenta de proveedor"/>
    <s v="07300039802"/>
    <s v="DANIEL IGNACIO VIDAL PEREZ"/>
    <s v="Cheque"/>
    <s v="CXP00038199"/>
    <d v="2014-12-31T00:00:00"/>
    <s v="OFIC. 1232/2014"/>
    <s v="LICENCIA PRE Y POST NATAL DE LA MAESTRA MARCELA MERCEDES PER"/>
    <n v="-23756.400000000001"/>
    <n v="-23756.400000000001"/>
  </r>
  <r>
    <x v="2"/>
    <s v="Cuenta de proveedor"/>
    <s v="07300176141"/>
    <s v="KATHIA MIGUELINA ROSA LUCIANO"/>
    <m/>
    <s v="CXP00038352"/>
    <d v="2014-12-31T00:00:00"/>
    <s v="OFIC. 1445-1504/2014"/>
    <s v="LICENCIA PRE Y POST NATAL DE LA MAESTRA ANA L. ARIAS HERNÁND"/>
    <n v="-77868.2"/>
    <n v="-77868.2"/>
  </r>
  <r>
    <x v="2"/>
    <s v="Cuenta de proveedor"/>
    <s v="07500105379"/>
    <s v="DIANI MERCEDES BAUTISTA OGANDO"/>
    <m/>
    <s v="CXP00038351"/>
    <d v="2014-12-31T00:00:00"/>
    <s v="OFIC. 1443-1444/2014"/>
    <s v="LICENCIA PRE Y POST NATAL DE LA MAESTRA YUBERCA DÁNCHEZ OGAN"/>
    <n v="-64670.2"/>
    <n v="-64670.2"/>
  </r>
  <r>
    <x v="2"/>
    <s v="Cuenta de proveedor"/>
    <s v="07600071521"/>
    <s v="MARIA BERTHA PEREZ HEREDIA"/>
    <m/>
    <s v="CXP00038355"/>
    <d v="2014-12-31T00:00:00"/>
    <s v="OFIC. 1304-1305/2014"/>
    <s v="LICENCIA PRE Y POST NATAL DE LA MAESTRA MALENNY MESA PEREZ"/>
    <n v="-69589.56"/>
    <n v="-69589.56"/>
  </r>
  <r>
    <x v="2"/>
    <s v="Cuenta de proveedor"/>
    <s v="07800030608"/>
    <s v="DIGNA  SANTANA FERRERAS"/>
    <m/>
    <s v="CXP00038320"/>
    <d v="2014-12-31T00:00:00"/>
    <s v="OFIC. 1359-1358/2014"/>
    <s v="LICENCIA PRE Y POST NATAL DE LA MAESTRA ELBA ENCARNACION FEL"/>
    <n v="-47202.84"/>
    <n v="-47202.84"/>
  </r>
  <r>
    <x v="2"/>
    <s v="Cuenta de proveedor"/>
    <s v="07800096997"/>
    <s v="SANTA ROSA MEDINA PEÑA"/>
    <m/>
    <s v="CXP00038537"/>
    <d v="2014-12-31T00:00:00"/>
    <s v="OFIC. 1416/2014"/>
    <s v="LICENCIA PRE Y POST NATAL DE LA MAESTRA KEYDEL DIAZ"/>
    <n v="-38934.1"/>
    <n v="-38934.1"/>
  </r>
  <r>
    <x v="2"/>
    <s v="Cuenta de proveedor"/>
    <s v="07900127825"/>
    <s v="MIGUELINA MUÑOZ REYES"/>
    <m/>
    <s v="CXP00038074"/>
    <d v="2014-12-31T00:00:00"/>
    <s v="OFIC. 1306/2014"/>
    <s v="LICENCIA PRE Y POST NATAL DE LA MAESTRA ELISA VARGAS MOREL"/>
    <n v="-24416.3"/>
    <n v="-24416.3"/>
  </r>
  <r>
    <x v="2"/>
    <s v="Cuenta de proveedor"/>
    <s v="08000055098"/>
    <s v="FERNELY GUEVARA URBAEZ"/>
    <m/>
    <s v="CXP00038354"/>
    <d v="2014-12-31T00:00:00"/>
    <s v="OFIC. 1458-1459/2014"/>
    <s v="LICENCIA PRE Y POST NATAL DE LA MAESTRA LAIZABETH DE LA CRUZ"/>
    <n v="-76675.100000000006"/>
    <n v="-76675.100000000006"/>
  </r>
  <r>
    <x v="2"/>
    <s v="Cuenta de proveedor"/>
    <s v="08000071574"/>
    <s v="MARIA ESMERALDA MEDINA MATOS"/>
    <m/>
    <s v="CXP00038064"/>
    <d v="2014-12-31T00:00:00"/>
    <s v="OFIC. 1633-1632/2014"/>
    <s v="LICENCIA PRE Y POST NATAL DE LA MAESTRA DORKA PÉREZ MELLA"/>
    <n v="-57868"/>
    <n v="-57868"/>
  </r>
  <r>
    <x v="2"/>
    <s v="Cuenta de proveedor"/>
    <s v="08200140013"/>
    <s v="DINA  ESMERIDA  DIPRE PERDOMO"/>
    <m/>
    <s v="CXP00038271"/>
    <d v="2014-12-31T00:00:00"/>
    <s v="OFIC. 1278/2014"/>
    <s v="LICENCIA PRE Y POST NATAL DE LA MAESTRA LUCILENIA FLORES GAR"/>
    <n v="-34794.78"/>
    <n v="-34794.78"/>
  </r>
  <r>
    <x v="2"/>
    <s v="Cuenta de proveedor"/>
    <s v="08200243502"/>
    <s v="OSCAR MARTINEZ GUZMAN"/>
    <m/>
    <s v="CXP00037984"/>
    <d v="2014-12-31T00:00:00"/>
    <s v="OFIC. 1577-1578/2014"/>
    <s v="LICENCIA PRE Y POST NATAL DE LA MAESTRA LIGIA T. PÉREZ RIVER"/>
    <n v="-72385.600000000006"/>
    <n v="-72385.600000000006"/>
  </r>
  <r>
    <x v="2"/>
    <s v="Cuenta de proveedor"/>
    <s v="08400067008"/>
    <s v="GREY  MARGARITA CRUZ DIAZ"/>
    <m/>
    <s v="CXP00038329"/>
    <d v="2014-12-31T00:00:00"/>
    <s v="OFIC. 1610/2014"/>
    <s v="LICENCIA PRE Y POST NATAL DE LA MAESTRA GLENY A. ROCHE MOREN"/>
    <n v="-45634.400000000001"/>
    <n v="-45634.400000000001"/>
  </r>
  <r>
    <x v="2"/>
    <s v="Cuenta de proveedor"/>
    <s v="08700083911"/>
    <s v="LUIS  APARICIO JUAN RODRIGUEZ GUILLOT"/>
    <m/>
    <s v="CXP00038333"/>
    <d v="2014-12-31T00:00:00"/>
    <s v="OFIC. 1782/2014"/>
    <s v="LICENCIA PRE Y POST NATAL DE LA MAESTRA SOLEDAD FELIPE CRUZ"/>
    <n v="-37766.400000000001"/>
    <n v="-37766.400000000001"/>
  </r>
  <r>
    <x v="2"/>
    <s v="Cuenta de proveedor"/>
    <s v="08800050182"/>
    <s v="INGRIS FIORDALISA HERNANDEZ PAULINO"/>
    <m/>
    <s v="CXP00037979"/>
    <d v="2014-12-31T00:00:00"/>
    <s v="OFIC. 1508-1509/2014"/>
    <s v="LICENCIA PRE Y POST NATAL DE LA MAESTRA ANGELINA F. FERREIRA"/>
    <n v="-76548.399999999994"/>
    <n v="-76548.399999999994"/>
  </r>
  <r>
    <x v="2"/>
    <s v="Cuenta de proveedor"/>
    <s v="09000036617"/>
    <s v="IRABELIS ESCALE CORNELIO OLMO"/>
    <m/>
    <s v="CXP00038209"/>
    <d v="2014-12-31T00:00:00"/>
    <s v="OFIC. 1236/2014"/>
    <s v="LICENCIA PRE Y POST NATAL DE LA MAESTRA JUANA VENTURA DE JES"/>
    <n v="-28195.77"/>
    <n v="-28195.77"/>
  </r>
  <r>
    <x v="2"/>
    <s v="Cuenta de proveedor"/>
    <s v="09000236761"/>
    <s v="LUCI MARIA CIRIACO LUGO"/>
    <m/>
    <s v="CXP00038203"/>
    <d v="2014-12-31T00:00:00"/>
    <s v="OFIC. 1221/2014"/>
    <s v="LICENCIA PRE Y POST NATAL DE LA MAESTRA DEIDAMIA A. SÁNCHEZ"/>
    <n v="-35634.6"/>
    <n v="-35634.6"/>
  </r>
  <r>
    <x v="2"/>
    <s v="Cuenta de proveedor"/>
    <s v="09500107769"/>
    <s v="LISANDRA MIRIAN ESTRELLA ALONSO"/>
    <m/>
    <s v="CXP00038301"/>
    <d v="2014-12-31T00:00:00"/>
    <s v="OFIC. 1653/2014"/>
    <s v="LICENCIA PRE Y POST NATAL DE LA MAESTRA RUTH E. MARTÍNEZ CEB"/>
    <n v="-27055.9"/>
    <n v="-27055.9"/>
  </r>
  <r>
    <x v="2"/>
    <s v="Cuenta de proveedor"/>
    <s v="09500199402"/>
    <s v="DYANGO  ARISMENDY  MIRANDA PAULINO"/>
    <m/>
    <s v="CXP00038003"/>
    <d v="2014-12-31T00:00:00"/>
    <s v="OFIC. 1595-1594/2014"/>
    <s v="LICENCIA PRE Y POST NATAL DE LA MAESTRA CLARIBEL J. VASQUEZ"/>
    <n v="-85355.3"/>
    <n v="-85355.3"/>
  </r>
  <r>
    <x v="2"/>
    <s v="Cuenta de proveedor"/>
    <s v="09500203667"/>
    <s v="SAVIESKIS  DEL ROSARIO ARIAS ARIAS"/>
    <m/>
    <s v="CXP00038344"/>
    <d v="2014-12-31T00:00:00"/>
    <s v="OFIC. 1275/2014"/>
    <s v="LICENCIA PRE Y POST NATAL DE LA MAESTRA JULISSA SANTOS ACEVE"/>
    <n v="-91268.800000000003"/>
    <n v="-91268.800000000003"/>
  </r>
  <r>
    <x v="2"/>
    <s v="Cuenta de proveedor"/>
    <s v="10200114741"/>
    <s v="YUDY LAPAZ SANCHEZ"/>
    <m/>
    <s v="CXP00038019"/>
    <d v="2014-12-31T00:00:00"/>
    <s v="OFIC. 1493/2014"/>
    <s v="LICENCIA PRE Y POST NATAL DE LA MAESTRA NIRKA R. NUÑEZ RAMOS"/>
    <n v="-24416.3"/>
    <n v="-24416.3"/>
  </r>
  <r>
    <x v="2"/>
    <s v="Cuenta de proveedor"/>
    <s v="13600101722"/>
    <s v="MARIA ISABEL DE JESUS MEJIA"/>
    <m/>
    <s v="CXP00038279"/>
    <d v="2014-12-31T00:00:00"/>
    <s v="OFIC. 1345/2014"/>
    <s v="LICENCIA PRE Y POST NATAL DE LA MAESTRA NORKELLYS MARTÍNEZ P"/>
    <n v="-34974.699999999997"/>
    <n v="-34974.699999999997"/>
  </r>
  <r>
    <x v="2"/>
    <s v="Cuenta de proveedor"/>
    <s v="13800038369"/>
    <s v="YANILKA  ELIZABET LIVARES CARTY"/>
    <m/>
    <s v="CXP00038229"/>
    <d v="2014-12-31T00:00:00"/>
    <s v="OFIC. 853/2014"/>
    <s v="LICENCIA PRE Y POST NATAL DE LA MAESTRA RAMONA Y. QUIROZ POL"/>
    <n v="-34974.699999999997"/>
    <n v="-34974.699999999997"/>
  </r>
  <r>
    <x v="2"/>
    <s v="Cuenta de proveedor"/>
    <s v="15200002853"/>
    <s v="WILFREDO SANCHEZ CHALAS"/>
    <m/>
    <s v="CXP00038289"/>
    <d v="2014-12-31T00:00:00"/>
    <s v="OFIC. 1481/2014"/>
    <s v="LICENCIA PRE Y POST NATAL DE LA MAESTRA MARIDANIA RAMIREZ RA"/>
    <n v="-56649.599999999999"/>
    <n v="-56649.599999999999"/>
  </r>
  <r>
    <x v="2"/>
    <s v="Cuenta de proveedor"/>
    <s v="22300067570"/>
    <s v="CRISTINA DE LUNA"/>
    <m/>
    <s v="CXP00038335"/>
    <d v="2014-12-31T00:00:00"/>
    <s v="OFIC. 1392/2014"/>
    <s v="LICENCIA PRE Y POST NATAL DE LA MAESTRA MERCEDES TINEO EVANG"/>
    <n v="-27715.8"/>
    <n v="-27715.8"/>
  </r>
  <r>
    <x v="2"/>
    <s v="Cuenta de proveedor"/>
    <s v="22400264119"/>
    <s v="MANUEL  BRITO PEGUERO"/>
    <m/>
    <s v="CXP00038038"/>
    <d v="2014-12-31T00:00:00"/>
    <s v="OFIC. 1324-1325/2014"/>
    <s v="LICENCIA PRE Y POST NATAL DE LA MAESTRA EDUVIGES REYES DE LE"/>
    <n v="-73959.199999999997"/>
    <n v="-73959.199999999997"/>
  </r>
  <r>
    <x v="2"/>
    <s v="Cuenta de proveedor"/>
    <s v="22900126412"/>
    <s v="DAUNY ELISA PEÑA DE AZA"/>
    <m/>
    <s v="CXP00038294"/>
    <d v="2014-12-31T00:00:00"/>
    <s v="OFIC. 1562/2014"/>
    <s v="LICENCIA PRE Y POST NATAL DE LA MAESTRA NAIROBY S DE LA CRUZ"/>
    <n v="-23756.400000000001"/>
    <n v="-23756.400000000001"/>
  </r>
  <r>
    <x v="2"/>
    <s v="Cuenta de proveedor"/>
    <s v="40220151837"/>
    <s v="LUZ ESPERANZA REINOSO LOPEZ"/>
    <m/>
    <s v="CXP00038296"/>
    <d v="2014-12-31T00:00:00"/>
    <s v="OFIC. 1435/2014"/>
    <s v="LICENCIA PRE Y POST NATAL DE LA MAESTRA JUANA D. FELIZ ULERI"/>
    <n v="-24416.3"/>
    <n v="-24416.3"/>
  </r>
  <r>
    <x v="2"/>
    <s v="Cuenta de proveedor"/>
    <s v="40220501213"/>
    <s v="GEYSA YIMARY BELTRE VALERA"/>
    <m/>
    <s v="CXP00038268"/>
    <d v="2014-12-31T00:00:00"/>
    <s v="OFIC. 1241/2014"/>
    <s v="LICENCIA PRE Y POST NATAL DE LA MAESTRA LICENIA VALERA RODRI"/>
    <n v="-34974.699999999997"/>
    <n v="-34974.699999999997"/>
  </r>
  <r>
    <x v="2"/>
    <s v="Cuenta de proveedor"/>
    <s v="40220654350"/>
    <s v="DAYHANA VALDEZ SANTOS"/>
    <m/>
    <s v="CXP00037982"/>
    <d v="2014-12-31T00:00:00"/>
    <s v="OFIC. 1581-1582/2014"/>
    <s v="LICENCIA PRE Y POST NATAL DE LA MAESTRA ALTAGRACIA F. RODRÍG"/>
    <n v="-77868.2"/>
    <n v="-77868.2"/>
  </r>
  <r>
    <x v="1"/>
    <s v="Cuenta de proveedor"/>
    <s v="00100191923"/>
    <s v="MIGUEL SANTIAGO MEDINA GOMEZ"/>
    <m/>
    <s v="CXP00037886"/>
    <d v="2014-12-31T00:00:00"/>
    <s v="OFIC. DGTIC/449/2014"/>
    <s v="PERSONAL CONTRATADO PARA HABILITACION DE ESPACIOS, 3 MESES"/>
    <n v="-84000"/>
    <n v="-84000"/>
  </r>
  <r>
    <x v="1"/>
    <s v="Cuenta de proveedor"/>
    <s v="00101716447"/>
    <s v="JUAN CARLOS MARTIN PEREZ GOMEZ"/>
    <m/>
    <s v="CXP00037884"/>
    <d v="2014-12-31T00:00:00"/>
    <s v="OFIC. DGTIC/449/2014"/>
    <s v="PERSONAL CONTRATADO PARA HABILITACION DE ESPACIOS, 3 MESES"/>
    <n v="-103500"/>
    <n v="-103500"/>
  </r>
  <r>
    <x v="1"/>
    <s v="Cuenta de proveedor"/>
    <s v="00103207577"/>
    <s v="JUAN RAMON MEJIA BAUTISTA"/>
    <m/>
    <s v="CXP00037915"/>
    <d v="2014-12-31T00:00:00"/>
    <s v="OFIC. DGTIC/449/2014"/>
    <s v="PERSONAL CONTRATADO PARA HABILITACION DE ESPACIOS, 3 MESES"/>
    <n v="-103500"/>
    <n v="-103500"/>
  </r>
  <r>
    <x v="1"/>
    <s v="Cuenta de proveedor"/>
    <s v="00105260723"/>
    <s v="KENIA SORAYA GALLARDO DE LA ROSA"/>
    <m/>
    <s v="CXP00037519"/>
    <d v="2014-12-31T00:00:00"/>
    <s v="OFICIO #820/2014"/>
    <s v="HONORARIOS REVISION Y ACTUALIZACION CURRICULAR"/>
    <n v="-38900"/>
    <n v="-38900"/>
  </r>
  <r>
    <x v="1"/>
    <s v="Cuenta de proveedor"/>
    <s v="00107417636"/>
    <s v="GUSTAVO ANTONIO TRINIDAD PEREZ"/>
    <m/>
    <s v="CXP00037921"/>
    <d v="2014-12-31T00:00:00"/>
    <s v="OFIC. DGTIC/449/2014"/>
    <s v="PERSONAL CONTRATADO PARA HABILITACION DE ESPACIOS, 3 MESES"/>
    <n v="-103500"/>
    <n v="-103500"/>
  </r>
  <r>
    <x v="1"/>
    <s v="Cuenta de proveedor"/>
    <s v="00109175893"/>
    <s v="BELARMINO ANTONIO RAMIREZ SOSA"/>
    <m/>
    <s v="CXP00037888"/>
    <d v="2014-12-31T00:00:00"/>
    <s v="OFIC. DGTIC/449/2014"/>
    <s v="PERSONAL CONTRATADO PARA HABILITACION DE ESPACIOS, 3 MESES"/>
    <n v="-120000"/>
    <n v="-120000"/>
  </r>
  <r>
    <x v="1"/>
    <s v="Cuenta de proveedor"/>
    <s v="00111061891"/>
    <s v="DANILO ALBERTO GARCIA ZAPATA"/>
    <m/>
    <s v="CXP00037919"/>
    <d v="2014-12-31T00:00:00"/>
    <s v="OFIC. DGTIC/449/2014"/>
    <s v="PERSONAL CONTRATADO PARA HABILITACION DE ESPACIOS, 3 MESES"/>
    <n v="-103500"/>
    <n v="-103500"/>
  </r>
  <r>
    <x v="1"/>
    <s v="Cuenta de proveedor"/>
    <s v="00111938106"/>
    <s v="NESTOR OMAR GARCIA LOPEZ"/>
    <m/>
    <s v="CXP00037887"/>
    <d v="2014-12-31T00:00:00"/>
    <s v="OFIC. DGTIC/449/2014"/>
    <s v="PERSONAL CONTRATADO PARA HABILITACION DE ESPACIOS, 3 MESES"/>
    <n v="-103500"/>
    <n v="-103500"/>
  </r>
  <r>
    <x v="1"/>
    <s v="Cuenta de proveedor"/>
    <s v="00112673322"/>
    <s v="SANTIAGO ANTONIO FALS CASTILLO"/>
    <m/>
    <s v="CXP00037515"/>
    <d v="2014-12-31T00:00:00"/>
    <s v="OFICIO #813/2014"/>
    <s v="HONORARIOS REVISION Y ACTUALIZACION CURRICULAR"/>
    <n v="-127800"/>
    <n v="-127800"/>
  </r>
  <r>
    <x v="1"/>
    <s v="Cuenta de proveedor"/>
    <s v="00113984447"/>
    <s v="ROBINSON ALBERTO GRULLON CARABALLO"/>
    <m/>
    <s v="CXP00037925"/>
    <d v="2014-12-31T00:00:00"/>
    <s v="OFIC. DGTIC/449/2014"/>
    <s v="PERSONAL CONTRATADO PARA HABILITACION DE ESPACIOS, 3 MESES"/>
    <n v="-103500"/>
    <n v="-103500"/>
  </r>
  <r>
    <x v="1"/>
    <s v="Cuenta de proveedor"/>
    <s v="00116906389"/>
    <s v="ONAN STERLING  DILONE MEREJO"/>
    <m/>
    <s v="CXP00037913"/>
    <d v="2014-12-31T00:00:00"/>
    <s v="OFIC. DGTIC/449/2014"/>
    <s v="PERSONAL CONTRATADO PARA HABILITACION DE ESPACIOS, 3 MESES"/>
    <n v="-103500"/>
    <n v="-103500"/>
  </r>
  <r>
    <x v="1"/>
    <s v="Cuenta de proveedor"/>
    <s v="00117083683"/>
    <s v="HANSEL EMILIO ROJAS GIL"/>
    <m/>
    <s v="CXP00037924"/>
    <d v="2014-12-31T00:00:00"/>
    <s v="OFIC. DGTIC/449/2014"/>
    <s v="PERSONAL CONTRATADO PARA HABILITACION DE ESPACIOS, 3 MESES"/>
    <n v="-103500"/>
    <n v="-103500"/>
  </r>
  <r>
    <x v="1"/>
    <s v="Cuenta de proveedor"/>
    <s v="00117168690"/>
    <s v="JOSE ARTURO CORPORAN CABRAL"/>
    <m/>
    <s v="CXP00037901"/>
    <d v="2014-12-31T00:00:00"/>
    <s v="OFIC. DGTIC/449/2014"/>
    <s v="PERSONAL CONTRATADO PARA HABILITACION DE ESPACIOS, 3 MESES"/>
    <n v="-103500"/>
    <n v="-103500"/>
  </r>
  <r>
    <x v="1"/>
    <s v="Cuenta de proveedor"/>
    <s v="00117782904"/>
    <s v="CRISTIAN ESPINAL"/>
    <m/>
    <s v="CXP00037902"/>
    <d v="2014-12-31T00:00:00"/>
    <s v="OFIC. DGTIC/449/2014"/>
    <s v="PERSONAL CONTRATADO PARA HABILITACION DE ESPACIOS, 3 MESES"/>
    <n v="-103500"/>
    <n v="-103500"/>
  </r>
  <r>
    <x v="1"/>
    <s v="Cuenta de proveedor"/>
    <s v="00118195742"/>
    <s v="EUDDY ALEXANDER FRIAS HIRALDO"/>
    <m/>
    <s v="CXP00037897"/>
    <d v="2014-12-31T00:00:00"/>
    <s v="OFIC. DGTIC/449/2014"/>
    <s v="PERSONAL CONTRATADO PARA HABILITACION DE ESPACIOS, 3 MESES"/>
    <n v="-103500"/>
    <n v="-103500"/>
  </r>
  <r>
    <x v="1"/>
    <s v="Cuenta de proveedor"/>
    <s v="00400128195"/>
    <s v="BEATO MARIÑE MILIANO"/>
    <m/>
    <s v="CXP00036919"/>
    <d v="2014-12-31T00:00:00"/>
    <s v="CONTR-3008"/>
    <s v="90% COMPRA TERRENO"/>
    <n v="-237600"/>
    <n v="-237600"/>
  </r>
  <r>
    <x v="1"/>
    <s v="Cuenta de proveedor"/>
    <s v="01200557948"/>
    <s v="HENRY DE LA CRUZ ABREU"/>
    <m/>
    <s v="CXP00037905"/>
    <d v="2014-12-31T00:00:00"/>
    <s v="OFIC. DGTIC/449/2014"/>
    <s v="PERSONAL CONTRATADO PARA HABILITACION DE ESPACIOS, 3 MESES"/>
    <n v="-103500"/>
    <n v="-103500"/>
  </r>
  <r>
    <x v="1"/>
    <s v="Cuenta de proveedor"/>
    <s v="02100088315"/>
    <s v="LENIN  JAVIER GARO DIAZ"/>
    <m/>
    <s v="CXP00037916"/>
    <d v="2014-12-31T00:00:00"/>
    <s v="OFIC. DGTIC/449/2014"/>
    <s v="PERSONAL CONTRATADO PARA HABILITACION DE ESPACIOS, 3 MESES"/>
    <n v="-103500"/>
    <n v="-103500"/>
  </r>
  <r>
    <x v="1"/>
    <s v="Cuenta de proveedor"/>
    <s v="02600886895"/>
    <s v="OLINDA MARIA MERCEDES MERCEDES"/>
    <m/>
    <s v="CXP00036490"/>
    <d v="2014-12-31T00:00:00"/>
    <s v="A010010011500000004"/>
    <s v="REHABILITACION COMEDOR DEL C. E. FRANCISCO DEL ROSARIO SANCH"/>
    <n v="-1996654.05"/>
    <n v="-1996654.05"/>
  </r>
  <r>
    <x v="1"/>
    <s v="Cuenta de proveedor"/>
    <s v="03102859026"/>
    <s v="EMILIO JOSE HERNANDEZ TEJADA"/>
    <m/>
    <s v="CXP00037885"/>
    <d v="2014-12-31T00:00:00"/>
    <s v="OFIC. DGTIC/449/2014"/>
    <s v="PERSONAL CONTRATADO PARA HABILITACION DE ESPACIOS, 3 MESES"/>
    <n v="-103500"/>
    <n v="-103500"/>
  </r>
  <r>
    <x v="1"/>
    <s v="Cuenta de proveedor"/>
    <s v="04701000848"/>
    <s v="VERONICA JOSEFINA DILONE ALMONTE"/>
    <m/>
    <s v="MIED-158986"/>
    <d v="2014-12-31T00:00:00"/>
    <s v="NULO"/>
    <s v="CONTR.2340-5"/>
    <n v="1241598.04"/>
    <n v="1241598.04"/>
  </r>
  <r>
    <x v="1"/>
    <s v="Cuenta de proveedor"/>
    <s v="04801007644"/>
    <s v="MOISES RAMON MEJIA HERNANDEZ"/>
    <m/>
    <s v="CXP00037903"/>
    <d v="2014-12-31T00:00:00"/>
    <s v="OFIC. DGTIC/449/2014"/>
    <s v="PERSONAL CONTRATADO PARA HABILITACION DE ESPACIOS, 3 MESES"/>
    <n v="-103500"/>
    <n v="-103500"/>
  </r>
  <r>
    <x v="1"/>
    <s v="Cuenta de proveedor"/>
    <s v="06500224008"/>
    <s v="ALEXANDER DE LA CRUZ DE CASTRO"/>
    <m/>
    <s v="CXP00037918"/>
    <d v="2014-12-31T00:00:00"/>
    <s v="OFIC. DGTIC/449/2014"/>
    <s v="PERSONAL CONTRATADO PARA HABILITACION DE ESPACIOS, 3 MESES"/>
    <n v="-103500"/>
    <n v="-103500"/>
  </r>
  <r>
    <x v="1"/>
    <s v="Cuenta de proveedor"/>
    <s v="08700141776"/>
    <s v="EDUANY NOEL JAQUEZ DE LA ROSA"/>
    <m/>
    <s v="CXP00037914"/>
    <d v="2014-12-31T00:00:00"/>
    <s v="OFIC. DGTIC/449/2014"/>
    <s v="PERSONAL CONTRATADO PARA HABILITACION DE ESPACIOS, 3 MESES"/>
    <n v="-103500"/>
    <n v="-103500"/>
  </r>
  <r>
    <x v="1"/>
    <s v="Cuenta de proveedor"/>
    <s v="22300844978"/>
    <s v="JORGE LUIS  SANTANA CUELLO"/>
    <m/>
    <s v="CXP00037880"/>
    <d v="2014-12-31T00:00:00"/>
    <s v="OFIC. DGTIC/449/2014"/>
    <s v="PERSONAL CONTRATADO PARA HABILITACION DE ESPACIOS, 3 MESES"/>
    <n v="-103500"/>
    <n v="-103500"/>
  </r>
  <r>
    <x v="1"/>
    <s v="Cuenta de proveedor"/>
    <s v="22400037473"/>
    <s v="VICTOR DANIEL DURAN EVANGELISTA"/>
    <m/>
    <s v="CXP00037911"/>
    <d v="2014-12-31T00:00:00"/>
    <s v="OFIC. DGTIC/449/2014"/>
    <s v="PERSONAL CONTRATADO PARA HABILITACION DE ESPACIOS, 3 MESES"/>
    <n v="-103500"/>
    <n v="-103500"/>
  </r>
  <r>
    <x v="1"/>
    <s v="Cuenta de proveedor"/>
    <s v="22400672030"/>
    <s v="EMMANUEL POLANCO MENDEZ"/>
    <m/>
    <s v="CXP00037890"/>
    <d v="2014-12-31T00:00:00"/>
    <s v="OFIC. DGTIC/449/2014"/>
    <s v="PERSONAL CONTRATADO PARA HABILITACION DE ESPACIOS, 3 MESES"/>
    <n v="-103500"/>
    <n v="-103500"/>
  </r>
  <r>
    <x v="1"/>
    <s v="Cuenta de proveedor"/>
    <s v="40221719566"/>
    <s v="JOSE MODESTO CEPEDA ACOSTA"/>
    <m/>
    <s v="CXP00037882"/>
    <d v="2014-12-31T00:00:00"/>
    <s v="OFIC. DGTIC/449/2014"/>
    <s v="PERSONAL CONTRATADO PARA HABILITACION DE ESPACIOS, 3 MESES"/>
    <n v="-103500"/>
    <n v="-103500"/>
  </r>
  <r>
    <x v="1"/>
    <s v="Cuenta de proveedor"/>
    <s v="40224390167"/>
    <s v="NOEL VIDAL MORILLO SOLIS"/>
    <m/>
    <s v="CXP00037912"/>
    <d v="2014-12-31T00:00:00"/>
    <s v="OFIC. DGTIC/449/2014"/>
    <s v="PERSONAL CONTRATADO PARA HABILITACION DE ESPACIOS, 3 MESES"/>
    <n v="-103500"/>
    <n v="-103500"/>
  </r>
  <r>
    <x v="0"/>
    <s v="Cuenta de proveedor"/>
    <s v="130903281"/>
    <s v="INVERSIONES GLARUS, SRL"/>
    <m/>
    <s v="CXP00038468"/>
    <d v="2015-01-02T00:00:00"/>
    <s v="A0100100115000000116"/>
    <s v="SERVICIOS DE ALOJAMIENTO,ALIMENTACION Y ALQUILERES"/>
    <n v="-811388"/>
    <n v="-811388"/>
  </r>
  <r>
    <x v="0"/>
    <s v="Cuenta de proveedor"/>
    <s v="131112137"/>
    <s v="AVELIA COMERCIAL, SRL"/>
    <m/>
    <s v="CXP00037333"/>
    <d v="2015-01-12T00:00:00"/>
    <s v="A0100100115000000011"/>
    <s v="SERVICIO DE ALQUILER DE STAND CMC-608-2014"/>
    <n v="-295000"/>
    <n v="-295000"/>
  </r>
  <r>
    <x v="0"/>
    <s v="Cuenta de proveedor"/>
    <s v="04400154110"/>
    <s v="PEDRO CONTRERAS PARRA"/>
    <m/>
    <s v="CXP00036677"/>
    <d v="2015-01-15T00:00:00"/>
    <s v="P010010011502476206"/>
    <s v="SERVICIO DE TRANSMISION PUBLICIDAD CAPSULAS INFORM"/>
    <n v="-47200"/>
    <n v="-47200"/>
  </r>
  <r>
    <x v="1"/>
    <s v="Cuenta de proveedor"/>
    <s v="40222506756"/>
    <s v="MARLIN LEIDY CHAVEZ VENTURA"/>
    <m/>
    <s v="CXP00036699"/>
    <d v="2015-01-15T00:00:00"/>
    <s v="-ANULADA-"/>
    <s v="ALQUILER LOCAL DE 01/08/2014 AL 01/08/2015"/>
    <n v="-113280"/>
    <n v="-113280"/>
  </r>
  <r>
    <x v="0"/>
    <s v="Cuenta de proveedor"/>
    <s v="123003846"/>
    <s v="OZAVI RENT A CAR SRL"/>
    <m/>
    <s v="CXP00036732"/>
    <d v="2015-01-16T00:00:00"/>
    <s v="A10010011502414-Nula"/>
    <s v="SERVICIO DE ALQUILER DE JEEPETA PARA USO DEL MINER"/>
    <n v="-104399.91"/>
    <n v="-104399.91"/>
  </r>
  <r>
    <x v="1"/>
    <s v="Cuenta de proveedor"/>
    <s v="00106664667"/>
    <s v="CARMEN NELIA FRANCISCO FRANCISCO"/>
    <m/>
    <s v="CXP00036814"/>
    <d v="2015-01-20T00:00:00"/>
    <s v="CONTR.1997-ANULADA"/>
    <s v="90% COMPRA MEJORA"/>
    <n v="-270000"/>
    <n v="-270000"/>
  </r>
  <r>
    <x v="1"/>
    <s v="Cuenta de proveedor"/>
    <s v="00107250862"/>
    <s v="LIVIA  JESUS CABRAL"/>
    <m/>
    <s v="CXP00036833"/>
    <d v="2015-01-20T00:00:00"/>
    <s v="CONTR. 0002-13"/>
    <s v="ALQUILER LOCAL MES DE NOVIEMBRE/2014"/>
    <n v="-24272.6"/>
    <n v="-24272.6"/>
  </r>
  <r>
    <x v="0"/>
    <s v="Cuenta de proveedor"/>
    <s v="123003846"/>
    <s v="OZAVI RENT A CAR SRL"/>
    <m/>
    <s v="CXP00036873"/>
    <d v="2015-01-22T00:00:00"/>
    <s v="A010010011500002331"/>
    <s v="ALQUILER DE 1 VEHICULO POR  MINERD"/>
    <n v="-104399.91"/>
    <n v="-104399.91"/>
  </r>
  <r>
    <x v="1"/>
    <s v="Cuenta de proveedor"/>
    <s v="130308748"/>
    <s v="CRUZ CID CONSULTORES ASOCIADOS SRL"/>
    <s v="Libramiento"/>
    <s v="MIED-159156"/>
    <d v="2015-01-22T00:00:00"/>
    <s v="ANULADA"/>
    <s v="CONTR. 1659-1"/>
    <n v="1349604.36"/>
    <n v="1349604.36"/>
  </r>
  <r>
    <x v="1"/>
    <s v="Cuenta de proveedor"/>
    <s v="130308748"/>
    <s v="CRUZ CID CONSULTORES ASOCIADOS SRL"/>
    <s v="Libramiento"/>
    <s v="CXP00036883"/>
    <d v="2015-01-22T00:00:00"/>
    <s v="ANULADA"/>
    <s v="CUBICACION #1"/>
    <n v="-6748021.8200000003"/>
    <n v="-6748021.8200000003"/>
  </r>
  <r>
    <x v="2"/>
    <s v="Cuenta de proveedor"/>
    <s v="00118063528"/>
    <s v="AMMY MAÑON PEÑA"/>
    <m/>
    <s v="PI012135"/>
    <d v="2015-01-27T00:00:00"/>
    <s v="OFIC. 5/2015"/>
    <s v="PARA CUBRIR GASTOS A PROF. QUE VISITARAN NUESTRO PAIS"/>
    <n v="-61817.8"/>
    <n v="-61817.8"/>
  </r>
  <r>
    <x v="1"/>
    <s v="Cuenta de proveedor"/>
    <s v="01000476661"/>
    <s v="FRANCISCO MANUEL GONZALEZ BIDO."/>
    <s v="Libramiento"/>
    <s v="CXP00036983"/>
    <d v="2015-01-27T00:00:00"/>
    <s v="CONTR. 1221"/>
    <s v="ALQUILER LOCAL DESDE 15/11/2014 AL 15/11/2015"/>
    <n v="-212400"/>
    <n v="-212400"/>
  </r>
  <r>
    <x v="0"/>
    <s v="Cuenta de proveedor"/>
    <s v="101026669"/>
    <s v="SERVICOLT SRL"/>
    <s v="Libramiento"/>
    <s v="CXP00038017"/>
    <d v="2015-01-28T00:00:00"/>
    <s v="A010010011500000740"/>
    <s v="SERVICIO DE ALQUILER VEHICULO PARA USO DEL MINERD"/>
    <n v="-68509.289999999994"/>
    <n v="-68509.289999999994"/>
  </r>
  <r>
    <x v="2"/>
    <s v="Cuenta de proveedor"/>
    <s v="00108963216"/>
    <s v="DIGNA MARIA ADAMES"/>
    <m/>
    <s v="PI012250"/>
    <d v="2015-01-29T00:00:00"/>
    <s v="OFICIO DGEP#39/2015"/>
    <s v="PARA CUBRIR VISITAS A ESCUELAS GRUPOS FOCALES CON PRACTICAS"/>
    <n v="-8200"/>
    <n v="-8200"/>
  </r>
  <r>
    <x v="1"/>
    <s v="Cuenta de proveedor"/>
    <s v="00111055752"/>
    <s v="EDISON ANTONIO TRONCOSO CORPORAN"/>
    <s v="Cheque"/>
    <s v="CXP00037202"/>
    <d v="2015-02-03T00:00:00"/>
    <s v="CONTR. 1107-16"/>
    <s v="SERVICIOS PROFESIONALES DEL 6/12/2014 AL 6/01/2015"/>
    <n v="-65000"/>
    <n v="-65000"/>
  </r>
  <r>
    <x v="2"/>
    <s v="Cuenta de proveedor"/>
    <s v="00107460214"/>
    <s v="ELISA NUÑEZ SEVERINO PADILLA"/>
    <m/>
    <s v="PI012178"/>
    <d v="2015-02-04T00:00:00"/>
    <s v="OFICIO #68/2015"/>
    <s v="PARA CUBRIR GASTOS EN ENCUENTROS CON EQ. TECNICOS"/>
    <n v="-7095.96"/>
    <n v="-7095.96"/>
  </r>
  <r>
    <x v="2"/>
    <s v="Cuenta de proveedor"/>
    <s v="101618787"/>
    <s v="ALTICE DOMINICANA, S. A."/>
    <m/>
    <s v="PAG00133756"/>
    <d v="2015-02-05T00:00:00"/>
    <m/>
    <s v="CXP00035122"/>
    <n v="983015.7"/>
    <n v="983015.7"/>
  </r>
  <r>
    <x v="1"/>
    <s v="Cuenta de proveedor"/>
    <s v="00107250862"/>
    <s v="LIVIA  JESUS CABRAL"/>
    <m/>
    <s v="CXP00037335"/>
    <d v="2015-02-05T00:00:00"/>
    <s v="CONTR. 0002-14"/>
    <s v="ALQUILER LOCAL MES DICIEMBRE/2014"/>
    <n v="-24272.6"/>
    <n v="-24272.6"/>
  </r>
  <r>
    <x v="2"/>
    <s v="Cuenta de proveedor"/>
    <s v="00108831629"/>
    <s v="MILEDY ALCANTARA MAMBRU"/>
    <m/>
    <s v="PI012179"/>
    <d v="2015-02-06T00:00:00"/>
    <s v="OFICIO #74/2015"/>
    <s v="PARA CUBRIR GASTOS EN ENCUENTROS ESPACIO DE ORIENTACION"/>
    <n v="-7095.96"/>
    <n v="-7095.96"/>
  </r>
  <r>
    <x v="2"/>
    <s v="Cuenta de proveedor"/>
    <s v="03102456955"/>
    <s v="YOLANDA MERCEDES MARCELINO SALCEDO DE M."/>
    <m/>
    <s v="CXP00037425"/>
    <d v="2015-02-06T00:00:00"/>
    <s v="OFICIO #985/2015"/>
    <s v="PRESTACIONES LABORALES, SEGUN CALCULOS DEL MAP"/>
    <n v="-1176206.76"/>
    <n v="-1176206.76"/>
  </r>
  <r>
    <x v="2"/>
    <s v="Cuenta de proveedor"/>
    <s v="00200873784"/>
    <s v="DOMINGO GABRIEL SIERRA"/>
    <m/>
    <s v="PI012274"/>
    <d v="2015-02-10T00:00:00"/>
    <s v="OFICIO #44/2015"/>
    <s v="VIATICOS PARA REALIZAR VISITAS DE ACOMPAÑAMIENTO"/>
    <n v="-7426"/>
    <n v="-7426"/>
  </r>
  <r>
    <x v="1"/>
    <s v="Cuenta de proveedor"/>
    <s v="01800369587"/>
    <s v="DIALMA PERFIDIA FELIZ MENDEZ"/>
    <m/>
    <s v="CXP00037599"/>
    <d v="2015-02-10T00:00:00"/>
    <s v="CONTR.3247-1"/>
    <s v="10% FINAL COMPRA TERRENO"/>
    <n v="-270000"/>
    <n v="-270000"/>
  </r>
  <r>
    <x v="1"/>
    <s v="Cuenta de proveedor"/>
    <s v="101888903"/>
    <s v="CIVIL MEK S A"/>
    <m/>
    <s v="CXP00037605"/>
    <d v="2015-02-11T00:00:00"/>
    <s v="CONTR. 626-10"/>
    <s v="CUBICACION #11"/>
    <n v="-1112324.53"/>
    <n v="-1112324.53"/>
  </r>
  <r>
    <x v="2"/>
    <s v="Cuenta de proveedor"/>
    <s v="00111199790"/>
    <s v="EVELYN PAULA"/>
    <m/>
    <s v="PI012261"/>
    <d v="2015-02-13T00:00:00"/>
    <s v="OFICIO DGEI #57/2015"/>
    <s v="PARA CUBRIR MONITOREO AL ENC. DEL EQ. AMPL. CON EL EQ. TEC."/>
    <n v="-15160"/>
    <n v="-15160"/>
  </r>
  <r>
    <x v="1"/>
    <s v="Cuenta de proveedor"/>
    <s v="00104614102"/>
    <s v="MODESTO LEONIDAS PEÑA REYNA"/>
    <m/>
    <s v="CXP00037772"/>
    <d v="2015-02-13T00:00:00"/>
    <s v="CONTR. 426-8"/>
    <s v="CUBICACION #8"/>
    <n v="-3912257.74"/>
    <n v="-3129806.19"/>
  </r>
  <r>
    <x v="1"/>
    <s v="Cuenta de proveedor"/>
    <s v="02600678714"/>
    <s v="SANTA SILVIA RUIZ CEDEÑO"/>
    <m/>
    <s v="CXP00037801"/>
    <d v="2015-02-13T00:00:00"/>
    <s v="CONTR. 0006"/>
    <s v="ALQUILER LOCAL MESES DE AGOSTO/2014 A JULIO/2015"/>
    <n v="-141600"/>
    <n v="-141600"/>
  </r>
  <r>
    <x v="1"/>
    <s v="Cuenta de proveedor"/>
    <s v="130677468"/>
    <s v="IV INVERSIONES PLANIFICADAS, SRL"/>
    <m/>
    <s v="CXP00037783"/>
    <d v="2015-02-13T00:00:00"/>
    <s v="CONTR. 1397-13"/>
    <s v="CUBICACION #14"/>
    <n v="-1379093.6"/>
    <n v="-1379093.6"/>
  </r>
  <r>
    <x v="1"/>
    <s v="Cuenta de proveedor"/>
    <s v="00101464923"/>
    <s v="GUILLERMO ERNESTO STERLING MONTES DE OCA"/>
    <m/>
    <s v="CXP00037824"/>
    <d v="2015-02-16T00:00:00"/>
    <s v="CONTR. 0748-19"/>
    <s v="SERVICIOS PROFESIONALES DEL 15/09 AL 15/10/2014"/>
    <n v="-236000"/>
    <n v="-236000"/>
  </r>
  <r>
    <x v="1"/>
    <s v="Cuenta de proveedor"/>
    <s v="00101464923"/>
    <s v="GUILLERMO ERNESTO STERLING MONTES DE OCA"/>
    <m/>
    <s v="CXP00037825"/>
    <d v="2015-02-16T00:00:00"/>
    <s v="CONTR. 0748-20"/>
    <s v="SERVICIOS PROFESIONALES DEL 15/01 AL 15/02/2015"/>
    <n v="-236000"/>
    <n v="-236000"/>
  </r>
  <r>
    <x v="0"/>
    <s v="Cuenta de proveedor"/>
    <s v="101026669"/>
    <s v="SERVICOLT SRL"/>
    <s v="Libramiento"/>
    <s v="CXP00038014"/>
    <d v="2015-02-19T00:00:00"/>
    <s v="A010010011500000513"/>
    <s v="SERVICIO DE ALQUILER VEHICULO PARA USO DEL MINERD"/>
    <n v="-5767.99"/>
    <n v="-5767.99"/>
  </r>
  <r>
    <x v="0"/>
    <s v="Cuenta de proveedor"/>
    <s v="101026669"/>
    <s v="SERVICOLT SRL"/>
    <s v="Libramiento"/>
    <s v="CXP00038015"/>
    <d v="2015-02-19T00:00:00"/>
    <s v="A010010011500000633"/>
    <s v="SERVICIO DE ALQUILER VEHICULO PARA USO DEL MINERD"/>
    <n v="-90327.35"/>
    <n v="-90327.35"/>
  </r>
  <r>
    <x v="0"/>
    <s v="Cuenta de proveedor"/>
    <s v="101026669"/>
    <s v="SERVICOLT SRL"/>
    <s v="Libramiento"/>
    <s v="CXP00038018"/>
    <d v="2015-02-19T00:00:00"/>
    <s v="A010010011500000690"/>
    <s v="SERVICIO DE ALQUILER VEHICULO PARA USO DEL MINERD"/>
    <n v="-70115.98"/>
    <n v="-70115.98"/>
  </r>
  <r>
    <x v="0"/>
    <s v="Cuenta de proveedor"/>
    <s v="101026669"/>
    <s v="SERVICOLT SRL"/>
    <s v="Libramiento"/>
    <s v="CXP00038020"/>
    <d v="2015-02-19T00:00:00"/>
    <s v="A010010011500000702"/>
    <s v="SERVICIO DE ALQUILER VEHICULO PARA USO DEL MINERD"/>
    <n v="-95554.55"/>
    <n v="-95554.55"/>
  </r>
  <r>
    <x v="0"/>
    <s v="Cuenta de proveedor"/>
    <s v="101026669"/>
    <s v="SERVICOLT SRL"/>
    <s v="Libramiento"/>
    <s v="CXP00038021"/>
    <d v="2015-02-19T00:00:00"/>
    <s v="A010010011500000766"/>
    <s v="SERVICIO DE ALQUILER VEHICULO PARA USO DEL MINERD"/>
    <n v="-75278.37"/>
    <n v="-75278.37"/>
  </r>
  <r>
    <x v="0"/>
    <s v="Cuenta de proveedor"/>
    <s v="101026669"/>
    <s v="SERVICOLT SRL"/>
    <s v="Libramiento"/>
    <s v="CXP00038023"/>
    <d v="2015-02-19T00:00:00"/>
    <s v="A010010011500000764"/>
    <s v="SERVICIO DE ALQUILER VEHICULO PARA USO DEL MINERD"/>
    <n v="-68499"/>
    <n v="-68499"/>
  </r>
  <r>
    <x v="0"/>
    <s v="Cuenta de proveedor"/>
    <s v="101026669"/>
    <s v="SERVICOLT SRL"/>
    <s v="Libramiento"/>
    <s v="CXP00038024"/>
    <d v="2015-02-19T00:00:00"/>
    <s v="A010010011500000762"/>
    <s v="SERVICIO DE ALQUILER VEHICULO PARA USO DEL MINERD"/>
    <n v="-68499"/>
    <n v="-68499"/>
  </r>
  <r>
    <x v="0"/>
    <s v="Cuenta de proveedor"/>
    <s v="101026669"/>
    <s v="SERVICOLT SRL"/>
    <s v="Libramiento"/>
    <s v="CXP00038026"/>
    <d v="2015-02-19T00:00:00"/>
    <s v="A010010011500000763"/>
    <s v="SERVICIO DE ALQUILER VEHICULO PARA USO DEL MINERD"/>
    <n v="-68509.289999999994"/>
    <n v="-68509.289999999994"/>
  </r>
  <r>
    <x v="0"/>
    <s v="Cuenta de proveedor"/>
    <s v="101026669"/>
    <s v="SERVICOLT SRL"/>
    <s v="Libramiento"/>
    <s v="CXP00038028"/>
    <d v="2015-02-19T00:00:00"/>
    <s v="A010010011500000767"/>
    <s v="SERVICIO DE ALQUILER VEHICULO PARA USO DEL MINERD"/>
    <n v="-68499"/>
    <n v="-68499"/>
  </r>
  <r>
    <x v="0"/>
    <s v="Cuenta de proveedor"/>
    <s v="101026669"/>
    <s v="SERVICOLT SRL"/>
    <s v="Libramiento"/>
    <s v="CXP00038030"/>
    <d v="2015-02-19T00:00:00"/>
    <s v="A010010011500000765"/>
    <s v="SERVICIO DE ALQUILER VEHICULO PARA USO DEL MINERD"/>
    <n v="-68499"/>
    <n v="-68499"/>
  </r>
  <r>
    <x v="0"/>
    <s v="Cuenta de proveedor"/>
    <s v="101026669"/>
    <s v="SERVICOLT SRL"/>
    <s v="Libramiento"/>
    <s v="CXP00038031"/>
    <d v="2015-02-19T00:00:00"/>
    <s v="A010010011500000775"/>
    <s v="SERVICIO DE ALQUILER VEHICULO PARA USO DEL MINERD"/>
    <n v="-68509.33"/>
    <n v="-68509.33"/>
  </r>
  <r>
    <x v="0"/>
    <s v="Cuenta de proveedor"/>
    <s v="101026669"/>
    <s v="SERVICOLT SRL"/>
    <s v="Libramiento"/>
    <s v="CXP00038032"/>
    <d v="2015-02-19T00:00:00"/>
    <s v="A010010011500000777"/>
    <s v="SERVICIO DE ALQUILER VEHICULO PARA USO DEL MINERD"/>
    <n v="-68170.22"/>
    <n v="-68170.22"/>
  </r>
  <r>
    <x v="0"/>
    <s v="Cuenta de proveedor"/>
    <s v="101026669"/>
    <s v="SERVICOLT SRL"/>
    <s v="Libramiento"/>
    <s v="CXP00038034"/>
    <d v="2015-02-19T00:00:00"/>
    <s v="A010010011500000778"/>
    <s v="SERVICIO DE ALQUILER VEHICULO PARA USO DEL MINERD"/>
    <n v="-24378.3"/>
    <n v="-24378.3"/>
  </r>
  <r>
    <x v="0"/>
    <s v="Cuenta de proveedor"/>
    <s v="101026669"/>
    <s v="SERVICOLT SRL"/>
    <s v="Libramiento"/>
    <s v="CXP00038035"/>
    <d v="2015-02-19T00:00:00"/>
    <s v="A010010011500000781"/>
    <s v="SERVICIO DE ALQUILER VEHICULO PARA USO DEL MINERD"/>
    <n v="-70562.55"/>
    <n v="-70562.55"/>
  </r>
  <r>
    <x v="0"/>
    <s v="Cuenta de proveedor"/>
    <s v="101026669"/>
    <s v="SERVICOLT SRL"/>
    <s v="Libramiento"/>
    <s v="CXP00038037"/>
    <d v="2015-02-19T00:00:00"/>
    <s v="A010010011500000782"/>
    <s v="SERVICIO DE ALQUILER VEHICULO PARA USO DEL MINERD"/>
    <n v="-68907.460000000006"/>
    <n v="-68907.460000000006"/>
  </r>
  <r>
    <x v="0"/>
    <s v="Cuenta de proveedor"/>
    <s v="101026669"/>
    <s v="SERVICOLT SRL"/>
    <s v="Libramiento"/>
    <s v="CXP00038039"/>
    <d v="2015-02-19T00:00:00"/>
    <s v="A010010011500000787"/>
    <s v="SERVICIO DE ALQUILER VEHICULO PARA USO DEL MINERD"/>
    <n v="-138582.07999999999"/>
    <n v="-138582.07999999999"/>
  </r>
  <r>
    <x v="0"/>
    <s v="Cuenta de proveedor"/>
    <s v="101026669"/>
    <s v="SERVICOLT SRL"/>
    <s v="Libramiento"/>
    <s v="CXP00038040"/>
    <d v="2015-02-19T00:00:00"/>
    <s v="A010010011500000796"/>
    <s v="SERVICIO DE ALQUILER VEHICULO PARA USO DEL MINERD"/>
    <n v="-68987.3"/>
    <n v="-68987.3"/>
  </r>
  <r>
    <x v="0"/>
    <s v="Cuenta de proveedor"/>
    <s v="101026669"/>
    <s v="SERVICOLT SRL"/>
    <s v="Libramiento"/>
    <s v="CXP00038042"/>
    <d v="2015-02-19T00:00:00"/>
    <s v="A010010011500000798"/>
    <s v="SERVICIO DE ALQUILER VEHICULO PARA USO DEL MINERD"/>
    <n v="-68987.3"/>
    <n v="-68987.3"/>
  </r>
  <r>
    <x v="0"/>
    <s v="Cuenta de proveedor"/>
    <s v="101026669"/>
    <s v="SERVICOLT SRL"/>
    <s v="Libramiento"/>
    <s v="CXP00038044"/>
    <d v="2015-02-19T00:00:00"/>
    <s v="A010010011500000801"/>
    <s v="SERVICIO DE ALQUILER VEHICULO PARA USO DEL MINERD"/>
    <n v="-68987.3"/>
    <n v="-68987.3"/>
  </r>
  <r>
    <x v="0"/>
    <s v="Cuenta de proveedor"/>
    <s v="101026669"/>
    <s v="SERVICOLT SRL"/>
    <s v="Libramiento"/>
    <s v="CXP00038046"/>
    <d v="2015-02-19T00:00:00"/>
    <s v="A010010011500000805"/>
    <s v="SERVICIO DE ALQUILER VEHICULO PARA USO DEL MINERD"/>
    <n v="-6279.08"/>
    <n v="-6279.08"/>
  </r>
  <r>
    <x v="0"/>
    <s v="Cuenta de proveedor"/>
    <s v="101026669"/>
    <s v="SERVICOLT SRL"/>
    <s v="Libramiento"/>
    <s v="CXP00038047"/>
    <d v="2015-02-19T00:00:00"/>
    <s v="A010010011500000815"/>
    <s v="SERVICIO DE ALQUILER VEHICULO PARA USO DEL MINERD"/>
    <n v="-69018.98"/>
    <n v="-69018.98"/>
  </r>
  <r>
    <x v="0"/>
    <s v="Cuenta de proveedor"/>
    <s v="101026669"/>
    <s v="SERVICOLT SRL"/>
    <s v="Libramiento"/>
    <s v="CXP00038048"/>
    <d v="2015-02-19T00:00:00"/>
    <s v="A010010011500000838"/>
    <s v="SERVICIO DE ALQUILER VEHICULO PARA USO DEL MINERD"/>
    <n v="-69375.16"/>
    <n v="-69375.16"/>
  </r>
  <r>
    <x v="0"/>
    <s v="Cuenta de proveedor"/>
    <s v="101026669"/>
    <s v="SERVICOLT SRL"/>
    <s v="Libramiento"/>
    <s v="CXP00038049"/>
    <d v="2015-02-19T00:00:00"/>
    <s v="A010010011500000836"/>
    <s v="SERVICIO DE ALQUILER VEHICULO PARA USO DEL MINERD"/>
    <n v="-69375.149999999994"/>
    <n v="-69375.149999999994"/>
  </r>
  <r>
    <x v="0"/>
    <s v="Cuenta de proveedor"/>
    <s v="101026669"/>
    <s v="SERVICOLT SRL"/>
    <s v="Libramiento"/>
    <s v="CXP00038051"/>
    <d v="2015-02-19T00:00:00"/>
    <s v="A010010011500000843"/>
    <s v="SERVICIO DE ALQUILER VEHICULO PARA USO DEL MINERD"/>
    <n v="-41625.089999999997"/>
    <n v="-41625.089999999997"/>
  </r>
  <r>
    <x v="0"/>
    <s v="Cuenta de proveedor"/>
    <s v="101026669"/>
    <s v="SERVICOLT SRL"/>
    <s v="Libramiento"/>
    <s v="CXP00038052"/>
    <d v="2015-02-19T00:00:00"/>
    <s v="A010010011500000538"/>
    <s v="SERVICIO DE ALQUILER VEHICULO PARA USO DEL MINERD"/>
    <n v="-11537.64"/>
    <n v="-11537.64"/>
  </r>
  <r>
    <x v="0"/>
    <s v="Cuenta de proveedor"/>
    <s v="101026669"/>
    <s v="SERVICOLT SRL"/>
    <s v="Libramiento"/>
    <s v="CXP00038054"/>
    <d v="2015-02-19T00:00:00"/>
    <s v="A010010011500000639"/>
    <s v="SERVICIO DE ALQUILER VEHICULO PARA USO DEL MINERD"/>
    <n v="-122567.54"/>
    <n v="-122567.54"/>
  </r>
  <r>
    <x v="0"/>
    <s v="Cuenta de proveedor"/>
    <s v="101026669"/>
    <s v="SERVICOLT SRL"/>
    <s v="Libramiento"/>
    <s v="CXP00038055"/>
    <d v="2015-02-19T00:00:00"/>
    <s v="A010010011500000795"/>
    <s v="SERVICIO DE ALQUILER VEHICULO PARA USO DEL MINERD"/>
    <n v="-68987.3"/>
    <n v="-68987.3"/>
  </r>
  <r>
    <x v="0"/>
    <s v="Cuenta de proveedor"/>
    <s v="101026669"/>
    <s v="SERVICOLT SRL"/>
    <s v="Libramiento"/>
    <s v="CXP00038059"/>
    <d v="2015-02-19T00:00:00"/>
    <s v="A010010011500000813"/>
    <s v="SERVICIO DE ALQUILER VEHICULO PARA USO DEL MINERD"/>
    <n v="-69018.98"/>
    <n v="-69018.98"/>
  </r>
  <r>
    <x v="0"/>
    <s v="Cuenta de proveedor"/>
    <s v="101026669"/>
    <s v="SERVICOLT SRL"/>
    <s v="Libramiento"/>
    <s v="CXP00038060"/>
    <d v="2015-02-19T00:00:00"/>
    <s v="A010010011500000780"/>
    <s v="SERVICIO DE ALQUILER VEHICULO PARA USO DEL MINERD"/>
    <n v="-68987.3"/>
    <n v="-68987.3"/>
  </r>
  <r>
    <x v="0"/>
    <s v="Cuenta de proveedor"/>
    <s v="101026669"/>
    <s v="SERVICOLT SRL"/>
    <s v="Libramiento"/>
    <s v="CXP00038061"/>
    <d v="2015-02-19T00:00:00"/>
    <s v="A010010011500000802"/>
    <s v="SERVICIO DE ALQUILER VEHICULO PARA USO DEL MINERD"/>
    <n v="-68987.3"/>
    <n v="-68987.3"/>
  </r>
  <r>
    <x v="1"/>
    <s v="Cuenta de proveedor"/>
    <s v="102335992"/>
    <s v="RUI CONSTRUCTORA, SRL"/>
    <s v="Libramiento"/>
    <s v="CXP00038079"/>
    <d v="2015-02-19T00:00:00"/>
    <s v="CONTR.1422-16"/>
    <s v="CUBICACION 17"/>
    <n v="-1361395.22"/>
    <n v="-1361395.22"/>
  </r>
  <r>
    <x v="1"/>
    <s v="Cuenta de proveedor"/>
    <s v="02300005648"/>
    <s v="JULIO CESAR PEGUERO"/>
    <m/>
    <s v="CXP00038119"/>
    <d v="2015-02-20T00:00:00"/>
    <s v="P010010011502354105"/>
    <s v="SERVI. DE LEGALIZACION,P/EL SORTEO DE OBRAS CONSTR.DE 312 CE"/>
    <n v="-47200"/>
    <n v="-47200"/>
  </r>
  <r>
    <x v="1"/>
    <s v="Cuenta de proveedor"/>
    <s v="401031337"/>
    <s v="BIBLIOTECA NACIONAL PEDRO HENRIQUEZ UREÑA"/>
    <m/>
    <s v="CXP00039510"/>
    <d v="2015-02-20T00:00:00"/>
    <s v="A010010011500000026"/>
    <s v="ALQUILER SALA LATINOAMERICANA"/>
    <n v="-10000"/>
    <n v="-10000"/>
  </r>
  <r>
    <x v="2"/>
    <s v="Cuenta de proveedor"/>
    <s v="00111933727"/>
    <s v="GENSYS DIVANNA GUTIERREZ DE LUNA"/>
    <m/>
    <s v="PI012290"/>
    <d v="2015-02-24T00:00:00"/>
    <s v="OFICIO 117/2015"/>
    <s v="PARA REALIZAR VISITAS DE ACOMPAÑAMIENTO"/>
    <n v="-33068"/>
    <n v="-33068"/>
  </r>
  <r>
    <x v="2"/>
    <s v="Cuenta de proveedor"/>
    <s v="00200856540"/>
    <s v="SECUNDINO FRANCO VALDEZ"/>
    <m/>
    <s v="PI012289"/>
    <d v="2015-02-24T00:00:00"/>
    <s v="OFICIO 116/2015"/>
    <s v="PARA REALIZAR VISITAS DE ACOMPAÑAMIENTO"/>
    <n v="-11026"/>
    <n v="-11026"/>
  </r>
  <r>
    <x v="1"/>
    <s v="Cuenta de proveedor"/>
    <s v="03101506578"/>
    <s v="VALENTIN ANTONIO VASQUEZ"/>
    <m/>
    <s v="CXP00038434"/>
    <d v="2015-02-25T00:00:00"/>
    <s v="P010010011502003401"/>
    <s v="SERV. DE LEGALIZ.P/EL SORTEO DE OBRAS CONSTRUC. 312 CENTROS"/>
    <n v="-59000"/>
    <n v="-59000"/>
  </r>
  <r>
    <x v="0"/>
    <s v="Cuenta de proveedor"/>
    <s v="130645035"/>
    <s v="JULIVIOT FLORISTERIA, SRL"/>
    <m/>
    <s v="CXP00038975"/>
    <d v="2015-02-26T00:00:00"/>
    <s v="A010010011500001183"/>
    <s v="COMPRA DE VARIAS OFRENDAS FLORALES"/>
    <n v="-35400"/>
    <n v="-35400"/>
  </r>
  <r>
    <x v="0"/>
    <s v="Cuenta de proveedor"/>
    <s v="130645035"/>
    <s v="JULIVIOT FLORISTERIA, SRL"/>
    <m/>
    <s v="CXP00038976"/>
    <d v="2015-02-26T00:00:00"/>
    <s v="A010010011500001184"/>
    <s v="COMPRA DE VARIAS OFRENDAS FLORALES"/>
    <n v="-35400"/>
    <n v="-35400"/>
  </r>
  <r>
    <x v="0"/>
    <s v="Cuenta de proveedor"/>
    <s v="130645035"/>
    <s v="JULIVIOT FLORISTERIA, SRL"/>
    <m/>
    <s v="CXP00038977"/>
    <d v="2015-02-26T00:00:00"/>
    <s v="A010010011500001182"/>
    <s v="COMPRA DE VARIAS OFRENDAS FLORALES"/>
    <n v="-17700"/>
    <n v="-17700"/>
  </r>
  <r>
    <x v="0"/>
    <s v="Cuenta de proveedor"/>
    <s v="130704651"/>
    <s v="FANCY TABLES SRL."/>
    <s v="Cheque"/>
    <s v="CXP00038552"/>
    <d v="2015-03-02T00:00:00"/>
    <s v="A010010011500000007"/>
    <s v="REFRIGERIOS Y ALQUILERES OPERATIVO CHICUNGUNYA"/>
    <n v="-226324"/>
    <n v="-206376.8"/>
  </r>
  <r>
    <x v="0"/>
    <s v="Cuenta de proveedor"/>
    <s v="401047039"/>
    <s v="COOP NACIONAL DE SERVICIOS MULTIPLES MAESTROS,"/>
    <m/>
    <s v="CXP00038545"/>
    <d v="2015-03-02T00:00:00"/>
    <s v="A010010011500001602"/>
    <s v="SERVICIOS DE ALOJAMIENTO Y ALIMENTACION"/>
    <n v="-386140"/>
    <n v="-386140"/>
  </r>
  <r>
    <x v="2"/>
    <s v="Cuenta de proveedor"/>
    <s v="00101741585"/>
    <s v="FRANCISCO JOSE OLIVO GARCIA HOLGUIN"/>
    <m/>
    <s v="PI012294"/>
    <d v="2015-03-05T00:00:00"/>
    <s v="OFICIO #17/2015"/>
    <s v="PARA CUBRIR GASTOS EN LA CAPACITACION DE LIDERES COMUNITARIO"/>
    <n v="-16191"/>
    <n v="-16191"/>
  </r>
  <r>
    <x v="1"/>
    <s v="Cuenta de proveedor"/>
    <s v="06100257283"/>
    <s v="CESAR LEVIN MARTINEZ MARTINEZ"/>
    <m/>
    <s v="CXP00038680"/>
    <d v="2015-03-05T00:00:00"/>
    <s v="CONTR.3010-1"/>
    <s v="10% FINAL COMPRA TERRENO"/>
    <n v="-600000"/>
    <n v="-600000"/>
  </r>
  <r>
    <x v="1"/>
    <s v="Cuenta de proveedor"/>
    <s v="02300282585"/>
    <s v="MARIA ISABEL AMINIA SANCHEZ RIVERA DE LUGO"/>
    <m/>
    <s v="CXP00038781"/>
    <d v="2015-03-09T00:00:00"/>
    <s v="P010010011501072709"/>
    <s v="SERVICIO LEGALIZ.CORRESP.A LA RECEPCION Y APERTURA DE CREDEN"/>
    <n v="-59000"/>
    <n v="-59000"/>
  </r>
  <r>
    <x v="0"/>
    <s v="Cuenta de proveedor"/>
    <s v="101026669"/>
    <s v="SERVICOLT SRL"/>
    <s v="Libramiento"/>
    <s v="CXP00038877"/>
    <d v="2015-03-11T00:00:00"/>
    <s v="A010010011500000680"/>
    <s v="SERVICIO DE ALQUILER DE VEHICULOS PARA USO  MINERD"/>
    <n v="-68110.98"/>
    <n v="-68110.98"/>
  </r>
  <r>
    <x v="0"/>
    <s v="Cuenta de proveedor"/>
    <s v="101026669"/>
    <s v="SERVICOLT SRL"/>
    <s v="Libramiento"/>
    <s v="CXP00038880"/>
    <d v="2015-03-11T00:00:00"/>
    <s v="A010010011500000725"/>
    <s v="SERVICIO DE ALQUILER DE VEHICULOS PARA USO  MINERD"/>
    <n v="-67792.19"/>
    <n v="-67792.19"/>
  </r>
  <r>
    <x v="1"/>
    <s v="Cuenta de proveedor"/>
    <s v="00300606589"/>
    <s v="ALMA MARIA ARIAS DE ORTIZ"/>
    <m/>
    <s v="CXP00038918"/>
    <d v="2015-03-12T00:00:00"/>
    <s v="CONTR. 0249-8"/>
    <s v="ALQUILER LOCAL DESDE OCT./2014 A FEBRERO/2015"/>
    <n v="-5020.67"/>
    <n v="-8850"/>
  </r>
  <r>
    <x v="1"/>
    <s v="Cuenta de proveedor"/>
    <s v="00104614102"/>
    <s v="MODESTO LEONIDAS PEÑA REYNA"/>
    <m/>
    <s v="CXP00038925"/>
    <d v="2015-03-16T00:00:00"/>
    <s v="CONTR. 426-9"/>
    <s v="CUBICACION #9"/>
    <n v="-1510539.67"/>
    <n v="-1208431.74"/>
  </r>
  <r>
    <x v="1"/>
    <s v="Cuenta de proveedor"/>
    <s v="00105267249"/>
    <s v="REYNALDO ANTONIO ALVAREZ MENDEZ"/>
    <m/>
    <s v="CXP00038978"/>
    <d v="2015-03-16T00:00:00"/>
    <s v="CONTR. 0885-1"/>
    <s v="10% FINAL COMPRA TERRENO"/>
    <n v="-660634.5"/>
    <n v="-660634.5"/>
  </r>
  <r>
    <x v="2"/>
    <s v="Cuenta de proveedor"/>
    <s v="430073784"/>
    <s v="JUNTA DEL DISTRITO MUNICIPAL DE LAS ZANJAS"/>
    <m/>
    <s v="CXP00039118"/>
    <d v="2015-03-18T00:00:00"/>
    <s v="CONTR. 1701-1"/>
    <s v="3ER. PAGO FONDOS CONCURSABLES"/>
    <n v="-298954"/>
    <n v="-298954"/>
  </r>
  <r>
    <x v="1"/>
    <s v="Cuenta de proveedor"/>
    <s v="104594691"/>
    <s v="INMOBILIARIA Y CONSTRUCTORA SOLARAPARTACASA, S. A."/>
    <m/>
    <s v="CXP00039145"/>
    <d v="2015-03-19T00:00:00"/>
    <s v="CONTR. 2891-1"/>
    <s v="10% FINAL COMPRA TERRENO"/>
    <n v="-1308245"/>
    <n v="-1308245"/>
  </r>
  <r>
    <x v="1"/>
    <s v="Cuenta de proveedor"/>
    <s v="03102830332"/>
    <s v="DANIEL MAGDALENO VEGA RODRIGUEZ."/>
    <s v="Libramiento"/>
    <s v="CXP00039169"/>
    <d v="2015-03-20T00:00:00"/>
    <s v="CONTR. 1416-14"/>
    <s v="ALQUILER LOCAL MES DE ENERO/2015"/>
    <n v="-4720"/>
    <n v="-4720"/>
  </r>
  <r>
    <x v="1"/>
    <s v="Cuenta de proveedor"/>
    <s v="123003854"/>
    <s v="PLUS INMOBILIARIA SRL"/>
    <m/>
    <s v="CXP00039356"/>
    <d v="2015-03-23T00:00:00"/>
    <s v="A010010011500000028"/>
    <s v="ALQUILER PARQUEOS SEPTIEMBRE/2013"/>
    <n v="-175000"/>
    <n v="-175000"/>
  </r>
  <r>
    <x v="1"/>
    <s v="Cuenta de proveedor"/>
    <s v="430010383"/>
    <s v="COLEGIO CATOLICO SAN RAFAEL"/>
    <s v="Cheque"/>
    <s v="CXP00039434"/>
    <d v="2015-03-25T00:00:00"/>
    <s v="CONTR. 1115-22"/>
    <s v="ALQUILER LOCAL MES DE ENERO/2015"/>
    <n v="-35000"/>
    <n v="-35000"/>
  </r>
  <r>
    <x v="1"/>
    <s v="Cuenta de proveedor"/>
    <s v="430010383"/>
    <s v="COLEGIO CATOLICO SAN RAFAEL"/>
    <s v="Cheque"/>
    <s v="CXP00039455"/>
    <d v="2015-03-25T00:00:00"/>
    <s v="CONTR. 1115-23"/>
    <s v="ALQUILER LOCAL MES DE FEBRERO/2015"/>
    <n v="-35000"/>
    <n v="-35000"/>
  </r>
  <r>
    <x v="1"/>
    <s v="Cuenta de proveedor"/>
    <s v="00103637815"/>
    <s v="AGUSTIN DE JESUS."/>
    <s v="Libramiento"/>
    <s v="CXP00039520"/>
    <d v="2015-03-26T00:00:00"/>
    <s v="CONTR. 1117-18"/>
    <s v="ALQUILER LOCAL MES DE FEBRERO/2015"/>
    <n v="-2360"/>
    <n v="-2360"/>
  </r>
  <r>
    <x v="1"/>
    <s v="Cuenta de proveedor"/>
    <s v="00105784052"/>
    <s v="CARLOS MANUEL DOMINGUEZ HEREDIA"/>
    <m/>
    <s v="CXP00039660"/>
    <d v="2015-03-30T00:00:00"/>
    <s v="CONTR. 0024-9"/>
    <s v="ALQUILER LOCAL MES DE FEBRERO/2015"/>
    <n v="-47200"/>
    <n v="-47200"/>
  </r>
  <r>
    <x v="1"/>
    <s v="Cuenta de proveedor"/>
    <s v="03102830332"/>
    <s v="DANIEL MAGDALENO VEGA RODRIGUEZ."/>
    <s v="Libramiento"/>
    <s v="CXP00039664"/>
    <d v="2015-03-30T00:00:00"/>
    <s v="CONTR. 1416-15"/>
    <s v="ALQUILER LOCAL MES DE FEBRERO/2015"/>
    <n v="-4720"/>
    <n v="-4720"/>
  </r>
  <r>
    <x v="1"/>
    <s v="Cuenta de proveedor"/>
    <s v="00109273383"/>
    <s v="ANTONIO ADAMES HEREDIA."/>
    <s v="Libramiento"/>
    <s v="CXP00039740"/>
    <d v="2015-03-31T00:00:00"/>
    <s v="CONTR. 1106-15"/>
    <s v="ALQUILER LOCAL DESDE JULIO HASTA DICIEMBRE/2014"/>
    <n v="-24780"/>
    <n v="-24780"/>
  </r>
  <r>
    <x v="1"/>
    <s v="Cuenta de proveedor"/>
    <s v="00112213285"/>
    <s v="FRANCISCO RAVELO FRIAS"/>
    <m/>
    <s v="CXP00039698"/>
    <d v="2015-03-31T00:00:00"/>
    <s v="CONTR. 2171-18"/>
    <s v="aLQUILER LOCAL MES FEBRERO/2015"/>
    <n v="-9440"/>
    <n v="-9440"/>
  </r>
  <r>
    <x v="1"/>
    <s v="Cuenta de proveedor"/>
    <s v="02200027635"/>
    <s v="NERYS ALTAGRACIA HERASME"/>
    <m/>
    <s v="CXP00039736"/>
    <d v="2015-03-31T00:00:00"/>
    <s v="CONTR. 0712-1"/>
    <s v="ALQUILER LOCAL DESDE EL  01/09/2014 AL 01/09/2015"/>
    <n v="-382320"/>
    <n v="-382320"/>
  </r>
  <r>
    <x v="2"/>
    <s v="Cuenta de proveedor"/>
    <s v="00102102845"/>
    <s v="MARTHA ROSELIA ARREDONDO SORIANO"/>
    <m/>
    <s v="CXP00039814"/>
    <d v="2015-04-06T00:00:00"/>
    <s v="OFICIO #21/2015"/>
    <s v="FACILITADORA DE  LOS TALLERES SOBRE FORMADOR DE FORMADORES"/>
    <n v="-42000"/>
    <n v="-42000"/>
  </r>
  <r>
    <x v="1"/>
    <s v="Cuenta de proveedor"/>
    <s v="00102461563"/>
    <s v="MARIA ALTAGRACIA TURBI EVANGELISTA"/>
    <m/>
    <s v="CXP00039817"/>
    <d v="2015-04-06T00:00:00"/>
    <s v="P010010011501994636"/>
    <s v="SERVICIO DE LEGALIZ.TERMINACION Y ADECUACION DE 53 CENTROS E"/>
    <n v="-59000"/>
    <n v="-45000"/>
  </r>
  <r>
    <x v="0"/>
    <s v="Cuenta de proveedor"/>
    <s v="00102010394"/>
    <s v="JULIA JEANNETTE AYBAR SANCHEZ"/>
    <m/>
    <s v="CXP00039915"/>
    <d v="2015-04-07T00:00:00"/>
    <s v="A010010011500000446"/>
    <s v="SERVIC.DE CATERING,PROGRAMA PILOTO ICCS,CELEBRADO EN LA BIBL"/>
    <n v="-5181.2"/>
    <n v="-5181.2"/>
  </r>
  <r>
    <x v="0"/>
    <s v="Cuenta de proveedor"/>
    <s v="00102010394"/>
    <s v="JULIA JEANNETTE AYBAR SANCHEZ"/>
    <m/>
    <s v="CXP00039917"/>
    <d v="2015-04-07T00:00:00"/>
    <s v="A010010011500000462"/>
    <s v="SERVIC.DE CATERING,PROGRAMA PILOTO ICCS,CELEBRADO EN LA BIBL"/>
    <n v="-5370"/>
    <n v="-5370"/>
  </r>
  <r>
    <x v="0"/>
    <s v="Cuenta de proveedor"/>
    <s v="00102010394"/>
    <s v="JULIA JEANNETTE AYBAR SANCHEZ"/>
    <m/>
    <s v="CXP00039919"/>
    <d v="2015-04-07T00:00:00"/>
    <s v="A010010011500000463"/>
    <s v="SERVIC.DE CATERING,PROGRAMA PILOTO ICCS,CELEBRADO EN LA BIBL"/>
    <n v="-7222.6"/>
    <n v="-7222.6"/>
  </r>
  <r>
    <x v="0"/>
    <s v="Cuenta de proveedor"/>
    <s v="00102010394"/>
    <s v="JULIA JEANNETTE AYBAR SANCHEZ"/>
    <m/>
    <s v="CXP00039920"/>
    <d v="2015-04-07T00:00:00"/>
    <s v="A010010011500000464"/>
    <s v="SERVIC.DE CATERING,PROGRAMA PILOTO ICCS,CELEBRADO EN LA BIBL"/>
    <n v="-7222.6"/>
    <n v="-7222.6"/>
  </r>
  <r>
    <x v="0"/>
    <s v="Cuenta de proveedor"/>
    <s v="00102010394"/>
    <s v="JULIA JEANNETTE AYBAR SANCHEZ"/>
    <m/>
    <s v="CXP00039922"/>
    <d v="2015-04-07T00:00:00"/>
    <s v="A010010011500000465"/>
    <s v="SERVIC.DE CATERING,PROGRAMA PILOTO ICCS,CELEBRADO EN LA BIBL"/>
    <n v="-7222.6"/>
    <n v="-7222.6"/>
  </r>
  <r>
    <x v="0"/>
    <s v="Cuenta de proveedor"/>
    <s v="00102010394"/>
    <s v="JULIA JEANNETTE AYBAR SANCHEZ"/>
    <m/>
    <s v="CXP00039924"/>
    <d v="2015-04-07T00:00:00"/>
    <s v="A010010011500000466"/>
    <s v="SERVIC.DE CATERING,PROGRAMA PILOTO ICCS,CELEBRADO EN LA BIBL"/>
    <n v="-7222.6"/>
    <n v="-7222.6"/>
  </r>
  <r>
    <x v="1"/>
    <s v="Cuenta de proveedor"/>
    <s v="00105784052"/>
    <s v="CARLOS MANUEL DOMINGUEZ HEREDIA"/>
    <m/>
    <s v="CXP00039851"/>
    <d v="2015-04-07T00:00:00"/>
    <s v="CONTR. 0024-10"/>
    <s v="ALQUILER LOCAL MES DE MARZO/2015"/>
    <n v="-47200"/>
    <n v="-47200"/>
  </r>
  <r>
    <x v="1"/>
    <s v="Cuenta de proveedor"/>
    <s v="00112213285"/>
    <s v="FRANCISCO RAVELO FRIAS"/>
    <m/>
    <s v="CXP00039925"/>
    <d v="2015-04-07T00:00:00"/>
    <s v="CONTR. 2171-19"/>
    <s v="ALQUILER LOCAL MES DE MARZO/2015"/>
    <n v="-9440"/>
    <n v="-9440"/>
  </r>
  <r>
    <x v="1"/>
    <s v="Cuenta de proveedor"/>
    <s v="03102830332"/>
    <s v="DANIEL MAGDALENO VEGA RODRIGUEZ."/>
    <s v="Libramiento"/>
    <s v="CXP00039864"/>
    <d v="2015-04-07T00:00:00"/>
    <s v="CONTR. 1416-16"/>
    <s v="ALQUILER LOCAL MES DE MARZO/2015"/>
    <n v="-4720"/>
    <n v="-4720"/>
  </r>
  <r>
    <x v="1"/>
    <s v="Cuenta de proveedor"/>
    <s v="09300283612"/>
    <s v="LIDIA ESTHER BARRIENTOS CASTRO"/>
    <m/>
    <s v="CXP00039902"/>
    <d v="2015-04-07T00:00:00"/>
    <s v="P010010011502625801"/>
    <s v="SERVICIO DE LEGALIZ.ADQUIS.DE MOBILIARIO ESCOLAR 2014-2015"/>
    <n v="-47200"/>
    <n v="-36000"/>
  </r>
  <r>
    <x v="1"/>
    <s v="Cuenta de proveedor"/>
    <s v="430010383"/>
    <s v="COLEGIO CATOLICO SAN RAFAEL"/>
    <s v="Cheque"/>
    <s v="CXP00039944"/>
    <d v="2015-04-07T00:00:00"/>
    <s v="CONTR. 1115-24"/>
    <s v="ALQUILER LOCAL MES DE MARZO/2015"/>
    <n v="-35000"/>
    <n v="-35000"/>
  </r>
  <r>
    <x v="1"/>
    <s v="Cuenta de proveedor"/>
    <s v="00100624758"/>
    <s v="RAFAEL BERGES SANCHEZ"/>
    <m/>
    <s v="CXP00040002"/>
    <d v="2015-04-08T00:00:00"/>
    <s v="CONTR. 1453-8"/>
    <s v="CUBICACION #8 FINAL"/>
    <n v="-227025.09"/>
    <n v="-227025.09"/>
  </r>
  <r>
    <x v="2"/>
    <s v="Cuenta de proveedor"/>
    <s v="00101160992"/>
    <s v="RAFAEL PERALTA ROMERO"/>
    <m/>
    <s v="CXP00040182"/>
    <d v="2015-04-10T00:00:00"/>
    <s v="OFICIO #22/2015"/>
    <s v="CONFERENCISTAS DEL TRIMESTRE ENERO-MARZO 2015"/>
    <n v="-10000"/>
    <n v="-10000"/>
  </r>
  <r>
    <x v="2"/>
    <s v="Cuenta de proveedor"/>
    <s v="00101228997"/>
    <s v="VALENTIN AMARO ALMONTE"/>
    <m/>
    <s v="CXP00040176"/>
    <d v="2015-04-10T00:00:00"/>
    <s v="OFICIO #22/2015"/>
    <s v="CONFERENCISTAS DEL TRIMESTRE ENERO-MARZO 2015"/>
    <n v="-10000"/>
    <n v="-10000"/>
  </r>
  <r>
    <x v="2"/>
    <s v="Cuenta de proveedor"/>
    <s v="00105203319"/>
    <s v="LUIS MARTIN GOMEZ PERERA"/>
    <m/>
    <s v="CXP00040189"/>
    <d v="2015-04-10T00:00:00"/>
    <s v="OFICIO #22/2015"/>
    <s v="CONFERENCISTAS DEL TRIMESTRE ENERO-MARZO 2015"/>
    <n v="-10000"/>
    <n v="-10000"/>
  </r>
  <r>
    <x v="2"/>
    <s v="Cuenta de proveedor"/>
    <s v="00107136004"/>
    <s v="BACILIO BOLIVAR BELLIARD SALCEDO"/>
    <m/>
    <s v="CXP00040177"/>
    <d v="2015-04-10T00:00:00"/>
    <s v="OFICIO #22/2015"/>
    <s v="CONFERENCISTAS DEL TRIMESTRE ENERO-MARZO 2015"/>
    <n v="-10000"/>
    <n v="-10000"/>
  </r>
  <r>
    <x v="2"/>
    <s v="Cuenta de proveedor"/>
    <s v="00109307355"/>
    <s v="AGUSTIN TOMAS CASTRO BURDIEZ"/>
    <s v="Cheque"/>
    <s v="CXP00040175"/>
    <d v="2015-04-10T00:00:00"/>
    <s v="OFICIO #22/2015"/>
    <s v="CONFERENCISTAS DEL TRIMESTRE ENERO-MARZO 2015"/>
    <n v="-40000"/>
    <n v="-40000"/>
  </r>
  <r>
    <x v="2"/>
    <s v="Cuenta de proveedor"/>
    <s v="00109436121"/>
    <s v="DIONYS ALTAGRACIA DIAZ ARIAS"/>
    <m/>
    <s v="CXP00040161"/>
    <d v="2015-04-10T00:00:00"/>
    <s v="OFICIO #22/2015"/>
    <s v="CONFERENCISTAS DEL TRIMESTRE ENERO-MARZO 2015"/>
    <n v="-20000"/>
    <n v="-20000"/>
  </r>
  <r>
    <x v="2"/>
    <s v="Cuenta de proveedor"/>
    <s v="00111281556"/>
    <s v="AVELINO STANLEY RONDON"/>
    <s v="Cheque"/>
    <s v="CXP00040186"/>
    <d v="2015-04-10T00:00:00"/>
    <s v="OFICIO #22/2015"/>
    <s v="CONFERENCISTAS DEL TRIMESTRE ENERO-MARZO 2015"/>
    <n v="-10000"/>
    <n v="-10000"/>
  </r>
  <r>
    <x v="2"/>
    <s v="Cuenta de proveedor"/>
    <s v="00114070550"/>
    <s v="LEON FELIX BATISTA LUGO"/>
    <m/>
    <s v="CXP00040198"/>
    <d v="2015-04-10T00:00:00"/>
    <s v="OFICIO #22/2015"/>
    <s v="CONFERENCISTAS DEL TRIMESTRE ENERO-MARZO"/>
    <n v="-10000"/>
    <n v="-10000"/>
  </r>
  <r>
    <x v="2"/>
    <s v="Cuenta de proveedor"/>
    <s v="04701227359"/>
    <s v="PEDRO ANTONIO VALDEZ ALBERTO"/>
    <m/>
    <s v="CXP00040180"/>
    <d v="2015-04-10T00:00:00"/>
    <s v="OFICIO #22/2015"/>
    <s v="CONFERENCISTAS DEL TRIMESTRE ENERO-MARZO 2015"/>
    <n v="-10000"/>
    <n v="-10000"/>
  </r>
  <r>
    <x v="2"/>
    <s v="Cuenta de proveedor"/>
    <s v="12.001.761"/>
    <s v="ADOLFO NICOLAS SOMAVILLA"/>
    <m/>
    <s v="CXP00040160"/>
    <d v="2015-04-10T00:00:00"/>
    <s v="OFICIO #22/2015"/>
    <s v="CONFERENCISTAS DEL TRIMESTRE ENERO-MARZO 2015"/>
    <n v="-20000"/>
    <n v="-20000"/>
  </r>
  <r>
    <x v="1"/>
    <s v="Cuenta de proveedor"/>
    <s v="00105784052"/>
    <s v="CARLOS MANUEL DOMINGUEZ HEREDIA"/>
    <m/>
    <s v="CXP00040136"/>
    <d v="2015-04-10T00:00:00"/>
    <s v="CONTR. 0024-11"/>
    <s v="ALQUILER LOCAL MES DE ABRIL/2015"/>
    <n v="-47200"/>
    <n v="-47200"/>
  </r>
  <r>
    <x v="1"/>
    <s v="Cuenta de proveedor"/>
    <s v="00108486333"/>
    <s v="JOSE LISANDRI DE JESUS ACOSTA RODRIGUEZ"/>
    <m/>
    <s v="PAG00142241"/>
    <d v="2015-04-10T00:00:00"/>
    <m/>
    <s v="CUBICACION # 08 DEL CONTRATO #361/2013, PARA LA CONSTRUCCION DEL CENTRO EDUCATIVO &quot;ESCUELA BASICA PAYITA&quot;, UBICADA EN EL MUNICIPIO CABRERA, PROVINCIA MARIA TRINIDAD SANCHEZ, CORRESPONDIENTE AL LOTE 7 DEL PROCEDIMIENTO ME-CCC-SO-2013-01-GD DEL 2DO. SORTEO DE OBRAS, OFICIO # 1630/2014."/>
    <n v="1964144.07"/>
    <n v="1964144.07"/>
  </r>
  <r>
    <x v="1"/>
    <s v="Cuenta de proveedor"/>
    <s v="00112213285"/>
    <s v="FRANCISCO RAVELO FRIAS"/>
    <m/>
    <s v="CXP00040162"/>
    <d v="2015-04-10T00:00:00"/>
    <s v="CONTR. 2171-20"/>
    <s v="ALQUILER LOCAL MES DE ABRIL/2015"/>
    <n v="-9440"/>
    <n v="-9440"/>
  </r>
  <r>
    <x v="1"/>
    <s v="Cuenta de proveedor"/>
    <s v="03102830332"/>
    <s v="DANIEL MAGDALENO VEGA RODRIGUEZ."/>
    <s v="Libramiento"/>
    <s v="CXP00040147"/>
    <d v="2015-04-10T00:00:00"/>
    <s v="CONTR. 1416-17"/>
    <s v="ALQUILER LOCAL MES DE ABRIL/2015"/>
    <n v="-4720"/>
    <n v="-4720"/>
  </r>
  <r>
    <x v="1"/>
    <s v="Cuenta de proveedor"/>
    <s v="00113162283"/>
    <s v="ROQUE ALEJANDRO DEL GIUDICE PERERA"/>
    <m/>
    <s v="CXP00040479"/>
    <d v="2015-04-16T00:00:00"/>
    <s v="CONTR. 0385-7"/>
    <s v="ALQUILER LOCAL MES DE ABRIL/2015"/>
    <n v="-52739.040000000001"/>
    <n v="-52739.040000000001"/>
  </r>
  <r>
    <x v="1"/>
    <s v="Cuenta de proveedor"/>
    <s v="430010383"/>
    <s v="COLEGIO CATOLICO SAN RAFAEL"/>
    <s v="Cheque"/>
    <s v="CXP00040456"/>
    <d v="2015-04-16T00:00:00"/>
    <s v="CONTR. 1115-25"/>
    <s v="ALQUILER LOCAL MES DE ABRIL/2015"/>
    <n v="-35000"/>
    <n v="-35000"/>
  </r>
  <r>
    <x v="0"/>
    <s v="Cuenta de proveedor"/>
    <s v="101874503"/>
    <s v="SEGUROS BANRESERVAS"/>
    <s v="Cheque"/>
    <s v="CXP00040513"/>
    <d v="2015-04-17T00:00:00"/>
    <s v="A010010031500037488"/>
    <s v="POLIZA  FLOTILLA VEHICULOS VIGENCIA DEL 15/12/14 AL 26/03/15"/>
    <n v="-1414328.07"/>
    <n v="-1414328.07"/>
  </r>
  <r>
    <x v="2"/>
    <s v="Cuenta de proveedor"/>
    <s v="00102798071"/>
    <s v="AQUILES ERNESTO IMBERT ALVAREZ"/>
    <m/>
    <s v="PI012496"/>
    <d v="2015-04-20T00:00:00"/>
    <s v="OFICIO #63/2015"/>
    <s v="PARA CUBRIR GASTOS EN LA XVIII FERIA INT. DEL LIBRO 2015"/>
    <n v="-40000"/>
    <n v="-40000"/>
  </r>
  <r>
    <x v="2"/>
    <s v="Cuenta de proveedor"/>
    <s v="00113153688"/>
    <s v="EMMANUEL VELEZ NUÑEZ"/>
    <m/>
    <s v="PI012481"/>
    <d v="2015-04-20T00:00:00"/>
    <s v="OFICIO #697/2015"/>
    <s v="REEMB. COMBUSTIBLE AL PERS.  QUE ESTUBO REALIZ. REPAR. ELECT"/>
    <n v="-16800.14"/>
    <n v="-16800.14"/>
  </r>
  <r>
    <x v="0"/>
    <s v="Cuenta de proveedor"/>
    <s v="00113786255"/>
    <s v="RAFAEL ANTONIO PEREZ BELLIARD."/>
    <s v="Libramiento"/>
    <s v="CXP00040582"/>
    <d v="2015-04-21T00:00:00"/>
    <s v="A010010011500000262"/>
    <s v="SERVICIOS DE REFRIGERIO Y ALQUILERES"/>
    <n v="-22538"/>
    <n v="-22538"/>
  </r>
  <r>
    <x v="2"/>
    <s v="Cuenta de proveedor"/>
    <s v="00101902211"/>
    <s v="KEISY ALTAGRACIA DIAZ CORCINO"/>
    <m/>
    <s v="PI012515"/>
    <d v="2015-04-23T00:00:00"/>
    <s v="OFIC. VA#168/2015"/>
    <s v="FONDOS PARA MANTENIMIENTO DE LAS OFICINAS DE ED. TECN. PROF."/>
    <n v="-50000"/>
    <n v="-50000"/>
  </r>
  <r>
    <x v="0"/>
    <s v="Cuenta de proveedor"/>
    <s v="101156262"/>
    <s v="HONDA RENT-A-CAR, SRL"/>
    <m/>
    <s v="CXP00040735"/>
    <d v="2015-04-27T00:00:00"/>
    <s v="A010020021500000033"/>
    <s v="SERVICIO DE ALQUILER DE JEEPETA"/>
    <n v="-77277.679999999993"/>
    <n v="-77277.679999999993"/>
  </r>
  <r>
    <x v="2"/>
    <s v="Cuenta de proveedor"/>
    <s v="22301366971"/>
    <s v="ARLENIS ALEXANDRA GABRIEL MENDEZ"/>
    <m/>
    <s v="PI012544"/>
    <d v="2015-04-28T00:00:00"/>
    <s v="OFICIO #46/2015"/>
    <s v="GASTOS PARA LA MOVILIDAD TECNICA DE AREA DE GENERO Y DOCENTE"/>
    <n v="-13915"/>
    <n v="-13915"/>
  </r>
  <r>
    <x v="1"/>
    <s v="Cuenta de proveedor"/>
    <s v="00100852755"/>
    <s v="JUANA BLANCO OTENWALDER"/>
    <m/>
    <s v="CXP00040859"/>
    <d v="2015-04-30T00:00:00"/>
    <s v="CONTR. 1575-14"/>
    <s v="ALQUILER LOCAL MES DE ABRIL/2015"/>
    <n v="-42239.47"/>
    <n v="-42239.47"/>
  </r>
  <r>
    <x v="1"/>
    <s v="Cuenta de proveedor"/>
    <s v="00113020408"/>
    <s v="REYNA ISABEL NUÑEZ BATISTA"/>
    <m/>
    <s v="CXP00040870"/>
    <d v="2015-04-30T00:00:00"/>
    <s v="P010010011502821908"/>
    <s v="SERV.LEGALIZAC.PARA LA ADQUIS. DE DUCTOS PARA COCINAS DE 498"/>
    <n v="-23600"/>
    <n v="-23600"/>
  </r>
  <r>
    <x v="0"/>
    <s v="Cuenta de proveedor"/>
    <s v="05400651278"/>
    <s v="LUIS DE JESUS SANTANA GARCIA"/>
    <m/>
    <s v="CXP00042747"/>
    <d v="2015-05-05T00:00:00"/>
    <s v="P010010011502847203"/>
    <s v="SERVICIO DE PUBLICIDAD CAPSULAS INFORMATIVAS,REVOL"/>
    <n v="-11800"/>
    <n v="-11800"/>
  </r>
  <r>
    <x v="0"/>
    <s v="Cuenta de proveedor"/>
    <s v="05401081160"/>
    <s v="JANLER EMMANUEL PEREZ MURRAY"/>
    <m/>
    <s v="CXP00040994"/>
    <d v="2015-05-05T00:00:00"/>
    <s v="P010010011502392904"/>
    <s v="SERVICIO DE TRANSMISION PUBLICIDAD CAPSULAS INFORM"/>
    <n v="-11800"/>
    <n v="-11800"/>
  </r>
  <r>
    <x v="1"/>
    <s v="Cuenta de proveedor"/>
    <s v="130408998"/>
    <s v="DEPOT, S.R.L."/>
    <m/>
    <s v="CXP00040963"/>
    <d v="2015-05-05T00:00:00"/>
    <s v="CONTR..0594 Y 0772"/>
    <s v="CUBICACION # 3 ADICIONAL Y FINAL"/>
    <n v="-3949700.25"/>
    <n v="-3949700.25"/>
  </r>
  <r>
    <x v="0"/>
    <s v="Cuenta de proveedor"/>
    <s v="05401081160"/>
    <s v="JANLER EMMANUEL PEREZ MURRAY"/>
    <m/>
    <s v="CXP00040995"/>
    <d v="2015-05-06T00:00:00"/>
    <s v="P010010011502392905"/>
    <s v="SERVICIO DE TRANSMISION PUBLICIDAD CAPSULAS INFORM"/>
    <n v="-11800"/>
    <n v="-11800"/>
  </r>
  <r>
    <x v="2"/>
    <s v="Cuenta de proveedor"/>
    <s v="00114095995"/>
    <s v="ARLIN MARIA DE MOYA VALERIO"/>
    <m/>
    <s v="CXP00041007"/>
    <d v="2015-05-06T00:00:00"/>
    <s v="OFICIO #48/2015"/>
    <s v="FACILITADORES EN ACTIVIDADES CULTURALES"/>
    <n v="-28000"/>
    <n v="-28000"/>
  </r>
  <r>
    <x v="2"/>
    <s v="Cuenta de proveedor"/>
    <s v="00114241797"/>
    <s v="JULIO CESAR GERMAN FIGUEROA REYES"/>
    <m/>
    <s v="CXP00041006"/>
    <d v="2015-05-06T00:00:00"/>
    <s v="OFICIO #48/2015"/>
    <s v="FACILITADORES EN ACTIVIDADES CULTURALES"/>
    <n v="-14000"/>
    <n v="-14000"/>
  </r>
  <r>
    <x v="2"/>
    <s v="Cuenta de proveedor"/>
    <s v="423000589"/>
    <s v="TRANSFERENCIA A LAS INSTITUCIONES PUBLICAS"/>
    <s v="Cheque"/>
    <s v="CXP00041060"/>
    <d v="2015-05-06T00:00:00"/>
    <s v="A010010011500000854"/>
    <s v="CAPACITACION, OFIC. #37/2015"/>
    <n v="-8500"/>
    <n v="-8500"/>
  </r>
  <r>
    <x v="1"/>
    <s v="Cuenta de proveedor"/>
    <s v="03100982259"/>
    <s v="ANA MARGARITA HACHE ALVAREZ DE YUNEN"/>
    <m/>
    <s v="CXP00041025"/>
    <d v="2015-05-06T00:00:00"/>
    <s v="CONTR. 2215-1"/>
    <s v="SERVICIOS PROFESIONALES ENERO/2015"/>
    <n v="-94400"/>
    <n v="-94400"/>
  </r>
  <r>
    <x v="0"/>
    <s v="Cuenta de proveedor"/>
    <s v="401018012"/>
    <s v="INSTITUTO NACIONAL DE FORMACION AGRARIA Y SINDICAL."/>
    <m/>
    <s v="CXP00041107"/>
    <d v="2015-05-08T00:00:00"/>
    <s v="P010010011502311500"/>
    <s v="SERVICIO DE ALOJAMIENTO,ALIMENTACION Y ALQUILER"/>
    <n v="-149122.5"/>
    <n v="-149122.5"/>
  </r>
  <r>
    <x v="2"/>
    <s v="Cuenta de proveedor"/>
    <s v="00112704564"/>
    <s v="CLAUDIA PATRICIA CASTILLO DE LEON"/>
    <m/>
    <s v="PI012615"/>
    <d v="2015-05-11T00:00:00"/>
    <s v="OFICIO #133/2015"/>
    <s v="PARA CUBRIR JORNADA DE ORIENTACION DE ED. ESPECIAL"/>
    <n v="-5000"/>
    <n v="-5000"/>
  </r>
  <r>
    <x v="0"/>
    <s v="Cuenta de proveedor"/>
    <s v="130139679"/>
    <s v="PERSEUS COMERCIAL SRL"/>
    <s v="Cheque"/>
    <s v="CXP00041261"/>
    <d v="2015-05-13T00:00:00"/>
    <s v="A010010011500002631"/>
    <s v="ADQUISICION DE ARTICULOS FERRETEROS"/>
    <n v="-35765.61"/>
    <n v="-35765.61"/>
  </r>
  <r>
    <x v="2"/>
    <s v="Cuenta de proveedor"/>
    <s v="00107795668"/>
    <s v="DOMINGA ROSA MORENO"/>
    <m/>
    <s v="CXP00041242"/>
    <d v="2015-05-13T00:00:00"/>
    <s v="CONTR. 0808-2"/>
    <s v="PAGO SUELDO PERIODO 24/03 AL 24/04/2015"/>
    <n v="-40600"/>
    <n v="-40600"/>
  </r>
  <r>
    <x v="2"/>
    <s v="Cuenta de proveedor"/>
    <s v="00107795668"/>
    <s v="DOMINGA ROSA MORENO"/>
    <m/>
    <s v="CXP00041243"/>
    <d v="2015-05-13T00:00:00"/>
    <s v="CONTR. 0808.-1"/>
    <s v="PAGO SUELDO PERIODO 24/02 AL 24/03/2015"/>
    <n v="-40600"/>
    <n v="-40600"/>
  </r>
  <r>
    <x v="2"/>
    <s v="Cuenta de proveedor"/>
    <s v="00116015462"/>
    <s v="ROSANNA DIAZ BRITO DE ROSSO"/>
    <m/>
    <s v="PI012663"/>
    <d v="2015-05-18T00:00:00"/>
    <s v="OFICIO #144/2014"/>
    <s v="PRESTACIOONES LABORALES, SEGUN CALCULOS DEL MAP"/>
    <n v="-25943.47"/>
    <n v="-25943.47"/>
  </r>
  <r>
    <x v="1"/>
    <s v="Cuenta de proveedor"/>
    <s v="00100604933"/>
    <s v="JUAN MANUEL GUERRERO DE JESUS"/>
    <m/>
    <s v="CXP00041366"/>
    <d v="2015-05-18T00:00:00"/>
    <s v="CONTR. 0789-20"/>
    <s v="SERVICIOS PROFESIONALES DEL 09/01 AL 09/02/2015"/>
    <n v="-118000"/>
    <n v="-118000"/>
  </r>
  <r>
    <x v="1"/>
    <s v="Cuenta de proveedor"/>
    <s v="01800194530"/>
    <s v="ELSA MARTI VALERA"/>
    <m/>
    <s v="CXP00041352"/>
    <d v="2015-05-18T00:00:00"/>
    <s v="CONTR. 1892"/>
    <s v="90% COMPRA TERRENO"/>
    <n v="-810000"/>
    <n v="-810000"/>
  </r>
  <r>
    <x v="2"/>
    <s v="Cuenta de proveedor"/>
    <s v="00111266961"/>
    <s v="PURA LEOPORDINA TAYSON MATEO"/>
    <m/>
    <s v="CXP00041392"/>
    <d v="2015-05-19T00:00:00"/>
    <s v="OFICIO DGC # 80/2015"/>
    <s v="PAGO ACTUACIONES ARTISTICAS, TRIMESTRE ENERO-MARZO/2015"/>
    <n v="-85000"/>
    <n v="-85000"/>
  </r>
  <r>
    <x v="2"/>
    <s v="Cuenta de proveedor"/>
    <s v="00113123418"/>
    <s v="OTILIO ANTONIO CASTRO MELENDEZ"/>
    <m/>
    <s v="CXP00041394"/>
    <d v="2015-05-19T00:00:00"/>
    <s v="OFICIO DGC # 80/2015"/>
    <s v="PAGO ACTUACIONES ARTISTICAS, TRIMESTRE ENERO-MARZO/2015"/>
    <n v="-85000"/>
    <n v="-85000"/>
  </r>
  <r>
    <x v="0"/>
    <s v="Cuenta de proveedor"/>
    <s v="130808414"/>
    <s v="GREENBERRY SERVICES, EIRL"/>
    <m/>
    <s v="CXP00041442"/>
    <d v="2015-05-20T00:00:00"/>
    <s v="A010010011500000335"/>
    <s v="SERV. REFRIG, ALM.Y ALQ. OFRC. ENCUENT CONSULTORES"/>
    <n v="-53926"/>
    <n v="-51641"/>
  </r>
  <r>
    <x v="2"/>
    <s v="Cuenta de proveedor"/>
    <s v="00113425193"/>
    <s v="MELVIN SANTIAGO ARIAS POLANCO"/>
    <m/>
    <s v="PI012699"/>
    <d v="2015-05-21T00:00:00"/>
    <s v="OFICIO #116/2015"/>
    <s v="VIATICOS AL PERSONAL DEL AREA DE CIENCIAS DE LA NATURALEZA"/>
    <n v="-29276"/>
    <n v="-29276"/>
  </r>
  <r>
    <x v="2"/>
    <s v="Cuenta de proveedor"/>
    <s v="00108131806"/>
    <s v="VANESSA MEDINA ROSA"/>
    <m/>
    <s v="PI012721"/>
    <d v="2015-05-22T00:00:00"/>
    <s v="OFICIO #256/2015"/>
    <s v="MONITOREO A LAS EJECUTORIAS DEL POA 2015 EN LAS 18 REG."/>
    <n v="-19155.91"/>
    <n v="-19155.91"/>
  </r>
  <r>
    <x v="1"/>
    <s v="Cuenta de proveedor"/>
    <s v="00113162283"/>
    <s v="ROQUE ALEJANDRO DEL GIUDICE PERERA"/>
    <m/>
    <s v="CXP00041507"/>
    <d v="2015-05-22T00:00:00"/>
    <s v="CONTR. 0385-8"/>
    <s v="ALQUILER LOCAL MES DE MAYO/2015"/>
    <n v="-52821.05"/>
    <n v="-52821.05"/>
  </r>
  <r>
    <x v="2"/>
    <s v="Cuenta de proveedor"/>
    <s v="130164959"/>
    <s v="LISETTE SELMAN Y ASOCIADOS S A"/>
    <s v="Libramiento"/>
    <s v="CXP00041561"/>
    <d v="2015-05-25T00:00:00"/>
    <s v="P010010011500490188"/>
    <m/>
    <n v="-60000"/>
    <n v="-60000"/>
  </r>
  <r>
    <x v="2"/>
    <s v="Cuenta de proveedor"/>
    <s v="00112950936"/>
    <s v="DENNY ALEXIS PERALTA CADET"/>
    <m/>
    <s v="CXP00041594"/>
    <d v="2015-05-26T00:00:00"/>
    <s v="OFICIO #49/2015"/>
    <s v="FACILITADOR DE LOS TALLERES DE PREPARACION DE INSTR. FOLKLOR"/>
    <n v="-14000"/>
    <n v="-14000"/>
  </r>
  <r>
    <x v="0"/>
    <s v="Cuenta de proveedor"/>
    <s v="101591285"/>
    <s v="LEASING AUTOMOTRIZ DEL SUR SRL"/>
    <s v="Libramiento"/>
    <s v="CXP00041662"/>
    <d v="2015-05-27T00:00:00"/>
    <s v="A010010011500004850"/>
    <s v="SERVICIO ALQUILER VEHICULOS PARA USO DEL MINERD"/>
    <n v="-1118207.6200000001"/>
    <n v="-1118207.6200000001"/>
  </r>
  <r>
    <x v="0"/>
    <s v="Cuenta de proveedor"/>
    <s v="101591285"/>
    <s v="LEASING AUTOMOTRIZ DEL SUR SRL"/>
    <s v="Libramiento"/>
    <s v="CXP00041663"/>
    <d v="2015-05-27T00:00:00"/>
    <s v="A010010011500004849"/>
    <s v="SERVICIO ALQUILER VEHICULOS PARA USO DEL MINERD"/>
    <n v="-944737.5"/>
    <n v="-944737.5"/>
  </r>
  <r>
    <x v="0"/>
    <s v="Cuenta de proveedor"/>
    <s v="101591285"/>
    <s v="LEASING AUTOMOTRIZ DEL SUR SRL"/>
    <s v="Libramiento"/>
    <s v="CXP00041664"/>
    <d v="2015-05-27T00:00:00"/>
    <s v="A010010011500004846"/>
    <s v="SERVICIO ALQUILER VEHICULOS PARA USO DEL MINERD"/>
    <n v="-842943.3"/>
    <n v="-842943.3"/>
  </r>
  <r>
    <x v="0"/>
    <s v="Cuenta de proveedor"/>
    <s v="101591285"/>
    <s v="LEASING AUTOMOTRIZ DEL SUR SRL"/>
    <s v="Libramiento"/>
    <s v="CXP00041665"/>
    <d v="2015-05-28T00:00:00"/>
    <s v="A010010011500004848"/>
    <s v="SERV. ALQUILER VEHICULOS PARA USO DEL MINERD"/>
    <n v="-442554.55"/>
    <n v="-442554.55"/>
  </r>
  <r>
    <x v="2"/>
    <s v="Cuenta de proveedor"/>
    <s v="401036924"/>
    <s v="ARCHIVO GENERAL DE LA NACION"/>
    <s v="Cheque"/>
    <s v="CXP00041729"/>
    <d v="2015-05-29T00:00:00"/>
    <s v="CONTR. 1336-1"/>
    <s v="2do. PAGO CONVENIO DE COLABORACIÓN"/>
    <n v="-1185066"/>
    <n v="-1185066"/>
  </r>
  <r>
    <x v="1"/>
    <s v="Cuenta de proveedor"/>
    <s v="01001140928"/>
    <s v="JOHALY ARIELA SEPULVEDA MINYETTY"/>
    <m/>
    <s v="CXP00041709"/>
    <d v="2015-05-29T00:00:00"/>
    <s v="CONTR. 1105-4"/>
    <s v="ALQUILER LOCAL JUNIO/2015"/>
    <n v="-46498.1"/>
    <n v="-46498.1"/>
  </r>
  <r>
    <x v="1"/>
    <s v="Cuenta de proveedor"/>
    <s v="08700156865"/>
    <s v="MARIA VICTORIA BEATO SANCHEZ"/>
    <m/>
    <s v="CXP00041749"/>
    <d v="2015-05-29T00:00:00"/>
    <s v="CONTR. 0982-3"/>
    <s v="ALQUILER LOCAL MES DE MAYO/2015"/>
    <n v="-49985.46"/>
    <n v="-49985.46"/>
  </r>
  <r>
    <x v="1"/>
    <s v="Cuenta de proveedor"/>
    <s v="430010383"/>
    <s v="COLEGIO CATOLICO SAN RAFAEL"/>
    <s v="Cheque"/>
    <s v="CXP00041717"/>
    <d v="2015-05-29T00:00:00"/>
    <s v="CONTR. 1115-26"/>
    <s v="ALQUILER LOCAL MES DE MAYO/2015"/>
    <n v="-35000"/>
    <n v="-35000"/>
  </r>
  <r>
    <x v="0"/>
    <s v="Cuenta de proveedor"/>
    <s v="130645035"/>
    <s v="JULIVIOT FLORISTERIA, SRL"/>
    <m/>
    <s v="CXP00041776"/>
    <d v="2015-06-01T00:00:00"/>
    <s v="A010010011500001268"/>
    <s v="OFRENDAS FLORALES CONMEMORACION DE REV. ABRIL"/>
    <n v="-88500"/>
    <n v="-88500"/>
  </r>
  <r>
    <x v="1"/>
    <s v="Cuenta de proveedor"/>
    <s v="00106537608"/>
    <s v="FRANCIA JOSEFINA IMBERT TORRES"/>
    <s v="Cheque"/>
    <s v="CXP00041824"/>
    <d v="2015-06-01T00:00:00"/>
    <s v="CONTR. 9611-26"/>
    <s v="ALQUILER LOCAL MES DE MAYO/2015"/>
    <n v="-15340"/>
    <n v="-15340"/>
  </r>
  <r>
    <x v="1"/>
    <s v="Cuenta de proveedor"/>
    <s v="03102830332"/>
    <s v="DANIEL MAGDALENO VEGA RODRIGUEZ."/>
    <s v="Libramiento"/>
    <s v="CXP00041812"/>
    <d v="2015-06-01T00:00:00"/>
    <s v="CONTR. 1416-18"/>
    <s v="ALQUILER LOCAL MES DE MAYO/2015"/>
    <n v="-4720"/>
    <n v="-4720"/>
  </r>
  <r>
    <x v="1"/>
    <s v="Cuenta de proveedor"/>
    <s v="00112213285"/>
    <s v="FRANCISCO RAVELO FRIAS"/>
    <m/>
    <s v="CXP00041830"/>
    <d v="2015-06-02T00:00:00"/>
    <s v="CONTR. 2171-21"/>
    <s v="ALQUILER LOCAL MES DE MAYO/2015"/>
    <n v="-9440"/>
    <n v="-9440"/>
  </r>
  <r>
    <x v="1"/>
    <s v="Cuenta de proveedor"/>
    <s v="00118295609"/>
    <s v="RAY ANTHONELLY DE LA ROSA RODRIGUEZ"/>
    <s v="Cheque"/>
    <s v="CXP00041857"/>
    <d v="2015-06-02T00:00:00"/>
    <s v="CONTR. 1129-25"/>
    <s v="ALQUILER LOCAL MES DE MAYO/2015"/>
    <n v="-9440"/>
    <n v="-9440"/>
  </r>
  <r>
    <x v="0"/>
    <s v="Cuenta de proveedor"/>
    <s v="130177929"/>
    <s v="MARIETTE DE INVERSIONES  SRL."/>
    <s v="Libramiento"/>
    <s v="CXP00041934"/>
    <d v="2015-06-03T00:00:00"/>
    <s v="A0100100115000000020"/>
    <s v="TRABAJOS EN EL C.E. LOS COPEYES, D.E. 02-04"/>
    <n v="-1289106.31"/>
    <n v="-1289106.31"/>
  </r>
  <r>
    <x v="2"/>
    <s v="Cuenta de proveedor"/>
    <s v="00104601943"/>
    <s v="NELSY ANTONIA ASTACIO JIMENEZ DE SOTO"/>
    <m/>
    <s v="CXP00042198"/>
    <d v="2015-06-09T00:00:00"/>
    <s v="P010010011502404511"/>
    <s v="PAGO HON. PROFESIONALES POR LEGALIZACION DE 10 CONTRATOS"/>
    <n v="-35400"/>
    <n v="-35400"/>
  </r>
  <r>
    <x v="2"/>
    <s v="Cuenta de proveedor"/>
    <s v="00101533644"/>
    <s v="LIGIA AMADA MELO DE CARDONA"/>
    <s v="Cheque"/>
    <s v="PI012814"/>
    <d v="2015-06-11T00:00:00"/>
    <s v="OFICIO #65/2015"/>
    <s v="DIETA A LOS MIEMBROS DEL CNE. 1RA. SESION ORDINARIA 2015"/>
    <n v="-8000"/>
    <n v="-8000"/>
  </r>
  <r>
    <x v="2"/>
    <s v="Cuenta de proveedor"/>
    <s v="00106954928"/>
    <s v="EDUARDO  HIDALGO ABREU"/>
    <m/>
    <s v="PI012821"/>
    <d v="2015-06-11T00:00:00"/>
    <s v="OFICIO #65/2015"/>
    <s v="DIETA A LOS MIEMBROS DEL CNE. 1RA. SESION ORDINARIA 2015"/>
    <n v="-8000"/>
    <n v="-8000"/>
  </r>
  <r>
    <x v="2"/>
    <s v="Cuenta de proveedor"/>
    <s v="00500173679"/>
    <s v="FELIX DE LA ROSA MONTAÑO"/>
    <m/>
    <s v="PI012845"/>
    <d v="2015-06-11T00:00:00"/>
    <s v="OFICIO #130/2015"/>
    <s v="COMBUSTIBLE PARA LAS REG. Y DISTR. PARA LAS PRUEBAS GRALES"/>
    <n v="-95040"/>
    <n v="-95040"/>
  </r>
  <r>
    <x v="1"/>
    <s v="Cuenta de proveedor"/>
    <s v="02800254530"/>
    <s v="FAUSTINO CEDEÑO"/>
    <m/>
    <s v="CXP00042262"/>
    <d v="2015-06-11T00:00:00"/>
    <s v="P010010011502808700"/>
    <s v="SERVICIO DE LEGALIZACION PARA EL SORTEO DE OBRAS CONSTR.312"/>
    <n v="-141600"/>
    <n v="-141600"/>
  </r>
  <r>
    <x v="0"/>
    <s v="Cuenta de proveedor"/>
    <s v="00113786255"/>
    <s v="RAFAEL ANTONIO PEREZ BELLIARD."/>
    <s v="Libramiento"/>
    <s v="CXP00042331"/>
    <d v="2015-06-12T00:00:00"/>
    <s v="A010010011500000280"/>
    <s v="SERVICIO DE REFRIGERIO,ALMUERZO Y ALQUILER"/>
    <n v="-50893.4"/>
    <n v="-50893.4"/>
  </r>
  <r>
    <x v="1"/>
    <s v="Cuenta de proveedor"/>
    <s v="15000014280"/>
    <s v="MARLENI SORIBEL TEJEDA DIAZ"/>
    <m/>
    <s v="CXP00042315"/>
    <d v="2015-06-12T00:00:00"/>
    <s v="-ANULADA-"/>
    <s v="ALQUILER LOCAL MES DE MAYO/2015"/>
    <n v="-312700"/>
    <n v="-312700"/>
  </r>
  <r>
    <x v="1"/>
    <s v="Cuenta de proveedor"/>
    <s v="430010383"/>
    <s v="COLEGIO CATOLICO SAN RAFAEL"/>
    <s v="Cheque"/>
    <s v="CXP00042384"/>
    <d v="2015-06-16T00:00:00"/>
    <s v="CONTR. 1115-27"/>
    <s v="ALQUILER LOCAL MES DE JUNIO/2015"/>
    <n v="-35000"/>
    <n v="-35000"/>
  </r>
  <r>
    <x v="2"/>
    <s v="Cuenta de proveedor"/>
    <s v="00103860631"/>
    <s v="JUAN FRANCISCO FANITH PEREZ"/>
    <m/>
    <s v="CXP00042445"/>
    <d v="2015-06-17T00:00:00"/>
    <s v="P010010011502830117"/>
    <s v="PAGO HON. POR CONCEPTO DE NOTARIZACIÓN (01) ACTO AUTÉNTICO"/>
    <n v="-59000"/>
    <n v="-59000"/>
  </r>
  <r>
    <x v="1"/>
    <s v="Cuenta de proveedor"/>
    <s v="00103923181"/>
    <s v="HIPOLITO CABRAL SOTO"/>
    <m/>
    <s v="CXP00042532"/>
    <d v="2015-06-18T00:00:00"/>
    <s v="CONTR. 0967-8"/>
    <s v="ALQUILER LOCAL MES JUNIO/2015"/>
    <n v="-123900"/>
    <n v="-123900"/>
  </r>
  <r>
    <x v="1"/>
    <s v="Cuenta de proveedor"/>
    <s v="00112213285"/>
    <s v="FRANCISCO RAVELO FRIAS"/>
    <m/>
    <s v="CXP00042518"/>
    <d v="2015-06-18T00:00:00"/>
    <s v="CONTR. 2171-22"/>
    <s v="ALQUILER LOCAL MES JUNIO/2015"/>
    <n v="-9440"/>
    <n v="-9440"/>
  </r>
  <r>
    <x v="1"/>
    <s v="Cuenta de proveedor"/>
    <s v="05600091606"/>
    <s v="ERIC OCTAVIO SALAZAR MARIZAN"/>
    <m/>
    <s v="CXP00042599"/>
    <d v="2015-06-19T00:00:00"/>
    <s v="-ANULADA-"/>
    <s v="CUBICACION  # 4"/>
    <n v="-707980.55"/>
    <n v="-707980.55"/>
  </r>
  <r>
    <x v="1"/>
    <s v="Cuenta de proveedor"/>
    <s v="05600091606"/>
    <s v="ERIC OCTAVIO SALAZAR MARIZAN"/>
    <m/>
    <s v="MIED-160832"/>
    <d v="2015-06-19T00:00:00"/>
    <s v="-ANULADA-"/>
    <s v="CONTR.2617 Y 0511-4"/>
    <n v="331413.09999999998"/>
    <n v="331413.09999999998"/>
  </r>
  <r>
    <x v="0"/>
    <s v="Cuenta de proveedor"/>
    <s v="101601981"/>
    <s v="IMPRESOS TURISTICOS A &amp; T SRL"/>
    <s v="Libramiento"/>
    <s v="CXP00042687"/>
    <d v="2015-06-22T00:00:00"/>
    <s v="A010010011500000137"/>
    <s v="ADQUISICION DE LIBROS DE TEXTOS"/>
    <n v="-7394180"/>
    <n v="-7394180"/>
  </r>
  <r>
    <x v="1"/>
    <s v="Cuenta de proveedor"/>
    <s v="00108645037"/>
    <s v="PEDRO ROLANDO ENCARNACION CASTILLO"/>
    <s v="Cheque"/>
    <s v="CXP00042642"/>
    <d v="2015-06-22T00:00:00"/>
    <s v="CONTR. 1975-24"/>
    <s v="ALQUILER LOCAL MES JUNIO/2015"/>
    <n v="-29500"/>
    <n v="-29500"/>
  </r>
  <r>
    <x v="0"/>
    <s v="Cuenta de proveedor"/>
    <s v="130808414"/>
    <s v="GREENBERRY SERVICES, EIRL"/>
    <m/>
    <s v="CXP00042814"/>
    <d v="2015-06-23T00:00:00"/>
    <s v="A010010011500000341"/>
    <s v="SERVICIOS DE REFRIGERIO,ALMUERZO Y ALQUILER"/>
    <n v="-88028"/>
    <n v="-88028"/>
  </r>
  <r>
    <x v="0"/>
    <s v="Cuenta de proveedor"/>
    <s v="401047039"/>
    <s v="COOP NACIONAL DE SERVICIOS MULTIPLES MAESTROS,"/>
    <m/>
    <s v="CXP00042740"/>
    <d v="2015-06-23T00:00:00"/>
    <s v="A010010011500001538"/>
    <s v="SERVICIOS DE HOTELERIA,REFRIGERIO,ALMUERZO Y ALQUI"/>
    <n v="-120220"/>
    <n v="-120220"/>
  </r>
  <r>
    <x v="2"/>
    <s v="Cuenta de proveedor"/>
    <s v="00103240743"/>
    <s v="QUISQUEYA VICTORIA MERCEDES VILLAMAN"/>
    <m/>
    <s v="PI012917"/>
    <d v="2015-06-23T00:00:00"/>
    <s v="OFICIO #174/2015"/>
    <s v="TRANSPORTE A LA DELEG. DE EST. EN LA GYMN. MUNDIAL 2015"/>
    <n v="-1350"/>
    <n v="-1350"/>
  </r>
  <r>
    <x v="2"/>
    <s v="Cuenta de proveedor"/>
    <s v="00103240743"/>
    <s v="QUISQUEYA VICTORIA MERCEDES VILLAMAN"/>
    <m/>
    <s v="PI012919"/>
    <d v="2015-06-23T00:00:00"/>
    <s v="OFICIO #200/2015"/>
    <s v="TRANSPORTE A LA DELEG. DE EST. EN LA GYMN. MUNDIAL 2015"/>
    <n v="-2250"/>
    <n v="-2250"/>
  </r>
  <r>
    <x v="2"/>
    <s v="Cuenta de proveedor"/>
    <s v="00103240743"/>
    <s v="QUISQUEYA VICTORIA MERCEDES VILLAMAN"/>
    <m/>
    <s v="PI012920"/>
    <d v="2015-06-23T00:00:00"/>
    <s v="OFICIO #172/2015"/>
    <s v="COMBUSTIBLE PARA LA DELEG. DE EST. EN LA GYMN. MUNDIAL 2015"/>
    <n v="-8263.0400000000009"/>
    <n v="-8263.0400000000009"/>
  </r>
  <r>
    <x v="1"/>
    <s v="Cuenta de proveedor"/>
    <s v="00113079933"/>
    <s v="ULISES FABIAN VENTURA"/>
    <m/>
    <s v="CXP00042719"/>
    <d v="2015-06-23T00:00:00"/>
    <s v="CONTR.1522-12"/>
    <s v="ALQUILER LOCAL MES DE JUNIO/2015"/>
    <n v="-88500"/>
    <n v="-88500"/>
  </r>
  <r>
    <x v="1"/>
    <s v="Cuenta de proveedor"/>
    <s v="101759951"/>
    <s v="VENTURA POLANCO &amp; ASOCIADOS"/>
    <m/>
    <s v="CXP00042805"/>
    <d v="2015-06-23T00:00:00"/>
    <s v="A010010011500000103"/>
    <s v="SERVIC.LEGALIZAC.DE DEL SORTEO DE OBRAS CONSTR.312 NUEVAS ES"/>
    <n v="-59000"/>
    <n v="-59000"/>
  </r>
  <r>
    <x v="1"/>
    <s v="Cuenta de proveedor"/>
    <s v="101759951"/>
    <s v="VENTURA POLANCO &amp; ASOCIADOS"/>
    <m/>
    <s v="CXP00042807"/>
    <d v="2015-06-23T00:00:00"/>
    <s v="A010010011500000105"/>
    <s v="SERVIC.LEGALIZAC.AL SORTEO DE OBRAS CONSTRUC.312 NUEVAS ESCU"/>
    <n v="-59000"/>
    <n v="-59000"/>
  </r>
  <r>
    <x v="1"/>
    <s v="Cuenta de proveedor"/>
    <s v="130272336"/>
    <s v="CONSORCIO SOLSANIT SRL."/>
    <m/>
    <s v="CXP00042794"/>
    <d v="2015-06-23T00:00:00"/>
    <s v="CONTR. 1073 Y 668-1"/>
    <s v="CUBICACION # 6 Y ADICIONAL DE LA SEDE CENTRAL"/>
    <n v="-3107944.73"/>
    <n v="-3107944.73"/>
  </r>
  <r>
    <x v="0"/>
    <s v="Cuenta de proveedor"/>
    <s v="101045728"/>
    <s v="DEMUE S R L"/>
    <s v="Cheque"/>
    <s v="CXP00042821"/>
    <d v="2015-06-24T00:00:00"/>
    <s v="A010010011500000030"/>
    <s v="ADQUISICION DE MOBILIARIO"/>
    <n v="-584313.57999999996"/>
    <n v="-584313.57999999996"/>
  </r>
  <r>
    <x v="1"/>
    <s v="Cuenta de proveedor"/>
    <s v="06400103104"/>
    <s v="JOSE LEONARDO ALMANZAR HIDALGO"/>
    <m/>
    <s v="CXP00042859"/>
    <d v="2015-06-24T00:00:00"/>
    <s v="CONTR. 0861"/>
    <s v="70% COMPRA TERRENO"/>
    <n v="-924443.8"/>
    <n v="-924443.8"/>
  </r>
  <r>
    <x v="2"/>
    <s v="Cuenta de proveedor"/>
    <s v="00100662451"/>
    <s v="EDUARDO JOSE VILLANUEVA MARTINEZ"/>
    <m/>
    <s v="CXP00042881"/>
    <d v="2015-06-25T00:00:00"/>
    <s v="CONTR. 0697-7"/>
    <s v="SERVICIOS PROFESIONALES DE FEBRERO A MAYO/2015"/>
    <n v="-120000"/>
    <n v="-120000"/>
  </r>
  <r>
    <x v="1"/>
    <s v="Cuenta de proveedor"/>
    <s v="00109429076"/>
    <s v="CAROLINA MUESES PEREZ"/>
    <m/>
    <s v="CXP00042909"/>
    <d v="2015-06-25T00:00:00"/>
    <s v="A010010011500000001"/>
    <s v="SERVICIO DE CONTRATACION CONSULTORIA DIGEPEP CDU-6"/>
    <n v="-82600"/>
    <n v="-82600"/>
  </r>
  <r>
    <x v="2"/>
    <s v="Cuenta de proveedor"/>
    <s v="00101160992"/>
    <s v="RAFAEL PERALTA ROMERO"/>
    <m/>
    <s v="CXP00042990"/>
    <d v="2015-06-26T00:00:00"/>
    <s v="OFICIO  #094/2015"/>
    <s v="CONFERENCISTAS"/>
    <n v="-15000"/>
    <n v="-15000"/>
  </r>
  <r>
    <x v="2"/>
    <s v="Cuenta de proveedor"/>
    <s v="00102796208"/>
    <s v="LUIS RHADAMES SANTOS LORA"/>
    <m/>
    <s v="CXP00042989"/>
    <d v="2015-06-26T00:00:00"/>
    <s v="OFICIO  #094/2015"/>
    <s v="CONFERENCISTAS"/>
    <n v="-15000"/>
    <n v="-15000"/>
  </r>
  <r>
    <x v="2"/>
    <s v="Cuenta de proveedor"/>
    <s v="00107963811"/>
    <s v="DIEGO ANTONIO SERULLE RAMIA"/>
    <m/>
    <s v="CXP00042992"/>
    <d v="2015-06-26T00:00:00"/>
    <s v="OFICIO  #047/2015"/>
    <s v="FACILITADORES DE TALLERES DE TEATRO"/>
    <n v="-14000"/>
    <n v="-14000"/>
  </r>
  <r>
    <x v="2"/>
    <s v="Cuenta de proveedor"/>
    <s v="00110891777"/>
    <s v="ANA MERCEDES JIMENEZ GRULLON"/>
    <m/>
    <s v="CXP00042996"/>
    <d v="2015-06-26T00:00:00"/>
    <s v="OFICIO  #047/2015"/>
    <s v="FACILITADORES DE TALLERES DE TEATRO"/>
    <n v="-14000"/>
    <n v="-14000"/>
  </r>
  <r>
    <x v="2"/>
    <s v="Cuenta de proveedor"/>
    <s v="00111281556"/>
    <s v="AVELINO STANLEY RONDON"/>
    <s v="Cheque"/>
    <s v="CXP00042991"/>
    <d v="2015-06-26T00:00:00"/>
    <s v="OFICIO  #094/2015"/>
    <s v="CONFERENCISTAS"/>
    <n v="-15000"/>
    <n v="-15000"/>
  </r>
  <r>
    <x v="1"/>
    <s v="Cuenta de proveedor"/>
    <s v="01200492294"/>
    <s v="LORENZO ESTEBAN ADAMES"/>
    <m/>
    <s v="CXP00042957"/>
    <d v="2015-06-26T00:00:00"/>
    <s v="CONTR. 1318-LOCAL"/>
    <s v="ALQUILER NAVE IND. DESDE EL 15/12/14 AL 15/12/2015"/>
    <n v="-254880"/>
    <n v="-254880"/>
  </r>
  <r>
    <x v="2"/>
    <s v="Cuenta de proveedor"/>
    <s v="00114938814"/>
    <s v="MIGUEL ANGEL MARTINEZ"/>
    <m/>
    <s v="CXP00043041"/>
    <d v="2015-06-29T00:00:00"/>
    <s v="OFICIO #47/2015"/>
    <s v="FACILITADORES DE TALLERES DE TEATRO"/>
    <n v="-14000"/>
    <n v="-14000"/>
  </r>
  <r>
    <x v="0"/>
    <s v="Cuenta de proveedor"/>
    <s v="130478066"/>
    <s v="MEJIA ALMANZAR Y ASOCIADOS, S R L"/>
    <m/>
    <s v="CXP00043095"/>
    <d v="2015-06-30T00:00:00"/>
    <s v="A010010011500000793"/>
    <s v="SERVICIO DE REFRIGERIO Y ALQUILERES"/>
    <n v="-34043"/>
    <n v="-34043"/>
  </r>
  <r>
    <x v="0"/>
    <s v="Cuenta de proveedor"/>
    <s v="130808414"/>
    <s v="GREENBERRY SERVICES, EIRL"/>
    <m/>
    <s v="PAG00158478"/>
    <d v="2015-06-30T00:00:00"/>
    <m/>
    <s v="A010010011500000335"/>
    <n v="51641"/>
    <n v="51641"/>
  </r>
  <r>
    <x v="2"/>
    <s v="Cuenta de proveedor"/>
    <s v="00102461563"/>
    <s v="MARIA ALTAGRACIA TURBI EVANGELISTA"/>
    <m/>
    <s v="CXP00043068"/>
    <d v="2015-06-30T00:00:00"/>
    <s v="P010010011501994661"/>
    <s v="PAGO HON. POR CONCEPTO DE NOTARIZACIÓN (04) ACTOS."/>
    <n v="-9440"/>
    <n v="-9440"/>
  </r>
  <r>
    <x v="1"/>
    <s v="Cuenta de proveedor"/>
    <s v="00105582829"/>
    <s v="NILDA ALTAGRACIA SANDOVAL CASTILLO"/>
    <m/>
    <s v="CXP00043062"/>
    <d v="2015-06-30T00:00:00"/>
    <s v="PEND ANULAR F-0745-4"/>
    <s v="CUBICACION # 4"/>
    <n v="-1673984.3"/>
    <n v="-1673984.3"/>
  </r>
  <r>
    <x v="1"/>
    <s v="Cuenta de proveedor"/>
    <s v="00105582829"/>
    <s v="NILDA ALTAGRACIA SANDOVAL CASTILLO"/>
    <m/>
    <s v="MIED-160950"/>
    <d v="2015-06-30T00:00:00"/>
    <s v="PEND ANULAR F-0745-4"/>
    <s v="CONTR. 0745-4"/>
    <n v="319999.59999999998"/>
    <n v="319999.59999999998"/>
  </r>
  <r>
    <x v="2"/>
    <s v="Cuenta de proveedor"/>
    <s v="411000476"/>
    <s v="AYUNTAMIENTO SAN PEDRO DE MACORIS"/>
    <m/>
    <s v="CXP00043119"/>
    <d v="2015-07-01T00:00:00"/>
    <s v="0100251002"/>
    <s v="SERVICIO DE ASEO URBANO DEL AYUNTAM.SAN P. DE MACORIS/ABRIL"/>
    <n v="-77000"/>
    <n v="-77000"/>
  </r>
  <r>
    <x v="2"/>
    <s v="Cuenta de proveedor"/>
    <s v="402002364"/>
    <s v="AYUNTAMIENTO DEL MUNICIPIO DE SANTIAGO"/>
    <m/>
    <s v="CXP00043148"/>
    <d v="2015-07-02T00:00:00"/>
    <s v="DGA#317-2015"/>
    <s v="SERVICIO RECOGIDA DE BASURA AYUNT.DE SANTIAGO,CORRESP.DIC/14"/>
    <n v="-473460"/>
    <n v="-473460"/>
  </r>
  <r>
    <x v="1"/>
    <s v="Cuenta de proveedor"/>
    <s v="00109761015"/>
    <s v="FRANCISCO MANUEL TEZANO BAEZ"/>
    <m/>
    <s v="CXP00043136"/>
    <d v="2015-07-02T00:00:00"/>
    <s v="CONTR.166-2-NULA"/>
    <s v="CUBICACION #2"/>
    <n v="-2325815.91"/>
    <n v="-2325815.91"/>
  </r>
  <r>
    <x v="1"/>
    <s v="Cuenta de proveedor"/>
    <s v="00109761015"/>
    <s v="FRANCISCO MANUEL TEZANO BAEZ"/>
    <m/>
    <s v="MIED-160971"/>
    <d v="2015-07-02T00:00:00"/>
    <s v="CONTR.166-2-NULA"/>
    <s v="CONTR.166-2"/>
    <n v="465163.18"/>
    <n v="465163.18"/>
  </r>
  <r>
    <x v="0"/>
    <s v="Cuenta de proveedor"/>
    <s v="06600157785"/>
    <s v="JESUS FERNANDO DIAZ VELOZ"/>
    <m/>
    <s v="CXP00043251"/>
    <d v="2015-07-06T00:00:00"/>
    <s v="P010010011502158907"/>
    <s v="SERVICIO DE TRANSM. PUBLICIDAD CAPSULAS INFORMATIV"/>
    <n v="-17700"/>
    <n v="-17700"/>
  </r>
  <r>
    <x v="1"/>
    <s v="Cuenta de proveedor"/>
    <s v="09300161479"/>
    <s v="AMERICO RAFAEL REYES PIMENTEL"/>
    <m/>
    <s v="CXP00043272"/>
    <d v="2015-07-06T00:00:00"/>
    <s v="CONTR. 1328-15"/>
    <s v="CUBICACION #16"/>
    <n v="-1175030.92"/>
    <n v="-940024.74"/>
  </r>
  <r>
    <x v="1"/>
    <s v="Cuenta de proveedor"/>
    <s v="04701283345"/>
    <s v="FERNANDO (Oposición) ANTONIO REINOSO PEÑA"/>
    <m/>
    <s v="CXP00043399"/>
    <d v="2015-07-08T00:00:00"/>
    <s v="CONTR. 1278-TERRENO"/>
    <s v="90% COMPRA TERRENO"/>
    <n v="-6660197.6699999999"/>
    <n v="-6660197.6699999999"/>
  </r>
  <r>
    <x v="1"/>
    <s v="Cuenta de proveedor"/>
    <s v="130107432"/>
    <s v="MADISON CONSTRUCCIONES SRL."/>
    <s v="Libramiento"/>
    <s v="MIED-161094"/>
    <d v="2015-07-08T00:00:00"/>
    <s v="PENDIENTE DE ANULAR"/>
    <s v="CONTR. 0734-2"/>
    <n v="1394466.15"/>
    <n v="1394466.15"/>
  </r>
  <r>
    <x v="1"/>
    <s v="Cuenta de proveedor"/>
    <s v="130107432"/>
    <s v="MADISON CONSTRUCCIONES SRL."/>
    <s v="Libramiento"/>
    <s v="CXP00043415"/>
    <d v="2015-07-08T00:00:00"/>
    <s v="PENDIENTE DE ANULAR"/>
    <s v="CUBICACION # 2"/>
    <n v="-6972330.7599999998"/>
    <n v="-6972330.7599999998"/>
  </r>
  <r>
    <x v="2"/>
    <s v="Cuenta de proveedor"/>
    <s v="430093297"/>
    <s v="CORPORACIÓN DEL ACUEDUCTO Y ALCANTARILLADO DE LA VEGA"/>
    <m/>
    <s v="CXP00043438"/>
    <d v="2015-07-09T00:00:00"/>
    <s v="OFIC. DGA # 323/2015"/>
    <s v="PAGO SERVICIO DE AGUA MES DE FEBRERO/2015"/>
    <n v="-249991"/>
    <n v="-249991"/>
  </r>
  <r>
    <x v="2"/>
    <s v="Cuenta de proveedor"/>
    <s v="00102328994"/>
    <s v="FRANCISCO BIENVENIDO MARTINEZ SIMON"/>
    <m/>
    <s v="CXP00043571"/>
    <d v="2015-07-10T00:00:00"/>
    <s v="OFICIO #145/2015"/>
    <s v="PRESTACIONES LABORALES, SEGUN CALCULOS DEL MAP"/>
    <n v="-107812.5"/>
    <n v="-107812.5"/>
  </r>
  <r>
    <x v="2"/>
    <s v="Cuenta de proveedor"/>
    <s v="00103319513"/>
    <s v="Rvdo. JOSE CUELLO DE LA CRUZ"/>
    <m/>
    <s v="PI013032"/>
    <d v="2015-07-10T00:00:00"/>
    <s v="OFICIO #73/2015"/>
    <s v="DIETA AL CNE EN LA 2DA. SESION ORDINARIA 2015"/>
    <n v="-8000"/>
    <n v="-8000"/>
  </r>
  <r>
    <x v="2"/>
    <s v="Cuenta de proveedor"/>
    <s v="01400008189"/>
    <s v="YOSELIN SOLIS DE OLEO"/>
    <m/>
    <s v="CXP00043572"/>
    <d v="2015-07-10T00:00:00"/>
    <s v="OFICIO #342/2015"/>
    <s v="PRESTACIONES LABORALES, SEGUN CALCULOS DEL MAP"/>
    <n v="-19560.11"/>
    <n v="-19560.11"/>
  </r>
  <r>
    <x v="1"/>
    <s v="Cuenta de proveedor"/>
    <s v="00108145053"/>
    <s v="OSVALDO VARGAS MORETA Y ERIDANIA A. HERRERA"/>
    <s v="Cheque"/>
    <s v="CXP00043559"/>
    <d v="2015-07-10T00:00:00"/>
    <s v="CONTR. 0640-20"/>
    <s v="ALQUILER LOCAL MES DE JULIO/2015"/>
    <n v="-47200"/>
    <n v="-47200"/>
  </r>
  <r>
    <x v="1"/>
    <s v="Cuenta de proveedor"/>
    <s v="00111277091"/>
    <s v="JUAN DARIO JIMENEZ REYES"/>
    <m/>
    <s v="CXP00043533"/>
    <d v="2015-07-10T00:00:00"/>
    <s v="CONTR. 1574-19"/>
    <s v="ALQUILER LOCAL MES DE JULIO/2015"/>
    <n v="-47200"/>
    <n v="-47200"/>
  </r>
  <r>
    <x v="1"/>
    <s v="Cuenta de proveedor"/>
    <s v="10400071964"/>
    <s v="JUANA MARTICH"/>
    <m/>
    <s v="CXP00043537"/>
    <d v="2015-07-10T00:00:00"/>
    <s v="CONTR. 1612-7"/>
    <s v="ALQUILER LOCAL MES DE JULIO/2015"/>
    <n v="-3540"/>
    <n v="-3540"/>
  </r>
  <r>
    <x v="0"/>
    <s v="Cuenta de proveedor"/>
    <s v="124007102"/>
    <s v="EXPRESS TRAILER SERVICE S.A."/>
    <s v="Cheque"/>
    <s v="CXP00043811"/>
    <d v="2015-07-15T00:00:00"/>
    <s v="A010010011500000415"/>
    <s v="SERVICIO DE ALQUILER DE UN FURGON DE 45 PIES"/>
    <n v="-56000"/>
    <n v="-56000"/>
  </r>
  <r>
    <x v="1"/>
    <s v="Cuenta de proveedor"/>
    <s v="00500184353"/>
    <s v="CIRILA SEVERINO ARCANGEL"/>
    <m/>
    <s v="CXP00043758"/>
    <d v="2015-07-15T00:00:00"/>
    <s v="CONTR. 0256-25"/>
    <s v="ALQUILER LOCAL MES DE JUNIO/2015"/>
    <n v="-944"/>
    <n v="-944"/>
  </r>
  <r>
    <x v="1"/>
    <s v="Cuenta de proveedor"/>
    <s v="00500184353"/>
    <s v="CIRILA SEVERINO ARCANGEL"/>
    <m/>
    <s v="CXP00043820"/>
    <d v="2015-07-16T00:00:00"/>
    <s v="CONTR. 0256-26"/>
    <s v="ALQUILER LOCAL MES JULIO/2015"/>
    <n v="-944"/>
    <n v="-944"/>
  </r>
  <r>
    <x v="1"/>
    <s v="Cuenta de proveedor"/>
    <s v="430010383"/>
    <s v="COLEGIO CATOLICO SAN RAFAEL"/>
    <s v="Cheque"/>
    <s v="CXP00044052"/>
    <d v="2015-07-20T00:00:00"/>
    <s v="CONTR. 1115-28"/>
    <s v="ALQUILER LOCAL MES DE JULIO/2015"/>
    <n v="-41300"/>
    <n v="-41300"/>
  </r>
  <r>
    <x v="0"/>
    <s v="Cuenta de proveedor"/>
    <s v="00113786255"/>
    <s v="RAFAEL ANTONIO PEREZ BELLIARD."/>
    <s v="Libramiento"/>
    <s v="CXP00044155"/>
    <d v="2015-07-21T00:00:00"/>
    <s v="A010010011500000294"/>
    <s v="SERICIOS DE REFRIGERIO Y ALQUILER"/>
    <n v="-73295.7"/>
    <n v="-73295.7"/>
  </r>
  <r>
    <x v="0"/>
    <s v="Cuenta de proveedor"/>
    <s v="130902011"/>
    <s v="DELICIAS NANI CATERING &amp; ALGO MAS, EIRL"/>
    <m/>
    <s v="CXP00044432"/>
    <d v="2015-07-23T00:00:00"/>
    <s v="A010010011500000155"/>
    <s v="SERVICIOS DE REFRIGERIO Y ALQUILERES"/>
    <n v="-601233.6"/>
    <n v="-601233.6"/>
  </r>
  <r>
    <x v="1"/>
    <s v="Cuenta de proveedor"/>
    <s v="00100852755"/>
    <s v="JUANA BLANCO OTENWALDER"/>
    <m/>
    <s v="CXP00044470"/>
    <d v="2015-07-24T00:00:00"/>
    <s v="CONTR. 1575-17"/>
    <s v="ALQUILER LOCAL MES DE JULIO/2015"/>
    <n v="-42469.71"/>
    <n v="-42469.71"/>
  </r>
  <r>
    <x v="1"/>
    <s v="Cuenta de proveedor"/>
    <s v="01000997617"/>
    <s v="WILLY JACOB DIAZ BARREIRO"/>
    <m/>
    <s v="CXP00044471"/>
    <d v="2015-07-24T00:00:00"/>
    <s v="CONTR. 1222-6"/>
    <s v="ALQUILER LOCAL DEL 16 DE JUNIO AL 16 DE JULIO/15"/>
    <n v="-63704.57"/>
    <n v="-63704.57"/>
  </r>
  <r>
    <x v="1"/>
    <s v="Cuenta de proveedor"/>
    <s v="01001140928"/>
    <s v="JOHALY ARIELA SEPULVEDA MINYETTY"/>
    <m/>
    <s v="CXP00044464"/>
    <d v="2015-07-24T00:00:00"/>
    <s v="CONTR. 1105-6"/>
    <s v="ALQUILER LOCAL MES DE AGOSTO/2015"/>
    <n v="-46716.68"/>
    <n v="-46716.68"/>
  </r>
  <r>
    <x v="1"/>
    <s v="Cuenta de proveedor"/>
    <s v="08700156865"/>
    <s v="MARIA VICTORIA BEATO SANCHEZ"/>
    <m/>
    <s v="CXP00044472"/>
    <d v="2015-07-24T00:00:00"/>
    <s v="CONTR. 0982-5"/>
    <s v="ALQUILER LOCAL MES DE JULIO/2015"/>
    <n v="-50220.43"/>
    <n v="-50220.43"/>
  </r>
  <r>
    <x v="1"/>
    <s v="Cuenta de proveedor"/>
    <s v="03103227611"/>
    <s v="NARCISA MARIA MENDEZ SANCHEZ"/>
    <m/>
    <s v="CXP00044570"/>
    <d v="2015-07-29T00:00:00"/>
    <s v="CONTR. 1829-1 NULA"/>
    <s v="10% (SALDO) COMPRA TERRENO"/>
    <n v="-686906.5"/>
    <n v="-686906.5"/>
  </r>
  <r>
    <x v="1"/>
    <s v="Cuenta de proveedor"/>
    <s v="00100237858"/>
    <s v="ALEJANDRINA MORENO YEPES"/>
    <m/>
    <s v="CXP00044694"/>
    <d v="2015-07-30T00:00:00"/>
    <s v="P010010011502278601"/>
    <s v="SERVICIO  LEGALIZACION  DE ACTO AUTENTICO"/>
    <n v="-35400"/>
    <n v="-35400"/>
  </r>
  <r>
    <x v="0"/>
    <s v="Cuenta de proveedor"/>
    <s v="101893931"/>
    <s v="OFFITEK SRL."/>
    <s v="Cheque"/>
    <s v="CXP00044776"/>
    <d v="2015-07-31T00:00:00"/>
    <s v="-ANULADA-"/>
    <s v="AQD. DE MOBILIARIO ESCOLAR"/>
    <n v="-10496808"/>
    <n v="-10496808"/>
  </r>
  <r>
    <x v="2"/>
    <s v="Cuenta de proveedor"/>
    <s v="402002364"/>
    <s v="AYUNTAMIENTO DEL MUNICIPIO DE SANTIAGO"/>
    <m/>
    <s v="CXP00044731"/>
    <d v="2015-07-31T00:00:00"/>
    <s v="DGA#322-2015"/>
    <s v="SERVICIO DE AYUNTAMIENTO DE SANTIAGO PARA EL DEPART.DE ASEO"/>
    <n v="-515580"/>
    <n v="-515580"/>
  </r>
  <r>
    <x v="0"/>
    <s v="Cuenta de proveedor"/>
    <s v="101026669"/>
    <s v="SERVICOLT SRL"/>
    <s v="Libramiento"/>
    <s v="CXP00044812"/>
    <d v="2015-08-03T00:00:00"/>
    <s v="A010010011500000789"/>
    <s v="SERVICIO DE ALQUILER DE AUTOBUSES"/>
    <n v="-67837.48"/>
    <n v="-67837.48"/>
  </r>
  <r>
    <x v="1"/>
    <s v="Cuenta de proveedor"/>
    <s v="00109761015"/>
    <s v="FRANCISCO MANUEL TEZANO BAEZ"/>
    <m/>
    <s v="MIED-161378"/>
    <d v="2015-08-04T00:00:00"/>
    <s v="CONTR. 166-3-NULA"/>
    <s v="CONTR. 166-3"/>
    <n v="619889.80000000005"/>
    <n v="619889.80000000005"/>
  </r>
  <r>
    <x v="0"/>
    <s v="Cuenta de proveedor"/>
    <s v="130784558"/>
    <s v="INVERSIONES BRADEIRA, SRL"/>
    <m/>
    <s v="CXP00044903"/>
    <d v="2015-08-05T00:00:00"/>
    <s v="A010010011500000011"/>
    <s v="SERVICIOS DE REFRIGERIOS Y ALQUILERES"/>
    <n v="-79296"/>
    <n v="-79296"/>
  </r>
  <r>
    <x v="2"/>
    <s v="Cuenta de proveedor"/>
    <s v="00112033188"/>
    <s v="Rvdo. NESTOR PAZOS"/>
    <m/>
    <s v="PI013201"/>
    <d v="2015-08-05T00:00:00"/>
    <s v="OFICIO CNE #86/2015"/>
    <s v="DIETA A LOS MIEMBROS DEL CNE, 1RA SESION EXTRAORD. 2015"/>
    <n v="-8000"/>
    <n v="-8000"/>
  </r>
  <r>
    <x v="2"/>
    <s v="Cuenta de proveedor"/>
    <s v="00108702879"/>
    <s v="ISIDRO BAEZ SUERO"/>
    <m/>
    <s v="PI013229"/>
    <d v="2015-08-06T00:00:00"/>
    <s v="OFICIO #92/2015"/>
    <s v="PAGO DE MATRICULACION"/>
    <n v="-7879.96"/>
    <n v="-7879.96"/>
  </r>
  <r>
    <x v="1"/>
    <s v="Cuenta de proveedor"/>
    <s v="13600062874"/>
    <s v="RAFAEL FELIX DE JESUS"/>
    <m/>
    <s v="CXP00044928"/>
    <d v="2015-08-06T00:00:00"/>
    <s v="DEV. OPOSICION A PAG"/>
    <s v="60% COMPRA TERRENO"/>
    <n v="-14904036"/>
    <n v="-14904036"/>
  </r>
  <r>
    <x v="2"/>
    <s v="Cuenta de proveedor"/>
    <s v="00108849266"/>
    <s v="BOLIVAR GERMAN PIRON"/>
    <m/>
    <s v="PI013274"/>
    <d v="2015-08-12T00:00:00"/>
    <s v="OFICIO #55/2015"/>
    <s v="PARA CUBRIR GASTOS EN LA SEMANA ANIVERSARIA DE LA DESC. EDUC"/>
    <n v="-55000"/>
    <n v="-55000"/>
  </r>
  <r>
    <x v="2"/>
    <s v="Cuenta de proveedor"/>
    <s v="00400017059"/>
    <s v="ROSA  NOEMI PEÑA REYNOSO"/>
    <m/>
    <s v="PI013289"/>
    <d v="2015-08-12T00:00:00"/>
    <s v="OFICIO #55/2015"/>
    <s v="PARA CUBRIR GASTOS EN LA SEMANA ANIVERSARIA DE LA DESC. EDUC"/>
    <n v="-30000"/>
    <n v="-30000"/>
  </r>
  <r>
    <x v="2"/>
    <s v="Cuenta de proveedor"/>
    <s v="423000589"/>
    <s v="TRANSFERENCIA A LAS INSTITUCIONES PUBLICAS"/>
    <s v="Cheque"/>
    <s v="CXP00045024"/>
    <d v="2015-08-12T00:00:00"/>
    <s v="A010010011500000895"/>
    <s v="SERVICIOS DE CAPACITACION"/>
    <n v="-8500"/>
    <n v="-8500"/>
  </r>
  <r>
    <x v="2"/>
    <s v="Cuenta de proveedor"/>
    <s v="00114890619"/>
    <s v="ELVIN MANUEL BRITO SANTANA"/>
    <m/>
    <s v="PI013298"/>
    <d v="2015-08-18T00:00:00"/>
    <s v="A010010011500000010"/>
    <s v="CURSOS PRESUP.Y MICROSOFT PROJECT.REALIZARA,SANDY ELOY RUIZ"/>
    <n v="-10500"/>
    <n v="-10500"/>
  </r>
  <r>
    <x v="0"/>
    <s v="Cuenta de proveedor"/>
    <s v="130645035"/>
    <s v="JULIVIOT FLORISTERIA, SRL"/>
    <m/>
    <s v="CXP00045260"/>
    <d v="2015-08-19T00:00:00"/>
    <s v="A010010011500001128"/>
    <s v="COMPRA DE CORONAS FENEBRES"/>
    <n v="-14160"/>
    <n v="-14160"/>
  </r>
  <r>
    <x v="0"/>
    <s v="Cuenta de proveedor"/>
    <s v="130645035"/>
    <s v="JULIVIOT FLORISTERIA, SRL"/>
    <m/>
    <s v="CXP00045267"/>
    <d v="2015-08-19T00:00:00"/>
    <s v="A010010011500001077"/>
    <s v="COMPRA DE CORONAS FENEBRES"/>
    <n v="-17700"/>
    <n v="-17700"/>
  </r>
  <r>
    <x v="1"/>
    <s v="Cuenta de proveedor"/>
    <s v="00111277091"/>
    <s v="JUAN DARIO JIMENEZ REYES"/>
    <m/>
    <s v="CXP00045257"/>
    <d v="2015-08-19T00:00:00"/>
    <s v="CONTR. 1574-20"/>
    <s v="ALQUILER LOCAL MES DE AGOSTO/ 2015"/>
    <n v="-47200"/>
    <n v="-47200"/>
  </r>
  <r>
    <x v="2"/>
    <s v="Cuenta de proveedor"/>
    <s v="401036924"/>
    <s v="ARCHIVO GENERAL DE LA NACION"/>
    <s v="Cheque"/>
    <s v="CXP00045399"/>
    <d v="2015-08-21T00:00:00"/>
    <s v="CONTR. 1336-2"/>
    <s v="3ER. PAGO CONVENIO DE COLABORACION"/>
    <n v="-1185067"/>
    <n v="-1185067"/>
  </r>
  <r>
    <x v="1"/>
    <s v="Cuenta de proveedor"/>
    <s v="430010383"/>
    <s v="COLEGIO CATOLICO SAN RAFAEL"/>
    <s v="Cheque"/>
    <s v="CXP00045398"/>
    <d v="2015-08-21T00:00:00"/>
    <s v="CONTR. 1115-29"/>
    <s v="ALQUILER LOCAL MES DE AGOSTO/2015"/>
    <n v="-41300"/>
    <n v="-41300"/>
  </r>
  <r>
    <x v="2"/>
    <s v="Cuenta de proveedor"/>
    <s v="402002364"/>
    <s v="AYUNTAMIENTO DEL MUNICIPIO DE SANTIAGO"/>
    <m/>
    <s v="CXP00045495"/>
    <d v="2015-08-25T00:00:00"/>
    <s v="DGA#423-2015"/>
    <s v="SERVICIO RECOGIDA DE BASURA,AYUNT.SANTIA.CORRESP. JUNIO 2015"/>
    <n v="-515580"/>
    <n v="-515580"/>
  </r>
  <r>
    <x v="2"/>
    <s v="Cuenta de proveedor"/>
    <s v="00101173235"/>
    <s v="RAFAEL ANTONIO OVALLES RODRIGUEZ"/>
    <m/>
    <s v="PI013379"/>
    <d v="2015-08-26T00:00:00"/>
    <s v="CNE.OFIC.14-103/2015"/>
    <s v="PARA CUBRIR DIETA DEL CONSEJO NACIONAL EDUCACION"/>
    <n v="-8000"/>
    <n v="-8000"/>
  </r>
  <r>
    <x v="2"/>
    <s v="Cuenta de proveedor"/>
    <s v="00101248052"/>
    <s v="IVAN  MERCEDES GRULLON FERNANDEZ"/>
    <m/>
    <s v="PI013366"/>
    <d v="2015-08-26T00:00:00"/>
    <s v="CNE.OFIC.9-103/2015"/>
    <s v="PARA CUBRIR DIETA DEL CONSEJO NACIONAL EDUCACION"/>
    <n v="-8000"/>
    <n v="-8000"/>
  </r>
  <r>
    <x v="2"/>
    <s v="Cuenta de proveedor"/>
    <s v="00101533644"/>
    <s v="LIGIA AMADA MELO DE CARDONA"/>
    <s v="Cheque"/>
    <s v="PI013374"/>
    <d v="2015-08-26T00:00:00"/>
    <s v="CNE.OFIC.12-103/2015"/>
    <s v="PARA CUBRIR DIETA DEL CONSEJO NACIONAL EDUCACION"/>
    <n v="-8000"/>
    <n v="-8000"/>
  </r>
  <r>
    <x v="2"/>
    <s v="Cuenta de proveedor"/>
    <s v="00101569705"/>
    <s v="ALTAGRACIA DIAZ BELLIARD"/>
    <m/>
    <s v="PI013391"/>
    <d v="2015-08-26T00:00:00"/>
    <s v="CNE.OFIC.26-103/2015"/>
    <s v="PARA CUBRIR DIETA DEL CONSEJO NACIONAL EDUCACION"/>
    <n v="-8000"/>
    <n v="-8000"/>
  </r>
  <r>
    <x v="2"/>
    <s v="Cuenta de proveedor"/>
    <s v="00101770626"/>
    <s v="MARIA ARGENTINA VILLA"/>
    <m/>
    <s v="PI013382"/>
    <d v="2015-08-26T00:00:00"/>
    <s v="CNE.OFIC.17-103/2015"/>
    <s v="PARA CUBRIR DIETA DEL CONSEJO NACIONAL EDUCACION"/>
    <n v="-8000"/>
    <n v="-8000"/>
  </r>
  <r>
    <x v="2"/>
    <s v="Cuenta de proveedor"/>
    <s v="00102043858"/>
    <s v="NORMA IRIS RIVERAS MONTALVO"/>
    <m/>
    <s v="PI013380"/>
    <d v="2015-08-26T00:00:00"/>
    <s v="CNE.OFIC.15-103/2015"/>
    <s v="PARA CUBRIR DIETA DEL CONSEJO NACIONAL EDUCACION"/>
    <n v="-8000"/>
    <n v="-8000"/>
  </r>
  <r>
    <x v="2"/>
    <s v="Cuenta de proveedor"/>
    <s v="00102738986"/>
    <s v="RAMON ANTONIO SOSA ALCANTARA"/>
    <m/>
    <s v="PI013369"/>
    <d v="2015-08-26T00:00:00"/>
    <s v="CNE.OFIC.10-103/2015"/>
    <s v="PARA CUBRIR DIETA DEL CONSEJO NACIONAL EDUCACION"/>
    <n v="-8000"/>
    <n v="-8000"/>
  </r>
  <r>
    <x v="2"/>
    <s v="Cuenta de proveedor"/>
    <s v="00103319513"/>
    <s v="Rvdo. JOSE CUELLO DE LA CRUZ"/>
    <m/>
    <s v="PI013388"/>
    <d v="2015-08-26T00:00:00"/>
    <s v="CNE.OFIC.23-103/2015"/>
    <s v="PARA CUBRIR DIETA DEL CONSEJO NACIONAL EDUCACION"/>
    <n v="-8000"/>
    <n v="-8000"/>
  </r>
  <r>
    <x v="2"/>
    <s v="Cuenta de proveedor"/>
    <s v="00106954928"/>
    <s v="EDUARDO  HIDALGO ABREU"/>
    <m/>
    <s v="PI013386"/>
    <d v="2015-08-26T00:00:00"/>
    <s v="CNE.OFIC.21-103/2015"/>
    <s v="PARA CUBRIR DIETA DEL CONSEJO NACIONAL EDUCACION"/>
    <n v="-8000"/>
    <n v="-8000"/>
  </r>
  <r>
    <x v="2"/>
    <s v="Cuenta de proveedor"/>
    <s v="00107602112"/>
    <s v="ETANISLAO CASTILLO REYNOSO"/>
    <m/>
    <s v="PI013381"/>
    <d v="2015-08-26T00:00:00"/>
    <s v="CNE.OFIC.16-103/2015"/>
    <s v="PARA CUBRIR DIETA DEL CONSEJO NACIONAL EDUCACION"/>
    <n v="-8000"/>
    <n v="-8000"/>
  </r>
  <r>
    <x v="2"/>
    <s v="Cuenta de proveedor"/>
    <s v="00111972972"/>
    <s v="DAVID JUNIOR ALMONTE"/>
    <m/>
    <s v="PI013387"/>
    <d v="2015-08-26T00:00:00"/>
    <s v="CNE.OFIC.22-103/2015"/>
    <s v="PARA CUBRIR DIETA DEL CONSEJO NACIONAL EDUCACION"/>
    <n v="-8000"/>
    <n v="-8000"/>
  </r>
  <r>
    <x v="2"/>
    <s v="Cuenta de proveedor"/>
    <s v="00112033188"/>
    <s v="Rvdo. NESTOR PAZOS"/>
    <m/>
    <s v="PI013384"/>
    <d v="2015-08-26T00:00:00"/>
    <s v="CNE.OFIC.19-103/2015"/>
    <s v="PARA CUBRIR DIETA DEL CONSEJO NACIONAL EDUCACION"/>
    <n v="-8000"/>
    <n v="-8000"/>
  </r>
  <r>
    <x v="2"/>
    <s v="Cuenta de proveedor"/>
    <s v="00113715692"/>
    <s v="LESTER FLAQUER"/>
    <m/>
    <s v="PI013389"/>
    <d v="2015-08-26T00:00:00"/>
    <s v="CNE.OFIC.24-103/2015"/>
    <s v="PARA CUBRIR DIETA DEL CONSEJO NACIONAL EDUCACION"/>
    <n v="-8000"/>
    <n v="-8000"/>
  </r>
  <r>
    <x v="2"/>
    <s v="Cuenta de proveedor"/>
    <s v="00116965948"/>
    <s v="VICTOR RICARDO SANCHEZ JAQUEZ"/>
    <m/>
    <s v="PI013353"/>
    <d v="2015-08-26T00:00:00"/>
    <s v="CNE.OFIC.6-103/2015"/>
    <s v="PARA CUBRIR DIETA DEL CONSEJO NACIONAL EDUCACION"/>
    <n v="-8000"/>
    <n v="-8000"/>
  </r>
  <r>
    <x v="2"/>
    <s v="Cuenta de proveedor"/>
    <s v="00101173235"/>
    <s v="RAFAEL ANTONIO OVALLES RODRIGUEZ"/>
    <m/>
    <s v="PI013433"/>
    <d v="2015-08-27T00:00:00"/>
    <s v="CNE.OFIC.15-103/2015"/>
    <s v="DIETA AL CNE EN LA 3RA. SESION ORDINARIA 2015"/>
    <n v="-8000"/>
    <n v="-8000"/>
  </r>
  <r>
    <x v="2"/>
    <s v="Cuenta de proveedor"/>
    <s v="00101248052"/>
    <s v="IVAN  MERCEDES GRULLON FERNANDEZ"/>
    <m/>
    <s v="PI013352"/>
    <d v="2015-08-27T00:00:00"/>
    <s v="OFIC. 106-2015"/>
    <s v="DIETA AL CNE EN LA 2DA. SESION EXTRAORDINARIA 2015"/>
    <n v="-8000"/>
    <n v="-8000"/>
  </r>
  <r>
    <x v="2"/>
    <s v="Cuenta de proveedor"/>
    <s v="00101248052"/>
    <s v="IVAN  MERCEDES GRULLON FERNANDEZ"/>
    <m/>
    <s v="PI013400"/>
    <d v="2015-08-27T00:00:00"/>
    <s v="CNE.OFIC.9-#103/2015"/>
    <s v="PARA CUBRIR DIETA DEL CONSEJO NACIONAL EDUCACION"/>
    <n v="-8000"/>
    <n v="-8000"/>
  </r>
  <r>
    <x v="2"/>
    <s v="Cuenta de proveedor"/>
    <s v="00101248052"/>
    <s v="IVAN  MERCEDES GRULLON FERNANDEZ"/>
    <m/>
    <s v="PI013428"/>
    <d v="2015-08-27T00:00:00"/>
    <s v="CNE.OFIC.10-103/2015"/>
    <s v="DIETA AL CNE EN LA 3RA. SESION ORDINARIA 2015"/>
    <n v="-8000"/>
    <n v="-8000"/>
  </r>
  <r>
    <x v="2"/>
    <s v="Cuenta de proveedor"/>
    <s v="00101533644"/>
    <s v="LIGIA AMADA MELO DE CARDONA"/>
    <s v="Cheque"/>
    <s v="PI013356"/>
    <d v="2015-08-27T00:00:00"/>
    <s v="OFIC. 106-2015"/>
    <s v="DIETA AL CNE EN LA 2DA. SESION EXTRAORDINARIA 2015"/>
    <n v="-8000"/>
    <n v="-8000"/>
  </r>
  <r>
    <x v="2"/>
    <s v="Cuenta de proveedor"/>
    <s v="00101533644"/>
    <s v="LIGIA AMADA MELO DE CARDONA"/>
    <s v="Cheque"/>
    <s v="PI013431"/>
    <d v="2015-08-27T00:00:00"/>
    <s v="CNE.OFIC.13-103/2015"/>
    <s v="DIETA AL CNE EN LA 3RA. SESION ORDINARIA 2015"/>
    <n v="-8000"/>
    <n v="-8000"/>
  </r>
  <r>
    <x v="2"/>
    <s v="Cuenta de proveedor"/>
    <s v="00101569705"/>
    <s v="ALTAGRACIA DIAZ BELLIARD"/>
    <m/>
    <s v="PI013418"/>
    <d v="2015-08-27T00:00:00"/>
    <s v="CNE.OFIC.27-103/2015"/>
    <s v="PARA CUBRIR DIETA DEL CONSEJO NACIONAL EDUCACION"/>
    <n v="-8000"/>
    <n v="-8000"/>
  </r>
  <r>
    <x v="2"/>
    <s v="Cuenta de proveedor"/>
    <s v="00101569705"/>
    <s v="ALTAGRACIA DIAZ BELLIARD"/>
    <m/>
    <s v="PI013446"/>
    <d v="2015-08-27T00:00:00"/>
    <s v="CNE.OFIC.28-103/2015"/>
    <s v="DIETA AL CNE EN LA 3RA. SESION ORDINARIA 2015"/>
    <n v="-8000"/>
    <n v="-8000"/>
  </r>
  <r>
    <x v="2"/>
    <s v="Cuenta de proveedor"/>
    <s v="00101770626"/>
    <s v="MARIA ARGENTINA VILLA"/>
    <m/>
    <s v="PI013363"/>
    <d v="2015-08-27T00:00:00"/>
    <s v="OFIC. 106-2015"/>
    <s v="DIETA AL CNE EN LA 2DA. SESION EXTRAORDINARIA 2015"/>
    <n v="-8000"/>
    <n v="-8000"/>
  </r>
  <r>
    <x v="2"/>
    <s v="Cuenta de proveedor"/>
    <s v="00101770626"/>
    <s v="MARIA ARGENTINA VILLA"/>
    <m/>
    <s v="PI013436"/>
    <d v="2015-08-27T00:00:00"/>
    <s v="CNE.OFIC.18-103/2015"/>
    <s v="DIETA AL CNE EN LA 3RA. SESION ORDINARIA 2015"/>
    <n v="-8000"/>
    <n v="-8000"/>
  </r>
  <r>
    <x v="2"/>
    <s v="Cuenta de proveedor"/>
    <s v="00102043858"/>
    <s v="NORMA IRIS RIVERAS MONTALVO"/>
    <m/>
    <s v="PI013434"/>
    <d v="2015-08-27T00:00:00"/>
    <s v="CNE.OFIC.16-103/2015"/>
    <s v="DIETA AL CNE EN LA 3RA. SESION ORDINARIA 2015"/>
    <n v="-8000"/>
    <n v="-8000"/>
  </r>
  <r>
    <x v="2"/>
    <s v="Cuenta de proveedor"/>
    <s v="00102738986"/>
    <s v="RAMON ANTONIO SOSA ALCANTARA"/>
    <m/>
    <s v="PI013401"/>
    <d v="2015-08-27T00:00:00"/>
    <s v="CNE.OFIC10-#103/2015"/>
    <s v="PARA CUBRIR DIETA DEL CONSEJO NACIONAL EDUCACION"/>
    <n v="-8000"/>
    <n v="-8000"/>
  </r>
  <r>
    <x v="2"/>
    <s v="Cuenta de proveedor"/>
    <s v="00102738986"/>
    <s v="RAMON ANTONIO SOSA ALCANTARA"/>
    <m/>
    <s v="PI013429"/>
    <d v="2015-08-27T00:00:00"/>
    <s v="CNE.OFIC.11-103/2015"/>
    <s v="DIETA AL CNE EN LA 3RA. SESION ORDINARIA 2015"/>
    <n v="-8000"/>
    <n v="-8000"/>
  </r>
  <r>
    <x v="2"/>
    <s v="Cuenta de proveedor"/>
    <s v="00103319513"/>
    <s v="Rvdo. JOSE CUELLO DE LA CRUZ"/>
    <m/>
    <s v="PI013373"/>
    <d v="2015-08-27T00:00:00"/>
    <s v="OFIC. 106-2015"/>
    <s v="DIETA AL CNE EN LA 2DA. SESION EXTRAORDINARIA 2015"/>
    <n v="-8000"/>
    <n v="-8000"/>
  </r>
  <r>
    <x v="2"/>
    <s v="Cuenta de proveedor"/>
    <s v="00103319513"/>
    <s v="Rvdo. JOSE CUELLO DE LA CRUZ"/>
    <m/>
    <s v="PI013415"/>
    <d v="2015-08-27T00:00:00"/>
    <s v="CNE.OFIC.24-103/2015"/>
    <s v="PARA CUBRIR DIETA DEL CONSEJO NACIONAL EDUCACION"/>
    <n v="-8000"/>
    <n v="-8000"/>
  </r>
  <r>
    <x v="2"/>
    <s v="Cuenta de proveedor"/>
    <s v="00103319513"/>
    <s v="Rvdo. JOSE CUELLO DE LA CRUZ"/>
    <m/>
    <s v="PI013443"/>
    <d v="2015-08-27T00:00:00"/>
    <s v="CNE.OFIC.25-103/2015"/>
    <s v="DIETA AL CNE EN LA 3RA. SESION ORDINARIA 2015"/>
    <n v="-8000"/>
    <n v="-8000"/>
  </r>
  <r>
    <x v="2"/>
    <s v="Cuenta de proveedor"/>
    <s v="00104919139"/>
    <s v="LUIS ENRIQUE MATOS DE LA ROSA"/>
    <m/>
    <s v="PI013421"/>
    <d v="2015-08-27T00:00:00"/>
    <s v="CNE.OFIC.2-103/2015"/>
    <s v="DIETA AL CNE EN LA 3RA. SESION ORDINARIA 2015"/>
    <n v="-8000"/>
    <n v="-8000"/>
  </r>
  <r>
    <x v="2"/>
    <s v="Cuenta de proveedor"/>
    <s v="00106954928"/>
    <s v="EDUARDO  HIDALGO ABREU"/>
    <m/>
    <s v="PI013440"/>
    <d v="2015-08-27T00:00:00"/>
    <s v="CNE.OFIC.22-103/2015"/>
    <s v="DIETA AL CNE EN LA 3RA. SESION ORDINARIA 2015"/>
    <n v="-8000"/>
    <n v="-8000"/>
  </r>
  <r>
    <x v="2"/>
    <s v="Cuenta de proveedor"/>
    <s v="00107602112"/>
    <s v="ETANISLAO CASTILLO REYNOSO"/>
    <m/>
    <s v="PI013435"/>
    <d v="2015-08-27T00:00:00"/>
    <s v="CNE.OFIC.17-103/2015"/>
    <s v="DIETA AL CNE EN LA 3RA. SESION ORDINARIA 2015"/>
    <n v="-8000"/>
    <n v="-8000"/>
  </r>
  <r>
    <x v="2"/>
    <s v="Cuenta de proveedor"/>
    <s v="00111972972"/>
    <s v="DAVID JUNIOR ALMONTE"/>
    <m/>
    <s v="PI013441"/>
    <d v="2015-08-27T00:00:00"/>
    <s v="CNE.OFIC.23-103/2015"/>
    <s v="DIETA AL CNE EN LA 3RA. SESION ORDINARIA 2015"/>
    <n v="-8000"/>
    <n v="-8000"/>
  </r>
  <r>
    <x v="2"/>
    <s v="Cuenta de proveedor"/>
    <s v="00112033188"/>
    <s v="Rvdo. NESTOR PAZOS"/>
    <m/>
    <s v="PI013365"/>
    <d v="2015-08-27T00:00:00"/>
    <s v="OFIC. 106-2015"/>
    <s v="DIETA AL CNE EN LA 2DA. SESION EXTRAORDINARIA 2015"/>
    <n v="-8000"/>
    <n v="-8000"/>
  </r>
  <r>
    <x v="2"/>
    <s v="Cuenta de proveedor"/>
    <s v="00112033188"/>
    <s v="Rvdo. NESTOR PAZOS"/>
    <m/>
    <s v="PI013438"/>
    <d v="2015-08-27T00:00:00"/>
    <s v="CNE.OFIC.20-103/2015"/>
    <s v="DIETA AL CNE EN LA 3RA. SESION ORDINARIA 2015"/>
    <n v="-8000"/>
    <n v="-8000"/>
  </r>
  <r>
    <x v="2"/>
    <s v="Cuenta de proveedor"/>
    <s v="00113715692"/>
    <s v="LESTER FLAQUER"/>
    <m/>
    <s v="PI013416"/>
    <d v="2015-08-27T00:00:00"/>
    <s v="CNE.OFIC.25-103/2015"/>
    <s v="PARA CUBRIR DIETA DEL CONSEJO NACIONAL EDUCACION"/>
    <n v="-8000"/>
    <n v="-8000"/>
  </r>
  <r>
    <x v="2"/>
    <s v="Cuenta de proveedor"/>
    <s v="00113715692"/>
    <s v="LESTER FLAQUER"/>
    <m/>
    <s v="PI013444"/>
    <d v="2015-08-27T00:00:00"/>
    <s v="CNE.OFIC.26-103/2015"/>
    <s v="DIETA AL CNE EN LA 3RA. SESION ORDINARIA 2015"/>
    <n v="-8000"/>
    <n v="-8000"/>
  </r>
  <r>
    <x v="2"/>
    <s v="Cuenta de proveedor"/>
    <s v="00116965948"/>
    <s v="VICTOR RICARDO SANCHEZ JAQUEZ"/>
    <m/>
    <s v="PI013396"/>
    <d v="2015-08-27T00:00:00"/>
    <s v="CNE.OFIC.5-103/2015"/>
    <s v="PARA CUBRIR DIETA DEL CONSEJO NACIONAL EDUCACION"/>
    <n v="-8000"/>
    <n v="-8000"/>
  </r>
  <r>
    <x v="2"/>
    <s v="Cuenta de proveedor"/>
    <s v="00116965948"/>
    <s v="VICTOR RICARDO SANCHEZ JAQUEZ"/>
    <m/>
    <s v="PI013424"/>
    <d v="2015-08-27T00:00:00"/>
    <s v="CNE.OFIC.#6-103/2015"/>
    <s v="DIETA AL CNE EN LA 3RA. SESION ORDINARIA 2015"/>
    <n v="-8000"/>
    <n v="-8000"/>
  </r>
  <r>
    <x v="2"/>
    <s v="Cuenta de proveedor"/>
    <s v="05400063417"/>
    <s v="CARLOS AMARANTE BARET"/>
    <m/>
    <s v="PI013420"/>
    <d v="2015-08-27T00:00:00"/>
    <s v="CNE.OFIC.1-103/2015"/>
    <s v="DIETA AL CNE EN LA 3RA. SESION ORDINARIA 2015"/>
    <n v="-8000"/>
    <n v="-8000"/>
  </r>
  <r>
    <x v="2"/>
    <s v="Cuenta de proveedor"/>
    <s v="402002364"/>
    <s v="AYUNTAMIENTO DEL MUNICIPIO DE SANTIAGO"/>
    <m/>
    <s v="CXP00045716"/>
    <d v="2015-08-27T00:00:00"/>
    <s v="OFICIO DGA#424-2015"/>
    <s v="SERVICIO DE RECOGIDA DE BASURA,CORRESP.MES DE JULIO 2015"/>
    <n v="-515580"/>
    <n v="-515580"/>
  </r>
  <r>
    <x v="2"/>
    <s v="Cuenta de proveedor"/>
    <s v="40220786319"/>
    <s v="DANIA BENITEZ CASTILLO"/>
    <m/>
    <s v="CXP00045722"/>
    <d v="2015-08-27T00:00:00"/>
    <s v="CONTR. 3275-11"/>
    <s v="SERVICIOS TÉCNICOS  PROFESIONALES, ABRIL Y MAYO/15"/>
    <n v="-135936"/>
    <n v="-135936"/>
  </r>
  <r>
    <x v="1"/>
    <s v="Cuenta de proveedor"/>
    <s v="00108510587"/>
    <s v="TEOFILO ROBLES PEGUERO"/>
    <m/>
    <s v="CXP00045750"/>
    <d v="2015-08-27T00:00:00"/>
    <s v="CONTR.. 2539-16"/>
    <s v="ALQUILER LOCAL MES DE AGOSTO/2015"/>
    <n v="-32450"/>
    <n v="-32450"/>
  </r>
  <r>
    <x v="1"/>
    <s v="Cuenta de proveedor"/>
    <s v="00104280581"/>
    <s v="MARIA ANTONIA RODRIGUEZ GARCIA"/>
    <m/>
    <s v="CXP00045805"/>
    <d v="2015-08-31T00:00:00"/>
    <s v="CONTR. 1321-DEPÓSITO"/>
    <s v="DEPÓSITO ALQUILER LOCAL"/>
    <n v="-30000"/>
    <n v="-30000"/>
  </r>
  <r>
    <x v="1"/>
    <s v="Cuenta de proveedor"/>
    <s v="00104280581"/>
    <s v="MARIA ANTONIA RODRIGUEZ GARCIA"/>
    <m/>
    <s v="CXP00045807"/>
    <d v="2015-08-31T00:00:00"/>
    <s v="CONTR. 1321-1"/>
    <s v="ALQUILER LOCAL DE LOS MESES NOV./2014 A MAYO/2015"/>
    <n v="-247800"/>
    <n v="-247800"/>
  </r>
  <r>
    <x v="1"/>
    <s v="Cuenta de proveedor"/>
    <s v="00104280581"/>
    <s v="MARIA ANTONIA RODRIGUEZ GARCIA"/>
    <m/>
    <s v="CXP00045808"/>
    <d v="2015-08-31T00:00:00"/>
    <s v="CONTR. 1321-2"/>
    <s v="ALQUILER LOCAL DE LOS MESES JUNIO, JUL1O, AGOST/15"/>
    <n v="-106200"/>
    <n v="-106200"/>
  </r>
  <r>
    <x v="2"/>
    <s v="Cuenta de proveedor"/>
    <s v="00114890619"/>
    <s v="ELVIN MANUEL BRITO SANTANA"/>
    <m/>
    <s v="CXP00046005"/>
    <d v="2015-09-02T00:00:00"/>
    <s v="A-010010011500000009"/>
    <s v="PAGO CURSOS AUTOCAD BASICO, CIVIL 3D, MS PROJECT"/>
    <n v="-14900"/>
    <n v="-14900"/>
  </r>
  <r>
    <x v="1"/>
    <s v="Cuenta de proveedor"/>
    <s v="130277044"/>
    <s v="ARQ ING L &amp; F SRL"/>
    <s v="Libramiento"/>
    <s v="CXP00046089"/>
    <d v="2015-09-03T00:00:00"/>
    <s v="CONTR. 1594-4"/>
    <s v="CUBICACION #4"/>
    <n v="-903803.15"/>
    <n v="-723042.52"/>
  </r>
  <r>
    <x v="1"/>
    <s v="Cuenta de proveedor"/>
    <s v="08200149485"/>
    <s v="YONY MANUEL SIERRA"/>
    <m/>
    <s v="CXP00046418"/>
    <d v="2015-09-08T00:00:00"/>
    <s v="CONTR. 0917-TERRENO"/>
    <s v="100% COMRA TERRENO"/>
    <n v="-2100000"/>
    <n v="-2100000"/>
  </r>
  <r>
    <x v="1"/>
    <s v="Cuenta de proveedor"/>
    <s v="00103874186"/>
    <s v="GUSTAVO ADOLFO D OLEO RAMIREZ"/>
    <s v="Libramiento"/>
    <s v="PAG00173000"/>
    <d v="2015-09-09T00:00:00"/>
    <m/>
    <s v="PAGO FACTURA NCF-02212210, POR TRABAJO DE TASACION DE TREINTA Y SEIS (36)  SOLARES, UBICADOS EN LAS PROVINCIAS SANTO DOMINGO,EL SEIBO, BAHORUCO, INDEPENDENCIA, SANTIAGO Y LA ALTAGRACIA, SEGUN OFICIO #1822/2015."/>
    <n v="299376"/>
    <n v="49896"/>
  </r>
  <r>
    <x v="1"/>
    <s v="Cuenta de proveedor"/>
    <s v="09300161479"/>
    <s v="AMERICO RAFAEL REYES PIMENTEL"/>
    <m/>
    <s v="PAG00167642"/>
    <d v="2015-09-09T00:00:00"/>
    <m/>
    <s v="CESION DE CREDITO OTORGADO POR  EL BANCO DE RESERVAS REP. DOM., SEGUN ACTO DE ALGUACIL #589 DE FECHA 24/10/2014, POR LA SUMA RD$27,000,000.00  SIENDO EL 6TO. PAGO AL BANCO  DE RD$ 810,945.89 VER ANEXO,  CORRESPONDIENTE  A LA CUBICACION #16 DEL CONTRATO #1328/2012, PARA LA CONSTRUCCION DE BASICA &quot;VILLA LIBERACION&quot;  UBICADA EN EL MUNICIPIO SANCHEZ,  PROVINCIA SAMANA, CORRESPONDIENTE AL PROCEDIMIENTO ME-PU-SO-01-2012-GD. MEDIANTE EL 1ER SORTEO DE OBRAS, SEGUN OFICIO #1442/2015."/>
    <n v="810945.89"/>
    <n v="810945.89"/>
  </r>
  <r>
    <x v="2"/>
    <s v="Cuenta de proveedor"/>
    <s v="131203043"/>
    <s v="OSYARI, S. R. L."/>
    <m/>
    <s v="CXP00047001"/>
    <d v="2015-09-14T00:00:00"/>
    <s v="A010010011500000004"/>
    <s v="SERVICIO DE LEGALIZACION DE ACTO AUTENTICO,PARA CONSTR.CENTR"/>
    <n v="-59000"/>
    <n v="-59000"/>
  </r>
  <r>
    <x v="2"/>
    <s v="Cuenta de proveedor"/>
    <s v="131203043"/>
    <s v="OSYARI, S. R. L."/>
    <m/>
    <s v="CXP00047004"/>
    <d v="2015-09-14T00:00:00"/>
    <s v="A010010011500000008"/>
    <s v="SERVICIO DE LEGALIZACION DE CONTRATO DE COMPRAVENTA DE INMUE"/>
    <n v="-3540"/>
    <n v="-3540"/>
  </r>
  <r>
    <x v="2"/>
    <s v="Cuenta de proveedor"/>
    <s v="131203043"/>
    <s v="OSYARI, S. R. L."/>
    <m/>
    <s v="CXP00047010"/>
    <d v="2015-09-14T00:00:00"/>
    <s v="A010010011500000010"/>
    <s v="SERVICIO DE LEGALIZACION DE CONTRATO DE COMPRAVENTA DE INMUE"/>
    <n v="-35400"/>
    <n v="-35400"/>
  </r>
  <r>
    <x v="2"/>
    <s v="Cuenta de proveedor"/>
    <s v="131203043"/>
    <s v="OSYARI, S. R. L."/>
    <m/>
    <s v="CXP00047018"/>
    <d v="2015-09-14T00:00:00"/>
    <s v="A010010011500000012"/>
    <s v="SERVICIO DE LEGALIZACION DE CONTRATO DE COMPRAVENTA DE INMUE"/>
    <n v="-8260"/>
    <n v="-8260"/>
  </r>
  <r>
    <x v="2"/>
    <s v="Cuenta de proveedor"/>
    <s v="00104601943"/>
    <s v="NELSY ANTONIA ASTACIO JIMENEZ DE SOTO"/>
    <m/>
    <s v="CXP00047209"/>
    <d v="2015-09-15T00:00:00"/>
    <s v="P010010011502404518"/>
    <s v="SERVICIOS DE NOTARIZACIÓN (01) ACTOAUTÉNTICO NO. 08 BIS/2015"/>
    <n v="-59000"/>
    <n v="-59000"/>
  </r>
  <r>
    <x v="2"/>
    <s v="Cuenta de proveedor"/>
    <s v="131203043"/>
    <s v="OSYARI, S. R. L."/>
    <m/>
    <s v="CXP00047208"/>
    <d v="2015-09-15T00:00:00"/>
    <s v="A010010011500000013"/>
    <s v="SERVICIOS DE NOTARIZACIÓN (01) ACTO DE COMPRAVENTA DE INMUEB"/>
    <n v="-5900"/>
    <n v="-5900"/>
  </r>
  <r>
    <x v="1"/>
    <s v="Cuenta de proveedor"/>
    <s v="02800254530"/>
    <s v="FAUSTINO CEDEÑO"/>
    <m/>
    <s v="CXP00047181"/>
    <d v="2015-09-15T00:00:00"/>
    <s v="A010010011500000001"/>
    <s v="SERV.  NOTARIZACIÓN (03) ACTOS AUTÉNTICOS NOS. 06,07, 08//14"/>
    <n v="-141600"/>
    <n v="-141600"/>
  </r>
  <r>
    <x v="0"/>
    <s v="Cuenta de proveedor"/>
    <s v="130965562"/>
    <s v="ENERLIM, SRL"/>
    <m/>
    <s v="CXP00047535"/>
    <d v="2015-09-21T00:00:00"/>
    <s v="A010010011500000046"/>
    <s v="ADQUISICION DE MATERIALES PARA CAMPAMENTO LUDICO"/>
    <n v="-103604"/>
    <n v="-103604"/>
  </r>
  <r>
    <x v="2"/>
    <s v="Cuenta de proveedor"/>
    <s v="11700043018"/>
    <s v="YNMACULADA CONCEPCION TORRES RODRIGUEZ"/>
    <m/>
    <s v="CXP00047589"/>
    <d v="2015-09-22T00:00:00"/>
    <s v="A010010011500000002."/>
    <s v="CONTRATACION DE SERVICIO DE CONSULTORIA"/>
    <n v="-225001.22"/>
    <n v="-225001.22"/>
  </r>
  <r>
    <x v="1"/>
    <s v="Cuenta de proveedor"/>
    <s v="00300606589"/>
    <s v="ALMA MARIA ARIAS DE ORTIZ"/>
    <m/>
    <s v="PAG00148334"/>
    <d v="2015-09-22T00:00:00"/>
    <m/>
    <s v="CONTRATO # 0249-8"/>
    <n v="6750"/>
    <n v="6750"/>
  </r>
  <r>
    <x v="2"/>
    <s v="Cuenta de proveedor"/>
    <s v="00100616606"/>
    <s v="CRISTINA RAFAELA ROSARIO ROSARIO"/>
    <m/>
    <s v="CXP00047794"/>
    <d v="2015-09-28T00:00:00"/>
    <s v="P010010011502700517"/>
    <s v="LEGALIZACION RATIFICACION DE CONTRATO DE COMPRAVENTA DE DESC"/>
    <n v="-7080"/>
    <n v="-7080"/>
  </r>
  <r>
    <x v="1"/>
    <s v="Cuenta de proveedor"/>
    <s v="00104106554"/>
    <s v="DOMINGO SANTANA MEDINA"/>
    <m/>
    <s v="CXP00047798"/>
    <d v="2015-09-28T00:00:00"/>
    <s v="P010010011501269819"/>
    <s v="PAGO HONORARIO ACTO # 32/2014"/>
    <n v="-47200"/>
    <n v="-47200"/>
  </r>
  <r>
    <x v="1"/>
    <s v="Cuenta de proveedor"/>
    <s v="00104106554"/>
    <s v="DOMINGO SANTANA MEDINA"/>
    <m/>
    <s v="CXP00047871"/>
    <d v="2015-09-28T00:00:00"/>
    <s v="P010010011501269822"/>
    <s v="SERV.LEGALIZACION ACTO AUTENTICO NO.41/2014"/>
    <n v="-23600"/>
    <n v="-23600"/>
  </r>
  <r>
    <x v="2"/>
    <s v="Cuenta de proveedor"/>
    <s v="00101208072"/>
    <s v="GINA MIREYA QUEZADA BAUTISTA"/>
    <m/>
    <s v="CXP00047924"/>
    <d v="2015-09-29T00:00:00"/>
    <s v="A010010011500000029"/>
    <s v="SERVICIOS DE NOTARIZACIÓN (01) ACTO AUTÉNTICO NO. 02/2015"/>
    <n v="-59000"/>
    <n v="-59000"/>
  </r>
  <r>
    <x v="1"/>
    <s v="Cuenta de proveedor"/>
    <s v="00104106554"/>
    <s v="DOMINGO SANTANA MEDINA"/>
    <m/>
    <s v="CXP00047964"/>
    <d v="2015-09-30T00:00:00"/>
    <s v="P010010011501269823"/>
    <s v="PAGO LEGALIZACION ACTO AUTENTICO NO. 7/2015"/>
    <n v="-29500"/>
    <n v="-29500"/>
  </r>
  <r>
    <x v="1"/>
    <s v="Cuenta de proveedor"/>
    <s v="131112137"/>
    <s v="AVELIA COMERCIAL, SRL"/>
    <m/>
    <s v="CXP00048017"/>
    <d v="2015-09-30T00:00:00"/>
    <s v="A010010011500000130"/>
    <s v="SERVICIOS DE ALOJAMIENTO,ALMUERZO Y ALQUILER"/>
    <n v="-889072.51"/>
    <n v="-889072.51"/>
  </r>
  <r>
    <x v="1"/>
    <s v="Cuenta de proveedor"/>
    <s v="03101470890"/>
    <s v="RUBEN OSMANI DIAZ SCHOTBORGH"/>
    <m/>
    <s v="CXP00048126"/>
    <d v="2015-10-05T00:00:00"/>
    <s v="-ANULADA-"/>
    <s v="10% SALDO COMPRA TERRENO"/>
    <n v="-2080000"/>
    <n v="-2080000"/>
  </r>
  <r>
    <x v="1"/>
    <s v="Cuenta de proveedor"/>
    <s v="08200140146"/>
    <s v="ANGELA ALTAGRACIA FRAGOSO DE OLEO"/>
    <m/>
    <s v="CXP00048262"/>
    <d v="2015-10-05T00:00:00"/>
    <s v="CONTRS.0489 Y 0941"/>
    <s v="CUBICACION #6(FINAL)"/>
    <n v="-1250750.1200000001"/>
    <n v="-1250750.1200000001"/>
  </r>
  <r>
    <x v="1"/>
    <s v="Cuenta de proveedor"/>
    <s v="00108510587"/>
    <s v="TEOFILO ROBLES PEGUERO"/>
    <m/>
    <s v="CXP00048508"/>
    <d v="2015-10-08T00:00:00"/>
    <s v="CONTR. 2539-17"/>
    <s v="ALQUILER LOCAL MES DE SEPT./2015"/>
    <n v="-32450"/>
    <n v="-32450"/>
  </r>
  <r>
    <x v="1"/>
    <s v="Cuenta de proveedor"/>
    <s v="00109757542"/>
    <s v="BETHANIA DE LOS MILAGROS RODRIGUEZ ORTIZ"/>
    <m/>
    <s v="CXP00048491"/>
    <d v="2015-10-08T00:00:00"/>
    <s v="CONTR. 0465-12"/>
    <s v="ALQUILER LOCAL SEPTIEMBRE/2015"/>
    <n v="-53333.88"/>
    <n v="-53333.88"/>
  </r>
  <r>
    <x v="1"/>
    <s v="Cuenta de proveedor"/>
    <s v="01000997617"/>
    <s v="WILLY JACOB DIAZ BARREIRO"/>
    <m/>
    <s v="CXP00048481"/>
    <d v="2015-10-08T00:00:00"/>
    <s v="CONTR. 1222-7"/>
    <s v="ALQUILER LOCAL DEL 16 DE JULIO AL 16 DE AGOSTO/15"/>
    <n v="-64000.65"/>
    <n v="-64000.65"/>
  </r>
  <r>
    <x v="1"/>
    <s v="Cuenta de proveedor"/>
    <s v="15200000386"/>
    <s v="JUAN RAMON MEDRANO SOTO"/>
    <m/>
    <s v="CXP00048503"/>
    <d v="2015-10-08T00:00:00"/>
    <s v="CONTR. 0574-11"/>
    <s v="ALQUILER LOCAL MES DE SEPT./2015"/>
    <n v="-259600"/>
    <n v="-259600"/>
  </r>
  <r>
    <x v="1"/>
    <s v="Cuenta de proveedor"/>
    <s v="40222970275"/>
    <s v="BRANDALIZ VILLAR MONTERO"/>
    <m/>
    <s v="CXP00048515"/>
    <d v="2015-10-08T00:00:00"/>
    <s v="CONTR. 0257-25"/>
    <s v="ALQUILER LOCAL MES DE SEPT./2015"/>
    <n v="-41300"/>
    <n v="-41300"/>
  </r>
  <r>
    <x v="1"/>
    <s v="Cuenta de proveedor"/>
    <s v="430010383"/>
    <s v="COLEGIO CATOLICO SAN RAFAEL"/>
    <s v="Cheque"/>
    <s v="CXP00048510"/>
    <d v="2015-10-08T00:00:00"/>
    <s v="CONTR. 1115-30"/>
    <s v="ALQUILER LOCAL MES DE SEPT./2015"/>
    <n v="-41300"/>
    <n v="-41300"/>
  </r>
  <r>
    <x v="2"/>
    <s v="Cuenta de proveedor"/>
    <s v="03400188664"/>
    <s v="FEDERICO EDUARDO FRANCO BALCACER"/>
    <s v="Libramiento"/>
    <s v="CXP00048684"/>
    <d v="2015-10-13T00:00:00"/>
    <s v="P010010011501467825"/>
    <m/>
    <n v="-318010"/>
    <n v="-318010"/>
  </r>
  <r>
    <x v="1"/>
    <s v="Cuenta de proveedor"/>
    <s v="07100275739"/>
    <s v="RAFAEL NICOMEDES SANTOS ROSADO."/>
    <s v="Libramiento"/>
    <s v="PI013632"/>
    <d v="2015-10-14T00:00:00"/>
    <s v="DGMIE.OFI.#2130/2015"/>
    <s v="PARA GASTOS SUPERVISION Y EVALUACION EN CENTROS EDUCATIVOS"/>
    <n v="-15500"/>
    <n v="-15500"/>
  </r>
  <r>
    <x v="1"/>
    <s v="Cuenta de proveedor"/>
    <s v="00109757542"/>
    <s v="BETHANIA DE LOS MILAGROS RODRIGUEZ ORTIZ"/>
    <m/>
    <s v="CXP00048957"/>
    <d v="2015-10-19T00:00:00"/>
    <s v="CONTR. 0465-13"/>
    <s v="ALQUILER LOCAL MES DE OCTUBRE/2015"/>
    <n v="-53325.14"/>
    <n v="-53325.14"/>
  </r>
  <r>
    <x v="1"/>
    <s v="Cuenta de proveedor"/>
    <s v="09300108306"/>
    <s v="FERNANDO PORTORREAL FAJARDO"/>
    <s v="Libramiento"/>
    <s v="CXP00048945"/>
    <d v="2015-10-19T00:00:00"/>
    <s v="CONTR. 2661-3"/>
    <s v="CUBICACION # 3"/>
    <n v="-1024472.98"/>
    <n v="-819578.38"/>
  </r>
  <r>
    <x v="1"/>
    <s v="Cuenta de proveedor"/>
    <s v="03102167511"/>
    <s v="JOHANNA ESTHER GIL VARGAS"/>
    <m/>
    <s v="MIED-162003"/>
    <d v="2015-10-20T00:00:00"/>
    <s v="CONTR. 1636-8-NULA"/>
    <s v="CONTR. 1636-8"/>
    <n v="437996.79"/>
    <n v="437996.79"/>
  </r>
  <r>
    <x v="1"/>
    <s v="Cuenta de proveedor"/>
    <s v="00500184353"/>
    <s v="CIRILA SEVERINO ARCANGEL"/>
    <m/>
    <s v="CXP00049121"/>
    <d v="2015-10-21T00:00:00"/>
    <s v="CONTR. 0256-27"/>
    <s v="ALQUILER LOCAL MES DE AGOSTO/2015"/>
    <n v="-944"/>
    <n v="-944"/>
  </r>
  <r>
    <x v="1"/>
    <s v="Cuenta de proveedor"/>
    <s v="00500184353"/>
    <s v="CIRILA SEVERINO ARCANGEL"/>
    <m/>
    <s v="CXP00049122"/>
    <d v="2015-10-21T00:00:00"/>
    <s v="CONTR. 0256-28"/>
    <s v="ALQUILER LOCAL MES DE SEPTIEMBRE/2015"/>
    <n v="-944"/>
    <n v="-944"/>
  </r>
  <r>
    <x v="1"/>
    <s v="Cuenta de proveedor"/>
    <s v="00500184353"/>
    <s v="CIRILA SEVERINO ARCANGEL"/>
    <m/>
    <s v="CXP00049123"/>
    <d v="2015-10-21T00:00:00"/>
    <s v="CONTR. 0256-29"/>
    <s v="ALQUILER LOCAL MES DE OCTUBRE/2015"/>
    <n v="-944"/>
    <n v="-944"/>
  </r>
  <r>
    <x v="1"/>
    <s v="Cuenta de proveedor"/>
    <s v="04100131491"/>
    <s v="NILDA XIOMARA  DEL CARMEN RAMOS"/>
    <m/>
    <s v="CXP00049062"/>
    <d v="2015-10-21T00:00:00"/>
    <s v="CONTR. 0860-3"/>
    <s v="ALQUILER LOCAL MES DE OCTUBRE/2015"/>
    <n v="-88500"/>
    <n v="-88500"/>
  </r>
  <r>
    <x v="1"/>
    <s v="Cuenta de proveedor"/>
    <s v="00101809135"/>
    <s v="DIONISIO ANTONIO NAVARRO SANTANA"/>
    <m/>
    <s v="CXP00049670"/>
    <d v="2015-10-22T00:00:00"/>
    <s v="OFICIO #438/2015"/>
    <s v="REVISION Y ACTUALIZACION CURRICULAR"/>
    <n v="-16000"/>
    <n v="-16000"/>
  </r>
  <r>
    <x v="1"/>
    <s v="Cuenta de proveedor"/>
    <s v="00102881075"/>
    <s v="RAMON ROJAS ROJAS"/>
    <m/>
    <s v="CXP00049669"/>
    <d v="2015-10-22T00:00:00"/>
    <s v="OFICIO #438/2015"/>
    <s v="REVISION Y ACTUALIZACION CURRICULAR"/>
    <n v="-16000"/>
    <n v="-16000"/>
  </r>
  <r>
    <x v="1"/>
    <s v="Cuenta de proveedor"/>
    <s v="00112978457"/>
    <s v="HILTON LEE ASTWOOD ROJAS"/>
    <m/>
    <s v="CXP00049667"/>
    <d v="2015-10-22T00:00:00"/>
    <s v="OFICIO #438/2015"/>
    <s v="REVISION Y ACTUALIZACION CURRICULAR"/>
    <n v="-16000"/>
    <n v="-16000"/>
  </r>
  <r>
    <x v="1"/>
    <s v="Cuenta de proveedor"/>
    <s v="00113045454"/>
    <s v="MARIA ERNESTINA PADILLA BELEN"/>
    <m/>
    <s v="CXP00049655"/>
    <d v="2015-10-22T00:00:00"/>
    <s v="OFICIO #438/2015"/>
    <s v="REVISION Y ACTUALIZACION CURRICULAR"/>
    <n v="-16000"/>
    <n v="-16000"/>
  </r>
  <r>
    <x v="1"/>
    <s v="Cuenta de proveedor"/>
    <s v="00117566539"/>
    <s v="ROSANNA CAROLINA PAREDES FORZANI"/>
    <m/>
    <s v="CXP00049666"/>
    <d v="2015-10-22T00:00:00"/>
    <s v="OFICIO #438/2015"/>
    <s v="REVISION Y ACTUALIZACION CURRICULAR"/>
    <n v="-16000"/>
    <n v="-16000"/>
  </r>
  <r>
    <x v="1"/>
    <s v="Cuenta de proveedor"/>
    <s v="01700178450"/>
    <s v="AUSTRALIA  RAMIREZ GARCIA"/>
    <m/>
    <s v="CXP00049654"/>
    <d v="2015-10-22T00:00:00"/>
    <s v="OFICIO #438/2015"/>
    <s v="REVISION Y ACTUALIZACION CURRICULAR"/>
    <n v="-16000"/>
    <n v="-16000"/>
  </r>
  <r>
    <x v="1"/>
    <s v="Cuenta de proveedor"/>
    <s v="02200282321"/>
    <s v="NESTOR JULIO MATOS UREÑA"/>
    <m/>
    <s v="CXP00049663"/>
    <d v="2015-10-22T00:00:00"/>
    <s v="OFICIO #438/2015"/>
    <s v="REVISION Y ACTUALIZACION CURRICULAR"/>
    <n v="-16000"/>
    <n v="-16000"/>
  </r>
  <r>
    <x v="1"/>
    <s v="Cuenta de proveedor"/>
    <s v="03104669035"/>
    <s v="ELINIC CHANEL ALMONTE CASTILLO"/>
    <m/>
    <s v="CXP00049657"/>
    <d v="2015-10-22T00:00:00"/>
    <s v="OFICIO #438/2015"/>
    <s v="REVISION Y ACTUALIZACION CURRICULAR"/>
    <n v="-16000"/>
    <n v="-16000"/>
  </r>
  <r>
    <x v="1"/>
    <s v="Cuenta de proveedor"/>
    <s v="04900299951"/>
    <s v="JUAN JOSE  NICOLAS RODRIGUEZ CACERES"/>
    <m/>
    <s v="CXP00049210"/>
    <d v="2015-10-22T00:00:00"/>
    <s v="OFICIO #438/2015"/>
    <s v="REVISION Y ACTUALIZACION CURRICULAR"/>
    <n v="-16000"/>
    <n v="-16000"/>
  </r>
  <r>
    <x v="1"/>
    <s v="Cuenta de proveedor"/>
    <s v="05500001978"/>
    <s v="IRIS  MIGUELINA GONZALEZ RODRIGUEZ"/>
    <m/>
    <s v="CXP00049664"/>
    <d v="2015-10-22T00:00:00"/>
    <s v="OFICIO #438/2015"/>
    <s v="REVISION Y ACTUALIZACION CURRICULAR"/>
    <n v="-16000"/>
    <n v="-16000"/>
  </r>
  <r>
    <x v="1"/>
    <s v="Cuenta de proveedor"/>
    <s v="22500293257"/>
    <s v="PEDRO FELIX MERCEDES GERMAN"/>
    <m/>
    <s v="CXP00049659"/>
    <d v="2015-10-22T00:00:00"/>
    <s v="OFICIO #438/2015"/>
    <s v="REVISION Y ACTUALIZACION CURRICULAR"/>
    <n v="-16000"/>
    <n v="-16000"/>
  </r>
  <r>
    <x v="0"/>
    <s v="Cuenta de proveedor"/>
    <s v="130465959"/>
    <s v="CLUB LAS ORQUIDEAS SRL."/>
    <s v="Libramiento"/>
    <s v="CXP00049537"/>
    <d v="2015-10-29T00:00:00"/>
    <s v="A010010011500000074"/>
    <s v="SERVICIOS DE REFRIGERIO,ALMUERZO Y ALQUILER"/>
    <n v="-91456"/>
    <n v="-91456"/>
  </r>
  <r>
    <x v="0"/>
    <s v="Cuenta de proveedor"/>
    <s v="130812391"/>
    <s v="D &amp; H SERVICIOS DE MECANICA EN GENERAL SRL"/>
    <m/>
    <s v="CXP00049541"/>
    <d v="2015-10-29T00:00:00"/>
    <s v="A010010011500000377"/>
    <s v="CONFESSION DE FURGONES PARA CAMIONES"/>
    <n v="-2496290"/>
    <n v="-105775"/>
  </r>
  <r>
    <x v="2"/>
    <s v="Cuenta de proveedor"/>
    <s v="00116519711"/>
    <s v="EDWIN GUILLEN ROSA"/>
    <m/>
    <s v="PI013698"/>
    <d v="2015-10-29T00:00:00"/>
    <s v="OFICIO #2289/2015"/>
    <s v="VIATICOS AL PERSONAL DE MANTENIMIENTO ESCOLAR"/>
    <n v="-89600"/>
    <n v="-89600"/>
  </r>
  <r>
    <x v="0"/>
    <s v="Cuenta de proveedor"/>
    <s v="03700682291"/>
    <s v="HECTOR AURELIO MARTINEZ ACOSTA"/>
    <m/>
    <s v="CXP00049591"/>
    <d v="2015-11-02T00:00:00"/>
    <s v="CONTR. 1445-11"/>
    <s v="CUBICACION # 12"/>
    <n v="-1468010.35"/>
    <n v="-1308166.02"/>
  </r>
  <r>
    <x v="0"/>
    <s v="Cuenta de proveedor"/>
    <s v="03700682291"/>
    <s v="HECTOR AURELIO MARTINEZ ACOSTA"/>
    <m/>
    <s v="MIED-162081"/>
    <d v="2015-11-02T00:00:00"/>
    <s v="CONTR. 1445-11"/>
    <s v="CONTR. 1445-11"/>
    <n v="293602.07"/>
    <n v="293602.07"/>
  </r>
  <r>
    <x v="1"/>
    <s v="Cuenta de proveedor"/>
    <s v="130010633"/>
    <s v="ITRANS SRL"/>
    <s v="Libramiento"/>
    <s v="CXP00049584"/>
    <d v="2015-11-02T00:00:00"/>
    <s v="NULA"/>
    <s v="CUBICACION 3 FINAL"/>
    <n v="-145038.63"/>
    <n v="-145038.63"/>
  </r>
  <r>
    <x v="1"/>
    <s v="Cuenta de proveedor"/>
    <s v="40227632565"/>
    <s v="ROBERTO REYES"/>
    <m/>
    <s v="PI013702"/>
    <d v="2015-11-02T00:00:00"/>
    <s v="OFIC.#2225/2015"/>
    <s v="PARA GASTOS DE SUPERVISION Y EVALUACION CENTROS EDUCATIVOS"/>
    <n v="-37200"/>
    <n v="-37200"/>
  </r>
  <r>
    <x v="1"/>
    <s v="Cuenta de proveedor"/>
    <s v="40227632565"/>
    <s v="ROBERTO REYES"/>
    <m/>
    <s v="PI013705"/>
    <d v="2015-11-02T00:00:00"/>
    <s v="OFIC.#2241/2015"/>
    <s v="PARA GASTOS SUPERVICION Y EVALUACION DE CENTROS"/>
    <n v="-44500"/>
    <n v="-44500"/>
  </r>
  <r>
    <x v="0"/>
    <s v="Cuenta de proveedor"/>
    <s v="130739153"/>
    <s v="CUNDINAMARCA INVESTMENTS, SRL"/>
    <m/>
    <s v="CXP00049857"/>
    <d v="2015-11-05T00:00:00"/>
    <s v="CONTR. 0621-1"/>
    <s v="CUBICACION 1"/>
    <n v="-20801059.550000001"/>
    <n v="-4160211.91"/>
  </r>
  <r>
    <x v="2"/>
    <s v="Cuenta de proveedor"/>
    <s v="00100616606"/>
    <s v="CRISTINA RAFAELA ROSARIO ROSARIO"/>
    <m/>
    <s v="CXP00049904"/>
    <d v="2015-11-06T00:00:00"/>
    <s v="P010010011502700524"/>
    <s v="SERVICIO DE LEGALIZACION,ACTO AUTENT.MUESTRAS Y APERTURA"/>
    <n v="-59000"/>
    <n v="-59000"/>
  </r>
  <r>
    <x v="2"/>
    <s v="Cuenta de proveedor"/>
    <s v="00100616606"/>
    <s v="CRISTINA RAFAELA ROSARIO ROSARIO"/>
    <m/>
    <s v="CXP00049905"/>
    <d v="2015-11-06T00:00:00"/>
    <s v="P010010011502700518"/>
    <s v="SERVICIO DE LEGALIZACION,CONVENIO DE COOPERACION INTERINSTIT"/>
    <n v="-11800"/>
    <n v="-11800"/>
  </r>
  <r>
    <x v="2"/>
    <s v="Cuenta de proveedor"/>
    <s v="00100616606"/>
    <s v="CRISTINA RAFAELA ROSARIO ROSARIO"/>
    <m/>
    <s v="CXP00049908"/>
    <d v="2015-11-06T00:00:00"/>
    <s v="P010010011502700523"/>
    <s v="SERVICIO DE LEGALIZ.ACTO AUTENT.P/LA CONTRATACION DE SERVICI"/>
    <n v="-17700"/>
    <n v="-17700"/>
  </r>
  <r>
    <x v="2"/>
    <s v="Cuenta de proveedor"/>
    <s v="00107791071"/>
    <s v="MARIZA DE LA CRUZ HERNANDEZ"/>
    <m/>
    <s v="CXP00049910"/>
    <d v="2015-11-06T00:00:00"/>
    <s v="A010010011500000039"/>
    <s v="SERVICIO DE LEGALIZ.ACTO AUTENT.P/ADQUISICION DE LABORATORIO"/>
    <n v="-59000"/>
    <n v="-59000"/>
  </r>
  <r>
    <x v="2"/>
    <s v="Cuenta de proveedor"/>
    <s v="05300006441"/>
    <s v="ROSARIO TORRES SANCHEZ"/>
    <m/>
    <s v="PI013755"/>
    <d v="2015-11-06T00:00:00"/>
    <s v="OFICIO #699/2015"/>
    <s v="PARA VISITAS AL MUSEO MEMORIAL DE LA RESISTENCIA DOM."/>
    <n v="-106784"/>
    <n v="-106784"/>
  </r>
  <r>
    <x v="1"/>
    <s v="Cuenta de proveedor"/>
    <s v="00109273383"/>
    <s v="ANTONIO ADAMES HEREDIA."/>
    <s v="Libramiento"/>
    <s v="CXP00049902"/>
    <d v="2015-11-06T00:00:00"/>
    <s v="CONTR. 1106-17"/>
    <s v="ALQUILER LOCAL DESDE MAYO HASTA OCTUBRE/2015"/>
    <n v="-24780"/>
    <n v="-24780"/>
  </r>
  <r>
    <x v="1"/>
    <s v="Cuenta de proveedor"/>
    <s v="04701585905"/>
    <s v="PEDRO ERNESTO BLANCO REYES"/>
    <m/>
    <s v="CXP00049913"/>
    <d v="2015-11-06T00:00:00"/>
    <s v="CONTR.0731-2"/>
    <s v="CUBICACION #2"/>
    <n v="-727375.35999999999"/>
    <n v="-581900.29"/>
  </r>
  <r>
    <x v="1"/>
    <s v="Cuenta de proveedor"/>
    <s v="130241201"/>
    <s v="MUNDO PRESTAMOS SRL"/>
    <m/>
    <s v="CXP00049948"/>
    <d v="2015-11-10T00:00:00"/>
    <s v="A010010011500000128"/>
    <s v="ALQUILER LOCAL MES DE OCTUBRE/2015"/>
    <n v="-12980"/>
    <n v="-12980"/>
  </r>
  <r>
    <x v="0"/>
    <s v="Cuenta de proveedor"/>
    <s v="130965562"/>
    <s v="ENERLIM, SRL"/>
    <m/>
    <s v="CXP00050062"/>
    <d v="2015-11-11T00:00:00"/>
    <s v="A010010011500000052"/>
    <s v="ADQ. E INSTALACION DE CORTINAS VENECIANAS"/>
    <n v="-66195.64"/>
    <n v="-66195.64"/>
  </r>
  <r>
    <x v="1"/>
    <s v="Cuenta de proveedor"/>
    <s v="40227632565"/>
    <s v="ROBERTO REYES"/>
    <m/>
    <s v="PI013762"/>
    <d v="2015-11-11T00:00:00"/>
    <s v="OFIC.#2367/2015"/>
    <s v="PARA GASTOS ENTREGA Y RECOLECCION  DE MOBILIARIOS  EN CENTRO"/>
    <n v="-18300"/>
    <n v="-18300"/>
  </r>
  <r>
    <x v="0"/>
    <s v="Cuenta de proveedor"/>
    <s v="131133193"/>
    <s v="CONSORCIO REGO COMERCIAL, ESCOLARES DIVERSOS, SRL"/>
    <m/>
    <s v="CXP00050112"/>
    <d v="2015-11-12T00:00:00"/>
    <s v="A010010011500000001"/>
    <s v="ADQUISICION DE BUTACAS ESCOLARES"/>
    <n v="-4435767.5"/>
    <n v="-3548614"/>
  </r>
  <r>
    <x v="1"/>
    <s v="Cuenta de proveedor"/>
    <s v="05400626999"/>
    <s v="JORGE LUIS MERCEDES ALMONTE"/>
    <m/>
    <s v="CXP00050084"/>
    <d v="2015-11-12T00:00:00"/>
    <s v="CONTRS.257 Y 0624"/>
    <s v="CUBICACION #9(FINAL 95%)"/>
    <n v="-4580951.95"/>
    <n v="-4580951.95"/>
  </r>
  <r>
    <x v="1"/>
    <s v="Cuenta de proveedor"/>
    <s v="130153272"/>
    <s v="CONSTRUCTORA JOSE B. ALMONTE Y ASOC. SRL"/>
    <s v="Libramiento"/>
    <s v="CXP00050072"/>
    <d v="2015-11-12T00:00:00"/>
    <s v="CONTR. 0631 Y 0868"/>
    <s v="CUBICACION 7 ADICIONAL (FINAL/CIERRE)"/>
    <n v="-1011698.03"/>
    <n v="-1011698.03"/>
  </r>
  <r>
    <x v="1"/>
    <s v="Cuenta de proveedor"/>
    <s v="401052679"/>
    <s v="FONDO DE BIENESTAR SOCIAL TR- H -"/>
    <m/>
    <s v="CXP00050117"/>
    <d v="2015-11-12T00:00:00"/>
    <s v="DEV. OPOSICION A PAG"/>
    <s v="10% SALDO COMPRA TERRENO"/>
    <n v="-14960000"/>
    <n v="-14960000"/>
  </r>
  <r>
    <x v="0"/>
    <s v="Cuenta de proveedor"/>
    <s v="131159494"/>
    <s v="XIOMARI VELOZ D&quot; LUJO FIESTA, SRL"/>
    <m/>
    <s v="CXP00050181"/>
    <d v="2015-11-13T00:00:00"/>
    <s v="A010010011500001320"/>
    <s v="SERVICIOS DE REFRIGERIO,ALMUERZO Y ALQUILERES"/>
    <n v="-68546.2"/>
    <n v="-68546.2"/>
  </r>
  <r>
    <x v="0"/>
    <s v="Cuenta de proveedor"/>
    <s v="131159494"/>
    <s v="XIOMARI VELOZ D&quot; LUJO FIESTA, SRL"/>
    <m/>
    <s v="CXP00050182"/>
    <d v="2015-11-13T00:00:00"/>
    <s v="A010010011500001321"/>
    <s v="SERVICIOS DE REFRIGERIO,ALMUERZO Y ALQUILERES"/>
    <n v="-67330.8"/>
    <n v="-67330.8"/>
  </r>
  <r>
    <x v="2"/>
    <s v="Cuenta de proveedor"/>
    <s v="02600293118"/>
    <s v="OTILIO MORILLO REYES"/>
    <m/>
    <s v="CXP00050166"/>
    <d v="2015-11-13T00:00:00"/>
    <s v="A010010011500000001"/>
    <m/>
    <n v="-94400"/>
    <n v="-94400"/>
  </r>
  <r>
    <x v="2"/>
    <s v="Cuenta de proveedor"/>
    <s v="00100616606"/>
    <s v="CRISTINA RAFAELA ROSARIO ROSARIO"/>
    <m/>
    <s v="CXP00050249"/>
    <d v="2015-11-16T00:00:00"/>
    <s v="P010010011502700526"/>
    <s v="LEGALIZACION CONTRATO DE TRABAJOS Y ALQUILER"/>
    <n v="-44840"/>
    <n v="-44840"/>
  </r>
  <r>
    <x v="1"/>
    <s v="Cuenta de proveedor"/>
    <s v="00102480431"/>
    <s v="SHEILA ACEVEDO FIGUEREO"/>
    <m/>
    <s v="CXP00050368"/>
    <d v="2015-11-16T00:00:00"/>
    <s v="A010010011500000003"/>
    <s v="MES DE JULIO/2015"/>
    <n v="-147500"/>
    <n v="-147500"/>
  </r>
  <r>
    <x v="0"/>
    <s v="Cuenta de proveedor"/>
    <s v="130383804"/>
    <s v="LOGOMOTION S.RL."/>
    <s v="Cheque"/>
    <s v="CXP00050457"/>
    <d v="2015-11-18T00:00:00"/>
    <s v="A010010011500001076"/>
    <s v="ADQUISICION DE BANDERAS EN RAZO PARA USO DEL MINER"/>
    <n v="-49560"/>
    <n v="-49560"/>
  </r>
  <r>
    <x v="1"/>
    <s v="Cuenta de proveedor"/>
    <s v="00500184353"/>
    <s v="CIRILA SEVERINO ARCANGEL"/>
    <m/>
    <s v="CXP00050458"/>
    <d v="2015-11-18T00:00:00"/>
    <s v="CONTR. 0256-30"/>
    <s v="ALQUILER LOCAL MES DE NOVIEMBRE/2015"/>
    <n v="-944"/>
    <n v="-944"/>
  </r>
  <r>
    <x v="1"/>
    <s v="Cuenta de proveedor"/>
    <s v="15200000386"/>
    <s v="JUAN RAMON MEDRANO SOTO"/>
    <m/>
    <s v="CXP00050470"/>
    <d v="2015-11-18T00:00:00"/>
    <s v="CONTR. 0574-13"/>
    <s v="ALQUILER LOCAL MES DE NOVIEMBRE/2015"/>
    <n v="-259600"/>
    <n v="-198000"/>
  </r>
  <r>
    <x v="0"/>
    <s v="Cuenta de proveedor"/>
    <s v="131218911"/>
    <s v="SPLACE GROUP, SRL"/>
    <m/>
    <s v="CXP00051387"/>
    <d v="2015-12-01T00:00:00"/>
    <s v="A010010011500000022"/>
    <s v="ADQUISICION DE PASAJE AEREO"/>
    <n v="-53166.91"/>
    <n v="-53166.91"/>
  </r>
  <r>
    <x v="2"/>
    <s v="Cuenta de proveedor"/>
    <s v="00102461563"/>
    <s v="MARIA ALTAGRACIA TURBI EVANGELISTA"/>
    <m/>
    <s v="CXP00051338"/>
    <d v="2015-12-01T00:00:00"/>
    <s v="P010010011501994691"/>
    <s v="SERVICIOS NOTARIZACIÓN (05) RATIFICACION CONTR. COMPRAVENTA"/>
    <n v="-11800"/>
    <n v="-11800"/>
  </r>
  <r>
    <x v="1"/>
    <s v="Cuenta de proveedor"/>
    <s v="00111756417"/>
    <s v="LEONIDAS TITO GUERRERO GUERRERO"/>
    <m/>
    <s v="CXP00051342"/>
    <d v="2015-12-01T00:00:00"/>
    <s v="P010010011502343109"/>
    <s v="SERVICIOS NOTARIZACIÓN (14)CONTR. DE COMPRAVENTAS DE INMUEBL"/>
    <n v="-115640"/>
    <n v="-115640"/>
  </r>
  <r>
    <x v="1"/>
    <s v="Cuenta de proveedor"/>
    <s v="04400021566"/>
    <s v="RAUDO OSVALDO BELLIARD"/>
    <m/>
    <s v="CXP00051343"/>
    <d v="2015-12-01T00:00:00"/>
    <s v="P010010011501356010"/>
    <s v="SERVICIOS NOTARIZACIÓN (01)ACTO AUTÉNTICO NO.16BIS/2014"/>
    <n v="-47200"/>
    <n v="-47200"/>
  </r>
  <r>
    <x v="2"/>
    <s v="Cuenta de proveedor"/>
    <s v="130146144"/>
    <s v="ESCUELA DE CALIDAD MORRISON S.R.L"/>
    <s v="Cheque"/>
    <s v="CXP00051521"/>
    <d v="2015-12-02T00:00:00"/>
    <s v="A.010010011500000211"/>
    <s v="SERVICIOS DECAPACITACIÓN A EMPLEADOS DE LA DIR. DE COMUNICAC"/>
    <n v="-50000"/>
    <n v="-50000"/>
  </r>
  <r>
    <x v="1"/>
    <s v="Cuenta de proveedor"/>
    <s v="00104827803"/>
    <s v="JUAN ELPIDIO MATOS PEREZ"/>
    <m/>
    <s v="CXP00051760"/>
    <d v="2015-12-04T00:00:00"/>
    <s v="OFICIO #430/2015"/>
    <s v="ACTUALIZACION Y REVISION CURRICULAR"/>
    <n v="-16000"/>
    <n v="-16000"/>
  </r>
  <r>
    <x v="2"/>
    <s v="Cuenta de proveedor"/>
    <s v="00100616606"/>
    <s v="CRISTINA RAFAELA ROSARIO ROSARIO"/>
    <m/>
    <s v="CXP00051909"/>
    <d v="2015-12-07T00:00:00"/>
    <s v="P010010011502700527"/>
    <s v="SERVICIOS DE NOTARIZACIÓN (01) ACTO AUTÉNTICO NO.46/2015"/>
    <n v="-17700"/>
    <n v="-17700"/>
  </r>
  <r>
    <x v="2"/>
    <s v="Cuenta de proveedor"/>
    <s v="00101086809"/>
    <s v="HECTOR AGUSTIN DE JESUS PAULA GONZALEZ"/>
    <s v="Libramiento"/>
    <s v="PI013871"/>
    <d v="2015-12-07T00:00:00"/>
    <s v="OFICIO #2461/2015"/>
    <s v="VIATICOS AL PERSONAL DE MANTENIMIENTO ESCOLAR"/>
    <n v="-2100"/>
    <n v="-2100"/>
  </r>
  <r>
    <x v="2"/>
    <s v="Cuenta de proveedor"/>
    <s v="02301202814"/>
    <s v="ORADIA YAHANDRY JAVIER"/>
    <m/>
    <s v="PI013865"/>
    <d v="2015-12-07T00:00:00"/>
    <s v="OFICIO #2524/2015"/>
    <s v="VIATICOS AL PERSONAL DE MANTENIMIENTO ESCOLAR"/>
    <n v="-27000"/>
    <n v="-27000"/>
  </r>
  <r>
    <x v="1"/>
    <s v="Cuenta de proveedor"/>
    <s v="00104106554"/>
    <s v="DOMINGO SANTANA MEDINA"/>
    <m/>
    <s v="CXP00051872"/>
    <d v="2015-12-07T00:00:00"/>
    <s v="P010010011501269825"/>
    <s v="SERVICIOS DE NOTARIZACIÓN (01) ACTO AUTÉNTICO NO.37/2015"/>
    <n v="-59000"/>
    <n v="-59000"/>
  </r>
  <r>
    <x v="1"/>
    <s v="Cuenta de proveedor"/>
    <s v="00104106554"/>
    <s v="DOMINGO SANTANA MEDINA"/>
    <m/>
    <s v="CXP00051875"/>
    <d v="2015-12-07T00:00:00"/>
    <s v="P010010011501269824"/>
    <s v="SERVICIOS DE NOTARIZACIÓN (01) ACTO AUTÉNTICO NO.36/2015"/>
    <n v="-59000"/>
    <n v="-59000"/>
  </r>
  <r>
    <x v="1"/>
    <s v="Cuenta de proveedor"/>
    <s v="00104106554"/>
    <s v="DOMINGO SANTANA MEDINA"/>
    <m/>
    <s v="CXP00051884"/>
    <d v="2015-12-07T00:00:00"/>
    <s v="P010010011501269828"/>
    <s v="SERVICIOS DE NOTARIZACIÓN (01) ACTO AUTÉNTICO NO.34/2015"/>
    <n v="-23600"/>
    <n v="-23600"/>
  </r>
  <r>
    <x v="1"/>
    <s v="Cuenta de proveedor"/>
    <s v="00104106554"/>
    <s v="DOMINGO SANTANA MEDINA"/>
    <m/>
    <s v="CXP00051885"/>
    <d v="2015-12-07T00:00:00"/>
    <s v="P010010011501269821"/>
    <s v="SERVICIOS DE NOTARIZACIÓN (01) ACTO AUTÉNTICO NO.35-BIS/2015"/>
    <n v="-59000"/>
    <n v="-59000"/>
  </r>
  <r>
    <x v="1"/>
    <s v="Cuenta de proveedor"/>
    <s v="00104106554"/>
    <s v="DOMINGO SANTANA MEDINA"/>
    <m/>
    <s v="CXP00051889"/>
    <d v="2015-12-07T00:00:00"/>
    <s v="P010010011501269827"/>
    <s v="SERVICIOS DE NOTARIZACIÓN (01) ACTO AUTÉNTICO NO.36-BIS/2015"/>
    <n v="-59000"/>
    <n v="-59000"/>
  </r>
  <r>
    <x v="1"/>
    <s v="Cuenta de proveedor"/>
    <s v="00104106554"/>
    <s v="DOMINGO SANTANA MEDINA"/>
    <m/>
    <s v="CXP00051893"/>
    <d v="2015-12-07T00:00:00"/>
    <s v="P010010011501269826"/>
    <s v="SERVICIOS DE NOTARIZACIÓN (01) ACTO AUTÉNTICO NO.37BIS/2015"/>
    <n v="-59000"/>
    <n v="-59000"/>
  </r>
  <r>
    <x v="1"/>
    <s v="Cuenta de proveedor"/>
    <s v="04701648117"/>
    <s v="RIKELMY DE JESUS ANGELES COLON"/>
    <m/>
    <s v="CXP00051823"/>
    <d v="2015-12-07T00:00:00"/>
    <s v="CONTRS. 339/1077*nul"/>
    <s v="CUBICACION #11(FINAL 95%)"/>
    <n v="-2612434.25"/>
    <n v="-2612434.25"/>
  </r>
  <r>
    <x v="1"/>
    <s v="Cuenta de proveedor"/>
    <s v="40227632565"/>
    <s v="ROBERTO REYES"/>
    <m/>
    <s v="PI013868"/>
    <d v="2015-12-07T00:00:00"/>
    <s v="OFICIO #2515/2015"/>
    <s v="VIATICOS AL PERSONAL DE MANTENIMIENTO ESCOLAR"/>
    <n v="-34100"/>
    <n v="-34100"/>
  </r>
  <r>
    <x v="2"/>
    <s v="Cuenta de proveedor"/>
    <s v="104017242"/>
    <s v="CONSORCIO PERALTA COMA C. POR A."/>
    <s v="Libramiento"/>
    <s v="CXP00052021"/>
    <d v="2015-12-08T00:00:00"/>
    <s v="A010010011500000104"/>
    <s v="ALQUILER EQUIPOS DE TRANSPORTE"/>
    <n v="-164000"/>
    <n v="-155800"/>
  </r>
  <r>
    <x v="1"/>
    <s v="Cuenta de proveedor"/>
    <s v="131056318"/>
    <s v="CONSTRUCTORA ANDUJAR CAMBERO &amp; ASOCS"/>
    <m/>
    <s v="CXP00052195"/>
    <d v="2015-12-10T00:00:00"/>
    <s v="CONTR. 0377-1"/>
    <s v="CUBICACION # 1"/>
    <n v="-5665448.6399999997"/>
    <n v="-4996130.57"/>
  </r>
  <r>
    <x v="0"/>
    <s v="Cuenta de proveedor"/>
    <s v="130936226"/>
    <s v="CREATORS PRODUCTORA, SRL"/>
    <m/>
    <s v="MIED-142865"/>
    <d v="2015-12-11T00:00:00"/>
    <s v="CONTR. 0983-ANTICIPO"/>
    <s v="20% AVANCE"/>
    <n v="-1180000"/>
    <n v="-1180000"/>
  </r>
  <r>
    <x v="1"/>
    <s v="Cuenta de proveedor"/>
    <s v="00200573574"/>
    <s v="TERECITA GERALDO MARTINEZ DE MADE"/>
    <m/>
    <s v="CXP00052345"/>
    <d v="2015-12-11T00:00:00"/>
    <s v="CONTR. 1534 Y0780-23"/>
    <s v="ALQUILER LOCAL MES DE DICIEMBRE/2015"/>
    <n v="-56640"/>
    <n v="-56640"/>
  </r>
  <r>
    <x v="1"/>
    <s v="Cuenta de proveedor"/>
    <s v="00500184353"/>
    <s v="CIRILA SEVERINO ARCANGEL"/>
    <m/>
    <s v="CXP00052254"/>
    <d v="2015-12-11T00:00:00"/>
    <s v="CONTR. 0256-31"/>
    <s v="ALQUILER LOCAL MES DE DICIEMNBRE/2015"/>
    <n v="-944"/>
    <n v="-944"/>
  </r>
  <r>
    <x v="1"/>
    <s v="Cuenta de proveedor"/>
    <s v="40222970275"/>
    <s v="BRANDALIZ VILLAR MONTERO"/>
    <m/>
    <s v="CXP00052241"/>
    <d v="2015-12-11T00:00:00"/>
    <s v="CONTR. 0257-28"/>
    <s v="ALQUILER LOCAL MES DE DICIEMNBRE/2015"/>
    <n v="-41300"/>
    <n v="-41300"/>
  </r>
  <r>
    <x v="0"/>
    <s v="Cuenta de proveedor"/>
    <s v="101591285"/>
    <s v="LEASING AUTOMOTRIZ DEL SUR SRL"/>
    <s v="Libramiento"/>
    <s v="CXP00052440"/>
    <d v="2015-12-14T00:00:00"/>
    <s v="A010010011500005008"/>
    <s v="SERVICIO DE ALQUILER DE VEHICULOS DEL MINERD"/>
    <n v="-712058.26"/>
    <n v="-712058.26"/>
  </r>
  <r>
    <x v="0"/>
    <s v="Cuenta de proveedor"/>
    <s v="422002317"/>
    <s v="FUNDACION ESPACIOS CULTURALES"/>
    <s v="Cheque"/>
    <s v="PI013950"/>
    <d v="2015-12-16T00:00:00"/>
    <s v="OFICIO VA#761/2015"/>
    <s v="ADQ. DE EJEMPLARES DEL LIBRO MATEO MORRISON ANTOLOGIA POETIC"/>
    <n v="-25000"/>
    <n v="-25000"/>
  </r>
  <r>
    <x v="1"/>
    <s v="Cuenta de proveedor"/>
    <s v="09300283612"/>
    <s v="LIDIA ESTHER BARRIENTOS CASTRO"/>
    <m/>
    <s v="CXP00052678"/>
    <d v="2015-12-16T00:00:00"/>
    <s v="P010010011502625803"/>
    <m/>
    <n v="-47200"/>
    <n v="-47200"/>
  </r>
  <r>
    <x v="2"/>
    <s v="Cuenta de proveedor"/>
    <s v="00102890860"/>
    <s v="MARTHA ALEXIS GIRON ESPINOSA"/>
    <m/>
    <s v="CXP00053362"/>
    <d v="2015-12-18T00:00:00"/>
    <s v="A010010011500000050"/>
    <s v="SERVICIOS DE CAPACITACIÓN A EMPLEADOS  DEL MINISTERI DE EDUC"/>
    <n v="-40000"/>
    <n v="-40000"/>
  </r>
  <r>
    <x v="2"/>
    <s v="Cuenta de proveedor"/>
    <s v="104017242"/>
    <s v="CONSORCIO PERALTA COMA C. POR A."/>
    <s v="Libramiento"/>
    <s v="PAG00187049"/>
    <d v="2015-12-22T00:00:00"/>
    <m/>
    <s v="A010010011500000104"/>
    <n v="155800"/>
    <n v="155800"/>
  </r>
  <r>
    <x v="0"/>
    <s v="Cuenta de proveedor"/>
    <s v="130398526"/>
    <s v="MENCA, SRL."/>
    <s v="Libramiento"/>
    <s v="CXP00054953"/>
    <d v="2015-12-23T00:00:00"/>
    <s v="CONTR.1192-4"/>
    <s v="CUBICACION # 4"/>
    <n v="-442642.31"/>
    <n v="-354113.85"/>
  </r>
  <r>
    <x v="2"/>
    <s v="Cuenta de proveedor"/>
    <s v="00114354285"/>
    <s v="CESAR MEDINA DE OLEO"/>
    <m/>
    <s v="CXP00054894"/>
    <d v="2015-12-23T00:00:00"/>
    <s v="OFICIO #193/2015"/>
    <s v="PAGO CONFERENCISTAS, TRIMESTRE OCTUBRE -DICIEMBRE 2015"/>
    <n v="-80000"/>
    <n v="-80000"/>
  </r>
  <r>
    <x v="1"/>
    <s v="Cuenta de proveedor"/>
    <s v="03100972268"/>
    <s v="JOSE ALTAGRACIA RODRIGUEZ GOMEZ"/>
    <m/>
    <s v="CXP00055044"/>
    <d v="2015-12-23T00:00:00"/>
    <s v="CONTR. 0105 Y 0586-1"/>
    <s v="50% SALDO COMPRA TERRENO"/>
    <n v="-3011053.5"/>
    <n v="-3011053.5"/>
  </r>
  <r>
    <x v="0"/>
    <s v="Cuenta de proveedor"/>
    <s v="130767343"/>
    <s v="GRUPO WACHARIX, SRL"/>
    <m/>
    <s v="CXP00056008"/>
    <d v="2015-12-30T00:00:00"/>
    <s v="A010010011500000055"/>
    <s v="ADQ.MATERIALES PARA ESTANCIA INFANTIL"/>
    <n v="-843349.18"/>
    <n v="-843349.18"/>
  </r>
  <r>
    <x v="0"/>
    <s v="Cuenta de proveedor"/>
    <s v="02601121250"/>
    <s v="RADHAMES ALBERTO  BORG CONCEPCION"/>
    <m/>
    <s v="ED00010372"/>
    <d v="2016-01-04T00:00:00"/>
    <m/>
    <s v="ANULAR  CXP0000136 PAGADA EN FINANZAS 2000"/>
    <n v="155288"/>
    <n v="23688"/>
  </r>
  <r>
    <x v="0"/>
    <s v="Cuenta de proveedor"/>
    <s v="02601121250"/>
    <s v="RADHAMES ALBERTO  BORG CONCEPCION"/>
    <m/>
    <s v="ED00010378"/>
    <d v="2016-01-04T00:00:00"/>
    <m/>
    <s v="ANULAR FACTURA ABIERTO NCF-027 DEL 2012 PAG  FINANAZA 2000"/>
    <n v="49276.800000000003"/>
    <n v="7516.8"/>
  </r>
  <r>
    <x v="0"/>
    <s v="Cuenta de proveedor"/>
    <s v="102001499"/>
    <s v="CORPORACION DOMINICANA DE RADIO Y TELEVISION SRL."/>
    <m/>
    <s v="ED00010300"/>
    <d v="2016-01-04T00:00:00"/>
    <m/>
    <s v="P/REGISTRAR IMP. DE LAS FACT. 1499;1536 Y 1537"/>
    <n v="105176.49"/>
    <n v="16043.87"/>
  </r>
  <r>
    <x v="0"/>
    <s v="Cuenta de proveedor"/>
    <s v="102326381"/>
    <s v="ARTELUZ SRL"/>
    <m/>
    <s v="ED00010520"/>
    <d v="2016-01-04T00:00:00"/>
    <m/>
    <s v="ANULAR  CXP000004523  PAGADA CON  FACT 695A Y 695B LIB 69361"/>
    <n v="2712090.1"/>
    <n v="413708.66"/>
  </r>
  <r>
    <x v="0"/>
    <s v="Cuenta de proveedor"/>
    <s v="102326381"/>
    <s v="ARTELUZ SRL"/>
    <m/>
    <s v="ED00010524"/>
    <d v="2016-01-04T00:00:00"/>
    <m/>
    <s v="ANULAR  CXP000009000  PAGADA CON  FACT 05618 Y 0561 LIB 486"/>
    <n v="1320829.46"/>
    <n v="201482.46"/>
  </r>
  <r>
    <x v="0"/>
    <s v="Cuenta de proveedor"/>
    <s v="130097372"/>
    <s v="DUCTO LIMPIO S.D. S.R.L"/>
    <s v="Cheque"/>
    <s v="ED00010334"/>
    <d v="2016-01-04T00:00:00"/>
    <m/>
    <s v="ANULAR PAGADA MEDIANTE CK 9708"/>
    <n v="54035.56"/>
    <n v="8242.7099999999991"/>
  </r>
  <r>
    <x v="0"/>
    <s v="Cuenta de proveedor"/>
    <s v="130189412"/>
    <s v="ODY TRADING S R L"/>
    <s v="Cheque"/>
    <s v="ED00010330"/>
    <d v="2016-01-04T00:00:00"/>
    <m/>
    <s v="P/ANULAR FACTS. 72 SUSTITUIDA POR FACT.72A"/>
    <n v="4811155.54"/>
    <n v="733905.08"/>
  </r>
  <r>
    <x v="0"/>
    <s v="Cuenta de proveedor"/>
    <s v="130673861"/>
    <s v="MARQUEZ SARRAFF CONSTRUCTORA SRL."/>
    <s v="Libramiento"/>
    <s v="ED00010462"/>
    <d v="2016-01-04T00:00:00"/>
    <m/>
    <s v="ANULAR FACTURA CONTR.1046-1  PAGA LIBRAM 77530"/>
    <n v="826980.99"/>
    <n v="126149.64"/>
  </r>
  <r>
    <x v="0"/>
    <s v="Cuenta de proveedor"/>
    <s v="131112137"/>
    <s v="AVELIA COMERCIAL, SRL"/>
    <m/>
    <s v="ED00010479"/>
    <d v="2016-01-04T00:00:00"/>
    <m/>
    <s v="ANULAR FACTURA A0100100115000000130 REPETIDA"/>
    <n v="1049105.56"/>
    <n v="160033.04999999999"/>
  </r>
  <r>
    <x v="0"/>
    <s v="Cuenta de proveedor"/>
    <s v="401000121"/>
    <s v="ASOCIACION DE INDUSTRIAS DE LA REPUBLICA DOMINICANA, INC."/>
    <m/>
    <s v="ED00010472"/>
    <d v="2016-01-04T00:00:00"/>
    <m/>
    <s v="ANULAR FACTURA NCF00000235 EXISTE OTRA FACTURA CON N0. DIFER"/>
    <n v="194239.8"/>
    <n v="29629.8"/>
  </r>
  <r>
    <x v="1"/>
    <s v="Cuenta de proveedor"/>
    <s v="00200843704"/>
    <s v="PEDRO JOSE SANCHEZ ESTRELLA"/>
    <m/>
    <s v="ED00010231"/>
    <d v="2016-01-04T00:00:00"/>
    <m/>
    <s v="P/ANULAR OFIC.167 Y CONTR.541,697,4013 AMBAS SUSTITUIDAS"/>
    <n v="238100.4"/>
    <n v="36320.400000000001"/>
  </r>
  <r>
    <x v="1"/>
    <s v="Cuenta de proveedor"/>
    <s v="131241018"/>
    <s v="EVENTOS Y ALQUILERES DEL VIADUCTO, SRL"/>
    <m/>
    <s v="CXP00056105"/>
    <d v="2016-01-06T00:00:00"/>
    <s v="A010010011500000001"/>
    <s v="SERVICIO DE ILUMINACION"/>
    <n v="-88500"/>
    <n v="-88500"/>
  </r>
  <r>
    <x v="0"/>
    <s v="Cuenta de proveedor"/>
    <s v="130190992"/>
    <s v="DAMEILLE COMERCIAL, SRL"/>
    <m/>
    <s v="MIED-142876"/>
    <d v="2016-01-07T00:00:00"/>
    <s v="CONTR. 0988-ANTICIPO"/>
    <s v="ADQUISICIÓN PRENDA DE VESTIR"/>
    <n v="-476720"/>
    <n v="-476720"/>
  </r>
  <r>
    <x v="0"/>
    <s v="Cuenta de proveedor"/>
    <s v="130933901"/>
    <s v="POHUT COMERCIAL, SRL"/>
    <m/>
    <s v="CXP00068601"/>
    <d v="2016-01-16T00:00:00"/>
    <s v="A010010011500000028"/>
    <s v="ADQUISICION DE GORRAS"/>
    <n v="-1947000"/>
    <n v="-1947000"/>
  </r>
  <r>
    <x v="1"/>
    <s v="Cuenta de proveedor"/>
    <s v="40227632565"/>
    <s v="ROBERTO REYES"/>
    <m/>
    <s v="PI014031"/>
    <d v="2016-01-26T00:00:00"/>
    <s v="OFIC.#2655/2016"/>
    <s v="PARA GASTOS DE SUPERVISION  EVALUACION CENTROS EDUCATIVOS"/>
    <n v="-48200"/>
    <n v="-48200"/>
  </r>
  <r>
    <x v="2"/>
    <s v="Cuenta de proveedor"/>
    <s v="00102461563"/>
    <s v="MARIA ALTAGRACIA TURBI EVANGELISTA"/>
    <m/>
    <s v="CXP00056922"/>
    <d v="2016-01-27T00:00:00"/>
    <s v="A010010011500000003"/>
    <s v="SERVICIO DE LEGALIZACION,CUATRO CONSTAN DE RECIBO DE VALORES"/>
    <n v="-9440"/>
    <n v="-9440"/>
  </r>
  <r>
    <x v="1"/>
    <s v="Cuenta de proveedor"/>
    <s v="08200051160"/>
    <s v="PEDRO SIERRA REYES"/>
    <m/>
    <s v="CXP00056916"/>
    <d v="2016-01-27T00:00:00"/>
    <s v="CONTR. 0896"/>
    <s v="90% PAGO COMPRA TERRENO"/>
    <n v="-344520"/>
    <n v="-327294"/>
  </r>
  <r>
    <x v="1"/>
    <s v="Cuenta de proveedor"/>
    <s v="00201581469"/>
    <s v="YESENIA LORENZO GARCIA"/>
    <m/>
    <s v="ED00008310"/>
    <d v="2016-01-29T00:00:00"/>
    <m/>
    <s v="PENSION ALIMENTICIA MES DE ENERO 2016"/>
    <n v="-3000"/>
    <n v="-3000"/>
  </r>
  <r>
    <x v="0"/>
    <s v="Cuenta de proveedor"/>
    <s v="101591285"/>
    <s v="LEASING AUTOMOTRIZ DEL SUR SRL"/>
    <s v="Libramiento"/>
    <s v="CXP00057178"/>
    <d v="2016-02-02T00:00:00"/>
    <s v="A010010011500005108"/>
    <s v="SERVICIO DE ALQUILER DE VEHICULOS"/>
    <n v="-712058.26"/>
    <n v="-712058.26"/>
  </r>
  <r>
    <x v="1"/>
    <s v="Cuenta de proveedor"/>
    <s v="130444536"/>
    <s v="MULTICON CONSTRUCCION EN GENERAL S.R.L"/>
    <s v="Libramiento"/>
    <s v="MIED-142914"/>
    <d v="2016-02-03T00:00:00"/>
    <s v="CONTR. 1159-ANTICIPO"/>
    <s v="20% ANTICIPO"/>
    <n v="-4228887.4800000004"/>
    <n v="-4228887.4800000004"/>
  </r>
  <r>
    <x v="1"/>
    <s v="Cuenta de proveedor"/>
    <s v="101517085"/>
    <s v="EMPRESAS INTEGRADAS S. A. S."/>
    <s v="Libramiento"/>
    <s v="CXP00057529"/>
    <d v="2016-02-10T00:00:00"/>
    <s v="A.010010011500000651"/>
    <s v="ADQUISICION DE MOBILIARIO ESCOLAR"/>
    <n v="-12011338"/>
    <n v="-653651.66"/>
  </r>
  <r>
    <x v="0"/>
    <s v="Cuenta de proveedor"/>
    <s v="130902011"/>
    <s v="DELICIAS NANI CATERING &amp; ALGO MAS, EIRL"/>
    <m/>
    <s v="CXP00057564"/>
    <d v="2016-02-11T00:00:00"/>
    <s v="P010010011502640179"/>
    <s v="SERVICIO DE REFRIGERIOS,ALMUERZO Y ALQUILERES"/>
    <n v="-29205"/>
    <n v="-29205"/>
  </r>
  <r>
    <x v="1"/>
    <s v="Cuenta de proveedor"/>
    <s v="40227632565"/>
    <s v="ROBERTO REYES"/>
    <m/>
    <s v="PI014077"/>
    <d v="2016-02-16T00:00:00"/>
    <s v="OFICIO #150/2016"/>
    <s v="VIATICOS AL PERSONAL DE MANTENIMIENTO, FORM. 8459 AL 8467"/>
    <n v="-40300"/>
    <n v="-40300"/>
  </r>
  <r>
    <x v="1"/>
    <s v="Cuenta de proveedor"/>
    <s v="00500184353"/>
    <s v="CIRILA SEVERINO ARCANGEL"/>
    <m/>
    <s v="CXP00057708"/>
    <d v="2016-02-18T00:00:00"/>
    <s v="CONTR. 0256-32"/>
    <s v="ALQUILER LOCAL CORRESP. AL MES DE  ENERO/2016"/>
    <n v="-944"/>
    <n v="-944"/>
  </r>
  <r>
    <x v="1"/>
    <s v="Cuenta de proveedor"/>
    <s v="123002752"/>
    <s v="CONSTRUCTORA JOSE REYES S.R.L."/>
    <s v="Libramiento"/>
    <s v="MIED-142944"/>
    <d v="2016-02-19T00:00:00"/>
    <s v="CONTR. 1180-ANTICIPO"/>
    <s v="20% AVANCE"/>
    <n v="-3348168.13"/>
    <n v="-3348168.13"/>
  </r>
  <r>
    <x v="0"/>
    <s v="Cuenta de proveedor"/>
    <s v="131058108"/>
    <s v="GOURMET CHIC BY PATLIZ, SRL"/>
    <m/>
    <s v="NCR0000071"/>
    <d v="2016-03-01T00:00:00"/>
    <s v="A010010010400000018"/>
    <s v="NOTA DE CREDITO PARA FACT.NCF-A010010011500000165"/>
    <n v="10679"/>
    <n v="10679"/>
  </r>
  <r>
    <x v="0"/>
    <s v="Cuenta de proveedor"/>
    <s v="131058108"/>
    <s v="GOURMET CHIC BY PATLIZ, SRL"/>
    <m/>
    <s v="NCR0000072"/>
    <d v="2016-03-01T00:00:00"/>
    <s v="A010010010400000028"/>
    <s v="NOTA DE CREDITO DE NCF-A010010011500000176"/>
    <n v="8885.4"/>
    <n v="8885.4"/>
  </r>
  <r>
    <x v="0"/>
    <s v="Cuenta de proveedor"/>
    <s v="131058108"/>
    <s v="GOURMET CHIC BY PATLIZ, SRL"/>
    <m/>
    <s v="NCR0000077"/>
    <d v="2016-03-01T00:00:00"/>
    <s v="A0100100110400000015"/>
    <s v="NOTA DE CREDITO PARA LA FACT.NCF-A010010011500000162"/>
    <n v="10667.2"/>
    <n v="10667.2"/>
  </r>
  <r>
    <x v="1"/>
    <s v="Cuenta de proveedor"/>
    <s v="00100615236"/>
    <s v="EULALIA MORILLO RODRIGUEZ"/>
    <m/>
    <s v="CXP00058199"/>
    <d v="2016-03-01T00:00:00"/>
    <s v="CONTR. 0666-4"/>
    <s v="CUBICACION # 4"/>
    <n v="-1270090.97"/>
    <n v="-1016072.78"/>
  </r>
  <r>
    <x v="1"/>
    <s v="Cuenta de proveedor"/>
    <s v="40227632565"/>
    <s v="ROBERTO REYES"/>
    <m/>
    <s v="PI014118"/>
    <d v="2016-03-01T00:00:00"/>
    <s v="OFICIO #181/2016"/>
    <s v="VIATICOS AL PERSONAL DE MANTENIMIENTO, FORM. 8468-8471"/>
    <n v="-44550"/>
    <n v="-44550"/>
  </r>
  <r>
    <x v="1"/>
    <s v="Cuenta de proveedor"/>
    <s v="101517085"/>
    <s v="EMPRESAS INTEGRADAS S. A. S."/>
    <s v="Libramiento"/>
    <s v="CXP00058304"/>
    <d v="2016-03-04T00:00:00"/>
    <s v="A010010011500000656"/>
    <s v="ADQUISICION DE MOBILIARIO ESCOLAR"/>
    <n v="-3993002"/>
    <n v="-3194401.6"/>
  </r>
  <r>
    <x v="0"/>
    <s v="Cuenta de proveedor"/>
    <s v="00200047942"/>
    <s v="FERMIN TEJEDA MOTA"/>
    <s v="Libramiento"/>
    <s v="CXP00058430"/>
    <d v="2016-03-07T00:00:00"/>
    <s v="OFICIO #670/2015"/>
    <s v="REVISION Y ACTUALIZACION CURRICULAR"/>
    <n v="-16000"/>
    <n v="-16000"/>
  </r>
  <r>
    <x v="0"/>
    <s v="Cuenta de proveedor"/>
    <s v="131099025"/>
    <s v="CONSTRUCTORA BALMOSA, SRL"/>
    <m/>
    <s v="CXP00058424"/>
    <d v="2016-03-07T00:00:00"/>
    <s v="A010010011500000024"/>
    <s v="ALQUILER DE JEEPETA PARA USO DEL MINERD"/>
    <n v="-226560"/>
    <n v="-226560"/>
  </r>
  <r>
    <x v="2"/>
    <s v="Cuenta de proveedor"/>
    <s v="00107700452"/>
    <s v="MANUEL DE JESUS ROA ENCARNACION"/>
    <m/>
    <s v="CXP00058467"/>
    <d v="2016-03-07T00:00:00"/>
    <s v="OFICIO #670/2015"/>
    <s v="REVISION Y ACTUALIZACION CURRICULAR"/>
    <n v="-16000"/>
    <n v="-16000"/>
  </r>
  <r>
    <x v="2"/>
    <s v="Cuenta de proveedor"/>
    <s v="00108065574"/>
    <s v="JUAN ELIAS RODRIGUEZ MOREL"/>
    <m/>
    <s v="CXP00058466"/>
    <d v="2016-03-07T00:00:00"/>
    <s v="OFICIO #670/2015"/>
    <s v="REVISION Y ACTUALIZACION CURRICULAR"/>
    <n v="-16000"/>
    <n v="-16000"/>
  </r>
  <r>
    <x v="2"/>
    <s v="Cuenta de proveedor"/>
    <s v="00102461563"/>
    <s v="MARIA ALTAGRACIA TURBI EVANGELISTA"/>
    <m/>
    <s v="CXP00058611"/>
    <d v="2016-03-11T00:00:00"/>
    <s v="A010010011500000021"/>
    <s v="LEGALIZACION DE CONTRATOS"/>
    <n v="-23600"/>
    <n v="-23600"/>
  </r>
  <r>
    <x v="0"/>
    <s v="Cuenta de proveedor"/>
    <s v="130107793"/>
    <s v="AMESCO, SRL"/>
    <s v="Cheque"/>
    <s v="CXP00058631"/>
    <d v="2016-03-14T00:00:00"/>
    <s v="A010010011500000176"/>
    <s v="ADQUISICION  DE MOBILIARIO ESCOLAR"/>
    <n v="-389886.75"/>
    <n v="-311909.40000000002"/>
  </r>
  <r>
    <x v="1"/>
    <s v="Cuenta de proveedor"/>
    <s v="00107389611"/>
    <s v="INOCENCIO GUZMAN PEREZ"/>
    <s v="Libramiento"/>
    <s v="CXP00058640"/>
    <d v="2016-03-14T00:00:00"/>
    <s v="CONTR  0516 Y 1121-4"/>
    <s v="CUBICACION 4 ADICIONAL"/>
    <n v="-928102.7"/>
    <n v="-928102.7"/>
  </r>
  <r>
    <x v="0"/>
    <s v="Cuenta de proveedor"/>
    <s v="130533431"/>
    <s v="SERVICIOS DIVERSOS AUTO REPUESTO EDDY SRL"/>
    <m/>
    <s v="CXP00058699"/>
    <d v="2016-03-15T00:00:00"/>
    <s v="A010010011500002097"/>
    <s v="SERVICIOS DE TRANSPORTE EN 04 CAMIONETAS"/>
    <n v="-384000"/>
    <n v="-384000"/>
  </r>
  <r>
    <x v="0"/>
    <s v="Cuenta de proveedor"/>
    <s v="130902011"/>
    <s v="DELICIAS NANI CATERING &amp; ALGO MAS, EIRL"/>
    <m/>
    <s v="CXP00058671"/>
    <d v="2016-03-15T00:00:00"/>
    <s v="A010010011500000001"/>
    <s v="SERVICIOS DE REFRIGERIOS,ALMUERZOS Y ALQUILER"/>
    <n v="-25517.5"/>
    <n v="-25517.5"/>
  </r>
  <r>
    <x v="1"/>
    <s v="Cuenta de proveedor"/>
    <s v="00105582829"/>
    <s v="NILDA ALTAGRACIA SANDOVAL CASTILLO"/>
    <m/>
    <s v="CXP00058717"/>
    <d v="2016-03-15T00:00:00"/>
    <s v="CONTR 0745-04"/>
    <s v="CUBICACION 4"/>
    <n v="-1353984.66"/>
    <n v="-1353984.66"/>
  </r>
  <r>
    <x v="1"/>
    <s v="Cuenta de proveedor"/>
    <s v="01200212452"/>
    <s v="ARISTIDES JIMENEZ LOPEZ"/>
    <m/>
    <s v="CXP00058708"/>
    <d v="2016-03-15T00:00:00"/>
    <s v="CONTR. 0958-13"/>
    <s v="ALQUILER CORRESP. A FEBRERO 2016"/>
    <n v="-86140"/>
    <n v="-20440"/>
  </r>
  <r>
    <x v="0"/>
    <s v="Cuenta de proveedor"/>
    <s v="101730951"/>
    <s v="IMPORTADORA BARBERA SRL."/>
    <s v="Libramiento"/>
    <s v="CXP00058735"/>
    <d v="2016-03-16T00:00:00"/>
    <s v="A010010011500000204"/>
    <s v="ADQUISICION DE MOBILIARIO ESCOLAR"/>
    <n v="-484895.04"/>
    <n v="-387916.03"/>
  </r>
  <r>
    <x v="1"/>
    <s v="Cuenta de proveedor"/>
    <s v="00500184353"/>
    <s v="CIRILA SEVERINO ARCANGEL"/>
    <m/>
    <s v="CXP00058771"/>
    <d v="2016-03-16T00:00:00"/>
    <s v="CONTR. 0256-33"/>
    <s v="ALQUILER LOCAL FEBRERO 2016"/>
    <n v="-944"/>
    <n v="-944"/>
  </r>
  <r>
    <x v="1"/>
    <s v="Cuenta de proveedor"/>
    <s v="130107947"/>
    <s v="INVERSIONES DOCLA, S.R.L."/>
    <m/>
    <s v="CXP00058875"/>
    <d v="2016-03-18T00:00:00"/>
    <s v="11500000011NULA"/>
    <s v="ALQUILER LOCAL CORRESP. AL MES DE JULIO 2015"/>
    <n v="-47485.73"/>
    <n v="-45473.62"/>
  </r>
  <r>
    <x v="0"/>
    <s v="Cuenta de proveedor"/>
    <s v="131058108"/>
    <s v="GOURMET CHIC BY PATLIZ, SRL"/>
    <m/>
    <s v="NCR0000091"/>
    <d v="2016-03-21T00:00:00"/>
    <s v="A010010010400000011"/>
    <s v="NOTA DE CREDITO PARA LA FACT-A010010011500000158"/>
    <n v="8885.4"/>
    <n v="8885.4"/>
  </r>
  <r>
    <x v="1"/>
    <s v="Cuenta de proveedor"/>
    <s v="00500184353"/>
    <s v="CIRILA SEVERINO ARCANGEL"/>
    <m/>
    <s v="CXP00059149"/>
    <d v="2016-03-22T00:00:00"/>
    <s v="CONTR. 0256-34"/>
    <s v="ALQUILER LOCAL MES DE MARZO/2016"/>
    <n v="-944"/>
    <n v="-944"/>
  </r>
  <r>
    <x v="1"/>
    <s v="Cuenta de proveedor"/>
    <s v="130107947"/>
    <s v="INVERSIONES DOCLA, S.R.L."/>
    <m/>
    <s v="PAG00198993"/>
    <d v="2016-03-22T00:00:00"/>
    <m/>
    <s v="A010010011500000010, 11 Y 12"/>
    <n v="136420.84"/>
    <n v="45473.62"/>
  </r>
  <r>
    <x v="0"/>
    <s v="Cuenta de proveedor"/>
    <s v="101098376"/>
    <s v="EDITORA HOY S A S"/>
    <m/>
    <s v="CXP00059231"/>
    <d v="2016-03-28T00:00:00"/>
    <s v="A010010011500013541"/>
    <m/>
    <n v="-7400"/>
    <n v="-7400"/>
  </r>
  <r>
    <x v="0"/>
    <s v="Cuenta de proveedor"/>
    <s v="131158021"/>
    <s v="ISOLUX, SRL"/>
    <m/>
    <s v="CXP00059226"/>
    <d v="2016-03-28T00:00:00"/>
    <s v="A010010011500000010"/>
    <s v="SERVICIOS DE ALQUILER Y MONTAJE DEL STAND DEL MINE"/>
    <n v="-1309800"/>
    <n v="-1309800"/>
  </r>
  <r>
    <x v="2"/>
    <s v="Cuenta de proveedor"/>
    <s v="00117256230"/>
    <s v="JUAN ANTONIO PAYANO VANDERHORST"/>
    <m/>
    <s v="PI014257"/>
    <d v="2016-03-30T00:00:00"/>
    <s v="OFICIO #259/2016"/>
    <s v="VIATICOS AL PERSONAL DE MANTENIMIENTO"/>
    <n v="-22300"/>
    <n v="-22300"/>
  </r>
  <r>
    <x v="1"/>
    <s v="Cuenta de proveedor"/>
    <s v="00111951067"/>
    <s v="GERMAN BENJAMIN MEDINA NUÑEZ"/>
    <s v="Libramiento"/>
    <s v="CXP00059270"/>
    <d v="2016-03-30T00:00:00"/>
    <s v="CONTR.2465-2"/>
    <s v="CUBICACION #2 DE CIERRE"/>
    <n v="-6322124.6699999999"/>
    <n v="-4272255.8"/>
  </r>
  <r>
    <x v="0"/>
    <s v="Cuenta de proveedor"/>
    <s v="130902011"/>
    <s v="DELICIAS NANI CATERING &amp; ALGO MAS, EIRL"/>
    <m/>
    <s v="CXP00059286"/>
    <d v="2016-03-31T00:00:00"/>
    <s v="A010010011500000002."/>
    <s v="SERVICIOS DE ALMUERZO,PARA EL TALLER DE CONFORMACI"/>
    <n v="-40710"/>
    <n v="-40710"/>
  </r>
  <r>
    <x v="2"/>
    <s v="Cuenta de proveedor"/>
    <s v="09300338929"/>
    <s v="RADAMES VASQUEZ REYES"/>
    <m/>
    <s v="CXP00059290"/>
    <d v="2016-03-31T00:00:00"/>
    <s v="P010010011502051122"/>
    <s v="SERVICIOS DE NOTARIZACIÓN 03 ACTOS AUTÉNTICOS NOS.009/2015"/>
    <n v="-177000"/>
    <n v="-177000"/>
  </r>
  <r>
    <x v="0"/>
    <s v="Cuenta de proveedor"/>
    <s v="131058108"/>
    <s v="GOURMET CHIC BY PATLIZ, SRL"/>
    <m/>
    <s v="NCR0000095"/>
    <d v="2016-04-01T00:00:00"/>
    <s v="A010010010400000011."/>
    <s v="NOTA DE CREDITO PARA LA FACT-A010010011500000158"/>
    <n v="8885.4"/>
    <n v="8885.4"/>
  </r>
  <r>
    <x v="2"/>
    <s v="Cuenta de proveedor"/>
    <s v="131243665"/>
    <s v="DAMALTUM GROUP,SRL.(PEREZ &amp; ROBLES)"/>
    <m/>
    <s v="CXP00059327"/>
    <d v="2016-04-01T00:00:00"/>
    <s v="A010010011500000001"/>
    <s v="SERVICIOS ASESORIA LEGAL CONSULTORIA DERECHO AUTOR 005-01-07"/>
    <n v="-29500"/>
    <n v="-29500"/>
  </r>
  <r>
    <x v="0"/>
    <s v="Cuenta de proveedor"/>
    <s v="401000121"/>
    <s v="ASOCIACION DE INDUSTRIAS DE LA REPUBLICA DOMINICANA, INC."/>
    <m/>
    <s v="CXP00059383"/>
    <d v="2016-04-05T00:00:00"/>
    <s v="A010010011500000235"/>
    <s v="SERVICIO DE ALIMENTACION Y ALQUILERES"/>
    <n v="-164610"/>
    <n v="-164610"/>
  </r>
  <r>
    <x v="0"/>
    <s v="Cuenta de proveedor"/>
    <s v="131058108"/>
    <s v="GOURMET CHIC BY PATLIZ, SRL"/>
    <m/>
    <s v="NCR0000101"/>
    <d v="2016-04-06T00:00:00"/>
    <s v="A010010010400000024"/>
    <s v="NOTA DE CREDITO PARA LA FACT-A010010011500000172"/>
    <n v="8885.4"/>
    <n v="8885.4"/>
  </r>
  <r>
    <x v="2"/>
    <s v="Cuenta de proveedor"/>
    <s v="00107272361"/>
    <s v="NIEVES ALT. HENRIQUEZ HIDALGO"/>
    <m/>
    <s v="PI014288"/>
    <d v="2016-04-06T00:00:00"/>
    <s v="OFICIO #99/2016"/>
    <s v="REC. PARA LA TRANSM. DE APERTURAS DE CUENTAS Y RNC A LAS J.D"/>
    <n v="-32424"/>
    <n v="-32424"/>
  </r>
  <r>
    <x v="0"/>
    <s v="Cuenta de proveedor"/>
    <s v="131058108"/>
    <s v="GOURMET CHIC BY PATLIZ, SRL"/>
    <m/>
    <s v="CXP00059481"/>
    <d v="2016-04-07T00:00:00"/>
    <s v="11500000176NULA"/>
    <s v="REFRIGERIOS, ALMUERZO Y ALQUILERES"/>
    <n v="-74481.600000000006"/>
    <n v="-74481.600000000006"/>
  </r>
  <r>
    <x v="0"/>
    <s v="Cuenta de proveedor"/>
    <s v="131058108"/>
    <s v="GOURMET CHIC BY PATLIZ, SRL"/>
    <m/>
    <s v="NCR0000102"/>
    <d v="2016-04-07T00:00:00"/>
    <s v="A010010010400000011-"/>
    <s v="NOTA DE CREDITO PARA LA FACT-A010010011500000158."/>
    <n v="8885.4"/>
    <n v="8885.4"/>
  </r>
  <r>
    <x v="0"/>
    <s v="Cuenta de proveedor"/>
    <s v="130902011"/>
    <s v="DELICIAS NANI CATERING &amp; ALGO MAS, EIRL"/>
    <m/>
    <s v="CXP00059582"/>
    <d v="2016-04-13T00:00:00"/>
    <s v="A010010011500000017"/>
    <s v="SERVICIOS REFRIGERIOS, ALMUERZOS Y ALQUILERES"/>
    <n v="-29205"/>
    <n v="-29205"/>
  </r>
  <r>
    <x v="0"/>
    <s v="Cuenta de proveedor"/>
    <s v="131048498"/>
    <s v="CLUSTER DEL HIERRO, SRL"/>
    <m/>
    <s v="MIED-143016"/>
    <d v="2016-04-13T00:00:00"/>
    <s v="CONTR. 0185-ANTICIPO"/>
    <s v="20%  DE AVANCE"/>
    <n v="-985654"/>
    <n v="-985654"/>
  </r>
  <r>
    <x v="0"/>
    <s v="Cuenta de proveedor"/>
    <s v="131192467"/>
    <s v="MIGUELINA BUFFET, SRL"/>
    <m/>
    <s v="CXP00059575"/>
    <d v="2016-04-13T00:00:00"/>
    <s v="A010010011500000023."/>
    <s v="SERVICIO DE REFRIGERIOS, ALMUERZOS Y ALQUILERES"/>
    <n v="-42916.6"/>
    <n v="-42916.6"/>
  </r>
  <r>
    <x v="0"/>
    <s v="Cuenta de proveedor"/>
    <s v="131007554"/>
    <s v="CLUSTER DEL MUEBLE DE SANTO DOMINGO CMSD SRL"/>
    <m/>
    <s v="CXP00059594"/>
    <d v="2016-04-14T00:00:00"/>
    <s v="A010010011500000002"/>
    <s v="ADQ. MOBILIARIO ESCOLAR"/>
    <n v="-1762035"/>
    <n v="-1409628"/>
  </r>
  <r>
    <x v="0"/>
    <s v="Cuenta de proveedor"/>
    <s v="130645035"/>
    <s v="JULIVIOT FLORISTERIA, SRL"/>
    <m/>
    <s v="CXP00059663"/>
    <d v="2016-04-18T00:00:00"/>
    <s v="A010010011500001508"/>
    <s v="COMPRA DE OFRENDAS FLORALES"/>
    <n v="-35400"/>
    <n v="-35400"/>
  </r>
  <r>
    <x v="0"/>
    <s v="Cuenta de proveedor"/>
    <s v="130902011"/>
    <s v="DELICIAS NANI CATERING &amp; ALGO MAS, EIRL"/>
    <m/>
    <s v="CXP00059678"/>
    <d v="2016-04-18T00:00:00"/>
    <s v="P010010011502640151"/>
    <s v="REFRIGERIOS, ALMUERZOS Y ALQUILERES"/>
    <n v="-154414.79999999999"/>
    <n v="-154414.79999999999"/>
  </r>
  <r>
    <x v="1"/>
    <s v="Cuenta de proveedor"/>
    <s v="00117967232"/>
    <s v="MIGUEL ANGEL CUEVAS DE LA CRUZ"/>
    <m/>
    <s v="CXP00059764"/>
    <d v="2016-04-19T00:00:00"/>
    <s v="CONTR. 1352-1"/>
    <s v="50% COMPRA TERRENO"/>
    <n v="-25000000"/>
    <n v="-25000000"/>
  </r>
  <r>
    <x v="1"/>
    <s v="Cuenta de proveedor"/>
    <s v="03100963408"/>
    <s v="RAFAEL MARINO QUIÑONES PEGUERO"/>
    <m/>
    <s v="MIED-162992"/>
    <d v="2016-04-19T00:00:00"/>
    <s v="CONTR. 1694-3-NULA"/>
    <s v="CONTR. 1694-3"/>
    <n v="40157.21"/>
    <n v="40157.21"/>
  </r>
  <r>
    <x v="0"/>
    <s v="Cuenta de proveedor"/>
    <s v="130465215"/>
    <s v="CABA PRODUCTIONS S. R. L."/>
    <m/>
    <s v="CXP00059822"/>
    <d v="2016-04-20T00:00:00"/>
    <s v="A010010011500000219"/>
    <s v="SERVICIO DE CONTRATACION DE LINEA GRAFICA Y ESCENO"/>
    <n v="-401200"/>
    <n v="-401200"/>
  </r>
  <r>
    <x v="0"/>
    <s v="Cuenta de proveedor"/>
    <s v="130811946"/>
    <s v="RANSA COMERCIAL, SRL"/>
    <m/>
    <s v="CXP00059919"/>
    <d v="2016-04-25T00:00:00"/>
    <s v="A010010011500000078"/>
    <s v="ADQ. DE TÓNERS"/>
    <n v="-23788.799999999999"/>
    <n v="-23788.799999999999"/>
  </r>
  <r>
    <x v="1"/>
    <s v="Cuenta de proveedor"/>
    <s v="40222970275"/>
    <s v="BRANDALIZ VILLAR MONTERO"/>
    <m/>
    <s v="CXP00060073"/>
    <d v="2016-04-29T00:00:00"/>
    <s v="CONTR.0257-29"/>
    <s v="ALQUILER LOCAL,CORRESP.MES DE ENERO/2016"/>
    <n v="-41300"/>
    <n v="-41300"/>
  </r>
  <r>
    <x v="1"/>
    <s v="Cuenta de proveedor"/>
    <s v="40222970275"/>
    <s v="BRANDALIZ VILLAR MONTERO"/>
    <m/>
    <s v="CXP00060074"/>
    <d v="2016-04-29T00:00:00"/>
    <s v="CONTR.0257-30"/>
    <s v="ALQUILER LOCAL,CORRESP.MES DE FEBRERO/2016"/>
    <n v="-41300"/>
    <n v="-41300"/>
  </r>
  <r>
    <x v="1"/>
    <s v="Cuenta de proveedor"/>
    <s v="40222970275"/>
    <s v="BRANDALIZ VILLAR MONTERO"/>
    <m/>
    <s v="CXP00060079"/>
    <d v="2016-04-29T00:00:00"/>
    <s v="CONTR.0257-31"/>
    <s v="ALQUILER LOCAL,CORRESP.MES DE MARZO/2016"/>
    <n v="-41300"/>
    <n v="-41300"/>
  </r>
  <r>
    <x v="2"/>
    <s v="Cuenta de proveedor"/>
    <s v="00108065574"/>
    <s v="JUAN ELIAS RODRIGUEZ MOREL"/>
    <m/>
    <s v="CXP00060119"/>
    <d v="2016-05-03T00:00:00"/>
    <s v="OFIC.#94/2016-8"/>
    <s v="PAGOS HONORARIOS A SERV. EXPERTOS EDUC. TECNICO PROFESIONAL"/>
    <n v="-32000"/>
    <n v="-32000"/>
  </r>
  <r>
    <x v="1"/>
    <s v="Cuenta de proveedor"/>
    <s v="00113137517"/>
    <s v="JOSIAN GERMAN RUIZ MEJIA."/>
    <s v="Libramiento"/>
    <s v="CXP00060090"/>
    <d v="2016-05-03T00:00:00"/>
    <s v="CONTR. 2555-3"/>
    <s v="CUBICACION #3"/>
    <n v="-3134533.59"/>
    <n v="-3134533.59"/>
  </r>
  <r>
    <x v="0"/>
    <s v="Cuenta de proveedor"/>
    <s v="08000014525"/>
    <s v="RINA DAMARIS CARRASCO MATOS"/>
    <m/>
    <s v="CXP00060186"/>
    <d v="2016-05-06T00:00:00"/>
    <s v="A010010011500000138"/>
    <s v="SERVICIOS DE REFRIGERIOS,ALMUERZOS Y ALQUILERES"/>
    <n v="-75048"/>
    <n v="-75048"/>
  </r>
  <r>
    <x v="0"/>
    <s v="Cuenta de proveedor"/>
    <s v="130645035"/>
    <s v="JULIVIOT FLORISTERIA, SRL"/>
    <m/>
    <s v="CXP00060335"/>
    <d v="2016-05-11T00:00:00"/>
    <s v="A010010011500001590"/>
    <s v="ADQ. OFRENDAS FLORALES"/>
    <n v="-47200"/>
    <n v="-47200"/>
  </r>
  <r>
    <x v="1"/>
    <s v="Cuenta de proveedor"/>
    <s v="131217826"/>
    <s v="NOVAVISTA EMPRESARIAL, SRL"/>
    <m/>
    <s v="CXP00060333"/>
    <d v="2016-05-11T00:00:00"/>
    <s v="11500000006.NULA"/>
    <s v="REPRODUCCION DE CD"/>
    <n v="-731600"/>
    <n v="-731600"/>
  </r>
  <r>
    <x v="0"/>
    <s v="Cuenta de proveedor"/>
    <s v="130018707"/>
    <s v="CARVAJAL BUS SRL"/>
    <s v="Cheque"/>
    <s v="CXP00060350"/>
    <d v="2016-05-12T00:00:00"/>
    <s v="A010010011500001391"/>
    <s v="SERVICIO DE TRANSPORTE JEEPETA INTERMEDIA"/>
    <n v="-684000"/>
    <n v="-684000"/>
  </r>
  <r>
    <x v="0"/>
    <s v="Cuenta de proveedor"/>
    <s v="102001499"/>
    <s v="CORPORACION DOMINICANA DE RADIO Y TELEVISION SRL."/>
    <m/>
    <s v="CXP00060437"/>
    <d v="2016-05-19T00:00:00"/>
    <s v="A010010011500002170"/>
    <s v="SERVICIO DE PUBLICIDAD,MES DE ENERO/2016"/>
    <n v="-147500"/>
    <n v="-147500"/>
  </r>
  <r>
    <x v="0"/>
    <s v="Cuenta de proveedor"/>
    <s v="102001499"/>
    <s v="CORPORACION DOMINICANA DE RADIO Y TELEVISION SRL."/>
    <m/>
    <s v="CXP00060438"/>
    <d v="2016-05-19T00:00:00"/>
    <s v="A010010011500002171"/>
    <s v="SERVICIO DE PUBLICIDAD,MES DE FEBRERO/2016"/>
    <n v="-147500"/>
    <n v="-147500"/>
  </r>
  <r>
    <x v="0"/>
    <s v="Cuenta de proveedor"/>
    <s v="102001499"/>
    <s v="CORPORACION DOMINICANA DE RADIO Y TELEVISION SRL."/>
    <m/>
    <s v="CXP00060440"/>
    <d v="2016-05-19T00:00:00"/>
    <s v="A010010011500002172"/>
    <s v="SERVICIO DE PUBLICIDAD,MES DE MARZO/2016"/>
    <n v="-147500"/>
    <n v="-147500"/>
  </r>
  <r>
    <x v="0"/>
    <s v="Cuenta de proveedor"/>
    <s v="130398526"/>
    <s v="MENCA, SRL."/>
    <s v="Libramiento"/>
    <s v="CXP00060489"/>
    <d v="2016-05-19T00:00:00"/>
    <s v="CONTR. 1017-3"/>
    <s v="CUBICACIÓN # 3"/>
    <n v="-122167.07"/>
    <n v="-122167.07"/>
  </r>
  <r>
    <x v="2"/>
    <s v="Cuenta de proveedor"/>
    <s v="131011322"/>
    <s v="SYNERTEK, SRL"/>
    <m/>
    <s v="CXP00060528"/>
    <d v="2016-05-20T00:00:00"/>
    <s v="A010010011500000001"/>
    <s v="SERVICIOS DESARROLLO DE SOFTWERE BCE CERO."/>
    <n v="-635618.80000000005"/>
    <n v="-635618.80000000005"/>
  </r>
  <r>
    <x v="1"/>
    <s v="Cuenta de proveedor"/>
    <s v="11600016387"/>
    <s v="RINALDO ESTEBAN CRUZ GUZMAN"/>
    <m/>
    <s v="CXP00060504"/>
    <d v="2016-05-20T00:00:00"/>
    <s v="CONTR.0151-2"/>
    <s v="ALQUILER LOCAL,MES DE MAYO/2016"/>
    <n v="-33040"/>
    <n v="-33040"/>
  </r>
  <r>
    <x v="2"/>
    <s v="Cuenta de proveedor"/>
    <s v="101502525"/>
    <s v="TRICOM S. A."/>
    <m/>
    <s v="CXP00060542"/>
    <d v="2016-05-23T00:00:00"/>
    <s v="A080010051500001210"/>
    <s v="SERVICIO DE INTERNET,TRICOM,CORRESP.MES ENERO 2016"/>
    <n v="-3707.82"/>
    <n v="-3707.82"/>
  </r>
  <r>
    <x v="2"/>
    <s v="Cuenta de proveedor"/>
    <s v="101502525"/>
    <s v="TRICOM S. A."/>
    <m/>
    <s v="CXP00060783"/>
    <d v="2016-06-02T00:00:00"/>
    <s v="A080010051500001270"/>
    <s v="SERVICIOS DE INTERNET CORRESPONDIENTES AL MES DE MARZO/2016"/>
    <n v="-3754.65"/>
    <n v="-3754.65"/>
  </r>
  <r>
    <x v="0"/>
    <s v="Cuenta de proveedor"/>
    <s v="00100782465"/>
    <s v="ADELAIDA YSOLINA DE LEON LIZARDO"/>
    <m/>
    <s v="CXP00060802"/>
    <d v="2016-06-03T00:00:00"/>
    <s v="P010010011501810369"/>
    <s v="SERVICIO DE OFRENDAS FLORALES"/>
    <n v="-19470"/>
    <n v="-19470"/>
  </r>
  <r>
    <x v="0"/>
    <s v="Cuenta de proveedor"/>
    <s v="00100782465"/>
    <s v="ADELAIDA YSOLINA DE LEON LIZARDO"/>
    <m/>
    <s v="CXP00060803"/>
    <d v="2016-06-03T00:00:00"/>
    <s v="P010010011501810371"/>
    <s v="SERVICIO DE OFRENDAS FLORALES"/>
    <n v="-25960"/>
    <n v="-25960"/>
  </r>
  <r>
    <x v="1"/>
    <s v="Cuenta de proveedor"/>
    <s v="03102675752"/>
    <s v="ALVARO FORTUNATO VASQUEZ RODRIGUEZ"/>
    <s v="Cheque"/>
    <s v="CXP00089807"/>
    <d v="2016-06-05T00:00:00"/>
    <s v="CONTR.0031 Y 0407-38"/>
    <s v="ALQ. LOCAL ABRIL Y MAYO 2019"/>
    <n v="-114937.9"/>
    <n v="-114937.9"/>
  </r>
  <r>
    <x v="2"/>
    <s v="Cuenta de proveedor"/>
    <s v="03101850398"/>
    <s v="SANTA ESTELA BRIOSO"/>
    <m/>
    <s v="PI014520"/>
    <d v="2016-06-07T00:00:00"/>
    <s v="OFICIO-PJEE#097/2016"/>
    <s v=" PERSONAL QUE ESTARA PARTIC.EN LA SISTEMATIZACION DE EXPERIE"/>
    <n v="-133200"/>
    <n v="-133200"/>
  </r>
  <r>
    <x v="2"/>
    <s v="Cuenta de proveedor"/>
    <s v="101502525"/>
    <s v="TRICOM S. A."/>
    <m/>
    <s v="CXP00060883"/>
    <d v="2016-06-07T00:00:00"/>
    <s v="A080010051500001239"/>
    <s v="SERVICIO DE INTERNET"/>
    <n v="-3881.96"/>
    <n v="-3881.96"/>
  </r>
  <r>
    <x v="2"/>
    <s v="Cuenta de proveedor"/>
    <s v="101502525"/>
    <s v="TRICOM S. A."/>
    <m/>
    <s v="CXP00060891"/>
    <d v="2016-06-07T00:00:00"/>
    <s v="A080010051500001329"/>
    <s v="SERVICIO DE INTERNET, CORRESP. AL MES DE ABRIL/2016"/>
    <n v="-4115.59"/>
    <n v="-4115.59"/>
  </r>
  <r>
    <x v="0"/>
    <s v="Cuenta de proveedor"/>
    <s v="05400066006"/>
    <s v="RAFAEL JOSE MINAYA BENCOSME O TALLER MINAYA"/>
    <m/>
    <s v="CXP00060921"/>
    <d v="2016-06-08T00:00:00"/>
    <s v="A010010011500001883"/>
    <s v="SERVICIO DE REPARACION Y MANT.VEHICULOS DEL MINERD"/>
    <n v="-49276.800000000003"/>
    <n v="-49276.800000000003"/>
  </r>
  <r>
    <x v="0"/>
    <s v="Cuenta de proveedor"/>
    <s v="05400066006"/>
    <s v="RAFAEL JOSE MINAYA BENCOSME O TALLER MINAYA"/>
    <m/>
    <s v="CXP00060922"/>
    <d v="2016-06-08T00:00:00"/>
    <s v="A010010011500001889"/>
    <s v="SERVICIO DE REPARACION Y MANT.VEHICULOS DEL MINERD"/>
    <n v="-126271.8"/>
    <n v="-126271.8"/>
  </r>
  <r>
    <x v="0"/>
    <s v="Cuenta de proveedor"/>
    <s v="05400066006"/>
    <s v="RAFAEL JOSE MINAYA BENCOSME O TALLER MINAYA"/>
    <m/>
    <s v="CXP00060923"/>
    <d v="2016-06-08T00:00:00"/>
    <s v="A010010011500001882"/>
    <s v="SERVICIO DE REPARACION Y MANT.VEHICULOS DEL MINERD"/>
    <n v="-14832.6"/>
    <n v="-14832.6"/>
  </r>
  <r>
    <x v="0"/>
    <s v="Cuenta de proveedor"/>
    <s v="05400066006"/>
    <s v="RAFAEL JOSE MINAYA BENCOSME O TALLER MINAYA"/>
    <m/>
    <s v="CXP00060926"/>
    <d v="2016-06-08T00:00:00"/>
    <s v="A010010011500001884"/>
    <s v="SERVICIO DE REPARACION Y MANT.VEHICULOS DEL MINERD"/>
    <n v="-38468"/>
    <n v="-38468"/>
  </r>
  <r>
    <x v="0"/>
    <s v="Cuenta de proveedor"/>
    <s v="05400066006"/>
    <s v="RAFAEL JOSE MINAYA BENCOSME O TALLER MINAYA"/>
    <m/>
    <s v="CXP00060929"/>
    <d v="2016-06-08T00:00:00"/>
    <s v="A010010011500001885"/>
    <s v="SERVICIO DE REPARACION Y MANT.VEHICULOS DEL MINERD"/>
    <n v="-39766"/>
    <n v="-39766"/>
  </r>
  <r>
    <x v="0"/>
    <s v="Cuenta de proveedor"/>
    <s v="05400066006"/>
    <s v="RAFAEL JOSE MINAYA BENCOSME O TALLER MINAYA"/>
    <m/>
    <s v="CXP00060930"/>
    <d v="2016-06-08T00:00:00"/>
    <s v="A010010011500001886"/>
    <s v="SERVICIO DE REPARACION Y MANT.VEHICULOS DEL MINERD"/>
    <n v="-16407.900000000001"/>
    <n v="-16407.900000000001"/>
  </r>
  <r>
    <x v="0"/>
    <s v="Cuenta de proveedor"/>
    <s v="05400066006"/>
    <s v="RAFAEL JOSE MINAYA BENCOSME O TALLER MINAYA"/>
    <m/>
    <s v="CXP00060934"/>
    <d v="2016-06-08T00:00:00"/>
    <s v="A010010011500001887"/>
    <s v="SERVICIO DE REPARACION Y MANT.VEHICULOS DEL MINERD"/>
    <n v="-55808.1"/>
    <n v="-55808.1"/>
  </r>
  <r>
    <x v="0"/>
    <s v="Cuenta de proveedor"/>
    <s v="05400066006"/>
    <s v="RAFAEL JOSE MINAYA BENCOSME O TALLER MINAYA"/>
    <m/>
    <s v="CXP00060936"/>
    <d v="2016-06-08T00:00:00"/>
    <s v="A010010011500001888"/>
    <s v="SERVICIO DE REPARACION Y MANT.VEHICULOS DEL MINERD"/>
    <n v="-57991.1"/>
    <n v="-57991.1"/>
  </r>
  <r>
    <x v="0"/>
    <s v="Cuenta de proveedor"/>
    <s v="05400066006"/>
    <s v="RAFAEL JOSE MINAYA BENCOSME O TALLER MINAYA"/>
    <m/>
    <s v="CXP00060939"/>
    <d v="2016-06-08T00:00:00"/>
    <s v="A010010011500001891"/>
    <s v="SERVICIO DE REPARACION Y MANT.VEHICULOS DEL MINERD"/>
    <n v="-32686"/>
    <n v="-32686"/>
  </r>
  <r>
    <x v="0"/>
    <s v="Cuenta de proveedor"/>
    <s v="05400066006"/>
    <s v="RAFAEL JOSE MINAYA BENCOSME O TALLER MINAYA"/>
    <m/>
    <s v="CXP00060941"/>
    <d v="2016-06-08T00:00:00"/>
    <s v="A010010011500001890"/>
    <s v="SERVICIO DE REPARACION Y MANT.VEHICULOS DEL MINERD"/>
    <n v="-41895.9"/>
    <n v="-41895.9"/>
  </r>
  <r>
    <x v="0"/>
    <s v="Cuenta de proveedor"/>
    <s v="05400066006"/>
    <s v="RAFAEL JOSE MINAYA BENCOSME O TALLER MINAYA"/>
    <m/>
    <s v="CXP00060945"/>
    <d v="2016-06-08T00:00:00"/>
    <s v="A010010011500001896"/>
    <s v="SERVICIO DE REPARACION Y MANT.VEHICULOS DEL MINERD"/>
    <n v="-12667.3"/>
    <n v="-12667.3"/>
  </r>
  <r>
    <x v="0"/>
    <s v="Cuenta de proveedor"/>
    <s v="05400066006"/>
    <s v="RAFAEL JOSE MINAYA BENCOSME O TALLER MINAYA"/>
    <m/>
    <s v="CXP00060946"/>
    <d v="2016-06-08T00:00:00"/>
    <s v="A010010011500001895"/>
    <s v="SERVICIO DE REPARACION Y MANT.VEHICULOS DEL MINERD"/>
    <n v="-24614.799999999999"/>
    <n v="-24614.799999999999"/>
  </r>
  <r>
    <x v="0"/>
    <s v="Cuenta de proveedor"/>
    <s v="05400066006"/>
    <s v="RAFAEL JOSE MINAYA BENCOSME O TALLER MINAYA"/>
    <m/>
    <s v="CXP00060947"/>
    <d v="2016-06-08T00:00:00"/>
    <s v="A010010011500001894"/>
    <s v="SERVICIO DE REPARACION Y MANT.VEHICULOS DEL MINERD"/>
    <n v="-12331"/>
    <n v="-12331"/>
  </r>
  <r>
    <x v="0"/>
    <s v="Cuenta de proveedor"/>
    <s v="05400066006"/>
    <s v="RAFAEL JOSE MINAYA BENCOSME O TALLER MINAYA"/>
    <m/>
    <s v="CXP00060948"/>
    <d v="2016-06-08T00:00:00"/>
    <s v="A010010011500001893"/>
    <s v="SERVICIO DE REPARACION Y MANT.VEHICULOS DEL MINERD"/>
    <n v="-17464"/>
    <n v="-17464"/>
  </r>
  <r>
    <x v="0"/>
    <s v="Cuenta de proveedor"/>
    <s v="05400066006"/>
    <s v="RAFAEL JOSE MINAYA BENCOSME O TALLER MINAYA"/>
    <m/>
    <s v="CXP00060951"/>
    <d v="2016-06-08T00:00:00"/>
    <s v="A010010011500001892"/>
    <s v="SERVICIO DE REPARACION Y MANT.VEHICULOS DEL MINERD"/>
    <n v="-17759"/>
    <n v="-17759"/>
  </r>
  <r>
    <x v="2"/>
    <s v="Cuenta de proveedor"/>
    <s v="00106162613"/>
    <s v="WILSON  GUAROA  MATOS DE LA PAZ"/>
    <m/>
    <s v="PI014530"/>
    <d v="2016-06-08T00:00:00"/>
    <s v="OFIC.#22/2016"/>
    <s v="PARA GASTOS TRANSPORTE  Y VIATICOS IMPLEMENTACION MET. CAF"/>
    <n v="-72000"/>
    <n v="-72000"/>
  </r>
  <r>
    <x v="2"/>
    <s v="Cuenta de proveedor"/>
    <s v="131251714"/>
    <s v="EVENTS SUPPORT SERVICES MINERVA FERNANDEZ, SRL"/>
    <m/>
    <s v="CXP00061216"/>
    <d v="2016-06-14T00:00:00"/>
    <s v="A010010011500000024"/>
    <s v="ALQ. VARIOS, DIA INTERNACIONAL DE LAS SECRETARIAS"/>
    <n v="-69761.600000000006"/>
    <n v="-69761.600000000006"/>
  </r>
  <r>
    <x v="2"/>
    <s v="Cuenta de proveedor"/>
    <s v="00108028887"/>
    <s v="ANGEL DEL CARMEN CASTILLO ESPINAL"/>
    <m/>
    <s v="CXP00061249"/>
    <d v="2016-06-15T00:00:00"/>
    <s v="A010010011500000049"/>
    <s v="SERVICIOS (35)TASACIONES REALIZADAS A SOLARES Y MEJORAS"/>
    <n v="-318010"/>
    <n v="-318010"/>
  </r>
  <r>
    <x v="0"/>
    <s v="Cuenta de proveedor"/>
    <s v="131058108"/>
    <s v="GOURMET CHIC BY PATLIZ, SRL"/>
    <m/>
    <s v="CXP00061310"/>
    <d v="2016-06-17T00:00:00"/>
    <s v="A010010011500000141"/>
    <s v="SERVICIO DE REFRIGERIO, ALMUERZOS Y ALQUILERES"/>
    <n v="-183490"/>
    <n v="-183490"/>
  </r>
  <r>
    <x v="2"/>
    <s v="Cuenta de proveedor"/>
    <s v="00108028887"/>
    <s v="ANGEL DEL CARMEN CASTILLO ESPINAL"/>
    <m/>
    <s v="CXP00061326"/>
    <d v="2016-06-17T00:00:00"/>
    <s v="A010010011500000048"/>
    <s v="TRABAJOS DE TASACION DE 44 SOLARES,PARA CENTROS EDUCATIVOS"/>
    <n v="-399784"/>
    <n v="-399784"/>
  </r>
  <r>
    <x v="1"/>
    <s v="Cuenta de proveedor"/>
    <s v="04900704380"/>
    <s v="HUMBERTO RAFAEL GALAN RODRIGUEZ"/>
    <m/>
    <s v="CXP00061437"/>
    <d v="2016-06-20T00:00:00"/>
    <s v="CONTR. 461-16"/>
    <s v="CUBICACION #15"/>
    <n v="-1815661.49"/>
    <n v="-1815661.49"/>
  </r>
  <r>
    <x v="1"/>
    <s v="Cuenta de proveedor"/>
    <s v="05800012188"/>
    <s v="JUANA ANTONIA ROSARIO Y POLANCO"/>
    <m/>
    <s v="CXP00061417"/>
    <d v="2016-06-20T00:00:00"/>
    <s v="CONTR. 0959-23"/>
    <s v="ALQUILERES DE LOCALES, APARTAMENTOS Y NAVES"/>
    <n v="-9440"/>
    <n v="-9440"/>
  </r>
  <r>
    <x v="1"/>
    <s v="Cuenta de proveedor"/>
    <s v="11600016387"/>
    <s v="RINALDO ESTEBAN CRUZ GUZMAN"/>
    <m/>
    <s v="CXP00061402"/>
    <d v="2016-06-20T00:00:00"/>
    <s v="CONTR.0151-3"/>
    <s v="ALQUILER LOCAL, MES DE JUNIO/2016"/>
    <n v="-33040"/>
    <n v="-33040"/>
  </r>
  <r>
    <x v="1"/>
    <s v="Cuenta de proveedor"/>
    <s v="00107367351"/>
    <s v="JULIANA CORNIEL AMARO"/>
    <m/>
    <s v="CXP00061453"/>
    <d v="2016-06-21T00:00:00"/>
    <s v="CONTR. 0624-30"/>
    <s v="ALQUILER LOCAL MES DE JUNIO/2016"/>
    <n v="-4130"/>
    <n v="-4130"/>
  </r>
  <r>
    <x v="0"/>
    <s v="Cuenta de proveedor"/>
    <s v="101591285"/>
    <s v="LEASING AUTOMOTRIZ DEL SUR SRL"/>
    <s v="Libramiento"/>
    <s v="CXP00061517"/>
    <d v="2016-06-22T00:00:00"/>
    <s v="A010010011500004689"/>
    <s v="SERVICOS ALQUILER DE VEHÍCULOS"/>
    <n v="-104430"/>
    <n v="-104430"/>
  </r>
  <r>
    <x v="0"/>
    <s v="Cuenta de proveedor"/>
    <s v="101730951"/>
    <s v="IMPORTADORA BARBERA SRL."/>
    <s v="Libramiento"/>
    <s v="CXP00061498"/>
    <d v="2016-06-22T00:00:00"/>
    <s v="A010010011500000205"/>
    <s v="ADQUISICION MOBILIARIO ESCOLAR"/>
    <n v="-1082355"/>
    <n v="-865884"/>
  </r>
  <r>
    <x v="0"/>
    <s v="Cuenta de proveedor"/>
    <s v="101730951"/>
    <s v="IMPORTADORA BARBERA SRL."/>
    <s v="Libramiento"/>
    <s v="CXP00061500"/>
    <d v="2016-06-22T00:00:00"/>
    <s v="A010010011500000206"/>
    <s v="ADQUISICION MOBILIARIO ESCOLAR"/>
    <n v="-969790.08"/>
    <n v="-775832.06"/>
  </r>
  <r>
    <x v="2"/>
    <s v="Cuenta de proveedor"/>
    <s v="00101248052"/>
    <s v="IVAN  MERCEDES GRULLON FERNANDEZ"/>
    <m/>
    <s v="PI014648"/>
    <d v="2016-06-22T00:00:00"/>
    <s v="OFIC.ORG#CNE-54-2016"/>
    <s v="CONSEJO NACIONAL DE EDUCACION,2DA.SESION ORDINARIA AÑO 2016"/>
    <n v="-8000"/>
    <n v="-8000"/>
  </r>
  <r>
    <x v="2"/>
    <s v="Cuenta de proveedor"/>
    <s v="00108028887"/>
    <s v="ANGEL DEL CARMEN CASTILLO ESPINAL"/>
    <m/>
    <s v="CXP00061495"/>
    <d v="2016-06-22T00:00:00"/>
    <s v="OFIC.UF-PNEE-1602/16"/>
    <s v="TRABAJOS DE TASACION DE 46 SOLARES P/VARIOCENTROS EDUCATIVOS"/>
    <n v="-417956"/>
    <n v="-417956"/>
  </r>
  <r>
    <x v="0"/>
    <s v="Cuenta de proveedor"/>
    <s v="05400066006"/>
    <s v="RAFAEL JOSE MINAYA BENCOSME O TALLER MINAYA"/>
    <m/>
    <s v="CXP00061619"/>
    <d v="2016-06-27T00:00:00"/>
    <s v="A010010011500001880"/>
    <s v="SERVICIO DE REPARACION Y MANT.DE VEHICULOS DEL MIN"/>
    <n v="-23145.7"/>
    <n v="-23145.7"/>
  </r>
  <r>
    <x v="0"/>
    <s v="Cuenta de proveedor"/>
    <s v="05400066006"/>
    <s v="RAFAEL JOSE MINAYA BENCOSME O TALLER MINAYA"/>
    <m/>
    <s v="CXP00061620"/>
    <d v="2016-06-27T00:00:00"/>
    <s v="A010010011500001876"/>
    <s v="SERVICIO DE REPARACION Y MANT.DE VEHICULOS DEL MIN"/>
    <n v="-24803.599999999999"/>
    <n v="-24803.599999999999"/>
  </r>
  <r>
    <x v="0"/>
    <s v="Cuenta de proveedor"/>
    <s v="05400066006"/>
    <s v="RAFAEL JOSE MINAYA BENCOSME O TALLER MINAYA"/>
    <m/>
    <s v="CXP00061621"/>
    <d v="2016-06-27T00:00:00"/>
    <s v="A010010011500001872"/>
    <s v="SERVICIO DE REPARACION Y MANT.DE VEHICULOS DEL MIN"/>
    <n v="-12744"/>
    <n v="-12744"/>
  </r>
  <r>
    <x v="0"/>
    <s v="Cuenta de proveedor"/>
    <s v="05400066006"/>
    <s v="RAFAEL JOSE MINAYA BENCOSME O TALLER MINAYA"/>
    <m/>
    <s v="CXP00061622"/>
    <d v="2016-06-27T00:00:00"/>
    <s v="A010010011500001871"/>
    <s v="SERVICIO DE REPARACION Y MANT.DE VEHICULOS DEL MIN"/>
    <n v="-18644"/>
    <n v="-18644"/>
  </r>
  <r>
    <x v="0"/>
    <s v="Cuenta de proveedor"/>
    <s v="05400066006"/>
    <s v="RAFAEL JOSE MINAYA BENCOSME O TALLER MINAYA"/>
    <m/>
    <s v="CXP00061623"/>
    <d v="2016-06-27T00:00:00"/>
    <s v="A010010011500001873"/>
    <s v="SERVICIO DE REPARACION Y MANT.DE VEHICULOS DEL MIN"/>
    <n v="-43483"/>
    <n v="-43483"/>
  </r>
  <r>
    <x v="0"/>
    <s v="Cuenta de proveedor"/>
    <s v="05400066006"/>
    <s v="RAFAEL JOSE MINAYA BENCOSME O TALLER MINAYA"/>
    <m/>
    <s v="CXP00061625"/>
    <d v="2016-06-27T00:00:00"/>
    <s v="A010010011500001874"/>
    <s v="SERVICIO DE REPARACION Y MANT.DE VEHICULOS DEL MIN"/>
    <n v="-33453"/>
    <n v="-33453"/>
  </r>
  <r>
    <x v="0"/>
    <s v="Cuenta de proveedor"/>
    <s v="05400066006"/>
    <s v="RAFAEL JOSE MINAYA BENCOSME O TALLER MINAYA"/>
    <m/>
    <s v="CXP00061626"/>
    <d v="2016-06-27T00:00:00"/>
    <s v="A010010011500001875"/>
    <s v="SERVICIO DE REPARACION Y MANT.DE VEHICULOS DEL MIN"/>
    <n v="-43754.400000000001"/>
    <n v="-43754.400000000001"/>
  </r>
  <r>
    <x v="0"/>
    <s v="Cuenta de proveedor"/>
    <s v="05400066006"/>
    <s v="RAFAEL JOSE MINAYA BENCOSME O TALLER MINAYA"/>
    <m/>
    <s v="CXP00061627"/>
    <d v="2016-06-27T00:00:00"/>
    <s v="A010010011500001878"/>
    <s v="SERVICIO DE REPARACION Y MANT.DE VEHICULOS DEL MIN"/>
    <n v="-122838"/>
    <n v="-122838"/>
  </r>
  <r>
    <x v="0"/>
    <s v="Cuenta de proveedor"/>
    <s v="05400066006"/>
    <s v="RAFAEL JOSE MINAYA BENCOSME O TALLER MINAYA"/>
    <m/>
    <s v="CXP00061628"/>
    <d v="2016-06-27T00:00:00"/>
    <s v="A010010011500001879"/>
    <s v="SERVICIO DE REPARACION Y MANT.DE VEHICULOS DEL MIN"/>
    <n v="-9681.9"/>
    <n v="-9681.9"/>
  </r>
  <r>
    <x v="0"/>
    <s v="Cuenta de proveedor"/>
    <s v="05400066006"/>
    <s v="RAFAEL JOSE MINAYA BENCOSME O TALLER MINAYA"/>
    <m/>
    <s v="CXP00061629"/>
    <d v="2016-06-27T00:00:00"/>
    <s v="A010010011500001877"/>
    <s v="SERVICIO DE REPARACION Y MANT.DE VEHICULOS DEL MIN"/>
    <n v="-30373.200000000001"/>
    <n v="-30373.200000000001"/>
  </r>
  <r>
    <x v="1"/>
    <s v="Cuenta de proveedor"/>
    <s v="40227632565"/>
    <s v="ROBERTO REYES"/>
    <m/>
    <s v="PI014689"/>
    <d v="2016-06-27T00:00:00"/>
    <s v="OFIC. DGMIE#357/2016"/>
    <s v="VIÁTICOS AL PERSONAL SUPERVISIÓNDE COMEDORES EN VARIOS C. ED"/>
    <n v="-40200"/>
    <n v="-40200"/>
  </r>
  <r>
    <x v="0"/>
    <s v="Cuenta de proveedor"/>
    <s v="101003561"/>
    <s v="EDITORA DEL CARIBE C. POR A."/>
    <m/>
    <s v="CXP00061649"/>
    <d v="2016-06-28T00:00:00"/>
    <s v="A010030041500002436"/>
    <s v="SERVICIO DE RENOVACION DE SUSCRIPCION EDITORA DEL CARIBE,S.A"/>
    <n v="-12400"/>
    <n v="-12400"/>
  </r>
  <r>
    <x v="0"/>
    <s v="Cuenta de proveedor"/>
    <s v="130458391"/>
    <s v="TRAVENCORE, SRL"/>
    <m/>
    <s v="CXP00061653"/>
    <d v="2016-06-28T00:00:00"/>
    <s v="CONTR. 0522-3"/>
    <s v="CUBICACIÓN # 3"/>
    <n v="-1550282.03"/>
    <n v="-1550282.03"/>
  </r>
  <r>
    <x v="2"/>
    <s v="Cuenta de proveedor"/>
    <s v="00102251501"/>
    <s v="ELEUTERIO  MOYA JERES"/>
    <m/>
    <s v="PI014702"/>
    <d v="2016-06-28T00:00:00"/>
    <s v="OFIC. DGMIE-306/2016"/>
    <s v="VIÁTICOS POR TRABAJOS DE INST. DE INVERSORES EN VARIOS C. ED"/>
    <n v="-38100"/>
    <n v="-38100"/>
  </r>
  <r>
    <x v="2"/>
    <s v="Cuenta de proveedor"/>
    <s v="00117256230"/>
    <s v="JUAN ANTONIO PAYANO VANDERHORST"/>
    <m/>
    <s v="PI014697"/>
    <d v="2016-06-28T00:00:00"/>
    <s v="OFIC.DGMIE#0319-2016"/>
    <s v="PAGO VIATICOS,P/LAS INSTALACIONES DE EQUIPOS DE COCINA,C.E.S"/>
    <n v="-41400"/>
    <n v="-41400"/>
  </r>
  <r>
    <x v="1"/>
    <s v="Cuenta de proveedor"/>
    <s v="101783712"/>
    <s v="SAIPAN SRL."/>
    <s v="Libramiento"/>
    <s v="NCR0000111"/>
    <d v="2016-06-28T00:00:00"/>
    <s v="CONTR. 2925 Y 1133-4"/>
    <s v="CUBICACIÓN # 4 ADICIONAL Y FINAL"/>
    <n v="-2330338.88"/>
    <n v="-2068251.31"/>
  </r>
  <r>
    <x v="1"/>
    <s v="Cuenta de proveedor"/>
    <s v="130107947"/>
    <s v="INVERSIONES DOCLA, S.R.L."/>
    <m/>
    <s v="CXP00061685"/>
    <d v="2016-06-28T00:00:00"/>
    <s v="A010010011500000020"/>
    <s v="ALQUILER LOCAL CORRESP. AL MES DE ABRIL/ 2016"/>
    <n v="-47646.26"/>
    <n v="-47646.26"/>
  </r>
  <r>
    <x v="1"/>
    <s v="Cuenta de proveedor"/>
    <s v="130107947"/>
    <s v="INVERSIONES DOCLA, S.R.L."/>
    <m/>
    <s v="CXP00061686"/>
    <d v="2016-06-28T00:00:00"/>
    <s v="A010010011500000022"/>
    <s v="ALQUILER LOCAL CORRESP. AL MES DE MAYO/ 2016"/>
    <n v="-47646.26"/>
    <n v="-45627.35"/>
  </r>
  <r>
    <x v="1"/>
    <s v="Cuenta de proveedor"/>
    <s v="131076041"/>
    <s v="NAVAM ARQUITECTURA Y CONSTRUCCIONES MODERNAS,SRL"/>
    <m/>
    <s v="CXP00061669"/>
    <d v="2016-06-28T00:00:00"/>
    <s v="NULA"/>
    <s v="REMODELACION DE COCINAS PARA INST. DE EQUIPOS"/>
    <n v="-3463660.96"/>
    <n v="-2770928.77"/>
  </r>
  <r>
    <x v="1"/>
    <s v="Cuenta de proveedor"/>
    <s v="40227632565"/>
    <s v="ROBERTO REYES"/>
    <m/>
    <s v="PI014696"/>
    <d v="2016-06-28T00:00:00"/>
    <s v="OFIC.DGMIE#0270-2016"/>
    <s v="PAGO VIATICOS,EVALUACION GENERAL,DE VARIOS C.E.DE CABRERA"/>
    <n v="-22300"/>
    <n v="-22300"/>
  </r>
  <r>
    <x v="1"/>
    <s v="Cuenta de proveedor"/>
    <s v="40227632565"/>
    <s v="ROBERTO REYES"/>
    <m/>
    <s v="PI014700"/>
    <d v="2016-06-28T00:00:00"/>
    <s v="OFIC.DGMIE#0361-2016"/>
    <s v="PAGO VIATICOS POR EVALUACION Y LEVANTAMIENTO EN C.E.SANTIAGO"/>
    <n v="-31300"/>
    <n v="-31300"/>
  </r>
  <r>
    <x v="0"/>
    <s v="Cuenta de proveedor"/>
    <s v="130120811"/>
    <s v="OICA, S. R. L."/>
    <s v="Libramiento"/>
    <s v="CXP00061711"/>
    <d v="2016-06-29T00:00:00"/>
    <s v="CONTR. 2927 Y 1224-3"/>
    <s v="CUBICACION 3, ADICIONAL"/>
    <n v="-310110.31"/>
    <n v="-248088.25"/>
  </r>
  <r>
    <x v="1"/>
    <s v="Cuenta de proveedor"/>
    <s v="130513651"/>
    <s v="CONSTRUCTORA ALBA &amp; ASOCIADOS SRL"/>
    <s v="Libramiento"/>
    <s v="CXP00061733"/>
    <d v="2016-06-29T00:00:00"/>
    <s v="CONTR. #2705"/>
    <s v="CONTR. #2705"/>
    <n v="-1499512.07"/>
    <n v="-1499512.07"/>
  </r>
  <r>
    <x v="0"/>
    <s v="Cuenta de proveedor"/>
    <s v="106013846"/>
    <s v="CIRCUITO 2000, S.R.L."/>
    <m/>
    <s v="CXP00061745"/>
    <d v="2016-06-30T00:00:00"/>
    <s v="A010010011500000124"/>
    <s v="SERVICIOS DE PUBLICIDAD CORRESP. A MARZO/2016"/>
    <n v="-295000"/>
    <n v="-295000"/>
  </r>
  <r>
    <x v="2"/>
    <s v="Cuenta de proveedor"/>
    <s v="402002364"/>
    <s v="AYUNTAMIENTO DEL MUNICIPIO DE SANTIAGO"/>
    <m/>
    <s v="CXP00061749"/>
    <d v="2016-06-30T00:00:00"/>
    <s v="OFIC.DGA#679-2015"/>
    <s v="SERVICIO RECOGIDA DE BASURA,AYUNT.SANTIAGO,MES AGOSTO 2015"/>
    <n v="-515580"/>
    <n v="-515580"/>
  </r>
  <r>
    <x v="2"/>
    <s v="Cuenta de proveedor"/>
    <s v="402002364"/>
    <s v="AYUNTAMIENTO DEL MUNICIPIO DE SANTIAGO"/>
    <m/>
    <s v="CXP00061753"/>
    <d v="2016-06-30T00:00:00"/>
    <s v="OFIC.DGA#696-2015"/>
    <s v="SERVICIO  RECOGIDA DE BASURA,AYUNT.SANTIAGO MES DE SEPT/2015"/>
    <n v="-515580"/>
    <n v="-515580"/>
  </r>
  <r>
    <x v="2"/>
    <s v="Cuenta de proveedor"/>
    <s v="430093297"/>
    <s v="CORPORACIÓN DEL ACUEDUCTO Y ALCANTARILLADO DE LA VEGA"/>
    <m/>
    <s v="CXP00061750"/>
    <d v="2016-06-30T00:00:00"/>
    <s v="OFIC.DGA#687-2015"/>
    <s v="SERVICIO DE AGUA POTABLE,CORAAVEGA,MES NOVIEMBRE 2015"/>
    <n v="-198039"/>
    <n v="-198039"/>
  </r>
  <r>
    <x v="2"/>
    <s v="Cuenta de proveedor"/>
    <s v="430093297"/>
    <s v="CORPORACIÓN DEL ACUEDUCTO Y ALCANTARILLADO DE LA VEGA"/>
    <m/>
    <s v="CXP00061752"/>
    <d v="2016-06-30T00:00:00"/>
    <s v="OFIC.DGA#666-2015"/>
    <s v="SERVICIO DE AGUA POTABLE,CORAAVEGA,MES DE AGOSTO 2015"/>
    <n v="-198039"/>
    <n v="-198039"/>
  </r>
  <r>
    <x v="2"/>
    <s v="Cuenta de proveedor"/>
    <s v="430093297"/>
    <s v="CORPORACIÓN DEL ACUEDUCTO Y ALCANTARILLADO DE LA VEGA"/>
    <m/>
    <s v="CXP00061766"/>
    <d v="2016-06-30T00:00:00"/>
    <s v="OFIC. DGA-667/2015"/>
    <s v="PAGO SERVICIOS BÁSICO (AGUA) CORAAVEGA, MES DE SEPTIEMBRE/15"/>
    <n v="-198039"/>
    <n v="-198039"/>
  </r>
  <r>
    <x v="1"/>
    <s v="Cuenta de proveedor"/>
    <s v="101517085"/>
    <s v="EMPRESAS INTEGRADAS S. A. S."/>
    <s v="Libramiento"/>
    <s v="CXP00072251"/>
    <d v="2016-07-01T00:00:00"/>
    <s v="A010010011500000708"/>
    <s v="ALQUILER NAVE IND., MES DE JULIO/2016"/>
    <n v="-1210273.31"/>
    <n v="-1210273.31"/>
  </r>
  <r>
    <x v="1"/>
    <s v="Cuenta de proveedor"/>
    <s v="101145404"/>
    <s v="MARVAR Y ASOCIADOS SRL."/>
    <s v="Libramiento"/>
    <s v="CXP00061847"/>
    <d v="2016-07-04T00:00:00"/>
    <s v="CONTRS.631 Y 34"/>
    <s v="CUBICACION 9 ADICIONAL"/>
    <n v="-15202183.83"/>
    <n v="-15202183.83"/>
  </r>
  <r>
    <x v="0"/>
    <s v="Cuenta de proveedor"/>
    <s v="102624909"/>
    <s v="NORTEFEM, SRL"/>
    <m/>
    <s v="CXP00061908"/>
    <d v="2016-07-05T00:00:00"/>
    <s v="A010010011500000049"/>
    <s v="SERVICIOS DE PUBLICIDAD, MARZO/2016"/>
    <n v="-295000"/>
    <n v="-295000"/>
  </r>
  <r>
    <x v="0"/>
    <s v="Cuenta de proveedor"/>
    <s v="131112137"/>
    <s v="AVELIA COMERCIAL, SRL"/>
    <m/>
    <s v="CXP00061923"/>
    <d v="2016-07-05T00:00:00"/>
    <s v="A010010011500000044"/>
    <s v="ALOJAMIENTO, ALIMENTACION Y ALQUILERES"/>
    <n v="-169212"/>
    <n v="-169212"/>
  </r>
  <r>
    <x v="2"/>
    <s v="Cuenta de proveedor"/>
    <s v="130564744"/>
    <s v="GRUPO OGMT, SRL"/>
    <m/>
    <s v="CXP00061928"/>
    <d v="2016-07-05T00:00:00"/>
    <s v="A010010011500000005"/>
    <s v="ALQUILER SERVICIOS FOTOCOPIADORA"/>
    <n v="-76573.03"/>
    <n v="-76573.03"/>
  </r>
  <r>
    <x v="2"/>
    <s v="Cuenta de proveedor"/>
    <s v="130564744"/>
    <s v="GRUPO OGMT, SRL"/>
    <m/>
    <s v="CXP00061930"/>
    <d v="2016-07-05T00:00:00"/>
    <s v="A010010011500000006"/>
    <s v="SERV. ALQUILER FOTOCOPIADORA"/>
    <n v="-102963.02"/>
    <n v="-102963.02"/>
  </r>
  <r>
    <x v="1"/>
    <s v="Cuenta de proveedor"/>
    <s v="130205231"/>
    <s v="DANIELA MATERIALES Y CONSTRUCCIONES,  SRL"/>
    <s v="Libramiento"/>
    <s v="CXP00061889"/>
    <d v="2016-07-05T00:00:00"/>
    <s v="CONTR. 0523-3"/>
    <s v="CUBICACION #3"/>
    <n v="-621906.56000000006"/>
    <n v="-497525.25"/>
  </r>
  <r>
    <x v="1"/>
    <s v="Cuenta de proveedor"/>
    <s v="03104260918"/>
    <s v="GERARDO TOMAS FERNANDEZ BATISTA"/>
    <m/>
    <s v="CXP00061942"/>
    <d v="2016-07-06T00:00:00"/>
    <s v="CONTR. 2754-1"/>
    <s v="40% ABONO COMPRA TERRENO"/>
    <n v="-1400000"/>
    <n v="-1400000"/>
  </r>
  <r>
    <x v="0"/>
    <s v="Cuenta de proveedor"/>
    <s v="131058108"/>
    <s v="GOURMET CHIC BY PATLIZ, SRL"/>
    <m/>
    <s v="CXP00063894"/>
    <d v="2016-07-08T00:00:00"/>
    <s v="-1150000169NULA"/>
    <s v="SERVICIOS DE REFRIGERIOS Y ALQUILERES"/>
    <n v="-97359.4"/>
    <n v="-97359.4"/>
  </r>
  <r>
    <x v="0"/>
    <s v="Cuenta de proveedor"/>
    <s v="130535531"/>
    <s v="FULL IMPRESOS, SRL"/>
    <s v="Cheque"/>
    <s v="CXP00062015"/>
    <d v="2016-07-11T00:00:00"/>
    <s v="A010010011500000154."/>
    <s v="IMPRESION DE DOCUMENTOS"/>
    <n v="-58144.5"/>
    <n v="-58144.5"/>
  </r>
  <r>
    <x v="0"/>
    <s v="Cuenta de proveedor"/>
    <s v="130535531"/>
    <s v="FULL IMPRESOS, SRL"/>
    <s v="Cheque"/>
    <s v="CXP00062025"/>
    <d v="2016-07-12T00:00:00"/>
    <s v="A010010011500000153"/>
    <s v="SERVICIOS DE COPIAS"/>
    <n v="-59726.879999999997"/>
    <n v="-59726.879999999997"/>
  </r>
  <r>
    <x v="2"/>
    <s v="Cuenta de proveedor"/>
    <s v="00108028887"/>
    <s v="ANGEL DEL CARMEN CASTILLO ESPINAL"/>
    <m/>
    <s v="CXP00062186"/>
    <d v="2016-07-18T00:00:00"/>
    <s v="OFIC.#-PNEE-1601-16"/>
    <s v="TASACION DE 15 SOLARES DONDE SE ESTAN CONTR.CENTROS EDUCATIV"/>
    <n v="-136290"/>
    <n v="-136290"/>
  </r>
  <r>
    <x v="0"/>
    <s v="Cuenta de proveedor"/>
    <s v="131319866"/>
    <s v="VEXON CONTRUCTION, SRL"/>
    <m/>
    <s v="CXP00062220"/>
    <d v="2016-07-19T00:00:00"/>
    <s v="A010010011500000001"/>
    <s v="SERVICIO DE REPARACION DE 16 CORTINAS VENECIANAS"/>
    <n v="-49088"/>
    <n v="-49088"/>
  </r>
  <r>
    <x v="1"/>
    <s v="Cuenta de proveedor"/>
    <s v="00102858438"/>
    <s v="FREDERICK NICOLAS REYES"/>
    <m/>
    <s v="CXP00062276"/>
    <d v="2016-07-19T00:00:00"/>
    <s v="CONTR.2529-27"/>
    <s v="ALQUILER LOCAL,CORRESP.MES DE JULIO 2016"/>
    <n v="-52568.07"/>
    <n v="-52568.07"/>
  </r>
  <r>
    <x v="1"/>
    <s v="Cuenta de proveedor"/>
    <s v="00111277091"/>
    <s v="JUAN DARIO JIMENEZ REYES"/>
    <m/>
    <s v="CXP00062269"/>
    <d v="2016-07-19T00:00:00"/>
    <s v="CONTR. 1574-28"/>
    <s v="ALQUILER LOCAL CORRESP. AL MES DE JULIO 2016"/>
    <n v="-47200"/>
    <n v="-47200"/>
  </r>
  <r>
    <x v="1"/>
    <s v="Cuenta de proveedor"/>
    <s v="05800012188"/>
    <s v="JUANA ANTONIA ROSARIO Y POLANCO"/>
    <m/>
    <s v="CXP00062270"/>
    <d v="2016-07-19T00:00:00"/>
    <s v="CONTR. 0959-24"/>
    <s v="ALQUILER LOCAL CORRESP. AL MES DE JULIO 2016"/>
    <n v="-9440"/>
    <n v="-9440"/>
  </r>
  <r>
    <x v="1"/>
    <s v="Cuenta de proveedor"/>
    <s v="102310602"/>
    <s v="UNIVERSAL DE COMPUTOS S.R.L"/>
    <s v="Cheque"/>
    <s v="CXP00062227"/>
    <d v="2016-07-19T00:00:00"/>
    <s v="A020010011500001339"/>
    <s v="ADQUISICION DE EQUIPOS INFORMATICOS"/>
    <n v="-3720566.94"/>
    <n v="-3720566.94"/>
  </r>
  <r>
    <x v="0"/>
    <s v="Cuenta de proveedor"/>
    <s v="102624909"/>
    <s v="NORTEFEM, SRL"/>
    <m/>
    <s v="CXP00062325"/>
    <d v="2016-07-20T00:00:00"/>
    <s v="A010010011500000054"/>
    <s v="SERVICIO DE PUBLICIDAD,MES DE JUNIO 2016"/>
    <n v="-295000"/>
    <n v="-295000"/>
  </r>
  <r>
    <x v="0"/>
    <s v="Cuenta de proveedor"/>
    <s v="130784558"/>
    <s v="INVERSIONES BRADEIRA, SRL"/>
    <m/>
    <s v="CXP00062320"/>
    <d v="2016-07-20T00:00:00"/>
    <s v="A010010011500000015"/>
    <s v="JORNADA DE ORIENTACION PEDAGOGICA Y SEG DES CURRIC"/>
    <n v="-140909.70000000001"/>
    <n v="-140909.70000000001"/>
  </r>
  <r>
    <x v="0"/>
    <s v="Cuenta de proveedor"/>
    <s v="131319866"/>
    <s v="VEXON CONTRUCTION, SRL"/>
    <m/>
    <s v="CXP00062287"/>
    <d v="2016-07-20T00:00:00"/>
    <s v="A010010011500000001."/>
    <s v="SERVICIO DE INSTALACION DE CORTINAS VENECIANAS"/>
    <n v="-49088"/>
    <n v="-49088"/>
  </r>
  <r>
    <x v="1"/>
    <s v="Cuenta de proveedor"/>
    <s v="08700156865"/>
    <s v="MARIA VICTORIA BEATO SANCHEZ"/>
    <m/>
    <s v="CXP00062296"/>
    <d v="2016-07-20T00:00:00"/>
    <s v="CONTR.0982-11"/>
    <s v="ALQUILER LOCAL,CORRESP.MES DE JULIO 2016"/>
    <n v="-51237.59"/>
    <n v="-51237.59"/>
  </r>
  <r>
    <x v="0"/>
    <s v="Cuenta de proveedor"/>
    <s v="101591285"/>
    <s v="LEASING AUTOMOTRIZ DEL SUR SRL"/>
    <s v="Libramiento"/>
    <s v="CXP00062380"/>
    <d v="2016-07-21T00:00:00"/>
    <s v="A010010011500004536"/>
    <s v="ALQUILER DE VEHICULOS"/>
    <n v="-95133"/>
    <n v="-95133"/>
  </r>
  <r>
    <x v="0"/>
    <s v="Cuenta de proveedor"/>
    <s v="101591285"/>
    <s v="LEASING AUTOMOTRIZ DEL SUR SRL"/>
    <s v="Libramiento"/>
    <s v="CXP00062381"/>
    <d v="2016-07-21T00:00:00"/>
    <s v="A010010011500004535"/>
    <s v="ALQUILER DE VEHICULOS"/>
    <n v="-65183.839999999997"/>
    <n v="-65183.839999999997"/>
  </r>
  <r>
    <x v="0"/>
    <s v="Cuenta de proveedor"/>
    <s v="123013779"/>
    <s v="LUNES SUPLIDORES DE OFICINA SRL."/>
    <s v="Cheque"/>
    <s v="CXP00062333"/>
    <d v="2016-07-21T00:00:00"/>
    <s v="A010010011500000201"/>
    <s v="ADQUISICION DE SILLAS"/>
    <n v="-726880"/>
    <n v="-726880"/>
  </r>
  <r>
    <x v="0"/>
    <s v="Cuenta de proveedor"/>
    <s v="102001499"/>
    <s v="CORPORACION DOMINICANA DE RADIO Y TELEVISION SRL."/>
    <m/>
    <s v="CXP00062407"/>
    <d v="2016-07-22T00:00:00"/>
    <s v="A010010011500002254"/>
    <s v="SERVICIO DE PUBLICIDAD,MES DE JUNIO 2016"/>
    <n v="-147500"/>
    <n v="-147500"/>
  </r>
  <r>
    <x v="0"/>
    <s v="Cuenta de proveedor"/>
    <s v="101591285"/>
    <s v="LEASING AUTOMOTRIZ DEL SUR SRL"/>
    <s v="Libramiento"/>
    <s v="CXP00062473"/>
    <d v="2016-07-25T00:00:00"/>
    <s v="A010010011500004680"/>
    <s v="ALQUILER DE VEHICULOS"/>
    <n v="-43659.74"/>
    <n v="-43659.74"/>
  </r>
  <r>
    <x v="0"/>
    <s v="Cuenta de proveedor"/>
    <s v="101591285"/>
    <s v="LEASING AUTOMOTRIZ DEL SUR SRL"/>
    <s v="Libramiento"/>
    <s v="CXP00062484"/>
    <d v="2016-07-25T00:00:00"/>
    <s v="A010010011500004677"/>
    <s v="SERVICIO ALQUILER DE VEHICULOS DEL MINERD"/>
    <n v="-65489.61"/>
    <n v="-65489.61"/>
  </r>
  <r>
    <x v="0"/>
    <s v="Cuenta de proveedor"/>
    <s v="101591285"/>
    <s v="LEASING AUTOMOTRIZ DEL SUR SRL"/>
    <s v="Libramiento"/>
    <s v="CXP00062486"/>
    <d v="2016-07-25T00:00:00"/>
    <s v="A010010011500004651"/>
    <s v="SERVICIO DE ALQUILER DE VEHICULOS DEL MINERD"/>
    <n v="-65490.12"/>
    <n v="-65490.12"/>
  </r>
  <r>
    <x v="0"/>
    <s v="Cuenta de proveedor"/>
    <s v="131198465"/>
    <s v="CIRCUTOR, SRL"/>
    <m/>
    <s v="CXP00062507"/>
    <d v="2016-07-25T00:00:00"/>
    <s v="A010010011500000011"/>
    <s v="ADQ. INSUMOS DE COCINA"/>
    <n v="-89016.84"/>
    <n v="-89016.84"/>
  </r>
  <r>
    <x v="2"/>
    <s v="Cuenta de proveedor"/>
    <s v="00117419721"/>
    <s v="DARIO FRANCISCO REGALADO ROSA"/>
    <m/>
    <s v="PI014896"/>
    <d v="2016-07-25T00:00:00"/>
    <s v="FIHR # 658"/>
    <s v="TRANSPORTE, TALLER DE SEGUIMIENTO AL DESARROLLO CURRICULAR"/>
    <n v="-13200"/>
    <n v="-13200"/>
  </r>
  <r>
    <x v="1"/>
    <s v="Cuenta de proveedor"/>
    <s v="00100615236"/>
    <s v="EULALIA MORILLO RODRIGUEZ"/>
    <m/>
    <s v="CXP00062514"/>
    <d v="2016-07-25T00:00:00"/>
    <s v="CONTR. 0666 Y 0651-5"/>
    <s v="CUBICACION #5"/>
    <n v="-1152926.79"/>
    <n v="-922341.43"/>
  </r>
  <r>
    <x v="1"/>
    <s v="Cuenta de proveedor"/>
    <s v="11600016387"/>
    <s v="RINALDO ESTEBAN CRUZ GUZMAN"/>
    <m/>
    <s v="CXP00062468"/>
    <d v="2016-07-25T00:00:00"/>
    <s v="CONTR. 0151-4"/>
    <s v="ALQUILER LOCAL MES DE JULIO/2016"/>
    <n v="-33040"/>
    <n v="-33040"/>
  </r>
  <r>
    <x v="1"/>
    <s v="Cuenta de proveedor"/>
    <s v="40227632565"/>
    <s v="ROBERTO REYES"/>
    <m/>
    <s v="PI014901"/>
    <d v="2016-07-25T00:00:00"/>
    <s v="OFIC. DGMIE-0578/16"/>
    <s v="PAGO VIÁTICOS POR TRAB, DE POSECIÓN, EVL., Y SUP. EN VARIOS"/>
    <n v="-37250"/>
    <n v="-37250"/>
  </r>
  <r>
    <x v="0"/>
    <s v="Cuenta de proveedor"/>
    <s v="130825629"/>
    <s v="WTS TRAVEL SRL"/>
    <m/>
    <s v="CXP00062562"/>
    <d v="2016-07-26T00:00:00"/>
    <s v="A010010011500000043"/>
    <s v="BOLETOS AEREOS EXCELENCIA ACADEMICA"/>
    <n v="-263598.03000000003"/>
    <n v="-263598.03000000003"/>
  </r>
  <r>
    <x v="2"/>
    <s v="Cuenta de proveedor"/>
    <s v="00102251501"/>
    <s v="ELEUTERIO  MOYA JERES"/>
    <m/>
    <s v="PI014911"/>
    <d v="2016-07-26T00:00:00"/>
    <s v="DGMIE # 0574"/>
    <s v="DIETA PERSONAL AUDITORIA INTERNA CONTRALORIA  GRAL."/>
    <n v="-23100"/>
    <n v="-23100"/>
  </r>
  <r>
    <x v="2"/>
    <s v="Cuenta de proveedor"/>
    <s v="00102251501"/>
    <s v="ELEUTERIO  MOYA JERES"/>
    <m/>
    <s v="PI014923"/>
    <d v="2016-07-26T00:00:00"/>
    <s v="DEMIE # 0573"/>
    <s v="VIATICOS POR INSTALACION DE INVERSORES EN VARIOS C. E."/>
    <n v="-41800"/>
    <n v="-41800"/>
  </r>
  <r>
    <x v="2"/>
    <s v="Cuenta de proveedor"/>
    <s v="430093297"/>
    <s v="CORPORACIÓN DEL ACUEDUCTO Y ALCANTARILLADO DE LA VEGA"/>
    <m/>
    <s v="CXP00062627"/>
    <d v="2016-07-28T00:00:00"/>
    <s v="OFIC. DGA-432/2016"/>
    <s v="SERVICIOS DE AGUA, MES DE ENERO//2015"/>
    <n v="-191357"/>
    <n v="-191357"/>
  </r>
  <r>
    <x v="2"/>
    <s v="Cuenta de proveedor"/>
    <s v="430093297"/>
    <s v="CORPORACIÓN DEL ACUEDUCTO Y ALCANTARILLADO DE LA VEGA"/>
    <m/>
    <s v="CXP00062628"/>
    <d v="2016-07-28T00:00:00"/>
    <s v="OFIC. DGA-435/2016"/>
    <s v="SERVICIOS DE AGUA, MES DE MAYO//2015"/>
    <n v="-219354"/>
    <n v="-219354"/>
  </r>
  <r>
    <x v="2"/>
    <s v="Cuenta de proveedor"/>
    <s v="430093297"/>
    <s v="CORPORACIÓN DEL ACUEDUCTO Y ALCANTARILLADO DE LA VEGA"/>
    <m/>
    <s v="CXP00062629"/>
    <d v="2016-07-28T00:00:00"/>
    <s v="A010010011500009602"/>
    <s v="SERVICIOS DE AGUA, MES DE ENERO//2016"/>
    <n v="-267987"/>
    <n v="-267987"/>
  </r>
  <r>
    <x v="2"/>
    <s v="Cuenta de proveedor"/>
    <s v="430093297"/>
    <s v="CORPORACIÓN DEL ACUEDUCTO Y ALCANTARILLADO DE LA VEGA"/>
    <m/>
    <s v="CXP00062631"/>
    <d v="2016-07-28T00:00:00"/>
    <s v="A010010011500010339"/>
    <s v="SERVICIOS DE AGUA, MES DE MARZO/2016"/>
    <n v="-280332"/>
    <n v="-280332"/>
  </r>
  <r>
    <x v="2"/>
    <s v="Cuenta de proveedor"/>
    <s v="430093297"/>
    <s v="CORPORACIÓN DEL ACUEDUCTO Y ALCANTARILLADO DE LA VEGA"/>
    <m/>
    <s v="CXP00062632"/>
    <d v="2016-07-28T00:00:00"/>
    <s v="A010010010201564393"/>
    <s v="SERVICIOS DE AGUA, MES DE ABRIL/2016"/>
    <n v="-283979"/>
    <n v="-283979"/>
  </r>
  <r>
    <x v="0"/>
    <s v="Cuenta de proveedor"/>
    <s v="130902011"/>
    <s v="DELICIAS NANI CATERING &amp; ALGO MAS, EIRL"/>
    <m/>
    <s v="CXP00062697"/>
    <d v="2016-07-29T00:00:00"/>
    <s v="A010010011500000030."/>
    <s v="REFRIGERIOS, ALMUERZOS Y ALQUILERES"/>
    <n v="-51330"/>
    <n v="-51330"/>
  </r>
  <r>
    <x v="2"/>
    <s v="Cuenta de proveedor"/>
    <s v="00108592494"/>
    <s v="NORMA LEONETTE GARCIA ALBA"/>
    <m/>
    <s v="PI014938"/>
    <d v="2016-07-29T00:00:00"/>
    <s v="OFICIO#310-2016"/>
    <s v="VIATICOS DE SEGUIMIENTO Y SUPERVISION A LOS EQUIPOS DE TRAB"/>
    <n v="-90819.06"/>
    <n v="-90819.06"/>
  </r>
  <r>
    <x v="1"/>
    <s v="Cuenta de proveedor"/>
    <s v="101517085"/>
    <s v="EMPRESAS INTEGRADAS S. A. S."/>
    <s v="Libramiento"/>
    <s v="CXP00072252"/>
    <d v="2016-08-01T00:00:00"/>
    <s v="A010010011500000718"/>
    <s v="ALQUILER NAVE IND., MES DE AGOSTO/2016"/>
    <n v="-1210273.31"/>
    <n v="-1210273.31"/>
  </r>
  <r>
    <x v="1"/>
    <s v="Cuenta de proveedor"/>
    <s v="130961034"/>
    <s v="CONSTRUCTORA RENE DIAZ, SRL"/>
    <m/>
    <s v="CXP00062807"/>
    <d v="2016-08-03T00:00:00"/>
    <s v="NULA"/>
    <s v="CONTR. 561,268 Y 553"/>
    <n v="-10737115.369999999"/>
    <n v="-10737115.369999999"/>
  </r>
  <r>
    <x v="0"/>
    <s v="Cuenta de proveedor"/>
    <s v="101591285"/>
    <s v="LEASING AUTOMOTRIZ DEL SUR SRL"/>
    <s v="Libramiento"/>
    <s v="CXP00062879"/>
    <d v="2016-08-05T00:00:00"/>
    <s v="A010010011500004569"/>
    <s v="SERVICIO DE ALQUILER DE VEHICULOS DEL MINERD"/>
    <n v="-103947.7"/>
    <n v="-103947.7"/>
  </r>
  <r>
    <x v="0"/>
    <s v="Cuenta de proveedor"/>
    <s v="101591285"/>
    <s v="LEASING AUTOMOTRIZ DEL SUR SRL"/>
    <s v="Libramiento"/>
    <s v="CXP00062880"/>
    <d v="2016-08-05T00:00:00"/>
    <s v="A010010011500004567"/>
    <s v="SERVICIO DE REPARACION DE VEHICULOS  DEL MINERD"/>
    <n v="-65490.11"/>
    <n v="-65490.11"/>
  </r>
  <r>
    <x v="0"/>
    <s v="Cuenta de proveedor"/>
    <s v="101591285"/>
    <s v="LEASING AUTOMOTRIZ DEL SUR SRL"/>
    <s v="Libramiento"/>
    <s v="CXP00062881"/>
    <d v="2016-08-05T00:00:00"/>
    <s v="A010010011500004559"/>
    <s v="SERVICIO DE REPARACION DE VEHICULOS  DEL MINERD"/>
    <n v="-104430.24"/>
    <n v="-104430.24"/>
  </r>
  <r>
    <x v="0"/>
    <s v="Cuenta de proveedor"/>
    <s v="101591285"/>
    <s v="LEASING AUTOMOTRIZ DEL SUR SRL"/>
    <s v="Libramiento"/>
    <s v="CXP00062882"/>
    <d v="2016-08-05T00:00:00"/>
    <s v="A010010011500004558"/>
    <s v="SERVICIO DE ALQUILER DE VEHICULOS DEL MINERD"/>
    <n v="-104430.24"/>
    <n v="-104430.24"/>
  </r>
  <r>
    <x v="0"/>
    <s v="Cuenta de proveedor"/>
    <s v="101591285"/>
    <s v="LEASING AUTOMOTRIZ DEL SUR SRL"/>
    <s v="Libramiento"/>
    <s v="CXP00062883"/>
    <d v="2016-08-05T00:00:00"/>
    <s v="A010010011500004557"/>
    <s v="SERVICIO DE ALQUILER DE VEHICULOS DEL MINERD"/>
    <n v="-104430.24"/>
    <n v="-104430.24"/>
  </r>
  <r>
    <x v="2"/>
    <s v="Cuenta de proveedor"/>
    <s v="00111199790"/>
    <s v="EVELYN PAULA"/>
    <m/>
    <s v="PI014960"/>
    <d v="2016-08-05T00:00:00"/>
    <s v="DGEI NO. 256-2016"/>
    <s v="PARA CUBRIR COSTO VIATICO Y TRANSPORTE"/>
    <n v="-61050"/>
    <n v="-61050"/>
  </r>
  <r>
    <x v="0"/>
    <s v="Cuenta de proveedor"/>
    <s v="101591285"/>
    <s v="LEASING AUTOMOTRIZ DEL SUR SRL"/>
    <s v="Libramiento"/>
    <s v="CXP00062886"/>
    <d v="2016-08-08T00:00:00"/>
    <s v="A010010011500004574"/>
    <s v="SERVICIO DE ALQUILER DE VEHICULO DEL MINERD"/>
    <n v="-65489.61"/>
    <n v="-65489.61"/>
  </r>
  <r>
    <x v="0"/>
    <s v="Cuenta de proveedor"/>
    <s v="101591285"/>
    <s v="LEASING AUTOMOTRIZ DEL SUR SRL"/>
    <s v="Libramiento"/>
    <s v="CXP00062887"/>
    <d v="2016-08-08T00:00:00"/>
    <s v="A010010011500004573"/>
    <s v="SERVICIO DE ALQUILER DE VEHICULO DEL MINERD"/>
    <n v="-65489.61"/>
    <n v="-65489.61"/>
  </r>
  <r>
    <x v="2"/>
    <s v="Cuenta de proveedor"/>
    <s v="430155608"/>
    <s v="FUNDACION NOW FUN NOW"/>
    <m/>
    <s v="PI014963"/>
    <d v="2016-08-08T00:00:00"/>
    <s v="A010010011500000012."/>
    <s v="PARTICIPACION SEMINARIO OPTIMIZANDO LAS REL. HUMANAS"/>
    <n v="-29160"/>
    <n v="-29160"/>
  </r>
  <r>
    <x v="1"/>
    <s v="Cuenta de proveedor"/>
    <s v="130410879"/>
    <s v="CONSTRUCTORA T.J .SRL"/>
    <s v="Libramiento"/>
    <s v="CXP00062933"/>
    <d v="2016-08-09T00:00:00"/>
    <s v="CONTR. 2715,0965,530"/>
    <s v="CUBICACION 5 FINAL"/>
    <n v="-1725467.27"/>
    <n v="-1725467.27"/>
  </r>
  <r>
    <x v="1"/>
    <s v="Cuenta de proveedor"/>
    <s v="00102858438"/>
    <s v="FREDERICK NICOLAS REYES"/>
    <m/>
    <s v="CXP00062992"/>
    <d v="2016-08-10T00:00:00"/>
    <s v="CONTR.2529-28"/>
    <s v="ALQUILER LOCAL,CORRESP.MES DE AGOSTO 2016"/>
    <n v="-52599.44"/>
    <n v="-52599.44"/>
  </r>
  <r>
    <x v="1"/>
    <s v="Cuenta de proveedor"/>
    <s v="05600681943"/>
    <s v="HUASCAR ENMANUEL JIMENEZ ESQUEA"/>
    <m/>
    <s v="CXP00062987"/>
    <d v="2016-08-10T00:00:00"/>
    <s v="CONTR.2588-30"/>
    <s v="ALQUILER LOCAL,CORRESP.MES DE AGOSTO 2016"/>
    <n v="-72327.600000000006"/>
    <n v="-72327.600000000006"/>
  </r>
  <r>
    <x v="1"/>
    <s v="Cuenta de proveedor"/>
    <s v="08700156865"/>
    <s v="MARIA VICTORIA BEATO SANCHEZ"/>
    <m/>
    <s v="CXP00062989"/>
    <d v="2016-08-10T00:00:00"/>
    <s v="CONTR.0982-12"/>
    <s v="ALQUILER LOCAL,CORRESP.MES DE AGOSTO 2016"/>
    <n v="-51289.49"/>
    <n v="-51289.49"/>
  </r>
  <r>
    <x v="1"/>
    <s v="Cuenta de proveedor"/>
    <s v="08100005647"/>
    <s v="GERMAN ALONZO FAÑA"/>
    <m/>
    <s v="CXP00063056"/>
    <d v="2016-08-11T00:00:00"/>
    <s v="CONTR. 1188-4"/>
    <s v="ALQUILER LOCAL MES DE JULIO 2016"/>
    <n v="-33040"/>
    <n v="-33040"/>
  </r>
  <r>
    <x v="1"/>
    <s v="Cuenta de proveedor"/>
    <s v="40227632565"/>
    <s v="ROBERTO REYES"/>
    <m/>
    <s v="PI014980"/>
    <d v="2016-08-11T00:00:00"/>
    <s v="DGMIE # 0674"/>
    <s v="VIATICOS, TRABAJOS DE SUPERVISION Y EVALUACION EN VARIOS C.E"/>
    <n v="-39800"/>
    <n v="-39800"/>
  </r>
  <r>
    <x v="2"/>
    <s v="Cuenta de proveedor"/>
    <s v="00800219503"/>
    <s v="REMIGIO SANTANA ANTIGUA"/>
    <m/>
    <s v="PI015056"/>
    <d v="2016-08-12T00:00:00"/>
    <s v="OFIC.EA#115-2016"/>
    <s v="TRASLADO TECNICOS REGIONALES Y NACIONALES A LA EVALUACION DE"/>
    <n v="-750"/>
    <n v="-750"/>
  </r>
  <r>
    <x v="1"/>
    <s v="Cuenta de proveedor"/>
    <s v="05800012188"/>
    <s v="JUANA ANTONIA ROSARIO Y POLANCO"/>
    <m/>
    <s v="CXP00063084"/>
    <d v="2016-08-12T00:00:00"/>
    <s v="CONTR. 0959-26"/>
    <s v="ALQUILER LOCAL,CORRESP.MES DE AGOSTO 2016"/>
    <n v="-9440"/>
    <n v="-9440"/>
  </r>
  <r>
    <x v="1"/>
    <s v="Cuenta de proveedor"/>
    <s v="00115765273"/>
    <s v="WANDA ROSALINDA MARTE FLETE"/>
    <m/>
    <s v="CXP00063159"/>
    <d v="2016-08-17T00:00:00"/>
    <s v="CONTR.0999-7"/>
    <s v="ALQUILER LOCAL,MES DE AGOSTO 2016"/>
    <n v="-38940"/>
    <n v="-38940"/>
  </r>
  <r>
    <x v="1"/>
    <s v="Cuenta de proveedor"/>
    <s v="11600016387"/>
    <s v="RINALDO ESTEBAN CRUZ GUZMAN"/>
    <m/>
    <s v="CXP00063145"/>
    <d v="2016-08-17T00:00:00"/>
    <s v="CONTR.0151-5"/>
    <s v="ALQUILER LOCAL, MES DE AGOSTO 2016"/>
    <n v="-33040"/>
    <n v="-33040"/>
  </r>
  <r>
    <x v="2"/>
    <s v="Cuenta de proveedor"/>
    <s v="00102251501"/>
    <s v="ELEUTERIO  MOYA JERES"/>
    <m/>
    <s v="PI015078"/>
    <d v="2016-08-18T00:00:00"/>
    <s v="OFIC.DGMIE#0775-2016"/>
    <s v="PAGO DE VIATICS P/EL PERSONAL TRABAJO DE REPARACION SANITARI"/>
    <n v="-16050"/>
    <n v="-16050"/>
  </r>
  <r>
    <x v="2"/>
    <s v="Cuenta de proveedor"/>
    <s v="00117256230"/>
    <s v="JUAN ANTONIO PAYANO VANDERHORST"/>
    <m/>
    <s v="PI015080"/>
    <d v="2016-08-18T00:00:00"/>
    <s v="OFIC.DGMIE#0739-2016"/>
    <s v="PAGO DE VIATICS P/EL PERSONAL, TRABAJOS DE CUBICAR LA BASE"/>
    <n v="-12700"/>
    <n v="-12700"/>
  </r>
  <r>
    <x v="2"/>
    <s v="Cuenta de proveedor"/>
    <s v="00117256230"/>
    <s v="JUAN ANTONIO PAYANO VANDERHORST"/>
    <m/>
    <s v="PI015085"/>
    <d v="2016-08-18T00:00:00"/>
    <s v="OFIC.DGMIE#675-2016"/>
    <s v="PAGO DE VIATICOS P/EL PERSONAL DE TRABAJOS DE LIMPIEZA DE SE"/>
    <n v="-18500"/>
    <n v="-18500"/>
  </r>
  <r>
    <x v="1"/>
    <s v="Cuenta de proveedor"/>
    <s v="130150567"/>
    <s v="INVERSIONES DEL SUR DE LEON GALVAN Y ASOC. SRL."/>
    <s v="Cheque"/>
    <s v="NCR0000146"/>
    <d v="2016-08-18T00:00:00"/>
    <s v="11500004294. NULA"/>
    <s v="ANULADA POR FECHA"/>
    <n v="3575872"/>
    <n v="545472"/>
  </r>
  <r>
    <x v="1"/>
    <s v="Cuenta de proveedor"/>
    <s v="40227632565"/>
    <s v="ROBERTO REYES"/>
    <m/>
    <s v="PI015079"/>
    <d v="2016-08-18T00:00:00"/>
    <s v="OFIC.#DGMIE.0772-16"/>
    <s v="PAGO DE VIATICS P/EL PERSONAL, TRABAJO DE EVALUACION EN V C"/>
    <n v="-16500"/>
    <n v="-16500"/>
  </r>
  <r>
    <x v="1"/>
    <s v="Cuenta de proveedor"/>
    <s v="40227632565"/>
    <s v="ROBERTO REYES"/>
    <m/>
    <s v="PI015088"/>
    <d v="2016-08-18T00:00:00"/>
    <s v="OFIC.#DGMIE.686-2016"/>
    <s v="PAGO DE VIATICOS P/EL PERSONAL DE TRABAJOS DE EVALUACION GEN"/>
    <n v="-41900"/>
    <n v="-41900"/>
  </r>
  <r>
    <x v="0"/>
    <s v="Cuenta de proveedor"/>
    <s v="130695407"/>
    <s v="OD DOMINICANA CORP"/>
    <s v="Cheque"/>
    <s v="CXP00063219"/>
    <d v="2016-08-19T00:00:00"/>
    <s v="A010010011500001711"/>
    <s v="ADQUISICION MATERIAL GASTABLE"/>
    <n v="-248363.84"/>
    <n v="-248363.84"/>
  </r>
  <r>
    <x v="0"/>
    <s v="Cuenta de proveedor"/>
    <s v="122028013"/>
    <s v="EXPRESS AUTO COLORS JORGE SRL."/>
    <s v="Cheque"/>
    <s v="CXP00063233"/>
    <d v="2016-08-22T00:00:00"/>
    <s v="A010010011500000287"/>
    <s v="MANTENIMIENTO Y REPARACION DE VEHICULOS"/>
    <n v="-29883.5"/>
    <n v="-29883.5"/>
  </r>
  <r>
    <x v="0"/>
    <s v="Cuenta de proveedor"/>
    <s v="122028013"/>
    <s v="EXPRESS AUTO COLORS JORGE SRL."/>
    <s v="Cheque"/>
    <s v="CXP00063234"/>
    <d v="2016-08-22T00:00:00"/>
    <s v="A010010011500000288"/>
    <s v="MANTENIMIENTO Y REPARACION DE VEHICULO"/>
    <n v="-34172.800000000003"/>
    <n v="-34172.800000000003"/>
  </r>
  <r>
    <x v="0"/>
    <s v="Cuenta de proveedor"/>
    <s v="122028013"/>
    <s v="EXPRESS AUTO COLORS JORGE SRL."/>
    <s v="Cheque"/>
    <s v="CXP00063235"/>
    <d v="2016-08-22T00:00:00"/>
    <s v="A010010011500000289"/>
    <s v="MANTENIMIENTO Y REPARACION DE VEHICULO"/>
    <n v="-25098.6"/>
    <n v="-25098.6"/>
  </r>
  <r>
    <x v="0"/>
    <s v="Cuenta de proveedor"/>
    <s v="130784558"/>
    <s v="INVERSIONES BRADEIRA, SRL"/>
    <m/>
    <s v="CXP00063225"/>
    <d v="2016-08-22T00:00:00"/>
    <s v="A010010011500000037"/>
    <s v="REFRIGERIOS Y ALQUILERES"/>
    <n v="-39178.949999999997"/>
    <n v="-39178.949999999997"/>
  </r>
  <r>
    <x v="0"/>
    <s v="Cuenta de proveedor"/>
    <s v="130784558"/>
    <s v="INVERSIONES BRADEIRA, SRL"/>
    <m/>
    <s v="CXP00063230"/>
    <d v="2016-08-22T00:00:00"/>
    <s v="A010010011500000009"/>
    <s v="REFRIGERIOS, ALMUERZOS Y ALQUILERES"/>
    <n v="-75331.199999999997"/>
    <n v="-75331.199999999997"/>
  </r>
  <r>
    <x v="2"/>
    <s v="Cuenta de proveedor"/>
    <s v="00111387627"/>
    <s v="JOSE  DANIEL RUMALDO ACOSTA"/>
    <m/>
    <s v="PI015154"/>
    <d v="2016-08-22T00:00:00"/>
    <s v="OFIC.DETP-304-2016"/>
    <s v="JORNADA DE TRABAJO A EXPERTOS EXTERNOS CON LA FAMILIA PROFES"/>
    <n v="-28000"/>
    <n v="-28000"/>
  </r>
  <r>
    <x v="2"/>
    <s v="Cuenta de proveedor"/>
    <s v="00114310006"/>
    <s v="RAFAEL  ANTONIO  RAMIREZ"/>
    <m/>
    <s v="PI015155"/>
    <d v="2016-08-22T00:00:00"/>
    <s v="OFIC.DETP-304-2016"/>
    <s v="JORNADA DE TRABAJO A EXPERTOS EXTERNOS CON LA FAMILIA PROFES"/>
    <n v="-28000"/>
    <n v="-28000"/>
  </r>
  <r>
    <x v="2"/>
    <s v="Cuenta de proveedor"/>
    <s v="00116247438"/>
    <s v="LAZARO  EDUARDO CRUZ JORGE"/>
    <m/>
    <s v="PI015152"/>
    <d v="2016-08-22T00:00:00"/>
    <s v="OFIC.DETP-304-2016"/>
    <s v="JORNADA DE TRABAJO A EXPERTOS EXTERNOS CON LA FAMILIA PROFES"/>
    <n v="-28000"/>
    <n v="-28000"/>
  </r>
  <r>
    <x v="2"/>
    <s v="Cuenta de proveedor"/>
    <s v="00117924084"/>
    <s v="VICTOR  HUGO  CALDERON LUNG"/>
    <m/>
    <s v="PI015156"/>
    <d v="2016-08-22T00:00:00"/>
    <s v="OFIC.DETP-304-2016"/>
    <s v="JORNADA DE TRABAJO A EXPERTOS EXTERNOS CON LA FAMILIA PROFES"/>
    <n v="-28000"/>
    <n v="-28000"/>
  </r>
  <r>
    <x v="2"/>
    <s v="Cuenta de proveedor"/>
    <s v="00201068822"/>
    <s v="BIENVENIDO  ARMANDO GARCIA LARA"/>
    <m/>
    <s v="PI015159"/>
    <d v="2016-08-22T00:00:00"/>
    <s v="OFIC.DETP-304-2016"/>
    <s v="JORNADA DE TRABAJO A EXPERTOS EXTERNOS CON LA FAMILIA PROFES"/>
    <n v="-28000"/>
    <n v="-28000"/>
  </r>
  <r>
    <x v="2"/>
    <s v="Cuenta de proveedor"/>
    <s v="00201461167"/>
    <s v="ORESI  IGNACIO GARCIA FELIPE"/>
    <m/>
    <s v="PI015150"/>
    <d v="2016-08-22T00:00:00"/>
    <s v="OFIC.DETP-304-2016"/>
    <s v="JORNADA DE TRABAJO A EXPERTOS EXTERNOS CON LA FAMILIA PROFES"/>
    <n v="-28000"/>
    <n v="-28000"/>
  </r>
  <r>
    <x v="2"/>
    <s v="Cuenta de proveedor"/>
    <s v="04800940381"/>
    <s v="FRANKLIN  ESPINAL CRUZ"/>
    <m/>
    <s v="PI015157"/>
    <d v="2016-08-22T00:00:00"/>
    <s v="OFIC.DETP-304-2016"/>
    <s v="JORNADA DE TRABAJO A EXPERTOS EXTERNOS CON LA FAMILIA PROFES"/>
    <n v="-28000"/>
    <n v="-28000"/>
  </r>
  <r>
    <x v="1"/>
    <s v="Cuenta de proveedor"/>
    <s v="00105710107"/>
    <s v="PEDRO JOSE ESPINAL DEL ROSARIO"/>
    <m/>
    <s v="PI015140"/>
    <d v="2016-08-22T00:00:00"/>
    <s v="OFIC.DETP-304-2016"/>
    <s v="JORNADA DE TRABAJO A EXPERTOS EXTERNOS CON LA FAMILIA PROFES"/>
    <n v="-28000"/>
    <n v="-28000"/>
  </r>
  <r>
    <x v="1"/>
    <s v="Cuenta de proveedor"/>
    <s v="00107245656"/>
    <s v="RAMON SURIEL DE LA CRUZ"/>
    <m/>
    <s v="PI015148"/>
    <d v="2016-08-22T00:00:00"/>
    <s v="OFIC.DETP-304-2016"/>
    <s v="JORNADA DE TRABAJO A EXPERTOS EXTERNOS CON LA FAMILIA PROFES"/>
    <n v="-28000"/>
    <n v="-28000"/>
  </r>
  <r>
    <x v="1"/>
    <s v="Cuenta de proveedor"/>
    <s v="00110719853"/>
    <s v="LUIS ALBERTO TRINIDAD URRACA"/>
    <m/>
    <s v="PI015141"/>
    <d v="2016-08-22T00:00:00"/>
    <s v="OFIC.DETP-304-2016"/>
    <s v="JORNADA DE TRABAJO A EXPERTOS EXTERNOS CON LA FAMILIA PROFES"/>
    <n v="-28000"/>
    <n v="-28000"/>
  </r>
  <r>
    <x v="1"/>
    <s v="Cuenta de proveedor"/>
    <s v="00200005189"/>
    <s v="RAMON HUMBERTO DE JESUS VALDEZ SORIANO"/>
    <m/>
    <s v="PI015138"/>
    <d v="2016-08-22T00:00:00"/>
    <s v="OFIC.DETP-304-2016"/>
    <s v="JORNADA DE TRABAJO A EXPERTOS EXTERNOS CON LA FAMILIA PROFES"/>
    <n v="-28000"/>
    <n v="-28000"/>
  </r>
  <r>
    <x v="1"/>
    <s v="Cuenta de proveedor"/>
    <s v="00200299030"/>
    <s v="JUAN ALEJANDRO SANCHEZ CHOVETT"/>
    <m/>
    <s v="PI015136"/>
    <d v="2016-08-22T00:00:00"/>
    <s v="OFIC.DETP-304-2016"/>
    <s v="JORNADA DE TRABAJO A EXPERTOS EXTERNOS CON LA FAMILIA PROFES"/>
    <n v="-28000"/>
    <n v="-28000"/>
  </r>
  <r>
    <x v="1"/>
    <s v="Cuenta de proveedor"/>
    <s v="00200621308"/>
    <s v="CARLOS JOSE HEREDIA"/>
    <m/>
    <s v="PI015134"/>
    <d v="2016-08-22T00:00:00"/>
    <s v="OFIC.DETP-304-2016"/>
    <s v="JORNADA DE TRABAJO A EXPERTOS EXTERNOS CON LA FAMILIA PROFES"/>
    <n v="-28000"/>
    <n v="-28000"/>
  </r>
  <r>
    <x v="1"/>
    <s v="Cuenta de proveedor"/>
    <s v="00200785715"/>
    <s v="LUIS SOBET RAMIREZ"/>
    <m/>
    <s v="PI015144"/>
    <d v="2016-08-22T00:00:00"/>
    <s v="OFIC.DETP-304-2016"/>
    <s v="JORNADA DE TRABAJO A EXPERTOS EXTERNOS CON LA FAMILIA PROFES"/>
    <n v="-28000"/>
    <n v="-28000"/>
  </r>
  <r>
    <x v="1"/>
    <s v="Cuenta de proveedor"/>
    <s v="00200915197"/>
    <s v="JORGE LUIS MALDONADO"/>
    <m/>
    <s v="PI015137"/>
    <d v="2016-08-22T00:00:00"/>
    <s v="OFIC.DETP-304-2016"/>
    <s v="JORNADA DE TRABAJO A EXPERTOS EXTERNOS CON LA FAMILIA PROFES"/>
    <n v="-28000"/>
    <n v="-28000"/>
  </r>
  <r>
    <x v="1"/>
    <s v="Cuenta de proveedor"/>
    <s v="02300048606"/>
    <s v="MARTIN ROBERTO ALNOS GRANO DE ORO"/>
    <m/>
    <s v="PI015143"/>
    <d v="2016-08-22T00:00:00"/>
    <s v="OFIC.DETP-304-2016"/>
    <s v="JORNADA DE TRABAJO A EXPERTOS EXTERNOS CON LA FAMILIA PROFES"/>
    <n v="-28000"/>
    <n v="-28000"/>
  </r>
  <r>
    <x v="1"/>
    <s v="Cuenta de proveedor"/>
    <s v="03101907131"/>
    <s v="ARCADIO ESTEBAN RODRIGUEZ GOMEZ"/>
    <m/>
    <s v="PI015147"/>
    <d v="2016-08-22T00:00:00"/>
    <s v="OFIC.DETP-304-2016"/>
    <s v="JORNADA DE TRABAJO A EXPERTOS EXTERNOS CON LA FAMILIA PROFES"/>
    <n v="-28000"/>
    <n v="-28000"/>
  </r>
  <r>
    <x v="1"/>
    <s v="Cuenta de proveedor"/>
    <s v="03102177593"/>
    <s v="ARCENIO PAULINO SALCEDO"/>
    <m/>
    <s v="PI015149"/>
    <d v="2016-08-22T00:00:00"/>
    <s v="OFIC.DETP-304-2016"/>
    <s v="JORNADA DE TRABAJO A EXPERTOS EXTERNOS CON LA FAMILIA PROFES"/>
    <n v="-28000"/>
    <n v="-28000"/>
  </r>
  <r>
    <x v="1"/>
    <s v="Cuenta de proveedor"/>
    <s v="03103855320"/>
    <s v="EDWIN CRISTOBAL FELIPE PORTORREAL"/>
    <m/>
    <s v="PI015145"/>
    <d v="2016-08-22T00:00:00"/>
    <s v="OFIC.DETP-304-2016"/>
    <s v="JORNADA DE TRABAJO A EXPERTOS EXTERNOS CON LA FAMILIA PROFES"/>
    <n v="-28000"/>
    <n v="-28000"/>
  </r>
  <r>
    <x v="1"/>
    <s v="Cuenta de proveedor"/>
    <s v="04800450399"/>
    <s v="FAUSTO EDUARDO VARGAS DURAN"/>
    <m/>
    <s v="PI015146"/>
    <d v="2016-08-22T00:00:00"/>
    <s v="OFIC.DETP-304-2016"/>
    <s v="JORNADA DE TRABAJO A EXPERTOS EXTERNOS CON LA FAMILIA PROFES"/>
    <n v="-28000"/>
    <n v="-28000"/>
  </r>
  <r>
    <x v="1"/>
    <s v="Cuenta de proveedor"/>
    <s v="04900275738"/>
    <s v="JUAN REYNOSO REINOSO"/>
    <m/>
    <s v="PI015135"/>
    <d v="2016-08-22T00:00:00"/>
    <s v="OFIC.DETP-304-2016"/>
    <s v="JORNADA DE TRABAJO A EXPERTOS EXTERNOS CON LA FAMILIA PROFES"/>
    <n v="-28000"/>
    <n v="-28000"/>
  </r>
  <r>
    <x v="1"/>
    <s v="Cuenta de proveedor"/>
    <s v="130240622"/>
    <s v="LK WORLDS CONSTRUCTION SRL."/>
    <s v="Libramiento"/>
    <s v="RCLS-001402"/>
    <d v="2016-08-22T00:00:00"/>
    <m/>
    <s v="ANULACION DE PAG00210351 PORQUE SE ANULO POR ERROR EN SEPTIE"/>
    <n v="-2665400.56"/>
    <n v="-2665400.56"/>
  </r>
  <r>
    <x v="1"/>
    <s v="Cuenta de proveedor"/>
    <s v="22700008695"/>
    <s v="JONAL WALDIN VALLEJO REYNOSO"/>
    <m/>
    <s v="PI015139"/>
    <d v="2016-08-22T00:00:00"/>
    <s v="OFIC.DETP-304-2016"/>
    <s v="JORNADA DE TRABAJO A EXPERTOS EXTERNOS CON LA FAMILIA PROFES"/>
    <n v="-28000"/>
    <n v="-28000"/>
  </r>
  <r>
    <x v="2"/>
    <s v="Cuenta de proveedor"/>
    <s v="00111098851"/>
    <s v="PAULA OBISPO QUEZADA"/>
    <m/>
    <s v="PI015163"/>
    <d v="2016-08-23T00:00:00"/>
    <s v="OFIC.DGMIE#0714-2016"/>
    <s v="PAGO DE VIATICO PERSONAL,DE SUPERVICION,PRE-RECEPCION Y PUES"/>
    <n v="-34800"/>
    <n v="-34800"/>
  </r>
  <r>
    <x v="2"/>
    <s v="Cuenta de proveedor"/>
    <s v="101502525"/>
    <s v="TRICOM S. A."/>
    <m/>
    <s v="PI015160"/>
    <d v="2016-08-23T00:00:00"/>
    <s v="A080010050100311126."/>
    <s v="SERVICIO DE DATA TRICOM,CORRESP.MES DE JULIO 2014"/>
    <n v="-2756.99"/>
    <n v="-2756.99"/>
  </r>
  <r>
    <x v="2"/>
    <s v="Cuenta de proveedor"/>
    <s v="130171238"/>
    <s v="NAS EIRL."/>
    <s v="Cheque"/>
    <s v="CXP00063261"/>
    <d v="2016-08-23T00:00:00"/>
    <s v="A010010011500032757"/>
    <s v="TICKETS COMBUSTIBLES"/>
    <n v="-7000000"/>
    <n v="-7000000"/>
  </r>
  <r>
    <x v="1"/>
    <s v="Cuenta de proveedor"/>
    <s v="05600818008"/>
    <s v="ANDREINA POLANCO DE CABRERA"/>
    <m/>
    <s v="CXP00063265"/>
    <d v="2016-08-23T00:00:00"/>
    <s v="CONTR. 0205-9"/>
    <s v="CUBICACION #9"/>
    <n v="-3505217.15"/>
    <n v="-3505217.15"/>
  </r>
  <r>
    <x v="1"/>
    <s v="Cuenta de proveedor"/>
    <s v="130487456"/>
    <s v="PROYECTOS CIVILES Y ELECTROMECANICOS SRL."/>
    <s v="Libramiento"/>
    <s v="CXP00063284"/>
    <d v="2016-08-23T00:00:00"/>
    <s v="CONTR. 2947-2"/>
    <s v="CUBICACION #2"/>
    <n v="-230238.25"/>
    <n v="-184190.6"/>
  </r>
  <r>
    <x v="2"/>
    <s v="Cuenta de proveedor"/>
    <s v="101857587"/>
    <s v="FRIENDS &amp; COMPANY, S.R.L."/>
    <m/>
    <s v="CXP00063372"/>
    <d v="2016-08-25T00:00:00"/>
    <s v="A010010011500000511"/>
    <s v="CONTRATACIO Y ACTUALIZACION APLICACION MOVIL GEORD"/>
    <n v="-637908"/>
    <n v="-637908"/>
  </r>
  <r>
    <x v="0"/>
    <s v="Cuenta de proveedor"/>
    <s v="00113549752"/>
    <s v="YURIBEL ISABEL CABRERA JIMENEZ"/>
    <m/>
    <s v="PI015180"/>
    <d v="2016-08-26T00:00:00"/>
    <s v="DGMIE # 0785"/>
    <s v="CONSTRUCCION DE 6 AULAS DE EMERGENCIA"/>
    <n v="-2033867.98"/>
    <n v="-2033867.98"/>
  </r>
  <r>
    <x v="2"/>
    <s v="Cuenta de proveedor"/>
    <s v="101502525"/>
    <s v="TRICOM S. A."/>
    <m/>
    <s v="CXP00063396"/>
    <d v="2016-08-26T00:00:00"/>
    <s v="A080010051500001362"/>
    <s v="SERVICIO DE INTERNET TRICOM,CORRESP.MES DE JUNIO 2016"/>
    <n v="-4143.12"/>
    <n v="-4143.12"/>
  </r>
  <r>
    <x v="1"/>
    <s v="Cuenta de proveedor"/>
    <s v="00103874186"/>
    <s v="GUSTAVO ADOLFO D OLEO RAMIREZ"/>
    <s v="Libramiento"/>
    <s v="CXP00063405"/>
    <d v="2016-08-26T00:00:00"/>
    <s v="P010010011502212215"/>
    <s v="TASACION DE SOLARES"/>
    <n v="-490644"/>
    <n v="-490644"/>
  </r>
  <r>
    <x v="0"/>
    <s v="Cuenta de proveedor"/>
    <s v="130784558"/>
    <s v="INVERSIONES BRADEIRA, SRL"/>
    <m/>
    <s v="CXP00063431"/>
    <d v="2016-08-29T00:00:00"/>
    <s v="A010010011500000018"/>
    <s v="SERVICIOS DE REFRIGERIOS, ALMUERZOS Y ALQUILERES"/>
    <n v="-82393.5"/>
    <n v="-82393.5"/>
  </r>
  <r>
    <x v="0"/>
    <s v="Cuenta de proveedor"/>
    <s v="101026669"/>
    <s v="SERVICOLT SRL"/>
    <s v="Libramiento"/>
    <s v="CXP00063461"/>
    <d v="2016-08-30T00:00:00"/>
    <s v="A010010011500000899"/>
    <s v="SERVICIO DE ALQUILER DE VEHICULOS DEL MINERD"/>
    <n v="-133820.29"/>
    <n v="-133820.29"/>
  </r>
  <r>
    <x v="0"/>
    <s v="Cuenta de proveedor"/>
    <s v="101026669"/>
    <s v="SERVICOLT SRL"/>
    <s v="Libramiento"/>
    <s v="CXP00063462"/>
    <d v="2016-08-30T00:00:00"/>
    <s v="A010010011500000900"/>
    <s v="SERVICIO DE ALQUILER DE VEHICULOS DEL MINERD"/>
    <n v="-54489.3"/>
    <n v="-52180.43"/>
  </r>
  <r>
    <x v="2"/>
    <s v="Cuenta de proveedor"/>
    <s v="00101124469"/>
    <s v="CARLOS MANUEL PAULINO CARDENAS"/>
    <m/>
    <s v="PI015194"/>
    <d v="2016-08-30T00:00:00"/>
    <s v="OFIC.DETP#284-2016"/>
    <s v="JORNADA DE TRABAJO A EXPERTO EXTERNOS,FAMILIA PROFESIONAL S"/>
    <n v="-20000"/>
    <n v="-20000"/>
  </r>
  <r>
    <x v="2"/>
    <s v="Cuenta de proveedor"/>
    <s v="00105163216"/>
    <s v="ROSANNA VALDEZ COSTE"/>
    <m/>
    <s v="PI015187"/>
    <d v="2016-08-30T00:00:00"/>
    <s v="OFIC.DETP#284-2016"/>
    <s v="JORNADA DE TRABAJO A EXPERTOS EXTERNOS,FAMILIA PROFESIONAL S"/>
    <n v="-20000"/>
    <n v="-20000"/>
  </r>
  <r>
    <x v="2"/>
    <s v="Cuenta de proveedor"/>
    <s v="00108246471"/>
    <s v="AMANCIO PEREYRA MORALES"/>
    <m/>
    <s v="PI015191"/>
    <d v="2016-08-30T00:00:00"/>
    <s v="OFIC.DETP#284-2016"/>
    <s v="JORNADA DE TRABAJO A EXPERTO EXTERNOS,FAMILIA PROFESIONAL S"/>
    <n v="-20000"/>
    <n v="-20000"/>
  </r>
  <r>
    <x v="2"/>
    <s v="Cuenta de proveedor"/>
    <s v="00108400169"/>
    <s v="GERALDA DIAZ CORDERO"/>
    <m/>
    <s v="PI015199"/>
    <d v="2016-08-30T00:00:00"/>
    <s v="OFIC.DETP#284-2016"/>
    <s v="JORNADA DE TRABAJO A EXPERTO EXTERNOS,FAMILIA PROFESIONAL S"/>
    <n v="-20000"/>
    <n v="-20000"/>
  </r>
  <r>
    <x v="2"/>
    <s v="Cuenta de proveedor"/>
    <s v="00109833848"/>
    <s v="MISAEL VENTURA BRITO"/>
    <m/>
    <s v="PI015189"/>
    <d v="2016-08-30T00:00:00"/>
    <s v="OFIC.DETP#284-2016"/>
    <s v="JORNADA DE TRABAJO A EXPERTOS EXTERNOS,FAMILIA PROFESIONAL S"/>
    <n v="-20000"/>
    <n v="-20000"/>
  </r>
  <r>
    <x v="2"/>
    <s v="Cuenta de proveedor"/>
    <s v="00111137733"/>
    <s v="SALOMON JOSE ROSA CASTRO"/>
    <m/>
    <s v="PI015195"/>
    <d v="2016-08-30T00:00:00"/>
    <s v="OFIC.DETP#284-2016"/>
    <s v="JORNADA DE TRABAJO A EXPERTO EXTERNOS,FAMILIA PROFESIONAL S"/>
    <n v="-20000"/>
    <n v="-20000"/>
  </r>
  <r>
    <x v="2"/>
    <s v="Cuenta de proveedor"/>
    <s v="00111354825"/>
    <s v="JUNIOR RAFAEL CESPEDES AMPARO"/>
    <m/>
    <s v="PI015193"/>
    <d v="2016-08-30T00:00:00"/>
    <s v="OFIC.DETP#284-2016"/>
    <s v="JORNADA DE TRABAJO A EXPERTO EXTERNOS,FAMILIA PROFESIONAL S"/>
    <n v="-20000"/>
    <n v="-20000"/>
  </r>
  <r>
    <x v="2"/>
    <s v="Cuenta de proveedor"/>
    <s v="00118208149"/>
    <s v="MARIA DILEIDY PEREZ AYBAR"/>
    <m/>
    <s v="PI015201"/>
    <d v="2016-08-30T00:00:00"/>
    <s v="OFIC.DETP#284-2016"/>
    <s v="JORNADA DE TRABAJO A EXPERTO EXTERNOS,FAMILIA PROFESIONAL S"/>
    <n v="-20000"/>
    <n v="-20000"/>
  </r>
  <r>
    <x v="2"/>
    <s v="Cuenta de proveedor"/>
    <s v="00105751028"/>
    <s v="BELKIS GUILLERMINA PEREZ DE MONTAS"/>
    <m/>
    <s v="PI015207"/>
    <d v="2016-08-31T00:00:00"/>
    <s v="OFIC.DETP#284-2016"/>
    <s v="JORNADA DE TRABAJO A EXPERTOS EXTERNOS,FAMILIA PROFESIONAL"/>
    <n v="-20000"/>
    <n v="-20000"/>
  </r>
  <r>
    <x v="2"/>
    <s v="Cuenta de proveedor"/>
    <s v="101502525"/>
    <s v="TRICOM S. A."/>
    <m/>
    <s v="CXP00063485"/>
    <d v="2016-08-31T00:00:00"/>
    <s v="A080010051500001393"/>
    <s v="SERVICIOS DE INTERNET CORRESP. AL MES DE JULIO 2016"/>
    <n v="-4337.6899999999996"/>
    <n v="-4337.6899999999996"/>
  </r>
  <r>
    <x v="0"/>
    <s v="Cuenta de proveedor"/>
    <s v="131002064"/>
    <s v="C &amp; A CONSULTING GROUP, S.R.L."/>
    <m/>
    <s v="CXP00063516"/>
    <d v="2016-09-01T00:00:00"/>
    <s v="CONTR. 0600-3"/>
    <s v="CUBICACION # 3"/>
    <n v="-497600.06"/>
    <n v="-398080.05"/>
  </r>
  <r>
    <x v="2"/>
    <s v="Cuenta de proveedor"/>
    <s v="101857587"/>
    <s v="FRIENDS &amp; COMPANY, S.R.L."/>
    <m/>
    <s v="CXP00063519"/>
    <d v="2016-09-01T00:00:00"/>
    <s v="A010010011500000512"/>
    <s v="SERVICIO DE CONTRATACION DE COBERTURA PROGRAMA DE"/>
    <n v="-2891000"/>
    <n v="-2891000"/>
  </r>
  <r>
    <x v="1"/>
    <s v="Cuenta de proveedor"/>
    <s v="101517085"/>
    <s v="EMPRESAS INTEGRADAS S. A. S."/>
    <s v="Libramiento"/>
    <s v="CXP00072253"/>
    <d v="2016-09-01T00:00:00"/>
    <s v="A010010011500000725"/>
    <s v="ALQUILER NAVE IND., MES DE SEPTIEMBRE/2016"/>
    <n v="-1210273.31"/>
    <n v="-1210273.31"/>
  </r>
  <r>
    <x v="1"/>
    <s v="Cuenta de proveedor"/>
    <s v="101093201"/>
    <s v="ACS ASESORES COMPUTADORES Y SERVICIOS, SRL"/>
    <s v="Cheque"/>
    <s v="CXP00063531"/>
    <d v="2016-09-02T00:00:00"/>
    <s v="A01001001150000040"/>
    <s v="ADQUISICION DE PIEZAS PARA MANT. DE EQUIPOS"/>
    <n v="-2208930.98"/>
    <n v="-441786.19"/>
  </r>
  <r>
    <x v="1"/>
    <s v="Cuenta de proveedor"/>
    <s v="00103874186"/>
    <s v="GUSTAVO ADOLFO D OLEO RAMIREZ"/>
    <s v="Libramiento"/>
    <s v="CXP00063547"/>
    <d v="2016-09-05T00:00:00"/>
    <s v="P010010011502212214."/>
    <s v="TRABAJOS DE TASACION SOLARES"/>
    <n v="-481558"/>
    <n v="-481558"/>
  </r>
  <r>
    <x v="1"/>
    <s v="Cuenta de proveedor"/>
    <s v="00114294184"/>
    <s v="DIOCY ALEXANDER MARTINEZ DIAZ."/>
    <s v="Cheque"/>
    <s v="CXP00063572"/>
    <d v="2016-09-06T00:00:00"/>
    <s v="*P010010011501943813"/>
    <s v="ADADQUISICION DE MOBILIARIO ESCOLAR"/>
    <n v="-622002.93000000005"/>
    <n v="-622002.93000000005"/>
  </r>
  <r>
    <x v="1"/>
    <s v="Cuenta de proveedor"/>
    <s v="01000150696"/>
    <s v="RAMONA TEANE MEJIA"/>
    <m/>
    <s v="CXP00063570"/>
    <d v="2016-09-06T00:00:00"/>
    <s v="CONTR. 0062 Y 0605"/>
    <s v="PAGO DIF. POR AUM. EN  VALOR DEL CONTR. NOV15-AG16"/>
    <n v="-59000"/>
    <n v="-59000"/>
  </r>
  <r>
    <x v="0"/>
    <s v="Cuenta de proveedor"/>
    <s v="130659753"/>
    <s v="COMERCIAL DISMA EIRL."/>
    <s v="Cheque"/>
    <s v="CXP00063614"/>
    <d v="2016-09-08T00:00:00"/>
    <s v="A010010011500000028."/>
    <s v="FOTOCOPIAS Y REPRODUCCION DE CD"/>
    <n v="-95522.18"/>
    <n v="-95522.18"/>
  </r>
  <r>
    <x v="0"/>
    <s v="Cuenta de proveedor"/>
    <s v="131058108"/>
    <s v="GOURMET CHIC BY PATLIZ, SRL"/>
    <m/>
    <s v="CXP00063627"/>
    <d v="2016-09-08T00:00:00"/>
    <s v="-11500000170NULA"/>
    <s v="SERVICIOS DE REFRIGERIOS Y ALQUILERES"/>
    <n v="-70269"/>
    <n v="-70269"/>
  </r>
  <r>
    <x v="0"/>
    <s v="Cuenta de proveedor"/>
    <s v="130784558"/>
    <s v="INVERSIONES BRADEIRA, SRL"/>
    <m/>
    <s v="CXP00063661"/>
    <d v="2016-09-09T00:00:00"/>
    <s v="/A010010011500000038"/>
    <s v="SERVICIOS DE REFRIGERIOS Y ALMUERZOS"/>
    <n v="-82225.350000000006"/>
    <n v="-82225.350000000006"/>
  </r>
  <r>
    <x v="0"/>
    <s v="Cuenta de proveedor"/>
    <s v="131058108"/>
    <s v="GOURMET CHIC BY PATLIZ, SRL"/>
    <m/>
    <s v="CXP00063652"/>
    <d v="2016-09-09T00:00:00"/>
    <s v="/A010010011500000170"/>
    <s v="SERVICIOS DE REFRIGERIOS Y ALMUERZOS"/>
    <n v="-70269"/>
    <n v="-70269"/>
  </r>
  <r>
    <x v="0"/>
    <s v="Cuenta de proveedor"/>
    <s v="131058108"/>
    <s v="GOURMET CHIC BY PATLIZ, SRL"/>
    <m/>
    <s v="CXP00063715"/>
    <d v="2016-09-12T00:00:00"/>
    <s v="*11500000174NULA"/>
    <s v="sERVICIOS DE ALIMENTOS Y ALQUILERES"/>
    <n v="-78867"/>
    <n v="-78867"/>
  </r>
  <r>
    <x v="2"/>
    <s v="Cuenta de proveedor"/>
    <s v="423000589"/>
    <s v="TRANSFERENCIA A LAS INSTITUCIONES PUBLICAS"/>
    <s v="Cheque"/>
    <s v="CXP00063696"/>
    <d v="2016-09-12T00:00:00"/>
    <s v="A010010011500001040"/>
    <s v="ALOJAMIENTO,CAMPAMENTO VERANO 2016,TIC."/>
    <n v="-529348"/>
    <n v="-529348"/>
  </r>
  <r>
    <x v="0"/>
    <s v="Cuenta de proveedor"/>
    <s v="00113549752"/>
    <s v="YURIBEL ISABEL CABRERA JIMENEZ"/>
    <m/>
    <s v="CXP00063798"/>
    <d v="2016-09-13T00:00:00"/>
    <s v="OFIC.DGMIE#0860-2016"/>
    <s v="CONSTRUCCION DE 3 AULAS DE EMERGENCIA Y AREAS ADMINISTRATIVA"/>
    <n v="-1246176.8600000001"/>
    <n v="-1246176.8600000001"/>
  </r>
  <r>
    <x v="0"/>
    <s v="Cuenta de proveedor"/>
    <s v="00113549752"/>
    <s v="YURIBEL ISABEL CABRERA JIMENEZ"/>
    <m/>
    <s v="CXP00063803"/>
    <d v="2016-09-13T00:00:00"/>
    <s v="OFIC.DGMIE#0859-2016"/>
    <s v="CONSTRUC. DE SEIS AULAS DE EMERGENCIA MAS BATERIAS DE BAÑO Y"/>
    <n v="-2480895.9900000002"/>
    <n v="-2480895.9900000002"/>
  </r>
  <r>
    <x v="0"/>
    <s v="Cuenta de proveedor"/>
    <s v="00113549752"/>
    <s v="YURIBEL ISABEL CABRERA JIMENEZ"/>
    <m/>
    <s v="CXP00063809"/>
    <d v="2016-09-13T00:00:00"/>
    <s v="DGMIE # 0921"/>
    <s v="INSTALACIONES ELECTRICAS EN C.E. COMUNITARIO MAURICIO BAEZ"/>
    <n v="-1168204.8400000001"/>
    <n v="-1168204.8400000001"/>
  </r>
  <r>
    <x v="1"/>
    <s v="Cuenta de proveedor"/>
    <s v="03101909566"/>
    <s v="RAYMOND ALEXANDER ACOSTA SANTANA"/>
    <m/>
    <s v="CXP00063814"/>
    <d v="2016-09-13T00:00:00"/>
    <s v="CONTR. 2358-9"/>
    <s v="CUBICACION #9"/>
    <n v="-4353511.18"/>
    <n v="-4353511.18"/>
  </r>
  <r>
    <x v="1"/>
    <s v="Cuenta de proveedor"/>
    <s v="03101909566"/>
    <s v="RAYMOND ALEXANDER ACOSTA SANTANA"/>
    <m/>
    <s v="MIED-163690"/>
    <d v="2016-09-13T00:00:00"/>
    <s v="CONTR. 2358-9"/>
    <s v="CONTR. 2358-9"/>
    <n v="870702.24"/>
    <n v="870702.24"/>
  </r>
  <r>
    <x v="0"/>
    <s v="Cuenta de proveedor"/>
    <s v="131058108"/>
    <s v="GOURMET CHIC BY PATLIZ, SRL"/>
    <m/>
    <s v="CXP00063868"/>
    <d v="2016-09-14T00:00:00"/>
    <s v="/A010010011500000"/>
    <s v="seRVICIOS DE REFRIGERIOS Y ALQUILERES"/>
    <n v="-207048.7"/>
    <n v="-207048.7"/>
  </r>
  <r>
    <x v="1"/>
    <s v="Cuenta de proveedor"/>
    <s v="12200037419"/>
    <s v="MARY DALIA NUÑEZ HERNANDEZ DE CARABALLO"/>
    <m/>
    <s v="CXP00063837"/>
    <d v="2016-09-14T00:00:00"/>
    <s v="CONTR.0110-1"/>
    <s v="CUBICACION #1"/>
    <n v="-4027484.53"/>
    <n v="-805496.91"/>
  </r>
  <r>
    <x v="1"/>
    <s v="Cuenta de proveedor"/>
    <s v="12200037419"/>
    <s v="MARY DALIA NUÑEZ HERNANDEZ DE CARABALLO"/>
    <m/>
    <s v="MIED-163700"/>
    <d v="2016-09-14T00:00:00"/>
    <s v="CONTR.0110-1"/>
    <m/>
    <n v="805496.91"/>
    <n v="805496.91"/>
  </r>
  <r>
    <x v="2"/>
    <s v="Cuenta de proveedor"/>
    <s v="00101228997"/>
    <s v="VALENTIN AMARO ALMONTE"/>
    <m/>
    <s v="CXP00063906"/>
    <d v="2016-09-16T00:00:00"/>
    <s v="OFIC. No. 176/2016-9"/>
    <s v="PAGO A CONFERENCISTAS  QUE LABORÁ EN LA XIX FERIA LIBRO/2016"/>
    <n v="-10000"/>
    <n v="-10000"/>
  </r>
  <r>
    <x v="2"/>
    <s v="Cuenta de proveedor"/>
    <s v="00105113674"/>
    <s v="GERARDO RAFAEL MERCEDES GARCIA"/>
    <s v="Libramiento"/>
    <s v="CXP00063947"/>
    <d v="2016-09-19T00:00:00"/>
    <s v="OFIC.#DGC-177-2016"/>
    <s v="XIX FERIA INTERNACIONAL DEL LIBRO SANTO DOMINGO 2016"/>
    <n v="-35000"/>
    <n v="-35000"/>
  </r>
  <r>
    <x v="1"/>
    <s v="Cuenta de proveedor"/>
    <s v="00102858438"/>
    <s v="FREDERICK NICOLAS REYES"/>
    <m/>
    <s v="CXP00064053"/>
    <d v="2016-09-20T00:00:00"/>
    <s v="CONTR. 2529-29"/>
    <s v="ALQUILER LOCAL, MES DE SEPTIEMBRE/2016"/>
    <n v="-52746.080000000002"/>
    <n v="-52746.080000000002"/>
  </r>
  <r>
    <x v="1"/>
    <s v="Cuenta de proveedor"/>
    <s v="00111469912"/>
    <s v="VENTURA ANTONIO GARCIA SANTIAGO"/>
    <m/>
    <s v="CXP00064032"/>
    <d v="2016-09-20T00:00:00"/>
    <s v="CONTR. 0541-5"/>
    <s v="ALQUILER LOCAL, MES DE SEPTIEMBRE/2016"/>
    <n v="-47844.19"/>
    <n v="-47844.19"/>
  </r>
  <r>
    <x v="1"/>
    <s v="Cuenta de proveedor"/>
    <s v="00115765273"/>
    <s v="WANDA ROSALINDA MARTE FLETE"/>
    <m/>
    <s v="CXP00064070"/>
    <d v="2016-09-20T00:00:00"/>
    <s v="CONTR.0999-8"/>
    <s v="ALQUILER LOCAL MES DE SEPTIEMBRE 2016"/>
    <n v="-38940"/>
    <n v="-38940"/>
  </r>
  <r>
    <x v="1"/>
    <s v="Cuenta de proveedor"/>
    <s v="00200573574"/>
    <s v="TERECITA GERALDO MARTINEZ DE MADE"/>
    <m/>
    <s v="CXP00064067"/>
    <d v="2016-09-20T00:00:00"/>
    <s v="CONTR. 1534 Y0780-24"/>
    <s v="ALQUILER LOCAL DE ENERO A ABRIL/2016"/>
    <n v="-226560"/>
    <n v="-226560"/>
  </r>
  <r>
    <x v="1"/>
    <s v="Cuenta de proveedor"/>
    <s v="00200573574"/>
    <s v="TERECITA GERALDO MARTINEZ DE MADE"/>
    <m/>
    <s v="CXP00064069"/>
    <d v="2016-09-20T00:00:00"/>
    <s v="CONTR. 1534 Y0780-25"/>
    <s v="ALQUILER LOCAL DE MAYO - AGOSTO/2016"/>
    <n v="-226560"/>
    <n v="-226560"/>
  </r>
  <r>
    <x v="1"/>
    <s v="Cuenta de proveedor"/>
    <s v="01000997617"/>
    <s v="WILLY JACOB DIAZ BARREIRO"/>
    <m/>
    <s v="CXP00064031"/>
    <d v="2016-09-20T00:00:00"/>
    <s v="CONTR. 1222-15"/>
    <s v="ALQUILER LOCAL, MES DE SEPTIEMBRE/2016"/>
    <n v="-65242.06"/>
    <n v="-65242.06"/>
  </r>
  <r>
    <x v="1"/>
    <s v="Cuenta de proveedor"/>
    <s v="05600681943"/>
    <s v="HUASCAR ENMANUEL JIMENEZ ESQUEA"/>
    <m/>
    <s v="CXP00064034"/>
    <d v="2016-09-20T00:00:00"/>
    <s v="CONTR. 2588-31"/>
    <s v="ALQUILER LOCAL, MES DE SEPTIEMBRE/2016"/>
    <n v="-72529.25"/>
    <n v="-72529.25"/>
  </r>
  <r>
    <x v="1"/>
    <s v="Cuenta de proveedor"/>
    <s v="05800012188"/>
    <s v="JUANA ANTONIA ROSARIO Y POLANCO"/>
    <m/>
    <s v="CXP00064065"/>
    <d v="2016-09-20T00:00:00"/>
    <s v="CONTR. 0959-26"/>
    <s v="ALQUILER LOCAL, MES DE SEPTIEMBRE/2016"/>
    <n v="-9440"/>
    <n v="-9440"/>
  </r>
  <r>
    <x v="1"/>
    <s v="Cuenta de proveedor"/>
    <s v="08700156865"/>
    <s v="MARIA VICTORIA BEATO SANCHEZ"/>
    <m/>
    <s v="CXP00064058"/>
    <d v="2016-09-20T00:00:00"/>
    <s v="CONTR. 0982-13"/>
    <s v="ALQUILER LOCAL, MES DE SEPTIEMBRE/2016"/>
    <n v="-51432.49"/>
    <n v="-51432.49"/>
  </r>
  <r>
    <x v="1"/>
    <s v="Cuenta de proveedor"/>
    <s v="11600016387"/>
    <s v="RINALDO ESTEBAN CRUZ GUZMAN"/>
    <m/>
    <s v="CXP00064045"/>
    <d v="2016-09-20T00:00:00"/>
    <s v="CONTR. 0151-6"/>
    <s v="ALQUILER LOCAL CORRESP. AL MES DE SEPTIEMBRE 2016"/>
    <n v="-33040"/>
    <n v="-33040"/>
  </r>
  <r>
    <x v="0"/>
    <s v="Cuenta de proveedor"/>
    <s v="130783942"/>
    <s v="OBRA URBANA, SRL"/>
    <m/>
    <s v="CXP00064105"/>
    <d v="2016-09-21T00:00:00"/>
    <s v="CONTR. 2177 Y 581"/>
    <s v="CUBICACION #3 (ADICIONAL Y FINAL)"/>
    <n v="-450183.51"/>
    <n v="-320235.95"/>
  </r>
  <r>
    <x v="2"/>
    <s v="Cuenta de proveedor"/>
    <s v="402006238"/>
    <s v="CORPORACION DEL ACUEDUCTO Y ALCANTARILLADO  DE SANTIAGO"/>
    <s v="Cheque"/>
    <s v="CXP00069348"/>
    <d v="2016-09-21T00:00:00"/>
    <s v="OFIC.#DGA-650-2016"/>
    <s v="SERVICIO DE AGUA POTABLE CORAASAN,SANTIAGO,MES DE JUNIO 2016"/>
    <n v="-1815896"/>
    <n v="-1815896"/>
  </r>
  <r>
    <x v="2"/>
    <s v="Cuenta de proveedor"/>
    <s v="430093297"/>
    <s v="CORPORACIÓN DEL ACUEDUCTO Y ALCANTARILLADO DE LA VEGA"/>
    <m/>
    <s v="CXP00070588"/>
    <d v="2016-09-21T00:00:00"/>
    <s v="OFIC. DGA # 656/2016"/>
    <s v="SERV. AGUA POTABLE, PROV. LA VEGA, MES ENERO/2016"/>
    <n v="-188364"/>
    <n v="-188364"/>
  </r>
  <r>
    <x v="1"/>
    <s v="Cuenta de proveedor"/>
    <s v="00105290795"/>
    <s v="JANETT EVELIO POLANCO RIVERA."/>
    <s v="Libramiento"/>
    <s v="CXP00064082"/>
    <d v="2016-09-21T00:00:00"/>
    <s v="CONTR. 0560-5"/>
    <s v="CUBICACION #5, ADICIONAL Y FINAL"/>
    <n v="-2857387.71"/>
    <n v="-2857387.71"/>
  </r>
  <r>
    <x v="1"/>
    <s v="Cuenta de proveedor"/>
    <s v="130107947"/>
    <s v="INVERSIONES DOCLA, S.R.L."/>
    <m/>
    <s v="CXP00064092"/>
    <d v="2016-09-21T00:00:00"/>
    <s v="A010010011500000026"/>
    <s v="ALQUILER LOCAL,CORRESP.MES DE SEPTIEMBRE/ 2016"/>
    <n v="-47862.97"/>
    <n v="-47862.97"/>
  </r>
  <r>
    <x v="0"/>
    <s v="Cuenta de proveedor"/>
    <s v="101055571"/>
    <s v="MAGNA MOTORS S. A."/>
    <s v="Libramiento"/>
    <s v="PI015273"/>
    <d v="2016-09-23T00:00:00"/>
    <s v="FACT-90400836-2016-"/>
    <s v="SERV.MANT.Y REPARACION DEL AUTOBUS HYUNDAI,MAGNA MOTORS"/>
    <n v="-66486.75"/>
    <n v="-66486.75"/>
  </r>
  <r>
    <x v="1"/>
    <s v="Cuenta de proveedor"/>
    <s v="00400094165"/>
    <s v="LUIS RAMON SANTANA MOSQUEA"/>
    <m/>
    <s v="CXP00064177"/>
    <d v="2016-09-23T00:00:00"/>
    <s v="CONTRATO. 3099-1"/>
    <s v="100% SALDO COMPRA TERRENO"/>
    <n v="-600000"/>
    <n v="-570000"/>
  </r>
  <r>
    <x v="0"/>
    <s v="Cuenta de proveedor"/>
    <s v="00104423223"/>
    <s v="SILVANO PEÑA"/>
    <m/>
    <s v="CXP00064236"/>
    <d v="2016-09-28T00:00:00"/>
    <s v="A010010011500000001"/>
    <s v="SERVICIO DE REPARACION DE VEHICULOS DEL MINERD"/>
    <n v="-195054"/>
    <n v="-137661.99"/>
  </r>
  <r>
    <x v="2"/>
    <s v="Cuenta de proveedor"/>
    <s v="00101160992"/>
    <s v="RAFAEL PERALTA ROMERO"/>
    <m/>
    <s v="CXP00064213"/>
    <d v="2016-09-28T00:00:00"/>
    <s v="DGC NO. 151"/>
    <s v="CICLO DE CONFERENCIAS IMPARTIDAS EN DIFERENTES C. E."/>
    <n v="-30000"/>
    <n v="-30000"/>
  </r>
  <r>
    <x v="2"/>
    <s v="Cuenta de proveedor"/>
    <s v="00101945376"/>
    <s v="GERARDO ANTONIO CASTILLO JAVIER"/>
    <m/>
    <s v="CXP00064216"/>
    <d v="2016-09-28T00:00:00"/>
    <s v="DGC NO. 151"/>
    <s v="CICLO DE CONFERENCIAS IMPARTIDAS EN DIFERENTES C. E."/>
    <n v="-30000"/>
    <n v="-30000"/>
  </r>
  <r>
    <x v="2"/>
    <s v="Cuenta de proveedor"/>
    <s v="00104370721"/>
    <s v="JUAN DE LA CRUZ"/>
    <m/>
    <s v="CXP00064222"/>
    <d v="2016-09-28T00:00:00"/>
    <s v="DGC NO. 151"/>
    <s v="CICLO DE CONFERENCIAS IMPARTIDAS EN DIFERENTES C. E."/>
    <n v="-30000"/>
    <n v="-30000"/>
  </r>
  <r>
    <x v="2"/>
    <s v="Cuenta de proveedor"/>
    <s v="00109307355"/>
    <s v="AGUSTIN TOMAS CASTRO BURDIEZ"/>
    <s v="Cheque"/>
    <s v="CXP00064226"/>
    <d v="2016-09-28T00:00:00"/>
    <s v="DGC NO. 151"/>
    <s v="CICLO DE CONFERENCIAS IMPARTIDAS EN DIFERENTES C. E."/>
    <n v="-30000"/>
    <n v="-30000"/>
  </r>
  <r>
    <x v="2"/>
    <s v="Cuenta de proveedor"/>
    <s v="00109993972"/>
    <s v="MATEO CONSTANTINO MORRISON FORTUNATO"/>
    <m/>
    <s v="CXP00064218"/>
    <d v="2016-09-28T00:00:00"/>
    <s v="DGC NO. 151"/>
    <s v="CICLO DE CONFERENCIAS IMPARTIDAS EN DIFERENTES C. E."/>
    <n v="-15000"/>
    <n v="-15000"/>
  </r>
  <r>
    <x v="2"/>
    <s v="Cuenta de proveedor"/>
    <s v="00113781256"/>
    <s v="REINALDO HUNGRIA DISLA ORTIZ"/>
    <m/>
    <s v="CXP00064227"/>
    <d v="2016-09-28T00:00:00"/>
    <s v="DGC NO. 151"/>
    <s v="CICLO DE CONFERENCIAS IMPARTIDAS EN DIFERENTES C. E."/>
    <n v="-30000"/>
    <n v="-30000"/>
  </r>
  <r>
    <x v="2"/>
    <s v="Cuenta de proveedor"/>
    <s v="04701227359"/>
    <s v="PEDRO ANTONIO VALDEZ ALBERTO"/>
    <m/>
    <s v="CXP00064220"/>
    <d v="2016-09-28T00:00:00"/>
    <s v="DGC NO. 151"/>
    <s v="CICLO DE CONFERENCIAS IMPARTIDAS EN DIFERENTES C. E."/>
    <n v="-30000"/>
    <n v="-30000"/>
  </r>
  <r>
    <x v="1"/>
    <s v="Cuenta de proveedor"/>
    <s v="130274428"/>
    <s v="INVERSIONES FERNANDEZ BELTRE, SRL"/>
    <s v="Libramiento"/>
    <s v="CXP00064298"/>
    <d v="2016-09-30T00:00:00"/>
    <s v="CONTR.02699-3"/>
    <s v="CUBICACION #3"/>
    <n v="-500750.33"/>
    <n v="-500750.33"/>
  </r>
  <r>
    <x v="1"/>
    <s v="Cuenta de proveedor"/>
    <s v="101517085"/>
    <s v="EMPRESAS INTEGRADAS S. A. S."/>
    <s v="Libramiento"/>
    <s v="CXP00072254"/>
    <d v="2016-10-01T00:00:00"/>
    <s v="A010010011500000740"/>
    <s v="ALQUILER NAVE IND., MES DE OCTUBRE/2016"/>
    <n v="-1210273.31"/>
    <n v="-1210273.31"/>
  </r>
  <r>
    <x v="0"/>
    <s v="Cuenta de proveedor"/>
    <s v="131058108"/>
    <s v="GOURMET CHIC BY PATLIZ, SRL"/>
    <m/>
    <s v="CXP00064375"/>
    <d v="2016-10-05T00:00:00"/>
    <s v="*A010010011500000159"/>
    <s v="SERVICIOS DE REFRIGERIOS Y ALQUILERES"/>
    <n v="-28615"/>
    <n v="-28615"/>
  </r>
  <r>
    <x v="0"/>
    <s v="Cuenta de proveedor"/>
    <s v="08500010502"/>
    <s v="PETRONILA RONDON PEROZO"/>
    <s v="Cheque"/>
    <s v="CXP00064405"/>
    <d v="2016-10-07T00:00:00"/>
    <s v="OFICIO 151"/>
    <s v="CENTRO DE CONFERENCIAS IMPARTIDAS EN DIFERENTES C.E."/>
    <n v="-30000"/>
    <n v="-30000"/>
  </r>
  <r>
    <x v="0"/>
    <s v="Cuenta de proveedor"/>
    <s v="00113786255"/>
    <s v="RAFAEL ANTONIO PEREZ BELLIARD."/>
    <s v="Libramiento"/>
    <s v="CXP00064472"/>
    <d v="2016-10-14T00:00:00"/>
    <s v="*A010010011500000284"/>
    <s v="SERVICIOS DE REFRIGERIO,ALMUERZO Y ALQUILER"/>
    <n v="-252638"/>
    <n v="-252638"/>
  </r>
  <r>
    <x v="1"/>
    <s v="Cuenta de proveedor"/>
    <s v="00103874186"/>
    <s v="GUSTAVO ADOLFO D OLEO RAMIREZ"/>
    <s v="Libramiento"/>
    <s v="CXP00064461"/>
    <d v="2016-10-14T00:00:00"/>
    <s v="P010010011502212219."/>
    <s v="TRABAJOS DE TASACION DE SOLARES"/>
    <n v="-454300"/>
    <n v="-454300"/>
  </r>
  <r>
    <x v="2"/>
    <s v="Cuenta de proveedor"/>
    <s v="03100998057"/>
    <s v="ROSELISA ALTAGRACIA HERRERA PEÑA"/>
    <m/>
    <s v="PI016253"/>
    <d v="2016-10-19T00:00:00"/>
    <s v="P010010011502339907"/>
    <m/>
    <n v="-59000"/>
    <n v="-59000"/>
  </r>
  <r>
    <x v="1"/>
    <s v="Cuenta de proveedor"/>
    <s v="01001140928"/>
    <s v="JOHALY ARIELA SEPULVEDA MINYETTY"/>
    <m/>
    <s v="CXP00064568"/>
    <d v="2016-10-20T00:00:00"/>
    <s v="CONTR. 0473-4"/>
    <s v="ALQUILER LOCAL, MES DE SEPTIEMBRE/2016"/>
    <n v="-42670.57"/>
    <n v="-42670.57"/>
  </r>
  <r>
    <x v="0"/>
    <s v="Cuenta de proveedor"/>
    <s v="130645035"/>
    <s v="JULIVIOT FLORISTERIA, SRL"/>
    <m/>
    <s v="CXP00064666"/>
    <d v="2016-10-25T00:00:00"/>
    <s v="A010010011500001663"/>
    <s v="SERVICIO DE OFRENDAS ARREGLOS FLORALES"/>
    <n v="-82600"/>
    <n v="-82600"/>
  </r>
  <r>
    <x v="1"/>
    <s v="Cuenta de proveedor"/>
    <s v="00100238179"/>
    <s v="CARMEN NILDA PEÑA FAMILIA"/>
    <m/>
    <s v="CXP00064681"/>
    <d v="2016-10-26T00:00:00"/>
    <s v="CONTR. 2051-14"/>
    <s v="CUBICACION #14"/>
    <n v="-15341208.9"/>
    <n v="-15341208.9"/>
  </r>
  <r>
    <x v="0"/>
    <s v="Cuenta de proveedor"/>
    <s v="101786159"/>
    <s v="AUTOBRITANICA LTD, S. A."/>
    <s v="Cheque"/>
    <s v="CXP00069695"/>
    <d v="2016-10-27T00:00:00"/>
    <s v="A020010011500000017-"/>
    <s v="SERV.DE REPARACION Y MANT.JEEP LAND ROVER,DISCOVERY,COLOR GR"/>
    <n v="-469855.11"/>
    <n v="-469855.11"/>
  </r>
  <r>
    <x v="0"/>
    <s v="Cuenta de proveedor"/>
    <s v="101786159"/>
    <s v="AUTOBRITANICA LTD, S. A."/>
    <s v="Cheque"/>
    <s v="PI015949"/>
    <d v="2016-10-27T00:00:00"/>
    <s v="A020010011500000017"/>
    <s v="SERVICIO DE REPARACION Y MANTENIMIENTO DEL JEEP LAND ROVER,D"/>
    <n v="-468671.83"/>
    <n v="-468671.83"/>
  </r>
  <r>
    <x v="1"/>
    <s v="Cuenta de proveedor"/>
    <s v="11600016387"/>
    <s v="RINALDO ESTEBAN CRUZ GUZMAN"/>
    <m/>
    <s v="CXP00064787"/>
    <d v="2016-10-31T00:00:00"/>
    <s v="CONTR.0151-7"/>
    <s v="ALQUILER LOCAL,CORRESP.MES DE OCTUBRE/2016"/>
    <n v="-33040"/>
    <n v="-33040"/>
  </r>
  <r>
    <x v="1"/>
    <s v="Cuenta de proveedor"/>
    <s v="101517085"/>
    <s v="EMPRESAS INTEGRADAS S. A. S."/>
    <s v="Libramiento"/>
    <s v="CXP00072255"/>
    <d v="2016-11-01T00:00:00"/>
    <s v="A010010011500000749"/>
    <s v="ALQUILER NAVE IND., MES DE NOVIEMBRE/2016"/>
    <n v="-1210273.31"/>
    <n v="-1210273.31"/>
  </r>
  <r>
    <x v="0"/>
    <s v="Cuenta de proveedor"/>
    <s v="130352143"/>
    <s v="GT INDUSTRIAL SRL"/>
    <m/>
    <s v="CXP00065486"/>
    <d v="2016-11-04T00:00:00"/>
    <s v="11500000006NULA"/>
    <s v="ADQUISICION DE BUTACAS INTEC II - INTEC III"/>
    <n v="-1953490"/>
    <n v="-297990"/>
  </r>
  <r>
    <x v="0"/>
    <s v="Cuenta de proveedor"/>
    <s v="130765091"/>
    <s v="APS ALL PRINTING SERVICE E.I.R.L"/>
    <s v="Cheque"/>
    <s v="CXP00068378"/>
    <d v="2016-11-04T00:00:00"/>
    <s v="A010010011500000163"/>
    <s v="IMPRESION LANZAMIENTO PROG. EDUCACION VALORA SER"/>
    <n v="-59613.599999999999"/>
    <n v="-59613.599999999999"/>
  </r>
  <r>
    <x v="0"/>
    <s v="Cuenta de proveedor"/>
    <s v="101889136"/>
    <s v="LA COMERCIAL DE SEGUROS, SA"/>
    <m/>
    <s v="CXP00064928"/>
    <d v="2016-11-07T00:00:00"/>
    <s v="A010010011500005015-"/>
    <s v="SERVICIOS DE SEGUROS DE PERSONAS"/>
    <n v="-87500"/>
    <n v="-87500"/>
  </r>
  <r>
    <x v="0"/>
    <s v="Cuenta de proveedor"/>
    <s v="102624909"/>
    <s v="NORTEFEM, SRL"/>
    <m/>
    <s v="CXP00064964"/>
    <d v="2016-11-10T00:00:00"/>
    <s v="A010010011500000055"/>
    <s v="PUBLICIDAD ALUSIVA, LOS MESES DE JULIO Y AGOSTO/16"/>
    <n v="-295000"/>
    <n v="-295000"/>
  </r>
  <r>
    <x v="0"/>
    <s v="Cuenta de proveedor"/>
    <s v="102624909"/>
    <s v="NORTEFEM, SRL"/>
    <m/>
    <s v="CXP00064968"/>
    <d v="2016-11-10T00:00:00"/>
    <s v="A010010011500000056"/>
    <s v="SERVICIO PUBLICID, LOS MESES DE JULIO Y AGOSTO/16"/>
    <n v="-295000"/>
    <n v="-295000"/>
  </r>
  <r>
    <x v="0"/>
    <s v="Cuenta de proveedor"/>
    <s v="106013846"/>
    <s v="CIRCUITO 2000, S.R.L."/>
    <m/>
    <s v="CXP00064969"/>
    <d v="2016-11-10T00:00:00"/>
    <s v="A010010011500000130"/>
    <s v="SERVICIO PUBLICID, LOS MESES DE JULIO Y AGOSTO/16"/>
    <n v="-295000"/>
    <n v="-295000"/>
  </r>
  <r>
    <x v="0"/>
    <s v="Cuenta de proveedor"/>
    <s v="106013846"/>
    <s v="CIRCUITO 2000, S.R.L."/>
    <m/>
    <s v="CXP00064970"/>
    <d v="2016-11-10T00:00:00"/>
    <s v="A010010011500000131"/>
    <s v="SERVICIO PUBLICID, LOS MESES DE JULIO Y AGOSTO/16"/>
    <n v="-295000"/>
    <n v="-295000"/>
  </r>
  <r>
    <x v="2"/>
    <s v="Cuenta de proveedor"/>
    <s v="130171238"/>
    <s v="NAS EIRL."/>
    <s v="Cheque"/>
    <s v="CXP00064967"/>
    <d v="2016-11-10T00:00:00"/>
    <s v="-ANULADA'"/>
    <s v="ADQ. DI9SEL PRIMIUM"/>
    <n v="-22160"/>
    <n v="-22160"/>
  </r>
  <r>
    <x v="0"/>
    <s v="Cuenta de proveedor"/>
    <s v="09300138055"/>
    <s v="MAGALI PEREZ DEL CASTILLO."/>
    <s v="Cheque"/>
    <s v="CXP00065429"/>
    <d v="2016-11-14T00:00:00"/>
    <s v="A010010011500000010"/>
    <s v="ADQUISICION DE MOBILIARIO ESCOLAR 2015-2016"/>
    <n v="-2119822.7999999998"/>
    <n v="-2119822.7999999998"/>
  </r>
  <r>
    <x v="1"/>
    <s v="Cuenta de proveedor"/>
    <s v="430173273"/>
    <s v="FUNDACION CRISTIANA SIEMBRA,INC."/>
    <m/>
    <s v="CXP00065012"/>
    <d v="2016-11-14T00:00:00"/>
    <s v="CONTR.0353-DEPOSITO"/>
    <s v="DEPOSITO ALQUILER LOCAL"/>
    <n v="-20000"/>
    <n v="-20000"/>
  </r>
  <r>
    <x v="1"/>
    <s v="Cuenta de proveedor"/>
    <s v="11600016387"/>
    <s v="RINALDO ESTEBAN CRUZ GUZMAN"/>
    <m/>
    <s v="CXP00065104"/>
    <d v="2016-11-18T00:00:00"/>
    <s v="CONTR.0151-8"/>
    <s v="ALQUILER LOCAL,CORRESP.MES DE NOVIEMBRE 2016"/>
    <n v="-33040"/>
    <n v="-33040"/>
  </r>
  <r>
    <x v="0"/>
    <s v="Cuenta de proveedor"/>
    <s v="00113549752"/>
    <s v="YURIBEL ISABEL CABRERA JIMENEZ"/>
    <m/>
    <s v="PI015374"/>
    <d v="2016-11-21T00:00:00"/>
    <s v="OFIC.DGMIE#1047-2016"/>
    <s v="CONSTRUCCION DE SEIS(6)AULAS DE EMERGENCIA.DISTRITO 03-02"/>
    <n v="-1930935.42"/>
    <n v="-1930935.42"/>
  </r>
  <r>
    <x v="0"/>
    <s v="Cuenta de proveedor"/>
    <s v="130743721"/>
    <s v="SUPLITODO LOS PEÑA SRL."/>
    <s v="Cheque"/>
    <s v="CXP00065130"/>
    <d v="2016-11-21T00:00:00"/>
    <s v="A010010011500000158"/>
    <s v="ADQUISICION DE LAPICEROS E IMPRESION DE CARPETAS"/>
    <n v="-365002.32"/>
    <n v="-365002.32"/>
  </r>
  <r>
    <x v="0"/>
    <s v="Cuenta de proveedor"/>
    <s v="130662142"/>
    <s v="MOBINOX, SRL"/>
    <m/>
    <s v="CXP00065189"/>
    <d v="2016-11-24T00:00:00"/>
    <s v="11500000018nula"/>
    <s v="ADQUISICION DE PUPITRES, CONTR. 2878"/>
    <n v="-1246080"/>
    <n v="-1246080"/>
  </r>
  <r>
    <x v="0"/>
    <s v="Cuenta de proveedor"/>
    <s v="130662142"/>
    <s v="MOBINOX, SRL"/>
    <m/>
    <s v="MIED-163945"/>
    <d v="2016-11-24T00:00:00"/>
    <s v="11500000018nula"/>
    <s v="A010010011500000018"/>
    <n v="249216"/>
    <n v="249216"/>
  </r>
  <r>
    <x v="2"/>
    <s v="Cuenta de proveedor"/>
    <s v="430093297"/>
    <s v="CORPORACIÓN DEL ACUEDUCTO Y ALCANTARILLADO DE LA VEGA"/>
    <m/>
    <s v="CXP00069509"/>
    <d v="2016-11-24T00:00:00"/>
    <s v="OFIC. DGA #886/2016"/>
    <s v="SERV. AGUA POTABLE A ÑAS ESC. UBICADAS EN LA VEGA, DIC/2015"/>
    <n v="-204153"/>
    <n v="-204153"/>
  </r>
  <r>
    <x v="0"/>
    <s v="Cuenta de proveedor"/>
    <s v="130508704"/>
    <s v="SAICORP DOMINICANA  S.R.L."/>
    <s v="Libramiento"/>
    <s v="CXP00065243"/>
    <d v="2016-11-29T00:00:00"/>
    <s v="A010010011500000045"/>
    <s v="ADQUISICION DE MOBILIARIO ESCOLAR"/>
    <n v="-879572"/>
    <n v="-703657.6"/>
  </r>
  <r>
    <x v="0"/>
    <s v="Cuenta de proveedor"/>
    <s v="130508704"/>
    <s v="SAICORP DOMINICANA  S.R.L."/>
    <s v="Libramiento"/>
    <s v="CXP00065244"/>
    <d v="2016-11-29T00:00:00"/>
    <s v="A010010011500000046"/>
    <s v="ADQUISICION DE MOBILIARIO ESCOLAR"/>
    <n v="-879572"/>
    <n v="-703657.6"/>
  </r>
  <r>
    <x v="0"/>
    <s v="Cuenta de proveedor"/>
    <s v="130508704"/>
    <s v="SAICORP DOMINICANA  S.R.L."/>
    <s v="Libramiento"/>
    <s v="CXP00065245"/>
    <d v="2016-11-29T00:00:00"/>
    <s v="A010010011500000047"/>
    <s v="ADQUISICION DE MOBILIARIO ESCOLAR"/>
    <n v="-879572"/>
    <n v="-703657.6"/>
  </r>
  <r>
    <x v="0"/>
    <s v="Cuenta de proveedor"/>
    <s v="130508704"/>
    <s v="SAICORP DOMINICANA  S.R.L."/>
    <s v="Libramiento"/>
    <s v="CXP00065246"/>
    <d v="2016-11-29T00:00:00"/>
    <s v="A010010011500000048"/>
    <s v="ADQUISICION DE MOBILIARIO ESCOLAR"/>
    <n v="-606904.68000000005"/>
    <n v="-485523.74"/>
  </r>
  <r>
    <x v="0"/>
    <s v="Cuenta de proveedor"/>
    <s v="401517078"/>
    <s v="TESORERIA DE LA SEGURIDAD SOCIAL"/>
    <m/>
    <s v="ED00009653"/>
    <d v="2016-11-30T00:00:00"/>
    <m/>
    <s v="SEGURO FAM.  DE SALUD, SERV. PRESTADOS SEPT-NOV. 2016"/>
    <n v="-29883.32"/>
    <n v="-29883.32"/>
  </r>
  <r>
    <x v="0"/>
    <s v="Cuenta de proveedor"/>
    <s v="401517078"/>
    <s v="TESORERIA DE LA SEGURIDAD SOCIAL"/>
    <m/>
    <s v="ED00009654"/>
    <d v="2016-11-30T00:00:00"/>
    <m/>
    <s v="SEGURO DE PENSIONES, SERV. PRESTADOS SEPT-NOV. 2016"/>
    <n v="-27524.11"/>
    <n v="-27524.11"/>
  </r>
  <r>
    <x v="2"/>
    <s v="Cuenta de proveedor"/>
    <s v="01900021674"/>
    <s v="VICTOR MANUEL FELIZ TRINIDAD"/>
    <m/>
    <s v="ED00009779"/>
    <d v="2016-11-30T00:00:00"/>
    <m/>
    <s v="SUELDOS, SERV. PRESTADOS MESES DE SEPT-NOV. 2016"/>
    <n v="-27890.52"/>
    <n v="-27890.52"/>
  </r>
  <r>
    <x v="2"/>
    <s v="Cuenta de proveedor"/>
    <s v="406000109"/>
    <s v="AYUNTAMIENTO DE MOCA"/>
    <m/>
    <s v="CXP00065339"/>
    <d v="2016-12-02T00:00:00"/>
    <s v="DGA NO. 666-2016"/>
    <s v="SERVICIO ASEO URBANO A RECINTOS ESCOLARES DEL MUNIC. DE MOCA"/>
    <n v="-24000"/>
    <n v="-24000"/>
  </r>
  <r>
    <x v="0"/>
    <s v="Cuenta de proveedor"/>
    <s v="130018707"/>
    <s v="CARVAJAL BUS SRL"/>
    <s v="Cheque"/>
    <s v="NCR0000131"/>
    <d v="2016-12-05T00:00:00"/>
    <s v="A11500001391-NULA"/>
    <s v="ANULADA CAMBIO DE FACTURA POR ITBIS"/>
    <n v="684000"/>
    <n v="684000"/>
  </r>
  <r>
    <x v="2"/>
    <s v="Cuenta de proveedor"/>
    <s v="430093297"/>
    <s v="CORPORACIÓN DEL ACUEDUCTO Y ALCANTARILLADO DE LA VEGA"/>
    <m/>
    <s v="CXP00065387"/>
    <d v="2016-12-06T00:00:00"/>
    <s v="DGA NO. 657-2016"/>
    <s v="SERVICIO DE AGUA POTABLE MES DE MAYO 2016"/>
    <n v="-189848"/>
    <n v="-189848"/>
  </r>
  <r>
    <x v="0"/>
    <s v="Cuenta de proveedor"/>
    <s v="131112341"/>
    <s v="CUCINA DI YARI, SRL"/>
    <m/>
    <s v="CXP00069319"/>
    <d v="2016-12-07T00:00:00"/>
    <s v="A010010011500000167"/>
    <s v="CONTRATACION DE SERVICIOS DE A..DE ALIMENTOS Y BEB"/>
    <n v="-180433.8"/>
    <n v="-180433.8"/>
  </r>
  <r>
    <x v="0"/>
    <s v="Cuenta de proveedor"/>
    <s v="131414664"/>
    <s v="TALLERES MAÑECO MINAYA, SRL"/>
    <m/>
    <s v="CXP00065413"/>
    <d v="2016-12-07T00:00:00"/>
    <s v="A010010011500000033"/>
    <s v="REPARACIÓN Y MANT. DE VEHÍCULOS"/>
    <n v="-32432.3"/>
    <n v="-32432.3"/>
  </r>
  <r>
    <x v="0"/>
    <s v="Cuenta de proveedor"/>
    <s v="131414664"/>
    <s v="TALLERES MAÑECO MINAYA, SRL"/>
    <m/>
    <s v="CXP00065414"/>
    <d v="2016-12-07T00:00:00"/>
    <s v="A010010011500000034"/>
    <s v="REPARACIÓN Y MANT. DE VEHÍCULOS"/>
    <n v="-23517.4"/>
    <n v="-23517.4"/>
  </r>
  <r>
    <x v="0"/>
    <s v="Cuenta de proveedor"/>
    <s v="131414664"/>
    <s v="TALLERES MAÑECO MINAYA, SRL"/>
    <m/>
    <s v="CXP00065415"/>
    <d v="2016-12-07T00:00:00"/>
    <s v="A010010011500000035"/>
    <s v="REPARACIÓN Y MANT. DE VEHÍCULOS"/>
    <n v="-30621"/>
    <n v="-30621"/>
  </r>
  <r>
    <x v="0"/>
    <s v="Cuenta de proveedor"/>
    <s v="131414664"/>
    <s v="TALLERES MAÑECO MINAYA, SRL"/>
    <m/>
    <s v="CXP00065416"/>
    <d v="2016-12-07T00:00:00"/>
    <s v="A010010011500000036"/>
    <s v="REPARACIÓN Y MANT. DE VEHÍCULOS"/>
    <n v="-15499.3"/>
    <n v="-15499.3"/>
  </r>
  <r>
    <x v="2"/>
    <s v="Cuenta de proveedor"/>
    <s v="411000476"/>
    <s v="AYUNTAMIENTO SAN PEDRO DE MACORIS"/>
    <m/>
    <s v="CXP00065408"/>
    <d v="2016-12-07T00:00:00"/>
    <s v="A10010011500000025"/>
    <s v="SERV. BÁSICOS (RESIDUOS SÓLIDOS), MES DE JULIO/2016"/>
    <n v="-77000"/>
    <n v="-77000"/>
  </r>
  <r>
    <x v="2"/>
    <s v="Cuenta de proveedor"/>
    <s v="101598883"/>
    <s v="COMPANIA DE LUZ Y FUERZA DE LAS TERRENAS, S.A."/>
    <m/>
    <s v="CXP00067633"/>
    <d v="2016-12-14T00:00:00"/>
    <s v="A010010011500003403"/>
    <s v="SERVICIO DE ENERGIA ELECTRICA.OCTUBRE/2016-ESC.LAS TERRENAS"/>
    <n v="-299.57"/>
    <n v="-14.98"/>
  </r>
  <r>
    <x v="0"/>
    <s v="Cuenta de proveedor"/>
    <s v="130933901"/>
    <s v="POHUT COMERCIAL, SRL"/>
    <m/>
    <s v="NCR0000232"/>
    <d v="2016-12-15T00:00:00"/>
    <s v="A11500000028-NULA"/>
    <s v="ANULADA PORQUE SE FACTURO SIN ANTICIPO"/>
    <n v="1947000"/>
    <n v="1947000"/>
  </r>
  <r>
    <x v="2"/>
    <s v="Cuenta de proveedor"/>
    <s v="430093297"/>
    <s v="CORPORACIÓN DEL ACUEDUCTO Y ALCANTARILLADO DE LA VEGA"/>
    <m/>
    <s v="PI016803"/>
    <d v="2016-12-16T00:00:00"/>
    <s v="DGA NO. 926-16"/>
    <s v="SERVICIO DE AGUA POTABLE, FEBRERO 2015"/>
    <n v="-245789"/>
    <n v="-245789"/>
  </r>
  <r>
    <x v="1"/>
    <s v="Cuenta de proveedor"/>
    <s v="06600242207"/>
    <s v="SERGIO MICHEL BELTRAN CALCAÑO"/>
    <m/>
    <s v="CXP00065626"/>
    <d v="2016-12-20T00:00:00"/>
    <s v="CONTR.0473-7"/>
    <s v="ALQUILER LOCAL,CORRESP. MES DE DICIEMBRE 2016"/>
    <n v="-12980"/>
    <n v="-12980"/>
  </r>
  <r>
    <x v="1"/>
    <s v="Cuenta de proveedor"/>
    <s v="11600016387"/>
    <s v="RINALDO ESTEBAN CRUZ GUZMAN"/>
    <m/>
    <s v="CXP00065623"/>
    <d v="2016-12-20T00:00:00"/>
    <s v="CONTR.0151-9"/>
    <s v="ALQUILER LOCAL,CORRESP. MES DE DICIEMBRE 2016"/>
    <n v="-33040"/>
    <n v="-33040"/>
  </r>
  <r>
    <x v="0"/>
    <s v="Cuenta de proveedor"/>
    <s v="11000011202"/>
    <s v="ROSITA ENCARNACION DE LOS SANTOS."/>
    <m/>
    <s v="CXP00065688"/>
    <d v="2016-12-21T00:00:00"/>
    <s v="OFIC. R10 No.0016/16"/>
    <s v="ALMUERZO NAVIDEÑO PAR EL PERSONAL DE LA  REGIONAL 10"/>
    <n v="-66080"/>
    <n v="-66080"/>
  </r>
  <r>
    <x v="2"/>
    <s v="Cuenta de proveedor"/>
    <s v="401505411"/>
    <s v="INSTITUTO DE TASADORES DOMINICANOS, INC."/>
    <m/>
    <s v="PI015469"/>
    <d v="2016-12-21T00:00:00"/>
    <s v="A010010011500000030"/>
    <s v="CURSO TASACION DE BIENES RAICES"/>
    <n v="-100000"/>
    <n v="-100000"/>
  </r>
  <r>
    <x v="0"/>
    <s v="Cuenta de proveedor"/>
    <s v="130307148"/>
    <s v="UNIRADIO, SRL"/>
    <s v="Cheque"/>
    <s v="CXP00065737"/>
    <d v="2016-12-26T00:00:00"/>
    <s v="A010010011500000023"/>
    <s v="SERVICIO DE PUBLICIDAD COLOCADA EN LOS MEDIOS DE R"/>
    <n v="-2805450"/>
    <n v="-2805450"/>
  </r>
  <r>
    <x v="0"/>
    <s v="Cuenta de proveedor"/>
    <s v="101171111"/>
    <s v="PLAZA LAMA S. A."/>
    <s v="Libramiento"/>
    <s v="CXP00081438"/>
    <d v="2016-12-30T00:00:00"/>
    <s v="A030020021500001095"/>
    <s v="ADQUISICION DE BONOS"/>
    <n v="-730000"/>
    <n v="-730000"/>
  </r>
  <r>
    <x v="2"/>
    <s v="Cuenta de proveedor"/>
    <s v="405051711"/>
    <s v="CORAAPPLATA"/>
    <m/>
    <s v="CXP00065806"/>
    <d v="2016-12-30T00:00:00"/>
    <s v="OFIC.DGA No. 641./16"/>
    <s v="SERVICIOS BÁSICOS (AGUA), CORRESP. AL MES DE JUNIO/2016"/>
    <n v="-11692"/>
    <n v="-11692"/>
  </r>
  <r>
    <x v="0"/>
    <s v="Cuenta de proveedor"/>
    <s v="131185533"/>
    <s v="GRUPO ABREGO, SRL"/>
    <m/>
    <s v="CXP00068634"/>
    <d v="2017-01-05T00:00:00"/>
    <s v="A010010011500000003"/>
    <s v="ADQUISICION DE MOBILIARIO ESCOLAR AÑO 2015-2016."/>
    <n v="-6461385"/>
    <n v="-985635"/>
  </r>
  <r>
    <x v="0"/>
    <s v="Cuenta de proveedor"/>
    <s v="03104268192"/>
    <s v="EDDY MIGUEL DIAZ JAQUEZ"/>
    <m/>
    <s v="CXP00066062"/>
    <d v="2017-01-11T00:00:00"/>
    <s v="CONTR. 0070-1"/>
    <s v="CUBICACION # 1"/>
    <n v="-7449995.4800000004"/>
    <n v="-110689.16"/>
  </r>
  <r>
    <x v="2"/>
    <s v="Cuenta de proveedor"/>
    <s v="401007339"/>
    <s v="MINISTERIO DE EDUCACION"/>
    <m/>
    <s v="PI016442"/>
    <d v="2017-01-12T00:00:00"/>
    <s v="DGMIE # 0048"/>
    <s v="SOLICITUD VIATICOS SUJETO A LIQUIDACION"/>
    <n v="-17400"/>
    <n v="-17400"/>
  </r>
  <r>
    <x v="0"/>
    <s v="Cuenta de proveedor"/>
    <s v="115022836"/>
    <s v="COMUNICACIONES SOCIALES Y ASESORIA, S.R.L.COSOASA ."/>
    <s v="Cheque"/>
    <s v="CXP00067133"/>
    <d v="2017-01-17T00:00:00"/>
    <s v="A010010011500006384"/>
    <s v="TRANSM.EN VIVO, INAUGU. ESC. MARÍA DE JESÚS CABRE"/>
    <n v="-722632"/>
    <n v="-300000"/>
  </r>
  <r>
    <x v="0"/>
    <s v="Cuenta de proveedor"/>
    <s v="401517078"/>
    <s v="TESORERIA DE LA SEGURIDAD SOCIAL"/>
    <m/>
    <s v="ED00009745"/>
    <d v="2017-01-17T00:00:00"/>
    <m/>
    <s v="SEGURO FAM.  DE SALUD, SERV. PRESTADOS, OCT.-DIC. 2016"/>
    <n v="-4250.88"/>
    <n v="-4250.88"/>
  </r>
  <r>
    <x v="0"/>
    <s v="Cuenta de proveedor"/>
    <s v="401517078"/>
    <s v="TESORERIA DE LA SEGURIDAD SOCIAL"/>
    <m/>
    <s v="ED00009746"/>
    <d v="2017-01-17T00:00:00"/>
    <m/>
    <s v="SEGURO DE PENSIONES, SERV. PRESTADOS, OCT.-DIC. 2016"/>
    <n v="-3753.96"/>
    <n v="-3753.96"/>
  </r>
  <r>
    <x v="0"/>
    <s v="Cuenta de proveedor"/>
    <s v="130307148"/>
    <s v="UNIRADIO, SRL"/>
    <s v="Cheque"/>
    <s v="CXP00066130"/>
    <d v="2017-01-18T00:00:00"/>
    <s v="A010010011500000024"/>
    <s v="SERVICIOS DE PUBLICIDAD"/>
    <n v="-2805450"/>
    <n v="-2805450"/>
  </r>
  <r>
    <x v="0"/>
    <s v="Cuenta de proveedor"/>
    <s v="115022836"/>
    <s v="COMUNICACIONES SOCIALES Y ASESORIA, S.R.L.COSOASA ."/>
    <s v="Cheque"/>
    <s v="CXP00067135"/>
    <d v="2017-01-19T00:00:00"/>
    <s v="A010010011500006386"/>
    <s v="TRANSM.EN VIVO, INAUGU. C. DE ATENCIÓN A LA PRIM."/>
    <n v="-722632"/>
    <n v="-300000"/>
  </r>
  <r>
    <x v="2"/>
    <s v="Cuenta de proveedor"/>
    <s v="00113736821"/>
    <s v="RAMON E. CASTILLO B."/>
    <m/>
    <s v="PI015553"/>
    <d v="2017-01-19T00:00:00"/>
    <s v="OFIC.EA-082-2016"/>
    <s v="VIATICOS A LA REGIONAL DE COTUI A EFECTUAR LA ENTREGA DE BAN"/>
    <n v="-1950"/>
    <n v="-1950"/>
  </r>
  <r>
    <x v="0"/>
    <s v="Cuenta de proveedor"/>
    <s v="115022836"/>
    <s v="COMUNICACIONES SOCIALES Y ASESORIA, S.R.L.COSOASA ."/>
    <s v="Cheque"/>
    <s v="CXP00067137"/>
    <d v="2017-01-20T00:00:00"/>
    <s v="A010010011500006388"/>
    <s v="TRANSM.EN VIVO, INAUGU. C.E. GREGORIO URBANO GILBE"/>
    <n v="-722632"/>
    <n v="-300000"/>
  </r>
  <r>
    <x v="0"/>
    <s v="Cuenta de proveedor"/>
    <s v="115022836"/>
    <s v="COMUNICACIONES SOCIALES Y ASESORIA, S.R.L.COSOASA ."/>
    <s v="Cheque"/>
    <s v="CXP00067141"/>
    <d v="2017-01-26T00:00:00"/>
    <s v="A010010011500006392"/>
    <s v="TRANSM.EN VIVO, INAUGU. ESC.B. VICTORIANA SENCIÓN"/>
    <n v="-722632"/>
    <n v="-300000"/>
  </r>
  <r>
    <x v="0"/>
    <s v="Cuenta de proveedor"/>
    <s v="101869755"/>
    <s v="SERVICIO SISTEMA MOTRIZ A M G, EIRL"/>
    <s v="Libramiento"/>
    <s v="CXP00066263"/>
    <d v="2017-01-31T00:00:00"/>
    <s v="A010010011500009227"/>
    <s v="REPARACIÓN Y MANTEN. DE VEHÍCULOS"/>
    <n v="-15670.4"/>
    <n v="-15670.4"/>
  </r>
  <r>
    <x v="0"/>
    <s v="Cuenta de proveedor"/>
    <s v="101869755"/>
    <s v="SERVICIO SISTEMA MOTRIZ A M G, EIRL"/>
    <s v="Libramiento"/>
    <s v="CXP00066264"/>
    <d v="2017-01-31T00:00:00"/>
    <s v="A010010011500009228"/>
    <s v="REPARACIÓN Y MANTEN. DE VEHÍCULOS"/>
    <n v="-54012.85"/>
    <n v="-54012.85"/>
  </r>
  <r>
    <x v="0"/>
    <s v="Cuenta de proveedor"/>
    <s v="101869755"/>
    <s v="SERVICIO SISTEMA MOTRIZ A M G, EIRL"/>
    <s v="Libramiento"/>
    <s v="CXP00066265"/>
    <d v="2017-01-31T00:00:00"/>
    <s v="A010010011500009229"/>
    <s v="REPARACIÓN Y MANTEN. DE VEHÍCULOS"/>
    <n v="-11386.22"/>
    <n v="-11386.22"/>
  </r>
  <r>
    <x v="0"/>
    <s v="Cuenta de proveedor"/>
    <s v="101869755"/>
    <s v="SERVICIO SISTEMA MOTRIZ A M G, EIRL"/>
    <s v="Libramiento"/>
    <s v="CXP00066266"/>
    <d v="2017-01-31T00:00:00"/>
    <s v="A010010011500009230"/>
    <s v="REPARACIÓN Y MANTEN. DE VEHÍCULOS"/>
    <n v="-10572.02"/>
    <n v="-10572.02"/>
  </r>
  <r>
    <x v="0"/>
    <s v="Cuenta de proveedor"/>
    <s v="101869755"/>
    <s v="SERVICIO SISTEMA MOTRIZ A M G, EIRL"/>
    <s v="Libramiento"/>
    <s v="CXP00066267"/>
    <d v="2017-01-31T00:00:00"/>
    <s v="A010010011500009231"/>
    <s v="REPARACIÓN Y MANTEN. DE VEHÍCULOS"/>
    <n v="-10202.68"/>
    <n v="-10202.68"/>
  </r>
  <r>
    <x v="0"/>
    <s v="Cuenta de proveedor"/>
    <s v="101869755"/>
    <s v="SERVICIO SISTEMA MOTRIZ A M G, EIRL"/>
    <s v="Libramiento"/>
    <s v="CXP00066270"/>
    <d v="2017-01-31T00:00:00"/>
    <s v="A010010011500009232"/>
    <s v="REPARACIÓN Y MANTEN. DE VEHÍCULOS"/>
    <n v="-14050.66"/>
    <n v="-14050.66"/>
  </r>
  <r>
    <x v="0"/>
    <s v="Cuenta de proveedor"/>
    <s v="101869755"/>
    <s v="SERVICIO SISTEMA MOTRIZ A M G, EIRL"/>
    <s v="Libramiento"/>
    <s v="CXP00066271"/>
    <d v="2017-01-31T00:00:00"/>
    <s v="A010010011500009234"/>
    <s v="REPARACIÓN Y MANTEN. DE VEHÍCULOS"/>
    <n v="-17280.39"/>
    <n v="-17280.39"/>
  </r>
  <r>
    <x v="0"/>
    <s v="Cuenta de proveedor"/>
    <s v="101869755"/>
    <s v="SERVICIO SISTEMA MOTRIZ A M G, EIRL"/>
    <s v="Libramiento"/>
    <s v="CXP00066272"/>
    <d v="2017-01-31T00:00:00"/>
    <s v="A010010011500009235"/>
    <s v="REPARACIÓN Y MANTEN. DE VEHÍCULOS"/>
    <n v="-8323.7199999999993"/>
    <n v="-8323.7199999999993"/>
  </r>
  <r>
    <x v="0"/>
    <s v="Cuenta de proveedor"/>
    <s v="101869755"/>
    <s v="SERVICIO SISTEMA MOTRIZ A M G, EIRL"/>
    <s v="Libramiento"/>
    <s v="CXP00066273"/>
    <d v="2017-01-31T00:00:00"/>
    <s v="A010010011500009237"/>
    <s v="REPARACIÓN Y MANTEN. DE VEHÍCULOS"/>
    <n v="-12219.91"/>
    <n v="-12219.91"/>
  </r>
  <r>
    <x v="0"/>
    <s v="Cuenta de proveedor"/>
    <s v="101869755"/>
    <s v="SERVICIO SISTEMA MOTRIZ A M G, EIRL"/>
    <s v="Libramiento"/>
    <s v="CXP00066275"/>
    <d v="2017-01-31T00:00:00"/>
    <s v="A010010011500009239"/>
    <s v="REPARACIÓN Y MANTEN. DE VEHÍCULOS"/>
    <n v="-21782.66"/>
    <n v="-21782.66"/>
  </r>
  <r>
    <x v="0"/>
    <s v="Cuenta de proveedor"/>
    <s v="101869755"/>
    <s v="SERVICIO SISTEMA MOTRIZ A M G, EIRL"/>
    <s v="Libramiento"/>
    <s v="CXP00066276"/>
    <d v="2017-01-31T00:00:00"/>
    <s v="A010010011500009240"/>
    <s v="REPARACIÓN Y MANTEN. DE VEHÍCULOS"/>
    <n v="-19130.89"/>
    <n v="-19130.89"/>
  </r>
  <r>
    <x v="0"/>
    <s v="Cuenta de proveedor"/>
    <s v="101869755"/>
    <s v="SERVICIO SISTEMA MOTRIZ A M G, EIRL"/>
    <s v="Libramiento"/>
    <s v="CXP00066277"/>
    <d v="2017-01-31T00:00:00"/>
    <s v="A010010011500009241"/>
    <s v="REPARACIÓN Y MANTEN. DE VEHÍCULOS"/>
    <n v="-21825.23"/>
    <n v="-21825.23"/>
  </r>
  <r>
    <x v="0"/>
    <s v="Cuenta de proveedor"/>
    <s v="101869755"/>
    <s v="SERVICIO SISTEMA MOTRIZ A M G, EIRL"/>
    <s v="Libramiento"/>
    <s v="CXP00066278"/>
    <d v="2017-01-31T00:00:00"/>
    <s v="A010010011500009242"/>
    <s v="REPARACIÓN Y MANTEN. DE VEHÍCULOS"/>
    <n v="-11151.12"/>
    <n v="-11151.12"/>
  </r>
  <r>
    <x v="0"/>
    <s v="Cuenta de proveedor"/>
    <s v="101869755"/>
    <s v="SERVICIO SISTEMA MOTRIZ A M G, EIRL"/>
    <s v="Libramiento"/>
    <s v="CXP00066279"/>
    <d v="2017-01-31T00:00:00"/>
    <s v="A010010011500009243"/>
    <s v="REPARACIÓN Y MANTEN. DE VEHÍCULOS"/>
    <n v="-12813.62"/>
    <n v="-12813.62"/>
  </r>
  <r>
    <x v="0"/>
    <s v="Cuenta de proveedor"/>
    <s v="101869755"/>
    <s v="SERVICIO SISTEMA MOTRIZ A M G, EIRL"/>
    <s v="Libramiento"/>
    <s v="CXP00066280"/>
    <d v="2017-01-31T00:00:00"/>
    <s v="A010010011500009244"/>
    <s v="REPARACIÓN Y MANTEN. DE VEHÍCULOS"/>
    <n v="-13261.81"/>
    <n v="-13261.81"/>
  </r>
  <r>
    <x v="0"/>
    <s v="Cuenta de proveedor"/>
    <s v="101869755"/>
    <s v="SERVICIO SISTEMA MOTRIZ A M G, EIRL"/>
    <s v="Libramiento"/>
    <s v="CXP00066281"/>
    <d v="2017-01-31T00:00:00"/>
    <s v="A010010011500009245"/>
    <s v="REPARACIÓN Y MANTEN. DE VEHÍCULOS"/>
    <n v="-15082.87"/>
    <n v="-15082.87"/>
  </r>
  <r>
    <x v="0"/>
    <s v="Cuenta de proveedor"/>
    <s v="101869755"/>
    <s v="SERVICIO SISTEMA MOTRIZ A M G, EIRL"/>
    <s v="Libramiento"/>
    <s v="CXP00066282"/>
    <d v="2017-01-31T00:00:00"/>
    <s v="A010010011500009246"/>
    <s v="REPARACIÓN Y MANTEN. DE VEHÍCULOS"/>
    <n v="-53665.33"/>
    <n v="-35749.75"/>
  </r>
  <r>
    <x v="0"/>
    <s v="Cuenta de proveedor"/>
    <s v="101869755"/>
    <s v="SERVICIO SISTEMA MOTRIZ A M G, EIRL"/>
    <s v="Libramiento"/>
    <s v="CXP00066283"/>
    <d v="2017-01-31T00:00:00"/>
    <s v="A010010011500009247"/>
    <s v="REPARACIÓN Y MANTEN. DE VEHÍCULOS"/>
    <n v="-27016.69"/>
    <n v="-27016.69"/>
  </r>
  <r>
    <x v="0"/>
    <s v="Cuenta de proveedor"/>
    <s v="101869755"/>
    <s v="SERVICIO SISTEMA MOTRIZ A M G, EIRL"/>
    <s v="Libramiento"/>
    <s v="CXP00066284"/>
    <d v="2017-01-31T00:00:00"/>
    <s v="A010010011500009248"/>
    <s v="REPARACIÓN Y MANTEN. DE VEHÍCULOS"/>
    <n v="-81261.88"/>
    <n v="-81261.88"/>
  </r>
  <r>
    <x v="0"/>
    <s v="Cuenta de proveedor"/>
    <s v="101869755"/>
    <s v="SERVICIO SISTEMA MOTRIZ A M G, EIRL"/>
    <s v="Libramiento"/>
    <s v="CXP00066286"/>
    <d v="2017-01-31T00:00:00"/>
    <s v="A010010011500009249"/>
    <s v="REPARACIÓN Y MANTEN. DE VEHÍCULOS"/>
    <n v="-98860.84"/>
    <n v="-98860.84"/>
  </r>
  <r>
    <x v="0"/>
    <s v="Cuenta de proveedor"/>
    <s v="101869755"/>
    <s v="SERVICIO SISTEMA MOTRIZ A M G, EIRL"/>
    <s v="Libramiento"/>
    <s v="CXP00066287"/>
    <d v="2017-01-31T00:00:00"/>
    <s v="A010010011500009250"/>
    <s v="REPARACIÓN Y MANTEN. DE VEHÍCULOS"/>
    <n v="-42910.7"/>
    <n v="-42910.7"/>
  </r>
  <r>
    <x v="0"/>
    <s v="Cuenta de proveedor"/>
    <s v="101869755"/>
    <s v="SERVICIO SISTEMA MOTRIZ A M G, EIRL"/>
    <s v="Libramiento"/>
    <s v="CXP00066288"/>
    <d v="2017-01-31T00:00:00"/>
    <s v="A010010011500009251"/>
    <s v="REPARACIÓN Y MANTEN. DE VEHÍCULOS"/>
    <n v="-100355.7"/>
    <n v="-100355.7"/>
  </r>
  <r>
    <x v="0"/>
    <s v="Cuenta de proveedor"/>
    <s v="101869755"/>
    <s v="SERVICIO SISTEMA MOTRIZ A M G, EIRL"/>
    <s v="Libramiento"/>
    <s v="CXP00066289"/>
    <d v="2017-01-31T00:00:00"/>
    <s v="A010010011500009233"/>
    <s v="REPARACIÓN Y MANTEN. DE VEHÍCULOS"/>
    <n v="-13166.84"/>
    <n v="-13166.84"/>
  </r>
  <r>
    <x v="0"/>
    <s v="Cuenta de proveedor"/>
    <s v="101869755"/>
    <s v="SERVICIO SISTEMA MOTRIZ A M G, EIRL"/>
    <s v="Libramiento"/>
    <s v="CXP00066290"/>
    <d v="2017-01-31T00:00:00"/>
    <s v="A010010011500009236"/>
    <s v="REPARACIÓN Y MANTEN. DE VEHÍCULOS"/>
    <n v="-9938.2000000000007"/>
    <n v="-9938.2000000000007"/>
  </r>
  <r>
    <x v="0"/>
    <s v="Cuenta de proveedor"/>
    <s v="101869755"/>
    <s v="SERVICIO SISTEMA MOTRIZ A M G, EIRL"/>
    <s v="Libramiento"/>
    <s v="CXP00066291"/>
    <d v="2017-01-31T00:00:00"/>
    <s v="A010010011500009238"/>
    <s v="REPARACIÓN Y MANTEN. DE VEHÍCULOS"/>
    <n v="-16329.97"/>
    <n v="-16329.97"/>
  </r>
  <r>
    <x v="0"/>
    <s v="Cuenta de proveedor"/>
    <s v="115022836"/>
    <s v="COMUNICACIONES SOCIALES Y ASESORIA, S.R.L.COSOASA ."/>
    <s v="Cheque"/>
    <s v="CXP00067143"/>
    <d v="2017-01-31T00:00:00"/>
    <s v="A010010011500006394"/>
    <s v="TRANSM.EN VIVO, INAUGU. LIC. GREGORIO LUPERON"/>
    <n v="-722632"/>
    <n v="-300000"/>
  </r>
  <r>
    <x v="0"/>
    <s v="Cuenta de proveedor"/>
    <s v="115022836"/>
    <s v="COMUNICACIONES SOCIALES Y ASESORIA, S.R.L.COSOASA ."/>
    <s v="Cheque"/>
    <s v="CXP00067145"/>
    <d v="2017-02-02T00:00:00"/>
    <s v="A010010011500006396"/>
    <s v="TRANSM.EN VIVO, INAUGU. C. E.MARÍA LEAQUINA RODRIG"/>
    <n v="-722632"/>
    <n v="-300000"/>
  </r>
  <r>
    <x v="0"/>
    <s v="Cuenta de proveedor"/>
    <s v="115022836"/>
    <s v="COMUNICACIONES SOCIALES Y ASESORIA, S.R.L.COSOASA ."/>
    <s v="Cheque"/>
    <s v="CXP00067147"/>
    <d v="2017-02-03T00:00:00"/>
    <s v="A010010011500006398"/>
    <s v="TRANSM.EN VIVO, INAUGU. LIC. KELVIN OBRERO DE PAZ"/>
    <n v="-722632"/>
    <n v="-300000"/>
  </r>
  <r>
    <x v="0"/>
    <s v="Cuenta de proveedor"/>
    <s v="115022836"/>
    <s v="COMUNICACIONES SOCIALES Y ASESORIA, S.R.L.COSOASA ."/>
    <s v="Cheque"/>
    <s v="CXP00067149"/>
    <d v="2017-02-07T00:00:00"/>
    <s v="A010010011500006400"/>
    <s v="TRANSM.EN VIVO, INAUGU. C.E. EMMA R. SÁNCHEZ FERNA"/>
    <n v="-722632"/>
    <n v="-300000"/>
  </r>
  <r>
    <x v="0"/>
    <s v="Cuenta de proveedor"/>
    <s v="401517078"/>
    <s v="TESORERIA DE LA SEGURIDAD SOCIAL"/>
    <m/>
    <s v="ED00009878"/>
    <d v="2017-02-09T00:00:00"/>
    <m/>
    <s v="SEGURO FAM.  DE SALUD, SUELDOS DEJADOS DE PERC. MAYO-DIC/16"/>
    <n v="-11450.15"/>
    <n v="-11450.15"/>
  </r>
  <r>
    <x v="0"/>
    <s v="Cuenta de proveedor"/>
    <s v="401517078"/>
    <s v="TESORERIA DE LA SEGURIDAD SOCIAL"/>
    <m/>
    <s v="ED00009879"/>
    <d v="2017-02-09T00:00:00"/>
    <m/>
    <s v="SEGURO DE PENSIONES, SUELDOS DEJADOS DE PERC. MAYO-DIC/16"/>
    <n v="-13666.96"/>
    <n v="-13666.96"/>
  </r>
  <r>
    <x v="0"/>
    <s v="Cuenta de proveedor"/>
    <s v="115022836"/>
    <s v="COMUNICACIONES SOCIALES Y ASESORIA, S.R.L.COSOASA ."/>
    <s v="Cheque"/>
    <s v="CXP00067151"/>
    <d v="2017-02-10T00:00:00"/>
    <s v="A010010011500006402"/>
    <s v="TRANSM.EN VIVO, INAUGU. LIC. DON PEDRO MIR. LA URE"/>
    <n v="-722632"/>
    <n v="-300000"/>
  </r>
  <r>
    <x v="0"/>
    <s v="Cuenta de proveedor"/>
    <s v="130919429"/>
    <s v="LETREROS DEL CIBAO PF, SRL."/>
    <m/>
    <s v="CXP00066507"/>
    <d v="2017-02-10T00:00:00"/>
    <s v="A010010011500000553"/>
    <s v="ADQUISICION DE POLO-SHIRTS Y ARTICULOS PROMOCIONAL"/>
    <n v="-561267"/>
    <n v="-561267"/>
  </r>
  <r>
    <x v="2"/>
    <s v="Cuenta de proveedor"/>
    <s v="411000476"/>
    <s v="AYUNTAMIENTO SAN PEDRO DE MACORIS"/>
    <m/>
    <s v="CXP00069343"/>
    <d v="2017-02-10T00:00:00"/>
    <s v="A010010011500000048"/>
    <s v="SEV. RECOG. D. SÓLIDOS ESC. SAN P. MACORIS, FEBRERO/2014"/>
    <n v="-77000"/>
    <n v="-77000"/>
  </r>
  <r>
    <x v="1"/>
    <s v="Cuenta de proveedor"/>
    <s v="06600242207"/>
    <s v="SERGIO MICHEL BELTRAN CALCAÑO"/>
    <m/>
    <s v="CXP00066496"/>
    <d v="2017-02-10T00:00:00"/>
    <s v="CONTR.0473-8"/>
    <s v="ALQUILER LOCAL, MES DE ENERO/2017"/>
    <n v="-12980"/>
    <n v="-12980"/>
  </r>
  <r>
    <x v="0"/>
    <s v="Cuenta de proveedor"/>
    <s v="115022836"/>
    <s v="COMUNICACIONES SOCIALES Y ASESORIA, S.R.L.COSOASA ."/>
    <s v="Cheque"/>
    <s v="CXP00067153"/>
    <d v="2017-02-15T00:00:00"/>
    <s v="A010010011500006404"/>
    <s v="TRANSM.EN VIVO, INAUGU. C.E. YISEL DEL C. ARIAS VA"/>
    <n v="-722632"/>
    <n v="-234132"/>
  </r>
  <r>
    <x v="2"/>
    <s v="Cuenta de proveedor"/>
    <s v="411000476"/>
    <s v="AYUNTAMIENTO SAN PEDRO DE MACORIS"/>
    <m/>
    <s v="CXP00069349"/>
    <d v="2017-02-15T00:00:00"/>
    <s v="A010010011500000049"/>
    <s v="SERVICIO DE RECOGIDA DE BASURA ESC.PUBLIC.MES MARZO 2014"/>
    <n v="-77000"/>
    <n v="-77000"/>
  </r>
  <r>
    <x v="2"/>
    <s v="Cuenta de proveedor"/>
    <s v="110125372"/>
    <s v="EL PROGRESO DEL LIMON, S.R.L."/>
    <m/>
    <s v="CXP00069474"/>
    <d v="2017-02-17T00:00:00"/>
    <s v="A010010010500000102"/>
    <s v="SERVICIO DE ENERGIA ELECTRICA,MES DE ENERO 2015,ESC.DISTRITO"/>
    <n v="-4853.75"/>
    <n v="-4853.75"/>
  </r>
  <r>
    <x v="2"/>
    <s v="Cuenta de proveedor"/>
    <s v="110125372"/>
    <s v="EL PROGRESO DEL LIMON, S.R.L."/>
    <m/>
    <s v="CXP00069477"/>
    <d v="2017-02-17T00:00:00"/>
    <s v="A010010010500000105"/>
    <s v="SERVICIO DE ENERGIA ELECTRICA,MES DE ENERO 2015,ESC.DISTRITO"/>
    <n v="-1702"/>
    <n v="-1702"/>
  </r>
  <r>
    <x v="2"/>
    <s v="Cuenta de proveedor"/>
    <s v="110125372"/>
    <s v="EL PROGRESO DEL LIMON, S.R.L."/>
    <m/>
    <s v="CXP00069478"/>
    <d v="2017-02-17T00:00:00"/>
    <s v="A010010010500000108"/>
    <s v="SERVICIO DE ENERGIA ELECTRICA,MES DE ENERO 2015,ESC.DISTRITO"/>
    <n v="-4747.8500000000004"/>
    <n v="-4747.8500000000004"/>
  </r>
  <r>
    <x v="2"/>
    <s v="Cuenta de proveedor"/>
    <s v="110125372"/>
    <s v="EL PROGRESO DEL LIMON, S.R.L."/>
    <m/>
    <s v="CXP00069479"/>
    <d v="2017-02-17T00:00:00"/>
    <s v="A010010010500000109"/>
    <s v="SERVICIO DE ENERGIA ELECTRICA,MES DE ENERO 2015,ESC.DISTRITO"/>
    <n v="-1116.5"/>
    <n v="-1116.5"/>
  </r>
  <r>
    <x v="2"/>
    <s v="Cuenta de proveedor"/>
    <s v="110125372"/>
    <s v="EL PROGRESO DEL LIMON, S.R.L."/>
    <m/>
    <s v="CXP00069487"/>
    <d v="2017-02-17T00:00:00"/>
    <s v="A010010010500000110"/>
    <s v="SERVICIO DE ENERGIA ELECTRICA,MES DE ENERO 2015,ESC.DISTRITO"/>
    <n v="-2008.6"/>
    <n v="-2008.6"/>
  </r>
  <r>
    <x v="2"/>
    <s v="Cuenta de proveedor"/>
    <s v="110125372"/>
    <s v="EL PROGRESO DEL LIMON, S.R.L."/>
    <m/>
    <s v="CXP00069488"/>
    <d v="2017-02-17T00:00:00"/>
    <s v="A010010010500000112"/>
    <s v="SERVICIO DE ENERGIA ELECTRICA,MES DE ENERO 2015,ESC.DISTRITO"/>
    <n v="-3582.95"/>
    <n v="-3582.95"/>
  </r>
  <r>
    <x v="2"/>
    <s v="Cuenta de proveedor"/>
    <s v="110125372"/>
    <s v="EL PROGRESO DEL LIMON, S.R.L."/>
    <m/>
    <s v="CXP00069489"/>
    <d v="2017-02-17T00:00:00"/>
    <s v="A010010010500000106"/>
    <s v="SERVICIO DE ENERGIA ELECTRICA,MES DE ENERO 2015,ESC.DISTRITO"/>
    <n v="-1500"/>
    <n v="-1500"/>
  </r>
  <r>
    <x v="2"/>
    <s v="Cuenta de proveedor"/>
    <s v="110125372"/>
    <s v="EL PROGRESO DEL LIMON, S.R.L."/>
    <m/>
    <s v="CXP00069490"/>
    <d v="2017-02-17T00:00:00"/>
    <s v="A010010010500000107"/>
    <s v="SERVICIO DE ENERGIA ELECTRICA,MES DE ENERO 2015,ESC.DISTRITO"/>
    <n v="-1500"/>
    <n v="-1500"/>
  </r>
  <r>
    <x v="2"/>
    <s v="Cuenta de proveedor"/>
    <s v="110125372"/>
    <s v="EL PROGRESO DEL LIMON, S.R.L."/>
    <m/>
    <s v="CXP00069491"/>
    <d v="2017-02-17T00:00:00"/>
    <s v="A010010010500000115"/>
    <s v="SERVICIO DE ENERGIA ELECTRICA,MES FEBRERO 2015,ESC.DISTRITO"/>
    <n v="-5775"/>
    <n v="-5775"/>
  </r>
  <r>
    <x v="2"/>
    <s v="Cuenta de proveedor"/>
    <s v="110125372"/>
    <s v="EL PROGRESO DEL LIMON, S.R.L."/>
    <m/>
    <s v="CXP00069492"/>
    <d v="2017-02-17T00:00:00"/>
    <s v="A010010010500000118"/>
    <s v="SERVICIO DE ENERGIA ELECTRICA,MES FEBRERO 2015,ESC.DISTRITO"/>
    <n v="-1500"/>
    <n v="-1500"/>
  </r>
  <r>
    <x v="2"/>
    <s v="Cuenta de proveedor"/>
    <s v="110125372"/>
    <s v="EL PROGRESO DEL LIMON, S.R.L."/>
    <m/>
    <s v="CXP00069493"/>
    <d v="2017-02-17T00:00:00"/>
    <s v="A010010010500000121"/>
    <s v="SERVICIO DE ENERGIA ELECTRICA,MES FEBRERO 2015,ESC.DISTRITO"/>
    <n v="-3902.5"/>
    <n v="-3902.5"/>
  </r>
  <r>
    <x v="2"/>
    <s v="Cuenta de proveedor"/>
    <s v="110125372"/>
    <s v="EL PROGRESO DEL LIMON, S.R.L."/>
    <m/>
    <s v="CXP00069494"/>
    <d v="2017-02-17T00:00:00"/>
    <s v="A010010010500000122"/>
    <s v="SERVICIO DE ENERGIA ELECTRICA,MES FEBRERO 2015,ESC.DISTRITO"/>
    <n v="-1770.85"/>
    <n v="-1770.85"/>
  </r>
  <r>
    <x v="2"/>
    <s v="Cuenta de proveedor"/>
    <s v="110125372"/>
    <s v="EL PROGRESO DEL LIMON, S.R.L."/>
    <m/>
    <s v="CXP00069495"/>
    <d v="2017-02-17T00:00:00"/>
    <s v="A010010010500000123"/>
    <s v="SERVICIO DE ENERGIA ELECTRICA,MES FEBRERO 2015,ESC.DISTRITO"/>
    <n v="-1919.8"/>
    <n v="-1919.8"/>
  </r>
  <r>
    <x v="2"/>
    <s v="Cuenta de proveedor"/>
    <s v="110125372"/>
    <s v="EL PROGRESO DEL LIMON, S.R.L."/>
    <m/>
    <s v="CXP00069496"/>
    <d v="2017-02-17T00:00:00"/>
    <s v="A010010010500000125"/>
    <s v="SERVICIO DE ENERGIA ELECTRICA,MES FEBRERO 2015,ESC.DISTRITO"/>
    <n v="-6020"/>
    <n v="-6020"/>
  </r>
  <r>
    <x v="2"/>
    <s v="Cuenta de proveedor"/>
    <s v="110125372"/>
    <s v="EL PROGRESO DEL LIMON, S.R.L."/>
    <m/>
    <s v="CXP00069497"/>
    <d v="2017-02-17T00:00:00"/>
    <s v="A010010010500000119"/>
    <s v="SERVICIO DE ENERGIA ELECTRICA,MES FEBRERO 2015,ESC.DISTRITO"/>
    <n v="-1500"/>
    <n v="-1500"/>
  </r>
  <r>
    <x v="2"/>
    <s v="Cuenta de proveedor"/>
    <s v="110125372"/>
    <s v="EL PROGRESO DEL LIMON, S.R.L."/>
    <m/>
    <s v="CXP00069498"/>
    <d v="2017-02-17T00:00:00"/>
    <s v="A010010010500000120"/>
    <s v="SERVICIO DE ENERGIA ELECTRICA,MES FEBRERO 2015,ESC.DISTRITO"/>
    <n v="-1500"/>
    <n v="-1500"/>
  </r>
  <r>
    <x v="2"/>
    <s v="Cuenta de proveedor"/>
    <s v="110125372"/>
    <s v="EL PROGRESO DEL LIMON, S.R.L."/>
    <m/>
    <s v="CXP00069499"/>
    <d v="2017-02-17T00:00:00"/>
    <s v="A010010010500000128"/>
    <s v="SERVICIO DE ENERGIA ELECTRICA,MES MARZO 2015,ESC.DISTRITO"/>
    <n v="-5162.5"/>
    <n v="-5162.5"/>
  </r>
  <r>
    <x v="2"/>
    <s v="Cuenta de proveedor"/>
    <s v="110125372"/>
    <s v="EL PROGRESO DEL LIMON, S.R.L."/>
    <m/>
    <s v="CXP00069500"/>
    <d v="2017-02-17T00:00:00"/>
    <s v="A010010010500000131"/>
    <s v="SERVICIO DE ENERGIA ELECTRICA,MES MARZO 2015,ESC.DISTRITO"/>
    <n v="-1500"/>
    <n v="-1500"/>
  </r>
  <r>
    <x v="2"/>
    <s v="Cuenta de proveedor"/>
    <s v="110125372"/>
    <s v="EL PROGRESO DEL LIMON, S.R.L."/>
    <m/>
    <s v="CXP00069502"/>
    <d v="2017-02-17T00:00:00"/>
    <s v="A010010010500000134"/>
    <s v="SERVICIO DE ENERGIA ELECTRICA,MES MARZO 2015,ESC.DISTRITO"/>
    <n v="-3657.5"/>
    <n v="-3657.5"/>
  </r>
  <r>
    <x v="2"/>
    <s v="Cuenta de proveedor"/>
    <s v="110125372"/>
    <s v="EL PROGRESO DEL LIMON, S.R.L."/>
    <m/>
    <s v="CXP00069503"/>
    <d v="2017-02-17T00:00:00"/>
    <s v="A010010010500000135"/>
    <s v="SERVICIO DE ENERGIA ELECTRICA,MES MARZO 2015,ESC.DISTRITO"/>
    <n v="-1287.9000000000001"/>
    <n v="-1287.9000000000001"/>
  </r>
  <r>
    <x v="2"/>
    <s v="Cuenta de proveedor"/>
    <s v="110125372"/>
    <s v="EL PROGRESO DEL LIMON, S.R.L."/>
    <m/>
    <s v="CXP00069504"/>
    <d v="2017-02-17T00:00:00"/>
    <s v="A010010010500000136"/>
    <s v="SERVICIO DE ENERGIA ELECTRICA,MES MARZO 2015,ESC.DISTRITO"/>
    <n v="-1770.85"/>
    <n v="-1770.85"/>
  </r>
  <r>
    <x v="2"/>
    <s v="Cuenta de proveedor"/>
    <s v="110125372"/>
    <s v="EL PROGRESO DEL LIMON, S.R.L."/>
    <m/>
    <s v="CXP00069505"/>
    <d v="2017-02-17T00:00:00"/>
    <s v="A010010010500000138"/>
    <s v="SERVICIO DE ENERGIA ELECTRICA,MES MARZO 2015,ESC.DISTRITO"/>
    <n v="-5967.5"/>
    <n v="-5967.5"/>
  </r>
  <r>
    <x v="2"/>
    <s v="Cuenta de proveedor"/>
    <s v="110125372"/>
    <s v="EL PROGRESO DEL LIMON, S.R.L."/>
    <m/>
    <s v="CXP00069506"/>
    <d v="2017-02-17T00:00:00"/>
    <s v="A010010010500000132"/>
    <s v="SERVICIO DE ENERGIA ELECTRICA,MES MARZO 2015,ESC.DISTRITO"/>
    <n v="-1500"/>
    <n v="-1500"/>
  </r>
  <r>
    <x v="2"/>
    <s v="Cuenta de proveedor"/>
    <s v="110125372"/>
    <s v="EL PROGRESO DEL LIMON, S.R.L."/>
    <m/>
    <s v="CXP00069507"/>
    <d v="2017-02-17T00:00:00"/>
    <s v="A010010010500000133"/>
    <s v="SERVICIO DE ENERGIA ELECTRICA,MES MARZO 2015,ESC.DISTRITO"/>
    <n v="-1500"/>
    <n v="-1500"/>
  </r>
  <r>
    <x v="2"/>
    <s v="Cuenta de proveedor"/>
    <s v="110125372"/>
    <s v="EL PROGRESO DEL LIMON, S.R.L."/>
    <m/>
    <s v="CXP00069508"/>
    <d v="2017-02-17T00:00:00"/>
    <s v="A010010010500000141"/>
    <s v="SERVICIO DE ENERGIA ELECTRICA,MES ABRIL 2015,ESC.DISTRITO"/>
    <n v="-5655"/>
    <n v="-5655"/>
  </r>
  <r>
    <x v="2"/>
    <s v="Cuenta de proveedor"/>
    <s v="110125372"/>
    <s v="EL PROGRESO DEL LIMON, S.R.L."/>
    <m/>
    <s v="CXP00069510"/>
    <d v="2017-02-17T00:00:00"/>
    <s v="A010010010500000144"/>
    <s v="SERVICIO DE ENERGIA ELECTRICA,MES ABRIL 2015,ESC.DISTRITO"/>
    <n v="-1500"/>
    <n v="-1500"/>
  </r>
  <r>
    <x v="2"/>
    <s v="Cuenta de proveedor"/>
    <s v="110125372"/>
    <s v="EL PROGRESO DEL LIMON, S.R.L."/>
    <m/>
    <s v="CXP00069511"/>
    <d v="2017-02-17T00:00:00"/>
    <s v="A010010010500000147"/>
    <s v="SERVICIO DE ENERGIA ELECTRICA,MES ABRIL 2015,ESC.DISTRITO"/>
    <n v="-3052.5"/>
    <n v="-3052.5"/>
  </r>
  <r>
    <x v="2"/>
    <s v="Cuenta de proveedor"/>
    <s v="110125372"/>
    <s v="EL PROGRESO DEL LIMON, S.R.L."/>
    <m/>
    <s v="CXP00069512"/>
    <d v="2017-02-17T00:00:00"/>
    <s v="A010010010500000148"/>
    <s v="SERVICIO DE ENERGIA ELECTRICA,MES ABRIL 2015,ESC.DISTRITO"/>
    <n v="-1526.4"/>
    <n v="-1526.4"/>
  </r>
  <r>
    <x v="2"/>
    <s v="Cuenta de proveedor"/>
    <s v="110125372"/>
    <s v="EL PROGRESO DEL LIMON, S.R.L."/>
    <m/>
    <s v="CXP00069513"/>
    <d v="2017-02-17T00:00:00"/>
    <s v="A010010010500000149"/>
    <s v="SERVICIO DE ENERGIA ELECTRICA,MES ABRIL 2015,ESC.DISTRITO"/>
    <n v="-1831.5"/>
    <n v="-1831.5"/>
  </r>
  <r>
    <x v="2"/>
    <s v="Cuenta de proveedor"/>
    <s v="110125372"/>
    <s v="EL PROGRESO DEL LIMON, S.R.L."/>
    <m/>
    <s v="CXP00069514"/>
    <d v="2017-02-17T00:00:00"/>
    <s v="A010010010500000151"/>
    <s v="SERVICIO DE ENERGIA ELECTRICA,MES ABRIL 2015,ESC.DISTRITO"/>
    <n v="-9380.7999999999993"/>
    <n v="-9380.7999999999993"/>
  </r>
  <r>
    <x v="2"/>
    <s v="Cuenta de proveedor"/>
    <s v="110125372"/>
    <s v="EL PROGRESO DEL LIMON, S.R.L."/>
    <m/>
    <s v="CXP00069515"/>
    <d v="2017-02-17T00:00:00"/>
    <s v="A010010010500000145"/>
    <s v="SERVICIO DE ENERGIA ELECTRICA,MES ABRIL 2015,ESC.DISTRITO"/>
    <n v="-1500"/>
    <n v="-1500"/>
  </r>
  <r>
    <x v="2"/>
    <s v="Cuenta de proveedor"/>
    <s v="110125372"/>
    <s v="EL PROGRESO DEL LIMON, S.R.L."/>
    <m/>
    <s v="CXP00069516"/>
    <d v="2017-02-17T00:00:00"/>
    <s v="A010010010500000146"/>
    <s v="SERVICIO DE ENERGIA ELECTRICA,MES ABRIL 2015,ESC.DISTRITO"/>
    <n v="-1500"/>
    <n v="-1500"/>
  </r>
  <r>
    <x v="2"/>
    <s v="Cuenta de proveedor"/>
    <s v="110125372"/>
    <s v="EL PROGRESO DEL LIMON, S.R.L."/>
    <m/>
    <s v="CXP00069517"/>
    <d v="2017-02-17T00:00:00"/>
    <s v="A010010010500000154"/>
    <s v="SERVICIO DE ENERGIA ELECTRICA,MES MAYO 2015,ESC.DISTRITO 14-"/>
    <n v="-5446.2"/>
    <n v="-5446.2"/>
  </r>
  <r>
    <x v="2"/>
    <s v="Cuenta de proveedor"/>
    <s v="110125372"/>
    <s v="EL PROGRESO DEL LIMON, S.R.L."/>
    <m/>
    <s v="CXP00069518"/>
    <d v="2017-02-17T00:00:00"/>
    <s v="A010010010500000157"/>
    <s v="SERVICIO DE ENERGIA ELECTRICA,MES MAYO 2015,ESC.DISTRITO 14-"/>
    <n v="-1500"/>
    <n v="-1500"/>
  </r>
  <r>
    <x v="2"/>
    <s v="Cuenta de proveedor"/>
    <s v="110125372"/>
    <s v="EL PROGRESO DEL LIMON, S.R.L."/>
    <m/>
    <s v="CXP00069519"/>
    <d v="2017-02-17T00:00:00"/>
    <s v="A010010010500000160"/>
    <s v="SERVICIO DE ENERGIA ELECTRICA,MES MAYO 2015,ESC.DISTRIT 14-"/>
    <n v="-4819.8"/>
    <n v="-4819.8"/>
  </r>
  <r>
    <x v="2"/>
    <s v="Cuenta de proveedor"/>
    <s v="110125372"/>
    <s v="EL PROGRESO DEL LIMON, S.R.L."/>
    <m/>
    <s v="CXP00069521"/>
    <d v="2017-02-17T00:00:00"/>
    <s v="A010010010500000161"/>
    <s v="SERVICIO DE ENERGIA ELECTRICA,MES MAYO 2015,ESC.DISTRITO 14-"/>
    <n v="-1831.5"/>
    <n v="-1831.5"/>
  </r>
  <r>
    <x v="2"/>
    <s v="Cuenta de proveedor"/>
    <s v="110125372"/>
    <s v="EL PROGRESO DEL LIMON, S.R.L."/>
    <m/>
    <s v="CXP00069522"/>
    <d v="2017-02-17T00:00:00"/>
    <s v="A010010010500000162"/>
    <s v="SERVICIO DE ENERGIA ELECTRICA,MES MAYO 2015,ESC.DISTRITO 14-"/>
    <n v="-1683"/>
    <n v="-1683"/>
  </r>
  <r>
    <x v="2"/>
    <s v="Cuenta de proveedor"/>
    <s v="110125372"/>
    <s v="EL PROGRESO DEL LIMON, S.R.L."/>
    <m/>
    <s v="CXP00069523"/>
    <d v="2017-02-17T00:00:00"/>
    <s v="A010010010500000164"/>
    <s v="SERVICIO DE ENERGIA ELECTRICA,MES MAYO 2015,ESC.DISTRITO 14-"/>
    <n v="-10894.4"/>
    <n v="-10894.4"/>
  </r>
  <r>
    <x v="2"/>
    <s v="Cuenta de proveedor"/>
    <s v="110125372"/>
    <s v="EL PROGRESO DEL LIMON, S.R.L."/>
    <m/>
    <s v="CXP00069524"/>
    <d v="2017-02-17T00:00:00"/>
    <s v="A010010010500000158"/>
    <s v="SERVICIO DE ENERGIA ELECTRICA,MES MAYO 2015,ESC.DISTRITO 14-"/>
    <n v="-7075.2"/>
    <n v="-7075.2"/>
  </r>
  <r>
    <x v="2"/>
    <s v="Cuenta de proveedor"/>
    <s v="110125372"/>
    <s v="EL PROGRESO DEL LIMON, S.R.L."/>
    <m/>
    <s v="CXP00069526"/>
    <d v="2017-02-17T00:00:00"/>
    <s v="A010010010500000159"/>
    <s v="SERVICIO DE ENERGIA ELECTRICA,MES MAYO 2015,ESC.DISTRITO 14-"/>
    <n v="-8377.6"/>
    <n v="-8377.6"/>
  </r>
  <r>
    <x v="2"/>
    <s v="Cuenta de proveedor"/>
    <s v="110125372"/>
    <s v="EL PROGRESO DEL LIMON, S.R.L."/>
    <m/>
    <s v="CXP00069529"/>
    <d v="2017-02-17T00:00:00"/>
    <s v="A010010010500000167"/>
    <s v="SERVICIO DE ENERGIA ELECTRICA,MES JUNIO 2015,ESC.DISTRITO 14"/>
    <n v="-6106.9"/>
    <n v="-6106.9"/>
  </r>
  <r>
    <x v="2"/>
    <s v="Cuenta de proveedor"/>
    <s v="110125372"/>
    <s v="EL PROGRESO DEL LIMON, S.R.L."/>
    <m/>
    <s v="CXP00069531"/>
    <d v="2017-02-17T00:00:00"/>
    <s v="A010010010500000170"/>
    <s v="SERVICIO DE ENERGIA ELECTRICA,MES JUNIO 2015,ESC.DISTRITO 14"/>
    <n v="-3547.65"/>
    <n v="-3547.65"/>
  </r>
  <r>
    <x v="2"/>
    <s v="Cuenta de proveedor"/>
    <s v="110125372"/>
    <s v="EL PROGRESO DEL LIMON, S.R.L."/>
    <m/>
    <s v="CXP00069532"/>
    <d v="2017-02-17T00:00:00"/>
    <s v="A010010010500000173"/>
    <s v="SERVICIO DE ENERGIA ELECTRICA,MES JUNIO 2015,ESC.DISTRITO 14"/>
    <n v="-4553.7"/>
    <n v="-4553.7"/>
  </r>
  <r>
    <x v="2"/>
    <s v="Cuenta de proveedor"/>
    <s v="110125372"/>
    <s v="EL PROGRESO DEL LIMON, S.R.L."/>
    <m/>
    <s v="CXP00069534"/>
    <d v="2017-02-17T00:00:00"/>
    <s v="A010010010500000174"/>
    <s v="SERVICIO DE ENERGIA ELECTRICA,MES JUNIO 2015,ESC.DISTRITO 14"/>
    <n v="-1166.4000000000001"/>
    <n v="-1166.4000000000001"/>
  </r>
  <r>
    <x v="2"/>
    <s v="Cuenta de proveedor"/>
    <s v="110125372"/>
    <s v="EL PROGRESO DEL LIMON, S.R.L."/>
    <m/>
    <s v="CXP00069535"/>
    <d v="2017-02-17T00:00:00"/>
    <s v="A010010010500000175"/>
    <s v="SERVICIO DE ENERGIA ELECTRICA,MES JUNIO 2015,ESC.DISTRITO 14"/>
    <n v="-521.4"/>
    <n v="-521.4"/>
  </r>
  <r>
    <x v="2"/>
    <s v="Cuenta de proveedor"/>
    <s v="110125372"/>
    <s v="EL PROGRESO DEL LIMON, S.R.L."/>
    <m/>
    <s v="CXP00069536"/>
    <d v="2017-02-17T00:00:00"/>
    <s v="A010010010500000177"/>
    <s v="SERVICIO DE ENERGIA ELECTRICA,MES JUNIO 2015,ESC.DISTRITO 14"/>
    <n v="-7323.6"/>
    <n v="-7323.6"/>
  </r>
  <r>
    <x v="2"/>
    <s v="Cuenta de proveedor"/>
    <s v="110125372"/>
    <s v="EL PROGRESO DEL LIMON, S.R.L."/>
    <m/>
    <s v="CXP00069537"/>
    <d v="2017-02-17T00:00:00"/>
    <s v="A010010010500000171"/>
    <s v="SERVICIO DE ENERGIA ELECTRICA,MES JUNIO 2015,ESC.DISTRITO 14"/>
    <n v="-11093.1"/>
    <n v="-11093.1"/>
  </r>
  <r>
    <x v="2"/>
    <s v="Cuenta de proveedor"/>
    <s v="110125372"/>
    <s v="EL PROGRESO DEL LIMON, S.R.L."/>
    <m/>
    <s v="CXP00069538"/>
    <d v="2017-02-17T00:00:00"/>
    <s v="A010010010500000172"/>
    <s v="SERVICIO DE ENERGIA ELECTRICA,MES JUNIO 2015,ESC.DISTRITO 14"/>
    <n v="-9423.75"/>
    <n v="-9423.75"/>
  </r>
  <r>
    <x v="2"/>
    <s v="Cuenta de proveedor"/>
    <s v="110125372"/>
    <s v="EL PROGRESO DEL LIMON, S.R.L."/>
    <m/>
    <s v="CXP00069539"/>
    <d v="2017-02-17T00:00:00"/>
    <s v="A010010010500000180"/>
    <s v="SERVICIO DE ENERGIA ELECTRICA,MES JULIO 2015,ESC.DISTRITO 14"/>
    <n v="-4871.3999999999996"/>
    <n v="-4871.3999999999996"/>
  </r>
  <r>
    <x v="2"/>
    <s v="Cuenta de proveedor"/>
    <s v="110125372"/>
    <s v="EL PROGRESO DEL LIMON, S.R.L."/>
    <m/>
    <s v="CXP00069540"/>
    <d v="2017-02-17T00:00:00"/>
    <s v="A010010010500000183"/>
    <s v="SERVICIO DE ENERGIA ELECTRICA,MES JULIO 2015,ESC.DISTRITO 14"/>
    <n v="-7162.05"/>
    <n v="-7162.05"/>
  </r>
  <r>
    <x v="2"/>
    <s v="Cuenta de proveedor"/>
    <s v="110125372"/>
    <s v="EL PROGRESO DEL LIMON, S.R.L."/>
    <m/>
    <s v="CXP00069541"/>
    <d v="2017-02-17T00:00:00"/>
    <s v="A010010010500000186"/>
    <s v="SERVICIO DE ENERGIA ELECTRICA,MES JULIO 2015,ESC.DISTRITO 14"/>
    <n v="-3175.2"/>
    <n v="-3175.2"/>
  </r>
  <r>
    <x v="2"/>
    <s v="Cuenta de proveedor"/>
    <s v="110125372"/>
    <s v="EL PROGRESO DEL LIMON, S.R.L."/>
    <m/>
    <s v="CXP00069542"/>
    <d v="2017-02-17T00:00:00"/>
    <s v="A010010010500000187"/>
    <s v="SERVICIO DE ENERGIA ELECTRICA,MES JULIO 2015,ESC.DISTRITO 14"/>
    <n v="-988.2"/>
    <n v="-988.2"/>
  </r>
  <r>
    <x v="2"/>
    <s v="Cuenta de proveedor"/>
    <s v="110125372"/>
    <s v="EL PROGRESO DEL LIMON, S.R.L."/>
    <m/>
    <s v="CXP00069543"/>
    <d v="2017-02-17T00:00:00"/>
    <s v="A010010010500000188"/>
    <s v="SERVICIO DE ENERGIA ELECTRICA,MES JULIO 2015,ESC.DISTRITO 14"/>
    <n v="-1215"/>
    <n v="-1215"/>
  </r>
  <r>
    <x v="2"/>
    <s v="Cuenta de proveedor"/>
    <s v="110125372"/>
    <s v="EL PROGRESO DEL LIMON, S.R.L."/>
    <m/>
    <s v="CXP00069544"/>
    <d v="2017-02-17T00:00:00"/>
    <s v="A010010010500000190"/>
    <s v="SERVICIO DE ENERGIA ELECTRICA,MES JULIO 2015,ESC.DISTRITO 14"/>
    <n v="-6142.2"/>
    <n v="-6142.2"/>
  </r>
  <r>
    <x v="2"/>
    <s v="Cuenta de proveedor"/>
    <s v="110125372"/>
    <s v="EL PROGRESO DEL LIMON, S.R.L."/>
    <m/>
    <s v="CXP00069547"/>
    <d v="2017-02-17T00:00:00"/>
    <s v="A010010010500000184"/>
    <s v="SERVICIO DE ENERGIA ELECTRICA,MES JULIO 2015,ESC.DISTRITO 14"/>
    <n v="-9208.35"/>
    <n v="-9208.35"/>
  </r>
  <r>
    <x v="2"/>
    <s v="Cuenta de proveedor"/>
    <s v="110125372"/>
    <s v="EL PROGRESO DEL LIMON, S.R.L."/>
    <m/>
    <s v="CXP00069548"/>
    <d v="2017-02-17T00:00:00"/>
    <s v="A010010010500000185"/>
    <s v="SERVICIO DE ENERGIA ELECTRICA,MES JULIO 2015,ESC.DISTRITO 14"/>
    <n v="-3607.95"/>
    <n v="-3607.95"/>
  </r>
  <r>
    <x v="2"/>
    <s v="Cuenta de proveedor"/>
    <s v="110125372"/>
    <s v="EL PROGRESO DEL LIMON, S.R.L."/>
    <m/>
    <s v="CXP00069549"/>
    <d v="2017-02-17T00:00:00"/>
    <s v="A010010010500000193"/>
    <s v="SERVICIO DE ENERGIA ELECTRICA,MES AGOSTO 2015,ESC.DISTRITO"/>
    <n v="-4589"/>
    <n v="-4589"/>
  </r>
  <r>
    <x v="2"/>
    <s v="Cuenta de proveedor"/>
    <s v="110125372"/>
    <s v="EL PROGRESO DEL LIMON, S.R.L."/>
    <m/>
    <s v="CXP00069550"/>
    <d v="2017-02-17T00:00:00"/>
    <s v="A010010010500000195"/>
    <s v="SERVICIO DE ENERGIA ELECTRICA,MES AGOSTO 2015,ESC.DISTRITO"/>
    <n v="-14324.1"/>
    <n v="-14324.1"/>
  </r>
  <r>
    <x v="2"/>
    <s v="Cuenta de proveedor"/>
    <s v="110125372"/>
    <s v="EL PROGRESO DEL LIMON, S.R.L."/>
    <m/>
    <s v="CXP00069551"/>
    <d v="2017-02-17T00:00:00"/>
    <s v="A010010010500000198"/>
    <s v="SERVICIO DE ENERGIA ELECTRICA,MES AGOSTO 2015,ESC.DISTRITO"/>
    <n v="-2284.8000000000002"/>
    <n v="-2284.8000000000002"/>
  </r>
  <r>
    <x v="2"/>
    <s v="Cuenta de proveedor"/>
    <s v="110125372"/>
    <s v="EL PROGRESO DEL LIMON, S.R.L."/>
    <m/>
    <s v="CXP00069552"/>
    <d v="2017-02-17T00:00:00"/>
    <s v="A010010010500000199"/>
    <s v="SERVICIO DE ENERGIA ELECTRICA,MES AGOSTO 2015,ESC.DISTRITO"/>
    <n v="-3918.3"/>
    <n v="-3918.3"/>
  </r>
  <r>
    <x v="2"/>
    <s v="Cuenta de proveedor"/>
    <s v="110125372"/>
    <s v="EL PROGRESO DEL LIMON, S.R.L."/>
    <m/>
    <s v="CXP00069553"/>
    <d v="2017-02-17T00:00:00"/>
    <s v="A010010010500000200"/>
    <s v="SERVICIO DE ENERGIA ELECTRICA,MES AGOSTO 2015,ESC.DISTRITO"/>
    <n v="-1571.4"/>
    <n v="-1571.4"/>
  </r>
  <r>
    <x v="2"/>
    <s v="Cuenta de proveedor"/>
    <s v="110125372"/>
    <s v="EL PROGRESO DEL LIMON, S.R.L."/>
    <m/>
    <s v="CXP00069554"/>
    <d v="2017-02-17T00:00:00"/>
    <s v="A010010010500000202"/>
    <s v="SERVICIO DE ENERGIA ELECTRICA,MES AGOSTO 2015,ESC.DISTRITO"/>
    <n v="-7826.2"/>
    <n v="-7826.2"/>
  </r>
  <r>
    <x v="2"/>
    <s v="Cuenta de proveedor"/>
    <s v="110125372"/>
    <s v="EL PROGRESO DEL LIMON, S.R.L."/>
    <m/>
    <s v="CXP00069556"/>
    <d v="2017-02-17T00:00:00"/>
    <s v="A010010010500000196"/>
    <s v="SERVICIO DE ENERGIA ELECTRICA,MES AGOSTO 2015,ESC.DISTRITO"/>
    <n v="-711"/>
    <n v="-711"/>
  </r>
  <r>
    <x v="2"/>
    <s v="Cuenta de proveedor"/>
    <s v="110125372"/>
    <s v="EL PROGRESO DEL LIMON, S.R.L."/>
    <m/>
    <s v="CXP00069557"/>
    <d v="2017-02-17T00:00:00"/>
    <s v="A010010010500000197"/>
    <s v="SERVICIO DE ENERGIA ELECTRICA,MES AGOSTO 2015,ESC.DISTRITO"/>
    <n v="-568.79999999999995"/>
    <n v="-568.79999999999995"/>
  </r>
  <r>
    <x v="2"/>
    <s v="Cuenta de proveedor"/>
    <s v="110125372"/>
    <s v="EL PROGRESO DEL LIMON, S.R.L."/>
    <m/>
    <s v="CXP00069558"/>
    <d v="2017-02-17T00:00:00"/>
    <s v="A010010010500000204"/>
    <s v="SERVICIO DE ENERGIA ELECTRICA,MES DE SEPT. 2015,ESC.DISTRITO"/>
    <n v="-7559.55"/>
    <n v="-7559.55"/>
  </r>
  <r>
    <x v="2"/>
    <s v="Cuenta de proveedor"/>
    <s v="110125372"/>
    <s v="EL PROGRESO DEL LIMON, S.R.L."/>
    <m/>
    <s v="CXP00069559"/>
    <d v="2017-02-17T00:00:00"/>
    <s v="A010010010500000205"/>
    <s v="SERVICIO DE ENERGIA ELECTRICA,MES DE SEPT. 2015,ESC.DISTRITO"/>
    <n v="-1259.0999999999999"/>
    <n v="-1259.0999999999999"/>
  </r>
  <r>
    <x v="2"/>
    <s v="Cuenta de proveedor"/>
    <s v="110125372"/>
    <s v="EL PROGRESO DEL LIMON, S.R.L."/>
    <m/>
    <s v="CXP00069560"/>
    <d v="2017-02-17T00:00:00"/>
    <s v="A010010010500000208"/>
    <s v="SERVICIO DE ENERGIA ELECTRICA,MES DE SEPT. 2015,ESC.DISTRITO"/>
    <n v="-6231.25"/>
    <n v="-6231.25"/>
  </r>
  <r>
    <x v="2"/>
    <s v="Cuenta de proveedor"/>
    <s v="110125372"/>
    <s v="EL PROGRESO DEL LIMON, S.R.L."/>
    <m/>
    <s v="CXP00069561"/>
    <d v="2017-02-17T00:00:00"/>
    <s v="A010010010500000209"/>
    <s v="SERVICIO DE ENERGIA ELECTRICA,MES DE SEPT. 2015,ESC.DISTRITO"/>
    <n v="-3377.2"/>
    <n v="-3377.2"/>
  </r>
  <r>
    <x v="2"/>
    <s v="Cuenta de proveedor"/>
    <s v="110125372"/>
    <s v="EL PROGRESO DEL LIMON, S.R.L."/>
    <m/>
    <s v="CXP00069562"/>
    <d v="2017-02-17T00:00:00"/>
    <s v="A010010010500000210"/>
    <s v="SERVICIO DE ENERGIA ELECTRICA,MES DE SEPT. 2015,ESC.DISTRITO"/>
    <n v="-2318.15"/>
    <n v="-2318.15"/>
  </r>
  <r>
    <x v="2"/>
    <s v="Cuenta de proveedor"/>
    <s v="110125372"/>
    <s v="EL PROGRESO DEL LIMON, S.R.L."/>
    <m/>
    <s v="CXP00069612"/>
    <d v="2017-02-17T00:00:00"/>
    <s v="A010010010500000212"/>
    <s v="SERVICIO DE ENERGIA ELECTRICA,MES DE SEPT.2015,ESC.DISTRITO"/>
    <n v="-13788.2"/>
    <n v="-13788.2"/>
  </r>
  <r>
    <x v="2"/>
    <s v="Cuenta de proveedor"/>
    <s v="110125372"/>
    <s v="EL PROGRESO DEL LIMON, S.R.L."/>
    <m/>
    <s v="CXP00069613"/>
    <d v="2017-02-17T00:00:00"/>
    <s v="A010010010500000206"/>
    <s v="SERVICIO DE ENERGIA ELECTRICA,MES DE SEPT.2015,ESC.DISTRITO"/>
    <n v="-32671.599999999999"/>
    <n v="-32671.599999999999"/>
  </r>
  <r>
    <x v="2"/>
    <s v="Cuenta de proveedor"/>
    <s v="110125372"/>
    <s v="EL PROGRESO DEL LIMON, S.R.L."/>
    <m/>
    <s v="CXP00069614"/>
    <d v="2017-02-17T00:00:00"/>
    <s v="A010010010500000207"/>
    <s v="SERVICIO DE ENERGIA ELECTRICA,MES DE SEPT.2015,ESC.DISTRITO"/>
    <n v="-8690.4"/>
    <n v="-8690.4"/>
  </r>
  <r>
    <x v="2"/>
    <s v="Cuenta de proveedor"/>
    <s v="110125372"/>
    <s v="EL PROGRESO DEL LIMON, S.R.L."/>
    <m/>
    <s v="CXP00069615"/>
    <d v="2017-02-17T00:00:00"/>
    <s v="A010010010500000214"/>
    <s v="SERVICIO DE ENERGIA ELECTRICA,MES DE OCTUB.2015,ESC.DISTRITO"/>
    <n v="-9319.1"/>
    <n v="-9319.1"/>
  </r>
  <r>
    <x v="2"/>
    <s v="Cuenta de proveedor"/>
    <s v="110125372"/>
    <s v="EL PROGRESO DEL LIMON, S.R.L."/>
    <m/>
    <s v="CXP00069617"/>
    <d v="2017-02-17T00:00:00"/>
    <s v="A010010010500000216"/>
    <s v="SERVICIO DE ENERGIA ELECTRICA,MES DE OCTUB.2015,ESC.DISTRITO"/>
    <n v="-2762.4"/>
    <n v="-2762.4"/>
  </r>
  <r>
    <x v="2"/>
    <s v="Cuenta de proveedor"/>
    <s v="110125372"/>
    <s v="EL PROGRESO DEL LIMON, S.R.L."/>
    <m/>
    <s v="CXP00069630"/>
    <d v="2017-02-17T00:00:00"/>
    <s v="A010010010500000219"/>
    <s v="SERVICIO DE ENERGIA ELECTRICA,MES DE OCTUB,2015,ESC.DISTRITO"/>
    <n v="-8845.35"/>
    <n v="-8845.35"/>
  </r>
  <r>
    <x v="2"/>
    <s v="Cuenta de proveedor"/>
    <s v="110125372"/>
    <s v="EL PROGRESO DEL LIMON, S.R.L."/>
    <m/>
    <s v="CXP00069632"/>
    <d v="2017-02-17T00:00:00"/>
    <s v="A010010010500000220"/>
    <s v="SERVICIO DE ENERGIA ELECTRICA,MES DE OCTUB,2015,ESC.DISTRITO"/>
    <n v="-4903.75"/>
    <n v="-4903.75"/>
  </r>
  <r>
    <x v="2"/>
    <s v="Cuenta de proveedor"/>
    <s v="110125372"/>
    <s v="EL PROGRESO DEL LIMON, S.R.L."/>
    <m/>
    <s v="CXP00069638"/>
    <d v="2017-02-17T00:00:00"/>
    <s v="A010010010500000223"/>
    <s v="SERVICIO DE ENERGIA ELECTRICA,MES DE OCTUB,2015,ESC.DISTRITO"/>
    <n v="-12919.6"/>
    <n v="-12919.6"/>
  </r>
  <r>
    <x v="2"/>
    <s v="Cuenta de proveedor"/>
    <s v="110125372"/>
    <s v="EL PROGRESO DEL LIMON, S.R.L."/>
    <m/>
    <s v="CXP00069640"/>
    <d v="2017-02-17T00:00:00"/>
    <s v="A010010010500000218"/>
    <s v="SERVICIO DE ENERGIA ELECTRICA,MES DE OCTUB,2015,ESC.DISTRITO"/>
    <n v="-10848.95"/>
    <n v="-10848.95"/>
  </r>
  <r>
    <x v="2"/>
    <s v="Cuenta de proveedor"/>
    <s v="110125372"/>
    <s v="EL PROGRESO DEL LIMON, S.R.L."/>
    <m/>
    <s v="CXP00069641"/>
    <d v="2017-02-17T00:00:00"/>
    <s v="A010010010500000225"/>
    <s v="SERVICIO DE ENERGIA ELECTRICA,MES DE NOVIE,2015,ESC.DISTRITO"/>
    <n v="-9167.5"/>
    <n v="-9167.5"/>
  </r>
  <r>
    <x v="2"/>
    <s v="Cuenta de proveedor"/>
    <s v="110125372"/>
    <s v="EL PROGRESO DEL LIMON, S.R.L."/>
    <m/>
    <s v="CXP00069642"/>
    <d v="2017-02-17T00:00:00"/>
    <s v="A010010010500000227"/>
    <s v="SERVICIO DE ENERGIA ELECTRICA,MES DE NOVIE,2015,ESC.DISTRITO"/>
    <n v="-2895.05"/>
    <n v="-2895.05"/>
  </r>
  <r>
    <x v="2"/>
    <s v="Cuenta de proveedor"/>
    <s v="110125372"/>
    <s v="EL PROGRESO DEL LIMON, S.R.L."/>
    <m/>
    <s v="CXP00069643"/>
    <d v="2017-02-17T00:00:00"/>
    <s v="A010010010500000230"/>
    <s v="SERVICIO DE ENERGIA ELECTRICA,MES DE NOVIE,2015,ESC.DISTRITO"/>
    <n v="-7916.8"/>
    <n v="-7916.8"/>
  </r>
  <r>
    <x v="2"/>
    <s v="Cuenta de proveedor"/>
    <s v="110125372"/>
    <s v="EL PROGRESO DEL LIMON, S.R.L."/>
    <m/>
    <s v="CXP00069644"/>
    <d v="2017-02-17T00:00:00"/>
    <s v="A010010010500000231"/>
    <s v="SERVICIO DE ENERGIA ELECTRICA,MES DE NOVIE,2015,ESC.DISTRITO"/>
    <n v="-8693.75"/>
    <n v="-8693.75"/>
  </r>
  <r>
    <x v="2"/>
    <s v="Cuenta de proveedor"/>
    <s v="110125372"/>
    <s v="EL PROGRESO DEL LIMON, S.R.L."/>
    <m/>
    <s v="CXP00069645"/>
    <d v="2017-02-17T00:00:00"/>
    <s v="A010010010500000232"/>
    <s v="SERVICIO DE ENERGIA ELECTRICA,MES DE NOVIE,2015,ESC.DISTRITO"/>
    <n v="-3956.25"/>
    <n v="-3956.25"/>
  </r>
  <r>
    <x v="2"/>
    <s v="Cuenta de proveedor"/>
    <s v="110125372"/>
    <s v="EL PROGRESO DEL LIMON, S.R.L."/>
    <m/>
    <s v="CXP00069646"/>
    <d v="2017-02-17T00:00:00"/>
    <s v="A010010010500000234"/>
    <s v="SERVICIO DE ENERGIA ELECTRICA,MES DE NOVIE,2015,ESC.DISTRITO"/>
    <n v="-16425.349999999999"/>
    <n v="-16425.349999999999"/>
  </r>
  <r>
    <x v="2"/>
    <s v="Cuenta de proveedor"/>
    <s v="110125372"/>
    <s v="EL PROGRESO DEL LIMON, S.R.L."/>
    <m/>
    <s v="CXP00069648"/>
    <d v="2017-02-17T00:00:00"/>
    <s v="A010010010500000228"/>
    <s v="SERVICIO DE ENERGIA ELECTRICA,MES DE NOVIE,2015,ESC.DISTRITO"/>
    <n v="-25976.15"/>
    <n v="-25976.15"/>
  </r>
  <r>
    <x v="2"/>
    <s v="Cuenta de proveedor"/>
    <s v="110125372"/>
    <s v="EL PROGRESO DEL LIMON, S.R.L."/>
    <m/>
    <s v="CXP00069649"/>
    <d v="2017-02-17T00:00:00"/>
    <s v="A010010010500000229"/>
    <s v="SERVICIO DE ENERGIA ELECTRICA,MES DE NOVIE,2015,ESC.DISTRITO"/>
    <n v="-15946.5"/>
    <n v="-15946.5"/>
  </r>
  <r>
    <x v="2"/>
    <s v="Cuenta de proveedor"/>
    <s v="110125372"/>
    <s v="EL PROGRESO DEL LIMON, S.R.L."/>
    <m/>
    <s v="CXP00069650"/>
    <d v="2017-02-17T00:00:00"/>
    <s v="A010010010500000236"/>
    <s v="SERVICIO DE ENERGIA ELECTRICA,MES DE DICIE,2015,ESC.DISTRITO"/>
    <n v="-8352.65"/>
    <n v="-8352.65"/>
  </r>
  <r>
    <x v="2"/>
    <s v="Cuenta de proveedor"/>
    <s v="110125372"/>
    <s v="EL PROGRESO DEL LIMON, S.R.L."/>
    <m/>
    <s v="CXP00069651"/>
    <d v="2017-02-17T00:00:00"/>
    <s v="A010010010500000238"/>
    <s v="SERVICIO DE ENERGIA ELECTRICA,MES DE DICIE,2015,ESC.DISTRITO"/>
    <n v="-2895.05"/>
    <n v="-2895.05"/>
  </r>
  <r>
    <x v="2"/>
    <s v="Cuenta de proveedor"/>
    <s v="110125372"/>
    <s v="EL PROGRESO DEL LIMON, S.R.L."/>
    <m/>
    <s v="CXP00069652"/>
    <d v="2017-02-17T00:00:00"/>
    <s v="A010010010500000241"/>
    <s v="SERVICIO DE ENERGIA ELECTRICA,MES DE DICIE,2015,ESC.DISTRITO"/>
    <n v="-8580.0499999999993"/>
    <n v="-8580.0499999999993"/>
  </r>
  <r>
    <x v="2"/>
    <s v="Cuenta de proveedor"/>
    <s v="110125372"/>
    <s v="EL PROGRESO DEL LIMON, S.R.L."/>
    <m/>
    <s v="CXP00069653"/>
    <d v="2017-02-17T00:00:00"/>
    <s v="A010010010500000242"/>
    <s v="SERVICIO DE ENERGIA ELECTRICA,MES DE DICIE,2015,ESC.DISTRITO"/>
    <n v="-6647.15"/>
    <n v="-6647.15"/>
  </r>
  <r>
    <x v="2"/>
    <s v="Cuenta de proveedor"/>
    <s v="110125372"/>
    <s v="EL PROGRESO DEL LIMON, S.R.L."/>
    <m/>
    <s v="CXP00069655"/>
    <d v="2017-02-17T00:00:00"/>
    <s v="A010010010500000243"/>
    <s v="SERVICIO DE ENERGIA ELECTRICA,MES DE DICIE,2015,ESC.DISTRITO"/>
    <n v="-4051"/>
    <n v="-4051"/>
  </r>
  <r>
    <x v="2"/>
    <s v="Cuenta de proveedor"/>
    <s v="110125372"/>
    <s v="EL PROGRESO DEL LIMON, S.R.L."/>
    <m/>
    <s v="CXP00069656"/>
    <d v="2017-02-17T00:00:00"/>
    <s v="A010010010500000245"/>
    <s v="SERVICIO DE ENERGIA ELECTRICA,MES DE DICIE,2015,ESC.DISTRITO"/>
    <n v="-17202.3"/>
    <n v="-17202.3"/>
  </r>
  <r>
    <x v="2"/>
    <s v="Cuenta de proveedor"/>
    <s v="110125372"/>
    <s v="EL PROGRESO DEL LIMON, S.R.L."/>
    <m/>
    <s v="CXP00069657"/>
    <d v="2017-02-17T00:00:00"/>
    <s v="A010010010500000239"/>
    <s v="SERVICIO DE ENERGIA ELECTRICA,MES DE DICIE,2015,ESC.DISTRITO"/>
    <n v="-29254.5"/>
    <n v="-29254.5"/>
  </r>
  <r>
    <x v="2"/>
    <s v="Cuenta de proveedor"/>
    <s v="110125372"/>
    <s v="EL PROGRESO DEL LIMON, S.R.L."/>
    <m/>
    <s v="CXP00069658"/>
    <d v="2017-02-17T00:00:00"/>
    <s v="A010010010500000240"/>
    <s v="SERVICIO DE ENERGIA ELECTRICA,MES DE DICIE,2015,ESC.DISTRITO"/>
    <n v="-12497.6"/>
    <n v="-12497.6"/>
  </r>
  <r>
    <x v="2"/>
    <s v="Cuenta de proveedor"/>
    <s v="110125372"/>
    <s v="EL PROGRESO DEL LIMON, S.R.L."/>
    <m/>
    <s v="CXP00069730"/>
    <d v="2017-02-17T00:00:00"/>
    <s v="A010010010500000217."/>
    <s v="SERVICIO DE ENERGIA ELECTRICA,MES DE OCTUB,2015,ESC.DISTRITO"/>
    <n v="-26165.65"/>
    <n v="-26165.65"/>
  </r>
  <r>
    <x v="2"/>
    <s v="Cuenta de proveedor"/>
    <s v="411000476"/>
    <s v="AYUNTAMIENTO SAN PEDRO DE MACORIS"/>
    <m/>
    <s v="CXP00066007"/>
    <d v="2017-02-23T00:00:00"/>
    <s v="OFIC. DGA #117/2017"/>
    <s v="SERV.RECOGIDA RESIDÚOS SÓLIDOS, AÑO2012, MUNIC. S.P. MACORIS"/>
    <n v="-924000"/>
    <n v="-251706"/>
  </r>
  <r>
    <x v="1"/>
    <s v="Cuenta de proveedor"/>
    <s v="06600242207"/>
    <s v="SERGIO MICHEL BELTRAN CALCAÑO"/>
    <m/>
    <s v="CXP00066729"/>
    <d v="2017-02-23T00:00:00"/>
    <s v="CONTR.0473-9"/>
    <s v="ALQUILER LOCAL,MES DE FEBRERO 2017"/>
    <n v="-12980"/>
    <n v="-12980"/>
  </r>
  <r>
    <x v="0"/>
    <s v="Cuenta de proveedor"/>
    <s v="130383693"/>
    <s v="IMPERMEABILIZACIONES &amp; DECORACIONES DIVERSAS S. A."/>
    <s v="Cheque"/>
    <s v="CXP00078970"/>
    <d v="2017-02-28T00:00:00"/>
    <s v="P010010011501029204"/>
    <s v="SERV. DE TERM. Y CORRECCIÓN DE TECHOS EN EL C. E PILAR CONST"/>
    <n v="-1287822.1299999999"/>
    <n v="-1287822.1299999999"/>
  </r>
  <r>
    <x v="0"/>
    <s v="Cuenta de proveedor"/>
    <s v="130383693"/>
    <s v="IMPERMEABILIZACIONES &amp; DECORACIONES DIVERSAS S. A."/>
    <s v="Cheque"/>
    <s v="CXP00078975"/>
    <d v="2017-02-28T00:00:00"/>
    <s v="P010010011501029205"/>
    <s v="SERV. DE TERM. Y CORRECCIÓN DE TECHOS EN EL C. E PILAR CONST"/>
    <n v="-1975613.81"/>
    <n v="-1975613.81"/>
  </r>
  <r>
    <x v="2"/>
    <s v="Cuenta de proveedor"/>
    <s v="101001577"/>
    <s v="COMPAÑIA DOMINICANA DE TELEFONOS, S.A (CODETEL)"/>
    <m/>
    <s v="CXP00067382"/>
    <d v="2017-02-28T00:00:00"/>
    <s v="A020010011500302584."/>
    <s v="SERVICIOS TELEFONICOS, FEBRERO 2017"/>
    <n v="-3763.5"/>
    <n v="-3763.5"/>
  </r>
  <r>
    <x v="0"/>
    <s v="Cuenta de proveedor"/>
    <s v="130043061"/>
    <s v="THE OFFICE WAREHOSE DOMINICANA S. A."/>
    <s v="Cheque"/>
    <s v="CXP00066800"/>
    <d v="2017-03-01T00:00:00"/>
    <s v="A010010011500001755"/>
    <s v="ADQUISICION DE SUMINISTRO DE OFICINA P/DIFERENTES"/>
    <n v="-489761.36"/>
    <n v="-489761.36"/>
  </r>
  <r>
    <x v="1"/>
    <s v="Cuenta de proveedor"/>
    <s v="06100250676"/>
    <s v="JUAN JOSE ALVAREZ PALEN"/>
    <m/>
    <s v="CXP00067664"/>
    <d v="2017-03-02T00:00:00"/>
    <s v="CONTR. 0618-2"/>
    <s v="CUBICACION # 2"/>
    <n v="-1402406.51"/>
    <n v="-1121925.21"/>
  </r>
  <r>
    <x v="1"/>
    <s v="Cuenta de proveedor"/>
    <s v="00103861514"/>
    <s v="ROBERTO LUCIANO ESPINOSA"/>
    <s v="Libramiento"/>
    <s v="MIED-164177"/>
    <d v="2017-03-03T00:00:00"/>
    <s v="CONTR. 2303-14"/>
    <s v="2303-14"/>
    <n v="366828.21"/>
    <n v="-366828.21"/>
  </r>
  <r>
    <x v="1"/>
    <s v="Cuenta de proveedor"/>
    <s v="03101336299"/>
    <s v="FRESA ADALGISA BEATO DE LOS SANTOS."/>
    <s v="Libramiento"/>
    <s v="CXP00078994"/>
    <d v="2017-03-03T00:00:00"/>
    <s v="A010010011500000017"/>
    <s v="CJ, NO. 00863, REC. DE DEUDA NO. 0584, TRAB. C.E. SAVICA"/>
    <n v="-2083817.96"/>
    <n v="-2083817.96"/>
  </r>
  <r>
    <x v="0"/>
    <s v="Cuenta de proveedor"/>
    <s v="130398526"/>
    <s v="MENCA, SRL."/>
    <s v="Libramiento"/>
    <s v="CXP00066911"/>
    <d v="2017-03-08T00:00:00"/>
    <s v="CONTR.1192-5--"/>
    <s v="CUBICACION 5 ADICIONAL Y FINAL"/>
    <n v="-781177.57"/>
    <n v="-598239.72"/>
  </r>
  <r>
    <x v="1"/>
    <s v="Cuenta de proveedor"/>
    <s v="00103861514"/>
    <s v="ROBERTO LUCIANO ESPINOSA"/>
    <s v="Libramiento"/>
    <s v="MIED-164245"/>
    <d v="2017-03-09T00:00:00"/>
    <s v="CONTR. #2303-14."/>
    <s v="CONTR. #2303-14."/>
    <n v="366828.21"/>
    <n v="-366828.21"/>
  </r>
  <r>
    <x v="2"/>
    <s v="Cuenta de proveedor"/>
    <s v="00101432896"/>
    <s v="YAJAIRA ASUNCION PEREZ GUZMAN"/>
    <m/>
    <s v="PI015946"/>
    <d v="2017-03-13T00:00:00"/>
    <s v="OFIC.DRI#-60-2017"/>
    <s v="VIATICO IX CONGRESO INTERAMERICAN DE COMPRA Y CONTRATACIONES"/>
    <n v="-22120.01"/>
    <n v="-22120.01"/>
  </r>
  <r>
    <x v="1"/>
    <s v="Cuenta de proveedor"/>
    <s v="00200843704"/>
    <s v="PEDRO JOSE SANCHEZ ESTRELLA"/>
    <m/>
    <s v="CXP00067059"/>
    <d v="2017-03-15T00:00:00"/>
    <s v="CONTR.0541, 0697,401"/>
    <s v="CUBICACION 11 (ADICIONAL)"/>
    <n v="-100890"/>
    <n v="-100890"/>
  </r>
  <r>
    <x v="0"/>
    <s v="Cuenta de proveedor"/>
    <s v="130835472"/>
    <s v="AC TODO TRANSMISIONES, SRL"/>
    <m/>
    <s v="CXP00067244"/>
    <d v="2017-03-21T00:00:00"/>
    <s v="A010010011500000055"/>
    <s v="REPARACION DE VEHICULOS"/>
    <n v="-33040"/>
    <n v="-33040"/>
  </r>
  <r>
    <x v="0"/>
    <s v="Cuenta de proveedor"/>
    <s v="130835472"/>
    <s v="AC TODO TRANSMISIONES, SRL"/>
    <m/>
    <s v="CXP00067245"/>
    <d v="2017-03-21T00:00:00"/>
    <s v="A010010011500000054"/>
    <s v="REPARACION DE VEHICULOS"/>
    <n v="-11092"/>
    <n v="-11092"/>
  </r>
  <r>
    <x v="0"/>
    <s v="Cuenta de proveedor"/>
    <s v="130835472"/>
    <s v="AC TODO TRANSMISIONES, SRL"/>
    <m/>
    <s v="CXP00067246"/>
    <d v="2017-03-21T00:00:00"/>
    <s v="A010010011500000053"/>
    <s v="REPARACION DE VEHICULOS"/>
    <n v="-46480.2"/>
    <n v="-46480.2"/>
  </r>
  <r>
    <x v="0"/>
    <s v="Cuenta de proveedor"/>
    <s v="130835472"/>
    <s v="AC TODO TRANSMISIONES, SRL"/>
    <m/>
    <s v="CXP00067247"/>
    <d v="2017-03-21T00:00:00"/>
    <s v="A010010011500000056"/>
    <s v="REPARACION DE VEHICULOS"/>
    <n v="-16514.099999999999"/>
    <n v="-16514.099999999999"/>
  </r>
  <r>
    <x v="0"/>
    <s v="Cuenta de proveedor"/>
    <s v="130835472"/>
    <s v="AC TODO TRANSMISIONES, SRL"/>
    <m/>
    <s v="CXP00067248"/>
    <d v="2017-03-21T00:00:00"/>
    <s v="A010010011500000057"/>
    <s v="REPARACION DE VEHICULOS"/>
    <n v="-55430.5"/>
    <n v="-55430.5"/>
  </r>
  <r>
    <x v="0"/>
    <s v="Cuenta de proveedor"/>
    <s v="131081592"/>
    <s v="SERVICENTRO PLUTON, SRL"/>
    <m/>
    <s v="CXP00068772"/>
    <d v="2017-03-21T00:00:00"/>
    <s v="A010010011500000037"/>
    <s v="SERVICIO  REPARACION Y MANT.DE VEHICULO DEL MINERD"/>
    <n v="-140821.20000000001"/>
    <n v="-140821.20000000001"/>
  </r>
  <r>
    <x v="0"/>
    <s v="Cuenta de proveedor"/>
    <s v="131081592"/>
    <s v="SERVICENTRO PLUTON, SRL"/>
    <m/>
    <s v="CXP00068773"/>
    <d v="2017-03-21T00:00:00"/>
    <s v="A010010011500000036"/>
    <s v="SERVICIO DE REPARACION Y MANT.DE VEHICULO DEL MINE"/>
    <n v="-81207.600000000006"/>
    <n v="-81207.600000000006"/>
  </r>
  <r>
    <x v="0"/>
    <s v="Cuenta de proveedor"/>
    <s v="131081592"/>
    <s v="SERVICENTRO PLUTON, SRL"/>
    <m/>
    <s v="CXP00068774"/>
    <d v="2017-03-21T00:00:00"/>
    <s v="A010010011500000038"/>
    <s v="SERVICIO DE REPARACION Y MANT.DE VEHICULO DEL MINE"/>
    <n v="-95070"/>
    <n v="-37428.33"/>
  </r>
  <r>
    <x v="0"/>
    <s v="Cuenta de proveedor"/>
    <s v="131081592"/>
    <s v="SERVICENTRO PLUTON, SRL"/>
    <m/>
    <s v="CXP00068776"/>
    <d v="2017-03-21T00:00:00"/>
    <s v="A010010011500000039"/>
    <s v="SERVICIO DE REPARACION Y MANT.DE VEHICULO DEL MINE"/>
    <n v="-69248.3"/>
    <n v="-42369.33"/>
  </r>
  <r>
    <x v="0"/>
    <s v="Cuenta de proveedor"/>
    <s v="131081592"/>
    <s v="SERVICENTRO PLUTON, SRL"/>
    <m/>
    <s v="CXP00068778"/>
    <d v="2017-03-21T00:00:00"/>
    <s v="A010010011500000040"/>
    <s v="SERVICIO DE REPARACION Y MANT.DE VEHICULO DEL MINE"/>
    <n v="-87036.800000000003"/>
    <n v="-87036.800000000003"/>
  </r>
  <r>
    <x v="0"/>
    <s v="Cuenta de proveedor"/>
    <s v="131081592"/>
    <s v="SERVICENTRO PLUTON, SRL"/>
    <m/>
    <s v="CXP00068780"/>
    <d v="2017-03-21T00:00:00"/>
    <s v="A010010011500000041"/>
    <s v="SERVICIO DE REPARACION Y MANT.DE VEHICULO DEL MINE"/>
    <n v="-94671.4"/>
    <n v="-94671.4"/>
  </r>
  <r>
    <x v="0"/>
    <s v="Cuenta de proveedor"/>
    <s v="131081592"/>
    <s v="SERVICENTRO PLUTON, SRL"/>
    <m/>
    <s v="CXP00068782"/>
    <d v="2017-03-21T00:00:00"/>
    <s v="A010010011500000042"/>
    <s v="SERVICIO DE REPARACION Y MANT.DE VEHICULO DEL MINE"/>
    <n v="-90812.800000000003"/>
    <n v="-90812.800000000003"/>
  </r>
  <r>
    <x v="0"/>
    <s v="Cuenta de proveedor"/>
    <s v="131081592"/>
    <s v="SERVICENTRO PLUTON, SRL"/>
    <m/>
    <s v="CXP00068784"/>
    <d v="2017-03-21T00:00:00"/>
    <s v="A010010011500000043"/>
    <s v="SERVICIO DE REPARACION Y MANT.DE VEHICULO DEL MINE"/>
    <n v="-123640.4"/>
    <n v="-123640.4"/>
  </r>
  <r>
    <x v="2"/>
    <s v="Cuenta de proveedor"/>
    <s v="101598883"/>
    <s v="COMPANIA DE LUZ Y FUERZA DE LAS TERRENAS, S.A."/>
    <m/>
    <s v="CXP00067400"/>
    <d v="2017-03-24T00:00:00"/>
    <s v="A010010011500003441"/>
    <s v="SERVICIO DE ENERGIA ELECTR.NOVIEMBRE/2016-ESC.LAS TERRENAS"/>
    <n v="-299.57"/>
    <n v="-14.98"/>
  </r>
  <r>
    <x v="2"/>
    <s v="Cuenta de proveedor"/>
    <s v="00108152943"/>
    <s v="ILDEFONSO JESUS GUEMEZ MERCADO"/>
    <m/>
    <s v="PI016349"/>
    <d v="2017-03-28T00:00:00"/>
    <s v="OFIC.#DPC-0103-2017"/>
    <s v="COMBUDTIBLE.P/VISTAS DE ACOMPAÑAMIENTO Y MONITOREO A LAS ASF"/>
    <n v="-14525.88"/>
    <n v="-14525.88"/>
  </r>
  <r>
    <x v="0"/>
    <s v="Cuenta de proveedor"/>
    <s v="101800161"/>
    <s v="INVEREXCEL SRL."/>
    <s v="Libramiento"/>
    <s v="CXP00069967"/>
    <d v="2017-03-31T00:00:00"/>
    <s v="A010010011500002506"/>
    <s v="ADQUISICION DE BATERIAS"/>
    <n v="-827760.32"/>
    <n v="-827760.32"/>
  </r>
  <r>
    <x v="2"/>
    <s v="Cuenta de proveedor"/>
    <s v="00109836411"/>
    <s v="MARIA DOLORES GUERRERO SANTANA"/>
    <m/>
    <s v="PI015819"/>
    <d v="2017-03-31T00:00:00"/>
    <s v="OFIC.VAF#183-2017"/>
    <s v="AYUDA ECONOMICA SRA.MARIA DOLORES,CONSERJE GASTOS FUNERARIOS"/>
    <n v="-35000"/>
    <n v="-35000"/>
  </r>
  <r>
    <x v="2"/>
    <s v="Cuenta de proveedor"/>
    <s v="101598883"/>
    <s v="COMPANIA DE LUZ Y FUERZA DE LAS TERRENAS, S.A."/>
    <m/>
    <s v="PAG00228186"/>
    <d v="2017-03-31T00:00:00"/>
    <m/>
    <s v="CXP00067394"/>
    <n v="14.98"/>
    <n v="14.98"/>
  </r>
  <r>
    <x v="2"/>
    <s v="Cuenta de proveedor"/>
    <s v="131361285"/>
    <s v="SERVICOS MULTIPLES ZAYAS, SRL"/>
    <m/>
    <s v="CXP00067620"/>
    <d v="2017-04-04T00:00:00"/>
    <s v="A010010011500001018."/>
    <s v="ADQUISICIÓN Y MONTURA DE EXTRACTORES"/>
    <n v="-62304"/>
    <n v="-62304"/>
  </r>
  <r>
    <x v="2"/>
    <s v="Cuenta de proveedor"/>
    <s v="131361285"/>
    <s v="SERVICOS MULTIPLES ZAYAS, SRL"/>
    <m/>
    <s v="NCR0000183"/>
    <d v="2017-04-04T00:00:00"/>
    <s v="11500001018.-NULA"/>
    <s v="ANULADA POR FALATA DE FECHA"/>
    <n v="62304"/>
    <n v="62304"/>
  </r>
  <r>
    <x v="0"/>
    <s v="Cuenta de proveedor"/>
    <s v="130719217"/>
    <s v="RANCHO AL 1/2 GOURMET SRL."/>
    <s v="Libramiento"/>
    <s v="CXP00068371"/>
    <d v="2017-04-11T00:00:00"/>
    <s v="A010010011500000442"/>
    <s v="SERVICIOS DE REFRIGERIO PARA 25 PERSONAS"/>
    <n v="-53247.5"/>
    <n v="-53247.5"/>
  </r>
  <r>
    <x v="2"/>
    <s v="Cuenta de proveedor"/>
    <s v="00101395010"/>
    <s v="JUAN DANIEL BALCACER"/>
    <m/>
    <s v="PI016079"/>
    <d v="2017-04-11T00:00:00"/>
    <s v="DGC NO.080"/>
    <s v="PAGO CONFERENCIAS IMPARTIDAS, XX FERIA INT. DEL LIBRO 2017"/>
    <n v="-10000"/>
    <n v="-10000"/>
  </r>
  <r>
    <x v="2"/>
    <s v="Cuenta de proveedor"/>
    <s v="00104011440"/>
    <s v="NIEVES LIDIA EMETERIO RONDON"/>
    <m/>
    <s v="PI016088"/>
    <d v="2017-04-11T00:00:00"/>
    <s v="DGC NO.080"/>
    <s v="PAGO CONFERENCIAS IMPARTIDAS, XX FERIA INT. DEL LIBRO 2017"/>
    <n v="-10000"/>
    <n v="-10000"/>
  </r>
  <r>
    <x v="2"/>
    <s v="Cuenta de proveedor"/>
    <s v="00115143943"/>
    <s v="PURA EMETERIO RONDON"/>
    <m/>
    <s v="PI016084"/>
    <d v="2017-04-11T00:00:00"/>
    <s v="DGC NO.080"/>
    <s v="PAGO CONFERENCIAS IMPARTIDAS, XX FERIA INT. DEL LIBRO 2017"/>
    <n v="-10000"/>
    <n v="-10000"/>
  </r>
  <r>
    <x v="0"/>
    <s v="Cuenta de proveedor"/>
    <s v="00109114744"/>
    <s v="MIGUEL ANIBAL LIBERATO ROSARIO"/>
    <s v="Libramiento"/>
    <s v="CXP00067783"/>
    <d v="2017-04-12T00:00:00"/>
    <s v="#A010010011500000002"/>
    <s v="REPARACION DE BUTACAS"/>
    <n v="-536703.26"/>
    <n v="-536703.26"/>
  </r>
  <r>
    <x v="0"/>
    <s v="Cuenta de proveedor"/>
    <s v="130083711"/>
    <s v="DECORUS SRL."/>
    <s v="Libramiento"/>
    <s v="CXP00077400"/>
    <d v="2017-04-18T00:00:00"/>
    <s v="A010010011500000031"/>
    <s v="SERV. DE IMPRESION"/>
    <n v="-500800"/>
    <n v="-500800"/>
  </r>
  <r>
    <x v="0"/>
    <s v="Cuenta de proveedor"/>
    <s v="130762031"/>
    <s v="CHAMARTIN INVERSIONES, SRL"/>
    <m/>
    <s v="CXP00068698"/>
    <d v="2017-04-20T00:00:00"/>
    <s v="A010010011500000022"/>
    <s v="ADQUISICION DE MOBILIARIO ESCOLAR AÑO 2015-2016."/>
    <n v="-19969848"/>
    <n v="-3046248"/>
  </r>
  <r>
    <x v="0"/>
    <s v="Cuenta de proveedor"/>
    <s v="401517078"/>
    <s v="TESORERIA DE LA SEGURIDAD SOCIAL"/>
    <m/>
    <s v="ED00010092"/>
    <d v="2017-04-25T00:00:00"/>
    <m/>
    <s v="SEGURO DE PENSIONES, SUELDOS DEJADOS DE PERC. ENERO-ABR/17"/>
    <n v="-4057.4"/>
    <n v="-4057.4"/>
  </r>
  <r>
    <x v="0"/>
    <s v="Cuenta de proveedor"/>
    <s v="401517078"/>
    <s v="TESORERIA DE LA SEGURIDAD SOCIAL"/>
    <m/>
    <s v="ED00010184"/>
    <d v="2017-04-25T00:00:00"/>
    <m/>
    <s v="SEGURO DE SALUD, SUELDOS NO PERCIB. OFIC. 877/2017"/>
    <n v="-7423.84"/>
    <n v="-7423.84"/>
  </r>
  <r>
    <x v="0"/>
    <s v="Cuenta de proveedor"/>
    <s v="401517078"/>
    <s v="TESORERIA DE LA SEGURIDAD SOCIAL"/>
    <m/>
    <s v="ED00010185"/>
    <d v="2017-04-25T00:00:00"/>
    <m/>
    <s v="SEGURO DE PENSION, SUELDOS NO PERCIB. OFIC. 877/2017"/>
    <n v="-5502.75"/>
    <n v="-5502.75"/>
  </r>
  <r>
    <x v="2"/>
    <s v="Cuenta de proveedor"/>
    <s v="01700018250"/>
    <s v="NISON ALCANTARA LEBRON"/>
    <m/>
    <s v="CXP00068158"/>
    <d v="2017-04-28T00:00:00"/>
    <s v="OFICIO #83/2017"/>
    <s v="PARTICIPACION EN LA XX FERIA INTERNACIONAL DEL LIBRO 2017"/>
    <n v="-20000"/>
    <n v="-20000"/>
  </r>
  <r>
    <x v="2"/>
    <s v="Cuenta de proveedor"/>
    <s v="101598883"/>
    <s v="COMPANIA DE LUZ Y FUERZA DE LAS TERRENAS, S.A."/>
    <m/>
    <s v="PAG00230372"/>
    <d v="2017-04-28T00:00:00"/>
    <m/>
    <s v="CXP00067629"/>
    <n v="14.98"/>
    <n v="14.98"/>
  </r>
  <r>
    <x v="0"/>
    <s v="Cuenta de proveedor"/>
    <s v="130855218"/>
    <s v="SDM TEXTIL RECYCLING, SRL"/>
    <m/>
    <s v="CXP00068556"/>
    <d v="2017-05-03T00:00:00"/>
    <s v="A010010011500000005"/>
    <s v="ADQ. PRENDA DE VESTIER, (CAMISETAS)"/>
    <n v="-2294160.0099999998"/>
    <n v="-1835328.01"/>
  </r>
  <r>
    <x v="0"/>
    <s v="Cuenta de proveedor"/>
    <s v="130762031"/>
    <s v="CHAMARTIN INVERSIONES, SRL"/>
    <m/>
    <s v="CXP00068700"/>
    <d v="2017-05-04T00:00:00"/>
    <s v="A010010011500000023"/>
    <s v="ADQUISICION DE MOBILIARIO ESCOLAR AÑO 2015-2016."/>
    <n v="-9296748"/>
    <n v="-1418148"/>
  </r>
  <r>
    <x v="1"/>
    <s v="Cuenta de proveedor"/>
    <s v="130013225"/>
    <s v="CONSTRUCTORA YUNES S. R. L."/>
    <s v="Libramiento"/>
    <s v="CXP00068374"/>
    <d v="2017-05-04T00:00:00"/>
    <s v="CONTR- 0550/2012"/>
    <s v="CUB.13, ADENDAS 1608/13, 3272/13, 0810/14, 1272/14"/>
    <n v="-11090258.970000001"/>
    <n v="-7092056.9500000002"/>
  </r>
  <r>
    <x v="2"/>
    <s v="Cuenta de proveedor"/>
    <s v="00101296341"/>
    <s v="ADOLFO SANCHEZ"/>
    <m/>
    <s v="PI016381"/>
    <d v="2017-05-05T00:00:00"/>
    <s v="P010010011502048367"/>
    <s v="SOLICITUD PAGO LEGALIZACION"/>
    <n v="-40800"/>
    <n v="-40800"/>
  </r>
  <r>
    <x v="2"/>
    <s v="Cuenta de proveedor"/>
    <s v="422002538"/>
    <s v="AYUNTAMIENTO SANTO DOMINGO OESTE"/>
    <m/>
    <s v="CXP00069441"/>
    <d v="2017-05-05T00:00:00"/>
    <s v="OFIC.DGA#271-2017"/>
    <s v="SERVICIO DE RECOGIDA DE DESECHOS SOLIDOS A LOS 74 CENTROS ED"/>
    <n v="-399432"/>
    <n v="-399432"/>
  </r>
  <r>
    <x v="1"/>
    <s v="Cuenta de proveedor"/>
    <s v="00101496024"/>
    <s v="MODESTO ALVARADO ORTIZ"/>
    <m/>
    <s v="CXP00067298"/>
    <d v="2017-05-08T00:00:00"/>
    <s v="CONTR. 1268 Y 0806-1"/>
    <s v="20% PAGO FINAL COMPRA TERRENO"/>
    <n v="-884148"/>
    <n v="-884148"/>
  </r>
  <r>
    <x v="0"/>
    <s v="Cuenta de proveedor"/>
    <s v="130732337"/>
    <s v="OM CAR DOMINICANA SRL"/>
    <s v="Cheque"/>
    <s v="CXP00069785"/>
    <d v="2017-05-19T00:00:00"/>
    <s v="A010010011500001848"/>
    <s v="SERVICIO DE REPARACION Y MANT.DE VEHICULOS DEL MIN"/>
    <n v="-11953.4"/>
    <n v="-11953.4"/>
  </r>
  <r>
    <x v="0"/>
    <s v="Cuenta de proveedor"/>
    <s v="130732337"/>
    <s v="OM CAR DOMINICANA SRL"/>
    <s v="Cheque"/>
    <s v="CXP00069786"/>
    <d v="2017-05-19T00:00:00"/>
    <s v="A010010011500001847"/>
    <s v="SERVICIO DE REPARACION Y MANT.DE VEHICULOS DEL MIN"/>
    <n v="-28980.799999999999"/>
    <n v="-28980.799999999999"/>
  </r>
  <r>
    <x v="0"/>
    <s v="Cuenta de proveedor"/>
    <s v="130732337"/>
    <s v="OM CAR DOMINICANA SRL"/>
    <s v="Cheque"/>
    <s v="CXP00069788"/>
    <d v="2017-05-19T00:00:00"/>
    <s v="A010010011500001849"/>
    <s v="SERVICIO DE REPARACION Y MANT.DE VEHICULOS DEL MIN"/>
    <n v="-31624"/>
    <n v="-31624"/>
  </r>
  <r>
    <x v="0"/>
    <s v="Cuenta de proveedor"/>
    <s v="401517078"/>
    <s v="TESORERIA DE LA SEGURIDAD SOCIAL"/>
    <m/>
    <s v="ED00010200"/>
    <d v="2017-05-24T00:00:00"/>
    <m/>
    <s v="SEG. DE SALUD, PAGO NO PERCIBIDO MES DE ABRIL 2017, OFIC.879"/>
    <n v="-4722.18"/>
    <n v="-4722.18"/>
  </r>
  <r>
    <x v="0"/>
    <s v="Cuenta de proveedor"/>
    <s v="401517078"/>
    <s v="TESORERIA DE LA SEGURIDAD SOCIAL"/>
    <m/>
    <s v="ED00010202"/>
    <d v="2017-05-24T00:00:00"/>
    <m/>
    <s v="SEG. DE PENSION, PAGO NO PERCIBIDO MES ABRIL 2017, OFIC.879"/>
    <n v="-4458.1099999999997"/>
    <n v="-4458.1099999999997"/>
  </r>
  <r>
    <x v="2"/>
    <s v="Cuenta de proveedor"/>
    <s v="402006238"/>
    <s v="CORPORACION DEL ACUEDUCTO Y ALCANTARILLADO  DE SANTIAGO"/>
    <s v="Cheque"/>
    <s v="CXP00069565"/>
    <d v="2017-05-25T00:00:00"/>
    <s v="OFIC. DGA#345/2017"/>
    <s v="SERV. DE AGUA POTABLE A LAS ESC. DE SANTIAGO, MAYO/2017"/>
    <n v="-3628148.97"/>
    <n v="-3628148.97"/>
  </r>
  <r>
    <x v="0"/>
    <s v="Cuenta de proveedor"/>
    <s v="401517078"/>
    <s v="TESORERIA DE LA SEGURIDAD SOCIAL"/>
    <m/>
    <s v="ED00010242"/>
    <d v="2017-05-26T00:00:00"/>
    <m/>
    <s v="SEGURO DE SALUD, SUELDO NO PERCIBIDO, MES DE MAYO 2017"/>
    <n v="-334.4"/>
    <n v="-334.4"/>
  </r>
  <r>
    <x v="0"/>
    <s v="Cuenta de proveedor"/>
    <s v="401517078"/>
    <s v="TESORERIA DE LA SEGURIDAD SOCIAL"/>
    <m/>
    <s v="ED00010243"/>
    <d v="2017-05-26T00:00:00"/>
    <m/>
    <s v="SEGURO DE PENSION, SUELDO NO PERCIBIDO, MES DE MAYO 2017"/>
    <n v="-315.7"/>
    <n v="-315.7"/>
  </r>
  <r>
    <x v="0"/>
    <s v="Cuenta de proveedor"/>
    <s v="401517078"/>
    <s v="TESORERIA DE LA SEGURIDAD SOCIAL"/>
    <m/>
    <s v="ED00010278"/>
    <d v="2017-05-31T00:00:00"/>
    <m/>
    <s v="SEG/SALUD, PAGO NO PERCIBIDO EN EL MES DE FEBRERO 2017"/>
    <n v="-2866.06"/>
    <n v="-2866.06"/>
  </r>
  <r>
    <x v="0"/>
    <s v="Cuenta de proveedor"/>
    <s v="401517078"/>
    <s v="TESORERIA DE LA SEGURIDAD SOCIAL"/>
    <m/>
    <s v="ED00010279"/>
    <d v="2017-05-31T00:00:00"/>
    <m/>
    <s v="SEG/PENSION, PAGO NO PERCIBIDO EN EL MES DE FEBRERO 2017"/>
    <n v="-2705.79"/>
    <n v="-2705.79"/>
  </r>
  <r>
    <x v="0"/>
    <s v="Cuenta de proveedor"/>
    <s v="401517078"/>
    <s v="TESORERIA DE LA SEGURIDAD SOCIAL"/>
    <m/>
    <s v="ED00010303"/>
    <d v="2017-05-31T00:00:00"/>
    <m/>
    <s v="SEG/SALUD, SUELDOS NO PERCIBIDOS, EN EL OFICIO DRH 875/2017"/>
    <n v="-12127.08"/>
    <n v="-12127.08"/>
  </r>
  <r>
    <x v="0"/>
    <s v="Cuenta de proveedor"/>
    <s v="401517078"/>
    <s v="TESORERIA DE LA SEGURIDAD SOCIAL"/>
    <m/>
    <s v="ED00010304"/>
    <d v="2017-05-31T00:00:00"/>
    <m/>
    <s v="SEG/PENS., SUELDOS NO PERCIBIDOS, EN EL OFICIO DRH 875/2017"/>
    <n v="-11448.92"/>
    <n v="-11448.92"/>
  </r>
  <r>
    <x v="0"/>
    <s v="Cuenta de proveedor"/>
    <s v="401517078"/>
    <s v="TESORERIA DE LA SEGURIDAD SOCIAL"/>
    <m/>
    <s v="ED00010310"/>
    <d v="2017-05-31T00:00:00"/>
    <m/>
    <s v="S/PENS.  POR SERV. PREST., MESES  SEPT-NOV/16, OFIC. 93/2017"/>
    <n v="-852.39"/>
    <n v="-852.39"/>
  </r>
  <r>
    <x v="0"/>
    <s v="Cuenta de proveedor"/>
    <s v="401517078"/>
    <s v="TESORERIA DE LA SEGURIDAD SOCIAL"/>
    <m/>
    <s v="ED00010311"/>
    <d v="2017-05-31T00:00:00"/>
    <m/>
    <s v="S/SALUD, POR SERV. PREST., MESES  SEPT-NOV/16, OFIC. 93/2017"/>
    <n v="-902.88"/>
    <n v="-902.88"/>
  </r>
  <r>
    <x v="2"/>
    <s v="Cuenta de proveedor"/>
    <s v="01900109248"/>
    <s v="RODOLFO FELIN MEDINA URBAEZ"/>
    <m/>
    <s v="ED00010308"/>
    <d v="2017-05-31T00:00:00"/>
    <m/>
    <s v="SUELDOS POR SERV. PREST., MESES  SEPT-NOV/16, OFIC. 93/2017"/>
    <n v="-27869.73"/>
    <n v="-27869.73"/>
  </r>
  <r>
    <x v="0"/>
    <s v="Cuenta de proveedor"/>
    <s v="401517078"/>
    <s v="TESORERIA DE LA SEGURIDAD SOCIAL"/>
    <m/>
    <s v="ED00010273"/>
    <d v="2017-06-02T00:00:00"/>
    <m/>
    <s v="SEG/SALUD, PAGOS NO PERCIBIDOS EN EL PERIODO ENERO-MAYO 2017"/>
    <n v="-3192.85"/>
    <n v="-3192.85"/>
  </r>
  <r>
    <x v="0"/>
    <s v="Cuenta de proveedor"/>
    <s v="401517078"/>
    <s v="TESORERIA DE LA SEGURIDAD SOCIAL"/>
    <m/>
    <s v="ED00010274"/>
    <d v="2017-06-02T00:00:00"/>
    <m/>
    <s v="SEG/PENS., PAGOS NO PERCIBIDOS EN EL PERIODO ENERO-MAYO 2017"/>
    <n v="-3014.3"/>
    <n v="-3014.3"/>
  </r>
  <r>
    <x v="2"/>
    <s v="Cuenta de proveedor"/>
    <s v="00103860631"/>
    <s v="JUAN FRANCISCO FANITH PEREZ"/>
    <m/>
    <s v="PI016816"/>
    <d v="2017-06-02T00:00:00"/>
    <s v="P010010011502830164"/>
    <s v="CONTRATO DE COMPRAVENTA INMUEBLE NO REGISTRADO,MES DE MARZO"/>
    <n v="-19186.8"/>
    <n v="-19186.8"/>
  </r>
  <r>
    <x v="2"/>
    <s v="Cuenta de proveedor"/>
    <s v="00102642667"/>
    <s v="ROBERTO A. ARRIAGA ALCANTARA"/>
    <m/>
    <s v="PI016644"/>
    <d v="2017-06-06T00:00:00"/>
    <s v="OFIC.#CJ,983-2017"/>
    <s v="SERVICIO DE 7 NOTIFICACION DE ACTOS DE ALGUACIL"/>
    <n v="-57600"/>
    <n v="-57600"/>
  </r>
  <r>
    <x v="1"/>
    <s v="Cuenta de proveedor"/>
    <s v="101517085"/>
    <s v="EMPRESAS INTEGRADAS S. A. S."/>
    <s v="Libramiento"/>
    <s v="NCR0000401"/>
    <d v="2017-06-06T00:00:00"/>
    <s v="A010010010400000028"/>
    <s v="N/C PARA APLICAR AL NCF11500000708, ASIENTO CXP00072251"/>
    <n v="205131.07"/>
    <n v="205131.07"/>
  </r>
  <r>
    <x v="1"/>
    <s v="Cuenta de proveedor"/>
    <s v="101517085"/>
    <s v="EMPRESAS INTEGRADAS S. A. S."/>
    <s v="Libramiento"/>
    <s v="NCR0000402"/>
    <d v="2017-06-06T00:00:00"/>
    <s v="A010010010400000029"/>
    <s v="N/C PARA APLICAR AL NCF11500000718, ASIENTO CXP00072252"/>
    <n v="205131.07"/>
    <n v="205131.07"/>
  </r>
  <r>
    <x v="1"/>
    <s v="Cuenta de proveedor"/>
    <s v="101517085"/>
    <s v="EMPRESAS INTEGRADAS S. A. S."/>
    <s v="Libramiento"/>
    <s v="NCR0000403"/>
    <d v="2017-06-06T00:00:00"/>
    <s v="A010010010400000030"/>
    <s v="N/C PARA APLICAR AL NCF11500000725, ASIENTO CXP00072253"/>
    <n v="205131.07"/>
    <n v="205131.07"/>
  </r>
  <r>
    <x v="1"/>
    <s v="Cuenta de proveedor"/>
    <s v="101517085"/>
    <s v="EMPRESAS INTEGRADAS S. A. S."/>
    <s v="Libramiento"/>
    <s v="NCR0000404"/>
    <d v="2017-06-06T00:00:00"/>
    <s v="A010010010400000032"/>
    <s v="N/C PARA APLICAR AL NCF11500000749, ASIENTO CXP00072255"/>
    <n v="205131.07"/>
    <n v="205131.07"/>
  </r>
  <r>
    <x v="1"/>
    <s v="Cuenta de proveedor"/>
    <s v="101517085"/>
    <s v="EMPRESAS INTEGRADAS S. A. S."/>
    <s v="Libramiento"/>
    <s v="NCR0000405"/>
    <d v="2017-06-06T00:00:00"/>
    <s v="A010010010400000031"/>
    <s v="N/C PARA APLICAR AL NCF11500000740, ASIENTO CXP00072254"/>
    <n v="205131.07"/>
    <n v="205131.07"/>
  </r>
  <r>
    <x v="2"/>
    <s v="Cuenta de proveedor"/>
    <s v="130948607"/>
    <s v="POWER WORKS DOMINICANA, EIRL"/>
    <m/>
    <s v="CXP00070209"/>
    <d v="2017-06-12T00:00:00"/>
    <s v="A010010011500000022"/>
    <s v="PAGO DEUDA POR ALQUILER DE GENERADOR USADO EN EL PARQUEO DE"/>
    <n v="-2585970"/>
    <n v="-2585970"/>
  </r>
  <r>
    <x v="1"/>
    <s v="Cuenta de proveedor"/>
    <s v="01200074738"/>
    <s v="AQUILES BATISTA GARCIA"/>
    <m/>
    <s v="CXP00069167"/>
    <d v="2017-06-19T00:00:00"/>
    <s v="CONTR. 3086 -1"/>
    <s v="30% PAGO FINAL COMPRA TERRENO"/>
    <n v="-395775.8"/>
    <n v="-395775.8"/>
  </r>
  <r>
    <x v="0"/>
    <s v="Cuenta de proveedor"/>
    <s v="101742119"/>
    <s v="OFICINA UNIVERSAL S. A."/>
    <m/>
    <s v="MIED-164711"/>
    <d v="2017-06-22T00:00:00"/>
    <s v="A010010011500004164"/>
    <s v="A010010011500004164"/>
    <n v="1977353.14"/>
    <n v="1770022.42"/>
  </r>
  <r>
    <x v="2"/>
    <s v="Cuenta de proveedor"/>
    <s v="401007339"/>
    <s v="MINISTERIO DE EDUCACION"/>
    <m/>
    <s v="PAG00232957"/>
    <d v="2017-06-22T00:00:00"/>
    <m/>
    <s v="PI016445"/>
    <n v="2592700"/>
    <n v="17400"/>
  </r>
  <r>
    <x v="2"/>
    <s v="Cuenta de proveedor"/>
    <s v="402006238"/>
    <s v="CORPORACION DEL ACUEDUCTO Y ALCANTARILLADO  DE SANTIAGO"/>
    <s v="Cheque"/>
    <s v="CXP00069604"/>
    <d v="2017-06-22T00:00:00"/>
    <s v="OFIC. DGA#410/2017"/>
    <s v="SERV. AGUA POTABLE A  ESC. UBICADAS EN SANTIAGO, MES OCT/16"/>
    <n v="-2246957"/>
    <n v="-2246957"/>
  </r>
  <r>
    <x v="0"/>
    <s v="Cuenta de proveedor"/>
    <s v="401517078"/>
    <s v="TESORERIA DE LA SEGURIDAD SOCIAL"/>
    <m/>
    <s v="ED00010596"/>
    <d v="2017-06-28T00:00:00"/>
    <m/>
    <s v="SEG/SALUD, PAGOS NO PERC, MARZO A JUNIO 2017, OF. 1118/17"/>
    <n v="-10497.09"/>
    <n v="-10497.09"/>
  </r>
  <r>
    <x v="0"/>
    <s v="Cuenta de proveedor"/>
    <s v="401517078"/>
    <s v="TESORERIA DE LA SEGURIDAD SOCIAL"/>
    <m/>
    <s v="ED00010598"/>
    <d v="2017-06-28T00:00:00"/>
    <m/>
    <s v="SEG/PENSION, PAGOS NO PERC, MARZO A JUNIO 2017, OF. 1118/17"/>
    <n v="-9910.09"/>
    <n v="-9910.09"/>
  </r>
  <r>
    <x v="1"/>
    <s v="Cuenta de proveedor"/>
    <s v="130513651"/>
    <s v="CONSTRUCTORA ALBA &amp; ASOCIADOS SRL"/>
    <s v="Libramiento"/>
    <s v="NCR0000481"/>
    <d v="2017-06-29T00:00:00"/>
    <s v="CONTR. 2705-NULA*"/>
    <s v="PARA CORREGIR ITBIS"/>
    <n v="1499512.07"/>
    <n v="1499512.07"/>
  </r>
  <r>
    <x v="0"/>
    <s v="Cuenta de proveedor"/>
    <s v="101011122"/>
    <s v="PUBLICACIONES AHORA, C.POR A."/>
    <m/>
    <s v="CXP00071903"/>
    <d v="2017-07-01T00:00:00"/>
    <s v="A010010011500009554"/>
    <s v="RENOVACIÓN DE SUSCRIPCIÓN, PERIODO 13/8/2017 AL 12/8/2018"/>
    <n v="-51900"/>
    <n v="-51900"/>
  </r>
  <r>
    <x v="0"/>
    <s v="Cuenta de proveedor"/>
    <s v="00100899715"/>
    <s v="Cristina Narcisa Nuñez De Zachi"/>
    <m/>
    <s v="CXP00071767"/>
    <d v="2017-07-02T00:00:00"/>
    <s v="A010010011500000004"/>
    <s v="ADQ. DE REGALOS PARA EL DIA DEL MAESTRO"/>
    <n v="-97350"/>
    <n v="-97350"/>
  </r>
  <r>
    <x v="0"/>
    <s v="Cuenta de proveedor"/>
    <s v="101684275"/>
    <s v="HOTEL DUQUE DE WELLINTON EIRL."/>
    <s v="Libramiento"/>
    <s v="CXP00071631"/>
    <d v="2017-07-03T00:00:00"/>
    <s v="A010010011500001065"/>
    <s v="SERVICIOS DE ALIMENTACION Y ALOJAMIENTOS"/>
    <n v="-48073.2"/>
    <n v="-48073.2"/>
  </r>
  <r>
    <x v="2"/>
    <s v="Cuenta de proveedor"/>
    <s v="00106182009"/>
    <s v="ROSELIN GONZALEZ NOLASCO"/>
    <m/>
    <s v="PI017193"/>
    <d v="2017-07-04T00:00:00"/>
    <s v="A010010011500000011"/>
    <s v="SOLICITUD PAGO LEGALIZACION"/>
    <n v="-63484"/>
    <n v="-63484"/>
  </r>
  <r>
    <x v="1"/>
    <s v="Cuenta de proveedor"/>
    <s v="130916705"/>
    <s v="D' YUNIOR DECORACIONES Y MADERAS, SRL"/>
    <m/>
    <s v="MIED-143174"/>
    <d v="2017-07-05T00:00:00"/>
    <s v="CONTR. 0171-ANTICIPO"/>
    <s v="20% DE ANTICIPO PARA MOBILIARIO ESC. 2015-16"/>
    <n v="-603055.73"/>
    <n v="-603055.73"/>
  </r>
  <r>
    <x v="0"/>
    <s v="Cuenta de proveedor"/>
    <s v="401517078"/>
    <s v="TESORERIA DE LA SEGURIDAD SOCIAL"/>
    <m/>
    <s v="ED00010526"/>
    <d v="2017-07-06T00:00:00"/>
    <m/>
    <s v="SEG/SALUD, PAGOS NO PERCIBIDOS, SEGUN OFICIO DRH 1463/2017"/>
    <n v="-3234.98"/>
    <n v="-3234.98"/>
  </r>
  <r>
    <x v="0"/>
    <s v="Cuenta de proveedor"/>
    <s v="401517078"/>
    <s v="TESORERIA DE LA SEGURIDAD SOCIAL"/>
    <m/>
    <s v="ED00010528"/>
    <d v="2017-07-06T00:00:00"/>
    <m/>
    <s v="SEG/PENSION, PAGOS NO PERCIBIDOS, SEGUN OFICIO DRH 1463/2017"/>
    <n v="-3054.08"/>
    <n v="-3054.08"/>
  </r>
  <r>
    <x v="0"/>
    <s v="Cuenta de proveedor"/>
    <s v="401517078"/>
    <s v="TESORERIA DE LA SEGURIDAD SOCIAL"/>
    <m/>
    <s v="ED00010531"/>
    <d v="2017-07-12T00:00:00"/>
    <m/>
    <s v="SEG/SALUD, PAGOS NO PERCIBIDOS, MARZ-JUNO/17 OFIC DRH 1464"/>
    <n v="-2125.62"/>
    <n v="-2125.62"/>
  </r>
  <r>
    <x v="0"/>
    <s v="Cuenta de proveedor"/>
    <s v="401517078"/>
    <s v="TESORERIA DE LA SEGURIDAD SOCIAL"/>
    <m/>
    <s v="ED00010532"/>
    <d v="2017-07-12T00:00:00"/>
    <m/>
    <s v="SEG/PENSION, PAGOS NO PERCIBIDOS, MARZ-JUNO/17 OFIC DRH 1464"/>
    <n v="-2006.75"/>
    <n v="-2006.75"/>
  </r>
  <r>
    <x v="2"/>
    <s v="Cuenta de proveedor"/>
    <s v="00108750829"/>
    <s v="LIBRADA SANCHEZ HERRERA"/>
    <m/>
    <s v="ED00010530"/>
    <d v="2017-07-12T00:00:00"/>
    <m/>
    <s v="PAGOS NO PERCIBIDOS, MARZ-JUNO/17 OFIC DRH 1464"/>
    <n v="-65689.350000000006"/>
    <n v="-65689.350000000006"/>
  </r>
  <r>
    <x v="0"/>
    <s v="Cuenta de proveedor"/>
    <s v="101528133"/>
    <s v="SERVICIOS DE AIRE ACONDICIONADOS, SRL"/>
    <m/>
    <s v="CXP00070636"/>
    <d v="2017-07-19T00:00:00"/>
    <s v="A010010011500000098"/>
    <s v="MANTENIMIENTO DE 77 MANEJADORAS DE AGUA HELADA"/>
    <n v="-590590"/>
    <n v="-590590"/>
  </r>
  <r>
    <x v="1"/>
    <s v="Cuenta de proveedor"/>
    <s v="03102917063"/>
    <s v="FRANKLIN FIDEL RODRIGUEZ CRUZ"/>
    <m/>
    <s v="CXP00070320"/>
    <d v="2017-07-19T00:00:00"/>
    <s v="CONTR.2343-16"/>
    <s v="CUBICACION #16"/>
    <n v="-7528294.4000000004"/>
    <n v="-7528294.4000000004"/>
  </r>
  <r>
    <x v="1"/>
    <s v="Cuenta de proveedor"/>
    <s v="03102917063"/>
    <s v="FRANKLIN FIDEL RODRIGUEZ CRUZ"/>
    <m/>
    <s v="NCR0000327"/>
    <d v="2017-07-19T00:00:00"/>
    <s v="CONTR.2343-16*"/>
    <s v="CUBICACION #16"/>
    <n v="7528294.4000000004"/>
    <n v="7528294.4000000004"/>
  </r>
  <r>
    <x v="2"/>
    <s v="Cuenta de proveedor"/>
    <s v="00101287118"/>
    <s v="ARCADIA MARITZA RODRIGUEZ"/>
    <m/>
    <s v="CXP00071170"/>
    <d v="2017-07-21T00:00:00"/>
    <s v="A010010011500000406"/>
    <s v="LEGALIZACION DE UN RECIBO DE DESCARGO Y FINIQUITO LEGAL Y DO"/>
    <n v="-10620"/>
    <n v="-10620"/>
  </r>
  <r>
    <x v="2"/>
    <s v="Cuenta de proveedor"/>
    <s v="00106182009"/>
    <s v="ROSELIN GONZALEZ NOLASCO"/>
    <m/>
    <s v="PI017201"/>
    <d v="2017-07-21T00:00:00"/>
    <s v="OFIC.#CJ,01554-2017"/>
    <s v="SERVICIO DE LEGALIZACION DE 3 CONTR.DE COMPRA DE INMUEBLES R"/>
    <n v="-63484"/>
    <n v="-63484"/>
  </r>
  <r>
    <x v="2"/>
    <s v="Cuenta de proveedor"/>
    <s v="00107185290"/>
    <s v="MINERVA RAMONA PEREZ JIMENEZ"/>
    <m/>
    <s v="PI017221"/>
    <d v="2017-07-24T00:00:00"/>
    <s v="OFIC.#DOP-156-2017"/>
    <s v="COMBUSTIBLE Y PEAJE,AL PERSONAL POR EJES Y POR DISTRITO DE L"/>
    <n v="-8972.33"/>
    <n v="-8972.33"/>
  </r>
  <r>
    <x v="2"/>
    <s v="Cuenta de proveedor"/>
    <s v="00106907389"/>
    <s v="MARQUIN  ROA OGANDO"/>
    <m/>
    <s v="PI017217"/>
    <d v="2017-07-25T00:00:00"/>
    <s v="PJEE # 218/2017-1"/>
    <s v="SOLICITUD PAGO VIATICOS, COMBUSTIBLE, PEAJE E IMPREVISTOS"/>
    <n v="-33133.22"/>
    <n v="-33133.22"/>
  </r>
  <r>
    <x v="1"/>
    <s v="Cuenta de proveedor"/>
    <s v="02600257394"/>
    <s v="VALENTIN CASTILLO CASTILLO"/>
    <m/>
    <s v="CXP00070503"/>
    <d v="2017-07-25T00:00:00"/>
    <s v="CONTR.1939-1"/>
    <s v="10% PAGO FINAL COMPRA TERRENO"/>
    <n v="-221770"/>
    <n v="-221770"/>
  </r>
  <r>
    <x v="1"/>
    <s v="Cuenta de proveedor"/>
    <s v="00500221643"/>
    <s v="MARTIN OTAÑEZ DE LOS SANTOS"/>
    <m/>
    <s v="CXP00070622"/>
    <d v="2017-07-27T00:00:00"/>
    <s v="CONTR.0761-15"/>
    <s v="ALQUILER LOCAL, MES DE ABRIL/2017"/>
    <n v="-11800"/>
    <n v="-11800"/>
  </r>
  <r>
    <x v="1"/>
    <s v="Cuenta de proveedor"/>
    <s v="00500221643"/>
    <s v="MARTIN OTAÑEZ DE LOS SANTOS"/>
    <m/>
    <s v="CXP00070623"/>
    <d v="2017-07-27T00:00:00"/>
    <s v="CONTR.0761-16"/>
    <s v="ALQUILER LOCAL, MES DE MAYO/2017"/>
    <n v="-11800"/>
    <n v="-11800"/>
  </r>
  <r>
    <x v="1"/>
    <s v="Cuenta de proveedor"/>
    <s v="00500221643"/>
    <s v="MARTIN OTAÑEZ DE LOS SANTOS"/>
    <m/>
    <s v="CXP00070624"/>
    <d v="2017-07-27T00:00:00"/>
    <s v="CONTR.0761-17"/>
    <s v="ALQUILER LOCAL, MES DE JUNIO/2017"/>
    <n v="-11800"/>
    <n v="-11800"/>
  </r>
  <r>
    <x v="1"/>
    <s v="Cuenta de proveedor"/>
    <s v="00500221643"/>
    <s v="MARTIN OTAÑEZ DE LOS SANTOS"/>
    <m/>
    <s v="CXP00070625"/>
    <d v="2017-07-27T00:00:00"/>
    <s v="CONTR.0761-18"/>
    <s v="ALQUILER LOCAL, MES DE JULIO/2017"/>
    <n v="-11800"/>
    <n v="-11800"/>
  </r>
  <r>
    <x v="1"/>
    <s v="Cuenta de proveedor"/>
    <s v="00500221643"/>
    <s v="MARTIN OTAÑEZ DE LOS SANTOS"/>
    <m/>
    <s v="CXP00070626"/>
    <d v="2017-07-27T00:00:00"/>
    <s v="CONTR.0761-19"/>
    <s v="ALQUILER LOCAL, MES DE AGOSTO/2017"/>
    <n v="-11800"/>
    <n v="-11800"/>
  </r>
  <r>
    <x v="1"/>
    <s v="Cuenta de proveedor"/>
    <s v="00500221643"/>
    <s v="MARTIN OTAÑEZ DE LOS SANTOS"/>
    <m/>
    <s v="CXP00070627"/>
    <d v="2017-07-27T00:00:00"/>
    <s v="CONTR. 0761-14"/>
    <s v="ALQUILER LOCAL DE ENERO  A MARZO/2017"/>
    <n v="-35400"/>
    <n v="-35400"/>
  </r>
  <r>
    <x v="1"/>
    <s v="Cuenta de proveedor"/>
    <s v="02700350073"/>
    <s v="ULISES RAFAEL URIBE VASQUEZ"/>
    <m/>
    <s v="CXP00070930"/>
    <d v="2017-07-27T00:00:00"/>
    <s v="CONTR.0758 Y 0959-"/>
    <s v="CUBICACION 4 ADICIONAL DE CIERRE"/>
    <n v="-3528785.67"/>
    <n v="-3528785.67"/>
  </r>
  <r>
    <x v="1"/>
    <s v="Cuenta de proveedor"/>
    <s v="430102921"/>
    <s v=" PROYECTO INTEGRAL COMUNITARIO, INC."/>
    <m/>
    <s v="CXP00071336"/>
    <d v="2017-07-31T00:00:00"/>
    <s v="P010010011502710848"/>
    <s v="ALQUILER LOCAL, MES DE JULIO/2017"/>
    <n v="-59000"/>
    <n v="-59000"/>
  </r>
  <r>
    <x v="1"/>
    <s v="Cuenta de proveedor"/>
    <s v="08000075328"/>
    <s v="GENY MARGARITA IGLESIAS ARBONA"/>
    <m/>
    <s v="CXP00070877"/>
    <d v="2017-08-04T00:00:00"/>
    <s v="CONTR. 0399-1"/>
    <s v="50% PAGO FINAL COMPRA TERRENO"/>
    <n v="-1400000"/>
    <n v="-1400000"/>
  </r>
  <r>
    <x v="0"/>
    <s v="Cuenta de proveedor"/>
    <s v="130812391"/>
    <s v="D &amp; H SERVICIOS DE MECANICA EN GENERAL SRL"/>
    <m/>
    <s v="CXP00073852"/>
    <d v="2017-08-07T00:00:00"/>
    <s v="A010010011500000425"/>
    <s v="REPARACION Y/O MANTENIMIENTO DE VEHICULOS"/>
    <n v="-582454.53"/>
    <n v="-582454.53"/>
  </r>
  <r>
    <x v="0"/>
    <s v="Cuenta de proveedor"/>
    <s v="130193568"/>
    <s v="CIVIL GROUP, SRL"/>
    <s v="Libramiento"/>
    <s v="CXP00074161"/>
    <d v="2017-08-08T00:00:00"/>
    <s v="A010010011500000249"/>
    <s v="ADQUISICION DE MOBILIARIO ESCOLAR 2015-2016"/>
    <n v="-1201566.8600000001"/>
    <n v="-961253.49"/>
  </r>
  <r>
    <x v="0"/>
    <s v="Cuenta de proveedor"/>
    <s v="130732337"/>
    <s v="OM CAR DOMINICANA SRL"/>
    <s v="Cheque"/>
    <s v="CXP00071189"/>
    <d v="2017-08-08T00:00:00"/>
    <s v="A010010011500001904"/>
    <s v="SERV. MANTENIMIENTO Y REPARACIÓN DE VEHÍCULOS"/>
    <n v="-21452.400000000001"/>
    <n v="-21452.400000000001"/>
  </r>
  <r>
    <x v="0"/>
    <s v="Cuenta de proveedor"/>
    <s v="130732337"/>
    <s v="OM CAR DOMINICANA SRL"/>
    <s v="Cheque"/>
    <s v="CXP00071190"/>
    <d v="2017-08-08T00:00:00"/>
    <s v="A010010011500001905"/>
    <s v="SERV. MANTENIMIENTO Y REPARACIÓN DE VEHÍCULOS"/>
    <n v="-8944.4"/>
    <n v="-8944.4"/>
  </r>
  <r>
    <x v="0"/>
    <s v="Cuenta de proveedor"/>
    <s v="130732337"/>
    <s v="OM CAR DOMINICANA SRL"/>
    <s v="Cheque"/>
    <s v="CXP00071325"/>
    <d v="2017-08-08T00:00:00"/>
    <s v="A010010011500001903"/>
    <s v="SERVICIO DE REPARACION Y MANTENIM. DE VEHICULOS MN"/>
    <n v="-111215"/>
    <n v="-111215"/>
  </r>
  <r>
    <x v="2"/>
    <s v="Cuenta de proveedor"/>
    <s v="00118429026"/>
    <s v="EDWIN RAFAEL SOSA GUZMAN"/>
    <m/>
    <s v="PI017554"/>
    <d v="2017-08-08T00:00:00"/>
    <s v="OFIC.#0328/2017"/>
    <s v="TALLERES DE EDUCACION EN GENERO P/PERSONAL DOCENTE DE AREAS"/>
    <n v="-80000"/>
    <n v="-80000"/>
  </r>
  <r>
    <x v="0"/>
    <s v="Cuenta de proveedor"/>
    <s v="130139652"/>
    <s v="FTC DOMINICANA S.A."/>
    <s v="Libramiento"/>
    <s v="CXP00077961"/>
    <d v="2017-08-10T00:00:00"/>
    <s v="CONTR. 2683-6 FINAL"/>
    <s v="CUBICACION #6 Y FINAL DEL CONTR. #2683/2013"/>
    <n v="-282471.63"/>
    <n v="-282471.63"/>
  </r>
  <r>
    <x v="0"/>
    <s v="Cuenta de proveedor"/>
    <s v="130598428"/>
    <s v="GRUPO PEREZ SOLUCIONES SANITARIAS AMBIENTALES SRL"/>
    <s v="Libramiento"/>
    <s v="CXP00072323"/>
    <d v="2017-08-10T00:00:00"/>
    <s v="A010010011500000144"/>
    <s v="INST. SANITARIA, C.E. REP. DOMINICAN"/>
    <n v="-884766.81"/>
    <n v="-884766.81"/>
  </r>
  <r>
    <x v="0"/>
    <s v="Cuenta de proveedor"/>
    <s v="130732337"/>
    <s v="OM CAR DOMINICANA SRL"/>
    <s v="Cheque"/>
    <s v="CXP00071324"/>
    <d v="2017-08-10T00:00:00"/>
    <s v="A010010011500001906"/>
    <s v="SERVICIO DE REPARACION Y MANTENIM. DE VEHICULOS MN"/>
    <n v="-7469.4"/>
    <n v="-7469.4"/>
  </r>
  <r>
    <x v="0"/>
    <s v="Cuenta de proveedor"/>
    <s v="130590852"/>
    <s v="PJ SOLUCIONES E. I R. L"/>
    <s v="Cheque"/>
    <s v="MIED-164872"/>
    <d v="2017-08-11T00:00:00"/>
    <s v="A010010011500000088"/>
    <s v="A010010011500000088"/>
    <n v="264886.40000000002"/>
    <n v="264886.40000000002"/>
  </r>
  <r>
    <x v="0"/>
    <s v="Cuenta de proveedor"/>
    <s v="130590852"/>
    <s v="PJ SOLUCIONES E. I R. L"/>
    <s v="Cheque"/>
    <s v="CXP00071027"/>
    <d v="2017-08-11T00:00:00"/>
    <s v="A010010011500000088"/>
    <s v="ADQUISICION DE MESA COMPU-MAESTRO, CONTR. 0839/14"/>
    <n v="-1324432"/>
    <n v="-202032"/>
  </r>
  <r>
    <x v="1"/>
    <s v="Cuenta de proveedor"/>
    <s v="05600004401"/>
    <s v="JOSE DARIO CORTORREAL SOLIS"/>
    <m/>
    <s v="PAG00236150"/>
    <d v="2017-08-14T00:00:00"/>
    <m/>
    <s v="PAGO 40% POR LA COMPRA TERRENODE 200.00 MT2, A RAZON DE RD$1,500.00 POR MT2, DENTRO LA PARCELA #510, DISTRITO CATASTRAL #6, UBICADO EN LA PROV. DUARTE, CERTIFICADO DE TITULO #79-232, PARA LLEVAR A CABO LA AMPLIACION DEL CENTRO EDUCATIVO &quot;ESCUELA MARIA ALTAGRACIA PAULA&quot;, SEGUN CONTRATO #2967/2013, OFICIO#1662/2017."/>
    <n v="114000"/>
    <n v="142500"/>
  </r>
  <r>
    <x v="2"/>
    <s v="Cuenta de proveedor"/>
    <s v="00114767882"/>
    <s v="Juan Pablo Polanco Cortorreal"/>
    <m/>
    <s v="CXP00076832"/>
    <d v="2017-08-15T00:00:00"/>
    <s v=" A010010011500000072"/>
    <s v="SOLICITUD DE ESCENOGRAFIA PARA EL IX MINUME 2017"/>
    <n v="-869660"/>
    <n v="-869660"/>
  </r>
  <r>
    <x v="1"/>
    <s v="Cuenta de proveedor"/>
    <s v="130390134"/>
    <s v="E H Medina y Asociados, SRL"/>
    <m/>
    <s v="CXP00071667"/>
    <d v="2017-08-23T00:00:00"/>
    <s v=" A010010011500000002"/>
    <s v="SERVICIOS DE INSTALACION SANITARIA EN CENTROS EDUC"/>
    <n v="-792886.34"/>
    <n v="-792886.34"/>
  </r>
  <r>
    <x v="1"/>
    <s v="Cuenta de proveedor"/>
    <s v="430102921"/>
    <s v=" PROYECTO INTEGRAL COMUNITARIO, INC."/>
    <m/>
    <s v="CXP00071337"/>
    <d v="2017-08-25T00:00:00"/>
    <s v="P010010011502710849"/>
    <s v="ALQUILER LOCAL, MES DE AGOSTO/2017"/>
    <n v="-59000"/>
    <n v="-59000"/>
  </r>
  <r>
    <x v="1"/>
    <s v="Cuenta de proveedor"/>
    <s v="130390134"/>
    <s v="E H Medina y Asociados, SRL"/>
    <m/>
    <s v="CXP00071837"/>
    <d v="2017-08-29T00:00:00"/>
    <s v="A010010011500000003"/>
    <s v="MANTENIMIENTO, INSTALACIONES ELÉCTICAS"/>
    <n v="-622924.14"/>
    <n v="-622924.14"/>
  </r>
  <r>
    <x v="0"/>
    <s v="Cuenta de proveedor"/>
    <s v="131472729"/>
    <s v="Meridian Events Center, SRL"/>
    <m/>
    <s v="CXP00072248"/>
    <d v="2017-08-30T00:00:00"/>
    <s v="A010010011500000016"/>
    <s v="SERVICIOS DE ALQUILERES SERV.NO PERSONALES BANNER"/>
    <n v="-645000.53"/>
    <n v="-645000.53"/>
  </r>
  <r>
    <x v="0"/>
    <s v="Cuenta de proveedor"/>
    <s v="130209952"/>
    <s v="PAY IMPORT, SRL"/>
    <s v="Cheque"/>
    <s v="CXP00072492"/>
    <d v="2017-09-04T00:00:00"/>
    <s v="A010010011500000289"/>
    <s v="SERVICIO DE REPARACION Y MANT.DE VEHICULOS DEL MIN"/>
    <n v="-125717.2"/>
    <n v="-125717.2"/>
  </r>
  <r>
    <x v="0"/>
    <s v="Cuenta de proveedor"/>
    <s v="130209952"/>
    <s v="PAY IMPORT, SRL"/>
    <s v="Cheque"/>
    <s v="CXP00072493"/>
    <d v="2017-09-04T00:00:00"/>
    <s v="a010010011500000291"/>
    <s v="SERVICIO DE REPARACION Y MANT.DE VEHICULOS DEL MIN"/>
    <n v="-153683.20000000001"/>
    <n v="-153683.20000000001"/>
  </r>
  <r>
    <x v="0"/>
    <s v="Cuenta de proveedor"/>
    <s v="130209952"/>
    <s v="PAY IMPORT, SRL"/>
    <s v="Cheque"/>
    <s v="CXP00072494"/>
    <d v="2017-09-04T00:00:00"/>
    <s v="A010010011500000290"/>
    <s v="SERVICIO DE REPARACION Y MANT.DE VEHICULOS DEL MIN"/>
    <n v="-95155.199999999997"/>
    <n v="-95155.199999999997"/>
  </r>
  <r>
    <x v="0"/>
    <s v="Cuenta de proveedor"/>
    <s v="130732337"/>
    <s v="OM CAR DOMINICANA SRL"/>
    <s v="Cheque"/>
    <s v="PAG00238711"/>
    <d v="2017-09-04T00:00:00"/>
    <m/>
    <s v="PAGO DE LAS FACTURAS NCF-11500001904,1905, DE FECHA  08 DE AGOSTO 2017, POR REPARACION Y MANTENIMIENTO DE VEHICULO, DEL MINISTERIO DE EDUCACION, SEGUN OFICIO#2815/2017."/>
    <n v="27717.759999999998"/>
    <n v="27717.759999999998"/>
  </r>
  <r>
    <x v="1"/>
    <s v="Cuenta de proveedor"/>
    <s v="08700042305"/>
    <s v="FELIZ MARIA REINOSO VILLA FAÑA"/>
    <m/>
    <s v="CXP00071577"/>
    <d v="2017-09-06T00:00:00"/>
    <s v="CONTR.2220-29"/>
    <s v="CUBICACION #30"/>
    <n v="-1577704.15"/>
    <n v="-1577704.15"/>
  </r>
  <r>
    <x v="1"/>
    <s v="Cuenta de proveedor"/>
    <s v="130729646"/>
    <s v="CONSTRUCTORA JOHNSON SRL."/>
    <s v="Libramiento"/>
    <s v="CXP00072365"/>
    <d v="2017-09-07T00:00:00"/>
    <s v="A010010011500000006"/>
    <s v="SUMINISTROS E INSTALACION DE TERMO PANELES P/AULAS"/>
    <n v="-670469.44999999995"/>
    <n v="-670469.44999999995"/>
  </r>
  <r>
    <x v="1"/>
    <s v="Cuenta de proveedor"/>
    <s v="130729646"/>
    <s v="CONSTRUCTORA JOHNSON SRL."/>
    <s v="Libramiento"/>
    <s v="CXP00072417"/>
    <d v="2017-09-07T00:00:00"/>
    <s v="A010010011500000007"/>
    <s v="SERVICIOS P/CONST. SOPORTE TRABAJOS AULAS MOVILES"/>
    <n v="-616847.43000000005"/>
    <n v="-616847.43000000005"/>
  </r>
  <r>
    <x v="1"/>
    <s v="Cuenta de proveedor"/>
    <s v="130729646"/>
    <s v="CONSTRUCTORA JOHNSON SRL."/>
    <s v="Libramiento"/>
    <s v="CXP00072434"/>
    <d v="2017-09-07T00:00:00"/>
    <s v="A010010011500000008"/>
    <s v="SERVICIOS REMODELACION DE OFICINAS"/>
    <n v="-370813.23"/>
    <n v="-370813.23"/>
  </r>
  <r>
    <x v="1"/>
    <s v="Cuenta de proveedor"/>
    <s v="130944792"/>
    <s v="CODEVE, SRL"/>
    <m/>
    <s v="CXP00072230"/>
    <d v="2017-09-10T00:00:00"/>
    <s v="A010010011500000040"/>
    <s v="SERV. DESMONTE Y DEMOLICIÓN PARA TERM. TECHO &quot;ESC."/>
    <n v="-435112.84"/>
    <n v="-435112.84"/>
  </r>
  <r>
    <x v="0"/>
    <s v="Cuenta de proveedor"/>
    <s v="00103947925"/>
    <s v="JOSEFINA DEL CARMEN MUÑOZ GUTIERREZ"/>
    <s v="Libramiento"/>
    <s v="CXP00073208"/>
    <d v="2017-09-11T00:00:00"/>
    <s v="CONTR. 0675-3 Y 0995"/>
    <s v="CUBICACION #3 (ADICIONAL Y FINAL)"/>
    <n v="-1264462.6399999999"/>
    <n v="-1264462.6399999999"/>
  </r>
  <r>
    <x v="1"/>
    <s v="Cuenta de proveedor"/>
    <s v="00101482610"/>
    <s v="MANUEL ALEXIS LIZ CASTELLANOS"/>
    <m/>
    <s v="CXP00071666"/>
    <d v="2017-09-13T00:00:00"/>
    <s v="CONTR.0649-17"/>
    <s v="CUBICACION #17"/>
    <n v="-952620.45"/>
    <n v="-952620.45"/>
  </r>
  <r>
    <x v="1"/>
    <s v="Cuenta de proveedor"/>
    <s v="122007423"/>
    <s v="YONNY PEREZ SRL"/>
    <s v="Libramiento"/>
    <s v="CXP00071659"/>
    <d v="2017-09-13T00:00:00"/>
    <s v="CONTR.1726-17"/>
    <s v="CUBICACION #17"/>
    <n v="-7790413.5899999999"/>
    <n v="-7790413.5899999999"/>
  </r>
  <r>
    <x v="1"/>
    <s v="Cuenta de proveedor"/>
    <s v="130973083"/>
    <s v="BRENDY &amp; LAIMER CONSTRUCTORA,SRL"/>
    <m/>
    <s v="CXP00071679"/>
    <d v="2017-09-13T00:00:00"/>
    <s v="CONTR.2396-24"/>
    <s v="CUBICACION #24"/>
    <n v="-5950361.4699999997"/>
    <n v="-5950361.4699999997"/>
  </r>
  <r>
    <x v="1"/>
    <s v="Cuenta de proveedor"/>
    <s v="130944792"/>
    <s v="CODEVE, SRL"/>
    <m/>
    <s v="CXP00072209"/>
    <d v="2017-09-20T00:00:00"/>
    <s v="A010010011500000039"/>
    <s v="TREMINACIÓN DE TECHO &quot;C.E. LUISA OZEMA PELLERANO"/>
    <n v="-777554.17"/>
    <n v="-777554.17"/>
  </r>
  <r>
    <x v="2"/>
    <s v="Cuenta de proveedor"/>
    <s v="430080195"/>
    <s v="IDEICE"/>
    <m/>
    <s v="ED00010748"/>
    <d v="2017-09-28T00:00:00"/>
    <m/>
    <s v="TRANSF. LIB-5250 IFODOSU DEP. EN MINERED PARA IDEICE"/>
    <n v="-1000000"/>
    <n v="-101451.36"/>
  </r>
  <r>
    <x v="1"/>
    <s v="Cuenta de proveedor"/>
    <s v="05601527491"/>
    <s v="ODALIS PERALTA ALBA"/>
    <m/>
    <s v="CXP00054067"/>
    <d v="2017-09-28T00:00:00"/>
    <s v="CONTR.2248-11"/>
    <s v="CUBICACION #11"/>
    <n v="-2721638.25"/>
    <n v="-2721638.25"/>
  </r>
  <r>
    <x v="1"/>
    <s v="Cuenta de proveedor"/>
    <s v="05601527491"/>
    <s v="ODALIS PERALTA ALBA"/>
    <m/>
    <s v="PAG00242505"/>
    <d v="2017-09-29T00:00:00"/>
    <m/>
    <s v="CUBICACION #11 DEL CONTRATO #2248/2013, PARA LA CONSTRUCCION DEL CENTRO EDUCATIVO BASICA &quot;JUANA AMINTA SORIANO-SIERRA DE AGUA&quot;, UBICADO EN  EL MUNICIPO BAYAGUANA, PROVINCIA MONTE PLATA, CORRESPONDIENTE AL LOTE 2 DEL PROCEDIMIENTO ME-CCC-SO-2013-05-GD. DEL 3ER. SORTEO DE OBRAS, SEGUN OFICIO # 2527/2017. (OISOE)"/>
    <n v="2438238.67"/>
    <n v="2438238.67"/>
  </r>
  <r>
    <x v="2"/>
    <s v="Cuenta de proveedor"/>
    <s v="430086584"/>
    <s v="CORPORACION DE ACUEDUCTO Y ALCANTARILLADO DE BOCA CHICA(CORAABO)"/>
    <m/>
    <s v="CXP00073255"/>
    <d v="2017-10-02T00:00:00"/>
    <s v="OFIC.DGA#859/2017"/>
    <s v="SERVICIO DE AGUA A LOS 13 CENTROS EDUCATIVOS U/EN BOCA CHICA"/>
    <n v="-398050"/>
    <n v="-398050"/>
  </r>
  <r>
    <x v="0"/>
    <s v="Cuenta de proveedor"/>
    <s v="130598428"/>
    <s v="GRUPO PEREZ SOLUCIONES SANITARIAS AMBIENTALES SRL"/>
    <s v="Libramiento"/>
    <s v="CXP00073097"/>
    <d v="2017-10-04T00:00:00"/>
    <s v="A.010010011500000146"/>
    <s v="CONSTRUCCIÓN POZO TUBULAR, ESC. LUISA PRIETA"/>
    <n v="-388195.13"/>
    <n v="-388195.13"/>
  </r>
  <r>
    <x v="0"/>
    <s v="Cuenta de proveedor"/>
    <s v="130598428"/>
    <s v="GRUPO PEREZ SOLUCIONES SANITARIAS AMBIENTALES SRL"/>
    <s v="Libramiento"/>
    <s v="CXP00073100"/>
    <d v="2017-10-04T00:00:00"/>
    <s v="A.010010011500000148"/>
    <s v="CONSTRUCCIÓN POZO TUBULAR, ESC. LUISA BLANCA"/>
    <n v="-388196.54"/>
    <n v="-388196.54"/>
  </r>
  <r>
    <x v="0"/>
    <s v="Cuenta de proveedor"/>
    <s v="101013761"/>
    <s v="DISTRIBUIDORA ESCOLAR S.A. (DISESA)"/>
    <s v="Cheque"/>
    <s v="MIED-165224"/>
    <d v="2017-10-10T00:00:00"/>
    <s v="A010010011500000362"/>
    <s v="A010010011500000362"/>
    <n v="691355.6"/>
    <n v="691355.6"/>
  </r>
  <r>
    <x v="2"/>
    <s v="Cuenta de proveedor"/>
    <s v="00100958479"/>
    <s v="MARIA CRISTINA RODRIGUEZ MARCHENA"/>
    <m/>
    <s v="PI017705"/>
    <d v="2017-10-10T00:00:00"/>
    <s v="OFIC.DGDE# 420/2017"/>
    <s v="ENCUENTRO CON DIRECTORES REGIONALES,DISTRITALES, DE CENTROS"/>
    <n v="-25038.26"/>
    <n v="-25038.26"/>
  </r>
  <r>
    <x v="2"/>
    <s v="Cuenta de proveedor"/>
    <s v="423002565"/>
    <s v="AYUNTAMIENTO SANTO DOMINGO ESTE"/>
    <s v="Cheque"/>
    <s v="CXP00072948"/>
    <d v="2017-10-10T00:00:00"/>
    <s v="DGA NO. 905/17"/>
    <s v="SERV. DE ASEO URB. A  92 C. E. DIST. 10-03, 04 Y 06, OCT/17."/>
    <n v="-560571"/>
    <n v="-560571"/>
  </r>
  <r>
    <x v="1"/>
    <s v="Cuenta de proveedor"/>
    <s v="04600164406"/>
    <s v="PEDRO MARIA ROSARIO RODRIGUEZ"/>
    <m/>
    <s v="CXP00072204"/>
    <d v="2017-10-10T00:00:00"/>
    <s v="CONTR. 0266 Y 1085"/>
    <s v="100% PAGO UNICO COMPRA TERRENO."/>
    <n v="-1307792"/>
    <n v="-1307792"/>
  </r>
  <r>
    <x v="2"/>
    <s v="Cuenta de proveedor"/>
    <s v="406000109"/>
    <s v="AYUNTAMIENTO DE MOCA"/>
    <m/>
    <s v="CXP00072845"/>
    <d v="2017-10-11T00:00:00"/>
    <s v="OFIC. DGA#907/2017"/>
    <s v="SERV. RESIDÚOS DESECHOS SÓLIDOS, ENERO A DICIEMBRE/2014,"/>
    <n v="-318000"/>
    <n v="-148690"/>
  </r>
  <r>
    <x v="0"/>
    <s v="Cuenta de proveedor"/>
    <s v="130812391"/>
    <s v="D &amp; H SERVICIOS DE MECANICA EN GENERAL SRL"/>
    <m/>
    <s v="CXP00072724"/>
    <d v="2017-10-16T00:00:00"/>
    <s v="A010010011500000513"/>
    <s v="MANTENIMIENTO Y REPARACIÓN EQUIPO DE TRANSPORTE"/>
    <n v="-35134.5"/>
    <n v="-35134.5"/>
  </r>
  <r>
    <x v="0"/>
    <s v="Cuenta de proveedor"/>
    <s v="130812391"/>
    <s v="D &amp; H SERVICIOS DE MECANICA EN GENERAL SRL"/>
    <m/>
    <s v="CXP00072725"/>
    <d v="2017-10-16T00:00:00"/>
    <s v="A010010011500000512"/>
    <s v="MANTENIMIENTO Y REPARACIÓN EQUIPO DE TRANSPORTE"/>
    <n v="-15369.91"/>
    <n v="-15369.91"/>
  </r>
  <r>
    <x v="0"/>
    <s v="Cuenta de proveedor"/>
    <s v="130812391"/>
    <s v="D &amp; H SERVICIOS DE MECANICA EN GENERAL SRL"/>
    <m/>
    <s v="CXP00072726"/>
    <d v="2017-10-16T00:00:00"/>
    <s v="A010010011500000514."/>
    <s v="MANTENIMIENTO Y REPARACIÓN EQUIPO DE TRANSPORTE"/>
    <n v="-60171.74"/>
    <n v="-60171.74"/>
  </r>
  <r>
    <x v="2"/>
    <s v="Cuenta de proveedor"/>
    <s v="00118535376"/>
    <s v="EDUARDO  SANTANA MOLINA"/>
    <m/>
    <s v="PI017970"/>
    <d v="2017-10-17T00:00:00"/>
    <s v="OFIC. PRD #  090 /17"/>
    <s v="COMB. Y PEAJE  PARA PERSONAL QUE ESTUVO  REALIZANDO  TRABAJO"/>
    <n v="-14056"/>
    <n v="-14056"/>
  </r>
  <r>
    <x v="1"/>
    <s v="Cuenta de proveedor"/>
    <s v="00111364840"/>
    <s v="ALICIA ARACENA ARBAJE"/>
    <m/>
    <s v="CXP00072375"/>
    <d v="2017-10-19T00:00:00"/>
    <s v="CONTR. 0058"/>
    <s v="60% PRIMER PAGO COMPRA TERRENO"/>
    <n v="-5520000"/>
    <n v="-5520000"/>
  </r>
  <r>
    <x v="0"/>
    <s v="Cuenta de proveedor"/>
    <s v="130545413"/>
    <s v="ZOSTESA ZORRILLA SERV. TECNICOS ELECTROMEC., SRL"/>
    <m/>
    <s v="CXP00075306"/>
    <d v="2017-10-27T00:00:00"/>
    <s v=" A010010011500000063"/>
    <s v="ADQUISICION DE SUMINISTRO DE OFICINA"/>
    <n v="-650376.72"/>
    <n v="-650376.72"/>
  </r>
  <r>
    <x v="1"/>
    <s v="Cuenta de proveedor"/>
    <s v="430173273"/>
    <s v="FUNDACION CRISTIANA SIEMBRA,INC."/>
    <m/>
    <s v="CXP00072616"/>
    <d v="2017-10-30T00:00:00"/>
    <s v="CONTR. 0353-1"/>
    <s v="ALQUILER LOCAL, MESES DE JUNIO A DICIEMBRE/2015"/>
    <n v="-82600"/>
    <n v="-82600"/>
  </r>
  <r>
    <x v="1"/>
    <s v="Cuenta de proveedor"/>
    <s v="430173273"/>
    <s v="FUNDACION CRISTIANA SIEMBRA,INC."/>
    <m/>
    <s v="CXP00072617"/>
    <d v="2017-10-30T00:00:00"/>
    <s v="CONTR. 0353-2"/>
    <s v="ALQUILER LOCAL, MESES DE ENERO A MAYO/2016"/>
    <n v="-59000"/>
    <n v="-59000"/>
  </r>
  <r>
    <x v="1"/>
    <s v="Cuenta de proveedor"/>
    <s v="401031337"/>
    <s v="BIBLIOTECA NACIONAL PEDRO HENRIQUEZ UREÑA"/>
    <m/>
    <s v="CXP00072787"/>
    <d v="2017-11-01T00:00:00"/>
    <s v="OFIC. D.R.I. #149/17"/>
    <s v="PARA LA PARTICIPACIÓN EN LA CELEBRACIÓN&quot;MESA DE ANÁLISIS SOB"/>
    <n v="-20000"/>
    <n v="-20000"/>
  </r>
  <r>
    <x v="1"/>
    <s v="Cuenta de proveedor"/>
    <s v="G09272973"/>
    <s v="JAIME REYES RETANA ZESATI"/>
    <m/>
    <s v="CXP00073211"/>
    <d v="2017-11-02T00:00:00"/>
    <s v="OFIC. DEE # 429/2017"/>
    <s v="ÓBALO AL SACERDOTE MEXICANO QUE PARTICIPARÁ EN EL PROGRAMA &quot;"/>
    <n v="-95728"/>
    <n v="-95728"/>
  </r>
  <r>
    <x v="1"/>
    <s v="Cuenta de proveedor"/>
    <s v="00114809270"/>
    <s v="ERASMO UREÑA PADILLA"/>
    <m/>
    <s v="PI017634"/>
    <d v="2017-11-10T00:00:00"/>
    <s v="DGGF-100, CONTR.1646"/>
    <m/>
    <n v="-188376.8"/>
    <n v="-188376.8"/>
  </r>
  <r>
    <x v="1"/>
    <s v="Cuenta de proveedor"/>
    <s v="02600052050"/>
    <s v="LUIS ARISTIDES GUZMAN AVILA"/>
    <m/>
    <s v="CXP00073466"/>
    <d v="2017-11-15T00:00:00"/>
    <s v="CONTR. 1519-5"/>
    <s v="ALQUILE LOCAL DE LOS MESES SEPT. HASTA AGOSTO 2017"/>
    <n v="-212400"/>
    <n v="-212400"/>
  </r>
  <r>
    <x v="1"/>
    <s v="Cuenta de proveedor"/>
    <s v="101517085"/>
    <s v="EMPRESAS INTEGRADAS S. A. S."/>
    <s v="Libramiento"/>
    <s v="PAG00243984"/>
    <d v="2017-11-16T00:00:00"/>
    <m/>
    <s v="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
    <n v="4820580.13"/>
    <n v="4820580.13"/>
  </r>
  <r>
    <x v="1"/>
    <s v="Cuenta de proveedor"/>
    <s v="00101135044"/>
    <s v="MARCO ANTONIO ROMAN NICOLAS"/>
    <m/>
    <s v="PI017704"/>
    <d v="2017-11-17T00:00:00"/>
    <s v="DGGF-105,CONTR.1356"/>
    <m/>
    <n v="-456164.16"/>
    <n v="-456164.16"/>
  </r>
  <r>
    <x v="1"/>
    <s v="Cuenta de proveedor"/>
    <s v="02300366735"/>
    <s v="VICTOR RAMON PEREZ JIMENEZ"/>
    <m/>
    <s v="PAG00245734"/>
    <d v="2017-11-17T00:00:00"/>
    <m/>
    <s v="CUBICACION #08 DEL CONTRATO #0186/2015, PARA LA CONSTRUCCION DEL CENTRO EDUCATIVO  &quot;TALLERES INSTITUTO POLITECNICO LOYOLA-SAN CRISTOBAL-2DA ETAPA, UBICADA EN EL MUNICIPIO Y PROVINCIA SAN CRISTOBAL CORRESPONDIENTE AL LOTE 24, PROCEDIMIENTO ME-CC-SO-2014-01-GD DEL 4TO SORTEO DE OBRAS, SEGUN OFICIO #2898/2017. (MOPC)."/>
    <n v="2125635.06"/>
    <n v="820916.54"/>
  </r>
  <r>
    <x v="1"/>
    <s v="Cuenta de proveedor"/>
    <s v="130249611"/>
    <s v="TWISTER SERVICES, SRL"/>
    <m/>
    <s v="PI017701"/>
    <d v="2017-11-17T00:00:00"/>
    <s v="DGGF-107,CONTR.1569"/>
    <m/>
    <n v="-152576.28"/>
    <n v="-152576.28"/>
  </r>
  <r>
    <x v="1"/>
    <s v="Cuenta de proveedor"/>
    <s v="130274428"/>
    <s v="INVERSIONES FERNANDEZ BELTRE, SRL"/>
    <s v="Libramiento"/>
    <s v="CXP00074312"/>
    <d v="2017-11-20T00:00:00"/>
    <s v="CONTR.2699-4"/>
    <s v="CUBICACION #4"/>
    <n v="-2208471.38"/>
    <n v="-1766777.1"/>
  </r>
  <r>
    <x v="1"/>
    <s v="Cuenta de proveedor"/>
    <s v="130552606"/>
    <s v="CONSTRUCCIONES ELECTRO CIVIL R &amp; R, SRL"/>
    <s v="Libramiento"/>
    <s v="CXP00074264"/>
    <d v="2017-11-27T00:00:00"/>
    <s v="CONTR.742.1012"/>
    <s v="CUBICACION #5 ADICIONAL"/>
    <n v="-3456855.7"/>
    <n v="-2765484.56"/>
  </r>
  <r>
    <x v="1"/>
    <s v="Cuenta de proveedor"/>
    <s v="07100058853"/>
    <s v="ABRAHAN ARISTIDES VICTORIA GELABERT"/>
    <m/>
    <s v="CXP00073373"/>
    <d v="2017-11-28T00:00:00"/>
    <s v="CONTR.1343 Y 0213"/>
    <s v="100% COMPRA TERRENO"/>
    <n v="-4409740"/>
    <n v="-4409740"/>
  </r>
  <r>
    <x v="1"/>
    <s v="Cuenta de proveedor"/>
    <s v="00108868126"/>
    <s v="JOAQUIN ANTONIO TAVAREZ GLAS"/>
    <m/>
    <s v="CXP00073390"/>
    <d v="2017-11-29T00:00:00"/>
    <s v="CONTR. 0387-06"/>
    <s v="CUBICACION #06 (FINAL POR RESCISION)"/>
    <n v="-89457.04"/>
    <n v="-89457.04"/>
  </r>
  <r>
    <x v="1"/>
    <s v="Cuenta de proveedor"/>
    <s v="00106094923"/>
    <s v="MARISOL MERCEDES GARO CEPEDA"/>
    <m/>
    <s v="CXP00073983"/>
    <d v="2017-12-13T00:00:00"/>
    <s v="CONTR. 686-43"/>
    <s v="ALQ. LOCAL CORRESP. AL MES DE OCTUBRE/2017"/>
    <n v="-17700"/>
    <n v="-17700"/>
  </r>
  <r>
    <x v="1"/>
    <s v="Cuenta de proveedor"/>
    <s v="00106094923"/>
    <s v="MARISOL MERCEDES GARO CEPEDA"/>
    <m/>
    <s v="CXP00074018"/>
    <d v="2017-12-13T00:00:00"/>
    <s v="CONTR. 689-42"/>
    <s v="ALQ. LOCAL CORRESP. AL MES DE SEPTIEMBRE 2017"/>
    <n v="-17700"/>
    <n v="-17700"/>
  </r>
  <r>
    <x v="1"/>
    <s v="Cuenta de proveedor"/>
    <s v="00106094923"/>
    <s v="MARISOL MERCEDES GARO CEPEDA"/>
    <m/>
    <s v="NCR0000506"/>
    <d v="2017-12-13T00:00:00"/>
    <s v="CONTR. 686-42-NULA"/>
    <s v="ERROR EN CONTRATO"/>
    <n v="17700"/>
    <n v="17700"/>
  </r>
  <r>
    <x v="1"/>
    <s v="Cuenta de proveedor"/>
    <s v="00106094923"/>
    <s v="MARISOL MERCEDES GARO CEPEDA"/>
    <m/>
    <s v="NCR0000507"/>
    <d v="2017-12-13T00:00:00"/>
    <s v="CONTR. 686-43-NULA"/>
    <s v="ERROR EN CONTRATO"/>
    <n v="17700"/>
    <n v="17700"/>
  </r>
  <r>
    <x v="1"/>
    <s v="Cuenta de proveedor"/>
    <s v="00112695176"/>
    <s v="GERARDO BERTOLDO TARON BETJAN"/>
    <m/>
    <s v="CXP00074002"/>
    <d v="2017-12-15T00:00:00"/>
    <s v="CONTR. 2618Y 0406-35"/>
    <s v="ALQUILER LOCAL, CORREP. AL MES DE NOVIEMBRE/2017"/>
    <n v="-131570"/>
    <n v="-131570"/>
  </r>
  <r>
    <x v="1"/>
    <s v="Cuenta de proveedor"/>
    <s v="130744378"/>
    <s v="B A G CONSTRUCCIONES SRL."/>
    <s v="Libramiento"/>
    <s v="CXP00074293"/>
    <d v="2017-12-21T00:00:00"/>
    <s v="CONTR. 0605 Y 0278-2"/>
    <s v="CUBICACION 12 Y ADICIONAL"/>
    <n v="-3799498.63"/>
    <n v="-3799498.63"/>
  </r>
  <r>
    <x v="0"/>
    <s v="Cuenta de proveedor"/>
    <s v="130754332"/>
    <s v="FERRETERIA U &amp; P SRL"/>
    <m/>
    <s v="CXP00074795"/>
    <d v="2017-12-28T00:00:00"/>
    <s v="CT-0004192"/>
    <s v="AYUDA SRA. ANDREINA BAEZ DE BONILLA , PARA TERMINACION DE VI"/>
    <n v="-5975"/>
    <n v="-5975"/>
  </r>
  <r>
    <x v="2"/>
    <s v="Cuenta de proveedor"/>
    <s v="422002538"/>
    <s v="AYUNTAMIENTO SANTO DOMINGO OESTE"/>
    <m/>
    <s v="CXP00086506"/>
    <d v="2018-01-08T00:00:00"/>
    <s v="DGA-101/2019."/>
    <s v="RECOGIDA DE DESECHOS SOLIDOS A 73 CENTROS EDUCATIVOS"/>
    <n v="-390682"/>
    <n v="-390682"/>
  </r>
  <r>
    <x v="0"/>
    <s v="Cuenta de proveedor"/>
    <s v="101098376"/>
    <s v="EDITORA HOY S A S"/>
    <m/>
    <s v="CXP00076120"/>
    <d v="2018-01-17T00:00:00"/>
    <s v="A010010011500016233"/>
    <s v="SERVICIO DE PUBLICACION DE PLACA PERDIDA EN PERIODICO HOY"/>
    <n v="-4248"/>
    <n v="-4248"/>
  </r>
  <r>
    <x v="0"/>
    <s v="Cuenta de proveedor"/>
    <s v="130519277"/>
    <s v="MODO FORMA, SRL"/>
    <m/>
    <s v="CXP00074853"/>
    <d v="2018-01-22T00:00:00"/>
    <s v="A010010011500000007"/>
    <s v="PAGO SERVICIO DE CONSULTORIA"/>
    <n v="-16069.24"/>
    <n v="-16069.24"/>
  </r>
  <r>
    <x v="0"/>
    <s v="Cuenta de proveedor"/>
    <s v="101530936"/>
    <s v="EDITORA CENTENARIO S.R. L."/>
    <m/>
    <s v="CXP00078034"/>
    <d v="2018-01-23T00:00:00"/>
    <s v="A010010011500000454"/>
    <s v="CONTRATACION DE SERVICIOS Y ALOJAMIENTO E IMPRESI"/>
    <n v="-11445462"/>
    <n v="-11445462"/>
  </r>
  <r>
    <x v="1"/>
    <s v="Cuenta de proveedor"/>
    <s v="00112179841"/>
    <s v="BO WUN KIM"/>
    <m/>
    <s v="CXP00074988"/>
    <d v="2018-01-25T00:00:00"/>
    <s v="CONTR. 1322-21"/>
    <s v="ALQUILER LOCAL,CORRESP. AL MES DE ENERO/ 2018"/>
    <n v="-52038"/>
    <n v="-52038"/>
  </r>
  <r>
    <x v="2"/>
    <s v="Cuenta de proveedor"/>
    <s v="408000112"/>
    <s v="AYUNTAMIENTO MUNICIPAL DE PARTIDO"/>
    <m/>
    <s v="CXP00080282"/>
    <d v="2018-01-31T00:00:00"/>
    <s v="B0100000001"/>
    <s v="SERVIC. RECOLEC. DE DESECHOS SOLIDOS, LOS CENTROS EDUC.REGIO"/>
    <n v="-1950"/>
    <n v="-1950"/>
  </r>
  <r>
    <x v="2"/>
    <s v="Cuenta de proveedor"/>
    <s v="408000112"/>
    <s v="AYUNTAMIENTO MUNICIPAL DE PARTIDO"/>
    <m/>
    <s v="CXP00080283"/>
    <d v="2018-01-31T00:00:00"/>
    <s v="B0100000002"/>
    <s v="SERVIC. RECOLEC. DE DESECHOS SOLIDOS, LOS CENTROS EDUC.REGIO"/>
    <n v="-900"/>
    <n v="-900"/>
  </r>
  <r>
    <x v="2"/>
    <s v="Cuenta de proveedor"/>
    <s v="408000112"/>
    <s v="AYUNTAMIENTO MUNICIPAL DE PARTIDO"/>
    <m/>
    <s v="CXP00080284"/>
    <d v="2018-01-31T00:00:00"/>
    <s v="B0100000003"/>
    <s v="SERVIC. RECOLEC. DE DESECHOS SOLIDOS, LOS CENTROS EDUC.REGIO"/>
    <n v="-450"/>
    <n v="-450"/>
  </r>
  <r>
    <x v="2"/>
    <s v="Cuenta de proveedor"/>
    <s v="408000112"/>
    <s v="AYUNTAMIENTO MUNICIPAL DE PARTIDO"/>
    <m/>
    <s v="CXP00080286"/>
    <d v="2018-01-31T00:00:00"/>
    <s v="B0100000004"/>
    <s v="SERVIC. RECOLEC. DE DESECHOS SOLIDOS, LOS CENTROS EDUC.REGIO"/>
    <n v="-150"/>
    <n v="-150"/>
  </r>
  <r>
    <x v="2"/>
    <s v="Cuenta de proveedor"/>
    <s v="408000112"/>
    <s v="AYUNTAMIENTO MUNICIPAL DE PARTIDO"/>
    <m/>
    <s v="CXP00080288"/>
    <d v="2018-01-31T00:00:00"/>
    <s v="B0100000005"/>
    <s v="SERVIC. RECOLEC. DE DESECHOS SOLIDOS, LOS CENTROS EDUC.REGIO"/>
    <n v="-300"/>
    <n v="-300"/>
  </r>
  <r>
    <x v="2"/>
    <s v="Cuenta de proveedor"/>
    <s v="408000112"/>
    <s v="AYUNTAMIENTO MUNICIPAL DE PARTIDO"/>
    <m/>
    <s v="CXP00080290"/>
    <d v="2018-01-31T00:00:00"/>
    <s v="B0100000006"/>
    <s v="SERVIC. RECOLEC. DE DESECHOS SOLIDOS, LOS CENTROS EDUC.REGIO"/>
    <n v="-450"/>
    <n v="-450"/>
  </r>
  <r>
    <x v="2"/>
    <s v="Cuenta de proveedor"/>
    <s v="408000112"/>
    <s v="AYUNTAMIENTO MUNICIPAL DE PARTIDO"/>
    <m/>
    <s v="CXP00080291"/>
    <d v="2018-01-31T00:00:00"/>
    <s v="B0100000007"/>
    <s v="SERVIC. RECOLEC. DE DESECHOS SOLIDOS, LOS CENTROS EDUC.REGIO"/>
    <n v="-1350"/>
    <n v="-1350"/>
  </r>
  <r>
    <x v="2"/>
    <s v="Cuenta de proveedor"/>
    <s v="408000112"/>
    <s v="AYUNTAMIENTO MUNICIPAL DE PARTIDO"/>
    <m/>
    <s v="CXP00080292"/>
    <d v="2018-01-31T00:00:00"/>
    <s v="B0100000008"/>
    <s v="SERVIC. RECOLEC. DE DESECHOS SOLIDOS, LOS CENTROS EDUC.REGIO"/>
    <n v="-750"/>
    <n v="-750"/>
  </r>
  <r>
    <x v="2"/>
    <s v="Cuenta de proveedor"/>
    <s v="408000112"/>
    <s v="AYUNTAMIENTO MUNICIPAL DE PARTIDO"/>
    <m/>
    <s v="CXP00080293"/>
    <d v="2018-01-31T00:00:00"/>
    <s v="B0100000009"/>
    <s v="SERVIC. RECOLEC. DE DESECHOS SOLIDOS, LOS CENTROS EDUC.REGIO"/>
    <n v="-300"/>
    <n v="-300"/>
  </r>
  <r>
    <x v="1"/>
    <s v="Cuenta de proveedor"/>
    <s v="101517085"/>
    <s v="EMPRESAS INTEGRADAS S. A. S."/>
    <s v="Libramiento"/>
    <s v="CXP00076535"/>
    <d v="2018-02-01T00:00:00"/>
    <s v="A010010011500000922"/>
    <s v="ALQUILER NAVE INDUSTRIAL, MES DE FEBRERO 2018"/>
    <n v="-999184.26"/>
    <n v="-999184.26"/>
  </r>
  <r>
    <x v="0"/>
    <s v="Cuenta de proveedor"/>
    <s v="130775664"/>
    <s v="CONSTRUCTORA AGUILERA QUIJANO, S.R.L."/>
    <m/>
    <s v="NCR0000639"/>
    <d v="2018-02-23T00:00:00"/>
    <s v="0163-3 Y AD. NULA"/>
    <s v="PARA CORREGIR EL VALOR DEL OFICIO"/>
    <n v="1697785.81"/>
    <n v="339557.16"/>
  </r>
  <r>
    <x v="2"/>
    <s v="Cuenta de proveedor"/>
    <s v="408000112"/>
    <s v="AYUNTAMIENTO MUNICIPAL DE PARTIDO"/>
    <m/>
    <s v="CXP00080392"/>
    <d v="2018-02-28T00:00:00"/>
    <s v="B0100000017"/>
    <s v="SERVC. RECOLEC.DE DESECHOS SOLIDOS, LOS CENTROS EDUC.REGIONA"/>
    <n v="-900"/>
    <n v="-900"/>
  </r>
  <r>
    <x v="2"/>
    <s v="Cuenta de proveedor"/>
    <s v="408000112"/>
    <s v="AYUNTAMIENTO MUNICIPAL DE PARTIDO"/>
    <m/>
    <s v="CXP00080396"/>
    <d v="2018-02-28T00:00:00"/>
    <s v="B0100000018"/>
    <s v="SERVC. RECOLEC.DE DESECHOS SOLIDOS, LOS CENTROS EDUC.REGIONA"/>
    <n v="-2700"/>
    <n v="-2700"/>
  </r>
  <r>
    <x v="2"/>
    <s v="Cuenta de proveedor"/>
    <s v="408000112"/>
    <s v="AYUNTAMIENTO MUNICIPAL DE PARTIDO"/>
    <m/>
    <s v="CXP00080400"/>
    <d v="2018-02-28T00:00:00"/>
    <s v="B0100000019"/>
    <s v="SERVC. RECOLEC.DE DESECHOS SOLIDOS, LOS CENTROS EDUC.REGIONA"/>
    <n v="-1500"/>
    <n v="-1500"/>
  </r>
  <r>
    <x v="2"/>
    <s v="Cuenta de proveedor"/>
    <s v="408000112"/>
    <s v="AYUNTAMIENTO MUNICIPAL DE PARTIDO"/>
    <m/>
    <s v="CXP00080401"/>
    <d v="2018-02-28T00:00:00"/>
    <s v="B0100000020"/>
    <s v="SERVC. RECOLEC.DE DESECHOS SOLIDOS, LOS CENTROS EDUC.REGIONA"/>
    <n v="-600"/>
    <n v="-600"/>
  </r>
  <r>
    <x v="2"/>
    <s v="Cuenta de proveedor"/>
    <s v="408000112"/>
    <s v="AYUNTAMIENTO MUNICIPAL DE PARTIDO"/>
    <m/>
    <s v="CXP00080402"/>
    <d v="2018-02-28T00:00:00"/>
    <s v="B0100000021"/>
    <s v="SERVC. RECOLEC.DE DESECHOS SOLIDOS, LOS CENTROS EDUC.REGIONA"/>
    <n v="-2100"/>
    <n v="-2100"/>
  </r>
  <r>
    <x v="2"/>
    <s v="Cuenta de proveedor"/>
    <s v="408000112"/>
    <s v="AYUNTAMIENTO MUNICIPAL DE PARTIDO"/>
    <m/>
    <s v="CXP00080459"/>
    <d v="2018-02-28T00:00:00"/>
    <s v="B0100000022"/>
    <s v="SERVC.RECOLEC.DE DESECHOS SOLIDOS, LOS CENTROS EDUC.REGION"/>
    <n v="-300"/>
    <n v="-300"/>
  </r>
  <r>
    <x v="1"/>
    <s v="Cuenta de proveedor"/>
    <s v="04900574270"/>
    <s v="ROSANNA MARGARITA CORTORREAL NEGRIN"/>
    <s v="Libramiento"/>
    <s v="MIED-166168"/>
    <d v="2018-02-28T00:00:00"/>
    <s v="CONTR. 0562-3"/>
    <s v="CONTR. 0562-3"/>
    <n v="203474.41"/>
    <n v="203474.41"/>
  </r>
  <r>
    <x v="0"/>
    <s v="Cuenta de proveedor"/>
    <s v="101786159"/>
    <s v="AUTOBRITANICA LTD, S. A."/>
    <s v="Cheque"/>
    <s v="CXP00076435"/>
    <d v="2018-03-08T00:00:00"/>
    <s v=" COTIZACION 27471"/>
    <s v="MANTENIMIENTO DEL VEHICULO DEL VIC. PLANIF.. Y DESARROLLO"/>
    <n v="-96600.94"/>
    <n v="-96600.94"/>
  </r>
  <r>
    <x v="0"/>
    <s v="Cuenta de proveedor"/>
    <s v="131317172"/>
    <s v="STOVE &amp; CO, SRL"/>
    <m/>
    <s v="CXP00077232"/>
    <d v="2018-03-14T00:00:00"/>
    <s v="A010010011500000346"/>
    <s v="ALIMENTOS Y BEBIDAS PARA 15 PERSONAS"/>
    <n v="-106200"/>
    <n v="-106200"/>
  </r>
  <r>
    <x v="1"/>
    <s v="Cuenta de proveedor"/>
    <s v="00112179841"/>
    <s v="BO WUN KIM"/>
    <m/>
    <s v="CXP00075981"/>
    <d v="2018-03-19T00:00:00"/>
    <s v="CONTR. 1322-22"/>
    <s v="ALQUILER LOCAL, MES DE FEBRERO 2018"/>
    <n v="-52038"/>
    <n v="-52038"/>
  </r>
  <r>
    <x v="2"/>
    <s v="Cuenta de proveedor"/>
    <s v="00100151901"/>
    <s v="CASTULO MAXIMINIO LARA"/>
    <m/>
    <s v="CXP00076332"/>
    <d v="2018-03-22T00:00:00"/>
    <s v="OFIC.313/2018"/>
    <s v="YAMEL ESTUDIANTE MERITORIA ELEGIDA P/PARTICIPAR NACIONES UNI"/>
    <n v="-29272.98"/>
    <n v="-29272.98"/>
  </r>
  <r>
    <x v="2"/>
    <s v="Cuenta de proveedor"/>
    <s v="408000112"/>
    <s v="AYUNTAMIENTO MUNICIPAL DE PARTIDO"/>
    <m/>
    <s v="CXP00080465"/>
    <d v="2018-03-30T00:00:00"/>
    <s v="B0100000023"/>
    <s v="SERVC.RECOLEC.DE DESECHOS SOLIDOS, LOS CENTROS EDUC.REGION"/>
    <n v="-5850"/>
    <n v="-5850"/>
  </r>
  <r>
    <x v="2"/>
    <s v="Cuenta de proveedor"/>
    <s v="408000112"/>
    <s v="AYUNTAMIENTO MUNICIPAL DE PARTIDO"/>
    <m/>
    <s v="CXP00080467"/>
    <d v="2018-03-30T00:00:00"/>
    <s v="B0100000024"/>
    <s v="SERVC.RECOLEC.DE DESECHOS SOLIDOS, LOS CENTROS EDUC.REGION"/>
    <n v="-2700"/>
    <n v="-2700"/>
  </r>
  <r>
    <x v="2"/>
    <s v="Cuenta de proveedor"/>
    <s v="408000112"/>
    <s v="AYUNTAMIENTO MUNICIPAL DE PARTIDO"/>
    <m/>
    <s v="CXP00080470"/>
    <d v="2018-03-30T00:00:00"/>
    <s v="B0100000025"/>
    <s v="SERVC.RECOLEC.DE DESECHOS SOLIDOS, LOS CENTROS EDUC.REGION"/>
    <n v="-1350"/>
    <n v="-1350"/>
  </r>
  <r>
    <x v="2"/>
    <s v="Cuenta de proveedor"/>
    <s v="408000112"/>
    <s v="AYUNTAMIENTO MUNICIPAL DE PARTIDO"/>
    <m/>
    <s v="CXP00080474"/>
    <d v="2018-03-30T00:00:00"/>
    <s v="B0100000026"/>
    <s v="SERVC. RECOLEC. DE DESECHOS SOLIDOS, LOS CENTROS EDUC.REGION"/>
    <n v="-450"/>
    <n v="-450"/>
  </r>
  <r>
    <x v="2"/>
    <s v="Cuenta de proveedor"/>
    <s v="408000112"/>
    <s v="AYUNTAMIENTO MUNICIPAL DE PARTIDO"/>
    <m/>
    <s v="CXP00080477"/>
    <d v="2018-03-30T00:00:00"/>
    <s v="B0100000027"/>
    <s v="SERVC. RECOLEC. DE DESECHOS SOLIDOS, LOS CENTROS EDUC.REGION"/>
    <n v="-900"/>
    <n v="-900"/>
  </r>
  <r>
    <x v="2"/>
    <s v="Cuenta de proveedor"/>
    <s v="408000112"/>
    <s v="AYUNTAMIENTO MUNICIPAL DE PARTIDO"/>
    <m/>
    <s v="CXP00080478"/>
    <d v="2018-03-30T00:00:00"/>
    <s v="B0100000028"/>
    <s v="SERVC. RECOLEC. DE DESECHOS SOLIDOS, LOS CENTROS EDUC.REGION"/>
    <n v="-1350"/>
    <n v="-1350"/>
  </r>
  <r>
    <x v="2"/>
    <s v="Cuenta de proveedor"/>
    <s v="408000112"/>
    <s v="AYUNTAMIENTO MUNICIPAL DE PARTIDO"/>
    <m/>
    <s v="CXP00080486"/>
    <d v="2018-03-30T00:00:00"/>
    <s v="B0100000029"/>
    <s v="SERVC. RECOLEC. DE DESECHOS SOLIDOS, LOS CENTROS EDUC.REGION"/>
    <n v="-4050"/>
    <n v="-4050"/>
  </r>
  <r>
    <x v="2"/>
    <s v="Cuenta de proveedor"/>
    <s v="408000112"/>
    <s v="AYUNTAMIENTO MUNICIPAL DE PARTIDO"/>
    <m/>
    <s v="CXP00080489"/>
    <d v="2018-03-30T00:00:00"/>
    <s v="B0100000031"/>
    <s v="SERVC. RECOLEC. DE DESECHOS SOLIDOS, LOS CENTROS EDUC.REGION"/>
    <n v="-900"/>
    <n v="-900"/>
  </r>
  <r>
    <x v="2"/>
    <s v="Cuenta de proveedor"/>
    <s v="408000112"/>
    <s v="AYUNTAMIENTO MUNICIPAL DE PARTIDO"/>
    <m/>
    <s v="CXP00080492"/>
    <d v="2018-03-30T00:00:00"/>
    <s v="B0100000032"/>
    <s v="SERVC. RECOLEC. DE DESECHOS SOLIDOS, LOS CENTROS EDUC.REGION"/>
    <n v="-3150"/>
    <n v="-3150"/>
  </r>
  <r>
    <x v="2"/>
    <s v="Cuenta de proveedor"/>
    <s v="408000112"/>
    <s v="AYUNTAMIENTO MUNICIPAL DE PARTIDO"/>
    <m/>
    <s v="CXP00080495"/>
    <d v="2018-03-30T00:00:00"/>
    <s v="B0100000033"/>
    <s v="SERVC. RECOLEC. DE DESECHOS SOLIDOS, LOS CENTROS EDUC.REGION"/>
    <n v="-450"/>
    <n v="-450"/>
  </r>
  <r>
    <x v="2"/>
    <s v="Cuenta de proveedor"/>
    <s v="408000112"/>
    <s v="AYUNTAMIENTO MUNICIPAL DE PARTIDO"/>
    <m/>
    <s v="CXP00080517"/>
    <d v="2018-03-30T00:00:00"/>
    <s v="B0100000030"/>
    <s v="SERVC. RECOLEC. DE DESECHOS SOLIDOS, LOS CENTROS EDUC.REGION"/>
    <n v="-2250"/>
    <n v="-2250"/>
  </r>
  <r>
    <x v="1"/>
    <s v="Cuenta de proveedor"/>
    <s v="00113188916"/>
    <s v="MIGUEL ANGEL TEJADA VALDEZ"/>
    <s v="Cheque"/>
    <s v="CXP00076446"/>
    <d v="2018-04-02T00:00:00"/>
    <s v="CONTR. 0820-27"/>
    <s v="ALQUILER LOCAL CORRESP. A AGOSTO 2016-JULIO 2017"/>
    <n v="-948720"/>
    <n v="-948720"/>
  </r>
  <r>
    <x v="1"/>
    <s v="Cuenta de proveedor"/>
    <s v="00200046241"/>
    <s v="PORFIRIO GERONIMO RAMIREZ"/>
    <s v="Cheque"/>
    <s v="CXP00076427"/>
    <d v="2018-04-02T00:00:00"/>
    <s v="CONTR. 0011-45"/>
    <s v="ALQUILER LOCAL MESES NOV. Y DIC. 2017"/>
    <n v="-23600"/>
    <n v="-23600"/>
  </r>
  <r>
    <x v="1"/>
    <s v="Cuenta de proveedor"/>
    <s v="00200046241"/>
    <s v="PORFIRIO GERONIMO RAMIREZ"/>
    <s v="Cheque"/>
    <s v="CXP00076428"/>
    <d v="2018-04-02T00:00:00"/>
    <s v="CONTR. 0011-46"/>
    <s v="ALQUILER LOCAL MESES ENERO Y FEBRERO 2018"/>
    <n v="-23600"/>
    <n v="-23600"/>
  </r>
  <r>
    <x v="0"/>
    <s v="Cuenta de proveedor"/>
    <s v="124019729"/>
    <s v="SITCORP SRL"/>
    <s v="Cheque"/>
    <s v="CXP00076934"/>
    <d v="2018-04-04T00:00:00"/>
    <s v=" A010010011500000228"/>
    <s v="SOLICITUD CIERRE DE CONTRATOS"/>
    <n v="-2974573.5"/>
    <n v="-2470408.5"/>
  </r>
  <r>
    <x v="2"/>
    <s v="Cuenta de proveedor"/>
    <s v="405051711"/>
    <s v="CORAAPPLATA"/>
    <m/>
    <s v="CXP00079756"/>
    <d v="2018-04-04T00:00:00"/>
    <s v="OFI-660/2018"/>
    <s v="SERVICIO DE AGUA POTABLE CORRESP. AL MES DE ABRIL 2018"/>
    <n v="-348175"/>
    <n v="-348175"/>
  </r>
  <r>
    <x v="1"/>
    <s v="Cuenta de proveedor"/>
    <s v="09000202359"/>
    <s v="FAUSTO ARGENIS RAMIREZ AYBAR"/>
    <m/>
    <s v="CXP00076653"/>
    <d v="2018-04-09T00:00:00"/>
    <s v="CONTR.0141-10"/>
    <s v="CUBICACION #10"/>
    <n v="-3170164.52"/>
    <n v="-2536131.62"/>
  </r>
  <r>
    <x v="1"/>
    <s v="Cuenta de proveedor"/>
    <s v="01800326520"/>
    <s v="JORGE MANUEL CUEVAS"/>
    <m/>
    <s v="CXP00076725"/>
    <d v="2018-04-10T00:00:00"/>
    <s v="CONTR.744-18"/>
    <s v="ALQUILER LOCAL CORRESP. MES MARZO 2018"/>
    <n v="-38940"/>
    <n v="-38940"/>
  </r>
  <r>
    <x v="1"/>
    <s v="Cuenta de proveedor"/>
    <s v="00109284612"/>
    <s v="PORFIRIA IVELISSE MINAYA DE JESUS"/>
    <m/>
    <s v="CXP00076769"/>
    <d v="2018-04-11T00:00:00"/>
    <s v="CONTR. 0040-22"/>
    <s v="ALQUILER LOCAL, CORRESP. MES DE MARZO /2018"/>
    <n v="-153400"/>
    <n v="-153400"/>
  </r>
  <r>
    <x v="1"/>
    <s v="Cuenta de proveedor"/>
    <s v="00112179841"/>
    <s v="BO WUN KIM"/>
    <m/>
    <s v="CXP00076807"/>
    <d v="2018-04-11T00:00:00"/>
    <s v="CONTR. 1322-23"/>
    <s v="ALQUILER LOCAL, CORRESP.MES DE MARZO/2018"/>
    <n v="-52038"/>
    <n v="-52038"/>
  </r>
  <r>
    <x v="1"/>
    <s v="Cuenta de proveedor"/>
    <s v="00200046241"/>
    <s v="PORFIRIO GERONIMO RAMIREZ"/>
    <s v="Cheque"/>
    <s v="CXP00076770"/>
    <d v="2018-04-11T00:00:00"/>
    <s v="CONTR. 0011-47"/>
    <s v="ALQUILER LOCAL, CORRESP. MES DE MARZO /2018"/>
    <n v="-11800"/>
    <n v="-11800"/>
  </r>
  <r>
    <x v="1"/>
    <s v="Cuenta de proveedor"/>
    <s v="07100099998"/>
    <s v="ANTONIO PEÑA BELLO."/>
    <m/>
    <s v="CXP00076780"/>
    <d v="2018-04-11T00:00:00"/>
    <s v="CONTR. 0797-37"/>
    <s v="ALQUILER LOCAL, CORRESP. MES DE MARZO /2018"/>
    <n v="-61469.88"/>
    <n v="-61469.88"/>
  </r>
  <r>
    <x v="1"/>
    <s v="Cuenta de proveedor"/>
    <s v="130890374"/>
    <s v="Wilo Soluciones Logísticas, SRL"/>
    <m/>
    <s v="CXP00077151"/>
    <d v="2018-04-12T00:00:00"/>
    <s v="A010010011500000005"/>
    <s v="ALQUILER EQUIPOS DE TRANSPORTE"/>
    <n v="-894283.12"/>
    <n v="-894283.12"/>
  </r>
  <r>
    <x v="1"/>
    <s v="Cuenta de proveedor"/>
    <s v="01700214305"/>
    <s v="FRANCIS RAFAEL LEDESMA CUELLO"/>
    <m/>
    <s v="PI018268"/>
    <d v="2018-04-13T00:00:00"/>
    <s v="OFIC.#194, CONTR.128"/>
    <m/>
    <n v="-219455.1"/>
    <n v="-219455.1"/>
  </r>
  <r>
    <x v="2"/>
    <s v="Cuenta de proveedor"/>
    <s v="402006238"/>
    <s v="CORPORACION DEL ACUEDUCTO Y ALCANTARILLADO  DE SANTIAGO"/>
    <s v="Cheque"/>
    <s v="CXP00078222"/>
    <d v="2018-04-16T00:00:00"/>
    <s v="OFICIO DGA-355/2018"/>
    <s v="SERVICIO DE AGUA, CORRESPONDIENTE AL MES  DE MARZO 2018"/>
    <n v="-1881368"/>
    <n v="-1272815.96"/>
  </r>
  <r>
    <x v="1"/>
    <s v="Cuenta de proveedor"/>
    <s v="01800062943"/>
    <s v="RAFAEL REYES FELIZ."/>
    <s v="Libramiento"/>
    <s v="CXP00076888"/>
    <d v="2018-04-16T00:00:00"/>
    <s v="CONTR. 174 Y 0545"/>
    <s v="CUBICACION #14 FINAL"/>
    <n v="-9596969.7799999993"/>
    <n v="-9596969.7799999993"/>
  </r>
  <r>
    <x v="2"/>
    <s v="Cuenta de proveedor"/>
    <s v="430093297"/>
    <s v="CORPORACIÓN DEL ACUEDUCTO Y ALCANTARILLADO DE LA VEGA"/>
    <m/>
    <s v="CXP00080892"/>
    <d v="2018-04-18T00:00:00"/>
    <s v="DGA 374/2018"/>
    <s v="SERVICIO DE AGUA POTABLE ,MES DE ABRIL 2018"/>
    <n v="-325761"/>
    <n v="-325761"/>
  </r>
  <r>
    <x v="0"/>
    <s v="Cuenta de proveedor"/>
    <s v="131317172"/>
    <s v="STOVE &amp; CO, SRL"/>
    <m/>
    <s v="CXP00077215"/>
    <d v="2018-04-23T00:00:00"/>
    <s v="A010010011500000400"/>
    <s v="SOLICITUD DE ALMUERZO PLATEADO PARA 33 PERSONAS"/>
    <n v="-106200"/>
    <n v="-106200"/>
  </r>
  <r>
    <x v="2"/>
    <s v="Cuenta de proveedor"/>
    <s v="00102319639"/>
    <s v="CRUZ GONZALEZ DE JESUS"/>
    <m/>
    <s v="PI018591"/>
    <d v="2018-04-24T00:00:00"/>
    <s v="OFIC.VACDA-016-2018"/>
    <s v="COMBUSTIBLE PARA CUBRIR LA ACTIVIDAD,ENTRE ACUERDO UNIVERSID"/>
    <n v="-1650"/>
    <n v="-1650"/>
  </r>
  <r>
    <x v="1"/>
    <s v="Cuenta de proveedor"/>
    <s v="00200715050"/>
    <s v="JOSE EDISON RAMIREZ PEREZ"/>
    <m/>
    <s v="CXP00077334"/>
    <d v="2018-05-04T00:00:00"/>
    <s v="CONTR.1565-23"/>
    <s v="CUBICACION #23"/>
    <n v="-2228375.2999999998"/>
    <n v="-2228375.2999999998"/>
  </r>
  <r>
    <x v="1"/>
    <s v="Cuenta de proveedor"/>
    <s v="130997128"/>
    <s v="COTAVESA, S.R.L."/>
    <m/>
    <s v="CXP00077309"/>
    <d v="2018-05-04T00:00:00"/>
    <s v="CONTR.0426-4"/>
    <s v="CUBICACION #4"/>
    <n v="-4123210.75"/>
    <n v="-3298568.6"/>
  </r>
  <r>
    <x v="0"/>
    <s v="Cuenta de proveedor"/>
    <s v="130689164"/>
    <s v="SIGMA PETROLEUM CORP.  SRL."/>
    <s v="Cheque"/>
    <s v="CXP00077822"/>
    <d v="2018-05-08T00:00:00"/>
    <s v="B1500004484"/>
    <s v="COMPRA TICKETS DE COMBUSTIBLE"/>
    <n v="-4000000"/>
    <n v="-4000000"/>
  </r>
  <r>
    <x v="2"/>
    <s v="Cuenta de proveedor"/>
    <s v="402006238"/>
    <s v="CORPORACION DEL ACUEDUCTO Y ALCANTARILLADO  DE SANTIAGO"/>
    <s v="Cheque"/>
    <s v="CXP00078460"/>
    <d v="2018-05-10T00:00:00"/>
    <s v="OFICIO DGA-433/2018"/>
    <s v="SERVICIO DE AGUA POTABLE DEL MES DE ABRIL 2018"/>
    <n v="-1793445"/>
    <n v="-1793445"/>
  </r>
  <r>
    <x v="2"/>
    <s v="Cuenta de proveedor"/>
    <s v="102614113"/>
    <s v="D B &amp; ASOCIADOS, SRL"/>
    <m/>
    <s v="CXP00078564"/>
    <d v="2018-05-14T00:00:00"/>
    <s v="B1500000003"/>
    <s v="SERV. DE ASES. LEGAL 12 SEPT/17 AL 12 ENERO/2018."/>
    <n v="-472000"/>
    <n v="-472000"/>
  </r>
  <r>
    <x v="2"/>
    <s v="Cuenta de proveedor"/>
    <s v="102614113"/>
    <s v="D B &amp; ASOCIADOS, SRL"/>
    <m/>
    <s v="CXP00078565"/>
    <d v="2018-05-14T00:00:00"/>
    <s v="B1500000004"/>
    <s v="SERV. DE ASES. LEGAL 12 ENERO AL 12 DE MAYO 2018."/>
    <n v="-472000"/>
    <n v="-472000"/>
  </r>
  <r>
    <x v="2"/>
    <s v="Cuenta de proveedor"/>
    <s v="405000521"/>
    <s v="AYUNTAMIENTO MUNICIPAL DE IMBERT"/>
    <m/>
    <s v="CXP00081484"/>
    <d v="2018-05-15T00:00:00"/>
    <s v="OFI-464/2018"/>
    <s v="RECOLECCION DE BASURA, MESES ENERO, FEB., MARZO Y ABRIL/18"/>
    <n v="-120600"/>
    <n v="-120600"/>
  </r>
  <r>
    <x v="2"/>
    <s v="Cuenta de proveedor"/>
    <s v="430086584"/>
    <s v="CORPORACION DE ACUEDUCTO Y ALCANTARILLADO DE BOCA CHICA(CORAABO)"/>
    <m/>
    <s v="CXP00077967"/>
    <d v="2018-05-15T00:00:00"/>
    <s v="DGA 455/2018"/>
    <s v="SERVICIO DE AGUA POTABLE , MES DE ABRIL 2018"/>
    <n v="-637000"/>
    <n v="-637000"/>
  </r>
  <r>
    <x v="1"/>
    <s v="Cuenta de proveedor"/>
    <s v="03101389280"/>
    <s v="PABLO ANTONIO RODRIGUEZ DOMINGUEZ"/>
    <m/>
    <s v="CXP00077644"/>
    <d v="2018-05-18T00:00:00"/>
    <s v="CONTR. 0713-16"/>
    <s v="ALQUILER LOCAL, DESDE ENERO HASTA DICIEMBRE 2017"/>
    <n v="-141600"/>
    <n v="-141600"/>
  </r>
  <r>
    <x v="1"/>
    <s v="Cuenta de proveedor"/>
    <s v="08300004770"/>
    <s v="GUILLERMINA URIBE"/>
    <m/>
    <s v="CXP00077638"/>
    <d v="2018-05-18T00:00:00"/>
    <s v="CONTR.1451Y 0010-40"/>
    <s v="ALQUILER LOCAL, CORRESP. MES DE ABRIL/2018"/>
    <n v="-100400.82"/>
    <n v="-100400.82"/>
  </r>
  <r>
    <x v="1"/>
    <s v="Cuenta de proveedor"/>
    <s v="02300543812"/>
    <s v="JUANA ARAUJO ASTACIO"/>
    <m/>
    <s v="CXP00077694"/>
    <d v="2018-05-21T00:00:00"/>
    <s v="CONTR. 4233-1"/>
    <s v="AL DE SEPT/2017 A MAYO/2018"/>
    <n v="-106200"/>
    <n v="-106200"/>
  </r>
  <r>
    <x v="1"/>
    <s v="Cuenta de proveedor"/>
    <s v="02300543812"/>
    <s v="JUANA ARAUJO ASTACIO"/>
    <m/>
    <s v="NCR0000673"/>
    <d v="2018-05-21T00:00:00"/>
    <s v="CONTR.4233-2-NULA"/>
    <s v="ANULADA PARA DIVIDIR LOS MESES"/>
    <n v="106200"/>
    <n v="106200"/>
  </r>
  <r>
    <x v="1"/>
    <s v="Cuenta de proveedor"/>
    <s v="03103567644"/>
    <s v="CARIDAD  ALTAGRACIA SUAREZ ALFONSO"/>
    <m/>
    <s v="CXP00077650"/>
    <d v="2018-05-21T00:00:00"/>
    <s v="CONTR. 0500-22"/>
    <s v="ALQUILER LOCAL, DESDE AGOSTO HASTA DICIEMBRE 2017"/>
    <n v="-147500"/>
    <n v="-147500"/>
  </r>
  <r>
    <x v="1"/>
    <s v="Cuenta de proveedor"/>
    <s v="03103567644"/>
    <s v="CARIDAD  ALTAGRACIA SUAREZ ALFONSO"/>
    <m/>
    <s v="NCR0000660"/>
    <d v="2018-05-21T00:00:00"/>
    <s v="CONTR.0500-22-NULA"/>
    <s v="ANULADA PARA DIVIDIR LOS MESES A PAGAR"/>
    <n v="147500"/>
    <n v="147500"/>
  </r>
  <r>
    <x v="1"/>
    <s v="Cuenta de proveedor"/>
    <s v="03900006416"/>
    <s v="DOMINGO THELMO REYES CABRERA"/>
    <m/>
    <s v="CXP00077672"/>
    <d v="2018-05-21T00:00:00"/>
    <s v="CONTR. 0966-3"/>
    <s v="ALQUILER LOCAL, CORRESP. AL MES DE AGOSTO/2017"/>
    <n v="-35400"/>
    <n v="-35400"/>
  </r>
  <r>
    <x v="1"/>
    <s v="Cuenta de proveedor"/>
    <s v="03900006416"/>
    <s v="DOMINGO THELMO REYES CABRERA"/>
    <m/>
    <s v="NCR0000799"/>
    <d v="2018-05-21T00:00:00"/>
    <s v="CONTR. 0966-3 NULA"/>
    <s v="ANULADA PARA UNIFICAR MESES"/>
    <n v="35400"/>
    <n v="35400"/>
  </r>
  <r>
    <x v="1"/>
    <s v="Cuenta de proveedor"/>
    <s v="00112179841"/>
    <s v="BO WUN KIM"/>
    <m/>
    <s v="CXP00077791"/>
    <d v="2018-05-23T00:00:00"/>
    <s v="CONTR. 1322-24"/>
    <s v="PAGO DE ALQUILER MES DE ABRIL DE 2018"/>
    <n v="-52038"/>
    <n v="-52038"/>
  </r>
  <r>
    <x v="1"/>
    <s v="Cuenta de proveedor"/>
    <s v="05800220021"/>
    <s v="JUAN DE JESUS CONCE TAVERAS"/>
    <m/>
    <s v="CXP00077767"/>
    <d v="2018-05-23T00:00:00"/>
    <s v="CONTR.0326-4"/>
    <s v="CUBICACION #4"/>
    <n v="-5287178.4400000004"/>
    <n v="-4229742.75"/>
  </r>
  <r>
    <x v="1"/>
    <s v="Cuenta de proveedor"/>
    <s v="00109284612"/>
    <s v="PORFIRIA IVELISSE MINAYA DE JESUS"/>
    <m/>
    <s v="CXP00077849"/>
    <d v="2018-05-25T00:00:00"/>
    <s v="CONTR. 0040-23"/>
    <s v="ALQUILER LOCAL, CORRESP. MES DE ABRIL /2018"/>
    <n v="-153400"/>
    <n v="-153400"/>
  </r>
  <r>
    <x v="1"/>
    <s v="Cuenta de proveedor"/>
    <s v="00200046241"/>
    <s v="PORFIRIO GERONIMO RAMIREZ"/>
    <s v="Cheque"/>
    <s v="CXP00077854"/>
    <d v="2018-05-25T00:00:00"/>
    <s v="CONTR. 0011-48"/>
    <s v="ALQUILER LOCAL, CORRESP. MES DE ABRIL /2018"/>
    <n v="-11800"/>
    <n v="-11800"/>
  </r>
  <r>
    <x v="1"/>
    <s v="Cuenta de proveedor"/>
    <s v="130771995"/>
    <s v="CASTING SCORPION, SRL"/>
    <m/>
    <s v="CXP00078609"/>
    <d v="2018-05-29T00:00:00"/>
    <s v="B1500000008"/>
    <s v="OTROS ALQUILERES"/>
    <n v="-103987.5"/>
    <n v="-103987.5"/>
  </r>
  <r>
    <x v="1"/>
    <s v="Cuenta de proveedor"/>
    <s v="00114876766"/>
    <s v="CRISTIAN MANUEL KURY HAZOURY"/>
    <m/>
    <s v="NCR0000729"/>
    <d v="2018-06-01T00:00:00"/>
    <s v="CONTR. 2779-15* NULA"/>
    <s v="ANULA PARA PAGAR POR LIBRAMIENTO"/>
    <n v="304201.12"/>
    <n v="304201.12"/>
  </r>
  <r>
    <x v="2"/>
    <s v="Cuenta de proveedor"/>
    <s v="00113736821"/>
    <s v="RAMON E. CASTILLO B."/>
    <m/>
    <s v="PI018860"/>
    <d v="2018-06-04T00:00:00"/>
    <s v="129/2018"/>
    <s v="VIATICO,TRANSPORTE DEL 2DO TALLER DE CAPACITACION"/>
    <n v="-24000"/>
    <n v="-24000"/>
  </r>
  <r>
    <x v="2"/>
    <s v="Cuenta de proveedor"/>
    <s v="430093297"/>
    <s v="CORPORACIÓN DEL ACUEDUCTO Y ALCANTARILLADO DE LA VEGA"/>
    <m/>
    <s v="CXP00079118"/>
    <d v="2018-06-04T00:00:00"/>
    <s v="B1500000054"/>
    <s v="SERVICIO DE AGUA POTABLE, MES DE JUNIO 2018"/>
    <n v="-308656"/>
    <n v="-308656"/>
  </r>
  <r>
    <x v="1"/>
    <s v="Cuenta de proveedor"/>
    <s v="130013624"/>
    <s v="HERRERA GRASALD &amp; ASOCIADOS, SRL"/>
    <m/>
    <s v="CXP00078050"/>
    <d v="2018-06-06T00:00:00"/>
    <s v="CONTR.0428-19"/>
    <s v="CUBICACION #19"/>
    <n v="-2602390.14"/>
    <n v="-2081912.11"/>
  </r>
  <r>
    <x v="1"/>
    <s v="Cuenta de proveedor"/>
    <s v="00113200430"/>
    <s v="ANGEL EDUARDO DE JESUS BRITO"/>
    <m/>
    <s v="CXP00078109"/>
    <d v="2018-06-08T00:00:00"/>
    <s v="CONTRS.2071 Y 0150"/>
    <s v="CUBICACION #14 FINAL"/>
    <n v="-3685899.24"/>
    <n v="-3685899.24"/>
  </r>
  <r>
    <x v="1"/>
    <s v="Cuenta de proveedor"/>
    <s v="03000039895"/>
    <s v="GOLLO PEREZ SEVERINO"/>
    <m/>
    <s v="CXP00078230"/>
    <d v="2018-06-13T00:00:00"/>
    <s v="CONTR. 4309"/>
    <s v="100% PAGO  UNICO COMPRA TERRENO"/>
    <n v="-329390"/>
    <n v="-329390"/>
  </r>
  <r>
    <x v="1"/>
    <s v="Cuenta de proveedor"/>
    <s v="03000039895"/>
    <s v="GOLLO PEREZ SEVERINO"/>
    <m/>
    <s v="NCR0000637"/>
    <d v="2018-06-13T00:00:00"/>
    <s v="CONTR. 4309-1"/>
    <s v="NULA, ERROR EN EL OBJETAL"/>
    <n v="329390"/>
    <n v="329390"/>
  </r>
  <r>
    <x v="0"/>
    <s v="Cuenta de proveedor"/>
    <s v="130455686"/>
    <s v="CMG Comercial, SRL"/>
    <m/>
    <s v="CXP00078716"/>
    <d v="2018-06-18T00:00:00"/>
    <s v="B1500000002"/>
    <s v="SERV. PARA REVISION Y REP. FUGA DE AGUA POTABLE"/>
    <n v="-297738.78000000003"/>
    <n v="-297738.78000000003"/>
  </r>
  <r>
    <x v="2"/>
    <s v="Cuenta de proveedor"/>
    <s v="00106182009"/>
    <s v="ROSELIN GONZALEZ NOLASCO"/>
    <m/>
    <s v="CXP00080675"/>
    <d v="2018-06-22T00:00:00"/>
    <s v="B1500000002"/>
    <s v="LEGALIZACIONES DE CONTRATOS DE TRABAJO Y DE ALQUILER, Y CONV"/>
    <n v="-31860"/>
    <n v="-31860"/>
  </r>
  <r>
    <x v="1"/>
    <s v="Cuenta de proveedor"/>
    <s v="00200046241"/>
    <s v="PORFIRIO GERONIMO RAMIREZ"/>
    <s v="Cheque"/>
    <s v="CXP00078649"/>
    <d v="2018-06-25T00:00:00"/>
    <s v="CONTR. 0011-49"/>
    <s v="ALQUILER LOCAL MES DE MAYO 2018"/>
    <n v="-11800"/>
    <n v="-11800"/>
  </r>
  <r>
    <x v="1"/>
    <s v="Cuenta de proveedor"/>
    <s v="07100108104"/>
    <s v="ANTONIO VASQUEZ CORTORREAL"/>
    <m/>
    <s v="CXP00078707"/>
    <d v="2018-06-25T00:00:00"/>
    <s v="CONTR. 0486-1"/>
    <s v="50% PAGO FINAL COMPRA TERRENO"/>
    <n v="-12048100"/>
    <n v="-12048100"/>
  </r>
  <r>
    <x v="1"/>
    <s v="Cuenta de proveedor"/>
    <s v="01800090464"/>
    <s v="ORELVIS FELIZ NOVAS"/>
    <m/>
    <s v="CXP00078868"/>
    <d v="2018-06-27T00:00:00"/>
    <s v="CONTR.996-28"/>
    <s v="ALQUILER DE LOCAL MES DE JUNIO/2018"/>
    <n v="-47200"/>
    <n v="-47200"/>
  </r>
  <r>
    <x v="1"/>
    <s v="Cuenta de proveedor"/>
    <s v="03101389280"/>
    <s v="PABLO ANTONIO RODRIGUEZ DOMINGUEZ"/>
    <m/>
    <s v="NCR0000661"/>
    <d v="2018-06-27T00:00:00"/>
    <s v="CONTR.0713-16-NULA"/>
    <s v="ANULADA PARA DIVIDIR LOS MESES A PAGAR"/>
    <n v="141600"/>
    <n v="141600"/>
  </r>
  <r>
    <x v="0"/>
    <s v="Cuenta de proveedor"/>
    <s v="00114729460"/>
    <s v="JOSEFINA  FLORENTINO JIMENEZ"/>
    <m/>
    <s v="CXP00079022"/>
    <d v="2018-06-29T00:00:00"/>
    <s v="A010010011500000158"/>
    <s v="OFIC. CJ 00867/2018"/>
    <n v="-1345918.22"/>
    <n v="-1345918.22"/>
  </r>
  <r>
    <x v="0"/>
    <s v="Cuenta de proveedor"/>
    <s v="00114729460"/>
    <s v="JOSEFINA  FLORENTINO JIMENEZ"/>
    <m/>
    <s v="CXP00079028"/>
    <d v="2018-06-29T00:00:00"/>
    <s v="A010010011500000157"/>
    <s v="OFIC. CJ 00867/2018."/>
    <n v="-1148438.28"/>
    <n v="-1148438.28"/>
  </r>
  <r>
    <x v="1"/>
    <s v="Cuenta de proveedor"/>
    <s v="01800192047"/>
    <s v="TOMAS FRANCISCO DE LA CRUZ CUEVAS"/>
    <m/>
    <s v="CXP00079051"/>
    <d v="2018-06-29T00:00:00"/>
    <s v="CONTR.1684-15"/>
    <s v="CUBICACION #15"/>
    <n v="-1039717.44"/>
    <n v="-1039717.44"/>
  </r>
  <r>
    <x v="1"/>
    <s v="Cuenta de proveedor"/>
    <s v="00101464923"/>
    <s v="GUILLERMO ERNESTO STERLING MONTES DE OCA"/>
    <m/>
    <s v="CXP00079851"/>
    <d v="2018-07-02T00:00:00"/>
    <s v="B1500000001"/>
    <s v="SERVICIOS JURIDICOS, CORRESP. A NOVIEMBRE 2017"/>
    <n v="-118000"/>
    <n v="-118000"/>
  </r>
  <r>
    <x v="1"/>
    <s v="Cuenta de proveedor"/>
    <s v="00101464923"/>
    <s v="GUILLERMO ERNESTO STERLING MONTES DE OCA"/>
    <m/>
    <s v="CXP00079853"/>
    <d v="2018-07-02T00:00:00"/>
    <s v="B1500000002"/>
    <s v="SERVICIOS JURIDICOS, CORRESP. DIC/17 HASTA JUN/18"/>
    <n v="-708000"/>
    <n v="-708000"/>
  </r>
  <r>
    <x v="1"/>
    <s v="Cuenta de proveedor"/>
    <s v="00101464923"/>
    <s v="GUILLERMO ERNESTO STERLING MONTES DE OCA"/>
    <m/>
    <s v="CXP00080042"/>
    <d v="2018-07-02T00:00:00"/>
    <s v="B1500000001*"/>
    <s v="SERVICIOS JURIDICOS, CORRESP. A NOVIEMBRE 2017"/>
    <n v="-118000"/>
    <n v="-118000"/>
  </r>
  <r>
    <x v="1"/>
    <s v="Cuenta de proveedor"/>
    <s v="00101464923"/>
    <s v="GUILLERMO ERNESTO STERLING MONTES DE OCA"/>
    <m/>
    <s v="CXP00080044"/>
    <d v="2018-07-02T00:00:00"/>
    <s v="B1500000002*"/>
    <s v="SERVICIOS JURIDICOS, CORRESP.  DIC/17 HASTA JUN/18"/>
    <n v="-708000"/>
    <n v="-708000"/>
  </r>
  <r>
    <x v="1"/>
    <s v="Cuenta de proveedor"/>
    <s v="00101464923"/>
    <s v="GUILLERMO ERNESTO STERLING MONTES DE OCA"/>
    <m/>
    <s v="NCR0000704"/>
    <d v="2018-07-02T00:00:00"/>
    <s v="B1500000001-NULA"/>
    <s v="ERROR EN OBJETAL"/>
    <n v="118000"/>
    <n v="118000"/>
  </r>
  <r>
    <x v="1"/>
    <s v="Cuenta de proveedor"/>
    <s v="00101464923"/>
    <s v="GUILLERMO ERNESTO STERLING MONTES DE OCA"/>
    <m/>
    <s v="NCR0000705"/>
    <d v="2018-07-02T00:00:00"/>
    <s v="B1500000002-NULA"/>
    <s v="ERROR EN OBJETAL"/>
    <n v="708000"/>
    <n v="708000"/>
  </r>
  <r>
    <x v="1"/>
    <s v="Cuenta de proveedor"/>
    <s v="00101464923"/>
    <s v="GUILLERMO ERNESTO STERLING MONTES DE OCA"/>
    <m/>
    <s v="NCR0000860"/>
    <d v="2018-07-02T00:00:00"/>
    <s v="B1500000001* NULA"/>
    <s v="PARA CORREGIR PROVEEDOR"/>
    <n v="826000"/>
    <n v="826000"/>
  </r>
  <r>
    <x v="1"/>
    <s v="Cuenta de proveedor"/>
    <s v="03400366799"/>
    <s v="HECTOR ANTONIO HERRERA MATA"/>
    <m/>
    <s v="CXP00079093"/>
    <d v="2018-07-02T00:00:00"/>
    <s v="CONTR. 0499-14"/>
    <s v="ALQUILER LOCAL CORRESP. AL MES DE JUNIO 2018"/>
    <n v="-90860"/>
    <n v="-90860"/>
  </r>
  <r>
    <x v="1"/>
    <s v="Cuenta de proveedor"/>
    <s v="00200046241"/>
    <s v="PORFIRIO GERONIMO RAMIREZ"/>
    <s v="Cheque"/>
    <s v="CXP00079194"/>
    <d v="2018-07-04T00:00:00"/>
    <s v="CONTR. 0011-50"/>
    <s v="ALQUILER DE LOCAL, CORREP. MES JUNIO 2018"/>
    <n v="-11800"/>
    <n v="-11800"/>
  </r>
  <r>
    <x v="0"/>
    <s v="Cuenta de proveedor"/>
    <s v="03700682291"/>
    <s v="HECTOR AURELIO MARTINEZ ACOSTA"/>
    <m/>
    <s v="CXP00079216"/>
    <d v="2018-07-05T00:00:00"/>
    <s v="CONTR.1445-15"/>
    <s v="CUBICACION #15"/>
    <n v="-2183384.69"/>
    <n v="-2183384.69"/>
  </r>
  <r>
    <x v="1"/>
    <s v="Cuenta de proveedor"/>
    <s v="00500018213"/>
    <s v="ELENA FLORIMON GALAN"/>
    <m/>
    <s v="CXP00079214"/>
    <d v="2018-07-05T00:00:00"/>
    <s v="CONTR. 1017-25"/>
    <s v="ALQ CORRESP. A LOS MESES DE OCT. 2017 A MAYO 2018."/>
    <n v="-56640"/>
    <n v="-56640"/>
  </r>
  <r>
    <x v="0"/>
    <s v="Cuenta de proveedor"/>
    <s v="130247153"/>
    <s v="HAILA SRL."/>
    <m/>
    <s v="CXP00082373"/>
    <d v="2018-07-06T00:00:00"/>
    <s v="B1500000001"/>
    <s v="ADQUISICION DE CAJAS FUERTES DE SEGURIDAD"/>
    <n v="-125594.48"/>
    <n v="-125594.48"/>
  </r>
  <r>
    <x v="2"/>
    <s v="Cuenta de proveedor"/>
    <s v="430093297"/>
    <s v="CORPORACIÓN DEL ACUEDUCTO Y ALCANTARILLADO DE LA VEGA"/>
    <m/>
    <s v="CXP00080089"/>
    <d v="2018-07-12T00:00:00"/>
    <s v="B1500000106"/>
    <s v="SERVICIO DE AGUA , CORRESP. AL MES DE JULIO 2018"/>
    <n v="-337638"/>
    <n v="-337638"/>
  </r>
  <r>
    <x v="2"/>
    <s v="Cuenta de proveedor"/>
    <s v="110125372"/>
    <s v="EL PROGRESO DEL LIMON, S.R.L."/>
    <m/>
    <s v="CXP00079625"/>
    <d v="2018-07-13T00:00:00"/>
    <s v="B1500000025"/>
    <s v="SERVICIO DE ENERGIA ELECTRICA , MES DE JUNIO 2018"/>
    <n v="-6274.24"/>
    <n v="-6274.24"/>
  </r>
  <r>
    <x v="1"/>
    <s v="Cuenta de proveedor"/>
    <s v="08100080962"/>
    <s v="DEYANIRA MARTINEZ BALBUENA"/>
    <m/>
    <s v="CXP00079572"/>
    <d v="2018-07-13T00:00:00"/>
    <s v="CONTR,0142-11"/>
    <s v="CUBICACION #11"/>
    <n v="-2719332.27"/>
    <n v="-2175465.8199999998"/>
  </r>
  <r>
    <x v="2"/>
    <s v="Cuenta de proveedor"/>
    <s v="405051711"/>
    <s v="CORAAPPLATA"/>
    <m/>
    <s v="PI018821"/>
    <d v="2018-07-16T00:00:00"/>
    <s v="OFICIO DGA #661/2018"/>
    <s v="PAGO DE AGUA"/>
    <n v="-357569"/>
    <n v="-357569"/>
  </r>
  <r>
    <x v="1"/>
    <s v="Cuenta de proveedor"/>
    <s v="124023114"/>
    <s v="CONSTRUCTORA JUVE S.R.L."/>
    <s v="Libramiento"/>
    <s v="CXP00079839"/>
    <d v="2018-07-19T00:00:00"/>
    <s v="CONTR.0410-17"/>
    <s v="CUBICACION #17"/>
    <n v="-5123511.29"/>
    <n v="-4098809.03"/>
  </r>
  <r>
    <x v="1"/>
    <s v="Cuenta de proveedor"/>
    <s v="00200046241"/>
    <s v="PORFIRIO GERONIMO RAMIREZ"/>
    <s v="Cheque"/>
    <s v="CXP00080037"/>
    <d v="2018-07-23T00:00:00"/>
    <s v="CONTR. 11-51"/>
    <s v="PAGO ALQUILER, MES DE JULIO 2018"/>
    <n v="-11800"/>
    <n v="-11800"/>
  </r>
  <r>
    <x v="0"/>
    <s v="Cuenta de proveedor"/>
    <s v=" 40223307774"/>
    <s v="Jezabel Garcia Ureña"/>
    <m/>
    <s v="CXP00080689"/>
    <d v="2018-07-25T00:00:00"/>
    <s v="B1500000004"/>
    <s v="pUBLICIDAD DEL 1RO DE JUNIO AL 31 DE JULIO 2018"/>
    <n v="-59000"/>
    <n v="-59000"/>
  </r>
  <r>
    <x v="0"/>
    <s v="Cuenta de proveedor"/>
    <s v="00116108804"/>
    <s v="Eduin Marte De Jesús"/>
    <m/>
    <s v="CXP00081873"/>
    <d v="2018-07-25T00:00:00"/>
    <s v="B1500000004"/>
    <s v="PERIODO DEL 1 DE JUNIO AL 31 DE JULIO 2018"/>
    <n v="-59000"/>
    <n v="-59000"/>
  </r>
  <r>
    <x v="0"/>
    <s v="Cuenta de proveedor"/>
    <s v="130247161"/>
    <s v="INVERSIONES WILENU, SRL"/>
    <s v="Cheque"/>
    <s v="CXP00080542"/>
    <d v="2018-07-25T00:00:00"/>
    <s v="NCF:B1500000027"/>
    <s v="COMPRA DE MATERIALES GASTABLES P/SER UTILIZADOS EN"/>
    <n v="-813070.42"/>
    <n v="-813070.42"/>
  </r>
  <r>
    <x v="1"/>
    <s v="Cuenta de proveedor"/>
    <s v="130729646"/>
    <s v="CONSTRUCTORA JOHNSON SRL."/>
    <s v="Libramiento"/>
    <s v="CXP00080654"/>
    <d v="2018-07-30T00:00:00"/>
    <s v="B15000000001"/>
    <s v="SERVICIO  DE MANTENIMIENTO Y LIMPIEZA DE OFICINA"/>
    <n v="-370813.23"/>
    <n v="-370813.23"/>
  </r>
  <r>
    <x v="2"/>
    <s v="Cuenta de proveedor"/>
    <s v="405051711"/>
    <s v="CORAAPPLATA"/>
    <m/>
    <s v="CXP00080889"/>
    <d v="2018-07-31T00:00:00"/>
    <s v="B0200081860."/>
    <s v="SERVICIO DE AGUA DURANTE EL MES DE  JUNIO 2018"/>
    <n v="-369421"/>
    <n v="-369421"/>
  </r>
  <r>
    <x v="2"/>
    <s v="Cuenta de proveedor"/>
    <s v="405051711"/>
    <s v="CORAAPPLATA"/>
    <m/>
    <s v="CXP00081399"/>
    <d v="2018-07-31T00:00:00"/>
    <s v="OFICIO #819/2018"/>
    <s v="SERVICIO DE AGUA MES DE JULIO 2018"/>
    <n v="-375760"/>
    <n v="-375760"/>
  </r>
  <r>
    <x v="1"/>
    <s v="Cuenta de proveedor"/>
    <s v="00114876766"/>
    <s v="CRISTIAN MANUEL KURY HAZOURY"/>
    <m/>
    <s v="CXP00080394"/>
    <d v="2018-08-01T00:00:00"/>
    <s v="CONTR. 2779-15*"/>
    <s v="ALQUILER LOCAL DEL 15/6 AL 15/11/2015"/>
    <n v="-304201.12"/>
    <n v="-304201.12"/>
  </r>
  <r>
    <x v="2"/>
    <s v="Cuenta de proveedor"/>
    <s v="430093297"/>
    <s v="CORPORACIÓN DEL ACUEDUCTO Y ALCANTARILLADO DE LA VEGA"/>
    <m/>
    <s v="CXP00081570"/>
    <d v="2018-08-02T00:00:00"/>
    <s v="B1500000161"/>
    <s v="SERVICIO DE AGUA MES DE AGOSTO 2018"/>
    <n v="-328534"/>
    <n v="-218546"/>
  </r>
  <r>
    <x v="1"/>
    <s v="Cuenta de proveedor"/>
    <s v="102319911"/>
    <s v="CONSTRUCTORA VICASA, SRL"/>
    <m/>
    <s v="NCR0000775"/>
    <d v="2018-08-06T00:00:00"/>
    <s v="B1500000062*-NULA"/>
    <s v="ANULADO POR ERROR EN EL MONTO"/>
    <n v="10620"/>
    <n v="10620"/>
  </r>
  <r>
    <x v="2"/>
    <s v="Cuenta de proveedor"/>
    <s v="406000109"/>
    <s v="AYUNTAMIENTO DE MOCA"/>
    <m/>
    <s v="PI018952"/>
    <d v="2018-08-15T00:00:00"/>
    <s v="VARIAS FACTURAS"/>
    <s v="PAGO DE SERVICIO DE BASURA MES DE JULIO 2018"/>
    <n v="-54900"/>
    <n v="-54900"/>
  </r>
  <r>
    <x v="2"/>
    <s v="Cuenta de proveedor"/>
    <s v="110125372"/>
    <s v="EL PROGRESO DEL LIMON, S.R.L."/>
    <m/>
    <s v="CXP00087596"/>
    <d v="2018-08-17T00:00:00"/>
    <s v="B150000006163*"/>
    <s v="PAGO SERVICIO DE ELECTRICIDAD MES DE AGOSTO 2018"/>
    <n v="-1867.53"/>
    <n v="-1867.53"/>
  </r>
  <r>
    <x v="2"/>
    <s v="Cuenta de proveedor"/>
    <s v="411000476"/>
    <s v="AYUNTAMIENTO SAN PEDRO DE MACORIS"/>
    <m/>
    <s v="CXP00081316"/>
    <d v="2018-08-17T00:00:00"/>
    <s v="B100000018"/>
    <s v="PAGO FACTURA SERVICIO ASEO URBANO AGOSTO/2018"/>
    <n v="-202853"/>
    <n v="-202853"/>
  </r>
  <r>
    <x v="0"/>
    <s v="Cuenta de proveedor"/>
    <s v="131317172"/>
    <s v="STOVE &amp; CO, SRL"/>
    <m/>
    <s v="CXP00081279"/>
    <d v="2018-08-27T00:00:00"/>
    <s v="B1500000046"/>
    <s v="SERV. DE ALMUERZOS Y CENAS AL PERSONAL DEL MINERD."/>
    <n v="-808872.3"/>
    <n v="-808872.3"/>
  </r>
  <r>
    <x v="0"/>
    <s v="Cuenta de proveedor"/>
    <s v="00109114744"/>
    <s v="MIGUEL ANIBAL LIBERATO ROSARIO"/>
    <s v="Libramiento"/>
    <s v="CXP00084018"/>
    <d v="2018-08-30T00:00:00"/>
    <s v="B15000000001."/>
    <s v="REPARACION DE BUTACAS"/>
    <n v="-254693.02"/>
    <n v="-25260.400000000001"/>
  </r>
  <r>
    <x v="0"/>
    <s v="Cuenta de proveedor"/>
    <s v="00109114744"/>
    <s v="MIGUEL ANIBAL LIBERATO ROSARIO"/>
    <s v="Libramiento"/>
    <s v="CXP00084860"/>
    <d v="2018-08-30T00:00:00"/>
    <s v="*B15000000001"/>
    <s v="REPARACION DE BUTACAS"/>
    <n v="-254693.02"/>
    <n v="-254693.02"/>
  </r>
  <r>
    <x v="0"/>
    <s v="Cuenta de proveedor"/>
    <s v="102017174"/>
    <s v="HUMANO SEGUROS, S A"/>
    <m/>
    <s v="CXP00081269"/>
    <d v="2018-08-31T00:00:00"/>
    <s v="B1500001137"/>
    <s v="SEGURO MEDICO ARS HUMANO STAFF EJECUTIVO SEP 2018"/>
    <n v="-1497459.84"/>
    <n v="-1497459.84"/>
  </r>
  <r>
    <x v="2"/>
    <s v="Cuenta de proveedor"/>
    <s v="101873401"/>
    <s v="Gerencia Negocio y Tecnologia Global C. por A."/>
    <s v="Cheque"/>
    <s v="NCR0000779"/>
    <d v="2018-09-03T00:00:00"/>
    <s v="B1500000002*-NULA"/>
    <s v="ANULA POR ERROR EN EL CENTRO DE COSTO"/>
    <n v="1959968.22"/>
    <n v="1959968.22"/>
  </r>
  <r>
    <x v="2"/>
    <s v="Cuenta de proveedor"/>
    <s v="411000476"/>
    <s v="AYUNTAMIENTO SAN PEDRO DE MACORIS"/>
    <m/>
    <s v="CXP00081945"/>
    <d v="2018-09-03T00:00:00"/>
    <s v="B1500000020"/>
    <s v="SERVICIO DE ASEO URBANO, CORRESP. AL MES DE SEPTIEMBRE 2018"/>
    <n v="-202853"/>
    <n v="-202853"/>
  </r>
  <r>
    <x v="0"/>
    <s v="Cuenta de proveedor"/>
    <s v="131198465"/>
    <s v="CIRCUTOR, SRL"/>
    <m/>
    <s v="CXP00081919"/>
    <d v="2018-09-04T00:00:00"/>
    <s v="B1500000025"/>
    <s v="ADQUISION DE CAJAS, CAMISETAS, AFICHES MIPYIMES..."/>
    <n v="-989860.7"/>
    <n v="-989860.7"/>
  </r>
  <r>
    <x v="1"/>
    <s v="Cuenta de proveedor"/>
    <s v="124023114"/>
    <s v="CONSTRUCTORA JUVE S.R.L."/>
    <s v="Libramiento"/>
    <s v="CXP00081327"/>
    <d v="2018-09-04T00:00:00"/>
    <s v="CONTR.0410-19"/>
    <s v="DEV. POR OPOSICION"/>
    <n v="-7082212.04"/>
    <n v="-7082212.04"/>
  </r>
  <r>
    <x v="2"/>
    <s v="Cuenta de proveedor"/>
    <s v="430004308"/>
    <s v="AYUNTAMIENTO MUNICIPAL DE  JANICO"/>
    <m/>
    <s v="CXP00081511"/>
    <d v="2018-09-12T00:00:00"/>
    <s v="OFIC. 911/2018"/>
    <s v="RECOLECCION DE DESECHO SOLIDOS JUNIO Y JULIO/2018"/>
    <n v="-14100"/>
    <n v="-14100"/>
  </r>
  <r>
    <x v="2"/>
    <s v="Cuenta de proveedor"/>
    <s v="417000172"/>
    <s v="AYUNTAMIENTO MUNICIPAL DE BARAHONA"/>
    <m/>
    <s v="CXP00081702"/>
    <d v="2018-09-17T00:00:00"/>
    <s v="DGA.#957/2018"/>
    <s v="RECOLECCION DE DESECHOS SOLIDOS, A LOS CENTROS EDUCATIVOS"/>
    <n v="-103200"/>
    <n v="-103200"/>
  </r>
  <r>
    <x v="1"/>
    <s v="Cuenta de proveedor"/>
    <s v="130115737"/>
    <s v="WDM, S.R.L."/>
    <s v="Libramiento"/>
    <s v="NCR0000805"/>
    <d v="2018-09-18T00:00:00"/>
    <s v="CONTR.037-2-NULA"/>
    <s v="CUBICACION #2"/>
    <n v="1802196.32"/>
    <n v="261678.57"/>
  </r>
  <r>
    <x v="2"/>
    <s v="Cuenta de proveedor"/>
    <s v="110125372"/>
    <s v="EL PROGRESO DEL LIMON, S.R.L."/>
    <m/>
    <s v="CXP00081847"/>
    <d v="2018-09-19T00:00:00"/>
    <s v="B1500000072"/>
    <s v="PAGO SERVICIOS ELECTRICO MES AGOSTO 2018"/>
    <n v="-4703.93"/>
    <n v="-4703.93"/>
  </r>
  <r>
    <x v="2"/>
    <s v="Cuenta de proveedor"/>
    <s v="110125372"/>
    <s v="EL PROGRESO DEL LIMON, S.R.L."/>
    <m/>
    <s v="CXP00081849"/>
    <d v="2018-09-19T00:00:00"/>
    <s v="B1500000076"/>
    <s v="PAGO SERVICIOS ELECTRICO MES AGOSTO 2018"/>
    <n v="-4115.04"/>
    <n v="-4115.04"/>
  </r>
  <r>
    <x v="2"/>
    <s v="Cuenta de proveedor"/>
    <s v="110125372"/>
    <s v="EL PROGRESO DEL LIMON, S.R.L."/>
    <m/>
    <s v="CXP00081852"/>
    <d v="2018-09-19T00:00:00"/>
    <s v="B1500000077"/>
    <s v="PAGO SERVICIOS ELECTRICO MES AGOSTO 2018"/>
    <n v="-15831.2"/>
    <n v="-15831.2"/>
  </r>
  <r>
    <x v="2"/>
    <s v="Cuenta de proveedor"/>
    <s v="110125372"/>
    <s v="EL PROGRESO DEL LIMON, S.R.L."/>
    <m/>
    <s v="CXP00081856"/>
    <d v="2018-09-19T00:00:00"/>
    <s v="B1500000079"/>
    <s v="PAGO SERVICIOS ELECTRICO MES AGOSTO 2018"/>
    <n v="-4345.13"/>
    <n v="-4345.13"/>
  </r>
  <r>
    <x v="2"/>
    <s v="Cuenta de proveedor"/>
    <s v="110125372"/>
    <s v="EL PROGRESO DEL LIMON, S.R.L."/>
    <m/>
    <s v="CXP00081865"/>
    <d v="2018-09-19T00:00:00"/>
    <s v="B1500000081"/>
    <s v="PAGO SERVICIOS ELECTRICO MES AGOSTO 2018"/>
    <n v="-27666.86"/>
    <n v="-27666.86"/>
  </r>
  <r>
    <x v="2"/>
    <s v="Cuenta de proveedor"/>
    <s v="110125372"/>
    <s v="EL PROGRESO DEL LIMON, S.R.L."/>
    <m/>
    <s v="CXP00081867"/>
    <d v="2018-09-19T00:00:00"/>
    <s v="B1500000073"/>
    <s v="PAGO SERVICIOS ELECTRICO MES AGOSTO 2018"/>
    <n v="-29303.52"/>
    <n v="-29303.52"/>
  </r>
  <r>
    <x v="2"/>
    <s v="Cuenta de proveedor"/>
    <s v="110125372"/>
    <s v="EL PROGRESO DEL LIMON, S.R.L."/>
    <m/>
    <s v="CXP00081871"/>
    <d v="2018-09-19T00:00:00"/>
    <s v="B1500000074"/>
    <s v="PAGO SERVICIOS ELECTRICO MES AGOSTO 2018"/>
    <n v="-20988.95"/>
    <n v="-20988.95"/>
  </r>
  <r>
    <x v="2"/>
    <s v="Cuenta de proveedor"/>
    <s v="110125372"/>
    <s v="EL PROGRESO DEL LIMON, S.R.L."/>
    <m/>
    <s v="CXP00081878"/>
    <d v="2018-09-19T00:00:00"/>
    <s v="B1500000087"/>
    <s v="PAGO SERVICIOS ELECTRICO MES AGOSTO 2018"/>
    <n v="-1419.03"/>
    <n v="-1419.03"/>
  </r>
  <r>
    <x v="2"/>
    <s v="Cuenta de proveedor"/>
    <s v="110125372"/>
    <s v="EL PROGRESO DEL LIMON, S.R.L."/>
    <m/>
    <s v="CXP00081883"/>
    <d v="2018-09-20T00:00:00"/>
    <s v="B1500000086"/>
    <s v="PAGO SERVICIO ELECTRICO DEL MES AGOSTO 2018"/>
    <n v="-1404.08"/>
    <n v="-1404.08"/>
  </r>
  <r>
    <x v="2"/>
    <s v="Cuenta de proveedor"/>
    <s v="110125372"/>
    <s v="EL PROGRESO DEL LIMON, S.R.L."/>
    <m/>
    <s v="CXP00081885"/>
    <d v="2018-09-20T00:00:00"/>
    <s v="B1500000085"/>
    <s v="PAGO SERVICIO ELECTRICO DEL MES AGOSTO 2018"/>
    <n v="-1404.08"/>
    <n v="-1404.08"/>
  </r>
  <r>
    <x v="2"/>
    <s v="Cuenta de proveedor"/>
    <s v="110125372"/>
    <s v="EL PROGRESO DEL LIMON, S.R.L."/>
    <m/>
    <s v="CXP00081886"/>
    <d v="2018-09-20T00:00:00"/>
    <s v="B1500000084"/>
    <s v="PAGO SERVICIO ELECTRICO DEL MES AGOSTO 2018"/>
    <n v="-1419.03"/>
    <n v="-1419.03"/>
  </r>
  <r>
    <x v="2"/>
    <s v="Cuenta de proveedor"/>
    <s v="110125372"/>
    <s v="EL PROGRESO DEL LIMON, S.R.L."/>
    <m/>
    <s v="CXP00081887"/>
    <d v="2018-09-20T00:00:00"/>
    <s v="B1500000068"/>
    <s v="PAGO SERVICIO ELECTRICO DEL MES AGOSTO 2018"/>
    <n v="-3044.48"/>
    <n v="-3044.48"/>
  </r>
  <r>
    <x v="2"/>
    <s v="Cuenta de proveedor"/>
    <s v="422002538"/>
    <s v="AYUNTAMIENTO SANTO DOMINGO OESTE"/>
    <m/>
    <s v="CXP00082375"/>
    <d v="2018-09-21T00:00:00"/>
    <s v="OFIC.#DGA-1044/2018"/>
    <s v="SERVICIO DE RECOGIDA DE DESECHOS SOLIDOS A LOS 74 CENTROS ED"/>
    <n v="-399432"/>
    <n v="-399432"/>
  </r>
  <r>
    <x v="1"/>
    <s v="Cuenta de proveedor"/>
    <s v="112108724"/>
    <s v="DR. JUAN JULIO GIL RAMIREZ E HIJOS, S.A."/>
    <m/>
    <s v="CXP00081964"/>
    <d v="2018-09-25T00:00:00"/>
    <s v="CONTR. 4314"/>
    <s v="100% PAGO UNICO COMPRA TERRENO"/>
    <n v="-31010657"/>
    <n v="-31010657"/>
  </r>
  <r>
    <x v="1"/>
    <s v="Cuenta de proveedor"/>
    <s v="00117931519"/>
    <s v="NATHALIE SANCHEZ HEYAIME"/>
    <m/>
    <s v="CXP00082055"/>
    <d v="2018-09-28T00:00:00"/>
    <s v="CONTRS. 2242 Y 4824"/>
    <s v="CUBICACION #14 FINAL"/>
    <n v="-5229918.7300000004"/>
    <n v="-5229918.7300000004"/>
  </r>
  <r>
    <x v="1"/>
    <s v="Cuenta de proveedor"/>
    <s v="03200225831"/>
    <s v="MARIA MADELIN BURGOS ESTRELLA"/>
    <m/>
    <s v="CXP00082290"/>
    <d v="2018-09-28T00:00:00"/>
    <s v="CONTR. 2883-48"/>
    <s v="ALQUILER LOCAL CORRESP. A AGOSTO 2018"/>
    <n v="-50200.4"/>
    <n v="-50200.4"/>
  </r>
  <r>
    <x v="0"/>
    <s v="Cuenta de proveedor"/>
    <s v="130383804"/>
    <s v="LOGOMOTION S.RL."/>
    <s v="Cheque"/>
    <s v="CXP00083712"/>
    <d v="2018-10-01T00:00:00"/>
    <s v="B1500000034"/>
    <s v="ADQUISICION DE TOGA,BULTO Y CAMISETAS."/>
    <n v="-166380"/>
    <n v="-166380"/>
  </r>
  <r>
    <x v="0"/>
    <s v="Cuenta de proveedor"/>
    <s v="130383804"/>
    <s v="LOGOMOTION S.RL."/>
    <s v="Cheque"/>
    <s v="NCR0000871"/>
    <d v="2018-10-01T00:00:00"/>
    <s v="B1500000034-NULA"/>
    <s v="ANULADO POR ERROR EN EL OBJETAL"/>
    <n v="166380"/>
    <n v="166380"/>
  </r>
  <r>
    <x v="2"/>
    <s v="Cuenta de proveedor"/>
    <s v="00102890860"/>
    <s v="MARTHA ALEXIS GIRON ESPINOSA"/>
    <m/>
    <s v="CXP00082660"/>
    <d v="2018-10-01T00:00:00"/>
    <s v="B1500000007"/>
    <s v="CURSO DE REDACCION DE INFORME."/>
    <n v="-15000"/>
    <n v="-15000"/>
  </r>
  <r>
    <x v="1"/>
    <s v="Cuenta de proveedor"/>
    <s v="00105529044"/>
    <s v="PANFILO AMARANTE RECIO"/>
    <m/>
    <s v="CXP00082284"/>
    <d v="2018-10-05T00:00:00"/>
    <s v="CONTR. 0083-7"/>
    <s v="ALQUILER LOCAL, CORRESP. MES DE AGOSTO 2018"/>
    <n v="-22066"/>
    <n v="-22066"/>
  </r>
  <r>
    <x v="1"/>
    <s v="Cuenta de proveedor"/>
    <s v="00200046241"/>
    <s v="PORFIRIO GERONIMO RAMIREZ"/>
    <s v="Cheque"/>
    <s v="CXP00082242"/>
    <d v="2018-10-05T00:00:00"/>
    <s v="CONTR. 0011-52"/>
    <s v="ALQUILER DE LOCAL MES DE AGOSTO 2018"/>
    <n v="-11800"/>
    <n v="-11800"/>
  </r>
  <r>
    <x v="1"/>
    <s v="Cuenta de proveedor"/>
    <s v="124023114"/>
    <s v="CONSTRUCTORA JUVE S.R.L."/>
    <s v="Libramiento"/>
    <s v="CXP00082249"/>
    <d v="2018-10-05T00:00:00"/>
    <s v="CONTR.0410-20"/>
    <s v="DEV. POR OPOSICION"/>
    <n v="-3968844.26"/>
    <n v="-3968844.26"/>
  </r>
  <r>
    <x v="1"/>
    <s v="Cuenta de proveedor"/>
    <s v="22400210492"/>
    <s v="PETRA JOSEFINA TORRES DE JIMENEZ"/>
    <m/>
    <s v="CXP00082273"/>
    <d v="2018-10-05T00:00:00"/>
    <s v="CONTR. 1574-0285-26"/>
    <s v="ALQUILER LOCAL, CORRESP. MES DE AGOSTO 2018"/>
    <n v="-78057"/>
    <n v="-78057"/>
  </r>
  <r>
    <x v="2"/>
    <s v="Cuenta de proveedor"/>
    <s v="401007339"/>
    <s v="MINISTERIO DE EDUCACION"/>
    <m/>
    <s v="PI019195"/>
    <d v="2018-10-08T00:00:00"/>
    <s v="OFI-417/2018"/>
    <s v="SUSTENTACION A LA DIRECCION DE EVAL. DE CALIDAD"/>
    <n v="-2278500"/>
    <n v="-2278500"/>
  </r>
  <r>
    <x v="1"/>
    <s v="Cuenta de proveedor"/>
    <s v="06800334697"/>
    <s v="DOMINGO POCHET LOPEZ"/>
    <m/>
    <s v="CXP00082351"/>
    <d v="2018-10-08T00:00:00"/>
    <s v="CONTR. 1108-6"/>
    <s v="ALQUILER LOCAL, CORRESP. AL MES DE AGOSTO DEL 2018"/>
    <n v="-11800"/>
    <n v="-11800"/>
  </r>
  <r>
    <x v="1"/>
    <s v="Cuenta de proveedor"/>
    <s v="04700400452"/>
    <s v="LICELO VASQUEZ TINEO"/>
    <m/>
    <s v="CXP00082408"/>
    <d v="2018-10-10T00:00:00"/>
    <s v="CONTR.0105-07"/>
    <s v="CUBICACION #7"/>
    <n v="-2114094.79"/>
    <n v="-2114094.79"/>
  </r>
  <r>
    <x v="2"/>
    <s v="Cuenta de proveedor"/>
    <s v="430086584"/>
    <s v="CORPORACION DE ACUEDUCTO Y ALCANTARILLADO DE BOCA CHICA(CORAABO)"/>
    <m/>
    <s v="CXP00082499"/>
    <d v="2018-10-12T00:00:00"/>
    <s v="DGA 1049/18"/>
    <s v="PAGO SERVICIO DE AGUA A 41 C.E. MES DE AGOSTO/18"/>
    <n v="-643668"/>
    <n v="-643668"/>
  </r>
  <r>
    <x v="2"/>
    <s v="Cuenta de proveedor"/>
    <s v="401024381"/>
    <s v="INSTITUTO TECNOLOGICO DE SANTO DOMINGO"/>
    <s v="Cheque"/>
    <s v="CXP00083496"/>
    <d v="2018-10-19T00:00:00"/>
    <s v="B1500000217"/>
    <s v="CONTRATACION DE CONSULTORIA"/>
    <n v="-495600"/>
    <n v="-495600"/>
  </r>
  <r>
    <x v="2"/>
    <s v="Cuenta de proveedor"/>
    <s v="430086584"/>
    <s v="CORPORACION DE ACUEDUCTO Y ALCANTARILLADO DE BOCA CHICA(CORAABO)"/>
    <m/>
    <s v="CXP00082756"/>
    <d v="2018-10-19T00:00:00"/>
    <s v="DGA No. 1048-18."/>
    <s v="CXP00082724"/>
    <n v="-650336"/>
    <n v="-650336"/>
  </r>
  <r>
    <x v="1"/>
    <s v="Cuenta de proveedor"/>
    <s v="03200225831"/>
    <s v="MARIA MADELIN BURGOS ESTRELLA"/>
    <m/>
    <s v="CXP00082790"/>
    <d v="2018-10-22T00:00:00"/>
    <s v="CONTR. 2883-49"/>
    <s v="ALQUILER LOCAL CORRESP. A SEPTIEMBRE 2018"/>
    <n v="-50200.4"/>
    <n v="-50200.4"/>
  </r>
  <r>
    <x v="1"/>
    <s v="Cuenta de proveedor"/>
    <s v="124023114"/>
    <s v="CONSTRUCTORA JUVE S.R.L."/>
    <s v="Libramiento"/>
    <s v="CXP00082804"/>
    <d v="2018-10-22T00:00:00"/>
    <s v="CONTR.0410-21"/>
    <s v="DEV. POR OPOSICION"/>
    <n v="-4026998.35"/>
    <n v="-4026998.35"/>
  </r>
  <r>
    <x v="1"/>
    <s v="Cuenta de proveedor"/>
    <s v="01400086052"/>
    <s v="JOSE ARTURO CASTRO VICENTE"/>
    <s v="Libramiento"/>
    <s v="CXP00083209"/>
    <d v="2018-10-26T00:00:00"/>
    <s v="CONTR. 0614-31"/>
    <s v="ALQUILER LOCAL, OCTUBRE/2018"/>
    <n v="-53100"/>
    <n v="-53100"/>
  </r>
  <r>
    <x v="1"/>
    <s v="Cuenta de proveedor"/>
    <s v="01400086052"/>
    <s v="JOSE ARTURO CASTRO VICENTE"/>
    <s v="Libramiento"/>
    <s v="NCR0000839"/>
    <d v="2018-10-26T00:00:00"/>
    <s v="CONTR. 0614-31NULA"/>
    <s v="FACTURA PERTENECE AL CONTRATO 1224"/>
    <n v="53100"/>
    <n v="53100"/>
  </r>
  <r>
    <x v="1"/>
    <s v="Cuenta de proveedor"/>
    <s v="15000014280"/>
    <s v="MARLENI SORIBEL TEJEDA DIAZ"/>
    <m/>
    <s v="CXP00083065"/>
    <d v="2018-10-26T00:00:00"/>
    <s v="CONTR. 0576-26"/>
    <s v="ALQUILER LOCAL MESES AGOSTO, SEPT. Y OCTUBRE 2018"/>
    <n v="-938100"/>
    <n v="-938100"/>
  </r>
  <r>
    <x v="1"/>
    <s v="Cuenta de proveedor"/>
    <s v="15000014280"/>
    <s v="MARLENI SORIBEL TEJEDA DIAZ"/>
    <m/>
    <s v="NCR0000828"/>
    <d v="2018-10-26T00:00:00"/>
    <s v="CONTR. 0576-26-NULA"/>
    <s v="FACTURADA POR ERROR, PERTENECE A OTRO CONTRATO"/>
    <n v="938100"/>
    <n v="938100"/>
  </r>
  <r>
    <x v="2"/>
    <s v="Cuenta de proveedor"/>
    <s v="430093297"/>
    <s v="CORPORACIÓN DEL ACUEDUCTO Y ALCANTARILLADO DE LA VEGA"/>
    <m/>
    <s v="CXP00086412"/>
    <d v="2018-11-01T00:00:00"/>
    <s v="B1500000482"/>
    <s v="PAGO A CORAAVEGA"/>
    <n v="-329012"/>
    <n v="-329012"/>
  </r>
  <r>
    <x v="0"/>
    <s v="Cuenta de proveedor"/>
    <s v="101013761"/>
    <s v="DISTRIBUIDORA ESCOLAR S.A. (DISESA)"/>
    <s v="Cheque"/>
    <s v="ED00011411"/>
    <d v="2018-11-02T00:00:00"/>
    <m/>
    <s v="ANTICIPO PENDIENTE DE AMORTIZAR CONTR. 0157"/>
    <n v="1974101.35"/>
    <n v="1004700.69"/>
  </r>
  <r>
    <x v="1"/>
    <s v="Cuenta de proveedor"/>
    <s v="00103623013"/>
    <s v="CORNELIO BENJAMIN AYBAR ADAMES"/>
    <s v="Libramiento"/>
    <s v="MIED-167160"/>
    <d v="2018-11-02T00:00:00"/>
    <s v="CONTR.0293-7"/>
    <s v="CONTR.0293-7"/>
    <n v="926519.43"/>
    <n v="926519.43"/>
  </r>
  <r>
    <x v="2"/>
    <s v="Cuenta de proveedor"/>
    <s v="00102819281"/>
    <s v="ELVIO GARCIA PERALTA"/>
    <m/>
    <s v="PI019294"/>
    <d v="2018-11-07T00:00:00"/>
    <s v="DPC-0485-18"/>
    <s v="PAGO SUSTENTACIÓN"/>
    <n v="-22500"/>
    <n v="-22500"/>
  </r>
  <r>
    <x v="2"/>
    <s v="Cuenta de proveedor"/>
    <s v="406000109"/>
    <s v="AYUNTAMIENTO DE MOCA"/>
    <m/>
    <s v="CXP00084168"/>
    <d v="2018-11-07T00:00:00"/>
    <s v="OFI-2166/2018"/>
    <s v="SERV. RECOGIDA DE BASURA EN MOCA, EN EL MES DE OCTUBRE/2018"/>
    <n v="-108700"/>
    <n v="-108700"/>
  </r>
  <r>
    <x v="2"/>
    <s v="Cuenta de proveedor"/>
    <s v="403000291"/>
    <s v="AYUNTAMIENTO MUNICIPAL DE LA VEGA"/>
    <m/>
    <s v="CXP00083475"/>
    <d v="2018-11-12T00:00:00"/>
    <s v="OFIC. DGA. 915-18"/>
    <s v="RECOLECCION DESECHOS SOLIDOS JULIO Y AGOST./18"/>
    <n v="-435150"/>
    <n v="-435150"/>
  </r>
  <r>
    <x v="2"/>
    <s v="Cuenta de proveedor"/>
    <s v="114016957"/>
    <s v="TRANSPORTE Y DEPOSITO MIGUEL ANGEL PEGUERO, SRL"/>
    <m/>
    <s v="CXP00083977"/>
    <d v="2018-11-14T00:00:00"/>
    <s v="B1500000019"/>
    <s v="ALQUILER LOCAL CORRESP. AL MES DE OCTUBRE 2018"/>
    <n v="-29500"/>
    <n v="-29500"/>
  </r>
  <r>
    <x v="2"/>
    <s v="Cuenta de proveedor"/>
    <s v="114016957"/>
    <s v="TRANSPORTE Y DEPOSITO MIGUEL ANGEL PEGUERO, SRL"/>
    <m/>
    <s v="NCR0000882"/>
    <d v="2018-11-14T00:00:00"/>
    <s v="b1500000019-NULA"/>
    <s v="ANULADA POR ERROR EN EL MONTO"/>
    <n v="29500"/>
    <n v="29500"/>
  </r>
  <r>
    <x v="2"/>
    <s v="Cuenta de proveedor"/>
    <s v="00111133948"/>
    <s v="CESAR ROBERTO DARGAM ESPAILLAT"/>
    <m/>
    <s v="CXP00084276"/>
    <d v="2018-11-15T00:00:00"/>
    <s v="OFIC.TECN.CNE#108/18"/>
    <m/>
    <n v="-8000"/>
    <n v="-8000"/>
  </r>
  <r>
    <x v="1"/>
    <s v="Cuenta de proveedor"/>
    <s v="40220729343"/>
    <s v="MARIANELA MEJIA RODRIGUEZ"/>
    <m/>
    <s v="CXP00083627"/>
    <d v="2018-11-19T00:00:00"/>
    <s v="CONTR.0009"/>
    <s v="90% 1ER PAGO COMPRA TERRENO"/>
    <n v="-10800000"/>
    <n v="-10800000"/>
  </r>
  <r>
    <x v="1"/>
    <s v="Cuenta de proveedor"/>
    <s v="130444226"/>
    <s v="CONSORCIO LAS GALERAS SRL"/>
    <m/>
    <s v="CXP00085319"/>
    <d v="2018-11-20T00:00:00"/>
    <s v="CONTR. 703 Y 824-10"/>
    <s v="CUBICACION #10 (ADICIONAL Y FINAL)"/>
    <n v="-406971.51"/>
    <n v="-406971.51"/>
  </r>
  <r>
    <x v="1"/>
    <s v="Cuenta de proveedor"/>
    <s v="00103837159"/>
    <s v="MARIA  ALTAGRACIA MORILLO CORCINO"/>
    <m/>
    <s v="CXP00086611"/>
    <d v="2018-11-23T00:00:00"/>
    <s v="b1500000005***"/>
    <s v="SOLICITUD PAGO DE LEGALIZACIONES DE CONTRATOS DE TRABAJOS"/>
    <n v="-288156"/>
    <n v="-288156"/>
  </r>
  <r>
    <x v="0"/>
    <s v="Cuenta de proveedor"/>
    <s v="101888857"/>
    <s v="FRECUENCIAS DOMINICANAS, SAS"/>
    <s v="Cheque"/>
    <s v="CXP00084829"/>
    <d v="2018-11-26T00:00:00"/>
    <s v="B1500000001"/>
    <s v="PUBLICIDAD DEL 1ERO DE OCTUBRE AL 30 DE NOVIE 2018"/>
    <n v="-59000"/>
    <n v="-59000"/>
  </r>
  <r>
    <x v="0"/>
    <s v="Cuenta de proveedor"/>
    <s v="101766532"/>
    <s v="CADENA DE NOTICIAS TELEVISION S.A"/>
    <s v="Libramiento"/>
    <s v="CXP00086146"/>
    <d v="2018-11-27T00:00:00"/>
    <s v="B1500000069"/>
    <s v="PUBLICIDAD OCTUBRE Y NOVIEMBRE 2018"/>
    <n v="-70800"/>
    <n v="-70800"/>
  </r>
  <r>
    <x v="2"/>
    <s v="Cuenta de proveedor"/>
    <s v="114016957"/>
    <s v="TRANSPORTE Y DEPOSITO MIGUEL ANGEL PEGUERO, SRL"/>
    <m/>
    <s v="CXP00084007"/>
    <d v="2018-11-30T00:00:00"/>
    <s v="B1500000020"/>
    <s v="ALQUILER LOCAL CORRESP. AL MES DE OCTUBRE  2018"/>
    <n v="-29500"/>
    <n v="-29500"/>
  </r>
  <r>
    <x v="1"/>
    <s v="Cuenta de proveedor"/>
    <s v="00103716700"/>
    <s v="RAMON NICASIO ESTEVEZ ZORRILLA"/>
    <m/>
    <s v="CXP00084366"/>
    <d v="2018-11-30T00:00:00"/>
    <s v="CONTR. 476-16"/>
    <s v="ALQUILER LOCAL, MES DE NOVIEMBRE/2018"/>
    <n v="-104076"/>
    <n v="-104076"/>
  </r>
  <r>
    <x v="1"/>
    <s v="Cuenta de proveedor"/>
    <s v="00103716700"/>
    <s v="RAMON NICASIO ESTEVEZ ZORRILLA"/>
    <m/>
    <s v="CXP00084031"/>
    <d v="2018-12-03T00:00:00"/>
    <s v="contr.0476-15"/>
    <s v="PAGO DE ALQUILER DEL MES OCTUBRE 2018."/>
    <n v="-104076"/>
    <n v="-104076"/>
  </r>
  <r>
    <x v="1"/>
    <s v="Cuenta de proveedor"/>
    <s v="00103716700"/>
    <s v="RAMON NICASIO ESTEVEZ ZORRILLA"/>
    <m/>
    <s v="CXP00084040"/>
    <d v="2018-12-03T00:00:00"/>
    <s v="CONTR.0476-14"/>
    <s v="PAGO DE ALQUILER DEL MES SEPTIEMBRE 2018."/>
    <n v="-104076"/>
    <n v="-104076"/>
  </r>
  <r>
    <x v="2"/>
    <s v="Cuenta de proveedor"/>
    <s v="402006238"/>
    <s v="CORPORACION DEL ACUEDUCTO Y ALCANTARILLADO  DE SANTIAGO"/>
    <s v="Cheque"/>
    <s v="CXP00088281"/>
    <d v="2018-12-04T00:00:00"/>
    <s v="B1500002528"/>
    <m/>
    <n v="-1013645"/>
    <n v="-1013645"/>
  </r>
  <r>
    <x v="0"/>
    <s v="Cuenta de proveedor"/>
    <s v="03101072886"/>
    <s v="EPIFANIO ANTONIO RODRIGUEZ RODRIGUEZ"/>
    <m/>
    <s v="PAG00279837"/>
    <d v="2018-12-05T00:00:00"/>
    <m/>
    <s v="NCF: B1500000019"/>
    <n v="67800"/>
    <n v="10800"/>
  </r>
  <r>
    <x v="1"/>
    <s v="Cuenta de proveedor"/>
    <s v="00108190935"/>
    <s v="DOMINGO PAREDES FELIZ"/>
    <s v="Cheque"/>
    <s v="CXP00084070"/>
    <d v="2018-12-05T00:00:00"/>
    <s v="CONTR. 0145-10"/>
    <s v="ALQUILER LOCAL, CORRESP. MES DE SEPTIEMBRE 2018"/>
    <n v="-94400"/>
    <n v="-94400"/>
  </r>
  <r>
    <x v="1"/>
    <s v="Cuenta de proveedor"/>
    <s v="00108190935"/>
    <s v="DOMINGO PAREDES FELIZ"/>
    <s v="Cheque"/>
    <s v="NCR0000886"/>
    <d v="2018-12-05T00:00:00"/>
    <s v="CONTR. 0145-NULA"/>
    <s v="ANULADA POR ERROR EN EL MES"/>
    <n v="94400"/>
    <n v="94400"/>
  </r>
  <r>
    <x v="2"/>
    <s v="Cuenta de proveedor"/>
    <s v="430086584"/>
    <s v="CORPORACION DE ACUEDUCTO Y ALCANTARILLADO DE BOCA CHICA(CORAABO)"/>
    <m/>
    <s v="CXP00084142"/>
    <d v="2018-12-06T00:00:00"/>
    <s v="OFIC. DGA 2234-18"/>
    <s v="SERVICIO DE AGUA POTABLE EN 42 C. E. CORRESP. A SEPT/18"/>
    <n v="-656051"/>
    <n v="-656051"/>
  </r>
  <r>
    <x v="2"/>
    <s v="Cuenta de proveedor"/>
    <s v="430086584"/>
    <s v="CORPORACION DE ACUEDUCTO Y ALCANTARILLADO DE BOCA CHICA(CORAABO)"/>
    <m/>
    <s v="CXP00084422"/>
    <d v="2018-12-07T00:00:00"/>
    <s v="OFIC.DGA#2249/2018"/>
    <s v="SERVIC. DE AGUA A LOS 40 CENTR. EDUCATIV. DE BOCA CHICA,MES"/>
    <n v="-637000"/>
    <n v="-637000"/>
  </r>
  <r>
    <x v="2"/>
    <s v="Cuenta de proveedor"/>
    <s v="430086584"/>
    <s v="CORPORACION DE ACUEDUCTO Y ALCANTARILLADO DE BOCA CHICA(CORAABO)"/>
    <m/>
    <s v="CXP00084464"/>
    <d v="2018-12-07T00:00:00"/>
    <s v="OFIC. DGA-2250/2018"/>
    <s v="SERVICIO DE AGUA A 40 C.E. EN BOCA CHICA, MES DE JUNIO/2018"/>
    <n v="-637000"/>
    <n v="-637000"/>
  </r>
  <r>
    <x v="2"/>
    <s v="Cuenta de proveedor"/>
    <s v="110125372"/>
    <s v="EL PROGRESO DEL LIMON, S.R.L."/>
    <m/>
    <s v="CXP00086041"/>
    <d v="2018-12-12T00:00:00"/>
    <s v="B1500000157"/>
    <s v="CONSUMO ENERGIA ELECTR. DIC/18, ESC. ALTAGRACIA MEDINA BRITO"/>
    <n v="-3777.98"/>
    <n v="-3777.98"/>
  </r>
  <r>
    <x v="1"/>
    <s v="Cuenta de proveedor"/>
    <s v="02100017397"/>
    <s v="OSCAR SANCHEZ SANCHEZ"/>
    <m/>
    <s v="CXP00084669"/>
    <d v="2018-12-13T00:00:00"/>
    <s v="CONTR. 2165-67"/>
    <s v="ALQUILER LOCAL MES DE DICIEMBRE 2018"/>
    <n v="-4720"/>
    <n v="-4720"/>
  </r>
  <r>
    <x v="1"/>
    <s v="Cuenta de proveedor"/>
    <s v="40223854882"/>
    <s v="BLANCA MELISSA CUEVAS RODRIGUEZ"/>
    <m/>
    <s v="CXP00084551"/>
    <d v="2018-12-13T00:00:00"/>
    <s v="CONTR.022-34"/>
    <s v="ALQUILER LOCAL MES DE DICIEMBRE/2018"/>
    <n v="-39028.5"/>
    <n v="-39028.5"/>
  </r>
  <r>
    <x v="0"/>
    <s v="Cuenta de proveedor"/>
    <s v="22301747865"/>
    <s v="Dreyssy Cristopher Garcia"/>
    <m/>
    <s v="CXP00085289"/>
    <d v="2018-12-14T00:00:00"/>
    <s v="NCF.B1500000001"/>
    <s v="PUBLICIDAD DEL 1RO DE OCTUBRE/30 DE NOVIEMBRE/2018"/>
    <n v="-70800"/>
    <n v="-70800"/>
  </r>
  <r>
    <x v="1"/>
    <s v="Cuenta de proveedor"/>
    <s v="00103716700"/>
    <s v="RAMON NICASIO ESTEVEZ ZORRILLA"/>
    <m/>
    <s v="CXP00084564"/>
    <d v="2018-12-14T00:00:00"/>
    <s v="CONTR. 476-17"/>
    <s v="ALQUILER DE LOCAL CORRESP. AL MES DE DICIEMBRE/18"/>
    <n v="-104076"/>
    <n v="-104076"/>
  </r>
  <r>
    <x v="1"/>
    <s v="Cuenta de proveedor"/>
    <s v="01800296228"/>
    <s v="MANUEL ANTONIO PIMENTEL GOMEZ."/>
    <s v="Libramiento"/>
    <s v="NCR0000914"/>
    <d v="2018-12-14T00:00:00"/>
    <s v="CONTR.6054-1-NULA"/>
    <s v="ALQUILER LOS MESES MAYO,JUNIO,JULIO 2018"/>
    <n v="141600"/>
    <n v="141600"/>
  </r>
  <r>
    <x v="2"/>
    <s v="Cuenta de proveedor"/>
    <s v="114016957"/>
    <s v="TRANSPORTE Y DEPOSITO MIGUEL ANGEL PEGUERO, SRL"/>
    <m/>
    <s v="CXP00084740"/>
    <d v="2018-12-18T00:00:00"/>
    <s v="B1500000020."/>
    <s v="ALQUILER CORRESP. AL MES DE  NOVIEMBRE 2018"/>
    <n v="-1745557.89"/>
    <n v="-266271.53999999998"/>
  </r>
  <r>
    <x v="2"/>
    <s v="Cuenta de proveedor"/>
    <s v="430086584"/>
    <s v="CORPORACION DE ACUEDUCTO Y ALCANTARILLADO DE BOCA CHICA(CORAABO)"/>
    <m/>
    <s v="PI019421"/>
    <d v="2018-12-18T00:00:00"/>
    <s v="OFICIO #2251/2018"/>
    <s v="PAGO DE AGUA MES DE OCTUBRE 2018"/>
    <n v="-1297052"/>
    <n v="-1297052"/>
  </r>
  <r>
    <x v="0"/>
    <s v="Cuenta de proveedor"/>
    <s v="130739153"/>
    <s v="CUNDINAMARCA INVESTMENTS, SRL"/>
    <m/>
    <s v="CXP00084791"/>
    <d v="2018-12-19T00:00:00"/>
    <s v="CONTR.12246-ANTI.NUL"/>
    <s v="OC ANULADA POR ERROR EN MONTO"/>
    <n v="-19071294.219999999"/>
    <n v="-19071294.219999999"/>
  </r>
  <r>
    <x v="0"/>
    <s v="Cuenta de proveedor"/>
    <s v="101530936"/>
    <s v="EDITORA CENTENARIO S.R. L."/>
    <m/>
    <s v="PAG00262960"/>
    <d v="2018-12-31T00:00:00"/>
    <m/>
    <m/>
    <n v="10873188.9"/>
    <n v="10873188.9"/>
  </r>
  <r>
    <x v="0"/>
    <s v="Cuenta de proveedor"/>
    <s v="101530936"/>
    <s v="EDITORA CENTENARIO S.R. L."/>
    <m/>
    <s v="PAG00283988"/>
    <d v="2018-12-31T00:00:00"/>
    <m/>
    <m/>
    <n v="572273.1"/>
    <n v="572273.1"/>
  </r>
  <r>
    <x v="2"/>
    <s v="Cuenta de proveedor"/>
    <s v="403000331"/>
    <s v="AYUNTAMIENTO DEL MUNICIPIO DE CONSTANZA"/>
    <m/>
    <s v="CXP00087232"/>
    <d v="2018-12-31T00:00:00"/>
    <s v="A010010011500000268"/>
    <s v="RECOLECCION DE DESECHOS SOLIDOS"/>
    <n v="-228900"/>
    <n v="-228900"/>
  </r>
  <r>
    <x v="1"/>
    <s v="Cuenta de proveedor"/>
    <s v="123012391"/>
    <s v="ESPEJOS JOCHI, S.R.L"/>
    <m/>
    <s v="CXP00085467"/>
    <d v="2018-12-31T00:00:00"/>
    <s v="B1500000008."/>
    <s v="ALQUILER DE NAVE INDUSTRIAL, MES DE JUNIO/2018"/>
    <n v="-284439.84999999998"/>
    <n v="-284439.84999999998"/>
  </r>
  <r>
    <x v="0"/>
    <s v="Cuenta de proveedor"/>
    <s v="130919429"/>
    <s v="LETREROS DEL CIBAO PF, SRL."/>
    <m/>
    <s v="NCR0001477"/>
    <d v="2019-01-11T00:00:00"/>
    <s v="B1500000177-NULA"/>
    <s v="POR ERROR EN LA FECHA EN ORDEN DE PAGO"/>
    <n v="617078.85"/>
    <n v="617078.85"/>
  </r>
  <r>
    <x v="2"/>
    <s v="Cuenta de proveedor"/>
    <s v="422002538"/>
    <s v="AYUNTAMIENTO SANTO DOMINGO OESTE"/>
    <m/>
    <s v="CXP00086571"/>
    <d v="2019-01-15T00:00:00"/>
    <s v="OFICIO#DGA-102/2019"/>
    <s v="SERVICIO DE RECOGIDA DE DESECHOS SOLIDOS A LOS 74 CENTROS ED"/>
    <n v="-399432"/>
    <n v="-399432"/>
  </r>
  <r>
    <x v="1"/>
    <s v="Cuenta de proveedor"/>
    <s v="130958688"/>
    <s v="CONST E INMOBI SF, SRL"/>
    <m/>
    <s v="NCR0001059"/>
    <d v="2019-01-16T00:00:00"/>
    <s v="CONTR.1188-5-NULA"/>
    <s v="CUBICACION #5 ADICIONAL"/>
    <n v="8591112.7699999996"/>
    <n v="762371.95"/>
  </r>
  <r>
    <x v="2"/>
    <s v="Cuenta de proveedor"/>
    <s v="110125372"/>
    <s v="EL PROGRESO DEL LIMON, S.R.L."/>
    <m/>
    <s v="MIED-12983"/>
    <d v="2019-01-17T00:00:00"/>
    <s v="B1500000177"/>
    <m/>
    <n v="2281.6"/>
    <n v="-2281.6"/>
  </r>
  <r>
    <x v="2"/>
    <s v="Cuenta de proveedor"/>
    <s v="411000476"/>
    <s v="AYUNTAMIENTO SAN PEDRO DE MACORIS"/>
    <m/>
    <s v="CXP00086093"/>
    <d v="2019-01-22T00:00:00"/>
    <s v="B1500000010"/>
    <s v="OFICIO DGA-817-2018"/>
    <n v="-202853"/>
    <n v="-202853"/>
  </r>
  <r>
    <x v="1"/>
    <s v="Cuenta de proveedor"/>
    <s v="00103837159"/>
    <s v="MARIA  ALTAGRACIA MORILLO CORCINO"/>
    <m/>
    <s v="CXP00086646"/>
    <d v="2019-01-29T00:00:00"/>
    <s v="CJ,NO.00376"/>
    <s v="LEGALIZACIONES DE CONTRATOS"/>
    <n v="-360844"/>
    <n v="-360844"/>
  </r>
  <r>
    <x v="1"/>
    <s v="Cuenta de proveedor"/>
    <s v="02200126965"/>
    <s v="RUFINO DE LEON CASTILLO"/>
    <m/>
    <s v="CXP00086331"/>
    <d v="2019-01-29T00:00:00"/>
    <s v="CONTR. 3286 Y 4696"/>
    <s v="PAGO FINAL COMPRA TERRENO"/>
    <n v="-417208.04"/>
    <n v="-417208.04"/>
  </r>
  <r>
    <x v="2"/>
    <s v="Cuenta de proveedor"/>
    <s v="403000331"/>
    <s v="AYUNTAMIENTO DEL MUNICIPIO DE CONSTANZA"/>
    <m/>
    <s v="CXP00087235"/>
    <d v="2019-01-31T00:00:00"/>
    <s v="A010010011500000268*"/>
    <s v="RECOLECCION DE DESECHOS SOLIDOS"/>
    <n v="-228900"/>
    <n v="-228900"/>
  </r>
  <r>
    <x v="1"/>
    <s v="Cuenta de proveedor"/>
    <s v="130284776"/>
    <s v="ZIBELINE INVESTMENTS S.A."/>
    <s v="Cheque"/>
    <s v="CXP00086479"/>
    <d v="2019-02-04T00:00:00"/>
    <s v="B1500000007"/>
    <s v="PAGO ALQ. NAVE, CORRESP. AL MES DE SEPTIEMBRE 2018"/>
    <n v="-2070056.39"/>
    <n v="-2070056.39"/>
  </r>
  <r>
    <x v="2"/>
    <s v="Cuenta de proveedor"/>
    <s v="422002538"/>
    <s v="AYUNTAMIENTO SANTO DOMINGO OESTE"/>
    <m/>
    <s v="CXP00086549"/>
    <d v="2019-02-08T00:00:00"/>
    <s v="DGA No. 103-19"/>
    <s v="SERVICIOS DE RECOGIDA DE DESECHOS SOLIDOS"/>
    <n v="-399432"/>
    <n v="-399432"/>
  </r>
  <r>
    <x v="1"/>
    <s v="Cuenta de proveedor"/>
    <s v="131752268"/>
    <s v="Jinaite Event Pro, SRL"/>
    <m/>
    <s v="CXP00087139"/>
    <d v="2019-02-18T00:00:00"/>
    <s v="B150000004"/>
    <s v="SERVICIO DE MONTAJE DE ESCENOGRAFIA Y TARIMA LANZ"/>
    <n v="-324500"/>
    <n v="-324500"/>
  </r>
  <r>
    <x v="1"/>
    <s v="Cuenta de proveedor"/>
    <s v="131752268"/>
    <s v="Jinaite Event Pro, SRL"/>
    <m/>
    <s v="NCR0000993"/>
    <d v="2019-02-18T00:00:00"/>
    <s v="B150000004-NULA"/>
    <s v="POR ERROR EN EL OBJETAL"/>
    <n v="324500"/>
    <n v="324500"/>
  </r>
  <r>
    <x v="2"/>
    <s v="Cuenta de proveedor"/>
    <s v="00101066181"/>
    <s v="JULIO A.CASTAÑOS GUZMAN"/>
    <m/>
    <s v="CXP00086878"/>
    <d v="2019-02-21T00:00:00"/>
    <s v="CNE#20/2019"/>
    <s v="DIETA A LOS MIEMBROS DEL CONSEJO"/>
    <n v="-8000"/>
    <n v="-8000"/>
  </r>
  <r>
    <x v="2"/>
    <s v="Cuenta de proveedor"/>
    <s v="00101274074"/>
    <s v="PEDRO JOSE AGUERO DIAZ"/>
    <m/>
    <s v="CXP00086871"/>
    <d v="2019-02-21T00:00:00"/>
    <s v="CNE#20/2019"/>
    <s v="DIETA A LOS MIEMBROS DEL CONSEJO"/>
    <n v="-8000"/>
    <n v="-8000"/>
  </r>
  <r>
    <x v="2"/>
    <s v="Cuenta de proveedor"/>
    <s v="00103863247"/>
    <s v="ANA JULIA SURIEL SANCHEZ"/>
    <m/>
    <s v="CXP00086875"/>
    <d v="2019-02-21T00:00:00"/>
    <s v="CNE#20/2019"/>
    <s v="DIETA A LOS MIEMBROS DEL CONSEJO"/>
    <n v="-8000"/>
    <n v="-8000"/>
  </r>
  <r>
    <x v="2"/>
    <s v="Cuenta de proveedor"/>
    <s v="00107602112"/>
    <s v="ETANISLAO CASTILLO REYNOSO"/>
    <m/>
    <s v="CXP00086868"/>
    <d v="2019-02-21T00:00:00"/>
    <s v="CNE#20/2019"/>
    <s v="DIETA A LOS MIEMBROS DEL CONSEJO"/>
    <n v="-8000"/>
    <n v="-8000"/>
  </r>
  <r>
    <x v="2"/>
    <s v="Cuenta de proveedor"/>
    <s v="00109039719"/>
    <s v="KENIA XIOMARA GUANTE VALDEZ"/>
    <m/>
    <s v="CXP00086872"/>
    <d v="2019-02-21T00:00:00"/>
    <s v="CNE#20/2019"/>
    <s v="DIETA A LOS MIEMBROS DEL CONSEJO"/>
    <n v="-8000"/>
    <n v="-8000"/>
  </r>
  <r>
    <x v="2"/>
    <s v="Cuenta de proveedor"/>
    <s v="00111133948"/>
    <s v="CESAR ROBERTO DARGAM ESPAILLAT"/>
    <m/>
    <s v="CXP00086879"/>
    <d v="2019-02-21T00:00:00"/>
    <s v="CNE#20/2019"/>
    <s v="DIETA A LOS MIEMBROS DEL CONSEJO"/>
    <n v="-8000"/>
    <n v="-8000"/>
  </r>
  <r>
    <x v="0"/>
    <s v="Cuenta de proveedor"/>
    <s v="01700161183"/>
    <s v="DOMINGA RAMIREZ GARCIA"/>
    <m/>
    <s v="CXP00089710"/>
    <d v="2019-02-25T00:00:00"/>
    <s v="B1500000008"/>
    <s v="PUBLICIDAD DEL 01 DE ENERO AL 28 FEBRERO 2019"/>
    <n v="-70800"/>
    <n v="-70800"/>
  </r>
  <r>
    <x v="0"/>
    <s v="Cuenta de proveedor"/>
    <s v="131226884"/>
    <s v="Juanfran Servicios Periodisticos, SRL"/>
    <m/>
    <s v="CXP00089702"/>
    <d v="2019-02-25T00:00:00"/>
    <s v="B1500000012"/>
    <s v="PUBLICIDAD DEL 01 DE ENERO AL 28 FEBRERO 2019"/>
    <n v="-70800"/>
    <n v="-3000"/>
  </r>
  <r>
    <x v="0"/>
    <s v="Cuenta de proveedor"/>
    <s v="06600137399"/>
    <s v="PABLO JOSE CAONABO DE JESUS"/>
    <m/>
    <s v="CXP00089729"/>
    <d v="2019-02-26T00:00:00"/>
    <s v="B1500000004"/>
    <s v="PAGO PROPAGANDA Y PUBLICIDAD"/>
    <n v="-47200"/>
    <n v="-47200"/>
  </r>
  <r>
    <x v="0"/>
    <s v="Cuenta de proveedor"/>
    <s v="131451128"/>
    <s v="EL RESUMEN TV CON WAGNER PIÑEYRO, SRL"/>
    <m/>
    <s v="CXP00089423"/>
    <d v="2019-02-26T00:00:00"/>
    <s v="B1500000028"/>
    <s v="PAGO PUBLICIDAD ENERO Y FEBRERO 2019"/>
    <n v="-70800"/>
    <n v="-70800"/>
  </r>
  <r>
    <x v="0"/>
    <s v="Cuenta de proveedor"/>
    <s v="131469779"/>
    <s v="Ferox Solutións, SRL"/>
    <m/>
    <s v="CXP00089695"/>
    <d v="2019-02-28T00:00:00"/>
    <s v="NCF00000008"/>
    <s v="PUBLICIDAD DEL 1RO DE ENERO AL 28 DE FEBRERO/2019"/>
    <n v="-70800"/>
    <n v="-70800"/>
  </r>
  <r>
    <x v="0"/>
    <s v="Cuenta de proveedor"/>
    <s v="131812821"/>
    <s v="Producciones Polanco Minaya, SRL"/>
    <m/>
    <s v="CXP00089419"/>
    <d v="2019-02-28T00:00:00"/>
    <s v="B1500000003"/>
    <s v="PAGO PUBLICIDAD ENERO Y FEBRERO 2019"/>
    <n v="-59000"/>
    <n v="-59000"/>
  </r>
  <r>
    <x v="2"/>
    <s v="Cuenta de proveedor"/>
    <s v="101001577"/>
    <s v="COMPAÑIA DOMINICANA DE TELEFONOS, S.A (CODETEL)"/>
    <m/>
    <s v="PI019767"/>
    <d v="2019-02-28T00:00:00"/>
    <s v="NCF:B1500026603"/>
    <s v="SERVICIOS TELEFONICOS FUERA DE SUMARIA, MES DE FEBRERO 2019"/>
    <n v="-2412.36"/>
    <n v="2412.36"/>
  </r>
  <r>
    <x v="2"/>
    <s v="Cuenta de proveedor"/>
    <s v="411000476"/>
    <s v="AYUNTAMIENTO SAN PEDRO DE MACORIS"/>
    <m/>
    <s v="CXP00091817"/>
    <d v="2019-03-04T00:00:00"/>
    <s v="B1500000039"/>
    <s v="SERVICIO DE ASEO URBANO"/>
    <n v="-202853"/>
    <n v="-202853"/>
  </r>
  <r>
    <x v="0"/>
    <s v="Cuenta de proveedor"/>
    <s v="130849056"/>
    <s v="PROTECTORA NACIONAL RANCIER SRL"/>
    <m/>
    <s v="CXP00090099"/>
    <d v="2019-03-07T00:00:00"/>
    <s v="B15-003-NULA-ANULADA"/>
    <s v="ERROR EN MONTO"/>
    <n v="-854700"/>
    <n v="-854700"/>
  </r>
  <r>
    <x v="0"/>
    <s v="Cuenta de proveedor"/>
    <s v="130849056"/>
    <s v="PROTECTORA NACIONAL RANCIER SRL"/>
    <m/>
    <s v="NCR0001013"/>
    <d v="2019-03-07T00:00:00"/>
    <s v="B1500000003-NULA"/>
    <s v="ADQUISICION DE MESA DE 1ERO Y 2DO DE BASICA"/>
    <n v="854700"/>
    <n v="854700"/>
  </r>
  <r>
    <x v="2"/>
    <s v="Cuenta de proveedor"/>
    <s v="00107602112"/>
    <s v="ETANISLAO CASTILLO REYNOSO"/>
    <m/>
    <s v="CXP00087054"/>
    <d v="2019-03-07T00:00:00"/>
    <s v="20/2019"/>
    <s v="DIETA A LOS MIEMBROS DEL CONSEJO"/>
    <n v="-9440"/>
    <n v="-9440"/>
  </r>
  <r>
    <x v="2"/>
    <s v="Cuenta de proveedor"/>
    <s v="00111133948"/>
    <s v="CESAR ROBERTO DARGAM ESPAILLAT"/>
    <m/>
    <s v="CXP00087063"/>
    <d v="2019-03-07T00:00:00"/>
    <s v="20/2019"/>
    <m/>
    <n v="-8000"/>
    <n v="-8000"/>
  </r>
  <r>
    <x v="2"/>
    <s v="Cuenta de proveedor"/>
    <s v="414000059"/>
    <s v="AYUNTAMIENTO MUNICIPAL DE SAN CRISTOBAL"/>
    <m/>
    <s v="CXP00091968"/>
    <d v="2019-03-08T00:00:00"/>
    <s v="B1500000194"/>
    <s v="RECOLECCION DE DESECHOS SOLIDOS MARZO,ABRIL,MAYO Y JUNIO2019"/>
    <n v="-54450"/>
    <n v="-54450"/>
  </r>
  <r>
    <x v="2"/>
    <s v="Cuenta de proveedor"/>
    <s v="414000059"/>
    <s v="AYUNTAMIENTO MUNICIPAL DE SAN CRISTOBAL"/>
    <m/>
    <s v="CXP00091969"/>
    <d v="2019-03-08T00:00:00"/>
    <s v="B1500000195"/>
    <s v="RECOLECCION DE DESECHOS SOLIDOS MARZO,ABRIL,MAYO Y JUNIO2019"/>
    <n v="-48000"/>
    <n v="-48000"/>
  </r>
  <r>
    <x v="1"/>
    <s v="Cuenta de proveedor"/>
    <s v="04700400452"/>
    <s v="LICELO VASQUEZ TINEO"/>
    <m/>
    <s v="PAG00276504"/>
    <d v="2019-03-08T00:00:00"/>
    <m/>
    <s v="CONTR.#0105-07"/>
    <n v="1885108.53"/>
    <n v="1885108.53"/>
  </r>
  <r>
    <x v="2"/>
    <s v="Cuenta de proveedor"/>
    <s v="110125372"/>
    <s v="EL PROGRESO DEL LIMON, S.R.L."/>
    <m/>
    <s v="CXP00087863"/>
    <d v="2019-03-15T00:00:00"/>
    <s v="B1500000230"/>
    <s v="SERVICIO ENERGIA ELCTRICA DURANTE EL MES DE MARZO 2019"/>
    <n v="-768936.09"/>
    <n v="-768936.09"/>
  </r>
  <r>
    <x v="2"/>
    <s v="Cuenta de proveedor"/>
    <s v="110125372"/>
    <s v="EL PROGRESO DEL LIMON, S.R.L."/>
    <m/>
    <s v="CXP00088503"/>
    <d v="2019-03-15T00:00:00"/>
    <s v="B150000240"/>
    <s v="ENERGIA ELECTRICA MES DE MARZO 2019"/>
    <n v="-20954.61"/>
    <n v="-20954.61"/>
  </r>
  <r>
    <x v="0"/>
    <s v="Cuenta de proveedor"/>
    <s v="101037849"/>
    <s v=" HOTELES NACIONALES, S. A."/>
    <s v="Cheque"/>
    <s v="CXP00089450"/>
    <d v="2019-03-20T00:00:00"/>
    <s v="B1500000362"/>
    <s v="SERVICIO DE SALON."/>
    <n v="-722730"/>
    <n v="-722730"/>
  </r>
  <r>
    <x v="2"/>
    <s v="Cuenta de proveedor"/>
    <s v="401007339"/>
    <s v="MINISTERIO DE EDUCACION"/>
    <m/>
    <s v="PAG00276819"/>
    <d v="2019-03-20T00:00:00"/>
    <m/>
    <s v="PI019195"/>
    <n v="2278500"/>
    <n v="2278500"/>
  </r>
  <r>
    <x v="0"/>
    <s v="Cuenta de proveedor"/>
    <s v="09300138055"/>
    <s v="MAGALI PEREZ DEL CASTILLO."/>
    <s v="Cheque"/>
    <s v="CXP00087654"/>
    <d v="2019-03-21T00:00:00"/>
    <s v="B1500000003"/>
    <s v="ADQUISICION DE MOBILIARIO ESCOLAR 2014-2015"/>
    <n v="-677676.71"/>
    <n v="-103374.41"/>
  </r>
  <r>
    <x v="2"/>
    <s v="Cuenta de proveedor"/>
    <s v="4150000124"/>
    <s v="AYUNTAMIENTO M. DE BANI ERROR RNC"/>
    <m/>
    <s v="CXP00087788"/>
    <d v="2019-03-21T00:00:00"/>
    <s v="DGANo.347/2019"/>
    <s v="SERV.DE RECOLECCION DE DESECHOS SOLIDOS ALOS CENTROS EDUCATI"/>
    <n v="-293850"/>
    <n v="-293850"/>
  </r>
  <r>
    <x v="0"/>
    <s v="Cuenta de proveedor"/>
    <s v="04500019007"/>
    <s v="JOSE ARQUIMEDES MEDINA GONZALEZ"/>
    <m/>
    <s v="CXP00089543"/>
    <d v="2019-03-25T00:00:00"/>
    <s v="B1500000001"/>
    <s v="SERVICIO PUBLICIDAD, PERIODO DEL 01/02 AL 31/03/19"/>
    <n v="-59000"/>
    <n v="-59000"/>
  </r>
  <r>
    <x v="0"/>
    <s v="Cuenta de proveedor"/>
    <s v="130773823"/>
    <s v="Lian T.V. Producciones, SRL"/>
    <m/>
    <s v="CXP00090190"/>
    <d v="2019-03-25T00:00:00"/>
    <s v="B1500000033"/>
    <s v="PUBLICIDAD del 1 DE SEPT. AL 31 DE OCT. 2018"/>
    <n v="-70800"/>
    <n v="-70800"/>
  </r>
  <r>
    <x v="0"/>
    <s v="Cuenta de proveedor"/>
    <s v="02301527103"/>
    <s v="Ketty Zeneida Ramirez Ortega"/>
    <m/>
    <s v="CXP00089498"/>
    <d v="2019-03-27T00:00:00"/>
    <s v="B1500000005."/>
    <s v="SERV. DE PUBLICIDAD Y PROG. DEL 1/2/19 AL 31/3/19"/>
    <n v="-70800"/>
    <n v="-70800"/>
  </r>
  <r>
    <x v="1"/>
    <s v="Cuenta de proveedor"/>
    <s v="01000799708"/>
    <s v="PORFIRIO FELIZ"/>
    <m/>
    <s v="CXP00087557"/>
    <d v="2019-03-27T00:00:00"/>
    <s v="contr.12325-DEPOSITO"/>
    <s v="dEPOSITO CORRESP. A DOS MESES DE ALQUILER"/>
    <n v="-44000"/>
    <n v="-44000"/>
  </r>
  <r>
    <x v="1"/>
    <s v="Cuenta de proveedor"/>
    <s v="01000799708"/>
    <s v="PORFIRIO FELIZ"/>
    <m/>
    <s v="CXP00087611"/>
    <d v="2019-03-27T00:00:00"/>
    <s v="CONT.12325-DEPOSITO*"/>
    <s v="DEPOSITO CORREP. A DOS MESES DE ALQUILER"/>
    <n v="-44000"/>
    <n v="-44000"/>
  </r>
  <r>
    <x v="1"/>
    <s v="Cuenta de proveedor"/>
    <s v="01000799708"/>
    <s v="PORFIRIO FELIZ"/>
    <m/>
    <s v="NCR0001010"/>
    <d v="2019-03-27T00:00:00"/>
    <s v="CONTRA.12325-DEPOSIT"/>
    <s v="DEPOSITO CORRESP. A DOS MESES DE ALQUILER"/>
    <n v="51920"/>
    <n v="51920"/>
  </r>
  <r>
    <x v="0"/>
    <s v="Cuenta de proveedor"/>
    <s v="04800505531"/>
    <s v="REINALDO ANTONIO SANCHEZ MARTE"/>
    <m/>
    <s v="CXP00089379"/>
    <d v="2019-03-31T00:00:00"/>
    <s v="NCF:B1500000042"/>
    <s v="PAGO  SERVICIO PUBLICIDAD Y PROPAGANDA"/>
    <n v="-70800"/>
    <n v="-70800"/>
  </r>
  <r>
    <x v="2"/>
    <s v="Cuenta de proveedor"/>
    <s v="411000476"/>
    <s v="AYUNTAMIENTO SAN PEDRO DE MACORIS"/>
    <m/>
    <s v="CXP00091822"/>
    <d v="2019-04-05T00:00:00"/>
    <s v="B1500000043"/>
    <s v="SERV. MES DE ABRIL"/>
    <n v="-202853"/>
    <n v="-202853"/>
  </r>
  <r>
    <x v="2"/>
    <s v="Cuenta de proveedor"/>
    <s v="430086584"/>
    <s v="CORPORACION DE ACUEDUCTO Y ALCANTARILLADO DE BOCA CHICA(CORAABO)"/>
    <m/>
    <s v="CXP00088280"/>
    <d v="2019-04-05T00:00:00"/>
    <s v="DGA 383-2019"/>
    <s v="SERV. DE AGUA POTABLE,MES DE NOV.2018"/>
    <n v="-1164478"/>
    <n v="-1164478"/>
  </r>
  <r>
    <x v="2"/>
    <s v="Cuenta de proveedor"/>
    <s v="402002364"/>
    <s v="AYUNTAMIENTO DEL MUNICIPIO DE SANTIAGO"/>
    <m/>
    <s v="CXP00087840"/>
    <d v="2019-04-08T00:00:00"/>
    <s v="B1500001134"/>
    <s v="SERVICIO DE ASEO URBANO MES DE MARZO 2019"/>
    <n v="-786685"/>
    <n v="-407398"/>
  </r>
  <r>
    <x v="2"/>
    <s v="Cuenta de proveedor"/>
    <s v="430086584"/>
    <s v="CORPORACION DE ACUEDUCTO Y ALCANTARILLADO DE BOCA CHICA(CORAABO)"/>
    <m/>
    <s v="CXP00088274"/>
    <d v="2019-04-16T00:00:00"/>
    <s v="DGA No. 384-19"/>
    <s v="PAGO POR SERVICIO DE AGUA POTABLE"/>
    <n v="-1129477"/>
    <n v="-1129477"/>
  </r>
  <r>
    <x v="2"/>
    <s v="Cuenta de proveedor"/>
    <s v="131824218"/>
    <s v="CONSORCIO BORG"/>
    <m/>
    <s v="CXP00089201"/>
    <d v="2019-04-24T00:00:00"/>
    <s v="A010010011500000001"/>
    <s v="SERVICIO DE REFRIGERIO Y ALMUERZO,TALLER INFANTIL"/>
    <n v="-3511680"/>
    <n v="-3511680"/>
  </r>
  <r>
    <x v="2"/>
    <s v="Cuenta de proveedor"/>
    <s v="131824218"/>
    <s v="CONSORCIO BORG"/>
    <m/>
    <s v="NCR0001061"/>
    <d v="2019-04-24T00:00:00"/>
    <s v="A010010011500000001N"/>
    <s v="ANULADA POR CAMBIO DE NCF"/>
    <n v="3511680"/>
    <n v="3511680"/>
  </r>
  <r>
    <x v="1"/>
    <s v="Cuenta de proveedor"/>
    <s v="00115753303"/>
    <s v="JANIRA LEBRON D´ORVILLE"/>
    <m/>
    <s v="CXP00089614"/>
    <d v="2019-05-02T00:00:00"/>
    <s v="CONTR. 12316-1"/>
    <s v="CUBICACION # 1"/>
    <n v="-3926181.75"/>
    <n v="-785236.35"/>
  </r>
  <r>
    <x v="2"/>
    <s v="Cuenta de proveedor"/>
    <s v="411000476"/>
    <s v="AYUNTAMIENTO SAN PEDRO DE MACORIS"/>
    <m/>
    <s v="CXP00091785"/>
    <d v="2019-05-04T00:00:00"/>
    <s v="B1500000047"/>
    <s v="SERVICIO DE ASEO"/>
    <n v="-202853"/>
    <n v="-202853"/>
  </r>
  <r>
    <x v="2"/>
    <s v="Cuenta de proveedor"/>
    <s v="00101228997"/>
    <s v="VALENTIN AMARO ALMONTE"/>
    <m/>
    <s v="PI019943"/>
    <d v="2019-05-06T00:00:00"/>
    <s v="OFIC.DGC.#*070/2019"/>
    <s v="PAGO A CONFERENCISTA  QUE LABORÁ EN LA XXII FERIA LIBRO/2019"/>
    <n v="-17700"/>
    <n v="-17700"/>
  </r>
  <r>
    <x v="2"/>
    <s v="Cuenta de proveedor"/>
    <s v="00104878277"/>
    <s v="LEONTE RAFAEL RAMIREZ LEONARDO"/>
    <m/>
    <s v="CXP00089018"/>
    <d v="2019-05-06T00:00:00"/>
    <s v="OFICIO #019/2019,"/>
    <m/>
    <n v="-25000"/>
    <n v="-22500"/>
  </r>
  <r>
    <x v="1"/>
    <s v="Cuenta de proveedor"/>
    <s v="00108054644"/>
    <s v="JUAN DE LA CRUZ PERALTA"/>
    <s v="Libramiento"/>
    <s v="CXP00088768"/>
    <d v="2019-05-06T00:00:00"/>
    <s v="CONTR. 1331-47"/>
    <s v="ALQUILER LOCAL, CORRESP. MES DE MARZO 2019"/>
    <n v="-35400"/>
    <n v="-35400"/>
  </r>
  <r>
    <x v="1"/>
    <s v="Cuenta de proveedor"/>
    <s v="00112320924"/>
    <s v="CLAUDIO ENRIQUE RIVERA RODRIGUEZ"/>
    <m/>
    <s v="PI019947"/>
    <d v="2019-05-07T00:00:00"/>
    <s v="OFIC.DGEI.03.#108/19"/>
    <s v="PRESUPUESTO PARA LOS ESPECIALISTAS DEL AREA INFANTIL, XXII F"/>
    <n v="-17700"/>
    <n v="-17700"/>
  </r>
  <r>
    <x v="2"/>
    <s v="Cuenta de proveedor"/>
    <s v="00103217048"/>
    <s v="MARTHA MARIA CHECO MIESES"/>
    <m/>
    <s v="CXP00088975"/>
    <d v="2019-05-13T00:00:00"/>
    <s v="OFIC. DGC-69/19"/>
    <s v="SOLICITUD PAGO A CONFERENCISTA EN LA 22A FERIA DEL LIBRO/19"/>
    <n v="-15000"/>
    <n v="-15000"/>
  </r>
  <r>
    <x v="2"/>
    <s v="Cuenta de proveedor"/>
    <s v="414000059"/>
    <s v="AYUNTAMIENTO MUNICIPAL DE SAN CRISTOBAL"/>
    <m/>
    <s v="CXP00091970"/>
    <d v="2019-05-14T00:00:00"/>
    <s v="B1500000256"/>
    <s v="RECOLECCION DE DESECHOS SOLIDOS MARZO,ABRIL,MAYO Y JUNIO2019"/>
    <n v="-54450"/>
    <n v="-54450"/>
  </r>
  <r>
    <x v="2"/>
    <s v="Cuenta de proveedor"/>
    <s v="414000059"/>
    <s v="AYUNTAMIENTO MUNICIPAL DE SAN CRISTOBAL"/>
    <m/>
    <s v="CXP00091971"/>
    <d v="2019-05-14T00:00:00"/>
    <s v="B1500000258"/>
    <s v="RECOLECCION DE DESECHOS SOLIDOS MARZO,ABRIL,MAYO Y JUNIO2019"/>
    <n v="-48000"/>
    <n v="-48000"/>
  </r>
  <r>
    <x v="2"/>
    <s v="Cuenta de proveedor"/>
    <s v="414000059"/>
    <s v="AYUNTAMIENTO MUNICIPAL DE SAN CRISTOBAL"/>
    <m/>
    <s v="CXP00091972"/>
    <d v="2019-05-14T00:00:00"/>
    <s v="B1500000257"/>
    <s v="RECOLECCION DE DESECHOS SOLIDOS MARZO,ABRIL,MAYO Y JUNIO2019"/>
    <n v="-54450"/>
    <n v="-54450"/>
  </r>
  <r>
    <x v="2"/>
    <s v="Cuenta de proveedor"/>
    <s v="414000059"/>
    <s v="AYUNTAMIENTO MUNICIPAL DE SAN CRISTOBAL"/>
    <m/>
    <s v="CXP00091973"/>
    <d v="2019-05-14T00:00:00"/>
    <s v="B1500000259"/>
    <s v="RECOLECCION DE DESECHOS SOLIDOS MARZO,ABRIL,MAYO Y JUNIO2019"/>
    <n v="-48000"/>
    <n v="-48000"/>
  </r>
  <r>
    <x v="2"/>
    <s v="Cuenta de proveedor"/>
    <s v="405000394"/>
    <s v="AYUNTAMIENTO MUNICIPAL ALTAMIRA"/>
    <m/>
    <s v="PI020412"/>
    <d v="2019-05-15T00:00:00"/>
    <s v="NCF:B1500000013"/>
    <s v="SERV. DE RECOL. DE DESECHOS SOLIDOS,C.E. REGIONAL 11,DIST.E."/>
    <n v="-48150"/>
    <n v="-48150"/>
  </r>
  <r>
    <x v="2"/>
    <s v="Cuenta de proveedor"/>
    <s v="423002565"/>
    <s v="AYUNTAMIENTO SANTO DOMINGO ESTE"/>
    <s v="Cheque"/>
    <s v="CXP00089365"/>
    <d v="2019-05-15T00:00:00"/>
    <s v="OFIC.DGA 513/19"/>
    <s v="RESIDUO SOLIDO CORRESP. AL MES DE MAYO 2019"/>
    <n v="-565944.19999999995"/>
    <n v="-565944.19999999995"/>
  </r>
  <r>
    <x v="1"/>
    <s v="Cuenta de proveedor"/>
    <s v="00112320924"/>
    <s v="CLAUDIO ENRIQUE RIVERA RODRIGUEZ"/>
    <m/>
    <s v="PI020063"/>
    <d v="2019-05-15T00:00:00"/>
    <s v="OFIC.DGEI.#*108/2019"/>
    <s v="PRESUPUESTO PARA LOS ESPECIALISTAS DEL AREA INFANTIL, XXII"/>
    <n v="-30000"/>
    <n v="-30000"/>
  </r>
  <r>
    <x v="1"/>
    <s v="Cuenta de proveedor"/>
    <s v="02500433442"/>
    <s v="JEAN CARLOS PERALTA TEJADA"/>
    <m/>
    <s v="CXP00090653"/>
    <d v="2019-05-15T00:00:00"/>
    <s v="CONTR.1039-2"/>
    <s v="CUBICACION #2"/>
    <n v="-3825703.32"/>
    <n v="-3060562.66"/>
  </r>
  <r>
    <x v="2"/>
    <s v="Cuenta de proveedor"/>
    <s v="401007479"/>
    <s v="AYUNTAMIENTO DEL DISTRITO NACIONAL"/>
    <m/>
    <s v="CXP00089374"/>
    <d v="2019-05-20T00:00:00"/>
    <s v="OFIC.DGA 537-19"/>
    <s v="RESIDUO SOLIDO CORRESP. AL MES DE MAYO 2019"/>
    <n v="-295714"/>
    <n v="-295714"/>
  </r>
  <r>
    <x v="1"/>
    <s v="Cuenta de proveedor"/>
    <s v="131400892"/>
    <s v=" FIDEICOMISO IRREVOCABLE DE DESARROLLO INMOBILIARIO Y ADMINISTRACION PAIS"/>
    <m/>
    <s v="CXP00090124"/>
    <d v="2019-05-20T00:00:00"/>
    <s v="B1500000007"/>
    <s v="ALQ. LOCAL DEL 19 DE MAYO AL 19 DE AGOSTO 2019"/>
    <n v="-2689222.95"/>
    <n v="-2689222.95"/>
  </r>
  <r>
    <x v="0"/>
    <s v="Cuenta de proveedor"/>
    <s v="131317172"/>
    <s v="STOVE &amp; CO, SRL"/>
    <m/>
    <s v="CXP00089196"/>
    <d v="2019-05-21T00:00:00"/>
    <s v="B1500000068"/>
    <s v="ALOJAMIENTO, SALON Y ALIMENTACION"/>
    <n v="-3056800"/>
    <n v="-315"/>
  </r>
  <r>
    <x v="2"/>
    <s v="Cuenta de proveedor"/>
    <s v="430086584"/>
    <s v="CORPORACION DE ACUEDUCTO Y ALCANTARILLADO DE BOCA CHICA(CORAABO)"/>
    <m/>
    <s v="CXP00090288"/>
    <d v="2019-05-21T00:00:00"/>
    <s v="DGA-543-2019"/>
    <s v="PAGO SERVICIO DE AGUA POTABLE"/>
    <n v="-1182044"/>
    <n v="-1182044"/>
  </r>
  <r>
    <x v="2"/>
    <s v="Cuenta de proveedor"/>
    <s v="430086584"/>
    <s v="CORPORACION DE ACUEDUCTO Y ALCANTARILLADO DE BOCA CHICA(CORAABO)"/>
    <m/>
    <s v="PI020356"/>
    <d v="2019-05-21T00:00:00"/>
    <s v="OFIC.DGA#542/2019"/>
    <s v="SERVICIO DE AGUA POTABLE A LOS 49 ENTROS EDUCATIVOS DEL DIST"/>
    <n v="-1309473"/>
    <n v="-1309473"/>
  </r>
  <r>
    <x v="1"/>
    <s v="Cuenta de proveedor"/>
    <s v="03104069657"/>
    <s v="ALDO ANTONIO UREÑA AGRAMONTE"/>
    <m/>
    <s v="CXP00089212"/>
    <d v="2019-05-22T00:00:00"/>
    <s v="CONTR.0385-0110"/>
    <s v="CUBICACION #12-FINAL"/>
    <n v="-1593563.16"/>
    <n v="-1593563.16"/>
  </r>
  <r>
    <x v="1"/>
    <s v="Cuenta de proveedor"/>
    <s v="03104069657"/>
    <s v="ALDO ANTONIO UREÑA AGRAMONTE"/>
    <m/>
    <s v="NCR0001581"/>
    <d v="2019-05-22T00:00:00"/>
    <s v="CONTR.0385-0110****"/>
    <s v="CAMBIO EN EL MONTO"/>
    <n v="1593563.16"/>
    <n v="1593563.16"/>
  </r>
  <r>
    <x v="2"/>
    <s v="Cuenta de proveedor"/>
    <s v="00117729087"/>
    <s v="MARGARITA AMELIA GONZALEZ AUFFANT"/>
    <s v="Cheque"/>
    <s v="CXP00089273"/>
    <d v="2019-05-24T00:00:00"/>
    <s v="VGDE No. 236-19"/>
    <m/>
    <n v="-60000"/>
    <n v="-60000"/>
  </r>
  <r>
    <x v="2"/>
    <s v="Cuenta de proveedor"/>
    <s v="430086584"/>
    <s v="CORPORACION DE ACUEDUCTO Y ALCANTARILLADO DE BOCA CHICA(CORAABO)"/>
    <m/>
    <s v="CXP00090296"/>
    <d v="2019-05-28T00:00:00"/>
    <s v="OFIC. DGA.563/2019"/>
    <s v="SERVICIO AGUA POTABLE, CORAABO."/>
    <n v="-1182044"/>
    <n v="-1182044"/>
  </r>
  <r>
    <x v="0"/>
    <s v="Cuenta de proveedor"/>
    <s v="130192529"/>
    <s v="PROYECTOS MEGA COMPAÑIA DE INGENIEROS, SRL"/>
    <s v="Libramiento"/>
    <s v="CXP00089738"/>
    <d v="2019-05-30T00:00:00"/>
    <s v="CONTR.1116-2"/>
    <s v="CUBICACION #2"/>
    <n v="-2406816.5499999998"/>
    <n v="-1925453.24"/>
  </r>
  <r>
    <x v="1"/>
    <s v="Cuenta de proveedor"/>
    <s v="03103187120"/>
    <s v="MIGUEL ANTONIO SUED GOMEZ"/>
    <m/>
    <s v="CXP00089609"/>
    <d v="2019-06-03T00:00:00"/>
    <s v="CONTR. 3231 Y 1040-1"/>
    <s v="PAGO FINAL COMPRA TERRENO"/>
    <n v="-1503271"/>
    <n v="-1503271"/>
  </r>
  <r>
    <x v="1"/>
    <s v="Cuenta de proveedor"/>
    <s v="03103187120"/>
    <s v="MIGUEL ANTONIO SUED GOMEZ"/>
    <m/>
    <s v="NCR0001067"/>
    <d v="2019-06-03T00:00:00"/>
    <s v="CONTR. 3231 Y 1040-2"/>
    <s v="ANULADA POR ERROR EN EL MONTO"/>
    <n v="1503271"/>
    <n v="1503271"/>
  </r>
  <r>
    <x v="0"/>
    <s v="Cuenta de proveedor"/>
    <s v="130662142"/>
    <s v="MOBINOX, SRL"/>
    <m/>
    <s v="MIED-168473"/>
    <d v="2019-06-04T00:00:00"/>
    <s v="B1500000016"/>
    <s v="B1500000016"/>
    <n v="402710.4"/>
    <n v="402710.4"/>
  </r>
  <r>
    <x v="1"/>
    <s v="Cuenta de proveedor"/>
    <s v="00100476936"/>
    <s v="ROMEO ANTONIO DEL VALLE PEREZ"/>
    <s v="Libramiento"/>
    <s v="CXP00089623"/>
    <d v="2019-06-04T00:00:00"/>
    <s v="CONTR-12379-1"/>
    <s v=" CUBICACIÓN NO. 1"/>
    <n v="-2771279.31"/>
    <n v="-2217023.4500000002"/>
  </r>
  <r>
    <x v="1"/>
    <s v="Cuenta de proveedor"/>
    <s v="11900029379"/>
    <s v="REYNALIZ YUERNY MONCION ESPINAL"/>
    <m/>
    <s v="CXP00089641"/>
    <d v="2019-06-04T00:00:00"/>
    <s v="CONTRS.210 Y 00109"/>
    <s v="CUBICACION #15 FINAL"/>
    <n v="-2440570.0299999998"/>
    <n v="-2362612.1800000002"/>
  </r>
  <r>
    <x v="0"/>
    <s v="Cuenta de proveedor"/>
    <s v="130774005"/>
    <s v="INVERSIONES GRETMON SRL"/>
    <m/>
    <s v="CXP00090360"/>
    <d v="2019-06-05T00:00:00"/>
    <s v="B1500000022"/>
    <s v="ADQUISICION MATERIALES DE REDES"/>
    <n v="-8766810"/>
    <n v="-8766810"/>
  </r>
  <r>
    <x v="1"/>
    <s v="Cuenta de proveedor"/>
    <s v="00200110641"/>
    <s v="CARMEN LUISA UREÑA CONCEPCION"/>
    <m/>
    <s v="CXP00089895"/>
    <d v="2019-06-05T00:00:00"/>
    <s v="CONTR. 0964-19"/>
    <s v="ALQUILER LOCAL ABRIL Y MAYO 2019"/>
    <n v="-44232.3"/>
    <n v="-44232.3"/>
  </r>
  <r>
    <x v="0"/>
    <s v="Cuenta de proveedor"/>
    <s v="130192529"/>
    <s v="PROYECTOS MEGA COMPAÑIA DE INGENIEROS, SRL"/>
    <s v="Libramiento"/>
    <s v="CXP00089718"/>
    <d v="2019-06-07T00:00:00"/>
    <s v="CONTR. 1115-2"/>
    <s v="CUBICACION #2"/>
    <n v="-3281685"/>
    <n v="-2625348"/>
  </r>
  <r>
    <x v="2"/>
    <s v="Cuenta de proveedor"/>
    <s v="430086584"/>
    <s v="CORPORACION DE ACUEDUCTO Y ALCANTARILLADO DE BOCA CHICA(CORAABO)"/>
    <m/>
    <s v="CXP00090207"/>
    <d v="2019-06-19T00:00:00"/>
    <s v="DGA#541/2019"/>
    <s v="SERVICIO DE AGUA POTABLE"/>
    <n v="-1151009"/>
    <n v="-1151009"/>
  </r>
  <r>
    <x v="2"/>
    <s v="Cuenta de proveedor"/>
    <s v="130284083"/>
    <s v="MULTIPARQUES, S.R.L."/>
    <m/>
    <s v="CXP00091133"/>
    <d v="2019-06-30T00:00:00"/>
    <s v="B1500000015"/>
    <s v="SERV. DE ENERGIA ELECTRICA EN EL CENTRO DE ACOPIO DE HAINA ."/>
    <n v="-358898.01"/>
    <n v="-358898.01"/>
  </r>
  <r>
    <x v="2"/>
    <s v="Cuenta de proveedor"/>
    <s v="414000059"/>
    <s v="AYUNTAMIENTO MUNICIPAL DE SAN CRISTOBAL"/>
    <m/>
    <s v="CXP00091974"/>
    <d v="2019-07-02T00:00:00"/>
    <s v="B1500000304"/>
    <s v="RECOLECCION DE DESECHOS SOLIDOS MARZO,ABRIL,MAYO Y JUNIO2019"/>
    <n v="-48000"/>
    <n v="-48000"/>
  </r>
  <r>
    <x v="2"/>
    <s v="Cuenta de proveedor"/>
    <s v="414000059"/>
    <s v="AYUNTAMIENTO MUNICIPAL DE SAN CRISTOBAL"/>
    <m/>
    <s v="CXP00091975"/>
    <d v="2019-07-02T00:00:00"/>
    <s v="B1500000305"/>
    <s v="RECOLECCION DE DESECHOS SOLIDOS MARZO,ABRIL,MAYO Y JUNIO2019"/>
    <n v="-54450"/>
    <n v="-54450"/>
  </r>
  <r>
    <x v="1"/>
    <s v="Cuenta de proveedor"/>
    <s v="122023747"/>
    <s v="INMOBILIARIA E INVERSIONES ANABEL, S.R.L."/>
    <m/>
    <s v="CXP00091051"/>
    <d v="2019-07-02T00:00:00"/>
    <s v="B1500000055"/>
    <s v="ALQUILER MES DE JULIO 2019"/>
    <n v="-108560"/>
    <n v="-108560"/>
  </r>
  <r>
    <x v="1"/>
    <s v="Cuenta de proveedor"/>
    <s v="122023747"/>
    <s v="INMOBILIARIA E INVERSIONES ANABEL, S.R.L."/>
    <m/>
    <s v="CXP00091053"/>
    <d v="2019-07-02T00:00:00"/>
    <s v="B1500000056"/>
    <s v="SERVICIO DE MANTENIMIENTO DE LOCAL JULIO/2019"/>
    <n v="-20319.509999999998"/>
    <n v="-20319.509999999998"/>
  </r>
  <r>
    <x v="1"/>
    <s v="Cuenta de proveedor"/>
    <s v="00101507168"/>
    <s v="CLARA LUCIANO AQUINO"/>
    <m/>
    <s v="CXP00091354"/>
    <d v="2019-07-08T00:00:00"/>
    <s v="FACTURA B1500000051"/>
    <s v="PAGO ACTOS DE COMPROBACION CON TRASLADO NOTARIO."/>
    <n v="-41772"/>
    <n v="-41772"/>
  </r>
  <r>
    <x v="1"/>
    <s v="Cuenta de proveedor"/>
    <s v="00101507168"/>
    <s v="CLARA LUCIANO AQUINO"/>
    <m/>
    <s v="CXP00091409"/>
    <d v="2019-07-08T00:00:00"/>
    <s v="B1500000051"/>
    <s v="PAGO ACTOS DE COMPROBACION CON TRASLADO NOTARIO."/>
    <n v="-41772"/>
    <n v="-41772"/>
  </r>
  <r>
    <x v="1"/>
    <s v="Cuenta de proveedor"/>
    <s v="04701742142"/>
    <s v="ANEUDYS PEÑALO BATISTA"/>
    <m/>
    <s v="CXP00090929"/>
    <d v="2019-07-09T00:00:00"/>
    <s v="CONTR.1318 Y 0965-34"/>
    <s v="ALQUILER MES DE JULIO 2019"/>
    <n v="-144405.45000000001"/>
    <n v="-144405.45000000001"/>
  </r>
  <r>
    <x v="1"/>
    <s v="Cuenta de proveedor"/>
    <s v="130062562"/>
    <s v="CONSTRUCTORA BICESA SRL."/>
    <s v="Libramiento"/>
    <s v="MIED-143472"/>
    <d v="2019-07-12T00:00:00"/>
    <s v="CONTR. 0037-ANTICIPO"/>
    <s v="20% AVANCE"/>
    <n v="-2051221.98"/>
    <n v="-2051221.98"/>
  </r>
  <r>
    <x v="1"/>
    <s v="Cuenta de proveedor"/>
    <s v="00102684172"/>
    <s v="RAMONA ANDI SANTOS SANTOS"/>
    <m/>
    <s v="CXP00091910"/>
    <d v="2019-07-22T00:00:00"/>
    <s v="B1500000042"/>
    <m/>
    <n v="-35400"/>
    <n v="-35400"/>
  </r>
  <r>
    <x v="1"/>
    <s v="Cuenta de proveedor"/>
    <s v="01800296228"/>
    <s v="MANUEL ANTONIO PIMENTEL GOMEZ."/>
    <s v="Libramiento"/>
    <s v="CXP00091523"/>
    <d v="2019-07-29T00:00:00"/>
    <s v="CONTR. 6054-5"/>
    <s v="ALQUILER LOCA,MAYO,JUNIO Y JULIO-2019"/>
    <n v="-141600"/>
    <n v="-141600"/>
  </r>
  <r>
    <x v="1"/>
    <s v="Cuenta de proveedor"/>
    <s v="00109019877"/>
    <s v="BRAYAN FELIPE PERALTA"/>
    <m/>
    <s v="CXP00091566"/>
    <d v="2019-07-30T00:00:00"/>
    <s v="CONTR. 00174-2"/>
    <s v="ALQUILER LOCAL, CORRESP. MES DE AGOSTO 2019"/>
    <n v="-60074.64"/>
    <n v="-60074.64"/>
  </r>
  <r>
    <x v="2"/>
    <s v="Cuenta de proveedor"/>
    <s v="101001577"/>
    <s v="COMPAÑIA DOMINICANA DE TELEFONOS, S.A (CODETEL)"/>
    <m/>
    <s v="PAG00309747"/>
    <d v="2019-08-01T00:00:00"/>
    <m/>
    <s v="CXP000091557"/>
    <n v="420801.03"/>
    <n v="-420801.03"/>
  </r>
  <r>
    <x v="2"/>
    <s v="Cuenta de proveedor"/>
    <s v="131335071"/>
    <s v="FLORISTERIA GANESHA, SRL"/>
    <m/>
    <s v="CXP00092560"/>
    <d v="2019-08-02T00:00:00"/>
    <s v="B1500000027"/>
    <s v="OFRENDAS FLORALES Y RAMOS DE ROSAS"/>
    <n v="-120000.01"/>
    <n v="-120000.01"/>
  </r>
  <r>
    <x v="2"/>
    <s v="Cuenta de proveedor"/>
    <s v="401007479"/>
    <s v="AYUNTAMIENTO DEL DISTRITO NACIONAL"/>
    <m/>
    <s v="CXP00091791"/>
    <d v="2019-08-06T00:00:00"/>
    <s v="OFI-735/2019"/>
    <s v="SERV. RECOGIDA DE BASURA EN DIST. NACIONAL, MES DE JULIO/19"/>
    <n v="-297214"/>
    <n v="-297214"/>
  </r>
  <r>
    <x v="2"/>
    <s v="Cuenta de proveedor"/>
    <s v="430086584"/>
    <s v="CORPORACION DE ACUEDUCTO Y ALCANTARILLADO DE BOCA CHICA(CORAABO)"/>
    <m/>
    <s v="CXP00091786"/>
    <d v="2019-08-06T00:00:00"/>
    <s v="OFIC.#DGA-734/2019"/>
    <s v="SERVICIO DE AGUA POTABLE A LOS 49 CENTROS EDUCATIVOS DEL DIS"/>
    <n v="-1182044"/>
    <n v="-1182044"/>
  </r>
  <r>
    <x v="2"/>
    <s v="Cuenta de proveedor"/>
    <s v="430093297"/>
    <s v="CORPORACIÓN DEL ACUEDUCTO Y ALCANTARILLADO DE LA VEGA"/>
    <m/>
    <s v="CXP00093105"/>
    <d v="2019-08-06T00:00:00"/>
    <s v="NCF:B1500001334"/>
    <s v="SERVICIO DE AGUA POTABLE A LOS 194 CENTROS EDUCATIVOS DE LA"/>
    <n v="-444072"/>
    <n v="-444072"/>
  </r>
  <r>
    <x v="1"/>
    <s v="Cuenta de proveedor"/>
    <s v="00109019877"/>
    <s v="BRAYAN FELIPE PERALTA"/>
    <m/>
    <s v="CXP00092305"/>
    <d v="2019-08-29T00:00:00"/>
    <s v="CONTR. 00174-3"/>
    <s v="ALQUILER LOCAL, CORRESP.MES DE SEPTIEMBRE 2019"/>
    <n v="-60382.25"/>
    <n v="-60382.25"/>
  </r>
  <r>
    <x v="2"/>
    <s v="Cuenta de proveedor"/>
    <s v="430093297"/>
    <s v="CORPORACIÓN DEL ACUEDUCTO Y ALCANTARILLADO DE LA VEGA"/>
    <m/>
    <s v="CXP00093058"/>
    <d v="2019-09-03T00:00:00"/>
    <s v="B1500001471"/>
    <s v="SERVICIO DE AGUA POTABLE"/>
    <n v="-452948"/>
    <n v="-452948"/>
  </r>
  <r>
    <x v="1"/>
    <s v="Cuenta de proveedor"/>
    <s v="00103099255"/>
    <s v="ALEJANDRO RODRIGUEZ"/>
    <s v="Cheque"/>
    <s v="CXP00092512"/>
    <d v="2019-09-03T00:00:00"/>
    <s v="CONTR.0016-58"/>
    <s v="PAGO ALQUILER  MES DE AGOSTO/2019"/>
    <n v="-24780"/>
    <n v="-24780"/>
  </r>
  <r>
    <x v="1"/>
    <s v="Cuenta de proveedor"/>
    <s v="15000014280"/>
    <s v="MARLENI SORIBEL TEJEDA DIAZ"/>
    <m/>
    <s v="CXP00092498"/>
    <d v="2019-09-03T00:00:00"/>
    <s v="CONTR.0576-30"/>
    <s v="ALQUILER MES DE AGOSTO,SEPT.OCT.2019"/>
    <n v="-2814300"/>
    <n v="-2814300"/>
  </r>
  <r>
    <x v="1"/>
    <s v="Cuenta de proveedor"/>
    <s v="15000014280"/>
    <s v="MARLENI SORIBEL TEJEDA DIAZ"/>
    <m/>
    <s v="NCR0001214"/>
    <d v="2019-09-03T00:00:00"/>
    <s v="CONTR.0576-30 NULA"/>
    <s v="POR ERROR EN MONTO"/>
    <n v="2814300"/>
    <n v="2814300"/>
  </r>
  <r>
    <x v="1"/>
    <s v="Cuenta de proveedor"/>
    <s v="401509441"/>
    <s v="HNAS. DE LA VIRGEN MARIA DEL MONTE CARMELO"/>
    <m/>
    <s v="CXP00092621"/>
    <d v="2019-09-05T00:00:00"/>
    <s v="CONTR.1291-14"/>
    <s v="ALQUILER MES DE JUNIO  2019"/>
    <n v="-125426.52"/>
    <n v="-125426.52"/>
  </r>
  <r>
    <x v="2"/>
    <s v="Cuenta de proveedor"/>
    <s v="430086584"/>
    <s v="CORPORACION DE ACUEDUCTO Y ALCANTARILLADO DE BOCA CHICA(CORAABO)"/>
    <m/>
    <s v="CXP00092894"/>
    <d v="2019-09-18T00:00:00"/>
    <s v="DGA No. 972-19"/>
    <s v="PAGO SERVICIO DE AGUA POTABLE"/>
    <n v="-1167764"/>
    <n v="-1167764"/>
  </r>
  <r>
    <x v="2"/>
    <s v="Cuenta de proveedor"/>
    <s v="430086584"/>
    <s v="CORPORACION DE ACUEDUCTO Y ALCANTARILLADO DE BOCA CHICA(CORAABO)"/>
    <m/>
    <s v="CXP00092895"/>
    <d v="2019-09-18T00:00:00"/>
    <s v="OFIC.#DGA-973/2019"/>
    <s v="SERVICIO DE AGUA POTABLE A LOS 48 CENTROS EDUCATIVOS DEL DIS"/>
    <n v="-1167764"/>
    <n v="-1167764"/>
  </r>
  <r>
    <x v="1"/>
    <s v="Cuenta de proveedor"/>
    <s v="101579404"/>
    <s v="DECOMARMOL &amp; CONSTRUCCIONES, SRL."/>
    <s v="Libramiento"/>
    <s v="CXP00092926"/>
    <d v="2019-09-19T00:00:00"/>
    <s v="CONTR.2698ADEN.10563"/>
    <s v="CUBICACION N°6 Y ADICIONAL"/>
    <n v="-2216301.63"/>
    <n v="-1780725.76"/>
  </r>
  <r>
    <x v="2"/>
    <s v="Cuenta de proveedor"/>
    <s v="130478155"/>
    <s v="COLEGIO TECNICO LA REDENCION DE PANTOJA S A"/>
    <s v="Cheque"/>
    <s v="CXP00093945"/>
    <d v="2019-10-03T00:00:00"/>
    <s v="B1500000030"/>
    <s v="ALQUILER LOCAL CORRESP. A OCTUBRE 2019"/>
    <n v="-147500"/>
    <n v="-147500"/>
  </r>
  <r>
    <x v="2"/>
    <s v="Cuenta de proveedor"/>
    <s v="131811914"/>
    <s v="GRAPA GROUP SRL"/>
    <m/>
    <s v="CXP00094279"/>
    <d v="2019-10-09T00:00:00"/>
    <s v="B1500000017"/>
    <s v="REPARACION DE MAQUINAS DEL DEPTO. DE IMPRESOS"/>
    <n v="-20060"/>
    <n v="-20060"/>
  </r>
  <r>
    <x v="1"/>
    <s v="Cuenta de proveedor"/>
    <s v="130767564"/>
    <s v="SUPLIDORA EMPRESARIAL DOMINICANA MM SRL."/>
    <s v="Cheque"/>
    <s v="CXP00095387"/>
    <d v="2019-10-20T00:00:00"/>
    <s v="B1500000085."/>
    <s v="ADQUISICIÓN RADIOS DE COMUNICACIÓN"/>
    <n v="-35376.400000000001"/>
    <n v="-35376.400000000001"/>
  </r>
  <r>
    <x v="0"/>
    <s v="Cuenta de proveedor"/>
    <s v="130981061"/>
    <s v="Neoagro, SRL"/>
    <m/>
    <s v="CXP00094506"/>
    <d v="2019-10-25T00:00:00"/>
    <s v="NCF:B1500000102"/>
    <s v="ADQUISICION DE VASOS TERMICOS SUBLIMADOS"/>
    <n v="-63012"/>
    <n v="-63012"/>
  </r>
  <r>
    <x v="0"/>
    <s v="Cuenta de proveedor"/>
    <s v="130981061"/>
    <s v="Neoagro, SRL"/>
    <m/>
    <s v="CXP00094550"/>
    <d v="2019-10-25T00:00:00"/>
    <s v="NCF:.B1500000102"/>
    <s v="ADQUISICION DE VASOS TERMICOS SUBLIMADOS"/>
    <n v="-63012"/>
    <n v="-2670"/>
  </r>
  <r>
    <x v="0"/>
    <s v="Cuenta de proveedor"/>
    <s v="130139652"/>
    <s v="FTC DOMINICANA S.A."/>
    <s v="Libramiento"/>
    <s v="CXP00093870"/>
    <d v="2019-10-29T00:00:00"/>
    <s v="CONTR.2683-6 FINAL"/>
    <s v="CUBICACACION N°6 Y FINAL"/>
    <n v="-282471.63"/>
    <n v="-282471.63"/>
  </r>
  <r>
    <x v="1"/>
    <s v="Cuenta de proveedor"/>
    <s v="00101787687"/>
    <s v="CARLOS LUIS EPIFANIO GOMEZ VALERIO"/>
    <m/>
    <s v="CXP00093978"/>
    <d v="2019-10-31T00:00:00"/>
    <s v="CONTR.1409-10"/>
    <s v="CUBICACION #10"/>
    <n v="-7808020"/>
    <n v="-6708425.29"/>
  </r>
  <r>
    <x v="2"/>
    <s v="Cuenta de proveedor"/>
    <s v="00102580693"/>
    <s v="FRANCISCO PAREDES DE JESUS"/>
    <m/>
    <s v="CXP00094535"/>
    <d v="2019-11-13T00:00:00"/>
    <s v="DGC-242/2019*"/>
    <s v="CELEBRACION DE LA EUCARISTIA CON MOTIVO DEL 85 ANIVERSARIO"/>
    <n v="-26700"/>
    <n v="-26700"/>
  </r>
  <r>
    <x v="1"/>
    <s v="Cuenta de proveedor"/>
    <s v="130961672"/>
    <s v="INDUSTRIAS CACERES, SRL"/>
    <m/>
    <s v="CXP00098621"/>
    <d v="2019-11-13T00:00:00"/>
    <s v="B1500000051*-NULA"/>
    <s v="PARA CORREGIR OBJETAL"/>
    <n v="-11449.54"/>
    <n v="-11449.54"/>
  </r>
  <r>
    <x v="1"/>
    <s v="Cuenta de proveedor"/>
    <s v="130961672"/>
    <s v="INDUSTRIAS CACERES, SRL"/>
    <m/>
    <s v="CXP00098632"/>
    <d v="2019-11-13T00:00:00"/>
    <s v="B1500000051*-"/>
    <s v="MANT. ASCENSORES CORRESP. AL MES DE NOVIEMBRE/19"/>
    <n v="-11449.54"/>
    <n v="-11449.54"/>
  </r>
  <r>
    <x v="1"/>
    <s v="Cuenta de proveedor"/>
    <s v="01200142154"/>
    <s v="OLGA YSABEL POTENTINI CASTRO DE UREÑA"/>
    <m/>
    <s v="CXP00098663"/>
    <d v="2019-11-19T00:00:00"/>
    <s v="CONTR. 0164- 7*"/>
    <s v="ALQUILER DE NAVE CORRESP. AL MES DE DICIEMBRE/19"/>
    <n v="-66167.98"/>
    <n v="-66167.98"/>
  </r>
  <r>
    <x v="1"/>
    <s v="Cuenta de proveedor"/>
    <s v="09200085919"/>
    <s v="MARCOS NICOLAS JIMENEZ GUTIERREZ"/>
    <m/>
    <s v="CXP00094530"/>
    <d v="2019-11-21T00:00:00"/>
    <s v="CONTR.0402-2"/>
    <s v="50% SALDO, COMPRA DE TERRENO"/>
    <n v="-1930250"/>
    <n v="-1930250"/>
  </r>
  <r>
    <x v="1"/>
    <s v="Cuenta de proveedor"/>
    <s v="00102684172"/>
    <s v="RAMONA ANDI SANTOS SANTOS"/>
    <m/>
    <s v="CXP00095822"/>
    <d v="2019-11-22T00:00:00"/>
    <s v="B15000000056"/>
    <s v="LEGALIZACION DE (041 ACTOS DE COMPROBACION CON TRASLADO"/>
    <n v="-35000"/>
    <n v="-35000"/>
  </r>
  <r>
    <x v="0"/>
    <s v="Cuenta de proveedor"/>
    <s v="131459358"/>
    <s v="METALMECÁNICA DE LOS SANTOS, SRL"/>
    <m/>
    <s v="CXP00095257"/>
    <d v="2019-11-26T00:00:00"/>
    <s v="NCF:B1500000002"/>
    <s v="ADQUISICION  DE MOBILIAR ESCOLAR, BUTACA INTEC III"/>
    <n v="-1020700"/>
    <n v="-1020700"/>
  </r>
  <r>
    <x v="0"/>
    <s v="Cuenta de proveedor"/>
    <s v="131459358"/>
    <s v="METALMECÁNICA DE LOS SANTOS, SRL"/>
    <m/>
    <s v="CXP00095283"/>
    <d v="2019-11-26T00:00:00"/>
    <s v="B1500000003*"/>
    <s v="ADQUISICIÓN DE BUTACAS INTEC III"/>
    <n v="-1020110"/>
    <n v="-1020110"/>
  </r>
  <r>
    <x v="0"/>
    <s v="Cuenta de proveedor"/>
    <s v="131459358"/>
    <s v="METALMECÁNICA DE LOS SANTOS, SRL"/>
    <m/>
    <s v="NCR0001342"/>
    <d v="2019-11-26T00:00:00"/>
    <s v=".B1500000003-NULA"/>
    <s v="ANULADA POR ERROR EN MONTO"/>
    <n v="1020110"/>
    <n v="1020110"/>
  </r>
  <r>
    <x v="1"/>
    <s v="Cuenta de proveedor"/>
    <s v="124011175"/>
    <s v="GARCIA AZAR &amp; ASOCIADOS SRL"/>
    <m/>
    <s v="CXP00095316"/>
    <d v="2019-11-26T00:00:00"/>
    <s v="B1500000001"/>
    <s v="ADQUISICION DE MOBILIARIO"/>
    <n v="-1030499.9"/>
    <n v="-1030499.9"/>
  </r>
  <r>
    <x v="1"/>
    <s v="Cuenta de proveedor"/>
    <s v="124011175"/>
    <s v="GARCIA AZAR &amp; ASOCIADOS SRL"/>
    <m/>
    <s v="NCR0001339"/>
    <d v="2019-11-26T00:00:00"/>
    <s v="B150000001-NULA"/>
    <s v="ERROR EN OBJETAL"/>
    <n v="1030499.9"/>
    <n v="1030499.9"/>
  </r>
  <r>
    <x v="1"/>
    <s v="Cuenta de proveedor"/>
    <s v="02800904332"/>
    <s v="CESAR GABRIEL SILVESTRE RODRIGUEZ"/>
    <m/>
    <s v="CXP00094942"/>
    <d v="2019-12-04T00:00:00"/>
    <s v="CONTR.-812-31"/>
    <s v="ALQ. CORRESP. A LOS MESES DE AGOST. SEPT.YOCT.2019"/>
    <n v="-144577.18"/>
    <n v="-144577.18"/>
  </r>
  <r>
    <x v="1"/>
    <s v="Cuenta de proveedor"/>
    <s v="02800904332"/>
    <s v="CESAR GABRIEL SILVESTRE RODRIGUEZ"/>
    <m/>
    <s v="NCR0001473"/>
    <d v="2019-12-04T00:00:00"/>
    <s v="CONTR.-812-31 NULA"/>
    <s v="FACTURA DUPLICADA"/>
    <n v="144577.18"/>
    <n v="144577.18"/>
  </r>
  <r>
    <x v="1"/>
    <s v="Cuenta de proveedor"/>
    <s v="03100708704"/>
    <s v="RAFAEL  DE JESUS"/>
    <m/>
    <s v="CXP00094903"/>
    <d v="2019-12-04T00:00:00"/>
    <s v="CONTR.-575"/>
    <s v="ALQUILER LOCAL CORREP. DE AGOSTO 2019 A JULIO 2020"/>
    <n v="-3398400"/>
    <n v="-3398400"/>
  </r>
  <r>
    <x v="1"/>
    <s v="Cuenta de proveedor"/>
    <s v="03100708704"/>
    <s v="RAFAEL  DE JESUS"/>
    <m/>
    <s v="NCR0001313"/>
    <d v="2019-12-04T00:00:00"/>
    <s v="CONTR.-575-NULA"/>
    <s v="ANULADO POR ERROR EN MONTO"/>
    <n v="3398400"/>
    <n v="3398400"/>
  </r>
  <r>
    <x v="0"/>
    <s v="Cuenta de proveedor"/>
    <s v="00116936907"/>
    <s v="JOSE ANDRES PIGUEIRAS TAVERAS."/>
    <s v="Libramiento"/>
    <s v="CXP00095085"/>
    <d v="2019-12-09T00:00:00"/>
    <s v="CONTR.0549-1"/>
    <s v="CUBICACION N°1"/>
    <n v="-6300721.1500000004"/>
    <n v="-5040576.92"/>
  </r>
  <r>
    <x v="1"/>
    <s v="Cuenta de proveedor"/>
    <s v="0494218965"/>
    <s v="LOIDA EUNICE GARCIA DE CABRERA"/>
    <m/>
    <s v="CXP00095143"/>
    <d v="2019-12-10T00:00:00"/>
    <s v="CONTR. 0501-31"/>
    <s v="ALQUILER LOCAL, CORRESP. AL MES DE OCTUBRE 2019"/>
    <n v="-62540"/>
    <n v="-62540"/>
  </r>
  <r>
    <x v="2"/>
    <s v="Cuenta de proveedor"/>
    <s v="101001577"/>
    <s v="COMPAÑIA DOMINICANA DE TELEFONOS, S.A (CODETEL)"/>
    <m/>
    <s v="CXP00099923"/>
    <d v="2020-01-02T00:00:00"/>
    <s v="NCF:B15000005731"/>
    <s v="SERVICIO TELEFONICO FACTURA PENDIENTES, COMPAÑIA CLARO"/>
    <n v="-3849.77"/>
    <n v="-3849.77"/>
  </r>
  <r>
    <x v="2"/>
    <s v="Cuenta de proveedor"/>
    <s v="101001577"/>
    <s v="COMPAÑIA DOMINICANA DE TELEFONOS, S.A (CODETEL)"/>
    <m/>
    <s v="CXP00099992"/>
    <d v="2020-01-02T00:00:00"/>
    <s v="A010010011501693471"/>
    <s v="SERVICIOS DE COMUNICACION MES DE FEBRERO 2016"/>
    <n v="-18792.599999999999"/>
    <n v="-18792.599999999999"/>
  </r>
  <r>
    <x v="2"/>
    <s v="Cuenta de proveedor"/>
    <s v="101001577"/>
    <s v="COMPAÑIA DOMINICANA DE TELEFONOS, S.A (CODETEL)"/>
    <m/>
    <s v="CXP00100268"/>
    <d v="2020-01-02T00:00:00"/>
    <s v="A020010011500288658*"/>
    <s v="PAGO SERVICIO TELEFONICO FEBRERO/2016"/>
    <n v="-11526.1"/>
    <n v="-11526.1"/>
  </r>
  <r>
    <x v="2"/>
    <s v="Cuenta de proveedor"/>
    <s v="411000476"/>
    <s v="AYUNTAMIENTO SAN PEDRO DE MACORIS"/>
    <m/>
    <s v="CXP00096827"/>
    <d v="2020-01-02T00:00:00"/>
    <s v="B1500000080"/>
    <s v="PAGO SERVICIO DE ASEO URBANO CORRESP. A ENERO 2020"/>
    <n v="-202853"/>
    <n v="-59603"/>
  </r>
  <r>
    <x v="1"/>
    <s v="Cuenta de proveedor"/>
    <s v="123012391"/>
    <s v="ESPEJOS JOCHI, S.R.L"/>
    <m/>
    <s v="ED00011839"/>
    <d v="2020-01-06T00:00:00"/>
    <m/>
    <s v="P/ANULAR PAG00306269 ABIERTO CON LIB, ANULADO EN SIGEF"/>
    <n v="-549976.25"/>
    <n v="-549976.25"/>
  </r>
  <r>
    <x v="1"/>
    <s v="Cuenta de proveedor"/>
    <s v="401509441"/>
    <s v="HNAS. DE LA VIRGEN MARIA DEL MONTE CARMELO"/>
    <m/>
    <s v="ED00011843"/>
    <d v="2020-01-06T00:00:00"/>
    <m/>
    <s v="P/ANULAR PAG00312412 LIB. NULO EN SIGEF"/>
    <n v="-106293.66"/>
    <n v="-106293.66"/>
  </r>
  <r>
    <x v="1"/>
    <s v="Cuenta de proveedor"/>
    <s v="00109366690"/>
    <s v="RAMON  EMILIO MINIER CEBALLOS"/>
    <m/>
    <s v="CXP00095744"/>
    <d v="2020-01-07T00:00:00"/>
    <s v="CONTR.0173-06"/>
    <s v="CUBICACION #06"/>
    <n v="-3600494.79"/>
    <n v="-2880395.83"/>
  </r>
  <r>
    <x v="2"/>
    <s v="Cuenta de proveedor"/>
    <s v="401007339"/>
    <s v="MINISTERIO DE EDUCACION"/>
    <m/>
    <s v="PI021342"/>
    <d v="2020-01-08T00:00:00"/>
    <s v="DEGD#07/2020"/>
    <s v="PASAJE DE LOS PARTICIPANTES DE LA REUNION DE EVALUACION"/>
    <n v="-22320"/>
    <n v="-22320"/>
  </r>
  <r>
    <x v="1"/>
    <s v="Cuenta de proveedor"/>
    <s v="22300260548"/>
    <s v="MANUEL ANTONIO FELIZ ALGARROBA"/>
    <m/>
    <s v="CXP00095832"/>
    <d v="2020-01-09T00:00:00"/>
    <s v="CONTR.1002-42"/>
    <s v="ALQUILER CORRESP. A DICIEMBRE DE 2019."/>
    <n v="-36426.6"/>
    <n v="-2276.67"/>
  </r>
  <r>
    <x v="2"/>
    <s v="Cuenta de proveedor"/>
    <s v="4302230069"/>
    <s v="FUNDACION ELSA NUÑEZ Y ANGEL HACHE"/>
    <m/>
    <s v="PI021224"/>
    <d v="2020-01-13T00:00:00"/>
    <s v="OFICIO 03/2020"/>
    <m/>
    <n v="-100000"/>
    <n v="-100000"/>
  </r>
  <r>
    <x v="0"/>
    <s v="Cuenta de proveedor"/>
    <s v="430254843"/>
    <s v="FESTIVAL DEPORTIVO HATO MAYOR"/>
    <m/>
    <s v="PI021253"/>
    <d v="2020-01-17T00:00:00"/>
    <s v="TRAM/IN.031/2020"/>
    <s v="AYUDA PARA EL TORNEO DE VOLEIBOL Y BALONCESTO PLAYERO  2020"/>
    <n v="-200000"/>
    <n v="200000"/>
  </r>
  <r>
    <x v="0"/>
    <s v="Cuenta de proveedor"/>
    <s v="430254843"/>
    <s v="FESTIVAL DEPORTIVO HATO MAYOR"/>
    <m/>
    <s v="PI021259"/>
    <d v="2020-01-20T00:00:00"/>
    <s v="PI021253"/>
    <s v="AYUDA PARA EL TORNEO DE VELEIBOL Y BALONCESTO PLAYERO"/>
    <n v="-200000"/>
    <n v="-200000"/>
  </r>
  <r>
    <x v="1"/>
    <s v="Cuenta de proveedor"/>
    <s v="114016957"/>
    <s v="TRANSPORTE Y DEPOSITO MIGUEL ANGEL PEGUERO, SRL"/>
    <m/>
    <s v="CXP00096076"/>
    <d v="2020-01-22T00:00:00"/>
    <s v="B1500000047"/>
    <s v="ALQUILER LOCAL CORRESP. AL MES DE SEPTIEMBRE 2019"/>
    <n v="-1557095.55"/>
    <n v="-1557095.55"/>
  </r>
  <r>
    <x v="1"/>
    <s v="Cuenta de proveedor"/>
    <s v="00130426813"/>
    <s v="GRUPO MILOMAR, SRL."/>
    <m/>
    <s v="PAG00314631"/>
    <d v="2020-01-23T00:00:00"/>
    <m/>
    <s v="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quot;LA CALETA&quot;, UBICADA EN EL MUNICIPIO Y PROVINCIA LA ROMANA, CORRESPONDIENTE AL PROCEDIMIENTO ME-PU-SO-01-2012-GD, DEL 1ER. SORTEO DE OBRAS, SEGUN OFICIO #3277/2019. (OISOE)"/>
    <n v="412519.88"/>
    <n v="412519.88"/>
  </r>
  <r>
    <x v="1"/>
    <s v="Cuenta de proveedor"/>
    <s v="01200142154"/>
    <s v="OLGA YSABEL POTENTINI CASTRO DE UREÑA"/>
    <m/>
    <s v="CXP00096171"/>
    <d v="2020-01-24T00:00:00"/>
    <s v="CONTR. 0163-0164-8"/>
    <s v="ALQUILER LOCAL CORRESP. AL MES DE ENERO 2020"/>
    <n v="-66577.64"/>
    <n v="-66577.64"/>
  </r>
  <r>
    <x v="1"/>
    <s v="Cuenta de proveedor"/>
    <s v="130822875"/>
    <s v="DEXCORP, SRL"/>
    <m/>
    <s v="MIED-143527"/>
    <d v="2020-01-29T00:00:00"/>
    <s v="CONTR.0 0493-ANTCIPO"/>
    <s v="20% DE AVANCE"/>
    <n v="-775801.7"/>
    <n v="-775801.7"/>
  </r>
  <r>
    <x v="1"/>
    <s v="Cuenta de proveedor"/>
    <s v="04600037792"/>
    <s v="AGUEDA ANTONIA RODRIGUEZ ALMONTE"/>
    <m/>
    <s v="CXP00096274"/>
    <d v="2020-01-31T00:00:00"/>
    <s v="CONTR. 0284-1"/>
    <s v="10% PAGO FINAL COMPRA TERRENO"/>
    <n v="-972000"/>
    <n v="-923400"/>
  </r>
  <r>
    <x v="0"/>
    <s v="Cuenta de proveedor"/>
    <s v="130401632"/>
    <s v="COMERCIAL REGO SRL."/>
    <s v="Libramiento"/>
    <s v="CXP00097162"/>
    <d v="2020-02-12T00:00:00"/>
    <s v="CONTR-402-ANT. NULO"/>
    <s v="ERROR MODO DE FACTURACION"/>
    <n v="-691242.49"/>
    <n v="-691242.49"/>
  </r>
  <r>
    <x v="0"/>
    <s v="Cuenta de proveedor"/>
    <s v="130767564"/>
    <s v="SUPLIDORA EMPRESARIAL DOMINICANA MM SRL."/>
    <s v="Cheque"/>
    <s v="CXP00100673"/>
    <d v="2020-02-14T00:00:00"/>
    <s v="B1500000188*"/>
    <s v="ADQUISICION DE MATERIALES  DE LIMPIEZA PARA  DIFER"/>
    <n v="-472236"/>
    <n v="-472236"/>
  </r>
  <r>
    <x v="0"/>
    <s v="Cuenta de proveedor"/>
    <s v="130767564"/>
    <s v="SUPLIDORA EMPRESARIAL DOMINICANA MM SRL."/>
    <s v="Cheque"/>
    <s v="NCR0001640"/>
    <d v="2020-02-14T00:00:00"/>
    <s v="B1500000188*-NULA"/>
    <s v="ANULADA POR ERROR EN EL OBJETAL"/>
    <n v="472236"/>
    <n v="472236"/>
  </r>
  <r>
    <x v="0"/>
    <s v="Cuenta de proveedor"/>
    <s v="101093201"/>
    <s v="ACS ASESORES COMPUTADORES Y SERVICIOS, SRL"/>
    <s v="Cheque"/>
    <s v="MIED-169734"/>
    <d v="2020-02-18T00:00:00"/>
    <s v="B1500000016"/>
    <s v="B1500000016"/>
    <n v="44250"/>
    <n v="44250"/>
  </r>
  <r>
    <x v="0"/>
    <s v="Cuenta de proveedor"/>
    <s v="00111655221"/>
    <s v="FREDDY ANT. GARCIA ALVARADO"/>
    <m/>
    <s v="PI021391"/>
    <d v="2020-02-19T00:00:00"/>
    <s v="DGC No. 36/2020"/>
    <s v="TRANSPORTE P/REALIZACIÓN MESA CONSULTIVA  SECTOR RELIGIOSO."/>
    <n v="-27920"/>
    <n v="-27920"/>
  </r>
  <r>
    <x v="2"/>
    <s v="Cuenta de proveedor"/>
    <s v="401007339"/>
    <s v="MINISTERIO DE EDUCACION"/>
    <m/>
    <s v="PI021408"/>
    <d v="2020-02-20T00:00:00"/>
    <s v="OFICIO #009"/>
    <s v="PAGO VIATICOS, COMBUSTIBLE Y PEAJE"/>
    <n v="-420152.26"/>
    <n v="-420152.26"/>
  </r>
  <r>
    <x v="2"/>
    <s v="Cuenta de proveedor"/>
    <s v="430086584"/>
    <s v="CORPORACION DE ACUEDUCTO Y ALCANTARILLADO DE BOCA CHICA(CORAABO)"/>
    <m/>
    <s v="CXP00096952"/>
    <d v="2020-02-20T00:00:00"/>
    <s v="DGA#190/2020"/>
    <s v="SERVICIO DE AGUA MES DE SEPTIEMBRE 2019"/>
    <n v="-1171539"/>
    <n v="-1171539"/>
  </r>
  <r>
    <x v="2"/>
    <s v="Cuenta de proveedor"/>
    <s v="00101811529"/>
    <s v="ADALBERTA HINOJOSA ARIAS"/>
    <m/>
    <s v="PI021413"/>
    <d v="2020-02-21T00:00:00"/>
    <s v="OFIC.VGDE N°152-2020"/>
    <s v="COMBUSTIBLE Y PEAJE"/>
    <n v="-35302.769999999997"/>
    <n v="-35302.769999999997"/>
  </r>
  <r>
    <x v="2"/>
    <s v="Cuenta de proveedor"/>
    <s v="401007339"/>
    <s v="MINISTERIO DE EDUCACION"/>
    <m/>
    <s v="CXP00096792"/>
    <d v="2020-02-21T00:00:00"/>
    <s v="OFICIO #003/2020"/>
    <s v="PARA CUBRIR GASTOS DE COMBUSTIBLE Y PEAJE"/>
    <n v="-76984.929999999993"/>
    <n v="-76984.929999999993"/>
  </r>
  <r>
    <x v="2"/>
    <s v="Cuenta de proveedor"/>
    <s v="402006238"/>
    <s v="CORPORACION DEL ACUEDUCTO Y ALCANTARILLADO  DE SANTIAGO"/>
    <s v="Cheque"/>
    <s v="CXP00096839"/>
    <d v="2020-02-24T00:00:00"/>
    <s v="OFIC-DGA-136/2020"/>
    <s v="SERVICIO DE AGUA POTABLE ,CORAASAN, MES DE ENERO 2020"/>
    <n v="-1285495.5"/>
    <n v="-1285495.5"/>
  </r>
  <r>
    <x v="2"/>
    <s v="Cuenta de proveedor"/>
    <s v="401007339"/>
    <s v="MINISTERIO DE EDUCACION"/>
    <m/>
    <s v="CXP00096880"/>
    <d v="2020-02-25T00:00:00"/>
    <s v="OFICIO #039/2020"/>
    <s v="REPOSICION FONDO ROTATORIO, ( FINANCIERO )"/>
    <n v="-52596.959999999999"/>
    <n v="-52596.959999999999"/>
  </r>
  <r>
    <x v="2"/>
    <s v="Cuenta de proveedor"/>
    <s v="401007339"/>
    <s v="MINISTERIO DE EDUCACION"/>
    <m/>
    <s v="PI021483"/>
    <d v="2020-02-25T00:00:00"/>
    <s v="DGC#047/2020"/>
    <s v="PARTICIPACION EN LA GALA NACIONAL DE CARNAVAL ESCOLAR  2020"/>
    <n v="-200000"/>
    <n v="-200000"/>
  </r>
  <r>
    <x v="1"/>
    <s v="Cuenta de proveedor"/>
    <s v="03700113875"/>
    <s v="RAMON ANTONIO SILVERIO PEN"/>
    <m/>
    <s v="CXP00096903"/>
    <d v="2020-02-26T00:00:00"/>
    <s v="CONTR.0168-01"/>
    <s v="CUBICACION #01"/>
    <n v="-10195705.27"/>
    <n v="-2039141.05"/>
  </r>
  <r>
    <x v="1"/>
    <s v="Cuenta de proveedor"/>
    <s v="03700113875"/>
    <s v="RAMON ANTONIO SILVERIO PEN"/>
    <m/>
    <s v="MIED-169723"/>
    <d v="2020-02-26T00:00:00"/>
    <s v="CONTR.0168-01"/>
    <m/>
    <n v="2039141.05"/>
    <n v="2039141.05"/>
  </r>
  <r>
    <x v="2"/>
    <s v="Cuenta de proveedor"/>
    <s v="401007339"/>
    <s v="MINISTERIO DE EDUCACION"/>
    <m/>
    <s v="PI021469"/>
    <d v="2020-02-28T00:00:00"/>
    <s v="DFC-0043-2020"/>
    <s v="PAGO TRANSFERENCIA"/>
    <n v="-312000"/>
    <n v="-312000"/>
  </r>
  <r>
    <x v="2"/>
    <s v="Cuenta de proveedor"/>
    <s v="00115874679"/>
    <s v="GRISMILDA MARIA CRUZ DEL ROSARIO"/>
    <m/>
    <s v="CXP00097067"/>
    <d v="2020-03-04T00:00:00"/>
    <s v="VGDE No. 99-2020"/>
    <s v="FONDOS PARA PREMIACION CONCURSO NACIONAL DE ESPITOLAS"/>
    <n v="-95000"/>
    <n v="-95000"/>
  </r>
  <r>
    <x v="2"/>
    <s v="Cuenta de proveedor"/>
    <s v="401007339"/>
    <s v="MINISTERIO DE EDUCACION"/>
    <m/>
    <s v="PI021589"/>
    <d v="2020-03-06T00:00:00"/>
    <s v="DGGDE#103/2020"/>
    <s v="VIATICOS, COMBUSTIBLE PEAJE, ALIMENTACION Y  PEAJE"/>
    <n v="-405787.74"/>
    <n v="-405787.74"/>
  </r>
  <r>
    <x v="0"/>
    <s v="Cuenta de proveedor"/>
    <s v="130620393"/>
    <s v="SUPLIDORA DE FUNERARIAS LAS AMÉRICAS (SUFULA), S.R.L"/>
    <m/>
    <s v="CXP00097392"/>
    <d v="2020-03-09T00:00:00"/>
    <s v="B1500000154*"/>
    <s v="ADQ. MOB. ESC. (BUTACAS INTEC II)"/>
    <n v="-3845471.2"/>
    <n v="-769094.24"/>
  </r>
  <r>
    <x v="1"/>
    <s v="Cuenta de proveedor"/>
    <s v="04600037792"/>
    <s v="AGUEDA ANTONIA RODRIGUEZ ALMONTE"/>
    <m/>
    <s v="PAG00322157"/>
    <d v="2020-03-10T00:00:00"/>
    <m/>
    <m/>
    <n v="923400"/>
    <n v="923400"/>
  </r>
  <r>
    <x v="1"/>
    <s v="Cuenta de proveedor"/>
    <s v="130961672"/>
    <s v="INDUSTRIAS CACERES, SRL"/>
    <m/>
    <s v="CXP00098058"/>
    <d v="2020-03-10T00:00:00"/>
    <s v="B1500000062"/>
    <s v="SERV. DE MANT. PARA ASCENSORES DEL SEDE MINERD."/>
    <n v="-11449.54"/>
    <n v="-11449.54"/>
  </r>
  <r>
    <x v="1"/>
    <s v="Cuenta de proveedor"/>
    <s v="130961672"/>
    <s v="INDUSTRIAS CACERES, SRL"/>
    <m/>
    <s v="NCR0001475"/>
    <d v="2020-03-10T00:00:00"/>
    <s v="B1500000062 nula"/>
    <s v="ERROR EN OBJETAL"/>
    <n v="9703"/>
    <n v="9703"/>
  </r>
  <r>
    <x v="0"/>
    <s v="Cuenta de proveedor"/>
    <s v="130975329"/>
    <s v="FORDELINK, S.R.L."/>
    <m/>
    <s v="MIED-143575"/>
    <d v="2020-03-18T00:00:00"/>
    <s v="20% ANTICIPO"/>
    <s v="CONTR. 00568-2019"/>
    <n v="-7686599.3700000001"/>
    <n v="-7302269.4000000004"/>
  </r>
  <r>
    <x v="1"/>
    <s v="Cuenta de proveedor"/>
    <s v="401515679"/>
    <s v="GRAN LOGIA DE LA REPUBLICA DOMINICANA"/>
    <s v="Libramiento"/>
    <s v="CXP00097770"/>
    <d v="2020-04-07T00:00:00"/>
    <s v="B1500000022"/>
    <s v="ALQUILER DE LOCAL MES FEBRERO/2020"/>
    <n v="-107572.29"/>
    <n v="-107572.29"/>
  </r>
  <r>
    <x v="1"/>
    <s v="Cuenta de proveedor"/>
    <s v="401515679"/>
    <s v="GRAN LOGIA DE LA REPUBLICA DOMINICANA"/>
    <s v="Libramiento"/>
    <s v="NCR0000451"/>
    <d v="2020-04-07T00:00:00"/>
    <s v="B1500000022-NULA"/>
    <s v="ANULADA POR FECHA"/>
    <n v="107572.29"/>
    <n v="107572.29"/>
  </r>
  <r>
    <x v="1"/>
    <s v="Cuenta de proveedor"/>
    <s v="00111425294"/>
    <s v="HECTOR RAMON ESQUEA SOSA"/>
    <m/>
    <s v="PAG00323940"/>
    <d v="2020-04-13T00:00:00"/>
    <m/>
    <s v="CESIONES DE CREDITO OTORGADO POR  EL BANCO DE RESERVAS REP. DOM., SEGUN ACTO DE  ALGUACIL #603/2016 D/F 30/03/2016 POR VALOR  DE  RD$ 5,000,000.00, SIENDO EL 2DO.   PAGO  RD$ 1,365,836.10, VER ANEXO, CORRESP. A LA CUBICACION #20  DEL CONTRATO #2273/2013  PARA LA CONSTRUCCION DEL CENTRO EDUCATIVO  &quot;EL LIMON 2&quot;, UBICADO EN LA  PROVINCIA SAMANA,  CORRESPONDIENTE AL LOTE 2 DEL PROCEDIMIENTO  ME-CCC-SO-2013-05-GD., MEDIANTE EL 3ER SORTEO DE OBRAS, SEGUN OFICIO #0443/2020. (MOPC)_x000a_"/>
    <n v="1365836.1"/>
    <n v="1365836.1"/>
  </r>
  <r>
    <x v="1"/>
    <s v="Cuenta de proveedor"/>
    <s v="00100950112"/>
    <s v="MIGUEL ARTURO ORTIZ HADAD"/>
    <m/>
    <s v="PAG00323138"/>
    <d v="2020-04-15T00:00:00"/>
    <m/>
    <s v="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quot;LOS PALMEROS&quot;, UBICADO EN EL MUNICIPIO SANTO DOMINGO ESTE, PROVINCIA SANTO DOMINGO, REP. DOM. CORRESPONDIENTE AL LOTE 39 DEL PROCEDIMIENTO ME-CCC-SO-2013-05-GD DEL 3ER. SORTEO DE OBRAS, SEGUN OFICIO #0377/2020. (OISOE)"/>
    <n v="3583673.78"/>
    <n v="3583673.78"/>
  </r>
  <r>
    <x v="0"/>
    <s v="Cuenta de proveedor"/>
    <s v="130975329"/>
    <s v="FORDELINK, S.R.L."/>
    <m/>
    <s v="PAG00326442"/>
    <d v="2020-04-23T00:00:00"/>
    <m/>
    <s v="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
    <n v="6937155.9299999997"/>
    <n v="6937155.9299999997"/>
  </r>
  <r>
    <x v="1"/>
    <s v="Cuenta de proveedor"/>
    <s v="00300551793"/>
    <s v="JULIA ELENA MARTINEZ MARTINEZ"/>
    <m/>
    <s v="CXP00098289"/>
    <d v="2020-05-19T00:00:00"/>
    <s v="CONTR. 0060"/>
    <s v="100% PAGO UNICO COMPRA TERRENO"/>
    <n v="-1998000"/>
    <n v="-1998000"/>
  </r>
  <r>
    <x v="1"/>
    <s v="Cuenta de proveedor"/>
    <s v="131156207"/>
    <s v="Casa 141099, S.R.L"/>
    <m/>
    <s v="CXP00101188"/>
    <d v="2020-06-09T00:00:00"/>
    <s v="NCF:B1500000046"/>
    <s v="ADQUISICION DE CAMARAS DE SEGURIDAD"/>
    <n v="-389423.6"/>
    <n v="-389423.6"/>
  </r>
  <r>
    <x v="0"/>
    <s v="Cuenta de proveedor"/>
    <s v="131860621"/>
    <s v="CONSORCIO AMERICAPITAL OFICINA UNIVERSAL"/>
    <m/>
    <s v="CXP00099322"/>
    <d v="2020-06-17T00:00:00"/>
    <s v="B1500000014"/>
    <s v="ADQ, DE EQUIPOS Y DISPOSITIVOS PARA ESTUDIANTES"/>
    <n v="-89957353.150000006"/>
    <n v="-13722308.109999999"/>
  </r>
  <r>
    <x v="1"/>
    <s v="Cuenta de proveedor"/>
    <s v="02600344937"/>
    <s v="CESAR AUGUSTO HUNT ALVAREZ."/>
    <s v="Libramiento"/>
    <s v="CXP00099114"/>
    <d v="2020-06-26T00:00:00"/>
    <s v="CONTR.1682-19"/>
    <s v="CUBICACION #19"/>
    <n v="-2611895.2599999998"/>
    <n v="-2611895.2599999998"/>
  </r>
  <r>
    <x v="1"/>
    <s v="Cuenta de proveedor"/>
    <s v="05600681943"/>
    <s v="HUASCAR ENMANUEL JIMENEZ ESQUEA"/>
    <m/>
    <s v="CXP00099113"/>
    <d v="2020-06-26T00:00:00"/>
    <s v="CONTR. 0163-14"/>
    <s v="ALQUILER LOCAL MES DE JULIO 2020"/>
    <n v="-91562.01"/>
    <n v="-91562.01"/>
  </r>
  <r>
    <x v="0"/>
    <s v="Cuenta de proveedor"/>
    <s v="131386237"/>
    <s v="BLUE MARINE, SRL."/>
    <m/>
    <s v="CXP00099133"/>
    <d v="2020-06-29T00:00:00"/>
    <s v="CONTR.12392-6"/>
    <s v="CUBICACION N°6 Y FINAL"/>
    <n v="-334043.23"/>
    <n v="-334043.23"/>
  </r>
  <r>
    <x v="0"/>
    <s v="Cuenta de proveedor"/>
    <s v="131386237"/>
    <s v="BLUE MARINE, SRL."/>
    <m/>
    <s v="NCR0001568"/>
    <d v="2020-06-29T00:00:00"/>
    <s v="CONTR.12392-6**"/>
    <s v="ERROR EN MONTO"/>
    <n v="334043.23"/>
    <n v="334043.23"/>
  </r>
  <r>
    <x v="0"/>
    <s v="Cuenta de proveedor"/>
    <s v="130079927"/>
    <s v="FOTOMEGRAF SRL"/>
    <s v="Cheque"/>
    <s v="CXP00099519"/>
    <d v="2020-07-03T00:00:00"/>
    <s v="B1500000398"/>
    <s v="PUBLICIDAD CORRESPONDIENTE AL  1 DE JULIO  2020."/>
    <n v="-35400"/>
    <n v="-35400"/>
  </r>
  <r>
    <x v="0"/>
    <s v="Cuenta de proveedor"/>
    <s v="130079927"/>
    <s v="FOTOMEGRAF SRL"/>
    <s v="Cheque"/>
    <s v="NCR0001586"/>
    <d v="2020-07-03T00:00:00"/>
    <s v="B1500000398-NULA"/>
    <s v="PUBLICIDAD CORRESPONDIENTE AL 1 DE JULIO 2020"/>
    <n v="30000"/>
    <n v="30000"/>
  </r>
  <r>
    <x v="1"/>
    <s v="Cuenta de proveedor"/>
    <s v="130767831"/>
    <s v="N &amp; L REALTOR, S.R.L."/>
    <m/>
    <s v="CXP00099615"/>
    <d v="2020-07-06T00:00:00"/>
    <s v="B1500000016."/>
    <s v="ALQUILER APARTAMENTO, CORRESP. AL MES DE JULIO/20"/>
    <n v="-75597.210000000006"/>
    <n v="-75597.210000000006"/>
  </r>
  <r>
    <x v="2"/>
    <s v="Cuenta de proveedor"/>
    <s v="05500029938"/>
    <s v="YILDALINA NOEMI TATEN BRACHE"/>
    <m/>
    <s v="CXP00099557"/>
    <d v="2020-07-07T00:00:00"/>
    <s v="B1500000003"/>
    <s v="CONTRATACION DE SERVICIOS DE CONSULTORIAS"/>
    <n v="-500025"/>
    <n v="-500025"/>
  </r>
  <r>
    <x v="2"/>
    <s v="Cuenta de proveedor"/>
    <s v="05500029938"/>
    <s v="YILDALINA NOEMI TATEN BRACHE"/>
    <m/>
    <s v="NCR0001583"/>
    <d v="2020-07-07T00:00:00"/>
    <s v="B1500000003-NULA"/>
    <s v="PARA CORREGIR OBJETAL"/>
    <n v="500025"/>
    <n v="500025"/>
  </r>
  <r>
    <x v="1"/>
    <s v="Cuenta de proveedor"/>
    <s v="102625905"/>
    <s v="CARLO ROMAN &amp; ASOCIADOS, SRL"/>
    <m/>
    <s v="CXP00100676"/>
    <d v="2020-07-10T00:00:00"/>
    <s v="B1500000050"/>
    <s v="SERVICIO JURIDICO ASESORIA Y PRESENTACIÓN LEGAL"/>
    <n v="-177000"/>
    <n v="-177000"/>
  </r>
  <r>
    <x v="1"/>
    <s v="Cuenta de proveedor"/>
    <s v="430256145"/>
    <s v="M&amp;E CONSULTANS, ASFL"/>
    <m/>
    <s v="CXP00099641"/>
    <d v="2020-07-13T00:00:00"/>
    <s v="B1500000001"/>
    <s v="CONSULTORIA PARA INDICADORES CON ENFOQUE DE GENERO"/>
    <n v="-340000.01"/>
    <n v="-340000.01"/>
  </r>
  <r>
    <x v="2"/>
    <s v="Cuenta de proveedor"/>
    <s v="425000339"/>
    <s v="AYUNTAMIENTO SANTO DOMINGO NORTE"/>
    <m/>
    <s v="CXP00099476"/>
    <d v="2020-07-14T00:00:00"/>
    <s v="DGA495-2020"/>
    <s v="SERV. DE RECOLECCION DE DESECHOS SOLIDOS A LA REGIONAL 10 DI"/>
    <n v="-1774350"/>
    <n v="-1774350"/>
  </r>
  <r>
    <x v="2"/>
    <s v="Cuenta de proveedor"/>
    <s v="425000339"/>
    <s v="AYUNTAMIENTO SANTO DOMINGO NORTE"/>
    <m/>
    <s v="CXP00099479"/>
    <d v="2020-07-14T00:00:00"/>
    <s v="DGA494-2020"/>
    <s v="SERV. DE RECOLECCION DE DESECHOS SOLIDOS A LA REGIONAL 10 DI"/>
    <n v="-7097400"/>
    <n v="-7097400"/>
  </r>
  <r>
    <x v="1"/>
    <s v="Cuenta de proveedor"/>
    <s v="02600255638"/>
    <s v="MANUEL ANTONIO ROSARIO CALCAÑO"/>
    <m/>
    <s v="CXP00099442"/>
    <d v="2020-07-14T00:00:00"/>
    <s v="cONTR.0295-9"/>
    <s v="CUBICACION #9"/>
    <n v="-5078680.6100000003"/>
    <n v="-5078680.6100000003"/>
  </r>
  <r>
    <x v="2"/>
    <s v="Cuenta de proveedor"/>
    <s v="425000339"/>
    <s v="AYUNTAMIENTO SANTO DOMINGO NORTE"/>
    <m/>
    <s v="CXP00099489"/>
    <d v="2020-07-15T00:00:00"/>
    <s v="DGA-493-2020"/>
    <s v="SERV. DE RECOLECCION DE DESECHOS SOLIDOS  DE LA REGIONAL 10"/>
    <n v="-5323050"/>
    <n v="-5323050"/>
  </r>
  <r>
    <x v="2"/>
    <s v="Cuenta de proveedor"/>
    <s v="131336061"/>
    <s v="COLEGIO EVANGELICO SHALOM, SRL"/>
    <m/>
    <s v="CXP00099656"/>
    <d v="2020-07-17T00:00:00"/>
    <s v="LIB.21599-1/2020"/>
    <s v="TRANSFERENCIA AL COLEGIO EVANGELICO SHALOM, ENE.2020"/>
    <n v="-293535"/>
    <n v="-293535"/>
  </r>
  <r>
    <x v="1"/>
    <s v="Cuenta de proveedor"/>
    <s v="07100058853"/>
    <s v="ABRAHAN ARISTIDES VICTORIA GELABERT"/>
    <m/>
    <s v="MIED-170124"/>
    <d v="2020-07-17T00:00:00"/>
    <s v="CONTR.12331/00291"/>
    <s v="CONTR.12331/00291"/>
    <n v="322489.5"/>
    <n v="322489.5"/>
  </r>
  <r>
    <x v="1"/>
    <s v="Cuenta de proveedor"/>
    <s v="132048832"/>
    <s v="MCKINSEY &amp; COMPANY, INC. DOMINICAN REPUBLIC"/>
    <m/>
    <s v="CXP00100742"/>
    <d v="2020-07-17T00:00:00"/>
    <s v="B1500000004"/>
    <s v="CONTRATACION DE SERVICIOS DE CONSULTORIAS PARA REV"/>
    <n v="-11782071.380000001"/>
    <n v="-11782071.380000001"/>
  </r>
  <r>
    <x v="0"/>
    <s v="Cuenta de proveedor"/>
    <s v="430122319"/>
    <s v="ASOCIACION DE SERVIDORES PUBLICOS (ASP-MINERD)"/>
    <m/>
    <s v="CXP00099714"/>
    <d v="2020-07-22T00:00:00"/>
    <s v="OFICIO # 344-2020"/>
    <s v="COLABORACION ECONOMICA A LAS ASOCIACIONES DE SERV. PUBLICOS"/>
    <n v="-10000"/>
    <n v="-10000"/>
  </r>
  <r>
    <x v="2"/>
    <s v="Cuenta de proveedor"/>
    <s v="00109737536"/>
    <s v="NELSON GUERRERO VALOY"/>
    <m/>
    <s v="CXP00102880"/>
    <d v="2020-07-22T00:00:00"/>
    <s v="NCF:B1500000035"/>
    <m/>
    <n v="-17700"/>
    <n v="-17700"/>
  </r>
  <r>
    <x v="1"/>
    <s v="Cuenta de proveedor"/>
    <s v="03102254871"/>
    <s v="DOMINGO ALFREDO SANCHEZ SANCHEZ"/>
    <m/>
    <s v="CXP00100070"/>
    <d v="2020-07-29T00:00:00"/>
    <s v="OFICIO DGA 440-2020"/>
    <s v="PAGO SOLICITUD DE INTIMACION"/>
    <n v="-5325681.1100000003"/>
    <n v="-5325681.1100000003"/>
  </r>
  <r>
    <x v="2"/>
    <s v="Cuenta de proveedor"/>
    <s v="130827303"/>
    <s v="Banderas Del Mundo, SRL"/>
    <m/>
    <s v="CXP00101275"/>
    <d v="2020-07-31T00:00:00"/>
    <s v="B1500000388*"/>
    <s v="SERVICIO DE IMPRESION  DE INST. Y BANDERAS"/>
    <n v="-17464"/>
    <n v="-17464"/>
  </r>
  <r>
    <x v="2"/>
    <s v="Cuenta de proveedor"/>
    <s v="130827303"/>
    <s v="Banderas Del Mundo, SRL"/>
    <m/>
    <s v="NCR0001672"/>
    <d v="2020-07-31T00:00:00"/>
    <s v="B1500000388*-NULA"/>
    <s v="ANULADO POR ERROR EN FECHA DE"/>
    <n v="17464"/>
    <n v="17464"/>
  </r>
  <r>
    <x v="1"/>
    <s v="Cuenta de proveedor"/>
    <s v="430102921"/>
    <s v=" PROYECTO INTEGRAL COMUNITARIO, INC."/>
    <m/>
    <s v="CXP00101331"/>
    <d v="2020-07-31T00:00:00"/>
    <s v="B1500000027"/>
    <s v="PAGO ALQUILER CORRESP. AL MES DE JULIO/2020"/>
    <n v="-59000"/>
    <n v="-59000"/>
  </r>
  <r>
    <x v="0"/>
    <s v="Cuenta de proveedor"/>
    <s v="130739153"/>
    <s v="CUNDINAMARCA INVESTMENTS, SRL"/>
    <m/>
    <s v="CXP00100198"/>
    <d v="2020-08-04T00:00:00"/>
    <s v="CONTR.00504/00283"/>
    <s v="CUBICACION N°3 ADICIONAL"/>
    <n v="-10073257.699999999"/>
    <n v="-10073257.699999999"/>
  </r>
  <r>
    <x v="0"/>
    <s v="Cuenta de proveedor"/>
    <s v="130739153"/>
    <s v="CUNDINAMARCA INVESTMENTS, SRL"/>
    <m/>
    <s v="NCR0001611"/>
    <d v="2020-08-04T00:00:00"/>
    <s v="CONTR.000504/00283**"/>
    <s v="ERROR EN OBJETAL"/>
    <n v="10073257.699999999"/>
    <n v="10073257.699999999"/>
  </r>
  <r>
    <x v="1"/>
    <s v="Cuenta de proveedor"/>
    <s v="02600738716"/>
    <s v="GUSTAVO HUMBERTO RICHIEZ VALDEZ"/>
    <m/>
    <s v="CXP00100227"/>
    <d v="2020-08-04T00:00:00"/>
    <s v="CONTR.2643-8"/>
    <s v="CUBICACION N°8"/>
    <n v="-2059703.66"/>
    <n v="-2059703.66"/>
  </r>
  <r>
    <x v="1"/>
    <s v="Cuenta de proveedor"/>
    <s v="02600738716"/>
    <s v="GUSTAVO HUMBERTO RICHIEZ VALDEZ"/>
    <m/>
    <s v="NCR0001615"/>
    <d v="2020-08-04T00:00:00"/>
    <s v="CONTR.2643-8*"/>
    <s v="ERROR EN OBJETAL"/>
    <n v="2059703.66"/>
    <n v="2059703.66"/>
  </r>
  <r>
    <x v="0"/>
    <s v="Cuenta de proveedor"/>
    <s v="102324298"/>
    <s v="SISTEMAS Y TECNOLOGIA, SRL"/>
    <s v="Cheque"/>
    <s v="NCR0001625"/>
    <d v="2020-08-06T00:00:00"/>
    <s v="B-1500000237-NULA"/>
    <s v="ADQUISICION DE MOBILIARIO ESCOLAR PARA 1,000 AULAS"/>
    <n v="335440.96000000002"/>
    <n v="67088.19"/>
  </r>
  <r>
    <x v="2"/>
    <s v="Cuenta de proveedor"/>
    <s v="101001577"/>
    <s v="COMPAÑIA DOMINICANA DE TELEFONOS, S.A (CODETEL)"/>
    <m/>
    <s v="PAG00335580"/>
    <d v="2020-08-06T00:00:00"/>
    <m/>
    <s v="OFICIO DGA #0648-20"/>
    <n v="27800281.879999999"/>
    <n v="14746.2"/>
  </r>
  <r>
    <x v="1"/>
    <s v="Cuenta de proveedor"/>
    <s v="05400961958"/>
    <s v="LENIN HERRERA PICHARDO"/>
    <s v="Libramiento"/>
    <s v="CXP00100284"/>
    <d v="2020-08-06T00:00:00"/>
    <s v="CONTR.0743/00188"/>
    <s v="CUBICACION N°4 ADICIONAL"/>
    <n v="-2611378.38"/>
    <n v="-2611378.38"/>
  </r>
  <r>
    <x v="2"/>
    <s v="Cuenta de proveedor"/>
    <s v="130511012"/>
    <s v="TECSAT S. R. L."/>
    <s v="Libramiento"/>
    <s v="CXP00100433"/>
    <d v="2020-08-10T00:00:00"/>
    <s v="B1500000117"/>
    <s v="SERVICIO TRANSMISION 8 AÑOS MEMORIA REV EDUCATIVA"/>
    <n v="-247800"/>
    <n v="-225960"/>
  </r>
  <r>
    <x v="1"/>
    <s v="Cuenta de proveedor"/>
    <s v="04900574270"/>
    <s v="ROSANNA MARGARITA CORTORREAL NEGRIN"/>
    <s v="Libramiento"/>
    <s v="CXP00100473"/>
    <d v="2020-08-12T00:00:00"/>
    <s v="CONTR.1042-7"/>
    <s v="CUBICACION N°7"/>
    <n v="-720112.85"/>
    <n v="-720112.85"/>
  </r>
  <r>
    <x v="0"/>
    <s v="Cuenta de proveedor"/>
    <s v="123005644"/>
    <s v="VALENCIA SOSA Y ASOCIADOS SRL"/>
    <m/>
    <s v="MIED-143615"/>
    <d v="2020-08-17T00:00:00"/>
    <s v="CONTR.00165"/>
    <s v="20% AVANCE."/>
    <n v="-7584563.6399999997"/>
    <n v="-7584563.6399999997"/>
  </r>
  <r>
    <x v="1"/>
    <s v="Cuenta de proveedor"/>
    <s v="00200733996"/>
    <s v="MARILU FIGUEROA MEDINA"/>
    <m/>
    <s v="CXP00100545"/>
    <d v="2020-08-17T00:00:00"/>
    <s v="CONTR.0155-6"/>
    <s v="CUBICACION #6"/>
    <n v="-373800"/>
    <n v="-299040"/>
  </r>
  <r>
    <x v="1"/>
    <s v="Cuenta de proveedor"/>
    <s v="401515679"/>
    <s v="GRAN LOGIA DE LA REPUBLICA DOMINICANA"/>
    <s v="Libramiento"/>
    <s v="CXP00101324"/>
    <d v="2020-08-17T00:00:00"/>
    <s v="NCF:B1500000028"/>
    <s v="ALQUILER LOCAL, DE 17 DE JULIO AL 17 DE AGOSTO 20"/>
    <n v="-215144.61"/>
    <n v="-215144.61"/>
  </r>
  <r>
    <x v="1"/>
    <s v="Cuenta de proveedor"/>
    <s v="401515679"/>
    <s v="GRAN LOGIA DE LA REPUBLICA DOMINICANA"/>
    <s v="Libramiento"/>
    <s v="CXP00101336"/>
    <d v="2020-08-17T00:00:00"/>
    <s v="NCF:B1500000028."/>
    <s v="ALQUILER LOCAL, DE 17 DE JULIO AL 17 DE AGOSTO 20"/>
    <n v="-107572.3"/>
    <n v="-107572.3"/>
  </r>
  <r>
    <x v="1"/>
    <s v="Cuenta de proveedor"/>
    <s v="401515679"/>
    <s v="GRAN LOGIA DE LA REPUBLICA DOMINICANA"/>
    <s v="Libramiento"/>
    <s v="NCR0001675"/>
    <d v="2020-08-17T00:00:00"/>
    <s v="NCF:B1500000028-NULA"/>
    <s v="ANULADA POR ERROR EN MONTO"/>
    <n v="215144.61"/>
    <n v="215144.61"/>
  </r>
  <r>
    <x v="1"/>
    <s v="Cuenta de proveedor"/>
    <s v="401515679"/>
    <s v="GRAN LOGIA DE LA REPUBLICA DOMINICANA"/>
    <s v="Libramiento"/>
    <s v="NCR0001689"/>
    <d v="2020-08-17T00:00:00"/>
    <s v="NCF:B1500000028.-NUL"/>
    <s v="ANULADA POR VENCIMIENTO DE NCF"/>
    <n v="107572.3"/>
    <n v="107572.3"/>
  </r>
  <r>
    <x v="2"/>
    <s v="Cuenta de proveedor"/>
    <s v="401007339"/>
    <s v="MINISTERIO DE EDUCACION"/>
    <m/>
    <s v="PI021879"/>
    <d v="2020-08-27T00:00:00"/>
    <s v="OFIC.#OGI-081/2020"/>
    <s v="VIATICOS A LAS EVALUACIONES DE LOS TERRENOS QUE SON OBJETOS"/>
    <n v="-15900"/>
    <n v="-15900"/>
  </r>
  <r>
    <x v="1"/>
    <s v="Cuenta de proveedor"/>
    <s v="430102921"/>
    <s v=" PROYECTO INTEGRAL COMUNITARIO, INC."/>
    <m/>
    <s v="CXP00101338"/>
    <d v="2020-08-31T00:00:00"/>
    <s v="B1500000028"/>
    <s v="PAGO ALQUILER CORRESP. AL MES DE AGOSTO/2020"/>
    <n v="-59000"/>
    <n v="-59000"/>
  </r>
  <r>
    <x v="2"/>
    <s v="Cuenta de proveedor"/>
    <s v="423002565"/>
    <s v="AYUNTAMIENTO SANTO DOMINGO ESTE"/>
    <s v="Cheque"/>
    <s v="CXP00106718"/>
    <d v="2020-09-06T00:00:00"/>
    <s v="B1500003162"/>
    <s v="SERVICIO DE ASEO URBANO A LOS CENTROS EDUCAT. MES SEPTIEM/20"/>
    <n v="-934350"/>
    <n v="-934350"/>
  </r>
  <r>
    <x v="1"/>
    <s v="Cuenta de proveedor"/>
    <s v="00109369710"/>
    <s v="MEDARDO SOLIS SANCHEZ"/>
    <m/>
    <s v="CXP00100706"/>
    <d v="2020-09-09T00:00:00"/>
    <s v="CONTR. 1861-1"/>
    <s v="10% PAGO FINAL COMPRA TERRENO"/>
    <n v="-229289.60000000001"/>
    <n v="-229289.60000000001"/>
  </r>
  <r>
    <x v="1"/>
    <s v="Cuenta de proveedor"/>
    <s v="00109369710"/>
    <s v="MEDARDO SOLIS SANCHEZ"/>
    <m/>
    <s v="NCR0001892"/>
    <d v="2020-09-09T00:00:00"/>
    <s v="CONTR. 1861-1NULA"/>
    <s v="ERROR EN EL MONTO"/>
    <n v="229289.60000000001"/>
    <n v="229289.60000000001"/>
  </r>
  <r>
    <x v="1"/>
    <s v="Cuenta de proveedor"/>
    <s v="401515679"/>
    <s v="GRAN LOGIA DE LA REPUBLICA DOMINICANA"/>
    <s v="Libramiento"/>
    <s v="CXP00101339"/>
    <d v="2020-09-17T00:00:00"/>
    <s v="NCF:B1500000029"/>
    <s v="ALQUILER LOCAL, DE 17 DE AGOSTO AL 17 DE SEPT. 20"/>
    <n v="-107572.3"/>
    <n v="-107572.3"/>
  </r>
  <r>
    <x v="1"/>
    <s v="Cuenta de proveedor"/>
    <s v="401515679"/>
    <s v="GRAN LOGIA DE LA REPUBLICA DOMINICANA"/>
    <s v="Libramiento"/>
    <s v="NCR0001690"/>
    <d v="2020-09-17T00:00:00"/>
    <s v="NCF:B1500000029-NULA"/>
    <s v="ANULADA POR VENCIMIENTO DE NCF"/>
    <n v="107572.3"/>
    <n v="107572.3"/>
  </r>
  <r>
    <x v="1"/>
    <s v="Cuenta de proveedor"/>
    <s v="04800860936"/>
    <s v="AMELIA YIRALY PEREZ CAMARENA"/>
    <m/>
    <s v="CXP00100866"/>
    <d v="2020-09-18T00:00:00"/>
    <s v="CONTR.0133-4"/>
    <s v="CUBICACION #4"/>
    <n v="-3887017.5"/>
    <n v="-3109614"/>
  </r>
  <r>
    <x v="1"/>
    <s v="Cuenta de proveedor"/>
    <s v="09300152296"/>
    <s v="LUIS ALBERTO  CONCEPCION"/>
    <m/>
    <s v="CXP00100934"/>
    <d v="2020-09-21T00:00:00"/>
    <s v="CONTR. 0475-40"/>
    <s v="ALQ. CORRESP. ABRIL, MAYO Y JUNIO 2020"/>
    <n v="-77453.429999999993"/>
    <n v="-77453.429999999993"/>
  </r>
  <r>
    <x v="1"/>
    <s v="Cuenta de proveedor"/>
    <s v="09300152296"/>
    <s v="LUIS ALBERTO  CONCEPCION"/>
    <m/>
    <s v="NCR0001656"/>
    <d v="2020-09-21T00:00:00"/>
    <s v="CONTR. 0475-40-NULO"/>
    <s v="DIFERERNCIA EN MONTO"/>
    <n v="77453.429999999993"/>
    <n v="77453.429999999993"/>
  </r>
  <r>
    <x v="1"/>
    <s v="Cuenta de proveedor"/>
    <s v="02600052050"/>
    <s v="LUIS ARISTIDES GUZMAN AVILA"/>
    <m/>
    <s v="CXP00100963"/>
    <d v="2020-09-23T00:00:00"/>
    <s v="CONTR-1519-18"/>
    <s v="ALQ. CORRESP. ABRIL, MAYO Y JUNIO 2020"/>
    <n v="-53100"/>
    <n v="-53100"/>
  </r>
  <r>
    <x v="2"/>
    <s v="Cuenta de proveedor"/>
    <s v="101001577"/>
    <s v="COMPAÑIA DOMINICANA DE TELEFONOS, S.A (CODETEL)"/>
    <m/>
    <s v="CXP00101305"/>
    <d v="2020-09-28T00:00:00"/>
    <s v="B150077736"/>
    <s v="SERVICIOS QUE ESTAN FUERA DE SUMARIA, MES DE SEPTIEMBRE/2020"/>
    <n v="-1566407.63"/>
    <n v="-1566407.63"/>
  </r>
  <r>
    <x v="1"/>
    <s v="Cuenta de proveedor"/>
    <s v="131456448"/>
    <s v="GRUPO KAIZEN, SRL"/>
    <m/>
    <s v="CXP00102599"/>
    <d v="2020-10-16T00:00:00"/>
    <s v="B1500000151"/>
    <s v="SERVICIOS DE ALQUILER DE DOS (2) CARPAS"/>
    <n v="-177000"/>
    <n v="-177000"/>
  </r>
  <r>
    <x v="1"/>
    <s v="Cuenta de proveedor"/>
    <s v="01800141598"/>
    <s v="ANDRYS WARNAN CASTILLO ENCARNACION"/>
    <m/>
    <s v="PI021956"/>
    <d v="2020-10-19T00:00:00"/>
    <s v="DGGF.#277, CONTR.623"/>
    <m/>
    <n v="-216641.48"/>
    <n v="-216641.48"/>
  </r>
  <r>
    <x v="1"/>
    <s v="Cuenta de proveedor"/>
    <s v="131039421"/>
    <s v="HERNANDEZ PEGUERO &amp; ASOCIADOS, SRL"/>
    <m/>
    <s v="CXP00101380"/>
    <d v="2020-10-22T00:00:00"/>
    <s v="B1500000166"/>
    <s v="ALQUILER CORRESP. MES DE OCTUBRE 2020"/>
    <n v="-620817"/>
    <n v="-620817"/>
  </r>
  <r>
    <x v="1"/>
    <s v="Cuenta de proveedor"/>
    <s v="131039421"/>
    <s v="HERNANDEZ PEGUERO &amp; ASOCIADOS, SRL"/>
    <m/>
    <s v="NCR0001678"/>
    <d v="2020-10-22T00:00:00"/>
    <s v="B1500000166-NULA"/>
    <s v="ANULADA POR ERROR EN FECHA"/>
    <n v="620817"/>
    <n v="620817"/>
  </r>
  <r>
    <x v="2"/>
    <s v="Cuenta de proveedor"/>
    <s v="405051711"/>
    <s v="CORAAPPLATA"/>
    <m/>
    <s v="CXP00101587"/>
    <d v="2020-10-28T00:00:00"/>
    <s v="DGA-826-2020"/>
    <s v="SERVICIO DE AGUA POTABLE OCTUBRE/2020"/>
    <n v="390967"/>
    <n v="390967"/>
  </r>
  <r>
    <x v="1"/>
    <s v="Cuenta de proveedor"/>
    <s v="00106596620"/>
    <s v="FRANCISCO BARTOLO ZAPATA CASTRO."/>
    <s v="Libramiento"/>
    <s v="CXP00101713"/>
    <d v="2020-10-29T00:00:00"/>
    <s v="CONTR. 0016-62"/>
    <s v="ALQUILER LOCAL, CORRESP. AL MES DE JULIO/2020."/>
    <n v="-47200"/>
    <n v="-47200"/>
  </r>
  <r>
    <x v="1"/>
    <s v="Cuenta de proveedor"/>
    <s v="09300152296"/>
    <s v="LUIS ALBERTO  CONCEPCION"/>
    <m/>
    <s v="CXP00101864"/>
    <d v="2020-11-02T00:00:00"/>
    <s v="CONTR. 0475-41"/>
    <s v="ALQUILER, JULIO,AGOSTO Y SEPTIEMBRE 2020"/>
    <n v="-77453.429999999993"/>
    <n v="-77453.429999999993"/>
  </r>
  <r>
    <x v="1"/>
    <s v="Cuenta de proveedor"/>
    <s v="09300152296"/>
    <s v="LUIS ALBERTO  CONCEPCION"/>
    <m/>
    <s v="NCR0001686"/>
    <d v="2020-11-02T00:00:00"/>
    <s v="CONTR.0475-41-NULA"/>
    <s v="ANULADA POR ERROR EN MONTO"/>
    <n v="77453.429999999993"/>
    <n v="77453.429999999993"/>
  </r>
  <r>
    <x v="2"/>
    <s v="Cuenta de proveedor"/>
    <s v="401007339"/>
    <s v="MINISTERIO DE EDUCACION"/>
    <m/>
    <s v="PI022182"/>
    <d v="2020-11-04T00:00:00"/>
    <s v="OFIC-137/20"/>
    <s v="VIATICOS POR VIAJES A SAMANA AL DIR. DE RELACIONES INTEIRNST"/>
    <n v="-4150"/>
    <n v="-4150"/>
  </r>
  <r>
    <x v="0"/>
    <s v="Cuenta de proveedor"/>
    <s v="130833362"/>
    <s v="APLEX SECURITY, S.R.L"/>
    <m/>
    <s v="CXP00108453"/>
    <d v="2020-11-06T00:00:00"/>
    <s v="B1500000244"/>
    <s v="ADQUISICIÓN EQUIPOS Y DISPOSITIVOS  (MONITOR)"/>
    <n v="-5148479.4800000004"/>
    <n v="-1029695.9"/>
  </r>
  <r>
    <x v="0"/>
    <s v="Cuenta de proveedor"/>
    <s v="130833362"/>
    <s v="APLEX SECURITY, S.R.L"/>
    <m/>
    <s v="MIED-170784"/>
    <d v="2020-11-06T00:00:00"/>
    <s v="B1500000244"/>
    <m/>
    <n v="1029695.9"/>
    <n v="1029695.9"/>
  </r>
  <r>
    <x v="0"/>
    <s v="Cuenta de proveedor"/>
    <s v="130833362"/>
    <s v="APLEX SECURITY, S.R.L"/>
    <m/>
    <s v="CXP00104301"/>
    <d v="2020-11-11T00:00:00"/>
    <s v="B.1500000245"/>
    <s v="ADQUISICION DE EQUPOS Y DISPOSITIVOS"/>
    <n v="-1167696.3799999999"/>
    <n v="-233539.28"/>
  </r>
  <r>
    <x v="0"/>
    <s v="Cuenta de proveedor"/>
    <s v="130833362"/>
    <s v="APLEX SECURITY, S.R.L"/>
    <m/>
    <s v="MIED-170476"/>
    <d v="2020-11-11T00:00:00"/>
    <s v="B.1500000245"/>
    <m/>
    <n v="233539.28"/>
    <n v="233539.28"/>
  </r>
  <r>
    <x v="1"/>
    <s v="Cuenta de proveedor"/>
    <s v="00104796339"/>
    <s v="MAXIMILIANO MARTE LOPEZ/ ROSA MATOS"/>
    <m/>
    <s v="CXP00102171"/>
    <d v="2020-11-13T00:00:00"/>
    <s v="CONTR. 1747-20"/>
    <s v="ALQUILER LOCAL, OCTUBRE/NOVIEMBRE 2020"/>
    <n v="-47200"/>
    <n v="-47200"/>
  </r>
  <r>
    <x v="1"/>
    <s v="Cuenta de proveedor"/>
    <s v="00104796339"/>
    <s v="MAXIMILIANO MARTE LOPEZ/ ROSA MATOS"/>
    <m/>
    <s v="NCR0001781"/>
    <d v="2020-11-13T00:00:00"/>
    <s v="CONTR. 1747-20-NULO"/>
    <s v="ERROR EN MESES FACTURADOS"/>
    <n v="47200"/>
    <n v="47200"/>
  </r>
  <r>
    <x v="1"/>
    <s v="Cuenta de proveedor"/>
    <s v="00500230529"/>
    <s v="TEODORO MUÑOZ PAULA"/>
    <m/>
    <s v="CXP00102125"/>
    <d v="2020-11-13T00:00:00"/>
    <s v="CONTR. 0158-45"/>
    <s v="ALQUILER, CORRESP. A LOS MESES DE OCT. Y NOV./2020"/>
    <n v="-14342.85"/>
    <n v="-14342.85"/>
  </r>
  <r>
    <x v="2"/>
    <s v="Cuenta de proveedor"/>
    <s v="131473492"/>
    <s v="Primerce Investments,SRL"/>
    <m/>
    <s v="NCR0001734"/>
    <d v="2020-11-18T00:00:00"/>
    <s v="CONTR. # 138-NULO"/>
    <s v="PARACORREGIR FACTURA"/>
    <n v="607526.76"/>
    <n v="607526.76"/>
  </r>
  <r>
    <x v="2"/>
    <s v="Cuenta de proveedor"/>
    <s v="401007339"/>
    <s v="MINISTERIO DE EDUCACION"/>
    <m/>
    <s v="PI022223"/>
    <d v="2020-11-25T00:00:00"/>
    <s v="OFIC.#DFC-0302/2020"/>
    <s v="VIATICOS INVENTARIO DE ACTIVOS FIJOS REGIONALES EDUCATIVAS D"/>
    <n v="-167400"/>
    <n v="-167400"/>
  </r>
  <r>
    <x v="2"/>
    <s v="Cuenta de proveedor"/>
    <s v="401007339"/>
    <s v="MINISTERIO DE EDUCACION"/>
    <m/>
    <s v="PI022242"/>
    <d v="2020-11-27T00:00:00"/>
    <s v="DPC-0245-2020"/>
    <s v="SOLICITUD RECURSOS ECONOMICOS"/>
    <n v="-343814.03"/>
    <n v="-343814.03"/>
  </r>
  <r>
    <x v="1"/>
    <s v="Cuenta de proveedor"/>
    <s v="00500018213"/>
    <s v="ELENA FLORIMON GALAN"/>
    <m/>
    <s v="CXP00102504"/>
    <d v="2020-12-02T00:00:00"/>
    <s v="CONTR.1017-48"/>
    <s v="ALQUILER LOCAL, MES DE DICIEMBRE 2020."/>
    <n v="-7080"/>
    <n v="-7080"/>
  </r>
  <r>
    <x v="1"/>
    <s v="Cuenta de proveedor"/>
    <s v="00500230529"/>
    <s v="TEODORO MUÑOZ PAULA"/>
    <m/>
    <s v="CXP00102557"/>
    <d v="2020-12-03T00:00:00"/>
    <s v="CONTR. 0158-46"/>
    <s v="aLQUILER, CORRESP. AL MES DE DICIEMBRE/2020."/>
    <n v="-7171.43"/>
    <n v="-7171.43"/>
  </r>
  <r>
    <x v="0"/>
    <s v="Cuenta de proveedor"/>
    <s v="101013761"/>
    <s v="DISTRIBUIDORA ESCOLAR S.A. (DISESA)"/>
    <s v="Cheque"/>
    <s v="CXP00103065"/>
    <d v="2020-12-10T00:00:00"/>
    <s v="B1500000438"/>
    <s v="ADQUISICION  DE MOBILIARIO ESCOLAR"/>
    <n v="-2987239.86"/>
    <n v="-2987239.86"/>
  </r>
  <r>
    <x v="2"/>
    <s v="Cuenta de proveedor"/>
    <s v="401007339"/>
    <s v="MINISTERIO DE EDUCACION"/>
    <m/>
    <s v="PI022286"/>
    <d v="2020-12-18T00:00:00"/>
    <s v="DT-NO. 588-2020"/>
    <s v="REPOSICION FONDO ESPECIAL PARA VIATICOS"/>
    <n v="-45500"/>
    <n v="-45500"/>
  </r>
  <r>
    <x v="0"/>
    <s v="Cuenta de proveedor"/>
    <s v="401007401"/>
    <s v="MINISTERIO DE OBRAS PUBLICAS Y COMUNICACIONES MOPC"/>
    <m/>
    <s v="PI022316"/>
    <d v="2020-12-29T00:00:00"/>
    <s v="DGGF-278,CONTR-490"/>
    <m/>
    <n v="272782.02"/>
    <n v="272782.02"/>
  </r>
  <r>
    <x v="1"/>
    <s v="Cuenta de proveedor"/>
    <s v="401007401"/>
    <s v="MINISTERIO DE OBRAS PUBLICAS Y COMUNICACIONES MOPC"/>
    <m/>
    <s v="PI022316"/>
    <d v="2020-12-29T00:00:00"/>
    <s v="DGGF-278,CONTR-490"/>
    <m/>
    <n v="-272782.02"/>
    <n v="-272782.02"/>
  </r>
  <r>
    <x v="2"/>
    <s v="Cuenta de proveedor"/>
    <s v="101820217"/>
    <s v="EMPRESA DISTRIBUIDORA DE ELECTRICIDAD DEL ESTE, S. A"/>
    <s v="Cheque"/>
    <s v="ED00012567"/>
    <d v="2021-01-01T00:00:00"/>
    <s v="L-223"/>
    <s v="PAGO ENERGIA NO CORTABLE ENERO 2021 EDEESTE"/>
    <n v="-19032829.579999998"/>
    <n v="-1234624.1599999999"/>
  </r>
  <r>
    <x v="2"/>
    <s v="Cuenta de proveedor"/>
    <s v="130432899"/>
    <s v="MR NETWORKING SRL"/>
    <s v="Cheque"/>
    <s v="CXP00104679"/>
    <d v="2021-02-01T00:00:00"/>
    <s v="B1500000102"/>
    <s v="SERVICIO DE INTERNET"/>
    <n v="-26886.99"/>
    <n v="-26886.99"/>
  </r>
  <r>
    <x v="1"/>
    <s v="Cuenta de proveedor"/>
    <s v="425000444"/>
    <s v="CLUB DE LEONES STO DGO SABANA PERDIDA  EL MILLONCITO"/>
    <s v="Cheque"/>
    <s v="CXP00107290"/>
    <d v="2021-02-10T00:00:00"/>
    <s v="B1500000014"/>
    <s v="ALQUILER LOCAL, MES DE ABRIL, MAYO, Y JUNIO. 2021"/>
    <n v="-159300"/>
    <n v="-159300"/>
  </r>
  <r>
    <x v="1"/>
    <s v="Cuenta de proveedor"/>
    <s v="425000444"/>
    <s v="CLUB DE LEONES STO DGO SABANA PERDIDA  EL MILLONCITO"/>
    <s v="Cheque"/>
    <s v="NCR0001923"/>
    <d v="2021-02-10T00:00:00"/>
    <s v="B1500000014-NULA"/>
    <s v="ANULADA POR ERROR"/>
    <n v="159300"/>
    <n v="159300"/>
  </r>
  <r>
    <x v="2"/>
    <s v="Cuenta de proveedor"/>
    <s v="40228670416"/>
    <s v="SAMANTA RAMONA SUAREZ HERNANDEZ"/>
    <m/>
    <s v="PI022424"/>
    <d v="2021-02-24T00:00:00"/>
    <s v="OFIC-06/21"/>
    <m/>
    <n v="-8000"/>
    <n v="-8000"/>
  </r>
  <r>
    <x v="2"/>
    <s v="Cuenta de proveedor"/>
    <s v="101820217"/>
    <s v="EMPRESA DISTRIBUIDORA DE ELECTRICIDAD DEL ESTE, S. A"/>
    <s v="Cheque"/>
    <s v="ED00012571"/>
    <d v="2021-02-28T00:00:00"/>
    <s v="L-311-312"/>
    <s v="PAGO ENERGIA NO CORTABLE FEBRERO 2021 EDEESTE"/>
    <n v="-17346856.190000001"/>
    <n v="-1218507"/>
  </r>
  <r>
    <x v="2"/>
    <s v="Cuenta de proveedor"/>
    <s v="00102210366"/>
    <s v="LETICIA ANTONIA NOLASCO TEJEDA"/>
    <m/>
    <s v="ED00012177"/>
    <d v="2021-03-01T00:00:00"/>
    <m/>
    <s v="PARA ANULAR ASIENTOS NO ANULADOS EN SU MOMENTO"/>
    <n v="1658202.47"/>
    <n v="759159.32"/>
  </r>
  <r>
    <x v="2"/>
    <s v="Cuenta de proveedor"/>
    <s v="00115653560"/>
    <s v="ARGELI REYNOSO PEÑA"/>
    <m/>
    <s v="ED00012068"/>
    <d v="2021-03-01T00:00:00"/>
    <m/>
    <s v="PARA ANULAR FACTURAS POR GASTOS NO EJECUTADOS"/>
    <n v="396952"/>
    <n v="60552"/>
  </r>
  <r>
    <x v="2"/>
    <s v="Cuenta de proveedor"/>
    <s v="00500222641"/>
    <s v="NARCISA CASTA?O CARABALLO"/>
    <s v="Cheque"/>
    <s v="ED00012218"/>
    <d v="2021-03-01T00:00:00"/>
    <m/>
    <s v="PARA ANULAR ASIENTOS ACTIVIDADES NO REALIZADAS"/>
    <n v="16648632.560000001"/>
    <n v="16648632.560000001"/>
  </r>
  <r>
    <x v="2"/>
    <s v="Cuenta de proveedor"/>
    <s v="02301202814"/>
    <s v="ORADIA YAHANDRY JAVIER"/>
    <m/>
    <s v="ED00010583"/>
    <d v="2021-03-01T00:00:00"/>
    <m/>
    <s v="PARA ANULAR FACT. DE VIATICOS POR GASTOS NO EJECUTADO"/>
    <n v="27000"/>
    <n v="27000"/>
  </r>
  <r>
    <x v="2"/>
    <s v="Cuenta de proveedor"/>
    <s v="40220151837"/>
    <s v="LUZ ESPERANZA REINOSO LOPEZ"/>
    <m/>
    <s v="ED00012210"/>
    <d v="2021-03-01T00:00:00"/>
    <m/>
    <s v="PARA ANULAR ASIENTOS ACTIVIDADES NO REALIZADAS"/>
    <n v="3238568.9"/>
    <n v="3238568.9"/>
  </r>
  <r>
    <x v="2"/>
    <s v="Cuenta de proveedor"/>
    <s v="40220879965"/>
    <s v="HILARIA LAURENCIO GIRON"/>
    <m/>
    <s v="ED00012207"/>
    <d v="2021-03-01T00:00:00"/>
    <m/>
    <s v="PARA ANULAR ASIENTOS ACTIVIDADES NO REALIZADAS"/>
    <n v="6023131.9199999999"/>
    <n v="5688513.4800000004"/>
  </r>
  <r>
    <x v="0"/>
    <s v="Cuenta de proveedor"/>
    <s v="101618787"/>
    <s v="ALTICE DOMINICANA, S. A."/>
    <m/>
    <s v="CXP00104777"/>
    <d v="2021-03-05T00:00:00"/>
    <s v="B1500025531"/>
    <s v="SERV. INTERNET BANDA ANCHA MES FEBRERO 2021 OF. DGA 476-2021"/>
    <n v="-2575693.4"/>
    <n v="-2575693.4"/>
  </r>
  <r>
    <x v="0"/>
    <s v="Cuenta de proveedor"/>
    <s v="101618787"/>
    <s v="ALTICE DOMINICANA, S. A."/>
    <m/>
    <s v="CXP00105310"/>
    <d v="2021-03-05T00:00:00"/>
    <s v="B1500025557"/>
    <s v="SERVICIO BANDA ANCHA"/>
    <n v="-3274571.73"/>
    <n v="-3274571.73"/>
  </r>
  <r>
    <x v="2"/>
    <s v="Cuenta de proveedor"/>
    <s v="401007339"/>
    <s v="MINISTERIO DE EDUCACION"/>
    <m/>
    <s v="CXP00103516"/>
    <d v="2021-03-10T00:00:00"/>
    <s v="OFIC-011/21"/>
    <s v="PAGOS DE VIATICOS A LA DIRECCION DE SEGURIDAD"/>
    <n v="-105000"/>
    <n v="-105000"/>
  </r>
  <r>
    <x v="1"/>
    <s v="Cuenta de proveedor"/>
    <s v="00106974629"/>
    <s v="KENIA ROSA PERALTA TORRES"/>
    <m/>
    <s v="CXP00103791"/>
    <d v="2021-03-16T00:00:00"/>
    <s v="B1500000002"/>
    <s v="PAGO POR ACTOS DE LICITACION"/>
    <n v="-118000"/>
    <n v="-118000"/>
  </r>
  <r>
    <x v="1"/>
    <s v="Cuenta de proveedor"/>
    <s v="00104796339"/>
    <s v="MAXIMILIANO MARTE LOPEZ/ ROSA MATOS"/>
    <m/>
    <s v="CXP00103614"/>
    <d v="2021-03-18T00:00:00"/>
    <s v="CONTR. 1747-20."/>
    <s v="ALQUILER MES OCTUBRE 2020"/>
    <n v="-23600"/>
    <n v="-23600"/>
  </r>
  <r>
    <x v="2"/>
    <s v="Cuenta de proveedor"/>
    <s v="00104570908"/>
    <s v="ANGELA ALTAGRACIA FONTANILLAS BUENO"/>
    <m/>
    <s v="CXP00103692"/>
    <d v="2021-03-24T00:00:00"/>
    <s v="B1500000095"/>
    <s v="SOLICITUD PAGO ACTO DE COMPROBACION"/>
    <n v="-50000"/>
    <n v="-50000"/>
  </r>
  <r>
    <x v="2"/>
    <s v="Cuenta de proveedor"/>
    <s v="00104570908"/>
    <s v="ANGELA ALTAGRACIA FONTANILLAS BUENO"/>
    <m/>
    <s v="CXP00103693"/>
    <d v="2021-03-24T00:00:00"/>
    <s v=" B1500000095"/>
    <s v="SOLICITUD PAGO ACTO DE COMPROBACION"/>
    <n v="-59000"/>
    <n v="-59000"/>
  </r>
  <r>
    <x v="2"/>
    <s v="Cuenta de proveedor"/>
    <s v="101820217"/>
    <s v="EMPRESA DISTRIBUIDORA DE ELECTRICIDAD DEL ESTE, S. A"/>
    <s v="Cheque"/>
    <s v="ED00012575"/>
    <d v="2021-03-30T00:00:00"/>
    <s v="L-546-547"/>
    <s v="PAGO ENERGIA NO CORTABLE MARZO 2021 EDEESTE"/>
    <n v="-18362584.440000001"/>
    <n v="-1241194"/>
  </r>
  <r>
    <x v="0"/>
    <s v="Cuenta de proveedor"/>
    <s v="101618787"/>
    <s v="ALTICE DOMINICANA, S. A."/>
    <m/>
    <s v="CXP00104768"/>
    <d v="2021-04-05T00:00:00"/>
    <s v="B1500028561"/>
    <s v="PAGO SERV. DE BANDA ANCHA MES DE MARZO/2021"/>
    <n v="-4411870.1100000003"/>
    <n v="-4411870.1100000003"/>
  </r>
  <r>
    <x v="0"/>
    <s v="Cuenta de proveedor"/>
    <s v="101618787"/>
    <s v="ALTICE DOMINICANA, S. A."/>
    <m/>
    <s v="CXP00104778"/>
    <d v="2021-04-05T00:00:00"/>
    <s v="B1500028544"/>
    <s v="PAGO SERVICIO BANDA ANCHA, MES DE MARZO 2021"/>
    <n v="-2554964.56"/>
    <n v="-2554964.56"/>
  </r>
  <r>
    <x v="0"/>
    <s v="Cuenta de proveedor"/>
    <s v="101618787"/>
    <s v="ALTICE DOMINICANA, S. A."/>
    <m/>
    <s v="CXP00104779"/>
    <d v="2021-04-05T00:00:00"/>
    <s v="B1500028570"/>
    <s v="PAGO SERVICIO BANDA ANCHA, MES DE MARZO 2021"/>
    <n v="-3351934.99"/>
    <n v="-3351934.99"/>
  </r>
  <r>
    <x v="0"/>
    <s v="Cuenta de proveedor"/>
    <s v="101618787"/>
    <s v="ALTICE DOMINICANA, S. A."/>
    <m/>
    <s v="CXP00105314"/>
    <d v="2021-04-05T00:00:00"/>
    <s v=" B1500028570"/>
    <s v="PAGO SERVICIO BANDA ANCHA"/>
    <n v="-3351934.99"/>
    <n v="-3351934.99"/>
  </r>
  <r>
    <x v="0"/>
    <s v="Cuenta de proveedor"/>
    <s v="101618787"/>
    <s v="ALTICE DOMINICANA, S. A."/>
    <m/>
    <s v="CXP00105319"/>
    <d v="2021-04-05T00:00:00"/>
    <s v="B1500028582."/>
    <s v="SERVICIO BANDA ANCHA"/>
    <n v="-1832746.51"/>
    <n v="-1832746.51"/>
  </r>
  <r>
    <x v="0"/>
    <s v="Cuenta de proveedor"/>
    <s v="101618787"/>
    <s v="ALTICE DOMINICANA, S. A."/>
    <m/>
    <s v="CXP00105320"/>
    <d v="2021-04-05T00:00:00"/>
    <s v="B1500028582"/>
    <s v="SERVICIOS DE BANDA ANCHA"/>
    <n v="-1832746.51"/>
    <n v="-1832746.51"/>
  </r>
  <r>
    <x v="0"/>
    <s v="Cuenta de proveedor"/>
    <s v="101618787"/>
    <s v="ALTICE DOMINICANA, S. A."/>
    <m/>
    <s v="CXP00105321"/>
    <d v="2021-04-05T00:00:00"/>
    <s v="  B1500028582"/>
    <s v="SERVICIOS DE BANDA ANCHA"/>
    <n v="-2162640.88"/>
    <n v="-2162640.88"/>
  </r>
  <r>
    <x v="0"/>
    <s v="Cuenta de proveedor"/>
    <s v="101013761"/>
    <s v="DISTRIBUIDORA ESCOLAR S.A. (DISESA)"/>
    <s v="Cheque"/>
    <s v="PAG00343880"/>
    <d v="2021-04-12T00:00:00"/>
    <m/>
    <s v="B1500000438"/>
    <n v="2860661.9"/>
    <n v="2860661.9"/>
  </r>
  <r>
    <x v="0"/>
    <s v="Cuenta de proveedor"/>
    <s v="101007011"/>
    <s v="CENTRO GALAXIA SRL"/>
    <m/>
    <s v="CXP00104225"/>
    <d v="2021-04-15T00:00:00"/>
    <s v="B1500000016"/>
    <s v="PAGO DEDUCIBLE, REPARACIÓN DE VEHÍCULOGRAN CHEROKEE 2011"/>
    <n v="-11200.01"/>
    <n v="-11200.01"/>
  </r>
  <r>
    <x v="2"/>
    <s v="Cuenta de proveedor"/>
    <s v="101820217"/>
    <s v="EMPRESA DISTRIBUIDORA DE ELECTRICIDAD DEL ESTE, S. A"/>
    <s v="Cheque"/>
    <s v="ED00012580"/>
    <d v="2021-04-30T00:00:00"/>
    <s v="L-630-631"/>
    <s v="PAGO ENERGIA NO CORTABLE ABRIL 2021 EDEESTE"/>
    <n v="-17302215.48"/>
    <n v="-1213179.06"/>
  </r>
  <r>
    <x v="1"/>
    <s v="Cuenta de proveedor"/>
    <s v="05600004401"/>
    <s v="JOSE DARIO CORTORREAL SOLIS"/>
    <m/>
    <s v="ED00012456"/>
    <d v="2021-05-03T00:00:00"/>
    <m/>
    <s v="P/LIQUIDAR IMPUESTOS INVERTIDOS POR ERROR"/>
    <n v="7500"/>
    <n v="7500"/>
  </r>
  <r>
    <x v="2"/>
    <s v="Cuenta de proveedor"/>
    <s v="401007339"/>
    <s v="MINISTERIO DE EDUCACION"/>
    <m/>
    <s v="PI022698"/>
    <d v="2021-05-04T00:00:00"/>
    <s v="OFIC.#OSEC-177/2021"/>
    <s v="VIATICOS DE APOYO Y SEGUIM. AL CENTRO EDUC.&quot;COMETA DE ESPERA"/>
    <n v="-23800"/>
    <n v="-23800"/>
  </r>
  <r>
    <x v="0"/>
    <s v="Cuenta de proveedor"/>
    <s v="101618787"/>
    <s v="ALTICE DOMINICANA, S. A."/>
    <m/>
    <s v="CXP00104422"/>
    <d v="2021-05-05T00:00:00"/>
    <s v="B1500029414"/>
    <s v="SERVICIO DE BANDA ANCHA, CORRESP. AL MES DE ABRIL/2021"/>
    <n v="-3510285.82"/>
    <n v="-3510285.82"/>
  </r>
  <r>
    <x v="0"/>
    <s v="Cuenta de proveedor"/>
    <s v="430017922"/>
    <s v="AYUNTAMIENTO MUNICIPAL DE SANTA CRUZ DEL SEIBO"/>
    <m/>
    <s v="CXP00104898"/>
    <d v="2021-05-07T00:00:00"/>
    <s v="B1500000022"/>
    <s v="RECOLECCION DE DESECHOS SOLIDOS"/>
    <n v="-292800"/>
    <n v="-292800"/>
  </r>
  <r>
    <x v="0"/>
    <s v="Cuenta de proveedor"/>
    <s v="430017922"/>
    <s v="AYUNTAMIENTO MUNICIPAL DE SANTA CRUZ DEL SEIBO"/>
    <m/>
    <s v="CXP00104899"/>
    <d v="2021-05-07T00:00:00"/>
    <s v="B1500000023"/>
    <s v="RECOLECCION DE DESECHOS SOLIDOS"/>
    <n v="-439200"/>
    <n v="-439200"/>
  </r>
  <r>
    <x v="0"/>
    <s v="Cuenta de proveedor"/>
    <s v="430017922"/>
    <s v="AYUNTAMIENTO MUNICIPAL DE SANTA CRUZ DEL SEIBO"/>
    <m/>
    <s v="CXP00104900"/>
    <d v="2021-05-07T00:00:00"/>
    <s v="B1500000024"/>
    <s v="RECOLECCION DE DESECHOS SOLIDOS"/>
    <n v="-585600"/>
    <n v="-585600"/>
  </r>
  <r>
    <x v="0"/>
    <s v="Cuenta de proveedor"/>
    <s v="430017922"/>
    <s v="AYUNTAMIENTO MUNICIPAL DE SANTA CRUZ DEL SEIBO"/>
    <m/>
    <s v="CXP00104901"/>
    <d v="2021-05-07T00:00:00"/>
    <s v="B1500000025"/>
    <s v="RECOLECCION DE DESECHOS SOLIDOS"/>
    <n v="-732000"/>
    <n v="-732000"/>
  </r>
  <r>
    <x v="0"/>
    <s v="Cuenta de proveedor"/>
    <s v="430017922"/>
    <s v="AYUNTAMIENTO MUNICIPAL DE SANTA CRUZ DEL SEIBO"/>
    <m/>
    <s v="CXP00104902"/>
    <d v="2021-05-07T00:00:00"/>
    <s v="B1500000026"/>
    <s v="RECOLECCION DE DESECHOS SOLIDOS"/>
    <n v="-878400"/>
    <n v="-878400"/>
  </r>
  <r>
    <x v="0"/>
    <s v="Cuenta de proveedor"/>
    <s v="430017922"/>
    <s v="AYUNTAMIENTO MUNICIPAL DE SANTA CRUZ DEL SEIBO"/>
    <m/>
    <s v="CXP00104904"/>
    <d v="2021-05-07T00:00:00"/>
    <s v="B1500000022"/>
    <s v="RECOLECCION DE DESECHOS SOLIDOS"/>
    <n v="-146000"/>
    <n v="-146000"/>
  </r>
  <r>
    <x v="0"/>
    <s v="Cuenta de proveedor"/>
    <s v="430017922"/>
    <s v="AYUNTAMIENTO MUNICIPAL DE SANTA CRUZ DEL SEIBO"/>
    <m/>
    <s v="CXP00104905"/>
    <d v="2021-05-07T00:00:00"/>
    <s v="B1500000023"/>
    <s v="RECOLECCION DE DESECHOS SOLIDOS"/>
    <n v="-146000"/>
    <n v="-146000"/>
  </r>
  <r>
    <x v="0"/>
    <s v="Cuenta de proveedor"/>
    <s v="430017922"/>
    <s v="AYUNTAMIENTO MUNICIPAL DE SANTA CRUZ DEL SEIBO"/>
    <m/>
    <s v="CXP00104907"/>
    <d v="2021-05-07T00:00:00"/>
    <s v="B1500000024"/>
    <s v="RECOLECCION DE DESECHOS SOLIDOS"/>
    <n v="-146000"/>
    <n v="-146000"/>
  </r>
  <r>
    <x v="0"/>
    <s v="Cuenta de proveedor"/>
    <s v="430017922"/>
    <s v="AYUNTAMIENTO MUNICIPAL DE SANTA CRUZ DEL SEIBO"/>
    <m/>
    <s v="CXP00104909"/>
    <d v="2021-05-07T00:00:00"/>
    <s v="B1500000025"/>
    <s v="RECOLECCION DE DESECHOS SOLIDOS"/>
    <n v="-146000"/>
    <n v="-146000"/>
  </r>
  <r>
    <x v="0"/>
    <s v="Cuenta de proveedor"/>
    <s v="430017922"/>
    <s v="AYUNTAMIENTO MUNICIPAL DE SANTA CRUZ DEL SEIBO"/>
    <m/>
    <s v="CXP00104910"/>
    <d v="2021-05-07T00:00:00"/>
    <s v="B1500000026"/>
    <s v="RECOLECCION DE DESECHOS SOLIDOS"/>
    <n v="-146000"/>
    <n v="-146000"/>
  </r>
  <r>
    <x v="2"/>
    <s v="Cuenta de proveedor"/>
    <s v="401007339"/>
    <s v="MINISTERIO DE EDUCACION"/>
    <m/>
    <s v="PI022709"/>
    <d v="2021-05-10T00:00:00"/>
    <s v="OF.DGEI N°57-2021"/>
    <s v="VIÁTICOS Y TRANSPORTE DE LA DIRECCIÓN GRAL. DE EDUC. INICIAL"/>
    <n v="-66825"/>
    <n v="-66825"/>
  </r>
  <r>
    <x v="1"/>
    <s v="Cuenta de proveedor"/>
    <s v="03102917972"/>
    <s v="SANDRA YVELISSE GRULLON PEREZ"/>
    <m/>
    <s v="NCR0001946"/>
    <d v="2021-05-10T00:00:00"/>
    <s v="CONTR. 3019-1 NULA"/>
    <s v="ERROR EN EL MONTO"/>
    <n v="1600000"/>
    <n v="1600000"/>
  </r>
  <r>
    <x v="2"/>
    <s v="Cuenta de proveedor"/>
    <s v="101820217"/>
    <s v="EMPRESA DISTRIBUIDORA DE ELECTRICIDAD DEL ESTE, S. A"/>
    <s v="Cheque"/>
    <s v="ED00012584"/>
    <d v="2021-05-30T00:00:00"/>
    <s v="L-806-807"/>
    <s v="PAGO ENERGIA NO CORTABLE MAYO 2021 EDEESTE"/>
    <n v="-18455079.91"/>
    <n v="-1381369.6"/>
  </r>
  <r>
    <x v="2"/>
    <s v="Cuenta de proveedor"/>
    <s v="401007339"/>
    <s v="MINISTERIO DE EDUCACION"/>
    <m/>
    <s v="PI022796"/>
    <d v="2021-05-31T00:00:00"/>
    <s v="OFIC.DGEP N°110/2021"/>
    <s v="TRANF. A REG. PARA SEGUIMIENTO AL PROCESO QUE DESARROLLANLOS"/>
    <n v="-314300"/>
    <n v="-314300"/>
  </r>
  <r>
    <x v="2"/>
    <s v="Cuenta de proveedor"/>
    <s v="130432899"/>
    <s v="MR NETWORKING SRL"/>
    <s v="Cheque"/>
    <s v="PI022823"/>
    <d v="2021-06-04T00:00:00"/>
    <s v="B1500000102"/>
    <s v="SERVICIO DE INTERNET"/>
    <n v="-26886.99"/>
    <n v="-26886.99"/>
  </r>
  <r>
    <x v="0"/>
    <s v="Cuenta de proveedor"/>
    <s v="101618787"/>
    <s v="ALTICE DOMINICANA, S. A."/>
    <m/>
    <s v="CXP00105429"/>
    <d v="2021-06-05T00:00:00"/>
    <s v="B1500030358*"/>
    <s v="SERV. INTERNED BANDA ANCHA  MES MAYO 2021 OF. DGA 503-2021*"/>
    <n v="-3696799.71"/>
    <n v="-3696799.71"/>
  </r>
  <r>
    <x v="0"/>
    <s v="Cuenta de proveedor"/>
    <s v="08000036296"/>
    <s v="FRANCISCO ANTONIO FELIZ CARRASCO"/>
    <m/>
    <s v="CXP00105008"/>
    <d v="2021-06-16T00:00:00"/>
    <s v="B1500000165"/>
    <s v="300 HORAS DE PERIFONEO Y DISCO LIGTHTS"/>
    <n v="-635000"/>
    <n v="-635000"/>
  </r>
  <r>
    <x v="0"/>
    <s v="Cuenta de proveedor"/>
    <s v="130659273"/>
    <s v="SOLUCIONES EMPRESARIALES Y DE NEGOCIOS DIAZ MORE, SRL"/>
    <m/>
    <s v="CXP00105965"/>
    <d v="2021-06-18T00:00:00"/>
    <s v="B1500000155"/>
    <s v="MONTAJE DE EVENTOS"/>
    <n v="-54000"/>
    <n v="-54000"/>
  </r>
  <r>
    <x v="2"/>
    <s v="Cuenta de proveedor"/>
    <s v="101001577"/>
    <s v="COMPAÑIA DOMINICANA DE TELEFONOS, S.A (CODETEL)"/>
    <m/>
    <s v="CXP00105367"/>
    <d v="2021-06-28T00:00:00"/>
    <s v="B1500100049"/>
    <s v="SOLICITUD PAGO SERVICIOS TELEFONICOS MES DE JUNIO 2021"/>
    <n v="-12892.79"/>
    <n v="-12892.79"/>
  </r>
  <r>
    <x v="2"/>
    <s v="Cuenta de proveedor"/>
    <s v="101001577"/>
    <s v="COMPAÑIA DOMINICANA DE TELEFONOS, S.A (CODETEL)"/>
    <m/>
    <s v="CXP00105371"/>
    <d v="2021-06-28T00:00:00"/>
    <s v="B1500100049"/>
    <s v="PAGO SERVICIOS TELEFONICOS"/>
    <n v="-14968.79"/>
    <n v="-14968.79"/>
  </r>
  <r>
    <x v="0"/>
    <s v="Cuenta de proveedor"/>
    <s v="101618787"/>
    <s v="ALTICE DOMINICANA, S. A."/>
    <m/>
    <s v="CXP00105305"/>
    <d v="2021-07-05T00:00:00"/>
    <s v="B1500031256"/>
    <s v="SERVICIO BANDA ANCHA"/>
    <n v="-3894189.08"/>
    <n v="-3894189.08"/>
  </r>
  <r>
    <x v="2"/>
    <s v="Cuenta de proveedor"/>
    <s v="131247547"/>
    <s v="E&amp;C MULTISERVICES EIRL."/>
    <m/>
    <s v="CXP00105472"/>
    <d v="2021-07-07T00:00:00"/>
    <s v="B1500000745"/>
    <s v="ADQUISICIÓN DE MATERIALES DE CONSTRUCCIÓN"/>
    <n v="-968957"/>
    <n v="-968957"/>
  </r>
  <r>
    <x v="2"/>
    <s v="Cuenta de proveedor"/>
    <s v="131247547"/>
    <s v="E&amp;C MULTISERVICES EIRL."/>
    <m/>
    <s v="NCR0001868"/>
    <d v="2021-07-07T00:00:00"/>
    <s v="B1500000745-NULO"/>
    <s v="ERROR EN CTA OBJETAL"/>
    <n v="968957"/>
    <n v="968957"/>
  </r>
  <r>
    <x v="1"/>
    <s v="Cuenta de proveedor"/>
    <s v="130997782"/>
    <s v="PROGESCON,  SRL"/>
    <m/>
    <s v="CXP00105288"/>
    <d v="2021-07-08T00:00:00"/>
    <s v="B1500000014"/>
    <s v="ADQUISICION DE MATERIALES DE CONSTRUCCION."/>
    <n v="-614344.80000000005"/>
    <n v="-614344.80000000005"/>
  </r>
  <r>
    <x v="1"/>
    <s v="Cuenta de proveedor"/>
    <s v="130997782"/>
    <s v="PROGESCON,  SRL"/>
    <m/>
    <s v="NCR0001855"/>
    <d v="2021-07-08T00:00:00"/>
    <s v="b1500000014-NULA"/>
    <s v="ERROR EN OBJETALES Y CUENTAS"/>
    <n v="614344.80000000005"/>
    <n v="614344.80000000005"/>
  </r>
  <r>
    <x v="0"/>
    <s v="Cuenta de proveedor"/>
    <s v="130901139"/>
    <s v="INVERSIONES DIEIMER, SRL"/>
    <m/>
    <s v="MIED-143836"/>
    <d v="2021-07-09T00:00:00"/>
    <s v="CONTR.0242-ANTICIPO"/>
    <s v="20% DE AVANCE"/>
    <n v="-962983.84"/>
    <n v="-962983.84"/>
  </r>
  <r>
    <x v="1"/>
    <s v="Cuenta de proveedor"/>
    <s v="131198112"/>
    <s v="RAGA COMERCIAL SRL"/>
    <m/>
    <s v="MIED-143842"/>
    <d v="2021-07-12T00:00:00"/>
    <s v="CONTR.00248"/>
    <s v="20% DE ANTICIPO"/>
    <n v="-952401.6"/>
    <n v="-952401.6"/>
  </r>
  <r>
    <x v="0"/>
    <s v="Cuenta de proveedor"/>
    <s v="101022574"/>
    <s v="INDUSTRIAS UNIDAS MECANICAS, SRL."/>
    <m/>
    <s v="NCR0001940"/>
    <d v="2021-07-13T00:00:00"/>
    <s v="CONTR.00236-NULA"/>
    <s v="POR FALTA DE DOCUMENTACION"/>
    <n v="1079044.56"/>
    <n v="1079044.56"/>
  </r>
  <r>
    <x v="0"/>
    <s v="Cuenta de proveedor"/>
    <s v="101679001"/>
    <s v="INDUSTRIA DE MUEBLES METALICOS, SRL"/>
    <s v="Cheque"/>
    <s v="MIED-143846"/>
    <d v="2021-07-13T00:00:00"/>
    <s v="CONTR.00300"/>
    <s v="20% DE ANTICIPO"/>
    <n v="-967216.74"/>
    <n v="-967216.74"/>
  </r>
  <r>
    <x v="0"/>
    <s v="Cuenta de proveedor"/>
    <s v="131174592"/>
    <s v="RAMA FABRICANTES Y SUPLIDORES, SRL"/>
    <m/>
    <s v="MIED-143844"/>
    <d v="2021-07-13T00:00:00"/>
    <s v="CONTR.00249"/>
    <s v="20% DE ANTICIPO"/>
    <n v="-955800"/>
    <n v="-955800"/>
  </r>
  <r>
    <x v="0"/>
    <s v="Cuenta de proveedor"/>
    <s v="40220704650"/>
    <s v="ANTHONY ENMANUEL ESTRELLA CRUZ"/>
    <m/>
    <s v="NCR0001939"/>
    <d v="2021-07-13T00:00:00"/>
    <s v="CONTR.00239-20-NULA"/>
    <s v="POR FALTA DE DOCUMENTACION"/>
    <n v="978857.2"/>
    <n v="978857.2"/>
  </r>
  <r>
    <x v="0"/>
    <s v="Cuenta de proveedor"/>
    <s v="101618787"/>
    <s v="ALTICE DOMINICANA, S. A."/>
    <m/>
    <s v="CXP00105318"/>
    <d v="2021-07-14T00:00:00"/>
    <s v=" B1500028582"/>
    <s v="SERVICIO BANDA ANCHA"/>
    <n v="-2132893.65"/>
    <n v="-2132893.65"/>
  </r>
  <r>
    <x v="2"/>
    <s v="Cuenta de proveedor"/>
    <s v="401007339"/>
    <s v="MINISTERIO DE EDUCACION"/>
    <m/>
    <s v="CXP00105352"/>
    <d v="2021-07-15T00:00:00"/>
    <s v="OFIC.DGC-0060/2021"/>
    <s v="GASTOS DE PASAJES DE LOS TECNICOS REGIONALES Y DISTRITALES Q"/>
    <n v="-6860"/>
    <n v="-6860"/>
  </r>
  <r>
    <x v="2"/>
    <s v="Cuenta de proveedor"/>
    <s v="401007339"/>
    <s v="MINISTERIO DE EDUCACION"/>
    <m/>
    <s v="PI022981"/>
    <d v="2021-07-15T00:00:00"/>
    <s v="OFIC.DGC-0058/2021"/>
    <s v="GASTOS DE PASAJES DE LOS TECNICOS REGIONALES Y DISTRITALES Q"/>
    <n v="-11700"/>
    <n v="-11700"/>
  </r>
  <r>
    <x v="2"/>
    <s v="Cuenta de proveedor"/>
    <s v="110125372"/>
    <s v="EL PROGRESO DEL LIMON, S.R.L."/>
    <m/>
    <s v="CXP00105178"/>
    <d v="2021-07-16T00:00:00"/>
    <s v="B1500001106"/>
    <s v="SERV. DE ENERGIA ELETRICA MES DE JUNIO 2021"/>
    <n v="-688.27"/>
    <n v="-688.27"/>
  </r>
  <r>
    <x v="2"/>
    <s v="Cuenta de proveedor"/>
    <s v="110125372"/>
    <s v="EL PROGRESO DEL LIMON, S.R.L."/>
    <m/>
    <s v="CXP00105180"/>
    <d v="2021-07-16T00:00:00"/>
    <s v="B1500001110"/>
    <s v="SERV. DE ENERGIA ELETRICA MES DE JUNIO 2021"/>
    <n v="-3499.45"/>
    <n v="-3499.45"/>
  </r>
  <r>
    <x v="0"/>
    <s v="Cuenta de proveedor"/>
    <s v="131848087"/>
    <s v="Grupo Retmox, SRL"/>
    <m/>
    <s v="MIED-143850"/>
    <d v="2021-07-20T00:00:00"/>
    <s v="CONTR. 00243-2020"/>
    <s v="20% AVANCE"/>
    <n v="-959280.06"/>
    <n v="-959280.06"/>
  </r>
  <r>
    <x v="0"/>
    <s v="Cuenta de proveedor"/>
    <s v="408000244"/>
    <s v="AYUNTAMIENTO MUNICIPAL DE RESTAURACIÓN"/>
    <m/>
    <s v="CXP00106321"/>
    <d v="2021-07-27T00:00:00"/>
    <s v="B1500000151"/>
    <s v="TRANSF. AYUNTA MUNICIPAL RESTAURACIÓN, MARZO-DICIEMBRE 2017."/>
    <n v="-655500"/>
    <n v="-655500"/>
  </r>
  <r>
    <x v="0"/>
    <s v="Cuenta de proveedor"/>
    <s v="408000244"/>
    <s v="AYUNTAMIENTO MUNICIPAL DE RESTAURACIÓN"/>
    <m/>
    <s v="CXP00106322"/>
    <d v="2021-07-27T00:00:00"/>
    <s v="B1500000152"/>
    <s v="TRANSF. AYUNTA MUNICIPAL RESTAURACIÓN, ENERO-DICIEMBRE 2018."/>
    <n v="-786600"/>
    <n v="-786600"/>
  </r>
  <r>
    <x v="2"/>
    <s v="Cuenta de proveedor"/>
    <s v="430062839"/>
    <s v="AYUNTAMIENTO MUNICIPAL LAS MATAS DE SANTA CRUZ"/>
    <m/>
    <s v="CXP00106037"/>
    <d v="2021-07-29T00:00:00"/>
    <s v="B1500000159"/>
    <s v="RECOLECCIÓN DESECHOS SÓLIDOS ENE/DIC-2018"/>
    <n v="-234000"/>
    <n v="-234000"/>
  </r>
  <r>
    <x v="2"/>
    <s v="Cuenta de proveedor"/>
    <s v="430062839"/>
    <s v="AYUNTAMIENTO MUNICIPAL LAS MATAS DE SANTA CRUZ"/>
    <m/>
    <s v="CXP00106039"/>
    <d v="2021-07-29T00:00:00"/>
    <s v="B1500000161"/>
    <s v="RECOLECCIÓN DESECHOS SÓLIDOS ENE/DIC-2020"/>
    <n v="-234000"/>
    <n v="-234000"/>
  </r>
  <r>
    <x v="2"/>
    <s v="Cuenta de proveedor"/>
    <s v="430062839"/>
    <s v="AYUNTAMIENTO MUNICIPAL LAS MATAS DE SANTA CRUZ"/>
    <m/>
    <s v="CXP00106040"/>
    <d v="2021-07-29T00:00:00"/>
    <s v="B1500000162"/>
    <s v="RECOLECCIÓN DESECHOS SÓLIDOS 2021"/>
    <n v="-136500"/>
    <n v="-136500"/>
  </r>
  <r>
    <x v="2"/>
    <s v="Cuenta de proveedor"/>
    <s v="430062839"/>
    <s v="AYUNTAMIENTO MUNICIPAL LAS MATAS DE SANTA CRUZ"/>
    <m/>
    <s v="CXP00106044"/>
    <d v="2021-07-29T00:00:00"/>
    <s v="B1500000160"/>
    <s v="RECOLECCIÓN DESECHO SÓLIDO ENE-DIC/2019"/>
    <n v="-234000"/>
    <n v="-234000"/>
  </r>
  <r>
    <x v="2"/>
    <s v="Cuenta de proveedor"/>
    <s v="430062839"/>
    <s v="AYUNTAMIENTO MUNICIPAL LAS MATAS DE SANTA CRUZ"/>
    <m/>
    <s v="CXP00107556"/>
    <d v="2021-07-29T00:00:00"/>
    <s v="B1500000167"/>
    <s v="RECOLECCION DESECHOS SOLIDOS ENERO A DICIEMBRE 2020"/>
    <n v="-234000"/>
    <n v="-234000"/>
  </r>
  <r>
    <x v="2"/>
    <s v="Cuenta de proveedor"/>
    <s v="430062839"/>
    <s v="AYUNTAMIENTO MUNICIPAL LAS MATAS DE SANTA CRUZ"/>
    <m/>
    <s v="CXP00107558"/>
    <d v="2021-07-29T00:00:00"/>
    <s v="B1500000166"/>
    <s v="RECOLECCION DESECHOS SOLIDOS ENERO A DICIEMBRE 2019"/>
    <n v="-234000"/>
    <n v="-234000"/>
  </r>
  <r>
    <x v="2"/>
    <s v="Cuenta de proveedor"/>
    <s v="430062839"/>
    <s v="AYUNTAMIENTO MUNICIPAL LAS MATAS DE SANTA CRUZ"/>
    <m/>
    <s v="CXP00107559"/>
    <d v="2021-07-29T00:00:00"/>
    <s v="B1500000168"/>
    <s v="RECOLECCION DESECHOS SOLIDOS ENERO A JULIO 2021"/>
    <n v="-136500"/>
    <n v="-136500"/>
  </r>
  <r>
    <x v="1"/>
    <s v="Cuenta de proveedor"/>
    <s v="130961672"/>
    <s v="INDUSTRIAS CACERES, SRL"/>
    <m/>
    <s v="CXP00106021"/>
    <d v="2021-08-02T00:00:00"/>
    <s v="B1500000114"/>
    <s v="MANTENIMIENTO ASCENSOR MES DE AGOSTO 2021"/>
    <n v="-11449.54"/>
    <n v="-11449.54"/>
  </r>
  <r>
    <x v="1"/>
    <s v="Cuenta de proveedor"/>
    <s v="130961672"/>
    <s v="INDUSTRIAS CACERES, SRL"/>
    <m/>
    <s v="NCR0001875"/>
    <d v="2021-08-02T00:00:00"/>
    <s v="B1500000114-nulo"/>
    <s v="ERROR EN OBJETAL"/>
    <n v="11449.54"/>
    <n v="11449.54"/>
  </r>
  <r>
    <x v="1"/>
    <s v="Cuenta de proveedor"/>
    <s v="04700942545"/>
    <s v="NARCIZO MARCELINO BATISTA RIVAS"/>
    <m/>
    <s v="CXP00105767"/>
    <d v="2021-08-06T00:00:00"/>
    <s v="CONTR. 0161-4"/>
    <s v="ALQ. CORRESP. A AGOST  2020 A  JULIO 2021"/>
    <n v="-540000"/>
    <n v="-540000"/>
  </r>
  <r>
    <x v="1"/>
    <s v="Cuenta de proveedor"/>
    <s v="04700942545"/>
    <s v="NARCIZO MARCELINO BATISTA RIVAS"/>
    <m/>
    <s v="NCR0001869"/>
    <d v="2021-08-06T00:00:00"/>
    <s v="CONTR. 0161-4-NULO"/>
    <s v="ERROR EN IMPUESTO"/>
    <n v="540000"/>
    <n v="540000"/>
  </r>
  <r>
    <x v="1"/>
    <s v="Cuenta de proveedor"/>
    <s v="05300003802"/>
    <s v="JOSE LOPEZ IGLESIAS"/>
    <m/>
    <s v="CXP00105759"/>
    <d v="2021-08-06T00:00:00"/>
    <s v="CONTR. 12408-1"/>
    <s v="ALQUILER LOCAL, PERIODO DESDE 08/2020 AL 07/2021."/>
    <n v="-1557600"/>
    <n v="-1557600"/>
  </r>
  <r>
    <x v="2"/>
    <s v="Cuenta de proveedor"/>
    <s v="401007339"/>
    <s v="MINISTERIO DE EDUCACION"/>
    <m/>
    <s v="PI023080"/>
    <d v="2021-08-17T00:00:00"/>
    <s v="OFIC. No.DPCAF345/21"/>
    <s v="VIATICOS POR LA VISITA  A LOS DISTRITO 10-05 Y 10-06"/>
    <n v="-14000"/>
    <n v="-14000"/>
  </r>
  <r>
    <x v="2"/>
    <s v="Cuenta de proveedor"/>
    <s v="401007339"/>
    <s v="MINISTERIO DE EDUCACION"/>
    <m/>
    <s v="CXP00106049"/>
    <d v="2021-08-24T00:00:00"/>
    <s v="LIBRA. 9180/2021"/>
    <s v="TRANF. ASOC.SIN F. DE LUCRO,PAGADAS CON LA RECEPT 9992,AGOST"/>
    <n v="-6124341.2400000002"/>
    <n v="-6124341.2400000002"/>
  </r>
  <r>
    <x v="1"/>
    <s v="Cuenta de proveedor"/>
    <s v="102343586"/>
    <s v="CONSTRUCTORA LAS GAVIOTAS, S.R.L."/>
    <m/>
    <s v="CXP00106062"/>
    <d v="2021-08-24T00:00:00"/>
    <s v="CONTR.12342/2018"/>
    <s v="ALQUILER LOCAL MESES AGOST.2020/JUL.2021"/>
    <n v="-991200"/>
    <n v="-991200"/>
  </r>
  <r>
    <x v="1"/>
    <s v="Cuenta de proveedor"/>
    <s v="102343586"/>
    <s v="CONSTRUCTORA LAS GAVIOTAS, S.R.L."/>
    <m/>
    <s v="NCR0001882"/>
    <d v="2021-08-24T00:00:00"/>
    <s v="CONTR.12342/2018-NUL"/>
    <s v="ERROR EN REGISTRO"/>
    <n v="991200"/>
    <n v="991200"/>
  </r>
  <r>
    <x v="1"/>
    <s v="Cuenta de proveedor"/>
    <s v="130105995"/>
    <s v="MADISON IMPORT SRL."/>
    <s v="Cheque"/>
    <s v="CXP00106602"/>
    <d v="2021-09-01T00:00:00"/>
    <s v="B1500000044*"/>
    <s v="ADQ. LABORATORIOS DE CIENCIAS NIVEL SECUNDARIO"/>
    <n v="-58417874.590000004"/>
    <n v="-58417874.590000004"/>
  </r>
  <r>
    <x v="1"/>
    <s v="Cuenta de proveedor"/>
    <s v="130105995"/>
    <s v="MADISON IMPORT SRL."/>
    <s v="Cheque"/>
    <s v="CXP00106710"/>
    <d v="2021-09-01T00:00:00"/>
    <s v="*B1500000044"/>
    <s v="ADQ. LABORATORIOS DE CIENCIAS NIV. SECUNDARIO"/>
    <n v="-58417873.509999998"/>
    <n v="-58417873.509999998"/>
  </r>
  <r>
    <x v="0"/>
    <s v="Cuenta de proveedor"/>
    <s v="422000111"/>
    <s v="PROGRAMA DE LAS NACIONES UNIDAS PARA EL DESARROLLO"/>
    <m/>
    <s v="CXP00106257"/>
    <d v="2021-09-02T00:00:00"/>
    <s v="CONV. 130447 Y 0288"/>
    <s v="PAGO 100% ADENDA11 N°0288"/>
    <n v="-2104327230.8299999"/>
    <n v="-2104327230.8299999"/>
  </r>
  <r>
    <x v="0"/>
    <s v="Cuenta de proveedor"/>
    <s v="130983526"/>
    <s v="Tecnologia de la Comunicación Satelital Moderna, SA (TECNODISA)"/>
    <m/>
    <s v="CXP00106579"/>
    <d v="2021-09-03T00:00:00"/>
    <s v="B1500000412"/>
    <s v="DIFUSIÓN CONTENIDO EDUCATIVO MAYO HASTA JULIO 2021"/>
    <n v="-10000000.01"/>
    <n v="-10000000.01"/>
  </r>
  <r>
    <x v="2"/>
    <s v="Cuenta de proveedor"/>
    <s v="401007339"/>
    <s v="MINISTERIO DE EDUCACION"/>
    <m/>
    <s v="PI023269"/>
    <d v="2021-09-22T00:00:00"/>
    <s v="OFIC.#593/21"/>
    <s v="VIATICOS Y TRANSP. VICEMIN. DE PLANIF. Y DESARROLLO EDUC."/>
    <n v="-265280"/>
    <n v="-265280"/>
  </r>
  <r>
    <x v="1"/>
    <s v="Cuenta de proveedor"/>
    <s v="07100424980"/>
    <s v="ISAURA CAPELLAN GUZMAN"/>
    <m/>
    <s v="CXP00106639"/>
    <d v="2021-09-23T00:00:00"/>
    <s v="CONTR.356-16"/>
    <s v="CUBICACION #16"/>
    <n v="-888480.33"/>
    <n v="-888480.33"/>
  </r>
  <r>
    <x v="2"/>
    <s v="Cuenta de proveedor"/>
    <s v="430062839"/>
    <s v="AYUNTAMIENTO MUNICIPAL LAS MATAS DE SANTA CRUZ"/>
    <m/>
    <s v="CXP00107532"/>
    <d v="2021-09-27T00:00:00"/>
    <s v="B1500000165"/>
    <s v="SERV. DE RECOLECCION DESECHOS SOLIDOS SEP-DIC 2018"/>
    <n v="-78000"/>
    <n v="-78000"/>
  </r>
  <r>
    <x v="2"/>
    <s v="Cuenta de proveedor"/>
    <s v="430062839"/>
    <s v="AYUNTAMIENTO MUNICIPAL LAS MATAS DE SANTA CRUZ"/>
    <m/>
    <s v="CXP00107557"/>
    <d v="2021-09-27T00:00:00"/>
    <s v="B1500000164"/>
    <s v="AYUNT. LAS MATAS DE SANTA CRUZ- MES DE ABRIL 2018"/>
    <n v="-19500"/>
    <n v="-19500"/>
  </r>
  <r>
    <x v="0"/>
    <s v="Cuenta de proveedor"/>
    <s v="00100777432"/>
    <s v="ORLANDO FRANCISCO MARCANO SANCHEZ"/>
    <m/>
    <s v="CXP00108145"/>
    <d v="2021-09-29T00:00:00"/>
    <s v="B1500000164"/>
    <s v="PAGO SERVICIOS DE NOTARIO"/>
    <n v="-121540"/>
    <n v="-121540"/>
  </r>
  <r>
    <x v="1"/>
    <s v="Cuenta de proveedor"/>
    <s v="00101773885"/>
    <s v="VIOLETA  JIMENEZ R DE FONTANA"/>
    <m/>
    <s v="CXP00106813"/>
    <d v="2021-09-30T00:00:00"/>
    <s v="CONTR-7906-2"/>
    <s v="REGISTRO 50% TERRENO URBANO SIN MEJORA"/>
    <n v="-5173500"/>
    <n v="-5173500"/>
  </r>
  <r>
    <x v="1"/>
    <s v="Cuenta de proveedor"/>
    <s v="00102004173"/>
    <s v="MAIRA MARIA DE LOS ANGELES HENRIQUEZ"/>
    <m/>
    <s v="CXP00106788"/>
    <d v="2021-09-30T00:00:00"/>
    <s v="CONTR. 1753-2"/>
    <s v="50% REGISTRO TERRENO URBANO SIN MEJORAS"/>
    <n v="-4686678"/>
    <n v="-4686678"/>
  </r>
  <r>
    <x v="1"/>
    <s v="Cuenta de proveedor"/>
    <s v="00102491867"/>
    <s v="MARCIA RAMONA MEDINA MARTINEZ"/>
    <m/>
    <s v="CXP00106786"/>
    <d v="2021-09-30T00:00:00"/>
    <s v="CONTR-0113-2"/>
    <s v="REGISTRO 30% TERRENO URBANO SIN MEJORA"/>
    <n v="-1980000"/>
    <n v="-1980000"/>
  </r>
  <r>
    <x v="1"/>
    <s v="Cuenta de proveedor"/>
    <s v="00105117568"/>
    <s v="SAMUEL EMETERIO FRANCO"/>
    <m/>
    <s v="CXP00106772"/>
    <d v="2021-09-30T00:00:00"/>
    <s v="CONTR.4389."/>
    <s v="50% REGISTRO TERRENO URBANO SIN MEJORA"/>
    <n v="-1620000"/>
    <n v="-1620000"/>
  </r>
  <r>
    <x v="1"/>
    <s v="Cuenta de proveedor"/>
    <s v="00107246266"/>
    <s v="JOSE ALFREDO DIAZ ABREU"/>
    <m/>
    <s v="CXP00106785"/>
    <d v="2021-09-30T00:00:00"/>
    <s v="CONTR. 0900-1"/>
    <s v="10% RESTANTE COMPRA DE TERRENO"/>
    <n v="-110000"/>
    <n v="-110000"/>
  </r>
  <r>
    <x v="1"/>
    <s v="Cuenta de proveedor"/>
    <s v="00107748394"/>
    <s v="JORGE WILLIAMS DIAZ"/>
    <m/>
    <s v="CXP00106779"/>
    <d v="2021-09-30T00:00:00"/>
    <s v="CONTR.#0185-1"/>
    <s v="10%  REST. COMPRA DE TERRENO"/>
    <n v="-392200"/>
    <n v="-392200"/>
  </r>
  <r>
    <x v="1"/>
    <s v="Cuenta de proveedor"/>
    <s v="00113899892"/>
    <s v="JUANA ENCARNACION RAMIREZ"/>
    <m/>
    <s v="CXP00106822"/>
    <d v="2021-09-30T00:00:00"/>
    <s v="CONTR-0383-2"/>
    <s v="REGISTRO 50% TERRENO URBANO SIN MEJORA"/>
    <n v="-4689420"/>
    <n v="-4689420"/>
  </r>
  <r>
    <x v="1"/>
    <s v="Cuenta de proveedor"/>
    <s v="00114575426"/>
    <s v="FAUSTO  ANTONIO ROJAS DEFRAN"/>
    <m/>
    <s v="CXP00106783"/>
    <d v="2021-09-30T00:00:00"/>
    <s v="CONTR-4385-2"/>
    <s v="50% REGISTRO TERRENO URBANO SIN MEJORA"/>
    <n v="-14768628"/>
    <n v="-14768628"/>
  </r>
  <r>
    <x v="1"/>
    <s v="Cuenta de proveedor"/>
    <s v="00200231298"/>
    <s v="JOSE RAFAEL REYES CHALAS"/>
    <m/>
    <s v="CXP00106799"/>
    <d v="2021-09-30T00:00:00"/>
    <s v="CONTR. 2964 Y 4319-2"/>
    <s v="50% REGISTRO TERRENO URBANO CON MEJORAS"/>
    <n v="-3142862.5"/>
    <n v="-3142862.5"/>
  </r>
  <r>
    <x v="1"/>
    <s v="Cuenta de proveedor"/>
    <s v="00200760528"/>
    <s v="ALBERTO REYES CASTILLO"/>
    <m/>
    <s v="CXP00106794"/>
    <d v="2021-09-30T00:00:00"/>
    <s v="CONTR. 0869 Y 4316-2"/>
    <s v="50% REGISTRO TERRENO URBANO CON MEJORAS"/>
    <n v="-934800"/>
    <n v="-934800"/>
  </r>
  <r>
    <x v="1"/>
    <s v="Cuenta de proveedor"/>
    <s v="00800036758"/>
    <s v="GUILLERMO RAMON DE JESUS ROEDAN HERNANDEZ"/>
    <m/>
    <s v="CXP00106768"/>
    <d v="2021-09-30T00:00:00"/>
    <s v="CONTR. 3218-1"/>
    <s v="10% REST. COMPRA TERRENO"/>
    <n v="-250000"/>
    <n v="-250000"/>
  </r>
  <r>
    <x v="1"/>
    <s v="Cuenta de proveedor"/>
    <s v="00800150690"/>
    <s v="AGUSTIN DE LOS SANTOS FABIAN"/>
    <m/>
    <s v="CXP00106787"/>
    <d v="2021-09-30T00:00:00"/>
    <s v="CONTR. 0211-1"/>
    <s v="10% REST. COMPRA DE TERRENO"/>
    <n v="-300000"/>
    <n v="-300000"/>
  </r>
  <r>
    <x v="1"/>
    <s v="Cuenta de proveedor"/>
    <s v="01000181220"/>
    <s v="MANUEL ARTURO LAMIZ DILONE"/>
    <m/>
    <s v="CXP00106811"/>
    <d v="2021-09-30T00:00:00"/>
    <s v="CONTR. 0888-1"/>
    <s v="10% RESTANTE ADQ. DE TERRENO"/>
    <n v="-311373.59999999998"/>
    <n v="-311373.59999999998"/>
  </r>
  <r>
    <x v="1"/>
    <s v="Cuenta de proveedor"/>
    <s v="01100149903"/>
    <s v="TEOFILO OGANDO DE OLEO"/>
    <m/>
    <s v="CXP00106774"/>
    <d v="2021-09-30T00:00:00"/>
    <s v="CONTR.518."/>
    <s v="50% REGISTRO TERRENO URBANO SIN MEJORA"/>
    <n v="-700000"/>
    <n v="-700000"/>
  </r>
  <r>
    <x v="1"/>
    <s v="Cuenta de proveedor"/>
    <s v="01300146865"/>
    <s v="NERYS DE LOS ANGELES SOTO FELIZ"/>
    <m/>
    <s v="CXP00106778"/>
    <d v="2021-09-30T00:00:00"/>
    <s v="CONTR.0387."/>
    <s v="50% REGISTRO TERRENO URBANO SIN MEJORA"/>
    <n v="-2975000"/>
    <n v="-2975000"/>
  </r>
  <r>
    <x v="1"/>
    <s v="Cuenta de proveedor"/>
    <s v="01600025520"/>
    <s v="RUDYS LEONIDAS SANCHEZ OGANDO"/>
    <m/>
    <s v="CXP00106771"/>
    <d v="2021-09-30T00:00:00"/>
    <s v="CONTR. 0080-1"/>
    <s v="50% RESTANTE ADQ. DE TERRENO"/>
    <n v="-3931968"/>
    <n v="-3931968"/>
  </r>
  <r>
    <x v="1"/>
    <s v="Cuenta de proveedor"/>
    <s v="01800078253"/>
    <s v="ANGEL ESPINOSA PEÑA"/>
    <m/>
    <s v="CXP00106780"/>
    <d v="2021-09-30T00:00:00"/>
    <s v="CONTR.0380."/>
    <s v="50% REGISTRO TERRENO URBANO SIN MEJORA"/>
    <n v="-3943710"/>
    <n v="-3943710"/>
  </r>
  <r>
    <x v="1"/>
    <s v="Cuenta de proveedor"/>
    <s v="01800326041"/>
    <s v="HECTOR DAVID VOLQUEZ ROMAN"/>
    <m/>
    <s v="CXP00106820"/>
    <d v="2021-09-30T00:00:00"/>
    <s v="CONTR. 0955-1"/>
    <s v="40% RESTANTE COMPRA DE TERRENO"/>
    <n v="-1548000"/>
    <n v="-1548000"/>
  </r>
  <r>
    <x v="1"/>
    <s v="Cuenta de proveedor"/>
    <s v="02500192592"/>
    <s v="RANDOLFO HIDALGO ALTAGRACIA GUZMAN"/>
    <m/>
    <s v="CXP00106817"/>
    <d v="2021-09-30T00:00:00"/>
    <s v="CONTR. 3224-1"/>
    <s v="10% RESTANTE COMPRA DE TERRENO"/>
    <n v="-240000"/>
    <n v="-240000"/>
  </r>
  <r>
    <x v="1"/>
    <s v="Cuenta de proveedor"/>
    <s v="03100737497"/>
    <s v="FERNANDO  DE JESUS  ESTEVEZ PICHARDO"/>
    <m/>
    <s v="CXP00106812"/>
    <d v="2021-09-30T00:00:00"/>
    <s v="CONTR. 0938-1"/>
    <s v="50% RESTANTE COMPRA DE TERRENO"/>
    <n v="-2760000"/>
    <n v="-2760000"/>
  </r>
  <r>
    <x v="1"/>
    <s v="Cuenta de proveedor"/>
    <s v="04100003369"/>
    <s v="PEDRO  ANTONIO QUEZADA GIL"/>
    <m/>
    <s v="CXP00106821"/>
    <d v="2021-09-30T00:00:00"/>
    <s v="CONTR. 1385-2"/>
    <s v="50% RESTANTE COMPRA DE TERRENO"/>
    <n v="-2512500"/>
    <n v="-2512500"/>
  </r>
  <r>
    <x v="1"/>
    <s v="Cuenta de proveedor"/>
    <s v="04800303523"/>
    <s v="JOSE ALTAGRACIA HERNANDEZ VERAS"/>
    <m/>
    <s v="CXP00106784"/>
    <d v="2021-09-30T00:00:00"/>
    <s v="CONTR. 0172-2"/>
    <s v="50% REGISTRO TERRENO URBANO SIN MEJORA"/>
    <n v="-13835250"/>
    <n v="-13835250"/>
  </r>
  <r>
    <x v="1"/>
    <s v="Cuenta de proveedor"/>
    <s v="04800613319"/>
    <s v="JORGE ABAD SANTOS"/>
    <m/>
    <s v="CXP00106806"/>
    <d v="2021-09-30T00:00:00"/>
    <s v="CONTR. 0805-1"/>
    <s v="50% RESTANTE COMPRA DE TERRENO"/>
    <n v="-4265163"/>
    <n v="-4265163"/>
  </r>
  <r>
    <x v="1"/>
    <s v="Cuenta de proveedor"/>
    <s v="04900034077"/>
    <s v="AURA MARIA RECIO MONEGRO"/>
    <m/>
    <s v="CXP00106777"/>
    <d v="2021-09-30T00:00:00"/>
    <s v="CONTR. 0491-1"/>
    <s v="10% RESTANTE ADQ. DE TERRENO"/>
    <n v="-681780"/>
    <n v="-681780"/>
  </r>
  <r>
    <x v="1"/>
    <s v="Cuenta de proveedor"/>
    <s v="04900155013"/>
    <s v="JESUS MARIA SANTOS RONDON"/>
    <m/>
    <s v="CXP00106807"/>
    <d v="2021-09-30T00:00:00"/>
    <s v="CONTR. 0570-2"/>
    <s v="30% REGISTRO TERRENO URBANO SIN MEJORAS"/>
    <n v="-3936000"/>
    <n v="-3936000"/>
  </r>
  <r>
    <x v="1"/>
    <s v="Cuenta de proveedor"/>
    <s v="05000287473"/>
    <s v="CARLOS MANUEL LOPEZ"/>
    <m/>
    <s v="CXP00106776"/>
    <d v="2021-09-30T00:00:00"/>
    <s v="CONTR. 0040-1"/>
    <s v="50% REST. COMPRA DE TERRENO"/>
    <n v="-1797840"/>
    <n v="-1797840"/>
  </r>
  <r>
    <x v="1"/>
    <s v="Cuenta de proveedor"/>
    <s v="05400140306"/>
    <s v="ANA GRIZEL LOPEZ CONTIN DE PEÑA"/>
    <m/>
    <s v="CXP00106814"/>
    <d v="2021-09-30T00:00:00"/>
    <s v="CONTR. 0379-1"/>
    <s v="50% RESTANTE ADQ. DE TERRENO"/>
    <n v="-6753450"/>
    <n v="-6753450"/>
  </r>
  <r>
    <x v="1"/>
    <s v="Cuenta de proveedor"/>
    <s v="05400401328"/>
    <s v="DAISY MARIANELY ARIAS NUÑEZ"/>
    <m/>
    <s v="CXP00106795"/>
    <d v="2021-09-30T00:00:00"/>
    <s v="CONTR. #0083-1"/>
    <s v="10%  REST. COMPRA DE TERRENO"/>
    <n v="-540000"/>
    <n v="-540000"/>
  </r>
  <r>
    <x v="1"/>
    <s v="Cuenta de proveedor"/>
    <s v="05600258767"/>
    <s v="GREGORIO TAVAREZ VALERIO"/>
    <m/>
    <s v="CXP00106796"/>
    <d v="2021-09-30T00:00:00"/>
    <s v="CONTR. 0897-1"/>
    <s v="10% RESTANTE ADQ. DE TERRENO"/>
    <n v="-59400"/>
    <n v="-59400"/>
  </r>
  <r>
    <x v="1"/>
    <s v="Cuenta de proveedor"/>
    <s v="05601542516"/>
    <s v="APOLINAR CONCEPCION FELIX"/>
    <m/>
    <s v="CXP00106803"/>
    <d v="2021-09-30T00:00:00"/>
    <s v="CONTR. 1811-3"/>
    <s v="10% RESTANTE COMPRA DE TERRENO"/>
    <n v="-288029"/>
    <n v="-288029"/>
  </r>
  <r>
    <x v="1"/>
    <s v="Cuenta de proveedor"/>
    <s v="05800072539"/>
    <s v="LEOVIGILDO ROSARIO ESPINAL"/>
    <m/>
    <s v="CXP00106770"/>
    <d v="2021-09-30T00:00:00"/>
    <s v="CONTR.393."/>
    <s v="50% REGISTRO TERRENO URBANO SIN MEJORA"/>
    <n v="-557398.13"/>
    <n v="-529528.22"/>
  </r>
  <r>
    <x v="1"/>
    <s v="Cuenta de proveedor"/>
    <s v="06100199881"/>
    <s v="ANANIAS SURIEL BRITO"/>
    <m/>
    <s v="CXP00106775"/>
    <d v="2021-09-30T00:00:00"/>
    <s v="CONTR.0461."/>
    <s v="50% REGISTRO TERRENO URBANO SIN MEJORA"/>
    <n v="-3054322.5"/>
    <n v="-3054322.5"/>
  </r>
  <r>
    <x v="1"/>
    <s v="Cuenta de proveedor"/>
    <s v="06800258763"/>
    <s v="SANTO PERALTA ESPINAL"/>
    <m/>
    <s v="CXP00106791"/>
    <d v="2021-09-30T00:00:00"/>
    <s v="CONTR. 0456-2"/>
    <s v="50% REGISTRO TERRENO URBANO SIN MEJORA"/>
    <n v="-1576470"/>
    <n v="-1576470"/>
  </r>
  <r>
    <x v="1"/>
    <s v="Cuenta de proveedor"/>
    <s v="07100036685"/>
    <s v="MANUEL OCTAVIO PEREYRA PAREDES"/>
    <m/>
    <s v="CXP00106797"/>
    <d v="2021-09-30T00:00:00"/>
    <s v="CONTR-9491-2"/>
    <s v="REGISTRO 50% TERRENO URBANO SIN MEJORA"/>
    <n v="-2549505"/>
    <n v="-2549505"/>
  </r>
  <r>
    <x v="1"/>
    <s v="Cuenta de proveedor"/>
    <s v="08100036667"/>
    <s v="DOMINGO BURGOS PARRA"/>
    <m/>
    <s v="CXP00106781"/>
    <d v="2021-09-30T00:00:00"/>
    <s v="CONTR. 2730-3"/>
    <s v="10% RESTANTE COMPRA TERRENO"/>
    <n v="-225000"/>
    <n v="-225000"/>
  </r>
  <r>
    <x v="1"/>
    <s v="Cuenta de proveedor"/>
    <s v="08200051160"/>
    <s v="PEDRO SIERRA REYES"/>
    <m/>
    <s v="CXP00106815"/>
    <d v="2021-09-30T00:00:00"/>
    <s v="CONTR. 0896 Y 0004-1"/>
    <s v="10% RESTANTE COMPRA DE TERRENO"/>
    <n v="-38280"/>
    <n v="-38280"/>
  </r>
  <r>
    <x v="1"/>
    <s v="Cuenta de proveedor"/>
    <s v="09300362093"/>
    <s v="AGUSTINA ULLOA ULLOA"/>
    <m/>
    <s v="CXP00106789"/>
    <d v="2021-09-30T00:00:00"/>
    <s v="CONTR. 0417-1"/>
    <s v="30% RESTANTE COMPRA DE TERRENO"/>
    <n v="-940500"/>
    <n v="-940500"/>
  </r>
  <r>
    <x v="1"/>
    <s v="Cuenta de proveedor"/>
    <s v="101666811"/>
    <s v="BIENES DIVERSOS, SRL"/>
    <m/>
    <s v="CXP00106773"/>
    <d v="2021-09-30T00:00:00"/>
    <s v="CONTR. 45-1."/>
    <s v="10% RESTANTE POR ADQUISICION DE TERRENO."/>
    <n v="-1598400"/>
    <n v="-1598400"/>
  </r>
  <r>
    <x v="1"/>
    <s v="Cuenta de proveedor"/>
    <s v="10400162227"/>
    <s v="SANTO PINALES CABRAL"/>
    <m/>
    <s v="CXP00106819"/>
    <d v="2021-09-30T00:00:00"/>
    <s v="CONTR. 0905-1"/>
    <s v="30% RESTANTE ADQ. DE TERRENO"/>
    <n v="-825000"/>
    <n v="-825000"/>
  </r>
  <r>
    <x v="1"/>
    <s v="Cuenta de proveedor"/>
    <s v="40226182513"/>
    <s v="LEOBARDO ANTONIO RODRIGUEZ POLANCO"/>
    <m/>
    <s v="CXP00106816"/>
    <d v="2021-09-30T00:00:00"/>
    <s v="CONTR-5753-2"/>
    <s v="REGISTRO 50% TERRENO URBANO SIN MEJORA"/>
    <n v="-4638270"/>
    <n v="-4638270"/>
  </r>
  <r>
    <x v="1"/>
    <s v="Cuenta de proveedor"/>
    <s v="435314815"/>
    <s v="YANALIANKA SANTIAGO"/>
    <m/>
    <s v="CXP00106766"/>
    <d v="2021-09-30T00:00:00"/>
    <s v="CONTR.2737-1"/>
    <s v="10% PAGO FINAL COMPRA TERRENO"/>
    <n v="-181819.4"/>
    <n v="-181819.4"/>
  </r>
  <r>
    <x v="2"/>
    <s v="Cuenta de proveedor"/>
    <s v="417000172"/>
    <s v="AYUNTAMIENTO MUNICIPAL DE BARAHONA"/>
    <m/>
    <s v="CXP00107536"/>
    <d v="2021-10-01T00:00:00"/>
    <s v="B1500001236"/>
    <s v="REC. DESÉCHOS SÓLIDOS CORRESP. MES OCTUBRE-2021"/>
    <n v="-72150"/>
    <n v="-72150"/>
  </r>
  <r>
    <x v="1"/>
    <s v="Cuenta de proveedor"/>
    <s v="00100665033"/>
    <s v="ERNESTO ANTONIO HERRERA PEREZ"/>
    <m/>
    <s v="CXP00106937"/>
    <d v="2021-10-01T00:00:00"/>
    <s v="CONTR.1364-1"/>
    <s v="50% COMPRA TERRENO"/>
    <n v="-1997500"/>
    <n v="-1997500"/>
  </r>
  <r>
    <x v="1"/>
    <s v="Cuenta de proveedor"/>
    <s v="00100672484"/>
    <s v="MARIA ELENA MARTE GIL"/>
    <m/>
    <s v="CXP00106953"/>
    <d v="2021-10-01T00:00:00"/>
    <s v="CONTR. 4680-2"/>
    <s v="50% REGISTRO TERRENO URBANO SIN MEJORAS"/>
    <n v="-4064585"/>
    <n v="-4064585"/>
  </r>
  <r>
    <x v="1"/>
    <s v="Cuenta de proveedor"/>
    <s v="00100741032"/>
    <s v="JOSE ANTONIO MARTINEZ ROJAS"/>
    <m/>
    <s v="CXP00106945"/>
    <d v="2021-10-01T00:00:00"/>
    <s v="CONTR.3022-1"/>
    <s v="10% REST. COMPRA DE TERRENO"/>
    <n v="-650600"/>
    <n v="-650600"/>
  </r>
  <r>
    <x v="1"/>
    <s v="Cuenta de proveedor"/>
    <s v="00100835321"/>
    <s v="ANGEL MARIA MEJIA GUERRERO"/>
    <m/>
    <s v="CXP00106965"/>
    <d v="2021-10-01T00:00:00"/>
    <s v="CONTR. 0218-1"/>
    <s v="50% RESTANTE COMPRA DE TERRENO"/>
    <n v="-6037500"/>
    <n v="-6037500"/>
  </r>
  <r>
    <x v="1"/>
    <s v="Cuenta de proveedor"/>
    <s v="00101101772"/>
    <s v="JOSE RAMON DUVAL RODRIGUEZ"/>
    <m/>
    <s v="CXP00106993"/>
    <d v="2021-10-01T00:00:00"/>
    <s v="CONTR. 0006-1"/>
    <s v="40% RESTANTE COMPRA DE TERRENO"/>
    <n v="-7200000"/>
    <n v="-7200000"/>
  </r>
  <r>
    <x v="1"/>
    <s v="Cuenta de proveedor"/>
    <s v="00101140929"/>
    <s v="VICTOR MANUEL MATOS ALMONTE"/>
    <m/>
    <s v="CXP00106863"/>
    <d v="2021-10-01T00:00:00"/>
    <s v="CONTR. 00195-1"/>
    <s v="20% RESTANTE POR ADQUISICION DE TERRENO."/>
    <n v="-2574075"/>
    <n v="-2574075"/>
  </r>
  <r>
    <x v="1"/>
    <s v="Cuenta de proveedor"/>
    <s v="00101472751"/>
    <s v="ISIDORA CLARA TERESA VICINI ARIZA"/>
    <m/>
    <s v="CXP00106936"/>
    <d v="2021-10-01T00:00:00"/>
    <s v="CONTR. 0060-1"/>
    <s v="50% RESTANTE COMPRA DE TERRENO"/>
    <n v="-2199312"/>
    <n v="-2199312"/>
  </r>
  <r>
    <x v="1"/>
    <s v="Cuenta de proveedor"/>
    <s v="00101536076"/>
    <s v="SANDRA  NATIVIDAD SANTOS GUZMAN"/>
    <m/>
    <s v="CXP00106942"/>
    <d v="2021-10-01T00:00:00"/>
    <s v="CONTR. 0947-2"/>
    <s v="30% REGISTRO TERRENO URBANO SIN MEJORAS"/>
    <n v="-4578600"/>
    <n v="-4578600"/>
  </r>
  <r>
    <x v="1"/>
    <s v="Cuenta de proveedor"/>
    <s v="00101750537"/>
    <s v="ADRIANA MARIA MONTERO MONTERO"/>
    <m/>
    <s v="CXP00106981"/>
    <d v="2021-10-01T00:00:00"/>
    <s v="CONTR.4402-1"/>
    <s v="50% COMPRA TERRENO"/>
    <n v="-3500000"/>
    <n v="-3500000"/>
  </r>
  <r>
    <x v="1"/>
    <s v="Cuenta de proveedor"/>
    <s v="00101889160"/>
    <s v="YRMA CELESTE GUERRERO MARK"/>
    <m/>
    <s v="CXP00106974"/>
    <d v="2021-10-01T00:00:00"/>
    <s v="CONTR. 4790-2"/>
    <s v="20% REGISTRO TERRENO URBANO SIN MEJORAS"/>
    <n v="-1370715.07"/>
    <n v="-1370715.07"/>
  </r>
  <r>
    <x v="1"/>
    <s v="Cuenta de proveedor"/>
    <s v="00101995371"/>
    <s v="FRANCISCO ANTONIO ARAUJO GARCIA"/>
    <m/>
    <s v="CXP00107012"/>
    <d v="2021-10-01T00:00:00"/>
    <s v="CONTR. 0230-2"/>
    <s v="10% RESTANTE ADQ. DE TERRENO"/>
    <n v="-240000"/>
    <n v="-240000"/>
  </r>
  <r>
    <x v="1"/>
    <s v="Cuenta de proveedor"/>
    <s v="00102641966"/>
    <s v="RAIZA RAFAELA TRONCOSO SOSA"/>
    <m/>
    <s v="CXP00106898"/>
    <d v="2021-10-01T00:00:00"/>
    <s v="CONTR.00386-1"/>
    <s v="50% RESTANTE POR ADQUISICION DE TERRENO."/>
    <n v="-6481827"/>
    <n v="-6481827"/>
  </r>
  <r>
    <x v="1"/>
    <s v="Cuenta de proveedor"/>
    <s v="00103356606"/>
    <s v="JUAN  ALBERTO DE GRACIA YOUHANES"/>
    <m/>
    <s v="CXP00106895"/>
    <d v="2021-10-01T00:00:00"/>
    <s v="CONTR. 0515 Y 0299-1"/>
    <s v="50% RESTANTE COMPRA DE TERRENO"/>
    <n v="-1357000"/>
    <n v="-1357000"/>
  </r>
  <r>
    <x v="1"/>
    <s v="Cuenta de proveedor"/>
    <s v="00103379327"/>
    <s v="RAMON DARIO MATOS CAMARENA"/>
    <m/>
    <s v="CXP00106900"/>
    <d v="2021-10-01T00:00:00"/>
    <s v="CONTR. 00670-1"/>
    <s v="20% RESTANTE POR ADQUISICION DE TERRENO."/>
    <n v="-4736970"/>
    <n v="-4736970"/>
  </r>
  <r>
    <x v="1"/>
    <s v="Cuenta de proveedor"/>
    <s v="00103618351"/>
    <s v="FERNANDO ANTONIO POLANCO ADAMES"/>
    <m/>
    <s v="CXP00106909"/>
    <d v="2021-10-01T00:00:00"/>
    <s v="CONTR.5759-1"/>
    <s v="20%  COMPRA DE TERRENO"/>
    <n v="-1881515.57"/>
    <n v="-1881515.57"/>
  </r>
  <r>
    <x v="1"/>
    <s v="Cuenta de proveedor"/>
    <s v="00103787719"/>
    <s v="PORFIRIO PRUD-HOMME RODRIGUEZ"/>
    <m/>
    <s v="CXP00106830"/>
    <d v="2021-10-01T00:00:00"/>
    <s v="CONTR. 0865-1"/>
    <s v="50% RESTANTE COMPRA DE TERRENO"/>
    <n v="-757250"/>
    <n v="-757250"/>
  </r>
  <r>
    <x v="1"/>
    <s v="Cuenta de proveedor"/>
    <s v="00105153399"/>
    <s v="JOSE  DE LOS REYES PEREZ HEREDIA"/>
    <m/>
    <s v="CXP00106834"/>
    <d v="2021-10-01T00:00:00"/>
    <s v="CONTR. 0919-1"/>
    <s v="10% RESTANTE ADQ. DE TERRENO"/>
    <n v="-204103.7"/>
    <n v="-204103.7"/>
  </r>
  <r>
    <x v="1"/>
    <s v="Cuenta de proveedor"/>
    <s v="001052001099"/>
    <s v="FERNANDO  ARTURO  BATISTA DE COO"/>
    <m/>
    <s v="CXP00106959"/>
    <d v="2021-10-01T00:00:00"/>
    <s v="CONTR. 0980-2"/>
    <s v="50% REGISTRO TERRENO URBANO SIN MEJORAS"/>
    <n v="-3908680"/>
    <n v="-3908680"/>
  </r>
  <r>
    <x v="1"/>
    <s v="Cuenta de proveedor"/>
    <s v="00105260509"/>
    <s v="WILFE SNIDER ESPINOSA NIN"/>
    <m/>
    <s v="CXP00106986"/>
    <d v="2021-10-01T00:00:00"/>
    <s v="CONTRS. 0207 Y 1198-"/>
    <s v="10% REST. COMPRA DE TERRENO"/>
    <n v="-2100000"/>
    <n v="-2100000"/>
  </r>
  <r>
    <x v="1"/>
    <s v="Cuenta de proveedor"/>
    <s v="00105268098"/>
    <s v="EDUARDO ESPINOSA NIN"/>
    <m/>
    <s v="CXP00107002"/>
    <d v="2021-10-01T00:00:00"/>
    <s v="CONTR. 0515-1"/>
    <s v="50% RESTANTE COMPRA DE TERRENO"/>
    <n v="-10290000"/>
    <n v="-10290000"/>
  </r>
  <r>
    <x v="1"/>
    <s v="Cuenta de proveedor"/>
    <s v="00105851786"/>
    <s v="SIRILO DE LOS SANTOS"/>
    <m/>
    <s v="CXP00107010"/>
    <d v="2021-10-01T00:00:00"/>
    <s v="CONTR. 1356-1"/>
    <s v="10% RESTANTE ADQ. DE TERRENO"/>
    <n v="-788433.3"/>
    <n v="-788433.3"/>
  </r>
  <r>
    <x v="1"/>
    <s v="Cuenta de proveedor"/>
    <s v="00106141419"/>
    <s v="MAXIMO MARTINEZ SORIANO"/>
    <m/>
    <s v="CXP00106911"/>
    <d v="2021-10-01T00:00:00"/>
    <s v="CONTR. 4503-2"/>
    <s v="50% REGISTRO TERRENO URBANO SIN MEJORAS"/>
    <n v="-3109552.5"/>
    <n v="-3109552.5"/>
  </r>
  <r>
    <x v="1"/>
    <s v="Cuenta de proveedor"/>
    <s v="00106233737"/>
    <s v="ANDREA MERCEDES  BROWN SANTIAGO"/>
    <m/>
    <s v="CXP00106850"/>
    <d v="2021-10-01T00:00:00"/>
    <s v="CONTR. 0054-1"/>
    <s v="50% RESTANTE COMPRA DE TERRENO"/>
    <n v="-21855111"/>
    <n v="-21855111"/>
  </r>
  <r>
    <x v="1"/>
    <s v="Cuenta de proveedor"/>
    <s v="00106533284"/>
    <s v="BARTOLA ROSARIO DE MOJICA"/>
    <m/>
    <s v="CXP00106932"/>
    <d v="2021-10-01T00:00:00"/>
    <s v="CONTR. 0690-1"/>
    <s v="50% RESTANTE COMPRA DE TERRENO"/>
    <n v="-6504148"/>
    <n v="-6504148"/>
  </r>
  <r>
    <x v="1"/>
    <s v="Cuenta de proveedor"/>
    <s v="00107601346"/>
    <s v="CHERY MARTIN JOSE VICTORIA FERNANDEZ"/>
    <m/>
    <s v="CXP00107008"/>
    <d v="2021-10-01T00:00:00"/>
    <s v="CONTR. 0156 Y 0387-1"/>
    <s v="10% RESTANTE ADQ. DE TERRENO"/>
    <n v="-1508000"/>
    <n v="-1508000"/>
  </r>
  <r>
    <x v="1"/>
    <s v="Cuenta de proveedor"/>
    <s v="00108300591"/>
    <s v="DAMARIS FELIZ RUBIO"/>
    <m/>
    <s v="CXP00106871"/>
    <d v="2021-10-01T00:00:00"/>
    <s v="CONTR. 3296-1"/>
    <s v="10% REST. COMPRA DE TERRENO"/>
    <n v="-431290"/>
    <n v="-431290"/>
  </r>
  <r>
    <x v="1"/>
    <s v="Cuenta de proveedor"/>
    <s v="00108436239"/>
    <s v="ALVARO  ANTONIO REYES SANCHEZ"/>
    <m/>
    <s v="CXP00106927"/>
    <d v="2021-10-01T00:00:00"/>
    <s v="CONTR-0300-1"/>
    <s v="REGISTRO 50% TERRENO URBANO SIN MEJORA"/>
    <n v="-3593722.5"/>
    <n v="-3593722.5"/>
  </r>
  <r>
    <x v="1"/>
    <s v="Cuenta de proveedor"/>
    <s v="00108771825"/>
    <s v="ANIBAL VILLAMAN ALVAREZ"/>
    <m/>
    <s v="CXP00106828"/>
    <d v="2021-10-01T00:00:00"/>
    <s v="CONTR. 0173-2"/>
    <s v="50% REGISTRO TERRENO URBANO SIN MEJORAS"/>
    <n v="-2450407.5"/>
    <n v="-2450407.5"/>
  </r>
  <r>
    <x v="1"/>
    <s v="Cuenta de proveedor"/>
    <s v="00108876368"/>
    <s v="JUAN  ABAD MAGALLANES"/>
    <m/>
    <s v="CXP00106855"/>
    <d v="2021-10-01T00:00:00"/>
    <s v="CONTR. 00062-1"/>
    <s v="50% RESTANTE POR ADQUISICION DE TERRENO."/>
    <n v="-1900267.5"/>
    <n v="-1900267.5"/>
  </r>
  <r>
    <x v="1"/>
    <s v="Cuenta de proveedor"/>
    <s v="00109028712"/>
    <s v="PABLO ANTONIO GUILLEN"/>
    <m/>
    <s v="CXP00106894"/>
    <d v="2021-10-01T00:00:00"/>
    <s v="CONTR. 7912-1"/>
    <s v="50% RESTANTE POR ADQUISICION DE TERRENO."/>
    <n v="-22365694"/>
    <n v="-22365694"/>
  </r>
  <r>
    <x v="1"/>
    <s v="Cuenta de proveedor"/>
    <s v="00109733345"/>
    <s v="RUDDY ESPINOSA FELIZ"/>
    <m/>
    <s v="CXP00107013"/>
    <d v="2021-10-01T00:00:00"/>
    <s v="CONTR.3202 Y 0644-1"/>
    <s v="10% RESTANTE ADQ. DE TERRENO"/>
    <n v="-1981420"/>
    <n v="-1981420"/>
  </r>
  <r>
    <x v="1"/>
    <s v="Cuenta de proveedor"/>
    <s v="00110023660"/>
    <s v="DOLORES HEREDIA"/>
    <m/>
    <s v="CXP00106833"/>
    <d v="2021-10-01T00:00:00"/>
    <s v="CONTR. 3142-2"/>
    <s v="10% REGISTRO TERRENO URBANO SIN MEJORAS"/>
    <n v="-150300"/>
    <n v="-150300"/>
  </r>
  <r>
    <x v="1"/>
    <s v="Cuenta de proveedor"/>
    <s v="00110348695"/>
    <s v="REMIGIO DE LOS SANTOS"/>
    <m/>
    <s v="CXP00106916"/>
    <d v="2021-10-01T00:00:00"/>
    <s v="CONTR. 0485-2"/>
    <s v="50% TERRENO URBANO SIN MEJORAS"/>
    <n v="-4447471.5"/>
    <n v="-4447471.5"/>
  </r>
  <r>
    <x v="1"/>
    <s v="Cuenta de proveedor"/>
    <s v="00110572872"/>
    <s v="FREDDY  RAFAEL VELEZ CONTRERAS"/>
    <m/>
    <s v="CXP00106925"/>
    <d v="2021-10-01T00:00:00"/>
    <s v="CONTR-0507-1"/>
    <s v="REGISTRO 50% TERRENO URBANO SIN MEJORA"/>
    <n v="-2999934.5"/>
    <n v="-2999934.5"/>
  </r>
  <r>
    <x v="1"/>
    <s v="Cuenta de proveedor"/>
    <s v="00110991650"/>
    <s v="YENNI  ALEXANDER MERCEDES LIMA"/>
    <m/>
    <s v="CXP00106924"/>
    <d v="2021-10-01T00:00:00"/>
    <s v="CONTR.4846-1"/>
    <s v="50% COMPRA TERRENO"/>
    <n v="-10517991.130000001"/>
    <n v="-10517991.130000001"/>
  </r>
  <r>
    <x v="1"/>
    <s v="Cuenta de proveedor"/>
    <s v="00112091590"/>
    <s v="LEDA TRINIDAD TEJEDA NUÑEZ"/>
    <m/>
    <s v="CXP00106869"/>
    <d v="2021-10-01T00:00:00"/>
    <s v="CONTR. 0892-1"/>
    <s v="25% REST, COMPRA DE TERRENO"/>
    <n v="-1569150"/>
    <n v="-1569150"/>
  </r>
  <r>
    <x v="1"/>
    <s v="Cuenta de proveedor"/>
    <s v="00112217005"/>
    <s v="JORGE EXPEDITO GARCIA"/>
    <m/>
    <s v="CXP00106931"/>
    <d v="2021-10-01T00:00:00"/>
    <s v="CONTR. 0202-1"/>
    <s v="10% REST. COMPRA DE TERRENO"/>
    <n v="-1260000"/>
    <n v="-1260000"/>
  </r>
  <r>
    <x v="1"/>
    <s v="Cuenta de proveedor"/>
    <s v="00112260104"/>
    <s v="HECTOR  RAFAEL  VALERIO COLON"/>
    <m/>
    <s v="CXP00106980"/>
    <d v="2021-10-01T00:00:00"/>
    <s v="CONTR. 4299-2"/>
    <s v="50% REGISTRO TERRENO URBANO SIN MEJORAS"/>
    <n v="-21100287.300000001"/>
    <n v="-21100287.300000001"/>
  </r>
  <r>
    <x v="1"/>
    <s v="Cuenta de proveedor"/>
    <s v="00112991740"/>
    <s v="BERNARDO OMAR ENCARNACION BAEZ"/>
    <m/>
    <s v="CXP00106829"/>
    <d v="2021-10-01T00:00:00"/>
    <s v="CONTR. 3338-1"/>
    <s v="10% RESTANTE POR ADQUISICION DE TERRENO."/>
    <n v="-1555200"/>
    <n v="-1555200"/>
  </r>
  <r>
    <x v="1"/>
    <s v="Cuenta de proveedor"/>
    <s v="00113096473"/>
    <s v="PEDRO BAUTISTA LORENZO"/>
    <m/>
    <s v="CXP00107000"/>
    <d v="2021-10-01T00:00:00"/>
    <s v="CONTR. 0512 Y 4287-1"/>
    <s v="25% RESTANTE COMPRA DE TERRENO"/>
    <n v="-3150000"/>
    <n v="-3150000"/>
  </r>
  <r>
    <x v="1"/>
    <s v="Cuenta de proveedor"/>
    <s v="00113189286"/>
    <s v="JOSE BATISTA REYES"/>
    <m/>
    <s v="CXP00106950"/>
    <d v="2021-10-01T00:00:00"/>
    <s v="CONTR. 0444 Y 0224-1"/>
    <s v="40% RESTANTE COMPRA DE TERRENO"/>
    <n v="-3860640"/>
    <n v="-3860640"/>
  </r>
  <r>
    <x v="1"/>
    <s v="Cuenta de proveedor"/>
    <s v="00113467153"/>
    <s v="DANILO DEHUART DIAZ ABREU"/>
    <m/>
    <s v="CXP00106938"/>
    <d v="2021-10-01T00:00:00"/>
    <s v="CONTR. 0906-1"/>
    <s v="10% RESTANTE ADQ. DE TERRENO"/>
    <n v="-220000"/>
    <n v="-220000"/>
  </r>
  <r>
    <x v="1"/>
    <s v="Cuenta de proveedor"/>
    <s v="00113836043"/>
    <s v="JUAN STALIN  TERC RODRIGUEZ"/>
    <m/>
    <s v="CXP00106886"/>
    <d v="2021-10-01T00:00:00"/>
    <s v="CONTR. 0572 Y 4318-2"/>
    <s v="20% REGISTRO TERRENO URBANO SIN MEJORAS"/>
    <n v="-473317.6"/>
    <n v="-473317.6"/>
  </r>
  <r>
    <x v="1"/>
    <s v="Cuenta de proveedor"/>
    <s v="00113970214"/>
    <s v="ANA LUCIA REVI CARRASCO"/>
    <m/>
    <s v="CXP00106875"/>
    <d v="2021-10-01T00:00:00"/>
    <s v="CONTR. 00002-1"/>
    <s v="20% RESTANTE POR ADQUISICION DE TERRENO."/>
    <n v="-778006.2"/>
    <n v="-778006.2"/>
  </r>
  <r>
    <x v="1"/>
    <s v="Cuenta de proveedor"/>
    <s v="00114206444"/>
    <s v="TINO ALEXANDRO DEON PEREZ"/>
    <m/>
    <s v="CXP00106979"/>
    <d v="2021-10-01T00:00:00"/>
    <s v="CONTR.4400-1"/>
    <s v="20%  COMPRA DE TERRENO"/>
    <n v="-590946.4"/>
    <n v="-590946.4"/>
  </r>
  <r>
    <x v="1"/>
    <s v="Cuenta de proveedor"/>
    <s v="00114539562"/>
    <s v="BETTY RIVERA LIZARDO"/>
    <m/>
    <s v="CXP00106848"/>
    <d v="2021-10-01T00:00:00"/>
    <s v="CONTR. 4417-1"/>
    <s v="50% RESTANTE POR ADQUISICION DE TERRENO."/>
    <n v="-9273600"/>
    <n v="-9273600"/>
  </r>
  <r>
    <x v="1"/>
    <s v="Cuenta de proveedor"/>
    <s v="00116579285"/>
    <s v="RAMON ESCALANTE FLORENTINO"/>
    <m/>
    <s v="CXP00106832"/>
    <d v="2021-10-01T00:00:00"/>
    <s v="CONTR. 1075-1"/>
    <s v="20% RESTANTE COMPRA DE TERRENO"/>
    <n v="-1425000"/>
    <n v="-1425000"/>
  </r>
  <r>
    <x v="1"/>
    <s v="Cuenta de proveedor"/>
    <s v="00200365021"/>
    <s v="MIGUELINA PERDOMO ASENCIO"/>
    <m/>
    <s v="CXP00106939"/>
    <d v="2021-10-01T00:00:00"/>
    <s v="CONTR. 0924-1"/>
    <s v="10% REST. COMPRA DE TERRENO"/>
    <n v="-204610"/>
    <n v="-204610"/>
  </r>
  <r>
    <x v="1"/>
    <s v="Cuenta de proveedor"/>
    <s v="00300286390"/>
    <s v="LUIS  ENRIQUE GUERRERO ZAPATA"/>
    <m/>
    <s v="CXP00106948"/>
    <d v="2021-10-01T00:00:00"/>
    <s v="CONTR.0052-1"/>
    <s v="80% COMPRA TERRENO"/>
    <n v="-4038800"/>
    <n v="-4038800"/>
  </r>
  <r>
    <x v="1"/>
    <s v="Cuenta de proveedor"/>
    <s v="00300432481"/>
    <s v="JUAN BAUTISTA GENAO LARA"/>
    <m/>
    <s v="CXP00106904"/>
    <d v="2021-10-01T00:00:00"/>
    <s v="CONTR. 0603-1"/>
    <s v="50% RESTANTE COMPRA DE TERRENO"/>
    <n v="-1832500"/>
    <n v="-1832500"/>
  </r>
  <r>
    <x v="1"/>
    <s v="Cuenta de proveedor"/>
    <s v="00500170550"/>
    <s v="EUFEMIA CARELA PAYANO"/>
    <m/>
    <s v="CXP00106997"/>
    <d v="2021-10-01T00:00:00"/>
    <s v="CONTR. 0685-1"/>
    <s v="30% RESTANTE ADQ. DE TERRENO"/>
    <n v="-3240000"/>
    <n v="-3240000"/>
  </r>
  <r>
    <x v="1"/>
    <s v="Cuenta de proveedor"/>
    <s v="00500359393"/>
    <s v="MARIA LUISA SEVERINO MARTE"/>
    <m/>
    <s v="CXP00106861"/>
    <d v="2021-10-01T00:00:00"/>
    <s v="CONTR. 3260-1"/>
    <s v="10% REST. COMPRA DE TERRENO"/>
    <n v="-320000"/>
    <n v="-320000"/>
  </r>
  <r>
    <x v="1"/>
    <s v="Cuenta de proveedor"/>
    <s v="01000004471"/>
    <s v="JUAN THELMO PUJOLS CASADO"/>
    <m/>
    <s v="CXP00106971"/>
    <d v="2021-10-01T00:00:00"/>
    <s v="CONTR. 0466-1"/>
    <s v="40% RESTANTE COMPRA DE TERRENO"/>
    <n v="-4742998.2"/>
    <n v="-4742998.2"/>
  </r>
  <r>
    <x v="1"/>
    <s v="Cuenta de proveedor"/>
    <s v="01000087591"/>
    <s v="MARCOS  ANTONIO RAMIREZ"/>
    <m/>
    <s v="CXP00106903"/>
    <d v="2021-10-01T00:00:00"/>
    <s v="CONTR. 0989-1"/>
    <s v="30% RESTANTE COMPRA DE TERRENO"/>
    <n v="-12210505.050000001"/>
    <n v="-12210505.050000001"/>
  </r>
  <r>
    <x v="1"/>
    <s v="Cuenta de proveedor"/>
    <s v="01000558393"/>
    <s v="SANTIAGO MONTERO FELIZ"/>
    <m/>
    <s v="CXP00106976"/>
    <d v="2021-10-01T00:00:00"/>
    <s v="CONTR.4411-1"/>
    <s v="50% COMPRA TERRENO"/>
    <n v="-2785252"/>
    <n v="-2785252"/>
  </r>
  <r>
    <x v="1"/>
    <s v="Cuenta de proveedor"/>
    <s v="01200090007"/>
    <s v="EUSEBIO ALCANTARA FELIZ"/>
    <m/>
    <s v="CXP00106866"/>
    <d v="2021-10-01T00:00:00"/>
    <s v="CONTR.0006-3"/>
    <s v="50% RESTANTE POR ADQUISICION DE TERRENO."/>
    <n v="-3612500"/>
    <n v="-3612500"/>
  </r>
  <r>
    <x v="1"/>
    <s v="Cuenta de proveedor"/>
    <s v="01200162525"/>
    <s v="HECTOR BIENVENIDO GARCIA PEÑA"/>
    <m/>
    <s v="CXP00106907"/>
    <d v="2021-10-01T00:00:00"/>
    <s v="CONTR.#1849-1"/>
    <s v="50% REST. COMPRA DE TERRENO"/>
    <n v="-959000"/>
    <n v="-959000"/>
  </r>
  <r>
    <x v="1"/>
    <s v="Cuenta de proveedor"/>
    <s v="01200660106"/>
    <s v="PABLO YERKIS SANTANA MONTILLA"/>
    <m/>
    <s v="CXP00106824"/>
    <d v="2021-10-01T00:00:00"/>
    <s v="CONTR. 0915-1"/>
    <s v="10% RESTANTE ADQ. DE TERRENO"/>
    <n v="-297100"/>
    <n v="-297100"/>
  </r>
  <r>
    <x v="1"/>
    <s v="Cuenta de proveedor"/>
    <s v="01500022460"/>
    <s v="HIPOLITO DE LOS SANTOS CONTRERAS"/>
    <m/>
    <s v="CXP00106889"/>
    <d v="2021-10-01T00:00:00"/>
    <s v="CONTR.1054-1"/>
    <s v="30% RESTANTE COMPRA DE TERRENO"/>
    <n v="-643500"/>
    <n v="-643500"/>
  </r>
  <r>
    <x v="1"/>
    <s v="Cuenta de proveedor"/>
    <s v="01600018335"/>
    <s v="LUIS ENRIQUE FELIZ UBRI"/>
    <m/>
    <s v="CXP00106951"/>
    <d v="2021-10-01T00:00:00"/>
    <s v="CONTR.4494-1"/>
    <s v="50% COMPRA TERRENO"/>
    <n v="-1073952.5"/>
    <n v="-1073952.5"/>
  </r>
  <r>
    <x v="1"/>
    <s v="Cuenta de proveedor"/>
    <s v="01600035271"/>
    <s v="ALFONZO  ANGOMAS"/>
    <m/>
    <s v="CXP00106926"/>
    <d v="2021-10-01T00:00:00"/>
    <s v="CONTR. 3169-1"/>
    <s v="10% RESTANTE COMPRA DE TERRENO"/>
    <n v="-175000"/>
    <n v="-175000"/>
  </r>
  <r>
    <x v="1"/>
    <s v="Cuenta de proveedor"/>
    <s v="01800070664"/>
    <s v="SUSANA NIN SEVERINO"/>
    <m/>
    <s v="CXP00106901"/>
    <d v="2021-10-01T00:00:00"/>
    <s v="CONTR. 4310-1"/>
    <s v="70% RESTANTE POR ADQUISICION DE TERRENO."/>
    <n v="-1319500"/>
    <n v="-1319500"/>
  </r>
  <r>
    <x v="1"/>
    <s v="Cuenta de proveedor"/>
    <s v="01800086892"/>
    <s v="TEODORA FELIZ FELIZ"/>
    <m/>
    <s v="CXP00107011"/>
    <d v="2021-10-01T00:00:00"/>
    <s v="CONTR. 0405-1"/>
    <s v="50% RESTANTE ADQ. DE TERRENO"/>
    <n v="-6223100"/>
    <n v="-6223100"/>
  </r>
  <r>
    <x v="1"/>
    <s v="Cuenta de proveedor"/>
    <s v="01800426767"/>
    <s v="BIENVENIDO MEDINA PEREZ"/>
    <m/>
    <s v="CXP00106837"/>
    <d v="2021-10-01T00:00:00"/>
    <s v="CONTR. 1177-1"/>
    <s v="50% RESTANTE ADQ. DE TERRENO"/>
    <n v="-650000"/>
    <n v="-650000"/>
  </r>
  <r>
    <x v="1"/>
    <s v="Cuenta de proveedor"/>
    <s v="02100004932"/>
    <s v="ALCIDES VINICIO GALARZA VIDAL"/>
    <m/>
    <s v="CXP00106884"/>
    <d v="2021-10-01T00:00:00"/>
    <s v="CONT-0244"/>
    <s v="REGISTRO 30% TERRENO URBANO SIN MEJORA"/>
    <n v="-4680000"/>
    <n v="-4680000"/>
  </r>
  <r>
    <x v="1"/>
    <s v="Cuenta de proveedor"/>
    <s v="02100044581"/>
    <s v="RAMON ORLANDO TERRERO"/>
    <m/>
    <s v="CXP00106989"/>
    <d v="2021-10-01T00:00:00"/>
    <s v="CONT.212,839 Y1147-2"/>
    <s v="30% RESTANTE ADQ. DE TERRENO"/>
    <n v="-4000573.2"/>
    <n v="-4000573.2"/>
  </r>
  <r>
    <x v="1"/>
    <s v="Cuenta de proveedor"/>
    <s v="02200016471"/>
    <s v="ORDALINA SANTANA SALVADOR"/>
    <m/>
    <s v="CXP00106977"/>
    <d v="2021-10-01T00:00:00"/>
    <s v="CONTR. 0419-1"/>
    <s v="40% RESTANTE COMPRA DE TERRENO"/>
    <n v="-3120000"/>
    <n v="-3120000"/>
  </r>
  <r>
    <x v="1"/>
    <s v="Cuenta de proveedor"/>
    <s v="02200107627"/>
    <s v="EDIGEN VARGAS FELIZ"/>
    <m/>
    <s v="CXP00106827"/>
    <d v="2021-10-01T00:00:00"/>
    <s v="CONTR. 3167 Y 0582-1"/>
    <s v="30% RESTANTE ADQ. DE TERRENO"/>
    <n v="-500313.59999999998"/>
    <n v="-500313.59999999998"/>
  </r>
  <r>
    <x v="1"/>
    <s v="Cuenta de proveedor"/>
    <s v="02300011828"/>
    <s v="CARMEN DELIA  FLORES DE POLANCO"/>
    <m/>
    <s v="CXP00106906"/>
    <d v="2021-10-01T00:00:00"/>
    <s v="CONTR. 0223-1"/>
    <s v="40% RESTANTE COMPRA DE TERRENO"/>
    <n v="-2108000"/>
    <n v="-2108000"/>
  </r>
  <r>
    <x v="1"/>
    <s v="Cuenta de proveedor"/>
    <s v="02500048182"/>
    <s v="CARLOS RAFAEL DE JESUS GOICO MORALES"/>
    <m/>
    <s v="CXP00106928"/>
    <d v="2021-10-01T00:00:00"/>
    <s v="CONTR. 3289-1"/>
    <s v="20% RESTANTE COMPRA DE TERRENO"/>
    <n v="-500000"/>
    <n v="-500000"/>
  </r>
  <r>
    <x v="1"/>
    <s v="Cuenta de proveedor"/>
    <s v="02700107242"/>
    <s v="WILIAN  RADHAMES CUETO BAEZ"/>
    <m/>
    <s v="CXP00106905"/>
    <d v="2021-10-01T00:00:00"/>
    <s v="CONTR. 1091-1"/>
    <s v="40% RESTANTE ADQ. DE TERRENO"/>
    <n v="-3000000"/>
    <n v="-3000000"/>
  </r>
  <r>
    <x v="1"/>
    <s v="Cuenta de proveedor"/>
    <s v="02700118801"/>
    <s v="ANIBAL PEREZ PORTES"/>
    <m/>
    <s v="CXP00106968"/>
    <d v="2021-10-01T00:00:00"/>
    <s v="CONTR. 0094-1"/>
    <s v="10% RESTANTE COMPRA DE TERRENO"/>
    <n v="-214980"/>
    <n v="-214980"/>
  </r>
  <r>
    <x v="1"/>
    <s v="Cuenta de proveedor"/>
    <s v="02800073302"/>
    <s v="MARCOS ANTONIO CEDEÑO MONTAS"/>
    <m/>
    <s v="CXP00106914"/>
    <d v="2021-10-01T00:00:00"/>
    <s v="CONT-4495"/>
    <s v="REGISTRO 50% TERRENO RURAL SIN MEJORA"/>
    <n v="-6900000"/>
    <n v="-6900000"/>
  </r>
  <r>
    <x v="1"/>
    <s v="Cuenta de proveedor"/>
    <s v="03100250418"/>
    <s v="JOSE EDUARDO TAVERA UCETA"/>
    <m/>
    <s v="CXP00106935"/>
    <d v="2021-10-01T00:00:00"/>
    <s v="CONTR.1058-1"/>
    <s v="10% RESTANTE ADQ. DE TERRENO"/>
    <n v="-200000"/>
    <n v="-200000"/>
  </r>
  <r>
    <x v="1"/>
    <s v="Cuenta de proveedor"/>
    <s v="03100331051"/>
    <s v="ALBERTO  CONCEPCION REYNOSO"/>
    <m/>
    <s v="CXP00106929"/>
    <d v="2021-10-01T00:00:00"/>
    <s v="CONTR. 1363-2"/>
    <s v="50% REGISTRO TERRENO URBANO SIN MEJORAS"/>
    <n v="-2275000"/>
    <n v="-2275000"/>
  </r>
  <r>
    <x v="1"/>
    <s v="Cuenta de proveedor"/>
    <s v="03100528086"/>
    <s v="FRANCISCA ALTAGRACIA RODRIGUEZ RODRIGUEZ"/>
    <m/>
    <s v="CXP00106908"/>
    <d v="2021-10-01T00:00:00"/>
    <s v="CONTR.1337-1"/>
    <s v="50% RESTANTE COMPRA DE TERRENO"/>
    <n v="-1500000"/>
    <n v="-1500000"/>
  </r>
  <r>
    <x v="1"/>
    <s v="Cuenta de proveedor"/>
    <s v="03100978240"/>
    <s v="JULIAN  RAMIA YAPUR"/>
    <m/>
    <s v="CXP00106877"/>
    <d v="2021-10-01T00:00:00"/>
    <s v="CONT-0584-1"/>
    <s v="REGISTRO 30% TERRENO URBANO SIN MEJORA"/>
    <n v="-4029642"/>
    <n v="-4029642"/>
  </r>
  <r>
    <x v="1"/>
    <s v="Cuenta de proveedor"/>
    <s v="03101910093"/>
    <s v="PEDRO LUIS CABRERA GRULLON"/>
    <m/>
    <s v="CXP00106839"/>
    <d v="2021-10-01T00:00:00"/>
    <s v="CONT-0176-2"/>
    <s v="REGISTRO 30% TERRENO URBANO SIN MEJORA"/>
    <n v="-6615000"/>
    <n v="-6615000"/>
  </r>
  <r>
    <x v="1"/>
    <s v="Cuenta de proveedor"/>
    <s v="03102001702"/>
    <s v="MIGUEL  DEMETRIO AGUSTIN RODRIGUEZ MEDINA"/>
    <m/>
    <s v="CXP00106912"/>
    <d v="2021-10-01T00:00:00"/>
    <s v="CONTR. 0048-1"/>
    <s v="10% REST. COMPRA DE TERRENO"/>
    <n v="-2937600"/>
    <n v="-2937600"/>
  </r>
  <r>
    <x v="1"/>
    <s v="Cuenta de proveedor"/>
    <s v="03104168731"/>
    <s v="ANDY FERNANDEZ RAMIREZ"/>
    <m/>
    <s v="CXP00106934"/>
    <d v="2021-10-01T00:00:00"/>
    <s v="CONTR. 0425-1"/>
    <s v="50% RESTANTE COMPRA DE TERRENO"/>
    <n v="-8091094"/>
    <n v="-8091094"/>
  </r>
  <r>
    <x v="1"/>
    <s v="Cuenta de proveedor"/>
    <s v="03300026642"/>
    <s v="LUIS MANUEL PEÑA VALDEZ"/>
    <m/>
    <s v="CXP00106826"/>
    <d v="2021-10-01T00:00:00"/>
    <s v="CONT-4707-2"/>
    <s v="REGISTRO 40% TERRENO URBANO SIN MEJORA"/>
    <n v="-3564000"/>
    <n v="-3564000"/>
  </r>
  <r>
    <x v="1"/>
    <s v="Cuenta de proveedor"/>
    <s v="03300076548"/>
    <s v="VICTOR MIGUEL ANDRES BRITO VARGAS"/>
    <m/>
    <s v="CXP00106865"/>
    <d v="2021-10-01T00:00:00"/>
    <s v="CONTR. 0198-1"/>
    <s v="10% REST. COMPRA DE TERRENO"/>
    <n v="-30000"/>
    <n v="-30000"/>
  </r>
  <r>
    <x v="1"/>
    <s v="Cuenta de proveedor"/>
    <s v="03400229104"/>
    <s v="RAMON EMILIO VIDAL PAYANT"/>
    <m/>
    <s v="CXP00106918"/>
    <d v="2021-10-01T00:00:00"/>
    <s v="CONTR. 0361-1"/>
    <s v="50% REST. COMPRA DE TERRENO"/>
    <n v="-2850000"/>
    <n v="-2850000"/>
  </r>
  <r>
    <x v="1"/>
    <s v="Cuenta de proveedor"/>
    <s v="03400276196"/>
    <s v="ISABEL  ANTONIA RODRIGUEZ ALMONTE"/>
    <m/>
    <s v="CXP00106910"/>
    <d v="2021-10-01T00:00:00"/>
    <s v="CONT-0186"/>
    <s v="REGISTRO 30% TERRENO RURAL SIN MEJORA"/>
    <n v="-903858.9"/>
    <n v="-903858.9"/>
  </r>
  <r>
    <x v="1"/>
    <s v="Cuenta de proveedor"/>
    <s v="03500168004"/>
    <s v="RAFAEL YGNACIO ADAMES DIAZ"/>
    <m/>
    <s v="CXP00106853"/>
    <d v="2021-10-01T00:00:00"/>
    <s v="CONTR. 0184-1"/>
    <s v="70% RESTANTE COMPRA DE TERRENO"/>
    <n v="-6982500"/>
    <n v="-6982500"/>
  </r>
  <r>
    <x v="1"/>
    <s v="Cuenta de proveedor"/>
    <s v="03700620150"/>
    <s v="ELVIN YOVANNY DE JESUS COLLADO    GONZALEZ"/>
    <m/>
    <s v="CXP00106962"/>
    <d v="2021-10-01T00:00:00"/>
    <s v="CONTR. 0567-1"/>
    <s v="30% REST. COMPRA DE TERRENO"/>
    <n v="-2302045.2000000002"/>
    <n v="-2302045.2000000002"/>
  </r>
  <r>
    <x v="1"/>
    <s v="Cuenta de proveedor"/>
    <s v="03900056304"/>
    <s v="CAROLINA  FRANCISCO ROSARIO"/>
    <m/>
    <s v="CXP00106858"/>
    <d v="2021-10-01T00:00:00"/>
    <s v="CONTR.00666-1"/>
    <s v="50% RESTANTE POR ADQUISICION DE TERRENO."/>
    <n v="-1768585"/>
    <n v="-1768585"/>
  </r>
  <r>
    <x v="1"/>
    <s v="Cuenta de proveedor"/>
    <s v="03900060413"/>
    <s v="CESAR  MOREL FRANCISCO"/>
    <m/>
    <s v="CXP00106854"/>
    <d v="2021-10-01T00:00:00"/>
    <s v="CONTR. 0426-2"/>
    <s v="50% REGISTRO TERRENO URBANO SIN MEJORAS"/>
    <n v="-1163142.5"/>
    <n v="-1163142.5"/>
  </r>
  <r>
    <x v="1"/>
    <s v="Cuenta de proveedor"/>
    <s v="03900095294"/>
    <s v="SIXTO SILVERIO RODRIGUEZ"/>
    <m/>
    <s v="CXP00106930"/>
    <d v="2021-10-01T00:00:00"/>
    <s v="CONTR.0227-1"/>
    <s v="10% RESTANTE ADQ. DE TERRENO"/>
    <n v="-88000"/>
    <n v="-88000"/>
  </r>
  <r>
    <x v="1"/>
    <s v="Cuenta de proveedor"/>
    <s v="04100026188"/>
    <s v="ANGELA MERCEDES DE LOS SANTOS VALDEZ"/>
    <m/>
    <s v="CXP00106963"/>
    <d v="2021-10-01T00:00:00"/>
    <s v="CONTR. 1149-1"/>
    <s v="50% RESTANTE ADQ. DE TERRENO"/>
    <n v="-852000"/>
    <n v="-852000"/>
  </r>
  <r>
    <x v="1"/>
    <s v="Cuenta de proveedor"/>
    <s v="04800268957"/>
    <s v="DANIEL DE DIOS CERI"/>
    <m/>
    <s v="CXP00106992"/>
    <d v="2021-10-01T00:00:00"/>
    <s v="CONTR. 971 Y  3254-1"/>
    <s v="20% RESTANTE ADQ. DE TERRENO"/>
    <n v="-227480"/>
    <n v="-227480"/>
  </r>
  <r>
    <x v="1"/>
    <s v="Cuenta de proveedor"/>
    <s v="05000189752"/>
    <s v="GERMAN VARGAS DELGADO"/>
    <m/>
    <s v="CXP00106943"/>
    <d v="2021-10-01T00:00:00"/>
    <s v="CONTR.0174-1"/>
    <s v="50% COMPRA TERRENO"/>
    <n v="-3708225"/>
    <n v="-3708225"/>
  </r>
  <r>
    <x v="1"/>
    <s v="Cuenta de proveedor"/>
    <s v="05300035572"/>
    <s v="BLAS ABREU ABUD"/>
    <m/>
    <s v="CXP00106857"/>
    <d v="2021-10-01T00:00:00"/>
    <s v="CONT-4703-1"/>
    <s v="REGISTRO 20% TERRENO URBANO SIN MEJORA"/>
    <n v="-18908869.050000001"/>
    <n v="-18908869.050000001"/>
  </r>
  <r>
    <x v="1"/>
    <s v="Cuenta de proveedor"/>
    <s v="05400281480"/>
    <s v="ANTONIO MANUEL SANCHEZ CLEMENTE"/>
    <m/>
    <s v="CXP00106985"/>
    <d v="2021-10-01T00:00:00"/>
    <s v="CONTR.0423-1"/>
    <s v="50% COMPRA TERRENO"/>
    <n v="-4160000"/>
    <n v="-4160000"/>
  </r>
  <r>
    <x v="1"/>
    <s v="Cuenta de proveedor"/>
    <s v="05401184139"/>
    <s v="JHONY RAFAEL RODRIGUEZ HENRIQUEZ"/>
    <m/>
    <s v="CXP00106922"/>
    <d v="2021-10-01T00:00:00"/>
    <s v="CONTR. 3333-1"/>
    <s v="10% REST. COMPRA DE TERRENO"/>
    <n v="-900000"/>
    <n v="-900000"/>
  </r>
  <r>
    <x v="1"/>
    <s v="Cuenta de proveedor"/>
    <s v="05500303069"/>
    <s v="FRANCISCO EMILL NUÑEZ HERNANDEZ"/>
    <m/>
    <s v="CXP00106868"/>
    <d v="2021-10-01T00:00:00"/>
    <s v="CONTR. 0214 Y 0973-2"/>
    <s v="20% REGISTRO TERRENO URBANO SIN MEJORAS"/>
    <n v="-880000"/>
    <n v="-880000"/>
  </r>
  <r>
    <x v="1"/>
    <s v="Cuenta de proveedor"/>
    <s v="05600084882"/>
    <s v="FULVIO ANDRES LORA PEREZ"/>
    <m/>
    <s v="CXP00106847"/>
    <d v="2021-10-01T00:00:00"/>
    <s v="CONT-0483-1"/>
    <s v="REGISTRO 50% TERRENO URBANO SIN MEJORA"/>
    <n v="-11550000"/>
    <n v="-11550000"/>
  </r>
  <r>
    <x v="1"/>
    <s v="Cuenta de proveedor"/>
    <s v="05600792674"/>
    <s v="LUIS CARLOS FERNANDEZ YANGUELA"/>
    <m/>
    <s v="CXP00106921"/>
    <d v="2021-10-01T00:00:00"/>
    <s v="CONTR. 3386-1"/>
    <s v="10% RESTANTE ADQ. DE TERRENO"/>
    <n v="-1508000"/>
    <n v="-1508000"/>
  </r>
  <r>
    <x v="1"/>
    <s v="Cuenta de proveedor"/>
    <s v="05800070319"/>
    <s v="VICTOR JOSE ANTIGUA Y ESCAÑO"/>
    <m/>
    <s v="CXP00106956"/>
    <d v="2021-10-01T00:00:00"/>
    <s v="CONTR. 0392-1"/>
    <s v="50% RESTANTE COMPRA DE TERRENO"/>
    <n v="-520415.88"/>
    <n v="-520415.88"/>
  </r>
  <r>
    <x v="1"/>
    <s v="Cuenta de proveedor"/>
    <s v="06100255642"/>
    <s v="RAFAEL SANTO PICHARDO"/>
    <m/>
    <s v="CXP00106878"/>
    <d v="2021-10-01T00:00:00"/>
    <s v="CONTR.9482-1"/>
    <s v="50% RESTANTE POR ADQUISICION DE TERRENO."/>
    <n v="-1100750"/>
    <n v="-1100750"/>
  </r>
  <r>
    <x v="1"/>
    <s v="Cuenta de proveedor"/>
    <s v="07200064744"/>
    <s v="ROMERI ORTEGA SANTANA"/>
    <m/>
    <s v="CXP00106973"/>
    <d v="2021-10-01T00:00:00"/>
    <s v="CONTR. 0479-1"/>
    <s v="40% RESTANTE COMPRA DE TERRENO"/>
    <n v="-2601970"/>
    <n v="-2601970"/>
  </r>
  <r>
    <x v="1"/>
    <s v="Cuenta de proveedor"/>
    <s v="07500034637"/>
    <s v="RAMON  ENCARNACION RODRIGUEZ"/>
    <m/>
    <s v="CXP00106957"/>
    <d v="2021-10-01T00:00:00"/>
    <s v="CONTR. 0059-2"/>
    <s v="50% REGISTRO TERRENO RURAL SIN MEJORAS"/>
    <n v="-840000"/>
    <n v="-840000"/>
  </r>
  <r>
    <x v="1"/>
    <s v="Cuenta de proveedor"/>
    <s v="07500055525"/>
    <s v="MANUEL VALERIO MONTERO MONTERO"/>
    <m/>
    <s v="CXP00106872"/>
    <d v="2021-10-01T00:00:00"/>
    <s v="CONTR. 0168-2"/>
    <s v="50% REGISTRO TERRENO URBANO SIN MEJORAS"/>
    <n v="-875000"/>
    <n v="-875000"/>
  </r>
  <r>
    <x v="1"/>
    <s v="Cuenta de proveedor"/>
    <s v="08200051160"/>
    <s v="PEDRO SIERRA REYES"/>
    <m/>
    <s v="CXP00107004"/>
    <d v="2021-10-01T00:00:00"/>
    <s v="CONTR. 1353-1"/>
    <s v="30% RESTANTE ADQ. DE TERRENO"/>
    <n v="-2640000"/>
    <n v="-2640000"/>
  </r>
  <r>
    <x v="1"/>
    <s v="Cuenta de proveedor"/>
    <s v="08200061771"/>
    <s v="CANTALICIO VALDEZ GARCIA"/>
    <m/>
    <s v="CXP00106960"/>
    <d v="2021-10-01T00:00:00"/>
    <s v="CONTR. 3393-1"/>
    <s v="20% REST. COMPRA DE TERRENO"/>
    <n v="-388800"/>
    <n v="-388800"/>
  </r>
  <r>
    <x v="1"/>
    <s v="Cuenta de proveedor"/>
    <s v="08200084476"/>
    <s v="MARTA YRENE FRANCO SEGURA"/>
    <m/>
    <s v="CXP00106915"/>
    <d v="2021-10-01T00:00:00"/>
    <s v="CONTR-455-1"/>
    <s v="REGISTRO 50% TERRENO RURAL SIN MEJORA"/>
    <n v="-3444354.9"/>
    <n v="-3444354.9"/>
  </r>
  <r>
    <x v="1"/>
    <s v="Cuenta de proveedor"/>
    <s v="08200147539"/>
    <s v="DOMINGO  DIPRE SUSANA"/>
    <m/>
    <s v="CXP00106882"/>
    <d v="2021-10-01T00:00:00"/>
    <s v="CONTR. 00056-1"/>
    <s v="30% RESTANTE POR ADQUISICION DE TERRENO."/>
    <n v="-3600000"/>
    <n v="-3600000"/>
  </r>
  <r>
    <x v="1"/>
    <s v="Cuenta de proveedor"/>
    <s v="09000160151"/>
    <s v="ONERCIDO CORNELIO ESPIRITU"/>
    <m/>
    <s v="CXP00106859"/>
    <d v="2021-10-01T00:00:00"/>
    <s v="CONT-1357-2"/>
    <s v="REGISTRO 15% TERRENO URBANO SIN MEJORA"/>
    <n v="-981021.6"/>
    <n v="-981021.6"/>
  </r>
  <r>
    <x v="1"/>
    <s v="Cuenta de proveedor"/>
    <s v="09500192332"/>
    <s v="FRANCISCO JAVIER CRUCETA"/>
    <m/>
    <s v="CXP00106913"/>
    <d v="2021-10-01T00:00:00"/>
    <s v="CONTR.4301-1"/>
    <s v="20%  COMPRA DE TERRENO"/>
    <n v="-960000"/>
    <n v="-960000"/>
  </r>
  <r>
    <x v="1"/>
    <s v="Cuenta de proveedor"/>
    <s v="10000019124"/>
    <s v="HECTOR SANTANA RODRIGUEZ"/>
    <m/>
    <s v="CXP00106838"/>
    <d v="2021-10-01T00:00:00"/>
    <s v="CONTR. 0206 Y 0923-2"/>
    <s v="10% REGISTRO TERRENO URBANO SIN MEJORAS"/>
    <n v="-71160"/>
    <n v="-71160"/>
  </r>
  <r>
    <x v="1"/>
    <s v="Cuenta de proveedor"/>
    <s v="101103592"/>
    <s v="MANUEL ALVAREZ E HIJOS, SRL"/>
    <m/>
    <s v="CXP00106823"/>
    <d v="2021-10-01T00:00:00"/>
    <s v="CONTR. 0196-1"/>
    <s v="50% RESTANTE POR ADQUISICION DE TERRENO."/>
    <n v="-900000"/>
    <n v="-900000"/>
  </r>
  <r>
    <x v="1"/>
    <s v="Cuenta de proveedor"/>
    <s v="101505761"/>
    <s v="HACIENDA RANCHO LAS PALMAS, S.R.L"/>
    <m/>
    <s v="CXP00106831"/>
    <d v="2021-10-01T00:00:00"/>
    <s v="CONTR. 1086-1"/>
    <s v="40% RESTANTE ADQ. DE TERRENO"/>
    <n v="-725140.8"/>
    <n v="-725140.8"/>
  </r>
  <r>
    <x v="1"/>
    <s v="Cuenta de proveedor"/>
    <s v="101752238"/>
    <s v="INMOBILIARIA GERALDINO, S.R.L."/>
    <m/>
    <s v="CXP00106879"/>
    <d v="2021-10-01T00:00:00"/>
    <s v="CONTR. 0941-1"/>
    <s v="30% RESTANTE COMPRA DE TERRENO"/>
    <n v="-9300000"/>
    <n v="-9300000"/>
  </r>
  <r>
    <x v="1"/>
    <s v="Cuenta de proveedor"/>
    <s v="101752238"/>
    <s v="INMOBILIARIA GERALDINO, S.R.L."/>
    <m/>
    <s v="CXP00107009"/>
    <d v="2021-10-01T00:00:00"/>
    <s v="CONTR. 1366-1"/>
    <s v="50% RESTANTE ADQ. DE TERRENO"/>
    <n v="-4941118"/>
    <n v="-4941118"/>
  </r>
  <r>
    <x v="1"/>
    <s v="Cuenta de proveedor"/>
    <s v="102013535"/>
    <s v="INVERSIONES Y PRESTAMOS, S.R.L."/>
    <m/>
    <s v="CXP00106982"/>
    <d v="2021-10-01T00:00:00"/>
    <s v="CONTR. 0522-2"/>
    <s v="50% REGISTRO TERRENO URBANO SIN MEJORAS"/>
    <n v="-10500000"/>
    <n v="-10500000"/>
  </r>
  <r>
    <x v="1"/>
    <s v="Cuenta de proveedor"/>
    <s v="102616973"/>
    <s v="INMOBILIARIA ANTOMAR, SRL."/>
    <m/>
    <s v="CXP00106970"/>
    <d v="2021-10-01T00:00:00"/>
    <s v="CONTR. 1061-1"/>
    <s v="10% REST. COMPRA DE TERRENO"/>
    <n v="-888828"/>
    <n v="-888828"/>
  </r>
  <r>
    <x v="1"/>
    <s v="Cuenta de proveedor"/>
    <s v="103000101"/>
    <s v="PEREZ VELASQUEZ, S.R.L"/>
    <m/>
    <s v="CXP00106955"/>
    <d v="2021-10-01T00:00:00"/>
    <s v="CONTR. 1173-1"/>
    <s v="10% RESTANTE ADQ. DE TERRENO"/>
    <n v="-3254385"/>
    <n v="-3254385"/>
  </r>
  <r>
    <x v="1"/>
    <s v="Cuenta de proveedor"/>
    <s v="10300045043"/>
    <s v="RAFAELA  ALTAGRACIA  LAUREANO ALTAGRACIA"/>
    <m/>
    <s v="CXP00106835"/>
    <d v="2021-10-01T00:00:00"/>
    <s v="CONTR. 0978-1"/>
    <s v="30% RESTANTE COMPRA DE TERRENO"/>
    <n v="-2291293.2000000002"/>
    <n v="-2291293.2000000002"/>
  </r>
  <r>
    <x v="1"/>
    <s v="Cuenta de proveedor"/>
    <s v="10400117908"/>
    <s v="CEFERINA PEREZ JIMENEZ"/>
    <m/>
    <s v="CXP00106844"/>
    <d v="2021-10-01T00:00:00"/>
    <s v="CONTR. 0874-1"/>
    <s v="50% RESTANTE COMPRA DE TERRENO"/>
    <n v="-975000"/>
    <n v="-975000"/>
  </r>
  <r>
    <x v="1"/>
    <s v="Cuenta de proveedor"/>
    <s v="10900001750"/>
    <s v="SALVADOR LUCIANO SANCHEZ"/>
    <m/>
    <s v="CXP00106836"/>
    <d v="2021-10-01T00:00:00"/>
    <s v="CONTR. 0604-1"/>
    <s v="50% RESTANTE COMPRA DE TERRENO"/>
    <n v="-995720"/>
    <n v="-995720"/>
  </r>
  <r>
    <x v="1"/>
    <s v="Cuenta de proveedor"/>
    <s v="10900002121"/>
    <s v="GREGORIO QUEZADA LUCIANO"/>
    <m/>
    <s v="CXP00106897"/>
    <d v="2021-10-01T00:00:00"/>
    <s v="CONTR. 0605-1"/>
    <s v="50% RESTANTE COMPRA DE TERRENO"/>
    <n v="-1639250"/>
    <n v="-1639250"/>
  </r>
  <r>
    <x v="1"/>
    <s v="Cuenta de proveedor"/>
    <s v="109011264"/>
    <s v="ZONA FRANCA INDUSTRIAL DE MAO (ZOFINMA), S.A."/>
    <m/>
    <s v="CXP00106899"/>
    <d v="2021-10-01T00:00:00"/>
    <s v="CONTR. 0459-1"/>
    <s v="50% RESTANTE POR ADQUISICION DE TERRENO."/>
    <n v="-11500000"/>
    <n v="-11500000"/>
  </r>
  <r>
    <x v="1"/>
    <s v="Cuenta de proveedor"/>
    <s v="118001004"/>
    <s v="FRANCISCO ESTEPAN MELO, SRL"/>
    <m/>
    <s v="CXP00106946"/>
    <d v="2021-10-01T00:00:00"/>
    <s v="CONTR. 1144 Y 1027-1"/>
    <s v="10% RESTANTE ADQ. DE TERRENO"/>
    <n v="-2800002"/>
    <n v="-2800002"/>
  </r>
  <r>
    <x v="1"/>
    <s v="Cuenta de proveedor"/>
    <s v="12000017058"/>
    <s v="SOLEDA BAEZ MOREL"/>
    <m/>
    <s v="CXP00106880"/>
    <d v="2021-10-01T00:00:00"/>
    <s v="CONTR.2017-0171-2"/>
    <s v="50% REGISTRO TERRENO URBANO SIN MEJORAS"/>
    <n v="-1036926"/>
    <n v="-1036926"/>
  </r>
  <r>
    <x v="1"/>
    <s v="Cuenta de proveedor"/>
    <s v="12100042444"/>
    <s v="ANGEL MARIA REYNOSO CRUZ"/>
    <m/>
    <s v="CXP00106933"/>
    <d v="2021-10-01T00:00:00"/>
    <s v="CONTR.4388-1"/>
    <s v="50% COMPRA TERRENO"/>
    <n v="-1875096"/>
    <n v="-1875096"/>
  </r>
  <r>
    <x v="1"/>
    <s v="Cuenta de proveedor"/>
    <s v="122015035"/>
    <s v="BADI MOTORS, C. POR A."/>
    <m/>
    <s v="CXP00106966"/>
    <d v="2021-10-01T00:00:00"/>
    <s v="CONTR. 3234-1"/>
    <s v="10% REST. COMPRA DE TERRENO"/>
    <n v="-81575"/>
    <n v="-81575"/>
  </r>
  <r>
    <x v="1"/>
    <s v="Cuenta de proveedor"/>
    <s v="12300100349"/>
    <s v="FAUSTO  JOSE DE JESUS CASTILLO PEÑA"/>
    <m/>
    <s v="CXP00106856"/>
    <d v="2021-10-01T00:00:00"/>
    <s v="CONTR. 4408-2"/>
    <s v="30% REGISTRO TERRENO URBANO SIN MEJORAS"/>
    <n v="-524313.75"/>
    <n v="-524313.75"/>
  </r>
  <r>
    <x v="1"/>
    <s v="Cuenta de proveedor"/>
    <s v="22500276294"/>
    <s v="GIOMAR RAFAEL GARCIA REYNOSO"/>
    <m/>
    <s v="CXP00106983"/>
    <d v="2021-10-01T00:00:00"/>
    <s v="CONTR. 3392 Y 1030-1"/>
    <s v="10% RESTANTE COMPRA DE TERRENO"/>
    <n v="-880000"/>
    <n v="-880000"/>
  </r>
  <r>
    <x v="1"/>
    <s v="Cuenta de proveedor"/>
    <s v="423002115"/>
    <s v="IGLESIA DE DIOS DE LA PROFECIA, INC."/>
    <m/>
    <s v="CXP00106919"/>
    <d v="2021-10-01T00:00:00"/>
    <s v="CONTR.4683-1"/>
    <s v="50% COMPRA TERRENO"/>
    <n v="-4887500"/>
    <n v="-4887500"/>
  </r>
  <r>
    <x v="1"/>
    <s v="Cuenta de proveedor"/>
    <s v="430157694"/>
    <s v="FRENTE DE ORG POPULARES DE LOS BARRIOS DE LA ZONA SUR"/>
    <m/>
    <s v="CXP00106902"/>
    <d v="2021-10-01T00:00:00"/>
    <s v="CONTR. 0199-1"/>
    <s v="10% REST. COMPRA DE TERRENO"/>
    <n v="-366120"/>
    <n v="-366120"/>
  </r>
  <r>
    <x v="1"/>
    <s v="Cuenta de proveedor"/>
    <s v="00100668581"/>
    <s v="JORGE LINCOL RADHAMES ALTAGRACIA MARIANO"/>
    <m/>
    <s v="CXP00107019"/>
    <d v="2021-10-02T00:00:00"/>
    <s v="CONTR. 3337-2"/>
    <s v="10% RESTANTE ADQ. DE TERRENO"/>
    <n v="-360000"/>
    <n v="-360000"/>
  </r>
  <r>
    <x v="1"/>
    <s v="Cuenta de proveedor"/>
    <s v="00107554032"/>
    <s v="CLARA  BRAZOBAN DE LA CRUZ"/>
    <m/>
    <s v="CXP00107023"/>
    <d v="2021-10-02T00:00:00"/>
    <s v="CONTR. 2758-1"/>
    <s v="10% RESTANTE ADQ. DE TERRENO"/>
    <n v="-87845.1"/>
    <n v="-87845.1"/>
  </r>
  <r>
    <x v="1"/>
    <s v="Cuenta de proveedor"/>
    <s v="00110928041"/>
    <s v="MARTINA  HERNANDEZ GARCIA"/>
    <m/>
    <s v="CXP00107021"/>
    <d v="2021-10-02T00:00:00"/>
    <s v="CONTR. 1975 Y 0815-1"/>
    <s v="10% RESTANTE ADQ. DE TERRENO"/>
    <n v="-338664"/>
    <n v="-338664"/>
  </r>
  <r>
    <x v="1"/>
    <s v="Cuenta de proveedor"/>
    <s v="00200061240"/>
    <s v="DOMINGA AQUINO CUEVAS"/>
    <m/>
    <s v="CXP00107032"/>
    <d v="2021-10-02T00:00:00"/>
    <s v="CONTR. 1280-1"/>
    <s v="20% RESTANTE ADQ. DE TERRNO"/>
    <n v="-1231643.6000000001"/>
    <n v="-1231643.6000000001"/>
  </r>
  <r>
    <x v="1"/>
    <s v="Cuenta de proveedor"/>
    <s v="01200655197"/>
    <s v="RICHARD ALCANTARA ROMERO"/>
    <m/>
    <s v="CXP00107027"/>
    <d v="2021-10-02T00:00:00"/>
    <s v="CONTR. 1095-1"/>
    <s v="30% RESTANTE ADQ. DE TERRENO"/>
    <n v="-630000"/>
    <n v="-630000"/>
  </r>
  <r>
    <x v="1"/>
    <s v="Cuenta de proveedor"/>
    <s v="01800289876"/>
    <s v="JOSEFA FERRERAS FELIZ"/>
    <m/>
    <s v="CXP00107025"/>
    <d v="2021-10-02T00:00:00"/>
    <s v="CONTR. 0948-1"/>
    <s v="20% RESTANTE ADQ. DE TERRNO"/>
    <n v="-3232987.2"/>
    <n v="-3232987.2"/>
  </r>
  <r>
    <x v="1"/>
    <s v="Cuenta de proveedor"/>
    <s v="04000054991"/>
    <s v="JOSE YVO ARAGONEZ ARAGONEZ"/>
    <m/>
    <s v="CXP00107015"/>
    <d v="2021-10-02T00:00:00"/>
    <s v="CONTR. 0100-1"/>
    <s v="10% RESTANTE ADQ. DE TERRNO"/>
    <n v="-100000"/>
    <n v="-100000"/>
  </r>
  <r>
    <x v="1"/>
    <s v="Cuenta de proveedor"/>
    <s v="04800054126"/>
    <s v="JOSE EDUARDO FERNANDEZ RODRIGUEZ"/>
    <m/>
    <s v="CXP00107024"/>
    <d v="2021-10-02T00:00:00"/>
    <s v="CONTR. 0505-1"/>
    <s v="30% RESTANTE ADQ. DE TERRENO"/>
    <n v="-780000"/>
    <n v="-780000"/>
  </r>
  <r>
    <x v="1"/>
    <s v="Cuenta de proveedor"/>
    <s v="05300086005"/>
    <s v="DOMINGO CANDELARIO PERALTA"/>
    <m/>
    <s v="CXP00107028"/>
    <d v="2021-10-02T00:00:00"/>
    <s v="CONTR. 1985 Y 0975-1"/>
    <s v="10% RESTANTE ADQ. DE TERRENO"/>
    <n v="-20749.5"/>
    <n v="-20749.5"/>
  </r>
  <r>
    <x v="1"/>
    <s v="Cuenta de proveedor"/>
    <s v="05500024459"/>
    <s v="LUIS FELIPE NICASIO RODRIGUEZ"/>
    <m/>
    <s v="CXP00107018"/>
    <d v="2021-10-02T00:00:00"/>
    <s v="CONTR. 0403-1"/>
    <s v="30% RESTANTE ADQ. DE TERRENO"/>
    <n v="-1282500"/>
    <n v="-1282500"/>
  </r>
  <r>
    <x v="1"/>
    <s v="Cuenta de proveedor"/>
    <s v="05800043191"/>
    <s v="NICOLAS GONZALEZ"/>
    <m/>
    <s v="CXP00107014"/>
    <d v="2021-10-02T00:00:00"/>
    <s v="CONTR.1349-1"/>
    <s v="50% RESTANTE ADQ. DE TERRNO"/>
    <n v="-1500000"/>
    <n v="-1500000"/>
  </r>
  <r>
    <x v="1"/>
    <s v="Cuenta de proveedor"/>
    <s v="101515651"/>
    <s v="INMOBILIARIA TIMAR, S.R.L."/>
    <m/>
    <s v="CXP00107030"/>
    <d v="2021-10-02T00:00:00"/>
    <s v="CONTR.. 0443-1"/>
    <s v="50% RESTANTE ADQ. DE TERRNO"/>
    <n v="-6375000"/>
    <n v="-6375000"/>
  </r>
  <r>
    <x v="1"/>
    <s v="Cuenta de proveedor"/>
    <s v="101712562"/>
    <s v="BUSSAN DEL CARIBE, S.R.L."/>
    <m/>
    <s v="CXP00107016"/>
    <d v="2021-10-02T00:00:00"/>
    <s v="CONTR. 0522-1"/>
    <s v="50% RESTANTE ADQ. DE TERRNO"/>
    <n v="-7150000"/>
    <n v="-7150000"/>
  </r>
  <r>
    <x v="1"/>
    <s v="Cuenta de proveedor"/>
    <s v="10400117213"/>
    <s v="ADOLFO DE JESUS POZO"/>
    <m/>
    <s v="CXP00107020"/>
    <d v="2021-10-02T00:00:00"/>
    <s v="CONTR. 0860-1"/>
    <s v="20% RESTANTE ADQ. DE TERRNO"/>
    <n v="-490000"/>
    <n v="-490000"/>
  </r>
  <r>
    <x v="1"/>
    <s v="Cuenta de proveedor"/>
    <s v="113000081"/>
    <s v="NOVA HNOS Y CIA, S.R.L."/>
    <m/>
    <s v="CXP00107031"/>
    <d v="2021-10-02T00:00:00"/>
    <s v="CONTR. 0895-2"/>
    <s v="10% RESTANTE ADQ. DE TERRENO"/>
    <n v="-32130"/>
    <n v="-32130"/>
  </r>
  <r>
    <x v="1"/>
    <s v="Cuenta de proveedor"/>
    <s v="22400024992"/>
    <s v="CESAR  ISMAEL DE LOS SANTOS FEBRILLET"/>
    <m/>
    <s v="CXP00107022"/>
    <d v="2021-10-02T00:00:00"/>
    <s v="CONTR. 0795-1"/>
    <s v="50% RESTANTE ADQ. DE TERRNO"/>
    <n v="-11040024"/>
    <n v="-11040024"/>
  </r>
  <r>
    <x v="1"/>
    <s v="Cuenta de proveedor"/>
    <s v="00102025087"/>
    <s v="SEBASTIAN GARCIA DE LEON"/>
    <m/>
    <s v="CXP00107048"/>
    <d v="2021-10-04T00:00:00"/>
    <s v="CONTR. 1358-1"/>
    <s v="40% RESTANTE ADQ. DE TERRENO"/>
    <n v="-1572264"/>
    <n v="-1572264"/>
  </r>
  <r>
    <x v="1"/>
    <s v="Cuenta de proveedor"/>
    <s v="00106713035"/>
    <s v="JOSE MERCEDES MATEO AGRAMONTE"/>
    <m/>
    <s v="CXP00107043"/>
    <d v="2021-10-04T00:00:00"/>
    <s v="CONTR.0507-22"/>
    <s v="CUBICACION #22"/>
    <n v="-561787.32999999996"/>
    <n v="-561787.32999999996"/>
  </r>
  <r>
    <x v="1"/>
    <s v="Cuenta de proveedor"/>
    <s v="03104391176"/>
    <s v="JUAN ANTONIO SANTOS"/>
    <m/>
    <s v="CXP00107056"/>
    <d v="2021-10-04T00:00:00"/>
    <s v="CONTR..3263-1"/>
    <s v="10% REST. COMPRA DE TERRENO"/>
    <n v="-1512000"/>
    <n v="-1512000"/>
  </r>
  <r>
    <x v="2"/>
    <s v="Cuenta de proveedor"/>
    <s v="418000068"/>
    <s v="AYUNTAMIENTO MUNICIPAL DE SAN JUAN DE LA MAGUANA"/>
    <m/>
    <s v="CXP00107547"/>
    <d v="2021-10-05T00:00:00"/>
    <s v="B1500000202"/>
    <s v="RECOLECCION DE DESESCHOS SOLIDOS, MES DE OCTUBRE/2021."/>
    <n v="-460500"/>
    <n v="-460500"/>
  </r>
  <r>
    <x v="1"/>
    <s v="Cuenta de proveedor"/>
    <s v="00100153246"/>
    <s v="PONCIANO RONDON SANCHEZ"/>
    <m/>
    <s v="CXP00107076"/>
    <d v="2021-10-05T00:00:00"/>
    <s v="CONTR. 3074-1"/>
    <s v="10% REST. COMPRA DE TERRENO"/>
    <n v="-3150000"/>
    <n v="-3150000"/>
  </r>
  <r>
    <x v="1"/>
    <s v="Cuenta de proveedor"/>
    <s v="00101563351"/>
    <s v="ANTONIO LOPEZ ESCOLASTICO"/>
    <m/>
    <s v="CXP00107063"/>
    <d v="2021-10-05T00:00:00"/>
    <s v="CONTR. 0383 Y 1212-1"/>
    <s v="10% REST. COMPRA DE TERRENO"/>
    <n v="-2943270"/>
    <n v="-2943270"/>
  </r>
  <r>
    <x v="1"/>
    <s v="Cuenta de proveedor"/>
    <s v="00101787216"/>
    <s v="HECTOR RAFAEL DURAN PICHARDO"/>
    <m/>
    <s v="CXP00107075"/>
    <d v="2021-10-05T00:00:00"/>
    <s v="CONTR. 0066-1"/>
    <s v="10% REST. COMPRA DE TERRENO"/>
    <n v="-706602"/>
    <n v="-706602"/>
  </r>
  <r>
    <x v="1"/>
    <s v="Cuenta de proveedor"/>
    <s v="00110018835"/>
    <s v="PEDRO COCO MARIANO"/>
    <m/>
    <s v="CXP00107067"/>
    <d v="2021-10-05T00:00:00"/>
    <s v="CONTR. 3317-1"/>
    <s v="10% REST. COMPRA DE TERRENO"/>
    <n v="-1036800"/>
    <n v="-1036800"/>
  </r>
  <r>
    <x v="1"/>
    <s v="Cuenta de proveedor"/>
    <s v="02300215825"/>
    <s v="FRANCISCO SUAZO PEREZ"/>
    <m/>
    <s v="CXP00107074"/>
    <d v="2021-10-05T00:00:00"/>
    <s v="CONTR.2009-1"/>
    <s v="10% REST. COMPRA DE TERRENO"/>
    <n v="-345600"/>
    <n v="-345600"/>
  </r>
  <r>
    <x v="1"/>
    <s v="Cuenta de proveedor"/>
    <s v="02900049582"/>
    <s v="GRICELDA MARIA DOLORES MARTINEZ MARQUEZ"/>
    <m/>
    <s v="CXP00107070"/>
    <d v="2021-10-05T00:00:00"/>
    <s v="CONTR.1984-1"/>
    <s v="50% REST. COMPRA DE TERRENO"/>
    <n v="-900000"/>
    <n v="-900000"/>
  </r>
  <r>
    <x v="1"/>
    <s v="Cuenta de proveedor"/>
    <s v="03102319179"/>
    <s v="EDUARDA SILVERIO"/>
    <m/>
    <s v="CXP00107061"/>
    <d v="2021-10-05T00:00:00"/>
    <s v="CONTRS. 3380 Y1029-1"/>
    <s v="50% REST. COMPRA DE TERRENO"/>
    <n v="-5775000"/>
    <n v="-5775000"/>
  </r>
  <r>
    <x v="1"/>
    <s v="Cuenta de proveedor"/>
    <s v="03102917972"/>
    <s v="SANDRA YVELISSE GRULLON PEREZ"/>
    <m/>
    <s v="CXP00107065"/>
    <d v="2021-10-05T00:00:00"/>
    <s v="CONTR. 3019-1"/>
    <s v="10% REST. COMPRA DE TERRENO"/>
    <n v="-1600000"/>
    <n v="-1600000"/>
  </r>
  <r>
    <x v="1"/>
    <s v="Cuenta de proveedor"/>
    <s v="03600042679"/>
    <s v="LUIS RAMON JAQUEZ ESTEVEZ"/>
    <m/>
    <s v="CXP00107066"/>
    <d v="2021-10-05T00:00:00"/>
    <s v="CONTR. 0292-1"/>
    <s v="10% REST. COMPRA DE TERRENO"/>
    <n v="-455000"/>
    <n v="-455000"/>
  </r>
  <r>
    <x v="1"/>
    <s v="Cuenta de proveedor"/>
    <s v="04700298385"/>
    <s v="GUILLERMO BATISTA GRULLON"/>
    <m/>
    <s v="CXP00107062"/>
    <d v="2021-10-05T00:00:00"/>
    <s v="CONTR. 1214/0079-1"/>
    <s v="10% REST. COMPRA DE TERRENO"/>
    <n v="-3974400"/>
    <n v="-3974400"/>
  </r>
  <r>
    <x v="1"/>
    <s v="Cuenta de proveedor"/>
    <s v="04700386453"/>
    <s v="RAFAEL RENE ALMONTE DE LEON"/>
    <m/>
    <s v="CXP00107071"/>
    <d v="2021-10-05T00:00:00"/>
    <s v="CONTR. 3109-1"/>
    <s v="90% REST. COMPRA DE TERRENO"/>
    <n v="-317000"/>
    <n v="-317000"/>
  </r>
  <r>
    <x v="1"/>
    <s v="Cuenta de proveedor"/>
    <s v="05500018188"/>
    <s v="FRANCISCO JOSE GONZALEZ JIMENEZ"/>
    <m/>
    <s v="CXP00107059"/>
    <d v="2021-10-05T00:00:00"/>
    <s v="CONTR..3033-1"/>
    <s v="10% REST. COMPRA DE TERRENO"/>
    <n v="-202950"/>
    <n v="-202950"/>
  </r>
  <r>
    <x v="1"/>
    <s v="Cuenta de proveedor"/>
    <s v="06100210811"/>
    <s v="YORKY JIMENEZ RODRIGUEZ"/>
    <m/>
    <s v="CXP00107068"/>
    <d v="2021-10-05T00:00:00"/>
    <s v="CONTR. 0942-1"/>
    <s v="10% REST. COMPRA DE TERRENO"/>
    <n v="-701233"/>
    <n v="-701233"/>
  </r>
  <r>
    <x v="1"/>
    <s v="Cuenta de proveedor"/>
    <s v="13600116290"/>
    <s v="YNOCENCIO PAREDES DE JESUS"/>
    <m/>
    <s v="CXP00107060"/>
    <d v="2021-10-05T00:00:00"/>
    <s v="CONTR.1933-1"/>
    <s v="50% REST. COMPRA DE TERRENO"/>
    <n v="-1875000"/>
    <n v="-1875000"/>
  </r>
  <r>
    <x v="1"/>
    <s v="Cuenta de proveedor"/>
    <s v="131622501"/>
    <s v="Grupo Winke, SRL"/>
    <m/>
    <s v="CXP00107158"/>
    <d v="2021-10-07T00:00:00"/>
    <s v="B1500000005"/>
    <s v="ADQUISICIÓN CORONA DE FLORES"/>
    <n v="-29500"/>
    <n v="-29500"/>
  </r>
  <r>
    <x v="2"/>
    <s v="Cuenta de proveedor"/>
    <s v="430038873"/>
    <s v="AYUNTAMIENTO DEL DISTRITO MUNICIPAL CRISTO REY DE GUARAGUAO"/>
    <m/>
    <s v="CXP00107732"/>
    <d v="2021-10-11T00:00:00"/>
    <s v="B1500000006"/>
    <s v="RECO SOLIDOS, DIS MUN CR DE GUA, OFIC.DGA,1463-2021*"/>
    <n v="-49950"/>
    <n v="-49950"/>
  </r>
  <r>
    <x v="1"/>
    <s v="Cuenta de proveedor"/>
    <s v="00105807796"/>
    <s v="MODESTO PINEDA MILIANO"/>
    <m/>
    <s v="CXP00107220"/>
    <d v="2021-10-12T00:00:00"/>
    <s v="CONTR. 1889-1"/>
    <s v="10% TERRENO"/>
    <n v="-170000"/>
    <n v="-170000"/>
  </r>
  <r>
    <x v="1"/>
    <s v="Cuenta de proveedor"/>
    <s v="00109760991"/>
    <s v="TERESA ALTAGRACIA PEÑA SILVERIO"/>
    <m/>
    <s v="CXP00107219"/>
    <d v="2021-10-12T00:00:00"/>
    <s v="CONTR. 1821-1"/>
    <s v="10%  TERRENO"/>
    <n v="-486000"/>
    <n v="-486000"/>
  </r>
  <r>
    <x v="1"/>
    <s v="Cuenta de proveedor"/>
    <s v="00110119187"/>
    <s v="CARLOS ANTONIO CASTILLO ALMONTE"/>
    <m/>
    <s v="CXP00107200"/>
    <d v="2021-10-12T00:00:00"/>
    <s v="cONTR. 1614-2"/>
    <s v="20% TERRENO"/>
    <n v="-13789996"/>
    <n v="-13789996"/>
  </r>
  <r>
    <x v="1"/>
    <s v="Cuenta de proveedor"/>
    <s v="00111731766"/>
    <s v="PEDRO NOLASCO PEREZ HEREDIA"/>
    <m/>
    <s v="CXP00107232"/>
    <d v="2021-10-12T00:00:00"/>
    <s v="CONTR. 1143--2"/>
    <s v="20% TERRENO"/>
    <n v="-777600"/>
    <n v="-777600"/>
  </r>
  <r>
    <x v="1"/>
    <s v="Cuenta de proveedor"/>
    <s v="00300113313"/>
    <s v="ANNERYS MARINA CASTILLO PEÑA"/>
    <m/>
    <s v="CXP00107222"/>
    <d v="2021-10-12T00:00:00"/>
    <s v="CONTR. 1880-1"/>
    <s v="10% TERRENO"/>
    <n v="-720000"/>
    <n v="-720000"/>
  </r>
  <r>
    <x v="1"/>
    <s v="Cuenta de proveedor"/>
    <s v="00500007315"/>
    <s v="CARMELA DE LA CRUZ"/>
    <m/>
    <s v="CXP00107221"/>
    <d v="2021-10-12T00:00:00"/>
    <s v="CONTR. 1872-1"/>
    <s v="30% TERRENO"/>
    <n v="-3369600"/>
    <n v="-3369600"/>
  </r>
  <r>
    <x v="1"/>
    <s v="Cuenta de proveedor"/>
    <s v="01200366134"/>
    <s v="GIL CORONADO DE LA CRUZ DE LEON"/>
    <m/>
    <s v="CXP00107210"/>
    <d v="2021-10-12T00:00:00"/>
    <s v="CONTR. 1882-1"/>
    <s v="20% TERRENO"/>
    <n v="-648000"/>
    <n v="-648000"/>
  </r>
  <r>
    <x v="1"/>
    <s v="Cuenta de proveedor"/>
    <s v="01300008362"/>
    <s v="DANIEL  EMILIO CASTILLO SANCHEZ"/>
    <m/>
    <s v="CXP00107205"/>
    <d v="2021-10-12T00:00:00"/>
    <s v="CONTR.1879-1"/>
    <s v="30% TERRENO"/>
    <n v="-405000"/>
    <n v="-405000"/>
  </r>
  <r>
    <x v="1"/>
    <s v="Cuenta de proveedor"/>
    <s v="01800099663"/>
    <s v="RAFAEL SILFREDO VASQUEZ SANCHEZ"/>
    <m/>
    <s v="CXP00107225"/>
    <d v="2021-10-12T00:00:00"/>
    <s v="CONTR.1099-1"/>
    <s v="50% TERRENO"/>
    <n v="-5220000"/>
    <n v="-5220000"/>
  </r>
  <r>
    <x v="1"/>
    <s v="Cuenta de proveedor"/>
    <s v="03100020621"/>
    <s v="DIONICIO RAFAEL CRUZ"/>
    <m/>
    <s v="CXP00107208"/>
    <d v="2021-10-12T00:00:00"/>
    <s v="CONTR. 1910-1"/>
    <s v="50% TERRENO"/>
    <n v="-88567"/>
    <n v="-88567"/>
  </r>
  <r>
    <x v="1"/>
    <s v="Cuenta de proveedor"/>
    <s v="03102264177"/>
    <s v="FRANCISCO BERNARDO LEIZON CRUZ"/>
    <m/>
    <s v="CXP00107207"/>
    <d v="2021-10-12T00:00:00"/>
    <s v="CONTR. 1836-1"/>
    <s v="10%  TERRENO"/>
    <n v="-132020"/>
    <n v="-132020"/>
  </r>
  <r>
    <x v="1"/>
    <s v="Cuenta de proveedor"/>
    <s v="03400395251"/>
    <s v="DANILO DE JESUS BONILLA FERNANDEZ"/>
    <m/>
    <s v="CXP00107202"/>
    <d v="2021-10-12T00:00:00"/>
    <s v="CONTR. 0841-2"/>
    <s v="20% TERRENO"/>
    <n v="-1152000"/>
    <n v="-1152000"/>
  </r>
  <r>
    <x v="1"/>
    <s v="Cuenta de proveedor"/>
    <s v="05000029883"/>
    <s v="JOSE PITON ESPINAL"/>
    <m/>
    <s v="CXP00107223"/>
    <d v="2021-10-12T00:00:00"/>
    <s v="CONTR. 1038-1"/>
    <s v="50% TERRENO"/>
    <n v="-10692000"/>
    <n v="-10692000"/>
  </r>
  <r>
    <x v="1"/>
    <s v="Cuenta de proveedor"/>
    <s v="05600120595"/>
    <s v="MARTHA YUELISE MATEO OLEAGA"/>
    <m/>
    <s v="CXP00107209"/>
    <d v="2021-10-12T00:00:00"/>
    <s v="CONTR. 1843-1"/>
    <s v="20% TERRENO"/>
    <n v="-1250000"/>
    <n v="-1250000"/>
  </r>
  <r>
    <x v="1"/>
    <s v="Cuenta de proveedor"/>
    <s v="06500195513"/>
    <s v="COSME LANTIGUA"/>
    <m/>
    <s v="CXP00107229"/>
    <d v="2021-10-12T00:00:00"/>
    <s v="CONTR. 1873-1"/>
    <s v="30% TERRENO"/>
    <n v="-310500"/>
    <n v="-310500"/>
  </r>
  <r>
    <x v="1"/>
    <s v="Cuenta de proveedor"/>
    <s v="07100451124"/>
    <s v="GILBERTO JAVIER SARANTE"/>
    <m/>
    <s v="CXP00107214"/>
    <d v="2021-10-12T00:00:00"/>
    <s v="CONTR. 1871-1"/>
    <s v="10% TERRENO"/>
    <n v="-879200"/>
    <n v="-879200"/>
  </r>
  <r>
    <x v="1"/>
    <s v="Cuenta de proveedor"/>
    <s v="07900035440"/>
    <s v="ONULFO CAMPOS SANTANA"/>
    <m/>
    <s v="CXP00107212"/>
    <d v="2021-10-12T00:00:00"/>
    <s v="CONTR. 1818-1"/>
    <s v="10%  TERRENO"/>
    <n v="-216000"/>
    <n v="-216000"/>
  </r>
  <r>
    <x v="2"/>
    <s v="Cuenta de proveedor"/>
    <s v="401007339"/>
    <s v="MINISTERIO DE EDUCACION"/>
    <m/>
    <s v="CXP00107289"/>
    <d v="2021-10-14T00:00:00"/>
    <s v="OF. DIGEDED-612-2021"/>
    <s v="TRANSF. DIRECTA NO.1 JUNTAS CENTROS EDUCATIVOS, JULIO 2021"/>
    <n v="-1133055.33"/>
    <n v="-1133055.33"/>
  </r>
  <r>
    <x v="2"/>
    <s v="Cuenta de proveedor"/>
    <s v="408000643"/>
    <s v="DISTRITO MUNICIPAL DE VILLA ELISA"/>
    <m/>
    <s v="CXP00107554"/>
    <d v="2021-10-14T00:00:00"/>
    <s v="B1500000036"/>
    <s v="RECO SOLIDOS, AYUN MUN VILLA EL OFIC.DGA,1465-2021"/>
    <n v="-79200"/>
    <n v="-79200"/>
  </r>
  <r>
    <x v="2"/>
    <s v="Cuenta de proveedor"/>
    <s v="401007339"/>
    <s v="MINISTERIO DE EDUCACION"/>
    <m/>
    <s v="CXP00107364"/>
    <d v="2021-10-19T00:00:00"/>
    <s v="OF. DIGEDED-614-2021"/>
    <s v="TRANSF.9  A LAS JUNTAS DE CENTROS EDUCATIVOS, SEPT. 2021"/>
    <n v="-1133055.33"/>
    <n v="-1133055.33"/>
  </r>
  <r>
    <x v="2"/>
    <s v="Cuenta de proveedor"/>
    <s v="401007339"/>
    <s v="MINISTERIO DE EDUCACION"/>
    <m/>
    <s v="PI023370"/>
    <d v="2021-10-19T00:00:00"/>
    <s v="OFIC.#613/2021"/>
    <s v="TRANSF. A JUNTAS DE CENTROS EDUC. MES DE AGOSTO 2021"/>
    <n v="-1133055.33"/>
    <n v="-1133055.33"/>
  </r>
  <r>
    <x v="2"/>
    <s v="Cuenta de proveedor"/>
    <s v="130863172"/>
    <s v="AR Caribbean Communications, S.R.L."/>
    <m/>
    <s v="CXP00108475"/>
    <d v="2021-10-21T00:00:00"/>
    <s v="B1500000002."/>
    <s v="SERV. DE DESMONTE Y TRASLADO DE ANTENA TECNOLOGICA"/>
    <n v="-79060"/>
    <n v="-79060"/>
  </r>
  <r>
    <x v="2"/>
    <s v="Cuenta de proveedor"/>
    <s v="130863172"/>
    <s v="AR Caribbean Communications, S.R.L."/>
    <m/>
    <s v="NCR0001961"/>
    <d v="2021-10-21T00:00:00"/>
    <s v="B1500000002.NULA"/>
    <s v="ERROR EN GRUPO DEL PERFIL DEL PROVEEDOR"/>
    <n v="79060"/>
    <n v="79060"/>
  </r>
  <r>
    <x v="2"/>
    <s v="Cuenta de proveedor"/>
    <s v="430058548"/>
    <s v="DISTRITO MUNICIPAL PALO VERDE"/>
    <m/>
    <s v="CXP00107575"/>
    <d v="2021-10-21T00:00:00"/>
    <s v="B1500000006"/>
    <s v="SERV. DE RECOLECCION DE DESECHOS SOLIDOS JULI-OCTUB.21"/>
    <n v="-142200"/>
    <n v="-142200"/>
  </r>
  <r>
    <x v="2"/>
    <s v="Cuenta de proveedor"/>
    <s v="430017809"/>
    <s v="JUNTA MUNICIPAL DISTRITO SAN LUIS"/>
    <m/>
    <s v="CXP00108006"/>
    <d v="2021-10-25T00:00:00"/>
    <s v="B1500000021"/>
    <s v="RECOLECCIÓN RESIDUO SÓLIDO MAR/DIC.2017"/>
    <n v="-729000"/>
    <n v="-729000"/>
  </r>
  <r>
    <x v="2"/>
    <s v="Cuenta de proveedor"/>
    <s v="430017809"/>
    <s v="JUNTA MUNICIPAL DISTRITO SAN LUIS"/>
    <m/>
    <s v="CXP00108016"/>
    <d v="2021-10-25T00:00:00"/>
    <s v="B1500000023"/>
    <s v="RECOLECCIÓN RESIDUO SÓLIDO ENE/DIC.2019"/>
    <n v="-874800"/>
    <n v="-874800"/>
  </r>
  <r>
    <x v="2"/>
    <s v="Cuenta de proveedor"/>
    <s v="430017809"/>
    <s v="JUNTA MUNICIPAL DISTRITO SAN LUIS"/>
    <m/>
    <s v="CXP00108018"/>
    <d v="2021-10-25T00:00:00"/>
    <s v="B1500000024"/>
    <s v="RECOLECCIÓN RESIDUO SÓLIDO ENE/DIC.2020"/>
    <n v="-874800"/>
    <n v="-874800"/>
  </r>
  <r>
    <x v="2"/>
    <s v="Cuenta de proveedor"/>
    <s v="430017809"/>
    <s v="JUNTA MUNICIPAL DISTRITO SAN LUIS"/>
    <m/>
    <s v="CXP00108019"/>
    <d v="2021-10-25T00:00:00"/>
    <s v="B1500000025"/>
    <s v="RECOLECCIÓN RESIDUO SÓLIDO ENE/OCT.2021"/>
    <n v="-729000"/>
    <n v="-729000"/>
  </r>
  <r>
    <x v="2"/>
    <s v="Cuenta de proveedor"/>
    <s v="430017809"/>
    <s v="JUNTA MUNICIPAL DISTRITO SAN LUIS"/>
    <m/>
    <s v="CXP00108026"/>
    <d v="2021-10-25T00:00:00"/>
    <s v="B1500000022"/>
    <s v="RECOLECCIÓN RESIDUO SÓLIDO ENE/DIC.2018"/>
    <n v="-874800"/>
    <n v="-874800"/>
  </r>
  <r>
    <x v="0"/>
    <s v="Cuenta de proveedor"/>
    <s v="130598428"/>
    <s v="GRUPO PEREZ SOLUCIONES SANITARIAS AMBIENTALES SRL"/>
    <s v="Libramiento"/>
    <s v="CXP00107493"/>
    <d v="2021-10-26T00:00:00"/>
    <s v="CONTR.0548/1032"/>
    <s v="CUBICACION N°6"/>
    <n v="-1824355.69"/>
    <n v="-1824355.69"/>
  </r>
  <r>
    <x v="0"/>
    <s v="Cuenta de proveedor"/>
    <s v="130598428"/>
    <s v="GRUPO PEREZ SOLUCIONES SANITARIAS AMBIENTALES SRL"/>
    <s v="Libramiento"/>
    <s v="CXP00107496"/>
    <d v="2021-10-26T00:00:00"/>
    <s v="CONTR.0039-00335"/>
    <s v="CUBICACION N°3 FINAL"/>
    <n v="-91563.77"/>
    <n v="-91563.77"/>
  </r>
  <r>
    <x v="0"/>
    <s v="Cuenta de proveedor"/>
    <s v="401511525"/>
    <s v="FUNDACIÓN DE DESARROLLO DE LA PROVINCIA MONTE PLATA INC"/>
    <m/>
    <s v="CXP00107515"/>
    <d v="2021-10-28T00:00:00"/>
    <s v="NOTA TRAM.N°843-2021"/>
    <s v="COOPERACIÓN A FUNDEMOPLA PARA FESTIVAL DE ARTES VISUALES."/>
    <n v="-67000"/>
    <n v="-67000"/>
  </r>
  <r>
    <x v="2"/>
    <s v="Cuenta de proveedor"/>
    <s v="408000198"/>
    <s v="AYUNTAMIENTO MUNICIPAL DAJABON"/>
    <m/>
    <s v="CXP00108354"/>
    <d v="2021-11-01T00:00:00"/>
    <s v="B1500000161"/>
    <s v="RECOLECCIÓN RESIDUO SÓLIDO JUL/OCT.2021"/>
    <n v="-445200"/>
    <n v="-445200"/>
  </r>
  <r>
    <x v="1"/>
    <s v="Cuenta de proveedor"/>
    <s v="05601376121"/>
    <s v="JONATAN  EMMANUEL  PAULA TAVERAS"/>
    <m/>
    <s v="MIED-143860"/>
    <d v="2021-11-01T00:00:00"/>
    <s v="CONTR. 0041-ANTICIPO"/>
    <s v="20% DE ANTICIPO"/>
    <n v="-6565188.8899999997"/>
    <n v="-6565188.8899999997"/>
  </r>
  <r>
    <x v="1"/>
    <s v="Cuenta de proveedor"/>
    <s v="05600185770"/>
    <s v="RAMON ANTONIO CANDELARIO ESTRELLA"/>
    <m/>
    <s v="CXP00107714"/>
    <d v="2021-11-10T00:00:00"/>
    <s v="CONTR.2353/000450"/>
    <s v="CUBICACION #22-FINAL"/>
    <n v="-5351357.3899999997"/>
    <n v="-5351357.3899999997"/>
  </r>
  <r>
    <x v="2"/>
    <s v="Cuenta de proveedor"/>
    <s v="430010812"/>
    <s v="JUNTA DISTRITO MUNICIPAL LA VICTORIA"/>
    <m/>
    <s v="CXP00108160"/>
    <d v="2021-11-11T00:00:00"/>
    <s v="B1500000001"/>
    <s v="REC. DESECHO SOLIDO MARZO 2017 HASTA DIC. 2017 OF.1705-2021"/>
    <n v="-816000"/>
    <n v="-816000"/>
  </r>
  <r>
    <x v="2"/>
    <s v="Cuenta de proveedor"/>
    <s v="430010812"/>
    <s v="JUNTA DISTRITO MUNICIPAL LA VICTORIA"/>
    <m/>
    <s v="CXP00108161"/>
    <d v="2021-11-11T00:00:00"/>
    <s v="B1500000002"/>
    <s v="REC. DESECHO SOLIDO ENERO 2018 HASTA DIC. 2018 OF.1705-2021"/>
    <n v="-979200"/>
    <n v="-979200"/>
  </r>
  <r>
    <x v="2"/>
    <s v="Cuenta de proveedor"/>
    <s v="430010812"/>
    <s v="JUNTA DISTRITO MUNICIPAL LA VICTORIA"/>
    <m/>
    <s v="CXP00108162"/>
    <d v="2021-11-11T00:00:00"/>
    <s v="B1500000003"/>
    <s v="REC. DESECHO SOLIDO ENERO 2019 HASTA DIC. 2019 OF.1705-2021"/>
    <n v="-979200"/>
    <n v="-979200"/>
  </r>
  <r>
    <x v="2"/>
    <s v="Cuenta de proveedor"/>
    <s v="430010812"/>
    <s v="JUNTA DISTRITO MUNICIPAL LA VICTORIA"/>
    <m/>
    <s v="CXP00108163"/>
    <d v="2021-11-11T00:00:00"/>
    <s v="B1500000004"/>
    <s v="REC. DESECHO SOLIDO ENERO 2020 HASTA DIC. 2020 OF.1705-2021"/>
    <n v="-979200"/>
    <n v="-979200"/>
  </r>
  <r>
    <x v="2"/>
    <s v="Cuenta de proveedor"/>
    <s v="430010812"/>
    <s v="JUNTA DISTRITO MUNICIPAL LA VICTORIA"/>
    <m/>
    <s v="CXP00108164"/>
    <d v="2021-11-11T00:00:00"/>
    <s v="B1500000005"/>
    <s v="REC. DESECHO SOLIDO ENERO 2021 HASTA OCT. 2021 OF.1705-2021"/>
    <n v="-816000"/>
    <n v="-816000"/>
  </r>
  <r>
    <x v="2"/>
    <s v="Cuenta de proveedor"/>
    <s v="401007339"/>
    <s v="MINISTERIO DE EDUCACION"/>
    <m/>
    <s v="PI023474"/>
    <d v="2021-11-12T00:00:00"/>
    <s v="OFIC.#310/2021"/>
    <s v="PAGO TRANSPORTE A LA DIR. DE ACREDITACION DE CENTROS EDUC."/>
    <n v="-195910"/>
    <n v="-195910"/>
  </r>
  <r>
    <x v="1"/>
    <s v="Cuenta de proveedor"/>
    <s v="00111271847"/>
    <s v="RAYROBERT TORRES OTAÑES"/>
    <m/>
    <s v="CXP00107791"/>
    <d v="2021-11-12T00:00:00"/>
    <s v="CONTR.0084/000546"/>
    <s v="CUBICACION #18-FINAL"/>
    <n v="-7220256.1399999997"/>
    <n v="-7220256.1399999997"/>
  </r>
  <r>
    <x v="1"/>
    <s v="Cuenta de proveedor"/>
    <s v="03102917972"/>
    <s v="SANDRA YVELISSE GRULLON PEREZ"/>
    <m/>
    <s v="CXP00107798"/>
    <d v="2021-11-12T00:00:00"/>
    <s v="CONTR. 3019-2"/>
    <s v="SALDO COMPRA TERRENO"/>
    <n v="-1538800"/>
    <n v="-1538800"/>
  </r>
  <r>
    <x v="2"/>
    <s v="Cuenta de proveedor"/>
    <s v="405001544"/>
    <s v="AYUNTAMIENTO MUNICIPAL DE SOSUA"/>
    <m/>
    <s v="CXP00108320"/>
    <d v="2021-11-13T00:00:00"/>
    <s v="B1500000061"/>
    <s v="SERVICIOS DE RECOLECCION DE DESECHOS SOLIDOS,  OCTUBRE 2021"/>
    <n v="-49350"/>
    <n v="-49350"/>
  </r>
  <r>
    <x v="2"/>
    <s v="Cuenta de proveedor"/>
    <s v="405001544"/>
    <s v="AYUNTAMIENTO MUNICIPAL DE SOSUA"/>
    <m/>
    <s v="CXP00108322"/>
    <d v="2021-11-13T00:00:00"/>
    <s v="B1500000062"/>
    <s v="SERVICIOS DE RECOLECCION DE DESECHOS SOLIDOS,  NOVIEMB 2021"/>
    <n v="-49350"/>
    <n v="-49350"/>
  </r>
  <r>
    <x v="2"/>
    <s v="Cuenta de proveedor"/>
    <s v="401007339"/>
    <s v="MINISTERIO DE EDUCACION"/>
    <m/>
    <s v="PI023481"/>
    <d v="2021-11-15T00:00:00"/>
    <s v="OFIC.DACE-311/2021"/>
    <s v="PASAJE PARA REGIONALES Y DISTRITOS"/>
    <n v="-195160"/>
    <n v="-195160"/>
  </r>
  <r>
    <x v="0"/>
    <s v="Cuenta de proveedor"/>
    <s v="130452032"/>
    <s v="F &amp; G OFFICE SOLUTION S.R.L."/>
    <m/>
    <s v="CXP00107989"/>
    <d v="2021-11-17T00:00:00"/>
    <s v="B1500000904"/>
    <s v="ADQUISICION  DE DISPOSITIVOS TECNOLOGICOS P/LA EJE"/>
    <n v="-79525809.719999999"/>
    <n v="-63620647.780000001"/>
  </r>
  <r>
    <x v="2"/>
    <s v="Cuenta de proveedor"/>
    <s v="430044768"/>
    <s v="AYUNTAMIENTO DE PALMAREJO VILLA LINDA"/>
    <m/>
    <s v="CXP00108286"/>
    <d v="2021-11-17T00:00:00"/>
    <s v="B1500000030"/>
    <s v="SERVICIO DE RECOLECCION DE DESECHOS SOLIDOS, A LOS CENTROS E"/>
    <n v="-111000"/>
    <n v="-111000"/>
  </r>
  <r>
    <x v="2"/>
    <s v="Cuenta de proveedor"/>
    <s v="430044768"/>
    <s v="AYUNTAMIENTO DE PALMAREJO VILLA LINDA"/>
    <m/>
    <s v="CXP00108287"/>
    <d v="2021-11-17T00:00:00"/>
    <s v="B1500000031"/>
    <s v="SERVICIO DE RECOLECCION DE DESECHOS SOLIDOS, A LOS CENTROS E"/>
    <n v="-133200"/>
    <n v="-133200"/>
  </r>
  <r>
    <x v="2"/>
    <s v="Cuenta de proveedor"/>
    <s v="430044768"/>
    <s v="AYUNTAMIENTO DE PALMAREJO VILLA LINDA"/>
    <m/>
    <s v="CXP00108288"/>
    <d v="2021-11-17T00:00:00"/>
    <s v="B1500000032"/>
    <s v="SERVICIO DE RECOLECCION DE DESECHOS SOLIDOS, A LOS CENTROS E"/>
    <n v="-133200"/>
    <n v="-133200"/>
  </r>
  <r>
    <x v="2"/>
    <s v="Cuenta de proveedor"/>
    <s v="430044768"/>
    <s v="AYUNTAMIENTO DE PALMAREJO VILLA LINDA"/>
    <m/>
    <s v="CXP00108289"/>
    <d v="2021-11-17T00:00:00"/>
    <s v="B1500000033"/>
    <s v="SERVICIO DE RECOLECCION DE DESECHOS SOLIDOS, A LOS CENTROS E"/>
    <n v="-133200"/>
    <n v="-133200"/>
  </r>
  <r>
    <x v="2"/>
    <s v="Cuenta de proveedor"/>
    <s v="430044768"/>
    <s v="AYUNTAMIENTO DE PALMAREJO VILLA LINDA"/>
    <m/>
    <s v="CXP00108290"/>
    <d v="2021-11-17T00:00:00"/>
    <s v="B1500000034"/>
    <s v="SERVICIO DE RECOLECCION DE DESECHOS SOLIDOS, A LOS CENTROS E"/>
    <n v="-111000"/>
    <n v="-111000"/>
  </r>
  <r>
    <x v="2"/>
    <s v="Cuenta de proveedor"/>
    <s v="401007339"/>
    <s v="MINISTERIO DE EDUCACION"/>
    <m/>
    <s v="CXP00108003"/>
    <d v="2021-11-19T00:00:00"/>
    <s v="DEVENG. N°9150/2021"/>
    <s v="TRANSF. A LAS ASOC. SIN FINES DE LUCRO, MES DE AGOST/2021."/>
    <n v="-5634341.2400000002"/>
    <n v="-5634341.2400000002"/>
  </r>
  <r>
    <x v="1"/>
    <s v="Cuenta de proveedor"/>
    <s v="05600084866"/>
    <s v="MARIANELA LORA MAYI"/>
    <m/>
    <s v="PI023496"/>
    <d v="2021-11-19T00:00:00"/>
    <s v="DGGF#279, CONTR.1272"/>
    <m/>
    <n v="-571501.31000000006"/>
    <n v="-571501.31000000006"/>
  </r>
  <r>
    <x v="2"/>
    <s v="Cuenta de proveedor"/>
    <s v="09300338929"/>
    <s v="RADAMES VASQUEZ REYES"/>
    <m/>
    <s v="CXP00108342"/>
    <d v="2021-11-25T00:00:00"/>
    <s v="B1500000062"/>
    <s v="TRES ACTOS DE COMPROBACION DE NOTARIO"/>
    <n v="-265500"/>
    <n v="-265500"/>
  </r>
  <r>
    <x v="2"/>
    <s v="Cuenta de proveedor"/>
    <s v="101001577"/>
    <s v="COMPAÑIA DOMINICANA DE TELEFONOS, S.A (CODETEL)"/>
    <m/>
    <s v="CXP00108577"/>
    <d v="2021-11-28T00:00:00"/>
    <s v="B1500112882"/>
    <s v="PAGO DE SERV  NOV 2021."/>
    <n v="-4377.66"/>
    <n v="-4377.66"/>
  </r>
  <r>
    <x v="2"/>
    <s v="Cuenta de proveedor"/>
    <s v="101001577"/>
    <s v="COMPAÑIA DOMINICANA DE TELEFONOS, S.A (CODETEL)"/>
    <m/>
    <s v="CXP00108618"/>
    <d v="2021-11-28T00:00:00"/>
    <s v="B1500112882"/>
    <s v="PAGO DE SERV  NOV 2021"/>
    <n v="-4377.63"/>
    <n v="-4377.63"/>
  </r>
  <r>
    <x v="2"/>
    <s v="Cuenta de proveedor"/>
    <s v="101001577"/>
    <s v="COMPAÑIA DOMINICANA DE TELEFONOS, S.A (CODETEL)"/>
    <m/>
    <s v="CXP00108666"/>
    <d v="2021-11-28T00:00:00"/>
    <s v="B1500113533"/>
    <s v="PAGO DE SERV NOV 2021"/>
    <n v="-3984.35"/>
    <n v="-3984.35"/>
  </r>
  <r>
    <x v="1"/>
    <s v="Cuenta de proveedor"/>
    <s v="00101583011"/>
    <s v="RAUL RUFINO MARTINEZ LOPEZ"/>
    <m/>
    <s v="CXP00108406"/>
    <d v="2021-12-03T00:00:00"/>
    <s v="CONTR. 3206-1*"/>
    <s v="10% FINAL POR ADQUISICIÓN DE TERRENO"/>
    <n v="-1362520"/>
    <n v="-1362520"/>
  </r>
  <r>
    <x v="1"/>
    <s v="Cuenta de proveedor"/>
    <s v="00103170031"/>
    <s v="ANTONIO MANUEL GOMEZ"/>
    <m/>
    <s v="CXP00108418"/>
    <d v="2021-12-03T00:00:00"/>
    <s v="CONTR. 3226-1"/>
    <s v="10% FINAL POR ADQUISICIÓN DE TERRENO"/>
    <n v="-180000"/>
    <n v="-180000"/>
  </r>
  <r>
    <x v="1"/>
    <s v="Cuenta de proveedor"/>
    <s v="00110689981"/>
    <s v="REINA MARGARITA NUÑEZ DE RAMIREZ"/>
    <m/>
    <s v="CXP00108378"/>
    <d v="2021-12-03T00:00:00"/>
    <s v="CONTR. 3164-1"/>
    <s v="10% FINAL POR ADQUISICIÓN DE TERRENO"/>
    <n v="-5550000"/>
    <n v="-5550000"/>
  </r>
  <r>
    <x v="1"/>
    <s v="Cuenta de proveedor"/>
    <s v="00112215553"/>
    <s v="NEIDA LOPEZ RODRIGUEZ"/>
    <m/>
    <s v="CXP00108376"/>
    <d v="2021-12-03T00:00:00"/>
    <s v="CONTR.  3166-1"/>
    <s v="10% FINAL, ADQ. DE TERRENO"/>
    <n v="-131000"/>
    <n v="-131000"/>
  </r>
  <r>
    <x v="1"/>
    <s v="Cuenta de proveedor"/>
    <s v="01900013994"/>
    <s v="VIRGILIO SEGURA SEGURA"/>
    <m/>
    <s v="CXP00108415"/>
    <d v="2021-12-03T00:00:00"/>
    <s v="CONTR. 3093-1*"/>
    <s v="10% FINAL POR ADQUISICIÓN DE TERRENO"/>
    <n v="-40000"/>
    <n v="-40000"/>
  </r>
  <r>
    <x v="1"/>
    <s v="Cuenta de proveedor"/>
    <s v="01900137462"/>
    <s v="ERMENEGILDO RUBIO"/>
    <m/>
    <s v="CXP00108386"/>
    <d v="2021-12-03T00:00:00"/>
    <s v="CONTR. 3204-1"/>
    <s v="10% FINAL POR ADQUISICIÓN DE TERRENO"/>
    <n v="-162879.5"/>
    <n v="-162879.5"/>
  </r>
  <r>
    <x v="1"/>
    <s v="Cuenta de proveedor"/>
    <s v="02600012443"/>
    <s v="JULIO PICHARDO MANZANO."/>
    <s v="Libramiento"/>
    <s v="CXP00108413"/>
    <d v="2021-12-03T00:00:00"/>
    <s v="CONTR. 3203-1"/>
    <s v="10% FINAL POR ADQUISICIÓN DE TERRENO"/>
    <n v="-375000"/>
    <n v="-375000"/>
  </r>
  <r>
    <x v="1"/>
    <s v="Cuenta de proveedor"/>
    <s v="03101994709"/>
    <s v="ERNESTO NUÑEZ DE LA CRUZ"/>
    <m/>
    <s v="CXP00108409"/>
    <d v="2021-12-03T00:00:00"/>
    <s v="CONTR. 3119-1"/>
    <s v="10% FINAL POR ADQUISICIÓN DE TERRENO"/>
    <n v="-1320600"/>
    <n v="-1320600"/>
  </r>
  <r>
    <x v="1"/>
    <s v="Cuenta de proveedor"/>
    <s v="03101994709"/>
    <s v="ERNESTO NUÑEZ DE LA CRUZ"/>
    <m/>
    <s v="CXP00108410"/>
    <d v="2021-12-03T00:00:00"/>
    <s v="CONTR. 3120-1"/>
    <s v="10% FINAL POR ADQUISICIÓN DE TERRENO"/>
    <n v="-422322"/>
    <n v="-422322"/>
  </r>
  <r>
    <x v="1"/>
    <s v="Cuenta de proveedor"/>
    <s v="03101994709"/>
    <s v="ERNESTO NUÑEZ DE LA CRUZ"/>
    <m/>
    <s v="CXP00108417"/>
    <d v="2021-12-03T00:00:00"/>
    <s v="CONTR. 3125-1"/>
    <s v="10% FINAL POR ADQUISICIÓN DE TERRENO"/>
    <n v="-282600"/>
    <n v="-282600"/>
  </r>
  <r>
    <x v="1"/>
    <s v="Cuenta de proveedor"/>
    <s v="03500126572"/>
    <s v="SIMEON APOLINAR ROSA ORTIZ"/>
    <m/>
    <s v="CXP00108383"/>
    <d v="2021-12-03T00:00:00"/>
    <s v="CONTR.  3076-1"/>
    <s v="10% FINAL POR ADQUISICIÓN DE TERRENO"/>
    <n v="-378498.31"/>
    <n v="-378498.31"/>
  </r>
  <r>
    <x v="1"/>
    <s v="Cuenta de proveedor"/>
    <s v="05300036984"/>
    <s v="JOSE LUIS DIAZ CEBALLOS"/>
    <m/>
    <s v="CXP00108388"/>
    <d v="2021-12-03T00:00:00"/>
    <s v="CONTR. 3198-1"/>
    <s v="10% FINAL POR ADQUISICIÓN DE TERRENO"/>
    <n v="-2320000"/>
    <n v="-2320000"/>
  </r>
  <r>
    <x v="1"/>
    <s v="Cuenta de proveedor"/>
    <s v="05600801079"/>
    <s v="JUAN FRANCISCO ORTIZ PAULINO"/>
    <m/>
    <s v="CXP00108411"/>
    <d v="2021-12-03T00:00:00"/>
    <s v="CONTR. 3148-1"/>
    <s v="10% FINAL POR ADQUISICIÓN DE TERRENO"/>
    <n v="-127246"/>
    <n v="-127246"/>
  </r>
  <r>
    <x v="1"/>
    <s v="Cuenta de proveedor"/>
    <s v="05600928237"/>
    <s v="JOSE PAULINO PAULINO"/>
    <m/>
    <s v="CXP00108421"/>
    <d v="2021-12-03T00:00:00"/>
    <s v="CONTR. 3126-1"/>
    <s v="10% FINAL POR ADQUISICIÓN DE TERRENO"/>
    <n v="-907200"/>
    <n v="-907200"/>
  </r>
  <r>
    <x v="1"/>
    <s v="Cuenta de proveedor"/>
    <s v="06100116307"/>
    <s v="DANILO SALAZAR THOMAS"/>
    <m/>
    <s v="CXP00108419"/>
    <d v="2021-12-03T00:00:00"/>
    <s v="CONTR. 3132-1"/>
    <s v="10% FINAL POR ADQUISICIÓN DE TERRENO"/>
    <n v="-600000"/>
    <n v="-600000"/>
  </r>
  <r>
    <x v="1"/>
    <s v="Cuenta de proveedor"/>
    <s v="06500319774"/>
    <s v="WILSON ALVARADO ALMEYDA"/>
    <m/>
    <s v="CXP00108379"/>
    <d v="2021-12-03T00:00:00"/>
    <s v="CONTR. 3082-1"/>
    <s v="10% FINAL POR ADQUISICIÓN DE TERRENO"/>
    <n v="-150000"/>
    <n v="-150000"/>
  </r>
  <r>
    <x v="1"/>
    <s v="Cuenta de proveedor"/>
    <s v="09100026567"/>
    <s v="DAVID MEDINA FERRERAS"/>
    <m/>
    <s v="CXP00108420"/>
    <d v="2021-12-03T00:00:00"/>
    <s v="CONTR. 3068-1"/>
    <s v="10% FINAL POR ADQUISICIÓN DE TERRENO"/>
    <n v="-23403"/>
    <n v="-23403"/>
  </r>
  <r>
    <x v="1"/>
    <s v="Cuenta de proveedor"/>
    <s v="00113992036"/>
    <s v="YENDRY MANUEL UREÑA ROSARIO"/>
    <m/>
    <s v="PAG00354365"/>
    <d v="2021-12-06T00:00:00"/>
    <m/>
    <s v="CONTR.0592-13/AD-543"/>
    <n v="5517532.8700000001"/>
    <n v="5517532.8700000001"/>
  </r>
  <r>
    <x v="1"/>
    <s v="Cuenta de proveedor"/>
    <s v="00100086784"/>
    <s v="DANIEL VENTURA"/>
    <m/>
    <s v="CXP00108556"/>
    <d v="2021-12-08T00:00:00"/>
    <s v="CONTR-0183-1"/>
    <s v="50% FINAL POR ADQ. DE TERRENO"/>
    <n v="-481930"/>
    <n v="-481930"/>
  </r>
  <r>
    <x v="1"/>
    <s v="Cuenta de proveedor"/>
    <s v="00106723240"/>
    <s v="DAMIAN TIBURCIO RIVERA MALENO"/>
    <m/>
    <s v="CXP00108518"/>
    <d v="2021-12-08T00:00:00"/>
    <s v="CONTR. 0069-1"/>
    <s v="10% FINAL POR ADQ. DE TERRENO"/>
    <n v="-1690000"/>
    <n v="-1690000"/>
  </r>
  <r>
    <x v="1"/>
    <s v="Cuenta de proveedor"/>
    <s v="00111756417"/>
    <s v="LEONIDAS TITO GUERRERO GUERRERO"/>
    <m/>
    <s v="CXP00108527"/>
    <d v="2021-12-08T00:00:00"/>
    <s v="CONTR. 0038-1"/>
    <s v="10% FINAL POR ADQ. DE TERRENO"/>
    <n v="-1500000"/>
    <n v="-1500000"/>
  </r>
  <r>
    <x v="1"/>
    <s v="Cuenta de proveedor"/>
    <s v="02300602444"/>
    <s v="PURO MATOS VALERA"/>
    <m/>
    <s v="CXP00108559"/>
    <d v="2021-12-08T00:00:00"/>
    <s v="CONTR-0193-1"/>
    <s v="10% FINAL ADQ. DE TERRENO"/>
    <n v="-1747800"/>
    <n v="-1747800"/>
  </r>
  <r>
    <x v="1"/>
    <s v="Cuenta de proveedor"/>
    <s v="02500014135"/>
    <s v="JULIO DE BERAS DE LA CRUZ"/>
    <m/>
    <s v="CXP00108560"/>
    <d v="2021-12-08T00:00:00"/>
    <s v="CONTR. 0234-1"/>
    <s v="10% FINAL ADQ. DE TERRENO"/>
    <n v="-628926.6"/>
    <n v="-628926.6"/>
  </r>
  <r>
    <x v="1"/>
    <s v="Cuenta de proveedor"/>
    <s v="03100780885"/>
    <s v="DANIEL AUGUSTO RODRIGUEZ INFANTE"/>
    <m/>
    <s v="CXP00108557"/>
    <d v="2021-12-08T00:00:00"/>
    <s v="CONTR-0043-1"/>
    <s v="10% FINAL POR ADQ. DE TERRENO"/>
    <n v="-935115"/>
    <n v="-935115"/>
  </r>
  <r>
    <x v="1"/>
    <s v="Cuenta de proveedor"/>
    <s v="03101414328"/>
    <s v="JOSE MANUEL GOMEZ LUCIANO"/>
    <m/>
    <s v="CXP00108522"/>
    <d v="2021-12-08T00:00:00"/>
    <s v="CONTR. 3238-1"/>
    <s v="10% FINAL POR ADQ. DE TERRENO"/>
    <n v="-155000"/>
    <n v="-155000"/>
  </r>
  <r>
    <x v="1"/>
    <s v="Cuenta de proveedor"/>
    <s v="03105492395"/>
    <s v="PATRICIA DOLORES CABRAL TEJADA"/>
    <m/>
    <s v="CXP00108555"/>
    <d v="2021-12-08T00:00:00"/>
    <s v="CONTR. 0059-1"/>
    <s v="50% FINAL POR ADQ. DE TERRENO"/>
    <n v="-13500000"/>
    <n v="-13500000"/>
  </r>
  <r>
    <x v="1"/>
    <s v="Cuenta de proveedor"/>
    <s v="04400055853"/>
    <s v="MARIA DE LOS SANTOS  TEJADA TEJADA"/>
    <m/>
    <s v="CXP00108558"/>
    <d v="2021-12-08T00:00:00"/>
    <s v="CONTR-0049-1."/>
    <s v="50% FINAL ADQ. DE TERRENO"/>
    <n v="-2500000"/>
    <n v="-2500000"/>
  </r>
  <r>
    <x v="1"/>
    <s v="Cuenta de proveedor"/>
    <s v="04700141544"/>
    <s v="EDWIN AHMET CANAAN GOMEZ"/>
    <m/>
    <s v="CXP00108554"/>
    <d v="2021-12-08T00:00:00"/>
    <s v="CONTR. 0098-1"/>
    <s v="10% FINAL POR ADQ. DE TERRENO"/>
    <n v="-840000"/>
    <n v="-840000"/>
  </r>
  <r>
    <x v="1"/>
    <s v="Cuenta de proveedor"/>
    <s v="04701262877"/>
    <s v="CARMEN YANET NAVARRO"/>
    <m/>
    <s v="CXP00108519"/>
    <d v="2021-12-08T00:00:00"/>
    <s v="CONTR. 0057-1"/>
    <s v="10% FINAL POR ADQ. DE TERRENO"/>
    <n v="-4226250"/>
    <n v="-4226250"/>
  </r>
  <r>
    <x v="1"/>
    <s v="Cuenta de proveedor"/>
    <s v="07200080237"/>
    <s v="JOSE EUGENIO CABRERA CRUEL"/>
    <m/>
    <s v="CXP00108524"/>
    <d v="2021-12-08T00:00:00"/>
    <s v="CONTR. 0101-1"/>
    <s v="10% FINAL POR ADQ. DE TERRENO"/>
    <n v="-525000"/>
    <n v="-525000"/>
  </r>
  <r>
    <x v="1"/>
    <s v="Cuenta de proveedor"/>
    <s v="08100081424"/>
    <s v="JUAN ANTONIO PEREZ RODRIGUEZ"/>
    <m/>
    <s v="CXP00108553"/>
    <d v="2021-12-08T00:00:00"/>
    <s v="CONTR. 3375-1"/>
    <s v="10% FINAL POR ADQ. DE TERRENO"/>
    <n v="-270000"/>
    <n v="-270000"/>
  </r>
  <r>
    <x v="1"/>
    <s v="Cuenta de proveedor"/>
    <s v="09200003672"/>
    <s v="JUAN ALBERTO RAMOS CASTRO"/>
    <m/>
    <s v="CXP00108520"/>
    <d v="2021-12-08T00:00:00"/>
    <s v="CONTR. 3281-1"/>
    <s v="10% FINAL POR ADQ. DE TERRENO"/>
    <n v="-754375"/>
    <n v="-754375"/>
  </r>
  <r>
    <x v="1"/>
    <s v="Cuenta de proveedor"/>
    <s v="00100086784"/>
    <s v="DANIEL VENTURA"/>
    <m/>
    <s v="CXP00108572"/>
    <d v="2021-12-09T00:00:00"/>
    <s v="CONTR-0184-1"/>
    <s v="50% FINAL POR ADQUISICIÓN DE TERRENO"/>
    <n v="-1125000"/>
    <n v="-1125000"/>
  </r>
  <r>
    <x v="1"/>
    <s v="Cuenta de proveedor"/>
    <s v="00101101772"/>
    <s v="JOSE RAMON DUVAL RODRIGUEZ"/>
    <m/>
    <s v="CXP00108594"/>
    <d v="2021-12-09T00:00:00"/>
    <s v="CONTR. 0097-1*"/>
    <s v="10% FINAL POR ADQUISICIÓN DE TERRENO"/>
    <n v="-750000"/>
    <n v="-750000"/>
  </r>
  <r>
    <x v="1"/>
    <s v="Cuenta de proveedor"/>
    <s v="00103787719"/>
    <s v="PORFIRIO PRUD-HOMME RODRIGUEZ"/>
    <m/>
    <s v="CXP00108569"/>
    <d v="2021-12-09T00:00:00"/>
    <s v="CONTR-0189-1"/>
    <s v="10% FINAL POR ADQUISICIÓN DE TERRENO"/>
    <n v="-227500"/>
    <n v="-227500"/>
  </r>
  <r>
    <x v="1"/>
    <s v="Cuenta de proveedor"/>
    <s v="01800280412"/>
    <s v="GENIS SEPULVEDA FELIZ"/>
    <m/>
    <s v="CXP00108587"/>
    <d v="2021-12-09T00:00:00"/>
    <s v="CONTR. 0221-1"/>
    <s v="10% FINAL POR ADQUISICIÓN DE TERRENO"/>
    <n v="-828648"/>
    <n v="-828648"/>
  </r>
  <r>
    <x v="1"/>
    <s v="Cuenta de proveedor"/>
    <s v="02700020742"/>
    <s v="MERCEDES MARIA BREA SALAS"/>
    <m/>
    <s v="CXP00108583"/>
    <d v="2021-12-09T00:00:00"/>
    <s v="CONTR. 0255-1"/>
    <s v="50% FINAL POR ADQUISICIÓN DE TERRENO"/>
    <n v="-3575000"/>
    <n v="-3575000"/>
  </r>
  <r>
    <x v="1"/>
    <s v="Cuenta de proveedor"/>
    <s v="03103376749"/>
    <s v="DAMARIS ALTAGRACIA RODRIGUEZ INFANTE"/>
    <m/>
    <s v="CXP00108579"/>
    <d v="2021-12-09T00:00:00"/>
    <s v="CONTR-0047-1"/>
    <s v="10% FINAL POR ADQUISICIÓN DE TERRENO"/>
    <n v="-935115"/>
    <n v="-935115"/>
  </r>
  <r>
    <x v="1"/>
    <s v="Cuenta de proveedor"/>
    <s v="03104142520"/>
    <s v="JOSE MIGUEL RODRIGUEZ YNFANTE"/>
    <m/>
    <s v="CXP00108575"/>
    <d v="2021-12-09T00:00:00"/>
    <s v="CONTR. 0056-1"/>
    <s v="10% FINAL POR ADQUISICIÓN DE TERRENO"/>
    <n v="-935115"/>
    <n v="-935115"/>
  </r>
  <r>
    <x v="1"/>
    <s v="Cuenta de proveedor"/>
    <s v="05600545122"/>
    <s v="PABLO JOSE ANTONIO ROSARIO"/>
    <m/>
    <s v="CXP00108562"/>
    <d v="2021-12-09T00:00:00"/>
    <s v="CONTR. 0103-1"/>
    <s v="10% FINAL POR ADQUISICIÓN DE TERRENO"/>
    <n v="-477850"/>
    <n v="-477850"/>
  </r>
  <r>
    <x v="1"/>
    <s v="Cuenta de proveedor"/>
    <s v="00104106554"/>
    <s v="DOMINGO SANTANA MEDINA"/>
    <m/>
    <s v="CXP00108866"/>
    <d v="2021-12-13T00:00:00"/>
    <s v="B1500000131"/>
    <s v="PAGO NOTARIZACIÓN , CONSUTORIA JURÍDICA"/>
    <n v="-24780"/>
    <n v="-24780"/>
  </r>
  <r>
    <x v="1"/>
    <s v="Cuenta de proveedor"/>
    <s v="00113022446"/>
    <s v="PAOLA TERESA PIMENTEL BAUTISTA"/>
    <m/>
    <s v="CXP00108698"/>
    <d v="2021-12-14T00:00:00"/>
    <s v="CONTR. 171-5"/>
    <s v="ALQ. LOCAL DESDE JUNIO 2021 HASTA DICIEMBRE 2021"/>
    <n v="-665000"/>
    <n v="-665000"/>
  </r>
  <r>
    <x v="1"/>
    <s v="Cuenta de proveedor"/>
    <s v="00113022446"/>
    <s v="PAOLA TERESA PIMENTEL BAUTISTA"/>
    <m/>
    <s v="NCR0001964"/>
    <d v="2021-12-14T00:00:00"/>
    <s v="CONTR. 171-5 NULA"/>
    <s v="ANULADA POR ITBIS"/>
    <n v="665000"/>
    <n v="665000"/>
  </r>
  <r>
    <x v="2"/>
    <s v="Cuenta de proveedor"/>
    <s v="401007339"/>
    <s v="MINISTERIO DE EDUCACION"/>
    <m/>
    <s v="CXP00108925"/>
    <d v="2021-12-23T00:00:00"/>
    <s v="DGEP # 266-2021"/>
    <s v="PAGO PARA APOYO FINANCIERO"/>
    <n v="-105990"/>
    <n v="-105990"/>
  </r>
  <r>
    <x v="2"/>
    <s v="Cuenta de proveedor"/>
    <s v="401007339"/>
    <s v="MINISTERIO DE EDUCACION"/>
    <m/>
    <s v="PI023646"/>
    <d v="2021-12-27T00:00:00"/>
    <s v="OFIC. DGEP #343-2021"/>
    <s v="PAGO DE PASAJES A TECN REGIONALES, OFIC. DGEP #343-2021"/>
    <n v="-89280"/>
    <n v="-89280"/>
  </r>
  <r>
    <x v="2"/>
    <s v="Cuenta de proveedor"/>
    <s v="401007339"/>
    <s v="MINISTERIO DE EDUCACION"/>
    <m/>
    <s v="PI023648"/>
    <d v="2021-12-27T00:00:00"/>
    <s v="OF.DGEP N°372-2021"/>
    <s v="TRANSPORTE Y ALIMENTACIÓN A TÉCN. REGIONALES, DISTRITALES."/>
    <n v="-4679613.72"/>
    <n v="-4679613.72"/>
  </r>
  <r>
    <x v="1"/>
    <s v="Cuenta de proveedor"/>
    <s v="00101609162"/>
    <s v="ELLIS BLAIBER TERRERO BRITO"/>
    <m/>
    <s v="CXP00108978"/>
    <d v="2021-12-27T00:00:00"/>
    <s v="CONTR.2093-12"/>
    <s v="CUBICACION #12-FINAL"/>
    <n v="-1532582.62"/>
    <n v="-1532582.62"/>
  </r>
  <r>
    <x v="1"/>
    <s v="Cuenta de proveedor"/>
    <s v="00101866499"/>
    <s v="MARCIA ALEXANDRA CALDERON DE BREA"/>
    <m/>
    <s v="CXP00108963"/>
    <d v="2021-12-27T00:00:00"/>
    <s v="CONTR.0004-19/AD-486"/>
    <s v="CUBICACION #19 FINAL"/>
    <n v="-2688841.94"/>
    <n v="-2688841.94"/>
  </r>
  <r>
    <x v="1"/>
    <s v="Cuenta de proveedor"/>
    <s v="03700140308"/>
    <s v="RAFAEL ALEJANDRO HERNANDEZ PADILLA"/>
    <m/>
    <s v="CXP00108967"/>
    <d v="2021-12-27T00:00:00"/>
    <s v="CONTR.444-8/AD.424"/>
    <s v="CUBICACION #8 FINAL"/>
    <n v="-176923.51999999999"/>
    <n v="-176923.51999999999"/>
  </r>
  <r>
    <x v="2"/>
    <s v="Cuenta de proveedor"/>
    <s v="401007339"/>
    <s v="MINISTERIO DE EDUCACION"/>
    <m/>
    <s v="PI023656"/>
    <d v="2021-12-28T00:00:00"/>
    <s v="OF.DGEP N°338-2021"/>
    <s v="APORTE DE COORDINADORES REGIONALES Y DISTRITALES."/>
    <n v="-1107400"/>
    <n v="-1107400"/>
  </r>
  <r>
    <x v="1"/>
    <s v="Cuenta de proveedor"/>
    <s v="00300297918"/>
    <s v="SANTA ANA GUZMAN UBRI DE DE LOS SANTOS"/>
    <m/>
    <s v="CXP00109002"/>
    <d v="2021-12-28T00:00:00"/>
    <s v="CONTR.0149-16"/>
    <s v="CUBICACION #16 CORTE"/>
    <n v="-333233.96000000002"/>
    <n v="-333233.96000000002"/>
  </r>
  <r>
    <x v="1"/>
    <s v="Cuenta de proveedor"/>
    <s v="00300297918"/>
    <s v="SANTA ANA GUZMAN UBRI DE DE LOS SANTOS"/>
    <m/>
    <s v="MIED-170856"/>
    <d v="2021-12-28T00:00:00"/>
    <s v="CONTR.0149-16"/>
    <s v="CONTR.0149-16"/>
    <n v="66646.789999999994"/>
    <n v="66646.789999999994"/>
  </r>
  <r>
    <x v="2"/>
    <s v="Cuenta de proveedor"/>
    <s v="401007339"/>
    <s v="MINISTERIO DE EDUCACION"/>
    <m/>
    <s v="PI023662"/>
    <d v="2021-12-29T00:00:00"/>
    <s v="OFIC. Num. 818-2021"/>
    <s v="PAGO DE VIATICOS"/>
    <n v="-11450"/>
    <n v="-11450"/>
  </r>
  <r>
    <x v="0"/>
    <s v="Cuenta de proveedor"/>
    <s v="40220704650"/>
    <s v="ANTHONY ENMANUEL ESTRELLA CRUZ"/>
    <m/>
    <s v="CXP00109180"/>
    <d v="2022-01-05T00:00:00"/>
    <s v="CONTR.0239-ANTICIPO."/>
    <s v="20% AVANCE"/>
    <n v="-978857.2"/>
    <n v="-978857.2"/>
  </r>
  <r>
    <x v="0"/>
    <s v="Cuenta de proveedor"/>
    <s v="101022574"/>
    <s v="INDUSTRIAS UNIDAS MECANICAS, SRL."/>
    <m/>
    <s v="CXP00109205"/>
    <d v="2022-01-06T00:00:00"/>
    <s v="CONTR.0236 ANTICIPO"/>
    <s v="20% ANTICIPO- REPARACIÓN BUTACAS ESCOLARES"/>
    <n v="-1079044.56"/>
    <n v="-1079044.56"/>
  </r>
  <r>
    <x v="1"/>
    <s v="Cuenta de proveedor"/>
    <s v="131417736"/>
    <s v="PREH INDUSTRIAL SRL"/>
    <m/>
    <s v="CXP00109202"/>
    <d v="2022-01-06T00:00:00"/>
    <s v="CONTR.0301-ANTICIPO"/>
    <s v="20% ANTICIPO- REPARACIÓN BUTACAS ESCOLARES"/>
    <n v="-952401.6"/>
    <n v="-952401.6"/>
  </r>
  <r>
    <x v="2"/>
    <s v="Cuenta de proveedor"/>
    <s v="417000172"/>
    <s v="AYUNTAMIENTO MUNICIPAL DE BARAHONA"/>
    <m/>
    <s v="CXP00109776"/>
    <d v="2022-01-11T00:00:00"/>
    <s v="OFI-DGA 143/2022"/>
    <s v="RECOLECCION DE DESECHOS SOLIDOS, CORRESP. AL MES DE DIC/2021"/>
    <n v="-72150"/>
    <n v="-72150"/>
  </r>
  <r>
    <x v="0"/>
    <s v="Cuenta de proveedor"/>
    <s v="132067584"/>
    <s v="IAPE Dominicana, SRL"/>
    <m/>
    <s v="CXP00110615"/>
    <d v="2022-01-19T00:00:00"/>
    <s v="B1500000103."/>
    <s v="ADQUISICIÓN HERRAMIENTAS DE JARDINERÍA"/>
    <n v="-250469.93"/>
    <n v="-250469.93"/>
  </r>
  <r>
    <x v="1"/>
    <s v="Cuenta de proveedor"/>
    <s v="130835812"/>
    <s v="PREFABRICADOS INDUSTRIALES DE ACERO PREACERO, SRL"/>
    <m/>
    <s v="CXP00109319"/>
    <d v="2022-01-25T00:00:00"/>
    <s v="CONTR.1381-19/AD.557"/>
    <s v="CUBICACION #20 FINAL"/>
    <n v="-4463742.49"/>
    <n v="-4463742.49"/>
  </r>
  <r>
    <x v="2"/>
    <s v="Cuenta de proveedor"/>
    <s v="417000172"/>
    <s v="AYUNTAMIENTO MUNICIPAL DE BARAHONA"/>
    <m/>
    <s v="CXP00109784"/>
    <d v="2022-01-26T00:00:00"/>
    <s v="DGA No. 409-2022"/>
    <s v="SERVICIO DE RECOLECCION DE DESECHOS SOLIDOS"/>
    <n v="-72150"/>
    <n v="-72150"/>
  </r>
  <r>
    <x v="1"/>
    <s v="Cuenta de proveedor"/>
    <s v="00106225360"/>
    <s v="LUIS ROBERTO GUIRADO SOSA"/>
    <m/>
    <s v="PAG00357489"/>
    <d v="2022-01-28T00:00:00"/>
    <m/>
    <s v="CUBICACION FINAL #15 DEL CONTRATO # 2069/2013,  PARA LA CONSTRUCCION DEL CENTRO EDUCATIVO &quot;BASICA BRISAS DE ESTE&quot;, UBICADO EN EL MUNICIPIO SANTO DOMINGO ESTE, PROVINCIA SANTO DOMINGO, CORRESPONDIENTE AL LOTE 32, PROCEDIMIENTO ME-CCC-SO-2013-05-GD DEL 3ER. SORTEO DE OBRAS, OFICIO #1876/2021. (OISOE), LEY N°118-21."/>
    <n v="4751272.71"/>
    <n v="4751272.71"/>
  </r>
  <r>
    <x v="1"/>
    <s v="Cuenta de proveedor"/>
    <s v="00109072835"/>
    <s v="FRANCISCO JOSE PEÑA RIVAS."/>
    <s v="Libramiento"/>
    <s v="ED00012721"/>
    <d v="2022-01-31T00:00:00"/>
    <m/>
    <m/>
    <n v="1402850"/>
    <n v="1402850"/>
  </r>
  <r>
    <x v="1"/>
    <s v="Cuenta de proveedor"/>
    <s v="130667128"/>
    <s v="ANDRICKSON &amp; BOHLER INGENIERIA S. R. L."/>
    <s v="Libramiento"/>
    <s v="CXP00109378"/>
    <d v="2022-02-01T00:00:00"/>
    <s v="CONTR.0400-17-CORTE"/>
    <s v="CUBICACION #17"/>
    <n v="-1351487.14"/>
    <n v="-1351487.14"/>
  </r>
  <r>
    <x v="1"/>
    <s v="Cuenta de proveedor"/>
    <s v="07600141423"/>
    <s v="KELVIN DOMINGO GOMEZ MONTERO"/>
    <m/>
    <s v="PI023798"/>
    <d v="2022-02-03T00:00:00"/>
    <s v="DGF-283-CONTR.139"/>
    <m/>
    <n v="-65345.02"/>
    <n v="-65345.02"/>
  </r>
  <r>
    <x v="1"/>
    <s v="Cuenta de proveedor"/>
    <s v="130950832"/>
    <s v="A &amp; S SOLUCIONES ELECTROMECANICA, S.R.L."/>
    <m/>
    <s v="PI023796"/>
    <d v="2022-02-03T00:00:00"/>
    <s v="OFIC.#284, CONT.1526"/>
    <m/>
    <n v="-235086.94"/>
    <n v="-235086.94"/>
  </r>
  <r>
    <x v="0"/>
    <s v="Cuenta de proveedor"/>
    <s v="131338879"/>
    <s v="ACORAM, SRL"/>
    <m/>
    <s v="CXP00109573"/>
    <d v="2022-02-10T00:00:00"/>
    <s v="CONTR. 12372-2"/>
    <s v="CUBICACION #2"/>
    <n v="-1081939.52"/>
    <n v="-865551.62"/>
  </r>
  <r>
    <x v="1"/>
    <s v="Cuenta de proveedor"/>
    <s v="00300992278"/>
    <s v="YUDERKA ALTAGRACIA TRINIDAD GONZALEZ"/>
    <m/>
    <s v="CXP00109568"/>
    <d v="2022-02-10T00:00:00"/>
    <s v="CONTR.0139-11"/>
    <s v="CUBICACION # 11-FINAL"/>
    <n v="-3953297.26"/>
    <n v="-3953297.26"/>
  </r>
  <r>
    <x v="0"/>
    <s v="Cuenta de proveedor"/>
    <s v="130344906"/>
    <s v="JC FUSION TECNOLOGICA SRL"/>
    <m/>
    <s v="NCR0001983"/>
    <d v="2022-02-14T00:00:00"/>
    <s v="B150000031-NULA"/>
    <s v=" ERROR EN FECHA"/>
    <n v="2029122.1"/>
    <n v="405824.42"/>
  </r>
  <r>
    <x v="1"/>
    <s v="Cuenta de proveedor"/>
    <s v="131713483"/>
    <s v="JTC HYPER TECHNOLOGY EIRL"/>
    <m/>
    <s v="NCR0001985"/>
    <d v="2022-02-17T00:00:00"/>
    <s v="B1500000118-NULA"/>
    <s v="ERROR EN FECHA"/>
    <n v="1537693.4"/>
    <n v="307538.68"/>
  </r>
  <r>
    <x v="1"/>
    <s v="Cuenta de proveedor"/>
    <s v="00107746034"/>
    <s v="ANGEL MARIA SEGURA SOTO"/>
    <m/>
    <s v="CXP00115639"/>
    <d v="2022-02-24T00:00:00"/>
    <s v="CONTRS-0047/2062-13"/>
    <s v="ADENDA-0047/CONTR.2062-13**PRESUPUESTO REFORMULADO"/>
    <n v="-6328727.2599999998"/>
    <n v="-5062981.8099999996"/>
  </r>
  <r>
    <x v="2"/>
    <s v="Cuenta de proveedor"/>
    <s v="101001577"/>
    <s v="COMPAÑIA DOMINICANA DE TELEFONOS, S.A (CODETEL)"/>
    <m/>
    <s v="CXP00109967"/>
    <d v="2022-02-28T00:00:00"/>
    <s v="B1500161667"/>
    <s v="SERVICIOS TELEFONICOS, FUERA DE SUMARIA, MES DE FEBRERO 2022"/>
    <n v="-1407.33"/>
    <n v="-1407.33"/>
  </r>
  <r>
    <x v="1"/>
    <s v="Cuenta de proveedor"/>
    <s v="130163928"/>
    <s v="ALMACEN DE DEPOSITO FISCAL Y GENERAL LAS AMERICAS S A"/>
    <m/>
    <s v="CXP00110388"/>
    <d v="2022-03-01T00:00:00"/>
    <s v="B1500000213"/>
    <s v="ALQ. CORRESP. AL MES DE MARZO 2022"/>
    <n v="-3237518.8"/>
    <n v="-3237518.8"/>
  </r>
  <r>
    <x v="0"/>
    <s v="Cuenta de proveedor"/>
    <s v="131021255"/>
    <s v="GODSEND COMERCIAL SRL"/>
    <m/>
    <s v="NCR0002003"/>
    <d v="2022-03-08T00:00:00"/>
    <s v="B1500000039-NULA"/>
    <s v="ERROR EN FECHA"/>
    <n v="3020435.47"/>
    <n v="604087.09"/>
  </r>
  <r>
    <x v="1"/>
    <s v="Cuenta de proveedor"/>
    <s v="102343586"/>
    <s v="CONSTRUCTORA LAS GAVIOTAS, S.R.L."/>
    <m/>
    <s v="NCR0002013"/>
    <d v="2022-03-17T00:00:00"/>
    <s v="B1500000108-NULO"/>
    <s v="CAMBIO DE BENEFICIARIO"/>
    <n v="413000"/>
    <n v="413000"/>
  </r>
  <r>
    <x v="1"/>
    <s v="Cuenta de proveedor"/>
    <s v="130209669"/>
    <s v="PILOTO AGROINDUSTRIAL, S R L"/>
    <m/>
    <s v="CXP00110505"/>
    <d v="2022-03-24T00:00:00"/>
    <s v="B1500000133"/>
    <s v="ALQ. LOCAL CORRESP. MES ENERO 2022"/>
    <n v="-615031.05000000005"/>
    <n v="-615031.05000000005"/>
  </r>
  <r>
    <x v="1"/>
    <s v="Cuenta de proveedor"/>
    <s v="130209669"/>
    <s v="PILOTO AGROINDUSTRIAL, S R L"/>
    <m/>
    <s v="CXP00110506"/>
    <d v="2022-03-24T00:00:00"/>
    <s v="B1500000134"/>
    <s v="ALQ. LOCAL CORRESP. MES FEBRERO 2022"/>
    <n v="-615031.05000000005"/>
    <n v="-615031.05000000005"/>
  </r>
  <r>
    <x v="1"/>
    <s v="Cuenta de proveedor"/>
    <s v="130209669"/>
    <s v="PILOTO AGROINDUSTRIAL, S R L"/>
    <m/>
    <s v="CXP00110507"/>
    <d v="2022-03-24T00:00:00"/>
    <s v="B1500000135"/>
    <s v="ALQ. LOCAL CORRESP. MES MARZO 2022"/>
    <n v="-615031.05000000005"/>
    <n v="-615031.05000000005"/>
  </r>
  <r>
    <x v="1"/>
    <s v="Cuenta de proveedor"/>
    <s v="130209669"/>
    <s v="PILOTO AGROINDUSTRIAL, S R L"/>
    <m/>
    <s v="NCR0002018"/>
    <d v="2022-03-24T00:00:00"/>
    <s v="B1500000133 -NULO"/>
    <s v="ERROR EN FECHA"/>
    <n v="615031.05000000005"/>
    <n v="615031.05000000005"/>
  </r>
  <r>
    <x v="1"/>
    <s v="Cuenta de proveedor"/>
    <s v="130209669"/>
    <s v="PILOTO AGROINDUSTRIAL, S R L"/>
    <m/>
    <s v="NCR0002019"/>
    <d v="2022-03-24T00:00:00"/>
    <s v="B1500000134 - NULO"/>
    <s v="ERROR EN FECHA"/>
    <n v="615031.05000000005"/>
    <n v="615031.05000000005"/>
  </r>
  <r>
    <x v="1"/>
    <s v="Cuenta de proveedor"/>
    <s v="130209669"/>
    <s v="PILOTO AGROINDUSTRIAL, S R L"/>
    <m/>
    <s v="NCR0002020"/>
    <d v="2022-03-24T00:00:00"/>
    <s v="B1500000135 - NULO"/>
    <s v="ERROR EN FECHA"/>
    <n v="615031.05000000005"/>
    <n v="615031.05000000005"/>
  </r>
  <r>
    <x v="0"/>
    <s v="Cuenta de proveedor"/>
    <s v="122005684"/>
    <s v="AUTO REPUESTOS 2G, SRL"/>
    <m/>
    <s v="CXP00110877"/>
    <d v="2022-03-29T00:00:00"/>
    <s v="B1500000089"/>
    <s v="SERVICIOS REPARACION Y/O MANTENIMIENTO VEHICULOS"/>
    <n v="-2258948.09"/>
    <n v="-451789.61"/>
  </r>
  <r>
    <x v="2"/>
    <s v="Cuenta de proveedor"/>
    <s v="401007339"/>
    <s v="MINISTERIO DE EDUCACION"/>
    <m/>
    <s v="CXP00110726"/>
    <d v="2022-04-04T00:00:00"/>
    <s v="LIBR.#5164/2022"/>
    <s v="TRANSF. A LAS ESCUELAS ESPECIALES MES MARZO 2022."/>
    <n v="-1604952.5"/>
    <n v="-1604952.5"/>
  </r>
  <r>
    <x v="2"/>
    <s v="Cuenta de proveedor"/>
    <s v="430007994"/>
    <s v="HOGAR DOÑA CHUCHA"/>
    <m/>
    <s v="CXP00110723"/>
    <d v="2022-04-04T00:00:00"/>
    <s v="LIB. # 5159-2022"/>
    <s v="TRANSFERENCIA A LAS SOCIACIONES SIN FINES DE LUCRO"/>
    <n v="-4870950.53"/>
    <n v="-4870950.53"/>
  </r>
  <r>
    <x v="0"/>
    <s v="Cuenta de proveedor"/>
    <s v="130975329"/>
    <s v="FORDELINK, S.R.L."/>
    <m/>
    <s v="ED00012789"/>
    <d v="2022-04-08T00:00:00"/>
    <m/>
    <s v="REGISTRO DE IMPUESTOS DEL LIB. 13596/2020"/>
    <n v="365113.47"/>
    <n v="365113.47"/>
  </r>
  <r>
    <x v="2"/>
    <s v="Cuenta de proveedor"/>
    <s v="101001577"/>
    <s v="COMPAÑIA DOMINICANA DE TELEFONOS, S.A (CODETEL)"/>
    <m/>
    <s v="CXP00111702"/>
    <d v="2022-04-28T00:00:00"/>
    <s v="B1500167262"/>
    <s v="SERVICIO DE TELEFONIA Y DATA CORRESP. AL MES DE ABRIL/22"/>
    <n v="-116078.01"/>
    <n v="-116078.01"/>
  </r>
  <r>
    <x v="2"/>
    <s v="Cuenta de proveedor"/>
    <s v="101001577"/>
    <s v="COMPAÑIA DOMINICANA DE TELEFONOS, S.A (CODETEL)"/>
    <m/>
    <s v="CXP00111707"/>
    <d v="2022-04-28T00:00:00"/>
    <s v="B1500167265"/>
    <s v="SERVICIO DE DATA CORRESP. AL MES DE ABRIL 2022"/>
    <n v="-1455689.96"/>
    <n v="-1455689.96"/>
  </r>
  <r>
    <x v="1"/>
    <s v="Cuenta de proveedor"/>
    <s v="15000014280"/>
    <s v="MARLENI SORIBEL TEJEDA DIAZ"/>
    <m/>
    <s v="CXP00111567"/>
    <d v="2022-05-09T00:00:00"/>
    <s v="CONTR. 1129-28"/>
    <s v="ALQUILER LOCAL, MESES MAYO HASTA JULIO 2022"/>
    <n v="-938100"/>
    <n v="-938100"/>
  </r>
  <r>
    <x v="1"/>
    <s v="Cuenta de proveedor"/>
    <s v="494218965"/>
    <s v="LOIDA EUNICE GARCIA DE CABRERA"/>
    <m/>
    <s v="CXP00111570"/>
    <d v="2022-05-13T00:00:00"/>
    <s v=" CONTRATO #0501-40"/>
    <s v=" ALQUILER LOCAL, MESES DE ABRIL A JUNIO 2022"/>
    <n v="-187620"/>
    <n v="-187620"/>
  </r>
  <r>
    <x v="1"/>
    <s v="Cuenta de proveedor"/>
    <s v="401515679"/>
    <s v="GRAN LOGIA DE LA REPUBLICA DOMINICANA"/>
    <s v="Libramiento"/>
    <s v="CXP00112086"/>
    <d v="2022-05-17T00:00:00"/>
    <s v="B1500000078"/>
    <s v="PAGO ALQUILER MES DEL 17 MAYO AL 17 JUNIO 2022"/>
    <n v="-118598.44"/>
    <n v="-118598.44"/>
  </r>
  <r>
    <x v="2"/>
    <s v="Cuenta de proveedor"/>
    <s v="401007339"/>
    <s v="MINISTERIO DE EDUCACION"/>
    <m/>
    <s v="PI024303"/>
    <d v="2022-05-18T00:00:00"/>
    <s v="OFIC.DIGEDED-289/22"/>
    <s v="VIATICO,COMBUSTIBLE,PEAJE"/>
    <n v="-351566.4"/>
    <n v="-351566.4"/>
  </r>
  <r>
    <x v="2"/>
    <s v="Cuenta de proveedor"/>
    <s v="401007339"/>
    <s v="MINISTERIO DE EDUCACION"/>
    <m/>
    <s v="PI024307"/>
    <d v="2022-05-20T00:00:00"/>
    <s v="OF.DGEA N°133-2022"/>
    <s v="PAGO TRANSPORTE, DIRECC. GRAL.EDUC. DE JÓVENES Y ADULTOS"/>
    <n v="-404500"/>
    <n v="-404500"/>
  </r>
  <r>
    <x v="0"/>
    <s v="Cuenta de proveedor"/>
    <s v="407000039"/>
    <s v="AYUNTAMIENTO DEL MUNICIPIO SALCEDO"/>
    <m/>
    <s v="CXP00113003"/>
    <d v="2022-05-23T00:00:00"/>
    <s v="B1500000177*"/>
    <s v="SERV. RECOL. DESECHOS SOLIDOS CORRESP. ENE-DIC/2018"/>
    <n v="-603000"/>
    <n v="-603000"/>
  </r>
  <r>
    <x v="0"/>
    <s v="Cuenta de proveedor"/>
    <s v="407000039"/>
    <s v="AYUNTAMIENTO DEL MUNICIPIO SALCEDO"/>
    <m/>
    <s v="CXP00113004"/>
    <d v="2022-05-23T00:00:00"/>
    <s v="B1500000178*"/>
    <s v="SERV. RECOL. DESECHOS SOLIDOS CORRESP. ENE-DIC/2019"/>
    <n v="-603000"/>
    <n v="-603000"/>
  </r>
  <r>
    <x v="0"/>
    <s v="Cuenta de proveedor"/>
    <s v="407000039"/>
    <s v="AYUNTAMIENTO DEL MUNICIPIO SALCEDO"/>
    <m/>
    <s v="CXP00113005"/>
    <d v="2022-05-23T00:00:00"/>
    <s v="B1500000179*"/>
    <s v="SERV. RECOL. DESECHOS SOLIDOS CORRESP. ENE-DIC/2020"/>
    <n v="-603000"/>
    <n v="-603000"/>
  </r>
  <r>
    <x v="0"/>
    <s v="Cuenta de proveedor"/>
    <s v="407000039"/>
    <s v="AYUNTAMIENTO DEL MUNICIPIO SALCEDO"/>
    <m/>
    <s v="CXP00113006"/>
    <d v="2022-05-23T00:00:00"/>
    <s v="B1500000180*"/>
    <s v="SERV. RECOL. DESECHOS SOLIDOS CORRESP. ENE-DIC/2021"/>
    <n v="-603000"/>
    <n v="-603000"/>
  </r>
  <r>
    <x v="2"/>
    <s v="Cuenta de proveedor"/>
    <s v="401007339"/>
    <s v="MINISTERIO DE EDUCACION"/>
    <m/>
    <s v="PI024317"/>
    <d v="2022-05-23T00:00:00"/>
    <s v="OFIC.DGEP-168-2022"/>
    <s v="VIATICOS DIR. GENERAL ED PRIMARIA OFIC.DGEP-168-2022"/>
    <n v="-268726.64"/>
    <n v="-268726.64"/>
  </r>
  <r>
    <x v="1"/>
    <s v="Cuenta de proveedor"/>
    <s v="05401122832"/>
    <s v="JOHANNY DOMINGUEZ GARCIA"/>
    <m/>
    <s v="PAG00365278"/>
    <d v="2022-05-25T00:00:00"/>
    <m/>
    <s v="ANTIPO-ADENDA-0175"/>
    <n v="104495.51"/>
    <n v="104495.51"/>
  </r>
  <r>
    <x v="2"/>
    <s v="Cuenta de proveedor"/>
    <s v="22301060822"/>
    <s v="YONASKA NOLEISI CASTILLO ALCANTARA"/>
    <m/>
    <s v="PI024713"/>
    <d v="2022-05-27T00:00:00"/>
    <s v="OFI-DGMIE 1014/2022"/>
    <m/>
    <n v="-1900"/>
    <n v="-1900"/>
  </r>
  <r>
    <x v="0"/>
    <s v="Cuenta de proveedor"/>
    <s v="130432899"/>
    <s v="MR NETWORKING SRL"/>
    <s v="Cheque"/>
    <s v="CXP00112240"/>
    <d v="2022-06-01T00:00:00"/>
    <s v="B1500000178"/>
    <s v="SERVICIO INTERNET BARAHONA, MAO, SAN FCO, MES JUN./2022."/>
    <n v="-230043.36"/>
    <n v="-220295.76"/>
  </r>
  <r>
    <x v="2"/>
    <s v="Cuenta de proveedor"/>
    <s v="430062839"/>
    <s v="AYUNTAMIENTO MUNICIPAL LAS MATAS DE SANTA CRUZ"/>
    <m/>
    <s v="CXP00113013"/>
    <d v="2022-06-02T00:00:00"/>
    <s v="B1500000211."/>
    <s v="RECOLECCION DESECHOS SOLIDOS, PERIODO DE 01/2022 A 04/2022"/>
    <n v="-52500"/>
    <n v="-52500"/>
  </r>
  <r>
    <x v="2"/>
    <s v="Cuenta de proveedor"/>
    <s v="408000104"/>
    <s v="AYUNTAMIENTO MUNICIPAL DE VILLA VASQUEZ"/>
    <m/>
    <s v="CXP00113115"/>
    <d v="2022-06-13T00:00:00"/>
    <s v="B1500000007."/>
    <s v="RECOLECCION DESECHOS SOLIDOS, PERIODO DE 01/2022 A 5/2022"/>
    <n v="-97500"/>
    <n v="-97500"/>
  </r>
  <r>
    <x v="2"/>
    <s v="Cuenta de proveedor"/>
    <s v="408000198"/>
    <s v="AYUNTAMIENTO MUNICIPAL DAJABON"/>
    <m/>
    <s v="CXP00112572"/>
    <d v="2022-06-15T00:00:00"/>
    <s v="B1500000163"/>
    <s v="SERVICIO DE RECOLECCION DE DESECHOS SOLIDOS, A LOS CENTROS E"/>
    <n v="-199800"/>
    <n v="-199800"/>
  </r>
  <r>
    <x v="2"/>
    <s v="Cuenta de proveedor"/>
    <s v="00109120048"/>
    <s v="CLARA ROSEMARY DE LA CRUZ VERAS"/>
    <m/>
    <s v="CXP00112622"/>
    <d v="2022-06-21T00:00:00"/>
    <s v="B1500000023"/>
    <s v="PAGO DE NOTARIZACIÓN / CONSUTORIA JURÍDICA"/>
    <n v="-83544"/>
    <n v="-83544"/>
  </r>
  <r>
    <x v="2"/>
    <s v="Cuenta de proveedor"/>
    <s v="401007339"/>
    <s v="MINISTERIO DE EDUCACION"/>
    <m/>
    <s v="PI024573"/>
    <d v="2022-06-22T00:00:00"/>
    <s v="OFI-DATE 429/2022"/>
    <s v="VIATICOS AL PERSONAL A LA DIR. DE ACREDITACION Y TITULACION"/>
    <n v="-3300"/>
    <n v="-3300"/>
  </r>
  <r>
    <x v="1"/>
    <s v="Cuenta de proveedor"/>
    <s v="03400546176"/>
    <s v="JOSE FRANCISCO CABRERA TINEO"/>
    <m/>
    <s v="MIED-171271"/>
    <d v="2022-06-22T00:00:00"/>
    <s v="CONTS.0101/363-13*PR"/>
    <m/>
    <n v="618661.74"/>
    <n v="618661.74"/>
  </r>
  <r>
    <x v="1"/>
    <s v="Cuenta de proveedor"/>
    <s v="03400546176"/>
    <s v="JOSE FRANCISCO CABRERA TINEO"/>
    <m/>
    <s v="MIED-171729"/>
    <d v="2022-06-22T00:00:00"/>
    <s v="CONTS.0101/363-13*PR"/>
    <m/>
    <n v="-618661.74"/>
    <n v="-618661.74"/>
  </r>
  <r>
    <x v="2"/>
    <s v="Cuenta de proveedor"/>
    <s v="401007339"/>
    <s v="MINISTERIO DE EDUCACION"/>
    <m/>
    <s v="CXP00112578"/>
    <d v="2022-06-28T00:00:00"/>
    <s v="DEV-7157-1/2022."/>
    <s v="TRANSF. A ESCUELAS LABORALES, MES MAYO 2022."/>
    <n v="-445000"/>
    <n v="-445000"/>
  </r>
  <r>
    <x v="0"/>
    <s v="Cuenta de proveedor"/>
    <s v="130432899"/>
    <s v="MR NETWORKING SRL"/>
    <s v="Cheque"/>
    <s v="CXP00112756"/>
    <d v="2022-07-01T00:00:00"/>
    <s v="B1500000183"/>
    <s v="SERVICIO DE ADM. DE CONECTIVIDAD, MES DE JULIO 2022."/>
    <n v="-230043.36"/>
    <n v="-220295.76"/>
  </r>
  <r>
    <x v="0"/>
    <s v="Cuenta de proveedor"/>
    <s v="131285244"/>
    <s v="TORCLOW, S.R.L"/>
    <m/>
    <s v="CXP00112773"/>
    <d v="2022-07-01T00:00:00"/>
    <s v="B1500000060."/>
    <s v="ADQ. MOBILIARIO ESCOLAR (BUTACAS INTEC II)"/>
    <n v="-127512.92"/>
    <n v="-102010.33"/>
  </r>
  <r>
    <x v="0"/>
    <s v="Cuenta de proveedor"/>
    <s v="401037272"/>
    <s v="CORPORACION DEL ACUEDUCTO Y ALCANTARILLADO DE STO. DGO, CAASD"/>
    <m/>
    <s v="CXP00113125"/>
    <d v="2022-07-08T00:00:00"/>
    <s v="OFIC.DGA-1791/2022"/>
    <s v="SERVICIO AGUA POTABLE MES DE JULIO 2022"/>
    <n v="-2219106"/>
    <n v="-2219106"/>
  </r>
  <r>
    <x v="2"/>
    <s v="Cuenta de proveedor"/>
    <s v="01600013476"/>
    <s v="NELSON RUDYS CASTILLO OGANDO"/>
    <m/>
    <s v="CXP00113222"/>
    <d v="2022-07-11T00:00:00"/>
    <s v="B1500000104"/>
    <s v="PARTICIPACION EN DOS PROCESOS DE LICITACION CON TRASLADO DE"/>
    <n v="-236000"/>
    <n v="-236000"/>
  </r>
  <r>
    <x v="2"/>
    <s v="Cuenta de proveedor"/>
    <s v="408000643"/>
    <s v="DISTRITO MUNICIPAL DE VILLA ELISA"/>
    <m/>
    <s v="CXP00113469"/>
    <d v="2022-07-12T00:00:00"/>
    <s v="B1500000057"/>
    <s v="RECOLECCION DE DESECHOS SOLIDOS"/>
    <n v="-61200"/>
    <n v="-61200"/>
  </r>
  <r>
    <x v="2"/>
    <s v="Cuenta de proveedor"/>
    <s v="408000643"/>
    <s v="DISTRITO MUNICIPAL DE VILLA ELISA"/>
    <m/>
    <s v="CXP00113470"/>
    <d v="2022-07-12T00:00:00"/>
    <s v="B1500000058"/>
    <s v="RECOLECCION DE DESECHOS SOLIDOS"/>
    <n v="-61200"/>
    <n v="-61200"/>
  </r>
  <r>
    <x v="0"/>
    <s v="Cuenta de proveedor"/>
    <s v="02301461154"/>
    <s v="CARMEN SORIANO COTES"/>
    <m/>
    <s v="PAG00367630"/>
    <d v="2022-07-13T00:00:00"/>
    <m/>
    <s v="CONTR.1094/AD.0997"/>
    <n v="15941.69"/>
    <n v="15941.69"/>
  </r>
  <r>
    <x v="0"/>
    <s v="Cuenta de proveedor"/>
    <s v="02301461154"/>
    <s v="CARMEN SORIANO COTES"/>
    <m/>
    <s v="PAG00367631"/>
    <d v="2022-07-13T00:00:00"/>
    <m/>
    <s v="CONTR.1094/AD.0997"/>
    <n v="3021.55"/>
    <n v="3021.55"/>
  </r>
  <r>
    <x v="0"/>
    <s v="Cuenta de proveedor"/>
    <s v="02301461154"/>
    <s v="CARMEN SORIANO COTES"/>
    <m/>
    <s v="PAG00367632"/>
    <d v="2022-07-13T00:00:00"/>
    <m/>
    <s v="CONTR.1094/AD.0997"/>
    <n v="75875.13"/>
    <n v="75875.13"/>
  </r>
  <r>
    <x v="0"/>
    <s v="Cuenta de proveedor"/>
    <s v="02301461154"/>
    <s v="CARMEN SORIANO COTES"/>
    <m/>
    <s v="PAG00367633"/>
    <d v="2022-07-13T00:00:00"/>
    <m/>
    <s v="CONTR.1094/AD.0997"/>
    <n v="302.14999999999998"/>
    <n v="302.14999999999998"/>
  </r>
  <r>
    <x v="0"/>
    <s v="Cuenta de proveedor"/>
    <s v="02301461154"/>
    <s v="CARMEN SORIANO COTES"/>
    <m/>
    <s v="PAG00367634"/>
    <d v="2022-07-13T00:00:00"/>
    <m/>
    <s v="CONTR.1094/AD.0997"/>
    <n v="2790.3"/>
    <n v="2790.3"/>
  </r>
  <r>
    <x v="1"/>
    <s v="Cuenta de proveedor"/>
    <s v="130765995"/>
    <s v="CONSTRUCTORA DE VIAS, SRL"/>
    <s v="Libramiento"/>
    <s v="PAG00367624"/>
    <d v="2022-07-13T00:00:00"/>
    <m/>
    <s v="CONTR.690/0005/465"/>
    <n v="57529.24"/>
    <n v="57529.24"/>
  </r>
  <r>
    <x v="1"/>
    <s v="Cuenta de proveedor"/>
    <s v="130765995"/>
    <s v="CONSTRUCTORA DE VIAS, SRL"/>
    <s v="Libramiento"/>
    <s v="PAG00367625"/>
    <d v="2022-07-13T00:00:00"/>
    <m/>
    <s v="CONTR.690/0005/465"/>
    <n v="66613.399999999994"/>
    <n v="66613.399999999994"/>
  </r>
  <r>
    <x v="1"/>
    <s v="Cuenta de proveedor"/>
    <s v="130765995"/>
    <s v="CONSTRUCTORA DE VIAS, SRL"/>
    <s v="Libramiento"/>
    <s v="PAG00367626"/>
    <d v="2022-07-13T00:00:00"/>
    <m/>
    <s v="CONTR.690/0005/465"/>
    <n v="31065.79"/>
    <n v="31065.79"/>
  </r>
  <r>
    <x v="1"/>
    <s v="Cuenta de proveedor"/>
    <s v="130765995"/>
    <s v="CONSTRUCTORA DE VIAS, SRL"/>
    <s v="Libramiento"/>
    <s v="PAG00367627"/>
    <d v="2022-07-13T00:00:00"/>
    <m/>
    <s v="CONTR.690/0005/465"/>
    <n v="287646.21999999997"/>
    <n v="287646.21999999997"/>
  </r>
  <r>
    <x v="1"/>
    <s v="Cuenta de proveedor"/>
    <s v="130765995"/>
    <s v="CONSTRUCTORA DE VIAS, SRL"/>
    <s v="Libramiento"/>
    <s v="PAG00367628"/>
    <d v="2022-07-13T00:00:00"/>
    <m/>
    <s v="CONTR.690/0005/465"/>
    <n v="6661.34"/>
    <n v="6661.34"/>
  </r>
  <r>
    <x v="0"/>
    <s v="Cuenta de proveedor"/>
    <s v="131132057"/>
    <s v="Maxibodegas Eop Del Caribe, SRL"/>
    <m/>
    <s v="CXP00113455"/>
    <d v="2022-07-18T00:00:00"/>
    <s v="B1500001229"/>
    <s v="ADQUISICION DE TELEPROMTER"/>
    <n v="-1281902.3700000001"/>
    <n v="-1281902.3700000001"/>
  </r>
  <r>
    <x v="1"/>
    <s v="Cuenta de proveedor"/>
    <s v="03400546176"/>
    <s v="JOSE FRANCISCO CABRERA TINEO"/>
    <m/>
    <s v="PAG00367822"/>
    <d v="2022-07-18T00:00:00"/>
    <m/>
    <s v="ADENDA.0101/CONTR.363"/>
    <n v="23905.01"/>
    <n v="23905.01"/>
  </r>
  <r>
    <x v="1"/>
    <s v="Cuenta de proveedor"/>
    <s v="03400546176"/>
    <s v="JOSE FRANCISCO CABRERA TINEO"/>
    <m/>
    <s v="PAG00367823"/>
    <d v="2022-07-18T00:00:00"/>
    <m/>
    <s v="ADENDA.0101/CONTR.363"/>
    <n v="27849.34"/>
    <n v="27849.34"/>
  </r>
  <r>
    <x v="1"/>
    <s v="Cuenta de proveedor"/>
    <s v="03400546176"/>
    <s v="JOSE FRANCISCO CABRERA TINEO"/>
    <m/>
    <s v="PAG00367824"/>
    <d v="2022-07-18T00:00:00"/>
    <m/>
    <s v="ADENDA.0101/CONTR.363"/>
    <n v="2390.5"/>
    <n v="2390.5"/>
  </r>
  <r>
    <x v="1"/>
    <s v="Cuenta de proveedor"/>
    <s v="03400546176"/>
    <s v="JOSE FRANCISCO CABRERA TINEO"/>
    <m/>
    <s v="PAG00367825"/>
    <d v="2022-07-18T00:00:00"/>
    <m/>
    <s v="ADENDA.0101/CONTR.363"/>
    <n v="239050.13"/>
    <n v="239050.13"/>
  </r>
  <r>
    <x v="1"/>
    <s v="Cuenta de proveedor"/>
    <s v="03400546176"/>
    <s v="JOSE FRANCISCO CABRERA TINEO"/>
    <m/>
    <s v="PAG00367826"/>
    <d v="2022-07-18T00:00:00"/>
    <m/>
    <s v="ADENDA.0101/CONTR.363"/>
    <n v="43029.02"/>
    <n v="43029.02"/>
  </r>
  <r>
    <x v="2"/>
    <s v="Cuenta de proveedor"/>
    <s v="401503621"/>
    <s v="CENTRO DE INVESTIGACION PARA LA ACCION FEMENINA (CIPAF)"/>
    <m/>
    <s v="PAG00368070"/>
    <d v="2022-07-19T00:00:00"/>
    <m/>
    <s v="B1500000111"/>
    <n v="18000"/>
    <n v="18000"/>
  </r>
  <r>
    <x v="1"/>
    <s v="Cuenta de proveedor"/>
    <s v="00113865950"/>
    <s v="PEDRO JOSE RODRIGUEZ MORIS"/>
    <m/>
    <s v="PAG00367919"/>
    <d v="2022-07-19T00:00:00"/>
    <m/>
    <s v="ADENDA.116/CONTR.331"/>
    <n v="29601.15"/>
    <n v="29601.15"/>
  </r>
  <r>
    <x v="1"/>
    <s v="Cuenta de proveedor"/>
    <s v="00113865950"/>
    <s v="PEDRO JOSE RODRIGUEZ MORIS"/>
    <m/>
    <s v="PAG00367920"/>
    <d v="2022-07-19T00:00:00"/>
    <m/>
    <s v="ADENDA.116/CONTR.331"/>
    <n v="33893.32"/>
    <n v="33893.32"/>
  </r>
  <r>
    <x v="1"/>
    <s v="Cuenta de proveedor"/>
    <s v="00113865950"/>
    <s v="PEDRO JOSE RODRIGUEZ MORIS"/>
    <m/>
    <s v="PAG00367921"/>
    <d v="2022-07-19T00:00:00"/>
    <m/>
    <s v="ADENDA.116/CONTR.331"/>
    <n v="2960.12"/>
    <n v="2960.12"/>
  </r>
  <r>
    <x v="1"/>
    <s v="Cuenta de proveedor"/>
    <s v="00113865950"/>
    <s v="PEDRO JOSE RODRIGUEZ MORIS"/>
    <m/>
    <s v="PAG00367922"/>
    <d v="2022-07-19T00:00:00"/>
    <m/>
    <s v="ADENDA.116/CONTR.331"/>
    <n v="296011.52000000002"/>
    <n v="296011.52000000002"/>
  </r>
  <r>
    <x v="1"/>
    <s v="Cuenta de proveedor"/>
    <s v="00113865950"/>
    <s v="PEDRO JOSE RODRIGUEZ MORIS"/>
    <m/>
    <s v="PAG00367923"/>
    <d v="2022-07-19T00:00:00"/>
    <m/>
    <s v="ADENDA.116/CONTR.331"/>
    <n v="53282.07"/>
    <n v="53282.07"/>
  </r>
  <r>
    <x v="1"/>
    <s v="Cuenta de proveedor"/>
    <s v="09300413979"/>
    <s v="YUDITH ALTAGRACIA  JAVIER MORILLO"/>
    <m/>
    <s v="PAG00368017"/>
    <d v="2022-07-20T00:00:00"/>
    <m/>
    <s v="CONTR.4241-06"/>
    <n v="8926.7000000000007"/>
    <n v="8926.7000000000007"/>
  </r>
  <r>
    <x v="1"/>
    <s v="Cuenta de proveedor"/>
    <s v="09300413979"/>
    <s v="YUDITH ALTAGRACIA  JAVIER MORILLO"/>
    <m/>
    <s v="PAG00368018"/>
    <d v="2022-07-20T00:00:00"/>
    <m/>
    <s v="CONTR.4241-06"/>
    <n v="14725.88"/>
    <n v="14725.88"/>
  </r>
  <r>
    <x v="1"/>
    <s v="Cuenta de proveedor"/>
    <s v="09300413979"/>
    <s v="YUDITH ALTAGRACIA  JAVIER MORILLO"/>
    <m/>
    <s v="PAG00368019"/>
    <d v="2022-07-20T00:00:00"/>
    <m/>
    <s v="CONTR.4241-06"/>
    <n v="892.67"/>
    <n v="892.67"/>
  </r>
  <r>
    <x v="1"/>
    <s v="Cuenta de proveedor"/>
    <s v="09300413979"/>
    <s v="YUDITH ALTAGRACIA  JAVIER MORILLO"/>
    <m/>
    <s v="PAG00368020"/>
    <d v="2022-07-20T00:00:00"/>
    <m/>
    <s v="CONTR.4241-06"/>
    <n v="89267.04"/>
    <n v="89267.04"/>
  </r>
  <r>
    <x v="1"/>
    <s v="Cuenta de proveedor"/>
    <s v="09300413979"/>
    <s v="YUDITH ALTAGRACIA  JAVIER MORILLO"/>
    <m/>
    <s v="PAG00368021"/>
    <d v="2022-07-20T00:00:00"/>
    <m/>
    <s v="CONTR.4241-06"/>
    <n v="16068.07"/>
    <n v="16068.07"/>
  </r>
  <r>
    <x v="2"/>
    <s v="Cuenta de proveedor"/>
    <s v="00109120048"/>
    <s v="CLARA ROSEMARY DE LA CRUZ VERAS"/>
    <m/>
    <s v="CXP00112621"/>
    <d v="2022-07-21T00:00:00"/>
    <s v="B1500000023"/>
    <s v="PAGO DE NOTARIZACIÓN / CONSUTORIA JURÍDICA"/>
    <n v="-83544"/>
    <n v="-83544"/>
  </r>
  <r>
    <x v="1"/>
    <s v="Cuenta de proveedor"/>
    <s v="00102759875"/>
    <s v="JULIO CESAR CARRION MONTAS"/>
    <m/>
    <s v="CXP00113209"/>
    <d v="2022-07-21T00:00:00"/>
    <s v="CONTR. 634-8 CORTE"/>
    <s v="CUBICACION #8 CORTE"/>
    <n v="-511178.75"/>
    <n v="-511178.75"/>
  </r>
  <r>
    <x v="1"/>
    <s v="Cuenta de proveedor"/>
    <s v="03300306812"/>
    <s v="MERCEDES ALTAGRACIA FERMIN POLONIA"/>
    <m/>
    <s v="CXP00113690"/>
    <d v="2022-07-27T00:00:00"/>
    <s v="CONTR. 12306-11-NULA"/>
    <s v="ALQUIEL LOCAL, CORRESP. DE JULIO/AGOSTO 2022"/>
    <n v="-33040"/>
    <n v="-33040"/>
  </r>
  <r>
    <x v="1"/>
    <s v="Cuenta de proveedor"/>
    <s v="00200269165"/>
    <s v="DANIEL NIVAR"/>
    <m/>
    <s v="CXP00113666"/>
    <d v="2022-07-28T00:00:00"/>
    <s v="CONTR.12360 Y 271-12"/>
    <s v="ALQUIEL LOCAL, CORRESP. DE JULIO/SEPT. 2022"/>
    <n v="-95580"/>
    <n v="-14580"/>
  </r>
  <r>
    <x v="0"/>
    <s v="Cuenta de proveedor"/>
    <s v="415000124"/>
    <s v="AYUNTAMIENTO MUNICIPAL DE BANI"/>
    <m/>
    <s v="CXP00115151"/>
    <d v="2022-08-05T00:00:00"/>
    <s v="B1500003042"/>
    <s v="RECOLECC. DESECHOS SÓLIDOS, MES AGOSTO 2022."/>
    <n v="-53850"/>
    <n v="-53850"/>
  </r>
  <r>
    <x v="2"/>
    <s v="Cuenta de proveedor"/>
    <s v="01200555512"/>
    <s v="CESAR ANGOMAS SUERO"/>
    <s v="Cheque"/>
    <s v="PI024889"/>
    <d v="2022-09-01T00:00:00"/>
    <s v="OFICIO DGMIE 1378-22"/>
    <s v="PAGO VIATICO A PERSONAL DESVINCULADO INFRAEST. ESCOLAR"/>
    <n v="-1900"/>
    <n v="-1900"/>
  </r>
  <r>
    <x v="0"/>
    <s v="Cuenta de proveedor"/>
    <s v="122005684"/>
    <s v="AUTO REPUESTOS 2G, SRL"/>
    <m/>
    <s v="CXP00114804"/>
    <d v="2022-09-02T00:00:00"/>
    <s v="B1500000113"/>
    <s v="SERVICIO REPARACION Y/O MANTENIMIENTO VEHICULOS ME"/>
    <n v="-4412425.8"/>
    <n v="-3529940.64"/>
  </r>
  <r>
    <x v="0"/>
    <s v="Cuenta de proveedor"/>
    <s v="122006923"/>
    <s v="INVERSIONES EXPRESS S. A."/>
    <s v="Cheque"/>
    <s v="CXP00114404"/>
    <d v="2022-09-06T00:00:00"/>
    <s v="B1500000067"/>
    <s v="ADQUISICION DE LICENCIA AUTOCAD"/>
    <n v="-795828.09"/>
    <n v="-795828.09"/>
  </r>
  <r>
    <x v="2"/>
    <s v="Cuenta de proveedor"/>
    <s v="401007339"/>
    <s v="MINISTERIO DE EDUCACION"/>
    <m/>
    <s v="PI025009"/>
    <d v="2022-09-09T00:00:00"/>
    <s v="OFIC.#DGEP-384/2022."/>
    <s v="TRANSFERENCIA A LOS TECNICOS REGIONALES"/>
    <n v="-350050"/>
    <n v="-350050"/>
  </r>
  <r>
    <x v="0"/>
    <s v="Cuenta de proveedor"/>
    <s v="122006923"/>
    <s v="INVERSIONES EXPRESS S. A."/>
    <s v="Cheque"/>
    <s v="NCR0002191"/>
    <d v="2022-09-15T00:00:00"/>
    <s v="B1500000067 NULA"/>
    <s v="ERROR EN CTA CONTABLE"/>
    <n v="795828.09"/>
    <n v="795828.09"/>
  </r>
  <r>
    <x v="2"/>
    <s v="Cuenta de proveedor"/>
    <s v="401007339"/>
    <s v="MINISTERIO DE EDUCACION"/>
    <m/>
    <s v="PI025096"/>
    <d v="2022-09-22T00:00:00"/>
    <s v="OFIC.#DGTIC.506/2022"/>
    <s v="VIATICOS AL PERSONAL QUE ESTARAN PARTICIPANDO EN LAS RUTAS P"/>
    <n v="-6729650"/>
    <n v="-6729650"/>
  </r>
  <r>
    <x v="2"/>
    <s v="Cuenta de proveedor"/>
    <s v="402006238"/>
    <s v="CORPORACION DEL ACUEDUCTO Y ALCANTARILLADO  DE SANTIAGO"/>
    <s v="Cheque"/>
    <s v="CXP00114822"/>
    <d v="2022-09-26T00:00:00"/>
    <s v="OFICIO DGA 3399-2022"/>
    <s v="SERVICIO AGUA POTABLE MES DE SEPTIEMBRE 2022"/>
    <n v="-1657855.5"/>
    <n v="-1657855.5"/>
  </r>
  <r>
    <x v="0"/>
    <s v="Cuenta de proveedor"/>
    <s v="00108166372"/>
    <s v="TAMAYO YEPEZ GONZALEZ"/>
    <m/>
    <s v="PI025021"/>
    <d v="2022-09-27T00:00:00"/>
    <s v="OFIC.#DG-533/2022"/>
    <s v="CHEQUE SUJETO A LIQUIDACION, AL SR.TAMAYO YEPEZ GONZALEZ, GO"/>
    <n v="-450000"/>
    <n v="-450000"/>
  </r>
  <r>
    <x v="1"/>
    <s v="Cuenta de proveedor"/>
    <s v="130954402"/>
    <s v="PHILANA CONSULTING GROUP, SRL"/>
    <m/>
    <s v="MIED-144090"/>
    <d v="2022-09-29T00:00:00"/>
    <s v="20% ANTICIPO"/>
    <s v="ADENDA #0333 DEL CONTR.2393 PRESUP. REFORMULADO"/>
    <n v="-10462116.619999999"/>
    <n v="-10462116.619999999"/>
  </r>
  <r>
    <x v="2"/>
    <s v="Cuenta de proveedor"/>
    <s v="401007339"/>
    <s v="MINISTERIO DE EDUCACION"/>
    <m/>
    <s v="PI025039"/>
    <d v="2022-10-03T00:00:00"/>
    <s v="OFI-DIGEDED 601/2022"/>
    <s v="TRANSFERENCIA #12 A JUNTAS DE DIST. EDUC, MES DICIEMBRE/2022"/>
    <n v="-262364312.77000001"/>
    <n v="-262364312.77000001"/>
  </r>
  <r>
    <x v="1"/>
    <s v="Cuenta de proveedor"/>
    <s v="131819834"/>
    <s v="TRANSPORTE Y EXCURSIONES REYES HERNANDEZ"/>
    <m/>
    <s v="NCR0002196"/>
    <d v="2022-10-03T00:00:00"/>
    <s v="CONTR.0163-NULA"/>
    <s v="ANULADA"/>
    <n v="35400"/>
    <n v="35400"/>
  </r>
  <r>
    <x v="2"/>
    <s v="Cuenta de proveedor"/>
    <s v="401007339"/>
    <s v="MINISTERIO DE EDUCACION"/>
    <m/>
    <s v="PI025059"/>
    <d v="2022-10-06T00:00:00"/>
    <s v="OFI-DEGD 0362/2022"/>
    <s v="PASAJE AL PERSONAL DE LA DIR. DE EQUIDAD DE GENERO Y DES."/>
    <n v="-18740"/>
    <n v="-18740"/>
  </r>
  <r>
    <x v="1"/>
    <s v="Cuenta de proveedor"/>
    <s v="101786116"/>
    <s v="ENVASES 2000 SRL"/>
    <s v="Libramiento"/>
    <s v="CXP00115131"/>
    <d v="2022-10-10T00:00:00"/>
    <s v="B1500000063"/>
    <s v="ALQUILER LOCAL MES DE AGOSTO DE 2022"/>
    <n v="-1580259.71"/>
    <n v="-1580259.71"/>
  </r>
  <r>
    <x v="1"/>
    <s v="Cuenta de proveedor"/>
    <s v="101786116"/>
    <s v="ENVASES 2000 SRL"/>
    <s v="Libramiento"/>
    <s v="CXP00115132"/>
    <d v="2022-10-10T00:00:00"/>
    <s v="B1500000064"/>
    <s v="ALQUILER LOCAL MES DE SEPTIEMBRE DE 2022"/>
    <n v="-1580259.71"/>
    <n v="-1580259.71"/>
  </r>
  <r>
    <x v="1"/>
    <s v="Cuenta de proveedor"/>
    <s v="101786116"/>
    <s v="ENVASES 2000 SRL"/>
    <s v="Libramiento"/>
    <s v="CXP00115134"/>
    <d v="2022-10-10T00:00:00"/>
    <s v="B1500000065"/>
    <s v="ALQUILER LOCAL MES DE OCTUBRE DEL 2022"/>
    <n v="-1580259.71"/>
    <n v="-1580259.71"/>
  </r>
  <r>
    <x v="1"/>
    <s v="Cuenta de proveedor"/>
    <s v="101786116"/>
    <s v="ENVASES 2000 SRL"/>
    <s v="Libramiento"/>
    <s v="NCR0002207"/>
    <d v="2022-10-10T00:00:00"/>
    <s v="B1500000063 NULA"/>
    <s v="ERROR MONTO"/>
    <n v="1580259.71"/>
    <n v="1580259.71"/>
  </r>
  <r>
    <x v="1"/>
    <s v="Cuenta de proveedor"/>
    <s v="101786116"/>
    <s v="ENVASES 2000 SRL"/>
    <s v="Libramiento"/>
    <s v="NCR0002208"/>
    <d v="2022-10-10T00:00:00"/>
    <s v="B1500000064 NULA"/>
    <s v="ERROR MONTO"/>
    <n v="1580259.71"/>
    <n v="1580259.71"/>
  </r>
  <r>
    <x v="1"/>
    <s v="Cuenta de proveedor"/>
    <s v="101786116"/>
    <s v="ENVASES 2000 SRL"/>
    <s v="Libramiento"/>
    <s v="NCR0002209"/>
    <d v="2022-10-10T00:00:00"/>
    <s v="B1500000065 NULA"/>
    <s v="ERROR MONTO"/>
    <n v="1580259.71"/>
    <n v="1580259.71"/>
  </r>
  <r>
    <x v="0"/>
    <s v="Cuenta de proveedor"/>
    <s v="13053658"/>
    <s v="KAPEMERO COMERCIAL, SRL"/>
    <m/>
    <s v="MIED-144100"/>
    <d v="2022-10-11T00:00:00"/>
    <s v="cONTR.0411-2022"/>
    <s v="20% ANTICIPO"/>
    <n v="-1351664.04"/>
    <n v="-1351664.04"/>
  </r>
  <r>
    <x v="1"/>
    <s v="Cuenta de proveedor"/>
    <s v="00100454719"/>
    <s v="HUMBERTO ARISMENDI CASTILLO TERRERO"/>
    <m/>
    <s v="PAG00370587"/>
    <d v="2022-10-13T00:00:00"/>
    <m/>
    <s v="CONTR.0025-5"/>
    <n v="3253340.51"/>
    <n v="3253340.51"/>
  </r>
  <r>
    <x v="1"/>
    <s v="Cuenta de proveedor"/>
    <s v="00103099255"/>
    <s v="ALEJANDRO RODRIGUEZ"/>
    <s v="Cheque"/>
    <s v="CXP00115164"/>
    <d v="2022-10-17T00:00:00"/>
    <s v="CONTR. 0016-71"/>
    <s v="ALQUILER LOCAL,CORRESP. MES DE SEPT. Y OCTUBR 2022"/>
    <n v="-58480.800000000003"/>
    <n v="-58480.800000000003"/>
  </r>
  <r>
    <x v="1"/>
    <s v="Cuenta de proveedor"/>
    <s v="00103099255"/>
    <s v="ALEJANDRO RODRIGUEZ"/>
    <s v="Cheque"/>
    <s v="NCR0002205"/>
    <d v="2022-10-17T00:00:00"/>
    <s v="CONTR. 0016-71-NULA"/>
    <s v="ANULADA POR ERROR EN MONTO"/>
    <n v="350884.8"/>
    <n v="350884.8"/>
  </r>
  <r>
    <x v="2"/>
    <s v="Cuenta de proveedor"/>
    <s v="402006238"/>
    <s v="CORPORACION DEL ACUEDUCTO Y ALCANTARILLADO  DE SANTIAGO"/>
    <s v="Cheque"/>
    <s v="CKR008081"/>
    <d v="2022-10-18T00:00:00"/>
    <m/>
    <s v="CANCELADO: PAG00371121, PARA CORREGIR DESCUENTO"/>
    <n v="-1574962.73"/>
    <n v="1574962.73"/>
  </r>
  <r>
    <x v="2"/>
    <s v="Cuenta de proveedor"/>
    <s v="401007339"/>
    <s v="MINISTERIO DE EDUCACION"/>
    <m/>
    <s v="PI025185"/>
    <d v="2022-10-20T00:00:00"/>
    <s v="OFI-DGEA 306/2022"/>
    <s v="VIATICO Y TRANSPORTE A LA DIR. DE EDUC. DE JEVENES Y ADULTOS"/>
    <n v="-132860"/>
    <n v="-132860"/>
  </r>
  <r>
    <x v="0"/>
    <s v="Cuenta de proveedor"/>
    <s v="03900057021"/>
    <s v="JUAN ANTONIO MARTÍNEZ MARTE"/>
    <m/>
    <s v="CXP00115462"/>
    <d v="2022-10-24T00:00:00"/>
    <s v="CONTR. 0995-18"/>
    <s v="ALQUILER SEPTIEMBRE Y OCTUBRE 2022"/>
    <n v="-59000"/>
    <n v="-59000"/>
  </r>
  <r>
    <x v="0"/>
    <s v="Cuenta de proveedor"/>
    <s v="03900057021"/>
    <s v="JUAN ANTONIO MARTÍNEZ MARTE"/>
    <m/>
    <s v="NCR0002218"/>
    <d v="2022-10-24T00:00:00"/>
    <s v=" CONTR. 0995-18.NULA"/>
    <s v="ERROR EN COCEPTO"/>
    <n v="59000"/>
    <n v="59000"/>
  </r>
  <r>
    <x v="0"/>
    <s v="Cuenta de proveedor"/>
    <s v="00105274633"/>
    <s v="MAYRA ESTHER GARCIA RODRIGUEZ"/>
    <m/>
    <s v="CXP00116459"/>
    <d v="2022-10-25T00:00:00"/>
    <s v="B1500000134"/>
    <s v="ENTREGA DE CINCUENTA Y UN (51) ACTOS DE LICITACIONES DE LOS"/>
    <n v="-127500"/>
    <n v="-127500"/>
  </r>
  <r>
    <x v="1"/>
    <s v="Cuenta de proveedor"/>
    <s v="02600156828"/>
    <s v="JOSE ANTONIO TELEMIN PAULA"/>
    <m/>
    <s v="CXP00115527"/>
    <d v="2022-10-26T00:00:00"/>
    <s v="CONTR.1412-49"/>
    <s v="ALQUILER LOCAL, CORRESP. AL MES DE JULIO 2022"/>
    <n v="-110691.88"/>
    <n v="-110691.88"/>
  </r>
  <r>
    <x v="2"/>
    <s v="Cuenta de proveedor"/>
    <s v="101001577"/>
    <s v="COMPAÑIA DOMINICANA DE TELEFONOS, S.A (CODETEL)"/>
    <m/>
    <s v="CXP00115723"/>
    <d v="2022-10-28T00:00:00"/>
    <s v="B1500183956"/>
    <s v="SERVICIO TELEF. Y DATA MES AGOSTO 2022"/>
    <n v="-119242.15"/>
    <n v="-119242.15"/>
  </r>
  <r>
    <x v="1"/>
    <s v="Cuenta de proveedor"/>
    <s v="430092959"/>
    <s v="HOGARES LUTERANOS EL BUEN PASTOR INC"/>
    <m/>
    <s v="CXP00115822"/>
    <d v="2022-10-31T00:00:00"/>
    <s v="B1500000002"/>
    <s v="ALQUILER LOCAL, CORRESP. DESDE ENERO/SEPT. 2022"/>
    <n v="-584100"/>
    <n v="-118800"/>
  </r>
  <r>
    <x v="2"/>
    <s v="Cuenta de proveedor"/>
    <s v="401007339"/>
    <s v="MINISTERIO DE EDUCACION"/>
    <m/>
    <s v="PI025188"/>
    <d v="2022-11-01T00:00:00"/>
    <s v="OFIC.#DEGD-0394/2022"/>
    <s v="PASAJE EN LAS 18 REGIONALES Y 122 DISTRITOS EDUCATIVOS P/LA"/>
    <n v="-195690"/>
    <n v="-195690"/>
  </r>
  <r>
    <x v="2"/>
    <s v="Cuenta de proveedor"/>
    <s v="40227550395"/>
    <s v="FRANKLING RAFAEL  CONTRERAS MARTE"/>
    <m/>
    <s v="PI025282"/>
    <d v="2022-11-04T00:00:00"/>
    <s v="DPCAF-358-2022"/>
    <s v="VIATICOS ,JORNADA DE INVENTARIO FIJOS A NIVEL NACIONAL"/>
    <n v="-8000"/>
    <n v="-8000"/>
  </r>
  <r>
    <x v="1"/>
    <s v="Cuenta de proveedor"/>
    <s v="00108697889"/>
    <s v="DELLANIRA ALCANTARA JIMENEZ."/>
    <s v="Libramiento"/>
    <s v="CXP00115760"/>
    <d v="2022-11-11T00:00:00"/>
    <s v="CONTR.0644 Y 2538-66"/>
    <s v="ALQ. LOCAL CORRESP. DESDE AGOSTO 2021 A JULIO 2022"/>
    <n v="-233640"/>
    <n v="-233640"/>
  </r>
  <r>
    <x v="0"/>
    <s v="Cuenta de proveedor"/>
    <s v="122005684"/>
    <s v="AUTO REPUESTOS 2G, SRL"/>
    <m/>
    <s v="PAG00371160"/>
    <d v="2022-11-17T00:00:00"/>
    <m/>
    <s v="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
    <n v="3185173.13"/>
    <n v="3185173.13"/>
  </r>
  <r>
    <x v="2"/>
    <s v="Cuenta de proveedor"/>
    <s v="401007339"/>
    <s v="MINISTERIO DE EDUCACION"/>
    <m/>
    <s v="PI025248"/>
    <d v="2022-11-17T00:00:00"/>
    <s v="OFIC.DGPC.460-2022"/>
    <s v="VIATICOS DIR.PARTICIPACION COMUNITARIA ,OFIC.DGPC.460-2022"/>
    <n v="-204685"/>
    <n v="-204685"/>
  </r>
  <r>
    <x v="2"/>
    <s v="Cuenta de proveedor"/>
    <s v="401007339"/>
    <s v="MINISTERIO DE EDUCACION"/>
    <m/>
    <s v="PI025301"/>
    <d v="2022-11-17T00:00:00"/>
    <s v="OFIC.DPCAF.364-2022"/>
    <s v="VIATICOS DEPTO DE PATRIMO Y CON DE AC F,OFIC.DPCAF.364-2022"/>
    <n v="-20250"/>
    <n v="-20250"/>
  </r>
  <r>
    <x v="2"/>
    <s v="Cuenta de proveedor"/>
    <s v="401007339"/>
    <s v="MINISTERIO DE EDUCACION"/>
    <m/>
    <s v="PI025391"/>
    <d v="2022-12-01T00:00:00"/>
    <s v="OFIC.#DGES-488/2022"/>
    <s v="SUSTENTACION , DE LA JORNADA DE FORMACION 2022&quot;PLANIFICANDO"/>
    <n v="-2523067.2999999998"/>
    <n v="-2523067.2999999998"/>
  </r>
  <r>
    <x v="2"/>
    <s v="Cuenta de proveedor"/>
    <s v="414000059"/>
    <s v="AYUNTAMIENTO MUNICIPAL DE SAN CRISTOBAL"/>
    <m/>
    <s v="CXP00117928"/>
    <d v="2022-12-01T00:00:00"/>
    <s v="B1500000332"/>
    <s v="SERVICIO DE RECOLECCION DE DESECHOS SOLIDOS"/>
    <n v="-624600"/>
    <n v="-624600"/>
  </r>
  <r>
    <x v="2"/>
    <s v="Cuenta de proveedor"/>
    <s v="414000059"/>
    <s v="AYUNTAMIENTO MUNICIPAL DE SAN CRISTOBAL"/>
    <m/>
    <s v="CXP00117930"/>
    <d v="2022-12-01T00:00:00"/>
    <s v="B1500000333"/>
    <s v="SERVICIO DE RECOLECCION DE DESECHOS SOLIDOS"/>
    <n v="-624600"/>
    <n v="-624600"/>
  </r>
  <r>
    <x v="2"/>
    <s v="Cuenta de proveedor"/>
    <s v="414000059"/>
    <s v="AYUNTAMIENTO MUNICIPAL DE SAN CRISTOBAL"/>
    <m/>
    <s v="CXP00117931"/>
    <d v="2022-12-01T00:00:00"/>
    <s v="B1500000334"/>
    <s v="SERVICIO DE RECOLECCION DE DESECHOS SOLIDOS"/>
    <n v="-624600"/>
    <n v="-624600"/>
  </r>
  <r>
    <x v="2"/>
    <s v="Cuenta de proveedor"/>
    <s v="414000059"/>
    <s v="AYUNTAMIENTO MUNICIPAL DE SAN CRISTOBAL"/>
    <m/>
    <s v="CXP00117933"/>
    <d v="2022-12-01T00:00:00"/>
    <s v="B1500000329"/>
    <s v="RECOLECCIÓN RESIDUOS SÓLIDOS 2020"/>
    <n v="-957600"/>
    <n v="-957600"/>
  </r>
  <r>
    <x v="2"/>
    <s v="Cuenta de proveedor"/>
    <s v="414000059"/>
    <s v="AYUNTAMIENTO MUNICIPAL DE SAN CRISTOBAL"/>
    <m/>
    <s v="CXP00117934"/>
    <d v="2022-12-01T00:00:00"/>
    <s v="B1500000340"/>
    <s v="SERVICIO DE RECOLECCION DE DESECHOS SOLIDOS"/>
    <n v="-468450"/>
    <n v="-468450"/>
  </r>
  <r>
    <x v="2"/>
    <s v="Cuenta de proveedor"/>
    <s v="414000059"/>
    <s v="AYUNTAMIENTO MUNICIPAL DE SAN CRISTOBAL"/>
    <m/>
    <s v="CXP00117936"/>
    <d v="2022-12-01T00:00:00"/>
    <s v="B1500000330"/>
    <s v="RECOLECCIÓN RESIDUOS SÓLIDOS ENE-DIC.2021"/>
    <n v="-957600"/>
    <n v="-957600"/>
  </r>
  <r>
    <x v="2"/>
    <s v="Cuenta de proveedor"/>
    <s v="414000059"/>
    <s v="AYUNTAMIENTO MUNICIPAL DE SAN CRISTOBAL"/>
    <m/>
    <s v="CXP00117937"/>
    <d v="2022-12-01T00:00:00"/>
    <s v="B1500000331"/>
    <s v="RECOLECCIÓN RESIDUOS SÓLIDOS ENE-DIC.2022"/>
    <n v="-957600"/>
    <n v="-957600"/>
  </r>
  <r>
    <x v="2"/>
    <s v="Cuenta de proveedor"/>
    <s v="414000059"/>
    <s v="AYUNTAMIENTO MUNICIPAL DE SAN CRISTOBAL"/>
    <m/>
    <s v="CXP00117939"/>
    <d v="2022-12-01T00:00:00"/>
    <s v="B1500000341"/>
    <s v="RECOLECCIÓN RESIDUOS SÓLIDOS ABR-DIC.2019"/>
    <n v="-718200"/>
    <n v="-718200"/>
  </r>
  <r>
    <x v="1"/>
    <s v="Cuenta de proveedor"/>
    <s v="101837561"/>
    <s v="CONSTRUCTORA NUÑEZ VALOY, SRL"/>
    <m/>
    <s v="CXP00116426"/>
    <d v="2022-12-01T00:00:00"/>
    <s v="CONTR.2377-6 RESC"/>
    <s v="CUBICACION #6 RESCISION"/>
    <n v="-4662808.17"/>
    <n v="-3373249.51"/>
  </r>
  <r>
    <x v="0"/>
    <s v="Cuenta de proveedor"/>
    <s v="101618787"/>
    <s v="ALTICE DOMINICANA, S. A."/>
    <m/>
    <s v="CXP00116821"/>
    <d v="2022-12-05T00:00:00"/>
    <s v="B1500045918"/>
    <s v="PAGO INTERNET MES NOVIEMBRE/2022."/>
    <n v="-810975.3"/>
    <n v="-3741.72"/>
  </r>
  <r>
    <x v="1"/>
    <s v="Cuenta de proveedor"/>
    <s v="02800478196"/>
    <s v="MIGUEL GUERRERO RAMIREZ"/>
    <m/>
    <s v="CXP00116876"/>
    <d v="2022-12-09T00:00:00"/>
    <s v="CONTR.0509-1"/>
    <s v="40% PAGO RESTANTE TERRENO"/>
    <n v="-3060000"/>
    <n v="-3060000"/>
  </r>
  <r>
    <x v="1"/>
    <s v="Cuenta de proveedor"/>
    <s v="131306926"/>
    <s v="GUANKARA DE INVERSIONES SRL"/>
    <m/>
    <s v="CXP00117389"/>
    <d v="2022-12-09T00:00:00"/>
    <s v="B1500000207"/>
    <s v="ADQ. DISPOSITIVOS TEC. (TABLETAS Y NEXBOOKS"/>
    <n v="-49313498"/>
    <n v="-49313498"/>
  </r>
  <r>
    <x v="1"/>
    <s v="Cuenta de proveedor"/>
    <s v="131306926"/>
    <s v="GUANKARA DE INVERSIONES SRL"/>
    <m/>
    <s v="NCR0002277"/>
    <d v="2022-12-09T00:00:00"/>
    <s v="B1500000207-NULA"/>
    <s v="ERROR EN FECHA"/>
    <n v="49313498"/>
    <n v="49313498"/>
  </r>
  <r>
    <x v="2"/>
    <s v="Cuenta de proveedor"/>
    <s v="401007339"/>
    <s v="MINISTERIO DE EDUCACION"/>
    <m/>
    <s v="CXP00117595"/>
    <d v="2022-12-12T00:00:00"/>
    <s v="OFIC.434/2022"/>
    <s v="TRANSFERENCIAS A REGIONALES Y DISTRITALES POR COMBUSTIBLE"/>
    <n v="-1508104.91"/>
    <n v="-1508104.91"/>
  </r>
  <r>
    <x v="1"/>
    <s v="Cuenta de proveedor"/>
    <s v="130738582"/>
    <s v="INVERSIONES TEJEDA VALERA F D SRL."/>
    <s v="Cheque"/>
    <s v="CXP00117660"/>
    <d v="2022-12-14T00:00:00"/>
    <s v="B1500000527"/>
    <s v="ADQUISICION DE MATERIALES DIVERSOS P/SER UTILIZADO"/>
    <n v="-1195945.02"/>
    <n v="-1195945.02"/>
  </r>
  <r>
    <x v="1"/>
    <s v="Cuenta de proveedor"/>
    <s v="130738582"/>
    <s v="INVERSIONES TEJEDA VALERA F D SRL."/>
    <s v="Cheque"/>
    <s v="NCR0002284"/>
    <d v="2022-12-14T00:00:00"/>
    <s v="B1500000527-NULA"/>
    <s v="ANULADA POR ERROR DE OBJETAL"/>
    <n v="1195945.02"/>
    <n v="1195945.02"/>
  </r>
  <r>
    <x v="0"/>
    <s v="Cuenta de proveedor"/>
    <s v="101598883"/>
    <s v="COMPANIA DE LUZ Y FUERZA DE LAS TERRENAS, S.A."/>
    <m/>
    <s v="CXP00117517"/>
    <d v="2022-12-16T00:00:00"/>
    <s v="Acuerdo 16-12-2022"/>
    <s v="REG. PARA SALDO AL 30/11/22 SEGUN ACUERDO D/F 16-12-2022"/>
    <n v="-13212853.859999999"/>
    <n v="-13212853.859999999"/>
  </r>
  <r>
    <x v="0"/>
    <s v="Cuenta de proveedor"/>
    <s v="101598883"/>
    <s v="COMPANIA DE LUZ Y FUERZA DE LAS TERRENAS, S.A."/>
    <m/>
    <s v="ED00001798"/>
    <d v="2022-12-16T00:00:00"/>
    <m/>
    <s v="REG. PARA SALDO AL 30/11/22 SEGUN ACUERDO D/F 16-12-2022"/>
    <n v="-13212908.16"/>
    <n v="-13212908.16"/>
  </r>
  <r>
    <x v="2"/>
    <s v="Cuenta de proveedor"/>
    <s v="101001577"/>
    <s v="COMPAÑIA DOMINICANA DE TELEFONOS, S.A (CODETEL)"/>
    <m/>
    <s v="CXP00117704"/>
    <d v="2022-12-28T00:00:00"/>
    <s v="B1500191183"/>
    <s v="PAGO DE SERVICIO TELEFONICO MES DIC.2022, OFI. DGA.47-2023"/>
    <n v="-2134.34"/>
    <n v="-2134.34"/>
  </r>
  <r>
    <x v="2"/>
    <s v="Cuenta de proveedor"/>
    <s v="101001577"/>
    <s v="COMPAÑIA DOMINICANA DE TELEFONOS, S.A (CODETEL)"/>
    <m/>
    <s v="CXP00117707"/>
    <d v="2022-12-28T00:00:00"/>
    <s v="B1500191178"/>
    <s v="PAGO DE SERVICIO TELEFONICO MES DIC.2022, OFI. DGA.47-2023"/>
    <n v="-709118.08"/>
    <n v="-709118.08"/>
  </r>
  <r>
    <x v="2"/>
    <s v="Cuenta de proveedor"/>
    <s v="101001577"/>
    <s v="COMPAÑIA DOMINICANA DE TELEFONOS, S.A (CODETEL)"/>
    <m/>
    <s v="CXP00117708"/>
    <d v="2022-12-28T00:00:00"/>
    <s v="B1500191178."/>
    <s v="PAGO DE SERVICIO TELEFONICO MES DIC.2022, OFI. DGA.47-2023"/>
    <n v="-823199.77"/>
    <n v="-823199.77"/>
  </r>
  <r>
    <x v="2"/>
    <s v="Cuenta de proveedor"/>
    <s v="101001577"/>
    <s v="COMPAÑIA DOMINICANA DE TELEFONOS, S.A (CODETEL)"/>
    <m/>
    <s v="CXP00117797"/>
    <d v="2022-12-28T00:00:00"/>
    <s v="B1500190483."/>
    <s v="PAGO DE SERVICIO TELEFONICO MES DIC.2022, OFI. DGA.47-2023"/>
    <n v="-4268.68"/>
    <n v="-4268.68"/>
  </r>
  <r>
    <x v="2"/>
    <s v="Cuenta de proveedor"/>
    <s v="414000059"/>
    <s v="AYUNTAMIENTO MUNICIPAL DE SAN CRISTOBAL"/>
    <m/>
    <s v="CXP00117932"/>
    <d v="2023-01-01T00:00:00"/>
    <s v="B1500000336"/>
    <s v="SERVICIO DE RECOLECCION DE DESECHOS SOLIDOS"/>
    <n v="-52050"/>
    <n v="-52050"/>
  </r>
  <r>
    <x v="2"/>
    <s v="Cuenta de proveedor"/>
    <s v="414000059"/>
    <s v="AYUNTAMIENTO MUNICIPAL DE SAN CRISTOBAL"/>
    <m/>
    <s v="CXP00117938"/>
    <d v="2023-01-01T00:00:00"/>
    <s v="B1500000335"/>
    <s v="RECOLECCIÓN RESIDUOS SÓLIDOS ENE-2023."/>
    <n v="-79800"/>
    <n v="-79800"/>
  </r>
  <r>
    <x v="2"/>
    <s v="Cuenta de proveedor"/>
    <s v="401007339"/>
    <s v="MINISTERIO DE EDUCACION"/>
    <m/>
    <s v="PAG00374899"/>
    <d v="2023-01-02T00:00:00"/>
    <m/>
    <s v="OFIC.DPCAF.364-2022"/>
    <n v="20250"/>
    <n v="20250"/>
  </r>
  <r>
    <x v="2"/>
    <s v="Cuenta de proveedor"/>
    <s v="130890902"/>
    <s v="STEWAY CORPORATION STCO,SRL"/>
    <m/>
    <s v="CXP00117859"/>
    <d v="2023-01-03T00:00:00"/>
    <s v="B1500000152"/>
    <s v="SERV.MONTAJE,ESCENOGRAFIA Y SONIDOS PARA EVENTOS."/>
    <n v="-468460"/>
    <n v="-374768"/>
  </r>
  <r>
    <x v="2"/>
    <s v="Cuenta de proveedor"/>
    <s v="130890902"/>
    <s v="STEWAY CORPORATION STCO,SRL"/>
    <m/>
    <s v="CXP00117863"/>
    <d v="2023-01-03T00:00:00"/>
    <s v="B1500000149"/>
    <s v="SERVICIOS DE MONTAJE, ESCENOGRAFIA, Y SONIDOS P/EV"/>
    <n v="-2119280"/>
    <n v="-1695424"/>
  </r>
  <r>
    <x v="2"/>
    <s v="Cuenta de proveedor"/>
    <s v="401007339"/>
    <s v="MINISTERIO DE EDUCACION"/>
    <m/>
    <s v="PI025590"/>
    <d v="2023-01-11T00:00:00"/>
    <s v="OFIC-VDP-025/2023"/>
    <s v="VIATICOS, PEAJE, Y COMBUSTIBLE AL PERSONAL QUE PARTICIPARA E"/>
    <n v="-159383.84"/>
    <n v="-159383.84"/>
  </r>
  <r>
    <x v="0"/>
    <s v="Cuenta de proveedor"/>
    <s v="131759467"/>
    <s v="Duma Group SRL"/>
    <m/>
    <s v="MIED-171989"/>
    <d v="2023-01-19T00:00:00"/>
    <s v="B1500000111."/>
    <m/>
    <n v="32544.400000000001"/>
    <n v="32544.400000000001"/>
  </r>
  <r>
    <x v="1"/>
    <s v="Cuenta de proveedor"/>
    <s v="00115301558"/>
    <s v="CAROLINA GARCIA GARCIA"/>
    <m/>
    <s v="CXP00117870"/>
    <d v="2023-01-20T00:00:00"/>
    <s v="CONT.0108/0304-16 F"/>
    <s v="ADENDA 0108/CONTR.0304-16 FINAL P.R."/>
    <n v="-2605913.34"/>
    <n v="-2019502.6"/>
  </r>
  <r>
    <x v="0"/>
    <s v="Cuenta de proveedor"/>
    <s v="131168991"/>
    <s v="ALONZO COMERCIAL, SRL"/>
    <m/>
    <s v="CXP00118039"/>
    <d v="2023-01-23T00:00:00"/>
    <s v="B1500000138"/>
    <s v="ADQUISICION DE BUTACAS INTEC III,P/EL AÑO ESCOLAR"/>
    <n v="-3009000"/>
    <n v="-3009000"/>
  </r>
  <r>
    <x v="2"/>
    <s v="Cuenta de proveedor"/>
    <s v="401007339"/>
    <s v="MINISTERIO DE EDUCACION"/>
    <m/>
    <s v="PI025645"/>
    <d v="2023-01-26T00:00:00"/>
    <s v="OFIC.DGSE-119/2023"/>
    <s v="VIATICOS, SUSTENTACION Y TRANSPORTES A TECNICOS DOCENTE NACI"/>
    <n v="-9574298"/>
    <n v="-9574298"/>
  </r>
  <r>
    <x v="2"/>
    <s v="Cuenta de proveedor"/>
    <s v="401007339"/>
    <s v="MINISTERIO DE EDUCACION"/>
    <m/>
    <s v="PI025646"/>
    <d v="2023-01-26T00:00:00"/>
    <s v="OFIC.DGSE-119/2023."/>
    <s v="VIATICOS, SUSTENTACION Y TRANSPORTES A TECNICOS DOCENTE"/>
    <n v="-9574298"/>
    <n v="-9574298"/>
  </r>
  <r>
    <x v="0"/>
    <s v="Cuenta de proveedor"/>
    <s v="101014334"/>
    <s v="EDITORA LISTIN DIARIO S.A."/>
    <m/>
    <s v="CXP00118050"/>
    <d v="2023-01-27T00:00:00"/>
    <s v="B1500007514"/>
    <s v="OFI-DGCRRPP.022-2023 RENOVACION PERIODICO 08/01/23"/>
    <n v="-41400"/>
    <n v="-41400"/>
  </r>
  <r>
    <x v="2"/>
    <s v="Cuenta de proveedor"/>
    <s v="402006238"/>
    <s v="CORPORACION DEL ACUEDUCTO Y ALCANTARILLADO  DE SANTIAGO"/>
    <s v="Cheque"/>
    <s v="CXP00118868"/>
    <d v="2023-02-07T00:00:00"/>
    <s v="OFICIO DGA-523-2023"/>
    <s v="SERVICIO DE AGUA POTABLE"/>
    <n v="-1654673.5"/>
    <n v="-1654673.5"/>
  </r>
  <r>
    <x v="0"/>
    <s v="Cuenta de proveedor"/>
    <s v="101098376"/>
    <s v="EDITORA HOY S A S"/>
    <m/>
    <s v="CXP00119394"/>
    <d v="2023-02-09T00:00:00"/>
    <s v="B1500005994"/>
    <s v="PAGO DE PUBLICACION DE ANUNCIO"/>
    <n v="-90694.8"/>
    <n v="-90694.8"/>
  </r>
  <r>
    <x v="0"/>
    <s v="Cuenta de proveedor"/>
    <s v="430041092"/>
    <s v="JUNTA MUNICIPAL SABANA BUEY"/>
    <m/>
    <s v="CXP00118589"/>
    <d v="2023-02-13T00:00:00"/>
    <s v="B1500000077"/>
    <s v="RECOLECC. DESECHOS SÓLIDOS, MES ENER./2018-DIC./2018"/>
    <n v="-16200"/>
    <n v="-16200"/>
  </r>
  <r>
    <x v="1"/>
    <s v="Cuenta de proveedor"/>
    <s v="00100486844"/>
    <s v="NURIS JIMENEZ DE RODRIGUEZ"/>
    <m/>
    <s v="CXP00118293"/>
    <d v="2023-02-13T00:00:00"/>
    <s v="CONTR. 0182-12"/>
    <s v="ALQUILER LOCAL, CORRESP. MES DE ENERO Y FEBRE/2023"/>
    <n v="-224200"/>
    <n v="-224200"/>
  </r>
  <r>
    <x v="0"/>
    <s v="Cuenta de proveedor"/>
    <s v="00200909182"/>
    <s v="SEVERIANO CUELLO PÉREZ"/>
    <m/>
    <s v="CXP00118490"/>
    <d v="2023-02-14T00:00:00"/>
    <s v="CONTR.0095-2"/>
    <s v="ALQ, LOCAL, CORRESP. ENERO Y FEB. 2023"/>
    <n v="-106200"/>
    <n v="-106200"/>
  </r>
  <r>
    <x v="0"/>
    <s v="Cuenta de proveedor"/>
    <s v="00200909182"/>
    <s v="SEVERIANO CUELLO PÉREZ"/>
    <m/>
    <s v="NCR0002303"/>
    <d v="2023-02-14T00:00:00"/>
    <s v="CONTR.0095-2-NULA"/>
    <s v="ERROR EN EL NUMERO SEGUENCIAL DE LA FACT."/>
    <n v="90000"/>
    <n v="90000"/>
  </r>
  <r>
    <x v="1"/>
    <s v="Cuenta de proveedor"/>
    <s v="00106094923"/>
    <s v="MARISOL MERCEDES GARO CEPEDA"/>
    <m/>
    <s v="CXP00118339"/>
    <d v="2023-02-14T00:00:00"/>
    <s v="CONTR.0689-78"/>
    <s v="ALQUILER LOCAL,CORRESP.MES DE ENERO Y FEBRERO 2023"/>
    <n v="-35400"/>
    <n v="-35400"/>
  </r>
  <r>
    <x v="0"/>
    <s v="Cuenta de proveedor"/>
    <s v="101014334"/>
    <s v="EDITORA LISTIN DIARIO S.A."/>
    <m/>
    <s v="CXP00118763"/>
    <d v="2023-02-20T00:00:00"/>
    <s v="B1500007981"/>
    <s v="CONTRATACION DIRECTA DE VARIOS PERIODICOS"/>
    <n v="-113368.5"/>
    <n v="-113368.5"/>
  </r>
  <r>
    <x v="1"/>
    <s v="Cuenta de proveedor"/>
    <s v="02400085573"/>
    <s v="DOMINGO LEONTE GUZMAN ADAMES"/>
    <m/>
    <s v="CXP00118459"/>
    <d v="2023-02-20T00:00:00"/>
    <s v="CONTR. 0066-4"/>
    <s v="ALQUILER LOCAL,CORRESP.MES DE ENERO Y FEBRERO 2023"/>
    <n v="-153400"/>
    <n v="-153400"/>
  </r>
  <r>
    <x v="0"/>
    <s v="Cuenta de proveedor"/>
    <s v="40225745153"/>
    <s v="NICOLE SANTELISES ESTEVEZ"/>
    <m/>
    <s v="CXP00118506"/>
    <d v="2023-02-21T00:00:00"/>
    <s v="CONTR.0067-4"/>
    <s v="ALQUILER MES DE ENERO Y FEBRERO 2023"/>
    <n v="-129800"/>
    <n v="-129800"/>
  </r>
  <r>
    <x v="2"/>
    <s v="Cuenta de proveedor"/>
    <s v="401510367"/>
    <s v="MINISTERIO DE CULTURA"/>
    <s v="Cheque"/>
    <s v="CXP00118535"/>
    <d v="2023-02-21T00:00:00"/>
    <s v="OFIC.#0279/2023"/>
    <s v="APORTE DESFILE NACIONAL DE CARNAVAL Y XV FERIA INT. DEL LIBR"/>
    <n v="-200000000"/>
    <n v="-200000000"/>
  </r>
  <r>
    <x v="1"/>
    <s v="Cuenta de proveedor"/>
    <s v="00104857958"/>
    <s v="NESTOR ALBERTO DE LA ROSA HERNANDEZ"/>
    <m/>
    <s v="CXP00118505"/>
    <d v="2023-02-21T00:00:00"/>
    <s v="CONTR.0080-03"/>
    <s v="ALQ. LOCAL, CORRESP. ENERO HASTA FEBRERO 2023"/>
    <n v="-177000"/>
    <n v="-177000"/>
  </r>
  <r>
    <x v="2"/>
    <s v="Cuenta de proveedor"/>
    <s v="00114902216"/>
    <s v="TORO BUSINESS CATALYST SRL"/>
    <m/>
    <s v="MIED-144301"/>
    <d v="2023-02-22T00:00:00"/>
    <s v="CONTR.0548-ANTICIPO"/>
    <s v="20% AVANCE"/>
    <n v="-963233.29"/>
    <n v="-963233.29"/>
  </r>
  <r>
    <x v="1"/>
    <s v="Cuenta de proveedor"/>
    <s v="05800099599"/>
    <s v="JUAN JOSE ROSA PEÑA"/>
    <m/>
    <s v="MIED-171885"/>
    <d v="2023-02-23T00:00:00"/>
    <s v="CONTRS.0049/0106-18"/>
    <m/>
    <n v="194327.73"/>
    <n v="194327.73"/>
  </r>
  <r>
    <x v="2"/>
    <s v="Cuenta de proveedor"/>
    <s v="101001577"/>
    <s v="COMPAÑIA DOMINICANA DE TELEFONOS, S.A (CODETEL)"/>
    <m/>
    <s v="CXP00118813"/>
    <d v="2023-02-27T00:00:00"/>
    <s v="E450000003503."/>
    <s v="SERVICIO DE TELEFONO  MES MARZO.2023, OFI. DGA.517-2023"/>
    <n v="-2978.28"/>
    <n v="-2978.28"/>
  </r>
  <r>
    <x v="2"/>
    <s v="Cuenta de proveedor"/>
    <s v="101001577"/>
    <s v="COMPAÑIA DOMINICANA DE TELEFONOS, S.A (CODETEL)"/>
    <m/>
    <s v="CXP00118817"/>
    <d v="2023-02-27T00:00:00"/>
    <s v="E450000004196*"/>
    <s v="SERVICIO DE TELEFONO MES FEBRERO.2023, OFI. DGA.517-2023"/>
    <n v="-3984.35"/>
    <n v="-3984.35"/>
  </r>
  <r>
    <x v="2"/>
    <s v="Cuenta de proveedor"/>
    <s v="101001577"/>
    <s v="COMPAÑIA DOMINICANA DE TELEFONOS, S.A (CODETEL)"/>
    <m/>
    <s v="CXP00118837"/>
    <d v="2023-02-27T00:00:00"/>
    <s v="E450000003912."/>
    <s v="SERVICIO DE TELEFONO MES FEBRERO.2023, OFI. DGA.517-2023"/>
    <n v="-116075.23"/>
    <n v="-116075.23"/>
  </r>
  <r>
    <x v="2"/>
    <s v="Cuenta de proveedor"/>
    <s v="101001577"/>
    <s v="COMPAÑIA DOMINICANA DE TELEFONOS, S.A (CODETEL)"/>
    <m/>
    <s v="CXP00118839"/>
    <d v="2023-02-27T00:00:00"/>
    <s v="E450000004448-"/>
    <s v="SERVICIO DE TELEFONO MES FEBRERO.2023, OFI. DGA.517-2023"/>
    <n v="-57946.3"/>
    <n v="-57946.3"/>
  </r>
  <r>
    <x v="2"/>
    <s v="Cuenta de proveedor"/>
    <s v="101001577"/>
    <s v="COMPAÑIA DOMINICANA DE TELEFONOS, S.A (CODETEL)"/>
    <m/>
    <s v="CXP00118840"/>
    <d v="2023-02-27T00:00:00"/>
    <s v="E450000004436."/>
    <s v="SERVICIO DE TELEFONO MES FEBRERO.2023, OFI. DGA.517-2023"/>
    <n v="-152217.46"/>
    <n v="-152217.46"/>
  </r>
  <r>
    <x v="2"/>
    <s v="Cuenta de proveedor"/>
    <s v="101001577"/>
    <s v="COMPAÑIA DOMINICANA DE TELEFONOS, S.A (CODETEL)"/>
    <m/>
    <s v="CXP00118844"/>
    <d v="2023-02-27T00:00:00"/>
    <s v="E450000003503-"/>
    <s v="SERVICIO DE TELEFONO MES FEBRERO.2023, OFI. DGA.517-2023"/>
    <n v="-2978.28"/>
    <n v="-2978.28"/>
  </r>
  <r>
    <x v="1"/>
    <s v="Cuenta de proveedor"/>
    <s v="02800808129"/>
    <s v="JOAN MANUEL PILLIER RODRIGUEZ"/>
    <m/>
    <s v="CXP00118700"/>
    <d v="2023-02-28T00:00:00"/>
    <s v="CONTR.0092-15"/>
    <s v="CUBICACION #15 FINAL"/>
    <n v="-2112347.0699999998"/>
    <n v="-2112347.0699999998"/>
  </r>
  <r>
    <x v="2"/>
    <s v="Cuenta de proveedor"/>
    <s v="401007339"/>
    <s v="MINISTERIO DE EDUCACION"/>
    <m/>
    <s v="CXP00118776"/>
    <d v="2023-03-01T00:00:00"/>
    <s v="DEV.#2657-2023."/>
    <s v="TRANSF. A LOS CENTR EDUC MODALIDAD ARTE, MES FEBRERO 2023."/>
    <n v="-4705726.67"/>
    <n v="-4705726.67"/>
  </r>
  <r>
    <x v="2"/>
    <s v="Cuenta de proveedor"/>
    <s v="401007339"/>
    <s v="MINISTERIO DE EDUCACION"/>
    <m/>
    <s v="PI025815"/>
    <d v="2023-03-01T00:00:00"/>
    <s v="OFIC.#19/2023."/>
    <s v="GASOIL PARA MOVILIZAR ESTUDIANTES DEL DIST. EDUC. 10-02"/>
    <n v="-185000"/>
    <n v="-185000"/>
  </r>
  <r>
    <x v="1"/>
    <s v="Cuenta de proveedor"/>
    <s v="04700709712"/>
    <s v="CARMEN MARIA ALEJO GARCIA."/>
    <s v="Libramiento"/>
    <s v="MIED-171908"/>
    <d v="2023-03-03T00:00:00"/>
    <s v="CONTR.345-7-INTERMED"/>
    <s v="CONTR.345-7-INTERMED"/>
    <n v="10478.469999999999"/>
    <n v="10478.469999999999"/>
  </r>
  <r>
    <x v="2"/>
    <s v="Cuenta de proveedor"/>
    <s v="401007339"/>
    <s v="MINISTERIO DE EDUCACION"/>
    <m/>
    <s v="CXP00118808"/>
    <d v="2023-03-06T00:00:00"/>
    <s v="DEV. #1630-2023."/>
    <s v="TRANSFERENCIA A LOS POLITECNICOS, MES DE ENERO 2023."/>
    <n v="-40145087.200000003"/>
    <n v="-40145087.200000003"/>
  </r>
  <r>
    <x v="0"/>
    <s v="Cuenta de proveedor"/>
    <s v="130873453"/>
    <s v="GRUPO FIAMMA, SRL"/>
    <m/>
    <s v="CXP00119307"/>
    <d v="2023-03-09T00:00:00"/>
    <s v="B1500000307"/>
    <s v="BUTACAS PARA NIVEL BASICO INTEC II"/>
    <n v="-8287687.5199999996"/>
    <n v="-8287687.5199999996"/>
  </r>
  <r>
    <x v="0"/>
    <s v="Cuenta de proveedor"/>
    <s v="130873453"/>
    <s v="GRUPO FIAMMA, SRL"/>
    <m/>
    <s v="NCR0002337"/>
    <d v="2023-03-09T00:00:00"/>
    <s v="B1500000307-NULA"/>
    <s v="ANULADA POR ERROR EN CUENTA"/>
    <n v="8287687.5199999996"/>
    <n v="8287687.5199999996"/>
  </r>
  <r>
    <x v="2"/>
    <s v="Cuenta de proveedor"/>
    <s v="430152234"/>
    <s v="LICEO CIENTIFICO DR. MIGUEL CANELA LAZARO"/>
    <m/>
    <s v="PI025854"/>
    <d v="2023-03-09T00:00:00"/>
    <s v="OFICIO VAF-369-2023"/>
    <s v="APORTES AL LICEO CIENTIFICO DR. MIGUEL CANELA LAZARO"/>
    <n v="-770000"/>
    <n v="-770000"/>
  </r>
  <r>
    <x v="2"/>
    <s v="Cuenta de proveedor"/>
    <s v="430152234"/>
    <s v="LICEO CIENTIFICO DR. MIGUEL CANELA LAZARO"/>
    <m/>
    <s v="PI025855"/>
    <d v="2023-03-09T00:00:00"/>
    <s v="OFICIO VAF-369-2023"/>
    <s v="APORTE AL LICEO CIENTIFICO DR.  MANUEL CANELA LAZARO"/>
    <n v="-770000"/>
    <n v="-770000"/>
  </r>
  <r>
    <x v="1"/>
    <s v="Cuenta de proveedor"/>
    <s v="05400880497"/>
    <s v="JUAN CARLOS ARIAS GOMEZ"/>
    <m/>
    <s v="CXP00118917"/>
    <d v="2023-03-09T00:00:00"/>
    <s v="CONTRS.0151/0113-19"/>
    <s v="CUBICACION #19 PRESUPUESTO REFORMULADO"/>
    <n v="-4010420.39"/>
    <n v="-3208336.31"/>
  </r>
  <r>
    <x v="2"/>
    <s v="Cuenta de proveedor"/>
    <s v="130478155"/>
    <s v="COLEGIO TECNICO LA REDENCION DE PANTOJA S A"/>
    <s v="Cheque"/>
    <s v="CXP00119176"/>
    <d v="2023-03-15T00:00:00"/>
    <s v="CONTR. 0677-2022"/>
    <s v="PAGO DE DOS DEPOSITOS"/>
    <n v="-400000"/>
    <n v="-400000"/>
  </r>
  <r>
    <x v="2"/>
    <s v="Cuenta de proveedor"/>
    <s v="130478155"/>
    <s v="COLEGIO TECNICO LA REDENCION DE PANTOJA S A"/>
    <s v="Cheque"/>
    <s v="CXP00119185"/>
    <d v="2023-03-15T00:00:00"/>
    <s v="CONTR.0677-2022-NULA"/>
    <s v="POR ERROR EN LA FECHA"/>
    <n v="-1252000"/>
    <n v="-1252000"/>
  </r>
  <r>
    <x v="2"/>
    <s v="Cuenta de proveedor"/>
    <s v="130478155"/>
    <s v="COLEGIO TECNICO LA REDENCION DE PANTOJA S A"/>
    <s v="Cheque"/>
    <s v="CXP00119224"/>
    <d v="2023-03-15T00:00:00"/>
    <s v="CONTR. 0677-2022-NUL"/>
    <s v="POR ERROE EN LA FECHA"/>
    <n v="-400000"/>
    <n v="-400000"/>
  </r>
  <r>
    <x v="1"/>
    <s v="Cuenta de proveedor"/>
    <s v="114016957"/>
    <s v="TRANSPORTE Y DEPOSITO MIGUEL ANGEL PEGUERO, SRL"/>
    <m/>
    <s v="CXP00119061"/>
    <d v="2023-03-15T00:00:00"/>
    <s v="B1500000333"/>
    <s v="ALQUILER DE LA NAVE INDUSTRIAL DE HAINA, MES DE"/>
    <n v="-3865871.16"/>
    <n v="-3865871.16"/>
  </r>
  <r>
    <x v="1"/>
    <s v="Cuenta de proveedor"/>
    <s v="114016957"/>
    <s v="TRANSPORTE Y DEPOSITO MIGUEL ANGEL PEGUERO, SRL"/>
    <m/>
    <s v="NCR0002322"/>
    <d v="2023-03-15T00:00:00"/>
    <s v="B1500000333 NULA"/>
    <s v="ANULADA POR ERROR AL USAR EL CONTR. INCORRECTO"/>
    <n v="3865871.16"/>
    <n v="3865871.16"/>
  </r>
  <r>
    <x v="1"/>
    <s v="Cuenta de proveedor"/>
    <s v="401027755"/>
    <s v="ASOCIACION CRISTIANA DE JOVENES INC"/>
    <m/>
    <s v="CXP00119404"/>
    <d v="2023-03-18T00:00:00"/>
    <s v="B1500000008"/>
    <s v="ALQUILER LOCAL, CORRESP.ENERO 2023 A FEBRERO 2023"/>
    <n v="-118000"/>
    <n v="-118000"/>
  </r>
  <r>
    <x v="2"/>
    <s v="Cuenta de proveedor"/>
    <s v="401007339"/>
    <s v="MINISTERIO DE EDUCACION"/>
    <m/>
    <s v="CXP00119260"/>
    <d v="2023-03-20T00:00:00"/>
    <s v="OFIC.VDP-313/2023"/>
    <s v="TRANSF.NO1, MES DE ENERO ,NIVEL DE ADULTO 2023, A LAS JUNTA"/>
    <n v="-166227.96"/>
    <n v="-166227.96"/>
  </r>
  <r>
    <x v="2"/>
    <s v="Cuenta de proveedor"/>
    <s v="401007339"/>
    <s v="MINISTERIO DE EDUCACION"/>
    <m/>
    <s v="CXP00119279"/>
    <d v="2023-03-20T00:00:00"/>
    <s v="OFIC.#314/2023"/>
    <s v="TRANSF. NO.1 JUNTAS DE CENTROS NIVEL INICIAL ENE./2023"/>
    <n v="-11529753.32"/>
    <n v="-11529753.32"/>
  </r>
  <r>
    <x v="2"/>
    <s v="Cuenta de proveedor"/>
    <s v="401007339"/>
    <s v="MINISTERIO DE EDUCACION"/>
    <m/>
    <s v="CXP00119281"/>
    <d v="2023-03-20T00:00:00"/>
    <s v="OFIC.#322/2023"/>
    <s v="TRANSF. NO.3 JUNTAS DE CENTROS NIVEL INICIAL MAR./2023"/>
    <n v="-11529753.32"/>
    <n v="-11529753.32"/>
  </r>
  <r>
    <x v="2"/>
    <s v="Cuenta de proveedor"/>
    <s v="401007339"/>
    <s v="MINISTERIO DE EDUCACION"/>
    <m/>
    <s v="CXP00119292"/>
    <d v="2023-03-20T00:00:00"/>
    <s v="OFIC.VDP-323/2023"/>
    <s v="TRANSF.NO3, MES DE MARZO ,NIVEL DE SECUND 2023, A JUNTA DE"/>
    <n v="-40160394.68"/>
    <n v="-40160394.68"/>
  </r>
  <r>
    <x v="2"/>
    <s v="Cuenta de proveedor"/>
    <s v="401007339"/>
    <s v="MINISTERIO DE EDUCACION"/>
    <m/>
    <s v="CXP00119300"/>
    <d v="2023-03-20T00:00:00"/>
    <s v="OFIC.VDP-318/2023"/>
    <s v="TRANSF.NO.2, MES DE FEBRERO, NIVEL INICIAL 2023, A JUNTAS DE"/>
    <n v="-11529753.32"/>
    <n v="-11529753.32"/>
  </r>
  <r>
    <x v="2"/>
    <s v="Cuenta de proveedor"/>
    <s v="401007339"/>
    <s v="MINISTERIO DE EDUCACION"/>
    <m/>
    <s v="CXP00119301"/>
    <d v="2023-03-20T00:00:00"/>
    <s v="OFICIO VDP NO. 316-2"/>
    <s v="TRANSFERENCIA A JUNTAS DE CENTROS DE FORMA DIRECTA, NIVEL PR"/>
    <n v="-73297343.239999995"/>
    <n v="-73297343.239999995"/>
  </r>
  <r>
    <x v="2"/>
    <s v="Cuenta de proveedor"/>
    <s v="401007339"/>
    <s v="MINISTERIO DE EDUCACION"/>
    <m/>
    <s v="CXP00119302"/>
    <d v="2023-03-20T00:00:00"/>
    <s v="OFICIO VDP NO. 320-2"/>
    <s v="TRANSFERENCIA A JUNTAS DE CENTROS DE FORMA DIRECTA, NIVEL PR"/>
    <n v="-73297343.239999995"/>
    <n v="-73297343.239999995"/>
  </r>
  <r>
    <x v="2"/>
    <s v="Cuenta de proveedor"/>
    <s v="401007339"/>
    <s v="MINISTERIO DE EDUCACION"/>
    <m/>
    <s v="PI025797"/>
    <d v="2023-03-20T00:00:00"/>
    <s v="VDP.317-2023"/>
    <s v="VICE-DE DESCENTRALIZACION Y PARTICIPACION, OFIC.VDP.317-2023"/>
    <n v="-166227.96"/>
    <n v="-166227.96"/>
  </r>
  <r>
    <x v="2"/>
    <s v="Cuenta de proveedor"/>
    <s v="401007339"/>
    <s v="MINISTERIO DE EDUCACION"/>
    <m/>
    <s v="PI025798"/>
    <d v="2023-03-20T00:00:00"/>
    <s v="VDP.319-2023"/>
    <s v="VICE DESCENTRALIZACION Y PARTICIPACION, OFIC.VDP.319-2023"/>
    <n v="-40160394.68"/>
    <n v="-40160394.68"/>
  </r>
  <r>
    <x v="2"/>
    <s v="Cuenta de proveedor"/>
    <s v="401007339"/>
    <s v="MINISTERIO DE EDUCACION"/>
    <m/>
    <s v="PI025800"/>
    <d v="2023-03-20T00:00:00"/>
    <s v="VDP324-2023"/>
    <s v="VICE-DE DESCENTRALIZACION Y PARTICIPACION, OFIC.VDP324-2023"/>
    <n v="-73297343.239999995"/>
    <n v="-73297343.239999995"/>
  </r>
  <r>
    <x v="1"/>
    <s v="Cuenta de proveedor"/>
    <s v="114016957"/>
    <s v="TRANSPORTE Y DEPOSITO MIGUEL ANGEL PEGUERO, SRL"/>
    <m/>
    <s v="CXP00119657"/>
    <d v="2023-03-23T00:00:00"/>
    <s v="B1500000335"/>
    <s v="ALQUILER NAVE INDUSTRIAL, MES DE ENERO 2023"/>
    <n v="-1603513.8"/>
    <n v="-1603513.8"/>
  </r>
  <r>
    <x v="1"/>
    <s v="Cuenta de proveedor"/>
    <s v="130801754"/>
    <s v="PROVICON CONSTRUCTORA SRL"/>
    <m/>
    <s v="ED00013018"/>
    <d v="2023-03-24T00:00:00"/>
    <m/>
    <s v="P/ANULAR FACT. CONTR. 550-12 DUPLICADA Y PAGADA CONTR.550-13"/>
    <n v="1486000.46"/>
    <n v="226678.04"/>
  </r>
  <r>
    <x v="2"/>
    <s v="Cuenta de proveedor"/>
    <s v="101001577"/>
    <s v="COMPAÑIA DOMINICANA DE TELEFONOS, S.A (CODETEL)"/>
    <m/>
    <s v="CXP00119687"/>
    <d v="2023-03-27T00:00:00"/>
    <s v="E450000007386"/>
    <s v="SERVICIO FLOTA ES MARZO 2023, OFC.DGA.687-2023"/>
    <n v="-2027793.35"/>
    <n v="-2027793.35"/>
  </r>
  <r>
    <x v="2"/>
    <s v="Cuenta de proveedor"/>
    <s v="110125372"/>
    <s v="EL PROGRESO DEL LIMON, S.R.L."/>
    <m/>
    <s v="CXP00119418"/>
    <d v="2023-03-27T00:00:00"/>
    <s v="DGA,677-2023"/>
    <s v="SERVICIO DE ENERGIA ELECTRICA, OFIC.DGA,677-2023"/>
    <n v="-183686"/>
    <n v="-183686"/>
  </r>
  <r>
    <x v="2"/>
    <s v="Cuenta de proveedor"/>
    <s v="101001577"/>
    <s v="COMPAÑIA DOMINICANA DE TELEFONOS, S.A (CODETEL)"/>
    <m/>
    <s v="CXP00119814"/>
    <d v="2023-03-28T00:00:00"/>
    <s v="E0000006003"/>
    <s v="SERVICIO TELEFENO, MES DE MARZO 2023"/>
    <n v="-2895.74"/>
    <n v="2895.74"/>
  </r>
  <r>
    <x v="2"/>
    <s v="Cuenta de proveedor"/>
    <s v="101001577"/>
    <s v="COMPAÑIA DOMINICANA DE TELEFONOS, S.A (CODETEL)"/>
    <m/>
    <s v="CXP00119837"/>
    <d v="2023-03-28T00:00:00"/>
    <s v="E0000006262"/>
    <s v="SERVICIO TELEFENO, MES DE MARZO 2023"/>
    <n v="-823212.77"/>
    <n v="823212.77"/>
  </r>
  <r>
    <x v="1"/>
    <s v="Cuenta de proveedor"/>
    <s v="00106175037"/>
    <s v="GUILLERMINA RIVERA DE BRITO"/>
    <m/>
    <s v="CXP00119572"/>
    <d v="2023-04-04T00:00:00"/>
    <s v="CONTR. 0001-1"/>
    <s v="ALQUILER LOCAL, CORRESP.DES DIC. 2022 A MARZO 2023"/>
    <n v="-380000"/>
    <n v="-380000"/>
  </r>
  <r>
    <x v="1"/>
    <s v="Cuenta de proveedor"/>
    <s v="01000137461"/>
    <s v="OBED JOEL MARTINEZ MATIAS"/>
    <m/>
    <s v="CXP00119655"/>
    <d v="2023-04-04T00:00:00"/>
    <s v="CONTR. 6051-19"/>
    <s v="ALQ. LOCAL CORRESP. MARZO Y ABRIL 2023"/>
    <n v="-129800"/>
    <n v="-129800"/>
  </r>
  <r>
    <x v="2"/>
    <s v="Cuenta de proveedor"/>
    <s v="401007339"/>
    <s v="MINISTERIO DE EDUCACION"/>
    <m/>
    <s v="PI025883"/>
    <d v="2023-04-11T00:00:00"/>
    <s v="OFICIO 225-2023"/>
    <s v="TRANF. A INST. QUE TIENEN CONVENIO CON EL MINERD, MES DE ABR"/>
    <n v="-25811281.75"/>
    <n v="-25811281.75"/>
  </r>
  <r>
    <x v="2"/>
    <s v="Cuenta de proveedor"/>
    <s v="430055905"/>
    <s v="JUNTA DEL DISTRITO MUNICIPAL DE FONDO NEGRO"/>
    <m/>
    <s v="CXP00120181"/>
    <d v="2023-04-18T00:00:00"/>
    <s v="OFICIO DGA-747-2023"/>
    <s v="RECOLECCION DESECHSOS SOLIDOS"/>
    <n v="-48000"/>
    <n v="-48000"/>
  </r>
  <r>
    <x v="2"/>
    <s v="Cuenta de proveedor"/>
    <s v="430055905"/>
    <s v="JUNTA DEL DISTRITO MUNICIPAL DE FONDO NEGRO"/>
    <m/>
    <s v="CXP00120182"/>
    <d v="2023-04-18T00:00:00"/>
    <s v="OFICIO DGA-747-2023"/>
    <s v="RECOLECCION DESECHOS SOLIDOS"/>
    <n v="-48000"/>
    <n v="-48000"/>
  </r>
  <r>
    <x v="1"/>
    <s v="Cuenta de proveedor"/>
    <s v="00107203192"/>
    <s v="SAMUEL LORA MORALES"/>
    <s v="Cheque"/>
    <s v="CXP00120027"/>
    <d v="2023-04-18T00:00:00"/>
    <s v="CONTR.2183-79"/>
    <s v="ALQUILER LOCAL, CORRESP.DE MARZO Y ABRIL 2023"/>
    <n v="-42480"/>
    <n v="-42480"/>
  </r>
  <r>
    <x v="1"/>
    <s v="Cuenta de proveedor"/>
    <s v="114016957"/>
    <s v="TRANSPORTE Y DEPOSITO MIGUEL ANGEL PEGUERO, SRL"/>
    <m/>
    <s v="NCR0002367"/>
    <d v="2023-04-18T00:00:00"/>
    <s v="B1500000335-NULA"/>
    <s v="ANULADA POR ERROR EN CANTIDAD"/>
    <n v="1603513.8"/>
    <n v="1603513.8"/>
  </r>
  <r>
    <x v="2"/>
    <s v="Cuenta de proveedor"/>
    <s v="430044741"/>
    <s v="JUNTA MUNICIPAL DE PANTOJA"/>
    <m/>
    <s v="CXP00121016"/>
    <d v="2023-05-02T00:00:00"/>
    <s v="B1500000251"/>
    <s v="RECOLECCION DESECHOS SOLIDOS, OF. DGA.842-2023"/>
    <n v="-24150"/>
    <n v="-24150"/>
  </r>
  <r>
    <x v="1"/>
    <s v="Cuenta de proveedor"/>
    <s v="09000202359"/>
    <s v="FAUSTO ARGENIS RAMIREZ AYBAR"/>
    <m/>
    <s v="CXP00120347"/>
    <d v="2023-05-03T00:00:00"/>
    <s v="CONTR.0141-19"/>
    <s v="CUBICACION #19 FINAL"/>
    <n v="-3904242.66"/>
    <n v="-3904242.66"/>
  </r>
  <r>
    <x v="2"/>
    <s v="Cuenta de proveedor"/>
    <s v="401007339"/>
    <s v="MINISTERIO DE EDUCACION"/>
    <m/>
    <s v="PI025990"/>
    <d v="2023-05-05T00:00:00"/>
    <s v="OFICIO DGPC-0104"/>
    <s v="VIATICOS, ALIMENTACION Y TRANSPORTE"/>
    <n v="-1006998.06"/>
    <n v="-1006998.06"/>
  </r>
  <r>
    <x v="2"/>
    <s v="Cuenta de proveedor"/>
    <s v="401007339"/>
    <s v="MINISTERIO DE EDUCACION"/>
    <m/>
    <s v="PI026140"/>
    <d v="2023-05-15T00:00:00"/>
    <s v="OFIC.DGEE-132/2023."/>
    <s v="VIÁTICO EN EL PAIS"/>
    <n v="-6310"/>
    <n v="-6310"/>
  </r>
  <r>
    <x v="2"/>
    <s v="Cuenta de proveedor"/>
    <s v="401007339"/>
    <s v="MINISTERIO DE EDUCACION"/>
    <m/>
    <s v="PI026027"/>
    <d v="2023-05-16T00:00:00"/>
    <s v="OF. DGPC-0104-2023"/>
    <s v="PAGO VIATICOS, TRANSP. ALIMENTACION"/>
    <n v="-1006998.06"/>
    <n v="-1006998.06"/>
  </r>
  <r>
    <x v="2"/>
    <s v="Cuenta de proveedor"/>
    <s v="401007339"/>
    <s v="MINISTERIO DE EDUCACION"/>
    <m/>
    <s v="PI026031"/>
    <d v="2023-05-16T00:00:00"/>
    <s v="OF. DGES-200-2023"/>
    <s v="PAGO ALIMENTACION Y COMPRA DE MATERIAL"/>
    <n v="-394592"/>
    <n v="-394592"/>
  </r>
  <r>
    <x v="2"/>
    <s v="Cuenta de proveedor"/>
    <s v="401007339"/>
    <s v="MINISTERIO DE EDUCACION"/>
    <m/>
    <s v="PI026034"/>
    <d v="2023-05-17T00:00:00"/>
    <s v="OF. DGPC-0104-2023."/>
    <s v="PAGO VIATICOS, COMBUSTIBLE, PEAJE, PASAJE Y ALIMENTACION"/>
    <n v="-1006998.06"/>
    <n v="-1006998.06"/>
  </r>
  <r>
    <x v="2"/>
    <s v="Cuenta de proveedor"/>
    <s v="401007339"/>
    <s v="MINISTERIO DE EDUCACION"/>
    <m/>
    <s v="PI026050"/>
    <d v="2023-05-19T00:00:00"/>
    <s v="OFICIO DGEI-135-2023"/>
    <s v="PAGO DE VIATICOS Y PEAJES"/>
    <n v="-287725"/>
    <n v="-287725"/>
  </r>
  <r>
    <x v="2"/>
    <s v="Cuenta de proveedor"/>
    <s v="401007339"/>
    <s v="MINISTERIO DE EDUCACION"/>
    <m/>
    <s v="PI026058"/>
    <d v="2023-05-22T00:00:00"/>
    <s v="OFICIO DGEI-134-2023"/>
    <s v="PAGO VIATICOS Y PEAJE"/>
    <n v="-35190"/>
    <n v="-35190"/>
  </r>
  <r>
    <x v="2"/>
    <s v="Cuenta de proveedor"/>
    <s v="401007339"/>
    <s v="MINISTERIO DE EDUCACION"/>
    <m/>
    <s v="PI026060"/>
    <d v="2023-05-22T00:00:00"/>
    <s v="OF. DRRHH-2023-0019"/>
    <s v="PAGO VIATICOS"/>
    <n v="-7360"/>
    <n v="-7360"/>
  </r>
  <r>
    <x v="1"/>
    <s v="Cuenta de proveedor"/>
    <s v="131694772"/>
    <s v="CONPROINB ACBA SRL"/>
    <m/>
    <s v="MIED-172126"/>
    <d v="2023-05-22T00:00:00"/>
    <s v="CONTR.0423-1"/>
    <m/>
    <n v="2035040.8"/>
    <n v="2035040.8"/>
  </r>
  <r>
    <x v="2"/>
    <s v="Cuenta de proveedor"/>
    <s v="401007339"/>
    <s v="MINISTERIO DE EDUCACION"/>
    <m/>
    <s v="PI026077"/>
    <d v="2023-05-25T00:00:00"/>
    <s v="OFIC.#126/2023"/>
    <s v="TRANSPORTE Y ALIMENTACION, PARA EL PERSONAL TECNICO DE LA RE"/>
    <n v="-236544.1"/>
    <n v="-236544.1"/>
  </r>
  <r>
    <x v="1"/>
    <s v="Cuenta de proveedor"/>
    <s v="04900561715"/>
    <s v="CARLOS TAVARES ACOSTA"/>
    <m/>
    <s v="MIED-172140"/>
    <d v="2023-05-25T00:00:00"/>
    <s v="CONTR.1692-12"/>
    <m/>
    <n v="124897.51"/>
    <n v="124897.51"/>
  </r>
  <r>
    <x v="1"/>
    <s v="Cuenta de proveedor"/>
    <s v="130111642"/>
    <s v="DE OCA INGENIERIA, SRL"/>
    <m/>
    <s v="MIED-172145"/>
    <d v="2023-05-26T00:00:00"/>
    <s v="CONTR.0495-1"/>
    <m/>
    <n v="2131131.7999999998"/>
    <n v="2131131.7999999998"/>
  </r>
  <r>
    <x v="2"/>
    <s v="Cuenta de proveedor"/>
    <s v="401007339"/>
    <s v="MINISTERIO DE EDUCACION"/>
    <m/>
    <s v="PI026125"/>
    <d v="2023-05-31T00:00:00"/>
    <s v="OFICIO OGI-2023"/>
    <s v="VIATICOS PERSONAL DE LA OFICINA DE GESTION INMOBILIARIA"/>
    <n v="-149896"/>
    <n v="-149896"/>
  </r>
  <r>
    <x v="1"/>
    <s v="Cuenta de proveedor"/>
    <s v="01000137461"/>
    <s v="OBED JOEL MARTINEZ MATIAS"/>
    <m/>
    <s v="CXP00121151"/>
    <d v="2023-06-01T00:00:00"/>
    <s v="CONTR. 6051-20"/>
    <s v="ALQ. LOCAL CORRESP. MAYO Y JUNIO DEL 2023"/>
    <n v="-129800"/>
    <n v="-129800"/>
  </r>
  <r>
    <x v="1"/>
    <s v="Cuenta de proveedor"/>
    <s v="01800065870"/>
    <s v="MEREGILDO DE JESUS MARTINEZ VARGAS"/>
    <s v="Libramiento"/>
    <s v="CXP00121157"/>
    <d v="2023-06-01T00:00:00"/>
    <s v="CONTR.2193-23 FINAL"/>
    <s v="CUBICACION #23 FINAL"/>
    <n v="-4738359.7300000004"/>
    <n v="-4738359.7300000004"/>
  </r>
  <r>
    <x v="0"/>
    <s v="Cuenta de proveedor"/>
    <s v="09300138055"/>
    <s v="MAGALI PEREZ DEL CASTILLO."/>
    <s v="Cheque"/>
    <s v="MIED-172172"/>
    <d v="2023-06-05T00:00:00"/>
    <s v="B1500000035."/>
    <m/>
    <n v="111274"/>
    <n v="111274"/>
  </r>
  <r>
    <x v="2"/>
    <s v="Cuenta de proveedor"/>
    <s v="401007339"/>
    <s v="MINISTERIO DE EDUCACION"/>
    <m/>
    <s v="CXP00121237"/>
    <d v="2023-06-05T00:00:00"/>
    <s v="DGEP-160-2023"/>
    <s v="TRANSPORTE A LOS TECNICOS REGIONALES Y DISTRITALES"/>
    <n v="-3009500"/>
    <n v="-3009500"/>
  </r>
  <r>
    <x v="1"/>
    <s v="Cuenta de proveedor"/>
    <s v="00100676881"/>
    <s v="MARINO EMILIO CÁCERES TRONCOSO"/>
    <m/>
    <s v="CXP00121245"/>
    <d v="2023-06-05T00:00:00"/>
    <s v="CONTR. 0854-54"/>
    <s v="ALQUILER LOCAL, CORRESP. MAYO Y JUNIO 2023"/>
    <n v="-546847.64"/>
    <n v="-546847.64"/>
  </r>
  <r>
    <x v="1"/>
    <s v="Cuenta de proveedor"/>
    <s v="00100676881"/>
    <s v="MARINO EMILIO CÁCERES TRONCOSO"/>
    <m/>
    <s v="NCR0002398"/>
    <d v="2023-06-05T00:00:00"/>
    <s v="CONTR. 0854-54-NULA"/>
    <s v="ANULADA POR ERROR EN EL MES"/>
    <n v="546847.64"/>
    <n v="546847.64"/>
  </r>
  <r>
    <x v="0"/>
    <s v="Cuenta de proveedor"/>
    <s v="00119428902"/>
    <s v="Yanina Odette Hierro Estévez"/>
    <m/>
    <s v="CXP00121280"/>
    <d v="2023-06-06T00:00:00"/>
    <s v="B1500000079"/>
    <s v="CONTRATACION DE SERVICIOS DE CATERING, P/EL ENCUEN"/>
    <n v="-116112"/>
    <n v="-116112"/>
  </r>
  <r>
    <x v="2"/>
    <s v="Cuenta de proveedor"/>
    <s v="401007339"/>
    <s v="MINISTERIO DE EDUCACION"/>
    <m/>
    <s v="PI026189"/>
    <d v="2023-06-14T00:00:00"/>
    <s v="OFIC.#DGEP-194/2023"/>
    <s v="TRANSPORTE A TECNICOS REGIONALES Y DISTRITALES, ENCUENTRO FO"/>
    <n v="-229480"/>
    <n v="-229480"/>
  </r>
  <r>
    <x v="0"/>
    <s v="Cuenta de proveedor"/>
    <s v="00101145878"/>
    <s v="RAMON ANTONIO DIAZ."/>
    <s v="Cheque"/>
    <s v="MIED-172216"/>
    <d v="2023-06-21T00:00:00"/>
    <s v="B1500000023"/>
    <m/>
    <n v="391091.34"/>
    <n v="391091.34"/>
  </r>
  <r>
    <x v="2"/>
    <s v="Cuenta de proveedor"/>
    <s v="401007339"/>
    <s v="MINISTERIO DE EDUCACION"/>
    <m/>
    <s v="PI026264"/>
    <d v="2023-06-22T00:00:00"/>
    <s v="OFIC.#215/2023"/>
    <s v="PAGO TRANSPORTE A LA DIR. GENERAL DE EDUCACION SECUNDARIA"/>
    <n v="-1030420"/>
    <n v="-1030420"/>
  </r>
  <r>
    <x v="1"/>
    <s v="Cuenta de proveedor"/>
    <s v="13600018371"/>
    <s v="ELVIS RAFAEL CAMILO"/>
    <m/>
    <s v="MIED-172204"/>
    <d v="2023-06-23T00:00:00"/>
    <s v="CONTR.0174/0136-9"/>
    <m/>
    <n v="1692302.23"/>
    <n v="1692302.23"/>
  </r>
  <r>
    <x v="1"/>
    <s v="Cuenta de proveedor"/>
    <s v="05400869656"/>
    <s v="TELESFORO DE JESUS DOMINGUEZ SANTOS"/>
    <m/>
    <s v="CXP00121796"/>
    <d v="2023-06-30T00:00:00"/>
    <s v="CONTR. 0348-26"/>
    <s v="ALQUILER LOCAL, CORRESP. MES DE JUNIO Y JULIO 2023"/>
    <n v="-59000"/>
    <n v="-59000"/>
  </r>
  <r>
    <x v="0"/>
    <s v="Cuenta de proveedor"/>
    <s v="130659273"/>
    <s v="SOLUCIONES EMPRESARIALES Y DE NEGOCIOS DIAZ MORE, SRL"/>
    <m/>
    <s v="CXP00122107"/>
    <d v="2023-07-03T00:00:00"/>
    <s v="B1500000213"/>
    <s v="EVENTOS GENERALES"/>
    <n v="-1676732.8"/>
    <n v="-1676732.8"/>
  </r>
  <r>
    <x v="0"/>
    <s v="Cuenta de proveedor"/>
    <s v="130659273"/>
    <s v="SOLUCIONES EMPRESARIALES Y DE NEGOCIOS DIAZ MORE, SRL"/>
    <m/>
    <s v="CXP00122108"/>
    <d v="2023-07-03T00:00:00"/>
    <s v="B1500000214"/>
    <s v="SERVICIOS DE MONTAJES ESCENOGRA Y SONIDO P/ EVENTO"/>
    <n v="-196051.1"/>
    <n v="-196051.1"/>
  </r>
  <r>
    <x v="0"/>
    <s v="Cuenta de proveedor"/>
    <s v="130659273"/>
    <s v="SOLUCIONES EMPRESARIALES Y DE NEGOCIOS DIAZ MORE, SRL"/>
    <m/>
    <s v="CXP00122112"/>
    <d v="2023-07-03T00:00:00"/>
    <s v="B1500000215"/>
    <s v="SERVICIOS DE MONTAJES ESCENOGRA Y SONIDO P/ EVENTO"/>
    <n v="-12496"/>
    <n v="-12496"/>
  </r>
  <r>
    <x v="0"/>
    <s v="Cuenta de proveedor"/>
    <s v="130659273"/>
    <s v="SOLUCIONES EMPRESARIALES Y DE NEGOCIOS DIAZ MORE, SRL"/>
    <m/>
    <s v="CXP00122113"/>
    <d v="2023-07-03T00:00:00"/>
    <s v="B1500000216"/>
    <s v="SERVICIOS DE MONTAJES ESCENOGRA Y SONIDO P/ EVENTO"/>
    <n v="-24957"/>
    <n v="-24957"/>
  </r>
  <r>
    <x v="0"/>
    <s v="Cuenta de proveedor"/>
    <s v="131424449"/>
    <s v="Amaram Enterprise, SRL"/>
    <m/>
    <s v="CXP00122267"/>
    <d v="2023-07-05T00:00:00"/>
    <s v="B1500000413"/>
    <s v="ADQ. DE MATERIALES PARA 11 AVA GALA NACIONAL DE MO"/>
    <n v="-190243.08"/>
    <n v="-190243.08"/>
  </r>
  <r>
    <x v="2"/>
    <s v="Cuenta de proveedor"/>
    <s v="401007339"/>
    <s v="MINISTERIO DE EDUCACION"/>
    <m/>
    <s v="PI026330"/>
    <d v="2023-07-05T00:00:00"/>
    <s v="OFIC.DGSE-130/2023"/>
    <s v="PASAJE, PEAJE  Y VIÁTICO"/>
    <n v="-1760630"/>
    <n v="-1760630"/>
  </r>
  <r>
    <x v="1"/>
    <s v="Cuenta de proveedor"/>
    <s v="00114753098"/>
    <s v="YAQUI GERMOSEN TAVERAS"/>
    <m/>
    <s v="CXP00121896"/>
    <d v="2023-07-05T00:00:00"/>
    <s v="CONTR.0007-24"/>
    <s v="CUBICACION #24 FINAL"/>
    <n v="-4602001.55"/>
    <n v="-4602001.55"/>
  </r>
  <r>
    <x v="0"/>
    <s v="Cuenta de proveedor"/>
    <s v="09300138055"/>
    <s v="MAGALI PEREZ DEL CASTILLO."/>
    <s v="Cheque"/>
    <s v="CXP00121938"/>
    <d v="2023-07-06T00:00:00"/>
    <s v="B1500000036"/>
    <s v="ADQ. MOBILIARIO ESCOLAR"/>
    <n v="-1734600"/>
    <n v="-1387680"/>
  </r>
  <r>
    <x v="1"/>
    <s v="Cuenta de proveedor"/>
    <s v="02601249861"/>
    <s v="JOSE ARTURO CARABALLO LACHE"/>
    <m/>
    <s v="CXP00121908"/>
    <d v="2023-07-06T00:00:00"/>
    <s v="CONTR.0257/0086-17"/>
    <s v="CUBICACION #17 PRESUPUESTO REFORMULADO"/>
    <n v="-20610856.489999998"/>
    <n v="-2252134.6"/>
  </r>
  <r>
    <x v="1"/>
    <s v="Cuenta de proveedor"/>
    <s v="03400523548"/>
    <s v="MABEL CAROLINA PEÑA NUÑEZ"/>
    <m/>
    <s v="CXP00121922"/>
    <d v="2023-07-06T00:00:00"/>
    <s v="CONTR.0112/367-#24"/>
    <s v="CUBICACION #24 PRESUPUESTO REFORMULADO"/>
    <n v="-6685615.8300000001"/>
    <n v="-5348492.66"/>
  </r>
  <r>
    <x v="1"/>
    <s v="Cuenta de proveedor"/>
    <s v="03400546176"/>
    <s v="JOSE FRANCISCO CABRERA TINEO"/>
    <m/>
    <s v="CXP00121939"/>
    <d v="2023-07-06T00:00:00"/>
    <s v="CONTRS.0101/363-15"/>
    <s v="CUBICACION #15 PRESUP. REFORMULADO"/>
    <n v="-7016701.0199999996"/>
    <n v="-5613360.8200000003"/>
  </r>
  <r>
    <x v="0"/>
    <s v="Cuenta de proveedor"/>
    <s v="131198465"/>
    <s v="CIRCUTOR, SRL"/>
    <m/>
    <s v="MIED-172289"/>
    <d v="2023-07-10T00:00:00"/>
    <s v="B1500000135"/>
    <m/>
    <n v="39077.81"/>
    <n v="39077.81"/>
  </r>
  <r>
    <x v="0"/>
    <s v="Cuenta de proveedor"/>
    <s v="131198465"/>
    <s v="CIRCUTOR, SRL"/>
    <m/>
    <s v="MIED-172291"/>
    <d v="2023-07-10T00:00:00"/>
    <s v="B1500000136"/>
    <m/>
    <n v="59188.800000000003"/>
    <n v="59188.800000000003"/>
  </r>
  <r>
    <x v="0"/>
    <s v="Cuenta de proveedor"/>
    <s v="131309607"/>
    <s v="Sketchprom, SRL"/>
    <m/>
    <s v="CXP00122403"/>
    <d v="2023-07-10T00:00:00"/>
    <s v="B1500000661"/>
    <s v="CONTRATACION DE SERVICIOS DE MONTAJE Y ALMUERZOS"/>
    <n v="-1398300"/>
    <n v="-1398300"/>
  </r>
  <r>
    <x v="1"/>
    <s v="Cuenta de proveedor"/>
    <s v="130687978"/>
    <s v="CANTABRIA BRAND REPRESENTATIVE S R L."/>
    <s v="Cheque"/>
    <s v="CXP00122023"/>
    <d v="2023-07-10T00:00:00"/>
    <s v="B1500002254"/>
    <s v="SERVICIO DE CATERING"/>
    <n v="-247800"/>
    <n v="-247800"/>
  </r>
  <r>
    <x v="0"/>
    <s v="Cuenta de proveedor"/>
    <s v="101821256"/>
    <s v="EMPRESA DIST. DE ELECT. DEL NORTE S. A."/>
    <s v="Cheque"/>
    <s v="CXP00122402"/>
    <d v="2023-07-12T00:00:00"/>
    <s v="OFIC.DGA-1023/2023"/>
    <s v="SERVICIO ENERGIA ELECTRICA MES DE JUNIO 2023"/>
    <n v="-9837053.25"/>
    <n v="-9837053.25"/>
  </r>
  <r>
    <x v="2"/>
    <s v="Cuenta de proveedor"/>
    <s v="401007339"/>
    <s v="MINISTERIO DE EDUCACION"/>
    <m/>
    <s v="CXP00122174"/>
    <d v="2023-07-12T00:00:00"/>
    <s v="DEV. 13822/2023"/>
    <s v="TRANSF. INST. CONVENIO C/MINERD, JUNIO 2023. SR"/>
    <n v="-27643212"/>
    <n v="-27643212"/>
  </r>
  <r>
    <x v="2"/>
    <s v="Cuenta de proveedor"/>
    <s v="401007339"/>
    <s v="MINISTERIO DE EDUCACION"/>
    <m/>
    <s v="PI026429"/>
    <d v="2023-07-14T00:00:00"/>
    <s v="OFIC. DGSE 101-2023"/>
    <s v="VIATICOS DIR. GRAL. EDUC. 101-23"/>
    <n v="-534222.5"/>
    <n v="-534222.5"/>
  </r>
  <r>
    <x v="2"/>
    <s v="Cuenta de proveedor"/>
    <s v="401007339"/>
    <s v="MINISTERIO DE EDUCACION"/>
    <m/>
    <s v="PI026324"/>
    <d v="2023-07-16T00:00:00"/>
    <s v="OFIC.DGSE-130/2023"/>
    <s v="PASAJE, PEAJE  Y VIÁTICO"/>
    <n v="-1760630"/>
    <n v="-1760630"/>
  </r>
  <r>
    <x v="0"/>
    <s v="Cuenta de proveedor"/>
    <s v="131794912"/>
    <s v="NEDERCORP INVESMENT, SRL"/>
    <m/>
    <s v="CXP00122327"/>
    <d v="2023-07-17T00:00:00"/>
    <s v="B1500000361"/>
    <s v="ADQUISICIÓN E INSTALACION DE NEUMATICOS"/>
    <n v="-1096044.2"/>
    <n v="-1096044.2"/>
  </r>
  <r>
    <x v="0"/>
    <s v="Cuenta de proveedor"/>
    <s v="131794912"/>
    <s v="NEDERCORP INVESMENT, SRL"/>
    <m/>
    <s v="NCR0002429"/>
    <d v="2023-07-17T00:00:00"/>
    <s v="B1500000361nula"/>
    <s v="NO SE REGISTRO EL ANTICIPO"/>
    <n v="928851.02"/>
    <n v="928851.02"/>
  </r>
  <r>
    <x v="2"/>
    <s v="Cuenta de proveedor"/>
    <s v="401007339"/>
    <s v="MINISTERIO DE EDUCACION"/>
    <m/>
    <s v="PI026464"/>
    <d v="2023-07-17T00:00:00"/>
    <s v="DGSE.152-2023."/>
    <s v="VIATICOS Y TRANSPORTE OFC.DGSE.152-2023"/>
    <n v="-1240750"/>
    <n v="-1240750"/>
  </r>
  <r>
    <x v="2"/>
    <s v="Cuenta de proveedor"/>
    <s v="401007339"/>
    <s v="MINISTERIO DE EDUCACION"/>
    <m/>
    <s v="PI026482"/>
    <d v="2023-07-18T00:00:00"/>
    <s v="OFIC.DGEP-235/2023"/>
    <s v="VIÁTICO PARA ORIENTAR A TÉCNICOS REGIONALES Y DISTRITALES,"/>
    <n v="-390700"/>
    <n v="-390700"/>
  </r>
  <r>
    <x v="2"/>
    <s v="Cuenta de proveedor"/>
    <s v="401007339"/>
    <s v="MINISTERIO DE EDUCACION"/>
    <m/>
    <s v="PI026484"/>
    <d v="2023-07-18T00:00:00"/>
    <s v="OFIC.DGEP-235/2023."/>
    <s v="TRANSP/PEAJE PARA ORIENTAR A TÉCN REGIONALES Y DISTRITALES,"/>
    <n v="-34480"/>
    <n v="-34480"/>
  </r>
  <r>
    <x v="0"/>
    <s v="Cuenta de proveedor"/>
    <s v="131309607"/>
    <s v="Sketchprom, SRL"/>
    <m/>
    <s v="NCR0002433"/>
    <d v="2023-07-20T00:00:00"/>
    <s v="B1500000661-NULA"/>
    <s v="PARA CORREGIR CTA. OBJETAL"/>
    <n v="1398300"/>
    <n v="1398300"/>
  </r>
  <r>
    <x v="2"/>
    <s v="Cuenta de proveedor"/>
    <s v="04900351166"/>
    <s v="LUIS EURISPIDE ARZENO GONZALEZ"/>
    <m/>
    <s v="CXP00122577"/>
    <d v="2023-07-21T00:00:00"/>
    <s v="B1500000158"/>
    <s v="SERVICIOS JURIDICOS"/>
    <n v="-29500"/>
    <n v="-29500"/>
  </r>
  <r>
    <x v="1"/>
    <s v="Cuenta de proveedor"/>
    <s v="03102675752"/>
    <s v="ALVARO FORTUNATO VASQUEZ RODRIGUEZ"/>
    <s v="Cheque"/>
    <s v="NCR0002438"/>
    <d v="2023-07-28T00:00:00"/>
    <s v="CONTR.0031 Y 407-53N"/>
    <s v="ERROR EN BENEFICIARIO"/>
    <n v="229473.49"/>
    <n v="229473.49"/>
  </r>
  <r>
    <x v="0"/>
    <s v="Cuenta de proveedor"/>
    <s v="00115180002"/>
    <s v="MARIELLA ORTEGA RABASSA"/>
    <s v="Cheque"/>
    <s v="ED00013168"/>
    <d v="2023-07-31T00:00:00"/>
    <m/>
    <m/>
    <n v="56500"/>
    <n v="36000"/>
  </r>
  <r>
    <x v="2"/>
    <s v="Cuenta de proveedor"/>
    <s v="401007339"/>
    <s v="MINISTERIO DE EDUCACION"/>
    <m/>
    <s v="PI026619"/>
    <d v="2023-08-01T00:00:00"/>
    <s v="OFIC.DPN-205/2023."/>
    <s v="VIÁTICOS A REGIONALES Y DISTRITOS, 1ra.CONVOCATORIA  DE PRUE"/>
    <n v="-3696000"/>
    <n v="-3696000"/>
  </r>
  <r>
    <x v="2"/>
    <s v="Cuenta de proveedor"/>
    <s v="401007339"/>
    <s v="MINISTERIO DE EDUCACION"/>
    <m/>
    <s v="PI026620"/>
    <d v="2023-08-01T00:00:00"/>
    <s v="OFIC.DPN-205/2023"/>
    <s v="TRANSPORTE REGIONALES Y DISTRITOS, 1ra.CONVOCATORIA  DE PRUE"/>
    <n v="-421200"/>
    <n v="-421200"/>
  </r>
  <r>
    <x v="1"/>
    <s v="Cuenta de proveedor"/>
    <s v="02100017397"/>
    <s v="OSCAR SANCHEZ SANCHEZ"/>
    <m/>
    <s v="CXP00122789"/>
    <d v="2023-08-01T00:00:00"/>
    <s v="CONTR. 2165-90"/>
    <s v="ALQUILER LOCAL JULIO A DIC/2022 Y ENERO-FEBRE-2023"/>
    <n v="-37760"/>
    <n v="-37760"/>
  </r>
  <r>
    <x v="1"/>
    <s v="Cuenta de proveedor"/>
    <s v="03102422056"/>
    <s v="BENI MARIA VALDEZ DIAZ"/>
    <m/>
    <s v="CXP00122869"/>
    <d v="2023-08-03T00:00:00"/>
    <s v="CONTR.2361-16 RESC"/>
    <s v="CUBICACION #16 RESCISION"/>
    <n v="-1432836.59"/>
    <n v="-1143809.95"/>
  </r>
  <r>
    <x v="1"/>
    <s v="Cuenta de proveedor"/>
    <s v="00117244749"/>
    <s v="FELIX JUNIOR TAVAREZ DISLA"/>
    <m/>
    <s v="CXP00122983"/>
    <d v="2023-08-07T00:00:00"/>
    <s v="CONTR.0113-6"/>
    <s v="CUBICACION  #6 RESCISION"/>
    <n v="-1253084.3"/>
    <n v="-369960.92"/>
  </r>
  <r>
    <x v="1"/>
    <s v="Cuenta de proveedor"/>
    <s v="04700142245"/>
    <s v="JOSE VIRGILIO DIAZ TERUEL"/>
    <m/>
    <s v="CXP00122948"/>
    <d v="2023-08-07T00:00:00"/>
    <s v="CONTR.0346-7"/>
    <s v="CUBICACION #7 RESCISION"/>
    <n v="-574446.24"/>
    <n v="-126115.88"/>
  </r>
  <r>
    <x v="2"/>
    <s v="Cuenta de proveedor"/>
    <s v="401007339"/>
    <s v="MINISTERIO DE EDUCACION"/>
    <m/>
    <s v="PI026661"/>
    <d v="2023-08-08T00:00:00"/>
    <s v="DGEP 265-2023."/>
    <s v="VIATICOS AL PERSONAL DE LA DIR. EDUCACION PRIMARIA"/>
    <n v="-1627550"/>
    <n v="-1627550"/>
  </r>
  <r>
    <x v="2"/>
    <s v="Cuenta de proveedor"/>
    <s v="401007339"/>
    <s v="MINISTERIO DE EDUCACION"/>
    <m/>
    <s v="PI026662"/>
    <d v="2023-08-08T00:00:00"/>
    <s v=" DGEP 265-2023.."/>
    <s v="TRANSPORTE AL PERSONAL DE LA DIR. EDUCACION PRIMARIA"/>
    <n v="-173720"/>
    <n v="-173720"/>
  </r>
  <r>
    <x v="0"/>
    <s v="Cuenta de proveedor"/>
    <s v="101202556"/>
    <s v="LUBRICANTES DIVERSOS, SRL"/>
    <m/>
    <s v="CXP00123084"/>
    <d v="2023-08-09T00:00:00"/>
    <s v="B1500001169"/>
    <s v="ADQ. E INST. DE BATERIAS PARA VEHICULOS DEL MINERD"/>
    <n v="-221091.47"/>
    <n v="-176873.18"/>
  </r>
  <r>
    <x v="0"/>
    <s v="Cuenta de proveedor"/>
    <s v="130734682"/>
    <s v="ZADESA SRL."/>
    <s v="Libramiento"/>
    <s v="CXP00123106"/>
    <d v="2023-08-09T00:00:00"/>
    <s v="B1500000385"/>
    <s v="COMPRA DE HERRAMIENTAS Y MATERIALES FERRETEROS."/>
    <n v="-6037321.4699999997"/>
    <n v="-156122.98000000001"/>
  </r>
  <r>
    <x v="1"/>
    <s v="Cuenta de proveedor"/>
    <s v="01000137461"/>
    <s v="OBED JOEL MARTINEZ MATIAS"/>
    <m/>
    <s v="CXP00123109"/>
    <d v="2023-08-09T00:00:00"/>
    <s v=" CONTR. 6051-21"/>
    <s v="ALQUILER MES DE  JULIO Y AGOSTO 2023"/>
    <n v="-129800"/>
    <n v="-129800"/>
  </r>
  <r>
    <x v="2"/>
    <s v="Cuenta de proveedor"/>
    <s v="000000000"/>
    <s v="Proveedor Generico"/>
    <s v="Cheque"/>
    <s v="CXP00123151"/>
    <d v="2023-08-10T00:00:00"/>
    <s v="CONTR. 12304-20"/>
    <s v="ALQUILER CORRESP. A JULIO Y AGOSTO 2023"/>
    <n v="-49560"/>
    <n v="-49560"/>
  </r>
  <r>
    <x v="2"/>
    <s v="Cuenta de proveedor"/>
    <s v="401007339"/>
    <s v="MINISTERIO DE EDUCACION"/>
    <m/>
    <s v="CXP00123204"/>
    <d v="2023-08-14T00:00:00"/>
    <s v="DACE No. 267-2023"/>
    <s v="FONDOS PARA CAPACITACION DE VERANO NIVEL INICIAL 2023"/>
    <n v="-6378406"/>
    <n v="-6378406"/>
  </r>
  <r>
    <x v="2"/>
    <s v="Cuenta de proveedor"/>
    <s v="430097217"/>
    <s v="FUNDACION AMANECER INFANTIL"/>
    <m/>
    <s v="CXP00123217"/>
    <d v="2023-08-14T00:00:00"/>
    <s v="CONTR.0951 Y C-08"/>
    <s v="ACUERDO DE COLABORACION , ENERO-AGOSTO 2023"/>
    <n v="-1040000"/>
    <n v="-1040000"/>
  </r>
  <r>
    <x v="1"/>
    <s v="Cuenta de proveedor"/>
    <s v="04300007616"/>
    <s v="FRANQUI  LUCIANO MERAN"/>
    <m/>
    <s v="CXP00123201"/>
    <d v="2023-08-14T00:00:00"/>
    <s v="CONTR. 0032-2"/>
    <s v="ALQUILER LOCAL, CORRESP. MES DE AGOSTO 2023"/>
    <n v="-31860"/>
    <n v="-31860"/>
  </r>
  <r>
    <x v="1"/>
    <s v="Cuenta de proveedor"/>
    <s v="04300007616"/>
    <s v="FRANQUI  LUCIANO MERAN"/>
    <m/>
    <s v="NCR0002459"/>
    <d v="2023-08-14T00:00:00"/>
    <s v="CONTR. 0032-2-NULA"/>
    <s v="ANULADA POR ERROR  EL No. DEL CONTRATO"/>
    <n v="31860"/>
    <n v="31860"/>
  </r>
  <r>
    <x v="1"/>
    <s v="Cuenta de proveedor"/>
    <s v="00108668351"/>
    <s v="RAMON ANTONIO SOTO"/>
    <m/>
    <s v="CXP00123239"/>
    <d v="2023-08-15T00:00:00"/>
    <s v="CONTR. 0670-73"/>
    <s v="ALQUILER CORRESP AL MES DE JULIO 2023"/>
    <n v="-94400"/>
    <n v="-94400"/>
  </r>
  <r>
    <x v="1"/>
    <s v="Cuenta de proveedor"/>
    <s v="00108668351"/>
    <s v="RAMON ANTONIO SOTO"/>
    <m/>
    <s v="CXP00123242"/>
    <d v="2023-08-15T00:00:00"/>
    <s v="CONTR. 0670-74"/>
    <s v="ALQUILER CORRESP AL MES DE AGOSTO 2023"/>
    <n v="-94400"/>
    <n v="-94400"/>
  </r>
  <r>
    <x v="1"/>
    <s v="Cuenta de proveedor"/>
    <s v="05400869656"/>
    <s v="TELESFORO DE JESUS DOMINGUEZ SANTOS"/>
    <m/>
    <s v="CXP00123319"/>
    <d v="2023-08-17T00:00:00"/>
    <s v="CONTR. 0348-27"/>
    <s v="ALQUILER LOCAL,MES DE AGOSTO 2023"/>
    <n v="-29500"/>
    <n v="-29500"/>
  </r>
  <r>
    <x v="2"/>
    <s v="Cuenta de proveedor"/>
    <s v="00108575119"/>
    <s v="EMMANUEL MAUPASSANI BLANC PEREZ"/>
    <m/>
    <s v="PI026747"/>
    <d v="2023-08-22T00:00:00"/>
    <s v="OFIC.#DRI-151-2023"/>
    <s v="AYUDA ECONOMICA POR LA PARTICIPACION DE ESTUDIANTES EN OLIMP"/>
    <n v="-15744.96"/>
    <n v="-15744.96"/>
  </r>
  <r>
    <x v="2"/>
    <s v="Cuenta de proveedor"/>
    <s v="00117843003"/>
    <s v="ROSA ALBA  GARCIA VASQUEZ DE BRITO"/>
    <m/>
    <s v="PI026745"/>
    <d v="2023-08-22T00:00:00"/>
    <s v="OFIC.#DRI-151-2023"/>
    <s v="AYUDA ECONOMICA POR LA PARTICIPACION DE ESTUDIANTES EN OLIMP"/>
    <n v="-15744.96"/>
    <n v="-15744.96"/>
  </r>
  <r>
    <x v="2"/>
    <s v="Cuenta de proveedor"/>
    <s v="06600061169"/>
    <s v="RAHDAMES TAVERAS  HERNANDEZ"/>
    <m/>
    <s v="PI026746"/>
    <d v="2023-08-22T00:00:00"/>
    <s v="OFIC.#DRI-151-2023"/>
    <s v="AYUDA ECONOMICA POR LA PARTICIPACION DE ESTUDIANTES EN OLIMP"/>
    <n v="-15744.96"/>
    <n v="-15744.96"/>
  </r>
  <r>
    <x v="2"/>
    <s v="Cuenta de proveedor"/>
    <s v="401007339"/>
    <s v="MINISTERIO DE EDUCACION"/>
    <m/>
    <s v="PI026759"/>
    <d v="2023-08-24T00:00:00"/>
    <s v="OFIC.#DGPC-0250/2023"/>
    <s v="TRANSFERENCIA A LA REGIONAL 05 SAN PEDRO DE MACORIS"/>
    <n v="-229097"/>
    <n v="-229097"/>
  </r>
  <r>
    <x v="2"/>
    <s v="Cuenta de proveedor"/>
    <s v="401007339"/>
    <s v="MINISTERIO DE EDUCACION"/>
    <m/>
    <s v="PI026763"/>
    <d v="2023-08-24T00:00:00"/>
    <s v="OFICIO CNE-68-2023"/>
    <s v="DIETA"/>
    <n v="-88000"/>
    <n v="-88000"/>
  </r>
  <r>
    <x v="2"/>
    <s v="Cuenta de proveedor"/>
    <s v="401007339"/>
    <s v="MINISTERIO DE EDUCACION"/>
    <m/>
    <s v="PI026764"/>
    <d v="2023-08-24T00:00:00"/>
    <s v="OFIC#DGPC-0250/2023-"/>
    <s v="PASAJE, P/C.LOS GASTOS DE LA ACTIVIDAD, DEL EJE ESTE&quot;ENCUEN"/>
    <n v="-64010"/>
    <n v="-64010"/>
  </r>
  <r>
    <x v="1"/>
    <s v="Cuenta de proveedor"/>
    <s v="00105087118"/>
    <s v="YOSELIN MARTINEZ HIDALGO"/>
    <m/>
    <s v="CXP00123497"/>
    <d v="2023-08-25T00:00:00"/>
    <s v="CONTR.0286-24"/>
    <s v="ALQUILER LOCAL AGOSTO 2023"/>
    <n v="-9440"/>
    <n v="-9440"/>
  </r>
  <r>
    <x v="1"/>
    <s v="Cuenta de proveedor"/>
    <s v="00108868126"/>
    <s v="JOAQUIN ANTONIO TAVAREZ GLAS"/>
    <m/>
    <s v="CXP00123536"/>
    <d v="2023-08-28T00:00:00"/>
    <s v="CONTR.387-RESCISION"/>
    <s v="CUBICACION #6 RESCISION"/>
    <n v="-465569.84"/>
    <n v="-465569.84"/>
  </r>
  <r>
    <x v="2"/>
    <s v="Cuenta de proveedor"/>
    <s v="401007339"/>
    <s v="MINISTERIO DE EDUCACION"/>
    <m/>
    <s v="CXP00123587"/>
    <d v="2023-08-29T00:00:00"/>
    <s v="OFICIO CNE-43-2023"/>
    <s v="DIETA A LOS MIEMBROS DEL CNE-2DA. SESION ORDINARIA 2023"/>
    <n v="-64000"/>
    <n v="-64000"/>
  </r>
  <r>
    <x v="2"/>
    <s v="Cuenta de proveedor"/>
    <s v="401007339"/>
    <s v="MINISTERIO DE EDUCACION"/>
    <m/>
    <s v="PI026798"/>
    <d v="2023-08-29T00:00:00"/>
    <s v="OFIC.#DME-355/2023"/>
    <s v="VIATICOS Y TRANSPORTE, AL PERSONALINVOLUCRADO EN LA FERIA IN"/>
    <n v="-148800"/>
    <n v="-148800"/>
  </r>
  <r>
    <x v="0"/>
    <s v="Cuenta de proveedor"/>
    <s v="131574302"/>
    <s v="PRINT PALACE, AM,SRL"/>
    <m/>
    <s v="CXP00123815"/>
    <d v="2023-09-06T00:00:00"/>
    <s v="B1500000088"/>
    <s v="SERV. DE IMPRESION PARA GALA NACIONAL DE MOD. ARTE"/>
    <n v="-178170.56"/>
    <n v="-178170.56"/>
  </r>
  <r>
    <x v="3"/>
    <s v="Cuenta de proveedor"/>
    <s v="401007339"/>
    <s v="MINISTERIO DE EDUCACION"/>
    <m/>
    <s v="PI026837"/>
    <d v="2023-09-06T00:00:00"/>
    <s v="NTA:TRAM.INT.1198/23"/>
    <s v="COMBUSTIBLE Y MANT. DEL DISTRIT.17-03 DE BAYAGUANA"/>
    <n v="-421300.88"/>
    <n v="-421300.88"/>
  </r>
  <r>
    <x v="0"/>
    <s v="Cuenta de proveedor"/>
    <s v="03400546176"/>
    <s v="JOSE FRANCISCO CABRERA TINEO"/>
    <m/>
    <s v="MIED-172436"/>
    <d v="2023-09-07T00:00:00"/>
    <s v="CONTRS.0101/363-16"/>
    <m/>
    <n v="425394.98"/>
    <n v="425394.98"/>
  </r>
  <r>
    <x v="3"/>
    <s v="Cuenta de proveedor"/>
    <s v="401007339"/>
    <s v="MINISTERIO DE EDUCACION"/>
    <m/>
    <s v="PI026854"/>
    <d v="2023-09-08T00:00:00"/>
    <s v="OFIC.#DEC-250/2023"/>
    <s v="VIATICOS DE LOS SUPERVISORES NACIONALES, EN LOS DIAS 04-06 Y"/>
    <n v="-3195060"/>
    <n v="-3195060"/>
  </r>
  <r>
    <x v="0"/>
    <s v="Cuenta de proveedor"/>
    <s v="130592659"/>
    <s v="CROS PUBLICIDAD."/>
    <s v="Cheque"/>
    <s v="CXP00124101"/>
    <d v="2023-09-18T00:00:00"/>
    <s v="B1500000856"/>
    <s v="ADQ. MOCHILAS PARA LAPTOPS."/>
    <n v="-72640.800000000003"/>
    <n v="-72640.800000000003"/>
  </r>
  <r>
    <x v="0"/>
    <s v="Cuenta de proveedor"/>
    <s v="00105087118"/>
    <s v="YOSELIN MARTINEZ HIDALGO"/>
    <m/>
    <s v="CXP00124286"/>
    <d v="2023-09-22T00:00:00"/>
    <s v="CONTR.0286-25"/>
    <s v="ALQUILER LOCAL MESES DE SEPT./OCT. 2023"/>
    <n v="-18880"/>
    <n v="-18880"/>
  </r>
  <r>
    <x v="0"/>
    <s v="Cuenta de proveedor"/>
    <s v="05400869656"/>
    <s v="TELESFORO DE JESUS DOMINGUEZ SANTOS"/>
    <m/>
    <s v="CXP00124288"/>
    <d v="2023-09-22T00:00:00"/>
    <s v="CONTR. 0348-28"/>
    <s v="ALQ. LOCAL CORRESP. SEPT. Y OCT./2023"/>
    <n v="-59000"/>
    <n v="-59000"/>
  </r>
  <r>
    <x v="0"/>
    <s v="Cuenta de proveedor"/>
    <s v="130813868"/>
    <s v="Sonar Investments, SRL"/>
    <m/>
    <s v="CXP00123810"/>
    <d v="2023-09-24T00:00:00"/>
    <s v="B1500000206"/>
    <s v="ADQ.MOBILIARIO ESCOLAR (BUTACAS INTEC II)"/>
    <n v="-18834570"/>
    <n v="-18834570"/>
  </r>
  <r>
    <x v="0"/>
    <s v="Cuenta de proveedor"/>
    <s v="00108668351"/>
    <s v="RAMON ANTONIO SOTO"/>
    <m/>
    <s v="CXP00124400"/>
    <d v="2023-09-28T00:00:00"/>
    <s v="CONTR. 0670-75"/>
    <s v="ALQUILER LOCAL,CORRESP. MES DE SEPT. Y OCTUB. 2023"/>
    <n v="-188800"/>
    <n v="-188800"/>
  </r>
  <r>
    <x v="0"/>
    <s v="Cuenta de proveedor"/>
    <s v="01000137461"/>
    <s v="OBED JOEL MARTINEZ MATIAS"/>
    <m/>
    <s v="CXP00124397"/>
    <d v="2023-09-28T00:00:00"/>
    <s v="CONTR.6051-22"/>
    <s v="ALQUILER LOCAL, CORRESP. MES DE SEPT.Y OCTUBR.2023"/>
    <n v="-129800"/>
    <n v="-129800"/>
  </r>
  <r>
    <x v="3"/>
    <s v="Cuenta de proveedor"/>
    <s v="401007339"/>
    <s v="MINISTERIO DE EDUCACION"/>
    <m/>
    <s v="PI026978"/>
    <d v="2023-09-29T00:00:00"/>
    <s v="OFIC.#EV-168/2023"/>
    <s v="VIATICOS DE LOS EMPLEADOS QUIENES ESTUVIERON EN LA SUPERVISI"/>
    <n v="-2760"/>
    <n v="-2760"/>
  </r>
  <r>
    <x v="0"/>
    <s v="Cuenta de proveedor"/>
    <s v="130734682"/>
    <s v="ZADESA SRL."/>
    <s v="Libramiento"/>
    <s v="MIED-172531"/>
    <d v="2023-10-02T00:00:00"/>
    <s v="B1500000408"/>
    <m/>
    <n v="137839.1"/>
    <n v="137839.1"/>
  </r>
  <r>
    <x v="3"/>
    <s v="Cuenta de proveedor"/>
    <s v="401007339"/>
    <s v="MINISTERIO DE EDUCACION"/>
    <m/>
    <s v="CXP00124478"/>
    <d v="2023-10-02T00:00:00"/>
    <s v="OFIC.#CNE-33/2023"/>
    <s v="DIETA A LOS MIEMBROS DEL CNE-1RA.SESION ORDINARIA 2023"/>
    <n v="-56000"/>
    <n v="-56000"/>
  </r>
  <r>
    <x v="0"/>
    <s v="Cuenta de proveedor"/>
    <s v="101001577"/>
    <s v="COMPAÑIA DOMINICANA DE TELEFONOS, S.A (CODETEL)"/>
    <m/>
    <s v="CXP00124683"/>
    <d v="2023-10-06T00:00:00"/>
    <s v="E450000021217"/>
    <s v="SERV DE FLOTA MES DE SEPTIEMBRE 2023, DGA.4029-2023"/>
    <n v="-1880950.24"/>
    <n v="-72630.600000000006"/>
  </r>
  <r>
    <x v="0"/>
    <s v="Cuenta de proveedor"/>
    <s v="101530936"/>
    <s v="EDITORA CENTENARIO S.R. L."/>
    <m/>
    <s v="NCR0002527"/>
    <d v="2023-10-13T00:00:00"/>
    <s v="11500000454-NULA"/>
    <s v="PARA CORREGIR CTA CONTABLE"/>
    <n v="11445462"/>
    <n v="11445462"/>
  </r>
  <r>
    <x v="0"/>
    <s v="Cuenta de proveedor"/>
    <s v="22500103522"/>
    <s v="CANDIDO ANTONIO ENCARNACION FRIAS"/>
    <m/>
    <s v="CXP00124941"/>
    <d v="2023-10-13T00:00:00"/>
    <s v="DEGD 0196/2020"/>
    <m/>
    <n v="-200000"/>
    <n v="-200000"/>
  </r>
  <r>
    <x v="0"/>
    <s v="Cuenta de proveedor"/>
    <s v="22500103522"/>
    <s v="CANDIDO ANTONIO ENCARNACION FRIAS"/>
    <m/>
    <s v="CXP00125018"/>
    <d v="2023-10-16T00:00:00"/>
    <s v="OFIC. 0196/2020-1"/>
    <m/>
    <n v="-175000"/>
    <n v="-175000"/>
  </r>
  <r>
    <x v="0"/>
    <s v="Cuenta de proveedor"/>
    <s v="130813868"/>
    <s v="Sonar Investments, SRL"/>
    <m/>
    <s v="NCR0002535"/>
    <d v="2023-10-17T00:00:00"/>
    <s v="B1500000206-NULA"/>
    <s v="PARA CORREGIR NCF"/>
    <n v="18834570"/>
    <n v="18834570"/>
  </r>
  <r>
    <x v="0"/>
    <s v="Cuenta de proveedor"/>
    <s v="401515679"/>
    <s v="GRAN LOGIA DE LA REPUBLICA DOMINICANA"/>
    <s v="Libramiento"/>
    <s v="CXP00125695"/>
    <d v="2023-10-17T00:00:00"/>
    <s v="B1500000178"/>
    <s v="ALQUILER LOCAL, 17 DE SEPT. A 17 DE  OCTUBRE 2023"/>
    <n v="-124528.36"/>
    <n v="-124528.36"/>
  </r>
  <r>
    <x v="0"/>
    <s v="Cuenta de proveedor"/>
    <s v="00107746034"/>
    <s v="ANGEL MARIA SEGURA SOTO"/>
    <m/>
    <s v="CXP00125086"/>
    <d v="2023-10-18T00:00:00"/>
    <s v="CONTRS-0047/2062-14"/>
    <s v="CUBICACION #14 PRESUPUESTO REFORMULADO"/>
    <n v="-1384836.04"/>
    <n v="-1107868.83"/>
  </r>
  <r>
    <x v="0"/>
    <s v="Cuenta de proveedor"/>
    <s v="00103034138"/>
    <s v="ANTONIO MARTINEZ"/>
    <m/>
    <s v="CXP00125130"/>
    <d v="2023-10-19T00:00:00"/>
    <s v="CONTRS.0158/1656-8"/>
    <s v="CUBICACION #8 PRESUP. REFORMULADO"/>
    <n v="-9170522.1099999994"/>
    <n v="-7336417.6900000004"/>
  </r>
  <r>
    <x v="0"/>
    <s v="Cuenta de proveedor"/>
    <s v="122013972"/>
    <s v="BONILLA MEDINA S R L."/>
    <s v="Libramiento"/>
    <s v="CXP00125126"/>
    <d v="2023-10-19T00:00:00"/>
    <s v="CONTR.655-8"/>
    <s v="CUBICACION No.8 FINAL"/>
    <n v="-9582696.5299999993"/>
    <n v="-9126866"/>
  </r>
  <r>
    <x v="0"/>
    <s v="Cuenta de proveedor"/>
    <s v="131122051"/>
    <s v="CALAI TOURS, S.R.L."/>
    <m/>
    <s v="MIED-172680"/>
    <d v="2023-10-23T00:00:00"/>
    <s v="B1500000593."/>
    <m/>
    <n v="139744.04999999999"/>
    <n v="139744.04999999999"/>
  </r>
  <r>
    <x v="0"/>
    <s v="Cuenta de proveedor"/>
    <s v="401510472"/>
    <s v="OFICINA DE COORDINACION PRESIDENCIAL"/>
    <s v="Cheque"/>
    <s v="CXP00125212"/>
    <d v="2023-10-23T00:00:00"/>
    <s v="DRI-203-23."/>
    <m/>
    <n v="-27437"/>
    <n v="-27437"/>
  </r>
  <r>
    <x v="0"/>
    <s v="Cuenta de proveedor"/>
    <s v="131759467"/>
    <s v="Duma Group SRL"/>
    <m/>
    <s v="CXP00125250"/>
    <d v="2023-10-24T00:00:00"/>
    <s v="B1500000164"/>
    <s v="MONTAJE, ESCENOGRAFIA Y SONIDO PARA EVENTOS"/>
    <n v="-379016"/>
    <n v="-303212.79999999999"/>
  </r>
  <r>
    <x v="0"/>
    <s v="Cuenta de proveedor"/>
    <s v="131759467"/>
    <s v="Duma Group SRL"/>
    <m/>
    <s v="CXP00125252"/>
    <d v="2023-10-24T00:00:00"/>
    <s v="B1500000165"/>
    <s v="MONTAJE, ESCENOGRAFIA Y SONIDO PARA EVENTOS"/>
    <n v="-226560"/>
    <n v="-181248"/>
  </r>
  <r>
    <x v="0"/>
    <s v="Cuenta de proveedor"/>
    <s v="131759467"/>
    <s v="Duma Group SRL"/>
    <m/>
    <s v="CXP00125256"/>
    <d v="2023-10-24T00:00:00"/>
    <s v="B1500000166"/>
    <s v="MONTAJE, ESCENOGRAFIA Y SONIDO PARA EVENTOS"/>
    <n v="-30208"/>
    <n v="-24166.400000000001"/>
  </r>
  <r>
    <x v="0"/>
    <s v="Cuenta de proveedor"/>
    <s v="131759467"/>
    <s v="Duma Group SRL"/>
    <m/>
    <s v="CXP00125714"/>
    <d v="2023-10-24T00:00:00"/>
    <s v="B1500000163"/>
    <s v="MONTAJE, ESCENOGRAFIA Y SONIDO PARA EVENTOS"/>
    <n v="-699740"/>
    <n v="-699740"/>
  </r>
  <r>
    <x v="3"/>
    <s v="Cuenta de proveedor"/>
    <s v="401007339"/>
    <s v="MINISTERIO DE EDUCACION"/>
    <m/>
    <s v="PI026920"/>
    <d v="2023-10-25T00:00:00"/>
    <s v="OFIC.#DEC-266-2023"/>
    <s v="TRANSF.DE LOS RECURSOS P/C.EL PAGO DE LOS EMPLEADOS-UNIDAD D"/>
    <n v="-403700"/>
    <n v="-403700"/>
  </r>
  <r>
    <x v="3"/>
    <s v="Cuenta de proveedor"/>
    <s v="401007339"/>
    <s v="MINISTERIO DE EDUCACION"/>
    <m/>
    <s v="PI027131"/>
    <d v="2023-10-25T00:00:00"/>
    <s v="DEC-221-2023"/>
    <s v="PAGO DE DIETA"/>
    <n v="-90200"/>
    <n v="-90200"/>
  </r>
  <r>
    <x v="3"/>
    <s v="Cuenta de proveedor"/>
    <s v="401007339"/>
    <s v="MINISTERIO DE EDUCACION"/>
    <m/>
    <s v="PI027132"/>
    <d v="2023-10-25T00:00:00"/>
    <s v="DEC-235-2023"/>
    <s v="PAGO DE DIETA"/>
    <n v="-99000"/>
    <n v="-99000"/>
  </r>
  <r>
    <x v="3"/>
    <s v="Cuenta de proveedor"/>
    <s v="401007339"/>
    <s v="MINISTERIO DE EDUCACION"/>
    <m/>
    <s v="PI027133"/>
    <d v="2023-10-25T00:00:00"/>
    <s v="DEC-200-2023"/>
    <s v="PAGO DE DIETA"/>
    <n v="-234300"/>
    <n v="-234300"/>
  </r>
  <r>
    <x v="3"/>
    <s v="Cuenta de proveedor"/>
    <s v="401007339"/>
    <s v="MINISTERIO DE EDUCACION"/>
    <m/>
    <s v="PI027134"/>
    <d v="2023-10-25T00:00:00"/>
    <s v="DEC-211-2023."/>
    <s v="COMPENSACION POR GASTOS DE ALIMENTACION."/>
    <n v="-51700"/>
    <n v="-51700"/>
  </r>
  <r>
    <x v="3"/>
    <s v="Cuenta de proveedor"/>
    <s v="401007339"/>
    <s v="MINISTERIO DE EDUCACION"/>
    <m/>
    <s v="PI027135"/>
    <d v="2023-10-25T00:00:00"/>
    <s v="OFIC.DEC#223/2023"/>
    <s v="COMPENSACION POR GASTO DE ALIMENT. DIR. EVAL. DE LA CALIDAD"/>
    <n v="-220000"/>
    <n v="-220000"/>
  </r>
  <r>
    <x v="3"/>
    <s v="Cuenta de proveedor"/>
    <s v="401007339"/>
    <s v="MINISTERIO DE EDUCACION"/>
    <m/>
    <s v="PI027136"/>
    <d v="2023-10-25T00:00:00"/>
    <s v="OFIC-DEC 197-2023 CO"/>
    <s v="OFIC-DEC 197-2023 COMPENSACION GASTOS ALIMENTACION PRUEBAS N"/>
    <n v="-83600"/>
    <n v="-83600"/>
  </r>
  <r>
    <x v="3"/>
    <s v="Cuenta de proveedor"/>
    <s v="401007339"/>
    <s v="MINISTERIO DE EDUCACION"/>
    <m/>
    <s v="PI027137"/>
    <d v="2023-10-25T00:00:00"/>
    <s v="OFIC.#DME-355/2023."/>
    <s v="COMPENSACION GASTOS  DE ALIMENTACION, DE LA DIRECCION DE MED"/>
    <n v="-148800"/>
    <n v="-148800"/>
  </r>
  <r>
    <x v="3"/>
    <s v="Cuenta de proveedor"/>
    <s v="401007339"/>
    <s v="MINISTERIO DE EDUCACION"/>
    <m/>
    <s v="PI027138"/>
    <d v="2023-10-25T00:00:00"/>
    <s v="OFIC.DEC#198/2023"/>
    <s v="COMPENSACION POR GASTO DE ALIMENT. A LOGISTICA Y OFICINA"/>
    <n v="-489500"/>
    <n v="-489500"/>
  </r>
  <r>
    <x v="3"/>
    <s v="Cuenta de proveedor"/>
    <s v="401007339"/>
    <s v="MINISTERIO DE EDUCACION"/>
    <m/>
    <s v="PI027139"/>
    <d v="2023-10-25T00:00:00"/>
    <s v="OFIC-DEC 195-2023 CO"/>
    <s v="OFIC-DEC 195-2023 COMPENSACION GASTOS ALIMENTACION PRUEBAS N"/>
    <n v="-130900"/>
    <n v="-130900"/>
  </r>
  <r>
    <x v="3"/>
    <s v="Cuenta de proveedor"/>
    <s v="401007339"/>
    <s v="MINISTERIO DE EDUCACION"/>
    <m/>
    <s v="PI027140"/>
    <d v="2023-10-25T00:00:00"/>
    <s v="OFIC-DEC 212-2023 CO"/>
    <s v="OFIC-DEC 212-2023 COMPENSACION GASTOS ALIMENTACION EVALUACIO"/>
    <n v="-30800"/>
    <n v="-30800"/>
  </r>
  <r>
    <x v="3"/>
    <s v="Cuenta de proveedor"/>
    <s v="401007339"/>
    <s v="MINISTERIO DE EDUCACION"/>
    <m/>
    <s v="PI027141"/>
    <d v="2023-10-25T00:00:00"/>
    <s v="OFIC.#DEC-240-2023"/>
    <s v="COMPENSACION GASTOS  DE ALIMENTACION, DE LA DIREC. DE EVALUA"/>
    <n v="-17600"/>
    <n v="-17600"/>
  </r>
  <r>
    <x v="3"/>
    <s v="Cuenta de proveedor"/>
    <s v="401007339"/>
    <s v="MINISTERIO DE EDUCACION"/>
    <m/>
    <s v="PI027142"/>
    <d v="2023-10-25T00:00:00"/>
    <s v="DEMA-173-2023"/>
    <s v="COMPENSACION POR GASTOS DE ALIMENTACION."/>
    <n v="-432300"/>
    <n v="-432300"/>
  </r>
  <r>
    <x v="3"/>
    <s v="Cuenta de proveedor"/>
    <s v="401007339"/>
    <s v="MINISTERIO DE EDUCACION"/>
    <m/>
    <s v="PI027143"/>
    <d v="2023-10-25T00:00:00"/>
    <s v="DEMA-173-2023."/>
    <m/>
    <n v="-196500"/>
    <n v="-196500"/>
  </r>
  <r>
    <x v="3"/>
    <s v="Cuenta de proveedor"/>
    <s v="401007339"/>
    <s v="MINISTERIO DE EDUCACION"/>
    <m/>
    <s v="PI027144"/>
    <d v="2023-10-25T00:00:00"/>
    <s v="DEC.213-2023."/>
    <s v="VIATICOS DIR. EVALUACION DE LA CALIDAD OFC.DEC.213-2023"/>
    <n v="-136400"/>
    <n v="-136400"/>
  </r>
  <r>
    <x v="3"/>
    <s v="Cuenta de proveedor"/>
    <s v="401007339"/>
    <s v="MINISTERIO DE EDUCACION"/>
    <m/>
    <s v="PI027145"/>
    <d v="2023-10-25T00:00:00"/>
    <s v="OFIC.DME-355/2023.."/>
    <s v="COMPENSACION GASTOS  DE ALIMENTACION, DE LA DIREC"/>
    <n v="-102300"/>
    <n v="-102300"/>
  </r>
  <r>
    <x v="3"/>
    <s v="Cuenta de proveedor"/>
    <s v="401007339"/>
    <s v="MINISTERIO DE EDUCACION"/>
    <m/>
    <s v="PI027146"/>
    <d v="2023-10-25T00:00:00"/>
    <s v="DEC.210-2023."/>
    <s v="EROGACION DE FONDOS DIR. EVALUACION CALIDAD.OFC.DEC.210-2023"/>
    <n v="-464200"/>
    <n v="-464200"/>
  </r>
  <r>
    <x v="3"/>
    <s v="Cuenta de proveedor"/>
    <s v="401007339"/>
    <s v="MINISTERIO DE EDUCACION"/>
    <m/>
    <s v="PI027148"/>
    <d v="2023-10-25T00:00:00"/>
    <s v="DGC-210-2023-1"/>
    <s v="COMPENSACION POR GASTOS DE ALIMENTACION, DIREC. GERAL. CULTU"/>
    <n v="-341000"/>
    <n v="-341000"/>
  </r>
  <r>
    <x v="3"/>
    <s v="Cuenta de proveedor"/>
    <s v="401007339"/>
    <s v="MINISTERIO DE EDUCACION"/>
    <m/>
    <s v="PI027149"/>
    <d v="2023-10-25T00:00:00"/>
    <s v="OFIC.DEMA-176/2023"/>
    <s v="COMPENSACION GASTOS  DE ALIMENTACION, DE LA DIREC"/>
    <n v="-90200"/>
    <n v="-90200"/>
  </r>
  <r>
    <x v="3"/>
    <s v="Cuenta de proveedor"/>
    <s v="401007339"/>
    <s v="MINISTERIO DE EDUCACION"/>
    <m/>
    <s v="PI027150"/>
    <d v="2023-10-25T00:00:00"/>
    <s v="OFIC-DEC 262-20223 C"/>
    <s v="OFIC-DEC 262-20223 COMPENSACION GASTOS ALIMTICIOS 2DA. CONV."/>
    <n v="-924000"/>
    <n v="-924000"/>
  </r>
  <r>
    <x v="3"/>
    <s v="Cuenta de proveedor"/>
    <s v="401007339"/>
    <s v="MINISTERIO DE EDUCACION"/>
    <m/>
    <s v="PI027152"/>
    <d v="2023-10-25T00:00:00"/>
    <s v="OFIC-DEC 263-20223 C"/>
    <s v="OFIC-DEC 263-20223 COMPENSACION GASTOS ALIMTICIOS 2DA. CONV."/>
    <n v="-924000"/>
    <n v="-924000"/>
  </r>
  <r>
    <x v="3"/>
    <s v="Cuenta de proveedor"/>
    <s v="401007339"/>
    <s v="MINISTERIO DE EDUCACION"/>
    <m/>
    <s v="PI027155"/>
    <d v="2023-10-25T00:00:00"/>
    <s v="DEC-268-2023"/>
    <s v="COMPENSACION POR GASTOS DE ALIMENTACION. DIR. EVALU. CALIDAD"/>
    <n v="-279400"/>
    <n v="-279400"/>
  </r>
  <r>
    <x v="3"/>
    <s v="Cuenta de proveedor"/>
    <s v="401007339"/>
    <s v="MINISTERIO DE EDUCACION"/>
    <m/>
    <s v="PI027156"/>
    <d v="2023-10-25T00:00:00"/>
    <s v="OFIC.DEC#251/2023"/>
    <s v="COMPENSACION POR GASTO DE ALIMENT. DIR. EVAL. DE LA CALIDAD"/>
    <n v="-99000"/>
    <n v="-99000"/>
  </r>
  <r>
    <x v="3"/>
    <s v="Cuenta de proveedor"/>
    <s v="401007339"/>
    <s v="MINISTERIO DE EDUCACION"/>
    <m/>
    <s v="PI027157"/>
    <d v="2023-10-25T00:00:00"/>
    <s v="DEC-282-2023"/>
    <s v="COMPENSACION POR GASTOS DE ALIMENTACION, DIR. EVALU. CALIDAD"/>
    <n v="-115500"/>
    <n v="-115500"/>
  </r>
  <r>
    <x v="3"/>
    <s v="Cuenta de proveedor"/>
    <s v="401007339"/>
    <s v="MINISTERIO DE EDUCACION"/>
    <m/>
    <s v="PI027159"/>
    <d v="2023-10-25T00:00:00"/>
    <s v="DISEGME-304-2023"/>
    <s v="COMPENSACION POR GASTOS DE ALIMENTACION"/>
    <n v="-250800"/>
    <n v="-250800"/>
  </r>
  <r>
    <x v="0"/>
    <s v="Cuenta de proveedor"/>
    <s v="101001577"/>
    <s v="COMPAÑIA DOMINICANA DE TELEFONOS, S.A (CODETEL)"/>
    <m/>
    <s v="CXP00125333"/>
    <d v="2023-10-26T00:00:00"/>
    <s v="B1500192045"/>
    <s v="RENTA SERVIC. INTERNET DE LAS ESCUELAS DE JULIO HASTA DIC.22"/>
    <n v="-184767.87"/>
    <n v="-184767.87"/>
  </r>
  <r>
    <x v="0"/>
    <s v="Cuenta de proveedor"/>
    <s v="101001577"/>
    <s v="COMPAÑIA DOMINICANA DE TELEFONOS, S.A (CODETEL)"/>
    <m/>
    <s v="CXP00125391"/>
    <d v="2023-10-27T00:00:00"/>
    <s v="B1500182112"/>
    <s v="RENTA SERVIC. INTERNET DE LAS ESCUELAS DE JULIO HASTA DIC.22"/>
    <n v="-65032.3"/>
    <n v="-65032.3"/>
  </r>
  <r>
    <x v="0"/>
    <s v="Cuenta de proveedor"/>
    <s v="101001577"/>
    <s v="COMPAÑIA DOMINICANA DE TELEFONOS, S.A (CODETEL)"/>
    <m/>
    <s v="CXP00125411"/>
    <d v="2023-10-27T00:00:00"/>
    <s v="B1500182112"/>
    <s v="RENTA SERVC.INTERNET DE LAS ESCUELAS DE JULIO HASTA DIC.22"/>
    <n v="-63972.79"/>
    <n v="-63972.79"/>
  </r>
  <r>
    <x v="0"/>
    <s v="Cuenta de proveedor"/>
    <s v="09300283612"/>
    <s v="LIDIA ESTHER BARRIENTOS CASTRO"/>
    <m/>
    <s v="CXP00125487"/>
    <d v="2023-10-30T00:00:00"/>
    <s v="B1500000007"/>
    <m/>
    <n v="-153400"/>
    <n v="-153400"/>
  </r>
  <r>
    <x v="0"/>
    <s v="Cuenta de proveedor"/>
    <s v="101087961"/>
    <s v="EDITORA CORRIPIO, S.A.S."/>
    <s v="Cheque"/>
    <s v="MIED-172718"/>
    <d v="2023-10-30T00:00:00"/>
    <s v="B1500001146"/>
    <m/>
    <n v="3137472"/>
    <n v="3137472"/>
  </r>
  <r>
    <x v="0"/>
    <s v="Cuenta de proveedor"/>
    <s v="101100508"/>
    <s v="EDITORA EL NUEVO DIARIO S. A."/>
    <s v="Libramiento"/>
    <s v="CXP00125496"/>
    <d v="2023-10-30T00:00:00"/>
    <s v="B1500005362"/>
    <s v="SERVICIO DE PUBLICACION, 04 Y 05 DE OCTUBRE 2023."/>
    <n v="-70800"/>
    <n v="-70800"/>
  </r>
  <r>
    <x v="0"/>
    <s v="Cuenta de proveedor"/>
    <s v="101100508"/>
    <s v="EDITORA EL NUEVO DIARIO S. A."/>
    <s v="Libramiento"/>
    <s v="CXP00125498"/>
    <d v="2023-10-30T00:00:00"/>
    <s v="B1500005387"/>
    <s v="SERVICIO DE PUBLICACION, 16 Y 17 DE OCTUBRE 2023."/>
    <n v="-70800"/>
    <n v="-70800"/>
  </r>
  <r>
    <x v="0"/>
    <s v="Cuenta de proveedor"/>
    <s v="130533431"/>
    <s v="SERVICIOS DIVERSOS AUTO REPUESTO EDDY SRL"/>
    <m/>
    <s v="CXP00125524"/>
    <d v="2023-10-30T00:00:00"/>
    <s v="A010010011500000033"/>
    <s v="SERVICIOS DE TRANSPORTE"/>
    <n v="-199000"/>
    <n v="-199000"/>
  </r>
  <r>
    <x v="0"/>
    <s v="Cuenta de proveedor"/>
    <s v="00103554234"/>
    <s v="ADELA DE LA ROSA"/>
    <m/>
    <s v="CXP00125585"/>
    <d v="2023-10-31T00:00:00"/>
    <s v="CONTR. 0212-8//"/>
    <s v="ALQUILER CORRESP. DESDE SEPT HASTA NOV 2023"/>
    <n v="-283200"/>
    <n v="-283200"/>
  </r>
  <r>
    <x v="0"/>
    <s v="Cuenta de proveedor"/>
    <s v="00111662219"/>
    <s v="SANDINO GARCIA FERRERAS"/>
    <m/>
    <s v="CXP00125571"/>
    <d v="2023-10-31T00:00:00"/>
    <s v="B1500000002"/>
    <s v="NOTARIZACION DE ACTO No. 29/2023."/>
    <n v="-118000"/>
    <n v="-118000"/>
  </r>
  <r>
    <x v="0"/>
    <s v="Cuenta de proveedor"/>
    <s v="00109308171"/>
    <s v="LEONARDO LUCIANO REYES"/>
    <m/>
    <s v="CXP00125645"/>
    <d v="2023-11-01T00:00:00"/>
    <s v="B1500000116"/>
    <s v="ADQUISICIÓN DE BUTACAS INTEC II"/>
    <n v="-1402507.53"/>
    <n v="-1122006.02"/>
  </r>
  <r>
    <x v="3"/>
    <s v="Cuenta de proveedor"/>
    <s v="401007339"/>
    <s v="MINISTERIO DE EDUCACION"/>
    <m/>
    <s v="PI027199"/>
    <d v="2023-11-01T00:00:00"/>
    <s v="DGMIE.2933-2023"/>
    <s v="VIATICOS DIR.GENERAL MANT E INSFRAES ESC OFC.DGMIE.2933-2023"/>
    <n v="-323470"/>
    <n v="-323470"/>
  </r>
  <r>
    <x v="0"/>
    <s v="Cuenta de proveedor"/>
    <s v="401515679"/>
    <s v="GRAN LOGIA DE LA REPUBLICA DOMINICANA"/>
    <s v="Libramiento"/>
    <s v="NCR0002612"/>
    <d v="2023-11-02T00:00:00"/>
    <s v="B1500000178 NULA"/>
    <s v="ERROR EN MONTO"/>
    <n v="124528.36"/>
    <n v="124528.36"/>
  </r>
  <r>
    <x v="0"/>
    <s v="Cuenta de proveedor"/>
    <s v="130189412"/>
    <s v="ODY TRADING S R L"/>
    <s v="Cheque"/>
    <s v="CXP00125760"/>
    <d v="2023-11-03T00:00:00"/>
    <s v="B1500000057.."/>
    <s v="ADQ. MOBILIARIO ESCOLAR"/>
    <n v="-8694992.25"/>
    <n v="-6955993.7999999998"/>
  </r>
  <r>
    <x v="0"/>
    <s v="Cuenta de proveedor"/>
    <s v="130189412"/>
    <s v="ODY TRADING S R L"/>
    <s v="Cheque"/>
    <s v="CXP00125806"/>
    <d v="2023-11-08T00:00:00"/>
    <s v="B1500000058-20%"/>
    <m/>
    <n v="1056961.1299999999"/>
    <n v="1056961.1299999999"/>
  </r>
  <r>
    <x v="0"/>
    <s v="Cuenta de proveedor"/>
    <s v="101591285"/>
    <s v="LEASING AUTOMOTRIZ DEL SUR SRL"/>
    <s v="Libramiento"/>
    <s v="CXP00125951"/>
    <d v="2023-11-13T00:00:00"/>
    <s v="A010010011500004683*"/>
    <s v="ALQUILER DE VEHICULOS"/>
    <n v="-65485.04"/>
    <n v="-65485.04"/>
  </r>
  <r>
    <x v="0"/>
    <s v="Cuenta de proveedor"/>
    <s v="101591285"/>
    <s v="LEASING AUTOMOTRIZ DEL SUR SRL"/>
    <s v="Libramiento"/>
    <s v="CXP00125952"/>
    <d v="2023-11-13T00:00:00"/>
    <s v="A010010011500004685*"/>
    <s v="ALQUILER DE VEHICULOS"/>
    <n v="-104429.52"/>
    <n v="-104429.52"/>
  </r>
  <r>
    <x v="0"/>
    <s v="Cuenta de proveedor"/>
    <s v="101591285"/>
    <s v="LEASING AUTOMOTRIZ DEL SUR SRL"/>
    <s v="Libramiento"/>
    <s v="CXP00125954"/>
    <d v="2023-11-13T00:00:00"/>
    <s v="A010010011500004686"/>
    <s v="ALQUILER DE VEHICULOS"/>
    <n v="-104429.52"/>
    <n v="-104429.52"/>
  </r>
  <r>
    <x v="0"/>
    <s v="Cuenta de proveedor"/>
    <s v="101591285"/>
    <s v="LEASING AUTOMOTRIZ DEL SUR SRL"/>
    <s v="Libramiento"/>
    <s v="CXP00125957"/>
    <d v="2023-11-13T00:00:00"/>
    <s v="A010010011500004687"/>
    <s v="ALQUILER DE VEHICULOS"/>
    <n v="-66170.03"/>
    <n v="-66170.03"/>
  </r>
  <r>
    <x v="0"/>
    <s v="Cuenta de proveedor"/>
    <s v="101591285"/>
    <s v="LEASING AUTOMOTRIZ DEL SUR SRL"/>
    <s v="Libramiento"/>
    <s v="CXP00125958"/>
    <d v="2023-11-13T00:00:00"/>
    <s v="A010010011500004688"/>
    <s v="ALQUILER DE VEHICULOS"/>
    <n v="-104429.52"/>
    <n v="-104429.52"/>
  </r>
  <r>
    <x v="0"/>
    <s v="Cuenta de proveedor"/>
    <s v="101591285"/>
    <s v="LEASING AUTOMOTRIZ DEL SUR SRL"/>
    <s v="Libramiento"/>
    <s v="CXP00125959"/>
    <d v="2023-11-13T00:00:00"/>
    <s v="A010010011500004689*"/>
    <s v="ALQUILER DE VEHICULOS"/>
    <n v="-105110.03"/>
    <n v="-105110.03"/>
  </r>
  <r>
    <x v="0"/>
    <s v="Cuenta de proveedor"/>
    <s v="101591285"/>
    <s v="LEASING AUTOMOTRIZ DEL SUR SRL"/>
    <s v="Libramiento"/>
    <s v="NCR0002588"/>
    <d v="2023-11-13T00:00:00"/>
    <s v="11500004689-NULA"/>
    <s v="PARA CORREGIR REGISTRO DE FACTURA"/>
    <n v="104430"/>
    <n v="104430"/>
  </r>
  <r>
    <x v="0"/>
    <s v="Cuenta de proveedor"/>
    <s v="131070592"/>
    <s v="CENTRO EDUCATIVO LA SENDA DEL SABER SRL"/>
    <m/>
    <s v="CXP00125933"/>
    <d v="2023-11-13T00:00:00"/>
    <s v="B1500000053"/>
    <s v="ALQ. LOCAL, ABR. MAY. JUN. JUL. AGOST. SEPT. OCT."/>
    <n v="-1239000"/>
    <n v="-1239000"/>
  </r>
  <r>
    <x v="0"/>
    <s v="Cuenta de proveedor"/>
    <s v="430043346"/>
    <s v=" TELEVIDA EL CANAL DE LA FAMILIA, INC"/>
    <m/>
    <s v="CXP00125921"/>
    <d v="2023-11-13T00:00:00"/>
    <s v="OFIC.DESP-2138/2023"/>
    <s v="COMPRA DE DIEZ(10) BOLETAS, CONTRIBUCION A LA CENA TROPICAL"/>
    <n v="-80000"/>
    <n v="-80000"/>
  </r>
  <r>
    <x v="0"/>
    <s v="Cuenta de proveedor"/>
    <s v="00200001154"/>
    <s v="FRANCISCO DIAZ LORENZO"/>
    <m/>
    <s v="CXP00126018"/>
    <d v="2023-11-14T00:00:00"/>
    <s v="CONTR. 0668-7"/>
    <s v="ALQUILER CORRESP A LOS MESES DE OCT Y NOV  2023."/>
    <n v="-300000"/>
    <n v="-300000"/>
  </r>
  <r>
    <x v="0"/>
    <s v="Cuenta de proveedor"/>
    <s v="122003381"/>
    <s v="AVIREX S.A."/>
    <s v="Libramiento"/>
    <s v="CXP00126056"/>
    <d v="2023-11-14T00:00:00"/>
    <s v="A010010011500000139"/>
    <s v="ADQ. MATERIALES"/>
    <n v="-151563.37"/>
    <n v="-151563.37"/>
  </r>
  <r>
    <x v="3"/>
    <s v="Cuenta de proveedor"/>
    <s v="401007339"/>
    <s v="MINISTERIO DE EDUCACION"/>
    <m/>
    <s v="PI027254"/>
    <d v="2023-11-14T00:00:00"/>
    <s v="DIE-289-2023"/>
    <s v="COMPENSACION GASTOS ALIMENTICIOS"/>
    <n v="-159500"/>
    <n v="-159500"/>
  </r>
  <r>
    <x v="0"/>
    <s v="Cuenta de proveedor"/>
    <s v="00105087118"/>
    <s v="YOSELIN MARTINEZ HIDALGO"/>
    <m/>
    <s v="CXP00126114"/>
    <d v="2023-11-15T00:00:00"/>
    <s v="CONTR.0286-26"/>
    <s v="ALQUILER CORRESP AL MES DE NOV/DIC 2023"/>
    <n v="-18880"/>
    <n v="-18880"/>
  </r>
  <r>
    <x v="0"/>
    <s v="Cuenta de proveedor"/>
    <s v="00200001154"/>
    <s v="FRANCISCO DIAZ LORENZO"/>
    <m/>
    <s v="NCR0002592"/>
    <d v="2023-11-15T00:00:00"/>
    <s v="CONTR. 0668-7-NULO"/>
    <s v="ERROR EN ITBIS"/>
    <n v="300000"/>
    <n v="300000"/>
  </r>
  <r>
    <x v="0"/>
    <s v="Cuenta de proveedor"/>
    <s v="03101431637"/>
    <s v="FRANCISCO ANTONIO SANTOS SOSA"/>
    <m/>
    <s v="CXP00126063"/>
    <d v="2023-11-15T00:00:00"/>
    <s v="CONTR. 0076-2023"/>
    <s v="DOS (2) DEPOSITOS DE ALQUILER DE LOCAL"/>
    <n v="-200000"/>
    <n v="-200000"/>
  </r>
  <r>
    <x v="0"/>
    <s v="Cuenta de proveedor"/>
    <s v="03101431637"/>
    <s v="FRANCISCO ANTONIO SANTOS SOSA"/>
    <m/>
    <s v="CXP00126078"/>
    <d v="2023-11-15T00:00:00"/>
    <s v="CONTR. 0076-2023-01."/>
    <s v="ALQUILER DE LOCAL, MES SEPT, OCT Y NOV 2023"/>
    <n v="-354000"/>
    <n v="-354000"/>
  </r>
  <r>
    <x v="0"/>
    <s v="Cuenta de proveedor"/>
    <s v="101538392"/>
    <s v="CONSORCIO ELECTROMECANICO SAS"/>
    <s v="Libramiento"/>
    <s v="CXP00126108"/>
    <d v="2023-11-15T00:00:00"/>
    <s v="DGMIE..0597"/>
    <m/>
    <n v="-1334163.8400000001"/>
    <n v="-1334163.8400000001"/>
  </r>
  <r>
    <x v="3"/>
    <s v="Cuenta de proveedor"/>
    <s v="40223174406"/>
    <s v="CAMILO ALEXANDER MUÑOZ LOPEZ"/>
    <m/>
    <s v="PI027259"/>
    <d v="2023-11-15T00:00:00"/>
    <s v="DGMIE-3314-23."/>
    <m/>
    <n v="-5830"/>
    <n v="-5830"/>
  </r>
  <r>
    <x v="0"/>
    <s v="Cuenta de proveedor"/>
    <s v="131235379"/>
    <s v="Dominicus Shipping, EIRL"/>
    <m/>
    <s v="CXP00126189"/>
    <d v="2023-11-16T00:00:00"/>
    <s v="B1500000097"/>
    <s v="SERV. TRANSPORTE (FLETES)"/>
    <n v="-1942799.82"/>
    <n v="-1942799.82"/>
  </r>
  <r>
    <x v="0"/>
    <s v="Cuenta de proveedor"/>
    <s v="131235379"/>
    <s v="Dominicus Shipping, EIRL"/>
    <m/>
    <s v="CXP00126190"/>
    <d v="2023-11-16T00:00:00"/>
    <s v="B1500000100"/>
    <s v="SERV. TRANSPORTE (FLETES)"/>
    <n v="-1295200.18"/>
    <n v="-1295200.18"/>
  </r>
  <r>
    <x v="3"/>
    <s v="Cuenta de proveedor"/>
    <s v="401007339"/>
    <s v="MINISTERIO DE EDUCACION"/>
    <m/>
    <s v="CXP00126177"/>
    <d v="2023-11-16T00:00:00"/>
    <s v="OFIC. DGEE#326/2023"/>
    <s v="TRANSF. REGIONALES POR TRANSPORTE DIR. GRAL EDUC. ESPECIAL"/>
    <n v="-536360"/>
    <n v="-536360"/>
  </r>
  <r>
    <x v="0"/>
    <s v="Cuenta de proveedor"/>
    <s v="101821248"/>
    <s v="EDESUR DOMINICANA, S. A."/>
    <s v="Cheque"/>
    <s v="CXP00126195"/>
    <d v="2023-11-17T00:00:00"/>
    <s v="OFIC.#DGA-4370/2023"/>
    <s v="SERVICIOS DE ENERGIA ELECTRICA, CORRESP. MES DE OCTUBRE 2023"/>
    <n v="-18509653.199999999"/>
    <n v="-18509653.199999999"/>
  </r>
  <r>
    <x v="0"/>
    <s v="Cuenta de proveedor"/>
    <s v="05400869656"/>
    <s v="TELESFORO DE JESUS DOMINGUEZ SANTOS"/>
    <m/>
    <s v="CXP00126312"/>
    <d v="2023-11-20T00:00:00"/>
    <s v="CONTR. 0348-29"/>
    <s v="ALQ. LOCAL, NOVIEMBRE Y DICIEMBRE 2023"/>
    <n v="-59000"/>
    <n v="-59000"/>
  </r>
  <r>
    <x v="0"/>
    <s v="Cuenta de proveedor"/>
    <s v="06600048513"/>
    <s v="MARIANO METIVIER"/>
    <m/>
    <s v="CXP00126246"/>
    <d v="2023-11-20T00:00:00"/>
    <s v="CONTR.474-0627-54"/>
    <s v="ALQ. LOCAL, NOVIEMBRE Y DICIEMBRE 2023"/>
    <n v="-141600"/>
    <n v="-141600"/>
  </r>
  <r>
    <x v="0"/>
    <s v="Cuenta de proveedor"/>
    <s v="101874503"/>
    <s v="SEGUROS BANRESERVAS"/>
    <s v="Cheque"/>
    <s v="CXP00126237"/>
    <d v="2023-11-20T00:00:00"/>
    <s v="B1500045340"/>
    <m/>
    <n v="-59408583.539999999"/>
    <n v="-59408583.539999999"/>
  </r>
  <r>
    <x v="0"/>
    <s v="Cuenta de proveedor"/>
    <s v="131759467"/>
    <s v="Duma Group SRL"/>
    <m/>
    <s v="CXP00126349"/>
    <d v="2023-11-21T00:00:00"/>
    <s v="B1500000167"/>
    <s v="MONTAJE ESCENOGRAFÍA Y SONIDO PARA EVENTOS"/>
    <n v="-575621.69999999995"/>
    <n v="-574040.5"/>
  </r>
  <r>
    <x v="3"/>
    <s v="Cuenta de proveedor"/>
    <s v="401007339"/>
    <s v="MINISTERIO DE EDUCACION"/>
    <m/>
    <s v="CXP00126366"/>
    <d v="2023-11-21T00:00:00"/>
    <s v="OFIC-DEC#397/2023"/>
    <s v="PAGO DIETA A LA DIR. DE EVALUACION DE LA CALIDAD"/>
    <n v="-8800"/>
    <n v="-8800"/>
  </r>
  <r>
    <x v="0"/>
    <s v="Cuenta de proveedor"/>
    <s v="101014334"/>
    <s v="EDITORA LISTIN DIARIO S.A."/>
    <m/>
    <s v="CXP00126422"/>
    <d v="2023-11-23T00:00:00"/>
    <s v="B1500008850"/>
    <s v="RENOVACION ANUAL 2023-2024"/>
    <n v="-3450"/>
    <n v="-3450"/>
  </r>
  <r>
    <x v="3"/>
    <s v="Cuenta de proveedor"/>
    <s v="401007339"/>
    <s v="MINISTERIO DE EDUCACION"/>
    <m/>
    <s v="PI027313"/>
    <d v="2023-11-23T00:00:00"/>
    <s v="OFIC-DGTIC N.º-997-2"/>
    <s v="OFIC-DGTIC N.º- 997-2023 COMPENSACION DE GASTOS POR ALIMENTA"/>
    <n v="-78100"/>
    <n v="-78100"/>
  </r>
  <r>
    <x v="3"/>
    <s v="Cuenta de proveedor"/>
    <s v="401007339"/>
    <s v="MINISTERIO DE EDUCACION"/>
    <m/>
    <s v="PI027322"/>
    <d v="2023-11-23T00:00:00"/>
    <s v="DEC.394-2023."/>
    <s v="PAGO DE DIETAS DIR.EVALUACION CALIDAD OFC.DEC.394-2023"/>
    <n v="-99000"/>
    <n v="-99000"/>
  </r>
  <r>
    <x v="3"/>
    <s v="Cuenta de proveedor"/>
    <s v="401007339"/>
    <s v="MINISTERIO DE EDUCACION"/>
    <m/>
    <s v="PI027325"/>
    <d v="2023-11-23T00:00:00"/>
    <s v="OFICIO CNE-94-2023"/>
    <s v="TERCERA SESION ORDINARIA 2023"/>
    <n v="-80000"/>
    <n v="-80000"/>
  </r>
  <r>
    <x v="0"/>
    <s v="Cuenta de proveedor"/>
    <s v="03103337535"/>
    <s v="FRANCISCO ANTONIO FERNANDEZ"/>
    <m/>
    <s v="CXP00126471"/>
    <d v="2023-11-24T00:00:00"/>
    <s v="CONTR.0046-2"/>
    <s v="ALQUILER LOCAL, MESES DE NOV. Y DIC. 2023"/>
    <n v="-1062000"/>
    <n v="-1062000"/>
  </r>
  <r>
    <x v="0"/>
    <s v="Cuenta de proveedor"/>
    <s v="00800156895"/>
    <s v="MARGARO ABEL ROSARIO GUZMAN"/>
    <s v="Libramiento"/>
    <s v="CXP00126592"/>
    <d v="2023-11-27T00:00:00"/>
    <s v="DGMIE #0425"/>
    <m/>
    <n v="-2589574.58"/>
    <n v="-2589574.58"/>
  </r>
  <r>
    <x v="0"/>
    <s v="Cuenta de proveedor"/>
    <s v="130018707"/>
    <s v="CARVAJAL BUS SRL"/>
    <s v="Cheque"/>
    <s v="CXP00126587"/>
    <d v="2023-11-27T00:00:00"/>
    <s v="A010010011500001006."/>
    <s v="SERV.ALQUILER EQUIPO DE TRANSPORTE"/>
    <n v="-25500"/>
    <n v="-25500"/>
  </r>
  <r>
    <x v="0"/>
    <s v="Cuenta de proveedor"/>
    <s v="00101641413"/>
    <s v="ELIAS  MARTINEZ RODRIGUEZ"/>
    <m/>
    <s v="CXP00126676"/>
    <d v="2023-11-28T00:00:00"/>
    <s v="CONTR. 0098-12"/>
    <s v="ALQUILER LOCAL, CORRESP. MES DE DICIEMBRE 2023"/>
    <n v="-106200"/>
    <n v="-106200"/>
  </r>
  <r>
    <x v="0"/>
    <s v="Cuenta de proveedor"/>
    <s v="130255342"/>
    <s v="INSTITUTO DE SERVICIOS PSICOSOCIALES EDUCATIVOS FELIZ LAMARCHE, S.R.L."/>
    <m/>
    <s v="CXP00126643"/>
    <d v="2023-11-28T00:00:00"/>
    <s v="B1500000414"/>
    <s v="SERVICIOS DE PRUEBAS PSICOMETRICAS"/>
    <n v="-39583.58"/>
    <n v="-39583.58"/>
  </r>
  <r>
    <x v="0"/>
    <s v="Cuenta de proveedor"/>
    <s v="130255342"/>
    <s v="INSTITUTO DE SERVICIOS PSICOSOCIALES EDUCATIVOS FELIZ LAMARCHE, S.R.L."/>
    <m/>
    <s v="NCR0002611"/>
    <d v="2023-11-28T00:00:00"/>
    <s v="B1500000414-NULA"/>
    <s v="PARA CORREGIR REGISRO PORVEEDOR"/>
    <n v="39583.58"/>
    <n v="39583.58"/>
  </r>
  <r>
    <x v="0"/>
    <s v="Cuenta de proveedor"/>
    <s v="430004057"/>
    <s v="AYUNTAMIENTO DISTRITO MUNICIPAL MAIZAL"/>
    <m/>
    <s v="CXP00126652"/>
    <d v="2023-11-28T00:00:00"/>
    <s v="B1500000162"/>
    <m/>
    <n v="-163350"/>
    <n v="-163350"/>
  </r>
  <r>
    <x v="0"/>
    <s v="Cuenta de proveedor"/>
    <s v="430004057"/>
    <s v="AYUNTAMIENTO DISTRITO MUNICIPAL MAIZAL"/>
    <m/>
    <s v="CXP00126655"/>
    <d v="2023-11-28T00:00:00"/>
    <s v="B1500000161"/>
    <m/>
    <n v="-118800"/>
    <n v="-118800"/>
  </r>
  <r>
    <x v="3"/>
    <s v="Cuenta de proveedor"/>
    <s v="401007339"/>
    <s v="MINISTERIO DE EDUCACION"/>
    <m/>
    <s v="PI027351"/>
    <d v="2023-11-28T00:00:00"/>
    <s v="OFIC.#DFC-0334/2023"/>
    <s v="VIATICOS CORRESP. 26 FISCALIZADORES Y CHOFERES, QUE IMPACTAR"/>
    <n v="-1529700"/>
    <n v="-1529700"/>
  </r>
  <r>
    <x v="0"/>
    <s v="Cuenta de proveedor"/>
    <s v="00108668351"/>
    <s v="RAMON ANTONIO SOTO"/>
    <m/>
    <s v="CXP00126719"/>
    <d v="2023-11-29T00:00:00"/>
    <s v=" CONTR. 0670-76"/>
    <s v="ALQUILER MES DE  NOVIEMBRE Y DICIEMBRE 2023"/>
    <n v="-188800"/>
    <n v="-188800"/>
  </r>
  <r>
    <x v="0"/>
    <s v="Cuenta de proveedor"/>
    <s v="01000137461"/>
    <s v="OBED JOEL MARTINEZ MATIAS"/>
    <m/>
    <s v="CXP00126730"/>
    <d v="2023-11-29T00:00:00"/>
    <s v="CONTR.6051-23"/>
    <s v="ALQUILER MES DE  NOVIEMBRE Y DICIEMBRE 2023"/>
    <n v="-129800"/>
    <n v="-129800"/>
  </r>
  <r>
    <x v="0"/>
    <s v="Cuenta de proveedor"/>
    <s v="101817348"/>
    <s v="TALLER DE MECANICA VARGAS &amp; ASOCIADOS, SRL"/>
    <s v="Libramiento"/>
    <s v="CXP00126778"/>
    <d v="2023-11-29T00:00:00"/>
    <s v="A010010011500001354."/>
    <s v="MANTENIMIENTO Y REPARACIÓN EQUIPO DE TRANSPORTE"/>
    <n v="-5315.9"/>
    <n v="-5315.9"/>
  </r>
  <r>
    <x v="0"/>
    <s v="Cuenta de proveedor"/>
    <s v="101817348"/>
    <s v="TALLER DE MECANICA VARGAS &amp; ASOCIADOS, SRL"/>
    <s v="Libramiento"/>
    <s v="CXP00126785"/>
    <d v="2023-11-29T00:00:00"/>
    <s v="A010010011500001358"/>
    <s v="MANTENIMIENTO Y REPARACIÓN EQUIPO DE TRANSPORTE"/>
    <n v="-36438.400000000001"/>
    <n v="-36438.400000000001"/>
  </r>
  <r>
    <x v="0"/>
    <s v="Cuenta de proveedor"/>
    <s v="101817348"/>
    <s v="TALLER DE MECANICA VARGAS &amp; ASOCIADOS, SRL"/>
    <s v="Libramiento"/>
    <s v="CXP00126787"/>
    <d v="2023-11-29T00:00:00"/>
    <s v="A010010011500001355"/>
    <s v="MANTENIMIENTO Y REPARACIÓN EQUIPO DE TRANSPORTE"/>
    <n v="-5274.6"/>
    <n v="-5274.6"/>
  </r>
  <r>
    <x v="0"/>
    <s v="Cuenta de proveedor"/>
    <s v="101817348"/>
    <s v="TALLER DE MECANICA VARGAS &amp; ASOCIADOS, SRL"/>
    <s v="Libramiento"/>
    <s v="CXP00126789"/>
    <d v="2023-11-29T00:00:00"/>
    <s v="A010010011500001359"/>
    <s v="MANTENIMIENTO Y REPARACIÓN EQUIPO DE TRANSPORTE"/>
    <n v="-20596.900000000001"/>
    <n v="-20596.900000000001"/>
  </r>
  <r>
    <x v="0"/>
    <s v="Cuenta de proveedor"/>
    <s v="101817348"/>
    <s v="TALLER DE MECANICA VARGAS &amp; ASOCIADOS, SRL"/>
    <s v="Libramiento"/>
    <s v="CXP00126790"/>
    <d v="2023-11-29T00:00:00"/>
    <s v="A010010011500001360"/>
    <s v="MANTENIMIENTO Y REPARACIÓN EQUIPO DE TRANSPORTE"/>
    <n v="-5664"/>
    <n v="-5664"/>
  </r>
  <r>
    <x v="0"/>
    <s v="Cuenta de proveedor"/>
    <s v="101817348"/>
    <s v="TALLER DE MECANICA VARGAS &amp; ASOCIADOS, SRL"/>
    <s v="Libramiento"/>
    <s v="CXP00126793"/>
    <d v="2023-11-29T00:00:00"/>
    <s v="A010010011500001361"/>
    <s v="MANTENIMIENTO Y REPARACIÓN EQUIPO DE TRANSPORTE"/>
    <n v="-11971.1"/>
    <n v="-11971.1"/>
  </r>
  <r>
    <x v="0"/>
    <s v="Cuenta de proveedor"/>
    <s v="101817348"/>
    <s v="TALLER DE MECANICA VARGAS &amp; ASOCIADOS, SRL"/>
    <s v="Libramiento"/>
    <s v="CXP00126794"/>
    <d v="2023-11-29T00:00:00"/>
    <s v="A010010011500001362"/>
    <s v="MANTENIMIENTO Y REPARACIÓN EQUIPO DE TRANSPORTE"/>
    <n v="-21712"/>
    <n v="-21712"/>
  </r>
  <r>
    <x v="0"/>
    <s v="Cuenta de proveedor"/>
    <s v="101817348"/>
    <s v="TALLER DE MECANICA VARGAS &amp; ASOCIADOS, SRL"/>
    <s v="Libramiento"/>
    <s v="CXP00126795"/>
    <d v="2023-11-29T00:00:00"/>
    <s v="A010010011500001341"/>
    <s v="MANTENIMIENTO Y REPARACIÓN EQUIPO DE TRANSPORTE"/>
    <n v="-107200.64"/>
    <n v="-107200.64"/>
  </r>
  <r>
    <x v="0"/>
    <s v="Cuenta de proveedor"/>
    <s v="101817348"/>
    <s v="TALLER DE MECANICA VARGAS &amp; ASOCIADOS, SRL"/>
    <s v="Libramiento"/>
    <s v="CXP00126796"/>
    <d v="2023-11-29T00:00:00"/>
    <s v="A010010011500001342"/>
    <s v="MANTENIMIENTO Y REPARACIÓN EQUIPO DE TRANSPORTE"/>
    <n v="-16579"/>
    <n v="-16579"/>
  </r>
  <r>
    <x v="0"/>
    <s v="Cuenta de proveedor"/>
    <s v="101817348"/>
    <s v="TALLER DE MECANICA VARGAS &amp; ASOCIADOS, SRL"/>
    <s v="Libramiento"/>
    <s v="CXP00126797"/>
    <d v="2023-11-29T00:00:00"/>
    <s v="A010010011500001343"/>
    <s v="MANTENIMIENTO Y REPARACIÓN EQUIPO DE TRANSPORTE"/>
    <n v="-4348.3"/>
    <n v="-4348.3"/>
  </r>
  <r>
    <x v="0"/>
    <s v="Cuenta de proveedor"/>
    <s v="101817348"/>
    <s v="TALLER DE MECANICA VARGAS &amp; ASOCIADOS, SRL"/>
    <s v="Libramiento"/>
    <s v="CXP00126798"/>
    <d v="2023-11-29T00:00:00"/>
    <s v="A010010011500001344"/>
    <s v="MANTENIMIENTO  Y REPARACIÓN EQUIPO DE TRANSPORTE"/>
    <n v="-15900.5"/>
    <n v="-15900.5"/>
  </r>
  <r>
    <x v="0"/>
    <s v="Cuenta de proveedor"/>
    <s v="101817348"/>
    <s v="TALLER DE MECANICA VARGAS &amp; ASOCIADOS, SRL"/>
    <s v="Libramiento"/>
    <s v="CXP00126799"/>
    <d v="2023-11-29T00:00:00"/>
    <s v="A010010011500001346"/>
    <s v="MANTENIMIENTO  Y REPARACIÓN EQUIPO DE TRANSPORTE"/>
    <n v="-43306"/>
    <n v="-43306"/>
  </r>
  <r>
    <x v="0"/>
    <s v="Cuenta de proveedor"/>
    <s v="101817348"/>
    <s v="TALLER DE MECANICA VARGAS &amp; ASOCIADOS, SRL"/>
    <s v="Libramiento"/>
    <s v="CXP00126800"/>
    <d v="2023-11-29T00:00:00"/>
    <s v="A010010011500001347"/>
    <s v="MANTENIMIENTO  Y REPARACIÓN EQUIPO DE TRANSPORTE"/>
    <n v="-43028.7"/>
    <n v="-43028.7"/>
  </r>
  <r>
    <x v="0"/>
    <s v="Cuenta de proveedor"/>
    <s v="101817348"/>
    <s v="TALLER DE MECANICA VARGAS &amp; ASOCIADOS, SRL"/>
    <s v="Libramiento"/>
    <s v="CXP00126801"/>
    <d v="2023-11-29T00:00:00"/>
    <s v="A010010011500001348"/>
    <s v="MANTENIMIENTO  Y REPARACIÓN EQUIPO DE TRANSPORTE"/>
    <n v="-19936.099999999999"/>
    <n v="-19936.099999999999"/>
  </r>
  <r>
    <x v="0"/>
    <s v="Cuenta de proveedor"/>
    <s v="101817348"/>
    <s v="TALLER DE MECANICA VARGAS &amp; ASOCIADOS, SRL"/>
    <s v="Libramiento"/>
    <s v="CXP00126802"/>
    <d v="2023-11-29T00:00:00"/>
    <s v="A010010011500001349"/>
    <s v="MANTENIMIENTO  Y REPARACIÓN EQUIPO DE TRANSPORTE"/>
    <n v="-45736.800000000003"/>
    <n v="-45736.800000000003"/>
  </r>
  <r>
    <x v="0"/>
    <s v="Cuenta de proveedor"/>
    <s v="101817348"/>
    <s v="TALLER DE MECANICA VARGAS &amp; ASOCIADOS, SRL"/>
    <s v="Libramiento"/>
    <s v="CXP00126803"/>
    <d v="2023-11-29T00:00:00"/>
    <s v="A010010011500001350"/>
    <s v="MANTENIMIENTO  Y REPARACIÓN EQUIPO DE TRANSPORTE"/>
    <n v="-5776.1"/>
    <n v="-5776.1"/>
  </r>
  <r>
    <x v="0"/>
    <s v="Cuenta de proveedor"/>
    <s v="101817348"/>
    <s v="TALLER DE MECANICA VARGAS &amp; ASOCIADOS, SRL"/>
    <s v="Libramiento"/>
    <s v="CXP00126804"/>
    <d v="2023-11-29T00:00:00"/>
    <s v="A010010011500001372"/>
    <s v="MANTENIMIENTO  Y REPARACIÓN EQUIPO DE TRANSPORTE"/>
    <n v="-28066.3"/>
    <n v="-28066.3"/>
  </r>
  <r>
    <x v="0"/>
    <s v="Cuenta de proveedor"/>
    <s v="101817348"/>
    <s v="TALLER DE MECANICA VARGAS &amp; ASOCIADOS, SRL"/>
    <s v="Libramiento"/>
    <s v="CXP00126805"/>
    <d v="2023-11-29T00:00:00"/>
    <s v="A010010011500001373"/>
    <s v="MANTENIMIENTO  Y REPARACIÓN EQUIPO DE TRANSPORTE"/>
    <n v="-109521.7"/>
    <n v="-109521.7"/>
  </r>
  <r>
    <x v="0"/>
    <s v="Cuenta de proveedor"/>
    <s v="101817348"/>
    <s v="TALLER DE MECANICA VARGAS &amp; ASOCIADOS, SRL"/>
    <s v="Libramiento"/>
    <s v="CXP00126806"/>
    <d v="2023-11-29T00:00:00"/>
    <s v="A010010011500001375"/>
    <s v="MANTENIMIENTO  Y REPARACIÓN EQUIPO DE TRANSPORTE"/>
    <n v="-8425.2000000000007"/>
    <n v="-8425.2000000000007"/>
  </r>
  <r>
    <x v="0"/>
    <s v="Cuenta de proveedor"/>
    <s v="101817348"/>
    <s v="TALLER DE MECANICA VARGAS &amp; ASOCIADOS, SRL"/>
    <s v="Libramiento"/>
    <s v="CXP00126807"/>
    <d v="2023-11-29T00:00:00"/>
    <s v="A010010011500001374"/>
    <s v="MANTENIMIENTO  Y REPARACIÓN EQUIPO DE TRANSPORTE"/>
    <n v="-25216.6"/>
    <n v="-25216.6"/>
  </r>
  <r>
    <x v="0"/>
    <s v="Cuenta de proveedor"/>
    <s v="101817348"/>
    <s v="TALLER DE MECANICA VARGAS &amp; ASOCIADOS, SRL"/>
    <s v="Libramiento"/>
    <s v="CXP00126810"/>
    <d v="2023-11-29T00:00:00"/>
    <s v="A010010011500001377"/>
    <s v="MANTENIMIENTO  Y REPARACIÓN EQUIPO DE TRANSPORTE"/>
    <n v="-69850.100000000006"/>
    <n v="-69850.100000000006"/>
  </r>
  <r>
    <x v="0"/>
    <s v="Cuenta de proveedor"/>
    <s v="101817348"/>
    <s v="TALLER DE MECANICA VARGAS &amp; ASOCIADOS, SRL"/>
    <s v="Libramiento"/>
    <s v="CXP00126811"/>
    <d v="2023-11-29T00:00:00"/>
    <s v="A010010011500001376"/>
    <s v="MANTENIMIENTO  Y REPARACIÓN EQUIPO DE TRANSPORTE"/>
    <n v="-126356.76"/>
    <n v="-126356.76"/>
  </r>
  <r>
    <x v="0"/>
    <s v="Cuenta de proveedor"/>
    <s v="101817348"/>
    <s v="TALLER DE MECANICA VARGAS &amp; ASOCIADOS, SRL"/>
    <s v="Libramiento"/>
    <s v="CXP00126813"/>
    <d v="2023-11-29T00:00:00"/>
    <s v="A010010011500001378"/>
    <s v="MANTENIMIENTO  Y REPARACIÓN EQUIPO DE TRANSPORTE"/>
    <n v="-36007.699999999997"/>
    <n v="-36007.699999999997"/>
  </r>
  <r>
    <x v="0"/>
    <s v="Cuenta de proveedor"/>
    <s v="101817348"/>
    <s v="TALLER DE MECANICA VARGAS &amp; ASOCIADOS, SRL"/>
    <s v="Libramiento"/>
    <s v="CXP00126817"/>
    <d v="2023-11-29T00:00:00"/>
    <s v="A010010011500001379"/>
    <s v="MANTENIMIENTO  Y REPARACIÓN EQUIPO DE TRANSPORTE"/>
    <n v="-4389.6000000000004"/>
    <n v="-4389.6000000000004"/>
  </r>
  <r>
    <x v="0"/>
    <s v="Cuenta de proveedor"/>
    <s v="101817348"/>
    <s v="TALLER DE MECANICA VARGAS &amp; ASOCIADOS, SRL"/>
    <s v="Libramiento"/>
    <s v="CXP00126823"/>
    <d v="2023-11-29T00:00:00"/>
    <s v="A010010011500001380"/>
    <s v="MANTENIMIENTO  Y REPARACIÓN EQUIPO DE TRANSPORTE"/>
    <n v="-13865"/>
    <n v="-13865"/>
  </r>
  <r>
    <x v="0"/>
    <s v="Cuenta de proveedor"/>
    <s v="101817348"/>
    <s v="TALLER DE MECANICA VARGAS &amp; ASOCIADOS, SRL"/>
    <s v="Libramiento"/>
    <s v="CXP00126824"/>
    <d v="2023-11-29T00:00:00"/>
    <s v="A010010011500001381"/>
    <s v="MANTENIMIENTO  Y REPARACIÓN EQUIPO DE TRANSPORTE"/>
    <n v="-34544.5"/>
    <n v="-34544.5"/>
  </r>
  <r>
    <x v="0"/>
    <s v="Cuenta de proveedor"/>
    <s v="101817348"/>
    <s v="TALLER DE MECANICA VARGAS &amp; ASOCIADOS, SRL"/>
    <s v="Libramiento"/>
    <s v="CXP00126826"/>
    <d v="2023-11-29T00:00:00"/>
    <s v="A010010011500001364"/>
    <s v="MANTENIMIENTO  Y REPARACIÓN EQUIPO DE TRANSPORTE"/>
    <n v="-28066.3"/>
    <n v="-28066.3"/>
  </r>
  <r>
    <x v="0"/>
    <s v="Cuenta de proveedor"/>
    <s v="130812391"/>
    <s v="D &amp; H SERVICIOS DE MECANICA EN GENERAL SRL"/>
    <m/>
    <s v="CXP00126756"/>
    <d v="2023-11-29T00:00:00"/>
    <s v="B1500000256"/>
    <m/>
    <n v="-9167860.0199999996"/>
    <n v="-9167860.0199999996"/>
  </r>
  <r>
    <x v="0"/>
    <s v="Cuenta de proveedor"/>
    <s v="130903281"/>
    <s v="INVERSIONES GLARUS, SRL"/>
    <m/>
    <s v="CXP00126722"/>
    <d v="2023-11-29T00:00:00"/>
    <s v="A010010011500000155"/>
    <s v="ALOJAMIENTO, ALIMENTACIÓN, ALQUILERES, EVENTOS"/>
    <n v="-2094210"/>
    <n v="-2094210"/>
  </r>
  <r>
    <x v="0"/>
    <s v="Cuenta de proveedor"/>
    <s v="430054471"/>
    <s v="AYUNTAMIENTO MUNICIPAL EL PEÑON"/>
    <m/>
    <s v="CXP00126717"/>
    <d v="2023-11-29T00:00:00"/>
    <s v="B1500000071."/>
    <m/>
    <n v="-42300"/>
    <n v="-42300"/>
  </r>
  <r>
    <x v="0"/>
    <s v="Cuenta de proveedor"/>
    <s v="430055476"/>
    <s v="JUNTA DEL DISTRITO MUNICIPAL CABEZA DE TORO"/>
    <m/>
    <s v="CXP00126706"/>
    <d v="2023-11-29T00:00:00"/>
    <s v="B1500000007"/>
    <m/>
    <n v="-16500"/>
    <n v="16500"/>
  </r>
  <r>
    <x v="0"/>
    <s v="Cuenta de proveedor"/>
    <s v="430057037"/>
    <s v="JUNTA DE DISTRITO MUNICIPAL DE VILLA PEDRO SANCHEZ"/>
    <m/>
    <s v="CXP00126724"/>
    <d v="2023-11-29T00:00:00"/>
    <s v="B1500000007"/>
    <m/>
    <n v="-88200"/>
    <n v="-88200"/>
  </r>
  <r>
    <x v="0"/>
    <s v="Cuenta de proveedor"/>
    <s v="101817348"/>
    <s v="TALLER DE MECANICA VARGAS &amp; ASOCIADOS, SRL"/>
    <s v="Libramiento"/>
    <s v="CXP00126878"/>
    <d v="2023-11-30T00:00:00"/>
    <s v="A010010011500001366"/>
    <s v="MANTENIMIENTO  Y REPARACIÓN EQUIPO DE TRANSPORTE"/>
    <n v="-8242.2999999999993"/>
    <n v="-8242.2999999999993"/>
  </r>
  <r>
    <x v="0"/>
    <s v="Cuenta de proveedor"/>
    <s v="101817348"/>
    <s v="TALLER DE MECANICA VARGAS &amp; ASOCIADOS, SRL"/>
    <s v="Libramiento"/>
    <s v="CXP00126885"/>
    <d v="2023-11-30T00:00:00"/>
    <s v="A010010011500001367"/>
    <s v="MANTENIMIENTO  Y REPARACIÓN EQUIPO DE TRANSPORTE"/>
    <n v="-32361.5"/>
    <n v="-32361.5"/>
  </r>
  <r>
    <x v="0"/>
    <s v="Cuenta de proveedor"/>
    <s v="101817348"/>
    <s v="TALLER DE MECANICA VARGAS &amp; ASOCIADOS, SRL"/>
    <s v="Libramiento"/>
    <s v="CXP00126896"/>
    <d v="2023-11-30T00:00:00"/>
    <s v="A010010011500001365"/>
    <s v="MANTENIMIENTO  Y REPARACIÓN EQUIPO DE TRANSPORTE"/>
    <n v="-5274.6"/>
    <n v="-5274.6"/>
  </r>
  <r>
    <x v="0"/>
    <s v="Cuenta de proveedor"/>
    <s v="101817348"/>
    <s v="TALLER DE MECANICA VARGAS &amp; ASOCIADOS, SRL"/>
    <s v="Libramiento"/>
    <s v="CXP00126901"/>
    <d v="2023-11-30T00:00:00"/>
    <s v="A010010011500001356."/>
    <s v="MANTENIMIENTO  Y REPARACIÓN EQUIPO DE TRANSPORTE"/>
    <n v="-5274.6"/>
    <n v="-5274.6"/>
  </r>
  <r>
    <x v="0"/>
    <s v="Cuenta de proveedor"/>
    <s v="101817348"/>
    <s v="TALLER DE MECANICA VARGAS &amp; ASOCIADOS, SRL"/>
    <s v="Libramiento"/>
    <s v="CXP00126903"/>
    <d v="2023-11-30T00:00:00"/>
    <s v="A010010011500001357."/>
    <s v="MANTENIMIENTO  Y REPARACIÓN EQUIPO DE TRANSPORTE"/>
    <n v="-37789.5"/>
    <n v="-37789.5"/>
  </r>
  <r>
    <x v="0"/>
    <s v="Cuenta de proveedor"/>
    <s v="131251714"/>
    <s v="EVENTS SUPPORT SERVICES MINERVA FERNANDEZ, SRL"/>
    <m/>
    <s v="CXP00126860"/>
    <d v="2023-11-30T00:00:00"/>
    <s v="B1500000022"/>
    <s v="SERVICIOS DE MONTAJES, ESCENOGRAFIAS Y SONIDO P/EV"/>
    <n v="-698689.8"/>
    <n v="-698689.8"/>
  </r>
  <r>
    <x v="0"/>
    <s v="Cuenta de proveedor"/>
    <s v="430054471"/>
    <s v="AYUNTAMIENTO MUNICIPAL EL PEÑON"/>
    <m/>
    <s v="CXP00126991"/>
    <d v="2023-12-01T00:00:00"/>
    <s v="B1500000072"/>
    <m/>
    <n v="-77550"/>
    <n v="-77550"/>
  </r>
  <r>
    <x v="0"/>
    <s v="Cuenta de proveedor"/>
    <s v="430055476"/>
    <s v="JUNTA DEL DISTRITO MUNICIPAL CABEZA DE TORO"/>
    <m/>
    <s v="CXP00126982"/>
    <d v="2023-12-01T00:00:00"/>
    <s v="B1500000008"/>
    <m/>
    <n v="-36300"/>
    <n v="36300"/>
  </r>
  <r>
    <x v="0"/>
    <s v="Cuenta de proveedor"/>
    <s v="00116439753"/>
    <s v="CARLOS MODESTO NAVARRO INOA"/>
    <m/>
    <s v="CXP00127063"/>
    <d v="2023-12-04T00:00:00"/>
    <s v="CONTR.0420-2"/>
    <s v="CUBICACION #2"/>
    <n v="-7252068.8799999999"/>
    <n v="-5801655.0999999996"/>
  </r>
  <r>
    <x v="0"/>
    <s v="Cuenta de proveedor"/>
    <s v="101821248"/>
    <s v="EDESUR DOMINICANA, S. A."/>
    <s v="Cheque"/>
    <s v="PAG00395878"/>
    <d v="2023-12-04T00:00:00"/>
    <m/>
    <m/>
    <n v="17584170.539999999"/>
    <n v="133749.18"/>
  </r>
  <r>
    <x v="3"/>
    <s v="Cuenta de proveedor"/>
    <s v="401007339"/>
    <s v="MINISTERIO DE EDUCACION"/>
    <m/>
    <s v="PAG00397685"/>
    <d v="2023-12-04T00:00:00"/>
    <m/>
    <s v="VIATICO PARA EL EVENTO &quot;VI ENCUENTRO DE ESCRITORES Y PROFESO"/>
    <n v="-1100"/>
    <n v="-1100"/>
  </r>
  <r>
    <x v="3"/>
    <s v="Cuenta de proveedor"/>
    <s v="401007339"/>
    <s v="MINISTERIO DE EDUCACION"/>
    <m/>
    <s v="PI027375"/>
    <d v="2023-12-04T00:00:00"/>
    <s v="DEC-425-2023"/>
    <s v="COMPENSACION POR GASTOS DE ALIMENTACION"/>
    <n v="-99000"/>
    <n v="-99000"/>
  </r>
  <r>
    <x v="0"/>
    <s v="Cuenta de proveedor"/>
    <s v="04100039025"/>
    <s v="ALBERTO DE JESUS RODRIGUEZ GUZMAN"/>
    <m/>
    <s v="CXP00127148"/>
    <d v="2023-12-05T00:00:00"/>
    <s v="CONTR.0256/2245-12"/>
    <s v="CUBICACION #12, PRESUPUESTO REFORMULADO"/>
    <n v="-3037223.69"/>
    <n v="-2429778.9500000002"/>
  </r>
  <r>
    <x v="0"/>
    <s v="Cuenta de proveedor"/>
    <s v="130659273"/>
    <s v="SOLUCIONES EMPRESARIALES Y DE NEGOCIOS DIAZ MORE, SRL"/>
    <m/>
    <s v="CXP00127205"/>
    <d v="2023-12-06T00:00:00"/>
    <s v="B1500000239"/>
    <s v="SERVICIOS MONTAJE EN VARIAS ACTIVIDADES DEL MINERD"/>
    <n v="-3557974.77"/>
    <n v="-711594.95"/>
  </r>
  <r>
    <x v="0"/>
    <s v="Cuenta de proveedor"/>
    <s v="130659273"/>
    <s v="SOLUCIONES EMPRESARIALES Y DE NEGOCIOS DIAZ MORE, SRL"/>
    <m/>
    <s v="MIED-173013"/>
    <d v="2023-12-06T00:00:00"/>
    <s v="B1500000239"/>
    <m/>
    <n v="711594.95"/>
    <n v="711594.95"/>
  </r>
  <r>
    <x v="0"/>
    <s v="Cuenta de proveedor"/>
    <s v="00107720849"/>
    <s v="RODOLFO HERMINIO PEREZ MOTA"/>
    <m/>
    <s v="CXP00127283"/>
    <d v="2023-12-07T00:00:00"/>
    <s v="B1500000004"/>
    <s v="ACTOS DE COMPROBACION, CON TRASLADO DE NOTARIO"/>
    <n v="-100000"/>
    <n v="-100000"/>
  </r>
  <r>
    <x v="0"/>
    <s v="Cuenta de proveedor"/>
    <s v="09300163608"/>
    <s v="LUIS ELIGIO HILARIO CARELA VALENZUELA"/>
    <m/>
    <s v="CXP00127308"/>
    <d v="2023-12-07T00:00:00"/>
    <s v="B1500000046"/>
    <m/>
    <n v="-59000"/>
    <n v="-59000"/>
  </r>
  <r>
    <x v="0"/>
    <s v="Cuenta de proveedor"/>
    <s v="131187651"/>
    <s v="Global7 Distribución Caribe, SRL"/>
    <m/>
    <s v="CXP00127306"/>
    <d v="2023-12-07T00:00:00"/>
    <s v="B1500000258"/>
    <s v="ADQ. DIOXIDO DE CLORO PARA CENTROS EDUC."/>
    <n v="-1498500"/>
    <n v="-1498500"/>
  </r>
  <r>
    <x v="3"/>
    <s v="Cuenta de proveedor"/>
    <s v="401007339"/>
    <s v="MINISTERIO DE EDUCACION"/>
    <m/>
    <s v="PI027430"/>
    <d v="2023-12-07T00:00:00"/>
    <s v="OFIC.#DRI-208/2023"/>
    <s v="VIATICOS, DE LA DIRECCION DE RELACIONES INTERN., EN RELACION"/>
    <n v="-154603.68"/>
    <n v="-154603.68"/>
  </r>
  <r>
    <x v="3"/>
    <s v="Cuenta de proveedor"/>
    <s v="401007339"/>
    <s v="MINISTERIO DE EDUCACION"/>
    <m/>
    <s v="PI027431"/>
    <d v="2023-12-07T00:00:00"/>
    <s v="OFIC.#DRI-208/2023."/>
    <s v="VIATICOS, DE LA DIRECCION DE RELACIONES INTERNACIONALES"/>
    <n v="-154603.68"/>
    <n v="-154603.68"/>
  </r>
  <r>
    <x v="0"/>
    <s v="Cuenta de proveedor"/>
    <s v="04800849061"/>
    <s v="FAISAL  ALFREDO TAUIL SANTOS"/>
    <m/>
    <s v="CXP00127340"/>
    <d v="2023-12-08T00:00:00"/>
    <s v="CONTR. 0341-1"/>
    <s v="CUBICACION #1 CORTE"/>
    <n v="-26512400.879999999"/>
    <n v="-10529211.18"/>
  </r>
  <r>
    <x v="3"/>
    <s v="Cuenta de proveedor"/>
    <s v="401007339"/>
    <s v="MINISTERIO DE EDUCACION"/>
    <m/>
    <s v="PI027445"/>
    <d v="2023-12-08T00:00:00"/>
    <s v="DGPC-0378-2023"/>
    <s v="PAGO DE VIATICO"/>
    <n v="-684500"/>
    <n v="-684500"/>
  </r>
  <r>
    <x v="0"/>
    <s v="Cuenta de proveedor"/>
    <s v="102315965"/>
    <s v="WINDTELECOM S. A."/>
    <s v="Cheque"/>
    <s v="PAG00400341"/>
    <d v="2023-12-12T00:00:00"/>
    <m/>
    <m/>
    <n v="125853.75"/>
    <n v="125853.75"/>
  </r>
  <r>
    <x v="0"/>
    <s v="Cuenta de proveedor"/>
    <s v="130671372"/>
    <s v="GESTION TECNOLOGICA E INDUSTRIAL GETEINSA, SRL."/>
    <m/>
    <s v="MIED-144818"/>
    <d v="2023-12-13T00:00:00"/>
    <s v="CONTR.0558-2022"/>
    <s v="20% ANTICIPO"/>
    <n v="-879510.73"/>
    <n v="-879510.73"/>
  </r>
  <r>
    <x v="0"/>
    <s v="Cuenta de proveedor"/>
    <s v="430005584"/>
    <s v="PARROQUIA SAN ANTONIO DE PADUA"/>
    <m/>
    <s v="CXP00127648"/>
    <d v="2023-12-13T00:00:00"/>
    <s v="B1500000155"/>
    <s v="ALQUILER LOCAL, CORRESP. AL MES DE DICIEMBE 2023"/>
    <n v="-70800"/>
    <n v="-70800"/>
  </r>
  <r>
    <x v="0"/>
    <s v="Cuenta de proveedor"/>
    <s v="430097217"/>
    <s v="FUNDACION AMANECER INFANTIL"/>
    <m/>
    <s v="NCR0002629"/>
    <d v="2023-12-13T00:00:00"/>
    <s v="CONTR.0951 Y C-08nul"/>
    <s v="YA ESTA INCLUIDA EN LAS TRANSF. DEL MINERD DEP-950"/>
    <n v="1040000"/>
    <n v="1040000"/>
  </r>
  <r>
    <x v="0"/>
    <s v="Cuenta de proveedor"/>
    <s v="130192091"/>
    <s v="L &amp; L DESIGN, S.R.L."/>
    <s v="Libramiento"/>
    <s v="CXP00127687"/>
    <d v="2023-12-14T00:00:00"/>
    <s v="CONTR.O-008-1"/>
    <s v="CUBICACION No.1"/>
    <n v="-4568280.93"/>
    <n v="-3654624.74"/>
  </r>
  <r>
    <x v="0"/>
    <s v="Cuenta de proveedor"/>
    <s v="130695873"/>
    <s v="J GUANTE INGENIERIA, S.R.L"/>
    <m/>
    <s v="CXP00127703"/>
    <d v="2023-12-14T00:00:00"/>
    <s v="CONTR.0452-2"/>
    <s v="CUBICACION #2"/>
    <n v="-7587876.4900000002"/>
    <n v="-6070301.1900000004"/>
  </r>
  <r>
    <x v="0"/>
    <s v="Cuenta de proveedor"/>
    <s v="430126551"/>
    <s v="FUNDACIÓN NIÑOS FELICES CON ANA COLON"/>
    <m/>
    <s v="CXP00127705"/>
    <d v="2023-12-14T00:00:00"/>
    <s v="DEV.259296"/>
    <s v="TRANSF A ONGS NORMALES DESDE ENE-SEP.2023.DEV.29296-1"/>
    <n v="-270000"/>
    <n v="-270000"/>
  </r>
  <r>
    <x v="3"/>
    <s v="Cuenta de proveedor"/>
    <s v="401007339"/>
    <s v="MINISTERIO DE EDUCACION"/>
    <m/>
    <s v="CXP00127711"/>
    <d v="2023-12-14T00:00:00"/>
    <s v="DEC-443-2023"/>
    <s v="COMPENSACION POR GASTOS DE ALIMENTACION"/>
    <n v="-924000"/>
    <n v="-924000"/>
  </r>
  <r>
    <x v="0"/>
    <s v="Cuenta de proveedor"/>
    <s v="00101346005"/>
    <s v="ROSA MARGARITA SANCHEZ ORTEGA"/>
    <s v="Libramiento"/>
    <s v="CXP00127750"/>
    <d v="2023-12-15T00:00:00"/>
    <s v="CONTRS.0721/1675-4"/>
    <s v="CUBICACION #4 PRESUP. REFORMULADO"/>
    <n v="-5228217.1900000004"/>
    <n v="-4182573.75"/>
  </r>
  <r>
    <x v="0"/>
    <s v="Cuenta de proveedor"/>
    <s v="130801177"/>
    <s v="Inversiones Globama, SRL"/>
    <m/>
    <s v="PAG00402422"/>
    <d v="2023-12-15T00:00:00"/>
    <m/>
    <m/>
    <n v="3408544.93"/>
    <n v="3408544.93"/>
  </r>
  <r>
    <x v="0"/>
    <s v="Cuenta de proveedor"/>
    <s v="131165567"/>
    <s v="ORESUND INGENIEROS Y ARQUITECTOS SRL"/>
    <m/>
    <s v="CXP00127767"/>
    <d v="2023-12-15T00:00:00"/>
    <s v="CONTR.0-028-1"/>
    <s v="CUBICACION #1"/>
    <n v="-7888514.5800000001"/>
    <n v="-6310811.6600000001"/>
  </r>
  <r>
    <x v="0"/>
    <s v="Cuenta de proveedor"/>
    <s v="131929362"/>
    <s v="SERIE 22 SOLUCIONES REGER, SRL"/>
    <m/>
    <s v="CXP00127792"/>
    <d v="2023-12-15T00:00:00"/>
    <s v="CONTR.0-020-1"/>
    <s v="CUBICACION #1"/>
    <n v="-4488553.59"/>
    <n v="-3590842.87"/>
  </r>
  <r>
    <x v="0"/>
    <s v="Cuenta de proveedor"/>
    <s v="430058076"/>
    <s v="JUNTA DE DISTRITO MUNICIPAL HATO DEL PADRE"/>
    <m/>
    <s v="CXP00127812"/>
    <d v="2023-12-15T00:00:00"/>
    <s v="B1500000007"/>
    <s v="RECOLECCIÓN RESIDUOS SÓLIDOS MES DE JUL.DIC.2022"/>
    <n v="-32400"/>
    <n v="-32400"/>
  </r>
  <r>
    <x v="0"/>
    <s v="Cuenta de proveedor"/>
    <s v="430058076"/>
    <s v="JUNTA DE DISTRITO MUNICIPAL HATO DEL PADRE"/>
    <m/>
    <s v="CXP00127813"/>
    <d v="2023-12-15T00:00:00"/>
    <s v="B1500000008"/>
    <s v="RECOLECCIÓN RESIDUOS SÓLIDOS MES DE ENE.NOV.2023"/>
    <n v="-59400"/>
    <n v="-59400"/>
  </r>
  <r>
    <x v="0"/>
    <s v="Cuenta de proveedor"/>
    <s v="00100828516"/>
    <s v="Antonio De Jesus Estrella Gonzalez"/>
    <m/>
    <s v="CXP00128282"/>
    <d v="2023-12-18T00:00:00"/>
    <s v="B1500000131"/>
    <s v="ADQUISICION DE MOBILIARIO ESCOLAR"/>
    <n v="-187620"/>
    <n v="-150096"/>
  </r>
  <r>
    <x v="0"/>
    <s v="Cuenta de proveedor"/>
    <s v="131080121"/>
    <s v="GUZMAN RODRIGUEZ &amp; ASOCIADOS SRL"/>
    <m/>
    <s v="CXP00127828"/>
    <d v="2023-12-18T00:00:00"/>
    <s v="CONTR.0421-3"/>
    <s v="CUBICACION #3"/>
    <n v="-7392889.0700000003"/>
    <n v="-5914311.2599999998"/>
  </r>
  <r>
    <x v="0"/>
    <s v="Cuenta de proveedor"/>
    <s v="131444881"/>
    <s v="G &amp; R INGENIERIA Y MANTENIMIENTO, S.R.L."/>
    <m/>
    <s v="CXP00127823"/>
    <d v="2023-12-18T00:00:00"/>
    <s v="CONTR. 12378-2"/>
    <s v="CUBICACION #2"/>
    <n v="-1220721.8700000001"/>
    <n v="-976577.5"/>
  </r>
  <r>
    <x v="0"/>
    <s v="Cuenta de proveedor"/>
    <s v="130377472"/>
    <s v="7.20 DISEÑO CONSTRUCCION  GESTION INMOBILIARIA SRL"/>
    <s v="Libramiento"/>
    <s v="CXP00127911"/>
    <d v="2023-12-19T00:00:00"/>
    <s v="CONTR.0507-1"/>
    <s v="CUBICACION #1"/>
    <n v="-21005627.559999999"/>
    <n v="-16804502.050000001"/>
  </r>
  <r>
    <x v="0"/>
    <s v="Cuenta de proveedor"/>
    <s v="130540162"/>
    <s v="MORESA DISEÑOS Y CONSTRUCCIONES , SRL"/>
    <m/>
    <s v="CXP00127906"/>
    <d v="2023-12-19T00:00:00"/>
    <s v="CONTR.0-024-1"/>
    <s v="CUBICACION #1"/>
    <n v="-9653483.3300000001"/>
    <n v="-7722786.6600000001"/>
  </r>
  <r>
    <x v="0"/>
    <s v="Cuenta de proveedor"/>
    <s v="131478565"/>
    <s v="ELVIS CONSTRUCCIONES SRL"/>
    <m/>
    <s v="CXP00127892"/>
    <d v="2023-12-19T00:00:00"/>
    <s v="CONTR.0419-2"/>
    <s v="CUBICACION No.2"/>
    <n v="-15728727.640000001"/>
    <n v="-12582982.109999999"/>
  </r>
  <r>
    <x v="0"/>
    <s v="Cuenta de proveedor"/>
    <s v="430057037"/>
    <s v="JUNTA DE DISTRITO MUNICIPAL DE VILLA PEDRO SANCHEZ"/>
    <m/>
    <s v="CXP00127955"/>
    <d v="2023-12-20T00:00:00"/>
    <s v="B1500000007"/>
    <m/>
    <n v="-80850"/>
    <n v="-80850"/>
  </r>
  <r>
    <x v="0"/>
    <s v="Cuenta de proveedor"/>
    <s v="09300163608"/>
    <s v="LUIS ELIGIO HILARIO CARELA VALENZUELA"/>
    <m/>
    <s v="CXP00128159"/>
    <d v="2023-12-21T00:00:00"/>
    <s v="B1500000049*"/>
    <s v="SERVICIO JURIDICO"/>
    <n v="-129800"/>
    <n v="-129800"/>
  </r>
  <r>
    <x v="0"/>
    <s v="Cuenta de proveedor"/>
    <s v="130235309"/>
    <s v="PUNTOCALL LORA COMMUNICATIONS DOMINICANA SRL"/>
    <m/>
    <s v="CXP00128096"/>
    <d v="2023-12-21T00:00:00"/>
    <s v="B1500000174"/>
    <s v="SERV DE INTERNET MES NOV Y  DIC.2023,DGA.4546-2023"/>
    <n v="-10455.799999999999"/>
    <n v="-10455.799999999999"/>
  </r>
  <r>
    <x v="0"/>
    <s v="Cuenta de proveedor"/>
    <s v="130235309"/>
    <s v="PUNTOCALL LORA COMMUNICATIONS DOMINICANA SRL"/>
    <m/>
    <s v="CXP00128100"/>
    <d v="2023-12-21T00:00:00"/>
    <s v="B1500000174."/>
    <m/>
    <n v="-601913.22"/>
    <n v="-601913.22"/>
  </r>
  <r>
    <x v="0"/>
    <s v="Cuenta de proveedor"/>
    <s v="132371267"/>
    <s v="Bella Moda, SRL"/>
    <m/>
    <s v="NCR0002646"/>
    <d v="2023-12-21T00:00:00"/>
    <s v="B1500000002-NULA"/>
    <s v="NO SE LE APLICO EL ITBIS"/>
    <n v="13774278.710000001"/>
    <n v="2101161.16"/>
  </r>
  <r>
    <x v="0"/>
    <s v="Cuenta de proveedor"/>
    <s v="101087961"/>
    <s v="EDITORA CORRIPIO, S.A.S."/>
    <s v="Cheque"/>
    <s v="MIED-173268"/>
    <d v="2023-12-22T00:00:00"/>
    <s v="B1500001158"/>
    <m/>
    <n v="4063932"/>
    <n v="4063932"/>
  </r>
  <r>
    <x v="0"/>
    <s v="Cuenta de proveedor"/>
    <s v="101087961"/>
    <s v="EDITORA CORRIPIO, S.A.S."/>
    <s v="Cheque"/>
    <s v="MIED-173269"/>
    <d v="2023-12-22T00:00:00"/>
    <s v="B1500001159"/>
    <m/>
    <n v="4063932"/>
    <n v="4063932"/>
  </r>
  <r>
    <x v="0"/>
    <s v="Cuenta de proveedor"/>
    <s v="101087961"/>
    <s v="EDITORA CORRIPIO, S.A.S."/>
    <s v="Cheque"/>
    <s v="MIED-173272"/>
    <d v="2023-12-22T00:00:00"/>
    <s v="B1500001160"/>
    <m/>
    <n v="2186994"/>
    <n v="2186994"/>
  </r>
  <r>
    <x v="0"/>
    <s v="Cuenta de proveedor"/>
    <s v="101087961"/>
    <s v="EDITORA CORRIPIO, S.A.S."/>
    <s v="Cheque"/>
    <s v="MIED-173274"/>
    <d v="2023-12-22T00:00:00"/>
    <s v="B1500001163"/>
    <m/>
    <n v="3768768"/>
    <n v="3768768"/>
  </r>
  <r>
    <x v="0"/>
    <s v="Cuenta de proveedor"/>
    <s v="101087961"/>
    <s v="EDITORA CORRIPIO, S.A.S."/>
    <s v="Cheque"/>
    <s v="MIED-173275"/>
    <d v="2023-12-22T00:00:00"/>
    <s v="B1500001175"/>
    <m/>
    <n v="3653704"/>
    <n v="3653704"/>
  </r>
  <r>
    <x v="0"/>
    <s v="Cuenta de proveedor"/>
    <s v="101087961"/>
    <s v="EDITORA CORRIPIO, S.A.S."/>
    <s v="Cheque"/>
    <s v="MIED-173276"/>
    <d v="2023-12-22T00:00:00"/>
    <s v="B1500001183"/>
    <m/>
    <n v="2892386"/>
    <n v="2892386"/>
  </r>
  <r>
    <x v="0"/>
    <s v="Cuenta de proveedor"/>
    <s v="101087961"/>
    <s v="EDITORA CORRIPIO, S.A.S."/>
    <s v="Cheque"/>
    <s v="NCR0002659"/>
    <d v="2023-12-22T00:00:00"/>
    <s v="B1500001175-NULA"/>
    <s v="ANULADA POR MONTO"/>
    <n v="18268520"/>
    <n v="6280"/>
  </r>
  <r>
    <x v="0"/>
    <s v="Cuenta de proveedor"/>
    <s v="101087961"/>
    <s v="EDITORA CORRIPIO, S.A.S."/>
    <s v="Cheque"/>
    <s v="CXP00128199"/>
    <d v="2023-12-22T00:00:00"/>
    <s v="B1500001175"/>
    <s v="SERVICIO DE IMPRESION DE LIBRO DE TEXTOS"/>
    <n v="-18268520"/>
    <n v="-14838514"/>
  </r>
  <r>
    <x v="0"/>
    <s v="Cuenta de proveedor"/>
    <s v="101618787"/>
    <s v="ALTICE DOMINICANA, S. A."/>
    <m/>
    <s v="CXP00128186"/>
    <d v="2023-12-22T00:00:00"/>
    <s v="E450000000785"/>
    <s v="PERIODO 11/11/2023 HASTA 10/12/2023, CTA.69655139"/>
    <n v="-22682686.300000001"/>
    <n v="-4674523.5599999996"/>
  </r>
  <r>
    <x v="3"/>
    <s v="Cuenta de proveedor"/>
    <s v="401007339"/>
    <s v="MINISTERIO DE EDUCACION"/>
    <m/>
    <s v="PI027548"/>
    <d v="2023-12-22T00:00:00"/>
    <s v="OFIC.#DEC-446/2023"/>
    <s v="DIETA DE LOS TECNICOS AYUNDANTES, PERTENECIENTE A LA COMISIO"/>
    <n v="-917400"/>
    <n v="-917400"/>
  </r>
  <r>
    <x v="3"/>
    <s v="Cuenta de proveedor"/>
    <s v="401007339"/>
    <s v="MINISTERIO DE EDUCACION"/>
    <m/>
    <s v="PI027559"/>
    <d v="2023-12-22T00:00:00"/>
    <s v="CNE-103-2023"/>
    <m/>
    <n v="-56000"/>
    <n v="-56000"/>
  </r>
  <r>
    <x v="0"/>
    <s v="Cuenta de proveedor"/>
    <s v="132286359"/>
    <s v="CORPORACION LUFET, S.R.L"/>
    <m/>
    <s v="CXP00128221"/>
    <d v="2023-12-26T00:00:00"/>
    <s v="CONTR.O-114-1"/>
    <s v="CUBICACION #1"/>
    <n v="-4119958.51"/>
    <n v="-3295966.81"/>
  </r>
  <r>
    <x v="3"/>
    <s v="Cuenta de proveedor"/>
    <s v="401007339"/>
    <s v="MINISTERIO DE EDUCACION"/>
    <m/>
    <s v="PI027574"/>
    <d v="2023-12-26T00:00:00"/>
    <s v="DGPC-0384-2023"/>
    <s v="PAGO DE VIATICOS Y PASAJE"/>
    <n v="-1182500"/>
    <n v="-1182500"/>
  </r>
  <r>
    <x v="0"/>
    <s v="Cuenta de proveedor"/>
    <s v="131165567"/>
    <s v="ORESUND INGENIEROS Y ARQUITECTOS SRL"/>
    <m/>
    <s v="CXP00128254"/>
    <d v="2023-12-27T00:00:00"/>
    <s v="CONTR.O-127-1"/>
    <s v="CUBICACION No.1"/>
    <n v="-6247949.1500000004"/>
    <n v="-4998359.32"/>
  </r>
  <r>
    <x v="0"/>
    <s v="Cuenta de proveedor"/>
    <s v="132194713"/>
    <s v="HARKON BUSINESS SRL"/>
    <m/>
    <s v="CXP00128255"/>
    <d v="2023-12-27T00:00:00"/>
    <s v="CONTR.O-103-1"/>
    <s v="CUBICACION #1"/>
    <n v="-5571857.7300000004"/>
    <n v="-4457486.18"/>
  </r>
  <r>
    <x v="0"/>
    <s v="Cuenta de proveedor"/>
    <s v="101087961"/>
    <s v="EDITORA CORRIPIO, S.A.S."/>
    <s v="Cheque"/>
    <s v="NCR0002667"/>
    <d v="2023-12-28T00:00:00"/>
    <s v="B1500001175. NULA"/>
    <s v="NULA POR ERROR EN MONTO"/>
    <n v="18262240"/>
    <n v="18262240"/>
  </r>
  <r>
    <x v="0"/>
    <s v="Cuenta de proveedor"/>
    <s v="101087961"/>
    <s v="EDITORA CORRIPIO, S.A.S."/>
    <s v="Cheque"/>
    <s v="CXP00128303"/>
    <d v="2023-12-28T00:00:00"/>
    <s v="CONTR. 0075- ANTICPO"/>
    <m/>
    <n v="3438286"/>
    <n v="3438286"/>
  </r>
  <r>
    <x v="0"/>
    <s v="Cuenta de proveedor"/>
    <s v="101087961"/>
    <s v="EDITORA CORRIPIO, S.A.S."/>
    <s v="Cheque"/>
    <s v="CXP00128305"/>
    <d v="2023-12-28T00:00:00"/>
    <s v="CONTR. 0075- ANTIC"/>
    <m/>
    <n v="3430006"/>
    <n v="3430006"/>
  </r>
  <r>
    <x v="0"/>
    <s v="Cuenta de proveedor"/>
    <s v="101517085"/>
    <s v="EMPRESAS INTEGRADAS S. A. S."/>
    <s v="Libramiento"/>
    <s v="CXP00128310"/>
    <d v="2023-12-28T00:00:00"/>
    <s v="B1500000857"/>
    <s v="ADQUISICION DE MOBILIARIO"/>
    <n v="-1614539.06"/>
    <n v="-1614539.06"/>
  </r>
  <r>
    <x v="0"/>
    <s v="Cuenta de proveedor"/>
    <s v="131187651"/>
    <s v="Global7 Distribución Caribe, SRL"/>
    <m/>
    <s v="NCR0002666"/>
    <d v="2023-12-28T00:00:00"/>
    <s v="B150258-NULA"/>
    <s v="ERROR EN LIB. DE ANTICIPO"/>
    <n v="1498500"/>
    <n v="1498500"/>
  </r>
  <r>
    <x v="0"/>
    <s v="Cuenta de proveedor"/>
    <s v="131212972"/>
    <s v="ENTIDAD EDUCATIVA RAMIREZ AM, SRL."/>
    <m/>
    <s v="NCR0002663"/>
    <d v="2023-12-28T00:00:00"/>
    <s v="B0100000001.NULA"/>
    <s v="ERROR EN NCF"/>
    <n v="106200"/>
    <n v="16200"/>
  </r>
  <r>
    <x v="0"/>
    <s v="Cuenta de proveedor"/>
    <s v="130870381"/>
    <s v="NU ENERGY SRL"/>
    <m/>
    <s v="CXP00128350"/>
    <d v="2023-12-29T00:00:00"/>
    <s v="CONTR.0427-3"/>
    <s v="CUBICACION #3"/>
    <n v="-15018636.02"/>
    <n v="-12014908.82"/>
  </r>
  <r>
    <x v="0"/>
    <s v="Cuenta de proveedor"/>
    <s v="131202322"/>
    <s v="ARQUILINE, SRL"/>
    <m/>
    <s v="CXP00128348"/>
    <d v="2023-12-29T00:00:00"/>
    <s v="CONTR.0-023-1"/>
    <s v="CUBICACION #1"/>
    <n v="-2992137.42"/>
    <n v="-2393709.94"/>
  </r>
  <r>
    <x v="3"/>
    <s v="Cuenta de proveedor"/>
    <s v="401007339"/>
    <s v="MINISTERIO DE EDUCACION"/>
    <m/>
    <s v="PI027622"/>
    <d v="2024-01-02T00:00:00"/>
    <s v="CNE-103-2023."/>
    <s v="DIETAS"/>
    <n v="-56000"/>
    <n v="-56000"/>
  </r>
  <r>
    <x v="0"/>
    <s v="Cuenta de proveedor"/>
    <s v="101598883"/>
    <s v="COMPANIA DE LUZ Y FUERZA DE LAS TERRENAS, S.A."/>
    <m/>
    <s v="CXP00128460"/>
    <d v="2024-01-04T00:00:00"/>
    <s v="B1500007251"/>
    <s v="SERVICIO DE ENERGIA ELECTRICA"/>
    <n v="-1042.8599999999999"/>
    <n v="-1042.8599999999999"/>
  </r>
  <r>
    <x v="0"/>
    <s v="Cuenta de proveedor"/>
    <s v="131080121"/>
    <s v="GUZMAN RODRIGUEZ &amp; ASOCIADOS SRL"/>
    <m/>
    <s v="CXP00128480"/>
    <d v="2024-01-05T00:00:00"/>
    <s v="CONTR.O-107-2"/>
    <s v="CUBICACION #2"/>
    <n v="-3893961.18"/>
    <n v="-3115168.94"/>
  </r>
  <r>
    <x v="0"/>
    <s v="Cuenta de proveedor"/>
    <s v="00800156895"/>
    <s v="MARGARO ABEL ROSARIO GUZMAN"/>
    <s v="Libramiento"/>
    <s v="CXP00128555"/>
    <d v="2024-01-11T00:00:00"/>
    <s v="DGMIE #0426/2020"/>
    <s v="Direccion Tecnica"/>
    <n v="-1684660.69"/>
    <n v="-1684660.69"/>
  </r>
  <r>
    <x v="0"/>
    <s v="Cuenta de proveedor"/>
    <s v="131285244"/>
    <s v="TORCLOW, S.R.L"/>
    <m/>
    <s v="CXP00128577"/>
    <d v="2024-01-12T00:00:00"/>
    <s v="B1500000093"/>
    <s v="ADQUISICION Y INST. BATERIAS DE VEHICULOS"/>
    <n v="-354000"/>
    <n v="-283200"/>
  </r>
  <r>
    <x v="0"/>
    <s v="Cuenta de proveedor"/>
    <s v="130235309"/>
    <s v="PUNTOCALL LORA COMMUNICATIONS DOMINICANA SRL"/>
    <m/>
    <s v="CXP00128599"/>
    <d v="2024-01-15T00:00:00"/>
    <s v="B1500000180"/>
    <s v="SERVICIO DE INTERNET"/>
    <n v="-3721650.72"/>
    <n v="-3721650.72"/>
  </r>
  <r>
    <x v="0"/>
    <s v="Cuenta de proveedor"/>
    <s v="130950172"/>
    <s v="GRUPO BISERICI, SRL"/>
    <m/>
    <s v="CXP00128611"/>
    <d v="2024-01-15T00:00:00"/>
    <s v="CONT.045/390/0532-18"/>
    <s v="CUBICACION #18, PRESUPUESTO REFORMULADO"/>
    <n v="-520328.87"/>
    <n v="-416263.1"/>
  </r>
  <r>
    <x v="0"/>
    <s v="Cuenta de proveedor"/>
    <s v="08200123795"/>
    <s v="BENANCIA VALLEJO POLANCO"/>
    <m/>
    <s v="ED00013392"/>
    <d v="2024-01-18T00:00:00"/>
    <m/>
    <s v="P/anular Facts. CONTR. 0078/2023-01 y 02 por error en monto"/>
    <n v="428576"/>
    <n v="94400"/>
  </r>
  <r>
    <x v="0"/>
    <s v="Cuenta de proveedor"/>
    <s v="08200123795"/>
    <s v="BENANCIA VALLEJO POLANCO"/>
    <m/>
    <s v="NCR0002678"/>
    <d v="2024-01-18T00:00:00"/>
    <s v="cONTR. A0078/2023-NU"/>
    <s v="ERROR EN MONTO"/>
    <n v="334176"/>
    <n v="334176"/>
  </r>
  <r>
    <x v="0"/>
    <s v="Cuenta de proveedor"/>
    <s v="101618787"/>
    <s v="ALTICE DOMINICANA, S. A."/>
    <m/>
    <s v="CXP00128656"/>
    <d v="2024-01-18T00:00:00"/>
    <s v="E450000001106"/>
    <s v="INSTALACION Y SERVICIO INTERNET A LAS ESCUELAS, ALTICE DOMIN"/>
    <n v="-16474977.68"/>
    <n v="-4095451.14"/>
  </r>
  <r>
    <x v="0"/>
    <s v="Cuenta de proveedor"/>
    <s v="130452492"/>
    <s v="CONSTRUCTORA E INMOBILIARIA GUZMAN TRINIDAD Y ASOC, S.R.L."/>
    <m/>
    <s v="CXP00128684"/>
    <d v="2024-01-19T00:00:00"/>
    <s v="CONTR.O-0179-2"/>
    <s v="CUBICACION #2"/>
    <n v="-20930919.75"/>
    <n v="-16744735.800000001"/>
  </r>
  <r>
    <x v="0"/>
    <s v="Cuenta de proveedor"/>
    <s v="418000068"/>
    <s v="AYUNTAMIENTO MUNICIPAL DE SAN JUAN DE LA MAGUANA"/>
    <m/>
    <s v="CXP00128698"/>
    <d v="2024-01-22T00:00:00"/>
    <s v="B1500000673"/>
    <s v="PAGO SERVICIO DE RECOLECCION  DE DESECHOS SOLIDOS"/>
    <n v="-104850"/>
    <n v="-104850"/>
  </r>
  <r>
    <x v="0"/>
    <s v="Cuenta de proveedor"/>
    <s v="401510472"/>
    <s v="OFICINA DE COORDINACION PRESIDENCIAL"/>
    <s v="Cheque"/>
    <s v="CXP00128769"/>
    <d v="2024-01-24T00:00:00"/>
    <s v="OCP-FCR-00001722"/>
    <s v="PARTICIPACION COMO CONFERENCISTA EN LA CONFERENCIA INSPIRACI"/>
    <n v="-268006.95"/>
    <n v="-268006.95"/>
  </r>
  <r>
    <x v="0"/>
    <s v="Cuenta de proveedor"/>
    <s v="102343586"/>
    <s v="CONSTRUCTORA LAS GAVIOTAS, S.R.L."/>
    <m/>
    <s v="CXP00128805"/>
    <d v="2024-01-26T00:00:00"/>
    <s v="B1500000208"/>
    <s v="ALQ. LOCAL, CORRESPONDIENTE A ENERO 2024"/>
    <n v="-107380"/>
    <n v="-107380"/>
  </r>
  <r>
    <x v="0"/>
    <s v="Cuenta de proveedor"/>
    <s v="130991146"/>
    <s v="GRUPO SANABIA SRL"/>
    <m/>
    <s v="CXP00128889"/>
    <d v="2024-01-31T00:00:00"/>
    <s v="B1500000166"/>
    <s v="&quot;ADQUISICION DE DISPOSITIVOS TECNOLOGICOS"/>
    <n v="-820100"/>
    <n v="-656080"/>
  </r>
  <r>
    <x v="0"/>
    <s v="Cuenta de proveedor"/>
    <s v="131360157"/>
    <s v="PORTO PERLA INVERSIONES SRL"/>
    <m/>
    <s v="CXP00128907"/>
    <d v="2024-02-01T00:00:00"/>
    <s v="B1500000202"/>
    <s v="ADQUISICION DE DISPOSITIVOS TECNOLOGICOS P/LA EJEC"/>
    <n v="-410050"/>
    <n v="-328040"/>
  </r>
  <r>
    <x v="0"/>
    <s v="Cuenta de proveedor"/>
    <s v="05400869656"/>
    <s v="TELESFORO DE JESUS DOMINGUEZ SANTOS"/>
    <m/>
    <s v="CXP00128947"/>
    <d v="2024-02-02T00:00:00"/>
    <s v="CONTR. 00348-30"/>
    <s v="ALQUILER CORRESP. MESES ENERO Y FEBRERO 2024"/>
    <n v="-59000"/>
    <n v="-59000"/>
  </r>
  <r>
    <x v="0"/>
    <s v="Cuenta de proveedor"/>
    <s v="00104006937"/>
    <s v="JOSEFINA ANTONIA GONZALEZ JIMENEZ."/>
    <s v="Libramiento"/>
    <s v="CXP00128987"/>
    <d v="2024-02-05T00:00:00"/>
    <s v="CONTR. 0289-79"/>
    <s v="ALQUILER LOCAL, CORRESP.MES DE ENERO Y FEBRER 2024"/>
    <n v="-47200"/>
    <n v="-47200"/>
  </r>
  <r>
    <x v="0"/>
    <s v="Cuenta de proveedor"/>
    <s v="00107103228"/>
    <s v="LEOPOLDO POOL LOUIS"/>
    <s v="Cheque"/>
    <s v="CXP00128957"/>
    <d v="2024-02-05T00:00:00"/>
    <s v="CONTR. 0385-67"/>
    <s v="ALQUILER LOCAL,ENERO Y FEBRERO 2024"/>
    <n v="-181012"/>
    <n v="-181012"/>
  </r>
  <r>
    <x v="0"/>
    <s v="Cuenta de proveedor"/>
    <s v="00107109159"/>
    <s v="SOFIA CONSTANZA GUZMAN MANZANILLO"/>
    <m/>
    <s v="CXP00128980"/>
    <d v="2024-02-05T00:00:00"/>
    <s v="CONTR. 0245-67"/>
    <s v="ALQUILER LOCAL, MESES DE ENERO Y FEBRERO 2024"/>
    <n v="-70800"/>
    <n v="-70800"/>
  </r>
  <r>
    <x v="0"/>
    <s v="Cuenta de proveedor"/>
    <s v="00108137464"/>
    <s v="JOHAMNA ROSALIA ALMONTE ZARZUELA"/>
    <s v="Cheque"/>
    <s v="CXP00128983"/>
    <d v="2024-02-05T00:00:00"/>
    <s v="CONTR. 0299-11"/>
    <s v="ALQUILER LOCAL, CORRESP.MES DE ENERO Y FEBRER 2024"/>
    <n v="-82600"/>
    <n v="-82600"/>
  </r>
  <r>
    <x v="0"/>
    <s v="Cuenta de proveedor"/>
    <s v="430116351"/>
    <s v="ASOCIACION DOMINICANA DE EMPRESAS DE TELECABLE"/>
    <m/>
    <s v="CXP00129006"/>
    <d v="2024-02-06T00:00:00"/>
    <s v="B1500000034"/>
    <s v="INSTALACION SERV. DE INTERNET"/>
    <n v="-20608100.23"/>
    <n v="-20608100.23"/>
  </r>
  <r>
    <x v="0"/>
    <s v="Cuenta de proveedor"/>
    <s v="00105087118"/>
    <s v="YOSELIN MARTINEZ HIDALGO"/>
    <m/>
    <s v="CXP00129018"/>
    <d v="2024-02-07T00:00:00"/>
    <s v="CONTR.0286-27"/>
    <s v="ALQUILER LOCAL, MESES DE ENERO Y FEBRERO 2024"/>
    <n v="-18880"/>
    <n v="-18880"/>
  </r>
  <r>
    <x v="0"/>
    <s v="Cuenta de proveedor"/>
    <s v="00113991913"/>
    <s v="ERASMO LARA PEÑA"/>
    <m/>
    <s v="CXP00129019"/>
    <d v="2024-02-07T00:00:00"/>
    <s v="CONTR. 0039-4"/>
    <s v="ALQUILER LOCAL, MESES DE ENERO Y FEBRERO 2024"/>
    <n v="-118000"/>
    <n v="-118000"/>
  </r>
  <r>
    <x v="0"/>
    <s v="Cuenta de proveedor"/>
    <s v="01800364828"/>
    <s v="JESUS MARIA PIÑA ROMERO"/>
    <m/>
    <s v="CXP00129012"/>
    <d v="2024-02-07T00:00:00"/>
    <s v="CONTR.0355 Y 1001-50"/>
    <s v="ALQUILER LOCAL, MESES DE ENERO Y FEBRERO 2024"/>
    <n v="-212400"/>
    <n v="-212400"/>
  </r>
  <r>
    <x v="0"/>
    <s v="Cuenta de proveedor"/>
    <s v="02100023478"/>
    <s v="QUENIA JOSEFINA SANCHEZ RODRIGUEZ"/>
    <m/>
    <s v="CXP00129013"/>
    <d v="2024-02-07T00:00:00"/>
    <s v="CONTR.A-0045-1"/>
    <s v="ALQUILER LOCAL, ENERO Y FEBRERO 2024"/>
    <n v="-9440"/>
    <n v="-9440"/>
  </r>
  <r>
    <x v="0"/>
    <s v="Cuenta de proveedor"/>
    <s v="00107884769"/>
    <s v="MARINA  ESPERANZA SANCHEZ DE TOSSAIN"/>
    <m/>
    <s v="CXP00129091"/>
    <d v="2024-02-08T00:00:00"/>
    <s v="CONTR. 0015-3"/>
    <s v="ALQUILER LOCAL, CORRESP. MES DE ENERO Y FEBRE 2024"/>
    <n v="-49560"/>
    <n v="-49560"/>
  </r>
  <r>
    <x v="0"/>
    <s v="Cuenta de proveedor"/>
    <s v="01000137461"/>
    <s v="OBED JOEL MARTINEZ MATIAS"/>
    <m/>
    <s v="CXP00129101"/>
    <d v="2024-02-08T00:00:00"/>
    <s v="CONTR. 6051-24"/>
    <s v="ALQUILER LOCAL, CORRESP. MES DE ENERO Y FEBRE 2024"/>
    <n v="-129800"/>
    <n v="-129800"/>
  </r>
  <r>
    <x v="0"/>
    <s v="Cuenta de proveedor"/>
    <s v="03103337535"/>
    <s v="FRANCISCO ANTONIO FERNANDEZ"/>
    <m/>
    <s v="CXP00129103"/>
    <d v="2024-02-08T00:00:00"/>
    <s v="CONTR. 0046-3"/>
    <s v="ALQUILER LOCAL, CORRESP. A ENERO Y FEBRERO 2024"/>
    <n v="-1062000"/>
    <n v="-1062000"/>
  </r>
  <r>
    <x v="0"/>
    <s v="Cuenta de proveedor"/>
    <s v="05300292553"/>
    <s v="FRANKLIN EDUARDO DE LOS SANTOS DE LOS SANTOS"/>
    <m/>
    <s v="CXP00129102"/>
    <d v="2024-02-08T00:00:00"/>
    <s v="CONTR. A-0075-2023-2"/>
    <s v="ALQUILER LOCAL, CORRESP. A ENERO Y FEBRERO 2024"/>
    <n v="-236000"/>
    <n v="-236000"/>
  </r>
  <r>
    <x v="3"/>
    <s v="Cuenta de proveedor"/>
    <s v="00119233112"/>
    <s v="LEYDY  DIANA SANCHEZ LOPEZ"/>
    <m/>
    <s v="CXP00129087"/>
    <d v="2024-02-08T00:00:00"/>
    <s v="CONTR-A-0063-5"/>
    <s v="ALQUILER LOCAL, CORRESP. A ENERO Y FEBRERO 2024"/>
    <n v="-236000"/>
    <n v="-236000"/>
  </r>
  <r>
    <x v="3"/>
    <s v="Cuenta de proveedor"/>
    <s v="401007339"/>
    <s v="MINISTERIO DE EDUCACION"/>
    <m/>
    <s v="PI027824"/>
    <d v="2024-02-09T00:00:00"/>
    <s v="OFIC.#DRI-32/2024"/>
    <s v="VIATICOS, A LA SEÑORAS ROSA IRIS MARTE Y CAMILA FULCAR, A LA"/>
    <n v="-65862.720000000001"/>
    <n v="-65862.720000000001"/>
  </r>
  <r>
    <x v="0"/>
    <s v="Cuenta de proveedor"/>
    <s v="00107203192"/>
    <s v="SAMUEL LORA MORALES"/>
    <s v="Cheque"/>
    <s v="CXP00129468"/>
    <d v="2024-02-12T00:00:00"/>
    <s v="CONTR-2183-84"/>
    <s v="ALQ, LOCAL, CORRESPONDIENTE A E"/>
    <n v="-42480"/>
    <n v="-42480"/>
  </r>
  <r>
    <x v="0"/>
    <s v="Cuenta de proveedor"/>
    <s v="101001577"/>
    <s v="COMPAÑIA DOMINICANA DE TELEFONOS, S.A (CODETEL)"/>
    <m/>
    <s v="CXP00129169"/>
    <d v="2024-02-12T00:00:00"/>
    <s v="E450000034557"/>
    <s v="PAGO SERVICIOS TELEFONICOS FUERA DE LA SUMARIA"/>
    <n v="-1485120.2"/>
    <n v="-1485120.2"/>
  </r>
  <r>
    <x v="0"/>
    <s v="Cuenta de proveedor"/>
    <s v="101001577"/>
    <s v="COMPAÑIA DOMINICANA DE TELEFONOS, S.A (CODETEL)"/>
    <m/>
    <s v="CXP00129172"/>
    <d v="2024-02-12T00:00:00"/>
    <s v="E450000034557"/>
    <s v="PAGO SERVICIOS TELEFONICOS FUERA DE LA SUMARIA"/>
    <n v="-1485120.2"/>
    <n v="-1485120.2"/>
  </r>
  <r>
    <x v="0"/>
    <s v="Cuenta de proveedor"/>
    <s v="101598883"/>
    <s v="COMPANIA DE LUZ Y FUERZA DE LAS TERRENAS, S.A."/>
    <m/>
    <s v="CXP00129176"/>
    <d v="2024-02-12T00:00:00"/>
    <s v="B1500007393"/>
    <s v="OFIC-DGA N.º.-182-2024 SERV. ENERG. ELECT. ENERO 2024"/>
    <n v="-4221.47"/>
    <n v="-4221.47"/>
  </r>
  <r>
    <x v="0"/>
    <s v="Cuenta de proveedor"/>
    <s v="101643692"/>
    <s v="CABLE ATLANTICO, S.R.L."/>
    <m/>
    <s v="CXP00129152"/>
    <d v="2024-02-12T00:00:00"/>
    <s v="B1500001873"/>
    <s v="INSTALACION DE CAMPOS VIRTUALES E INTERNET"/>
    <n v="-8756999.8200000003"/>
    <n v="-8756999.8200000003"/>
  </r>
  <r>
    <x v="0"/>
    <s v="Cuenta de proveedor"/>
    <s v="101643692"/>
    <s v="CABLE ATLANTICO, S.R.L."/>
    <m/>
    <s v="CXP00129166"/>
    <d v="2024-02-12T00:00:00"/>
    <s v="B1500001864"/>
    <s v="SERV DE INST CAMPOS VIRTUALES Y NET A LAS ESC. PABLO RAMON"/>
    <n v="-3006999.95"/>
    <n v="-3006999.95"/>
  </r>
  <r>
    <x v="0"/>
    <s v="Cuenta de proveedor"/>
    <s v="00104811856"/>
    <s v="TEODORA BONILLA PAULINO"/>
    <m/>
    <s v="CXP00129243"/>
    <d v="2024-02-13T00:00:00"/>
    <s v="CONTR. 00542-19"/>
    <s v="ALQUILER LOCAL, CORRESP. A ENERO Y FEBRERO 2024"/>
    <n v="-35400"/>
    <n v="-35400"/>
  </r>
  <r>
    <x v="0"/>
    <s v="Cuenta de proveedor"/>
    <s v="00113156327"/>
    <s v="EDWIN ROGELIO REYNOSO PEÑA"/>
    <m/>
    <s v="CXP00129271"/>
    <d v="2024-02-13T00:00:00"/>
    <s v="CONTR.1487 Y 0013-74"/>
    <s v="ALQ. LOCAL CORRESP.  ENERO Y FEBRERO 2024"/>
    <n v="-430110"/>
    <n v="-430110"/>
  </r>
  <r>
    <x v="0"/>
    <s v="Cuenta de proveedor"/>
    <s v="03101094278"/>
    <s v="MIRTHA  SHADIA DICKSON PASCUAL"/>
    <m/>
    <s v="CXP00129237"/>
    <d v="2024-02-13T00:00:00"/>
    <s v="CONTR. 0081- 02"/>
    <s v="ALQUILER LOCAL, MESES DE ENERO Y FEBRERO 2024"/>
    <n v="-472000"/>
    <n v="-472000"/>
  </r>
  <r>
    <x v="0"/>
    <s v="Cuenta de proveedor"/>
    <s v="09500075800"/>
    <s v="FELIX  ANTONIO RODRIGUEZ PEÑA"/>
    <m/>
    <s v="CXP00129269"/>
    <d v="2024-02-13T00:00:00"/>
    <s v="CONTR.A-0073-02"/>
    <s v="ALQUILER LOCAL CORRESP. A ENERO Y FEBRERO 2024"/>
    <n v="-188800"/>
    <n v="-188800"/>
  </r>
  <r>
    <x v="0"/>
    <s v="Cuenta de proveedor"/>
    <s v="101098376"/>
    <s v="EDITORA HOY S A S"/>
    <m/>
    <s v="CXP00129219"/>
    <d v="2024-02-13T00:00:00"/>
    <s v="B1500007135"/>
    <s v="SUSCRIPCION PERIODO: 9-2-2024 HASTA 8-2-2024"/>
    <n v="-3700"/>
    <n v="-3700"/>
  </r>
  <r>
    <x v="0"/>
    <s v="Cuenta de proveedor"/>
    <s v="101643692"/>
    <s v="CABLE ATLANTICO, S.R.L."/>
    <m/>
    <s v="CXP00129265"/>
    <d v="2024-02-13T00:00:00"/>
    <s v="B1500001866"/>
    <s v="SERV.DE INTERNET A LAS ESCUELAS"/>
    <n v="-8066999.8399999999"/>
    <n v="-8066999.8399999999"/>
  </r>
  <r>
    <x v="0"/>
    <s v="Cuenta de proveedor"/>
    <s v="102326381"/>
    <s v="ARTELUZ SRL"/>
    <m/>
    <s v="CXP00129262"/>
    <d v="2024-02-13T00:00:00"/>
    <s v="B1500000920"/>
    <s v="SERVICIOS DDE MONTAJES, ESCENOGRAFIAS Y SONIDOS"/>
    <n v="-3751869"/>
    <n v="-3751869"/>
  </r>
  <r>
    <x v="0"/>
    <s v="Cuenta de proveedor"/>
    <s v="10400232608"/>
    <s v="JUNIOR ORIGENES SEVERINO ESPINOSA"/>
    <m/>
    <s v="CXP00129239"/>
    <d v="2024-02-13T00:00:00"/>
    <s v="CONTR.0367-37"/>
    <s v="ALQUILER LOCAL, CORRESP. A ENERO Y FEBRERO 2024"/>
    <n v="-59000"/>
    <n v="-59000"/>
  </r>
  <r>
    <x v="0"/>
    <s v="Cuenta de proveedor"/>
    <s v="124026522"/>
    <s v="Intelecta S.R.L."/>
    <s v="Cheque"/>
    <s v="MIED-173405"/>
    <d v="2024-02-13T00:00:00"/>
    <s v="B1500000025"/>
    <s v="B1500000025"/>
    <n v="1272679.04"/>
    <n v="1272679.04"/>
  </r>
  <r>
    <x v="0"/>
    <s v="Cuenta de proveedor"/>
    <s v="124026522"/>
    <s v="Intelecta S.R.L."/>
    <s v="Cheque"/>
    <s v="MIED-173406"/>
    <d v="2024-02-13T00:00:00"/>
    <s v="B1500000026"/>
    <s v="B1500000026"/>
    <n v="934998.75"/>
    <n v="934998.75"/>
  </r>
  <r>
    <x v="0"/>
    <s v="Cuenta de proveedor"/>
    <s v="40240280657"/>
    <s v="DIEGIE EMANUEL FLORENTINO CAMPUSANO"/>
    <m/>
    <s v="CXP00129247"/>
    <d v="2024-02-13T00:00:00"/>
    <s v=" CONTR. 0064-02"/>
    <s v="ALQUILER DE ENERO Y FEBRERO 2024"/>
    <n v="-141600"/>
    <n v="-141600"/>
  </r>
  <r>
    <x v="0"/>
    <s v="Cuenta de proveedor"/>
    <s v="06400190333"/>
    <s v="NICOLAS PARRA THEN"/>
    <m/>
    <s v="CXP00129284"/>
    <d v="2024-02-14T00:00:00"/>
    <s v="CONTR.0080-2023-2"/>
    <s v="ALQ. LOCAL ENERO Y FEBRERO 2024"/>
    <n v="-153400"/>
    <n v="-153400"/>
  </r>
  <r>
    <x v="0"/>
    <s v="Cuenta de proveedor"/>
    <s v="131375571"/>
    <s v="Suplidores Del Caribe (Suplidelca), SRL"/>
    <m/>
    <s v="CXP00129280"/>
    <d v="2024-02-14T00:00:00"/>
    <s v="B1500000031"/>
    <s v="EQUIPAMIENTO E INSTALACION A TODO COSTO DE TALLER"/>
    <n v="-3328885.08"/>
    <n v="-2663108.06"/>
  </r>
  <r>
    <x v="0"/>
    <s v="Cuenta de proveedor"/>
    <s v="08100002529"/>
    <s v="HIPOLITA JIMENEZ MARTINEZ"/>
    <m/>
    <s v="CXP00129318"/>
    <d v="2024-02-15T00:00:00"/>
    <s v="CONTR. 0651-09"/>
    <s v="ALQUILER LOCAL, ENERO Y FEBRERO 2024"/>
    <n v="-94400"/>
    <n v="-94400"/>
  </r>
  <r>
    <x v="0"/>
    <s v="Cuenta de proveedor"/>
    <s v="132308192"/>
    <s v="INDOFANA, S.R.L."/>
    <m/>
    <s v="NCR0002701"/>
    <d v="2024-02-15T00:00:00"/>
    <s v="B1500000031NULO."/>
    <s v="ERROR EN FECHA"/>
    <n v="1056690"/>
    <n v="1056690"/>
  </r>
  <r>
    <x v="0"/>
    <s v="Cuenta de proveedor"/>
    <s v="00101641413"/>
    <s v="ELIAS  MARTINEZ RODRIGUEZ"/>
    <m/>
    <s v="CXP00129342"/>
    <d v="2024-02-16T00:00:00"/>
    <s v=" CONTR. 0098-13"/>
    <s v="ALQUILER DE ENERO Y FEBRERO 2024"/>
    <n v="-212400"/>
    <n v="-212400"/>
  </r>
  <r>
    <x v="0"/>
    <s v="Cuenta de proveedor"/>
    <s v="00104355466"/>
    <s v="LUCIA VIZCAINO LACHAPELL"/>
    <m/>
    <s v="CXP00129351"/>
    <d v="2024-02-16T00:00:00"/>
    <s v="CONTR. 0057-2021-10"/>
    <s v="ALQ. LOCAL CORRESP. MESES ENE.-FEB./2024"/>
    <n v="-165200"/>
    <n v="-165200"/>
  </r>
  <r>
    <x v="0"/>
    <s v="Cuenta de proveedor"/>
    <s v="00105768196"/>
    <s v="LUIS MARIA GUZMAN CASTILLO"/>
    <m/>
    <s v="CXP00129350"/>
    <d v="2024-02-16T00:00:00"/>
    <s v="CONTR. 0086-10"/>
    <s v="ALQUILER LOCAL, CORRESP. MES ENERO Y FEBRERO 2024"/>
    <n v="-354000"/>
    <n v="-354000"/>
  </r>
  <r>
    <x v="0"/>
    <s v="Cuenta de proveedor"/>
    <s v="00106202674"/>
    <s v="LUZ MARÍA FAÑA TORIBIO DE MEDINA"/>
    <m/>
    <s v="CXP00129345"/>
    <d v="2024-02-16T00:00:00"/>
    <s v="CONTR. 0069-10"/>
    <s v="ALQUILER LOCAL, CORRESP. MES ENERO Y FEBRERO 2024"/>
    <n v="-165200"/>
    <n v="-165200"/>
  </r>
  <r>
    <x v="0"/>
    <s v="Cuenta de proveedor"/>
    <s v="00107763328"/>
    <s v="FIOR  DALIZA ALCANTARA DE CALVO"/>
    <m/>
    <s v="CXP00129329"/>
    <d v="2024-02-16T00:00:00"/>
    <s v=" CONTR. 0077-12"/>
    <s v="ALQUILER CORRESP. AL MES DE ENERO Y FEBRERO 2024"/>
    <n v="-236000"/>
    <n v="-236000"/>
  </r>
  <r>
    <x v="0"/>
    <s v="Cuenta de proveedor"/>
    <s v="00110658333"/>
    <s v="DOMINGA GONZALEZ SUERO"/>
    <m/>
    <s v="CXP00129346"/>
    <d v="2024-02-16T00:00:00"/>
    <s v="  CONTR. 0076-11"/>
    <s v="ALQUILER DE ENERO Y FEBRERO 2024"/>
    <n v="-59000"/>
    <n v="-59000"/>
  </r>
  <r>
    <x v="0"/>
    <s v="Cuenta de proveedor"/>
    <s v="01800413039"/>
    <s v="TEOFILO SANTANA FELIZ"/>
    <m/>
    <s v="CXP00129366"/>
    <d v="2024-02-16T00:00:00"/>
    <s v="CONTR. 0666-8"/>
    <s v="ALQUILER DE LOCAL, CORRESP. A ENERO Y FEBRERO 2024"/>
    <n v="-129800"/>
    <n v="-129800"/>
  </r>
  <r>
    <x v="0"/>
    <s v="Cuenta de proveedor"/>
    <s v="03100535792"/>
    <s v="MARTIN UREÑA"/>
    <m/>
    <s v="CXP00129359"/>
    <d v="2024-02-16T00:00:00"/>
    <s v="CONTR. 0082-10"/>
    <s v="ALQUILER LOCAL, CORRESP. MES DE ENERO Y FEBRE 2024"/>
    <n v="-365800"/>
    <n v="-365800"/>
  </r>
  <r>
    <x v="0"/>
    <s v="Cuenta de proveedor"/>
    <s v="101710314"/>
    <s v="TELECABLE CENTRAL SRL"/>
    <m/>
    <s v="CXP00129371"/>
    <d v="2024-02-16T00:00:00"/>
    <s v="B1500000386"/>
    <s v="SERV DE INSTALACION CAMPOS VIRTUAL  SEGUN OFC.DGA.205-2024"/>
    <n v="-17297599.989999998"/>
    <n v="-17297599.989999998"/>
  </r>
  <r>
    <x v="0"/>
    <s v="Cuenta de proveedor"/>
    <s v="101874503"/>
    <s v="SEGUROS BANRESERVAS"/>
    <s v="Cheque"/>
    <s v="CXP00129375"/>
    <d v="2024-02-16T00:00:00"/>
    <s v="B1500046470"/>
    <s v="POLIZA DE SEGURO DE VEHICULOS DE MOTOR"/>
    <n v="-22198.91"/>
    <n v="-22198.91"/>
  </r>
  <r>
    <x v="0"/>
    <s v="Cuenta de proveedor"/>
    <s v="130235309"/>
    <s v="PUNTOCALL LORA COMMUNICATIONS DOMINICANA SRL"/>
    <m/>
    <s v="CXP00129380"/>
    <d v="2024-02-16T00:00:00"/>
    <s v="B1500000190."/>
    <s v="SERV DE INTERNET MES FEBRERO, DGA.193-2024"/>
    <n v="-3705263.95"/>
    <n v="-3705263.95"/>
  </r>
  <r>
    <x v="0"/>
    <s v="Cuenta de proveedor"/>
    <s v="40244731770"/>
    <s v="MARIE FRANCE GUILLOUX SANTOS"/>
    <m/>
    <s v="CXP00129326"/>
    <d v="2024-02-16T00:00:00"/>
    <s v=" CONTR. 0063-10"/>
    <s v="ALQUILER LOCAL, MESES DE ENERO Y FEBRERO 2024"/>
    <n v="-106200"/>
    <n v="-106200"/>
  </r>
  <r>
    <x v="0"/>
    <s v="Cuenta de proveedor"/>
    <s v="00108702358"/>
    <s v="SANDRA MERCEDES ACOSTA"/>
    <m/>
    <s v="CXP00129398"/>
    <d v="2024-02-19T00:00:00"/>
    <s v="CONTR. 0079-12"/>
    <s v="ALQUILER LOCAL, ENERO Y FEBRERO 2024"/>
    <n v="-224200"/>
    <n v="-224200"/>
  </r>
  <r>
    <x v="0"/>
    <s v="Cuenta de proveedor"/>
    <s v="00200909182"/>
    <s v="SEVERIANO CUELLO PÉREZ"/>
    <m/>
    <s v="CXP00129392"/>
    <d v="2024-02-19T00:00:00"/>
    <s v="  CONTR. 0095-9"/>
    <s v="ALQUILER LOCAL, ENERO Y FEBRERO 2024"/>
    <n v="-106200"/>
    <n v="-106200"/>
  </r>
  <r>
    <x v="0"/>
    <s v="Cuenta de proveedor"/>
    <s v="02800055259"/>
    <s v="ROSA MARIA CASTILLO CASTILLO"/>
    <m/>
    <s v="CXP00129388"/>
    <d v="2024-02-19T00:00:00"/>
    <s v="CONTR-0726-9"/>
    <s v="ALQUILER LOCAL ENE/FEB.2024"/>
    <n v="-82600"/>
    <n v="-82600"/>
  </r>
  <r>
    <x v="0"/>
    <s v="Cuenta de proveedor"/>
    <s v="131989472"/>
    <s v="CENTRO EDUCATIVO MARIA ANTONIA SRL"/>
    <m/>
    <s v="CXP00129387"/>
    <d v="2024-02-19T00:00:00"/>
    <s v="B15000000156"/>
    <s v="ALQUILER LOCAL, CORRESP. MES DE ENERO Y FEBRE 2024"/>
    <n v="-413000"/>
    <n v="-413000"/>
  </r>
  <r>
    <x v="0"/>
    <s v="Cuenta de proveedor"/>
    <s v="131989472"/>
    <s v="CENTRO EDUCATIVO MARIA ANTONIA SRL"/>
    <m/>
    <s v="NCR0002698"/>
    <d v="2024-02-19T00:00:00"/>
    <s v="B15000000156-NULA"/>
    <s v="ANULADA POR ERROR EN FECHA"/>
    <n v="350000"/>
    <n v="350000"/>
  </r>
  <r>
    <x v="0"/>
    <s v="Cuenta de proveedor"/>
    <s v="132308192"/>
    <s v="INDOFANA, S.R.L."/>
    <m/>
    <s v="CXP00129413"/>
    <d v="2024-02-19T00:00:00"/>
    <s v="B1500000031."/>
    <s v="ADQ. MOBILIARIO ESCOLAR (BUTACAS INTEC II)"/>
    <n v="-1056690"/>
    <n v="-1056690"/>
  </r>
  <r>
    <x v="0"/>
    <s v="Cuenta de proveedor"/>
    <s v="00100664762"/>
    <s v="ANA VIRGINIA GONZALEZ SANTONI"/>
    <m/>
    <s v="CXP00129441"/>
    <d v="2024-02-20T00:00:00"/>
    <s v="CONTR.A-0086-2023-2"/>
    <s v="ALQUILER LOCAL, CORRESP. A ENERO Y FEBRERO 2024"/>
    <n v="-436600"/>
    <n v="-436600"/>
  </r>
  <r>
    <x v="0"/>
    <s v="Cuenta de proveedor"/>
    <s v="00105056287"/>
    <s v="BENITO ALCADIO LIRIANO LOPEZ"/>
    <m/>
    <s v="CXP00129442"/>
    <d v="2024-02-20T00:00:00"/>
    <s v="CONTR.A-0084-2023-1"/>
    <s v="ALQUILER LOCAL, CORRESP. A ENERO Y FEBRERO 2024"/>
    <n v="-165200"/>
    <n v="-165200"/>
  </r>
  <r>
    <x v="0"/>
    <s v="Cuenta de proveedor"/>
    <s v="405000394"/>
    <s v="AYUNTAMIENTO MUNICIPAL ALTAMIRA"/>
    <m/>
    <s v="CXP00129419"/>
    <d v="2024-02-20T00:00:00"/>
    <s v="B1500000080"/>
    <s v="OFIC-DGA N.º.-216-2024 RECOLEC. DESECHOS SOLIDOS JULIO 2020"/>
    <n v="-16050"/>
    <n v="-16050"/>
  </r>
  <r>
    <x v="0"/>
    <s v="Cuenta de proveedor"/>
    <s v="405000394"/>
    <s v="AYUNTAMIENTO MUNICIPAL ALTAMIRA"/>
    <m/>
    <s v="CXP00129420"/>
    <d v="2024-02-20T00:00:00"/>
    <s v="B1500000081"/>
    <s v="OFIC-DGA N.º.-216-2024 RECOLEC. DESECHOS SOLIDOS AGOSTO 2020"/>
    <n v="-16050"/>
    <n v="-16050"/>
  </r>
  <r>
    <x v="0"/>
    <s v="Cuenta de proveedor"/>
    <s v="405000394"/>
    <s v="AYUNTAMIENTO MUNICIPAL ALTAMIRA"/>
    <m/>
    <s v="CXP00129422"/>
    <d v="2024-02-20T00:00:00"/>
    <s v="B1500000082"/>
    <s v="OFIC-DGA N.º.-216-2024 RECOLEC. DESECHOS SOLIDOS SEPT. 2020"/>
    <n v="-16050"/>
    <n v="-16050"/>
  </r>
  <r>
    <x v="0"/>
    <s v="Cuenta de proveedor"/>
    <s v="405000394"/>
    <s v="AYUNTAMIENTO MUNICIPAL ALTAMIRA"/>
    <m/>
    <s v="CXP00129423"/>
    <d v="2024-02-20T00:00:00"/>
    <s v="B1500000083"/>
    <s v="OFIC-DGA N.º.-216-2024 RECOLEC. DESECHOS SOLIDOS A OCT. 2020"/>
    <n v="-16050"/>
    <n v="-16050"/>
  </r>
  <r>
    <x v="0"/>
    <s v="Cuenta de proveedor"/>
    <s v="405000394"/>
    <s v="AYUNTAMIENTO MUNICIPAL ALTAMIRA"/>
    <m/>
    <s v="CXP00129424"/>
    <d v="2024-02-20T00:00:00"/>
    <s v="B1500000084"/>
    <s v="OFIC-DGA N.º.-216-2024 RECOLEC. DESECHOS SOLIDOS A NOV. 2020"/>
    <n v="-16050"/>
    <n v="-16050"/>
  </r>
  <r>
    <x v="0"/>
    <s v="Cuenta de proveedor"/>
    <s v="405000394"/>
    <s v="AYUNTAMIENTO MUNICIPAL ALTAMIRA"/>
    <m/>
    <s v="CXP00129425"/>
    <d v="2024-02-20T00:00:00"/>
    <s v="B1500000085"/>
    <s v="OFIC-DGA N.º.-216-2024 RECOLEC. DESECHOS SOLIDOS A DIC. 2020"/>
    <n v="-16050"/>
    <n v="-16050"/>
  </r>
  <r>
    <x v="0"/>
    <s v="Cuenta de proveedor"/>
    <s v="405000394"/>
    <s v="AYUNTAMIENTO MUNICIPAL ALTAMIRA"/>
    <m/>
    <s v="CXP00129427"/>
    <d v="2024-02-20T00:00:00"/>
    <s v="OFIC.DGA#217/2024"/>
    <s v="RECOLECCION DE DESECHOS SOLIDOS CORRESP. ENE.-DIC./21"/>
    <n v="-192600"/>
    <n v="-192600"/>
  </r>
  <r>
    <x v="0"/>
    <s v="Cuenta de proveedor"/>
    <s v="101643692"/>
    <s v="CABLE ATLANTICO, S.R.L."/>
    <m/>
    <s v="CXP00129485"/>
    <d v="2024-02-21T00:00:00"/>
    <s v="B1500001905"/>
    <s v="SERVICIO INTERNET 34 ESCUELAS SOSUA,LA VEGA,PUERTO PLATA"/>
    <n v="-1751200.07"/>
    <n v="-1751200.07"/>
  </r>
  <r>
    <x v="0"/>
    <s v="Cuenta de proveedor"/>
    <s v="131070592"/>
    <s v="CENTRO EDUCATIVO LA SENDA DEL SABER SRL"/>
    <m/>
    <s v="CXP00129467"/>
    <d v="2024-02-21T00:00:00"/>
    <s v="B1500000054"/>
    <s v="ALQUILER CORRESP A NOVIEMBRE Y DICIEMBRE 2023"/>
    <n v="-354000"/>
    <n v="-354000"/>
  </r>
  <r>
    <x v="0"/>
    <s v="Cuenta de proveedor"/>
    <s v="131070592"/>
    <s v="CENTRO EDUCATIVO LA SENDA DEL SABER SRL"/>
    <m/>
    <s v="CXP00129470"/>
    <d v="2024-02-21T00:00:00"/>
    <s v="B1500000055"/>
    <s v="ALQUILER CORRESP A ENERO Y FEBRERO 2024"/>
    <n v="-354000"/>
    <n v="-354000"/>
  </r>
  <r>
    <x v="0"/>
    <s v="Cuenta de proveedor"/>
    <s v="00104541362"/>
    <s v="EPIFANIO HEREDIA"/>
    <m/>
    <s v="CXP00129525"/>
    <d v="2024-02-22T00:00:00"/>
    <s v="CONTR-0699-8"/>
    <s v="ALQUILER LOCAL ,ENERO Y FEBRERO 2024"/>
    <n v="-224200"/>
    <n v="-224200"/>
  </r>
  <r>
    <x v="0"/>
    <s v="Cuenta de proveedor"/>
    <s v="130876134"/>
    <s v="ALISH GROUP SRL"/>
    <m/>
    <s v="CXP00129523"/>
    <d v="2024-02-22T00:00:00"/>
    <s v="CONTR.O-0117-1"/>
    <s v="CUBICACION #1"/>
    <n v="-2058523.82"/>
    <n v="-1646819.06"/>
  </r>
  <r>
    <x v="0"/>
    <s v="Cuenta de proveedor"/>
    <s v="03104574250"/>
    <s v="CYNDI JOHANNA CASTILLO CALDERON"/>
    <m/>
    <s v="CXP00129583"/>
    <d v="2024-02-23T00:00:00"/>
    <s v="CONTR.0225-1 CORTE"/>
    <s v="CUBICACION #1 CORTE"/>
    <n v="-7795276.0099999998"/>
    <n v="-1230087.1200000001"/>
  </r>
  <r>
    <x v="0"/>
    <s v="Cuenta de proveedor"/>
    <s v="101618787"/>
    <s v="ALTICE DOMINICANA, S. A."/>
    <m/>
    <s v="CXP00129590"/>
    <d v="2024-02-23T00:00:00"/>
    <s v="E450000001885"/>
    <s v="INST. Y SER. DE INTERNET"/>
    <n v="-20066424.93"/>
    <n v="-2133538.66"/>
  </r>
  <r>
    <x v="0"/>
    <s v="Cuenta de proveedor"/>
    <s v="130715475"/>
    <s v="CONSTRUCCIONES CIVILES ELECTROMECANICAS E INDUSTRIALES RG SR"/>
    <s v="Libramiento"/>
    <s v="CXP00129543"/>
    <d v="2024-02-23T00:00:00"/>
    <s v="B1500000041"/>
    <s v="ADQUISICION DE HERRAMIENTA Y MATERIALES FERRETEROS"/>
    <n v="-6387782.5"/>
    <n v="-5110226"/>
  </r>
  <r>
    <x v="0"/>
    <s v="Cuenta de proveedor"/>
    <s v="131350593"/>
    <s v="Multiservice24 FL, SRL"/>
    <m/>
    <s v="CXP00129602"/>
    <d v="2024-02-23T00:00:00"/>
    <s v="B1500000316"/>
    <s v="COMPRA DE HERRAMIENTAS Y MATERIALES FERRETEROS"/>
    <n v="-3274547.2000000002"/>
    <n v="-2619637.7599999998"/>
  </r>
  <r>
    <x v="0"/>
    <s v="Cuenta de proveedor"/>
    <s v="401500973"/>
    <s v="CORPORACION ESTATAL DE RADIO Y TELEVISION"/>
    <s v="Libramiento"/>
    <s v="CXP00129599"/>
    <d v="2024-02-23T00:00:00"/>
    <s v="CONTR. C-0129-3"/>
    <s v="PAGO CORRESPONDIENTE AL MES DE ENERO 2024"/>
    <n v="-15000000"/>
    <n v="-15000000"/>
  </r>
  <r>
    <x v="0"/>
    <s v="Cuenta de proveedor"/>
    <s v="401500973"/>
    <s v="CORPORACION ESTATAL DE RADIO Y TELEVISION"/>
    <s v="Libramiento"/>
    <s v="CXP00129600"/>
    <d v="2024-02-23T00:00:00"/>
    <s v="CONTR. C-0129-4"/>
    <s v="PAGO CORRESPONDIENTE AL MES DE FEBRERO 2024"/>
    <n v="-15000000"/>
    <n v="-15000000"/>
  </r>
  <r>
    <x v="0"/>
    <s v="Cuenta de proveedor"/>
    <s v="401502283"/>
    <s v="FUNDACION CIENCIA Y ARTE, INC"/>
    <m/>
    <s v="CXP00129596"/>
    <d v="2024-02-23T00:00:00"/>
    <s v="TRAM. INT. 0113-2024"/>
    <s v="COOP. XXVIII FERIA ECOTURÍSTICA Y PRODUC, SABANA DE LA MAR"/>
    <n v="-200000"/>
    <n v="-200000"/>
  </r>
  <r>
    <x v="0"/>
    <s v="Cuenta de proveedor"/>
    <s v="401027755"/>
    <s v="ASOCIACION CRISTIANA DE JOVENES INC"/>
    <m/>
    <s v="CXP00129615"/>
    <d v="2024-02-26T00:00:00"/>
    <s v="B1500000023"/>
    <s v="ALQ. LOCAL, CORRESP. A ENERO 2024"/>
    <n v="-59000"/>
    <n v="-59000"/>
  </r>
  <r>
    <x v="0"/>
    <s v="Cuenta de proveedor"/>
    <s v="22300260548"/>
    <s v="MANUEL ANTONIO FELIZ ALGARROBA"/>
    <m/>
    <s v="CXP00129681"/>
    <d v="2024-02-29T00:00:00"/>
    <s v=" CONTR.1002-38"/>
    <s v="ALQUILER CORRESP A DICIEMBRE 2023"/>
    <n v="-44276.75"/>
    <n v="-44276.75"/>
  </r>
  <r>
    <x v="3"/>
    <s v="Cuenta de proveedor"/>
    <s v="401007339"/>
    <s v="MINISTERIO DE EDUCACION"/>
    <m/>
    <s v="PI027924"/>
    <d v="2024-02-29T00:00:00"/>
    <s v="DGMIE-0286-2024"/>
    <s v="PAGO VIATICOS"/>
    <n v="-294782.5"/>
    <n v="-294782.5"/>
  </r>
  <r>
    <x v="3"/>
    <s v="Cuenta de proveedor"/>
    <s v="401007339"/>
    <s v="MINISTERIO DE EDUCACION"/>
    <m/>
    <s v="PI027925"/>
    <d v="2024-02-29T00:00:00"/>
    <s v="DGMIE-0286-2024"/>
    <s v="PAGO VIATICOS"/>
    <n v="-294782.5"/>
    <n v="-294782.5"/>
  </r>
  <r>
    <x v="0"/>
    <s v="Cuenta de proveedor"/>
    <s v="01800296228"/>
    <s v="MANUEL ANTONIO PIMENTEL GOMEZ."/>
    <s v="Libramiento"/>
    <s v="CXP00129727"/>
    <d v="2024-03-05T00:00:00"/>
    <s v="CONTR. 6054-25"/>
    <s v="ALQUILER CORRESP DESDE ENERO HASTA MARZO 2024"/>
    <n v="-141600"/>
    <n v="-141600"/>
  </r>
  <r>
    <x v="0"/>
    <s v="Cuenta de proveedor"/>
    <s v="102614628"/>
    <s v="INVERSIONES ANDINAS,EIRL"/>
    <m/>
    <s v="CXP00129729"/>
    <d v="2024-03-05T00:00:00"/>
    <s v="B1500000207"/>
    <s v="ALQUILER LOCAL MESES NOV/DIC.2023"/>
    <n v="-214760"/>
    <n v="-214760"/>
  </r>
  <r>
    <x v="0"/>
    <s v="Cuenta de proveedor"/>
    <s v="22900248844"/>
    <s v="FRAINI ANTONIA VILLAR MONTERO DE MARQUEZ"/>
    <m/>
    <s v="CXP00129725"/>
    <d v="2024-03-05T00:00:00"/>
    <s v="CONTR.0347-0033-4"/>
    <s v="ALQ. LOCAL CORRESP. AL MES DE DIC./2023"/>
    <n v="-70800"/>
    <n v="-70800"/>
  </r>
  <r>
    <x v="0"/>
    <s v="Cuenta de proveedor"/>
    <s v="22900248844"/>
    <s v="FRAINI ANTONIA VILLAR MONTERO DE MARQUEZ"/>
    <m/>
    <s v="CXP00129728"/>
    <d v="2024-03-05T00:00:00"/>
    <s v="CONTR.0347-0033-5"/>
    <s v="ALQ. LOCAL CORRESP. A LOS MESES DE ENE.-FEB./2024"/>
    <n v="-141600"/>
    <n v="-141600"/>
  </r>
  <r>
    <x v="0"/>
    <s v="Cuenta de proveedor"/>
    <s v="101848723"/>
    <s v="IRON HARD GROUP, SRL"/>
    <s v="Cheque"/>
    <s v="MIED-173479"/>
    <d v="2024-03-07T00:00:00"/>
    <s v="B1500000087*"/>
    <s v="B1500000087*"/>
    <n v="2737251.9"/>
    <n v="2737251.9"/>
  </r>
  <r>
    <x v="0"/>
    <s v="Cuenta de proveedor"/>
    <s v="130278784"/>
    <s v="GRUPO ICEBERG, S.R..L"/>
    <m/>
    <s v="CXP00130400"/>
    <d v="2024-03-08T00:00:00"/>
    <s v="B1500000375*"/>
    <s v="INSTALACIÓN A TODO COSTO TALLER DE COMERCIO"/>
    <n v="-4997042.76"/>
    <n v="-3997634.21"/>
  </r>
  <r>
    <x v="0"/>
    <s v="Cuenta de proveedor"/>
    <s v="130919097"/>
    <s v="SOMOS AAA COMERCIAL,SRL"/>
    <m/>
    <s v="CXP00130612"/>
    <d v="2024-03-08T00:00:00"/>
    <s v="B1500000290"/>
    <s v="INSTALACIÓN A TODO COSTO TALLER"/>
    <n v="-4163124.43"/>
    <n v="-3330499.54"/>
  </r>
  <r>
    <x v="3"/>
    <s v="Cuenta de proveedor"/>
    <s v="401007339"/>
    <s v="MINISTERIO DE EDUCACION"/>
    <m/>
    <s v="CXP00129810"/>
    <d v="2024-03-08T00:00:00"/>
    <s v="OFIC.DGPC#0060/2024"/>
    <s v="APORTE POR TRANSPORTE A LAS REGIONALES"/>
    <n v="-35340"/>
    <n v="-35340"/>
  </r>
  <r>
    <x v="0"/>
    <s v="Cuenta de proveedor"/>
    <s v="08200062530"/>
    <s v="SANTA YSABEL BAUTISTA VALLEJO"/>
    <m/>
    <s v="CXP00130095"/>
    <d v="2024-03-11T00:00:00"/>
    <s v="CONRT-A-0054-4"/>
    <s v="ALQ. LOCAL, CORRESP. MARZO Y ABRIL 2024"/>
    <n v="-141600"/>
    <n v="-141600"/>
  </r>
  <r>
    <x v="0"/>
    <s v="Cuenta de proveedor"/>
    <s v="101618787"/>
    <s v="ALTICE DOMINICANA, S. A."/>
    <m/>
    <s v="CXP00129831"/>
    <d v="2024-03-11T00:00:00"/>
    <s v="E450000002322"/>
    <s v="SERVICIOS DE INTERNET"/>
    <n v="-2934949.54"/>
    <n v="-2934949.54"/>
  </r>
  <r>
    <x v="0"/>
    <s v="Cuenta de proveedor"/>
    <s v="22300260548"/>
    <s v="MANUEL ANTONIO FELIZ ALGARROBA"/>
    <m/>
    <s v="CXP00129844"/>
    <d v="2024-03-11T00:00:00"/>
    <s v="  CONTR.1002-39"/>
    <s v="ALQUILER DESDE ENERO HASTA MARZO 2024"/>
    <n v="-139471.75"/>
    <n v="-139471.75"/>
  </r>
  <r>
    <x v="0"/>
    <s v="Cuenta de proveedor"/>
    <s v="401027755"/>
    <s v="ASOCIACION CRISTIANA DE JOVENES INC"/>
    <m/>
    <s v="CXP00129829"/>
    <d v="2024-03-11T00:00:00"/>
    <s v="B1500000025"/>
    <s v="ALQUILER LOCAL, CORRESP. A FEBRERO 2024"/>
    <n v="-59000"/>
    <n v="-59000"/>
  </r>
  <r>
    <x v="0"/>
    <s v="Cuenta de proveedor"/>
    <s v="00102684172"/>
    <s v="RAMONA ANDI SANTOS SANTOS"/>
    <m/>
    <s v="PI028056"/>
    <d v="2024-03-12T00:00:00"/>
    <s v="B1500000222"/>
    <s v="LEGALIZACION Y NOTARIZACION"/>
    <n v="-70210"/>
    <n v="-70210"/>
  </r>
  <r>
    <x v="3"/>
    <s v="Cuenta de proveedor"/>
    <s v="401007339"/>
    <s v="MINISTERIO DE EDUCACION"/>
    <m/>
    <s v="PI027989"/>
    <d v="2024-03-12T00:00:00"/>
    <s v="DGMIE-4170-2024"/>
    <s v="PAGO VIATICOS"/>
    <n v="-187960"/>
    <n v="-187960"/>
  </r>
  <r>
    <x v="0"/>
    <s v="Cuenta de proveedor"/>
    <s v="00107109159"/>
    <s v="SOFIA CONSTANZA GUZMAN MANZANILLO"/>
    <m/>
    <s v="CXP00129895"/>
    <d v="2024-03-13T00:00:00"/>
    <s v="CONTR. 0245-68"/>
    <s v="ALQUILER LOCAL, CORRESP. MES DE MARZO Y ABRIL 2024"/>
    <n v="-70800"/>
    <n v="-70800"/>
  </r>
  <r>
    <x v="0"/>
    <s v="Cuenta de proveedor"/>
    <s v="00116213687"/>
    <s v="DIEGO MARIANO MINIER BALVUENA"/>
    <m/>
    <s v="CXP00129911"/>
    <d v="2024-03-13T00:00:00"/>
    <s v="  CONTR. 0543-77"/>
    <s v="ALQUILER LOCAL, MARZO Y ABRIL 2024"/>
    <n v="-122868.02"/>
    <n v="-122868.02"/>
  </r>
  <r>
    <x v="0"/>
    <s v="Cuenta de proveedor"/>
    <s v="05400250410"/>
    <s v="ALTAGRACIA JORGE  MARCELINO DE SÁNCHEZ"/>
    <m/>
    <s v="CXP00129880"/>
    <d v="2024-03-13T00:00:00"/>
    <s v="CONTR. 7484-0029-24"/>
    <s v="ALQ. LOCAL, CORRESP. AL MES DE MARZO Y ABRIL 202"/>
    <n v="-177000"/>
    <n v="-177000"/>
  </r>
  <r>
    <x v="0"/>
    <s v="Cuenta de proveedor"/>
    <s v="06600048513"/>
    <s v="MARIANO METIVIER"/>
    <m/>
    <s v="CXP00129936"/>
    <d v="2024-03-13T00:00:00"/>
    <s v="CONTR.0474 Y 0627-56"/>
    <s v="ALQUILER LOCAL,FEBRERO,MARZO Y ABRIL 2024"/>
    <n v="-212400"/>
    <n v="-212400"/>
  </r>
  <r>
    <x v="0"/>
    <s v="Cuenta de proveedor"/>
    <s v="07100378509"/>
    <s v="LUCIANO BERROCAL VENTURA"/>
    <m/>
    <s v="CXP00129902"/>
    <d v="2024-03-13T00:00:00"/>
    <s v="CONTR-00291-22"/>
    <s v="ALQ. LOCAL, CORRESP. A MARZO, ABRIL 2024"/>
    <n v="-226560"/>
    <n v="-226560"/>
  </r>
  <r>
    <x v="0"/>
    <s v="Cuenta de proveedor"/>
    <s v="10400026620"/>
    <s v="MARIO VICENTE SOLANO PEREZ"/>
    <m/>
    <s v="CXP00129900"/>
    <d v="2024-03-13T00:00:00"/>
    <s v="CONTR-0031-4"/>
    <s v="ALQ. LOCAL, CORRESP. A MARZO, ABRIL 2024"/>
    <n v="-973244.41"/>
    <n v="-973244.41"/>
  </r>
  <r>
    <x v="0"/>
    <s v="Cuenta de proveedor"/>
    <s v="00104006937"/>
    <s v="JOSEFINA ANTONIA GONZALEZ JIMENEZ."/>
    <s v="Libramiento"/>
    <s v="CXP00129966"/>
    <d v="2024-03-14T00:00:00"/>
    <s v="CONTR. 0289-80"/>
    <s v="ALQUILER LOCAL, CORRESP.MES DE MARZO Y ABRIL 2024"/>
    <n v="-47200"/>
    <n v="-47200"/>
  </r>
  <r>
    <x v="0"/>
    <s v="Cuenta de proveedor"/>
    <s v="00106648116"/>
    <s v="ALEJANDRO EUSEBIO PEÑA"/>
    <m/>
    <s v="CXP00129997"/>
    <d v="2024-03-14T00:00:00"/>
    <s v="CONTR. 0007-7"/>
    <s v="ALQUILER CORRESP. A LOS MESES MARZO Y ABRIL 2024"/>
    <n v="-354000"/>
    <n v="-354000"/>
  </r>
  <r>
    <x v="0"/>
    <s v="Cuenta de proveedor"/>
    <s v="00108687112"/>
    <s v="LEONORA CABRERA VASQUEZ"/>
    <s v="Cheque"/>
    <s v="CXP00129991"/>
    <d v="2024-03-14T00:00:00"/>
    <s v="CONTR.0134 Y 1337-66"/>
    <s v="ALQUILER DE MARZO Y ABRIL 2024"/>
    <n v="-35400"/>
    <n v="-35400"/>
  </r>
  <r>
    <x v="0"/>
    <s v="Cuenta de proveedor"/>
    <s v="00113991913"/>
    <s v="ERASMO LARA PEÑA"/>
    <m/>
    <s v="CXP00129972"/>
    <d v="2024-03-14T00:00:00"/>
    <s v="CONTR. 0039-5"/>
    <s v="ALQUILER LOCAL, CORRESP.MES DE MARZO Y ABRIL 2024"/>
    <n v="-118000"/>
    <n v="-118000"/>
  </r>
  <r>
    <x v="0"/>
    <s v="Cuenta de proveedor"/>
    <s v="01800364828"/>
    <s v="JESUS MARIA PIÑA ROMERO"/>
    <m/>
    <s v="CXP00129967"/>
    <d v="2024-03-14T00:00:00"/>
    <s v="CONTR.0355 Y 1001-51"/>
    <s v="ALQUILER LOCAL, CORRESP.MES DE MARZO Y ABRIL 2024"/>
    <n v="-212400"/>
    <n v="-212400"/>
  </r>
  <r>
    <x v="0"/>
    <s v="Cuenta de proveedor"/>
    <s v="02100023478"/>
    <s v="QUENIA JOSEFINA SANCHEZ RODRIGUEZ"/>
    <m/>
    <s v="CXP00130002"/>
    <d v="2024-03-14T00:00:00"/>
    <s v=" CONTR.A-0045-2."/>
    <s v="ALQUILER DE MARZO Y ABRIL 2024"/>
    <n v="-9440"/>
    <n v="-9440"/>
  </r>
  <r>
    <x v="0"/>
    <s v="Cuenta de proveedor"/>
    <s v="04900007099"/>
    <s v="MARIANO MORALES DIPLAN"/>
    <s v="Libramiento"/>
    <s v="CXP00129964"/>
    <d v="2024-03-14T00:00:00"/>
    <s v="CONTR. 0817-79"/>
    <s v="ALQUILER LOCAL,FEBRERO, MARZO Y ABRIL 2024"/>
    <n v="-123900"/>
    <n v="-123900"/>
  </r>
  <r>
    <x v="0"/>
    <s v="Cuenta de proveedor"/>
    <s v="05400869656"/>
    <s v="TELESFORO DE JESUS DOMINGUEZ SANTOS"/>
    <m/>
    <s v="CXP00130003"/>
    <d v="2024-03-14T00:00:00"/>
    <s v=" CONTR. 00348-31"/>
    <s v="ALQUILER DE MARZO Y ABRIL 2024"/>
    <n v="-59000"/>
    <n v="-59000"/>
  </r>
  <r>
    <x v="0"/>
    <s v="Cuenta de proveedor"/>
    <s v="130466483"/>
    <s v="CONSTRUCTORA DIMARGA, S.R.L."/>
    <s v="Libramiento"/>
    <s v="CXP00129994"/>
    <d v="2024-03-14T00:00:00"/>
    <s v="CONTR.0-014-1"/>
    <s v="CUBICACION #1"/>
    <n v="-6560720.7699999996"/>
    <n v="-5248576.62"/>
  </r>
  <r>
    <x v="0"/>
    <s v="Cuenta de proveedor"/>
    <s v="130944792"/>
    <s v="CODEVE, SRL"/>
    <m/>
    <s v="CXP00129995"/>
    <d v="2024-03-14T00:00:00"/>
    <s v="CONTR.0-0119-1"/>
    <s v="CUBICACION #1"/>
    <n v="-3038327.88"/>
    <n v="-2430662.2999999998"/>
  </r>
  <r>
    <x v="0"/>
    <s v="Cuenta de proveedor"/>
    <s v="22400361378"/>
    <s v="MONICA SOL EMPERATRIZ QUIÑONES CORONADO"/>
    <m/>
    <s v="CXP00129973"/>
    <d v="2024-03-14T00:00:00"/>
    <s v="CONTR. 0036-6"/>
    <s v="ALQUILER LOCAL, CORRESP.MES DE MARZO Y ABRIL 2024"/>
    <n v="-354000"/>
    <n v="-354000"/>
  </r>
  <r>
    <x v="0"/>
    <s v="Cuenta de proveedor"/>
    <s v="40225322227"/>
    <s v="NATIVIDAD MIESES PIMENTEL"/>
    <m/>
    <s v="CXP00129998"/>
    <d v="2024-03-14T00:00:00"/>
    <s v=" CONTR.0006-7"/>
    <s v="ALQUILER DE MARZO Y ABRIL 2024"/>
    <n v="-295000"/>
    <n v="-295000"/>
  </r>
  <r>
    <x v="0"/>
    <s v="Cuenta de proveedor"/>
    <s v="00100135003"/>
    <s v="PEDRO LUIS PICHARDO MUÑIZ"/>
    <m/>
    <s v="CXP00130038"/>
    <d v="2024-03-15T00:00:00"/>
    <s v="B1500000095"/>
    <s v="ACTO DE COMPROBACION"/>
    <n v="-295000"/>
    <n v="-295000"/>
  </r>
  <r>
    <x v="0"/>
    <s v="Cuenta de proveedor"/>
    <s v="00100135003"/>
    <s v="PEDRO LUIS PICHARDO MUÑIZ"/>
    <m/>
    <s v="CXP00130042"/>
    <d v="2024-03-15T00:00:00"/>
    <s v="B1500000096"/>
    <s v="ACTO DE COMPROBACION CON TRANSLADO DE NOTARIO"/>
    <n v="-236000"/>
    <n v="-236000"/>
  </r>
  <r>
    <x v="0"/>
    <s v="Cuenta de proveedor"/>
    <s v="00100135003"/>
    <s v="PEDRO LUIS PICHARDO MUÑIZ"/>
    <m/>
    <s v="CXP00130046"/>
    <d v="2024-03-15T00:00:00"/>
    <s v="B1500000094"/>
    <s v="SERV DE NOTARIO SR. PEDRO LUIS PICHARDO MUÑIZ, CJ.0378-2024"/>
    <n v="-295000"/>
    <n v="-295000"/>
  </r>
  <r>
    <x v="0"/>
    <s v="Cuenta de proveedor"/>
    <s v="00100244839"/>
    <s v="RAMON ANDRES DIAZ OVALLE"/>
    <m/>
    <s v="CXP00130057"/>
    <d v="2024-03-15T00:00:00"/>
    <s v="B1500000045."/>
    <s v="SERV DE NOTARIO SR. RAMON ANDRES DIAZ OVALLE , CJ.0364-2024"/>
    <n v="-59000"/>
    <n v="-59000"/>
  </r>
  <r>
    <x v="0"/>
    <s v="Cuenta de proveedor"/>
    <s v="00100560341"/>
    <s v="GLORIA HENRIQUEZ NOVA"/>
    <m/>
    <s v="CXP00130052"/>
    <d v="2024-03-15T00:00:00"/>
    <s v="B1500000132"/>
    <s v="SERV DE NOTARIO SRA. GLORIA HENRIQUEZ NOVA, CJ.0439-2024"/>
    <n v="-61950"/>
    <n v="-61950"/>
  </r>
  <r>
    <x v="0"/>
    <s v="Cuenta de proveedor"/>
    <s v="00101726040"/>
    <s v="MARITZA JUSTINA CRUZ  GONZALEZ"/>
    <m/>
    <s v="CXP00130036"/>
    <d v="2024-03-15T00:00:00"/>
    <s v="B1500000107"/>
    <s v="SERV. DE NOTARIO PUBLICO"/>
    <n v="-118000"/>
    <n v="-118000"/>
  </r>
  <r>
    <x v="0"/>
    <s v="Cuenta de proveedor"/>
    <s v="00109122044"/>
    <s v="LEIDA CORDOVA MACARRULLA"/>
    <m/>
    <s v="CXP00130053"/>
    <d v="2024-03-15T00:00:00"/>
    <s v="B1500000398"/>
    <s v="SERV DE NOTARIO SRA.LEIDA VIRGINIA CORDOVA , CJ.0442-2024"/>
    <n v="-41300"/>
    <n v="-41300"/>
  </r>
  <r>
    <x v="0"/>
    <s v="Cuenta de proveedor"/>
    <s v="00109670612"/>
    <s v="FELICIANO GERMOSEN BAUTISTA"/>
    <m/>
    <s v="CXP00130054"/>
    <d v="2024-03-15T00:00:00"/>
    <s v="B1500000120"/>
    <s v="SERV DE NOTARIO SR.FELICIANO GERMOSEN BAUTIS , CJ.0367-2024"/>
    <n v="-17700"/>
    <n v="-17700"/>
  </r>
  <r>
    <x v="0"/>
    <s v="Cuenta de proveedor"/>
    <s v="130953589"/>
    <s v="ANIBAL RIVERA CONSTRUCCIONES CIVILES &amp; SERVICIOS, S.R.L."/>
    <m/>
    <s v="CXP00130016"/>
    <d v="2024-03-15T00:00:00"/>
    <s v="CONTRS.O-085/0449-5"/>
    <s v="CUBICACION #5 PRESUP. REFORMULADO"/>
    <n v="-20384969.370000001"/>
    <n v="-16307975.5"/>
  </r>
  <r>
    <x v="0"/>
    <s v="Cuenta de proveedor"/>
    <s v="00101500684"/>
    <s v="LIBORIO BIENVENIDO  REINOSO ENCARNACION"/>
    <m/>
    <s v="CXP00130065"/>
    <d v="2024-03-18T00:00:00"/>
    <s v="B1500000055"/>
    <s v="NOTARIZAR VARIOS DOCUMENTOS, LOS CUALES SERAN UTILIZADOS POR"/>
    <n v="-82600"/>
    <n v="-82600"/>
  </r>
  <r>
    <x v="0"/>
    <s v="Cuenta de proveedor"/>
    <s v="101001577"/>
    <s v="COMPAÑIA DOMINICANA DE TELEFONOS, S.A (CODETEL)"/>
    <m/>
    <s v="CXP00130091"/>
    <d v="2024-03-18T00:00:00"/>
    <s v="E450000036134"/>
    <s v="OFIC-DGA N.º287-2024 SERVICIOS TELEFONICOS MES FEBRERO 2024"/>
    <n v="-3426.95"/>
    <n v="-3426.95"/>
  </r>
  <r>
    <x v="0"/>
    <s v="Cuenta de proveedor"/>
    <s v="131770622"/>
    <s v="CONSORCIO NACIONAL DE TRANSPORTE CONATRA SAS"/>
    <m/>
    <s v="MIED-173524"/>
    <d v="2024-03-18T00:00:00"/>
    <s v="B1500000119"/>
    <s v="B1500000119"/>
    <n v="98714.8"/>
    <n v="98714.8"/>
  </r>
  <r>
    <x v="0"/>
    <s v="Cuenta de proveedor"/>
    <s v="00100244839"/>
    <s v="RAMON ANDRES DIAZ OVALLE"/>
    <m/>
    <s v="CXP00130174"/>
    <d v="2024-03-19T00:00:00"/>
    <s v="B1500000046"/>
    <s v="OFIC-CJ0422-2024 SERVICIOS  JURIDICOS, ACTOS DE COMPROBACION"/>
    <n v="-118000"/>
    <n v="-118000"/>
  </r>
  <r>
    <x v="0"/>
    <s v="Cuenta de proveedor"/>
    <s v="00100270115"/>
    <s v="GREGORIO DE OLEO MORETA"/>
    <m/>
    <s v="CXP00130149"/>
    <d v="2024-03-19T00:00:00"/>
    <s v="B1500000314."/>
    <s v="NOTARIO PUBLICO"/>
    <n v="-106200"/>
    <n v="-106200"/>
  </r>
  <r>
    <x v="0"/>
    <s v="Cuenta de proveedor"/>
    <s v="00101532133"/>
    <s v="DANIEL GARCIA HERNANDEZ"/>
    <m/>
    <s v="CXP00130179"/>
    <d v="2024-03-19T00:00:00"/>
    <s v="B1500000010"/>
    <s v="OFIC-CJ0412-2024 SERVICIOS  JURIDICOS, ACTOS DE COMPROBACION"/>
    <n v="-118000"/>
    <n v="-118000"/>
  </r>
  <r>
    <x v="0"/>
    <s v="Cuenta de proveedor"/>
    <s v="00104315262"/>
    <s v="VIRGILIO ANTONIO JIMENEZ LEGUISAMO"/>
    <m/>
    <s v="CXP00130142"/>
    <d v="2024-03-19T00:00:00"/>
    <s v="CONTR.12343-0383-28"/>
    <s v="ALQUILER LOCAL, CORRESP. MES DE MARZO Y ABRIL 2024"/>
    <n v="-70800"/>
    <n v="-70800"/>
  </r>
  <r>
    <x v="0"/>
    <s v="Cuenta de proveedor"/>
    <s v="00106249113"/>
    <s v="ALONSO MARTE DE PAULA"/>
    <m/>
    <s v="CXP00130151"/>
    <d v="2024-03-19T00:00:00"/>
    <s v="CONTR. 0967-45"/>
    <s v="ALQUILER LOCAL, MES DE MARZO Y ABRIL 2024"/>
    <n v="-519200"/>
    <n v="-519200"/>
  </r>
  <r>
    <x v="0"/>
    <s v="Cuenta de proveedor"/>
    <s v="00107270266"/>
    <s v="ROSA ADRIANA BIDO FRANCO"/>
    <m/>
    <s v="CXP00130135"/>
    <d v="2024-03-19T00:00:00"/>
    <s v="B1500000249"/>
    <s v="NOTARIZAR TREINTA(30) CONVENIO DE COLABORACION, LOS CUALES S"/>
    <n v="-177000"/>
    <n v="-177000"/>
  </r>
  <r>
    <x v="0"/>
    <s v="Cuenta de proveedor"/>
    <s v="00107503328"/>
    <s v="THELMA  RAMONA COLLADO MACEO"/>
    <m/>
    <s v="CXP00130139"/>
    <d v="2024-03-19T00:00:00"/>
    <s v="B1500000006"/>
    <s v="LEGALIZACION DE UN DOCUMENTO, EL CUAL SERA UTILIZADO POR EST"/>
    <n v="-59000"/>
    <n v="-59000"/>
  </r>
  <r>
    <x v="0"/>
    <s v="Cuenta de proveedor"/>
    <s v="00108837394"/>
    <s v="BOLIVAR RIJO"/>
    <m/>
    <s v="CXP00130131"/>
    <d v="2024-03-19T00:00:00"/>
    <s v="CONTR-1266-2014-47"/>
    <s v="ALQ. LOCAL,CORRESP. A MARZO Y ABRIL 2024"/>
    <n v="-224200"/>
    <n v="-224200"/>
  </r>
  <r>
    <x v="0"/>
    <s v="Cuenta de proveedor"/>
    <s v="01000902625"/>
    <s v="SUGEIDY KARINA NUÑEZ LUGO"/>
    <m/>
    <s v="CXP00130130"/>
    <d v="2024-03-19T00:00:00"/>
    <s v="CONTR-A-0056-4"/>
    <s v="ALQ. LOCAL,CORRESP. A MARZO Y ABRIL 2024"/>
    <n v="-212400"/>
    <n v="-212400"/>
  </r>
  <r>
    <x v="0"/>
    <s v="Cuenta de proveedor"/>
    <s v="132772229"/>
    <s v="SISTEMA DE GESTION NOTARIAL SIGNO SRL"/>
    <m/>
    <s v="CXP00130177"/>
    <d v="2024-03-19T00:00:00"/>
    <s v="B1500000033"/>
    <s v="OFIC-CJ0386-2024 SERVICIOS  JURIDICOS, CARTAS DE COMPROMISO"/>
    <n v="-123900"/>
    <n v="-123900"/>
  </r>
  <r>
    <x v="0"/>
    <s v="Cuenta de proveedor"/>
    <s v="22500214840"/>
    <s v="YNOCENCIO TROADIO II PEREZ RODRIGUEZ"/>
    <m/>
    <s v="CXP00130153"/>
    <d v="2024-03-19T00:00:00"/>
    <s v="CONTR.4472 Y 0381-30"/>
    <s v="ALQUILER LOCAL, CORRESP. MES DE MARZO Y ABRIL 2024"/>
    <n v="-184080"/>
    <n v="-184080"/>
  </r>
  <r>
    <x v="3"/>
    <s v="Cuenta de proveedor"/>
    <s v="401007339"/>
    <s v="MINISTERIO DE EDUCACION"/>
    <m/>
    <s v="PI028031"/>
    <d v="2024-03-19T00:00:00"/>
    <s v="DGEI.282-2023."/>
    <s v="TRANSFERENCIA A REGIONALES, OF.DGEI.282-2023"/>
    <n v="-419955"/>
    <n v="-419955"/>
  </r>
  <r>
    <x v="0"/>
    <s v="Cuenta de proveedor"/>
    <s v="00102464104"/>
    <s v="NIDIA MANZUETA"/>
    <m/>
    <s v="CXP00130213"/>
    <d v="2024-03-20T00:00:00"/>
    <s v="CONTR-0750-8"/>
    <s v="ALQ. LOCAL, CORRESP. A MARZO Y ABRIL"/>
    <n v="-283200"/>
    <n v="-283200"/>
  </r>
  <r>
    <x v="0"/>
    <s v="Cuenta de proveedor"/>
    <s v="00105295919"/>
    <s v="FERNANDO EMILIO MORALES BARBA"/>
    <m/>
    <s v="CXP00130273"/>
    <d v="2024-03-20T00:00:00"/>
    <s v=" CONTR. 12302-23"/>
    <s v="ALQUILER DE MARZO Y ABRIL 2024"/>
    <n v="-129800"/>
    <n v="-129800"/>
  </r>
  <r>
    <x v="0"/>
    <s v="Cuenta de proveedor"/>
    <s v="00105534861"/>
    <s v="ELIAS  CUEVAS MENDEZ"/>
    <m/>
    <s v="CXP00130260"/>
    <d v="2024-03-20T00:00:00"/>
    <s v="CONTR-0062-2021-10"/>
    <s v="ALQ. LOCAL, CORRESP. A MARZO Y ABRIL 2024"/>
    <n v="-224200"/>
    <n v="-224200"/>
  </r>
  <r>
    <x v="0"/>
    <s v="Cuenta de proveedor"/>
    <s v="00105779854"/>
    <s v=" DIFELINA  GERMANIA RIVERA FERREIRA"/>
    <m/>
    <s v="CXP00130222"/>
    <d v="2024-03-20T00:00:00"/>
    <s v="B1500000302"/>
    <s v="LEGALIZACION DE DOCUEMNTOS"/>
    <n v="-35400"/>
    <n v="-35400"/>
  </r>
  <r>
    <x v="0"/>
    <s v="Cuenta de proveedor"/>
    <s v="00107167892"/>
    <s v="VIRTUDES NURYS VASQUEZ NAVARRO"/>
    <m/>
    <s v="CXP00130269"/>
    <d v="2024-03-20T00:00:00"/>
    <s v="CONTR. 0134-0289-24"/>
    <s v="ALQUILER LOCAL, MES DE MARZO Y ABRIL 2024"/>
    <n v="-99120"/>
    <n v="-99120"/>
  </r>
  <r>
    <x v="0"/>
    <s v="Cuenta de proveedor"/>
    <s v="00107884769"/>
    <s v="MARINA  ESPERANZA SANCHEZ DE TOSSAIN"/>
    <m/>
    <s v="CXP00130256"/>
    <d v="2024-03-20T00:00:00"/>
    <s v="CONTR. 0015-4"/>
    <s v="ALQUILER LOCAL, MES DE MARZO Y ABRIL 2024"/>
    <n v="-49560"/>
    <n v="-49560"/>
  </r>
  <r>
    <x v="0"/>
    <s v="Cuenta de proveedor"/>
    <s v="00108190935"/>
    <s v="DOMINGO PAREDES FELIZ"/>
    <s v="Cheque"/>
    <s v="CXP00130205"/>
    <d v="2024-03-20T00:00:00"/>
    <s v=" CONTR. 0145-41"/>
    <s v="ALQUILER DE MARZO Y ABRIL 2024"/>
    <n v="-188800"/>
    <n v="-188800"/>
  </r>
  <r>
    <x v="0"/>
    <s v="Cuenta de proveedor"/>
    <s v="00108709031"/>
    <s v="EDUVIGES ALTAGRACIA RIJO JIMENEZ"/>
    <m/>
    <s v="CXP00130252"/>
    <d v="2024-03-20T00:00:00"/>
    <s v="CONTR-2469-2013-70"/>
    <s v="ALQ. LOCAL, CORRESP. A MARZO Y ABRIL 2024"/>
    <n v="-169920"/>
    <n v="-169920"/>
  </r>
  <r>
    <x v="0"/>
    <s v="Cuenta de proveedor"/>
    <s v="00108911538"/>
    <s v="MARIA  CRISTINA DIAZ SANTANA"/>
    <m/>
    <s v="CXP00130199"/>
    <d v="2024-03-20T00:00:00"/>
    <s v="CONTR-0085-3"/>
    <s v="ALQ. LOCAL, CORRESP. A MARZO Y ABRIL"/>
    <n v="-278480"/>
    <n v="-278480"/>
  </r>
  <r>
    <x v="0"/>
    <s v="Cuenta de proveedor"/>
    <s v="00110658333"/>
    <s v="DOMINGA GONZALEZ SUERO"/>
    <m/>
    <s v="CXP00130251"/>
    <d v="2024-03-20T00:00:00"/>
    <s v="CONTR-0076-2021-12"/>
    <s v="ALQ. LOCAL, CORRESP. A MARZO Y ABRIL 2024"/>
    <n v="-59000"/>
    <n v="-59000"/>
  </r>
  <r>
    <x v="0"/>
    <s v="Cuenta de proveedor"/>
    <s v="00111363164"/>
    <s v="BLANCA YRIS PEÑA GARCIA"/>
    <m/>
    <s v="CXP00130249"/>
    <d v="2024-03-20T00:00:00"/>
    <s v="B1500000021"/>
    <s v="OFIC. C.J.0436-2024 (NOTARIZACION Y LEGALIZACION)"/>
    <n v="-82600"/>
    <n v="-82600"/>
  </r>
  <r>
    <x v="0"/>
    <s v="Cuenta de proveedor"/>
    <s v="00112453790"/>
    <s v="ALAN GENAO DOMINGUEZ"/>
    <m/>
    <s v="CXP00130262"/>
    <d v="2024-03-20T00:00:00"/>
    <s v=" CONTR.0077-4"/>
    <s v="ALQUILER MES DE ABRIL  2024"/>
    <n v="-638563.6"/>
    <n v="-638563.6"/>
  </r>
  <r>
    <x v="0"/>
    <s v="Cuenta de proveedor"/>
    <s v="00113156327"/>
    <s v="EDWIN ROGELIO REYNOSO PEÑA"/>
    <m/>
    <s v="CXP00130261"/>
    <d v="2024-03-20T00:00:00"/>
    <s v="CONTR.1487 Y 0013-75"/>
    <s v="ALQUILER DE MARZO Y ABRIL 2024"/>
    <n v="-430110"/>
    <n v="-430110"/>
  </r>
  <r>
    <x v="0"/>
    <s v="Cuenta de proveedor"/>
    <s v="01000137461"/>
    <s v="OBED JOEL MARTINEZ MATIAS"/>
    <m/>
    <s v="CXP00130271"/>
    <d v="2024-03-20T00:00:00"/>
    <s v="CONTR. 6051-25"/>
    <s v="ALQUILER LOCAL, MES DE MARZO Y ABRIL 2024"/>
    <n v="-129800"/>
    <n v="-129800"/>
  </r>
  <r>
    <x v="0"/>
    <s v="Cuenta de proveedor"/>
    <s v="03101094278"/>
    <s v="MIRTHA  SHADIA DICKSON PASCUAL"/>
    <m/>
    <s v="CXP00130207"/>
    <d v="2024-03-20T00:00:00"/>
    <s v="CONTR-0081-03"/>
    <s v="ALQ. LOCAL, CORRESP. A MARZO Y ABRIL"/>
    <n v="-472000"/>
    <n v="-472000"/>
  </r>
  <r>
    <x v="0"/>
    <s v="Cuenta de proveedor"/>
    <s v="03101431637"/>
    <s v="FRANCISCO ANTONIO SANTOS SOSA"/>
    <m/>
    <s v="CXP00130268"/>
    <d v="2024-03-20T00:00:00"/>
    <s v=" CONTR. 0076-04"/>
    <s v="ALQUILER DE MARZO Y ABRIL 2024"/>
    <n v="-236000"/>
    <n v="-236000"/>
  </r>
  <r>
    <x v="0"/>
    <s v="Cuenta de proveedor"/>
    <s v="03103337535"/>
    <s v="FRANCISCO ANTONIO FERNANDEZ"/>
    <m/>
    <s v="CXP00130226"/>
    <d v="2024-03-20T00:00:00"/>
    <s v="CONTR. 0046-4"/>
    <s v="ALQUILER LOCAL MARZO Y ABRIL 2024"/>
    <n v="-1062000"/>
    <n v="-1062000"/>
  </r>
  <r>
    <x v="0"/>
    <s v="Cuenta de proveedor"/>
    <s v="03700309911"/>
    <s v="RAFAEL OCTAVIO SILVERIO GALAN"/>
    <m/>
    <s v="MIED-173542"/>
    <d v="2024-03-20T00:00:00"/>
    <s v="CONTRS.0233/2265-29"/>
    <m/>
    <n v="861174.86"/>
    <n v="861174.86"/>
  </r>
  <r>
    <x v="0"/>
    <s v="Cuenta de proveedor"/>
    <s v="05300292553"/>
    <s v="FRANKLIN EDUARDO DE LOS SANTOS DE LOS SANTOS"/>
    <m/>
    <s v="CXP00130274"/>
    <d v="2024-03-20T00:00:00"/>
    <s v="CONTR. A-0075-2023-3"/>
    <s v="ALQUILER LOCAL MARZO Y ABRIL 2024"/>
    <n v="-236000"/>
    <n v="-236000"/>
  </r>
  <r>
    <x v="0"/>
    <s v="Cuenta de proveedor"/>
    <s v="09500075800"/>
    <s v="FELIX  ANTONIO RODRIGUEZ PEÑA"/>
    <m/>
    <s v="CXP00130266"/>
    <d v="2024-03-20T00:00:00"/>
    <s v=" CONTR.A-0073-03"/>
    <s v="ALQUILER DE MARZO Y ABRIL 2024"/>
    <n v="-188800"/>
    <n v="-188800"/>
  </r>
  <r>
    <x v="0"/>
    <s v="Cuenta de proveedor"/>
    <s v="102315965"/>
    <s v="WINDTELECOM S. A."/>
    <s v="Cheque"/>
    <s v="CXP00130210"/>
    <d v="2024-03-20T00:00:00"/>
    <s v="B1500012264"/>
    <m/>
    <n v="-786319.7"/>
    <n v="-786319.7"/>
  </r>
  <r>
    <x v="0"/>
    <s v="Cuenta de proveedor"/>
    <s v="10400232608"/>
    <s v="JUNIOR ORIGENES SEVERINO ESPINOSA"/>
    <m/>
    <s v="CXP00130275"/>
    <d v="2024-03-20T00:00:00"/>
    <s v=" CONTR.0367-38"/>
    <s v="ALQUILER DE MARZO Y ABRIL 2024"/>
    <n v="-59000"/>
    <n v="-59000"/>
  </r>
  <r>
    <x v="0"/>
    <s v="Cuenta de proveedor"/>
    <s v="131764495"/>
    <s v="Robsurveyrd, EIRL"/>
    <m/>
    <s v="CXP00130404"/>
    <d v="2024-03-20T00:00:00"/>
    <s v="B1500000048"/>
    <s v="ADQ. EQUIPOS TOPOGRÁFICOS"/>
    <n v="-3287479.98"/>
    <n v="-2629983.98"/>
  </r>
  <r>
    <x v="0"/>
    <s v="Cuenta de proveedor"/>
    <s v="132772229"/>
    <s v="SISTEMA DE GESTION NOTARIAL SIGNO SRL"/>
    <m/>
    <s v="CXP00130190"/>
    <d v="2024-03-20T00:00:00"/>
    <s v="B1500000029"/>
    <s v="SERVICIOS JURIDICOS (ACTOS DE COMPROBACION) OFIC. CJ0373/24"/>
    <n v="-295000"/>
    <n v="-295000"/>
  </r>
  <r>
    <x v="0"/>
    <s v="Cuenta de proveedor"/>
    <s v="132772229"/>
    <s v="SISTEMA DE GESTION NOTARIAL SIGNO SRL"/>
    <m/>
    <s v="CXP00130206"/>
    <d v="2024-03-20T00:00:00"/>
    <s v="B1500000020"/>
    <s v="ELEABORACIÓN DE ACTOS DE COMPROBACIÓN CON TRASLADO DE NOTARI"/>
    <n v="-74340"/>
    <n v="-74340"/>
  </r>
  <r>
    <x v="0"/>
    <s v="Cuenta de proveedor"/>
    <s v="40221070101"/>
    <s v="DANIELA ESTEPHANY MORENO MENDEZ"/>
    <m/>
    <s v="CXP00130272"/>
    <d v="2024-03-20T00:00:00"/>
    <s v=" CONTR-0735-91"/>
    <s v="ALQUILER LOCAL MARZO Y ABRIL 2024"/>
    <n v="-252520"/>
    <n v="-252520"/>
  </r>
  <r>
    <x v="3"/>
    <s v="Cuenta de proveedor"/>
    <s v="00102463361"/>
    <s v="JOSEFA MARIA GIL DE LA CRUZ"/>
    <m/>
    <s v="CXP00130195"/>
    <d v="2024-03-20T00:00:00"/>
    <s v="B1500000176"/>
    <s v="OFIC. CJ0366-24 SERVICIOS JURIDICOS (NOTARIZACION DE DOC.)"/>
    <n v="-22420"/>
    <n v="-22420"/>
  </r>
  <r>
    <x v="3"/>
    <s v="Cuenta de proveedor"/>
    <s v="00119233112"/>
    <s v="LEYDY  DIANA SANCHEZ LOPEZ"/>
    <m/>
    <s v="CXP00130234"/>
    <d v="2024-03-20T00:00:00"/>
    <s v=" CONTR-A-0063-6"/>
    <s v="ALQUILER DE MARZO Y ABRIL 2024"/>
    <n v="-236000"/>
    <n v="-236000"/>
  </r>
  <r>
    <x v="3"/>
    <s v="Cuenta de proveedor"/>
    <s v="401007339"/>
    <s v="MINISTERIO DE EDUCACION"/>
    <m/>
    <s v="PI028039"/>
    <d v="2024-03-20T00:00:00"/>
    <s v="PJEE-054-2024"/>
    <s v="PEAJE PARA EL LEVANTAMIENTO DE INFORMACION"/>
    <n v="-6160"/>
    <n v="-6160"/>
  </r>
  <r>
    <x v="0"/>
    <s v="Cuenta de proveedor"/>
    <s v="00101641413"/>
    <s v="ELIAS  MARTINEZ RODRIGUEZ"/>
    <m/>
    <s v="CXP00130286"/>
    <d v="2024-03-21T00:00:00"/>
    <s v="CONTR-0098-2021-14"/>
    <s v="ALQ. LOCAL, CORRESP. A  MARZO Y ABRIL 2024"/>
    <n v="-212400"/>
    <n v="-212400"/>
  </r>
  <r>
    <x v="0"/>
    <s v="Cuenta de proveedor"/>
    <s v="00104355466"/>
    <s v="LUCIA VIZCAINO LACHAPELL"/>
    <m/>
    <s v="CXP00130323"/>
    <d v="2024-03-21T00:00:00"/>
    <s v="CONTR. 0057-11"/>
    <s v="ALQUILER LOCAL, CORRESP. MES DE MARZO Y ABRIL 2024"/>
    <n v="-165200"/>
    <n v="-165200"/>
  </r>
  <r>
    <x v="0"/>
    <s v="Cuenta de proveedor"/>
    <s v="00104530308"/>
    <s v="ROSA IRIS SALA"/>
    <m/>
    <s v="CXP00130356"/>
    <d v="2024-03-21T00:00:00"/>
    <s v="CONTR. 0089-13"/>
    <s v="ALQUILER LOCAL CORRESP. MARZO Y ABRIL 2024"/>
    <n v="-188800"/>
    <n v="-188800"/>
  </r>
  <r>
    <x v="0"/>
    <s v="Cuenta de proveedor"/>
    <s v="00104811856"/>
    <s v="TEODORA BONILLA PAULINO"/>
    <m/>
    <s v="CXP00130303"/>
    <d v="2024-03-21T00:00:00"/>
    <s v=" CONTR. 00542-20"/>
    <s v="ALQUILER DE MARZO Y ABRIL 2024"/>
    <n v="-35400"/>
    <n v="-35400"/>
  </r>
  <r>
    <x v="0"/>
    <s v="Cuenta de proveedor"/>
    <s v="00105768196"/>
    <s v="LUIS MARIA GUZMAN CASTILLO"/>
    <m/>
    <s v="CXP00130325"/>
    <d v="2024-03-21T00:00:00"/>
    <s v="CONTR. 0086-11"/>
    <s v="ALQUILER LOCAL, CORRESP. MES DE MARZO Y ABRIL 2024"/>
    <n v="-354000"/>
    <n v="-354000"/>
  </r>
  <r>
    <x v="0"/>
    <s v="Cuenta de proveedor"/>
    <s v="00106202674"/>
    <s v="LUZ MARÍA FAÑA TORIBIO DE MEDINA"/>
    <m/>
    <s v="CXP00130306"/>
    <d v="2024-03-21T00:00:00"/>
    <s v=" CONTR. 0069-11"/>
    <s v="ALQUILER DE MARZO Y ABRIL 2024"/>
    <n v="-165200"/>
    <n v="-165200"/>
  </r>
  <r>
    <x v="0"/>
    <s v="Cuenta de proveedor"/>
    <s v="00106226939"/>
    <s v="RAUL PAULA FIGUEROA"/>
    <m/>
    <s v="CXP00130329"/>
    <d v="2024-03-21T00:00:00"/>
    <s v="CONTR. 0786-85"/>
    <s v="ALQUILER LOCAL, CORRESP. MES DE MARZO Y ABRIL 2024"/>
    <n v="-87320"/>
    <n v="-87320"/>
  </r>
  <r>
    <x v="0"/>
    <s v="Cuenta de proveedor"/>
    <s v="00106537608"/>
    <s v="FRANCIA JOSEFINA IMBERT TORRES"/>
    <s v="Cheque"/>
    <s v="CXP00130277"/>
    <d v="2024-03-21T00:00:00"/>
    <s v="CONTR.0611 Y 0408-16"/>
    <s v="ALQUILER LOCAL, CORRESP.MES DE MARZO Y ABRIL 2024"/>
    <n v="-47200"/>
    <n v="-47200"/>
  </r>
  <r>
    <x v="0"/>
    <s v="Cuenta de proveedor"/>
    <s v="00107689234"/>
    <s v="LEONIDAS CANDELARIO DIAZ PUJOLS"/>
    <m/>
    <s v="CXP00130311"/>
    <d v="2024-03-21T00:00:00"/>
    <s v="CONTR. 0088-12"/>
    <s v="ALQUILER LOCAL, CORRESP.MES DE MARZO Y ABRIL 2024"/>
    <n v="-224200"/>
    <n v="-224200"/>
  </r>
  <r>
    <x v="0"/>
    <s v="Cuenta de proveedor"/>
    <s v="00107763328"/>
    <s v="FIOR  DALIZA ALCANTARA DE CALVO"/>
    <m/>
    <s v="CXP00130282"/>
    <d v="2024-03-21T00:00:00"/>
    <s v="CONTR-0077-2021-13"/>
    <s v="ALQ. LOCAL, CORRESP. A  MARZO Y ABRIL 2024"/>
    <n v="-236000"/>
    <n v="-236000"/>
  </r>
  <r>
    <x v="0"/>
    <s v="Cuenta de proveedor"/>
    <s v="00108054644"/>
    <s v="JUAN DE LA CRUZ PERALTA"/>
    <s v="Libramiento"/>
    <s v="CXP00130340"/>
    <d v="2024-03-21T00:00:00"/>
    <s v="CONTR.1331-73"/>
    <s v="ALQUILER LOCAL, CORRESP. MES DE MARZO Y ABRIL 2024"/>
    <n v="-70800"/>
    <n v="-70800"/>
  </r>
  <r>
    <x v="0"/>
    <s v="Cuenta de proveedor"/>
    <s v="00108411240"/>
    <s v="MIGUEL ANGEL PEREZ SANCHEZ"/>
    <m/>
    <s v="CXP00130343"/>
    <d v="2024-03-21T00:00:00"/>
    <s v="  CONTR. 0073-11"/>
    <s v="ALQUILER DE MARZO Y ABRIL 2024"/>
    <n v="-236000"/>
    <n v="-236000"/>
  </r>
  <r>
    <x v="0"/>
    <s v="Cuenta de proveedor"/>
    <s v="00111880571"/>
    <s v="ENRYS  REYES ALGARROBO"/>
    <m/>
    <s v="CXP00130349"/>
    <d v="2024-03-21T00:00:00"/>
    <s v=" CONTR. 0079-3"/>
    <s v="ALQUILER LOCAL CORRESP. MARZO Y ABRIL 2024"/>
    <n v="-165200"/>
    <n v="-165200"/>
  </r>
  <r>
    <x v="0"/>
    <s v="Cuenta de proveedor"/>
    <s v="00115582793"/>
    <s v="BELKIS ORQUIDEA  ESTRELLA FERNANDEZ"/>
    <m/>
    <s v="CXP00130331"/>
    <d v="2024-03-21T00:00:00"/>
    <s v="CONTR.588-87"/>
    <s v="ALQUILER LOCAL CORRESP. MARZO Y ABRIL 2024"/>
    <n v="-162840"/>
    <n v="-162840"/>
  </r>
  <r>
    <x v="0"/>
    <s v="Cuenta de proveedor"/>
    <s v="00116195132"/>
    <s v="YANIRY DEL CARMEN TINEO CABRERA"/>
    <m/>
    <s v="CXP00130334"/>
    <d v="2024-03-21T00:00:00"/>
    <s v="CONTR.0386 Y 0405-86"/>
    <s v="ALQUILER LOCAL, CORRESP. MES DE MARZO Y ABRIL 2024"/>
    <n v="-51920"/>
    <n v="-51920"/>
  </r>
  <r>
    <x v="0"/>
    <s v="Cuenta de proveedor"/>
    <s v="00116633371"/>
    <s v="RICHY LEONEL ROJAS DE LA CRUZ"/>
    <m/>
    <s v="CXP00130308"/>
    <d v="2024-03-21T00:00:00"/>
    <s v=" CONTR. 0427-25"/>
    <s v="ALQUILER LOCAL CORRESP.  MARZO Y ABRIL 2024"/>
    <n v="-106200"/>
    <n v="-106200"/>
  </r>
  <r>
    <x v="0"/>
    <s v="Cuenta de proveedor"/>
    <s v="01100437548"/>
    <s v="JHON   MANUEL MELO VALLEJO"/>
    <m/>
    <s v="CXP00130290"/>
    <d v="2024-03-21T00:00:00"/>
    <s v="CONTR. 0041-6"/>
    <s v="ALQUILER LOCAL, CORRESP.MES DE MARZO Y ABRIL 2024"/>
    <n v="-371700"/>
    <n v="-371700"/>
  </r>
  <r>
    <x v="0"/>
    <s v="Cuenta de proveedor"/>
    <s v="01201048814"/>
    <s v="MIGUEL ANGEL DE LOS SANTOS PEGUERO"/>
    <m/>
    <s v="CXP00130338"/>
    <d v="2024-03-21T00:00:00"/>
    <s v="  CONTR. 00648-18"/>
    <s v="ALQUILER DE MARZO Y ABRIL 2024"/>
    <n v="-35400"/>
    <n v="-35400"/>
  </r>
  <r>
    <x v="0"/>
    <s v="Cuenta de proveedor"/>
    <s v="02301159337"/>
    <s v="RAMON ANTONIO SANTANA CASTILLO"/>
    <m/>
    <s v="CXP00130341"/>
    <d v="2024-03-21T00:00:00"/>
    <s v="CONTR-A-0067-2023-2"/>
    <s v="ALQ. LOCAL, CORRESP. A MARZO Y ABRIL 2024"/>
    <n v="-153400"/>
    <n v="-153400"/>
  </r>
  <r>
    <x v="0"/>
    <s v="Cuenta de proveedor"/>
    <s v="03100535792"/>
    <s v="MARTIN UREÑA"/>
    <m/>
    <s v="CXP00130337"/>
    <d v="2024-03-21T00:00:00"/>
    <s v=" CONTR. 0082-11"/>
    <s v="ALQUILER DE MARZO Y ABRIL 2024"/>
    <n v="-365800"/>
    <n v="-365800"/>
  </r>
  <r>
    <x v="0"/>
    <s v="Cuenta de proveedor"/>
    <s v="03101328833"/>
    <s v="JESUS MARIA MEJIA DEL ROSARIO"/>
    <m/>
    <s v="CXP00130315"/>
    <d v="2024-03-21T00:00:00"/>
    <s v="CONTR. 00654-21"/>
    <s v="ALQUILER LOCAL CORRESP. MARZO Y ABRIL 2024"/>
    <n v="-236000"/>
    <n v="-236000"/>
  </r>
  <r>
    <x v="0"/>
    <s v="Cuenta de proveedor"/>
    <s v="06400190333"/>
    <s v="NICOLAS PARRA THEN"/>
    <m/>
    <s v="CXP00130288"/>
    <d v="2024-03-21T00:00:00"/>
    <s v="CONTR- A-0080-03"/>
    <s v="ALQ. LOCAL, CORRESP. A  MARZO Y ABRIL 2024"/>
    <n v="-153400"/>
    <n v="-153400"/>
  </r>
  <r>
    <x v="0"/>
    <s v="Cuenta de proveedor"/>
    <s v="08100002529"/>
    <s v="HIPOLITA JIMENEZ MARTINEZ"/>
    <m/>
    <s v="CXP00130287"/>
    <d v="2024-03-21T00:00:00"/>
    <s v="CONTR. 0651-10"/>
    <s v="ALQUILER LOCAL, CORRESP.MES DE MARZO Y ABRIL 2024"/>
    <n v="-94400"/>
    <n v="-94400"/>
  </r>
  <r>
    <x v="0"/>
    <s v="Cuenta de proveedor"/>
    <s v="08200123795"/>
    <s v="BENANCIA VALLEJO POLANCO"/>
    <m/>
    <s v="CXP00130327"/>
    <d v="2024-03-21T00:00:00"/>
    <s v="CONTR. A0078/2023-04"/>
    <s v="ALQUILER LOCAL CORRESP. MARZO Y ABRIL 2024"/>
    <n v="-188800"/>
    <n v="-188800"/>
  </r>
  <r>
    <x v="0"/>
    <s v="Cuenta de proveedor"/>
    <s v="101001577"/>
    <s v="COMPAÑIA DOMINICANA DE TELEFONOS, S.A (CODETEL)"/>
    <m/>
    <s v="CXP00130300"/>
    <d v="2024-03-21T00:00:00"/>
    <s v="E450000036815"/>
    <s v="OFIC-DGA N.º287-2024 SERVICIOS TELEFONICOS MES FEBRERO 2024"/>
    <n v="-177958.96"/>
    <n v="-177958.96"/>
  </r>
  <r>
    <x v="0"/>
    <s v="Cuenta de proveedor"/>
    <s v="101001577"/>
    <s v="COMPAÑIA DOMINICANA DE TELEFONOS, S.A (CODETEL)"/>
    <m/>
    <s v="CXP00130302"/>
    <d v="2024-03-21T00:00:00"/>
    <s v="E450000037298"/>
    <s v="OFIC-DGA N.º287-2024 SERVICIOS TELEFONICOS MES FEBRERO 2024"/>
    <n v="-161561.32999999999"/>
    <n v="-161561.32999999999"/>
  </r>
  <r>
    <x v="0"/>
    <s v="Cuenta de proveedor"/>
    <s v="102315965"/>
    <s v="WINDTELECOM S. A."/>
    <s v="Cheque"/>
    <s v="CXP00130352"/>
    <d v="2024-03-21T00:00:00"/>
    <s v="B1500012460"/>
    <s v="SERVICIO DE INTERNET ASIMETRICO A LAS ESCU. SAN MARTIN"/>
    <n v="-1705505.88"/>
    <n v="-1705505.88"/>
  </r>
  <r>
    <x v="0"/>
    <s v="Cuenta de proveedor"/>
    <s v="130278784"/>
    <s v="GRUPO ICEBERG, S.R..L"/>
    <m/>
    <s v="CXP00130346"/>
    <d v="2024-03-21T00:00:00"/>
    <s v="B1500000376"/>
    <s v="SUMINISTROS TALLER COMERCIO Y MERCADEO"/>
    <n v="-4997042.76"/>
    <n v="-3997634.21"/>
  </r>
  <r>
    <x v="0"/>
    <s v="Cuenta de proveedor"/>
    <s v="40223227964"/>
    <s v="WANDERSON MATEO MONTERO"/>
    <m/>
    <s v="CXP00130289"/>
    <d v="2024-03-21T00:00:00"/>
    <s v=" CONTR. 0737-52"/>
    <s v="ALQUILER LOCAL CORREP. MARZO Y ABRIL 2024"/>
    <n v="-46490.58"/>
    <n v="-46490.58"/>
  </r>
  <r>
    <x v="0"/>
    <s v="Cuenta de proveedor"/>
    <s v="40240280657"/>
    <s v="DIEGIE EMANUEL FLORENTINO CAMPUSANO"/>
    <m/>
    <s v="CXP00130339"/>
    <d v="2024-03-21T00:00:00"/>
    <s v=" CONTR. 0064-03"/>
    <s v="ALQUILER LOCAL CORRESP. MARZO Y ABRIL 2024"/>
    <n v="-141600"/>
    <n v="-141600"/>
  </r>
  <r>
    <x v="0"/>
    <s v="Cuenta de proveedor"/>
    <s v="40244731770"/>
    <s v="MARIE FRANCE GUILLOUX SANTOS"/>
    <m/>
    <s v="CXP00130333"/>
    <d v="2024-03-21T00:00:00"/>
    <s v="  CONTR. 0063-11"/>
    <s v="ALQUILER DE MARZO Y ABRIL 2024"/>
    <n v="-106200"/>
    <n v="-106200"/>
  </r>
  <r>
    <x v="3"/>
    <s v="Cuenta de proveedor"/>
    <s v="401007339"/>
    <s v="MINISTERIO DE EDUCACION"/>
    <m/>
    <s v="CXP00130335"/>
    <d v="2024-03-21T00:00:00"/>
    <s v="PJEE-062-2024"/>
    <s v="PAGO DE PEAJE"/>
    <n v="-2880"/>
    <n v="-2880"/>
  </r>
  <r>
    <x v="0"/>
    <s v="Cuenta de proveedor"/>
    <s v="00108702358"/>
    <s v="SANDRA MERCEDES ACOSTA"/>
    <m/>
    <s v="CXP00130367"/>
    <d v="2024-03-22T00:00:00"/>
    <s v="CONTR. 0079-13"/>
    <s v="ALQUILER LOCAL CORRESP. MARZO Y ABRIL 2024"/>
    <n v="-224200"/>
    <n v="-224200"/>
  </r>
  <r>
    <x v="0"/>
    <s v="Cuenta de proveedor"/>
    <s v="00200909182"/>
    <s v="SEVERIANO CUELLO PÉREZ"/>
    <m/>
    <s v="CXP00130369"/>
    <d v="2024-03-22T00:00:00"/>
    <s v="  CONTR. 0095-10"/>
    <s v="ALQUILER LOCAL CORRESP. MARZO Y ABRIL 2024"/>
    <n v="-106200"/>
    <n v="-106200"/>
  </r>
  <r>
    <x v="0"/>
    <s v="Cuenta de proveedor"/>
    <s v="01800413039"/>
    <s v="TEOFILO SANTANA FELIZ"/>
    <m/>
    <s v="CXP00130374"/>
    <d v="2024-03-22T00:00:00"/>
    <s v="CONTR. 0666-9"/>
    <s v="ALQUILER LOCAL CORRESP. MARZO Y ABRIL 2024"/>
    <n v="-129800"/>
    <n v="-129800"/>
  </r>
  <r>
    <x v="0"/>
    <s v="Cuenta de proveedor"/>
    <s v="02800055259"/>
    <s v="ROSA MARIA CASTILLO CASTILLO"/>
    <m/>
    <s v="CXP00130365"/>
    <d v="2024-03-22T00:00:00"/>
    <s v="CONTR-0726-10"/>
    <s v="ALQUILER CORRESP. MARZO Y ABRIL 2024"/>
    <n v="-82600"/>
    <n v="-82600"/>
  </r>
  <r>
    <x v="0"/>
    <s v="Cuenta de proveedor"/>
    <s v="07800069564"/>
    <s v="ELVA ROSA ROSARIO MATA"/>
    <m/>
    <s v="CXP00130368"/>
    <d v="2024-03-22T00:00:00"/>
    <s v="B1500000029"/>
    <s v="ACTO DE COMPROBACION  CON TRANSLADO DE NOTARIO"/>
    <n v="-118000"/>
    <n v="-118000"/>
  </r>
  <r>
    <x v="0"/>
    <s v="Cuenta de proveedor"/>
    <s v="130401632"/>
    <s v="COMERCIAL REGO SRL."/>
    <s v="Libramiento"/>
    <s v="ED00013502"/>
    <d v="2024-03-22T00:00:00"/>
    <m/>
    <s v="PARA REGISTRAR ANTICIPO A COBRAR FACT. B1500000189"/>
    <n v="1524851.24"/>
    <n v="1524851.24"/>
  </r>
  <r>
    <x v="0"/>
    <s v="Cuenta de proveedor"/>
    <s v="130401632"/>
    <s v="COMERCIAL REGO SRL."/>
    <s v="Libramiento"/>
    <s v="MIED-173554"/>
    <d v="2024-03-22T00:00:00"/>
    <s v="B1500000189."/>
    <s v="B1500000189."/>
    <n v="1443064.48"/>
    <n v="1443064.48"/>
  </r>
  <r>
    <x v="0"/>
    <s v="Cuenta de proveedor"/>
    <s v="130401632"/>
    <s v="COMERCIAL REGO SRL."/>
    <s v="Libramiento"/>
    <s v="CXP00130383"/>
    <d v="2024-03-22T00:00:00"/>
    <s v="B1500000189"/>
    <s v="ANTICIPO"/>
    <n v="-81516.759999999995"/>
    <n v="-81516.759999999995"/>
  </r>
  <r>
    <x v="0"/>
    <s v="Cuenta de proveedor"/>
    <s v="130401632"/>
    <s v="COMERCIAL REGO SRL."/>
    <s v="Libramiento"/>
    <s v="CXP00130394"/>
    <d v="2024-03-22T00:00:00"/>
    <s v="B1500000189*"/>
    <s v="ADQ. MEMBRANA ASFALTICA"/>
    <n v="-7622906.2000000002"/>
    <n v="-6098324.96"/>
  </r>
  <r>
    <x v="3"/>
    <s v="Cuenta de proveedor"/>
    <s v="401007339"/>
    <s v="MINISTERIO DE EDUCACION"/>
    <m/>
    <s v="PI028068"/>
    <d v="2024-03-22T00:00:00"/>
    <s v="OFIC.#DESP-0622/2024"/>
    <s v="TRANSF. RECURSOS NECESARIOS P/TRANSPORTE ESTUDIANTIL /TRAE"/>
    <n v="-2271977.5"/>
    <n v="-2271977.5"/>
  </r>
  <r>
    <x v="0"/>
    <s v="Cuenta de proveedor"/>
    <s v="00104541362"/>
    <s v="EPIFANIO HEREDIA"/>
    <m/>
    <s v="CXP00130421"/>
    <d v="2024-03-25T00:00:00"/>
    <s v="CONTR-0699-2022-9"/>
    <s v="ALQ. LOCAL, CORRESP A MARZO Y ABRIL 2024"/>
    <n v="-224200"/>
    <n v="-224200"/>
  </r>
  <r>
    <x v="0"/>
    <s v="Cuenta de proveedor"/>
    <s v="00105056287"/>
    <s v="BENITO ALCADIO LIRIANO LOPEZ"/>
    <m/>
    <s v="CXP00130454"/>
    <d v="2024-03-25T00:00:00"/>
    <s v="CONTR. A-0084-2"/>
    <s v="ALQUILER LOCAL, MES DE MARZO Y ABRIL 2024"/>
    <n v="-165200"/>
    <n v="-165200"/>
  </r>
  <r>
    <x v="0"/>
    <s v="Cuenta de proveedor"/>
    <s v="00105830897"/>
    <s v="TILSON ANTONIO GUZMAN RODRÍGUEZ"/>
    <m/>
    <s v="CXP00130459"/>
    <d v="2024-03-25T00:00:00"/>
    <s v=" CONTR-0751-8"/>
    <s v="ALQUILER LOCAL MES DE MARZO Y ABRIL 2024"/>
    <n v="-1038400"/>
    <n v="-1038400"/>
  </r>
  <r>
    <x v="0"/>
    <s v="Cuenta de proveedor"/>
    <s v="00106412059"/>
    <s v="JOSE ANTONIO LOMBERT GONZALEZ"/>
    <m/>
    <s v="CXP00130464"/>
    <d v="2024-03-25T00:00:00"/>
    <s v="CONTR. 0183-11"/>
    <s v="ALQUILER LOCAL MES DE MARZO Y ABRIL 2024"/>
    <n v="-70800"/>
    <n v="-70800"/>
  </r>
  <r>
    <x v="0"/>
    <s v="Cuenta de proveedor"/>
    <s v="00108137464"/>
    <s v="JOHAMNA ROSALIA ALMONTE ZARZUELA"/>
    <s v="Cheque"/>
    <s v="CXP00130409"/>
    <d v="2024-03-25T00:00:00"/>
    <s v="CONTR. 0299-12"/>
    <s v="PAGO ALQUILER LOCAL CORRESP. A MARZO 2024"/>
    <n v="-41300"/>
    <n v="-41300"/>
  </r>
  <r>
    <x v="0"/>
    <s v="Cuenta de proveedor"/>
    <s v="00108137464"/>
    <s v="JOHAMNA ROSALIA ALMONTE ZARZUELA"/>
    <s v="Cheque"/>
    <s v="CXP00130410"/>
    <d v="2024-03-25T00:00:00"/>
    <s v="CONTR. 0299-13"/>
    <s v="ALQUILER LOCAL MES DE ABRIL 2024"/>
    <n v="-41300"/>
    <n v="-41300"/>
  </r>
  <r>
    <x v="0"/>
    <s v="Cuenta de proveedor"/>
    <s v="00108828328"/>
    <s v="BRAULIA EUGENIA DEL PILAR"/>
    <m/>
    <s v="CXP00130419"/>
    <d v="2024-03-25T00:00:00"/>
    <s v="CONTR-1254-2014-75"/>
    <s v="ALQ. LOCAL, CORRESP A MARZO Y ABRIL 2024"/>
    <n v="-77880"/>
    <n v="-77880"/>
  </r>
  <r>
    <x v="0"/>
    <s v="Cuenta de proveedor"/>
    <s v="04701383293"/>
    <s v="LEANDRO NERIS GOMEZ LORA"/>
    <m/>
    <s v="CXP00130446"/>
    <d v="2024-03-25T00:00:00"/>
    <s v="CONTR.O-0163/0649-7"/>
    <s v="CUBICACION #7, PRESUPUESTO REFORMULADO"/>
    <n v="-22158009.460000001"/>
    <n v="-17726407.57"/>
  </r>
  <r>
    <x v="0"/>
    <s v="Cuenta de proveedor"/>
    <s v="04900675176"/>
    <s v="MICHELLE OCTAVIO ALBA RODRIGUEZ"/>
    <m/>
    <s v="CXP00130447"/>
    <d v="2024-03-25T00:00:00"/>
    <s v="CONTRS.0530/2333-4"/>
    <s v="CUBICACION #4 PRESUP. REFORMULADO"/>
    <n v="-6374964.0800000001"/>
    <n v="-5099971.26"/>
  </r>
  <r>
    <x v="0"/>
    <s v="Cuenta de proveedor"/>
    <s v="101618787"/>
    <s v="ALTICE DOMINICANA, S. A."/>
    <m/>
    <s v="CXP00130439"/>
    <d v="2024-03-25T00:00:00"/>
    <s v="E450000002656"/>
    <s v="INSTALACION DE INTERNET"/>
    <n v="-17261247.879999999"/>
    <n v="-2478826.81"/>
  </r>
  <r>
    <x v="0"/>
    <s v="Cuenta de proveedor"/>
    <s v="101710314"/>
    <s v="TELECABLE CENTRAL SRL"/>
    <m/>
    <s v="CXP00130458"/>
    <d v="2024-03-25T00:00:00"/>
    <s v="B1500000393"/>
    <s v="SERVICIOS DE INTERNET A 104 ESCUELA"/>
    <n v="-1658000"/>
    <n v="-1658000"/>
  </r>
  <r>
    <x v="0"/>
    <s v="Cuenta de proveedor"/>
    <s v="130376913"/>
    <s v="INVERSIONES LAVABER, S.R.L."/>
    <s v="Libramiento"/>
    <s v="CXP00130430"/>
    <d v="2024-03-25T00:00:00"/>
    <s v="CONTR.0532/0417-17"/>
    <s v="CUBICACION #17, PRESUPUESTO REFORMULADO"/>
    <n v="-23495749.600000001"/>
    <n v="-18796599.68"/>
  </r>
  <r>
    <x v="0"/>
    <s v="Cuenta de proveedor"/>
    <s v="00107084196"/>
    <s v="LIBORIA LUGO OGANDO"/>
    <m/>
    <s v="CXP00130491"/>
    <d v="2024-03-26T00:00:00"/>
    <s v="B1500000001."/>
    <s v="LEGALIZACION DE DOCUMENTOS ( CARTA DE COMPROMISO)"/>
    <n v="-17700"/>
    <n v="-17700"/>
  </r>
  <r>
    <x v="0"/>
    <s v="Cuenta de proveedor"/>
    <s v="00200269165"/>
    <s v="DANIEL NIVAR"/>
    <m/>
    <s v="CXP00130482"/>
    <d v="2024-03-26T00:00:00"/>
    <s v="CONTR-12360-2018-21"/>
    <s v="ALQ. LOCAL, CORRESP. A LOS MESES  MARZO,ABRIL 2024"/>
    <n v="-63720"/>
    <n v="-63720"/>
  </r>
  <r>
    <x v="0"/>
    <s v="Cuenta de proveedor"/>
    <s v="01000887123"/>
    <s v="ADELA CRISTINA RAMIREZ DE LA CRUZ"/>
    <m/>
    <s v="CXP00130504"/>
    <d v="2024-03-26T00:00:00"/>
    <s v="CONTR. A-0066-3"/>
    <s v="ALQUILER LOCAL MES DE MARZO Y ABRIL 2024"/>
    <n v="-472000"/>
    <n v="-472000"/>
  </r>
  <r>
    <x v="0"/>
    <s v="Cuenta de proveedor"/>
    <s v="01200212452"/>
    <s v="ARISTIDES JIMENEZ LOPEZ"/>
    <m/>
    <s v="CXP00130500"/>
    <d v="2024-03-26T00:00:00"/>
    <s v="CONTR.0958-66"/>
    <s v="ALQUILER LOCAL MES DE MARZO Y ABRIL 2024"/>
    <n v="-172280"/>
    <n v="-172280"/>
  </r>
  <r>
    <x v="0"/>
    <s v="Cuenta de proveedor"/>
    <s v="131844227"/>
    <s v="AILAM ENGINEERING &amp; SUPPLIES, S.R.L."/>
    <m/>
    <s v="CXP00130485"/>
    <d v="2024-03-26T00:00:00"/>
    <s v="B1500000107"/>
    <s v="EQUIPAMIENTO  E INSTALACION"/>
    <n v="-3519647.12"/>
    <n v="-2815717.7"/>
  </r>
  <r>
    <x v="0"/>
    <s v="Cuenta de proveedor"/>
    <s v="00100941442"/>
    <s v="ABRAHAN JADALLA MARIA ASFURA"/>
    <m/>
    <s v="CXP00130522"/>
    <d v="2024-03-27T00:00:00"/>
    <s v="CONTR.0138-13"/>
    <s v="ALQUILER LOCAL, MARZO Y ABRIL 2024"/>
    <n v="-826000"/>
    <n v="-826000"/>
  </r>
  <r>
    <x v="0"/>
    <s v="Cuenta de proveedor"/>
    <s v="00107203192"/>
    <s v="SAMUEL LORA MORALES"/>
    <s v="Cheque"/>
    <s v="CXP00130523"/>
    <d v="2024-03-27T00:00:00"/>
    <s v="CONTR-2183-85"/>
    <s v="ALILER LOCAL, MARZO Y ABRIL 2024"/>
    <n v="-42480"/>
    <n v="-42480"/>
  </r>
  <r>
    <x v="0"/>
    <s v="Cuenta de proveedor"/>
    <s v="00108830092"/>
    <s v="JUAN CARLOS SANTOS INFANTE"/>
    <m/>
    <s v="CXP00130508"/>
    <d v="2024-03-27T00:00:00"/>
    <s v="  CONTR. 0650-10"/>
    <s v="ALQUILER LOCAL MES DE MARZO Y ABRIL 2024"/>
    <n v="-424800"/>
    <n v="-424800"/>
  </r>
  <r>
    <x v="0"/>
    <s v="Cuenta de proveedor"/>
    <s v="00114499718"/>
    <s v="MARIA CONCEPCION GOMEZ CRESPO"/>
    <m/>
    <s v="CXP00130531"/>
    <d v="2024-03-27T00:00:00"/>
    <s v="CONTR.12408-20"/>
    <s v="ALQUILER LOCAL MES DE JULIO 2023"/>
    <n v="-129800"/>
    <n v="-129800"/>
  </r>
  <r>
    <x v="0"/>
    <s v="Cuenta de proveedor"/>
    <s v="00800199309"/>
    <s v="PEDRO JOSE PAGAN MORA"/>
    <m/>
    <s v="CXP00130520"/>
    <d v="2024-03-27T00:00:00"/>
    <s v=" CONTR. 0347-19"/>
    <s v="ALQUILER LOCAL MES DE MARZO Y ABRIL 2024"/>
    <n v="-185167.28"/>
    <n v="-185167.28"/>
  </r>
  <r>
    <x v="0"/>
    <s v="Cuenta de proveedor"/>
    <s v="02600156828"/>
    <s v="JOSE ANTONIO TELEMIN PAULA"/>
    <m/>
    <s v="CXP00130515"/>
    <d v="2024-03-27T00:00:00"/>
    <s v="CONTR. 1412 Y 621-58"/>
    <s v="ALQUILER LOCAL MES DE MARZO Y ABRIL 2024"/>
    <n v="-318600"/>
    <n v="-318600"/>
  </r>
  <r>
    <x v="0"/>
    <s v="Cuenta de proveedor"/>
    <s v="07800069564"/>
    <s v="ELVA ROSA ROSARIO MATA"/>
    <m/>
    <s v="CXP00130534"/>
    <d v="2024-03-27T00:00:00"/>
    <s v="B1500000030"/>
    <s v="LEGALIZACION Y NOTARIZACION"/>
    <n v="-118000"/>
    <n v="-118000"/>
  </r>
  <r>
    <x v="0"/>
    <s v="Cuenta de proveedor"/>
    <s v="22700004140"/>
    <s v="LUIS ANTONIO BASORA DE LOS SANTOS"/>
    <s v="Cheque"/>
    <s v="CXP00130517"/>
    <d v="2024-03-27T00:00:00"/>
    <s v=" CONTR.01416-63"/>
    <s v="ALQUILER LOCAL MES DE MARZO Y ABRIL 2024"/>
    <n v="-87169.81"/>
    <n v="-87169.81"/>
  </r>
  <r>
    <x v="0"/>
    <s v="Cuenta de proveedor"/>
    <s v="401052369"/>
    <s v="IGLESIA EPISCOPAL DOMINICANA"/>
    <m/>
    <s v="CXP00130516"/>
    <d v="2024-03-27T00:00:00"/>
    <s v="B1500000069"/>
    <s v="ALQUI. LOCAL ENERO,FEBRERO Y MARZO 2024"/>
    <n v="-481440"/>
    <n v="-481440"/>
  </r>
  <r>
    <x v="0"/>
    <s v="Cuenta de proveedor"/>
    <s v="00111363164"/>
    <s v="BLANCA YRIS PEÑA GARCIA"/>
    <m/>
    <s v="CXP00130579"/>
    <d v="2024-04-01T00:00:00"/>
    <s v="B1500000022"/>
    <s v="ACTO DE COMPROBACION CON TRANSLADO DE NOTARIO"/>
    <n v="-59000"/>
    <n v="-59000"/>
  </r>
  <r>
    <x v="0"/>
    <s v="Cuenta de proveedor"/>
    <s v="00114499718"/>
    <s v="MARIA CONCEPCION GOMEZ CRESPO"/>
    <m/>
    <s v="CXP00130561"/>
    <d v="2024-04-01T00:00:00"/>
    <s v="CONTR.12408-21"/>
    <s v="ALQ. LOCAL MESES AGO. 23 HASTA ABR. 2024"/>
    <n v="-1168200"/>
    <n v="-1168200"/>
  </r>
  <r>
    <x v="0"/>
    <s v="Cuenta de proveedor"/>
    <s v="08100112849"/>
    <s v="ROGELIO ALONZO FAÑA"/>
    <m/>
    <s v="CXP00130578"/>
    <d v="2024-04-01T00:00:00"/>
    <s v="CONTR-1188-42"/>
    <s v="ALQ. LOCAL, CORRESP. ENERO, FEB. MARZO, ABRIL 2024"/>
    <n v="-188800"/>
    <n v="-188800"/>
  </r>
  <r>
    <x v="0"/>
    <s v="Cuenta de proveedor"/>
    <s v="04400197234"/>
    <s v="JOSE RAFAEL ESPINAL FORTUNA"/>
    <m/>
    <s v="CXP00130626"/>
    <d v="2024-04-02T00:00:00"/>
    <s v="CONTR.O-0194/0159-3"/>
    <s v="CUBICACION #3, PRESUPUESTO REFORMULADO"/>
    <n v="-18603147.649999999"/>
    <n v="-14882518.119999999"/>
  </r>
  <r>
    <x v="0"/>
    <s v="Cuenta de proveedor"/>
    <s v="130860132"/>
    <s v="LOSOM IMPORT SRL"/>
    <m/>
    <s v="CXP00130616"/>
    <d v="2024-04-02T00:00:00"/>
    <s v="B1500000117"/>
    <s v="CONTR. 0578-2022, TALLER DE SOPORTE DE REDES Y SIS"/>
    <n v="-4300075.5199999996"/>
    <n v="-3440060.42"/>
  </r>
  <r>
    <x v="3"/>
    <s v="Cuenta de proveedor"/>
    <s v="430005193"/>
    <s v="FUNDACION TROPICO VOLUNTARIO PARA EL DESARROLLO"/>
    <m/>
    <s v="CXP00130613"/>
    <d v="2024-04-02T00:00:00"/>
    <s v="B1500000002"/>
    <s v="ALQ. LOCAL CORRESP. A LOS MESES DE ENE. A MAR. 24"/>
    <n v="-885000"/>
    <n v="-885000"/>
  </r>
  <r>
    <x v="0"/>
    <s v="Cuenta de proveedor"/>
    <s v="00800257925"/>
    <s v="EMERLY  ALEXANDRA EUSEBIO DE LA CRUZ"/>
    <m/>
    <s v="CXP00130636"/>
    <d v="2024-04-03T00:00:00"/>
    <s v="CONTRS.0041/0156-7"/>
    <s v="CUBICACION #7 PRESUP. REFORMULADO"/>
    <n v="-5881119.4699999997"/>
    <n v="-4704895.58"/>
  </r>
  <r>
    <x v="0"/>
    <s v="Cuenta de proveedor"/>
    <s v="03700674777"/>
    <s v="FELIPE PICHARDO CASTILLO"/>
    <m/>
    <s v="CXP00130656"/>
    <d v="2024-04-03T00:00:00"/>
    <s v="CONTR.2567-7"/>
    <s v="CUBICACION #7 FINAL"/>
    <n v="-1181028.19"/>
    <n v="-341526.67"/>
  </r>
  <r>
    <x v="0"/>
    <s v="Cuenta de proveedor"/>
    <s v="102315965"/>
    <s v="WINDTELECOM S. A."/>
    <s v="Cheque"/>
    <s v="CXP00130663"/>
    <d v="2024-04-03T00:00:00"/>
    <s v="B1500012272"/>
    <s v="SERV. DE INSTALACION  DE INTERNET"/>
    <n v="-921900.89"/>
    <n v="-921900.89"/>
  </r>
  <r>
    <x v="0"/>
    <s v="Cuenta de proveedor"/>
    <s v="102315965"/>
    <s v="WINDTELECOM S. A."/>
    <s v="Cheque"/>
    <s v="CXP00130664"/>
    <d v="2024-04-03T00:00:00"/>
    <s v="B1500012283"/>
    <s v="INSTALACION DE INTERNET A 3 ESCUELAS, UBICADA EN TENARES"/>
    <n v="-662263.16"/>
    <n v="-662263.16"/>
  </r>
  <r>
    <x v="0"/>
    <s v="Cuenta de proveedor"/>
    <s v="102315965"/>
    <s v="WINDTELECOM S. A."/>
    <s v="Cheque"/>
    <s v="CXP00130665"/>
    <d v="2024-04-03T00:00:00"/>
    <s v="B1500012284"/>
    <s v="INSTALACION DE INTERNET A 3 ESCUELAS, UBICADA EN TENARES"/>
    <n v="-688810.03"/>
    <n v="-688810.03"/>
  </r>
  <r>
    <x v="0"/>
    <s v="Cuenta de proveedor"/>
    <s v="102315965"/>
    <s v="WINDTELECOM S. A."/>
    <s v="Cheque"/>
    <s v="CXP00130677"/>
    <d v="2024-04-03T00:00:00"/>
    <s v="B1500012273"/>
    <s v="SERV. DE INSTALACION  DE INTERNET"/>
    <n v="-635855.96"/>
    <n v="-635855.96"/>
  </r>
  <r>
    <x v="0"/>
    <s v="Cuenta de proveedor"/>
    <s v="00100628254"/>
    <s v="JOSE  AGUSTIN  LOPEZ HENRIQUEZ"/>
    <m/>
    <s v="CXP00130732"/>
    <d v="2024-04-04T00:00:00"/>
    <s v="B1500000116"/>
    <s v="NOTARIO PUBLICO"/>
    <n v="-70210"/>
    <n v="-70210"/>
  </r>
  <r>
    <x v="0"/>
    <s v="Cuenta de proveedor"/>
    <s v="00104280581"/>
    <s v="MARIA ANTONIA RODRIGUEZ GARCIA"/>
    <m/>
    <s v="CXP00130687"/>
    <d v="2024-04-04T00:00:00"/>
    <s v="CONTR.0288-55"/>
    <s v="ALQUILER LOCAL ,MES DE MARZO 2024"/>
    <n v="-34867.94"/>
    <n v="-34867.94"/>
  </r>
  <r>
    <x v="0"/>
    <s v="Cuenta de proveedor"/>
    <s v="00104280581"/>
    <s v="MARIA ANTONIA RODRIGUEZ GARCIA"/>
    <m/>
    <s v="CXP00130692"/>
    <d v="2024-04-04T00:00:00"/>
    <s v="CONTR.0288-56"/>
    <s v="ALQUILER LOCAL ,MES DE ABRIL 2024"/>
    <n v="-51977.94"/>
    <n v="-51977.94"/>
  </r>
  <r>
    <x v="0"/>
    <s v="Cuenta de proveedor"/>
    <s v="00108668351"/>
    <s v="RAMON ANTONIO SOTO"/>
    <m/>
    <s v="CXP00130680"/>
    <d v="2024-04-04T00:00:00"/>
    <s v="CONTR. 0670-77"/>
    <s v="ALQUILER LOCAL, MES ENERO. FEB. MAR. Y ABRIL 2024"/>
    <n v="-377600"/>
    <n v="-377600"/>
  </r>
  <r>
    <x v="0"/>
    <s v="Cuenta de proveedor"/>
    <s v="00112825864"/>
    <s v="JONATHAN GILBERTO BRITO HERNANDEZ."/>
    <s v="Libramiento"/>
    <s v="CXP00130682"/>
    <d v="2024-04-04T00:00:00"/>
    <s v="CONTR.O-0128-2"/>
    <s v="CUBICACION #2"/>
    <n v="-2741298.48"/>
    <n v="-2193038.7799999998"/>
  </r>
  <r>
    <x v="0"/>
    <s v="Cuenta de proveedor"/>
    <s v="02600882126"/>
    <s v="JESUS BENJAMIN PEREZ HERRERA"/>
    <m/>
    <s v="MIED-173598"/>
    <d v="2024-04-04T00:00:00"/>
    <s v="CONTR.0094-CORTE"/>
    <m/>
    <n v="2900882.98"/>
    <n v="2900882.98"/>
  </r>
  <r>
    <x v="0"/>
    <s v="Cuenta de proveedor"/>
    <s v="03100235252"/>
    <s v="AMBIORIX RAFAEL RIVERA HERNANDEZ"/>
    <m/>
    <s v="CXP00130729"/>
    <d v="2024-04-04T00:00:00"/>
    <s v="CONTR. A-0089-2"/>
    <s v="ALQUILER NAVE INDUSTRIAL, MARZO-ABRIL 2024"/>
    <n v="-2089601.82"/>
    <n v="-2089601.82"/>
  </r>
  <r>
    <x v="0"/>
    <s v="Cuenta de proveedor"/>
    <s v="03104333566"/>
    <s v="BELARMINIO  ALFONSO PEREZ VERAS"/>
    <m/>
    <s v="CXP00130720"/>
    <d v="2024-04-04T00:00:00"/>
    <s v="CONTRS.0719/238-18"/>
    <s v="CUBICACION #18 PRESUP. REFORMULADO"/>
    <n v="-21449832.469999999"/>
    <n v="-17159865.98"/>
  </r>
  <r>
    <x v="0"/>
    <s v="Cuenta de proveedor"/>
    <s v="03104514611"/>
    <s v="ARIEL AMIN RODRIGUEZ LIBERATO"/>
    <m/>
    <s v="CXP00130696"/>
    <d v="2024-04-04T00:00:00"/>
    <s v="CONTRS.O-0147/0026-8"/>
    <s v="CUBICACION #8 PRESUP. REFORMULADO"/>
    <n v="-46000852.859999999"/>
    <n v="-36800682.289999999"/>
  </r>
  <r>
    <x v="0"/>
    <s v="Cuenta de proveedor"/>
    <s v="04700429089"/>
    <s v="ANTONIA ALEXANDRA CACERES GONZALEZ"/>
    <m/>
    <s v="CXP00130707"/>
    <d v="2024-04-04T00:00:00"/>
    <s v="CONTR.O-0198-6"/>
    <s v="CUBICACION #6, PRESUPUESTO REFORMULADO"/>
    <n v="-7062312.5199999996"/>
    <n v="-5649850.0199999996"/>
  </r>
  <r>
    <x v="0"/>
    <s v="Cuenta de proveedor"/>
    <s v="101014334"/>
    <s v="EDITORA LISTIN DIARIO S.A."/>
    <m/>
    <s v="PI028154"/>
    <d v="2024-04-04T00:00:00"/>
    <s v="DEV-6729/2024"/>
    <m/>
    <n v="-4671843.75"/>
    <n v="-4671843.75"/>
  </r>
  <r>
    <x v="0"/>
    <s v="Cuenta de proveedor"/>
    <s v="102315965"/>
    <s v="WINDTELECOM S. A."/>
    <s v="Cheque"/>
    <s v="CXP00130728"/>
    <d v="2024-04-04T00:00:00"/>
    <s v="B1500012271"/>
    <s v="SERV. INSTALACION DE INTERNET"/>
    <n v="-1521471.86"/>
    <n v="-1521471.86"/>
  </r>
  <r>
    <x v="0"/>
    <s v="Cuenta de proveedor"/>
    <s v="124008484"/>
    <s v="INGENIERIA PRACTICA SRL"/>
    <s v="Libramiento"/>
    <s v="CXP00130695"/>
    <d v="2024-04-04T00:00:00"/>
    <s v="CONTRS.O-0144/394-11"/>
    <s v="CUBICACION #11, PRESUPUESTO REFORMULADO"/>
    <n v="-12290820.16"/>
    <n v="-9832656.1300000008"/>
  </r>
  <r>
    <x v="0"/>
    <s v="Cuenta de proveedor"/>
    <s v="130860132"/>
    <s v="LOSOM IMPORT SRL"/>
    <m/>
    <s v="CXP00130713"/>
    <d v="2024-04-04T00:00:00"/>
    <s v="B1500000116"/>
    <s v="SERV DE INTALACIÓN DE TALLER A TODO COSTO"/>
    <n v="-4244851.5199999996"/>
    <n v="-3395881.22"/>
  </r>
  <r>
    <x v="0"/>
    <s v="Cuenta de proveedor"/>
    <s v="131101283"/>
    <s v="SOLAJICO COMERCIAL SRL"/>
    <m/>
    <s v="CXP00130684"/>
    <d v="2024-04-04T00:00:00"/>
    <s v="B1500000221"/>
    <s v="CONTRATACION DE EMP. PARA EL EQUIP. E INSTALACION"/>
    <n v="-5179435.3600000003"/>
    <n v="-4143548.29"/>
  </r>
  <r>
    <x v="0"/>
    <s v="Cuenta de proveedor"/>
    <s v="131101283"/>
    <s v="SOLAJICO COMERCIAL SRL"/>
    <m/>
    <s v="CXP00130717"/>
    <d v="2024-04-04T00:00:00"/>
    <s v="B1500000222"/>
    <s v="CONTRATACION DE EMPRESA P/EL EQUIP. E INSTALACION"/>
    <n v="-5179435.3600000003"/>
    <n v="-4143548.29"/>
  </r>
  <r>
    <x v="0"/>
    <s v="Cuenta de proveedor"/>
    <s v="131101283"/>
    <s v="SOLAJICO COMERCIAL SRL"/>
    <m/>
    <s v="CXP00130727"/>
    <d v="2024-04-04T00:00:00"/>
    <s v="B1500000223"/>
    <s v="SERV DE INSTALACION DE TALLER A TODO COSTO"/>
    <n v="-5179435.3600000003"/>
    <n v="-4143548.29"/>
  </r>
  <r>
    <x v="0"/>
    <s v="Cuenta de proveedor"/>
    <s v="131209076"/>
    <s v="CONSORCIO DE CONSTRUCCIONES SALDAÑA SANTANA, S.R.L."/>
    <m/>
    <s v="CXP00130715"/>
    <d v="2024-04-04T00:00:00"/>
    <s v="CONTRS.O-034/405-8"/>
    <s v="CUBICACION #8 PRESUP. REFORMULADO"/>
    <n v="-7875199.46"/>
    <n v="-6300159.5700000003"/>
  </r>
  <r>
    <x v="0"/>
    <s v="Cuenta de proveedor"/>
    <s v="132308192"/>
    <s v="INDOFANA, S.R.L."/>
    <m/>
    <s v="CXP00131246"/>
    <d v="2024-04-04T00:00:00"/>
    <s v="B1500000033"/>
    <s v="ADQ. MOBILIARIO ESCOLAR (BUTACAS INTEC II)"/>
    <n v="-602685"/>
    <n v="-482148"/>
  </r>
  <r>
    <x v="3"/>
    <s v="Cuenta de proveedor"/>
    <s v="00101252815"/>
    <s v="CLAUDIO HEBERTO VARGAS ALONZO"/>
    <m/>
    <s v="CXP00130694"/>
    <d v="2024-04-04T00:00:00"/>
    <s v="B1500000075"/>
    <s v="PAGO POR ELABORACION DE 9 DOCUMENTOS CONSULTORIA JURIDICA"/>
    <n v="-53100"/>
    <n v="-53100"/>
  </r>
  <r>
    <x v="0"/>
    <s v="Cuenta de proveedor"/>
    <s v="130919097"/>
    <s v="SOMOS AAA COMERCIAL,SRL"/>
    <m/>
    <s v="CXP00130763"/>
    <d v="2024-04-05T00:00:00"/>
    <s v="B1500000289"/>
    <s v="ADQ. DE TALLER A TODO COSTO DE SOPORTE DE REDES"/>
    <n v="-4163124.43"/>
    <n v="-3330499.54"/>
  </r>
  <r>
    <x v="0"/>
    <s v="Cuenta de proveedor"/>
    <s v="131451608"/>
    <s v="BUSSINES SUPPLIER D3, SRL"/>
    <m/>
    <s v="CXP00130777"/>
    <d v="2024-04-05T00:00:00"/>
    <s v="B1500000097"/>
    <s v="CONTR. DE EMPRESAS PARA EL EQUIPAMIENTO E INSTALAC"/>
    <n v="-4159548.46"/>
    <n v="-3327638.77"/>
  </r>
  <r>
    <x v="0"/>
    <s v="Cuenta de proveedor"/>
    <s v="430116351"/>
    <s v="ASOCIACION DOMINICANA DE EMPRESAS DE TELECABLE"/>
    <m/>
    <s v="CXP00130736"/>
    <d v="2024-04-05T00:00:00"/>
    <s v="B1500000042"/>
    <m/>
    <n v="-4128800.27"/>
    <n v="-4128800.27"/>
  </r>
  <r>
    <x v="0"/>
    <s v="Cuenta de proveedor"/>
    <s v="00102461563"/>
    <s v="MARIA ALTAGRACIA TURBI EVANGELISTA"/>
    <m/>
    <s v="CXP00130794"/>
    <d v="2024-04-08T00:00:00"/>
    <s v="B1500000255"/>
    <s v="NATARIZACION DE DIEZ(10) DOCUMENTOS, LOS CUALES SERAN UTIL."/>
    <n v="-59000"/>
    <n v="-59000"/>
  </r>
  <r>
    <x v="0"/>
    <s v="Cuenta de proveedor"/>
    <s v="130478155"/>
    <s v="COLEGIO TECNICO LA REDENCION DE PANTOJA S A"/>
    <s v="Cheque"/>
    <s v="CXP00130809"/>
    <d v="2024-04-08T00:00:00"/>
    <s v="B1500000401"/>
    <s v="ALQUILER LOCAL,ENERO,FEBRERO MARZO Y ABRIL 2024"/>
    <n v="-944000"/>
    <n v="-944000"/>
  </r>
  <r>
    <x v="0"/>
    <s v="Cuenta de proveedor"/>
    <s v="00100834209"/>
    <s v="ALEJANDRO MIGUEL GONZALEZ ROSA"/>
    <m/>
    <s v="CXP00130828"/>
    <d v="2024-04-10T00:00:00"/>
    <s v="CONTR. 0236-26"/>
    <s v="ALQ. LOCAL CORRESP. A LOS MESES ABRIL Y MAYO 2024"/>
    <n v="-342200"/>
    <n v="-342200"/>
  </r>
  <r>
    <x v="0"/>
    <s v="Cuenta de proveedor"/>
    <s v="00104958723"/>
    <s v="CRISTINA REYES DE BATISTA"/>
    <m/>
    <s v="CXP00130839"/>
    <d v="2024-04-10T00:00:00"/>
    <s v=" CONTR. 0195-30"/>
    <s v="ALQUILER LOCAL, CORRESP. A ABRIL Y MAYO 2024"/>
    <n v="-70800"/>
    <n v="-70800"/>
  </r>
  <r>
    <x v="0"/>
    <s v="Cuenta de proveedor"/>
    <s v="01200893095"/>
    <s v="MIRQUIADES FIGUEREO BELTRE"/>
    <m/>
    <s v="CXP00130829"/>
    <d v="2024-04-10T00:00:00"/>
    <s v="CONTRS.0674/0178-15"/>
    <s v="CUBICACION #15 PRESUP. REFORMULADO"/>
    <n v="-4732179.99"/>
    <n v="-3785743.99"/>
  </r>
  <r>
    <x v="0"/>
    <s v="Cuenta de proveedor"/>
    <s v="01300072590"/>
    <s v="OTTO MIGUEL ANTONIO SEIFFE REYNA."/>
    <s v="Libramiento"/>
    <s v="CXP00130827"/>
    <d v="2024-04-10T00:00:00"/>
    <s v="CONTRS.0724/2299-11"/>
    <s v="CUBICACION #11, PRESUPUESTO REFORMULADO"/>
    <n v="-6634331.46"/>
    <n v="-5307465.17"/>
  </r>
  <r>
    <x v="0"/>
    <s v="Cuenta de proveedor"/>
    <s v="02700417377"/>
    <s v="RAISA MASIEL HERNANDEZ DE HASSEL"/>
    <m/>
    <s v="CXP00130818"/>
    <d v="2024-04-10T00:00:00"/>
    <s v="CONTRS.0274/2314-20"/>
    <s v="CUBICACION #20 PRESUP. REFORMULADO"/>
    <n v="-5449703.8600000003"/>
    <n v="-4359763.09"/>
  </r>
  <r>
    <x v="0"/>
    <s v="Cuenta de proveedor"/>
    <s v="02800826873"/>
    <s v="JULIO ERNESTO CEDEÑO CEDANO"/>
    <m/>
    <s v="CXP00130822"/>
    <d v="2024-04-10T00:00:00"/>
    <s v="CONTRS.O-136/2202-6"/>
    <s v="CUBICACION #6 PRESUP. REFORMULADO"/>
    <n v="-15499960.82"/>
    <n v="-15499960.82"/>
  </r>
  <r>
    <x v="0"/>
    <s v="Cuenta de proveedor"/>
    <s v="05601359465"/>
    <s v="WILLIAM ANTONIO ALVARADO MENDOZA"/>
    <m/>
    <s v="CXP00130814"/>
    <d v="2024-04-10T00:00:00"/>
    <s v="CONTRS.O-141/129-13"/>
    <s v="CUBICACION #13, PRESUPUESTO REFORMULADO"/>
    <n v="-8307788.71"/>
    <n v="-6646230.9699999997"/>
  </r>
  <r>
    <x v="0"/>
    <s v="Cuenta de proveedor"/>
    <s v="101561157"/>
    <s v="INMOBILIARIA MVP, S R L."/>
    <m/>
    <s v="CXP00130832"/>
    <d v="2024-04-10T00:00:00"/>
    <s v="B1500000107"/>
    <s v="ALQUILER LOCAL MES DE ABRIL 2024"/>
    <n v="-574672.63"/>
    <n v="-574672.63"/>
  </r>
  <r>
    <x v="0"/>
    <s v="Cuenta de proveedor"/>
    <s v="101643692"/>
    <s v="CABLE ATLANTICO, S.R.L."/>
    <m/>
    <s v="CXP00130849"/>
    <d v="2024-04-10T00:00:00"/>
    <s v="B1500001950"/>
    <s v="SERVICIO DE INTERNET"/>
    <n v="-902300.02"/>
    <n v="-902300.02"/>
  </r>
  <r>
    <x v="0"/>
    <s v="Cuenta de proveedor"/>
    <s v="130302235"/>
    <s v="Comercial Mondadori, SRL"/>
    <m/>
    <s v="CXP00130826"/>
    <d v="2024-04-10T00:00:00"/>
    <s v="B1500000031"/>
    <s v="ADQUISICION DE MATERIALES DIDACTICOS P/DOTAR AULAS"/>
    <n v="-117351"/>
    <n v="-93880.8"/>
  </r>
  <r>
    <x v="0"/>
    <s v="Cuenta de proveedor"/>
    <s v="131000274"/>
    <s v="RODRIGUEZ PICHARDO,SRL."/>
    <m/>
    <s v="CXP00130840"/>
    <d v="2024-04-10T00:00:00"/>
    <s v="B1500000088"/>
    <s v="SERV DE NOTARIO RODRIGUEZ PICHARDO , CJ.0550-2024"/>
    <n v="-118000"/>
    <n v="-118000"/>
  </r>
  <r>
    <x v="3"/>
    <s v="Cuenta de proveedor"/>
    <s v="401007339"/>
    <s v="MINISTERIO DE EDUCACION"/>
    <m/>
    <s v="PI028183"/>
    <d v="2024-04-10T00:00:00"/>
    <s v="OFIC-DGEP#83/2024"/>
    <s v="PAGO TRANSPORTE Y PEAJE A LA DIR. GRAL DE EDUCACION PRIMARIA"/>
    <n v="-50280"/>
    <n v="-50280"/>
  </r>
  <r>
    <x v="3"/>
    <s v="Cuenta de proveedor"/>
    <s v="401007339"/>
    <s v="MINISTERIO DE EDUCACION"/>
    <m/>
    <s v="PI028189"/>
    <d v="2024-04-10T00:00:00"/>
    <s v="OFIC-DGEP Nº.- 82-20"/>
    <s v="OFIC-DGEP Nº.- 82-2024 VIATICOS"/>
    <n v="-486667.5"/>
    <n v="-486667.5"/>
  </r>
  <r>
    <x v="0"/>
    <s v="Cuenta de proveedor"/>
    <s v="130777472"/>
    <s v="SUPERCENTRO TAMBORIL SRL"/>
    <m/>
    <s v="CXP00130925"/>
    <d v="2024-04-11T00:00:00"/>
    <s v="B1500012292"/>
    <s v="ALQUILER LOCAL ABRIL 2024"/>
    <n v="-184080"/>
    <n v="-184080"/>
  </r>
  <r>
    <x v="0"/>
    <s v="Cuenta de proveedor"/>
    <s v="131818374"/>
    <s v="COLEGIO LA SAGRADA FAMILIA"/>
    <m/>
    <s v="CXP00130967"/>
    <d v="2024-04-11T00:00:00"/>
    <s v="B1500000005"/>
    <s v="ALQ. LOCAL, CORRESP. AL MES DE ABRIL 2024"/>
    <n v="-88500"/>
    <n v="-88500"/>
  </r>
  <r>
    <x v="0"/>
    <s v="Cuenta de proveedor"/>
    <s v="132772229"/>
    <s v="SISTEMA DE GESTION NOTARIAL SIGNO SRL"/>
    <m/>
    <s v="CXP00130867"/>
    <d v="2024-04-11T00:00:00"/>
    <s v="B1500000035"/>
    <s v="PAGO PARA NOTARIZAR VARIOS DOCUMENTOS CONSULTORIA JURIDICA"/>
    <n v="-135700"/>
    <n v="-135700"/>
  </r>
  <r>
    <x v="3"/>
    <s v="Cuenta de proveedor"/>
    <s v="130214956"/>
    <s v="ESTRELA  TELECOM, SRL."/>
    <m/>
    <s v="CXP00130865"/>
    <d v="2024-04-11T00:00:00"/>
    <s v="B1500000358"/>
    <s v="SERVICIO DE INTERNET DE 5 ESCUELAS, UBICADAS EN SABANA PERDI"/>
    <n v="-728650"/>
    <n v="-728650"/>
  </r>
  <r>
    <x v="3"/>
    <s v="Cuenta de proveedor"/>
    <s v="130214956"/>
    <s v="ESTRELA  TELECOM, SRL."/>
    <m/>
    <s v="CXP00130870"/>
    <d v="2024-04-11T00:00:00"/>
    <s v="B1500000359"/>
    <s v="SERVICIO DE INTERNET DE 5 ESCUELAS, UBICADAS EN SABANA PERDI"/>
    <n v="-48896"/>
    <n v="-48896"/>
  </r>
  <r>
    <x v="3"/>
    <s v="Cuenta de proveedor"/>
    <s v="130214956"/>
    <s v="ESTRELA  TELECOM, SRL."/>
    <m/>
    <s v="CXP00130873"/>
    <d v="2024-04-11T00:00:00"/>
    <s v="B1500000360"/>
    <s v="SERVICIO DE INTERNET DE 5 ESCUELAS, UBICADAS EN SABANA PERDI"/>
    <n v="-2871530"/>
    <n v="-2871530"/>
  </r>
  <r>
    <x v="3"/>
    <s v="Cuenta de proveedor"/>
    <s v="130214956"/>
    <s v="ESTRELA  TELECOM, SRL."/>
    <m/>
    <s v="CXP00130876"/>
    <d v="2024-04-11T00:00:00"/>
    <s v="B1500000361"/>
    <s v="SERVICIO DE INTERNET DE 5 ESCUELAS, UBICADAS EN SABANA PERDI"/>
    <n v="-43940"/>
    <n v="-43940"/>
  </r>
  <r>
    <x v="3"/>
    <s v="Cuenta de proveedor"/>
    <s v="130214956"/>
    <s v="ESTRELA  TELECOM, SRL."/>
    <m/>
    <s v="CXP00130879"/>
    <d v="2024-04-11T00:00:00"/>
    <s v="B1500000362"/>
    <s v="SERVICIO DE INTERNET DE 5 ESCUELAS, UBICADAS EN SABANA PERDI"/>
    <n v="-2871530"/>
    <n v="-2871530"/>
  </r>
  <r>
    <x v="3"/>
    <s v="Cuenta de proveedor"/>
    <s v="130214956"/>
    <s v="ESTRELA  TELECOM, SRL."/>
    <m/>
    <s v="CXP00130881"/>
    <d v="2024-04-11T00:00:00"/>
    <s v="B1500000363"/>
    <s v="SERVICIO DE INTERNET DE 5 ESCUELAS, UBICADAS EN SABANA PERDI"/>
    <n v="-43940"/>
    <n v="-43940"/>
  </r>
  <r>
    <x v="3"/>
    <s v="Cuenta de proveedor"/>
    <s v="130214956"/>
    <s v="ESTRELA  TELECOM, SRL."/>
    <m/>
    <s v="CXP00130883"/>
    <d v="2024-04-11T00:00:00"/>
    <s v="B1500000364"/>
    <s v="SERVICIO DE INTERNET DE 5 ESCUELAS, UBICADAS EN SABANA PERDI"/>
    <n v="-2871530"/>
    <n v="-2871530"/>
  </r>
  <r>
    <x v="3"/>
    <s v="Cuenta de proveedor"/>
    <s v="130214956"/>
    <s v="ESTRELA  TELECOM, SRL."/>
    <m/>
    <s v="CXP00130884"/>
    <d v="2024-04-11T00:00:00"/>
    <s v="B1500000365"/>
    <s v="SERVICIO DE INTERNET DE 5 ESCUELAS, UBICADAS EN SABANA PERDI"/>
    <n v="-43940"/>
    <n v="-43940"/>
  </r>
  <r>
    <x v="3"/>
    <s v="Cuenta de proveedor"/>
    <s v="130214956"/>
    <s v="ESTRELA  TELECOM, SRL."/>
    <m/>
    <s v="CXP00130885"/>
    <d v="2024-04-11T00:00:00"/>
    <s v="B1500000366"/>
    <s v="SERVICIO DE INTERNET DE 5 ESCUELAS, UBICADAS EN SABANA PERDI"/>
    <n v="-2871530"/>
    <n v="-2871530"/>
  </r>
  <r>
    <x v="3"/>
    <s v="Cuenta de proveedor"/>
    <s v="130214956"/>
    <s v="ESTRELA  TELECOM, SRL."/>
    <m/>
    <s v="CXP00130890"/>
    <d v="2024-04-11T00:00:00"/>
    <s v="B1500000367"/>
    <s v="SERVICIO DE INTERNET DE 5 ESCUELAS, UBICADAS EN SABANA PERDI"/>
    <n v="-43940"/>
    <n v="-43940"/>
  </r>
  <r>
    <x v="0"/>
    <s v="Cuenta de proveedor"/>
    <s v="00114921653"/>
    <s v="RAMON RAFAEL GONZALEZ NUÑEZ"/>
    <s v="Cheque"/>
    <s v="CXP00130984"/>
    <d v="2024-04-12T00:00:00"/>
    <s v="CONTR. 12328-29"/>
    <s v="ALQUILER LOCAL, CORRESP. MES DE ABRIL Y MAYO 2024"/>
    <n v="-87320"/>
    <n v="-87320"/>
  </r>
  <r>
    <x v="0"/>
    <s v="Cuenta de proveedor"/>
    <s v="00200061687"/>
    <s v="ROSY FANNYS BICHARA GONZALEZ"/>
    <m/>
    <s v="CXP00130987"/>
    <d v="2024-04-12T00:00:00"/>
    <s v="CONTR. 0352-31"/>
    <s v="ALQUILER LOCAL, CORRESP. MES DE ABRIL Y MAYO 2024"/>
    <n v="-94400"/>
    <n v="-94400"/>
  </r>
  <r>
    <x v="0"/>
    <s v="Cuenta de proveedor"/>
    <s v="05601001547"/>
    <s v="RAFAEL ALBA CAMILO"/>
    <m/>
    <s v="CXP00130992"/>
    <d v="2024-04-12T00:00:00"/>
    <s v="CONTR. 0349-28"/>
    <s v="ALQUILER LOCAL, CORRESP. MES DE ABRIL Y MAYO 2024"/>
    <n v="-59000"/>
    <n v="-59000"/>
  </r>
  <r>
    <x v="0"/>
    <s v="Cuenta de proveedor"/>
    <s v="09000194093"/>
    <s v="DIOMEDES DIAZ COLON"/>
    <m/>
    <s v="CXP00130982"/>
    <d v="2024-04-12T00:00:00"/>
    <s v="CONTR. 0548-22"/>
    <s v="ALQUILER LOCAL, CORRESP. MES DE ABRIL Y MAYO 2024"/>
    <n v="-118000"/>
    <n v="-118000"/>
  </r>
  <r>
    <x v="0"/>
    <s v="Cuenta de proveedor"/>
    <s v="102315965"/>
    <s v="WINDTELECOM S. A."/>
    <s v="Cheque"/>
    <s v="CXP00131012"/>
    <d v="2024-04-12T00:00:00"/>
    <s v="B1500012670"/>
    <s v="SERV. DE INTERNET ASIMET. A ESC. UBICADAS EN STO DGO NORTE"/>
    <n v="-893709.51"/>
    <n v="-893709.51"/>
  </r>
  <r>
    <x v="0"/>
    <s v="Cuenta de proveedor"/>
    <s v="00100054287"/>
    <s v="JIMMY ALEXANDER MARTINEZ GENAO"/>
    <m/>
    <s v="CXP00131072"/>
    <d v="2024-04-15T00:00:00"/>
    <s v="CONTRS.O-0140/411-12"/>
    <s v="CUBICACION #12 PRESUP. REFORMULADO"/>
    <n v="-7189909.9100000001"/>
    <n v="-5751927.9299999997"/>
  </r>
  <r>
    <x v="0"/>
    <s v="Cuenta de proveedor"/>
    <s v="00101346005"/>
    <s v="ROSA MARGARITA SANCHEZ ORTEGA"/>
    <s v="Libramiento"/>
    <s v="PAG00399464"/>
    <d v="2024-04-15T00:00:00"/>
    <s v=""/>
    <s v="CONTRS. 0721/1675-4"/>
    <n v="3608246.53"/>
    <n v="3608246.53"/>
  </r>
  <r>
    <x v="0"/>
    <s v="Cuenta de proveedor"/>
    <s v="00105087118"/>
    <s v="YOSELIN MARTINEZ HIDALGO"/>
    <m/>
    <s v="CXP00131123"/>
    <d v="2024-04-15T00:00:00"/>
    <s v="CONTR.0286-28"/>
    <s v="ALQUILER LOCAL, CORRESP. MARZO- ABRIL Y MAYO 2024"/>
    <n v="-28320"/>
    <n v="-28320"/>
  </r>
  <r>
    <x v="0"/>
    <s v="Cuenta de proveedor"/>
    <s v="01800342659"/>
    <s v="GERMANIA LOPEZ NOBOA"/>
    <m/>
    <s v="CXP00131067"/>
    <d v="2024-04-15T00:00:00"/>
    <s v=" CONTR. 0192-31"/>
    <s v="ALQ, LOCAL,  ABRIL Y MAYO 2024"/>
    <n v="-94400"/>
    <n v="-94400"/>
  </r>
  <r>
    <x v="0"/>
    <s v="Cuenta de proveedor"/>
    <s v="02301552846"/>
    <s v="CARLOS RAFAEL HERNANDEZ ASENCIO"/>
    <m/>
    <s v="CXP00131084"/>
    <d v="2024-04-15T00:00:00"/>
    <s v="CONTRS.O-080/207-15"/>
    <s v="CUBICACION #15 PRESUP. REFORMULADO"/>
    <n v="-11706939.82"/>
    <n v="-9365551.8599999994"/>
  </r>
  <r>
    <x v="0"/>
    <s v="Cuenta de proveedor"/>
    <s v="02800746881"/>
    <s v="NESTOR ALBERTO BRITO MARTINEZ"/>
    <m/>
    <s v="CXP00131057"/>
    <d v="2024-04-15T00:00:00"/>
    <s v="CONTRS.O-191/0085-12"/>
    <s v="CUBICACION #12 PRESUP. REFORMULADO"/>
    <n v="-17038305.850000001"/>
    <n v="-13630644.68"/>
  </r>
  <r>
    <x v="0"/>
    <s v="Cuenta de proveedor"/>
    <s v="03101256653"/>
    <s v="JOSE ALBERTO UREÑA GUZMAN"/>
    <m/>
    <s v="CXP00131120"/>
    <d v="2024-04-15T00:00:00"/>
    <s v="CONTR. 0160-25"/>
    <s v="ALQUILER LOCAL, ABRIL Y MAYO 2024"/>
    <n v="-66080"/>
    <n v="-66080"/>
  </r>
  <r>
    <x v="0"/>
    <s v="Cuenta de proveedor"/>
    <s v="04300007616"/>
    <s v="FRANQUI  LUCIANO MERAN"/>
    <m/>
    <s v="CXP00131064"/>
    <d v="2024-04-15T00:00:00"/>
    <s v="CONTR-00351-7"/>
    <s v="ALQ.  LOCAL ABRIL Y MAYO 2024"/>
    <n v="-63720"/>
    <n v="-63720"/>
  </r>
  <r>
    <x v="0"/>
    <s v="Cuenta de proveedor"/>
    <s v="102315965"/>
    <s v="WINDTELECOM S. A."/>
    <s v="Cheque"/>
    <s v="CXP00131103"/>
    <d v="2024-04-15T00:00:00"/>
    <s v="B1500012690"/>
    <s v="SERV DE INTERNET ASIMETRICO, DGA.447-2024"/>
    <n v="-2025426.94"/>
    <n v="-2025426.94"/>
  </r>
  <r>
    <x v="0"/>
    <s v="Cuenta de proveedor"/>
    <s v="130540071"/>
    <s v="CONSTRUCTORA DAILEY SRL"/>
    <s v="Libramiento"/>
    <s v="CXP00131085"/>
    <d v="2024-04-15T00:00:00"/>
    <s v="CONTR.O-0379-1"/>
    <s v="CUBICACION #1, PRESUPUESTO REFORMULADO"/>
    <n v="-26328326.649999999"/>
    <n v="-21062661.32"/>
  </r>
  <r>
    <x v="0"/>
    <s v="Cuenta de proveedor"/>
    <s v="130797854"/>
    <s v="CENTRO EDUCATIVO SAN MAURICIO SRL"/>
    <m/>
    <s v="CXP00131048"/>
    <d v="2024-04-15T00:00:00"/>
    <s v="B1500000055"/>
    <s v="ALQ.  LOCAL MES DE DICIEMBRE 2023"/>
    <n v="-100300"/>
    <n v="-100300"/>
  </r>
  <r>
    <x v="0"/>
    <s v="Cuenta de proveedor"/>
    <s v="130797854"/>
    <s v="CENTRO EDUCATIVO SAN MAURICIO SRL"/>
    <m/>
    <s v="CXP00131050"/>
    <d v="2024-04-15T00:00:00"/>
    <s v="B1500000056"/>
    <s v="ALQ.  LOCAL MES DE ENERO 2024"/>
    <n v="-100300"/>
    <n v="-100300"/>
  </r>
  <r>
    <x v="0"/>
    <s v="Cuenta de proveedor"/>
    <s v="130797854"/>
    <s v="CENTRO EDUCATIVO SAN MAURICIO SRL"/>
    <m/>
    <s v="CXP00131060"/>
    <d v="2024-04-15T00:00:00"/>
    <s v="b1500000057"/>
    <s v="ALQ, LOCAL FEBRERO 2024"/>
    <n v="-100300"/>
    <n v="-100300"/>
  </r>
  <r>
    <x v="0"/>
    <s v="Cuenta de proveedor"/>
    <s v="130797854"/>
    <s v="CENTRO EDUCATIVO SAN MAURICIO SRL"/>
    <m/>
    <s v="CXP00131071"/>
    <d v="2024-04-15T00:00:00"/>
    <s v="B1500000058"/>
    <s v="ALQ, LOCAL MES DE MARZO 2024"/>
    <n v="-100300"/>
    <n v="-100300"/>
  </r>
  <r>
    <x v="0"/>
    <s v="Cuenta de proveedor"/>
    <s v="130797854"/>
    <s v="CENTRO EDUCATIVO SAN MAURICIO SRL"/>
    <m/>
    <s v="CXP00131074"/>
    <d v="2024-04-15T00:00:00"/>
    <s v="B1500000059"/>
    <s v="ALQ, MES DE ABRIL 2024"/>
    <n v="-100300"/>
    <n v="-100300"/>
  </r>
  <r>
    <x v="0"/>
    <s v="Cuenta de proveedor"/>
    <s v="131451608"/>
    <s v="BUSSINES SUPPLIER D3, SRL"/>
    <m/>
    <s v="CXP00131081"/>
    <d v="2024-04-15T00:00:00"/>
    <s v="B1500000099."/>
    <s v="INSTALACION A TODO COSTO DE TALLER"/>
    <n v="-4159548.46"/>
    <n v="-3327638.77"/>
  </r>
  <r>
    <x v="0"/>
    <s v="Cuenta de proveedor"/>
    <s v="13600018371"/>
    <s v="ELVIS RAFAEL CAMILO"/>
    <m/>
    <s v="CXP00131073"/>
    <d v="2024-04-15T00:00:00"/>
    <s v="CONTRS.0174/0136-10"/>
    <s v="CUBICACION #10, PRESUPUESTO REFORMULADO"/>
    <n v="-14913321.75"/>
    <n v="-11930657.4"/>
  </r>
  <r>
    <x v="0"/>
    <s v="Cuenta de proveedor"/>
    <s v="22300260548"/>
    <s v="MANUEL ANTONIO FELIZ ALGARROBA"/>
    <m/>
    <s v="CXP00131066"/>
    <d v="2024-04-15T00:00:00"/>
    <s v="  CONTR.1002-40"/>
    <s v="ALQ, LOCAL,  ABRIL Y MAYO 2024"/>
    <n v="-92981.17"/>
    <n v="-92981.17"/>
  </r>
  <r>
    <x v="0"/>
    <s v="Cuenta de proveedor"/>
    <s v="22900248844"/>
    <s v="FRAINI ANTONIA VILLAR MONTERO DE MARQUEZ"/>
    <m/>
    <s v="CXP00131089"/>
    <d v="2024-04-15T00:00:00"/>
    <s v="CONTR.0347-0033-6"/>
    <s v="ALQ, LOCAL,  MARZO, ABRIL Y MAYO 2024"/>
    <n v="-212400"/>
    <n v="-212400"/>
  </r>
  <r>
    <x v="0"/>
    <s v="Cuenta de proveedor"/>
    <s v="401027755"/>
    <s v="ASOCIACION CRISTIANA DE JOVENES INC"/>
    <m/>
    <s v="CXP00131096"/>
    <d v="2024-04-15T00:00:00"/>
    <s v="B1500000026"/>
    <s v="ALQ. MES DE MARZO  2024"/>
    <n v="-59000"/>
    <n v="-59000"/>
  </r>
  <r>
    <x v="0"/>
    <s v="Cuenta de proveedor"/>
    <s v="101157382"/>
    <s v="IMPORTADORA K &amp; G, S.A.S"/>
    <s v="Cheque"/>
    <s v="MIED-145025"/>
    <d v="2024-04-16T00:00:00"/>
    <s v="CONTR: S-0005/2024"/>
    <s v="PAGO DE AVANCE"/>
    <n v="-2000000"/>
    <n v="-2000000"/>
  </r>
  <r>
    <x v="0"/>
    <s v="Cuenta de proveedor"/>
    <s v="130677281"/>
    <s v="TAGEVANIMEDIA, SRL"/>
    <m/>
    <s v="CXP00131174"/>
    <d v="2024-04-16T00:00:00"/>
    <s v="B1500000137"/>
    <s v="ALQUILER LOCAL, CORRESP. AL MES DE ABRIL 2024"/>
    <n v="-125085.75999999999"/>
    <n v="-125085.75999999999"/>
  </r>
  <r>
    <x v="0"/>
    <s v="Cuenta de proveedor"/>
    <s v="130697809"/>
    <s v="ARMAGEDON GROUP SRL"/>
    <s v="Libramiento"/>
    <s v="CXP00131207"/>
    <d v="2024-04-16T00:00:00"/>
    <s v="CONTR.0459-2"/>
    <s v="CUBICACION #2"/>
    <n v="-13555542.359999999"/>
    <n v="-10844433.890000001"/>
  </r>
  <r>
    <x v="0"/>
    <s v="Cuenta de proveedor"/>
    <s v="131101283"/>
    <s v="SOLAJICO COMERCIAL SRL"/>
    <m/>
    <s v="CXP00131156"/>
    <d v="2024-04-16T00:00:00"/>
    <s v="B1500000224."/>
    <s v="CONTRATACION DE EMPRESA P/EL EQUIP.E INSTALACION A"/>
    <n v="-4832882.34"/>
    <n v="-3866305.87"/>
  </r>
  <r>
    <x v="0"/>
    <s v="Cuenta de proveedor"/>
    <s v="132434562"/>
    <s v="YADNOE, SRL"/>
    <m/>
    <s v="CXP00131143"/>
    <d v="2024-04-16T00:00:00"/>
    <s v="B1500000002"/>
    <s v="ADQUISICION DE RECURSOS PARA CAMPAMENTO LIDERAZGO"/>
    <n v="-308015.40000000002"/>
    <n v="-308015.40000000002"/>
  </r>
  <r>
    <x v="0"/>
    <s v="Cuenta de proveedor"/>
    <s v="22300734195"/>
    <s v="LORANNIS RAMIREZ VALERIO"/>
    <m/>
    <s v="CXP00131196"/>
    <d v="2024-04-16T00:00:00"/>
    <s v="CONTR.0438-2"/>
    <s v="CUBICACION No.2"/>
    <n v="-16239790.73"/>
    <n v="-12991832.58"/>
  </r>
  <r>
    <x v="0"/>
    <s v="Cuenta de proveedor"/>
    <s v="411013837"/>
    <s v="CENTRO ALTERNATIVO EXPERIMENTAL DEL SORDO"/>
    <m/>
    <s v="CXP00131169"/>
    <d v="2024-04-16T00:00:00"/>
    <s v="B1500000096"/>
    <s v="ALQUILER LOCAL, MESES DE MARZO Y ABRIL 2024"/>
    <n v="-403560"/>
    <n v="-403560"/>
  </r>
  <r>
    <x v="0"/>
    <s v="Cuenta de proveedor"/>
    <s v="425000444"/>
    <s v="CLUB DE LEONES STO DGO SABANA PERDIDA  EL MILLONCITO"/>
    <s v="Cheque"/>
    <s v="CXP00131181"/>
    <d v="2024-04-16T00:00:00"/>
    <s v="B1500000035"/>
    <s v="ALQ. LOCAL CORRESP. MESES MARZO Y ABRIL 2024"/>
    <n v="-106200"/>
    <n v="-106200"/>
  </r>
  <r>
    <x v="0"/>
    <s v="Cuenta de proveedor"/>
    <s v="430111163"/>
    <s v="FUNDACION MI REFUGIO ETERNO"/>
    <m/>
    <s v="CXP00131167"/>
    <d v="2024-04-16T00:00:00"/>
    <s v="B1500000024"/>
    <s v="ALQUILER LOCAL, CORRESP.MES DE MARZO 2024"/>
    <n v="-165200"/>
    <n v="-165200"/>
  </r>
  <r>
    <x v="0"/>
    <s v="Cuenta de proveedor"/>
    <s v="430111163"/>
    <s v="FUNDACION MI REFUGIO ETERNO"/>
    <m/>
    <s v="CXP00131168"/>
    <d v="2024-04-16T00:00:00"/>
    <s v="B1500000025"/>
    <s v="ALQUILER LOCAL, CORRESP.MES DE ABRIL 2024"/>
    <n v="-165200"/>
    <n v="-165200"/>
  </r>
  <r>
    <x v="3"/>
    <s v="Cuenta de proveedor"/>
    <s v="401007339"/>
    <s v="MINISTERIO DE EDUCACION"/>
    <m/>
    <s v="PI028243"/>
    <d v="2024-04-16T00:00:00"/>
    <s v="MINERD/OSEC.048-2024"/>
    <s v="VIATICOS  VIC. SUP, EVA, Y CONTROL CA EDU. OSEC.048-2024"/>
    <n v="-5640"/>
    <n v="-5640"/>
  </r>
  <r>
    <x v="0"/>
    <s v="Cuenta de proveedor"/>
    <s v="00107103228"/>
    <s v="LEOPOLDO POOL LOUIS"/>
    <s v="Cheque"/>
    <s v="CXP00131230"/>
    <d v="2024-04-17T00:00:00"/>
    <s v="CONTR. 0385-68"/>
    <s v="ALQ. LOC. MARZO ABRIL Y MAYO 2024"/>
    <n v="-333645"/>
    <n v="-333645"/>
  </r>
  <r>
    <x v="0"/>
    <s v="Cuenta de proveedor"/>
    <s v="00112695176"/>
    <s v="GERARDO BERTOLDO TARON BETJAN"/>
    <m/>
    <s v="CXP00131593"/>
    <d v="2024-04-17T00:00:00"/>
    <s v="CONTR-2618-2013-78"/>
    <s v="ALQUILER LOCAL, CORRESP. A MAYO Y JUNIO 2024"/>
    <n v="-263140"/>
    <n v="-263140"/>
  </r>
  <r>
    <x v="0"/>
    <s v="Cuenta de proveedor"/>
    <s v="01000137461"/>
    <s v="OBED JOEL MARTINEZ MATIAS"/>
    <m/>
    <s v="CXP00131485"/>
    <d v="2024-04-17T00:00:00"/>
    <s v="CONTR-6051-2018-26"/>
    <s v="ALQ. LOCAL, CORRESP. A MAYO Y JUNIO 2024"/>
    <n v="-129800"/>
    <n v="-129800"/>
  </r>
  <r>
    <x v="0"/>
    <s v="Cuenta de proveedor"/>
    <s v="03100401623"/>
    <s v="RIGOBERTO SANTOS HILARIO"/>
    <m/>
    <s v="CXP00131240"/>
    <d v="2024-04-17T00:00:00"/>
    <s v="CONTRS.O-047/0240-15"/>
    <s v="CUBICACION #15, PRESUPUESTO REFORMULADO"/>
    <n v="-7620009.4000000004"/>
    <n v="-6096007.5199999996"/>
  </r>
  <r>
    <x v="0"/>
    <s v="Cuenta de proveedor"/>
    <s v="101030461"/>
    <s v="Susaeta Ediciones, SAS"/>
    <m/>
    <s v="CXP00131249"/>
    <d v="2024-04-17T00:00:00"/>
    <s v="B1500000026"/>
    <s v="RECONTRATACION DE LIBROS DE TEXTOS"/>
    <n v="-50017500"/>
    <n v="-50017500"/>
  </r>
  <r>
    <x v="0"/>
    <s v="Cuenta de proveedor"/>
    <s v="101030461"/>
    <s v="Susaeta Ediciones, SAS"/>
    <m/>
    <s v="NCR0002775"/>
    <d v="2024-04-17T00:00:00"/>
    <s v="B1500000026 NULA"/>
    <s v="ERROR EN CODIGO DE ARTICULO"/>
    <n v="50017500"/>
    <n v="50017500"/>
  </r>
  <r>
    <x v="0"/>
    <s v="Cuenta de proveedor"/>
    <s v="130714835"/>
    <s v="Eco Petróleo Dominicana, S.A (ECOPETRODOM)"/>
    <m/>
    <s v="CXP00131232"/>
    <d v="2024-04-17T00:00:00"/>
    <s v="B1500002113"/>
    <s v="ADQUISICIÓN DE TICKET DE COMBUSTIBLES"/>
    <n v="-7000000"/>
    <n v="-7000000"/>
  </r>
  <r>
    <x v="0"/>
    <s v="Cuenta de proveedor"/>
    <s v="132876229"/>
    <s v="Grupo Gusol"/>
    <m/>
    <s v="CXP00131227"/>
    <d v="2024-04-17T00:00:00"/>
    <s v="B1500000004"/>
    <s v="ADQUISICIÓN DE SAFACONES PARA COMEDORES Y BAÑOS"/>
    <n v="-96608.960000000006"/>
    <n v="-96608.960000000006"/>
  </r>
  <r>
    <x v="3"/>
    <s v="Cuenta de proveedor"/>
    <s v="401007339"/>
    <s v="MINISTERIO DE EDUCACION"/>
    <m/>
    <s v="PI028248"/>
    <d v="2024-04-17T00:00:00"/>
    <s v="OFIC-PJEE Nº.-115/24"/>
    <s v=" VIATICOS P/LEVANTAMIENTO DE INFORMACION DE SEG. CENTROS EDU"/>
    <n v="-1315875"/>
    <n v="-1315875"/>
  </r>
  <r>
    <x v="3"/>
    <s v="Cuenta de proveedor"/>
    <s v="401007339"/>
    <s v="MINISTERIO DE EDUCACION"/>
    <m/>
    <s v="PI028250"/>
    <d v="2024-04-17T00:00:00"/>
    <s v="OFIC- PJEE Nº.-116-2"/>
    <s v="OFIC- PJEE Nº.-116-2024 VIATICOS P/MONITOREO Y SEGUIMIENTO"/>
    <n v="-970887.5"/>
    <n v="-970887.5"/>
  </r>
  <r>
    <x v="0"/>
    <s v="Cuenta de proveedor"/>
    <s v="00103924296"/>
    <s v="CARLOS EUSEBIO TRINIDAD"/>
    <m/>
    <s v="CXP00131268"/>
    <d v="2024-04-18T00:00:00"/>
    <s v="B1500000320"/>
    <s v="SERVICIOS JURIDICOS"/>
    <n v="-118000"/>
    <n v="-118000"/>
  </r>
  <r>
    <x v="0"/>
    <s v="Cuenta de proveedor"/>
    <s v="07200058779"/>
    <s v="JUAN CARLOS PIMENTEL PACHECO"/>
    <m/>
    <s v="CXP00131266"/>
    <d v="2024-04-18T00:00:00"/>
    <s v="CONTR.390-16 FINAL"/>
    <s v="CUBICACION #16-FINAL"/>
    <n v="-5783389.8099999996"/>
    <n v="-5783389.8099999996"/>
  </r>
  <r>
    <x v="0"/>
    <s v="Cuenta de proveedor"/>
    <s v="122001085"/>
    <s v="CENTRO DE FRENOS DAVID C. POR A."/>
    <s v="Cheque"/>
    <s v="NCR0002774"/>
    <d v="2024-04-18T00:00:00"/>
    <s v="CONTR. S-000-2024-NU"/>
    <s v="POR ERROR EN EL NUMERO DEL CONTRATO"/>
    <n v="5000000"/>
    <n v="5000000"/>
  </r>
  <r>
    <x v="0"/>
    <s v="Cuenta de proveedor"/>
    <s v="130545413"/>
    <s v="ZOSTESA ZORRILLA SERV. TECNICOS ELECTROMEC., SRL"/>
    <m/>
    <s v="CXP00131255"/>
    <d v="2024-04-18T00:00:00"/>
    <s v="CONTR.0476-2"/>
    <s v="CUBICACION #2"/>
    <n v="-13085890.859999999"/>
    <n v="-10468712.689999999"/>
  </r>
  <r>
    <x v="0"/>
    <s v="Cuenta de proveedor"/>
    <s v="130716552"/>
    <s v="ANTIGUA INVESTMENT, SRL"/>
    <m/>
    <s v="CXP00131260"/>
    <d v="2024-04-18T00:00:00"/>
    <s v="CONTR.000172-1"/>
    <s v="CUBICACION No.1"/>
    <n v="-4202159.05"/>
    <n v="-3361727.24"/>
  </r>
  <r>
    <x v="0"/>
    <s v="Cuenta de proveedor"/>
    <s v="131574302"/>
    <s v="PRINT PALACE, AM,SRL"/>
    <m/>
    <s v="NCR0002773"/>
    <d v="2024-04-18T00:00:00"/>
    <s v="B1500000088-NULA"/>
    <s v="PARA CORREGIR OBJETAL"/>
    <n v="178170.56"/>
    <n v="178170.56"/>
  </r>
  <r>
    <x v="0"/>
    <s v="Cuenta de proveedor"/>
    <s v="00106326754"/>
    <s v="HECTOR MANUEL CARO"/>
    <m/>
    <s v="CXP00131308"/>
    <d v="2024-04-19T00:00:00"/>
    <s v="CONTR. 0011-8"/>
    <s v="ALQUILER LOCAL CORRESP. A LOS MESES MAYO Y JUN/24"/>
    <n v="-70800"/>
    <n v="-70800"/>
  </r>
  <r>
    <x v="0"/>
    <s v="Cuenta de proveedor"/>
    <s v="00107103228"/>
    <s v="LEOPOLDO POOL LOUIS"/>
    <s v="Cheque"/>
    <s v="CXP00131309"/>
    <d v="2024-04-19T00:00:00"/>
    <s v="CONTR. 0385-69"/>
    <s v="ALQ. LOCAL CORRESP. AL MES DE JUNIO 2024"/>
    <n v="-111215"/>
    <n v="-111215"/>
  </r>
  <r>
    <x v="0"/>
    <s v="Cuenta de proveedor"/>
    <s v="00108687112"/>
    <s v="LEONORA CABRERA VASQUEZ"/>
    <s v="Cheque"/>
    <s v="CXP00131310"/>
    <d v="2024-04-19T00:00:00"/>
    <s v="CONTR.0134 Y 1337-67"/>
    <s v="ALQ. LOCAL CORRESP. A LOS MESES MAY. Y JUN/2024"/>
    <n v="-35400"/>
    <n v="-35400"/>
  </r>
  <r>
    <x v="0"/>
    <s v="Cuenta de proveedor"/>
    <s v="00116213687"/>
    <s v="DIEGO MARIANO MINIER BALVUENA"/>
    <m/>
    <s v="CXP00131320"/>
    <d v="2024-04-19T00:00:00"/>
    <s v="   CONTR. 0543-78"/>
    <s v="ALQUILER DE MAYO Y JUNIO 2024"/>
    <n v="-129011.43"/>
    <n v="-129011.43"/>
  </r>
  <r>
    <x v="0"/>
    <s v="Cuenta de proveedor"/>
    <s v="01800626606"/>
    <s v="AMAURY NATANAEL MEDRANO URBAEZ"/>
    <s v="Cheque"/>
    <s v="CXP00131307"/>
    <d v="2024-04-19T00:00:00"/>
    <s v=" CONTR. 0262-97"/>
    <s v="ALQUILER LOCAL CORRESP. A LOS MESES MAYO Y JUN/24"/>
    <n v="-74340"/>
    <n v="-74340"/>
  </r>
  <r>
    <x v="0"/>
    <s v="Cuenta de proveedor"/>
    <s v="02100023478"/>
    <s v="QUENIA JOSEFINA SANCHEZ RODRIGUEZ"/>
    <m/>
    <s v="CXP00131311"/>
    <d v="2024-04-19T00:00:00"/>
    <s v="  CONTR.A-0045-3"/>
    <s v="ALQUILER DE MAYO Y JUNIO 2024"/>
    <n v="-9440"/>
    <n v="-9440"/>
  </r>
  <r>
    <x v="0"/>
    <s v="Cuenta de proveedor"/>
    <s v="04900007099"/>
    <s v="MARIANO MORALES DIPLAN"/>
    <s v="Libramiento"/>
    <s v="CXP00131304"/>
    <d v="2024-04-19T00:00:00"/>
    <s v="CONTR. 0817-80"/>
    <s v="ALQUILER LOCAL, CORRESP. A MAYO Y JUNIO 2024"/>
    <n v="-82600"/>
    <n v="-82600"/>
  </r>
  <r>
    <x v="0"/>
    <s v="Cuenta de proveedor"/>
    <s v="05400869656"/>
    <s v="TELESFORO DE JESUS DOMINGUEZ SANTOS"/>
    <m/>
    <s v="CXP00131316"/>
    <d v="2024-04-19T00:00:00"/>
    <s v="  CONTR. 00348-32"/>
    <s v="ALQUILER DE MAYO Y JUNIO 2024"/>
    <n v="-59000"/>
    <n v="-59000"/>
  </r>
  <r>
    <x v="0"/>
    <s v="Cuenta de proveedor"/>
    <s v="06600048513"/>
    <s v="MARIANO METIVIER"/>
    <m/>
    <s v="CXP00131305"/>
    <d v="2024-04-19T00:00:00"/>
    <s v="CONTR.0474 Y 0627-57"/>
    <s v="ALQUILER LOCAL, CORRESP. A MAYO Y JUNIO 2024"/>
    <n v="-141600"/>
    <n v="-141600"/>
  </r>
  <r>
    <x v="0"/>
    <s v="Cuenta de proveedor"/>
    <s v="11600016387"/>
    <s v="RINALDO ESTEBAN CRUZ GUZMAN"/>
    <m/>
    <s v="CXP00131306"/>
    <d v="2024-04-19T00:00:00"/>
    <s v="CONTR-0151-71"/>
    <s v="ALQUILER LOCAL, CORRESP. A MAYO Y JUNIO 2024"/>
    <n v="-66080"/>
    <n v="-66080"/>
  </r>
  <r>
    <x v="0"/>
    <s v="Cuenta de proveedor"/>
    <s v="130203474"/>
    <s v="MUNDO 1 TELECOM SRL"/>
    <m/>
    <s v="CXP00131280"/>
    <d v="2024-04-19T00:00:00"/>
    <s v="B1500000020"/>
    <s v="PAGO POR SERVICIO INTERNET A 17 ESCUELAS"/>
    <n v="-177434.4"/>
    <n v="-177434.4"/>
  </r>
  <r>
    <x v="0"/>
    <s v="Cuenta de proveedor"/>
    <s v="131517323"/>
    <s v="JOLLERD BUSINESS SRL"/>
    <m/>
    <s v="CXP00131327"/>
    <d v="2024-04-19T00:00:00"/>
    <s v="B1500000021*"/>
    <s v="EQUIPAMIENTO DE TALLER A TODO COSTO"/>
    <n v="-4928029.28"/>
    <n v="-3942423.42"/>
  </r>
  <r>
    <x v="0"/>
    <s v="Cuenta de proveedor"/>
    <s v="132087552"/>
    <s v="Silver SFS Group, SRL"/>
    <m/>
    <s v="CXP00131319"/>
    <d v="2024-04-19T00:00:00"/>
    <s v="B1500000003"/>
    <s v="SERVICIOS DE ALOJAMIENTO Y SALONES"/>
    <n v="-7608889.2000000002"/>
    <n v="-1079710.2"/>
  </r>
  <r>
    <x v="0"/>
    <s v="Cuenta de proveedor"/>
    <s v="132406036"/>
    <s v="Akassol Soluciones, SRL"/>
    <m/>
    <s v="CXP00131303"/>
    <d v="2024-04-19T00:00:00"/>
    <s v="B1500000027,"/>
    <s v="ADQ. DE MATERIAL GASTABLE P/TALLER"/>
    <n v="-63189"/>
    <n v="-63189"/>
  </r>
  <r>
    <x v="0"/>
    <s v="Cuenta de proveedor"/>
    <s v="22300298431"/>
    <s v="JUANA ELISA MORENO SOLANO."/>
    <s v="Libramiento"/>
    <s v="CXP00131302"/>
    <d v="2024-04-19T00:00:00"/>
    <s v="CONTR.0015-73"/>
    <s v="ALQUILER LOCAL, CORRESP. A MAYO Y JUNIO 2024"/>
    <n v="-74340"/>
    <n v="-74340"/>
  </r>
  <r>
    <x v="0"/>
    <s v="Cuenta de proveedor"/>
    <s v="40225322227"/>
    <s v="NATIVIDAD MIESES PIMENTEL"/>
    <m/>
    <s v="CXP00131299"/>
    <d v="2024-04-19T00:00:00"/>
    <s v="  CONTR.0006-8"/>
    <s v="ALQUILER DE MAYO Y JUNIO 2024"/>
    <n v="-295000"/>
    <n v="-295000"/>
  </r>
  <r>
    <x v="0"/>
    <s v="Cuenta de proveedor"/>
    <s v="00108137464"/>
    <s v="JOHAMNA ROSALIA ALMONTE ZARZUELA"/>
    <s v="Cheque"/>
    <s v="CXP00131333"/>
    <d v="2024-04-22T00:00:00"/>
    <s v="CONTR. 0299-14"/>
    <s v="ALQ. LOCAL CORRESP. A MAYO Y JUNIO 2024"/>
    <n v="-82600"/>
    <n v="-82600"/>
  </r>
  <r>
    <x v="0"/>
    <s v="Cuenta de proveedor"/>
    <s v="01400086052"/>
    <s v="JOSE ARTURO CASTRO VICENTE"/>
    <s v="Libramiento"/>
    <s v="CXP00131335"/>
    <d v="2024-04-22T00:00:00"/>
    <s v=" CONTR.0614-78"/>
    <s v="ALQUILER DE MAYO Y JUNIO 2024"/>
    <n v="-106200"/>
    <n v="-106200"/>
  </r>
  <r>
    <x v="0"/>
    <s v="Cuenta de proveedor"/>
    <s v="04900007099"/>
    <s v="MARIANO MORALES DIPLAN"/>
    <s v="Libramiento"/>
    <s v="CXP00131332"/>
    <d v="2024-04-22T00:00:00"/>
    <s v="CONTR. 0346-2012-2"/>
    <s v="ALQ. LOCAL CORRESP. A MAYO Y JUNIO 2024"/>
    <n v="-106200"/>
    <n v="-106200"/>
  </r>
  <r>
    <x v="0"/>
    <s v="Cuenta de proveedor"/>
    <s v="06000018322"/>
    <s v="EDILIO ALONSO MARTINEZ"/>
    <m/>
    <s v="CXP00131329"/>
    <d v="2024-04-22T00:00:00"/>
    <s v="CONTR-0150-80"/>
    <s v="ALQ. LOCAL CORRESP. A MAYO Y JUNIO 2024"/>
    <n v="-214242.19"/>
    <n v="-214242.19"/>
  </r>
  <r>
    <x v="0"/>
    <s v="Cuenta de proveedor"/>
    <s v="07800069564"/>
    <s v="ELVA ROSA ROSARIO MATA"/>
    <m/>
    <s v="CXP00131355"/>
    <d v="2024-04-22T00:00:00"/>
    <s v="B1500000031"/>
    <s v="SERVICIOS JURIDICOS"/>
    <n v="-35400"/>
    <n v="-35400"/>
  </r>
  <r>
    <x v="0"/>
    <s v="Cuenta de proveedor"/>
    <s v="101786116"/>
    <s v="ENVASES 2000 SRL"/>
    <s v="Libramiento"/>
    <s v="CXP00131336"/>
    <d v="2024-04-22T00:00:00"/>
    <s v="B1500000071"/>
    <s v="ALQ. LOCAL CORRESP. AL MES DE ABRIL 2024."/>
    <n v="-2159252.12"/>
    <n v="-2159252.12"/>
  </r>
  <r>
    <x v="0"/>
    <s v="Cuenta de proveedor"/>
    <s v="130302235"/>
    <s v="Comercial Mondadori, SRL"/>
    <m/>
    <s v="CXP00131343"/>
    <d v="2024-04-22T00:00:00"/>
    <s v="B1500000034."/>
    <s v="ADQUISICION DE MATERIALES DIDACTICOS P/DOTAR AULAS"/>
    <n v="-1047533.2"/>
    <n v="-838026.56"/>
  </r>
  <r>
    <x v="0"/>
    <s v="Cuenta de proveedor"/>
    <s v="130312761"/>
    <s v="ELCOM ELECTRICAL COMPANY S.R.L."/>
    <s v="Libramiento"/>
    <s v="CXP00131334"/>
    <d v="2024-04-22T00:00:00"/>
    <s v="B1500000257"/>
    <s v="ADQ. DE EQUIPOS Y MATERIALES"/>
    <n v="-274361.65999999997"/>
    <n v="-274361.65999999997"/>
  </r>
  <r>
    <x v="0"/>
    <s v="Cuenta de proveedor"/>
    <s v="131968856"/>
    <s v="TECNOFIJACIONES DE DOMINICANA, S.R.L"/>
    <m/>
    <s v="CXP00131354"/>
    <d v="2024-04-22T00:00:00"/>
    <s v="B1500000523"/>
    <s v="ADQ. DE EQUIPOS Y MAQUINARIAS P/TALLER DE TAPIC"/>
    <n v="-1281313.6200000001"/>
    <n v="-1281313.6200000001"/>
  </r>
  <r>
    <x v="0"/>
    <s v="Cuenta de proveedor"/>
    <s v="132791088"/>
    <s v="MATIC BLUE INVESTMENT, SRL"/>
    <m/>
    <s v="CXP00131337"/>
    <d v="2024-04-22T00:00:00"/>
    <s v="B1500000016"/>
    <s v="ADQ. MATERIAL GASTABLE E IMPRESION"/>
    <n v="-234626.48"/>
    <n v="-234626.48"/>
  </r>
  <r>
    <x v="0"/>
    <s v="Cuenta de proveedor"/>
    <s v="00109521773"/>
    <s v="OSCAR ANDRES FERREIRA HERNANDEZ"/>
    <m/>
    <s v="CXP00131383"/>
    <d v="2024-04-23T00:00:00"/>
    <s v="CONTR-0521-2017-49"/>
    <s v="ALQ. LOCAL, CORRESP. A MAYO Y JUNIO 2024"/>
    <n v="-94400"/>
    <n v="-94400"/>
  </r>
  <r>
    <x v="0"/>
    <s v="Cuenta de proveedor"/>
    <s v="00200034148"/>
    <s v="LUISA URBANO BAUTISTA DE MATEO"/>
    <m/>
    <s v="CXP00131382"/>
    <d v="2024-04-23T00:00:00"/>
    <s v="CONTR-A-0006-2023-9"/>
    <s v="ALQ. LOCAL, CORRESP. A MAYO Y JUNIO 2024"/>
    <n v="-236000"/>
    <n v="-236000"/>
  </r>
  <r>
    <x v="0"/>
    <s v="Cuenta de proveedor"/>
    <s v="01400086052"/>
    <s v="JOSE ARTURO CASTRO VICENTE"/>
    <s v="Libramiento"/>
    <s v="CXP00131700"/>
    <d v="2024-04-23T00:00:00"/>
    <s v="CONTR-0669-2016-31"/>
    <s v="ALQ. LOCAL, CORRESP. A MAYO, JUNIO 2024"/>
    <n v="-129800"/>
    <n v="-129800"/>
  </r>
  <r>
    <x v="0"/>
    <s v="Cuenta de proveedor"/>
    <s v="04701632913"/>
    <s v="ROMELINDA ANTONIA SANTOS REYES"/>
    <m/>
    <s v="CXP00131389"/>
    <d v="2024-04-23T00:00:00"/>
    <s v="CONTRS.O-073/0117-11"/>
    <s v="CUBICACION #11 PRESUP. REFORMULADO"/>
    <n v="-9122477.9499999993"/>
    <n v="-7297982.3600000003"/>
  </r>
  <r>
    <x v="0"/>
    <s v="Cuenta de proveedor"/>
    <s v="06000014420"/>
    <s v="HEROINA LINARES DE LA CRUZ"/>
    <s v="Libramiento"/>
    <s v="CXP00131363"/>
    <d v="2024-04-23T00:00:00"/>
    <s v="CONTRS.0484/0128-14"/>
    <s v="CUBICACION #14, PRESUPUETO REFORMULADO"/>
    <n v="-10712808.640000001"/>
    <n v="-8570246.9100000001"/>
  </r>
  <r>
    <x v="0"/>
    <s v="Cuenta de proveedor"/>
    <s v="08100005639"/>
    <s v="CONRADO ROMAN ALONZO ESCAÑO"/>
    <m/>
    <s v="CXP00131381"/>
    <d v="2024-04-23T00:00:00"/>
    <s v="CONTRS.0692/0127-20"/>
    <s v="CUBICACION #20 PRESUP. REFORMULADO"/>
    <n v="-3552585.09"/>
    <n v="-2842068.07"/>
  </r>
  <r>
    <x v="0"/>
    <s v="Cuenta de proveedor"/>
    <s v="102315965"/>
    <s v="WINDTELECOM S. A."/>
    <s v="Cheque"/>
    <s v="CXP00131394"/>
    <d v="2024-04-23T00:00:00"/>
    <s v="B1500012539"/>
    <s v="SERV INSTALACION DE INTERNET SEGUN OFC. DGA.500-2024"/>
    <n v="-1124946.25"/>
    <n v="-1124946.25"/>
  </r>
  <r>
    <x v="0"/>
    <s v="Cuenta de proveedor"/>
    <s v="102315965"/>
    <s v="WINDTELECOM S. A."/>
    <s v="Cheque"/>
    <s v="CXP00131395"/>
    <d v="2024-04-23T00:00:00"/>
    <s v="B1500012540"/>
    <s v="SERV INSTALACION DE INTERNET SEGUN OFC. DGA.500-2024"/>
    <n v="-1870747.9"/>
    <n v="-1870747.9"/>
  </r>
  <r>
    <x v="0"/>
    <s v="Cuenta de proveedor"/>
    <s v="102315965"/>
    <s v="WINDTELECOM S. A."/>
    <s v="Cheque"/>
    <s v="CXP00131396"/>
    <d v="2024-04-23T00:00:00"/>
    <s v="B1500012541"/>
    <s v="SERV INSTALACION DE INTERNET SEGUN OFC. DGA.500-2024"/>
    <n v="-937892.92"/>
    <n v="-937892.92"/>
  </r>
  <r>
    <x v="0"/>
    <s v="Cuenta de proveedor"/>
    <s v="130699372"/>
    <s v="REFAMAR INGENIERIA Y CONSTRUCCIONES,SRL."/>
    <m/>
    <s v="CXP00131359"/>
    <d v="2024-04-23T00:00:00"/>
    <s v="CONTRS.0682/0450-7"/>
    <s v="CUBICACION #7 PRESUP. REFORMULADO"/>
    <n v="-13283523.539999999"/>
    <n v="-10626818.83"/>
  </r>
  <r>
    <x v="0"/>
    <s v="Cuenta de proveedor"/>
    <s v="130899924"/>
    <s v="EDITORIAL ARIANNA, SRL"/>
    <m/>
    <s v="CXP00131384"/>
    <d v="2024-04-23T00:00:00"/>
    <s v="B1500000481"/>
    <s v="PAGO POR SERVICIO DE IMPRESION DE FOLLETOS"/>
    <n v="-37170"/>
    <n v="-37170"/>
  </r>
  <r>
    <x v="0"/>
    <s v="Cuenta de proveedor"/>
    <s v="131915132"/>
    <s v="CDIP CONSTRUCCION, DISEÑO INFRAESTRUCTURA Y PRESUPUESTO, S.R.L."/>
    <m/>
    <s v="CXP00131387"/>
    <d v="2024-04-23T00:00:00"/>
    <s v="CONTRS.O-0211-2"/>
    <s v="CUBICACION #2 PRESUP. TERMINACION"/>
    <n v="-12118387.91"/>
    <n v="-9694710.3300000001"/>
  </r>
  <r>
    <x v="0"/>
    <s v="Cuenta de proveedor"/>
    <s v="132038584"/>
    <s v="GUETORS INVESTMENT GROUP, S.R.L."/>
    <m/>
    <s v="CXP00131371"/>
    <d v="2024-04-23T00:00:00"/>
    <s v="B1500000011"/>
    <s v="&quot;ADQUISICION DE CINTA ADHESIVA PARA DIF. PROCESOS"/>
    <n v="-230100"/>
    <n v="-230100"/>
  </r>
  <r>
    <x v="0"/>
    <s v="Cuenta de proveedor"/>
    <s v="132791088"/>
    <s v="MATIC BLUE INVESTMENT, SRL"/>
    <m/>
    <s v="CXP00131386"/>
    <d v="2024-04-23T00:00:00"/>
    <s v="B1500000017*"/>
    <s v="SERVICIOS DE INSTALACION DE NEUMATICOS"/>
    <n v="-73999.97"/>
    <n v="-73999.97"/>
  </r>
  <r>
    <x v="3"/>
    <s v="Cuenta de proveedor"/>
    <s v="401007339"/>
    <s v="MINISTERIO DE EDUCACION"/>
    <m/>
    <s v="CXP00131392"/>
    <d v="2024-04-23T00:00:00"/>
    <s v="OFIC.DEC#195/2024-2"/>
    <s v="PAGO TEMPORERO EVALUACION DIAGNOSTICA DEL 3ER GRADO DE PRIMA"/>
    <n v="-579487.5"/>
    <n v="-579487.5"/>
  </r>
  <r>
    <x v="3"/>
    <s v="Cuenta de proveedor"/>
    <s v="401007339"/>
    <s v="MINISTERIO DE EDUCACION"/>
    <m/>
    <s v="PI028286"/>
    <d v="2024-04-23T00:00:00"/>
    <s v="OFIC.#DEC-467-2023"/>
    <s v="COMPENSACION ALIMENTARIA, A LOS EMPLEADOS MILITARES EN LA PR"/>
    <n v="-347600"/>
    <n v="-347600"/>
  </r>
  <r>
    <x v="3"/>
    <s v="Cuenta de proveedor"/>
    <s v="401007339"/>
    <s v="MINISTERIO DE EDUCACION"/>
    <m/>
    <s v="PI028288"/>
    <d v="2024-04-23T00:00:00"/>
    <s v="DEC.466-2023"/>
    <s v="COMPENSACIÓN ALIMENTARIA SEGUN OFC.DEC.466-2023"/>
    <n v="-200200"/>
    <n v="-200200"/>
  </r>
  <r>
    <x v="3"/>
    <s v="Cuenta de proveedor"/>
    <s v="401007339"/>
    <s v="MINISTERIO DE EDUCACION"/>
    <m/>
    <s v="PI028298"/>
    <d v="2024-04-23T00:00:00"/>
    <s v="OFIC.#DEC-195-2024"/>
    <s v="COMPENSACION ALIMENTARIA, A LOS EMPLEADOS MILITARES EN LA PR"/>
    <n v="-347600"/>
    <n v="-347600"/>
  </r>
  <r>
    <x v="3"/>
    <s v="Cuenta de proveedor"/>
    <s v="401007339"/>
    <s v="MINISTERIO DE EDUCACION"/>
    <m/>
    <s v="PI028299"/>
    <d v="2024-04-23T00:00:00"/>
    <s v="DEC 195-2024-4"/>
    <s v="PAGO DE COMPENSACION ALIMENTARIA"/>
    <n v="-193600"/>
    <n v="-193600"/>
  </r>
  <r>
    <x v="3"/>
    <s v="Cuenta de proveedor"/>
    <s v="401007339"/>
    <s v="MINISTERIO DE EDUCACION"/>
    <m/>
    <s v="PI028300"/>
    <d v="2024-04-23T00:00:00"/>
    <s v="DEC 195-6/2024"/>
    <s v="PAGO EMPLEADOS 3RA. CONVOCATORIA DE LAS PRUEBAS NAC. 2023"/>
    <n v="-476300"/>
    <n v="-476300"/>
  </r>
  <r>
    <x v="3"/>
    <s v="Cuenta de proveedor"/>
    <s v="401007339"/>
    <s v="MINISTERIO DE EDUCACION"/>
    <m/>
    <s v="PI028301"/>
    <d v="2024-04-23T00:00:00"/>
    <s v="DEC 195-2024-5"/>
    <s v="PAGO DE COMPENSACION ALIMENTARIA"/>
    <n v="-917400"/>
    <n v="-917400"/>
  </r>
  <r>
    <x v="0"/>
    <s v="Cuenta de proveedor"/>
    <s v="00100661925"/>
    <s v="CLAUDIA MARIA TEJERA BERGES"/>
    <s v="Cheque"/>
    <s v="CXP00131423"/>
    <d v="2024-04-24T00:00:00"/>
    <s v="CONTR. 0638-2012-87"/>
    <s v="ALQ. LOCAL, CORRESP. A MAYO, JUNIO 2024"/>
    <n v="-248238.44"/>
    <n v="-248238.44"/>
  </r>
  <r>
    <x v="0"/>
    <s v="Cuenta de proveedor"/>
    <s v="00101245413"/>
    <s v="VILMA MERCEDES ALVAREZ MARTINEZ."/>
    <s v="Libramiento"/>
    <s v="CXP00131413"/>
    <d v="2024-04-24T00:00:00"/>
    <s v="CONTRS.0334/0658-6"/>
    <s v="CUBICACION #6 PRESUP. REFORMULADO"/>
    <n v="-42403752.710000001"/>
    <n v="-33923002.170000002"/>
  </r>
  <r>
    <x v="0"/>
    <s v="Cuenta de proveedor"/>
    <s v="00102762150"/>
    <s v="ADRIANA  DE LA CRUZ GOMEZ"/>
    <m/>
    <s v="CXP00131446"/>
    <d v="2024-04-24T00:00:00"/>
    <s v=" CONTR. A-0059-4"/>
    <s v="ALQ. LOCAL MAYO Y JUNIO 2024"/>
    <n v="-188800"/>
    <n v="-188800"/>
  </r>
  <r>
    <x v="0"/>
    <s v="Cuenta de proveedor"/>
    <s v="00103099255"/>
    <s v="ALEJANDRO RODRIGUEZ"/>
    <s v="Cheque"/>
    <s v="CXP00131444"/>
    <d v="2024-04-24T00:00:00"/>
    <s v=" CONTR-0016-82"/>
    <s v="ALQ. LOCAL MAYO Y JUNIO 2024"/>
    <n v="-75579"/>
    <n v="-75579"/>
  </r>
  <r>
    <x v="0"/>
    <s v="Cuenta de proveedor"/>
    <s v="00104006937"/>
    <s v="JOSEFINA ANTONIA GONZALEZ JIMENEZ."/>
    <s v="Libramiento"/>
    <s v="CXP00131438"/>
    <d v="2024-04-24T00:00:00"/>
    <s v="CONTR. 0289-81"/>
    <s v="ALQUILER LOCAL, CORRESP. MES DE MAYO Y JUNIO 2024"/>
    <n v="-47200"/>
    <n v="-47200"/>
  </r>
  <r>
    <x v="0"/>
    <s v="Cuenta de proveedor"/>
    <s v="00106249113"/>
    <s v="ALONSO MARTE DE PAULA"/>
    <m/>
    <s v="CXP00131443"/>
    <d v="2024-04-24T00:00:00"/>
    <s v="CONTR. 0967-46"/>
    <s v="ALQ. LOCAL MAYO Y JUNIO 2024"/>
    <n v="-519200"/>
    <n v="-519200"/>
  </r>
  <r>
    <x v="0"/>
    <s v="Cuenta de proveedor"/>
    <s v="00107109159"/>
    <s v="SOFIA CONSTANZA GUZMAN MANZANILLO"/>
    <m/>
    <s v="CXP00131415"/>
    <d v="2024-04-24T00:00:00"/>
    <s v="CONTR. 0245-69"/>
    <s v="ALQUILER LOCAL, CORRESP. AL MES DE MAYO 2024"/>
    <n v="-35400"/>
    <n v="-35400"/>
  </r>
  <r>
    <x v="0"/>
    <s v="Cuenta de proveedor"/>
    <s v="00107506537"/>
    <s v="ANTONIO DE JESUS NUÑEZ PERALTA"/>
    <m/>
    <s v="CXP00131417"/>
    <d v="2024-04-24T00:00:00"/>
    <s v="CONTR. 01494-74"/>
    <s v="ALQ. LOCAL, CORRESP. A MAYO 2024"/>
    <n v="-188800"/>
    <n v="-188800"/>
  </r>
  <r>
    <x v="0"/>
    <s v="Cuenta de proveedor"/>
    <s v="00108645037"/>
    <s v="PEDRO ROLANDO ENCARNACION CASTILLO"/>
    <s v="Cheque"/>
    <s v="CXP00131436"/>
    <d v="2024-04-24T00:00:00"/>
    <s v=" CONTR-1301-62"/>
    <s v="ALQ. LOCAL CORRESP. AL MES DE MAYO 2024"/>
    <n v="-53100"/>
    <n v="-53100"/>
  </r>
  <r>
    <x v="0"/>
    <s v="Cuenta de proveedor"/>
    <s v="00111872974"/>
    <s v="ABRAHAM DIAZ JIMENEZ."/>
    <s v="Libramiento"/>
    <s v="CXP00131419"/>
    <d v="2024-04-24T00:00:00"/>
    <s v="CONTR. 949-0471-79"/>
    <s v="ALQ. LOCAL, CORRESP. A MAYO 2024"/>
    <n v="-147466.04"/>
    <n v="-147466.04"/>
  </r>
  <r>
    <x v="0"/>
    <s v="Cuenta de proveedor"/>
    <s v="00111937165"/>
    <s v="JENNIFER FULGENCIO ALMONTE"/>
    <m/>
    <s v="CXP00131425"/>
    <d v="2024-04-24T00:00:00"/>
    <s v="CONTR. A-0026-2023"/>
    <s v="ALQ. LOCAL, CORRESP. A MAYO 2024"/>
    <n v="-354000"/>
    <n v="-354000"/>
  </r>
  <r>
    <x v="0"/>
    <s v="Cuenta de proveedor"/>
    <s v="00113022446"/>
    <s v="PAOLA TERESA PIMENTEL BAUTISTA"/>
    <m/>
    <s v="CXP00131416"/>
    <d v="2024-04-24T00:00:00"/>
    <s v="CONTR. 00171-20"/>
    <s v="ALQUILER LOCAL, CORRESP. AL DE MAYO 2024"/>
    <n v="-112100"/>
    <n v="-112100"/>
  </r>
  <r>
    <x v="0"/>
    <s v="Cuenta de proveedor"/>
    <s v="00113991913"/>
    <s v="ERASMO LARA PEÑA"/>
    <m/>
    <s v="CXP00131447"/>
    <d v="2024-04-24T00:00:00"/>
    <s v="CONTR. 0039-6"/>
    <s v="ALQ. LOCAL MAYO Y JUNIO 2024"/>
    <n v="-118000"/>
    <n v="-118000"/>
  </r>
  <r>
    <x v="0"/>
    <s v="Cuenta de proveedor"/>
    <s v="00117912840"/>
    <s v="BYRON ALFONSO RODRIGUEZ ABREU"/>
    <m/>
    <s v="CXP00131405"/>
    <d v="2024-04-24T00:00:00"/>
    <s v="CONTRS.0156/0174-4"/>
    <s v="CUBICACION #4 PRESUP. REFORMULADO"/>
    <n v="-17225218.760000002"/>
    <n v="-13780175.01"/>
  </r>
  <r>
    <x v="0"/>
    <s v="Cuenta de proveedor"/>
    <s v="00300559358"/>
    <s v="LEONEL ZAPATA"/>
    <m/>
    <s v="CXP00131439"/>
    <d v="2024-04-24T00:00:00"/>
    <s v="CONTR. 0134-48"/>
    <s v="ALQUILER LOCAL, CORRESP. MES DE MAYO Y JUNIO 2024"/>
    <n v="-40120"/>
    <n v="-40120"/>
  </r>
  <r>
    <x v="0"/>
    <s v="Cuenta de proveedor"/>
    <s v="00300559358"/>
    <s v="LEONEL ZAPATA"/>
    <m/>
    <s v="CXP00131441"/>
    <d v="2024-04-24T00:00:00"/>
    <s v="CONTR. 0134-49"/>
    <s v="ALQUILER LOCAL, CORRESP. MES DE MAYO Y JUNIO 2024"/>
    <n v="-40120"/>
    <n v="-40120"/>
  </r>
  <r>
    <x v="0"/>
    <s v="Cuenta de proveedor"/>
    <s v="00300559358"/>
    <s v="LEONEL ZAPATA"/>
    <m/>
    <s v="NCR0002785"/>
    <d v="2024-04-24T00:00:00"/>
    <s v="CONTR. 0134-48-NULA"/>
    <s v="ANULADA POR REPETIR NUMERO"/>
    <n v="40120"/>
    <n v="40120"/>
  </r>
  <r>
    <x v="0"/>
    <s v="Cuenta de proveedor"/>
    <s v="00300878774"/>
    <s v="KAREN JULISSA GARCIA BELTRE"/>
    <m/>
    <s v="CXP00131410"/>
    <d v="2024-04-24T00:00:00"/>
    <s v="CONTR.1518-16 FINAL"/>
    <s v="CUBICACION #16 FINAL"/>
    <n v="-10699515.140000001"/>
    <n v="-10699515.140000001"/>
  </r>
  <r>
    <x v="0"/>
    <s v="Cuenta de proveedor"/>
    <s v="00500016340"/>
    <s v="VITERBO ACOSTA GUILLEN"/>
    <m/>
    <s v="CXP00131422"/>
    <d v="2024-04-24T00:00:00"/>
    <s v="CONTR. 0030-7"/>
    <s v="ALQUILER LOCAL, CORRESP. A MAYO 2024"/>
    <n v="-129800"/>
    <n v="-129800"/>
  </r>
  <r>
    <x v="0"/>
    <s v="Cuenta de proveedor"/>
    <s v="00500050166"/>
    <s v="FELICIANO AQUINO"/>
    <m/>
    <s v="CXP00131420"/>
    <d v="2024-04-24T00:00:00"/>
    <s v="CONTR.1542-72"/>
    <s v="ALQUILER LOCAL, CORRESP. MES DE MAYO Y JUNIO-2024"/>
    <n v="-49560"/>
    <n v="-49560"/>
  </r>
  <r>
    <x v="0"/>
    <s v="Cuenta de proveedor"/>
    <s v="00800227217"/>
    <s v="EUSTAQUIA PRENSA RODRIGUEZ DE AQUINO"/>
    <m/>
    <s v="CXP00131435"/>
    <d v="2024-04-24T00:00:00"/>
    <s v=" CONTR. 0422-33"/>
    <s v="alq. LOCAL CORRESP. AL MES DE MAYO 2024"/>
    <n v="-50500.15"/>
    <n v="-50500.15"/>
  </r>
  <r>
    <x v="0"/>
    <s v="Cuenta de proveedor"/>
    <s v="01800364828"/>
    <s v="JESUS MARIA PIÑA ROMERO"/>
    <m/>
    <s v="CXP00131426"/>
    <d v="2024-04-24T00:00:00"/>
    <s v="CONTR.0355 Y 1001-52"/>
    <s v="ALQUILER LOCAL, CORRESP. MES DE MAYO Y JUNIO-2024"/>
    <n v="-212400"/>
    <n v="-212400"/>
  </r>
  <r>
    <x v="0"/>
    <s v="Cuenta de proveedor"/>
    <s v="03104147255"/>
    <s v="NINOSKA  KATHERINE  ARIAS ORTIZ"/>
    <m/>
    <s v="CXP00131411"/>
    <d v="2024-04-24T00:00:00"/>
    <s v="CONTR.O-0182-17"/>
    <s v="CUBICACION #16 FINAL, PRESUPUESTO REFORMULADO"/>
    <n v="-14966763.529999999"/>
    <n v="-11973410.83"/>
  </r>
  <r>
    <x v="0"/>
    <s v="Cuenta de proveedor"/>
    <s v="04000016032"/>
    <s v="TOMAS GARCIA"/>
    <m/>
    <s v="CXP00131427"/>
    <d v="2024-04-24T00:00:00"/>
    <s v="CONTR.0580 Y 0027-32"/>
    <s v="ALQUILER LOCAL, CORRESP. A MAYO 2024"/>
    <n v="-42775"/>
    <n v="-42775"/>
  </r>
  <r>
    <x v="0"/>
    <s v="Cuenta de proveedor"/>
    <s v="04600215331"/>
    <s v="RAIFY ANTONIO JIMENEZ JIMENEZ"/>
    <m/>
    <s v="CXP00131412"/>
    <d v="2024-04-24T00:00:00"/>
    <s v="CONTR. 0034-6"/>
    <s v="ALQUILER LOCAL, CORRESP. AL MES DE MAYO 2024"/>
    <n v="-94400"/>
    <n v="-94400"/>
  </r>
  <r>
    <x v="0"/>
    <s v="Cuenta de proveedor"/>
    <s v="04700228192"/>
    <s v="NURKY MIGUELINA ALMONTE SUAREZ"/>
    <m/>
    <s v="CXP00131432"/>
    <d v="2024-04-24T00:00:00"/>
    <s v="CONTR-0745-2012-92"/>
    <s v="ALQ. LOCAL, CORRESP. A MAYO 2024"/>
    <n v="-118000"/>
    <n v="-118000"/>
  </r>
  <r>
    <x v="0"/>
    <s v="Cuenta de proveedor"/>
    <s v="05400250410"/>
    <s v="ALTAGRACIA JORGE  MARCELINO DE SÁNCHEZ"/>
    <m/>
    <s v="CXP00131421"/>
    <d v="2024-04-24T00:00:00"/>
    <s v="CONTR. 7484-0029-25"/>
    <s v="ALQ. LOCAL, CORRESP. A MAYO 2024"/>
    <n v="-88500"/>
    <n v="-88500"/>
  </r>
  <r>
    <x v="0"/>
    <s v="Cuenta de proveedor"/>
    <s v="05400727946"/>
    <s v="RUTH MERY JOSEFINA DIAZ CASTILLO"/>
    <m/>
    <s v="CXP00131414"/>
    <d v="2024-04-24T00:00:00"/>
    <s v="CONTR. 0739-60"/>
    <s v="ALQUILER LOCAL, CORRESP. A MAYO Y JUNIO 2024"/>
    <n v="-573718.94999999995"/>
    <n v="-573718.94999999995"/>
  </r>
  <r>
    <x v="0"/>
    <s v="Cuenta de proveedor"/>
    <s v="05600630635"/>
    <s v="INDIRA MARGARITA GARCIA GOMEZ"/>
    <m/>
    <s v="CXP00131448"/>
    <d v="2024-04-24T00:00:00"/>
    <s v="CONTR.A-0040-2023-5"/>
    <s v="ALQ. LOCAL MAYO Y JUNIO 2024"/>
    <n v="-472000"/>
    <n v="-472000"/>
  </r>
  <r>
    <x v="0"/>
    <s v="Cuenta de proveedor"/>
    <s v="06800069418"/>
    <s v="VICENTE  PINEDA SANCHEZ"/>
    <m/>
    <s v="CXP00131431"/>
    <d v="2024-04-24T00:00:00"/>
    <s v="CONTR-0038-7"/>
    <s v="ALQ. LOCAL CORRESP. A LOS MESES MAY Y JUN/2024"/>
    <n v="-118000"/>
    <n v="-118000"/>
  </r>
  <r>
    <x v="0"/>
    <s v="Cuenta de proveedor"/>
    <s v="07100378509"/>
    <s v="LUCIANO BERROCAL VENTURA"/>
    <m/>
    <s v="CXP00131442"/>
    <d v="2024-04-24T00:00:00"/>
    <s v="CONTR. 00291-23"/>
    <s v="ALQUILER LOCAL, CORRESP. MES DE MAYO Y JUNIO 2024"/>
    <n v="-226560"/>
    <n v="-226560"/>
  </r>
  <r>
    <x v="0"/>
    <s v="Cuenta de proveedor"/>
    <s v="07800064920"/>
    <s v="ADRIANA DESIREE FERRERAS MATOS"/>
    <m/>
    <s v="CXP00131445"/>
    <d v="2024-04-24T00:00:00"/>
    <s v=" CONTR. 0270-21"/>
    <s v="ALQ. LOCAL MAYO Y JUNIO 2024"/>
    <n v="-259600"/>
    <n v="-259600"/>
  </r>
  <r>
    <x v="0"/>
    <s v="Cuenta de proveedor"/>
    <s v="08400137058"/>
    <s v="ANGELY PAOLA VALDEZ BAEZ"/>
    <m/>
    <s v="CXP00131429"/>
    <d v="2024-04-24T00:00:00"/>
    <s v="CONTR. 8041-22"/>
    <s v="ALQUILER LOCAL, MES DE ABRIL, MAYO Y JUNIO-2024"/>
    <n v="-103914.86"/>
    <n v="-103914.86"/>
  </r>
  <r>
    <x v="0"/>
    <s v="Cuenta de proveedor"/>
    <s v="10400026620"/>
    <s v="MARIO VICENTE SOLANO PEREZ"/>
    <m/>
    <s v="CXP00131424"/>
    <d v="2024-04-24T00:00:00"/>
    <s v="CONTR-0031-5"/>
    <s v="ALQ. LOCAL CORRESP. A LOS MESES MAY Y JUN/2024"/>
    <n v="-968410.66"/>
    <n v="-968410.66"/>
  </r>
  <r>
    <x v="0"/>
    <s v="Cuenta de proveedor"/>
    <s v="131949861"/>
    <s v="ACQUARELLO, S.R.L."/>
    <m/>
    <s v="CXP00131440"/>
    <d v="2024-04-24T00:00:00"/>
    <s v="B1500000106"/>
    <s v="ADQ. DE UNIFORMES"/>
    <n v="-11204866.59"/>
    <n v="-11204866.59"/>
  </r>
  <r>
    <x v="0"/>
    <s v="Cuenta de proveedor"/>
    <s v="131949861"/>
    <s v="ACQUARELLO, S.R.L."/>
    <m/>
    <s v="NCR0002786"/>
    <d v="2024-04-24T00:00:00"/>
    <s v="B1500000106 NULA"/>
    <s v="ERROR CODIGO"/>
    <n v="11204866.59"/>
    <n v="11204866.59"/>
  </r>
  <r>
    <x v="0"/>
    <s v="Cuenta de proveedor"/>
    <s v="131968856"/>
    <s v="TECNOFIJACIONES DE DOMINICANA, S.R.L"/>
    <m/>
    <s v="NCR0002782"/>
    <d v="2024-04-24T00:00:00"/>
    <s v="B1500000523-NULA"/>
    <s v="PARA CORREGIR CTA. OBJETAL"/>
    <n v="1281313.6200000001"/>
    <n v="1281313.6200000001"/>
  </r>
  <r>
    <x v="0"/>
    <s v="Cuenta de proveedor"/>
    <s v="22400361378"/>
    <s v="MONICA SOL EMPERATRIZ QUIÑONES CORONADO"/>
    <m/>
    <s v="CXP00131418"/>
    <d v="2024-04-24T00:00:00"/>
    <s v="CONTR. 0036-7"/>
    <s v="ALQ. LOCAL CORRESP. A LOS MESES MAY Y JUN/2024"/>
    <n v="-354000"/>
    <n v="-354000"/>
  </r>
  <r>
    <x v="0"/>
    <s v="Cuenta de proveedor"/>
    <s v="40208909818"/>
    <s v="SHEILA LISBETH CUELLO HERRERA"/>
    <m/>
    <s v="CXP00131437"/>
    <d v="2024-04-24T00:00:00"/>
    <s v="CONTR-0037-4"/>
    <s v="ALQ. LOCAL CORRESP. A LOS MESES MAY Y JUN/2024"/>
    <n v="-188800"/>
    <n v="-188800"/>
  </r>
  <r>
    <x v="0"/>
    <s v="Cuenta de proveedor"/>
    <s v="00100095371"/>
    <s v="ELADIO DE LA ROSA SANTANA"/>
    <s v="Cheque"/>
    <s v="CXP00131508"/>
    <d v="2024-04-25T00:00:00"/>
    <s v="CONTR.0561 Y 0024-82"/>
    <s v="ALQUILER DE MAYO Y JUNIO 2024"/>
    <n v="-87320"/>
    <n v="-87320"/>
  </r>
  <r>
    <x v="0"/>
    <s v="Cuenta de proveedor"/>
    <s v="00100572809"/>
    <s v="JOSE CARELA DE LA ROSA"/>
    <m/>
    <s v="CXP00131504"/>
    <d v="2024-04-25T00:00:00"/>
    <s v="B1500000015"/>
    <s v="LEGALIZACION Y NOTARIZACION"/>
    <n v="-41300"/>
    <n v="-41300"/>
  </r>
  <r>
    <x v="0"/>
    <s v="Cuenta de proveedor"/>
    <s v="00107167892"/>
    <s v="VIRTUDES NURYS VASQUEZ NAVARRO"/>
    <m/>
    <s v="CXP00131491"/>
    <d v="2024-04-25T00:00:00"/>
    <s v="CONTR. 0134-0289-25"/>
    <s v="ALQ. LOCAL CORRESP. A LOS MESES MAY. Y JUN./2024"/>
    <n v="-99120"/>
    <n v="-99120"/>
  </r>
  <r>
    <x v="0"/>
    <s v="Cuenta de proveedor"/>
    <s v="00107884769"/>
    <s v="MARINA  ESPERANZA SANCHEZ DE TOSSAIN"/>
    <m/>
    <s v="CXP00131492"/>
    <d v="2024-04-25T00:00:00"/>
    <s v="CONTR. 0015-5"/>
    <s v="ALQ. LOCAL CORRESP. A LOS MESES MAY. Y JUN./2024"/>
    <n v="-49560"/>
    <n v="-49560"/>
  </r>
  <r>
    <x v="0"/>
    <s v="Cuenta de proveedor"/>
    <s v="00108190935"/>
    <s v="DOMINGO PAREDES FELIZ"/>
    <s v="Cheque"/>
    <s v="CXP00131507"/>
    <d v="2024-04-25T00:00:00"/>
    <s v=" CONTR. 0145-42"/>
    <s v="ALQUILER LOCAL, MES DE MAYO Y JUNIO 2024"/>
    <n v="-188800"/>
    <n v="-188800"/>
  </r>
  <r>
    <x v="0"/>
    <s v="Cuenta de proveedor"/>
    <s v="00108219296"/>
    <s v="PAULINA PADILLA"/>
    <s v="Libramiento"/>
    <s v="CXP00131482"/>
    <d v="2024-04-25T00:00:00"/>
    <s v="CONTR-1461-2023-80"/>
    <s v="ALQ. LOCAL, CORRESP. A MAYO Y JUNIO 2024"/>
    <n v="-66080"/>
    <n v="-66080"/>
  </r>
  <r>
    <x v="0"/>
    <s v="Cuenta de proveedor"/>
    <s v="00108668351"/>
    <s v="RAMON ANTONIO SOTO"/>
    <m/>
    <s v="CXP00131481"/>
    <d v="2024-04-25T00:00:00"/>
    <s v="CONTR-0607-2012-78"/>
    <s v="ALQ. LOCAL, CORRESP. A MAYO Y JUNIO 2024"/>
    <n v="-188800"/>
    <n v="-188800"/>
  </r>
  <r>
    <x v="0"/>
    <s v="Cuenta de proveedor"/>
    <s v="00108697889"/>
    <s v="DELLANIRA ALCANTARA JIMENEZ."/>
    <s v="Libramiento"/>
    <s v="CXP00131464"/>
    <d v="2024-04-25T00:00:00"/>
    <s v="  CONTR. 0644-76"/>
    <s v="ALQUILER DE MAYO Y JUNIO 2024"/>
    <n v="-38940"/>
    <n v="-38940"/>
  </r>
  <r>
    <x v="0"/>
    <s v="Cuenta de proveedor"/>
    <s v="00108837394"/>
    <s v="BOLIVAR RIJO"/>
    <m/>
    <s v="CXP00131497"/>
    <d v="2024-04-25T00:00:00"/>
    <s v="CONTR-1266-2014-48"/>
    <s v="ALQ. LOCAL CORRESP. A LOS MESES MAY. Y JUN./2024"/>
    <n v="-224200"/>
    <n v="-224200"/>
  </r>
  <r>
    <x v="0"/>
    <s v="Cuenta de proveedor"/>
    <s v="00116633371"/>
    <s v="RICHY LEONEL ROJAS DE LA CRUZ"/>
    <m/>
    <s v="CXP00131468"/>
    <d v="2024-04-25T00:00:00"/>
    <s v="CONTR-00427-2019-26"/>
    <s v="ALQ. LOCAL, CORRESP. A MAYO Y JUNIO 2024"/>
    <n v="-106200"/>
    <n v="-106200"/>
  </r>
  <r>
    <x v="0"/>
    <s v="Cuenta de proveedor"/>
    <s v="00800198921"/>
    <s v="ALTAGRACIA GARCIA DE GUERRERO"/>
    <m/>
    <s v="CXP00131512"/>
    <d v="2024-04-25T00:00:00"/>
    <s v="CONTR.1310-64"/>
    <s v="ALQ. LOCAL CORRESP. A LOS MESES MAY. Y JUN./2024"/>
    <n v="-59275.51"/>
    <n v="-59275.51"/>
  </r>
  <r>
    <x v="0"/>
    <s v="Cuenta de proveedor"/>
    <s v="01000201481"/>
    <s v="FANNY ELIZABETH PERDOMO PEREYRA"/>
    <m/>
    <s v="CXP00131513"/>
    <d v="2024-04-25T00:00:00"/>
    <s v=" CONTR. 4428-28"/>
    <s v="ALQUILER DE MAYO Y JUNIO 2024"/>
    <n v="-94400"/>
    <n v="-94400"/>
  </r>
  <r>
    <x v="0"/>
    <s v="Cuenta de proveedor"/>
    <s v="01000799708"/>
    <s v="PORFIRIO FELIZ"/>
    <m/>
    <s v="CXP00131463"/>
    <d v="2024-04-25T00:00:00"/>
    <s v="CONTR-12325-2018-24"/>
    <s v="ALQ. LOCAL, CORRESP. A MAYO Y JUNIO 2024"/>
    <n v="-51920"/>
    <n v="-51920"/>
  </r>
  <r>
    <x v="0"/>
    <s v="Cuenta de proveedor"/>
    <s v="01200212452"/>
    <s v="ARISTIDES JIMENEZ LOPEZ"/>
    <m/>
    <s v="CXP00131511"/>
    <d v="2024-04-25T00:00:00"/>
    <s v="CONTR.0958-67"/>
    <s v="ALQ. LOCAL CORRESP. A LOS MESES MAY. Y JUN./2024"/>
    <n v="-172280"/>
    <n v="-172280"/>
  </r>
  <r>
    <x v="0"/>
    <s v="Cuenta de proveedor"/>
    <s v="01400086052"/>
    <s v="JOSE ARTURO CASTRO VICENTE"/>
    <s v="Libramiento"/>
    <s v="CXP00131473"/>
    <d v="2024-04-25T00:00:00"/>
    <s v="CONTR-1224-2024-72"/>
    <s v="ALQ. LOCAL, CORRESP. A MAYO Y JUNIO 2024"/>
    <n v="-106200"/>
    <n v="-106200"/>
  </r>
  <r>
    <x v="0"/>
    <s v="Cuenta de proveedor"/>
    <s v="01400086052"/>
    <s v="JOSE ARTURO CASTRO VICENTE"/>
    <s v="Libramiento"/>
    <s v="CXP00131480"/>
    <d v="2024-04-25T00:00:00"/>
    <s v="CONTR-1345-2009-31"/>
    <s v="ALQ. LOCAL, CORRESP. A MAYO Y JUNIO 2024"/>
    <n v="-70800"/>
    <n v="-70800"/>
  </r>
  <r>
    <x v="0"/>
    <s v="Cuenta de proveedor"/>
    <s v="02300543812"/>
    <s v="JUANA ARAUJO ASTACIO"/>
    <m/>
    <s v="CXP00131510"/>
    <d v="2024-04-25T00:00:00"/>
    <s v="CONTR. 4233-24"/>
    <s v="ALQUILER LOCAL, MES DE ABRIL, MAYO Y JUNIO 2024"/>
    <n v="-35400"/>
    <n v="-35400"/>
  </r>
  <r>
    <x v="0"/>
    <s v="Cuenta de proveedor"/>
    <s v="02300867476"/>
    <s v="INGRID YOKASTA SMITH MEDINA"/>
    <m/>
    <s v="CXP00131459"/>
    <d v="2024-04-25T00:00:00"/>
    <s v="CONTR.12344-23"/>
    <s v="ALQUILER LOCAL, MES DE ABRIL, MAYO, Y JUNIO 2024"/>
    <n v="-95580"/>
    <n v="-95580"/>
  </r>
  <r>
    <x v="0"/>
    <s v="Cuenta de proveedor"/>
    <s v="03100053366"/>
    <s v="ANA MARIA MAGDALENA PEREZ LANTIGUA"/>
    <m/>
    <s v="CXP00131496"/>
    <d v="2024-04-25T00:00:00"/>
    <s v="CONTR. 0051-06"/>
    <s v="ALQUILER LOCAL, MES DE MAYO Y JUNIO 2024"/>
    <n v="-212400"/>
    <n v="-212400"/>
  </r>
  <r>
    <x v="0"/>
    <s v="Cuenta de proveedor"/>
    <s v="03104422559"/>
    <s v="CESARINA ALONZO FERMÍN"/>
    <m/>
    <s v="CXP00131501"/>
    <d v="2024-04-25T00:00:00"/>
    <s v="CONTR. 0752-10"/>
    <s v="ALQUILER LOCAL, MES DE MAYO Y JUNIO 2024"/>
    <n v="-208152"/>
    <n v="-208152"/>
  </r>
  <r>
    <x v="0"/>
    <s v="Cuenta de proveedor"/>
    <s v="03300306812"/>
    <s v="MERCEDES ALTAGRACIA FERMIN POLONIA"/>
    <m/>
    <s v="CXP00131502"/>
    <d v="2024-04-25T00:00:00"/>
    <s v=" CONTR.12306-22"/>
    <s v="ALQUILER LOCAL, MES DE MAYO Y JUNIO 2024"/>
    <n v="-16520"/>
    <n v="-16520"/>
  </r>
  <r>
    <x v="0"/>
    <s v="Cuenta de proveedor"/>
    <s v="03900006416"/>
    <s v="DOMINGO THELMO REYES CABRERA"/>
    <m/>
    <s v="CXP00131455"/>
    <d v="2024-04-25T00:00:00"/>
    <s v="   CONTR-966-40"/>
    <s v="ALQUILER DE MAYO Y JUNIO 2024"/>
    <n v="-99622.66"/>
    <n v="-99622.66"/>
  </r>
  <r>
    <x v="0"/>
    <s v="Cuenta de proveedor"/>
    <s v="04701447890"/>
    <s v="AGUSTIN BALDERA REYES"/>
    <m/>
    <s v="CXP00131505"/>
    <d v="2024-04-25T00:00:00"/>
    <s v="CONTR.1607-78"/>
    <s v="ALQ. LOCAL CORRESP. A LOS MESES MAY. Y JUN./2024"/>
    <n v="-106200"/>
    <n v="-106200"/>
  </r>
  <r>
    <x v="0"/>
    <s v="Cuenta de proveedor"/>
    <s v="0494218965"/>
    <s v="LOIDA EUNICE GARCIA DE CABRERA"/>
    <m/>
    <s v="CXP00131494"/>
    <d v="2024-04-25T00:00:00"/>
    <s v=" CONTR. 0501-52"/>
    <s v="ALQ. LOCAL CORRESP. A LOS MESES MAY. Y JUN./2024"/>
    <n v="-125080"/>
    <n v="-125080"/>
  </r>
  <r>
    <x v="0"/>
    <s v="Cuenta de proveedor"/>
    <s v="10400095104"/>
    <s v="CRISTIANO ALVAREZ BELTRE"/>
    <m/>
    <s v="CXP00131503"/>
    <d v="2024-04-25T00:00:00"/>
    <s v="  CONTR. 12304-24"/>
    <s v="ALQUILER LOCAL, MESES DE MARZO A  JUNIO 2024."/>
    <n v="-99120"/>
    <n v="-99120"/>
  </r>
  <r>
    <x v="0"/>
    <s v="Cuenta de proveedor"/>
    <s v="10400116157"/>
    <s v="BONIFACIO DE LOS SANTOS DIPRE"/>
    <m/>
    <s v="CXP00131499"/>
    <d v="2024-04-25T00:00:00"/>
    <s v="CONTR. 09219-22"/>
    <s v="ALQUILER LOCAL, MES DE ABRIL, MAYO Y JUNIO 2024"/>
    <n v="-56640"/>
    <n v="-56640"/>
  </r>
  <r>
    <x v="0"/>
    <s v="Cuenta de proveedor"/>
    <s v="131696562"/>
    <s v="DE CAORMALI GOURMET, SRL"/>
    <m/>
    <s v="CXP00131453"/>
    <d v="2024-04-25T00:00:00"/>
    <s v="B1500000103"/>
    <s v="ADQUISICION  DE MATERIAL GASTABLE"/>
    <n v="-203091.49"/>
    <n v="-203091.49"/>
  </r>
  <r>
    <x v="0"/>
    <s v="Cuenta de proveedor"/>
    <s v="131949861"/>
    <s v="ACQUARELLO, S.R.L."/>
    <m/>
    <s v="CXP00131514"/>
    <d v="2024-04-25T00:00:00"/>
    <s v="B1500000106."/>
    <s v="ADQ. DE UNIFORMES"/>
    <n v="-11204866.59"/>
    <n v="-8963893.2699999996"/>
  </r>
  <r>
    <x v="0"/>
    <s v="Cuenta de proveedor"/>
    <s v="22500214840"/>
    <s v="YNOCENCIO TROADIO II PEREZ RODRIGUEZ"/>
    <m/>
    <s v="CXP00131487"/>
    <d v="2024-04-25T00:00:00"/>
    <s v="CONTR-4472-2018-26"/>
    <s v="ALQ. LOCAL, CORRESP. A MAYO Y JUNIO 2024"/>
    <n v="-184080"/>
    <n v="-184080"/>
  </r>
  <r>
    <x v="0"/>
    <s v="Cuenta de proveedor"/>
    <s v="22500214840"/>
    <s v="YNOCENCIO TROADIO II PEREZ RODRIGUEZ"/>
    <m/>
    <s v="NCR0002789"/>
    <d v="2024-04-25T00:00:00"/>
    <s v="CONTR-4472-2018-NULA"/>
    <s v="ANULADA POR ERROR"/>
    <n v="184080"/>
    <n v="184080"/>
  </r>
  <r>
    <x v="0"/>
    <s v="Cuenta de proveedor"/>
    <s v="40221070101"/>
    <s v="DANIELA ESTEPHANY MORENO MENDEZ"/>
    <m/>
    <s v="CXP00131477"/>
    <d v="2024-04-25T00:00:00"/>
    <s v="  CONTR-0735-92"/>
    <s v="ALQUILER DE MAYO Y JUNIO 2024"/>
    <n v="-252520"/>
    <n v="-252520"/>
  </r>
  <r>
    <x v="0"/>
    <s v="Cuenta de proveedor"/>
    <s v="40223227964"/>
    <s v="WANDERSON MATEO MONTERO"/>
    <m/>
    <s v="CXP00131509"/>
    <d v="2024-04-25T00:00:00"/>
    <s v=" CONTR. 0737-53"/>
    <s v="ALQUILER LOCAL, MESES DE MAYO Y  JUNIO 2024."/>
    <n v="-46490.58"/>
    <n v="-46490.58"/>
  </r>
  <r>
    <x v="0"/>
    <s v="Cuenta de proveedor"/>
    <s v="405000483"/>
    <s v="AYUNTAMIENTO MUNICIPAL PUERTO PLATA"/>
    <m/>
    <s v="CXP00131450"/>
    <d v="2024-04-25T00:00:00"/>
    <s v="B1500002763"/>
    <s v="SERV. RECOLECCION DESECHOS SOLIDOS CORRESP. ABRIL 2024"/>
    <n v="-84600"/>
    <n v="-84600"/>
  </r>
  <r>
    <x v="0"/>
    <s v="Cuenta de proveedor"/>
    <s v="430093297"/>
    <s v="CORPORACIÓN DEL ACUEDUCTO Y ALCANTARILLADO DE LA VEGA"/>
    <m/>
    <s v="CXP00131469"/>
    <d v="2024-04-25T00:00:00"/>
    <s v="B1500012743"/>
    <s v="SERV DE AGUA POTABLE 194 CENTROS CORRESP. AL MES ABRIL/2024"/>
    <n v="-235029"/>
    <n v="-235029"/>
  </r>
  <r>
    <x v="3"/>
    <s v="Cuenta de proveedor"/>
    <s v="00105713655"/>
    <s v="NANCIS CRISTINA RODRIGUEZ SENCION DE REYES"/>
    <m/>
    <s v="CXP00131489"/>
    <d v="2024-04-25T00:00:00"/>
    <s v="CONTR. 0053-5"/>
    <s v="ALQ. LOCAL CORRESP. A LOS MESES MAY. Y JUN./2024"/>
    <n v="-354000"/>
    <n v="-354000"/>
  </r>
  <r>
    <x v="3"/>
    <s v="Cuenta de proveedor"/>
    <s v="00119233112"/>
    <s v="LEYDY  DIANA SANCHEZ LOPEZ"/>
    <m/>
    <s v="CXP00131462"/>
    <d v="2024-04-25T00:00:00"/>
    <s v="CONTR.12344-23"/>
    <s v="ALQUILER LOCAL, CORRESP. MES DE MAYO, Y JUNIO 2024"/>
    <n v="-236000"/>
    <n v="-236000"/>
  </r>
  <r>
    <x v="0"/>
    <s v="Cuenta de proveedor"/>
    <s v="00100871888"/>
    <s v="XIOMARA VANNESSA APATAÑO DURAN"/>
    <m/>
    <s v="CXP00131523"/>
    <d v="2024-04-26T00:00:00"/>
    <s v="CONTR. 0796-83"/>
    <s v="ALQUILER LOCAL, CORRESP. MESES MAYO Y JUNIO 2024"/>
    <n v="-153400"/>
    <n v="-153400"/>
  </r>
  <r>
    <x v="0"/>
    <s v="Cuenta de proveedor"/>
    <s v="00104315262"/>
    <s v="VIRGILIO ANTONIO JIMENEZ LEGUISAMO"/>
    <m/>
    <s v="CXP00131526"/>
    <d v="2024-04-26T00:00:00"/>
    <s v="CONTR.12343-0383-29"/>
    <s v="ALQUILER LOCAL, CORRESP. MESES MAYO Y JUNIO 2024"/>
    <n v="-70800"/>
    <n v="-70800"/>
  </r>
  <r>
    <x v="0"/>
    <s v="Cuenta de proveedor"/>
    <s v="00106368137"/>
    <s v="VIRGILIO DE PAULA ENCARNACION"/>
    <m/>
    <s v="CXP00131527"/>
    <d v="2024-04-26T00:00:00"/>
    <s v="CONRT-4230-0018-26"/>
    <s v="ALQUILER LOCAL, CORRESP. MESES MAYO Y JUNIO 2024"/>
    <n v="-352820"/>
    <n v="-352820"/>
  </r>
  <r>
    <x v="0"/>
    <s v="Cuenta de proveedor"/>
    <s v="00112453790"/>
    <s v="ALAN GENAO DOMINGUEZ"/>
    <m/>
    <s v="CXP00131529"/>
    <d v="2024-04-26T00:00:00"/>
    <s v=" CONTR.0077-6"/>
    <s v="AlQ. LOCAL CORRESP. AL MES DE JUN./2024"/>
    <n v="-536276.55000000005"/>
    <n v="-536276.55000000005"/>
  </r>
  <r>
    <x v="0"/>
    <s v="Cuenta de proveedor"/>
    <s v="00114499718"/>
    <s v="MARIA CONCEPCION GOMEZ CRESPO"/>
    <m/>
    <s v="CXP00131539"/>
    <d v="2024-04-26T00:00:00"/>
    <s v=" CONTR.12408-22"/>
    <s v="ALQUILER DE MAYO Y JUNIO 2024"/>
    <n v="-259600"/>
    <n v="-259600"/>
  </r>
  <r>
    <x v="0"/>
    <s v="Cuenta de proveedor"/>
    <s v="00200589976"/>
    <s v="JULIO CESAR GUZMAN BENZANT"/>
    <m/>
    <s v="CXP00131530"/>
    <d v="2024-04-26T00:00:00"/>
    <s v="CONTR-4750-27"/>
    <s v="ALQUILER LOCAL, CORRESP. MESES MAYO Y JUNIO 2024"/>
    <n v="-127440"/>
    <n v="-127440"/>
  </r>
  <r>
    <x v="0"/>
    <s v="Cuenta de proveedor"/>
    <s v="01000338663"/>
    <s v="JUANA YUNIA LOPEZ MENDEZ DE GARCIA"/>
    <m/>
    <s v="CXP00131551"/>
    <d v="2024-04-26T00:00:00"/>
    <s v="  CONTR. A-0058-5"/>
    <s v="ALQUILER DE MAYO Y JUNIO 2024"/>
    <n v="-188800"/>
    <n v="-188800"/>
  </r>
  <r>
    <x v="0"/>
    <s v="Cuenta de proveedor"/>
    <s v="01000887123"/>
    <s v="ADELA CRISTINA RAMIREZ DE LA CRUZ"/>
    <m/>
    <s v="CXP00131522"/>
    <d v="2024-04-26T00:00:00"/>
    <s v="CONTR. A-0066-4"/>
    <s v="ALQ. LOCAL CORRESP. A LOS MESES MAY. Y JUN./2024"/>
    <n v="-472000"/>
    <n v="-472000"/>
  </r>
  <r>
    <x v="0"/>
    <s v="Cuenta de proveedor"/>
    <s v="01000902625"/>
    <s v="SUGEIDY KARINA NUÑEZ LUGO"/>
    <m/>
    <s v="CXP00131561"/>
    <d v="2024-04-26T00:00:00"/>
    <s v="CONTR.0056-2023-5"/>
    <s v="ALQ. LOCAL. CORRESP. A MAYO, JUNIO 2024"/>
    <n v="-212400"/>
    <n v="-212400"/>
  </r>
  <r>
    <x v="0"/>
    <s v="Cuenta de proveedor"/>
    <s v="03101328833"/>
    <s v="JESUS MARIA MEJIA DEL ROSARIO"/>
    <m/>
    <s v="CXP00131533"/>
    <d v="2024-04-26T00:00:00"/>
    <s v="CONTR. 00654-22"/>
    <s v="ALQUILER LOCAL, CORRESP. MESES MAYO Y JUNIO 2024"/>
    <n v="-236000"/>
    <n v="-236000"/>
  </r>
  <r>
    <x v="0"/>
    <s v="Cuenta de proveedor"/>
    <s v="05300292553"/>
    <s v="FRANKLIN EDUARDO DE LOS SANTOS DE LOS SANTOS"/>
    <m/>
    <s v="CXP00131525"/>
    <d v="2024-04-26T00:00:00"/>
    <s v="CONTR. A-0075-2023-4"/>
    <s v="ALQUILER DE MAYO Y JUNIO 2024"/>
    <n v="-236000"/>
    <n v="-236000"/>
  </r>
  <r>
    <x v="0"/>
    <s v="Cuenta de proveedor"/>
    <s v="05400191226"/>
    <s v="JUAN DE LA CRUZ RODRIGUEZ"/>
    <m/>
    <s v="CXP00131555"/>
    <d v="2024-04-26T00:00:00"/>
    <s v="CONTR.4474-2018-25"/>
    <s v="ALQ. LOCAL. CORRESP. A ABRIL, MAYO, JUNIO 2024"/>
    <n v="-60180"/>
    <n v="-60180"/>
  </r>
  <r>
    <x v="0"/>
    <s v="Cuenta de proveedor"/>
    <s v="06800293117"/>
    <s v="ALBERTO LUCIANO CASTRO MELENCIANO"/>
    <m/>
    <s v="CXP00131532"/>
    <d v="2024-04-26T00:00:00"/>
    <s v=" CONTR. 4425-28"/>
    <s v="ALQUILER LOCAL, CORRESP. MESES ABRIL A JUNIO 2024"/>
    <n v="-28320"/>
    <n v="-28320"/>
  </r>
  <r>
    <x v="0"/>
    <s v="Cuenta de proveedor"/>
    <s v="07100058853"/>
    <s v="ABRAHAN ARISTIDES VICTORIA GELABERT"/>
    <m/>
    <s v="CXP00131524"/>
    <d v="2024-04-26T00:00:00"/>
    <s v="CONTR. 10738-24"/>
    <s v="ALQ. LOCAL CORRESP. A LOS MESES MAY. Y JUN./2024"/>
    <n v="-141600"/>
    <n v="-141600"/>
  </r>
  <r>
    <x v="0"/>
    <s v="Cuenta de proveedor"/>
    <s v="08200062530"/>
    <s v="SANTA YSABEL BAUTISTA VALLEJO"/>
    <m/>
    <s v="CXP00131528"/>
    <d v="2024-04-26T00:00:00"/>
    <s v="CONRT-A-0054-2023-5"/>
    <s v="ALQUILER LOCAL, CORRESP. MESES MAYO Y JUNIO 2024"/>
    <n v="-141600"/>
    <n v="-141600"/>
  </r>
  <r>
    <x v="0"/>
    <s v="Cuenta de proveedor"/>
    <s v="106001201"/>
    <s v="TELEVIADUCTO, SRL"/>
    <m/>
    <s v="CXP00131537"/>
    <d v="2024-04-26T00:00:00"/>
    <s v="B1500000190"/>
    <s v="INSTALACION DE INTERNET"/>
    <n v="-13177999.76"/>
    <n v="-13177999.76"/>
  </r>
  <r>
    <x v="0"/>
    <s v="Cuenta de proveedor"/>
    <s v="130278784"/>
    <s v="GRUPO ICEBERG, S.R..L"/>
    <m/>
    <s v="CXP00131518"/>
    <d v="2024-04-26T00:00:00"/>
    <s v="B1500000386"/>
    <s v="ADQUISICION DE MOBILIARIOS P/SER UTILIZADOS EN LA"/>
    <n v="-733083.26"/>
    <n v="-733083.26"/>
  </r>
  <r>
    <x v="0"/>
    <s v="Cuenta de proveedor"/>
    <s v="130278784"/>
    <s v="GRUPO ICEBERG, S.R..L"/>
    <m/>
    <s v="CXP00131531"/>
    <d v="2024-04-26T00:00:00"/>
    <s v="B1500000386."/>
    <s v="ADQUISICION DE MOBILIARIOS P/SER UTILIZADOS EN LA"/>
    <n v="-733083.26"/>
    <n v="-733083.26"/>
  </r>
  <r>
    <x v="0"/>
    <s v="Cuenta de proveedor"/>
    <s v="130278784"/>
    <s v="GRUPO ICEBERG, S.R..L"/>
    <m/>
    <s v="NCR0002787"/>
    <d v="2024-04-26T00:00:00"/>
    <s v="B1500000386-NULA"/>
    <s v="ANULADA POR ERROR EN EL OBJETAL"/>
    <n v="733083.26"/>
    <n v="733083.26"/>
  </r>
  <r>
    <x v="0"/>
    <s v="Cuenta de proveedor"/>
    <s v="131235379"/>
    <s v="Dominicus Shipping, EIRL"/>
    <m/>
    <s v="CXP00131549"/>
    <d v="2024-04-26T00:00:00"/>
    <s v="1500000111-NULA"/>
    <s v="POR ERROR EN LA CONFESION DE LA FACTURA"/>
    <n v="-572877.02"/>
    <n v="-572877.02"/>
  </r>
  <r>
    <x v="0"/>
    <s v="Cuenta de proveedor"/>
    <s v="131251714"/>
    <s v="EVENTS SUPPORT SERVICES MINERVA FERNANDEZ, SRL"/>
    <m/>
    <s v="CXP00131556"/>
    <d v="2024-04-26T00:00:00"/>
    <s v="B1500000617"/>
    <s v="SERVICIOS DE MONTAJES, ESCEN.Y SONIDO PAR/EVENTOS"/>
    <n v="-705687.2"/>
    <n v="-564549.76"/>
  </r>
  <r>
    <x v="0"/>
    <s v="Cuenta de proveedor"/>
    <s v="131251714"/>
    <s v="EVENTS SUPPORT SERVICES MINERVA FERNANDEZ, SRL"/>
    <m/>
    <s v="CXP00131559"/>
    <d v="2024-04-26T00:00:00"/>
    <s v="B1500000618"/>
    <s v="SERVICIOS DE MONTAJES, ESCEN.Y SONIDO PAR/EVENTOS"/>
    <n v="-608124.80000000005"/>
    <n v="-486499.84000000003"/>
  </r>
  <r>
    <x v="0"/>
    <s v="Cuenta de proveedor"/>
    <s v="132038584"/>
    <s v="GUETORS INVESTMENT GROUP, S.R.L."/>
    <m/>
    <s v="CXP00131542"/>
    <d v="2024-04-26T00:00:00"/>
    <s v="B1500000012*"/>
    <s v="ADQ. DE UTILES DEPORTIVOS"/>
    <n v="-75224.67"/>
    <n v="-75224.67"/>
  </r>
  <r>
    <x v="0"/>
    <s v="Cuenta de proveedor"/>
    <s v="132441613"/>
    <s v="GILPA COMERCIAL SRL"/>
    <m/>
    <s v="CXP00131535"/>
    <d v="2024-04-26T00:00:00"/>
    <s v="B1500000112"/>
    <s v="&quot;ADQUISICION DE UNIFORMES E INDUMENTARIAS&quot;"/>
    <n v="-8106600"/>
    <n v="-6485280"/>
  </r>
  <r>
    <x v="3"/>
    <s v="Cuenta de proveedor"/>
    <s v="430033898"/>
    <s v="JUNTA MUNICIPAL DEL CAÑONGO"/>
    <m/>
    <s v="CXP00131544"/>
    <d v="2024-04-26T00:00:00"/>
    <s v="B1500000151"/>
    <s v="SERVICIO DE RECOLECCION DE DESECHOS SOLIDOS"/>
    <n v="-3150"/>
    <n v="-3150"/>
  </r>
  <r>
    <x v="3"/>
    <s v="Cuenta de proveedor"/>
    <s v="430033898"/>
    <s v="JUNTA MUNICIPAL DEL CAÑONGO"/>
    <m/>
    <s v="CXP00131545"/>
    <d v="2024-04-26T00:00:00"/>
    <s v="B1500000152"/>
    <s v="SERVICIO DE RECOLECCION DE DESECHOS SOLIDOS"/>
    <n v="-37800"/>
    <n v="-37800"/>
  </r>
  <r>
    <x v="3"/>
    <s v="Cuenta de proveedor"/>
    <s v="430033898"/>
    <s v="JUNTA MUNICIPAL DEL CAÑONGO"/>
    <m/>
    <s v="CXP00131546"/>
    <d v="2024-04-26T00:00:00"/>
    <s v="B1500000153"/>
    <s v="SERVICIO DE RECOLECCION DE DESECHOS SOLIDOS"/>
    <n v="-37800"/>
    <n v="-37800"/>
  </r>
  <r>
    <x v="3"/>
    <s v="Cuenta de proveedor"/>
    <s v="430033898"/>
    <s v="JUNTA MUNICIPAL DEL CAÑONGO"/>
    <m/>
    <s v="CXP00131547"/>
    <d v="2024-04-26T00:00:00"/>
    <s v="B1500000154"/>
    <s v="SERVICIO DE RECOLECCION DE DESECHOS SOLIDOS"/>
    <n v="-37800"/>
    <n v="-37800"/>
  </r>
  <r>
    <x v="3"/>
    <s v="Cuenta de proveedor"/>
    <s v="430033898"/>
    <s v="JUNTA MUNICIPAL DEL CAÑONGO"/>
    <m/>
    <s v="CXP00131562"/>
    <d v="2024-04-26T00:00:00"/>
    <s v="B1500000156"/>
    <s v="SERV DE BASURA MES DE ENERO 2022-DIC-2022, DGA.522-2024"/>
    <n v="-37800"/>
    <n v="-37800"/>
  </r>
  <r>
    <x v="3"/>
    <s v="Cuenta de proveedor"/>
    <s v="430033898"/>
    <s v="JUNTA MUNICIPAL DEL CAÑONGO"/>
    <m/>
    <s v="CXP00131564"/>
    <d v="2024-04-26T00:00:00"/>
    <s v="B1500000157"/>
    <s v="SERV DE BASURA MES DE ENERO 2023-DIC-2023, DGA.522-2024"/>
    <n v="-37800"/>
    <n v="-37800"/>
  </r>
  <r>
    <x v="3"/>
    <s v="Cuenta de proveedor"/>
    <s v="430033898"/>
    <s v="JUNTA MUNICIPAL DEL CAÑONGO"/>
    <m/>
    <s v="CXP00131565"/>
    <d v="2024-04-26T00:00:00"/>
    <s v="B1500000158"/>
    <s v="SERV DE BASURA MES DE ENERO 2024-ABRIL-2024, DGA.522-2024"/>
    <n v="-12600"/>
    <n v="-12600"/>
  </r>
  <r>
    <x v="3"/>
    <s v="Cuenta de proveedor"/>
    <s v="43003898"/>
    <s v="JUNTA MUNICIPAL DEL COÑONGO"/>
    <m/>
    <s v="CXP00131536"/>
    <d v="2024-04-26T00:00:00"/>
    <s v="B1500000155"/>
    <s v="RECOLECCION DESECHOS SOLIDOS"/>
    <n v="-37800"/>
    <n v="-37800"/>
  </r>
  <r>
    <x v="0"/>
    <s v="Cuenta de proveedor"/>
    <s v="00102464104"/>
    <s v="NIDIA MANZUETA"/>
    <m/>
    <s v="CXP00131591"/>
    <d v="2024-04-30T00:00:00"/>
    <s v="CONTR-0750-9"/>
    <s v="ALQUILER CORRESP. AL MES DE  MAYO Y JUNIO 2024"/>
    <n v="-283200"/>
    <n v="-283200"/>
  </r>
  <r>
    <x v="0"/>
    <s v="Cuenta de proveedor"/>
    <s v="00105295919"/>
    <s v="FERNANDO EMILIO MORALES BARBA"/>
    <m/>
    <s v="CXP00131582"/>
    <d v="2024-04-30T00:00:00"/>
    <s v="CONTR- 12302-24"/>
    <s v="ALQUILER LOCAL, CORRESP. A MAYO Y JUNIO 2024"/>
    <n v="-129800"/>
    <n v="-129800"/>
  </r>
  <r>
    <x v="0"/>
    <s v="Cuenta de proveedor"/>
    <s v="00106841786"/>
    <s v="MARIA MARGARITA ROSARIO DE DOMINGUEZ"/>
    <m/>
    <s v="CXP00131584"/>
    <d v="2024-04-30T00:00:00"/>
    <s v="CONTR-0048-04"/>
    <s v="ALQUILER CORRESP. AL MES DE  MAYO Y JUNIO 2024"/>
    <n v="-330400"/>
    <n v="-330400"/>
  </r>
  <r>
    <x v="0"/>
    <s v="Cuenta de proveedor"/>
    <s v="00108054644"/>
    <s v="JUAN DE LA CRUZ PERALTA"/>
    <s v="Libramiento"/>
    <s v="CXP00131574"/>
    <d v="2024-04-30T00:00:00"/>
    <s v="CONTR.1331-74"/>
    <s v="ALQUILER LOCAL, CORRESP. MES DE MAYO Y JUNIO 2024"/>
    <n v="-70800"/>
    <n v="-70800"/>
  </r>
  <r>
    <x v="0"/>
    <s v="Cuenta de proveedor"/>
    <s v="00108911538"/>
    <s v="MARIA  CRISTINA DIAZ SANTANA"/>
    <m/>
    <s v="CXP00131583"/>
    <d v="2024-04-30T00:00:00"/>
    <s v="CONTR-0085-4"/>
    <s v="ALQUILER CORRESP. AL MES DE  MAYO Y JUNIO 2024"/>
    <n v="-236000"/>
    <n v="-236000"/>
  </r>
  <r>
    <x v="0"/>
    <s v="Cuenta de proveedor"/>
    <s v="00109014506"/>
    <s v="MARGARITA SANTANA PEÑA"/>
    <m/>
    <s v="CXP00131580"/>
    <d v="2024-04-30T00:00:00"/>
    <s v="CONTR.4427-23"/>
    <s v="ALQUILER CORRESP. A ABRIL, MAYO Y JUNIO 2024"/>
    <n v="-442500"/>
    <n v="-442500"/>
  </r>
  <r>
    <x v="0"/>
    <s v="Cuenta de proveedor"/>
    <s v="03101094278"/>
    <s v="MIRTHA  SHADIA DICKSON PASCUAL"/>
    <m/>
    <s v="CXP00131586"/>
    <d v="2024-04-30T00:00:00"/>
    <s v="CONTR-0081-04"/>
    <s v="ALQUILER CORRESP. AL MES DE  MAYO Y JUNIO 2024"/>
    <n v="-472000"/>
    <n v="-472000"/>
  </r>
  <r>
    <x v="0"/>
    <s v="Cuenta de proveedor"/>
    <s v="06400190333"/>
    <s v="NICOLAS PARRA THEN"/>
    <m/>
    <s v="CXP00131587"/>
    <d v="2024-04-30T00:00:00"/>
    <s v="CONTR- A-0080-04"/>
    <s v="ALQUILER CORRESP. AL MES DE  MAYO Y JUNIO 2024"/>
    <n v="-153400"/>
    <n v="-153400"/>
  </r>
  <r>
    <x v="0"/>
    <s v="Cuenta de proveedor"/>
    <s v="09300152296"/>
    <s v="LUIS ALBERTO  CONCEPCION"/>
    <m/>
    <s v="CXP00131579"/>
    <d v="2024-04-30T00:00:00"/>
    <s v="CONTR-0475-59"/>
    <s v="ALQUILER LOCAL, CORRESP. MES DE MAYO Y JUNIO 2024"/>
    <n v="-62762.31"/>
    <n v="-62762.31"/>
  </r>
  <r>
    <x v="0"/>
    <s v="Cuenta de proveedor"/>
    <s v="09500075800"/>
    <s v="FELIX  ANTONIO RODRIGUEZ PEÑA"/>
    <m/>
    <s v="CXP00131578"/>
    <d v="2024-04-30T00:00:00"/>
    <s v="CONTR-A-0073-2023-4"/>
    <s v="ALQUILER LOCAL, CORRESP. A MAYO Y JUNIO 2024"/>
    <n v="-188800"/>
    <n v="-188800"/>
  </r>
  <r>
    <x v="0"/>
    <s v="Cuenta de proveedor"/>
    <s v="101848723"/>
    <s v="IRON HARD GROUP, SRL"/>
    <s v="Cheque"/>
    <s v="CXP00131581"/>
    <d v="2024-04-30T00:00:00"/>
    <s v="B1500000090"/>
    <s v="&quot;ADQUISICION DE MOBILIARIO ESCOLAR&quot;"/>
    <n v="-5695565"/>
    <n v="-4556452"/>
  </r>
  <r>
    <x v="0"/>
    <s v="Cuenta de proveedor"/>
    <s v="101860782"/>
    <s v="SUPLIDORES INDUSTRIALES MELLA SRL."/>
    <s v="Cheque"/>
    <s v="CXP00131592"/>
    <d v="2024-04-30T00:00:00"/>
    <s v="B1500000633"/>
    <s v="ADQ. DE CALZADOS (BOTAS)"/>
    <n v="-164999.99"/>
    <n v="-164999.99"/>
  </r>
  <r>
    <x v="0"/>
    <s v="Cuenta de proveedor"/>
    <s v="11800008911"/>
    <s v="FRANCISCO ALBERTO POLANCO"/>
    <m/>
    <s v="CXP00131590"/>
    <d v="2024-04-30T00:00:00"/>
    <s v="CONTR-0519-2015-56"/>
    <s v="ALQUILER LOCAL, CORRESP. A MAYO Y JUNIO 2024"/>
    <n v="-100681.16"/>
    <n v="-100681.16"/>
  </r>
  <r>
    <x v="0"/>
    <s v="Cuenta de proveedor"/>
    <s v="130278784"/>
    <s v="GRUPO ICEBERG, S.R..L"/>
    <m/>
    <s v="CXP00131575"/>
    <d v="2024-04-30T00:00:00"/>
    <s v="B1500000387"/>
    <s v="ADQUISICION  DE 3 LAPTOPS P/EL VICEMINISTERIO ADMI"/>
    <n v="-233999.98"/>
    <n v="-233999.98"/>
  </r>
  <r>
    <x v="0"/>
    <s v="Cuenta de proveedor"/>
    <s v="131285244"/>
    <s v="TORCLOW, S.R.L"/>
    <m/>
    <s v="CXP00131573"/>
    <d v="2024-04-30T00:00:00"/>
    <s v="B1500000113*"/>
    <s v="&quot;ADQUISICION DE OBILIARIO ESCOLAR&quot;"/>
    <n v="-1188260"/>
    <n v="-950608"/>
  </r>
  <r>
    <x v="0"/>
    <s v="Cuenta de proveedor"/>
    <s v="132311566"/>
    <s v="LEGI GROUP SRL"/>
    <m/>
    <s v="CXP00131569"/>
    <d v="2024-04-30T00:00:00"/>
    <s v="B1500000088"/>
    <s v="ADQ. DE UNIFORMES E IND. PARA LA POLICIA ESCOLAR"/>
    <n v="-6861700"/>
    <n v="-6861700"/>
  </r>
  <r>
    <x v="0"/>
    <s v="Cuenta de proveedor"/>
    <s v="132802071"/>
    <s v="GRUPO ALEVEGAB, SRL"/>
    <m/>
    <s v="CXP00131585"/>
    <d v="2024-04-30T00:00:00"/>
    <s v="B1500000002"/>
    <s v="ADQUISICIÓN DE DETECTORES DE METALES"/>
    <n v="-1050200"/>
    <n v="-1050200"/>
  </r>
  <r>
    <x v="0"/>
    <s v="Cuenta de proveedor"/>
    <s v="22300428939"/>
    <s v="LOIDA ESTHER MADERA PEÑA"/>
    <m/>
    <s v="CXP00131577"/>
    <d v="2024-04-30T00:00:00"/>
    <s v="CONTR.2467 Y 6050-66"/>
    <s v="ALQUILER LOCAL, CORRESP. MES DE MAYO Y JUNIO 2024"/>
    <n v="-518291.4"/>
    <n v="-518291.4"/>
  </r>
  <r>
    <x v="0"/>
    <s v="Cuenta de proveedor"/>
    <s v="22500214840"/>
    <s v="YNOCENCIO TROADIO II PEREZ RODRIGUEZ"/>
    <m/>
    <s v="CXP00131567"/>
    <d v="2024-04-30T00:00:00"/>
    <s v="CONTR-4472-2018-31"/>
    <s v="ALQ. LOCAL, CORRESP. A MES DE MAYO Y JUNIO 2024."/>
    <n v="-184080"/>
    <n v="-184080"/>
  </r>
  <r>
    <x v="0"/>
    <s v="Cuenta de proveedor"/>
    <s v="402006238"/>
    <s v="CORPORACION DEL ACUEDUCTO Y ALCANTARILLADO  DE SANTIAGO"/>
    <s v="Cheque"/>
    <s v="CXP00131568"/>
    <d v="2024-04-30T00:00:00"/>
    <s v="OFIC.#DGA-524-2024"/>
    <s v="SERVICIO DE AGUA POTABLE, CORRESP. MES DE ABRIL 2024-CORAASA"/>
    <n v="-1640784.5"/>
    <n v="-1640784.5"/>
  </r>
  <r>
    <x v="3"/>
    <s v="Cuenta de proveedor"/>
    <s v="430374492"/>
    <s v="ASOCIACION DE ENVEJECIENTES Y MADRES SOLTERAS"/>
    <m/>
    <s v="PI028329"/>
    <d v="2024-04-30T00:00:00"/>
    <s v="OFIC.#DESP-0758-2024"/>
    <s v="APOYO ECONOMICO PARA LA COMPRA DE PRODUCTOS DE LA CANASTA FA"/>
    <n v="-50400"/>
    <n v="-50400"/>
  </r>
  <r>
    <x v="0"/>
    <s v="Cuenta de proveedor"/>
    <s v="00100676881"/>
    <s v="MARINO EMILIO CÁCERES TRONCOSO"/>
    <m/>
    <s v="CXP00131622"/>
    <d v="2024-05-01T00:00:00"/>
    <s v="CONTR-0854-2016-60"/>
    <s v="ALQUILER CORRESP AL MES DE MAYO Y JUNIO 2024"/>
    <n v="-1162487.03"/>
    <n v="-1162487.03"/>
  </r>
  <r>
    <x v="0"/>
    <s v="Cuenta de proveedor"/>
    <s v="00101863140"/>
    <s v="JESUS  REYNOSO JIMENEZ"/>
    <m/>
    <s v="CXP00131616"/>
    <d v="2024-05-01T00:00:00"/>
    <s v="CONTR-1246-2014-65"/>
    <s v="ALQUILER LOCAL, CORRESP. A MAYO Y JUNIO 2024"/>
    <n v="-106200"/>
    <n v="-106200"/>
  </r>
  <r>
    <x v="0"/>
    <s v="Cuenta de proveedor"/>
    <s v="00103554234"/>
    <s v="ADELA DE LA ROSA"/>
    <m/>
    <s v="CXP00131607"/>
    <d v="2024-05-01T00:00:00"/>
    <s v="CONTR. 0212-12"/>
    <s v="ALQUILER LOCAL, CORRESP. MES DE MAYO Y JUNIO 2024"/>
    <n v="-188800"/>
    <n v="-188800"/>
  </r>
  <r>
    <x v="0"/>
    <s v="Cuenta de proveedor"/>
    <s v="00104012281"/>
    <s v="REYNALDO ANDRES LABRADA MARTINEZ"/>
    <s v="Libramiento"/>
    <s v="CXP00131653"/>
    <d v="2024-05-01T00:00:00"/>
    <s v="CONTR. 4228-23"/>
    <s v="ALQ. LOCAL CORRESP. MESES ABR., MAY. Y JUN./2024"/>
    <n v="-159300"/>
    <n v="-159300"/>
  </r>
  <r>
    <x v="0"/>
    <s v="Cuenta de proveedor"/>
    <s v="00104102207"/>
    <s v="FRANCISCO MALDONADO DEL POZO"/>
    <m/>
    <s v="CXP00131610"/>
    <d v="2024-05-01T00:00:00"/>
    <s v="CONTR. 0724-13"/>
    <s v="ALQUILER CORRESP AL MES DE MAYO Y JUNIO 2024"/>
    <n v="-377600"/>
    <n v="-377600"/>
  </r>
  <r>
    <x v="0"/>
    <s v="Cuenta de proveedor"/>
    <s v="00104811856"/>
    <s v="TEODORA BONILLA PAULINO"/>
    <m/>
    <s v="CXP00131619"/>
    <d v="2024-05-01T00:00:00"/>
    <s v="CONTR. 00542-21"/>
    <s v="ALQUILER LOCAL, CORRESP. MES DE MAYO Y JUNIO 2024"/>
    <n v="-35400"/>
    <n v="-35400"/>
  </r>
  <r>
    <x v="0"/>
    <s v="Cuenta de proveedor"/>
    <s v="00106226939"/>
    <s v="RAUL PAULA FIGUEROA"/>
    <m/>
    <s v="CXP00131656"/>
    <d v="2024-05-01T00:00:00"/>
    <s v="CONTR. 0786-86"/>
    <s v="ALQ. LOCAL CORRESP. A LOS MESES MAYO Y JUNIO/2024"/>
    <n v="-87320"/>
    <n v="-87320"/>
  </r>
  <r>
    <x v="0"/>
    <s v="Cuenta de proveedor"/>
    <s v="00108724634"/>
    <s v="RILDER ARCENIO MEJIA TIRADO"/>
    <m/>
    <s v="CXP00131599"/>
    <d v="2024-05-01T00:00:00"/>
    <s v="CONTR-1516-2013-76"/>
    <s v="ALQUILER LOCAL, CORRESP. A MAYO Y JUNIO 2024"/>
    <n v="-576628.62"/>
    <n v="-576628.62"/>
  </r>
  <r>
    <x v="0"/>
    <s v="Cuenta de proveedor"/>
    <s v="00110502002"/>
    <s v="VICTOR FLAVIO DE LOS SANTOS TORRES"/>
    <m/>
    <s v="CXP00131618"/>
    <d v="2024-05-01T00:00:00"/>
    <s v="CONTR. 0084-13"/>
    <s v="ALQUILER LOCAL, CORRESP. MES DE MAYO Y JUNIO 2024"/>
    <n v="-283200"/>
    <n v="-283200"/>
  </r>
  <r>
    <x v="0"/>
    <s v="Cuenta de proveedor"/>
    <s v="00110658333"/>
    <s v="DOMINGA GONZALEZ SUERO"/>
    <m/>
    <s v="CXP00131615"/>
    <d v="2024-05-01T00:00:00"/>
    <s v="CONTR-0076-2021-13"/>
    <s v="ALQ. LOCAL DE LOS MESES  MAYO Y JUNIO 2024"/>
    <n v="-59000"/>
    <n v="-59000"/>
  </r>
  <r>
    <x v="0"/>
    <s v="Cuenta de proveedor"/>
    <s v="00113643340"/>
    <s v="JOSE ANTONIO CASTILLO CORPORAN"/>
    <s v="Cheque"/>
    <s v="CXP00131627"/>
    <d v="2024-05-01T00:00:00"/>
    <s v="CONTR. 0058-13"/>
    <s v="ALQUILER LOCAL, CORRESP. A MAYO Y JUNIO 2024."/>
    <n v="-153400"/>
    <n v="-153400"/>
  </r>
  <r>
    <x v="0"/>
    <s v="Cuenta de proveedor"/>
    <s v="00116636366"/>
    <s v="SUNG JA KIM"/>
    <m/>
    <s v="CXP00131648"/>
    <d v="2024-05-01T00:00:00"/>
    <s v=" CONTR.0049-04"/>
    <s v="ALQ. LOCAL CORRESP. A LOS MESES MAYO Y JUNIO/2024"/>
    <n v="-708000"/>
    <n v="-708000"/>
  </r>
  <r>
    <x v="0"/>
    <s v="Cuenta de proveedor"/>
    <s v="00200001154"/>
    <s v="FRANCISCO DIAZ LORENZO"/>
    <m/>
    <s v="CXP00131611"/>
    <d v="2024-05-01T00:00:00"/>
    <s v="CONTR. 0668-11"/>
    <s v="ALQUILER CORRESP AL MES DE MAYO Y JUNIO 2024"/>
    <n v="-354000"/>
    <n v="-354000"/>
  </r>
  <r>
    <x v="0"/>
    <s v="Cuenta de proveedor"/>
    <s v="00200001154"/>
    <s v="FRANCISCO DIAZ LORENZO"/>
    <m/>
    <s v="CXP00131614"/>
    <d v="2024-05-01T00:00:00"/>
    <s v="CONTR. 0668-12"/>
    <s v="ALQUILER CORRESP AL MES DE MAYO Y JUNIO 2024"/>
    <n v="-354000"/>
    <n v="-354000"/>
  </r>
  <r>
    <x v="0"/>
    <s v="Cuenta de proveedor"/>
    <s v="00200269165"/>
    <s v="DANIEL NIVAR"/>
    <m/>
    <s v="CXP00131620"/>
    <d v="2024-05-01T00:00:00"/>
    <s v="CONTR-12360-2018-22"/>
    <s v="ALQUILER MESES MAYO Y JUNIO 2024"/>
    <n v="-63720"/>
    <n v="-63720"/>
  </r>
  <r>
    <x v="0"/>
    <s v="Cuenta de proveedor"/>
    <s v="00200812154"/>
    <s v="AGRIPINA FRUCTUOSO FRANCO DE PEÑA"/>
    <m/>
    <s v="CXP00131613"/>
    <d v="2024-05-01T00:00:00"/>
    <s v="CONTR. 0700-10"/>
    <s v="ALQUILER LOCAL, CORRESP. MES DE MAYO Y JUNIO 2024"/>
    <n v="-424800"/>
    <n v="-424800"/>
  </r>
  <r>
    <x v="0"/>
    <s v="Cuenta de proveedor"/>
    <s v="01100437548"/>
    <s v="JHON   MANUEL MELO VALLEJO"/>
    <m/>
    <s v="CXP00131604"/>
    <d v="2024-05-01T00:00:00"/>
    <s v="CONTR. 0041-2023-7"/>
    <s v="ALQUILER CORRESP AL MES DE MAYO Y JUNIO 2024"/>
    <n v="-371700"/>
    <n v="-371700"/>
  </r>
  <r>
    <x v="0"/>
    <s v="Cuenta de proveedor"/>
    <s v="01300035258"/>
    <s v="RAFAEL TEJEDA"/>
    <m/>
    <s v="CXP00131596"/>
    <d v="2024-05-01T00:00:00"/>
    <s v="CONTR-0855-2014-66"/>
    <s v="ALQUILER LOCAL, CORRESP. A MAYO Y JUNIO 2024"/>
    <n v="-212400"/>
    <n v="-212400"/>
  </r>
  <r>
    <x v="0"/>
    <s v="Cuenta de proveedor"/>
    <s v="01700063397"/>
    <s v="PILAR RAMIREZ MENDEZ."/>
    <s v="Libramiento"/>
    <s v="CXP00131601"/>
    <d v="2024-05-01T00:00:00"/>
    <s v="CONTR-157-2010-67"/>
    <s v="ALQUILER LOCAL, CORRESP. A MAYO Y JUNIO 2024"/>
    <n v="-23600"/>
    <n v="-23600"/>
  </r>
  <r>
    <x v="0"/>
    <s v="Cuenta de proveedor"/>
    <s v="02301146383"/>
    <s v="ANGEL LUIS URBAEZ SANTANA"/>
    <m/>
    <s v="CXP00131647"/>
    <d v="2024-05-01T00:00:00"/>
    <s v="CONTR.0304-6 CORTE"/>
    <s v="CUBICACION #6-CORTE"/>
    <n v="-1995996.7"/>
    <n v="-260214.12"/>
  </r>
  <r>
    <x v="0"/>
    <s v="Cuenta de proveedor"/>
    <s v="02301159337"/>
    <s v="RAMON ANTONIO SANTANA CASTILLO"/>
    <m/>
    <s v="CXP00131600"/>
    <d v="2024-05-01T00:00:00"/>
    <s v="CONTR-A-0067-2023-3"/>
    <s v="ALQUILER LOCAL, CORRESP. A MAYO Y JUNIO 2024"/>
    <n v="-153400"/>
    <n v="-153400"/>
  </r>
  <r>
    <x v="0"/>
    <s v="Cuenta de proveedor"/>
    <s v="03101431637"/>
    <s v="FRANCISCO ANTONIO SANTOS SOSA"/>
    <m/>
    <s v="CXP00131594"/>
    <d v="2024-05-01T00:00:00"/>
    <s v="CONTR-A-0076-2023-05"/>
    <s v="ALQUILER LOCAL, CORRESP. A MA"/>
    <n v="-236000"/>
    <n v="-236000"/>
  </r>
  <r>
    <x v="0"/>
    <s v="Cuenta de proveedor"/>
    <s v="03900057021"/>
    <s v="JUAN ANTONIO MARTÍNEZ MARTE"/>
    <m/>
    <s v="CXP00131598"/>
    <d v="2024-05-01T00:00:00"/>
    <s v="CONTR-0995-2014-28"/>
    <s v="ALQ. LOCAL, CORRESP. A MAYO, JUNIO 2023"/>
    <n v="-59000"/>
    <n v="-59000"/>
  </r>
  <r>
    <x v="0"/>
    <s v="Cuenta de proveedor"/>
    <s v="04701681027"/>
    <s v="EDISON EMILIO MAYI GARCIA"/>
    <m/>
    <s v="CXP00131597"/>
    <d v="2024-05-01T00:00:00"/>
    <s v="CONTR-00549-2019-20"/>
    <s v="ALQ. LOCAL MESES MAYO Y JUNIO 2024"/>
    <n v="-118000"/>
    <n v="-118000"/>
  </r>
  <r>
    <x v="0"/>
    <s v="Cuenta de proveedor"/>
    <s v="04800114532"/>
    <s v="ANTONIO RAMÍREZ SURIEL"/>
    <m/>
    <s v="CXP00131603"/>
    <d v="2024-05-01T00:00:00"/>
    <s v="CONTR. 0070-12"/>
    <s v="ALQUILER LOCAL, CORRESP. MES DE MAYO Y JUNIO 2024"/>
    <n v="-153400"/>
    <n v="-153400"/>
  </r>
  <r>
    <x v="0"/>
    <s v="Cuenta de proveedor"/>
    <s v="06400208382"/>
    <s v="AMBIORY RODRIGUEZ PAULINO"/>
    <m/>
    <s v="CXP00131652"/>
    <d v="2024-05-01T00:00:00"/>
    <s v="CONTR.2191/0653-20"/>
    <s v="CUBICACION #20, PRESUPUESTO REFORMULADO"/>
    <n v="-6455765.2300000004"/>
    <n v="-5164612.18"/>
  </r>
  <r>
    <x v="0"/>
    <s v="Cuenta de proveedor"/>
    <s v="07100038269"/>
    <s v="JUAN ACOSTA TAVERAS"/>
    <m/>
    <s v="CXP00131595"/>
    <d v="2024-05-01T00:00:00"/>
    <s v="CONTR-1576-2013-56"/>
    <s v="ALQ. LOCAL, CORRESP. A MAYO, JUNIO 2023"/>
    <n v="-47200"/>
    <n v="-47200"/>
  </r>
  <r>
    <x v="0"/>
    <s v="Cuenta de proveedor"/>
    <s v="08100002529"/>
    <s v="HIPOLITA JIMENEZ MARTINEZ"/>
    <m/>
    <s v="CXP00131609"/>
    <d v="2024-05-01T00:00:00"/>
    <s v="CONTR. 0651-11"/>
    <s v="ALQUILER CORRESP AL MES DE MAYO Y JUNIO 2024"/>
    <n v="-94400"/>
    <n v="-94400"/>
  </r>
  <r>
    <x v="0"/>
    <s v="Cuenta de proveedor"/>
    <s v="101723343"/>
    <s v="DISSEN ELECTRICA &amp; CONSTRUCTORA SRL"/>
    <s v="Libramiento"/>
    <s v="CXP00131649"/>
    <d v="2024-05-01T00:00:00"/>
    <s v="CONTR.O-0161/0431-16"/>
    <s v="CUBICACION #16, PRESUPUESTO REFORMULADO"/>
    <n v="-10226167.960000001"/>
    <n v="-8180934.3700000001"/>
  </r>
  <r>
    <x v="0"/>
    <s v="Cuenta de proveedor"/>
    <s v="10400232608"/>
    <s v="JUNIOR ORIGENES SEVERINO ESPINOSA"/>
    <m/>
    <s v="CXP00131651"/>
    <d v="2024-05-01T00:00:00"/>
    <s v=" CONTR.0367-39"/>
    <s v="ALQ. LOCAL CORRESP. A LOS MESES MAYO Y JUNIO/2024"/>
    <n v="-59000"/>
    <n v="-59000"/>
  </r>
  <r>
    <x v="0"/>
    <s v="Cuenta de proveedor"/>
    <s v="118011174"/>
    <s v="CENTRO EDUCATIVO INTEGRAL LA UNION"/>
    <m/>
    <s v="CXP00131612"/>
    <d v="2024-05-01T00:00:00"/>
    <s v="B1500000159"/>
    <s v="ALQUILER LOCAL, CORRESP. A MARZO Y ABRIL 2024"/>
    <n v="-330400"/>
    <n v="-330400"/>
  </r>
  <r>
    <x v="0"/>
    <s v="Cuenta de proveedor"/>
    <s v="130107793"/>
    <s v="AMESCO, SRL"/>
    <s v="Cheque"/>
    <s v="CXP00131659"/>
    <d v="2024-05-01T00:00:00"/>
    <s v="B1500000052"/>
    <s v="ADQ.MOBILIARIO ESCOLAR(BUTACAS INTEC.II/III"/>
    <n v="-9384034.9800000004"/>
    <n v="-7507227.9800000004"/>
  </r>
  <r>
    <x v="0"/>
    <s v="Cuenta de proveedor"/>
    <s v="130560552"/>
    <s v="SUPLIGENSA SRL"/>
    <m/>
    <s v="CXP00131637"/>
    <d v="2024-05-01T00:00:00"/>
    <s v="B1500000938"/>
    <s v="ADQUISICION DE PAPEL DE EMBALAJE PARA LA DIRECCION"/>
    <n v="-287920"/>
    <n v="-287920"/>
  </r>
  <r>
    <x v="0"/>
    <s v="Cuenta de proveedor"/>
    <s v="130715475"/>
    <s v="CONSTRUCCIONES CIVILES ELECTROMECANICAS E INDUSTRIALES RG SR"/>
    <s v="Libramiento"/>
    <s v="CXP00131631"/>
    <d v="2024-05-01T00:00:00"/>
    <s v="B1500000063"/>
    <s v="ADQUISICION DE MOBILIARIO ESCOLAR"/>
    <n v="-2986174.62"/>
    <n v="-2388939.7000000002"/>
  </r>
  <r>
    <x v="0"/>
    <s v="Cuenta de proveedor"/>
    <s v="131285244"/>
    <s v="TORCLOW, S.R.L"/>
    <m/>
    <s v="CXP00131634"/>
    <d v="2024-05-01T00:00:00"/>
    <s v="B1500000112"/>
    <s v="&quot;ADQUISICION DE MOBILIARIO ESCOLAR&quot;"/>
    <n v="-5949899.25"/>
    <n v="-4759919.4000000004"/>
  </r>
  <r>
    <x v="0"/>
    <s v="Cuenta de proveedor"/>
    <s v="22300665167"/>
    <s v="JUAN ZOILO ROA SANTANA"/>
    <m/>
    <s v="CXP00131654"/>
    <d v="2024-05-01T00:00:00"/>
    <s v="CONTRS.0246/0216-13"/>
    <s v="CUBICACION #13, PRESUPUESTO REFORMULADO"/>
    <n v="-19667528.649999999"/>
    <n v="-15734022.92"/>
  </r>
  <r>
    <x v="0"/>
    <s v="Cuenta de proveedor"/>
    <s v="22400210492"/>
    <s v="PETRA JOSEFINA TORRES DE JIMENEZ"/>
    <m/>
    <s v="CXP00131605"/>
    <d v="2024-05-01T00:00:00"/>
    <s v="CONTR.1574 Y 0285-62"/>
    <s v="ALQUILER LOCAL, CORRESP. A MAYO Y JUNIO 2024"/>
    <n v="-209207.65"/>
    <n v="-209207.65"/>
  </r>
  <r>
    <x v="0"/>
    <s v="Cuenta de proveedor"/>
    <s v="401007479"/>
    <s v="AYUNTAMIENTO DEL DISTRITO NACIONAL"/>
    <m/>
    <s v="CXP00131602"/>
    <d v="2024-05-01T00:00:00"/>
    <s v="DGA.514-2024."/>
    <s v="SERV DE BASURA MES DE ABRIL 2024, DGA.514-2024"/>
    <n v="-229780"/>
    <n v="-229780"/>
  </r>
  <r>
    <x v="0"/>
    <s v="Cuenta de proveedor"/>
    <s v="401501635"/>
    <s v="COMITE FLACSO REPUBLICA DOMINICANA."/>
    <s v="Cheque"/>
    <s v="CXP00131628"/>
    <d v="2024-05-01T00:00:00"/>
    <s v="B1500000098"/>
    <s v="ALQUILER CORRESP. AL MES DE MARZO 2024"/>
    <n v="-1130860.54"/>
    <n v="-1130860.54"/>
  </r>
  <r>
    <x v="0"/>
    <s v="Cuenta de proveedor"/>
    <s v="401515679"/>
    <s v="GRAN LOGIA DE LA REPUBLICA DOMINICANA"/>
    <s v="Libramiento"/>
    <s v="CXP00131608"/>
    <d v="2024-05-01T00:00:00"/>
    <s v="B1500000191"/>
    <s v="ALQ. LOCAL DESDE 17 MARZO HASTA 17 DE ABRIL 2024"/>
    <n v="-130754.77"/>
    <n v="-130754.77"/>
  </r>
  <r>
    <x v="0"/>
    <s v="Cuenta de proveedor"/>
    <s v="40221671106"/>
    <s v="NELLELY MARTINEZ CASTRO"/>
    <m/>
    <s v="CXP00131655"/>
    <d v="2024-05-01T00:00:00"/>
    <s v="CONTRS.O-095/0146-21"/>
    <s v="CUBICACION #21, PRESUPUESTO REFORMULADO"/>
    <n v="-3717587.05"/>
    <n v="-2974069.64"/>
  </r>
  <r>
    <x v="0"/>
    <s v="Cuenta de proveedor"/>
    <s v="40225506555"/>
    <s v="HECTOR DE JESUS CORDERO GONZALEZ"/>
    <m/>
    <s v="CXP00131606"/>
    <d v="2024-05-01T00:00:00"/>
    <s v="CONTR. 0543-21"/>
    <s v="ALQUILER CORRESP AL MES DE MAYO Y JUNIO 2024"/>
    <n v="-90860"/>
    <n v="-90860"/>
  </r>
  <r>
    <x v="0"/>
    <s v="Cuenta de proveedor"/>
    <s v="40229308297"/>
    <s v="JOHN HENRY VASQUEZ RODRIGUEZ"/>
    <m/>
    <s v="CXP00131626"/>
    <d v="2024-05-01T00:00:00"/>
    <s v="CONTR. A-0044-2023-5"/>
    <s v="ALQUILER LOCAL, CORRESP. A MAYO Y JUNIO 2024."/>
    <n v="-168280.56"/>
    <n v="-168280.56"/>
  </r>
  <r>
    <x v="3"/>
    <s v="Cuenta de proveedor"/>
    <s v="401007339"/>
    <s v="MINISTERIO DE EDUCACION"/>
    <m/>
    <s v="CXP00131662"/>
    <d v="2024-05-01T00:00:00"/>
    <s v="TRAM. INT. 326-2024"/>
    <s v="COLAB. PARTICIPANTES EN WORLD BANK YOUTH SUMMIT 2023"/>
    <n v="-107513.88"/>
    <n v="-107513.88"/>
  </r>
  <r>
    <x v="3"/>
    <s v="Cuenta de proveedor"/>
    <s v="401007339"/>
    <s v="MINISTERIO DE EDUCACION"/>
    <m/>
    <s v="PI028333"/>
    <d v="2024-05-01T00:00:00"/>
    <s v="Oficio # EA-031-B"/>
    <s v="PAGO FONDOS DE ALIMENTACION"/>
    <n v="-1140102.05"/>
    <n v="-1140102.05"/>
  </r>
  <r>
    <x v="3"/>
    <s v="Cuenta de proveedor"/>
    <s v="401007339"/>
    <s v="MINISTERIO DE EDUCACION"/>
    <m/>
    <s v="PI028344"/>
    <d v="2024-05-01T00:00:00"/>
    <s v="OFIC.#DGES-192-2024"/>
    <s v="VIATICOS, P/ PERSONAL, EN EL ENCUENTRO DE IMPLEMENTADORES HI"/>
    <n v="-6660"/>
    <n v="-6660"/>
  </r>
  <r>
    <x v="0"/>
    <s v="Cuenta de proveedor"/>
    <s v="00100071729"/>
    <s v="ANA ANTONIA REYES CRUZ"/>
    <m/>
    <s v="CXP00131669"/>
    <d v="2024-05-02T00:00:00"/>
    <s v=" CONTR. 0991-68"/>
    <s v="ALQUILER DE MAYO Y JUNIO 2024"/>
    <n v="-467280"/>
    <n v="-467280"/>
  </r>
  <r>
    <x v="0"/>
    <s v="Cuenta de proveedor"/>
    <s v="00100664762"/>
    <s v="ANA VIRGINIA GONZALEZ SANTONI"/>
    <m/>
    <s v="CXP00131728"/>
    <d v="2024-05-02T00:00:00"/>
    <s v="CONTR-A-0086-2023-4"/>
    <s v="ALQ. LOCAL, CORRESP. A MAYO Y JUNIO 2024"/>
    <n v="-436600"/>
    <n v="-436600"/>
  </r>
  <r>
    <x v="0"/>
    <s v="Cuenta de proveedor"/>
    <s v="00100941442"/>
    <s v="ABRAHAN JADALLA MARIA ASFURA"/>
    <m/>
    <s v="CXP00131690"/>
    <d v="2024-05-02T00:00:00"/>
    <s v="CONTR.0138-14"/>
    <s v="ALQUILER LOCAL CORRESP. A MAYO Y JUNIO 2024"/>
    <n v="-826000"/>
    <n v="-826000"/>
  </r>
  <r>
    <x v="0"/>
    <s v="Cuenta de proveedor"/>
    <s v="00101803955"/>
    <s v="ARACELIS  DEL CARMEN  LORENZO"/>
    <m/>
    <s v="CXP00131671"/>
    <d v="2024-05-02T00:00:00"/>
    <s v="CONTR-0097-2021-13"/>
    <s v="ALQU. MES LOCAL MAYO Y JUNIO"/>
    <n v="-82600"/>
    <n v="-82600"/>
  </r>
  <r>
    <x v="0"/>
    <s v="Cuenta de proveedor"/>
    <s v="00103296844"/>
    <s v="MARIA DEL CARMEN ULLOA ULLOA"/>
    <m/>
    <s v="CXP00131725"/>
    <d v="2024-05-02T00:00:00"/>
    <s v="CONTR. 0078-13"/>
    <s v="ALQUILER LOCAL, CORRESP. MES DE MAYO Y JUNIO 2024"/>
    <n v="-259600"/>
    <n v="-259600"/>
  </r>
  <r>
    <x v="0"/>
    <s v="Cuenta de proveedor"/>
    <s v="00103296844"/>
    <s v="MARIA DEL CARMEN ULLOA ULLOA"/>
    <m/>
    <s v="CXP00131726"/>
    <d v="2024-05-02T00:00:00"/>
    <s v="CONTR. 0078-14"/>
    <s v="ALQUILER LOCAL, CORRESP. MES DE MAYO Y JUNIO 2024"/>
    <n v="-259600"/>
    <n v="-259600"/>
  </r>
  <r>
    <x v="0"/>
    <s v="Cuenta de proveedor"/>
    <s v="00103296844"/>
    <s v="MARIA DEL CARMEN ULLOA ULLOA"/>
    <m/>
    <s v="NCR0002797"/>
    <d v="2024-05-02T00:00:00"/>
    <s v="CONTR. 0078-13-NULA"/>
    <s v="ANULADA POR ERROR EN LA SECUENCIA NUMERO"/>
    <n v="259600"/>
    <n v="259600"/>
  </r>
  <r>
    <x v="0"/>
    <s v="Cuenta de proveedor"/>
    <s v="00104541362"/>
    <s v="EPIFANIO HEREDIA"/>
    <m/>
    <s v="CXP00131697"/>
    <d v="2024-05-02T00:00:00"/>
    <s v="CONTR-0699/2022-10"/>
    <s v="ALQ. LOCAL, CORRESP. A MAYO, JUNIO 2024"/>
    <n v="-224200"/>
    <n v="-224200"/>
  </r>
  <r>
    <x v="0"/>
    <s v="Cuenta de proveedor"/>
    <s v="00106412059"/>
    <s v="JOSE ANTONIO LOMBERT GONZALEZ"/>
    <m/>
    <s v="CXP00131676"/>
    <d v="2024-05-02T00:00:00"/>
    <s v="CONTR. 0183-12"/>
    <s v="ALQUILER LOCAL CORRESP. A MAYO Y JUNIO 2024"/>
    <n v="-70800"/>
    <n v="-70800"/>
  </r>
  <r>
    <x v="0"/>
    <s v="Cuenta de proveedor"/>
    <s v="00108411240"/>
    <s v="MIGUEL ANGEL PEREZ SANCHEZ"/>
    <m/>
    <s v="CXP00131691"/>
    <d v="2024-05-02T00:00:00"/>
    <s v="CONTR. 0073-12"/>
    <s v="ALQ. LOCAL CORRESP. A LOS MESES MAYO Y JUNIO/2024"/>
    <n v="-236000"/>
    <n v="-236000"/>
  </r>
  <r>
    <x v="0"/>
    <s v="Cuenta de proveedor"/>
    <s v="00108702358"/>
    <s v="SANDRA MERCEDES ACOSTA"/>
    <m/>
    <s v="CXP00131711"/>
    <d v="2024-05-02T00:00:00"/>
    <s v="CONTR. 0079-14"/>
    <s v="ALQUILER LOCAL CORRESP. A MAYO Y JUNIO 2024"/>
    <n v="-224200"/>
    <n v="-224200"/>
  </r>
  <r>
    <x v="0"/>
    <s v="Cuenta de proveedor"/>
    <s v="00108828328"/>
    <s v="BRAULIA EUGENIA DEL PILAR"/>
    <m/>
    <s v="CXP00131695"/>
    <d v="2024-05-02T00:00:00"/>
    <s v="CONTR-1254-2014-76"/>
    <s v="ALQ. LOCAL, CORRESP. A MAYO, JUNIO 2024"/>
    <n v="-77880"/>
    <n v="-77880"/>
  </r>
  <r>
    <x v="0"/>
    <s v="Cuenta de proveedor"/>
    <s v="00108830092"/>
    <s v="JUAN CARLOS SANTOS INFANTE"/>
    <m/>
    <s v="CXP00131684"/>
    <d v="2024-05-02T00:00:00"/>
    <s v="  CONTR. 0650-11"/>
    <s v="ALQUILER LOCAL CORRESP. A MAYO Y JUNIO 2024"/>
    <n v="-424800"/>
    <n v="-424800"/>
  </r>
  <r>
    <x v="0"/>
    <s v="Cuenta de proveedor"/>
    <s v="00111624722"/>
    <s v="BEATO VALDEZ PEÑALO"/>
    <m/>
    <s v="CXP00131698"/>
    <d v="2024-05-02T00:00:00"/>
    <s v="CONTR-0749-2022-9"/>
    <s v="ALQ. LOCAL, CORRESP. A MAYO, JUNIO 2024"/>
    <n v="-212400"/>
    <n v="-212400"/>
  </r>
  <r>
    <x v="0"/>
    <s v="Cuenta de proveedor"/>
    <s v="00111880571"/>
    <s v="ENRYS  REYES ALGARROBO"/>
    <m/>
    <s v="CXP00131683"/>
    <d v="2024-05-02T00:00:00"/>
    <s v=" CONTR. 0079-4"/>
    <s v="ALQUILER LOCAL CORRESP. A MAYO Y JUNIO 2024"/>
    <n v="-165200"/>
    <n v="-165200"/>
  </r>
  <r>
    <x v="0"/>
    <s v="Cuenta de proveedor"/>
    <s v="00113156327"/>
    <s v="EDWIN ROGELIO REYNOSO PEÑA"/>
    <m/>
    <s v="CXP00131680"/>
    <d v="2024-05-02T00:00:00"/>
    <s v="CONTR.1487 Y 0013-76"/>
    <s v="ALQUILER LOCAL CORRESP. A MAYO Y JUNIO 2024"/>
    <n v="-430110"/>
    <n v="-430110"/>
  </r>
  <r>
    <x v="0"/>
    <s v="Cuenta de proveedor"/>
    <s v="00113436919"/>
    <s v="GISELL FELIXA HENRIQUEZ TAVAREZ"/>
    <m/>
    <s v="CXP00131706"/>
    <d v="2024-05-02T00:00:00"/>
    <s v="CONTRS.0718/0013-19"/>
    <s v="CUBICACION #19 PRESUP. REFORMULADO"/>
    <n v="-9610655.0600000005"/>
    <n v="-7688524.0499999998"/>
  </r>
  <r>
    <x v="0"/>
    <s v="Cuenta de proveedor"/>
    <s v="00113559108"/>
    <s v="NASRY NAMNUN TAVAREZ"/>
    <m/>
    <s v="CXP00131689"/>
    <d v="2024-05-02T00:00:00"/>
    <s v="CONTR.1322 Y 0090-4"/>
    <s v="ALQ. LOCAL CORRESP. A LOS MESES MAYO Y JUNIO/2024"/>
    <n v="-295944"/>
    <n v="-295944"/>
  </r>
  <r>
    <x v="0"/>
    <s v="Cuenta de proveedor"/>
    <s v="00115582793"/>
    <s v="BELKIS ORQUIDEA  ESTRELLA FERNANDEZ"/>
    <m/>
    <s v="CXP00131672"/>
    <d v="2024-05-02T00:00:00"/>
    <s v=" CONTR.588-88"/>
    <s v="ALQUILER DE MAYO Y JUNIO 2024"/>
    <n v="-162840"/>
    <n v="-162840"/>
  </r>
  <r>
    <x v="0"/>
    <s v="Cuenta de proveedor"/>
    <s v="00200909182"/>
    <s v="SEVERIANO CUELLO PÉREZ"/>
    <m/>
    <s v="CXP00131713"/>
    <d v="2024-05-02T00:00:00"/>
    <s v="  CONTR. 0095-11"/>
    <s v="ALQUILER LOCAL CORRESP. A MAYO Y JUNIO 2024"/>
    <n v="-106200"/>
    <n v="-106200"/>
  </r>
  <r>
    <x v="0"/>
    <s v="Cuenta de proveedor"/>
    <s v="01000759900"/>
    <s v="MARIA ELENA VARGAS"/>
    <m/>
    <s v="CXP00131710"/>
    <d v="2024-05-02T00:00:00"/>
    <s v="CONTRS.O-0158/267-5"/>
    <s v="CUBICACION #5 PRESUP. REFORMULADO"/>
    <n v="-4310076.5599999996"/>
    <n v="-3448061.25"/>
  </r>
  <r>
    <x v="0"/>
    <s v="Cuenta de proveedor"/>
    <s v="01200058715"/>
    <s v="NURIS BEATRIZ GUZMAN GOMEZ"/>
    <m/>
    <s v="CXP00131688"/>
    <d v="2024-05-02T00:00:00"/>
    <s v=" CONTR.0696/2022-9"/>
    <s v="ALQ. LOCAL CORRESP. A LOS MESES MAYO Y JUNIO/2024"/>
    <n v="-118000"/>
    <n v="-118000"/>
  </r>
  <r>
    <x v="0"/>
    <s v="Cuenta de proveedor"/>
    <s v="01201048814"/>
    <s v="MIGUEL ANGEL DE LOS SANTOS PEGUERO"/>
    <m/>
    <s v="CXP00131692"/>
    <d v="2024-05-02T00:00:00"/>
    <s v="CONTR. 00648-19"/>
    <s v="ALQ. LOCAL CORRESP. A LOS MESES MAYO Y JUNIO/2024"/>
    <n v="-35400"/>
    <n v="-35400"/>
  </r>
  <r>
    <x v="0"/>
    <s v="Cuenta de proveedor"/>
    <s v="01201127220"/>
    <s v="DELVIS  ANEUDY MONTERO HARRIGAN"/>
    <m/>
    <s v="CXP00131668"/>
    <d v="2024-05-02T00:00:00"/>
    <s v=" CONTR. 0486-11"/>
    <s v="ALQUILER LOCAL CORRESP. A MAYO Y JUNIO 2024."/>
    <n v="-188800"/>
    <n v="-188800"/>
  </r>
  <r>
    <x v="0"/>
    <s v="Cuenta de proveedor"/>
    <s v="01800134460"/>
    <s v="BRAUDILIO MATOS TERRERO"/>
    <m/>
    <s v="CXP00131682"/>
    <d v="2024-05-02T00:00:00"/>
    <s v=" CONTR. 0125-18"/>
    <s v="ALQUILER DE MAYO Y JUNIO 2024"/>
    <n v="-11800"/>
    <n v="-11800"/>
  </r>
  <r>
    <x v="0"/>
    <s v="Cuenta de proveedor"/>
    <s v="01800413039"/>
    <s v="TEOFILO SANTANA FELIZ"/>
    <m/>
    <s v="CXP00131718"/>
    <d v="2024-05-02T00:00:00"/>
    <s v="CONTR. 0666-10"/>
    <s v="ALQUILER LOCAL CORRESP. A MAYO Y JUNIO 2024"/>
    <n v="-129800"/>
    <n v="-129800"/>
  </r>
  <r>
    <x v="0"/>
    <s v="Cuenta de proveedor"/>
    <s v="02600156828"/>
    <s v="JOSE ANTONIO TELEMIN PAULA"/>
    <m/>
    <s v="CXP00131687"/>
    <d v="2024-05-02T00:00:00"/>
    <s v="CONTR. 1412 Y 621-59"/>
    <s v="ALQUILER LOCAL CORRESP. A MAYO Y JUNIO 2024"/>
    <n v="-318600"/>
    <n v="-318600"/>
  </r>
  <r>
    <x v="0"/>
    <s v="Cuenta de proveedor"/>
    <s v="03100235252"/>
    <s v="AMBIORIX RAFAEL RIVERA HERNANDEZ"/>
    <m/>
    <s v="CXP00131703"/>
    <d v="2024-05-02T00:00:00"/>
    <s v="CONTR- A-0089-2023-3"/>
    <s v="ALQ. LOCAL, CORRESP. A MAYO, JUNIO 2024"/>
    <n v="-2050495.44"/>
    <n v="-2050495.44"/>
  </r>
  <r>
    <x v="0"/>
    <s v="Cuenta de proveedor"/>
    <s v="03100535792"/>
    <s v="MARTIN UREÑA"/>
    <m/>
    <s v="CXP00131707"/>
    <d v="2024-05-02T00:00:00"/>
    <s v="CONTR. 0082-12"/>
    <s v="ALQUILER LOCAL, CORRESP. MES DE MAYO Y JUNIO 2024"/>
    <n v="-365800"/>
    <n v="-365800"/>
  </r>
  <r>
    <x v="0"/>
    <s v="Cuenta de proveedor"/>
    <s v="03104424019"/>
    <s v="ELIGIO ANTONIO CERDA JAQUEZ"/>
    <m/>
    <s v="CXP00131665"/>
    <d v="2024-05-02T00:00:00"/>
    <s v="CONTRS.0218/2334-5"/>
    <s v="CUBICACION #5 LOYOLA/MADRE GERTRUDIS"/>
    <n v="-28250623.02"/>
    <n v="-22600498.420000002"/>
  </r>
  <r>
    <x v="0"/>
    <s v="Cuenta de proveedor"/>
    <s v="03104992213"/>
    <s v="MARIA TERESA BADILLO CALDERON"/>
    <m/>
    <s v="CXP00131729"/>
    <d v="2024-05-02T00:00:00"/>
    <s v="CONTR. 0072-12"/>
    <s v="ALQUILER LOCAL, CORRESP. MES DE MAYO Y JUNIO 2024"/>
    <n v="-59000"/>
    <n v="-59000"/>
  </r>
  <r>
    <x v="0"/>
    <s v="Cuenta de proveedor"/>
    <s v="04600298675"/>
    <s v="FEDERICO RIVAS PERALTA"/>
    <m/>
    <s v="CXP00131685"/>
    <d v="2024-05-02T00:00:00"/>
    <s v=" CONTR. 9144-21"/>
    <s v="ALQUILER LOCAL CORRESP. A ABRIL, MAYO Y JUNIO 2024"/>
    <n v="-159300"/>
    <n v="-159300"/>
  </r>
  <r>
    <x v="0"/>
    <s v="Cuenta de proveedor"/>
    <s v="07200087091"/>
    <s v="MANUEL RAMON DE LA ROSA ESCOTO"/>
    <s v="Cheque"/>
    <s v="CXP00131694"/>
    <d v="2024-05-02T00:00:00"/>
    <s v="CONTR-01227-60"/>
    <s v="ALQUILER LOCAL CORRESP. A MAYO Y JUNIO 2024"/>
    <n v="-55755"/>
    <n v="-55755"/>
  </r>
  <r>
    <x v="0"/>
    <s v="Cuenta de proveedor"/>
    <s v="07400022708"/>
    <s v="TEODULO VALENZUELA PEREZ"/>
    <s v="Cheque"/>
    <s v="CXP00131715"/>
    <d v="2024-05-02T00:00:00"/>
    <s v="CONTR. 921/1698-5"/>
    <s v="ALQUILER LOCAL CORRESP. A MAYO Y JUNIO 2024"/>
    <n v="-13570"/>
    <n v="-13570"/>
  </r>
  <r>
    <x v="0"/>
    <s v="Cuenta de proveedor"/>
    <s v="08100112849"/>
    <s v="ROGELIO ALONZO FAÑA"/>
    <m/>
    <s v="CXP00131708"/>
    <d v="2024-05-02T00:00:00"/>
    <s v="CONTR-1188-43"/>
    <s v="ALQUILER LOCAL CORRESP. A MAYO Y JUNIO 2024"/>
    <n v="-94400"/>
    <n v="-94400"/>
  </r>
  <r>
    <x v="0"/>
    <s v="Cuenta de proveedor"/>
    <s v="08200123795"/>
    <s v="BENANCIA VALLEJO POLANCO"/>
    <m/>
    <s v="CXP00131675"/>
    <d v="2024-05-02T00:00:00"/>
    <s v=" CONTR.0078/2023-05"/>
    <s v="ALQUILER DE MAYO Y JUNIO 2024"/>
    <n v="-188800"/>
    <n v="-188800"/>
  </r>
  <r>
    <x v="0"/>
    <s v="Cuenta de proveedor"/>
    <s v="101643692"/>
    <s v="CABLE ATLANTICO, S.R.L."/>
    <m/>
    <s v="CXP00131686"/>
    <d v="2024-05-02T00:00:00"/>
    <s v="B1500001995"/>
    <s v="INSTALACION DE CAMPOS VIRTUALES e INTERNET A 5 ESCUELAS, UBI"/>
    <n v="-10737499.800000001"/>
    <n v="-10737499.800000001"/>
  </r>
  <r>
    <x v="0"/>
    <s v="Cuenta de proveedor"/>
    <s v="10400002431"/>
    <s v="BIOLERMO MATOS CALDERON"/>
    <m/>
    <s v="CXP00131679"/>
    <d v="2024-05-02T00:00:00"/>
    <s v=" CONTR. 1546-81"/>
    <s v="ALQUILER DE MAYO Y JUNIO 2024"/>
    <n v="-94400"/>
    <n v="-94400"/>
  </r>
  <r>
    <x v="0"/>
    <s v="Cuenta de proveedor"/>
    <s v="10400160056"/>
    <s v="LLELINA YSABEL TEJEDA SANTOS"/>
    <m/>
    <s v="CXP00131699"/>
    <d v="2024-05-02T00:00:00"/>
    <s v="CONTR.00540-52"/>
    <s v="ALQUILER LOCAL CORRESP. A MAYO Y JUNIO 2024"/>
    <n v="-27894.3"/>
    <n v="-27894.3"/>
  </r>
  <r>
    <x v="0"/>
    <s v="Cuenta de proveedor"/>
    <s v="104016191"/>
    <s v="TELEOPERADORA DEL NORDESTE, SRL"/>
    <m/>
    <s v="CXP00131701"/>
    <d v="2024-05-02T00:00:00"/>
    <s v="B1500001131"/>
    <s v="INSTALACION DE CAMPOS VIRTUALES A 35 ESCUELAS UBICADAS EN SA"/>
    <n v="-77002500.030000001"/>
    <n v="-77002500.030000001"/>
  </r>
  <r>
    <x v="0"/>
    <s v="Cuenta de proveedor"/>
    <s v="130060401"/>
    <s v="GADINTERMEC,  SRL"/>
    <s v="Cheque"/>
    <s v="CXP00131670"/>
    <d v="2024-05-02T00:00:00"/>
    <s v="B1500000219"/>
    <s v="&quot;ADQUISICION DE ETIQUETAS TERMICAS&quot;"/>
    <n v="-1002905.6"/>
    <n v="-1002905.6"/>
  </r>
  <r>
    <x v="0"/>
    <s v="Cuenta de proveedor"/>
    <s v="130284776"/>
    <s v="ZIBELINE INVESTMENTS S.A."/>
    <s v="Cheque"/>
    <s v="CXP00131702"/>
    <d v="2024-05-02T00:00:00"/>
    <s v="B1500000129"/>
    <s v="ALQUILER INMUEBLE CORRESP. A FEBRERO 2024"/>
    <n v="-2381664.13"/>
    <n v="-2381664.13"/>
  </r>
  <r>
    <x v="0"/>
    <s v="Cuenta de proveedor"/>
    <s v="130284776"/>
    <s v="ZIBELINE INVESTMENTS S.A."/>
    <s v="Cheque"/>
    <s v="CXP00131704"/>
    <d v="2024-05-02T00:00:00"/>
    <s v="B1500000130"/>
    <s v="ALQUILER INMUEBLE CORRESP. A MARZO 2024"/>
    <n v="-2381664.13"/>
    <n v="-2381664.13"/>
  </r>
  <r>
    <x v="0"/>
    <s v="Cuenta de proveedor"/>
    <s v="130284776"/>
    <s v="ZIBELINE INVESTMENTS S.A."/>
    <s v="Cheque"/>
    <s v="CXP00131705"/>
    <d v="2024-05-02T00:00:00"/>
    <s v="B1500000131"/>
    <s v="ALQUILER INMUEBLE CORRESP. A ABRIL 2024"/>
    <n v="-2381664.13"/>
    <n v="-2381664.13"/>
  </r>
  <r>
    <x v="0"/>
    <s v="Cuenta de proveedor"/>
    <s v="132604318"/>
    <s v="R&amp;S Innovation Business Group Ibg, SRL"/>
    <m/>
    <s v="CXP00131667"/>
    <d v="2024-05-02T00:00:00"/>
    <s v="B1500000071"/>
    <s v="ADQ. DE MATERIALES GASTABLES (BOLSAS EN CANVA)"/>
    <n v="-195880"/>
    <n v="-195880"/>
  </r>
  <r>
    <x v="0"/>
    <s v="Cuenta de proveedor"/>
    <s v="22300165143"/>
    <s v="LORAYNE ELENA BELTRAN GUZMAN"/>
    <m/>
    <s v="CXP00131696"/>
    <d v="2024-05-02T00:00:00"/>
    <s v=" CONTR-4473-22"/>
    <s v="ALQUILER LOCAL CORRESP. A ABRIL, MAYO Y JUNIO 2024"/>
    <n v="-247800"/>
    <n v="-247800"/>
  </r>
  <r>
    <x v="0"/>
    <s v="Cuenta de proveedor"/>
    <s v="22500450329"/>
    <s v="DORCA GLADISBEL CRUZ SANTANA"/>
    <m/>
    <s v="CXP00131677"/>
    <d v="2024-05-02T00:00:00"/>
    <s v=" CONTR. 2533-77"/>
    <s v="ALQUILER LOCAL CORRESP. A MAYO Y JUNIO 2024"/>
    <n v="-211430.46"/>
    <n v="-211430.46"/>
  </r>
  <r>
    <x v="0"/>
    <s v="Cuenta de proveedor"/>
    <s v="22700004140"/>
    <s v="LUIS ANTONIO BASORA DE LOS SANTOS"/>
    <s v="Cheque"/>
    <s v="CXP00131678"/>
    <d v="2024-05-02T00:00:00"/>
    <s v=" CONTR.01416-64"/>
    <s v="ALQUILER LOCAL CORRESP. A MAYO Y JUNIO 2024"/>
    <n v="-87169.81"/>
    <n v="-87169.81"/>
  </r>
  <r>
    <x v="0"/>
    <s v="Cuenta de proveedor"/>
    <s v="40214018794"/>
    <s v="GREYBBY SHARLOTTE RAMOS SAMBOY"/>
    <m/>
    <s v="CXP00131723"/>
    <d v="2024-05-02T00:00:00"/>
    <s v="CONTR-0056-2021-12"/>
    <s v="ALQ, LOCA MES MAYO Y JUNIO 2024"/>
    <n v="-306800"/>
    <n v="-306800"/>
  </r>
  <r>
    <x v="0"/>
    <s v="Cuenta de proveedor"/>
    <s v="40224606372"/>
    <s v="MIGUEL JOSE ROJAS JIMENEZ"/>
    <m/>
    <s v="CXP00131693"/>
    <d v="2024-05-02T00:00:00"/>
    <s v="CONTR. A-0002-2024-5"/>
    <s v="ALQ. LOCAL CORRESP. A LOS MESES MAYO Y JUNIO/2024"/>
    <n v="-165200"/>
    <n v="-165200"/>
  </r>
  <r>
    <x v="0"/>
    <s v="Cuenta de proveedor"/>
    <s v="40230136513"/>
    <s v="LESLIE SHANELL BREA PAULINO"/>
    <m/>
    <s v="CXP00131681"/>
    <d v="2024-05-02T00:00:00"/>
    <s v="CONTR. # 0771-10"/>
    <s v="ALQUILER LOCAL CORRESP. A MAYO Y JUNIO 2024"/>
    <n v="-136290"/>
    <n v="-136290"/>
  </r>
  <r>
    <x v="0"/>
    <s v="Cuenta de proveedor"/>
    <s v="40240280657"/>
    <s v="DIEGIE EMANUEL FLORENTINO CAMPUSANO"/>
    <m/>
    <s v="CXP00131673"/>
    <d v="2024-05-02T00:00:00"/>
    <s v=" CONTR. 0064-04"/>
    <s v="aLQUILER LOCAL CORRESP. A MAYO Y JUNIO 2024."/>
    <n v="-141600"/>
    <n v="-141600"/>
  </r>
  <r>
    <x v="0"/>
    <s v="Cuenta de proveedor"/>
    <s v="40244731770"/>
    <s v="MARIE FRANCE GUILLOUX SANTOS"/>
    <m/>
    <s v="CXP00131719"/>
    <d v="2024-05-02T00:00:00"/>
    <s v="CONTR. 0063-12"/>
    <s v="ALQUILER LOCAL, CORRESP. MES DE MAYO Y JUNIO 2024"/>
    <n v="-106200"/>
    <n v="-106200"/>
  </r>
  <r>
    <x v="0"/>
    <s v="Cuenta de proveedor"/>
    <s v="430116351"/>
    <s v="ASOCIACION DOMINICANA DE EMPRESAS DE TELECABLE"/>
    <m/>
    <s v="CXP00131722"/>
    <d v="2024-05-02T00:00:00"/>
    <s v="B1500000052"/>
    <s v="PAGO INSTALACION DE INFRAESTRUCTURA E INTERNET 03 ESCUELAS"/>
    <n v="-6243900.0700000003"/>
    <n v="-6243900.0700000003"/>
  </r>
  <r>
    <x v="3"/>
    <s v="Cuenta de proveedor"/>
    <s v="408000716"/>
    <s v="JUNTA MUNICIPAL CANA CHAPETON"/>
    <m/>
    <s v="CXP00131709"/>
    <d v="2024-05-02T00:00:00"/>
    <s v="B1500000002"/>
    <s v="PAGO SERVICIO DE RECOLECCION DE DESECHOS SOLIDOS"/>
    <n v="-70200"/>
    <n v="-70200"/>
  </r>
  <r>
    <x v="3"/>
    <s v="Cuenta de proveedor"/>
    <s v="408000716"/>
    <s v="JUNTA MUNICIPAL CANA CHAPETON"/>
    <m/>
    <s v="CXP00131712"/>
    <d v="2024-05-02T00:00:00"/>
    <s v="B1500000003"/>
    <s v="PAGO SERVICIO DE RECOLECCION DE DESECHOS SOLIDOS"/>
    <n v="-70200"/>
    <n v="-70200"/>
  </r>
  <r>
    <x v="3"/>
    <s v="Cuenta de proveedor"/>
    <s v="408000716"/>
    <s v="JUNTA MUNICIPAL CANA CHAPETON"/>
    <m/>
    <s v="CXP00131714"/>
    <d v="2024-05-02T00:00:00"/>
    <s v="B1500000004"/>
    <s v="PAGO SERVICIO DE RECOLECCION DE DESECHOS SOLIDOS"/>
    <n v="-70200"/>
    <n v="-70200"/>
  </r>
  <r>
    <x v="3"/>
    <s v="Cuenta de proveedor"/>
    <s v="408000716"/>
    <s v="JUNTA MUNICIPAL CANA CHAPETON"/>
    <m/>
    <s v="CXP00131720"/>
    <d v="2024-05-02T00:00:00"/>
    <s v="B1500000005"/>
    <s v="SERV. DE RECOLECCION DE DESECHOS SOLIDOS CORRESP. ENE-DIC/21"/>
    <n v="-70200"/>
    <n v="-70200"/>
  </r>
  <r>
    <x v="0"/>
    <s v="Cuenta de proveedor"/>
    <s v="00101349249"/>
    <s v="JUAN CARLOS CABRERA PEÑA"/>
    <m/>
    <s v="CXP00131796"/>
    <d v="2024-05-03T00:00:00"/>
    <s v="CONTR.0566-4"/>
    <s v="CUBICACION #4 PRESUP. REFORMULADO"/>
    <n v="-9457749.7899999991"/>
    <n v="-7566199.8300000001"/>
  </r>
  <r>
    <x v="0"/>
    <s v="Cuenta de proveedor"/>
    <s v="00101641413"/>
    <s v="ELIAS  MARTINEZ RODRIGUEZ"/>
    <m/>
    <s v="CXP00131798"/>
    <d v="2024-05-03T00:00:00"/>
    <s v="CONTR-0098-2021-15"/>
    <s v="ALQ. LOCAL MAYO Y JUNIO 2024"/>
    <n v="-212400"/>
    <n v="-212400"/>
  </r>
  <r>
    <x v="0"/>
    <s v="Cuenta de proveedor"/>
    <s v="00103289120"/>
    <s v="YOCASTA ELIZABETH MAÑON ROSSIS"/>
    <m/>
    <s v="CXP00131769"/>
    <d v="2024-05-03T00:00:00"/>
    <s v="CONTR. 0777-8"/>
    <s v="ALQUILER CORRESP A MAYO Y JUNIO 2024"/>
    <n v="-424800"/>
    <n v="-424800"/>
  </r>
  <r>
    <x v="0"/>
    <s v="Cuenta de proveedor"/>
    <s v="00104355466"/>
    <s v="LUCIA VIZCAINO LACHAPELL"/>
    <m/>
    <s v="CXP00131743"/>
    <d v="2024-05-03T00:00:00"/>
    <s v="CONTR. 0057-12"/>
    <s v="ALQUILER CORRESP A MAYO Y JUNIO 2024"/>
    <n v="-165200"/>
    <n v="-165200"/>
  </r>
  <r>
    <x v="0"/>
    <s v="Cuenta de proveedor"/>
    <s v="00105534861"/>
    <s v="ELIAS  CUEVAS MENDEZ"/>
    <m/>
    <s v="CXP00131799"/>
    <d v="2024-05-03T00:00:00"/>
    <s v="CONTR-0062-2021-11"/>
    <s v="ALQ. LOCAL MAYO Y JUNIO 2024"/>
    <n v="-224200"/>
    <n v="-224200"/>
  </r>
  <r>
    <x v="0"/>
    <s v="Cuenta de proveedor"/>
    <s v="00105768196"/>
    <s v="LUIS MARIA GUZMAN CASTILLO"/>
    <m/>
    <s v="CXP00131785"/>
    <d v="2024-05-03T00:00:00"/>
    <s v="CONTR. 0086-12"/>
    <s v="ALQUILER CORRESP A MAYO Y JUNIO 2024"/>
    <n v="-354000"/>
    <n v="-354000"/>
  </r>
  <r>
    <x v="0"/>
    <s v="Cuenta de proveedor"/>
    <s v="00106202674"/>
    <s v="LUZ MARÍA FAÑA TORIBIO DE MEDINA"/>
    <m/>
    <s v="CXP00131786"/>
    <d v="2024-05-03T00:00:00"/>
    <s v=" CONTR. 0069-12"/>
    <s v="ALQUILER CORRESP A MAYO Y JUNIO 2024"/>
    <n v="-165200"/>
    <n v="-165200"/>
  </r>
  <r>
    <x v="0"/>
    <s v="Cuenta de proveedor"/>
    <s v="00106370042"/>
    <s v="MERCEDES LIDIA GUZMÁN DE CLAUDIO"/>
    <m/>
    <s v="CXP00131772"/>
    <d v="2024-05-03T00:00:00"/>
    <s v=" CONTR. 0053-13"/>
    <s v="ALQUILER CORRESP A MAYO Y JUNIO 2024"/>
    <n v="-118000"/>
    <n v="-118000"/>
  </r>
  <r>
    <x v="0"/>
    <s v="Cuenta de proveedor"/>
    <s v="00106537608"/>
    <s v="FRANCIA JOSEFINA IMBERT TORRES"/>
    <s v="Cheque"/>
    <s v="CXP00131795"/>
    <d v="2024-05-03T00:00:00"/>
    <s v="CONTR.0611 Y 0408-17"/>
    <s v="ALQ. LOCAL MAYO Y JUNIO 2024"/>
    <n v="-47200"/>
    <n v="-47200"/>
  </r>
  <r>
    <x v="0"/>
    <s v="Cuenta de proveedor"/>
    <s v="00107689234"/>
    <s v="LEONIDAS CANDELARIO DIAZ PUJOLS"/>
    <m/>
    <s v="CXP00131764"/>
    <d v="2024-05-03T00:00:00"/>
    <s v="CONTR. 0088-13"/>
    <s v="ALQUILER CORRESP A MAYO Y JUNIO 2024"/>
    <n v="-224200"/>
    <n v="-224200"/>
  </r>
  <r>
    <x v="0"/>
    <s v="Cuenta de proveedor"/>
    <s v="00107763328"/>
    <s v="FIOR  DALIZA ALCANTARA DE CALVO"/>
    <m/>
    <s v="CXP00131797"/>
    <d v="2024-05-03T00:00:00"/>
    <s v="CONTR-0077-2021-14"/>
    <s v="ALQ. LOCAL MAYO Y JUNIO 2024"/>
    <n v="-236000"/>
    <n v="-236000"/>
  </r>
  <r>
    <x v="0"/>
    <s v="Cuenta de proveedor"/>
    <s v="00108709031"/>
    <s v="EDUVIGES ALTAGRACIA RIJO JIMENEZ"/>
    <m/>
    <s v="CXP00131800"/>
    <d v="2024-05-03T00:00:00"/>
    <s v="CONTR-2469-2013-71"/>
    <s v="ALQ. LOCAL MES DE MAYO Y JUNIO 2024"/>
    <n v="-169920"/>
    <n v="-169920"/>
  </r>
  <r>
    <x v="0"/>
    <s v="Cuenta de proveedor"/>
    <s v="00109396705"/>
    <s v="JOSÈ DE JESÙS MARTINEZ AMEZQUITA"/>
    <m/>
    <s v="CXP00131768"/>
    <d v="2024-05-03T00:00:00"/>
    <s v="CONTR. 0068-14"/>
    <s v="ALQUILER CORRESP A MAYO Y JUNIO 2024"/>
    <n v="-146320"/>
    <n v="-146320"/>
  </r>
  <r>
    <x v="0"/>
    <s v="Cuenta de proveedor"/>
    <s v="00111544094"/>
    <s v="DOMINICA LUISA MOJICA NICOLAS DE THOMAS"/>
    <m/>
    <s v="CXP00131763"/>
    <d v="2024-05-03T00:00:00"/>
    <s v="CONTRS.0194/1358-28"/>
    <s v="CUBICACION #28 PRESUPUESTO REFORMULADO"/>
    <n v="-8882376.8200000003"/>
    <n v="-7849574.4900000002"/>
  </r>
  <r>
    <x v="0"/>
    <s v="Cuenta de proveedor"/>
    <s v="00111921920"/>
    <s v="JOHANNA MARGARITA JAVIER POLANCO"/>
    <m/>
    <s v="CXP00131794"/>
    <d v="2024-05-03T00:00:00"/>
    <s v="CONTRS.O-046/2317-15"/>
    <s v="CUBICACION #15, PRESUPUESTO REFORMULADO"/>
    <n v="-7480771.3899999997"/>
    <n v="-5984617.1100000003"/>
  </r>
  <r>
    <x v="0"/>
    <s v="Cuenta de proveedor"/>
    <s v="00117052175"/>
    <s v="MARIA ALTAGRACIA RINCON MORENO"/>
    <m/>
    <s v="CXP00131733"/>
    <d v="2024-05-03T00:00:00"/>
    <s v="CONTR.1003-48"/>
    <s v="ALQUILER LOCAL, CORRESP. MES DE MAYO Y JUNIO 2024"/>
    <n v="-183608"/>
    <n v="-183608"/>
  </r>
  <r>
    <x v="0"/>
    <s v="Cuenta de proveedor"/>
    <s v="00200266534"/>
    <s v="JOSE MARIA RODRIGUEZ ENCARNACION"/>
    <m/>
    <s v="CXP00131765"/>
    <d v="2024-05-03T00:00:00"/>
    <s v="CONTR. 4848-27"/>
    <s v="ALQUILER CORRESP A MAYO Y JUNIO 2024"/>
    <n v="-40120"/>
    <n v="-40120"/>
  </r>
  <r>
    <x v="0"/>
    <s v="Cuenta de proveedor"/>
    <s v="00800199309"/>
    <s v="PEDRO JOSE PAGAN MORA"/>
    <m/>
    <s v="CXP00131771"/>
    <d v="2024-05-03T00:00:00"/>
    <s v=" CONTR. 0347-20"/>
    <s v="ALQUILER CORRESP A MAYO Y JUNIO 2024"/>
    <n v="-185167.28"/>
    <n v="-185167.28"/>
  </r>
  <r>
    <x v="0"/>
    <s v="Cuenta de proveedor"/>
    <s v="01800334920"/>
    <s v="ASUNCION ESTEBANIA MARTIN MATOS DE DE LA CRUZ"/>
    <m/>
    <s v="CXP00131791"/>
    <d v="2024-05-03T00:00:00"/>
    <s v="CONTRS.0149/0173-9"/>
    <s v="CUBICACION #9, PRESUPUESTO REFORMULADEO"/>
    <n v="-2099077.7200000002"/>
    <n v="-1679262.18"/>
  </r>
  <r>
    <x v="0"/>
    <s v="Cuenta de proveedor"/>
    <s v="03300331042"/>
    <s v="DAVID ENMANUEL TRONCOSO CEPEDA"/>
    <m/>
    <s v="CXP00131802"/>
    <d v="2024-05-03T00:00:00"/>
    <s v="CONTRS.210/O-0335-11"/>
    <s v="CUBICACION #11, PRESUPUESTO REFORMULADO"/>
    <n v="-18392847.609999999"/>
    <n v="-14714278.09"/>
  </r>
  <r>
    <x v="0"/>
    <s v="Cuenta de proveedor"/>
    <s v="04701781868"/>
    <s v="NELSON CESAR MILIAN MEJIA"/>
    <m/>
    <s v="CXP00131804"/>
    <d v="2024-05-03T00:00:00"/>
    <s v="CONTRS.O-332/2219-17"/>
    <s v="CUBICACION #17 PRESUP. REFORMULADO"/>
    <n v="-7339741"/>
    <n v="-5871792.7999999998"/>
  </r>
  <r>
    <x v="0"/>
    <s v="Cuenta de proveedor"/>
    <s v="06000002417"/>
    <s v="SUSANA MARTINEZ GONZALEZ"/>
    <m/>
    <s v="CXP00131770"/>
    <d v="2024-05-03T00:00:00"/>
    <s v="CONTR. 0152-60"/>
    <s v="ALQUILER CORRESP A MAYO Y JUNIO 2024"/>
    <n v="-209207.63"/>
    <n v="-209207.63"/>
  </r>
  <r>
    <x v="0"/>
    <s v="Cuenta de proveedor"/>
    <s v="101157382"/>
    <s v="IMPORTADORA K &amp; G, S.A.S"/>
    <s v="Cheque"/>
    <s v="CXP00131736"/>
    <d v="2024-05-03T00:00:00"/>
    <s v="NCF:E450000000210"/>
    <s v="PAGO DE MANT. Y/O REPARACION DE FLOTILLA VEHICULAR"/>
    <n v="-2459972.5499999998"/>
    <n v="-2459972.5499999998"/>
  </r>
  <r>
    <x v="0"/>
    <s v="Cuenta de proveedor"/>
    <s v="102315965"/>
    <s v="WINDTELECOM S. A."/>
    <s v="Cheque"/>
    <s v="CXP00131774"/>
    <d v="2024-05-03T00:00:00"/>
    <s v="B1500012547"/>
    <s v="PAGO POR LA INSTALACION DE INTERNET A 4 ESCUELAS"/>
    <n v="-1655410.11"/>
    <n v="-1655410.11"/>
  </r>
  <r>
    <x v="0"/>
    <s v="Cuenta de proveedor"/>
    <s v="102315965"/>
    <s v="WINDTELECOM S. A."/>
    <s v="Cheque"/>
    <s v="CXP00131776"/>
    <d v="2024-05-03T00:00:00"/>
    <s v="B1500012548"/>
    <s v="PAGO POR LA INSTALACION DE INTERNET A 4 ESCUELAS"/>
    <n v="-1417031.92"/>
    <n v="-1417031.92"/>
  </r>
  <r>
    <x v="0"/>
    <s v="Cuenta de proveedor"/>
    <s v="102315965"/>
    <s v="WINDTELECOM S. A."/>
    <s v="Cheque"/>
    <s v="CXP00131777"/>
    <d v="2024-05-03T00:00:00"/>
    <s v="B1500012549"/>
    <s v="PAGO POR LA INSTALACION DE INTERNET A 4 ESCUELAS"/>
    <n v="-784969.8"/>
    <n v="-784969.8"/>
  </r>
  <r>
    <x v="0"/>
    <s v="Cuenta de proveedor"/>
    <s v="102315965"/>
    <s v="WINDTELECOM S. A."/>
    <s v="Cheque"/>
    <s v="CXP00131778"/>
    <d v="2024-05-03T00:00:00"/>
    <s v="B1500012550"/>
    <s v="PAGO POR LA INSTALACION DE INTERNET A 4 ESCUELAS"/>
    <n v="-1307749.5"/>
    <n v="-1307749.5"/>
  </r>
  <r>
    <x v="0"/>
    <s v="Cuenta de proveedor"/>
    <s v="130303053"/>
    <s v="CONSTRUCTORA HPP, SRL"/>
    <m/>
    <s v="CXP00131773"/>
    <d v="2024-05-03T00:00:00"/>
    <s v="CONTR.O-0376-2"/>
    <s v="CUBICACION #2 PRESUP. REFORMULADO"/>
    <n v="-9447750.3699999992"/>
    <n v="-7558200.2999999998"/>
  </r>
  <r>
    <x v="0"/>
    <s v="Cuenta de proveedor"/>
    <s v="130891648"/>
    <s v="EVELMAR COMERCIAL, SRL"/>
    <m/>
    <s v="CXP00131793"/>
    <d v="2024-05-03T00:00:00"/>
    <s v="B1500000459"/>
    <s v="&quot;ADQUISICION DE ARTICULOS TEXTILES"/>
    <n v="-98412"/>
    <n v="-98412"/>
  </r>
  <r>
    <x v="0"/>
    <s v="Cuenta de proveedor"/>
    <s v="130919097"/>
    <s v="SOMOS AAA COMERCIAL,SRL"/>
    <m/>
    <s v="CXP00131775"/>
    <d v="2024-05-03T00:00:00"/>
    <s v="B1500000291"/>
    <s v="SERV DE EQUIPAMIENTO E INSTALACIÓN DE TALLER"/>
    <n v="-4163124.43"/>
    <n v="-3330499.54"/>
  </r>
  <r>
    <x v="0"/>
    <s v="Cuenta de proveedor"/>
    <s v="132168178"/>
    <s v="CERBERUS SOLUTIONS SRL"/>
    <m/>
    <s v="MIED-145052"/>
    <d v="2024-05-03T00:00:00"/>
    <s v="CONTR.539769-2024"/>
    <s v="AVANCE 20%"/>
    <n v="-125788.8"/>
    <n v="-125788.8"/>
  </r>
  <r>
    <x v="0"/>
    <s v="Cuenta de proveedor"/>
    <s v="401037272"/>
    <s v="CORPORACION DEL ACUEDUCTO Y ALCANTARILLADO DE STO. DGO, CAASD"/>
    <m/>
    <s v="CXP00131783"/>
    <d v="2024-05-03T00:00:00"/>
    <s v="DGA No. 538-2024"/>
    <s v="PAGO SERVICIO DE AGUA POTABLE, MES DE ABRIL 2024"/>
    <n v="-3033787"/>
    <n v="-3033787"/>
  </r>
  <r>
    <x v="0"/>
    <s v="Cuenta de proveedor"/>
    <s v="430016071"/>
    <s v="AYUNTAMIENTO MUNICIPAL DE LOS HIDALGOS"/>
    <m/>
    <s v="CXP00131740"/>
    <d v="2024-05-03T00:00:00"/>
    <s v="B1500000010"/>
    <s v="OFIC- DGA Nº.-540-2024 RESIDUOS SOLIDOS, ENE-DIC 2018"/>
    <n v="-120600"/>
    <n v="-120600"/>
  </r>
  <r>
    <x v="0"/>
    <s v="Cuenta de proveedor"/>
    <s v="430016071"/>
    <s v="AYUNTAMIENTO MUNICIPAL DE LOS HIDALGOS"/>
    <m/>
    <s v="CXP00131744"/>
    <d v="2024-05-03T00:00:00"/>
    <s v="B1500000011"/>
    <s v="OFIC- DGA Nº.-540-2024 RESIDUOS SOLIDOS, ENE-DIC 2019"/>
    <n v="-120600"/>
    <n v="-120600"/>
  </r>
  <r>
    <x v="0"/>
    <s v="Cuenta de proveedor"/>
    <s v="430016071"/>
    <s v="AYUNTAMIENTO MUNICIPAL DE LOS HIDALGOS"/>
    <m/>
    <s v="CXP00131745"/>
    <d v="2024-05-03T00:00:00"/>
    <s v="B1500000012"/>
    <s v="OFIC- DGA Nº.-540-2024 RESIDUOS SOLIDOS, ENE-DIC 2020"/>
    <n v="-120600"/>
    <n v="-120600"/>
  </r>
  <r>
    <x v="0"/>
    <s v="Cuenta de proveedor"/>
    <s v="430016071"/>
    <s v="AYUNTAMIENTO MUNICIPAL DE LOS HIDALGOS"/>
    <m/>
    <s v="CXP00131747"/>
    <d v="2024-05-03T00:00:00"/>
    <s v="B1500000013"/>
    <s v="OFIC- DGA Nº.-541-2024 RESIDUOS SOLIDOS, ENE-DIC 2021"/>
    <n v="-120600"/>
    <n v="-120600"/>
  </r>
  <r>
    <x v="0"/>
    <s v="Cuenta de proveedor"/>
    <s v="430016071"/>
    <s v="AYUNTAMIENTO MUNICIPAL DE LOS HIDALGOS"/>
    <m/>
    <s v="CXP00131752"/>
    <d v="2024-05-03T00:00:00"/>
    <s v="B1500000014"/>
    <s v="OFIC- DGA Nº.-542-2024 RESIDUOS SOLIDOS, ENE-DIC 2022"/>
    <n v="-120600"/>
    <n v="-120600"/>
  </r>
  <r>
    <x v="0"/>
    <s v="Cuenta de proveedor"/>
    <s v="430016071"/>
    <s v="AYUNTAMIENTO MUNICIPAL DE LOS HIDALGOS"/>
    <m/>
    <s v="CXP00131754"/>
    <d v="2024-05-03T00:00:00"/>
    <s v="B1500000015"/>
    <s v="OFIC- DGA Nº.-542-2024 RESIDUOS SOLIDOS, ENE-DIC 2023"/>
    <n v="-120600"/>
    <n v="-120600"/>
  </r>
  <r>
    <x v="0"/>
    <s v="Cuenta de proveedor"/>
    <s v="430016071"/>
    <s v="AYUNTAMIENTO MUNICIPAL DE LOS HIDALGOS"/>
    <m/>
    <s v="CXP00131756"/>
    <d v="2024-05-03T00:00:00"/>
    <s v="B1500000016"/>
    <s v="OFIC- DGA Nº.-542-2024 RESIDUOS SOLIDOS, ENE-ABRIL 2024"/>
    <n v="-40200"/>
    <n v="-40200"/>
  </r>
  <r>
    <x v="0"/>
    <s v="Cuenta de proveedor"/>
    <s v="430116351"/>
    <s v="ASOCIACION DOMINICANA DE EMPRESAS DE TELECABLE"/>
    <m/>
    <s v="CXP00131779"/>
    <d v="2024-05-03T00:00:00"/>
    <s v="B1500000050"/>
    <s v="PAGO POR LA INSTALACION DE INTERNET A 2 ESCUELAS"/>
    <n v="-2699600.18"/>
    <n v="-2699600.18"/>
  </r>
  <r>
    <x v="3"/>
    <s v="Cuenta de proveedor"/>
    <s v="401007339"/>
    <s v="MINISTERIO DE EDUCACION"/>
    <m/>
    <s v="PI028379"/>
    <d v="2024-05-03T00:00:00"/>
    <s v="DOP No.148-2024"/>
    <s v="PAGO DE TRANSPORTE"/>
    <n v="-78540"/>
    <n v="-78540"/>
  </r>
  <r>
    <x v="0"/>
    <s v="Cuenta de proveedor"/>
    <s v="131818374"/>
    <s v="COLEGIO LA SAGRADA FAMILIA"/>
    <m/>
    <s v="CXP00132232"/>
    <d v="2024-05-05T00:00:00"/>
    <s v="B1500000007"/>
    <s v="ALQ. LOCAL, CORRESP. AL MES DE MAYO 2024"/>
    <n v="-88500"/>
    <n v="-88500"/>
  </r>
  <r>
    <x v="0"/>
    <s v="Cuenta de proveedor"/>
    <s v="00104280581"/>
    <s v="MARIA ANTONIA RODRIGUEZ GARCIA"/>
    <m/>
    <s v="CXP00131826"/>
    <d v="2024-05-06T00:00:00"/>
    <s v="CONTR- 0288-2016-57"/>
    <s v="ALQ. LOCAL, CORRESP. A MAYO Y JUNIO 2024"/>
    <n v="-103955.88"/>
    <n v="-103955.88"/>
  </r>
  <r>
    <x v="0"/>
    <s v="Cuenta de proveedor"/>
    <s v="00105223549"/>
    <s v="NUMIDIA MARÍA LÓPEZ DE OCHOA"/>
    <m/>
    <s v="CXP00131830"/>
    <d v="2024-05-06T00:00:00"/>
    <s v="CONTR-0186-2022-12"/>
    <s v="ALQ. LOCAL, CORRESP. A MAYO Y JUNIO 2024"/>
    <n v="-118000"/>
    <n v="-118000"/>
  </r>
  <r>
    <x v="0"/>
    <s v="Cuenta de proveedor"/>
    <s v="00106648116"/>
    <s v="ALEJANDRO EUSEBIO PEÑA"/>
    <m/>
    <s v="CXP00131806"/>
    <d v="2024-05-06T00:00:00"/>
    <s v="CONTR-A-0007-8"/>
    <s v="ALQ. LOCAL, CORRESP. A MAYO Y JUNIO 2024"/>
    <n v="-354000"/>
    <n v="-354000"/>
  </r>
  <r>
    <x v="0"/>
    <s v="Cuenta de proveedor"/>
    <s v="00107203192"/>
    <s v="SAMUEL LORA MORALES"/>
    <s v="Cheque"/>
    <s v="CXP00131838"/>
    <d v="2024-05-06T00:00:00"/>
    <s v="CONTR-2183-86"/>
    <s v="ALQ. LOCAL, CORRESP. A MAYO Y JUNIO 2024"/>
    <n v="-42480"/>
    <n v="-42480"/>
  </r>
  <r>
    <x v="0"/>
    <s v="Cuenta de proveedor"/>
    <s v="00115519225"/>
    <s v="MARIA VICTORIA PERALTA GIL"/>
    <m/>
    <s v="CXP00131832"/>
    <d v="2024-05-06T00:00:00"/>
    <s v="CONTRS.0284/0011-10"/>
    <s v="CUBICACION #10 PRESUP. REFORMULADO"/>
    <n v="-5909183.8399999999"/>
    <n v="-4727347.07"/>
  </r>
  <r>
    <x v="0"/>
    <s v="Cuenta de proveedor"/>
    <s v="01000177061"/>
    <s v="FEDERICO BOLIVAR PELLETIER VALENZUELA"/>
    <m/>
    <s v="CXP00131821"/>
    <d v="2024-05-06T00:00:00"/>
    <s v="B1500000340"/>
    <s v="SERV. DE LEGALIZACION NOTARIZAR 11 DOCUMENTO CONSULT JUR."/>
    <n v="-64900"/>
    <n v="-64900"/>
  </r>
  <r>
    <x v="0"/>
    <s v="Cuenta de proveedor"/>
    <s v="03700263613"/>
    <s v="VILMA AMERICA DEL PILAR RICARDO SANTOS"/>
    <m/>
    <s v="CXP00131812"/>
    <d v="2024-05-06T00:00:00"/>
    <s v=" CONTR. 1127-83"/>
    <s v="PAGO ALQU. MES MAYO Y JUNIO 2024"/>
    <n v="-141600"/>
    <n v="-141600"/>
  </r>
  <r>
    <x v="0"/>
    <s v="Cuenta de proveedor"/>
    <s v="05401122832"/>
    <s v="JOHANNY DOMINGUEZ GARCIA"/>
    <m/>
    <s v="CXP00131829"/>
    <d v="2024-05-06T00:00:00"/>
    <s v="CONTR.019/175/066-24"/>
    <s v="CUBICACION #24 PRESUP. REFORMULADO"/>
    <n v="-9242252.9199999999"/>
    <n v="-8616039.1699999999"/>
  </r>
  <r>
    <x v="0"/>
    <s v="Cuenta de proveedor"/>
    <s v="101619831"/>
    <s v="TALLER INDUSTRIAL RAMIREZ &amp; ASOCIADOS, SRL"/>
    <s v="Cheque"/>
    <s v="CXP00131810"/>
    <d v="2024-05-06T00:00:00"/>
    <s v="B1500000402"/>
    <s v="ADQUISICION DE MOBILIARIO ESCOLAR"/>
    <n v="-26212284"/>
    <n v="-20969827.190000001"/>
  </r>
  <r>
    <x v="0"/>
    <s v="Cuenta de proveedor"/>
    <s v="101619831"/>
    <s v="TALLER INDUSTRIAL RAMIREZ &amp; ASOCIADOS, SRL"/>
    <s v="Cheque"/>
    <s v="CXP00131823"/>
    <d v="2024-05-06T00:00:00"/>
    <s v="B1500000401."/>
    <s v="ADQUISICION DE MOBILIARIO ESCOLAR"/>
    <n v="-6406376.4000000004"/>
    <n v="-5125101.12"/>
  </r>
  <r>
    <x v="0"/>
    <s v="Cuenta de proveedor"/>
    <s v="101643692"/>
    <s v="CABLE ATLANTICO, S.R.L."/>
    <m/>
    <s v="CXP00131819"/>
    <d v="2024-05-06T00:00:00"/>
    <s v="B1500001990"/>
    <s v="PAGO POR SERVICIO DE INTERNET A 76 ESCUELAS"/>
    <n v="-1276600.04"/>
    <n v="-1276600.04"/>
  </r>
  <r>
    <x v="0"/>
    <s v="Cuenta de proveedor"/>
    <s v="130203474"/>
    <s v="MUNDO 1 TELECOM SRL"/>
    <m/>
    <s v="CXP00131818"/>
    <d v="2024-05-06T00:00:00"/>
    <s v="B1500000023"/>
    <s v="SERV. DE INTERNET MES DE ABRIL 2024"/>
    <n v="-1636610.3"/>
    <n v="-1636610.3"/>
  </r>
  <r>
    <x v="0"/>
    <s v="Cuenta de proveedor"/>
    <s v="130592659"/>
    <s v="CROS PUBLICIDAD."/>
    <s v="Cheque"/>
    <s v="CXP00131807"/>
    <d v="2024-05-06T00:00:00"/>
    <s v="B1500001026"/>
    <s v="SERV. DE IMPRESION DE FOLDERS DE BOLSILLO"/>
    <n v="-118000"/>
    <n v="-118000"/>
  </r>
  <r>
    <x v="0"/>
    <s v="Cuenta de proveedor"/>
    <s v="132889665"/>
    <s v="Suplidafra, SRL"/>
    <m/>
    <s v="CXP00131824"/>
    <d v="2024-05-06T00:00:00"/>
    <s v="B1500000010"/>
    <s v="ADQUISICION DE MATERIALES DE LIMPIEZA"/>
    <n v="-429402"/>
    <n v="-429402"/>
  </r>
  <r>
    <x v="0"/>
    <s v="Cuenta de proveedor"/>
    <s v="22500014281"/>
    <s v="CARLOS MIGUEL TEJEDA CABRERA"/>
    <m/>
    <s v="CXP00131835"/>
    <d v="2024-05-06T00:00:00"/>
    <s v="CONTRS.0662/0008/22"/>
    <s v="CUBICACION #22 PRESUP. REFORMULADO"/>
    <n v="-22390276.370000001"/>
    <n v="-17912221.100000001"/>
  </r>
  <r>
    <x v="0"/>
    <s v="Cuenta de proveedor"/>
    <s v="401037272"/>
    <s v="CORPORACION DEL ACUEDUCTO Y ALCANTARILLADO DE STO. DGO, CAASD"/>
    <m/>
    <s v="CXP00131840"/>
    <d v="2024-05-06T00:00:00"/>
    <s v="DGA.537-2024"/>
    <s v="SERV DE AGUA MES DE ABRIL 2024, DGA.537-2024"/>
    <n v="-2508820.7999999998"/>
    <n v="-2508820.7999999998"/>
  </r>
  <r>
    <x v="0"/>
    <s v="Cuenta de proveedor"/>
    <s v="401508982"/>
    <s v="IGLESIA EVANGELICA DOMINICANA INC"/>
    <m/>
    <s v="CXP00131825"/>
    <d v="2024-05-06T00:00:00"/>
    <s v="B1500000025"/>
    <s v="ALQ. LOCAL, CORRESP. A ENERO, FEB. MARZ. ABR. 2024"/>
    <n v="-363440"/>
    <n v="-363440"/>
  </r>
  <r>
    <x v="0"/>
    <s v="Cuenta de proveedor"/>
    <s v="40223658762"/>
    <s v="YAMEL MELANIA SANTANA SOSA"/>
    <m/>
    <s v="CXP00131816"/>
    <d v="2024-05-06T00:00:00"/>
    <s v="CONTR 0702-10"/>
    <s v="ALQUI, MESES MAYO JUNIO"/>
    <n v="-165200"/>
    <n v="-165200"/>
  </r>
  <r>
    <x v="0"/>
    <s v="Cuenta de proveedor"/>
    <s v="430050032"/>
    <s v="JUNTA MUNICIPAL DON JUAN"/>
    <m/>
    <s v="CXP00132322"/>
    <d v="2024-05-06T00:00:00"/>
    <s v="B1500000208"/>
    <s v="RECOLECCIÓN RESIDUOS SÓLIDOS MARZO/ABRIL.2024"/>
    <n v="-40500"/>
    <n v="-40500"/>
  </r>
  <r>
    <x v="3"/>
    <s v="Cuenta de proveedor"/>
    <s v="00102463361"/>
    <s v="JOSEFA MARIA GIL DE LA CRUZ"/>
    <m/>
    <s v="CXP00131822"/>
    <d v="2024-05-06T00:00:00"/>
    <s v="B1500000179"/>
    <s v="SERV. DE LEGALIZACION NOTARIZAR 7 DOCUMENTOS CONSULT JUR."/>
    <n v="-41300"/>
    <n v="-41300"/>
  </r>
  <r>
    <x v="3"/>
    <s v="Cuenta de proveedor"/>
    <s v="110122519"/>
    <s v="TELECABLE DEL CARIBE, SRL."/>
    <m/>
    <s v="CXP00131833"/>
    <d v="2024-05-06T00:00:00"/>
    <s v="B1500000075"/>
    <s v="SERV DE INTERNET"/>
    <n v="-2736212.96"/>
    <n v="-2736212.96"/>
  </r>
  <r>
    <x v="3"/>
    <s v="Cuenta de proveedor"/>
    <s v="110122519"/>
    <s v="TELECABLE DEL CARIBE, SRL."/>
    <m/>
    <s v="CXP00131834"/>
    <d v="2024-05-06T00:00:00"/>
    <s v="B1500000076"/>
    <s v="SERV DE INTERNET"/>
    <n v="-2326752.96"/>
    <n v="-2326752.96"/>
  </r>
  <r>
    <x v="3"/>
    <s v="Cuenta de proveedor"/>
    <s v="110122519"/>
    <s v="TELECABLE DEL CARIBE, SRL."/>
    <m/>
    <s v="CXP00131836"/>
    <d v="2024-05-06T00:00:00"/>
    <s v="B1500000077"/>
    <s v="SERV DE INTERNET"/>
    <n v="-1785132.96"/>
    <n v="-1785132.96"/>
  </r>
  <r>
    <x v="3"/>
    <s v="Cuenta de proveedor"/>
    <s v="110122519"/>
    <s v="TELECABLE DEL CARIBE, SRL."/>
    <m/>
    <s v="CXP00131837"/>
    <d v="2024-05-06T00:00:00"/>
    <s v="B1500000078"/>
    <s v="SERV DE INTERNET"/>
    <n v="-1041732.96"/>
    <n v="-1041732.96"/>
  </r>
  <r>
    <x v="3"/>
    <s v="Cuenta de proveedor"/>
    <s v="110122519"/>
    <s v="TELECABLE DEL CARIBE, SRL."/>
    <m/>
    <s v="CXP00131839"/>
    <d v="2024-05-06T00:00:00"/>
    <s v="B1500000079"/>
    <s v="SERV DE INTERNET"/>
    <n v="-1780412.96"/>
    <n v="-1780412.96"/>
  </r>
  <r>
    <x v="3"/>
    <s v="Cuenta de proveedor"/>
    <s v="110122519"/>
    <s v="TELECABLE DEL CARIBE, SRL."/>
    <m/>
    <s v="CXP00131841"/>
    <d v="2024-05-06T00:00:00"/>
    <s v="B1500000080"/>
    <s v="SERV DE INTERNET"/>
    <n v="-2530892.96"/>
    <n v="-2530892.96"/>
  </r>
  <r>
    <x v="3"/>
    <s v="Cuenta de proveedor"/>
    <s v="110122519"/>
    <s v="TELECABLE DEL CARIBE, SRL."/>
    <m/>
    <s v="CXP00131842"/>
    <d v="2024-05-06T00:00:00"/>
    <s v="B1500000081"/>
    <s v="SERV DE INTERNET"/>
    <n v="-1118432.96"/>
    <n v="-1118432.96"/>
  </r>
  <r>
    <x v="3"/>
    <s v="Cuenta de proveedor"/>
    <s v="110122519"/>
    <s v="TELECABLE DEL CARIBE, SRL."/>
    <m/>
    <s v="CXP00131843"/>
    <d v="2024-05-06T00:00:00"/>
    <s v="B1500000082"/>
    <s v="SERV DE INTERNET"/>
    <n v="-1451192.96"/>
    <n v="-1451192.96"/>
  </r>
  <r>
    <x v="3"/>
    <s v="Cuenta de proveedor"/>
    <s v="14600002480"/>
    <s v="IRVIN JOEL GUZMAN VIGO"/>
    <m/>
    <s v="CXP00131808"/>
    <d v="2024-05-06T00:00:00"/>
    <s v="CONTR-A-0061-2023-2"/>
    <s v="ALQ. LOCAL, CORRESP. A ENERO, FEB. MARZ. ABR. 2024"/>
    <n v="-424800"/>
    <n v="-424800"/>
  </r>
  <r>
    <x v="3"/>
    <s v="Cuenta de proveedor"/>
    <s v="401007339"/>
    <s v="MINISTERIO DE EDUCACION"/>
    <m/>
    <s v="PI028385"/>
    <d v="2024-05-06T00:00:00"/>
    <s v="OFIC.DOP#161/2024"/>
    <s v="TRANSPORTE A LAS 18 REGIONALES DIR. GRAL ORIENTACION Y PSIC."/>
    <n v="-218010"/>
    <n v="-218010"/>
  </r>
  <r>
    <x v="0"/>
    <s v="Cuenta de proveedor"/>
    <s v="00103064952"/>
    <s v="EMILIO ALEJANDRO SOSA DIAZ"/>
    <s v="Cheque"/>
    <s v="CXP00131849"/>
    <d v="2024-05-07T00:00:00"/>
    <s v="CONTR. 0195-78"/>
    <s v="ALQUILER LOCAL,FEBRERO,MARZO Y ABRIL 2024"/>
    <n v="-70800"/>
    <n v="-70800"/>
  </r>
  <r>
    <x v="0"/>
    <s v="Cuenta de proveedor"/>
    <s v="00103064952"/>
    <s v="EMILIO ALEJANDRO SOSA DIAZ"/>
    <s v="Cheque"/>
    <s v="CXP00131852"/>
    <d v="2024-05-07T00:00:00"/>
    <s v="CONTR. 0195-79"/>
    <s v="ALQUILER LOCAL, CORRESP. MAYO Y JUNIO 2024"/>
    <n v="-47200"/>
    <n v="-47200"/>
  </r>
  <r>
    <x v="0"/>
    <s v="Cuenta de proveedor"/>
    <s v="00105830897"/>
    <s v="TILSON ANTONIO GUZMAN RODRÍGUEZ"/>
    <m/>
    <s v="CXP00131853"/>
    <d v="2024-05-07T00:00:00"/>
    <s v=" CONTR-0751-9"/>
    <s v="ALQUILER LOCAL, CORRESP. MAYO Y JUNIO 2024"/>
    <n v="-1038400"/>
    <n v="-1038400"/>
  </r>
  <r>
    <x v="0"/>
    <s v="Cuenta de proveedor"/>
    <s v="00200443406"/>
    <s v="ANA FIGUEREO DE DE LA CRUZ"/>
    <m/>
    <s v="CXP00131860"/>
    <d v="2024-05-07T00:00:00"/>
    <s v="CONTR.0014-8"/>
    <s v="ALQU. MES MAYO Y JUNIO 2024"/>
    <n v="-306800"/>
    <n v="-306800"/>
  </r>
  <r>
    <x v="0"/>
    <s v="Cuenta de proveedor"/>
    <s v="01000150696"/>
    <s v="RAMONA TEANE MEJIA"/>
    <m/>
    <s v="CXP00131844"/>
    <d v="2024-05-07T00:00:00"/>
    <s v="CONTR-062-199-83"/>
    <s v="ALQ. LOCAL, CORRESP. A MAYO Y JUNIO 2024"/>
    <n v="-66249.070000000007"/>
    <n v="-66249.070000000007"/>
  </r>
  <r>
    <x v="0"/>
    <s v="Cuenta de proveedor"/>
    <s v="01200657243"/>
    <s v="MORENO RAMIREZ SUERO"/>
    <m/>
    <s v="CXP00131851"/>
    <d v="2024-05-07T00:00:00"/>
    <s v="CONTR-0025-8"/>
    <s v="ALQ. MESES MAYO Y JUNIO 2024"/>
    <n v="-309750"/>
    <n v="-309750"/>
  </r>
  <r>
    <x v="0"/>
    <s v="Cuenta de proveedor"/>
    <s v="01800296228"/>
    <s v="MANUEL ANTONIO PIMENTEL GOMEZ."/>
    <s v="Libramiento"/>
    <s v="CXP00131854"/>
    <d v="2024-05-07T00:00:00"/>
    <s v="CONTR-6054-2018-26"/>
    <s v="ALQ. LOCAL, CORRESP. AL MES DE ABRIL 2024"/>
    <n v="-47200"/>
    <n v="-47200"/>
  </r>
  <r>
    <x v="0"/>
    <s v="Cuenta de proveedor"/>
    <s v="01800296228"/>
    <s v="MANUEL ANTONIO PIMENTEL GOMEZ."/>
    <s v="Libramiento"/>
    <s v="CXP00131855"/>
    <d v="2024-05-07T00:00:00"/>
    <s v="CONTR-6054-2018-27"/>
    <s v="ALQ. LOCAL, CORRESP. AL MES DE MAYO Y JUNIO 2024"/>
    <n v="-94400"/>
    <n v="-94400"/>
  </r>
  <r>
    <x v="0"/>
    <s v="Cuenta de proveedor"/>
    <s v="130190003"/>
    <s v="FLORENCIO COMERCIAL SRL"/>
    <s v="Libramiento"/>
    <s v="CXP00131848"/>
    <d v="2024-05-07T00:00:00"/>
    <s v="B1500000015"/>
    <s v="ALQ. LOCAL, CORRESP. AL MES DE MAYO  2024"/>
    <n v="-236000"/>
    <n v="-236000"/>
  </r>
  <r>
    <x v="0"/>
    <s v="Cuenta de proveedor"/>
    <s v="131492789"/>
    <s v="SOCAS CONSTRUCCIONES, S.R.L"/>
    <m/>
    <s v="CXP00131858"/>
    <d v="2024-05-07T00:00:00"/>
    <s v="CONTR.0437-4"/>
    <s v="CUBICACION #4"/>
    <n v="-22662605.149999999"/>
    <n v="-18130084.120000001"/>
  </r>
  <r>
    <x v="0"/>
    <s v="Cuenta de proveedor"/>
    <s v="132879996"/>
    <s v="Wilvamatt Multiservices, S.R.L."/>
    <m/>
    <s v="CXP00131850"/>
    <d v="2024-05-07T00:00:00"/>
    <s v="B1500000014"/>
    <s v="ADQUISICION DE CASCOS PROTECTORES"/>
    <n v="-908600"/>
    <n v="-908600"/>
  </r>
  <r>
    <x v="0"/>
    <s v="Cuenta de proveedor"/>
    <s v="401027755"/>
    <s v="ASOCIACION CRISTIANA DE JOVENES INC"/>
    <m/>
    <s v="CXP00131845"/>
    <d v="2024-05-07T00:00:00"/>
    <s v="B1500000029"/>
    <s v="ALQ. LOCAL, CORRESP. AL MES DE ABRIL 2024"/>
    <n v="-59000"/>
    <n v="-59000"/>
  </r>
  <r>
    <x v="0"/>
    <s v="Cuenta de proveedor"/>
    <s v="401501635"/>
    <s v="COMITE FLACSO REPUBLICA DOMINICANA."/>
    <s v="Cheque"/>
    <s v="CXP00131846"/>
    <d v="2024-05-07T00:00:00"/>
    <s v="B1500000101"/>
    <s v="ALQ. LOCAL, CORRESP. AL MES DE ABRIL 2024"/>
    <n v="-1128680.81"/>
    <n v="-1128680.81"/>
  </r>
  <r>
    <x v="0"/>
    <s v="Cuenta de proveedor"/>
    <s v="401501635"/>
    <s v="COMITE FLACSO REPUBLICA DOMINICANA."/>
    <s v="Cheque"/>
    <s v="CXP00131847"/>
    <d v="2024-05-07T00:00:00"/>
    <s v="B1500000102"/>
    <s v="ALQ. LOCAL, CORRESP. AL MES DE MAYO 2024"/>
    <n v="-1128680.81"/>
    <n v="-1128680.81"/>
  </r>
  <r>
    <x v="0"/>
    <s v="Cuenta de proveedor"/>
    <s v="430116351"/>
    <s v="ASOCIACION DOMINICANA DE EMPRESAS DE TELECABLE"/>
    <m/>
    <s v="CXP00131865"/>
    <d v="2024-05-07T00:00:00"/>
    <s v="B1500000051"/>
    <s v="SERV DE INSTALACIÓN DE CAMPOS VIRTUALES, DGA.558-2024"/>
    <n v="-39545301.149999999"/>
    <n v="-39545301.149999999"/>
  </r>
  <r>
    <x v="3"/>
    <s v="Cuenta de proveedor"/>
    <s v="132627296"/>
    <s v="INCONET TELECOM SRL"/>
    <m/>
    <s v="CXP00131867"/>
    <d v="2024-05-07T00:00:00"/>
    <s v="B1500000020"/>
    <s v="SERV DE INSTALACIÓN DE CAMPOS VIRTUALES, DGA.564-2024"/>
    <n v="-34129607.619999997"/>
    <n v="-34129607.619999997"/>
  </r>
  <r>
    <x v="0"/>
    <s v="Cuenta de proveedor"/>
    <s v="00104530308"/>
    <s v="ROSA IRIS SALA"/>
    <m/>
    <s v="CXP00131874"/>
    <d v="2024-05-08T00:00:00"/>
    <s v=" CONTR. 0089-14"/>
    <s v="ALQUILER DE MAYO Y JUNIO 2024"/>
    <n v="-188800"/>
    <n v="-188800"/>
  </r>
  <r>
    <x v="0"/>
    <s v="Cuenta de proveedor"/>
    <s v="00112718234"/>
    <s v="REYNALDO ESTEBAN FELIZ VIÑAS"/>
    <m/>
    <s v="CXP00131877"/>
    <d v="2024-05-08T00:00:00"/>
    <s v="  CONTR. 0105-13"/>
    <s v="ALQUILER DE MAYO Y JUNIO 2024"/>
    <n v="-247800"/>
    <n v="-247800"/>
  </r>
  <r>
    <x v="0"/>
    <s v="Cuenta de proveedor"/>
    <s v="00113645519"/>
    <s v="HOMERO MANELIX GRATEREAUX DURAN"/>
    <m/>
    <s v="CXP00131911"/>
    <d v="2024-05-08T00:00:00"/>
    <s v="CONT.O-0146/-0101-14"/>
    <s v="CUBICACION #14, PRESUPUESTO REFORMULADO"/>
    <n v="-12871710.51"/>
    <n v="-12871710.51"/>
  </r>
  <r>
    <x v="0"/>
    <s v="Cuenta de proveedor"/>
    <s v="00200843811"/>
    <s v="HERANDY SANTOS SANTOS"/>
    <m/>
    <s v="CXP00131915"/>
    <d v="2024-05-08T00:00:00"/>
    <s v="CONTR.1665-9 FINAL"/>
    <s v="CUBICACION #9 FINAL"/>
    <n v="-2677332.2999999998"/>
    <n v="-2677332.2999999998"/>
  </r>
  <r>
    <x v="0"/>
    <s v="Cuenta de proveedor"/>
    <s v="02600358168"/>
    <s v="RAFAEL RAYMUNDO ANTONIO MORALES"/>
    <m/>
    <s v="CXP00131880"/>
    <d v="2024-05-08T00:00:00"/>
    <s v="  CONTR.0057-5"/>
    <s v="ALQUILER DE MAYO Y JUNIO 2024"/>
    <n v="-590000"/>
    <n v="-590000"/>
  </r>
  <r>
    <x v="0"/>
    <s v="Cuenta de proveedor"/>
    <s v="02800055259"/>
    <s v="ROSA MARIA CASTILLO CASTILLO"/>
    <m/>
    <s v="CXP00131872"/>
    <d v="2024-05-08T00:00:00"/>
    <s v=" CONTR-0726-11"/>
    <s v="ALQUILER DE MAYO Y JUNIO 2024"/>
    <n v="-82600"/>
    <n v="-82600"/>
  </r>
  <r>
    <x v="0"/>
    <s v="Cuenta de proveedor"/>
    <s v="04800379465"/>
    <s v="ANGELA MARIA OLIVO SANTANA"/>
    <m/>
    <s v="CXP00131917"/>
    <d v="2024-05-08T00:00:00"/>
    <s v="CONTR.0266-8"/>
    <s v="CUBICACION #8 RESCISION"/>
    <n v="-2591456.85"/>
    <n v="-2591456.85"/>
  </r>
  <r>
    <x v="0"/>
    <s v="Cuenta de proveedor"/>
    <s v="04900380017"/>
    <s v="RAFAEL PAULINO MEJIA"/>
    <m/>
    <s v="CXP00131881"/>
    <d v="2024-05-08T00:00:00"/>
    <s v="CONTR.0970 Y 0139-27"/>
    <s v="ALQUILER DE MAYO Y JUNIO 2024"/>
    <n v="-66415.12"/>
    <n v="-66415.12"/>
  </r>
  <r>
    <x v="0"/>
    <s v="Cuenta de proveedor"/>
    <s v="101829232"/>
    <s v="DIAZ INGENIEROS Y CONSULTORES DICONSULT S.R.L."/>
    <m/>
    <s v="CXP00131910"/>
    <d v="2024-05-08T00:00:00"/>
    <s v="CONTRS.O-0195/0154-1"/>
    <s v="CUBICACION #1 PRESUP. REFORMULADO"/>
    <n v="-13551701.289999999"/>
    <n v="-10841361.029999999"/>
  </r>
  <r>
    <x v="0"/>
    <s v="Cuenta de proveedor"/>
    <s v="106001201"/>
    <s v="TELEVIADUCTO, SRL"/>
    <m/>
    <s v="CXP00131914"/>
    <d v="2024-05-08T00:00:00"/>
    <s v="B1500000191"/>
    <s v="SERVICIO DE INTERNET MES DE ABRIL 2024"/>
    <n v="-2030307.68"/>
    <n v="-2030307.68"/>
  </r>
  <r>
    <x v="0"/>
    <s v="Cuenta de proveedor"/>
    <s v="106001201"/>
    <s v="TELEVIADUCTO, SRL"/>
    <m/>
    <s v="CXP00132315"/>
    <d v="2024-05-08T00:00:00"/>
    <s v="B1500000195"/>
    <s v="INSTALACIÓN INTERNET (3) ESCUELAS EN LA VEGA, MOCA"/>
    <n v="-5200499.91"/>
    <n v="-5200499.91"/>
  </r>
  <r>
    <x v="0"/>
    <s v="Cuenta de proveedor"/>
    <s v="106001201"/>
    <s v="TELEVIADUCTO, SRL"/>
    <m/>
    <s v="PI028440"/>
    <d v="2024-05-08T00:00:00"/>
    <s v="B1500000192"/>
    <s v="INSTACION DE CAMPOS VIRTUALES E INTERNET"/>
    <n v="-8807999.8599999994"/>
    <n v="-8807999.8599999994"/>
  </r>
  <r>
    <x v="0"/>
    <s v="Cuenta de proveedor"/>
    <s v="131342132"/>
    <s v="AZULMA, SRL"/>
    <m/>
    <s v="MIED-145057"/>
    <d v="2024-05-08T00:00:00"/>
    <s v="CONTR.B-0002-ANTICIP"/>
    <s v="ANTICIPO 20%"/>
    <n v="-525070.5"/>
    <n v="-525070.5"/>
  </r>
  <r>
    <x v="0"/>
    <s v="Cuenta de proveedor"/>
    <s v="401027755"/>
    <s v="ASOCIACION CRISTIANA DE JOVENES INC"/>
    <m/>
    <s v="CXP00131889"/>
    <d v="2024-05-08T00:00:00"/>
    <s v="B1500000028"/>
    <s v="ALQ. LOCAL, CORRESP. AL MES DE ABRIL 2024"/>
    <n v="-82600"/>
    <n v="-82600"/>
  </r>
  <r>
    <x v="0"/>
    <s v="Cuenta de proveedor"/>
    <s v="430016071"/>
    <s v="AYUNTAMIENTO MUNICIPAL DE LOS HIDALGOS"/>
    <m/>
    <s v="CXP00131916"/>
    <d v="2024-05-08T00:00:00"/>
    <s v="B1500000009"/>
    <s v="RECOLECCION DE DESECHOS SOLIDOS, MES DICIEMBRE 2017"/>
    <n v="-10050"/>
    <n v="-10050"/>
  </r>
  <r>
    <x v="3"/>
    <s v="Cuenta de proveedor"/>
    <s v="130214956"/>
    <s v="ESTRELA  TELECOM, SRL."/>
    <m/>
    <s v="CXP00131882"/>
    <d v="2024-05-08T00:00:00"/>
    <s v="B1500000394"/>
    <s v="SERV. DE INSTAL CABLEADO ESTRUCTURADO ESC. PRIMARIA SEVERIAN"/>
    <n v="-728650"/>
    <n v="-728650"/>
  </r>
  <r>
    <x v="3"/>
    <s v="Cuenta de proveedor"/>
    <s v="130214956"/>
    <s v="ESTRELA  TELECOM, SRL."/>
    <m/>
    <s v="CXP00131883"/>
    <d v="2024-05-08T00:00:00"/>
    <s v="B1500000395"/>
    <s v="SERV. DE INTERNET CORRESP. AL MES DE ABRIL/2024"/>
    <n v="-48896"/>
    <n v="-48896"/>
  </r>
  <r>
    <x v="3"/>
    <s v="Cuenta de proveedor"/>
    <s v="130214956"/>
    <s v="ESTRELA  TELECOM, SRL."/>
    <m/>
    <s v="CXP00131890"/>
    <d v="2024-05-08T00:00:00"/>
    <s v="B1500000386"/>
    <s v="SERV DE INSTALACION INTERNET SEGUN OFC. DGA.535-2024"/>
    <n v="-728650"/>
    <n v="-728650"/>
  </r>
  <r>
    <x v="3"/>
    <s v="Cuenta de proveedor"/>
    <s v="130214956"/>
    <s v="ESTRELA  TELECOM, SRL."/>
    <m/>
    <s v="CXP00131891"/>
    <d v="2024-05-08T00:00:00"/>
    <s v="B1500000387"/>
    <s v="SERV DE INSTALACION INTERNET SEGUN OFC. DGA.535-2024"/>
    <n v="-48896"/>
    <n v="-48896"/>
  </r>
  <r>
    <x v="3"/>
    <s v="Cuenta de proveedor"/>
    <s v="130214956"/>
    <s v="ESTRELA  TELECOM, SRL."/>
    <m/>
    <s v="CXP00131893"/>
    <d v="2024-05-08T00:00:00"/>
    <s v="B1500000388"/>
    <s v="SERV DE INSTALACION INTERNET SEGUN OFC. DGA.535-2024"/>
    <n v="-728650"/>
    <n v="-728650"/>
  </r>
  <r>
    <x v="3"/>
    <s v="Cuenta de proveedor"/>
    <s v="130214956"/>
    <s v="ESTRELA  TELECOM, SRL."/>
    <m/>
    <s v="CXP00131894"/>
    <d v="2024-05-08T00:00:00"/>
    <s v="B1500000389"/>
    <s v="SERV DE INSTALACION INTERNET SEGUN OFC. DGA.535-2024"/>
    <n v="-48896"/>
    <n v="-48896"/>
  </r>
  <r>
    <x v="3"/>
    <s v="Cuenta de proveedor"/>
    <s v="130214956"/>
    <s v="ESTRELA  TELECOM, SRL."/>
    <m/>
    <s v="CXP00131896"/>
    <d v="2024-05-08T00:00:00"/>
    <s v="B1500000390"/>
    <s v="SERV DE INSTALACION INTERNET SEGUN OFC. DGA.535-2024"/>
    <n v="-728650"/>
    <n v="-728650"/>
  </r>
  <r>
    <x v="3"/>
    <s v="Cuenta de proveedor"/>
    <s v="130214956"/>
    <s v="ESTRELA  TELECOM, SRL."/>
    <m/>
    <s v="CXP00131897"/>
    <d v="2024-05-08T00:00:00"/>
    <s v="B1500000391"/>
    <s v="SERV DE INSTALACION INTERNET SEGUN OFC. DGA.535-2024"/>
    <n v="-48896"/>
    <n v="-48896"/>
  </r>
  <r>
    <x v="3"/>
    <s v="Cuenta de proveedor"/>
    <s v="130214956"/>
    <s v="ESTRELA  TELECOM, SRL."/>
    <m/>
    <s v="CXP00131901"/>
    <d v="2024-05-08T00:00:00"/>
    <s v="B1500000392"/>
    <s v="SERV DE INSTALACION INTERNET SEGUN OFC. DGA.535-2024"/>
    <n v="-2871530"/>
    <n v="-2871530"/>
  </r>
  <r>
    <x v="3"/>
    <s v="Cuenta de proveedor"/>
    <s v="130214956"/>
    <s v="ESTRELA  TELECOM, SRL."/>
    <m/>
    <s v="CXP00131904"/>
    <d v="2024-05-08T00:00:00"/>
    <s v="B1500000393"/>
    <s v="SERV DE INSTALACION INTERNET SEGUN OFC. DGA.535-2024"/>
    <n v="-43940"/>
    <n v="-43940"/>
  </r>
  <r>
    <x v="3"/>
    <s v="Cuenta de proveedor"/>
    <s v="132627296"/>
    <s v="INCONET TELECOM SRL"/>
    <m/>
    <s v="CXP00131876"/>
    <d v="2024-05-08T00:00:00"/>
    <s v="B1500000021"/>
    <s v="B1500000021"/>
    <n v="-682246.5"/>
    <n v="-682246.5"/>
  </r>
  <r>
    <x v="3"/>
    <s v="Cuenta de proveedor"/>
    <s v="401007339"/>
    <s v="MINISTERIO DE EDUCACION"/>
    <m/>
    <s v="PI028429"/>
    <d v="2024-05-08T00:00:00"/>
    <s v="MINERD-DETP # 97-24"/>
    <s v="PAGO DE VIATICOS Y TRANSPORTE (PASAJE)"/>
    <n v="-86660"/>
    <n v="-86660"/>
  </r>
  <r>
    <x v="3"/>
    <s v="Cuenta de proveedor"/>
    <s v="401007339"/>
    <s v="MINISTERIO DE EDUCACION"/>
    <m/>
    <s v="PI028437"/>
    <d v="2024-05-08T00:00:00"/>
    <s v="PJEE-147-2024"/>
    <s v="PEAJE"/>
    <n v="-6340"/>
    <n v="-6340"/>
  </r>
  <r>
    <x v="3"/>
    <s v="Cuenta de proveedor"/>
    <s v="408000716"/>
    <s v="JUNTA MUNICIPAL CANA CHAPETON"/>
    <m/>
    <s v="CXP00131886"/>
    <d v="2024-05-08T00:00:00"/>
    <s v="B1500000006"/>
    <s v="SERV DE BASURA ENERO-DICIEMBRE 2022, DGA.546-2024"/>
    <n v="-70200"/>
    <n v="-70200"/>
  </r>
  <r>
    <x v="3"/>
    <s v="Cuenta de proveedor"/>
    <s v="408000716"/>
    <s v="JUNTA MUNICIPAL CANA CHAPETON"/>
    <m/>
    <s v="CXP00131887"/>
    <d v="2024-05-08T00:00:00"/>
    <s v="B1500000007"/>
    <s v="SERV DE BASURA ENERO-DICIEMBRE 2023, DGA.546-2024"/>
    <n v="-70200"/>
    <n v="-70200"/>
  </r>
  <r>
    <x v="3"/>
    <s v="Cuenta de proveedor"/>
    <s v="408000716"/>
    <s v="JUNTA MUNICIPAL CANA CHAPETON"/>
    <m/>
    <s v="CXP00131888"/>
    <d v="2024-05-08T00:00:00"/>
    <s v="B1500000008"/>
    <s v="SERV DE BASURA ENERO-ABRIL 2024, DGA.546-2024"/>
    <n v="-23400"/>
    <n v="-23400"/>
  </r>
  <r>
    <x v="0"/>
    <s v="Cuenta de proveedor"/>
    <s v="101689341"/>
    <s v="MULTIGRABADO SRL."/>
    <s v="Cheque"/>
    <s v="CXP00131931"/>
    <d v="2024-05-09T00:00:00"/>
    <s v="B1500002032*"/>
    <s v="&quot;ADQUISICION DE PLACAS DE RECONOCIMIENTO&quot;"/>
    <n v="-39530"/>
    <n v="-39530"/>
  </r>
  <r>
    <x v="0"/>
    <s v="Cuenta de proveedor"/>
    <s v="101860782"/>
    <s v="SUPLIDORES INDUSTRIALES MELLA SRL."/>
    <s v="Cheque"/>
    <s v="CXP00131969"/>
    <d v="2024-05-09T00:00:00"/>
    <s v="B1500000651"/>
    <s v="ADQ. DE UNIFORMES E INDUMENTARIAS PARA POLICIA ESC"/>
    <n v="-1597639.95"/>
    <n v="-1597639.95"/>
  </r>
  <r>
    <x v="0"/>
    <s v="Cuenta de proveedor"/>
    <s v="103002579"/>
    <s v="TELEVISION POR CABLE SRL"/>
    <m/>
    <s v="CXP00131967"/>
    <d v="2024-05-09T00:00:00"/>
    <s v="B1500000238"/>
    <s v="SERVICIO DE INTERNET A 10 ESCUELA DE BONAO DE FEBREROA ABRIL"/>
    <n v="-387700.04"/>
    <n v="-387700.04"/>
  </r>
  <r>
    <x v="0"/>
    <s v="Cuenta de proveedor"/>
    <s v="104016191"/>
    <s v="TELEOPERADORA DEL NORDESTE, SRL"/>
    <m/>
    <s v="CXP00131935"/>
    <d v="2024-05-09T00:00:00"/>
    <s v="B1500001132"/>
    <s v="INSTALACION DE CAMPOS VIRTUALES"/>
    <n v="-343300"/>
    <n v="-343300"/>
  </r>
  <r>
    <x v="0"/>
    <s v="Cuenta de proveedor"/>
    <s v="104016191"/>
    <s v="TELEOPERADORA DEL NORDESTE, SRL"/>
    <m/>
    <s v="CXP00131968"/>
    <d v="2024-05-09T00:00:00"/>
    <s v="B1500001133"/>
    <s v="SERV DE INTERNET SEGUN OFC. DGA.568-2024"/>
    <n v="-539300.01"/>
    <n v="-539300.01"/>
  </r>
  <r>
    <x v="0"/>
    <s v="Cuenta de proveedor"/>
    <s v="104016191"/>
    <s v="TELEOPERADORA DEL NORDESTE, SRL"/>
    <m/>
    <s v="CXP00131971"/>
    <d v="2024-05-09T00:00:00"/>
    <s v="B1500001138"/>
    <s v="INSTALACION DE CAMPOS VIRTUALES"/>
    <n v="-686599.99"/>
    <n v="-686599.99"/>
  </r>
  <r>
    <x v="0"/>
    <s v="Cuenta de proveedor"/>
    <s v="105041962"/>
    <s v="TELECABLE LUPERON, SRL"/>
    <m/>
    <s v="CXP00131957"/>
    <d v="2024-05-09T00:00:00"/>
    <s v="B1500000213"/>
    <s v="SERVICIO DE INTERNET"/>
    <n v="-581199.88"/>
    <n v="-581199.88"/>
  </r>
  <r>
    <x v="0"/>
    <s v="Cuenta de proveedor"/>
    <s v="108011407"/>
    <s v="Montecristi Cable Visión, SRL"/>
    <m/>
    <s v="CXP00131975"/>
    <d v="2024-05-09T00:00:00"/>
    <s v="B1500000695"/>
    <s v="SERV DE INTERNET MES FEB-ABRIL 2024 SEGUN OFC. DGA.579-2024"/>
    <n v="-266999.96999999997"/>
    <n v="-266999.96999999997"/>
  </r>
  <r>
    <x v="0"/>
    <s v="Cuenta de proveedor"/>
    <s v="130107793"/>
    <s v="AMESCO, SRL"/>
    <s v="Cheque"/>
    <s v="CXP00131976"/>
    <d v="2024-05-09T00:00:00"/>
    <s v="B1500000053"/>
    <s v="ADQ. DE BUTACA INTEC-III"/>
    <n v="-2729185.66"/>
    <n v="-2183348.5299999998"/>
  </r>
  <r>
    <x v="0"/>
    <s v="Cuenta de proveedor"/>
    <s v="131070592"/>
    <s v="CENTRO EDUCATIVO LA SENDA DEL SABER SRL"/>
    <m/>
    <s v="CXP00131937"/>
    <d v="2024-05-09T00:00:00"/>
    <s v="B1500000056"/>
    <s v="ALQUILER CORRESP A MARZO Y ABRIL 2024"/>
    <n v="-354000"/>
    <n v="-354000"/>
  </r>
  <r>
    <x v="0"/>
    <s v="Cuenta de proveedor"/>
    <s v="131682111"/>
    <s v="BHC MARCAS PUBLICIDAD SRL"/>
    <m/>
    <s v="CXP00131927"/>
    <d v="2024-05-09T00:00:00"/>
    <s v="B1500000051"/>
    <s v="ADQUISICIÓN DE T-SHIRT"/>
    <n v="-484838.40000000002"/>
    <n v="-484838.40000000002"/>
  </r>
  <r>
    <x v="0"/>
    <s v="Cuenta de proveedor"/>
    <s v="131696562"/>
    <s v="DE CAORMALI GOURMET, SRL"/>
    <m/>
    <s v="CXP00131954"/>
    <d v="2024-05-09T00:00:00"/>
    <s v="B1500000101"/>
    <s v="ADQUISICION DE CAJAS DE CARTON, P/SER UTILIZADAS E"/>
    <n v="-800040"/>
    <n v="-800040"/>
  </r>
  <r>
    <x v="0"/>
    <s v="Cuenta de proveedor"/>
    <s v="132218401"/>
    <s v="Simbel SRL"/>
    <m/>
    <s v="CXP00131946"/>
    <d v="2024-05-09T00:00:00"/>
    <s v="B1500000427"/>
    <s v="ADQ. DE ELECTRODOMESTICO"/>
    <n v="-162779.23000000001"/>
    <n v="-162779.23000000001"/>
  </r>
  <r>
    <x v="3"/>
    <s v="Cuenta de proveedor"/>
    <s v="130721041"/>
    <s v="UNE COMUNICACIONES, SRL"/>
    <m/>
    <s v="CXP00131924"/>
    <d v="2024-05-09T00:00:00"/>
    <s v="B1500000214"/>
    <s v="PAGO POR SERVICIO DE INTERNET A 39 ESCUELAS"/>
    <n v="-1216700.04"/>
    <n v="-1216700.04"/>
  </r>
  <r>
    <x v="3"/>
    <s v="Cuenta de proveedor"/>
    <s v="401007339"/>
    <s v="MINISTERIO DE EDUCACION"/>
    <m/>
    <s v="PI028451"/>
    <d v="2024-05-09T00:00:00"/>
    <s v="OFIC.DIGAR-129-2024"/>
    <s v="VIATICOS Y PEAJE DIR. DE GESTION AMBIENTAL Y DE RIESGOS"/>
    <n v="-421045"/>
    <n v="-421045"/>
  </r>
  <r>
    <x v="3"/>
    <s v="Cuenta de proveedor"/>
    <s v="401007339"/>
    <s v="MINISTERIO DE EDUCACION"/>
    <m/>
    <s v="PI028452"/>
    <d v="2024-05-09T00:00:00"/>
    <s v="DIGAR-129/2024"/>
    <s v="PAGO ALIMENTACIO, TRANSP, MATERIAL GASTABLE A LA DIR. GESTIO"/>
    <n v="-1245067.8899999999"/>
    <n v="-1245067.8899999999"/>
  </r>
  <r>
    <x v="3"/>
    <s v="Cuenta de proveedor"/>
    <s v="408000716"/>
    <s v="JUNTA MUNICIPAL CANA CHAPETON"/>
    <m/>
    <s v="CXP00131922"/>
    <d v="2024-05-09T00:00:00"/>
    <s v="B1500000001"/>
    <s v="RESIDUOS MES DICIEMBRE 2017"/>
    <n v="-5850"/>
    <n v="-5850"/>
  </r>
  <r>
    <x v="0"/>
    <s v="Cuenta de proveedor"/>
    <s v="02600344937"/>
    <s v="CESAR AUGUSTO HUNT ALVAREZ."/>
    <s v="Libramiento"/>
    <s v="CXP00131989"/>
    <d v="2024-05-10T00:00:00"/>
    <s v="CONTR.O-084/1682-22"/>
    <s v="CUBICACION #22, PRESUPUESTO REFORMULADO"/>
    <n v="-8334239.0999999996"/>
    <n v="-6667391.2800000003"/>
  </r>
  <r>
    <x v="0"/>
    <s v="Cuenta de proveedor"/>
    <s v="04700124144"/>
    <s v="EDDER ARIDIO DE JESUS CONCEPCION LOPEZ"/>
    <m/>
    <s v="CXP00131992"/>
    <d v="2024-05-10T00:00:00"/>
    <s v="CONTRS.0150/650-10"/>
    <s v="CUBICACION #10 PRESUP. REFORMULADO"/>
    <n v="-7862747.9000000004"/>
    <n v="-6290198.3200000003"/>
  </r>
  <r>
    <x v="0"/>
    <s v="Cuenta de proveedor"/>
    <s v="07300018913"/>
    <s v="EVELIN MARIA CARRASCO RODRIGUEZ"/>
    <m/>
    <s v="CXP00131991"/>
    <d v="2024-05-10T00:00:00"/>
    <s v="CONTRS.0219/2283-10"/>
    <s v="CUBICACION #10 PRESUP. REFORMULADO"/>
    <n v="-20524360.469999999"/>
    <n v="-16419488.380000001"/>
  </r>
  <r>
    <x v="0"/>
    <s v="Cuenta de proveedor"/>
    <s v="104016191"/>
    <s v="TELEOPERADORA DEL NORDESTE, SRL"/>
    <m/>
    <s v="CXP00132002"/>
    <d v="2024-05-10T00:00:00"/>
    <s v="B1500001137"/>
    <s v="INSTALACION DE CAMPOS VIRTUALES E INTERNET"/>
    <n v="-46506500.020000003"/>
    <n v="-46506500.020000003"/>
  </r>
  <r>
    <x v="0"/>
    <s v="Cuenta de proveedor"/>
    <s v="122012852"/>
    <s v="ORBIT CABLE, S.A."/>
    <m/>
    <s v="CXP00131984"/>
    <d v="2024-05-10T00:00:00"/>
    <s v="B1500000361"/>
    <s v="SERV DE INTERNET"/>
    <n v="-388500.02"/>
    <n v="-388500.02"/>
  </r>
  <r>
    <x v="0"/>
    <s v="Cuenta de proveedor"/>
    <s v="130307385"/>
    <s v="CABLE ONDA ORIENTAL SRL"/>
    <m/>
    <s v="CXP00131986"/>
    <d v="2024-05-10T00:00:00"/>
    <s v="B1500000255"/>
    <s v="SERV. DE INTERNET"/>
    <n v="-275289.24"/>
    <n v="-275289.24"/>
  </r>
  <r>
    <x v="0"/>
    <s v="Cuenta de proveedor"/>
    <s v="130715475"/>
    <s v="CONSTRUCCIONES CIVILES ELECTROMECANICAS E INDUSTRIALES RG SR"/>
    <s v="Libramiento"/>
    <s v="CXP00131985"/>
    <d v="2024-05-10T00:00:00"/>
    <s v="B1500000064"/>
    <s v="COMPRA DE HERRAMIENTAS Y MATERIALES FERRETEROS"/>
    <n v="-4572500"/>
    <n v="-3658000"/>
  </r>
  <r>
    <x v="0"/>
    <s v="Cuenta de proveedor"/>
    <s v="131556002"/>
    <s v="MAO CENTRAL CONNECTIONS, S.R.L."/>
    <m/>
    <s v="CXP00131998"/>
    <d v="2024-05-10T00:00:00"/>
    <s v="B1500000672"/>
    <s v="OFIC-DGA Nº.-578-24 SERV. INTERNET A 18 ESC. FEB-ABRIL 2024"/>
    <n v="-921100.05"/>
    <n v="-921100.05"/>
  </r>
  <r>
    <x v="0"/>
    <s v="Cuenta de proveedor"/>
    <s v="131629547"/>
    <s v="BRIKELL NEGOCIOS SRL"/>
    <m/>
    <s v="CXP00131988"/>
    <d v="2024-05-10T00:00:00"/>
    <s v="CONTR.O-042-1"/>
    <s v="CUBICACION #1"/>
    <n v="-3925222.14"/>
    <n v="-3140177.71"/>
  </r>
  <r>
    <x v="0"/>
    <s v="Cuenta de proveedor"/>
    <s v="131989472"/>
    <s v="CENTRO EDUCATIVO MARIA ANTONIA SRL"/>
    <m/>
    <s v="CXP00132000"/>
    <d v="2024-05-10T00:00:00"/>
    <s v="B1500000158"/>
    <s v="ALQUILER LOCAL, CORRESP. MES DE ABRIL Y MAYO  2024"/>
    <n v="-413000"/>
    <n v="-413000"/>
  </r>
  <r>
    <x v="0"/>
    <s v="Cuenta de proveedor"/>
    <s v="22301530196"/>
    <s v="Jose Oscar Salcedo Núñez"/>
    <m/>
    <s v="CXP00131990"/>
    <d v="2024-05-10T00:00:00"/>
    <s v="B1500000002"/>
    <s v="&quot;CONTRATACION DE SERVICIO DE ALQUILER DE CAMIONES"/>
    <n v="-724987.5"/>
    <n v="-724987.5"/>
  </r>
  <r>
    <x v="3"/>
    <s v="Cuenta de proveedor"/>
    <s v="401007339"/>
    <s v="MINISTERIO DE EDUCACION"/>
    <m/>
    <s v="PI028464"/>
    <d v="2024-05-10T00:00:00"/>
    <s v="OFIC.DGES-163/2024"/>
    <s v="VIATICO Y TRANSPORTE, PARA EL PERSONAL P/MONITOREAR A LOS CE"/>
    <n v="-549720"/>
    <n v="-549720"/>
  </r>
  <r>
    <x v="3"/>
    <s v="Cuenta de proveedor"/>
    <s v="401007339"/>
    <s v="MINISTERIO DE EDUCACION"/>
    <m/>
    <s v="PI028476"/>
    <d v="2024-05-10T00:00:00"/>
    <s v="DME No.0109-2024"/>
    <s v="PAGO DE VIATICOS"/>
    <n v="-388555"/>
    <n v="-388555"/>
  </r>
  <r>
    <x v="3"/>
    <s v="Cuenta de proveedor"/>
    <s v="401007339"/>
    <s v="MINISTERIO DE EDUCACION"/>
    <m/>
    <s v="PI028478"/>
    <d v="2024-05-10T00:00:00"/>
    <s v="OFIC.DEC-183-2024"/>
    <s v="VIATICO Y PEAJE,P/LOS SUPERVISORES GENERALES, ,SUPERVISION D"/>
    <n v="-284577.5"/>
    <n v="-284577.5"/>
  </r>
  <r>
    <x v="3"/>
    <s v="Cuenta de proveedor"/>
    <s v="401007339"/>
    <s v="MINISTERIO DE EDUCACION"/>
    <m/>
    <s v="PI028486"/>
    <d v="2024-05-10T00:00:00"/>
    <s v="DGES-172-2024"/>
    <s v="TRANSPORTE Y VIATICO"/>
    <n v="-507410"/>
    <n v="-507410"/>
  </r>
  <r>
    <x v="3"/>
    <s v="Cuenta de proveedor"/>
    <s v="401007339"/>
    <s v="MINISTERIO DE EDUCACION"/>
    <m/>
    <s v="PI028488"/>
    <d v="2024-05-10T00:00:00"/>
    <s v="VAF-122-24"/>
    <s v="AYUDA ECONOMICA A PERSONAL QUE PARTICIPARA EN EL XX INTER."/>
    <n v="-350000"/>
    <n v="-350000"/>
  </r>
  <r>
    <x v="0"/>
    <s v="Cuenta de proveedor"/>
    <s v="00100664762"/>
    <s v="ANA VIRGINIA GONZALEZ SANTONI"/>
    <m/>
    <s v="CXP00132054"/>
    <d v="2024-05-13T00:00:00"/>
    <s v="CONTR. 0547 Y 87-20"/>
    <s v="ALQ. LOCAL OCTUBRE-DIC. 2023 HASTA ABRIL 2024"/>
    <n v="-1854268.61"/>
    <n v="-1854268.61"/>
  </r>
  <r>
    <x v="0"/>
    <s v="Cuenta de proveedor"/>
    <s v="00107950818"/>
    <s v="GRISELDA MERCEDES TACTUK VILORIA"/>
    <m/>
    <s v="CXP00132042"/>
    <d v="2024-05-13T00:00:00"/>
    <s v="B1500000016"/>
    <s v="SERVICIO DE LEGALIZACION Y NOTARIZACION"/>
    <n v="-59000"/>
    <n v="-59000"/>
  </r>
  <r>
    <x v="0"/>
    <s v="Cuenta de proveedor"/>
    <s v="00112585146"/>
    <s v="CESAR FRANK SANCHEZ OVANDO"/>
    <m/>
    <s v="CXP00132050"/>
    <d v="2024-05-13T00:00:00"/>
    <s v="cONTRS.O-0166/0088-6"/>
    <s v="CUBICACION #6 PRESUP. REFORMULADO"/>
    <n v="-10733016.300000001"/>
    <n v="-8586413.0399999991"/>
  </r>
  <r>
    <x v="0"/>
    <s v="Cuenta de proveedor"/>
    <s v="03400292920"/>
    <s v="LUIS VALDEMAR GUICHARDO REYES"/>
    <m/>
    <s v="CXP00132051"/>
    <d v="2024-05-13T00:00:00"/>
    <s v="CONTRS.O-0169/364-21"/>
    <s v="CUBICACION #21 PRESUP. REFORMULADO"/>
    <n v="-13023737.75"/>
    <n v="-10418990.199999999"/>
  </r>
  <r>
    <x v="0"/>
    <s v="Cuenta de proveedor"/>
    <s v="03700925815"/>
    <s v="MARIAN JOSELY VARGAS HERNANDEZ"/>
    <m/>
    <s v="CXP00132047"/>
    <d v="2024-05-13T00:00:00"/>
    <s v="CONTR.0230-1"/>
    <s v="CUBICACION #1 CORTE"/>
    <n v="-16612637.84"/>
    <n v="-1812032.63"/>
  </r>
  <r>
    <x v="0"/>
    <s v="Cuenta de proveedor"/>
    <s v="04400197234"/>
    <s v="JOSE RAFAEL ESPINAL FORTUNA"/>
    <m/>
    <s v="CXP00132036"/>
    <d v="2024-05-13T00:00:00"/>
    <s v="CONTR.O-0194/0159-4"/>
    <s v="CUBICACION #4, PRESUPUESTO REFORMULADO"/>
    <n v="-13758830.25"/>
    <n v="-11007064.199999999"/>
  </r>
  <r>
    <x v="0"/>
    <s v="Cuenta de proveedor"/>
    <s v="102319911"/>
    <s v="CONSTRUCTORA VICASA, SRL"/>
    <m/>
    <s v="CXP00132055"/>
    <d v="2024-05-13T00:00:00"/>
    <s v="B1500002719"/>
    <s v="ALQUILER NAVE INDUSTRIAL MES DE ABRIL 2024"/>
    <n v="-1889961.38"/>
    <n v="-1889961.38"/>
  </r>
  <r>
    <x v="0"/>
    <s v="Cuenta de proveedor"/>
    <s v="105038358"/>
    <s v="CABLE VISION E. GONZALEZ, S.R.L."/>
    <m/>
    <s v="CXP00132025"/>
    <d v="2024-05-13T00:00:00"/>
    <s v="B1500002168"/>
    <s v="OFIC- DGA Nº.-582-24 SERVICIO DE INTERNET A 16 ESCUELAS"/>
    <n v="-497899.82"/>
    <n v="-497899.82"/>
  </r>
  <r>
    <x v="0"/>
    <s v="Cuenta de proveedor"/>
    <s v="115000948"/>
    <s v="TELECABLE BANILEJO, S.R.L."/>
    <m/>
    <s v="CXP00132033"/>
    <d v="2024-05-13T00:00:00"/>
    <s v="B1500000113"/>
    <s v="OFIC- DGA Nº.-580-24 SERVICIO DE INTERNET A 4 ESCUELAS"/>
    <n v="-229200.02"/>
    <n v="-229200.02"/>
  </r>
  <r>
    <x v="0"/>
    <s v="Cuenta de proveedor"/>
    <s v="131013538"/>
    <s v="CONSTRUCTORA RECRILO,S.R.L."/>
    <m/>
    <s v="CXP00132043"/>
    <d v="2024-05-13T00:00:00"/>
    <s v="CONTR.O-0170/0401-14"/>
    <s v="CUBICACION #14, PRESUPUESTO REFORMULADO"/>
    <n v="-11836457.1"/>
    <n v="-9469165.6799999997"/>
  </r>
  <r>
    <x v="0"/>
    <s v="Cuenta de proveedor"/>
    <s v="131215998"/>
    <s v="NESTOR N. ALMONTE INGENIEROS &amp; ARQUITECTOS, SRL"/>
    <m/>
    <s v="CXP00132037"/>
    <d v="2024-05-13T00:00:00"/>
    <s v="CONTRS.O-0183/392-14"/>
    <s v="CUBICACION #14, PRESUPUESTO REFORMULADO"/>
    <n v="-5943286.5099999998"/>
    <n v="-4754629.21"/>
  </r>
  <r>
    <x v="0"/>
    <s v="Cuenta de proveedor"/>
    <s v="132446161"/>
    <s v="Simpatia Event Technologies, SRL"/>
    <m/>
    <s v="CXP00132017"/>
    <d v="2024-05-13T00:00:00"/>
    <s v="B1500000298"/>
    <s v="SERVICIOS DE MONTAJES, ESCENOGRAFIAS Y SONIDO P/EV"/>
    <n v="-4203584.8"/>
    <n v="-3362867.84"/>
  </r>
  <r>
    <x v="0"/>
    <s v="Cuenta de proveedor"/>
    <s v="132772229"/>
    <s v="SISTEMA DE GESTION NOTARIAL SIGNO SRL"/>
    <m/>
    <s v="CXP00132045"/>
    <d v="2024-05-13T00:00:00"/>
    <s v="B1500000036"/>
    <s v="SERVICIO DE LEGALIZACION Y NOTARIZACION"/>
    <n v="-59000"/>
    <n v="-59000"/>
  </r>
  <r>
    <x v="0"/>
    <s v="Cuenta de proveedor"/>
    <s v="430353282"/>
    <s v="UNION NACIONAL DE EMPRESAS DE TELECOMUNICACIONES UNATEL"/>
    <m/>
    <s v="CXP00132038"/>
    <d v="2024-05-13T00:00:00"/>
    <s v="B1500000061"/>
    <s v="INSTALACION DE CAMPO VIRTUAL e INTERNET A 4 CENTROS EDUCATIV"/>
    <n v="-2825143.6"/>
    <n v="-2825143.6"/>
  </r>
  <r>
    <x v="0"/>
    <s v="Cuenta de proveedor"/>
    <s v="430353282"/>
    <s v="UNION NACIONAL DE EMPRESAS DE TELECOMUNICACIONES UNATEL"/>
    <m/>
    <s v="CXP00132039"/>
    <d v="2024-05-13T00:00:00"/>
    <s v="B1500000062"/>
    <s v="INSTALACION DE CAMPO VIRTUAL e INTERNET A 4 CENTROS EDUCATIV"/>
    <n v="-4009073.6"/>
    <n v="-4009073.6"/>
  </r>
  <r>
    <x v="0"/>
    <s v="Cuenta de proveedor"/>
    <s v="430353282"/>
    <s v="UNION NACIONAL DE EMPRESAS DE TELECOMUNICACIONES UNATEL"/>
    <m/>
    <s v="CXP00132044"/>
    <d v="2024-05-13T00:00:00"/>
    <s v="B1500000069"/>
    <s v="INSTALACION DE CAMPO VIRTUAL e INTERNET A 4 CENTROS EDUCATIV"/>
    <n v="-6234040.2999999998"/>
    <n v="-6234040.2999999998"/>
  </r>
  <r>
    <x v="0"/>
    <s v="Cuenta de proveedor"/>
    <s v="430353282"/>
    <s v="UNION NACIONAL DE EMPRESAS DE TELECOMUNICACIONES UNATEL"/>
    <m/>
    <s v="CXP00132049"/>
    <d v="2024-05-13T00:00:00"/>
    <s v="B1500000070"/>
    <s v="INSTALACION DE CAMPO VIRTUAL e INTERNET A 4 CENTROS EDUCATIV"/>
    <n v="-4736543.5999999996"/>
    <n v="-4736543.5999999996"/>
  </r>
  <r>
    <x v="3"/>
    <s v="Cuenta de proveedor"/>
    <s v="401007339"/>
    <s v="MINISTERIO DE EDUCACION"/>
    <m/>
    <s v="PI028489"/>
    <d v="2024-05-13T00:00:00"/>
    <s v="OFIC-MINERD-DETP Nº."/>
    <s v="OFIC-MINERD-DETP Nº.-110-2024 VIATICOS Y PEAJE"/>
    <n v="-35910"/>
    <n v="-35910"/>
  </r>
  <r>
    <x v="3"/>
    <s v="Cuenta de proveedor"/>
    <s v="401007339"/>
    <s v="MINISTERIO DE EDUCACION"/>
    <m/>
    <s v="PI028496"/>
    <d v="2024-05-13T00:00:00"/>
    <s v="MINERD-DETP-2024"/>
    <s v="PEAJE Y VIATICO"/>
    <n v="-73480"/>
    <n v="-73480"/>
  </r>
  <r>
    <x v="0"/>
    <s v="Cuenta de proveedor"/>
    <s v="00103924296"/>
    <s v="CARLOS EUSEBIO TRINIDAD"/>
    <m/>
    <s v="CXP00132091"/>
    <d v="2024-05-14T00:00:00"/>
    <s v="B1500000323"/>
    <s v="SERVICIOS JURIDICOS"/>
    <n v="-118000"/>
    <n v="-118000"/>
  </r>
  <r>
    <x v="0"/>
    <s v="Cuenta de proveedor"/>
    <s v="00201380573"/>
    <s v="MAYELIN MINIER RECIO"/>
    <m/>
    <s v="CXP00132087"/>
    <d v="2024-05-14T00:00:00"/>
    <s v="CONTR.1572-19"/>
    <s v="CUBICACION #19-FINAL"/>
    <n v="-8866227.4000000004"/>
    <n v="-8866227.4000000004"/>
  </r>
  <r>
    <x v="0"/>
    <s v="Cuenta de proveedor"/>
    <s v="02500022385"/>
    <s v="BERNARDA CONTRERAS PEGUERO"/>
    <m/>
    <s v="CXP00132083"/>
    <d v="2024-05-14T00:00:00"/>
    <s v="B1500000074"/>
    <s v="SERVICIOS JURIDICOS"/>
    <n v="-41300"/>
    <n v="-41300"/>
  </r>
  <r>
    <x v="0"/>
    <s v="Cuenta de proveedor"/>
    <s v="06800450287"/>
    <s v="JOSE  ERNESTO HERNANDEZ ARCINIEGA"/>
    <m/>
    <s v="CXP00132088"/>
    <d v="2024-05-14T00:00:00"/>
    <s v="CONTR.0181-1"/>
    <s v="CUBICACION #1 CORTE"/>
    <n v="-7295188.1900000004"/>
    <n v="-788553.29"/>
  </r>
  <r>
    <x v="0"/>
    <s v="Cuenta de proveedor"/>
    <s v="102326381"/>
    <s v="ARTELUZ SRL"/>
    <m/>
    <s v="NCR0002810"/>
    <d v="2024-05-14T00:00:00"/>
    <s v="B1500000920-NULA"/>
    <s v="PARA CORREGIR MONTO"/>
    <n v="3751869"/>
    <n v="3751869"/>
  </r>
  <r>
    <x v="0"/>
    <s v="Cuenta de proveedor"/>
    <s v="105081385"/>
    <s v="CAMILO J HURTADO INGS ASOC SRL"/>
    <m/>
    <s v="CXP00132076"/>
    <d v="2024-05-14T00:00:00"/>
    <s v="CONTRS.0637/0413-6"/>
    <s v="CUBICACION #6, PRESUPUESTO REFORMULADO"/>
    <n v="-9669512.7300000004"/>
    <n v="-9669512.7300000004"/>
  </r>
  <r>
    <x v="0"/>
    <s v="Cuenta de proveedor"/>
    <s v="130209669"/>
    <s v="PILOTO AGROINDUSTRIAL, S R L"/>
    <m/>
    <s v="CXP00132122"/>
    <d v="2024-05-14T00:00:00"/>
    <s v="B1500000162"/>
    <s v="ALQUILER LOCAL,MES DE MAYO 2024"/>
    <n v="-652555.4"/>
    <n v="-652555.4"/>
  </r>
  <r>
    <x v="0"/>
    <s v="Cuenta de proveedor"/>
    <s v="130302235"/>
    <s v="Comercial Mondadori, SRL"/>
    <m/>
    <s v="CXP00132065"/>
    <d v="2024-05-14T00:00:00"/>
    <s v="B1500000040"/>
    <s v="ADQ. DE MATERIALES DIDACTICOS"/>
    <n v="-1464033.08"/>
    <n v="-1171226.46"/>
  </r>
  <r>
    <x v="0"/>
    <s v="Cuenta de proveedor"/>
    <s v="130659273"/>
    <s v="SOLUCIONES EMPRESARIALES Y DE NEGOCIOS DIAZ MORE, SRL"/>
    <m/>
    <s v="CXP00132070"/>
    <d v="2024-05-14T00:00:00"/>
    <s v="B1500000215*"/>
    <s v="SERVICIO DE MONTAJE Y ESCENOGRAFIA"/>
    <n v="-12496"/>
    <n v="-12496"/>
  </r>
  <r>
    <x v="0"/>
    <s v="Cuenta de proveedor"/>
    <s v="130659273"/>
    <s v="SOLUCIONES EMPRESARIALES Y DE NEGOCIOS DIAZ MORE, SRL"/>
    <m/>
    <s v="NCR0002809"/>
    <d v="2024-05-14T00:00:00"/>
    <s v="B1500000215-NULA"/>
    <s v="PARA CORREGIR OBJETAL"/>
    <n v="12496"/>
    <n v="12496"/>
  </r>
  <r>
    <x v="0"/>
    <s v="Cuenta de proveedor"/>
    <s v="130677281"/>
    <s v="TAGEVANIMEDIA, SRL"/>
    <m/>
    <s v="CXP00132101"/>
    <d v="2024-05-14T00:00:00"/>
    <s v="B1500000139"/>
    <s v="ALQUILER LOCAL. MES DE MAYO 2024"/>
    <n v="-123642.08"/>
    <n v="-123642.08"/>
  </r>
  <r>
    <x v="0"/>
    <s v="Cuenta de proveedor"/>
    <s v="130777472"/>
    <s v="SUPERCENTRO TAMBORIL SRL"/>
    <m/>
    <s v="CXP00132125"/>
    <d v="2024-05-14T00:00:00"/>
    <s v="B1500012414"/>
    <s v="PAGO ALQUILER LOCAL MES DE MAYO 2"/>
    <n v="-184080"/>
    <n v="-184080"/>
  </r>
  <r>
    <x v="0"/>
    <s v="Cuenta de proveedor"/>
    <s v="130868808"/>
    <s v="PSVICONSE, SRL."/>
    <m/>
    <s v="CXP00132102"/>
    <d v="2024-05-14T00:00:00"/>
    <s v="CONTR.1615-FINAL"/>
    <s v="CUBICACION #17 FINAL"/>
    <n v="-1634970.14"/>
    <n v="-1634970.14"/>
  </r>
  <r>
    <x v="0"/>
    <s v="Cuenta de proveedor"/>
    <s v="130871991"/>
    <s v="CONSTRUCTORA MONTERMEJ, SRL"/>
    <m/>
    <s v="CXP00132092"/>
    <d v="2024-05-14T00:00:00"/>
    <s v="CONTRS.O-145/420-12"/>
    <s v="CUBICACION #12 PRESUP. REFORMULADO"/>
    <n v="-8759162.5399999991"/>
    <n v="-7007330.0300000003"/>
  </r>
  <r>
    <x v="0"/>
    <s v="Cuenta de proveedor"/>
    <s v="130982074"/>
    <s v="CONSTRUCTORA FAINCA, S.R.L"/>
    <m/>
    <s v="CXP00132061"/>
    <d v="2024-05-14T00:00:00"/>
    <s v="B1500000125"/>
    <s v="ADQ. DE TANQUE HIDRONEUMATICOS"/>
    <n v="-218500.01"/>
    <n v="-218500.01"/>
  </r>
  <r>
    <x v="0"/>
    <s v="Cuenta de proveedor"/>
    <s v="131382991"/>
    <s v="INVERSIONES JHG, SRL"/>
    <m/>
    <s v="CXP00132119"/>
    <d v="2024-05-14T00:00:00"/>
    <s v="B1500000057."/>
    <s v="SERV DE ALIMENTOS PARA ACTIVIDADES"/>
    <n v="-265618"/>
    <n v="-212494.4"/>
  </r>
  <r>
    <x v="0"/>
    <s v="Cuenta de proveedor"/>
    <s v="131382991"/>
    <s v="INVERSIONES JHG, SRL"/>
    <m/>
    <s v="CXP00132120"/>
    <d v="2024-05-14T00:00:00"/>
    <s v="B1500000058"/>
    <s v="SERV DE ALIMENTOS PARA ACTIVIDADES"/>
    <n v="-207090"/>
    <n v="-165672"/>
  </r>
  <r>
    <x v="0"/>
    <s v="Cuenta de proveedor"/>
    <s v="131382991"/>
    <s v="INVERSIONES JHG, SRL"/>
    <m/>
    <s v="CXP00132121"/>
    <d v="2024-05-14T00:00:00"/>
    <s v="B1500000059"/>
    <s v="SERV DE ALIMENTOS PARA ACTIVIDADES"/>
    <n v="-2332801"/>
    <n v="-1866240.8"/>
  </r>
  <r>
    <x v="0"/>
    <s v="Cuenta de proveedor"/>
    <s v="131451608"/>
    <s v="BUSSINES SUPPLIER D3, SRL"/>
    <m/>
    <s v="CXP00132116"/>
    <d v="2024-05-14T00:00:00"/>
    <s v="B1500000098"/>
    <s v="EQUIPAMIENTO INST. DE TALLER"/>
    <n v="-4159548.46"/>
    <n v="-3327638.77"/>
  </r>
  <r>
    <x v="0"/>
    <s v="Cuenta de proveedor"/>
    <s v="401007452"/>
    <s v="INSTITUTO NACIONAL DE AGUAS POTABLES Y ALCANTARILLADOS"/>
    <m/>
    <s v="CXP00132099"/>
    <d v="2024-05-14T00:00:00"/>
    <s v="B1500323777"/>
    <s v="SERV DE AGUA POTABLE MES ABRIL 2024, DGA.598-2024"/>
    <n v="-42119440"/>
    <n v="-42119440"/>
  </r>
  <r>
    <x v="0"/>
    <s v="Cuenta de proveedor"/>
    <s v="401500401"/>
    <s v="ASOCIACIÓN DOMINICANA DE PLANIFICACION FAMILIAR INC"/>
    <m/>
    <s v="CXP00132126"/>
    <d v="2024-05-14T00:00:00"/>
    <s v="B1500000095"/>
    <s v="PAGO ALQUILER MES DE MAYO 2024"/>
    <n v="-188800"/>
    <n v="-188800"/>
  </r>
  <r>
    <x v="0"/>
    <s v="Cuenta de proveedor"/>
    <s v="430044741"/>
    <s v="JUNTA MUNICIPAL DE PANTOJA"/>
    <m/>
    <s v="CXP00132105"/>
    <d v="2024-05-14T00:00:00"/>
    <s v="B1500000276"/>
    <s v="SERVICIOS DE RECOLECCION DE DESECHOS SOLIDOS"/>
    <n v="-24150"/>
    <n v="-24150"/>
  </r>
  <r>
    <x v="0"/>
    <s v="Cuenta de proveedor"/>
    <s v="430044741"/>
    <s v="JUNTA MUNICIPAL DE PANTOJA"/>
    <m/>
    <s v="CXP00132107"/>
    <d v="2024-05-14T00:00:00"/>
    <s v="B1500000277"/>
    <s v="SERVICIOS DE RECOLECCION DE DESECHOS SOLIDOS"/>
    <n v="-25650"/>
    <n v="-25650"/>
  </r>
  <r>
    <x v="0"/>
    <s v="Cuenta de proveedor"/>
    <s v="430353282"/>
    <s v="UNION NACIONAL DE EMPRESAS DE TELECOMUNICACIONES UNATEL"/>
    <m/>
    <s v="CXP00132103"/>
    <d v="2024-05-14T00:00:00"/>
    <s v="B1500000071"/>
    <s v="SERV DE INSTALACION CAMPO VIRTUAL E INTERNET. DGA.610-2024"/>
    <n v="-3856263.6"/>
    <n v="-3856263.6"/>
  </r>
  <r>
    <x v="0"/>
    <s v="Cuenta de proveedor"/>
    <s v="430353282"/>
    <s v="UNION NACIONAL DE EMPRESAS DE TELECOMUNICACIONES UNATEL"/>
    <m/>
    <s v="CXP00132104"/>
    <d v="2024-05-14T00:00:00"/>
    <s v="B1500000072"/>
    <s v="SERV DE INSTALACION CAMPO VIRTUAL E INTERNET. DGA.610-2024"/>
    <n v="-2334063.6"/>
    <n v="-2334063.6"/>
  </r>
  <r>
    <x v="0"/>
    <s v="Cuenta de proveedor"/>
    <s v="430353282"/>
    <s v="UNION NACIONAL DE EMPRESAS DE TELECOMUNICACIONES UNATEL"/>
    <m/>
    <s v="CXP00132106"/>
    <d v="2024-05-14T00:00:00"/>
    <s v="B1500000073"/>
    <s v="SERV DE INSTALACION CAMPO VIRTUAL E INTERNET. DGA.610-2024"/>
    <n v="-2227863.6"/>
    <n v="-2227863.6"/>
  </r>
  <r>
    <x v="0"/>
    <s v="Cuenta de proveedor"/>
    <s v="430353282"/>
    <s v="UNION NACIONAL DE EMPRESAS DE TELECOMUNICACIONES UNATEL"/>
    <m/>
    <s v="CXP00132108"/>
    <d v="2024-05-14T00:00:00"/>
    <s v="B1500000074"/>
    <s v="SERV DE INSTALACION CAMPO VIRTUAL E INTERNET. DGA.610-2024"/>
    <n v="-2059123.6"/>
    <n v="-2059123.6"/>
  </r>
  <r>
    <x v="0"/>
    <s v="Cuenta de proveedor"/>
    <s v="430353282"/>
    <s v="UNION NACIONAL DE EMPRESAS DE TELECOMUNICACIONES UNATEL"/>
    <m/>
    <s v="CXP00132110"/>
    <d v="2024-05-14T00:00:00"/>
    <s v="B1500000075"/>
    <s v="SERV DE INSTALACION CAMPO VIRTUAL E INTERNET. DGA.610-2024"/>
    <n v="-4021463.6"/>
    <n v="-4021463.6"/>
  </r>
  <r>
    <x v="0"/>
    <s v="Cuenta de proveedor"/>
    <s v="430353282"/>
    <s v="UNION NACIONAL DE EMPRESAS DE TELECOMUNICACIONES UNATEL"/>
    <m/>
    <s v="CXP00132111"/>
    <d v="2024-05-14T00:00:00"/>
    <s v="B1500000076"/>
    <s v="SERV DE INSTALACION CAMPO VIRTUAL E INTERNET. DGA.610-2024"/>
    <n v="-2979523.6"/>
    <n v="-2979523.6"/>
  </r>
  <r>
    <x v="0"/>
    <s v="Cuenta de proveedor"/>
    <s v="430353282"/>
    <s v="UNION NACIONAL DE EMPRESAS DE TELECOMUNICACIONES UNATEL"/>
    <m/>
    <s v="CXP00132112"/>
    <d v="2024-05-14T00:00:00"/>
    <s v="B1500000077"/>
    <s v="SERV DE INSTALACION CAMPO VIRTUAL E INTERNET. DGA.610-2024"/>
    <n v="-2159423.6"/>
    <n v="-2159423.6"/>
  </r>
  <r>
    <x v="0"/>
    <s v="Cuenta de proveedor"/>
    <s v="430353282"/>
    <s v="UNION NACIONAL DE EMPRESAS DE TELECOMUNICACIONES UNATEL"/>
    <m/>
    <s v="CXP00132113"/>
    <d v="2024-05-14T00:00:00"/>
    <s v="B1500000078"/>
    <s v="SERV DE INSTALACION CAMPO VIRTUAL E INTERNET. DGA.610-2024"/>
    <n v="-2996043.6"/>
    <n v="-2996043.6"/>
  </r>
  <r>
    <x v="0"/>
    <s v="Cuenta de proveedor"/>
    <s v="430353282"/>
    <s v="UNION NACIONAL DE EMPRESAS DE TELECOMUNICACIONES UNATEL"/>
    <m/>
    <s v="CXP00132114"/>
    <d v="2024-05-14T00:00:00"/>
    <s v="B1500000079"/>
    <s v="SERV DE INSTALACION CAMPO VIRTUAL E INTERNET. DGA.610-2024"/>
    <n v="-3642683.6"/>
    <n v="-3642683.6"/>
  </r>
  <r>
    <x v="0"/>
    <s v="Cuenta de proveedor"/>
    <s v="430353282"/>
    <s v="UNION NACIONAL DE EMPRESAS DE TELECOMUNICACIONES UNATEL"/>
    <m/>
    <s v="CXP00132115"/>
    <d v="2024-05-14T00:00:00"/>
    <s v="B1500000080"/>
    <s v="SERV DE INSTALACION CAMPO VIRTUAL E INTERNET. DGA.610-2024"/>
    <n v="-2973623.6"/>
    <n v="-2973623.6"/>
  </r>
  <r>
    <x v="3"/>
    <s v="Cuenta de proveedor"/>
    <s v="401007339"/>
    <s v="MINISTERIO DE EDUCACION"/>
    <m/>
    <s v="CXP00132085"/>
    <d v="2024-05-14T00:00:00"/>
    <s v="OFICIO OGI-263-2024"/>
    <s v="Viaticos"/>
    <n v="-13385"/>
    <n v="-13385"/>
  </r>
  <r>
    <x v="0"/>
    <s v="Cuenta de proveedor"/>
    <s v="00100855121"/>
    <s v="SONIA ANTONIA LUCIANO PIÑA"/>
    <m/>
    <s v="CXP00132159"/>
    <d v="2024-05-15T00:00:00"/>
    <s v="B1500000334"/>
    <s v="NOTARIZACION DE 4 DOCUMENTOS AL MINISTERIO CONSULT. JUR."/>
    <n v="-23600"/>
    <n v="-23600"/>
  </r>
  <r>
    <x v="0"/>
    <s v="Cuenta de proveedor"/>
    <s v="00106974629"/>
    <s v="KENIA ROSA PERALTA TORRES"/>
    <m/>
    <s v="CXP00132144"/>
    <d v="2024-05-15T00:00:00"/>
    <s v="B1500000062"/>
    <s v="PAGO SERVICIOS JURIDICOS Y NOTARIALES"/>
    <n v="-59000"/>
    <n v="-59000"/>
  </r>
  <r>
    <x v="0"/>
    <s v="Cuenta de proveedor"/>
    <s v="00111363164"/>
    <s v="BLANCA YRIS PEÑA GARCIA"/>
    <m/>
    <s v="CXP00132165"/>
    <d v="2024-05-15T00:00:00"/>
    <s v="B1500000024"/>
    <s v="NOTARIZACION DE (1) ACTO UTILIZADO POR EL MINERD CONSULT JUR"/>
    <n v="-59000"/>
    <n v="-59000"/>
  </r>
  <r>
    <x v="0"/>
    <s v="Cuenta de proveedor"/>
    <s v="05600084858"/>
    <s v="GRACIANO ANTONIO LORA MALLI"/>
    <m/>
    <s v="CXP00132163"/>
    <d v="2024-05-15T00:00:00"/>
    <s v="CONTR.O-078/0047-17"/>
    <s v="CUBICACION #17, PRESUPUESTO REFORMULADO"/>
    <n v="-20316033.059999999"/>
    <n v="-16252826.449999999"/>
  </r>
  <r>
    <x v="0"/>
    <s v="Cuenta de proveedor"/>
    <s v="101598883"/>
    <s v="COMPANIA DE LUZ Y FUERZA DE LAS TERRENAS, S.A."/>
    <m/>
    <s v="CXP00132129"/>
    <d v="2024-05-15T00:00:00"/>
    <s v="B1500007747"/>
    <s v="SERVICIO MES DE ABRIL 2024"/>
    <n v="-1398.4"/>
    <n v="-1398.4"/>
  </r>
  <r>
    <x v="0"/>
    <s v="Cuenta de proveedor"/>
    <s v="101598883"/>
    <s v="COMPANIA DE LUZ Y FUERZA DE LAS TERRENAS, S.A."/>
    <m/>
    <s v="CXP00132130"/>
    <d v="2024-05-15T00:00:00"/>
    <s v="B1500007748"/>
    <s v="SERVICIO MES DE ABRIL 2024"/>
    <n v="-66543.600000000006"/>
    <n v="-66543.600000000006"/>
  </r>
  <r>
    <x v="0"/>
    <s v="Cuenta de proveedor"/>
    <s v="101598883"/>
    <s v="COMPANIA DE LUZ Y FUERZA DE LAS TERRENAS, S.A."/>
    <m/>
    <s v="CXP00132131"/>
    <d v="2024-05-15T00:00:00"/>
    <s v="B1500007749"/>
    <s v="SERVICIO MES DE ABRIL 2024"/>
    <n v="-11587.4"/>
    <n v="-11587.4"/>
  </r>
  <r>
    <x v="0"/>
    <s v="Cuenta de proveedor"/>
    <s v="101598883"/>
    <s v="COMPANIA DE LUZ Y FUERZA DE LAS TERRENAS, S.A."/>
    <m/>
    <s v="CXP00132132"/>
    <d v="2024-05-15T00:00:00"/>
    <s v="B1500007750"/>
    <s v="SERVICIO MES DE ABRIL 2024"/>
    <n v="-24429.45"/>
    <n v="-24429.45"/>
  </r>
  <r>
    <x v="0"/>
    <s v="Cuenta de proveedor"/>
    <s v="101598883"/>
    <s v="COMPANIA DE LUZ Y FUERZA DE LAS TERRENAS, S.A."/>
    <m/>
    <s v="CXP00132133"/>
    <d v="2024-05-15T00:00:00"/>
    <s v="B1500007751"/>
    <s v="SERVICIO MES DE ABRIL 2024"/>
    <n v="-4994.45"/>
    <n v="-4994.45"/>
  </r>
  <r>
    <x v="0"/>
    <s v="Cuenta de proveedor"/>
    <s v="101598883"/>
    <s v="COMPANIA DE LUZ Y FUERZA DE LAS TERRENAS, S.A."/>
    <m/>
    <s v="CXP00132134"/>
    <d v="2024-05-15T00:00:00"/>
    <s v="B1500007753"/>
    <s v="SERVICIO MES DE ABRIL 2024"/>
    <n v="-987.27"/>
    <n v="-987.27"/>
  </r>
  <r>
    <x v="0"/>
    <s v="Cuenta de proveedor"/>
    <s v="101598883"/>
    <s v="COMPANIA DE LUZ Y FUERZA DE LAS TERRENAS, S.A."/>
    <m/>
    <s v="CXP00132135"/>
    <d v="2024-05-15T00:00:00"/>
    <s v="B1500007756"/>
    <s v="SERVICIO MES DE ABRIL 2024"/>
    <n v="-5069.2"/>
    <n v="-5069.2"/>
  </r>
  <r>
    <x v="0"/>
    <s v="Cuenta de proveedor"/>
    <s v="101598883"/>
    <s v="COMPANIA DE LUZ Y FUERZA DE LAS TERRENAS, S.A."/>
    <m/>
    <s v="CXP00132136"/>
    <d v="2024-05-15T00:00:00"/>
    <s v="B1500007757"/>
    <s v="SERVICIO MES DE ABRIL 2024"/>
    <n v="-18883"/>
    <n v="-18883"/>
  </r>
  <r>
    <x v="0"/>
    <s v="Cuenta de proveedor"/>
    <s v="101598883"/>
    <s v="COMPANIA DE LUZ Y FUERZA DE LAS TERRENAS, S.A."/>
    <m/>
    <s v="CXP00132137"/>
    <d v="2024-05-15T00:00:00"/>
    <s v="B1500007758"/>
    <s v="SERVICIO MES DE ABRIL 2024"/>
    <n v="-5428"/>
    <n v="-5428"/>
  </r>
  <r>
    <x v="0"/>
    <s v="Cuenta de proveedor"/>
    <s v="101598883"/>
    <s v="COMPANIA DE LUZ Y FUERZA DE LAS TERRENAS, S.A."/>
    <m/>
    <s v="CXP00132138"/>
    <d v="2024-05-15T00:00:00"/>
    <s v="B1500007759"/>
    <s v="SERVICIO MES DE ABRIL 2024"/>
    <n v="-75842.5"/>
    <n v="-75842.5"/>
  </r>
  <r>
    <x v="0"/>
    <s v="Cuenta de proveedor"/>
    <s v="101598883"/>
    <s v="COMPANIA DE LUZ Y FUERZA DE LAS TERRENAS, S.A."/>
    <m/>
    <s v="CXP00132139"/>
    <d v="2024-05-15T00:00:00"/>
    <s v="B1500007760"/>
    <s v="SERVICIO MES DE ABRIL 2024"/>
    <n v="-12559.15"/>
    <n v="-12559.15"/>
  </r>
  <r>
    <x v="0"/>
    <s v="Cuenta de proveedor"/>
    <s v="101598883"/>
    <s v="COMPANIA DE LUZ Y FUERZA DE LAS TERRENAS, S.A."/>
    <m/>
    <s v="CXP00132140"/>
    <d v="2024-05-15T00:00:00"/>
    <s v="B1500007761"/>
    <s v="SERVICIO MES DE ABRIL 2024"/>
    <n v="-949.9"/>
    <n v="-949.9"/>
  </r>
  <r>
    <x v="0"/>
    <s v="Cuenta de proveedor"/>
    <s v="101598883"/>
    <s v="COMPANIA DE LUZ Y FUERZA DE LAS TERRENAS, S.A."/>
    <m/>
    <s v="CXP00132141"/>
    <d v="2024-05-15T00:00:00"/>
    <s v="B1500007762"/>
    <s v="SERVICIO MES DE ABRIL 2024"/>
    <n v="-11467.8"/>
    <n v="-11467.8"/>
  </r>
  <r>
    <x v="0"/>
    <s v="Cuenta de proveedor"/>
    <s v="101598883"/>
    <s v="COMPANIA DE LUZ Y FUERZA DE LAS TERRENAS, S.A."/>
    <m/>
    <s v="CXP00132145"/>
    <d v="2024-05-15T00:00:00"/>
    <s v="B1500007763"/>
    <s v="SERVICIO MES DE ABRIL 2024"/>
    <n v="-23786.6"/>
    <n v="-23786.6"/>
  </r>
  <r>
    <x v="0"/>
    <s v="Cuenta de proveedor"/>
    <s v="101598883"/>
    <s v="COMPANIA DE LUZ Y FUERZA DE LAS TERRENAS, S.A."/>
    <m/>
    <s v="CXP00132146"/>
    <d v="2024-05-15T00:00:00"/>
    <s v="B1500007764"/>
    <s v="SERVICIO MES DE ABRIL 2024"/>
    <n v="-1458.2"/>
    <n v="-1458.2"/>
  </r>
  <r>
    <x v="0"/>
    <s v="Cuenta de proveedor"/>
    <s v="101598883"/>
    <s v="COMPANIA DE LUZ Y FUERZA DE LAS TERRENAS, S.A."/>
    <m/>
    <s v="CXP00132147"/>
    <d v="2024-05-15T00:00:00"/>
    <s v="B1500007766"/>
    <s v="SERVICIO MES DE ABRIL 2024"/>
    <n v="-57169.95"/>
    <n v="-57169.95"/>
  </r>
  <r>
    <x v="0"/>
    <s v="Cuenta de proveedor"/>
    <s v="101598883"/>
    <s v="COMPANIA DE LUZ Y FUERZA DE LAS TERRENAS, S.A."/>
    <m/>
    <s v="CXP00132148"/>
    <d v="2024-05-15T00:00:00"/>
    <s v="B1500007768"/>
    <s v="SERVICIO MES DE ABRIL 2024"/>
    <n v="-23786.6"/>
    <n v="-23786.6"/>
  </r>
  <r>
    <x v="0"/>
    <s v="Cuenta de proveedor"/>
    <s v="101598883"/>
    <s v="COMPANIA DE LUZ Y FUERZA DE LAS TERRENAS, S.A."/>
    <m/>
    <s v="CXP00132149"/>
    <d v="2024-05-15T00:00:00"/>
    <s v="B1500007770"/>
    <s v="SERVICIO MES DE ABRIL 2024"/>
    <n v="-13366.45"/>
    <n v="-13366.45"/>
  </r>
  <r>
    <x v="0"/>
    <s v="Cuenta de proveedor"/>
    <s v="101598883"/>
    <s v="COMPANIA DE LUZ Y FUERZA DE LAS TERRENAS, S.A."/>
    <m/>
    <s v="CXP00132150"/>
    <d v="2024-05-15T00:00:00"/>
    <s v="B1500007771"/>
    <s v="SERVICIO MES DE ABRIL 2024"/>
    <n v="-10884.75"/>
    <n v="-10884.75"/>
  </r>
  <r>
    <x v="0"/>
    <s v="Cuenta de proveedor"/>
    <s v="101598883"/>
    <s v="COMPANIA DE LUZ Y FUERZA DE LAS TERRENAS, S.A."/>
    <m/>
    <s v="CXP00132151"/>
    <d v="2024-05-15T00:00:00"/>
    <s v="B1500007774"/>
    <s v="SERVICIO MES DE ABRIL 2024"/>
    <n v="-29602.15"/>
    <n v="-29602.15"/>
  </r>
  <r>
    <x v="0"/>
    <s v="Cuenta de proveedor"/>
    <s v="101598883"/>
    <s v="COMPANIA DE LUZ Y FUERZA DE LAS TERRENAS, S.A."/>
    <m/>
    <s v="CXP00132152"/>
    <d v="2024-05-15T00:00:00"/>
    <s v="B1500007775"/>
    <s v="SERVICIO MES DE ABRIL 2024"/>
    <n v="-16087.35"/>
    <n v="-16087.35"/>
  </r>
  <r>
    <x v="0"/>
    <s v="Cuenta de proveedor"/>
    <s v="101598883"/>
    <s v="COMPANIA DE LUZ Y FUERZA DE LAS TERRENAS, S.A."/>
    <m/>
    <s v="CXP00132153"/>
    <d v="2024-05-15T00:00:00"/>
    <s v="B1500007776"/>
    <s v="SERVICIO MES DE ABRIL 2024"/>
    <n v="-1054.55"/>
    <n v="-1054.55"/>
  </r>
  <r>
    <x v="0"/>
    <s v="Cuenta de proveedor"/>
    <s v="101598883"/>
    <s v="COMPANIA DE LUZ Y FUERZA DE LAS TERRENAS, S.A."/>
    <m/>
    <s v="CXP00132154"/>
    <d v="2024-05-15T00:00:00"/>
    <s v="B1500007778"/>
    <s v="SERVICIO MES DE ABRIL 2024"/>
    <n v="-3454.6"/>
    <n v="-3454.6"/>
  </r>
  <r>
    <x v="0"/>
    <s v="Cuenta de proveedor"/>
    <s v="101598883"/>
    <s v="COMPANIA DE LUZ Y FUERZA DE LAS TERRENAS, S.A."/>
    <m/>
    <s v="CXP00132155"/>
    <d v="2024-05-15T00:00:00"/>
    <s v="B1500007779"/>
    <s v="SERVICIO MES DE ABRIL 2024"/>
    <n v="-860.2"/>
    <n v="-860.2"/>
  </r>
  <r>
    <x v="0"/>
    <s v="Cuenta de proveedor"/>
    <s v="101598883"/>
    <s v="COMPANIA DE LUZ Y FUERZA DE LAS TERRENAS, S.A."/>
    <m/>
    <s v="CXP00132156"/>
    <d v="2024-05-15T00:00:00"/>
    <s v="B1500007780"/>
    <s v="SERVICIO MES DE ABRIL 2024"/>
    <n v="-15818.25"/>
    <n v="-15818.25"/>
  </r>
  <r>
    <x v="0"/>
    <s v="Cuenta de proveedor"/>
    <s v="101598883"/>
    <s v="COMPANIA DE LUZ Y FUERZA DE LAS TERRENAS, S.A."/>
    <m/>
    <s v="CXP00132157"/>
    <d v="2024-05-15T00:00:00"/>
    <s v="B1500007781"/>
    <s v="SERVICIO MES DE ABRIL 2024"/>
    <n v="-1495.57"/>
    <n v="-1495.57"/>
  </r>
  <r>
    <x v="0"/>
    <s v="Cuenta de proveedor"/>
    <s v="101598883"/>
    <s v="COMPANIA DE LUZ Y FUERZA DE LAS TERRENAS, S.A."/>
    <m/>
    <s v="CXP00132158"/>
    <d v="2024-05-15T00:00:00"/>
    <s v="B1500007783"/>
    <s v="SERVICIO MES DE ABRIL 2024"/>
    <n v="-987.27"/>
    <n v="-987.27"/>
  </r>
  <r>
    <x v="0"/>
    <s v="Cuenta de proveedor"/>
    <s v="101723742"/>
    <s v="INGENIERIA CIVIL, AGRIMENSURA Y TOPOGRAFIA, SRL(ICAT)"/>
    <m/>
    <s v="CXP00132171"/>
    <d v="2024-05-15T00:00:00"/>
    <s v="CONTR.0464-3"/>
    <s v="CUBICACION #3"/>
    <n v="-3765362.55"/>
    <n v="-3012290.04"/>
  </r>
  <r>
    <x v="0"/>
    <s v="Cuenta de proveedor"/>
    <s v="101855681"/>
    <s v="COLUMBUS NETWORKS DOMINICANA, SA"/>
    <m/>
    <s v="CXP00132128"/>
    <d v="2024-05-15T00:00:00"/>
    <s v="B1500005311"/>
    <s v="OFIC-DGA Nº.-485-2024 INST. EQUIPOS REP. DIGITAL"/>
    <n v="-914391.12"/>
    <n v="-914391.12"/>
  </r>
  <r>
    <x v="0"/>
    <s v="Cuenta de proveedor"/>
    <s v="102315965"/>
    <s v="WINDTELECOM S. A."/>
    <s v="Cheque"/>
    <s v="CXP00132172"/>
    <d v="2024-05-15T00:00:00"/>
    <s v="B1500012779"/>
    <s v="SERV. INTERNET ASIMETRICO"/>
    <n v="-2116666.7799999998"/>
    <n v="-2116666.7799999998"/>
  </r>
  <r>
    <x v="0"/>
    <s v="Cuenta de proveedor"/>
    <s v="102315965"/>
    <s v="WINDTELECOM S. A."/>
    <s v="Cheque"/>
    <s v="CXP00132173"/>
    <d v="2024-05-15T00:00:00"/>
    <s v="B1500012783"/>
    <s v="SERVICIO DE INTERNET ASIMETRICO"/>
    <n v="-2186279.04"/>
    <n v="-2186279.04"/>
  </r>
  <r>
    <x v="0"/>
    <s v="Cuenta de proveedor"/>
    <s v="130204926"/>
    <s v="BURDIEZ Y COMPAÑIA SRL."/>
    <s v="Cheque"/>
    <s v="CXP00132160"/>
    <d v="2024-05-15T00:00:00"/>
    <s v="B1500000147"/>
    <s v="ADQUISICION DE MOBILIARIOS DE OFICINA"/>
    <n v="-1060949.68"/>
    <n v="-1060949.68"/>
  </r>
  <r>
    <x v="0"/>
    <s v="Cuenta de proveedor"/>
    <s v="130235309"/>
    <s v="PUNTOCALL LORA COMMUNICATIONS DOMINICANA SRL"/>
    <m/>
    <s v="CXP00132161"/>
    <d v="2024-05-15T00:00:00"/>
    <s v="B1500000217"/>
    <s v="SERV DE INSTALACION CAMPOS VIRTUALES, DGA.609-2024"/>
    <n v="-16423033.5"/>
    <n v="-16423033.5"/>
  </r>
  <r>
    <x v="0"/>
    <s v="Cuenta de proveedor"/>
    <s v="130235309"/>
    <s v="PUNTOCALL LORA COMMUNICATIONS DOMINICANA SRL"/>
    <m/>
    <s v="CXP00132162"/>
    <d v="2024-05-15T00:00:00"/>
    <s v="B1500000218"/>
    <s v="SERV DE INSTALACION CAMPOS VIRTUALES, DGA.609-2024"/>
    <n v="-10312828.060000001"/>
    <n v="-10312828.060000001"/>
  </r>
  <r>
    <x v="0"/>
    <s v="Cuenta de proveedor"/>
    <s v="130659273"/>
    <s v="SOLUCIONES EMPRESARIALES Y DE NEGOCIOS DIAZ MORE, SRL"/>
    <m/>
    <s v="CXP00132175"/>
    <d v="2024-05-15T00:00:00"/>
    <s v="B1500000270"/>
    <s v="SERVICIO DE  ALIMENTOS PARA ACTIVIDADES"/>
    <n v="-8447422.9199999999"/>
    <n v="-6757938.3399999999"/>
  </r>
  <r>
    <x v="0"/>
    <s v="Cuenta de proveedor"/>
    <s v="130704562"/>
    <s v="CONSTRUCTORA SERVITERM SRL"/>
    <s v="Libramiento"/>
    <s v="CXP00132127"/>
    <d v="2024-05-15T00:00:00"/>
    <s v="CONTR.12011-1"/>
    <s v="CUBICACION #1 CORTE"/>
    <n v="-909163.36"/>
    <n v="-162147.54999999999"/>
  </r>
  <r>
    <x v="0"/>
    <s v="Cuenta de proveedor"/>
    <s v="131149121"/>
    <s v="GRUPO CRISTANTE, SRL"/>
    <m/>
    <s v="CXP00132166"/>
    <d v="2024-05-15T00:00:00"/>
    <s v="CONTR.12400-3 FINAL"/>
    <s v="CUBICACION # 3 FINAL"/>
    <n v="-4574287.16"/>
    <n v="-3205997.28"/>
  </r>
  <r>
    <x v="0"/>
    <s v="Cuenta de proveedor"/>
    <s v="131382991"/>
    <s v="INVERSIONES JHG, SRL"/>
    <m/>
    <s v="CXP00132167"/>
    <d v="2024-05-15T00:00:00"/>
    <s v="B1500000060."/>
    <s v="SERVICIO DE  ALIMENTOS PARA ACTIVIDADES"/>
    <n v="-97940"/>
    <n v="-78352"/>
  </r>
  <r>
    <x v="0"/>
    <s v="Cuenta de proveedor"/>
    <s v="131382991"/>
    <s v="INVERSIONES JHG, SRL"/>
    <m/>
    <s v="CXP00132169"/>
    <d v="2024-05-15T00:00:00"/>
    <s v="B1500000061."/>
    <s v="SERVICIO DE  ALIMENTOS PARA ACTIVIDADES"/>
    <n v="-79650"/>
    <n v="-63720"/>
  </r>
  <r>
    <x v="0"/>
    <s v="Cuenta de proveedor"/>
    <s v="131581501"/>
    <s v="SIFRA COMERCIAL SRL.,"/>
    <m/>
    <s v="CXP00132143"/>
    <d v="2024-05-15T00:00:00"/>
    <s v="B1500000864"/>
    <s v="SERVICIOS DE ALIMENTOS P/SER UTILIZADOS EN ACTIVID"/>
    <n v="-44718236.899999999"/>
    <n v="-35774589.520000003"/>
  </r>
  <r>
    <x v="0"/>
    <s v="Cuenta de proveedor"/>
    <s v="423002565"/>
    <s v="AYUNTAMIENTO SANTO DOMINGO ESTE"/>
    <s v="Cheque"/>
    <s v="CXP00132168"/>
    <d v="2024-05-15T00:00:00"/>
    <s v="B1500053968"/>
    <s v="SERV DE BASURA MES ABRIL 2024 ASDE, DGA.611-2024"/>
    <n v="-423600"/>
    <n v="-423600"/>
  </r>
  <r>
    <x v="0"/>
    <s v="Cuenta de proveedor"/>
    <s v="423002565"/>
    <s v="AYUNTAMIENTO SANTO DOMINGO ESTE"/>
    <s v="Cheque"/>
    <s v="CXP00132170"/>
    <d v="2024-05-15T00:00:00"/>
    <s v="B1500053969"/>
    <s v="SERV DE BASURA MES MAYO 2024 ASDE, DGA.611-2024"/>
    <n v="-423600"/>
    <n v="-423600"/>
  </r>
  <r>
    <x v="3"/>
    <s v="Cuenta de proveedor"/>
    <s v="00100677244"/>
    <s v="CARLOS FERNANDO CORNIELLE MENDOZA"/>
    <m/>
    <s v="CXP00132164"/>
    <d v="2024-05-15T00:00:00"/>
    <s v="B1500000002"/>
    <s v="NOTARIZACION DE 7 DOCUMENTOS AL MINISTERIO CONSULT. JUR."/>
    <n v="-41300"/>
    <n v="-41300"/>
  </r>
  <r>
    <x v="3"/>
    <s v="Cuenta de proveedor"/>
    <s v="401007339"/>
    <s v="MINISTERIO DE EDUCACION"/>
    <m/>
    <s v="PI028518"/>
    <d v="2024-05-15T00:00:00"/>
    <s v="DGES No. 233-2024"/>
    <s v="PAGO DE VIATICOS Y PEAJE"/>
    <n v="-24005"/>
    <n v="-24005"/>
  </r>
  <r>
    <x v="3"/>
    <s v="Cuenta de proveedor"/>
    <s v="401007339"/>
    <s v="MINISTERIO DE EDUCACION"/>
    <m/>
    <s v="PI028520"/>
    <d v="2024-05-15T00:00:00"/>
    <s v="OFICIO DME-084-2024"/>
    <s v="VIATICOS DE LA DIRECCION DE MOVILIDAD ESCOLAR"/>
    <n v="-101700"/>
    <n v="-101700"/>
  </r>
  <r>
    <x v="3"/>
    <s v="Cuenta de proveedor"/>
    <s v="401007339"/>
    <s v="MINISTERIO DE EDUCACION"/>
    <m/>
    <s v="PI028524"/>
    <d v="2024-05-15T00:00:00"/>
    <s v="OFIC-PJEE Nº.-124-24"/>
    <s v="OFIC-PJEE Nº.-124-2024 VIATICOS P/MONITOREO Y SEGUIMIENTO"/>
    <n v="-830152.5"/>
    <n v="-830152.5"/>
  </r>
  <r>
    <x v="3"/>
    <s v="Cuenta de proveedor"/>
    <s v="401007339"/>
    <s v="MINISTERIO DE EDUCACION"/>
    <m/>
    <s v="PI028529"/>
    <d v="2024-05-15T00:00:00"/>
    <s v="OFIC-DGEP#158/2024"/>
    <s v="PAGO POR ALIMENTACION JORNADA DE FORMACION A DOCENTES Y COOR"/>
    <n v="-463021.14"/>
    <n v="-463021.14"/>
  </r>
  <r>
    <x v="3"/>
    <s v="Cuenta de proveedor"/>
    <s v="401007339"/>
    <s v="MINISTERIO DE EDUCACION"/>
    <m/>
    <s v="PI028532"/>
    <d v="2024-05-15T00:00:00"/>
    <s v="OGI.293-2024"/>
    <s v="VIATICOS OFICINA GESTION INMOBILIARIA, OGI.293-2024"/>
    <n v="-25910"/>
    <n v="-25910"/>
  </r>
  <r>
    <x v="3"/>
    <s v="Cuenta de proveedor"/>
    <s v="401007339"/>
    <s v="MINISTERIO DE EDUCACION"/>
    <m/>
    <s v="PI028533"/>
    <d v="2024-05-15T00:00:00"/>
    <s v="DEC- 176-2024"/>
    <s v="VIATICOS DE PRUEBAS NACIONALES"/>
    <n v="-4669522.5"/>
    <n v="-4669522.5"/>
  </r>
  <r>
    <x v="0"/>
    <s v="Cuenta de proveedor"/>
    <s v="00110789757"/>
    <s v="JENNY DEL CARMEN SANTOS SANCHEZ"/>
    <m/>
    <s v="CXP00132219"/>
    <d v="2024-05-16T00:00:00"/>
    <s v="CONTR.2011-1"/>
    <s v="50% SALDO COMPRA TERRENO"/>
    <n v="-314000"/>
    <n v="-314000"/>
  </r>
  <r>
    <x v="0"/>
    <s v="Cuenta de proveedor"/>
    <s v="101001577"/>
    <s v="COMPAÑIA DOMINICANA DE TELEFONOS, S.A (CODETEL)"/>
    <m/>
    <s v="CXP00132206"/>
    <d v="2024-05-16T00:00:00"/>
    <s v="E450000042857"/>
    <s v="SERV DE FLOTAS, ABRIL 2024"/>
    <n v="-1885115.48"/>
    <n v="-1885115.48"/>
  </r>
  <r>
    <x v="0"/>
    <s v="Cuenta de proveedor"/>
    <s v="101821256"/>
    <s v="EMPRESA DIST. DE ELECT. DEL NORTE S. A."/>
    <s v="Cheque"/>
    <s v="CXP00132179"/>
    <d v="2024-05-16T00:00:00"/>
    <s v="DGA # 615-2024"/>
    <s v="PAGO SERVICIOS DE ENERGIA ELECTRICA DE EDENORTE, MARZO 2024"/>
    <n v="-366615.62"/>
    <n v="-366615.62"/>
  </r>
  <r>
    <x v="0"/>
    <s v="Cuenta de proveedor"/>
    <s v="101855681"/>
    <s v="COLUMBUS NETWORKS DOMINICANA, SA"/>
    <m/>
    <s v="CXP00132180"/>
    <d v="2024-05-16T00:00:00"/>
    <s v="B1500005587"/>
    <s v="PAGO SERVICIO DE INTERNET"/>
    <n v="-2466753.59"/>
    <n v="-2466753.59"/>
  </r>
  <r>
    <x v="0"/>
    <s v="Cuenta de proveedor"/>
    <s v="102315965"/>
    <s v="WINDTELECOM S. A."/>
    <s v="Cheque"/>
    <s v="CXP00132182"/>
    <d v="2024-05-16T00:00:00"/>
    <s v="B1500012557"/>
    <s v="INSTALACION DE INTERNET"/>
    <n v="-1273712.26"/>
    <n v="-1273712.26"/>
  </r>
  <r>
    <x v="0"/>
    <s v="Cuenta de proveedor"/>
    <s v="102315965"/>
    <s v="WINDTELECOM S. A."/>
    <s v="Cheque"/>
    <s v="CXP00132193"/>
    <d v="2024-05-16T00:00:00"/>
    <s v="B1500012768"/>
    <s v="SERV DE INTERNET ASIMETRICO"/>
    <n v="-104731.9"/>
    <n v="-104731.9"/>
  </r>
  <r>
    <x v="0"/>
    <s v="Cuenta de proveedor"/>
    <s v="102315965"/>
    <s v="WINDTELECOM S. A."/>
    <s v="Cheque"/>
    <s v="CXP00132198"/>
    <d v="2024-05-16T00:00:00"/>
    <s v="B1500012759"/>
    <s v="SERV DE INTERNET ASIMETRICO"/>
    <n v="-127252.32"/>
    <n v="-127252.32"/>
  </r>
  <r>
    <x v="0"/>
    <s v="Cuenta de proveedor"/>
    <s v="102315965"/>
    <s v="WINDTELECOM S. A."/>
    <s v="Cheque"/>
    <s v="CXP00132199"/>
    <d v="2024-05-16T00:00:00"/>
    <s v="B1500012771"/>
    <s v="SERV DE INTERNET ASIMETRICO"/>
    <n v="-951342.16"/>
    <n v="-951342.16"/>
  </r>
  <r>
    <x v="0"/>
    <s v="Cuenta de proveedor"/>
    <s v="102315965"/>
    <s v="WINDTELECOM S. A."/>
    <s v="Cheque"/>
    <s v="CXP00132200"/>
    <d v="2024-05-16T00:00:00"/>
    <s v="B1500012793"/>
    <s v="SERV DE INTERNET ASIMETRICO"/>
    <n v="-7242176.9699999997"/>
    <n v="-7242176.9699999997"/>
  </r>
  <r>
    <x v="0"/>
    <s v="Cuenta de proveedor"/>
    <s v="102315965"/>
    <s v="WINDTELECOM S. A."/>
    <s v="Cheque"/>
    <s v="CXP00132220"/>
    <d v="2024-05-16T00:00:00"/>
    <s v="B1500012551"/>
    <s v="SERV DE INTALACION DE INTERNET SEGUN OFICIO. DGA.599-2024"/>
    <n v="-1420403.67"/>
    <n v="-1420403.67"/>
  </r>
  <r>
    <x v="0"/>
    <s v="Cuenta de proveedor"/>
    <s v="102315965"/>
    <s v="WINDTELECOM S. A."/>
    <s v="Cheque"/>
    <s v="CXP00132221"/>
    <d v="2024-05-16T00:00:00"/>
    <s v="B1500012552"/>
    <s v="SERV DE INTALACION DE INTERNET SEGUN OFICIO. DGA.599-2024"/>
    <n v="-990122.59"/>
    <n v="-990122.59"/>
  </r>
  <r>
    <x v="0"/>
    <s v="Cuenta de proveedor"/>
    <s v="102315965"/>
    <s v="WINDTELECOM S. A."/>
    <s v="Cheque"/>
    <s v="CXP00132222"/>
    <d v="2024-05-16T00:00:00"/>
    <s v="B1500012553"/>
    <s v="SERV DE INTALACION DE INTERNET SEGUN OFICIO. DGA.599-2024"/>
    <n v="-1198441.3600000001"/>
    <n v="-1198441.3600000001"/>
  </r>
  <r>
    <x v="0"/>
    <s v="Cuenta de proveedor"/>
    <s v="102315965"/>
    <s v="WINDTELECOM S. A."/>
    <s v="Cheque"/>
    <s v="CXP00132223"/>
    <d v="2024-05-16T00:00:00"/>
    <s v="B1500012554"/>
    <s v="SERV DE INTALACION DE INTERNET SEGUN OFICIO. DGA.599-2024"/>
    <n v="-511827.62"/>
    <n v="-511827.62"/>
  </r>
  <r>
    <x v="0"/>
    <s v="Cuenta de proveedor"/>
    <s v="102315965"/>
    <s v="WINDTELECOM S. A."/>
    <s v="Cheque"/>
    <s v="CXP00132224"/>
    <d v="2024-05-16T00:00:00"/>
    <s v="B1500012555"/>
    <s v="SERV DE INTALACION DE INTERNET SEGUN OFICIO. DGA.599-2024"/>
    <n v="-540084.29"/>
    <n v="-540084.29"/>
  </r>
  <r>
    <x v="0"/>
    <s v="Cuenta de proveedor"/>
    <s v="102315965"/>
    <s v="WINDTELECOM S. A."/>
    <s v="Cheque"/>
    <s v="CXP00132225"/>
    <d v="2024-05-16T00:00:00"/>
    <s v="B1500012556"/>
    <s v="SERV DE INTALACION DE INTERNET SEGUN OFICIO. DGA.599-2024"/>
    <n v="-594175.6"/>
    <n v="-594175.6"/>
  </r>
  <r>
    <x v="0"/>
    <s v="Cuenta de proveedor"/>
    <s v="102319911"/>
    <s v="CONSTRUCTORA VICASA, SRL"/>
    <m/>
    <s v="CXP00132213"/>
    <d v="2024-05-16T00:00:00"/>
    <s v="B1500002764"/>
    <s v="ALQUILER AL MES DE MAYO 2024"/>
    <n v="-1892431.27"/>
    <n v="-1892431.27"/>
  </r>
  <r>
    <x v="0"/>
    <s v="Cuenta de proveedor"/>
    <s v="102319911"/>
    <s v="CONSTRUCTORA VICASA, SRL"/>
    <m/>
    <s v="CXP00132214"/>
    <d v="2024-05-16T00:00:00"/>
    <s v="B1500002766"/>
    <s v="ALQUILER NAVE IND. MES DE MAYO 2024"/>
    <n v="-620045.51"/>
    <n v="-620045.51"/>
  </r>
  <r>
    <x v="0"/>
    <s v="Cuenta de proveedor"/>
    <s v="102333998"/>
    <s v="EQUIPOS &amp; CONSTRUCCIONES DEL CIBAO,S.R. L."/>
    <s v="Cheque"/>
    <s v="CXP00132215"/>
    <d v="2024-05-16T00:00:00"/>
    <s v="B1500000722"/>
    <s v="ALQUILER CORRESP AL MES DE MAYO 2024"/>
    <n v="-3582485.19"/>
    <n v="-3582485.19"/>
  </r>
  <r>
    <x v="0"/>
    <s v="Cuenta de proveedor"/>
    <s v="403012682"/>
    <s v="JUNTA MUNICIPAL DE RIO VERDE ARRIBA"/>
    <m/>
    <s v="CXP00132176"/>
    <d v="2024-05-16T00:00:00"/>
    <s v="B1500000574"/>
    <s v="SERVICIO DE RECOLECCION DE DESECHOS SOLIDOS"/>
    <n v="-112800"/>
    <n v="-112800"/>
  </r>
  <r>
    <x v="0"/>
    <s v="Cuenta de proveedor"/>
    <s v="408000023"/>
    <s v="AYUNTAMIENTO MUNICIPAL DE MONTECRISTI"/>
    <m/>
    <s v="CXP00132177"/>
    <d v="2024-05-16T00:00:00"/>
    <s v="B1500000202"/>
    <s v="SERVICIO DE RECOLECCION DE DESECHOS SOLIDOS"/>
    <n v="-327600"/>
    <n v="-327600"/>
  </r>
  <r>
    <x v="0"/>
    <s v="Cuenta de proveedor"/>
    <s v="408000023"/>
    <s v="AYUNTAMIENTO MUNICIPAL DE MONTECRISTI"/>
    <m/>
    <s v="CXP00132178"/>
    <d v="2024-05-16T00:00:00"/>
    <s v="B1500000203"/>
    <s v="SERVICIO DE RECOLECCION DE DESECHOS SOLIDOS"/>
    <n v="-327600"/>
    <n v="-327600"/>
  </r>
  <r>
    <x v="0"/>
    <s v="Cuenta de proveedor"/>
    <s v="408000023"/>
    <s v="AYUNTAMIENTO MUNICIPAL DE MONTECRISTI"/>
    <m/>
    <s v="CXP00132192"/>
    <d v="2024-05-16T00:00:00"/>
    <s v="B1500000201"/>
    <s v="RECOLECCION DESECHOS SOLIDOS CORRESP. OCT-DIC./2021"/>
    <n v="-81900"/>
    <n v="-81900"/>
  </r>
  <r>
    <x v="3"/>
    <s v="Cuenta de proveedor"/>
    <s v="130214956"/>
    <s v="ESTRELA  TELECOM, SRL."/>
    <m/>
    <s v="CXP00132204"/>
    <d v="2024-05-16T00:00:00"/>
    <s v="B1500000408"/>
    <s v="OFIC-DGA Nº.-607-2024 INST. CAMPO V. Y SERV. INT A 3 ESCUELA"/>
    <n v="-2871530"/>
    <n v="-2871530"/>
  </r>
  <r>
    <x v="3"/>
    <s v="Cuenta de proveedor"/>
    <s v="130214956"/>
    <s v="ESTRELA  TELECOM, SRL."/>
    <m/>
    <s v="CXP00132207"/>
    <d v="2024-05-16T00:00:00"/>
    <s v="B1500000409"/>
    <s v="OFIC-DGA Nº.-607-2024 SERV. INT A 3 ESCUELAS"/>
    <n v="-43940"/>
    <n v="-43940"/>
  </r>
  <r>
    <x v="3"/>
    <s v="Cuenta de proveedor"/>
    <s v="130214956"/>
    <s v="ESTRELA  TELECOM, SRL."/>
    <m/>
    <s v="CXP00132209"/>
    <d v="2024-05-16T00:00:00"/>
    <s v="B1500000410"/>
    <s v="OFIC-DGA Nº.-607-2024 INST. CAMPO V. Y SERV. INT A 3 ESCUELA"/>
    <n v="-2871530"/>
    <n v="-2871530"/>
  </r>
  <r>
    <x v="3"/>
    <s v="Cuenta de proveedor"/>
    <s v="130214956"/>
    <s v="ESTRELA  TELECOM, SRL."/>
    <m/>
    <s v="CXP00132210"/>
    <d v="2024-05-16T00:00:00"/>
    <s v="B1500000411"/>
    <s v="OFIC-DGA Nº.-607-2024 SERV. INT A 3 ESCUELAS"/>
    <n v="-43940"/>
    <n v="-43940"/>
  </r>
  <r>
    <x v="3"/>
    <s v="Cuenta de proveedor"/>
    <s v="130214956"/>
    <s v="ESTRELA  TELECOM, SRL."/>
    <m/>
    <s v="CXP00132211"/>
    <d v="2024-05-16T00:00:00"/>
    <s v="B1500000412"/>
    <s v="OFIC-DGA Nº.-607-2024 INST. CAMPO V. Y SERV. INT A 3 ESCUELA"/>
    <n v="-2871530"/>
    <n v="-2871530"/>
  </r>
  <r>
    <x v="3"/>
    <s v="Cuenta de proveedor"/>
    <s v="130214956"/>
    <s v="ESTRELA  TELECOM, SRL."/>
    <m/>
    <s v="CXP00132212"/>
    <d v="2024-05-16T00:00:00"/>
    <s v="B1500000413"/>
    <s v="OFIC-DGA Nº.-607-2024 SERV. INT A 3 ESCUELAS"/>
    <n v="-43940"/>
    <n v="-43940"/>
  </r>
  <r>
    <x v="3"/>
    <s v="Cuenta de proveedor"/>
    <s v="401007339"/>
    <s v="MINISTERIO DE EDUCACION"/>
    <m/>
    <s v="CXP00132218"/>
    <d v="2024-05-16T00:00:00"/>
    <s v="OFIC-DPPEE Nº.-0062-"/>
    <s v="TRANSFERENCIA A REGIONAL DE EDUCACION 11, PUERTO PLATA"/>
    <n v="-449261.4"/>
    <n v="-449261.4"/>
  </r>
  <r>
    <x v="3"/>
    <s v="Cuenta de proveedor"/>
    <s v="401007339"/>
    <s v="MINISTERIO DE EDUCACION"/>
    <m/>
    <s v="PI028542"/>
    <d v="2024-05-16T00:00:00"/>
    <s v="OFIC-DGRI#0204/2024"/>
    <s v="PAGO DE VIATICOS A LA DIR. GRAL DE RELACIONES INTERINSTITUCI"/>
    <n v="-4150"/>
    <n v="-4150"/>
  </r>
  <r>
    <x v="3"/>
    <s v="Cuenta de proveedor"/>
    <s v="401007339"/>
    <s v="MINISTERIO DE EDUCACION"/>
    <m/>
    <s v="PI028544"/>
    <d v="2024-05-16T00:00:00"/>
    <s v="DGPC-0107-2024"/>
    <s v="PARA CUBRIR PAGO DE ALQUILER DE SALON REGIONAL 07"/>
    <n v="-25778.28"/>
    <n v="-25778.28"/>
  </r>
  <r>
    <x v="3"/>
    <s v="Cuenta de proveedor"/>
    <s v="401007339"/>
    <s v="MINISTERIO DE EDUCACION"/>
    <m/>
    <s v="PI028545"/>
    <d v="2024-05-16T00:00:00"/>
    <s v="OFIC.DGMIE#0756/2024"/>
    <s v="PAGO VIATICOS Y PEAJE DIR. GRAL. MANT. DE INFRAEST. ESCOLAR"/>
    <n v="-273740"/>
    <n v="-273740"/>
  </r>
  <r>
    <x v="3"/>
    <s v="Cuenta de proveedor"/>
    <s v="401007339"/>
    <s v="MINISTERIO DE EDUCACION"/>
    <m/>
    <s v="PI028553"/>
    <d v="2024-05-16T00:00:00"/>
    <s v="DPPEE No.0063-2024"/>
    <s v="TRANSF. A LA REGIONAL 01-BARAHONA"/>
    <n v="-425403.31"/>
    <n v="-425403.31"/>
  </r>
  <r>
    <x v="3"/>
    <s v="Cuenta de proveedor"/>
    <s v="401007339"/>
    <s v="MINISTERIO DE EDUCACION"/>
    <m/>
    <s v="PI028557"/>
    <d v="2024-05-16T00:00:00"/>
    <s v="DIE 079-2024"/>
    <s v="PAGO DE VIATICOS"/>
    <n v="-28480"/>
    <n v="-28480"/>
  </r>
  <r>
    <x v="3"/>
    <s v="Cuenta de proveedor"/>
    <s v="401007339"/>
    <s v="MINISTERIO DE EDUCACION"/>
    <m/>
    <s v="PI028558"/>
    <d v="2024-05-16T00:00:00"/>
    <s v="OSEC Nº.-077-2024 VI"/>
    <s v="OFIC-MINERD/OSEC Nº.-077-2024 VIATICOS"/>
    <n v="-4550"/>
    <n v="-4550"/>
  </r>
  <r>
    <x v="0"/>
    <s v="Cuenta de proveedor"/>
    <s v="00101017317"/>
    <s v="EUGENIO ALFONSO MATOS CONCEPCION"/>
    <m/>
    <s v="CXP00132236"/>
    <d v="2024-05-17T00:00:00"/>
    <s v="CONTR.O-0297-1"/>
    <s v="CUBICACION No.1"/>
    <n v="-2929921.77"/>
    <n v="-2343937.42"/>
  </r>
  <r>
    <x v="0"/>
    <s v="Cuenta de proveedor"/>
    <s v="00103924296"/>
    <s v="CARLOS EUSEBIO TRINIDAD"/>
    <m/>
    <s v="CXP00132234"/>
    <d v="2024-05-17T00:00:00"/>
    <s v="B1500000324"/>
    <s v="SERVICIOS JURIDICOS"/>
    <n v="-41300"/>
    <n v="-41300"/>
  </r>
  <r>
    <x v="0"/>
    <s v="Cuenta de proveedor"/>
    <s v="00111937165"/>
    <s v="JENNIFER FULGENCIO ALMONTE"/>
    <m/>
    <s v="CXP00132248"/>
    <d v="2024-05-17T00:00:00"/>
    <s v="CONTR. A-0026-2023-9"/>
    <s v="ALQ. LOCAL, CORRESP A JUNIO Y JULIO 2024"/>
    <n v="-743400"/>
    <n v="-743400"/>
  </r>
  <r>
    <x v="0"/>
    <s v="Cuenta de proveedor"/>
    <s v="00113022446"/>
    <s v="PAOLA TERESA PIMENTEL BAUTISTA"/>
    <m/>
    <s v="CXP00132247"/>
    <d v="2024-05-17T00:00:00"/>
    <s v="CONTR-00117-2019-21"/>
    <s v="ALQ. LOCAL, CORRESP A JUNIO Y JULIO 2024"/>
    <n v="-224200"/>
    <n v="-224200"/>
  </r>
  <r>
    <x v="0"/>
    <s v="Cuenta de proveedor"/>
    <s v="00500016340"/>
    <s v="VITERBO ACOSTA GUILLEN"/>
    <m/>
    <s v="CXP00132250"/>
    <d v="2024-05-17T00:00:00"/>
    <s v="CONTR-A-0030-2023-8"/>
    <s v="ALQ. LOCAL, CORRESP A JUNIO Y JULIO 2024"/>
    <n v="-259600"/>
    <n v="-259600"/>
  </r>
  <r>
    <x v="0"/>
    <s v="Cuenta de proveedor"/>
    <s v="05400250410"/>
    <s v="ALTAGRACIA JORGE  MARCELINO DE SÁNCHEZ"/>
    <m/>
    <s v="CXP00132238"/>
    <d v="2024-05-17T00:00:00"/>
    <s v="CONTR.7484-2018-26"/>
    <s v="ALQ. LOCAL, CORRESP A JUNIO Y JULIO 2024"/>
    <n v="-185850"/>
    <n v="-185850"/>
  </r>
  <r>
    <x v="0"/>
    <s v="Cuenta de proveedor"/>
    <s v="06800344696"/>
    <s v="MERCEDES NATERA ABREU."/>
    <s v="Libramiento"/>
    <s v="CXP00132235"/>
    <d v="2024-05-17T00:00:00"/>
    <s v="CONTR.O-0294-1"/>
    <s v="CUBICACION #1"/>
    <n v="-5167929.3600000003"/>
    <n v="-4134343.49"/>
  </r>
  <r>
    <x v="0"/>
    <s v="Cuenta de proveedor"/>
    <s v="101132272"/>
    <s v="WENDYS MUEBLES SRL"/>
    <s v="Cheque"/>
    <s v="CXP00132246"/>
    <d v="2024-05-17T00:00:00"/>
    <s v="B1500000518"/>
    <s v="&quot;ADQISICION DE MOBILIARIOS&quot;"/>
    <n v="-156232"/>
    <n v="-156232"/>
  </r>
  <r>
    <x v="0"/>
    <s v="Cuenta de proveedor"/>
    <s v="101132272"/>
    <s v="WENDYS MUEBLES SRL"/>
    <s v="Cheque"/>
    <s v="CXP00132254"/>
    <d v="2024-05-17T00:00:00"/>
    <s v="B1500000519"/>
    <s v="ADQUISICIÓN DE MOBILIARIOS"/>
    <n v="-53678.2"/>
    <n v="-53678.2"/>
  </r>
  <r>
    <x v="0"/>
    <s v="Cuenta de proveedor"/>
    <s v="101821248"/>
    <s v="EDESUR DOMINICANA, S. A."/>
    <s v="Cheque"/>
    <s v="CXP00132253"/>
    <d v="2024-05-17T00:00:00"/>
    <s v="DGA-618-2024"/>
    <s v="SERVICIOS DE ENERGIA ELECTRICA"/>
    <n v="-6037458.1100000003"/>
    <n v="-6037458.1100000003"/>
  </r>
  <r>
    <x v="0"/>
    <s v="Cuenta de proveedor"/>
    <s v="130302235"/>
    <s v="Comercial Mondadori, SRL"/>
    <m/>
    <s v="CXP00132245"/>
    <d v="2024-05-17T00:00:00"/>
    <s v="B1500000039"/>
    <s v="ADQUISICION DE MATERIALES DIDACTICOS P/DOTAR AULAS"/>
    <n v="-734196"/>
    <n v="-587356.80000000005"/>
  </r>
  <r>
    <x v="0"/>
    <s v="Cuenta de proveedor"/>
    <s v="131174592"/>
    <s v="RAMA FABRICANTES Y SUPLIDORES, SRL"/>
    <m/>
    <s v="CXP00132230"/>
    <d v="2024-05-17T00:00:00"/>
    <s v="B1500000054"/>
    <s v="ADQ DE MOBILIARIO ESCOLAR (BUTACA INTEC II )"/>
    <n v="-18626931.300000001"/>
    <n v="-14901545.039999999"/>
  </r>
  <r>
    <x v="0"/>
    <s v="Cuenta de proveedor"/>
    <s v="131415814"/>
    <s v="Soldier Electronic Security SES, SRL"/>
    <m/>
    <s v="CXP00132251"/>
    <d v="2024-05-17T00:00:00"/>
    <s v="B1500000761"/>
    <s v="ADQUISICIÓN DE PAPEL BOND"/>
    <n v="-262314"/>
    <n v="-262314"/>
  </r>
  <r>
    <x v="0"/>
    <s v="Cuenta de proveedor"/>
    <s v="132212258"/>
    <s v="Mogur Grupo Empresarial, S.R.L"/>
    <m/>
    <s v="MIED-145063"/>
    <d v="2024-05-17T00:00:00"/>
    <s v="MINERD-2024-00377"/>
    <s v="20% DE ANTICIPO"/>
    <n v="-94400"/>
    <n v="-94400"/>
  </r>
  <r>
    <x v="0"/>
    <s v="Cuenta de proveedor"/>
    <s v="22300261041"/>
    <s v="RAMON  ANTONIO MARTINEZ NUÑEZ"/>
    <m/>
    <s v="CXP00132240"/>
    <d v="2024-05-17T00:00:00"/>
    <s v="CONTR.O-0269-1"/>
    <s v="CUBICACION #1"/>
    <n v="-3531070.7"/>
    <n v="-2824856.56"/>
  </r>
  <r>
    <x v="0"/>
    <s v="Cuenta de proveedor"/>
    <s v="22300988791"/>
    <s v="GIMBER FERDINAN POOL HOLGUIN"/>
    <m/>
    <s v="CXP00132231"/>
    <d v="2024-05-17T00:00:00"/>
    <s v="CONTR. O-0260-1"/>
    <s v="CUBICACION No.1"/>
    <n v="-4759448.5599999996"/>
    <n v="-3807558.85"/>
  </r>
  <r>
    <x v="0"/>
    <s v="Cuenta de proveedor"/>
    <s v="405051711"/>
    <s v="CORAAPPLATA"/>
    <m/>
    <s v="CXP00132249"/>
    <d v="2024-05-17T00:00:00"/>
    <s v="DGA No. 637-2024"/>
    <s v="PAGO SERVICIO DE AGUA POTABLE"/>
    <n v="-1016908"/>
    <n v="-1016908"/>
  </r>
  <r>
    <x v="0"/>
    <s v="Cuenta de proveedor"/>
    <s v="430111163"/>
    <s v="FUNDACION MI REFUGIO ETERNO"/>
    <m/>
    <s v="CXP00132233"/>
    <d v="2024-05-17T00:00:00"/>
    <s v="B1500000026"/>
    <s v="ALQ. LOCAL, CORRESP. AL MES DE MAYO 2024"/>
    <n v="-165200"/>
    <n v="-165200"/>
  </r>
  <r>
    <x v="3"/>
    <s v="Cuenta de proveedor"/>
    <s v="401007339"/>
    <s v="MINISTERIO DE EDUCACION"/>
    <m/>
    <s v="PI028561"/>
    <d v="2024-05-17T00:00:00"/>
    <s v="DIE 140-2024"/>
    <s v="PAGO DE VIATICOS"/>
    <n v="-17400"/>
    <n v="-17400"/>
  </r>
  <r>
    <x v="3"/>
    <s v="Cuenta de proveedor"/>
    <s v="401007339"/>
    <s v="MINISTERIO DE EDUCACION"/>
    <m/>
    <s v="PI028563"/>
    <d v="2024-05-17T00:00:00"/>
    <s v="DGES.209-2024"/>
    <s v="VIATICOS DIR. GENERAL EDUCACION SECUNDARIA, DGES.209-2024"/>
    <n v="-243200"/>
    <n v="-243200"/>
  </r>
  <r>
    <x v="3"/>
    <s v="Cuenta de proveedor"/>
    <s v="401007339"/>
    <s v="MINISTERIO DE EDUCACION"/>
    <m/>
    <s v="PI028564"/>
    <d v="2024-05-17T00:00:00"/>
    <s v="OFIC.EV#124/2024"/>
    <s v="VIATICOS Y TRANSPORTE AL DEPARTAMENTO DE EVENTO"/>
    <n v="-17460"/>
    <n v="-17460"/>
  </r>
  <r>
    <x v="3"/>
    <s v="Cuenta de proveedor"/>
    <s v="401007339"/>
    <s v="MINISTERIO DE EDUCACION"/>
    <m/>
    <s v="PI028565"/>
    <d v="2024-05-17T00:00:00"/>
    <s v="OFIC.DPPP#0068/2024"/>
    <s v="VIATICOS AL VICEMINISTERIO DE PLANIFICACION Y DESARROLLO EDU"/>
    <n v="-11850"/>
    <n v="-11850"/>
  </r>
  <r>
    <x v="3"/>
    <s v="Cuenta de proveedor"/>
    <s v="401007339"/>
    <s v="MINISTERIO DE EDUCACION"/>
    <m/>
    <s v="PI028569"/>
    <d v="2024-05-17T00:00:00"/>
    <s v="DC.0047-2024"/>
    <s v="VIATICOS DIR. DE CULTOS, DC.0047-2024"/>
    <n v="-4560"/>
    <n v="-4560"/>
  </r>
  <r>
    <x v="3"/>
    <s v="Cuenta de proveedor"/>
    <s v="401007339"/>
    <s v="MINISTERIO DE EDUCACION"/>
    <m/>
    <s v="PI028570"/>
    <d v="2024-05-17T00:00:00"/>
    <s v="OFIC.DGMIE-1246-2024"/>
    <s v="VIATICOS Y PEAJES, PARA EL PERSONAL DE APOYO QUE ESTUVO REAL"/>
    <n v="-13620"/>
    <n v="-13620"/>
  </r>
  <r>
    <x v="0"/>
    <s v="Cuenta de proveedor"/>
    <s v="00105537708"/>
    <s v="LUIS CESAR RAMIREZ"/>
    <m/>
    <s v="CXP00132316"/>
    <d v="2024-05-20T00:00:00"/>
    <s v="CONTRS.0109/0054-26"/>
    <s v="CUBICACION #26 PRESUP. REFORMULADO"/>
    <n v="-2052074.12"/>
    <n v="-1987373.79"/>
  </r>
  <r>
    <x v="0"/>
    <s v="Cuenta de proveedor"/>
    <s v="00106285471"/>
    <s v="JOSE LUIS TEJADA SIRI."/>
    <s v="Libramiento"/>
    <s v="CXP00132314"/>
    <d v="2024-05-20T00:00:00"/>
    <s v="CONTR.O-061/0152-7"/>
    <s v="CUBICACION #7, PRESUPUESTO REFORMULADO"/>
    <n v="-19710653.370000001"/>
    <n v="-15768522.699999999"/>
  </r>
  <r>
    <x v="0"/>
    <s v="Cuenta de proveedor"/>
    <s v="00108266487"/>
    <s v="ALTAGRACIA DE JESUS GONZALEZ CASTRO"/>
    <s v="Libramiento"/>
    <s v="CXP00132311"/>
    <d v="2024-05-20T00:00:00"/>
    <s v="CONTRS.O-0188/198-11"/>
    <s v="CUBICACION #11, PRESUPUESTO REFORMULADO"/>
    <n v="-6628761.04"/>
    <n v="-5303008.83"/>
  </r>
  <r>
    <x v="0"/>
    <s v="Cuenta de proveedor"/>
    <s v="01000442606"/>
    <s v="RAFAEL  GUZMAN MENDEZ"/>
    <m/>
    <s v="CXP00132304"/>
    <d v="2024-05-20T00:00:00"/>
    <s v="CONTRS.0745/0357-3"/>
    <s v="CUBICACION #3, PRESUPUESTO REFORMULADO"/>
    <n v="-47181822.049999997"/>
    <n v="-37745457.640000001"/>
  </r>
  <r>
    <x v="0"/>
    <s v="Cuenta de proveedor"/>
    <s v="02300323348"/>
    <s v="ACELA ARMANTINA ALARCON PEGUERO"/>
    <m/>
    <s v="CXP00132302"/>
    <d v="2024-05-20T00:00:00"/>
    <s v="CONTRS.O-0165/2280-4"/>
    <s v="CUBICACION #4 PRESUP. REFORMULADO"/>
    <n v="-20575346.800000001"/>
    <n v="-16460277.439999999"/>
  </r>
  <r>
    <x v="0"/>
    <s v="Cuenta de proveedor"/>
    <s v="03700567286"/>
    <s v="DIOGENES PARTENIO VARGAS FERMIN"/>
    <m/>
    <s v="CXP00132299"/>
    <d v="2024-05-20T00:00:00"/>
    <s v="CONTRS.O-361/1728-2"/>
    <s v="CUBICACION #2 PRESUP. REFORMULADO"/>
    <n v="-16965881.129999999"/>
    <n v="-13572704.9"/>
  </r>
  <r>
    <x v="0"/>
    <s v="Cuenta de proveedor"/>
    <s v="04701537542"/>
    <s v="RAFAEL DE LEON MEDINA"/>
    <m/>
    <s v="CXP00132301"/>
    <d v="2024-05-20T00:00:00"/>
    <s v="CONTR.O-138/0353-16"/>
    <s v="CUBICACION #16, PRESUPUESTO REFORMULADO"/>
    <n v="-13313297.279999999"/>
    <n v="-10650637.82"/>
  </r>
  <r>
    <x v="0"/>
    <s v="Cuenta de proveedor"/>
    <s v="05100097087"/>
    <s v="FELIX MANUEL SANTANA JAQUEZ"/>
    <m/>
    <s v="CXP00132317"/>
    <d v="2024-05-20T00:00:00"/>
    <s v="CONTR.O-0345/2163-3"/>
    <s v="CUBICACION #3, PRESUPUESTO REFORMULADO"/>
    <n v="-29525603.949999999"/>
    <n v="-23620483.16"/>
  </r>
  <r>
    <x v="0"/>
    <s v="Cuenta de proveedor"/>
    <s v="05500340889"/>
    <s v="IRIS ESPERANZA GARCIA RUFINO DE PARRA"/>
    <m/>
    <s v="CXP00132300"/>
    <d v="2024-05-20T00:00:00"/>
    <s v="CONTR.O-0189/659-30"/>
    <s v="CUBICACION #30, PRESUPUESTO REFORMULADO"/>
    <n v="-16803802.75"/>
    <n v="-13443042.199999999"/>
  </r>
  <r>
    <x v="0"/>
    <s v="Cuenta de proveedor"/>
    <s v="06000133089"/>
    <s v="RAMONCITO CALDERON"/>
    <m/>
    <s v="CXP00132318"/>
    <d v="2024-05-20T00:00:00"/>
    <s v="CONTRS.0688/360-10"/>
    <s v="CUBICACION #10 PRESUP. REFORMULADO"/>
    <n v="-33400687.890000001"/>
    <n v="-26720550.309999999"/>
  </r>
  <r>
    <x v="0"/>
    <s v="Cuenta de proveedor"/>
    <s v="101003561"/>
    <s v="EDITORA DEL CARIBE C. POR A."/>
    <m/>
    <s v="CXP00132273"/>
    <d v="2024-05-20T00:00:00"/>
    <s v="B1500005507"/>
    <s v="SERVICIOS DE PUBLICIDAD P/PUBLICACIONES, INFORMES"/>
    <n v="-47200"/>
    <n v="-47200"/>
  </r>
  <r>
    <x v="0"/>
    <s v="Cuenta de proveedor"/>
    <s v="101100508"/>
    <s v="EDITORA EL NUEVO DIARIO S. A."/>
    <s v="Libramiento"/>
    <s v="CXP00132295"/>
    <d v="2024-05-20T00:00:00"/>
    <s v="B1500006012"/>
    <s v="SERVICIO DE PUBLICACION DE AVISO DE CONVOCATORIA P"/>
    <n v="-212400"/>
    <n v="-212400"/>
  </r>
  <r>
    <x v="0"/>
    <s v="Cuenta de proveedor"/>
    <s v="101689341"/>
    <s v="MULTIGRABADO SRL."/>
    <s v="Cheque"/>
    <s v="CXP00132272"/>
    <d v="2024-05-20T00:00:00"/>
    <s v="B1500002029"/>
    <s v="ADQ. DE PLACAS DE RECONOCIMIENTO"/>
    <n v="-46444.02"/>
    <n v="-44801.85"/>
  </r>
  <r>
    <x v="0"/>
    <s v="Cuenta de proveedor"/>
    <s v="101710314"/>
    <s v="TELECABLE CENTRAL SRL"/>
    <m/>
    <s v="CXP00132313"/>
    <d v="2024-05-20T00:00:00"/>
    <s v="B1500000399"/>
    <s v="OFIC-DGA N.º.-589-24 INSTAL. DE CAMPOS VIRTUALES E INTERNET"/>
    <n v="-13638000"/>
    <n v="-13638000"/>
  </r>
  <r>
    <x v="0"/>
    <s v="Cuenta de proveedor"/>
    <s v="101821248"/>
    <s v="EDESUR DOMINICANA, S. A."/>
    <s v="Cheque"/>
    <s v="CXP00132306"/>
    <d v="2024-05-20T00:00:00"/>
    <s v="OFIC-DGA N.º.-620-24"/>
    <s v="OFIC-DGA N.º.-620-2024 SERV. ENERGIA ELECT. ABRIL 2024"/>
    <n v="-7130152.79"/>
    <n v="-7130152.79"/>
  </r>
  <r>
    <x v="0"/>
    <s v="Cuenta de proveedor"/>
    <s v="101821248"/>
    <s v="EDESUR DOMINICANA, S. A."/>
    <s v="Cheque"/>
    <s v="CXP00132320"/>
    <d v="2024-05-20T00:00:00"/>
    <s v="OFIC-DGA Nº.-617-24"/>
    <s v="OFIC-DGA Nº.-617-2024 SERV. ENERG. ELECT. LOTE 1, ABRIL 2024"/>
    <n v="-14765592.27"/>
    <n v="-14765592.27"/>
  </r>
  <r>
    <x v="0"/>
    <s v="Cuenta de proveedor"/>
    <s v="102315965"/>
    <s v="WINDTELECOM S. A."/>
    <s v="Cheque"/>
    <s v="CXP00132277"/>
    <d v="2024-05-20T00:00:00"/>
    <s v="B1500012558"/>
    <s v="PAGO POR LA INSTALACION DE INTERNET A 9 ESTANCIA INFANTIL"/>
    <n v="-2230200"/>
    <n v="-2230200"/>
  </r>
  <r>
    <x v="0"/>
    <s v="Cuenta de proveedor"/>
    <s v="102315965"/>
    <s v="WINDTELECOM S. A."/>
    <s v="Cheque"/>
    <s v="CXP00132279"/>
    <d v="2024-05-20T00:00:00"/>
    <s v="B1500012559"/>
    <s v="PAGO POR LA INSTALACION DE INTERNET A 9 ESTANCIA INFANTIL"/>
    <n v="-2230200"/>
    <n v="-2230200"/>
  </r>
  <r>
    <x v="0"/>
    <s v="Cuenta de proveedor"/>
    <s v="102315965"/>
    <s v="WINDTELECOM S. A."/>
    <s v="Cheque"/>
    <s v="CXP00132280"/>
    <d v="2024-05-20T00:00:00"/>
    <s v="B1500012560"/>
    <s v="PAGO POR LA INSTALACION DE INTERNET A 9 ESTANCIA INFANTIL"/>
    <n v="-2230200"/>
    <n v="-2230200"/>
  </r>
  <r>
    <x v="0"/>
    <s v="Cuenta de proveedor"/>
    <s v="102315965"/>
    <s v="WINDTELECOM S. A."/>
    <s v="Cheque"/>
    <s v="CXP00132281"/>
    <d v="2024-05-20T00:00:00"/>
    <s v="B1500012570."/>
    <s v="OFIC-DGA N.º.-652-2024 INST. INTERNET, LIBERTAD-MIRAMAR"/>
    <n v="-2230200"/>
    <n v="-2230200"/>
  </r>
  <r>
    <x v="0"/>
    <s v="Cuenta de proveedor"/>
    <s v="102315965"/>
    <s v="WINDTELECOM S. A."/>
    <s v="Cheque"/>
    <s v="CXP00132282"/>
    <d v="2024-05-20T00:00:00"/>
    <s v="B1500012561"/>
    <s v="PAGO POR LA INSTALACION DE INTERNET A 9 ESTANCIA INFANTIL"/>
    <n v="-2230200"/>
    <n v="-2230200"/>
  </r>
  <r>
    <x v="0"/>
    <s v="Cuenta de proveedor"/>
    <s v="102315965"/>
    <s v="WINDTELECOM S. A."/>
    <s v="Cheque"/>
    <s v="CXP00132283"/>
    <d v="2024-05-20T00:00:00"/>
    <s v="B1500012562"/>
    <s v="PAGO POR LA INSTALACION DE INTERNET A 9 ESTANCIA INFANTIL"/>
    <n v="-2230200"/>
    <n v="-2230200"/>
  </r>
  <r>
    <x v="0"/>
    <s v="Cuenta de proveedor"/>
    <s v="102315965"/>
    <s v="WINDTELECOM S. A."/>
    <s v="Cheque"/>
    <s v="CXP00132284"/>
    <d v="2024-05-20T00:00:00"/>
    <s v="B1500012563"/>
    <s v="PAGO POR LA INSTALACION DE INTERNET A 9 ESTANCIA INFANTIL"/>
    <n v="-2230200"/>
    <n v="-2230200"/>
  </r>
  <r>
    <x v="0"/>
    <s v="Cuenta de proveedor"/>
    <s v="102315965"/>
    <s v="WINDTELECOM S. A."/>
    <s v="Cheque"/>
    <s v="CXP00132285"/>
    <d v="2024-05-20T00:00:00"/>
    <s v="B1500012564"/>
    <s v="PAGO POR LA INSTALACION DE INTERNET A 9 ESTANCIA INFANTIL"/>
    <n v="-2230200"/>
    <n v="-2230200"/>
  </r>
  <r>
    <x v="0"/>
    <s v="Cuenta de proveedor"/>
    <s v="102315965"/>
    <s v="WINDTELECOM S. A."/>
    <s v="Cheque"/>
    <s v="CXP00132286"/>
    <d v="2024-05-20T00:00:00"/>
    <s v="B1500012565"/>
    <s v="PAGO POR LA INSTALACION DE INTERNET A 9 ESTANCIA INFANTIL"/>
    <n v="-2230200"/>
    <n v="-2230200"/>
  </r>
  <r>
    <x v="0"/>
    <s v="Cuenta de proveedor"/>
    <s v="102315965"/>
    <s v="WINDTELECOM S. A."/>
    <s v="Cheque"/>
    <s v="CXP00132287"/>
    <d v="2024-05-20T00:00:00"/>
    <s v="B1500012566"/>
    <s v="PAGO POR LA INSTALACION DE INTERNET A 9 ESTANCIA INFANTIL"/>
    <n v="-2230200"/>
    <n v="-2230200"/>
  </r>
  <r>
    <x v="0"/>
    <s v="Cuenta de proveedor"/>
    <s v="102315965"/>
    <s v="WINDTELECOM S. A."/>
    <s v="Cheque"/>
    <s v="CXP00132289"/>
    <d v="2024-05-20T00:00:00"/>
    <s v="B1500012571"/>
    <s v="OFIC-DGA N.º.-652-2024 INST. INTERNET, EL FRANBOYAN"/>
    <n v="-2230200"/>
    <n v="-2230200"/>
  </r>
  <r>
    <x v="0"/>
    <s v="Cuenta de proveedor"/>
    <s v="102315965"/>
    <s v="WINDTELECOM S. A."/>
    <s v="Cheque"/>
    <s v="CXP00132290"/>
    <d v="2024-05-20T00:00:00"/>
    <s v="B1500012572"/>
    <s v="OFIC-DGA N.º.-652-2024 INST. INTERNET, INVI-CEA"/>
    <n v="-2230200"/>
    <n v="-2230200"/>
  </r>
  <r>
    <x v="0"/>
    <s v="Cuenta de proveedor"/>
    <s v="102315965"/>
    <s v="WINDTELECOM S. A."/>
    <s v="Cheque"/>
    <s v="CXP00132291"/>
    <d v="2024-05-20T00:00:00"/>
    <s v="B1500012573"/>
    <s v="OFIC-DGA N.º.-652-2024 INST. INTERNET, PIEDRA LINDA"/>
    <n v="-2230200"/>
    <n v="-2230200"/>
  </r>
  <r>
    <x v="0"/>
    <s v="Cuenta de proveedor"/>
    <s v="102315965"/>
    <s v="WINDTELECOM S. A."/>
    <s v="Cheque"/>
    <s v="CXP00132292"/>
    <d v="2024-05-20T00:00:00"/>
    <s v="B1500012574"/>
    <s v="OFIC-DGA N.º.-652-2024 INST. INTERNET, LA ROMANA"/>
    <n v="-2230200"/>
    <n v="-2230200"/>
  </r>
  <r>
    <x v="0"/>
    <s v="Cuenta de proveedor"/>
    <s v="102315965"/>
    <s v="WINDTELECOM S. A."/>
    <s v="Cheque"/>
    <s v="CXP00132293"/>
    <d v="2024-05-20T00:00:00"/>
    <s v="B1500012575"/>
    <s v="OFIC-DGA N.º.-652-2024 INST. INTERNET, VILLA SAN CARLOS."/>
    <n v="-2230200"/>
    <n v="-2230200"/>
  </r>
  <r>
    <x v="0"/>
    <s v="Cuenta de proveedor"/>
    <s v="102315965"/>
    <s v="WINDTELECOM S. A."/>
    <s v="Cheque"/>
    <s v="CXP00132294"/>
    <d v="2024-05-20T00:00:00"/>
    <s v="B1500012576"/>
    <s v="OFIC-DGA N.º.-652-2024 INST. INTERNET, REDENCION"/>
    <n v="-2230200"/>
    <n v="-2230200"/>
  </r>
  <r>
    <x v="0"/>
    <s v="Cuenta de proveedor"/>
    <s v="102315965"/>
    <s v="WINDTELECOM S. A."/>
    <s v="Cheque"/>
    <s v="CXP00132296"/>
    <d v="2024-05-20T00:00:00"/>
    <s v="B1500012577"/>
    <s v="OFIC-DGA N.º.-652-2024 INST. INTERNET, VALLE DEL OZAMA"/>
    <n v="-2230200"/>
    <n v="-2230200"/>
  </r>
  <r>
    <x v="0"/>
    <s v="Cuenta de proveedor"/>
    <s v="102315965"/>
    <s v="WINDTELECOM S. A."/>
    <s v="Cheque"/>
    <s v="CXP00132297"/>
    <d v="2024-05-20T00:00:00"/>
    <s v="B1500012578"/>
    <s v="OFIC-DGA N.º.-652-2024 INST. INTERNET, HAINAMOSA"/>
    <n v="-2230200"/>
    <n v="-2230200"/>
  </r>
  <r>
    <x v="0"/>
    <s v="Cuenta de proveedor"/>
    <s v="102315965"/>
    <s v="WINDTELECOM S. A."/>
    <s v="Cheque"/>
    <s v="CXP00132298"/>
    <d v="2024-05-20T00:00:00"/>
    <s v="B1500012579"/>
    <s v="OFIC-DGA N.º.-652-2024 INST. INTERNET, LA GRUA"/>
    <n v="-2230200"/>
    <n v="-2230200"/>
  </r>
  <r>
    <x v="0"/>
    <s v="Cuenta de proveedor"/>
    <s v="102315965"/>
    <s v="WINDTELECOM S. A."/>
    <s v="Cheque"/>
    <s v="CXP00132319"/>
    <d v="2024-05-20T00:00:00"/>
    <s v="B1500012567"/>
    <s v="INSTALACION DE INTERNET"/>
    <n v="-2230200"/>
    <n v="-2230200"/>
  </r>
  <r>
    <x v="0"/>
    <s v="Cuenta de proveedor"/>
    <s v="102315965"/>
    <s v="WINDTELECOM S. A."/>
    <s v="Cheque"/>
    <s v="CXP00132323"/>
    <d v="2024-05-20T00:00:00"/>
    <s v="B1500011725*"/>
    <s v="SERVICIO INSTALACION INTERNET SEGUN OFICI. DGA 4151"/>
    <n v="-770683.13"/>
    <n v="-732831.68"/>
  </r>
  <r>
    <x v="0"/>
    <s v="Cuenta de proveedor"/>
    <s v="102315965"/>
    <s v="WINDTELECOM S. A."/>
    <s v="Cheque"/>
    <s v="CXP00132324"/>
    <d v="2024-05-20T00:00:00"/>
    <s v="B1500011726*"/>
    <s v="SERVICIO INSTALACION INTERNET SEGUN OFICI. DGA 4151"/>
    <n v="-844887.81"/>
    <n v="-844887.81"/>
  </r>
  <r>
    <x v="0"/>
    <s v="Cuenta de proveedor"/>
    <s v="102315965"/>
    <s v="WINDTELECOM S. A."/>
    <s v="Cheque"/>
    <s v="CXP00132326"/>
    <d v="2024-05-20T00:00:00"/>
    <s v="B1500011727**"/>
    <s v="SERVICIO INSTALACION INTERNET SEGUN OFICI. DGA 4151"/>
    <n v="-1258659.1399999999"/>
    <n v="-1258659.1399999999"/>
  </r>
  <r>
    <x v="0"/>
    <s v="Cuenta de proveedor"/>
    <s v="102315965"/>
    <s v="WINDTELECOM S. A."/>
    <s v="Cheque"/>
    <s v="CXP00132329"/>
    <d v="2024-05-20T00:00:00"/>
    <s v="B1500011728*"/>
    <s v="SERVICIO INSTALACION INTERNET SEGUN OFICI. DGA 4151"/>
    <n v="-855003.17"/>
    <n v="-855003.17"/>
  </r>
  <r>
    <x v="0"/>
    <s v="Cuenta de proveedor"/>
    <s v="102315965"/>
    <s v="WINDTELECOM S. A."/>
    <s v="Cheque"/>
    <s v="CXP00132330"/>
    <d v="2024-05-20T00:00:00"/>
    <s v="B1500011729*"/>
    <s v="SERVICIO INSTALACION INTERNET SEGUN OFICI. DGA 4151"/>
    <n v="-909444.04"/>
    <n v="-909444.04"/>
  </r>
  <r>
    <x v="0"/>
    <s v="Cuenta de proveedor"/>
    <s v="130302235"/>
    <s v="Comercial Mondadori, SRL"/>
    <m/>
    <s v="CXP00132278"/>
    <d v="2024-05-20T00:00:00"/>
    <s v="B1500000037"/>
    <s v="&quot;ADQUISISCION DE MATERIALES DIDACTICOS"/>
    <n v="-2676004"/>
    <n v="-2140803.2000000002"/>
  </r>
  <r>
    <x v="0"/>
    <s v="Cuenta de proveedor"/>
    <s v="130302235"/>
    <s v="Comercial Mondadori, SRL"/>
    <m/>
    <s v="CXP00132310"/>
    <d v="2024-05-20T00:00:00"/>
    <s v="B1500000038"/>
    <s v="ADQUISICION DE MATERIALES DIDACTICOS"/>
    <n v="-2161411.9"/>
    <n v="-1729129.52"/>
  </r>
  <r>
    <x v="0"/>
    <s v="Cuenta de proveedor"/>
    <s v="130582548"/>
    <s v="OROX INVERSIONES,SRL"/>
    <m/>
    <s v="CXP00132288"/>
    <d v="2024-05-20T00:00:00"/>
    <s v="E450000000189"/>
    <s v="SERVICIO DE ALIMENTOS, PARA SER UTILIZADOS EN ACTI"/>
    <n v="-3125348"/>
    <n v="-3125348"/>
  </r>
  <r>
    <x v="0"/>
    <s v="Cuenta de proveedor"/>
    <s v="130704562"/>
    <s v="CONSTRUCTORA SERVITERM SRL"/>
    <s v="Libramiento"/>
    <s v="CXP00132308"/>
    <d v="2024-05-20T00:00:00"/>
    <s v="CONTR.O-094/1703-2"/>
    <s v="CUBICACION #2, PRESUPUESTO REFORMULADO"/>
    <n v="-12777495.84"/>
    <n v="-10221996.67"/>
  </r>
  <r>
    <x v="0"/>
    <s v="Cuenta de proveedor"/>
    <s v="130792712"/>
    <s v="GRUPO CARPIO R. INGENIEROS ARQUITECTOS, S.R.L"/>
    <m/>
    <s v="CXP00132303"/>
    <d v="2024-05-20T00:00:00"/>
    <s v="CONTRS.0115/0396-13"/>
    <s v="CUBICACION #13 PRESUP. REFORMULADO"/>
    <n v="-10398757.48"/>
    <n v="-8319005.9800000004"/>
  </r>
  <r>
    <x v="0"/>
    <s v="Cuenta de proveedor"/>
    <s v="131124763"/>
    <s v="CONSTRUMIRKA, SRL."/>
    <m/>
    <s v="CXP00132312"/>
    <d v="2024-05-20T00:00:00"/>
    <s v="CONTRS.0695/409-24"/>
    <s v="CUBICACION #24 PRESUP. REFORMULADO"/>
    <n v="-13658876.17"/>
    <n v="-10927100.939999999"/>
  </r>
  <r>
    <x v="0"/>
    <s v="Cuenta de proveedor"/>
    <s v="131401572"/>
    <s v="EDUMUEBLES INDUSTRIAL, SRL."/>
    <m/>
    <s v="CXP00132328"/>
    <d v="2024-05-20T00:00:00"/>
    <s v="B1500000027"/>
    <s v="ADQUISICION DE MOBILIARIO ESCOLAR."/>
    <n v="-5927376"/>
    <n v="-4741900.8"/>
  </r>
  <r>
    <x v="0"/>
    <s v="Cuenta de proveedor"/>
    <s v="131719945"/>
    <s v="Velez Import, SRL"/>
    <m/>
    <s v="CXP00132270"/>
    <d v="2024-05-20T00:00:00"/>
    <s v="B1500001004"/>
    <s v="ADQUISICION DE MATERIALES GASTABLES"/>
    <n v="-242203.82"/>
    <n v="-242203.82"/>
  </r>
  <r>
    <x v="0"/>
    <s v="Cuenta de proveedor"/>
    <s v="422002538"/>
    <s v="AYUNTAMIENTO SANTO DOMINGO OESTE"/>
    <m/>
    <s v="CXP00132309"/>
    <d v="2024-05-20T00:00:00"/>
    <s v="OFIC-DGA N.º.-638-24"/>
    <s v="OFIC-DGA N.º.-638-2024 REC. DESECHOS SOLIDOS, MAYO 2024"/>
    <n v="-198150"/>
    <n v="-198150"/>
  </r>
  <r>
    <x v="0"/>
    <s v="Cuenta de proveedor"/>
    <s v="430116351"/>
    <s v="ASOCIACION DOMINICANA DE EMPRESAS DE TELECABLE"/>
    <m/>
    <s v="CXP00132307"/>
    <d v="2024-05-20T00:00:00"/>
    <s v="B1500000055"/>
    <s v="SERV. DE INSTALACION DE CAMPOS VIRTUALES E INTERNET"/>
    <n v="-29154500.859999999"/>
    <n v="-29154500.859999999"/>
  </r>
  <r>
    <x v="0"/>
    <s v="Cuenta de proveedor"/>
    <s v="430116351"/>
    <s v="ASOCIACION DOMINICANA DE EMPRESAS DE TELECABLE"/>
    <m/>
    <s v="CXP00132321"/>
    <d v="2024-05-20T00:00:00"/>
    <s v="B1500000054"/>
    <s v="INSTALACION DE INTERNET"/>
    <n v="-1328300.02"/>
    <n v="-1328300.02"/>
  </r>
  <r>
    <x v="3"/>
    <s v="Cuenta de proveedor"/>
    <s v="110122519"/>
    <s v="TELECABLE DEL CARIBE, SRL."/>
    <m/>
    <s v="CXP00132260"/>
    <d v="2024-05-20T00:00:00"/>
    <s v="B1500000088"/>
    <s v="INSTALACION  CAMPOS VIRTUALES e INTERNET A 10 ESCUELAS, UBIC"/>
    <n v="-3439492.96"/>
    <n v="-3439492.96"/>
  </r>
  <r>
    <x v="3"/>
    <s v="Cuenta de proveedor"/>
    <s v="110122519"/>
    <s v="TELECABLE DEL CARIBE, SRL."/>
    <m/>
    <s v="CXP00132261"/>
    <d v="2024-05-20T00:00:00"/>
    <s v="B1500000089"/>
    <s v="INSTALACION  CAMPOS VIRTUALES e INTERNET A 10 ESCUELAS, UBIC"/>
    <n v="-3243612.96"/>
    <n v="-3243612.96"/>
  </r>
  <r>
    <x v="3"/>
    <s v="Cuenta de proveedor"/>
    <s v="110122519"/>
    <s v="TELECABLE DEL CARIBE, SRL."/>
    <m/>
    <s v="CXP00132262"/>
    <d v="2024-05-20T00:00:00"/>
    <s v="B1500000090"/>
    <s v="INSTALACION  CAMPOS VIRTUALES e INTERNET A 10 ESCUELAS, UBIC"/>
    <n v="-2960412.96"/>
    <n v="-2960412.96"/>
  </r>
  <r>
    <x v="3"/>
    <s v="Cuenta de proveedor"/>
    <s v="110122519"/>
    <s v="TELECABLE DEL CARIBE, SRL."/>
    <m/>
    <s v="CXP00132263"/>
    <d v="2024-05-20T00:00:00"/>
    <s v="B1500000091"/>
    <s v="INSTALACION  CAMPOS VIRTUALES e INTERNET A 10 ESCUELAS, UBIC"/>
    <n v="-2690192.96"/>
    <n v="-2690192.96"/>
  </r>
  <r>
    <x v="3"/>
    <s v="Cuenta de proveedor"/>
    <s v="110122519"/>
    <s v="TELECABLE DEL CARIBE, SRL."/>
    <m/>
    <s v="CXP00132264"/>
    <d v="2024-05-20T00:00:00"/>
    <s v="B1500000092"/>
    <s v="INSTALACION  CAMPOS VIRTUALES e INTERNET A 10 ESCUELAS, UBIC"/>
    <n v="-2845952.96"/>
    <n v="-2845952.96"/>
  </r>
  <r>
    <x v="3"/>
    <s v="Cuenta de proveedor"/>
    <s v="110122519"/>
    <s v="TELECABLE DEL CARIBE, SRL."/>
    <m/>
    <s v="CXP00132265"/>
    <d v="2024-05-20T00:00:00"/>
    <s v="B1500000093"/>
    <s v="INSTALACION  CAMPOS VIRTUALES e INTERNET A 10 ESCUELAS, UBIC"/>
    <n v="-2166272.96"/>
    <n v="-2166272.96"/>
  </r>
  <r>
    <x v="3"/>
    <s v="Cuenta de proveedor"/>
    <s v="110122519"/>
    <s v="TELECABLE DEL CARIBE, SRL."/>
    <m/>
    <s v="CXP00132266"/>
    <d v="2024-05-20T00:00:00"/>
    <s v="B1500000094"/>
    <s v="INSTALACION  CAMPOS VIRTUALES e INTERNET A 10 ESCUELAS, UBIC"/>
    <n v="-1414612.96"/>
    <n v="-1414612.96"/>
  </r>
  <r>
    <x v="3"/>
    <s v="Cuenta de proveedor"/>
    <s v="110122519"/>
    <s v="TELECABLE DEL CARIBE, SRL."/>
    <m/>
    <s v="CXP00132267"/>
    <d v="2024-05-20T00:00:00"/>
    <s v="B1500000095"/>
    <s v="INSTALACION  CAMPOS VIRTUALES e INTERNET A 10 ESCUELAS, UBIC"/>
    <n v="-1694272.96"/>
    <n v="-1694272.96"/>
  </r>
  <r>
    <x v="3"/>
    <s v="Cuenta de proveedor"/>
    <s v="110122519"/>
    <s v="TELECABLE DEL CARIBE, SRL."/>
    <m/>
    <s v="CXP00132268"/>
    <d v="2024-05-20T00:00:00"/>
    <s v="B1500000096"/>
    <s v="INSTALACION  CAMPOS VIRTUALES e INTERNET A 10 ESCUELAS, UBIC"/>
    <n v="-2487232.96"/>
    <n v="-2487232.96"/>
  </r>
  <r>
    <x v="3"/>
    <s v="Cuenta de proveedor"/>
    <s v="110122519"/>
    <s v="TELECABLE DEL CARIBE, SRL."/>
    <m/>
    <s v="CXP00132269"/>
    <d v="2024-05-20T00:00:00"/>
    <s v="B1500000097"/>
    <s v="INSTALACION  CAMPOS VIRTUALES e INTERNET A 10 ESCUELAS, UBIC"/>
    <n v="-1234072.96"/>
    <n v="-1234072.96"/>
  </r>
  <r>
    <x v="3"/>
    <s v="Cuenta de proveedor"/>
    <s v="401007339"/>
    <s v="MINISTERIO DE EDUCACION"/>
    <m/>
    <s v="PI028575"/>
    <d v="2024-05-20T00:00:00"/>
    <s v="OFIC.DGEE-0114-2024"/>
    <s v="VIATICOS Y PEAJE POR EL ACOMPAÑAMIENTO A LA APERTURA DE 2 (D"/>
    <n v="-11470"/>
    <n v="-11470"/>
  </r>
  <r>
    <x v="3"/>
    <s v="Cuenta de proveedor"/>
    <s v="401007339"/>
    <s v="MINISTERIO DE EDUCACION"/>
    <m/>
    <s v="PI028577"/>
    <d v="2024-05-20T00:00:00"/>
    <s v="OFIC-DMIE#0745/2024"/>
    <s v="VIATICOS Y PEAJE DIR. GRAL DE MANTENIMIENTO DE INFRAESTRUCTU"/>
    <n v="-95807.5"/>
    <n v="-95807.5"/>
  </r>
  <r>
    <x v="3"/>
    <s v="Cuenta de proveedor"/>
    <s v="401007339"/>
    <s v="MINISTERIO DE EDUCACION"/>
    <m/>
    <s v="PI028579"/>
    <d v="2024-05-20T00:00:00"/>
    <s v="DIGAR-165-2024"/>
    <s v="ALIMENTOS AL PERSONAL DE GESTION AMBIENTAL Y DE RIESGOS"/>
    <n v="-60470"/>
    <n v="-60470"/>
  </r>
  <r>
    <x v="3"/>
    <s v="Cuenta de proveedor"/>
    <s v="401007339"/>
    <s v="MINISTERIO DE EDUCACION"/>
    <m/>
    <s v="PI028580"/>
    <d v="2024-05-20T00:00:00"/>
    <s v="DGEP-160-2024"/>
    <s v="TRANSPORTE A LAS REG. CAMPAMENTO DE VERANO 2024"/>
    <n v="-538200"/>
    <n v="-538200"/>
  </r>
  <r>
    <x v="3"/>
    <s v="Cuenta de proveedor"/>
    <s v="401007339"/>
    <s v="MINISTERIO DE EDUCACION"/>
    <m/>
    <s v="PI028581"/>
    <d v="2024-05-20T00:00:00"/>
    <s v="DGRI-0231-2024"/>
    <s v="VIATICOS AL PERSONAL DE RELACIONES INT.  (DGRI)"/>
    <n v="-1800"/>
    <n v="-1800"/>
  </r>
  <r>
    <x v="0"/>
    <s v="Cuenta de proveedor"/>
    <s v="00100661925"/>
    <s v="CLAUDIA MARIA TEJERA BERGES"/>
    <s v="Cheque"/>
    <s v="CXP00132333"/>
    <d v="2024-05-21T00:00:00"/>
    <s v="CONTR. 0638-2012-88"/>
    <s v="ALQUILER CORRESP AL MES DE JULIO 2024"/>
    <n v="-130325.17"/>
    <n v="-130325.17"/>
  </r>
  <r>
    <x v="0"/>
    <s v="Cuenta de proveedor"/>
    <s v="00104919154"/>
    <s v="JOSÉ FRANCISCO MATOS MATOS"/>
    <m/>
    <s v="CXP00132353"/>
    <d v="2024-05-21T00:00:00"/>
    <s v="B1500000066"/>
    <s v="SERV. DE NOTARIO PUBLICO"/>
    <n v="-41300"/>
    <n v="-41300"/>
  </r>
  <r>
    <x v="0"/>
    <s v="Cuenta de proveedor"/>
    <s v="00107109159"/>
    <s v="SOFIA CONSTANZA GUZMAN MANZANILLO"/>
    <m/>
    <s v="CXP00132346"/>
    <d v="2024-05-21T00:00:00"/>
    <s v="CONTR. 0245-70"/>
    <s v="ALQUILER CORRESP AL MES DE JUNIO Y JULIO 2024"/>
    <n v="-70800"/>
    <n v="-70800"/>
  </r>
  <r>
    <x v="0"/>
    <s v="Cuenta de proveedor"/>
    <s v="00107506537"/>
    <s v="ANTONIO DE JESUS NUÑEZ PERALTA"/>
    <m/>
    <s v="CXP00132336"/>
    <d v="2024-05-21T00:00:00"/>
    <s v="CONTR. 01494-75"/>
    <s v="ALQUILER CORRESP AL MES DE JUNIO Y JULIO 2024"/>
    <n v="-377600"/>
    <n v="-377600"/>
  </r>
  <r>
    <x v="0"/>
    <s v="Cuenta de proveedor"/>
    <s v="00111872974"/>
    <s v="ABRAHAM DIAZ JIMENEZ."/>
    <s v="Libramiento"/>
    <s v="CXP00132334"/>
    <d v="2024-05-21T00:00:00"/>
    <s v="CONTR. 949-0471-80"/>
    <s v="ALQUILER CORRESP AL MES DE JUNIO Y JULIO 2024"/>
    <n v="-324425.28000000003"/>
    <n v="-324425.28000000003"/>
  </r>
  <r>
    <x v="0"/>
    <s v="Cuenta de proveedor"/>
    <s v="04600215331"/>
    <s v="RAIFY ANTONIO JIMENEZ JIMENEZ"/>
    <m/>
    <s v="CXP00132342"/>
    <d v="2024-05-21T00:00:00"/>
    <s v="CONTR. 0034-7"/>
    <s v="aLQUILER CORRESP AL MES DE JUNIO Y JULIO 2024"/>
    <n v="-198240"/>
    <n v="-198240"/>
  </r>
  <r>
    <x v="0"/>
    <s v="Cuenta de proveedor"/>
    <s v="04700228192"/>
    <s v="NURKY MIGUELINA ALMONTE SUAREZ"/>
    <m/>
    <s v="CXP00132358"/>
    <d v="2024-05-21T00:00:00"/>
    <s v="CONTR. 0745-93"/>
    <s v="ALQUILER CORRESP AL MES DE JUNIO Y JULIO 2024"/>
    <n v="-236000"/>
    <n v="-236000"/>
  </r>
  <r>
    <x v="0"/>
    <s v="Cuenta de proveedor"/>
    <s v="07200058779"/>
    <s v="JUAN CARLOS PIMENTEL PACHECO"/>
    <m/>
    <s v="PI028585"/>
    <d v="2024-05-21T00:00:00"/>
    <s v="OFIC. 299, CONTR.390"/>
    <s v=""/>
    <n v="-103301.11"/>
    <n v="-103301.11"/>
  </r>
  <r>
    <x v="0"/>
    <s v="Cuenta de proveedor"/>
    <s v="101549114"/>
    <s v="AGENCIA DE VIAJES MILENA TOURS SRL."/>
    <s v="Cheque"/>
    <s v="CXP00132364"/>
    <d v="2024-05-21T00:00:00"/>
    <s v="B1500006400"/>
    <s v="CONTRATACION DE LOS SERVICIOS DE ALOJAMIENTO Y SAL"/>
    <n v="-13226648.58"/>
    <n v="-13226648.58"/>
  </r>
  <r>
    <x v="0"/>
    <s v="Cuenta de proveedor"/>
    <s v="101549114"/>
    <s v="AGENCIA DE VIAJES MILENA TOURS SRL."/>
    <s v="Cheque"/>
    <s v="CXP00132371"/>
    <d v="2024-05-21T00:00:00"/>
    <s v="B1500006401"/>
    <s v="CONTRATACION DE LOS SERVICIOS DE ALOJAMIENTO Y SAL"/>
    <n v="-2374427.84"/>
    <n v="-2374427.84"/>
  </r>
  <r>
    <x v="0"/>
    <s v="Cuenta de proveedor"/>
    <s v="101820217"/>
    <s v="EMPRESA DISTRIBUIDORA DE ELECTRICIDAD DEL ESTE, S. A"/>
    <s v="Cheque"/>
    <s v="CXP00132349"/>
    <d v="2024-05-21T00:00:00"/>
    <s v="OFIC.DGA#631/2024"/>
    <s v="SERV. ENERGIA ELECTRICA CORRESP. AL MES DE ABRIL 2024"/>
    <n v="-5573183.7300000004"/>
    <n v="-5573183.7300000004"/>
  </r>
  <r>
    <x v="0"/>
    <s v="Cuenta de proveedor"/>
    <s v="101820217"/>
    <s v="EMPRESA DISTRIBUIDORA DE ELECTRICIDAD DEL ESTE, S. A"/>
    <s v="Cheque"/>
    <s v="CXP00132373"/>
    <d v="2024-05-21T00:00:00"/>
    <s v="OFIC.DGA-632-2024"/>
    <s v="SERVICIOS DE ENERGIA ELECTRICA, MES DE ABRIL 2024-LOTE 2"/>
    <n v="-9954614.3900000006"/>
    <n v="-9954614.3900000006"/>
  </r>
  <r>
    <x v="0"/>
    <s v="Cuenta de proveedor"/>
    <s v="101820217"/>
    <s v="EMPRESA DISTRIBUIDORA DE ELECTRICIDAD DEL ESTE, S. A"/>
    <s v="Cheque"/>
    <s v="CXP00132375"/>
    <d v="2024-05-21T00:00:00"/>
    <s v="OFIC.DGA#634/2024"/>
    <s v="SERV. ENERGIA ELECTRICA CORRESP. AL MES DE ABRIL 2024 LOTE 4"/>
    <n v="-14125271.33"/>
    <n v="-14125271.33"/>
  </r>
  <r>
    <x v="0"/>
    <s v="Cuenta de proveedor"/>
    <s v="101820217"/>
    <s v="EMPRESA DISTRIBUIDORA DE ELECTRICIDAD DEL ESTE, S. A"/>
    <s v="Cheque"/>
    <s v="CXP00132379"/>
    <d v="2024-05-21T00:00:00"/>
    <s v="DGA.633-2024"/>
    <s v="SERV DE ENERGIA ELECTRICA ABRIL 22024 (EDEESTE),DGA.633-2024"/>
    <n v="-10875062.16"/>
    <n v="-10875062.16"/>
  </r>
  <r>
    <x v="0"/>
    <s v="Cuenta de proveedor"/>
    <s v="101821248"/>
    <s v="EDESUR DOMINICANA, S. A."/>
    <s v="Cheque"/>
    <s v="CXP00132369"/>
    <d v="2024-05-21T00:00:00"/>
    <s v="DGA.619-2024"/>
    <s v="SERV DE ENERGIA ELECTRICA ABRIL 22024 (EDESUR), DGA.619-2024"/>
    <n v="-4474151.49"/>
    <n v="-4474151.49"/>
  </r>
  <r>
    <x v="0"/>
    <s v="Cuenta de proveedor"/>
    <s v="101821248"/>
    <s v="EDESUR DOMINICANA, S. A."/>
    <s v="Cheque"/>
    <s v="CXP00132372"/>
    <d v="2024-05-21T00:00:00"/>
    <s v="DGA.621-2024"/>
    <s v="SERV DE ENERGIA ELECTRICA ABRIL 22024 (EDESUR), DGA.621-2024"/>
    <n v="-5857833.9299999997"/>
    <n v="-5857833.9299999997"/>
  </r>
  <r>
    <x v="0"/>
    <s v="Cuenta de proveedor"/>
    <s v="101821256"/>
    <s v="EMPRESA DIST. DE ELECT. DEL NORTE S. A."/>
    <s v="Cheque"/>
    <s v="CXP00132381"/>
    <d v="2024-05-21T00:00:00"/>
    <s v="OFIC.DGA-647/2024"/>
    <s v="SERVICIO ENERGÍA ELÉCTRICA MES DE ABRIL 2024"/>
    <n v="-4844703.1100000003"/>
    <n v="-4844703.1100000003"/>
  </r>
  <r>
    <x v="0"/>
    <s v="Cuenta de proveedor"/>
    <s v="102343586"/>
    <s v="CONSTRUCTORA LAS GAVIOTAS, S.R.L."/>
    <m/>
    <s v="CXP00132370"/>
    <d v="2024-05-21T00:00:00"/>
    <s v="B1500000209"/>
    <s v="ALQ. LOCAL CORRESP. A LOS MESES FEB., MAR Y ABR/24"/>
    <n v="-322140"/>
    <n v="-322140"/>
  </r>
  <r>
    <x v="0"/>
    <s v="Cuenta de proveedor"/>
    <s v="112106284"/>
    <s v="JUAN JULIO BAEZ &amp; ASOCIADOS,SRL"/>
    <m/>
    <s v="CXP00132376"/>
    <d v="2024-05-21T00:00:00"/>
    <s v="B1500000021"/>
    <s v="ACTOS DE COMPROBACION"/>
    <n v="-177000"/>
    <n v="-177000"/>
  </r>
  <r>
    <x v="0"/>
    <s v="Cuenta de proveedor"/>
    <s v="130195455"/>
    <s v="C &amp; C TECHNOLOGY SUPPLY, SRL"/>
    <s v="Cheque"/>
    <s v="CXP00132335"/>
    <d v="2024-05-21T00:00:00"/>
    <s v="B1500000792"/>
    <s v="&quot;CONTRATACION SERVICIOS DE ALOJAMIENTO Y SALONES&quot;"/>
    <n v="-23173710.84"/>
    <n v="-23173710.84"/>
  </r>
  <r>
    <x v="0"/>
    <s v="Cuenta de proveedor"/>
    <s v="132783778"/>
    <s v="ORO VISION CANAL 10 TELE COTUI"/>
    <m/>
    <s v="CXP00132351"/>
    <d v="2024-05-21T00:00:00"/>
    <s v="B1500000020"/>
    <s v="SERVICIOS DE INTERNET"/>
    <n v="-257400"/>
    <n v="-257400"/>
  </r>
  <r>
    <x v="0"/>
    <s v="Cuenta de proveedor"/>
    <s v="430086584"/>
    <s v="CORPORACION DE ACUEDUCTO Y ALCANTARILLADO DE BOCA CHICA(CORAABO)"/>
    <m/>
    <s v="CXP00132360"/>
    <d v="2024-05-21T00:00:00"/>
    <s v="DGA.636-2024"/>
    <s v="SERV DE AGUA POTABLE MES MAYO 2024, DGA.636-2024"/>
    <n v="-1230617"/>
    <n v="-1230617"/>
  </r>
  <r>
    <x v="0"/>
    <s v="Cuenta de proveedor"/>
    <s v="430116351"/>
    <s v="ASOCIACION DOMINICANA DE EMPRESAS DE TELECABLE"/>
    <m/>
    <s v="CXP00132377"/>
    <d v="2024-05-21T00:00:00"/>
    <s v="B1500000053"/>
    <s v="INSTALACION DE CAMPO VIRTUAL, A 10 CENTROS EDUCATIVOS, UBICA"/>
    <n v="-8575200.5600000005"/>
    <n v="-8575200.5600000005"/>
  </r>
  <r>
    <x v="3"/>
    <s v="Cuenta de proveedor"/>
    <s v="08400141167"/>
    <s v="DEBORAH GUILLEN PAULINO"/>
    <m/>
    <s v="PI028583"/>
    <d v="2024-05-21T00:00:00"/>
    <s v="EV-127-2024"/>
    <s v="PAGO VIATICOS"/>
    <n v="-2780"/>
    <n v="-2780"/>
  </r>
  <r>
    <x v="3"/>
    <s v="Cuenta de proveedor"/>
    <s v="130214956"/>
    <s v="ESTRELA  TELECOM, SRL."/>
    <m/>
    <s v="CXP00132331"/>
    <d v="2024-05-21T00:00:00"/>
    <s v="B1500000416"/>
    <s v="OFIC-DGA N.º.-639-2024 INSTAL. CAMPO V. Y SERV. INT. LOS HAT"/>
    <n v="-2871530"/>
    <n v="-2871530"/>
  </r>
  <r>
    <x v="3"/>
    <s v="Cuenta de proveedor"/>
    <s v="130214956"/>
    <s v="ESTRELA  TELECOM, SRL."/>
    <m/>
    <s v="CXP00132332"/>
    <d v="2024-05-21T00:00:00"/>
    <s v="B1500000417"/>
    <s v="OFIC-DGA N.º.-639-2024 MES P/ADELANTADO, ESC. LOS HATILLOS"/>
    <n v="-43940"/>
    <n v="-43940"/>
  </r>
  <r>
    <x v="3"/>
    <s v="Cuenta de proveedor"/>
    <s v="130214956"/>
    <s v="ESTRELA  TELECOM, SRL."/>
    <m/>
    <s v="CXP00132337"/>
    <d v="2024-05-21T00:00:00"/>
    <s v="B1500000418"/>
    <s v="OFIC-DGA N.º.-639-2024 INSTAL. CAMPO V. Y SERV. INT. EPES-GU"/>
    <n v="-2871530"/>
    <n v="-2871530"/>
  </r>
  <r>
    <x v="3"/>
    <s v="Cuenta de proveedor"/>
    <s v="130214956"/>
    <s v="ESTRELA  TELECOM, SRL."/>
    <m/>
    <s v="CXP00132338"/>
    <d v="2024-05-21T00:00:00"/>
    <s v="B1500000419"/>
    <s v="OFIC-DGA N.º.-639-2024 MES P/ADELANTADO, ESC. EPES-GUAYABO D"/>
    <n v="-43940"/>
    <n v="-43940"/>
  </r>
  <r>
    <x v="3"/>
    <s v="Cuenta de proveedor"/>
    <s v="130214956"/>
    <s v="ESTRELA  TELECOM, SRL."/>
    <m/>
    <s v="CXP00132340"/>
    <d v="2024-05-21T00:00:00"/>
    <s v="B1500000420"/>
    <s v="OFIC-DGA N.º.-639-2024 INSTAL. CAMPO V. Y SERV. INT. C.E.REF"/>
    <n v="-2871530"/>
    <n v="-2871530"/>
  </r>
  <r>
    <x v="3"/>
    <s v="Cuenta de proveedor"/>
    <s v="130214956"/>
    <s v="ESTRELA  TELECOM, SRL."/>
    <m/>
    <s v="CXP00132341"/>
    <d v="2024-05-21T00:00:00"/>
    <s v="B1500000421"/>
    <s v="OFIC-DGA N.º.-639-2024 MES P/ADELANTADO, ESC. C.E. REFUGIO P"/>
    <n v="-43940"/>
    <n v="-43940"/>
  </r>
  <r>
    <x v="3"/>
    <s v="Cuenta de proveedor"/>
    <s v="130214956"/>
    <s v="ESTRELA  TELECOM, SRL."/>
    <m/>
    <s v="CXP00132343"/>
    <d v="2024-05-21T00:00:00"/>
    <s v="B1500000422"/>
    <s v="OFIC-DGA N.º.-639-2024 INSTAL. CAMPO V. Y SERV. INT. C.E. AR"/>
    <n v="-2871530"/>
    <n v="-2871530"/>
  </r>
  <r>
    <x v="3"/>
    <s v="Cuenta de proveedor"/>
    <s v="130214956"/>
    <s v="ESTRELA  TELECOM, SRL."/>
    <m/>
    <s v="CXP00132344"/>
    <d v="2024-05-21T00:00:00"/>
    <s v="B1500000423"/>
    <s v="OFIC-DGA N.º.-639-2024 MES P/ADELANTADO, ESC. C.E. EN ARTES"/>
    <n v="-43940"/>
    <n v="-43940"/>
  </r>
  <r>
    <x v="3"/>
    <s v="Cuenta de proveedor"/>
    <s v="130214956"/>
    <s v="ESTRELA  TELECOM, SRL."/>
    <m/>
    <s v="CXP00132347"/>
    <d v="2024-05-21T00:00:00"/>
    <s v="B1500000424"/>
    <s v="OFIC-DGA N.º.-639-2024 INSTAL. CAMPO V. Y SERV. INT.  ESC. P"/>
    <n v="-2871530"/>
    <n v="-2871530"/>
  </r>
  <r>
    <x v="3"/>
    <s v="Cuenta de proveedor"/>
    <s v="130214956"/>
    <s v="ESTRELA  TELECOM, SRL."/>
    <m/>
    <s v="CXP00132350"/>
    <d v="2024-05-21T00:00:00"/>
    <s v="B1500000425"/>
    <s v="OFIC-DGA N.º.-639-2024 MES P/ADELANTADO, ESC. PILAR-RONDON"/>
    <n v="-43940"/>
    <n v="-43940"/>
  </r>
  <r>
    <x v="3"/>
    <s v="Cuenta de proveedor"/>
    <s v="130214956"/>
    <s v="ESTRELA  TELECOM, SRL."/>
    <m/>
    <s v="CXP00132352"/>
    <d v="2024-05-21T00:00:00"/>
    <s v="B1500000426"/>
    <s v="OFIC-DGA N.º.-639-2024 INST. CAMP. V. Y SERV. INT. ESC. CARL"/>
    <n v="-2871530"/>
    <n v="-2871530"/>
  </r>
  <r>
    <x v="3"/>
    <s v="Cuenta de proveedor"/>
    <s v="130214956"/>
    <s v="ESTRELA  TELECOM, SRL."/>
    <m/>
    <s v="CXP00132354"/>
    <d v="2024-05-21T00:00:00"/>
    <s v="B1500000427"/>
    <s v="OFIC-DGA N.º.-639-2024 MES P/ADELANTADO, ESC. CARLOS MELQUIA"/>
    <n v="-43940"/>
    <n v="-43940"/>
  </r>
  <r>
    <x v="3"/>
    <s v="Cuenta de proveedor"/>
    <s v="130214956"/>
    <s v="ESTRELA  TELECOM, SRL."/>
    <m/>
    <s v="CXP00132355"/>
    <d v="2024-05-21T00:00:00"/>
    <s v="B1500000428"/>
    <s v="OFIC-DGA N.º.-639-2024 INST. CAMP. V. Y SERV. INT. ESC. ROSA"/>
    <n v="-2871530"/>
    <n v="-2871530"/>
  </r>
  <r>
    <x v="3"/>
    <s v="Cuenta de proveedor"/>
    <s v="130214956"/>
    <s v="ESTRELA  TELECOM, SRL."/>
    <m/>
    <s v="CXP00132356"/>
    <d v="2024-05-21T00:00:00"/>
    <s v="B1500000429"/>
    <s v="OFIC-DGA N.º.-639-2024 MES P/ADELANTADO, ESC. ROSALIO DE LA"/>
    <n v="-43940"/>
    <n v="-43940"/>
  </r>
  <r>
    <x v="3"/>
    <s v="Cuenta de proveedor"/>
    <s v="130214956"/>
    <s v="ESTRELA  TELECOM, SRL."/>
    <m/>
    <s v="CXP00132359"/>
    <d v="2024-05-21T00:00:00"/>
    <s v="B1500000430"/>
    <s v="OFIC-DGA N.º.-639-2024 INST. CAMP. V. Y SERV. INT. ESC. FERN"/>
    <n v="-2871530"/>
    <n v="-2871530"/>
  </r>
  <r>
    <x v="3"/>
    <s v="Cuenta de proveedor"/>
    <s v="130214956"/>
    <s v="ESTRELA  TELECOM, SRL."/>
    <m/>
    <s v="CXP00132361"/>
    <d v="2024-05-21T00:00:00"/>
    <s v="B1500000431"/>
    <s v="OFIC-DGA N.º.-639-2024 MES P/ADELANTADO, ESC. FERNANDO ARTUR"/>
    <n v="-43940"/>
    <n v="-43940"/>
  </r>
  <r>
    <x v="3"/>
    <s v="Cuenta de proveedor"/>
    <s v="130214956"/>
    <s v="ESTRELA  TELECOM, SRL."/>
    <m/>
    <s v="CXP00132362"/>
    <d v="2024-05-21T00:00:00"/>
    <s v="B1500000432"/>
    <s v="OFIC-DGA N.º.-639-2024 INST. CAMP. V. Y SERV. INT. ESC. RAMO"/>
    <n v="-2871530"/>
    <n v="-2871530"/>
  </r>
  <r>
    <x v="3"/>
    <s v="Cuenta de proveedor"/>
    <s v="130214956"/>
    <s v="ESTRELA  TELECOM, SRL."/>
    <m/>
    <s v="CXP00132363"/>
    <d v="2024-05-21T00:00:00"/>
    <s v="B1500000433"/>
    <s v="OFIC-DGA N.º.-639-2024 MES P/ADELANTADO, ESC. RAMON MARTINEZ"/>
    <n v="-43940"/>
    <n v="-43940"/>
  </r>
  <r>
    <x v="3"/>
    <s v="Cuenta de proveedor"/>
    <s v="130214956"/>
    <s v="ESTRELA  TELECOM, SRL."/>
    <m/>
    <s v="CXP00132365"/>
    <d v="2024-05-21T00:00:00"/>
    <s v="B1500000434"/>
    <s v="OFIC-DGA N.º.-639-2024 INST. CAMP. V. Y SERV. INT. ESC. ANGE"/>
    <n v="-2871530"/>
    <n v="-2871530"/>
  </r>
  <r>
    <x v="3"/>
    <s v="Cuenta de proveedor"/>
    <s v="130214956"/>
    <s v="ESTRELA  TELECOM, SRL."/>
    <m/>
    <s v="CXP00132366"/>
    <d v="2024-05-21T00:00:00"/>
    <s v="B1500000435"/>
    <s v="OFIC-DGA N.º.-639-2024 MES P/ADELANTADO, ESC. ANGEL MARIA CU"/>
    <n v="-43940"/>
    <n v="-43940"/>
  </r>
  <r>
    <x v="3"/>
    <s v="Cuenta de proveedor"/>
    <s v="130214956"/>
    <s v="ESTRELA  TELECOM, SRL."/>
    <m/>
    <s v="CXP00132367"/>
    <d v="2024-05-21T00:00:00"/>
    <s v="B1500000436"/>
    <s v="OFIC-DGA N.º.-639-2024 INST. CAMP. V. Y SERV. INT. ESC. FRAN"/>
    <n v="-2871530"/>
    <n v="-2871530"/>
  </r>
  <r>
    <x v="3"/>
    <s v="Cuenta de proveedor"/>
    <s v="130214956"/>
    <s v="ESTRELA  TELECOM, SRL."/>
    <m/>
    <s v="CXP00132368"/>
    <d v="2024-05-21T00:00:00"/>
    <s v="B1500000437"/>
    <s v="OFIC-DGA N.º.-639-2024 MES P/ADELANTADO, ESC. FRANCISCO DE L"/>
    <n v="-43940"/>
    <n v="-43940"/>
  </r>
  <r>
    <x v="3"/>
    <s v="Cuenta de proveedor"/>
    <s v="130721041"/>
    <s v="UNE COMUNICACIONES, SRL"/>
    <m/>
    <s v="CXP00132339"/>
    <d v="2024-05-21T00:00:00"/>
    <s v="B1500000215"/>
    <s v="PAGO SERVICIO DE INTERNET"/>
    <n v="-943200.01"/>
    <n v="-943200.01"/>
  </r>
  <r>
    <x v="3"/>
    <s v="Cuenta de proveedor"/>
    <s v="401007339"/>
    <s v="MINISTERIO DE EDUCACION"/>
    <m/>
    <s v="PI028587"/>
    <d v="2024-05-21T00:00:00"/>
    <s v="OFIC-DGMIE Nº.-1329-"/>
    <s v="OFIC-DGMIE Nº.-1329-24 VIATICOS Y PEAJES"/>
    <n v="-362677.5"/>
    <n v="-362677.5"/>
  </r>
  <r>
    <x v="3"/>
    <s v="Cuenta de proveedor"/>
    <s v="401007339"/>
    <s v="MINISTERIO DE EDUCACION"/>
    <m/>
    <s v="PI028589"/>
    <d v="2024-05-21T00:00:00"/>
    <s v="OFIC. DGRI 0206-2024"/>
    <s v="PAGO DE VIATICOS"/>
    <n v="-4570"/>
    <n v="-4570"/>
  </r>
  <r>
    <x v="0"/>
    <s v="Cuenta de proveedor"/>
    <s v="00101328250"/>
    <s v="PETRA BERNABELA RIVAS HERASME"/>
    <m/>
    <s v="CXP00132392"/>
    <d v="2024-05-22T00:00:00"/>
    <s v="B1500000483"/>
    <s v=" PAGO LEGALIZACION Y NOTARIZACION"/>
    <n v="-29500"/>
    <n v="-29500"/>
  </r>
  <r>
    <x v="0"/>
    <s v="Cuenta de proveedor"/>
    <s v="00109181404"/>
    <s v="CARMEN DELIA MOQUEA GENAO"/>
    <m/>
    <s v="CXP00132397"/>
    <d v="2024-05-22T00:00:00"/>
    <s v="B1500000048"/>
    <s v="PAGO LEGALIZACION Y NOTARIZACION"/>
    <n v="-59000"/>
    <n v="-59000"/>
  </r>
  <r>
    <x v="0"/>
    <s v="Cuenta de proveedor"/>
    <s v="02601214394"/>
    <s v="YOSTALIS DAVID GÓMEZ MOJICA"/>
    <m/>
    <s v="CXP00132391"/>
    <d v="2024-05-22T00:00:00"/>
    <s v="B1500000055"/>
    <s v="SERVICIOS MONTAJES DE EVENTOS"/>
    <n v="-586690.1"/>
    <n v="-586690.1"/>
  </r>
  <r>
    <x v="0"/>
    <s v="Cuenta de proveedor"/>
    <s v="04300000108"/>
    <s v="RAMON HIDALGO GOMEZ ALMONTE"/>
    <m/>
    <s v="CXP00132398"/>
    <d v="2024-05-22T00:00:00"/>
    <s v="B1500000058"/>
    <s v="PAGO LEGALIZACION Y NOTARIZACION"/>
    <n v="-94400"/>
    <n v="-94400"/>
  </r>
  <r>
    <x v="0"/>
    <s v="Cuenta de proveedor"/>
    <s v="101013761"/>
    <s v="DISTRIBUIDORA ESCOLAR S.A. (DISESA)"/>
    <s v="Cheque"/>
    <s v="CXP00132394"/>
    <d v="2024-05-22T00:00:00"/>
    <s v="B1500001015"/>
    <s v="ADQ. DE MATERIALES DIDACTICOS"/>
    <n v="-3133106.03"/>
    <n v="-2506484.8199999998"/>
  </r>
  <r>
    <x v="0"/>
    <s v="Cuenta de proveedor"/>
    <s v="101821256"/>
    <s v="EMPRESA DIST. DE ELECT. DEL NORTE S. A."/>
    <s v="Cheque"/>
    <s v="CXP00132388"/>
    <d v="2024-05-22T00:00:00"/>
    <s v="OFIC.DGA#644/2024"/>
    <s v="SERV. DE ENERGIA ELECTRICA CORRESP. AL MES DE ABRIL/24 LOTE3"/>
    <n v="-5212828.33"/>
    <n v="-5212828.33"/>
  </r>
  <r>
    <x v="0"/>
    <s v="Cuenta de proveedor"/>
    <s v="101821256"/>
    <s v="EMPRESA DIST. DE ELECT. DEL NORTE S. A."/>
    <s v="Cheque"/>
    <s v="CXP00132390"/>
    <d v="2024-05-22T00:00:00"/>
    <s v="OFIC.#DGA-642-2024"/>
    <s v="SERVICIOS DE ENERGIA ELECTRICA DE EDENORTE, MES DE ABRIL 24"/>
    <n v="-6875657.5300000003"/>
    <n v="-6875657.5300000003"/>
  </r>
  <r>
    <x v="0"/>
    <s v="Cuenta de proveedor"/>
    <s v="101821256"/>
    <s v="EMPRESA DIST. DE ELECT. DEL NORTE S. A."/>
    <s v="Cheque"/>
    <s v="CXP00132393"/>
    <d v="2024-05-22T00:00:00"/>
    <s v="OFIC.646/2024."/>
    <s v="SERV.ENERGÍA ELECTRICA MES DE ABRIL LOTE.5"/>
    <n v="-4533592.1100000003"/>
    <n v="-4533592.1100000003"/>
  </r>
  <r>
    <x v="0"/>
    <s v="Cuenta de proveedor"/>
    <s v="101821256"/>
    <s v="EMPRESA DIST. DE ELECT. DEL NORTE S. A."/>
    <s v="Cheque"/>
    <s v="CXP00132396"/>
    <d v="2024-05-22T00:00:00"/>
    <s v="B1500422244-423075"/>
    <s v="OFIC-DGA Nº.-643-2024 SERV. ENERGIA ELECTRICA, EDENORTE"/>
    <n v="-4016121.05"/>
    <n v="-4016121.05"/>
  </r>
  <r>
    <x v="0"/>
    <s v="Cuenta de proveedor"/>
    <s v="101821256"/>
    <s v="EMPRESA DIST. DE ELECT. DEL NORTE S. A."/>
    <s v="Cheque"/>
    <s v="CXP00132403"/>
    <d v="2024-05-22T00:00:00"/>
    <s v="DGA-648-2024"/>
    <s v="SERV. DE ENERGIA ELETRICA ,ABRIL 2024( LOTE 7)"/>
    <n v="-6458997.1900000004"/>
    <n v="-6458997.1900000004"/>
  </r>
  <r>
    <x v="0"/>
    <s v="Cuenta de proveedor"/>
    <s v="101821256"/>
    <s v="EMPRESA DIST. DE ELECT. DEL NORTE S. A."/>
    <s v="Cheque"/>
    <s v="CXP00132405"/>
    <d v="2024-05-22T00:00:00"/>
    <s v="OFIC-DGA Nº.-645-202"/>
    <s v="OFIC-DGA Nº.-645-2024 SERV. ENERGIA ELECTRICA, EDENORTE"/>
    <n v="-4392401.17"/>
    <n v="-4392401.17"/>
  </r>
  <r>
    <x v="0"/>
    <s v="Cuenta de proveedor"/>
    <s v="118011001"/>
    <s v="TV CABLE SAN JUAN, SA"/>
    <m/>
    <s v="CXP00132389"/>
    <d v="2024-05-22T00:00:00"/>
    <s v="B1500000290"/>
    <s v="SERV. DE INTERNET"/>
    <n v="-65800.009999999995"/>
    <n v="-65800.009999999995"/>
  </r>
  <r>
    <x v="0"/>
    <s v="Cuenta de proveedor"/>
    <s v="124014271"/>
    <s v="Flow, SRL"/>
    <m/>
    <s v="CXP00132395"/>
    <d v="2024-05-22T00:00:00"/>
    <s v="B1500001239"/>
    <s v="&quot;ADQUISICION DE MOBILIARIO&quot;"/>
    <n v="-211527.69"/>
    <n v="-211527.69"/>
  </r>
  <r>
    <x v="0"/>
    <s v="Cuenta de proveedor"/>
    <s v="130235309"/>
    <s v="PUNTOCALL LORA COMMUNICATIONS DOMINICANA SRL"/>
    <m/>
    <s v="CXP00132401"/>
    <d v="2024-05-22T00:00:00"/>
    <s v="B1500000215"/>
    <s v="SERV. DE INTERNET, MES DE MAYO 2024."/>
    <n v="-4083688.77"/>
    <n v="-4083688.77"/>
  </r>
  <r>
    <x v="0"/>
    <s v="Cuenta de proveedor"/>
    <s v="130899924"/>
    <s v="EDITORIAL ARIANNA, SRL"/>
    <m/>
    <s v="CXP00132385"/>
    <d v="2024-05-22T00:00:00"/>
    <s v="B1500000486"/>
    <s v="SERVICIOS DE IMPRESION DE INFORME DE APRENDIZAJE"/>
    <n v="-778800"/>
    <n v="-778800"/>
  </r>
  <r>
    <x v="0"/>
    <s v="Cuenta de proveedor"/>
    <s v="131837743"/>
    <s v="GRUPO DE EMPRESAS DE TRANSPORTE MOCHOTRAN SRL"/>
    <m/>
    <s v="CXP00132402"/>
    <d v="2024-05-22T00:00:00"/>
    <s v="B1500000028"/>
    <s v="SERVICIOS DE TRANSPORTE ESCOLAR (TRAE) DE NIÑOS Y"/>
    <n v="-12400000"/>
    <n v="-11160000"/>
  </r>
  <r>
    <x v="0"/>
    <s v="Cuenta de proveedor"/>
    <s v="131888453"/>
    <s v="CARP Contraloria y Servicios, SRL"/>
    <m/>
    <s v="CXP00132404"/>
    <d v="2024-05-22T00:00:00"/>
    <s v="B1500000103"/>
    <s v="&quot;SERVICIOS DE ALOJAMIENTO Y SALONES&quot;"/>
    <n v="-16037405.24"/>
    <n v="-12829924.189999999"/>
  </r>
  <r>
    <x v="0"/>
    <s v="Cuenta de proveedor"/>
    <s v="430102921"/>
    <s v=" PROYECTO INTEGRAL COMUNITARIO, INC."/>
    <m/>
    <s v="CXP00132399"/>
    <d v="2024-05-22T00:00:00"/>
    <s v="B1500000108"/>
    <s v="ALQ. LOCAL, CORRESP. AL MES DE ABRIL 2024"/>
    <n v="-59000"/>
    <n v="-59000"/>
  </r>
  <r>
    <x v="0"/>
    <s v="Cuenta de proveedor"/>
    <s v="430102921"/>
    <s v=" PROYECTO INTEGRAL COMUNITARIO, INC."/>
    <m/>
    <s v="CXP00132400"/>
    <d v="2024-05-22T00:00:00"/>
    <s v="B1500000109"/>
    <s v="ALQ. LOCAL, CORRESP. AL MES DE MAYO 2024"/>
    <n v="-59000"/>
    <n v="-59000"/>
  </r>
  <r>
    <x v="3"/>
    <s v="Cuenta de proveedor"/>
    <s v="401007339"/>
    <s v="MINISTERIO DE EDUCACION"/>
    <m/>
    <s v="PI028591"/>
    <d v="2024-05-22T00:00:00"/>
    <s v="DGEP # 155-2024"/>
    <s v="PAGO DE TRANSPORTE"/>
    <n v="-436020"/>
    <n v="-436020"/>
  </r>
  <r>
    <x v="3"/>
    <s v="Cuenta de proveedor"/>
    <s v="401007339"/>
    <s v="MINISTERIO DE EDUCACION"/>
    <m/>
    <s v="PI028592"/>
    <d v="2024-05-22T00:00:00"/>
    <s v="DGEP # 151-2024"/>
    <s v="PAGO DE TRANSPORTE"/>
    <n v="-576330"/>
    <n v="-576330"/>
  </r>
  <r>
    <x v="3"/>
    <s v="Cuenta de proveedor"/>
    <s v="401007339"/>
    <s v="MINISTERIO DE EDUCACION"/>
    <m/>
    <s v="PI028593"/>
    <d v="2024-05-22T00:00:00"/>
    <s v="Oficio # EA-031-A"/>
    <s v="PAGO DE VIATICO Y PEAJE"/>
    <n v="-315800"/>
    <n v="-315800"/>
  </r>
  <r>
    <x v="3"/>
    <s v="Cuenta de proveedor"/>
    <s v="401007339"/>
    <s v="MINISTERIO DE EDUCACION"/>
    <m/>
    <s v="PI028595"/>
    <d v="2024-05-22T00:00:00"/>
    <s v="OFIC.DGCRP#241/2024"/>
    <s v="VIATICOS Y PEAJE DIR. GRAL DE COMUNICACION Y REL. PUBLICAS"/>
    <n v="-124452.5"/>
    <n v="-124452.5"/>
  </r>
  <r>
    <x v="3"/>
    <s v="Cuenta de proveedor"/>
    <s v="401007339"/>
    <s v="MINISTERIO DE EDUCACION"/>
    <m/>
    <s v="PI028596"/>
    <d v="2024-05-22T00:00:00"/>
    <s v="MINERD-DETP Nº.99-24"/>
    <s v="OFIC-MINERD-DETP Nº.-99-2024 VIATICOS Y TRANSPORTE"/>
    <n v="-243015"/>
    <n v="-243015"/>
  </r>
  <r>
    <x v="3"/>
    <s v="Cuenta de proveedor"/>
    <s v="401007339"/>
    <s v="MINISTERIO DE EDUCACION"/>
    <m/>
    <s v="PI028598"/>
    <d v="2024-05-22T00:00:00"/>
    <s v="MINERD-DETP-144-2024"/>
    <s v="VIATICOS PARA EL TECNICO  QUE REALIZO VISITAS A LA REGIONALE"/>
    <n v="-4300"/>
    <n v="-4300"/>
  </r>
  <r>
    <x v="3"/>
    <s v="Cuenta de proveedor"/>
    <s v="401007339"/>
    <s v="MINISTERIO DE EDUCACION"/>
    <m/>
    <s v="PI028599"/>
    <d v="2024-05-22T00:00:00"/>
    <s v="MINERD-DETP-150-2024"/>
    <s v="VIATICOS PARA EL TECNICO  QUE REALIZO VISITAS A LA REGIONALE"/>
    <n v="-2750"/>
    <n v="-2750"/>
  </r>
  <r>
    <x v="3"/>
    <s v="Cuenta de proveedor"/>
    <s v="401007339"/>
    <s v="MINISTERIO DE EDUCACION"/>
    <m/>
    <s v="PI028600"/>
    <d v="2024-05-22T00:00:00"/>
    <s v="OFICIO DETP-134-2024"/>
    <s v="VIATICOS Y PASAJES"/>
    <n v="-5200"/>
    <n v="-5200"/>
  </r>
  <r>
    <x v="3"/>
    <s v="Cuenta de proveedor"/>
    <s v="401007339"/>
    <s v="MINISTERIO DE EDUCACION"/>
    <m/>
    <s v="PI028603"/>
    <d v="2024-05-22T00:00:00"/>
    <s v="OFIC-DGMIE Nº.-1076-"/>
    <s v="OFIC-DGMIE Nº.-1076-24 VIATICOS Y PEAJES"/>
    <n v="-115747.5"/>
    <n v="-115747.5"/>
  </r>
  <r>
    <x v="3"/>
    <s v="Cuenta de proveedor"/>
    <s v="401007339"/>
    <s v="MINISTERIO DE EDUCACION"/>
    <m/>
    <s v="PI028604"/>
    <d v="2024-05-22T00:00:00"/>
    <s v="OFICIO DEGD-136-2024"/>
    <s v="VIATICOS Y PASAJES"/>
    <n v="-11360"/>
    <n v="-11360"/>
  </r>
  <r>
    <x v="3"/>
    <s v="Cuenta de proveedor"/>
    <s v="401007339"/>
    <s v="MINISTERIO DE EDUCACION"/>
    <m/>
    <s v="PI028606"/>
    <d v="2024-05-22T00:00:00"/>
    <s v="DEC184-24-DEC 029-24"/>
    <s v="PAGO DE VIATICOS"/>
    <n v="-1225745"/>
    <n v="-1225745"/>
  </r>
  <r>
    <x v="3"/>
    <s v="Cuenta de proveedor"/>
    <s v="401007339"/>
    <s v="MINISTERIO DE EDUCACION"/>
    <m/>
    <s v="PI028607"/>
    <d v="2024-05-22T00:00:00"/>
    <s v="MINERD/OSEC-Num.085"/>
    <s v="PAGO DE VIATICOS"/>
    <n v="-13250"/>
    <n v="-13250"/>
  </r>
  <r>
    <x v="3"/>
    <s v="Cuenta de proveedor"/>
    <s v="401007339"/>
    <s v="MINISTERIO DE EDUCACION"/>
    <m/>
    <s v="PI028608"/>
    <d v="2024-05-22T00:00:00"/>
    <s v="DIE-154-2024"/>
    <s v="PAGO VIATICOS"/>
    <n v="-1837.5"/>
    <n v="-1837.5"/>
  </r>
  <r>
    <x v="0"/>
    <s v="Cuenta de proveedor"/>
    <s v="05400727946"/>
    <s v="RUTH MERY JOSEFINA DIAZ CASTILLO"/>
    <m/>
    <s v="CXP00132425"/>
    <d v="2024-05-23T00:00:00"/>
    <s v="CONTR.0739-61"/>
    <s v="ALQ. LOCAL, CORRESP. A JULIO 2024"/>
    <n v="-301202.45"/>
    <n v="-301202.45"/>
  </r>
  <r>
    <x v="0"/>
    <s v="Cuenta de proveedor"/>
    <s v="101013761"/>
    <s v="DISTRIBUIDORA ESCOLAR S.A. (DISESA)"/>
    <s v="Cheque"/>
    <s v="CXP00132419"/>
    <d v="2024-05-23T00:00:00"/>
    <s v="B1500001014"/>
    <s v="&quot;ADQUISICION DE MATERIALES DIDACTICOS&quot;"/>
    <n v="-16876589.199999999"/>
    <n v="-13501271.359999999"/>
  </r>
  <r>
    <x v="0"/>
    <s v="Cuenta de proveedor"/>
    <s v="101013761"/>
    <s v="DISTRIBUIDORA ESCOLAR S.A. (DISESA)"/>
    <s v="Cheque"/>
    <s v="CXP00132420"/>
    <d v="2024-05-23T00:00:00"/>
    <s v="B1500001012"/>
    <s v="&quot;ADQUISICION DE MOBILIARIO ESCOLAR&quot;"/>
    <n v="-3568065.12"/>
    <n v="-3568065.12"/>
  </r>
  <r>
    <x v="0"/>
    <s v="Cuenta de proveedor"/>
    <s v="101153806"/>
    <s v="CARIBE TOURS S.A."/>
    <s v="Cheque"/>
    <s v="CXP00132431"/>
    <d v="2024-05-23T00:00:00"/>
    <s v="B1500015040"/>
    <s v="&quot;CONTRATACION DE LOS SERVICIOS DE TRANSP. ESCOLAR&quot;"/>
    <n v="-11560000"/>
    <n v="-11560000"/>
  </r>
  <r>
    <x v="0"/>
    <s v="Cuenta de proveedor"/>
    <s v="102315965"/>
    <s v="WINDTELECOM S. A."/>
    <s v="Cheque"/>
    <s v="CXP00132432"/>
    <d v="2024-05-23T00:00:00"/>
    <s v="B1500012568"/>
    <s v="INSTALACION DE FIBRA OPTICA A CENTROS EDUCATIVOS"/>
    <n v="-5120650"/>
    <n v="-5120650"/>
  </r>
  <r>
    <x v="0"/>
    <s v="Cuenta de proveedor"/>
    <s v="103002579"/>
    <s v="TELEVISION POR CABLE SRL"/>
    <m/>
    <s v="CXP00132440"/>
    <d v="2024-05-23T00:00:00"/>
    <s v="B1500000239"/>
    <s v="SERV. DE INTERNET MES DE MAYO 2024"/>
    <n v="-142300.01999999999"/>
    <n v="-142300.01999999999"/>
  </r>
  <r>
    <x v="0"/>
    <s v="Cuenta de proveedor"/>
    <s v="103003052"/>
    <s v="TERUEL &amp; COMPAÑÍA, SRL"/>
    <m/>
    <s v="CXP00132441"/>
    <d v="2024-05-23T00:00:00"/>
    <s v="B1500000264"/>
    <s v="2DA. CONV., SUBASTA INVERSA, ADQ. VEH. DE MOTOR"/>
    <n v="-19400000.039999999"/>
    <n v="-15520000.039999999"/>
  </r>
  <r>
    <x v="0"/>
    <s v="Cuenta de proveedor"/>
    <s v="130235309"/>
    <s v="PUNTOCALL LORA COMMUNICATIONS DOMINICANA SRL"/>
    <m/>
    <s v="CXP00132409"/>
    <d v="2024-05-23T00:00:00"/>
    <s v="B1500000216"/>
    <s v="SERV DE INTERNTET, MAYO 2024"/>
    <n v="-5619614"/>
    <n v="-5619614"/>
  </r>
  <r>
    <x v="0"/>
    <s v="Cuenta de proveedor"/>
    <s v="130358648"/>
    <s v="Icebox, SRL"/>
    <m/>
    <s v="CXP00132418"/>
    <d v="2024-05-23T00:00:00"/>
    <s v="B1500000127"/>
    <s v="SERVICIOS DE ALOJAMIENTO Y SALONES, P/SER UTILIZAD"/>
    <n v="-4424810.29"/>
    <n v="-3539848.23"/>
  </r>
  <r>
    <x v="0"/>
    <s v="Cuenta de proveedor"/>
    <s v="131295292"/>
    <s v="GENIUS PRINT GRAPHIC, SRL"/>
    <m/>
    <s v="CXP00132416"/>
    <d v="2024-05-23T00:00:00"/>
    <s v="B1500000366*"/>
    <s v="ADQ. DE MATERIALES"/>
    <n v="-352726.92"/>
    <n v="-352726.92"/>
  </r>
  <r>
    <x v="0"/>
    <s v="Cuenta de proveedor"/>
    <s v="131556002"/>
    <s v="MAO CENTRAL CONNECTIONS, S.R.L."/>
    <m/>
    <s v="CXP00132439"/>
    <d v="2024-05-23T00:00:00"/>
    <s v="B1500000673"/>
    <s v="SERV. DE INTERNET MES DE MAYO 2024"/>
    <n v="-349300.02"/>
    <n v="-349300.02"/>
  </r>
  <r>
    <x v="0"/>
    <s v="Cuenta de proveedor"/>
    <s v="405000483"/>
    <s v="AYUNTAMIENTO MUNICIPAL PUERTO PLATA"/>
    <m/>
    <s v="CXP00132417"/>
    <d v="2024-05-23T00:00:00"/>
    <s v="B1500002789"/>
    <s v="SERV. DE RECOLECCION DE DESECHOS SOLIDOS, MAYO 2024"/>
    <n v="-84600"/>
    <n v="-84600"/>
  </r>
  <r>
    <x v="0"/>
    <s v="Cuenta de proveedor"/>
    <s v="405001544"/>
    <s v="AYUNTAMIENTO MUNICIPAL DE SOSUA"/>
    <m/>
    <s v="CXP00132429"/>
    <d v="2024-05-23T00:00:00"/>
    <s v="B1500000114"/>
    <s v="ABRIL 2024"/>
    <n v="-22650"/>
    <n v="-22650"/>
  </r>
  <r>
    <x v="0"/>
    <s v="Cuenta de proveedor"/>
    <s v="405001544"/>
    <s v="AYUNTAMIENTO MUNICIPAL DE SOSUA"/>
    <m/>
    <s v="CXP00132430"/>
    <d v="2024-05-23T00:00:00"/>
    <s v="B1500000119"/>
    <s v="MAYO 2024"/>
    <n v="-22650"/>
    <n v="-22650"/>
  </r>
  <r>
    <x v="0"/>
    <s v="Cuenta de proveedor"/>
    <s v="410000015"/>
    <s v="AYUNTAMIENTO MUNICIPAL DE NAGUA"/>
    <m/>
    <s v="CXP00132428"/>
    <d v="2024-05-23T00:00:00"/>
    <s v="B1500000285"/>
    <s v="ENERO-ABRIL 2024"/>
    <n v="-187200"/>
    <n v="-187200"/>
  </r>
  <r>
    <x v="0"/>
    <s v="Cuenta de proveedor"/>
    <s v="410000015"/>
    <s v="AYUNTAMIENTO MUNICIPAL DE NAGUA"/>
    <m/>
    <s v="PI028618"/>
    <d v="2024-05-23T00:00:00"/>
    <s v="B1500000284"/>
    <s v="SERVICIO RECOLECCION  DESECHOS SOLIDOS"/>
    <n v="-561600"/>
    <n v="-561600"/>
  </r>
  <r>
    <x v="0"/>
    <s v="Cuenta de proveedor"/>
    <s v="410000015"/>
    <s v="AYUNTAMIENTO MUNICIPAL DE NAGUA"/>
    <m/>
    <s v="PI028619"/>
    <d v="2024-05-23T00:00:00"/>
    <s v="B1500000283"/>
    <s v="SERVICIO DE RECOLECCION DE DESECHOS SOLIDOS"/>
    <n v="-561600"/>
    <n v="-561600"/>
  </r>
  <r>
    <x v="0"/>
    <s v="Cuenta de proveedor"/>
    <s v="430046566"/>
    <s v="AYUNTAMIENTO MUNICIPAL DE PUÑAL"/>
    <m/>
    <s v="CXP00132442"/>
    <d v="2024-05-23T00:00:00"/>
    <s v="B1500000179"/>
    <s v="RECOLECCIÓN RESIDUOS SÓLIDO ENE-DIC.2023"/>
    <n v="-241200"/>
    <n v="-241200"/>
  </r>
  <r>
    <x v="0"/>
    <s v="Cuenta de proveedor"/>
    <s v="430046566"/>
    <s v="AYUNTAMIENTO MUNICIPAL DE PUÑAL"/>
    <m/>
    <s v="CXP00132443"/>
    <d v="2024-05-23T00:00:00"/>
    <s v="B1500000180"/>
    <s v="RECOLECCIÓN RESIDUOS SÓLIDO ENE-MAYO 2024"/>
    <n v="-100500"/>
    <n v="-100500"/>
  </r>
  <r>
    <x v="0"/>
    <s v="Cuenta de proveedor"/>
    <s v="430116351"/>
    <s v="ASOCIACION DOMINICANA DE EMPRESAS DE TELECABLE"/>
    <m/>
    <s v="CXP00132444"/>
    <d v="2024-05-23T00:00:00"/>
    <s v="B1500000056"/>
    <s v="INSTAL.CAMPOS VIRTUAL 10 ESCUELAS, MONTECRISTI,COTUÍ,DAJABÓN"/>
    <n v="-9018800.5600000005"/>
    <n v="-9018800.5600000005"/>
  </r>
  <r>
    <x v="3"/>
    <s v="Cuenta de proveedor"/>
    <s v="04800567879"/>
    <s v="FRANCIS FRANCO REYES"/>
    <m/>
    <s v="PI028613"/>
    <d v="2024-05-23T00:00:00"/>
    <s v="TRAM. INT. 404-2024"/>
    <s v="REEMBOLSO DE GASTOS VIAJE COMISION A ATLANTA G. ESTADOS UNID"/>
    <n v="-46640.65"/>
    <n v="-46640.65"/>
  </r>
  <r>
    <x v="3"/>
    <s v="Cuenta de proveedor"/>
    <s v="110122519"/>
    <s v="TELECABLE DEL CARIBE, SRL."/>
    <m/>
    <s v="CXP00132433"/>
    <d v="2024-05-23T00:00:00"/>
    <s v="B1500000100"/>
    <s v="INSTALACION DE CAMPOS VIRTUALES E INTERNET"/>
    <n v="-1457092.96"/>
    <n v="-1457092.96"/>
  </r>
  <r>
    <x v="3"/>
    <s v="Cuenta de proveedor"/>
    <s v="110122519"/>
    <s v="TELECABLE DEL CARIBE, SRL."/>
    <m/>
    <s v="CXP00132435"/>
    <d v="2024-05-23T00:00:00"/>
    <s v="B1500000101"/>
    <s v="INSTALACION DE CAMPOS VIRTUALES E INTERNET"/>
    <n v="-2526172.96"/>
    <n v="-2526172.96"/>
  </r>
  <r>
    <x v="3"/>
    <s v="Cuenta de proveedor"/>
    <s v="110122519"/>
    <s v="TELECABLE DEL CARIBE, SRL."/>
    <m/>
    <s v="CXP00132437"/>
    <d v="2024-05-23T00:00:00"/>
    <s v="B1500000102"/>
    <s v="INSTALACION DE CAMPOS VIRTUALES E INTERNET"/>
    <n v="-3209392.96"/>
    <n v="-3209392.96"/>
  </r>
  <r>
    <x v="3"/>
    <s v="Cuenta de proveedor"/>
    <s v="110122519"/>
    <s v="TELECABLE DEL CARIBE, SRL."/>
    <m/>
    <s v="CXP00132438"/>
    <d v="2024-05-23T00:00:00"/>
    <s v="B1500000103"/>
    <s v="INSTALACION DE CAMPOS VIRTUALES E INTERNET"/>
    <n v="-1239972.96"/>
    <n v="-1239972.96"/>
  </r>
  <r>
    <x v="3"/>
    <s v="Cuenta de proveedor"/>
    <s v="401007339"/>
    <s v="MINISTERIO DE EDUCACION"/>
    <m/>
    <s v="PI028611"/>
    <d v="2024-05-23T00:00:00"/>
    <s v="OFIC.DGES#267/2024"/>
    <s v="TRANSPORTE A TECNICOS REG. SAN PEDRO 05 DIR. GRAL. EDUC. SEC"/>
    <n v="-80250"/>
    <n v="-80250"/>
  </r>
  <r>
    <x v="3"/>
    <s v="Cuenta de proveedor"/>
    <s v="401007339"/>
    <s v="MINISTERIO DE EDUCACION"/>
    <m/>
    <s v="PI028612"/>
    <d v="2024-05-23T00:00:00"/>
    <s v="OFIC-DEC Nº.-199-202"/>
    <s v="OFIC-DEC Nº.-199-2024 VIATICOS A CHOFERES"/>
    <n v="-188375"/>
    <n v="-188375"/>
  </r>
  <r>
    <x v="3"/>
    <s v="Cuenta de proveedor"/>
    <s v="401007339"/>
    <s v="MINISTERIO DE EDUCACION"/>
    <m/>
    <s v="PI028614"/>
    <d v="2024-05-23T00:00:00"/>
    <s v="VDP.1029-2024"/>
    <s v="TRANSFERENCIA A REGIONALES SEGUN OFC. VDP.1029-2024"/>
    <n v="-1772800"/>
    <n v="-1772800"/>
  </r>
  <r>
    <x v="3"/>
    <s v="Cuenta de proveedor"/>
    <s v="401007339"/>
    <s v="MINISTERIO DE EDUCACION"/>
    <m/>
    <s v="PI028615"/>
    <d v="2024-05-23T00:00:00"/>
    <s v="OFIC-PLE-RD-145-2024"/>
    <s v="OFIC-PLE-RD-145-2024 VIATICOS"/>
    <n v="-508522.5"/>
    <n v="-508522.5"/>
  </r>
  <r>
    <x v="0"/>
    <s v="Cuenta de proveedor"/>
    <s v="02100023478"/>
    <s v="QUENIA JOSEFINA SANCHEZ RODRIGUEZ"/>
    <m/>
    <s v="CXP00132453"/>
    <d v="2024-05-24T00:00:00"/>
    <s v="CONTR. 0045-01"/>
    <s v="ALQUILER LOCAL, MESES DE MARZO - DICIEMBRE 2023"/>
    <n v="-47200"/>
    <n v="-47200"/>
  </r>
  <r>
    <x v="0"/>
    <s v="Cuenta de proveedor"/>
    <s v="07800069564"/>
    <s v="ELVA ROSA ROSARIO MATA"/>
    <m/>
    <s v="CXP00132492"/>
    <d v="2024-05-24T00:00:00"/>
    <s v="B1500000032"/>
    <s v="PAGO SERVICIO DE LEGALIZACION Y NOTARIZACION"/>
    <n v="-177000"/>
    <n v="-177000"/>
  </r>
  <r>
    <x v="0"/>
    <s v="Cuenta de proveedor"/>
    <s v="101087961"/>
    <s v="EDITORA CORRIPIO, S.A.S."/>
    <s v="Cheque"/>
    <s v="CXP00132499"/>
    <d v="2024-05-24T00:00:00"/>
    <s v="B1500001255"/>
    <s v="SERVICIO DE IMPRESION"/>
    <n v="-28461125"/>
    <n v="-22768900"/>
  </r>
  <r>
    <x v="0"/>
    <s v="Cuenta de proveedor"/>
    <s v="101087961"/>
    <s v="EDITORA CORRIPIO, S.A.S."/>
    <s v="Cheque"/>
    <s v="CXP00132500"/>
    <d v="2024-05-24T00:00:00"/>
    <s v="B1500001248"/>
    <s v="SERVICIO DE IMPRESION"/>
    <n v="-11499375"/>
    <n v="-9199500"/>
  </r>
  <r>
    <x v="0"/>
    <s v="Cuenta de proveedor"/>
    <s v="101618787"/>
    <s v="ALTICE DOMINICANA, S. A."/>
    <m/>
    <s v="CXP00132462"/>
    <d v="2024-05-24T00:00:00"/>
    <s v="E450000004253"/>
    <s v="INSTALACION DE INTERNET A 11 ESCUELAS"/>
    <n v="-18875411.859999999"/>
    <n v="-18875411.859999999"/>
  </r>
  <r>
    <x v="0"/>
    <s v="Cuenta de proveedor"/>
    <s v="101643692"/>
    <s v="CABLE ATLANTICO, S.R.L."/>
    <m/>
    <s v="CXP00132466"/>
    <d v="2024-05-24T00:00:00"/>
    <s v="B1500002023"/>
    <s v="SERV  INSTALACION CAMPOS VIRTUALES E INTERNET, DGA.687-2024"/>
    <n v="-18351299.649999999"/>
    <n v="-18351299.649999999"/>
  </r>
  <r>
    <x v="0"/>
    <s v="Cuenta de proveedor"/>
    <s v="101643692"/>
    <s v="CABLE ATLANTICO, S.R.L."/>
    <m/>
    <s v="CXP00132470"/>
    <d v="2024-05-24T00:00:00"/>
    <s v="B1500002021"/>
    <s v="INSTALACION DE CAMPOS VIRTUALES E INTERNET"/>
    <n v="-26144099.469999999"/>
    <n v="-26144099.469999999"/>
  </r>
  <r>
    <x v="0"/>
    <s v="Cuenta de proveedor"/>
    <s v="124033111"/>
    <s v="CONSTRUCTORA CARLOS Y MURIEL SRL."/>
    <s v="Libramiento"/>
    <s v="CXP00132482"/>
    <d v="2024-05-24T00:00:00"/>
    <s v="CONTRS.O-184/1714-26"/>
    <s v="CUBICACION #26, PRESUPUESTO REFORMULADO"/>
    <n v="-5012235.68"/>
    <n v="-4009788.54"/>
  </r>
  <r>
    <x v="0"/>
    <s v="Cuenta de proveedor"/>
    <s v="130090823"/>
    <s v="CONSTRUCCIONES Y DISENOS DE MAQUINARIAS INDUSTRIALES  SRL."/>
    <s v="Cheque"/>
    <s v="CXP00132498"/>
    <d v="2024-05-24T00:00:00"/>
    <s v="B1500000103"/>
    <s v="ADQUISICIÓN DE MATERIALES"/>
    <n v="-33757.449999999997"/>
    <n v="-33757.449999999997"/>
  </r>
  <r>
    <x v="0"/>
    <s v="Cuenta de proveedor"/>
    <s v="130203474"/>
    <s v="MUNDO 1 TELECOM SRL"/>
    <m/>
    <s v="CXP00132460"/>
    <d v="2024-05-24T00:00:00"/>
    <s v="B1500000028."/>
    <s v="SERV DE INTERNET SEGUN OFC. DGA.680-2024"/>
    <n v="-1845611.3"/>
    <n v="-1845611.3"/>
  </r>
  <r>
    <x v="0"/>
    <s v="Cuenta de proveedor"/>
    <s v="130203474"/>
    <s v="MUNDO 1 TELECOM SRL"/>
    <m/>
    <s v="CXP00132488"/>
    <d v="2024-05-24T00:00:00"/>
    <s v="B1500000022"/>
    <s v="OFIC-DGA Nº.-681-24 SERVICIO DE INTERNET A 14 ESCUELAS"/>
    <n v="-272546.27"/>
    <n v="-272546.27"/>
  </r>
  <r>
    <x v="0"/>
    <s v="Cuenta de proveedor"/>
    <s v="130434476"/>
    <s v="MISTER SANDWICH COMIDAS Y MAS SRL"/>
    <m/>
    <s v="CXP00132481"/>
    <d v="2024-05-24T00:00:00"/>
    <s v="B1500002087"/>
    <s v="SERVICIOS DE ALIMENTOS P/SER UTILIZ.EN ACTIVIDADES"/>
    <n v="-1187953.2"/>
    <n v="-1187953.2"/>
  </r>
  <r>
    <x v="0"/>
    <s v="Cuenta de proveedor"/>
    <s v="131042325"/>
    <s v="BIOTEC CONSTRUCCIONES, SRL"/>
    <m/>
    <s v="CXP00132475"/>
    <d v="2024-05-24T00:00:00"/>
    <s v="CONTRS.O-044/2385-11"/>
    <s v="CUBICACION #11 PRESUP. REFORMULADO"/>
    <n v="-17469933.149999999"/>
    <n v="-13975946.52"/>
  </r>
  <r>
    <x v="0"/>
    <s v="Cuenta de proveedor"/>
    <s v="131928803"/>
    <s v="CONSTRUCTORA ARENADO, SRL"/>
    <m/>
    <s v="CXP00132476"/>
    <d v="2024-05-24T00:00:00"/>
    <s v="CONTR.O-002-2"/>
    <s v="CUBICACION #2, PRESUPUESTO REFORMULADO"/>
    <n v="-5482954.4900000002"/>
    <n v="-4386363.59"/>
  </r>
  <r>
    <x v="0"/>
    <s v="Cuenta de proveedor"/>
    <s v="401007479"/>
    <s v="AYUNTAMIENTO DEL DISTRITO NACIONAL"/>
    <m/>
    <s v="CXP00132457"/>
    <d v="2024-05-24T00:00:00"/>
    <s v="OFIC.DGA#670/2024"/>
    <s v="RECOLECCION DESECHOS SOLIDOS CORRESP. MAYO/2024"/>
    <n v="-229780"/>
    <n v="-229780"/>
  </r>
  <r>
    <x v="0"/>
    <s v="Cuenta de proveedor"/>
    <s v="401037272"/>
    <s v="CORPORACION DEL ACUEDUCTO Y ALCANTARILLADO DE STO. DGO, CAASD"/>
    <m/>
    <s v="CXP00132447"/>
    <d v="2024-05-24T00:00:00"/>
    <s v="OFIC.#DGA-668-2024"/>
    <s v="SERVICIOS DE AGUA POTABLE A LAS ESCUELAS DEL DISTRITO NACION"/>
    <n v="-2591622.7999999998"/>
    <n v="-2591622.7999999998"/>
  </r>
  <r>
    <x v="0"/>
    <s v="Cuenta de proveedor"/>
    <s v="408000244"/>
    <s v="AYUNTAMIENTO MUNICIPAL DE RESTAURACIÓN"/>
    <m/>
    <s v="CXP00132445"/>
    <d v="2024-05-24T00:00:00"/>
    <s v="B1500000174"/>
    <s v="SERVICIO DE RECOLECCION DE DESECHOS SOLIDOS A LOS CENTROS ED"/>
    <n v="-26400"/>
    <n v="-26400"/>
  </r>
  <r>
    <x v="0"/>
    <s v="Cuenta de proveedor"/>
    <s v="408000244"/>
    <s v="AYUNTAMIENTO MUNICIPAL DE RESTAURACIÓN"/>
    <m/>
    <s v="CXP00132446"/>
    <d v="2024-05-24T00:00:00"/>
    <s v="B1500000175"/>
    <s v="SERVICIO DE RECOLECCION DE DESECHOS SOLIDOS A LOS CENTROS ED"/>
    <n v="-66000"/>
    <n v="-66000"/>
  </r>
  <r>
    <x v="0"/>
    <s v="Cuenta de proveedor"/>
    <s v="415000124"/>
    <s v="AYUNTAMIENTO MUNICIPAL DE BANI"/>
    <m/>
    <s v="CXP00132451"/>
    <d v="2024-05-24T00:00:00"/>
    <s v="B1500004116"/>
    <s v="RECOLECCION DESECHOS SOLIDOS CORRESP. AL MES DE MAYO 2024"/>
    <n v="-53850"/>
    <n v="-53850"/>
  </r>
  <r>
    <x v="0"/>
    <s v="Cuenta de proveedor"/>
    <s v="418000068"/>
    <s v="AYUNTAMIENTO MUNICIPAL DE SAN JUAN DE LA MAGUANA"/>
    <m/>
    <s v="CXP00132452"/>
    <d v="2024-05-24T00:00:00"/>
    <s v="B1500000739"/>
    <s v="RECOLECCION DESECHOS SOLIDOS CORRESP. ABRIL/2024"/>
    <n v="-104850"/>
    <n v="-104850"/>
  </r>
  <r>
    <x v="0"/>
    <s v="Cuenta de proveedor"/>
    <s v="418000068"/>
    <s v="AYUNTAMIENTO MUNICIPAL DE SAN JUAN DE LA MAGUANA"/>
    <m/>
    <s v="CXP00132454"/>
    <d v="2024-05-24T00:00:00"/>
    <s v="B1500000760"/>
    <s v="RECOLECCION DESECHOS SOLIDOS CORRESP. MAYO/2024"/>
    <n v="-104850"/>
    <n v="-104850"/>
  </r>
  <r>
    <x v="0"/>
    <s v="Cuenta de proveedor"/>
    <s v="430116351"/>
    <s v="ASOCIACION DOMINICANA DE EMPRESAS DE TELECABLE"/>
    <m/>
    <s v="CXP00132455"/>
    <d v="2024-05-24T00:00:00"/>
    <s v="B1500000058"/>
    <s v="PAGO POR LA INSTALACION DE CAMPOS VIRTUALES A 13 ESCUELAS"/>
    <n v="-25755500.760000002"/>
    <n v="-25755500.760000002"/>
  </r>
  <r>
    <x v="0"/>
    <s v="Cuenta de proveedor"/>
    <s v="430116351"/>
    <s v="ASOCIACION DOMINICANA DE EMPRESAS DE TELECABLE"/>
    <m/>
    <s v="CXP00132461"/>
    <d v="2024-05-24T00:00:00"/>
    <s v="B1500000057"/>
    <s v="SERV. DE INSTALACION DE INTERNET A 11 ESCUELAS EN MONTECRIST"/>
    <n v="-37468501.109999999"/>
    <n v="-37468501.109999999"/>
  </r>
  <r>
    <x v="0"/>
    <s v="Cuenta de proveedor"/>
    <s v="430116351"/>
    <s v="ASOCIACION DOMINICANA DE EMPRESAS DE TELECABLE"/>
    <m/>
    <s v="CXP00132469"/>
    <d v="2024-05-24T00:00:00"/>
    <s v="B1500000059"/>
    <s v="INSTALACION DE INFRAESTRUCTURA e INTERNET A 4 CENTROS EDUCAT"/>
    <n v="-12282900.130000001"/>
    <n v="-12282900.130000001"/>
  </r>
  <r>
    <x v="0"/>
    <s v="Cuenta de proveedor"/>
    <s v="430116351"/>
    <s v="ASOCIACION DOMINICANA DE EMPRESAS DE TELECABLE"/>
    <m/>
    <s v="CXP00132473"/>
    <d v="2024-05-24T00:00:00"/>
    <s v="B1500000060"/>
    <s v="SERVICIO DE INTERNET"/>
    <n v="-1475800.06"/>
    <n v="-1475800.06"/>
  </r>
  <r>
    <x v="0"/>
    <s v="Cuenta de proveedor"/>
    <s v="00110978186"/>
    <s v="LUIS JOSE TOMAS FLORENTINO RODRIGUEZ"/>
    <m/>
    <s v="CXP00132531"/>
    <d v="2024-05-27T00:00:00"/>
    <s v="CONTRS.O-0329/342-22"/>
    <s v="CUBICACION #22 PRESUP. TERMINACION"/>
    <n v="-5599612.1799999997"/>
    <n v="-4479689.74"/>
  </r>
  <r>
    <x v="0"/>
    <s v="Cuenta de proveedor"/>
    <s v="00116440181"/>
    <s v="DAVID ARMANDO PEREZ NOVA."/>
    <s v="Libramiento"/>
    <s v="CXP00132305"/>
    <d v="2024-05-27T00:00:00"/>
    <s v="CONTR.000159-2"/>
    <s v="CUBICACION #2"/>
    <n v="-10696330.32"/>
    <n v="-8557064.2599999998"/>
  </r>
  <r>
    <x v="0"/>
    <s v="Cuenta de proveedor"/>
    <s v="101001577"/>
    <s v="COMPAÑIA DOMINICANA DE TELEFONOS, S.A (CODETEL)"/>
    <m/>
    <s v="CXP00132512"/>
    <d v="2024-05-27T00:00:00"/>
    <s v=" E450000041244."/>
    <s v="SERV DE TELEFONO MES ABRIL 2024, OFC. DGA.570-2024"/>
    <n v="-3521.93"/>
    <n v="-3521.93"/>
  </r>
  <r>
    <x v="0"/>
    <s v="Cuenta de proveedor"/>
    <s v="101001577"/>
    <s v="COMPAÑIA DOMINICANA DE TELEFONOS, S.A (CODETEL)"/>
    <m/>
    <s v="CXP00132513"/>
    <d v="2024-05-27T00:00:00"/>
    <s v="E450000042346"/>
    <s v="SERV DE TELEFONO MES ABRIL 2024, OFC. DGA.570-2024"/>
    <n v="-4851.6400000000003"/>
    <n v="-4851.6400000000003"/>
  </r>
  <r>
    <x v="0"/>
    <s v="Cuenta de proveedor"/>
    <s v="101001577"/>
    <s v="COMPAÑIA DOMINICANA DE TELEFONOS, S.A (CODETEL)"/>
    <m/>
    <s v="CXP00132515"/>
    <d v="2024-05-27T00:00:00"/>
    <s v="E450000041888"/>
    <s v="SERV DE TELEFONO MES ABRIL 2024, OFC. DGA.570-2024"/>
    <n v="-1407.36"/>
    <n v="-1407.36"/>
  </r>
  <r>
    <x v="0"/>
    <s v="Cuenta de proveedor"/>
    <s v="101001577"/>
    <s v="COMPAÑIA DOMINICANA DE TELEFONOS, S.A (CODETEL)"/>
    <m/>
    <s v="CXP00132516"/>
    <d v="2024-05-27T00:00:00"/>
    <s v="E450000041804"/>
    <s v="SERV DE TELEFONO MES ABRIL 2024, OFC. DGA.570-2024"/>
    <n v="-6343.72"/>
    <n v="-6343.72"/>
  </r>
  <r>
    <x v="0"/>
    <s v="Cuenta de proveedor"/>
    <s v="101001577"/>
    <s v="COMPAÑIA DOMINICANA DE TELEFONOS, S.A (CODETEL)"/>
    <m/>
    <s v="CXP00132519"/>
    <d v="2024-05-27T00:00:00"/>
    <s v="E450000041242"/>
    <s v="SERV DE TELEFONO MES ABRIL 2024, OFC. DGA.570-2024"/>
    <n v="-4732.24"/>
    <n v="-4732.24"/>
  </r>
  <r>
    <x v="0"/>
    <s v="Cuenta de proveedor"/>
    <s v="101001577"/>
    <s v="COMPAÑIA DOMINICANA DE TELEFONOS, S.A (CODETEL)"/>
    <m/>
    <s v="CXP00132520"/>
    <d v="2024-05-27T00:00:00"/>
    <s v="E450000042389"/>
    <s v="SERV DE TELEFONO MES ABRIL 2024, OFC. DGA.570-2024"/>
    <n v="-7657.06"/>
    <n v="-7657.06"/>
  </r>
  <r>
    <x v="0"/>
    <s v="Cuenta de proveedor"/>
    <s v="101001577"/>
    <s v="COMPAÑIA DOMINICANA DE TELEFONOS, S.A (CODETEL)"/>
    <m/>
    <s v="CXP00132521"/>
    <d v="2024-05-27T00:00:00"/>
    <s v="E450000042182"/>
    <s v="SERV DE TELEFONO MES ABRIL 2024, OFC. DGA.570-2024"/>
    <n v="-4294.34"/>
    <n v="-4294.34"/>
  </r>
  <r>
    <x v="0"/>
    <s v="Cuenta de proveedor"/>
    <s v="101001577"/>
    <s v="COMPAÑIA DOMINICANA DE TELEFONOS, S.A (CODETEL)"/>
    <m/>
    <s v="CXP00132522"/>
    <d v="2024-05-27T00:00:00"/>
    <s v="E450000041980"/>
    <s v="SERV DE TELEFONO MES ABRIL 2024, OFC. DGA.570-2024"/>
    <n v="-2366.12"/>
    <n v="-2366.12"/>
  </r>
  <r>
    <x v="0"/>
    <s v="Cuenta de proveedor"/>
    <s v="101001577"/>
    <s v="COMPAÑIA DOMINICANA DE TELEFONOS, S.A (CODETEL)"/>
    <m/>
    <s v="CXP00132526"/>
    <d v="2024-05-27T00:00:00"/>
    <s v="E450000041822"/>
    <s v="SERV DE TELEFONO MES ABRIL 2024, OFC. DGA.570-2024"/>
    <n v="-2366.12"/>
    <n v="-2366.12"/>
  </r>
  <r>
    <x v="0"/>
    <s v="Cuenta de proveedor"/>
    <s v="101001577"/>
    <s v="COMPAÑIA DOMINICANA DE TELEFONOS, S.A (CODETEL)"/>
    <m/>
    <s v="CXP00132527"/>
    <d v="2024-05-27T00:00:00"/>
    <s v="E450000041541"/>
    <s v="SERV DE TELEFONO MES ABRIL 2024, OFC. DGA.570-2024"/>
    <n v="-3060.83"/>
    <n v="-3060.83"/>
  </r>
  <r>
    <x v="0"/>
    <s v="Cuenta de proveedor"/>
    <s v="101001577"/>
    <s v="COMPAÑIA DOMINICANA DE TELEFONOS, S.A (CODETEL)"/>
    <m/>
    <s v="CXP00132529"/>
    <d v="2024-05-27T00:00:00"/>
    <s v="E450000041787"/>
    <s v="SERV DE TELEFONO MES ABRIL 2024, OFC. DGA.570-2024"/>
    <n v="-846014.64"/>
    <n v="-846014.64"/>
  </r>
  <r>
    <x v="0"/>
    <s v="Cuenta de proveedor"/>
    <s v="101001577"/>
    <s v="COMPAÑIA DOMINICANA DE TELEFONOS, S.A (CODETEL)"/>
    <m/>
    <s v="CXP00132530"/>
    <d v="2024-05-27T00:00:00"/>
    <s v="E450000042411"/>
    <s v="SERV DE TELEFONO MES ABRIL 2024, OFC. DGA.570-2024"/>
    <n v="-61937"/>
    <n v="-61937"/>
  </r>
  <r>
    <x v="0"/>
    <s v="Cuenta de proveedor"/>
    <s v="101001577"/>
    <s v="COMPAÑIA DOMINICANA DE TELEFONOS, S.A (CODETEL)"/>
    <m/>
    <s v="CXP00132532"/>
    <d v="2024-05-27T00:00:00"/>
    <s v="E450000042268"/>
    <s v="SERV DE TELEFONO MES ABRIL 2024, OFC. DGA.570-2024"/>
    <n v="-1510664"/>
    <n v="-1510664"/>
  </r>
  <r>
    <x v="0"/>
    <s v="Cuenta de proveedor"/>
    <s v="101001577"/>
    <s v="COMPAÑIA DOMINICANA DE TELEFONOS, S.A (CODETEL)"/>
    <m/>
    <s v="CXP00132533"/>
    <d v="2024-05-27T00:00:00"/>
    <s v="E450000042401"/>
    <s v="SERV DE TELEFONO MES ABRIL 2024, OFC. DGA.570-2024"/>
    <n v="-164074.57999999999"/>
    <n v="-164074.57999999999"/>
  </r>
  <r>
    <x v="0"/>
    <s v="Cuenta de proveedor"/>
    <s v="101001577"/>
    <s v="COMPAÑIA DOMINICANA DE TELEFONOS, S.A (CODETEL)"/>
    <m/>
    <s v="CXP00132534"/>
    <d v="2024-05-27T00:00:00"/>
    <s v="E450000041944"/>
    <s v="SERV DE TELEFONO MES ABRIL 2024, OFC. DGA.570-2024"/>
    <n v="-14575.72"/>
    <n v="-14575.72"/>
  </r>
  <r>
    <x v="0"/>
    <s v="Cuenta de proveedor"/>
    <s v="101001577"/>
    <s v="COMPAÑIA DOMINICANA DE TELEFONOS, S.A (CODETEL)"/>
    <m/>
    <s v="CXP00132535"/>
    <d v="2024-05-27T00:00:00"/>
    <s v="E450000042361"/>
    <s v="SERV DE TELEFONO MES ABRIL 2024, OFC. DGA.570-2024"/>
    <n v="-31713.94"/>
    <n v="-31713.94"/>
  </r>
  <r>
    <x v="0"/>
    <s v="Cuenta de proveedor"/>
    <s v="101001577"/>
    <s v="COMPAÑIA DOMINICANA DE TELEFONOS, S.A (CODETEL)"/>
    <m/>
    <s v="CXP00132536"/>
    <d v="2024-05-27T00:00:00"/>
    <s v="E450000041922"/>
    <s v="SERV DE TELEFONO MES ABRIL 2024, OFC. DGA.570-2024"/>
    <n v="-182761.86"/>
    <n v="-182761.86"/>
  </r>
  <r>
    <x v="0"/>
    <s v="Cuenta de proveedor"/>
    <s v="124014271"/>
    <s v="Flow, SRL"/>
    <m/>
    <s v="CXP00132542"/>
    <d v="2024-05-27T00:00:00"/>
    <s v="B1500001260"/>
    <s v="ADQUISICION DE MOBILIARIOS P/SER UTILIZADOS EN LA"/>
    <n v="-1050727.8700000001"/>
    <n v="-1050727.8700000001"/>
  </r>
  <r>
    <x v="0"/>
    <s v="Cuenta de proveedor"/>
    <s v="130151172"/>
    <s v="Inversiones Brookville, SRL"/>
    <s v="Cheque"/>
    <s v="CXP00132537"/>
    <d v="2024-05-27T00:00:00"/>
    <s v="B1500000084"/>
    <s v="ADQUISICION DE COLCHONETA IMPERMEABLE,QUE SERAN UT"/>
    <n v="-803119.8"/>
    <n v="-803119.8"/>
  </r>
  <r>
    <x v="0"/>
    <s v="Cuenta de proveedor"/>
    <s v="130764239"/>
    <s v="CONSTRUCCIONES FRATABA,S.R.L."/>
    <m/>
    <s v="CXP00132518"/>
    <d v="2024-05-27T00:00:00"/>
    <s v="CONTRS.0042/0438-28"/>
    <s v="CUBICACION #28 PRESUP. TERMINACION"/>
    <n v="-5250949.3600000003"/>
    <n v="-5117979.0199999996"/>
  </r>
  <r>
    <x v="0"/>
    <s v="Cuenta de proveedor"/>
    <s v="131056318"/>
    <s v="CONSTRUCTORA ANDUJAR CAMBERO &amp; ASOCS"/>
    <m/>
    <s v="CXP00132528"/>
    <d v="2024-05-27T00:00:00"/>
    <s v="CONTRS.O-0174/377-15"/>
    <s v="CUBICACION #15 PRESUP. TERMINACION"/>
    <n v="-9440137.5299999993"/>
    <n v="-7552110.0199999996"/>
  </r>
  <r>
    <x v="0"/>
    <s v="Cuenta de proveedor"/>
    <s v="131424139"/>
    <s v="CONSTRUCTORA PRIDA, SRL."/>
    <m/>
    <s v="CXP00132517"/>
    <d v="2024-05-27T00:00:00"/>
    <s v="CONTR. O-0213-3"/>
    <s v="CUBICACION #3 PRESUP. TERMINACION"/>
    <n v="-21755733.870000001"/>
    <n v="-17404587.100000001"/>
  </r>
  <r>
    <x v="0"/>
    <s v="Cuenta de proveedor"/>
    <s v="430043151"/>
    <s v="AYUNTAMIENTO MUNICIPAL RANCHO ARRIBA"/>
    <m/>
    <s v="CXP00132523"/>
    <d v="2024-05-27T00:00:00"/>
    <s v="B1500000018"/>
    <s v="OFIC-DGA Nº.-683-2024 RECOL. DESECHOS SOLIDOS ENERO-DIC 2023"/>
    <n v="-127800"/>
    <n v="-127800"/>
  </r>
  <r>
    <x v="0"/>
    <s v="Cuenta de proveedor"/>
    <s v="430043151"/>
    <s v="AYUNTAMIENTO MUNICIPAL RANCHO ARRIBA"/>
    <m/>
    <s v="CXP00132525"/>
    <d v="2024-05-27T00:00:00"/>
    <s v="B1500000019"/>
    <s v="OFIC-DGA Nº.-683-2024 RECOL. DESECHOS SOLIDOS ENERO-MAY 2024"/>
    <n v="-53250"/>
    <n v="-53250"/>
  </r>
  <r>
    <x v="3"/>
    <s v="Cuenta de proveedor"/>
    <s v="401007339"/>
    <s v="MINISTERIO DE EDUCACION"/>
    <m/>
    <s v="PI028621"/>
    <d v="2024-05-27T00:00:00"/>
    <s v="OFIC-DEGD Nº-0097-24"/>
    <s v="OFIC-DEGD Nº.-0097-2024  VIATICOS, PEAJES Y PASAJES"/>
    <n v="-144075"/>
    <n v="-144075"/>
  </r>
  <r>
    <x v="3"/>
    <s v="Cuenta de proveedor"/>
    <s v="401007339"/>
    <s v="MINISTERIO DE EDUCACION"/>
    <m/>
    <s v="PI028626"/>
    <d v="2024-05-27T00:00:00"/>
    <s v="DGC-76-2024"/>
    <s v="PAGO VIATICOS"/>
    <n v="-4050"/>
    <n v="-4050"/>
  </r>
  <r>
    <x v="3"/>
    <s v="Cuenta de proveedor"/>
    <s v="401007339"/>
    <s v="MINISTERIO DE EDUCACION"/>
    <m/>
    <s v="PI028627"/>
    <d v="2024-05-27T00:00:00"/>
    <s v="EV 114-2024"/>
    <s v="PASAJE"/>
    <n v="-3440"/>
    <n v="-3440"/>
  </r>
  <r>
    <x v="3"/>
    <s v="Cuenta de proveedor"/>
    <s v="401007339"/>
    <s v="MINISTERIO DE EDUCACION"/>
    <m/>
    <s v="PI028629"/>
    <d v="2024-05-27T00:00:00"/>
    <s v="OFIC.DGEE-0137-2024"/>
    <s v="VIATICOS, PASAJE Y PEAJE, POR EL ACOMPAÑAMIENTO A LOS PROCES"/>
    <n v="-173475"/>
    <n v="-173475"/>
  </r>
  <r>
    <x v="3"/>
    <s v="Cuenta de proveedor"/>
    <s v="401007339"/>
    <s v="MINISTERIO DE EDUCACION"/>
    <m/>
    <s v="PI028630"/>
    <d v="2024-05-27T00:00:00"/>
    <s v="DGES.271-2024"/>
    <s v="TRANSFERENCIA A REGIONALES SEGUN OFC. DGES.271-2024"/>
    <n v="-114100"/>
    <n v="-114100"/>
  </r>
  <r>
    <x v="0"/>
    <s v="Cuenta de proveedor"/>
    <s v="00118081785"/>
    <s v="CARLOS GABRIEL DIAZ NIN"/>
    <m/>
    <s v="CXP00132559"/>
    <d v="2024-05-28T00:00:00"/>
    <s v="CONTRS.0222/0065-21"/>
    <s v="CUBICACION #21 PRESUP. REFORMULADO"/>
    <n v="-12273479.91"/>
    <n v="-9818783.9299999997"/>
  </r>
  <r>
    <x v="0"/>
    <s v="Cuenta de proveedor"/>
    <s v="03102365891"/>
    <s v="IRMA ALTAGRACIA OROPEZA CASTILLO DE MADERA"/>
    <m/>
    <s v="CXP00132568"/>
    <d v="2024-05-28T00:00:00"/>
    <s v="B1500000026"/>
    <s v="SERV. JURIDICOS"/>
    <n v="-236000"/>
    <n v="-236000"/>
  </r>
  <r>
    <x v="0"/>
    <s v="Cuenta de proveedor"/>
    <s v="101530936"/>
    <s v="EDITORA CENTENARIO S.R. L."/>
    <m/>
    <s v="CXP00132554"/>
    <d v="2024-05-28T00:00:00"/>
    <s v="B1500000069"/>
    <s v="IMPRESION DE LOS CUADERNILLOS CORRESP. EVAL. DIAG."/>
    <n v="-47268752.640000001"/>
    <n v="-47268752.640000001"/>
  </r>
  <r>
    <x v="0"/>
    <s v="Cuenta de proveedor"/>
    <s v="130288364"/>
    <s v="R.C. Technology SRL"/>
    <s v="Cheque"/>
    <s v="CXP00132549"/>
    <d v="2024-05-28T00:00:00"/>
    <s v="B1500000068"/>
    <s v="&quot;ADQUISICION DE BATERIA PARA UPS&quot;"/>
    <n v="-374921.4"/>
    <n v="-374921.4"/>
  </r>
  <r>
    <x v="0"/>
    <s v="Cuenta de proveedor"/>
    <s v="131274872"/>
    <s v="HORMINCA CONSTRUCTORA SRL"/>
    <m/>
    <s v="CXP00132558"/>
    <d v="2024-05-28T00:00:00"/>
    <s v="CONTR.O-0208-1"/>
    <s v="CUBICACION #1 PRESUP. TERMINACION"/>
    <n v="-24355890.52"/>
    <n v="-19484712.420000002"/>
  </r>
  <r>
    <x v="0"/>
    <s v="Cuenta de proveedor"/>
    <s v="131309607"/>
    <s v="Sketchprom, SRL"/>
    <m/>
    <s v="CXP00132565"/>
    <d v="2024-05-28T00:00:00"/>
    <s v="B1500000853."/>
    <s v="CONTRATACION DE EMPRESA PARA EQUIPAMIENTO E INSTAL"/>
    <n v="-4367982.4000000004"/>
    <n v="-3494385.92"/>
  </r>
  <r>
    <x v="0"/>
    <s v="Cuenta de proveedor"/>
    <s v="131696562"/>
    <s v="DE CAORMALI GOURMET, SRL"/>
    <m/>
    <s v="CXP00132550"/>
    <d v="2024-05-28T00:00:00"/>
    <s v="B1500000104"/>
    <s v="ADQUISICION DE BANDERAS Y ASTAS"/>
    <n v="-795661.02"/>
    <n v="-795661.02"/>
  </r>
  <r>
    <x v="0"/>
    <s v="Cuenta de proveedor"/>
    <s v="131867006"/>
    <s v="CG Biomedical, SRL"/>
    <m/>
    <s v="CXP00132563"/>
    <d v="2024-05-28T00:00:00"/>
    <s v="B1500000139"/>
    <s v="ADQUISICION DE MOBILIARIO Y UTENSILIOS MEDICOS, /E"/>
    <n v="-26550"/>
    <n v="-26550"/>
  </r>
  <r>
    <x v="0"/>
    <s v="Cuenta de proveedor"/>
    <s v="131946771"/>
    <s v="RONE PRINT, SRL"/>
    <m/>
    <s v="CXP00132552"/>
    <d v="2024-05-28T00:00:00"/>
    <s v="B1500000193"/>
    <s v="ADQUISICION DE BOTELLAS TERMICAS PARA EL VICEMINIS"/>
    <n v="-75520"/>
    <n v="-75520"/>
  </r>
  <r>
    <x v="0"/>
    <s v="Cuenta de proveedor"/>
    <s v="132970268"/>
    <s v="Consorcio Arias Perez Transportistas (CAPT)"/>
    <m/>
    <s v="CXP00132566"/>
    <d v="2024-05-28T00:00:00"/>
    <s v="B1500000007"/>
    <s v="CONTRATACION DE LOS SERVICIOS DE TRANSPORTE ESCOLA"/>
    <n v="-13799995.199999999"/>
    <n v="-12419995.68"/>
  </r>
  <r>
    <x v="0"/>
    <s v="Cuenta de proveedor"/>
    <s v="416000089"/>
    <s v="AYUNTAMIENTO MUNICIPAL DE AZUA"/>
    <m/>
    <s v="CXP00132567"/>
    <d v="2024-05-28T00:00:00"/>
    <s v="B1500000962"/>
    <s v="REC, DE DESECHOS SOLIDOS DEL MES DE MAYO 2024"/>
    <n v="-81450"/>
    <n v="-81450"/>
  </r>
  <r>
    <x v="3"/>
    <s v="Cuenta de proveedor"/>
    <s v="401007339"/>
    <s v="MINISTERIO DE EDUCACION"/>
    <m/>
    <s v="CXP00132551"/>
    <d v="2024-05-28T00:00:00"/>
    <s v="DRI-103-2024"/>
    <s v="Viaticos"/>
    <n v="-82051.199999999997"/>
    <n v="-82051.199999999997"/>
  </r>
  <r>
    <x v="3"/>
    <s v="Cuenta de proveedor"/>
    <s v="401007339"/>
    <s v="MINISTERIO DE EDUCACION"/>
    <m/>
    <s v="CXP00132557"/>
    <d v="2024-05-28T00:00:00"/>
    <s v="DRI-104-2024"/>
    <s v="Viaticos"/>
    <n v="-38480"/>
    <n v="-38480"/>
  </r>
  <r>
    <x v="3"/>
    <s v="Cuenta de proveedor"/>
    <s v="401007339"/>
    <s v="MINISTERIO DE EDUCACION"/>
    <m/>
    <s v="PI028631"/>
    <d v="2024-05-28T00:00:00"/>
    <s v="DOP-179-2024"/>
    <s v="VIATICOS Y TRANSPORTE"/>
    <n v="-67110"/>
    <n v="-67110"/>
  </r>
  <r>
    <x v="3"/>
    <s v="Cuenta de proveedor"/>
    <s v="401007339"/>
    <s v="MINISTERIO DE EDUCACION"/>
    <m/>
    <s v="PI028634"/>
    <d v="2024-05-28T00:00:00"/>
    <s v="DEC 202-2024"/>
    <s v="PAGO DE TRANSPORTE"/>
    <n v="-209050"/>
    <n v="-209050"/>
  </r>
  <r>
    <x v="3"/>
    <s v="Cuenta de proveedor"/>
    <s v="401007339"/>
    <s v="MINISTERIO DE EDUCACION"/>
    <m/>
    <s v="PI028635"/>
    <d v="2024-05-28T00:00:00"/>
    <s v="DFCP-0169-2024"/>
    <s v="PAGO VIATICOS"/>
    <n v="-100400"/>
    <n v="-100400"/>
  </r>
  <r>
    <x v="3"/>
    <s v="Cuenta de proveedor"/>
    <s v="401007339"/>
    <s v="MINISTERIO DE EDUCACION"/>
    <m/>
    <s v="PI028637"/>
    <d v="2024-05-28T00:00:00"/>
    <s v="DGES-293-2024"/>
    <s v="PASAJE"/>
    <n v="-10200"/>
    <n v="-10200"/>
  </r>
  <r>
    <x v="3"/>
    <s v="Cuenta de proveedor"/>
    <s v="401007339"/>
    <s v="MINISTERIO DE EDUCACION"/>
    <m/>
    <s v="PI028640"/>
    <d v="2024-05-28T00:00:00"/>
    <s v="DGES-234-2024"/>
    <s v="ALIMENTACION, MATERIAL GASTABLE"/>
    <n v="-191069.73"/>
    <n v="-191069.73"/>
  </r>
  <r>
    <x v="3"/>
    <s v="Cuenta de proveedor"/>
    <s v="401007339"/>
    <s v="MINISTERIO DE EDUCACION"/>
    <m/>
    <s v="PI028641"/>
    <d v="2024-05-28T00:00:00"/>
    <s v="OFIC.DGMIE#1243/2024"/>
    <s v="VIATICOS Y PEAJE LA DIR. GRAL. DE MANT. DE INFRAESTRUC. ESC."/>
    <n v="-198005"/>
    <n v="-198005"/>
  </r>
  <r>
    <x v="3"/>
    <s v="Cuenta de proveedor"/>
    <s v="401007339"/>
    <s v="MINISTERIO DE EDUCACION"/>
    <m/>
    <s v="PI028642"/>
    <d v="2024-05-28T00:00:00"/>
    <s v="OFIC.DEC-222-2024"/>
    <s v="COMPENSACION POR ALIMENTACION, P/LA REGIONAL 16-COTUI DE LOS"/>
    <n v="-399000"/>
    <n v="-399000"/>
  </r>
  <r>
    <x v="3"/>
    <s v="Cuenta de proveedor"/>
    <s v="401007339"/>
    <s v="MINISTERIO DE EDUCACION"/>
    <m/>
    <s v="PI028644"/>
    <d v="2024-05-28T00:00:00"/>
    <s v="DGES-294-2024"/>
    <s v="PASAJE"/>
    <n v="-31850"/>
    <n v="-31850"/>
  </r>
  <r>
    <x v="0"/>
    <s v="Cuenta de proveedor"/>
    <s v="00101308070"/>
    <s v="VIRGILIA LORA CASTRO."/>
    <s v="Cheque"/>
    <s v="CXP00132582"/>
    <d v="2024-05-29T00:00:00"/>
    <s v="B1500000096"/>
    <s v="SERV DE NOTARIO DRA. VIRGILIA REYES LORA CASTRO,CJ.1058-2024"/>
    <n v="-11800"/>
    <n v="-11800"/>
  </r>
  <r>
    <x v="0"/>
    <s v="Cuenta de proveedor"/>
    <s v="00110192366"/>
    <s v="FELIPE ARTURO ACOSTA HERASME"/>
    <m/>
    <s v="CXP00132586"/>
    <d v="2024-05-29T00:00:00"/>
    <s v="B1500000312"/>
    <s v="NOTARIZACION DE DOCUMENTOS"/>
    <n v="-35400"/>
    <n v="-35400"/>
  </r>
  <r>
    <x v="0"/>
    <s v="Cuenta de proveedor"/>
    <s v="03104317379"/>
    <s v="LEONARDO SANTOS BELIAEVA."/>
    <s v="Libramiento"/>
    <s v="CXP00132578"/>
    <d v="2024-05-29T00:00:00"/>
    <s v="CONTRS.378/1706-17"/>
    <s v="CUBICACION No.17 PRESUP. REFORMULADO"/>
    <n v="-10047410.58"/>
    <n v="-10047410.58"/>
  </r>
  <r>
    <x v="0"/>
    <s v="Cuenta de proveedor"/>
    <s v="10100029510"/>
    <s v="ESTEBAN ABELARDO CABREJA ALVAREZ"/>
    <m/>
    <s v="CXP00132587"/>
    <d v="2024-05-29T00:00:00"/>
    <s v="B1500000156"/>
    <s v="SERV JURIDICO"/>
    <n v="-11800"/>
    <n v="-11800"/>
  </r>
  <r>
    <x v="0"/>
    <s v="Cuenta de proveedor"/>
    <s v="101710314"/>
    <s v="TELECABLE CENTRAL SRL"/>
    <m/>
    <s v="CXP00132575"/>
    <d v="2024-05-29T00:00:00"/>
    <s v="B1500000401"/>
    <s v="OFIC-DGA Nº.-694-24 INST. CAMPOS VIRTUALES E INTERNET A 9 ES"/>
    <n v="-14221500"/>
    <n v="-14221500"/>
  </r>
  <r>
    <x v="0"/>
    <s v="Cuenta de proveedor"/>
    <s v="104016191"/>
    <s v="TELEOPERADORA DEL NORDESTE, SRL"/>
    <m/>
    <s v="CXP00132571"/>
    <d v="2024-05-29T00:00:00"/>
    <s v="B1500001151"/>
    <s v="PAGO POR LA INSTALACION CAMPOS VIRTUALES E INTERNET A 15 ESC"/>
    <n v="-21632500.030000001"/>
    <n v="-21632500.030000001"/>
  </r>
  <r>
    <x v="0"/>
    <s v="Cuenta de proveedor"/>
    <s v="115000948"/>
    <s v="TELECABLE BANILEJO, S.R.L."/>
    <m/>
    <s v="CXP00132583"/>
    <d v="2024-05-29T00:00:00"/>
    <s v="B1500000114"/>
    <s v="SERV DE INTERNET"/>
    <n v="-76400"/>
    <n v="-76400"/>
  </r>
  <r>
    <x v="0"/>
    <s v="Cuenta de proveedor"/>
    <s v="132120914"/>
    <s v="Inversiones Fra-Luz, SRL"/>
    <m/>
    <s v="CXP00132569"/>
    <d v="2024-05-29T00:00:00"/>
    <s v="B1500000003"/>
    <s v="SERV. DE INSCRIPCION CORS/DEP. DE AGRIMENSURA"/>
    <n v="-97911.679999999993"/>
    <n v="-97911.679999999993"/>
  </r>
  <r>
    <x v="0"/>
    <s v="Cuenta de proveedor"/>
    <s v="401037272"/>
    <s v="CORPORACION DEL ACUEDUCTO Y ALCANTARILLADO DE STO. DGO, CAASD"/>
    <m/>
    <s v="CXP00132574"/>
    <d v="2024-05-29T00:00:00"/>
    <s v="DGA.698-2024"/>
    <s v="SERV DE AGUA  POTABLE MES MAYO 2024, DGA.698-2024"/>
    <n v="-3059089"/>
    <n v="-3059089"/>
  </r>
  <r>
    <x v="0"/>
    <s v="Cuenta de proveedor"/>
    <s v="430058548"/>
    <s v="DISTRITO MUNICIPAL PALO VERDE"/>
    <m/>
    <s v="CXP00132570"/>
    <d v="2024-05-29T00:00:00"/>
    <s v="B1500000104"/>
    <s v="SERV DE RECOLE DESECHOS SOLIDOS, ENE-MAYO 2024-DGA.685-2024"/>
    <n v="-69000"/>
    <n v="-69000"/>
  </r>
  <r>
    <x v="0"/>
    <s v="Cuenta de proveedor"/>
    <s v="430058548"/>
    <s v="DISTRITO MUNICIPAL PALO VERDE"/>
    <m/>
    <s v="CXP00132572"/>
    <d v="2024-05-29T00:00:00"/>
    <s v="B1500000102"/>
    <s v="SERV DE RECOLE DESECHOS SOLIDOS, OCT-DIC 2022-DGA.684-2024"/>
    <n v="-41400"/>
    <n v="-41400"/>
  </r>
  <r>
    <x v="0"/>
    <s v="Cuenta de proveedor"/>
    <s v="430058548"/>
    <s v="DISTRITO MUNICIPAL PALO VERDE"/>
    <m/>
    <s v="CXP00132573"/>
    <d v="2024-05-29T00:00:00"/>
    <s v="B1500000103"/>
    <s v="SERV DE RECOLE DESECHOS SOLIDOS, ENE-DIC 2023-DGA.684-2024"/>
    <n v="-165600"/>
    <n v="-165600"/>
  </r>
  <r>
    <x v="3"/>
    <s v="Cuenta de proveedor"/>
    <s v="00100677244"/>
    <s v="CARLOS FERNANDO CORNIELLE MENDOZA"/>
    <m/>
    <s v="CXP00132585"/>
    <d v="2024-05-29T00:00:00"/>
    <s v="B1500000003"/>
    <s v="PAGO SERVICIO DE NOTARIO"/>
    <n v="-29500"/>
    <n v="-29500"/>
  </r>
  <r>
    <x v="3"/>
    <s v="Cuenta de proveedor"/>
    <s v="130214956"/>
    <s v="ESTRELA  TELECOM, SRL."/>
    <m/>
    <s v="CXP00132579"/>
    <d v="2024-05-29T00:00:00"/>
    <s v="B1500000405"/>
    <s v="SERV. DE INTERNET ASIMETRICO"/>
    <n v="-1428398"/>
    <n v="-1428398"/>
  </r>
  <r>
    <x v="3"/>
    <s v="Cuenta de proveedor"/>
    <s v="401007339"/>
    <s v="MINISTERIO DE EDUCACION"/>
    <m/>
    <s v="CXP00132577"/>
    <d v="2024-05-29T00:00:00"/>
    <s v="DPCAF.119-2024.."/>
    <s v="VIATICOS DIR DE PATRI CONTR DE ACT FI,DPCAF.119-2024"/>
    <n v="-2606470"/>
    <n v="-2606470"/>
  </r>
  <r>
    <x v="3"/>
    <s v="Cuenta de proveedor"/>
    <s v="401007339"/>
    <s v="MINISTERIO DE EDUCACION"/>
    <m/>
    <s v="PI028647"/>
    <d v="2024-05-29T00:00:00"/>
    <s v="OFIC-DT-1001-2024 VI"/>
    <s v="OFIC-DT-1001-2024 VIATICOS Y PEAJES P/PERSONAL TRANSPORTACIO"/>
    <n v="-43360"/>
    <n v="-43360"/>
  </r>
  <r>
    <x v="3"/>
    <s v="Cuenta de proveedor"/>
    <s v="401007339"/>
    <s v="MINISTERIO DE EDUCACION"/>
    <m/>
    <s v="PI028651"/>
    <d v="2024-05-29T00:00:00"/>
    <s v="OFIC-DEC 220-2024 RE"/>
    <s v="OFIC-DEC 220-2024 RECURSOS ECONOMICOS PERSONAL TEMPOREROS"/>
    <n v="-718200"/>
    <n v="-718200"/>
  </r>
  <r>
    <x v="3"/>
    <s v="Cuenta de proveedor"/>
    <s v="401007339"/>
    <s v="MINISTERIO DE EDUCACION"/>
    <m/>
    <s v="PI028652"/>
    <d v="2024-05-29T00:00:00"/>
    <s v="OFIC-DGES Nº.-270-24"/>
    <s v="OFIC-DGES Nº.-270-2024 GASTOS MOV. TECN. REGIONAL Y DISTRITA"/>
    <n v="-32750"/>
    <n v="-32750"/>
  </r>
  <r>
    <x v="3"/>
    <s v="Cuenta de proveedor"/>
    <s v="401007339"/>
    <s v="MINISTERIO DE EDUCACION"/>
    <m/>
    <s v="PI028655"/>
    <d v="2024-05-29T00:00:00"/>
    <s v="DPCAF.119-2024."/>
    <s v="PEAJE DIR DE PATRI CONTR DE ACT FI,DPCAF.119-2024"/>
    <n v="-2560"/>
    <n v="-2560"/>
  </r>
  <r>
    <x v="0"/>
    <s v="Cuenta de proveedor"/>
    <s v="00100775477"/>
    <s v="ANA ENMA ARACENA"/>
    <s v="Libramiento"/>
    <s v="CXP00132594"/>
    <d v="2024-05-31T00:00:00"/>
    <s v="CONTR.O-0255-1"/>
    <s v="CUBICACION #1 &quot;C.E. EL GUANITO"/>
    <n v="-2741195.87"/>
    <n v="-2192956.7000000002"/>
  </r>
  <r>
    <x v="0"/>
    <s v="Cuenta de proveedor"/>
    <s v="00101198968"/>
    <s v="RAMONA  JIMENEZ CARBONELL"/>
    <m/>
    <s v="CXP00132596"/>
    <d v="2024-05-31T00:00:00"/>
    <s v="CONTR.O-050/0261-4"/>
    <s v="CUBICACION #4, PRESUPUESTO REFORMULADO"/>
    <n v="-13054228.35"/>
    <n v="-10443382.68"/>
  </r>
  <r>
    <x v="0"/>
    <s v="Cuenta de proveedor"/>
    <s v="02300132368"/>
    <s v="CRUCITA BENITEZ DE JESUS"/>
    <m/>
    <s v="CXP00132591"/>
    <d v="2024-05-31T00:00:00"/>
    <s v="B1500000161"/>
    <s v="SERV. DE LEGALIZACION  DE DOCUMENTOS"/>
    <n v="-206500"/>
    <n v="-206500"/>
  </r>
  <r>
    <x v="0"/>
    <s v="Cuenta de proveedor"/>
    <s v="05600654528"/>
    <s v="JOSE ELIAS UREÑA ROSARIO"/>
    <m/>
    <s v="CXP00132592"/>
    <d v="2024-05-31T00:00:00"/>
    <s v="CONTRS.O-538/2215-20"/>
    <s v="CUBICACION #20 PRESUP. REFORMULADP"/>
    <n v="-26800773.109999999"/>
    <n v="-21440618.489999998"/>
  </r>
  <r>
    <x v="0"/>
    <s v="Cuenta de proveedor"/>
    <s v="101055571"/>
    <s v="MAGNA MOTORS S. A."/>
    <s v="Libramiento"/>
    <s v="CXP00132598"/>
    <d v="2024-05-31T00:00:00"/>
    <s v="E450000000089"/>
    <s v="&quot;CONTRATACION DE LOS SERVICIOS DE TRANSP. ESCOLAR"/>
    <n v="-27500000"/>
    <n v="-24750000"/>
  </r>
  <r>
    <x v="0"/>
    <s v="Cuenta de proveedor"/>
    <s v="101086076"/>
    <s v="MARIZAN, INGENIERIA, CONSTRUCCION Y BIENES RAICES SRL"/>
    <s v="Libramiento"/>
    <s v="CXP00132597"/>
    <d v="2024-05-31T00:00:00"/>
    <s v="CONTR. O-0238-1"/>
    <s v="CUBICACION #1"/>
    <n v="-5044965.62"/>
    <n v="-4035972.5"/>
  </r>
  <r>
    <x v="0"/>
    <s v="Cuenta de proveedor"/>
    <s v="101718013"/>
    <s v="MUEBLES Y EQUIPOS PARA OFICINA LEON GONZALEZ SRL."/>
    <s v="Cheque"/>
    <s v="CXP00132595"/>
    <d v="2024-05-31T00:00:00"/>
    <s v="B1500001211"/>
    <s v="MUEBLES Y EQUIPOS DE OFICINA"/>
    <n v="-593776"/>
    <n v="-593776"/>
  </r>
  <r>
    <x v="0"/>
    <s v="Cuenta de proveedor"/>
    <s v="104016191"/>
    <s v="TELEOPERADORA DEL NORDESTE, SRL"/>
    <m/>
    <s v="CXP00132603"/>
    <d v="2024-05-31T00:00:00"/>
    <s v="B1500001154"/>
    <s v="PAGO INSTALACION DE 5 DISTRITO"/>
    <n v="-7913299.9000000004"/>
    <n v="-7913299.9000000004"/>
  </r>
  <r>
    <x v="0"/>
    <s v="Cuenta de proveedor"/>
    <s v="104016191"/>
    <s v="TELEOPERADORA DEL NORDESTE, SRL"/>
    <m/>
    <s v="CXP00132604"/>
    <d v="2024-05-31T00:00:00"/>
    <s v="B1500001153"/>
    <s v="PAGO INSTALACION DE 5 DISTRITO"/>
    <n v="-9875266.9000000004"/>
    <n v="-9875266.9000000004"/>
  </r>
  <r>
    <x v="0"/>
    <s v="Cuenta de proveedor"/>
    <s v="130478597"/>
    <s v="CAMIL CONSTRUCTORA Y SERVICIOS MULTIPLES S.R.L."/>
    <s v="Libramiento"/>
    <s v="CXP00132600"/>
    <d v="2024-05-31T00:00:00"/>
    <s v="CONTR.O-0270-1"/>
    <s v="CUBICACION #1 &quot;C.E. CARA LINDA"/>
    <n v="-3086152.12"/>
    <n v="-2468921.7000000002"/>
  </r>
  <r>
    <x v="0"/>
    <s v="Cuenta de proveedor"/>
    <s v="132080823"/>
    <s v="DISEÑO Y CONSTRUCCIONES MIORT, SRL"/>
    <m/>
    <s v="CXP00132599"/>
    <d v="2024-05-31T00:00:00"/>
    <s v="CONTR.O-0259-1"/>
    <s v="CUBICACION #1 &quot;C.E. HERMANAS MIRABAL"/>
    <n v="-7662577.96"/>
    <n v="-6130062.3700000001"/>
  </r>
  <r>
    <x v="0"/>
    <s v="Cuenta de proveedor"/>
    <s v="401515679"/>
    <s v="GRAN LOGIA DE LA REPUBLICA DOMINICANA"/>
    <s v="Libramiento"/>
    <s v="CXP00132605"/>
    <d v="2024-05-31T00:00:00"/>
    <s v="B1500000192"/>
    <s v="ALQ. LOCAL, CORRESP. 17 ABRIL A 17 MAYO 2024"/>
    <n v="-130754.77"/>
    <n v="-130754.77"/>
  </r>
  <r>
    <x v="0"/>
    <s v="Cuenta de proveedor"/>
    <s v="405051711"/>
    <s v="CORAAPPLATA"/>
    <m/>
    <s v="CXP00132601"/>
    <d v="2024-05-31T00:00:00"/>
    <s v="DGA-692-2024"/>
    <s v="SERV.AGUA POTABLE, MAYO 2024"/>
    <n v="-1020166"/>
    <n v="-1020166"/>
  </r>
  <r>
    <x v="0"/>
    <s v="Cuenta de proveedor"/>
    <s v="417000172"/>
    <s v="AYUNTAMIENTO MUNICIPAL DE BARAHONA"/>
    <m/>
    <s v="CXP00132588"/>
    <d v="2024-05-31T00:00:00"/>
    <s v="B1500001942"/>
    <s v="REC,DESECHOS MES DE MAYO 2024"/>
    <n v="-62400"/>
    <n v="-62400"/>
  </r>
  <r>
    <x v="0"/>
    <s v="Cuenta de proveedor"/>
    <s v="417000172"/>
    <s v="AYUNTAMIENTO MUNICIPAL DE BARAHONA"/>
    <m/>
    <s v="CXP00132590"/>
    <d v="2024-05-31T00:00:00"/>
    <s v="B1500001965"/>
    <s v="REC,DESECHOS MES DE ABRIL 2024"/>
    <n v="-62400"/>
    <n v="-62400"/>
  </r>
  <r>
    <x v="0"/>
    <s v="Cuenta de proveedor"/>
    <s v="417000172"/>
    <s v="AYUNTAMIENTO MUNICIPAL DE BARAHONA"/>
    <m/>
    <s v="CXP00132593"/>
    <d v="2024-05-31T00:00:00"/>
    <s v="B1500001989"/>
    <s v="REC,DESECHOS MES DE MAYO 2024"/>
    <n v="-62400"/>
    <n v="-62400"/>
  </r>
  <r>
    <x v="3"/>
    <s v="Cuenta de proveedor"/>
    <s v="401007339"/>
    <s v="MINISTERIO DE EDUCACION"/>
    <m/>
    <s v="PI028657"/>
    <d v="2024-05-31T00:00:00"/>
    <s v="DGES.305-2024."/>
    <s v="TRANSFERENCIA A REGIONAL 15-SANTO DOMINGO III, DGES.305-2024"/>
    <n v="-37000"/>
    <n v="-37000"/>
  </r>
  <r>
    <x v="3"/>
    <s v="Cuenta de proveedor"/>
    <s v="401007339"/>
    <s v="MINISTERIO DE EDUCACION"/>
    <m/>
    <s v="PI028659"/>
    <d v="2024-05-31T00:00:00"/>
    <s v="OFIC. DEC-221-2024"/>
    <s v="TRANSF.  REG. 13 MONTE CRISTI, COMPENSACION ALIMENTACION"/>
    <n v="-340100"/>
    <n v="-340100"/>
  </r>
  <r>
    <x v="3"/>
    <s v="Cuenta de proveedor"/>
    <s v="401007339"/>
    <s v="MINISTERIO DE EDUCACION"/>
    <m/>
    <s v="PI028660"/>
    <d v="2024-05-31T00:00:00"/>
    <s v="DEC-218-2024"/>
    <s v="COMPESACCION DE ALIMENTACION"/>
    <n v="-404700"/>
    <n v="-404700"/>
  </r>
  <r>
    <x v="3"/>
    <s v="Cuenta de proveedor"/>
    <s v="401007339"/>
    <s v="MINISTERIO DE EDUCACION"/>
    <m/>
    <s v="PI028662"/>
    <d v="2024-05-31T00:00:00"/>
    <s v="DRRHH-2024-AL 03607"/>
    <s v="VIATICOS Y PEAJE"/>
    <n v="-9710"/>
    <n v="-9710"/>
  </r>
  <r>
    <x v="3"/>
    <s v="Cuenta de proveedor"/>
    <s v="401007339"/>
    <s v="MINISTERIO DE EDUCACION"/>
    <m/>
    <s v="PI028663"/>
    <d v="2024-05-31T00:00:00"/>
    <s v="DIE 080-2024"/>
    <s v="PAGO DE VIATICOS"/>
    <n v="-146797.5"/>
    <n v="-146797.5"/>
  </r>
  <r>
    <x v="3"/>
    <s v="Cuenta de proveedor"/>
    <s v="401007339"/>
    <s v="MINISTERIO DE EDUCACION"/>
    <m/>
    <s v="PI028664"/>
    <d v="2024-05-31T00:00:00"/>
    <s v="MINERD-DETP-136-2024"/>
    <s v="PAGO VIATICOS"/>
    <n v="-12500"/>
    <n v="-125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8CE4A6-96F9-4E33-BE6B-0DB742E66F8E}" name="TablaDinámica2" cacheId="1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L2:M7" firstHeaderRow="1" firstDataRow="1" firstDataCol="1"/>
  <pivotFields count="11">
    <pivotField axis="axisRow" showAll="0">
      <items count="5">
        <item x="0"/>
        <item x="2"/>
        <item x="1"/>
        <item x="3"/>
        <item t="default"/>
      </items>
    </pivotField>
    <pivotField showAll="0"/>
    <pivotField showAll="0"/>
    <pivotField showAll="0"/>
    <pivotField showAll="0"/>
    <pivotField showAll="0"/>
    <pivotField numFmtId="14" showAll="0"/>
    <pivotField showAll="0"/>
    <pivotField showAll="0"/>
    <pivotField numFmtId="43" showAll="0"/>
    <pivotField dataField="1" numFmtId="43" showAll="0"/>
  </pivotFields>
  <rowFields count="1">
    <field x="0"/>
  </rowFields>
  <rowItems count="5">
    <i>
      <x/>
    </i>
    <i>
      <x v="1"/>
    </i>
    <i>
      <x v="2"/>
    </i>
    <i>
      <x v="3"/>
    </i>
    <i t="grand">
      <x/>
    </i>
  </rowItems>
  <colItems count="1">
    <i/>
  </colItems>
  <dataFields count="1">
    <dataField name="Suma de txtBalance" fld="10" baseField="0" baseItem="0" numFmtId="3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20D2E96-DBC0-4CBF-81E0-AAEC0661A667}" name="TablaDinámica1" cacheId="1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2:R8" firstHeaderRow="1" firstDataRow="1" firstDataCol="1"/>
  <pivotFields count="11">
    <pivotField axis="axisRow" showAll="0">
      <items count="6">
        <item x="0"/>
        <item x="2"/>
        <item x="1"/>
        <item x="3"/>
        <item x="4"/>
        <item t="default"/>
      </items>
    </pivotField>
    <pivotField showAll="0"/>
    <pivotField showAll="0"/>
    <pivotField showAll="0"/>
    <pivotField showAll="0"/>
    <pivotField showAll="0"/>
    <pivotField showAll="0"/>
    <pivotField showAll="0"/>
    <pivotField showAll="0"/>
    <pivotField numFmtId="43" showAll="0"/>
    <pivotField dataField="1" numFmtId="43" showAll="0"/>
  </pivotFields>
  <rowFields count="1">
    <field x="0"/>
  </rowFields>
  <rowItems count="6">
    <i>
      <x/>
    </i>
    <i>
      <x v="1"/>
    </i>
    <i>
      <x v="2"/>
    </i>
    <i>
      <x v="3"/>
    </i>
    <i>
      <x v="4"/>
    </i>
    <i t="grand">
      <x/>
    </i>
  </rowItems>
  <colItems count="1">
    <i/>
  </colItems>
  <dataFields count="1">
    <dataField name="Suma de txtBalance" fld="10" baseField="0" baseItem="0" numFmtId="3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30EEB2-A650-4630-A479-25AC6F770E69}" name="TablaDinámica2" cacheId="12" applyNumberFormats="0" applyBorderFormats="0" applyFontFormats="0" applyPatternFormats="0" applyAlignmentFormats="0" applyWidthHeightFormats="1" dataCaption="Valores" updatedVersion="8" minRefreshableVersion="5" useAutoFormatting="1" itemPrintTitles="1" createdVersion="8" indent="0" outline="1" outlineData="1" multipleFieldFilters="0">
  <location ref="A3:B20" firstHeaderRow="1" firstDataRow="1" firstDataCol="1"/>
  <pivotFields count="13">
    <pivotField showAll="0"/>
    <pivotField showAll="0"/>
    <pivotField showAll="0"/>
    <pivotField showAll="0"/>
    <pivotField axis="axisRow" numFmtId="14" showAll="0">
      <items count="16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t="default"/>
      </items>
    </pivotField>
    <pivotField showAll="0"/>
    <pivotField showAll="0"/>
    <pivotField showAll="0"/>
    <pivotField numFmtId="43" showAll="0"/>
    <pivotField dataField="1" numFmtId="43"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21">
        <item sd="0" x="0"/>
        <item sd="0" x="1"/>
        <item sd="0" x="2"/>
        <item sd="0" x="3"/>
        <item sd="0" x="4"/>
        <item sd="0" x="5"/>
        <item sd="0" x="6"/>
        <item sd="0" x="7"/>
        <item sd="0" x="8"/>
        <item sd="0" x="9"/>
        <item sd="0" x="10"/>
        <item sd="0" x="11"/>
        <item sd="0" x="12"/>
        <item sd="0" x="13"/>
        <item sd="0" x="14"/>
        <item sd="0" x="15"/>
        <item sd="0" x="16"/>
        <item sd="0" x="17"/>
        <item sd="0" x="18"/>
        <item sd="0" x="19"/>
        <item t="default"/>
      </items>
    </pivotField>
  </pivotFields>
  <rowFields count="3">
    <field x="12"/>
    <field x="10"/>
    <field x="4"/>
  </rowFields>
  <rowItems count="17">
    <i>
      <x v="1"/>
    </i>
    <i>
      <x v="2"/>
    </i>
    <i>
      <x v="3"/>
    </i>
    <i>
      <x v="4"/>
    </i>
    <i>
      <x v="5"/>
    </i>
    <i>
      <x v="6"/>
    </i>
    <i>
      <x v="7"/>
    </i>
    <i>
      <x v="8"/>
    </i>
    <i>
      <x v="9"/>
    </i>
    <i>
      <x v="10"/>
    </i>
    <i>
      <x v="11"/>
    </i>
    <i>
      <x v="12"/>
    </i>
    <i>
      <x v="13"/>
    </i>
    <i>
      <x v="14"/>
    </i>
    <i>
      <x v="15"/>
    </i>
    <i>
      <x v="16"/>
    </i>
    <i t="grand">
      <x/>
    </i>
  </rowItems>
  <colItems count="1">
    <i/>
  </colItems>
  <dataFields count="1">
    <dataField name="Suma de txtBalance" fld="9" baseField="12" baseItem="6" numFmtId="40"/>
  </dataFields>
  <pivotTableStyleInfo name="PivotStyleLight16" showRowHeaders="1" showColHeaders="1" showRowStripes="0" showColStripes="0" showLastColumn="1"/>
  <filters count="1">
    <filter fld="4" type="dateBetween" evalOrder="-1" id="18" name="txtTransDate">
      <autoFilter ref="A1">
        <filterColumn colId="0">
          <customFilters and="1">
            <customFilter operator="greaterThanOrEqual" val="39083"/>
            <customFilter operator="lessThanOrEqual" val="44895"/>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F07D935-F505-4E61-9397-101A15015147}" name="Tabla64" displayName="Tabla64" ref="B5:G6581" totalsRowCount="1" headerRowDxfId="38" dataDxfId="36" totalsRowDxfId="34" headerRowBorderDxfId="37" tableBorderDxfId="35" totalsRowBorderDxfId="33" dataCellStyle="Normal 2 2">
  <sortState xmlns:xlrd2="http://schemas.microsoft.com/office/spreadsheetml/2017/richdata2" ref="B6:G6393">
    <sortCondition ref="F5:F6393"/>
  </sortState>
  <tableColumns count="6">
    <tableColumn id="1" xr3:uid="{D4CF3990-946B-4AE6-8174-4301549A9F12}" name="PROVEEDOR" totalsRowLabel="Total" dataDxfId="32" totalsRowDxfId="31" dataCellStyle="Normal 2 2"/>
    <tableColumn id="2" xr3:uid="{3CEC6901-A4B5-4B84-8716-C1C0668C9ADE}" name="RNC" dataDxfId="30" totalsRowDxfId="29" dataCellStyle="Normal 2 2"/>
    <tableColumn id="3" xr3:uid="{78FE77A0-6D3B-496B-A8DE-B7A3995F7808}" name="FACTURA" dataDxfId="28" totalsRowDxfId="27" dataCellStyle="Normal 2 2"/>
    <tableColumn id="4" xr3:uid="{E73E994D-5F4F-4D28-84E2-DD3C8251D334}" name="DETALLE" dataDxfId="26" totalsRowDxfId="25" dataCellStyle="Normal 2 2"/>
    <tableColumn id="5" xr3:uid="{451E0470-B3CB-4F70-9417-6F1169C3C8FC}" name="FECHA" dataDxfId="24" totalsRowDxfId="23" dataCellStyle="Normal 2 2"/>
    <tableColumn id="6" xr3:uid="{AD7D6E81-41DA-4CDF-B98C-901C719D9386}" name="MONTO EN $" totalsRowFunction="sum" dataDxfId="22" totalsRowDxfId="2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C5B49F3-A638-45C7-A978-87B556C9E0E8}" name="Tabla2" displayName="Tabla2" ref="A1:K7803" totalsRowCount="1" headerRowDxfId="20">
  <autoFilter ref="A1:K7802" xr:uid="{B5232B28-6F53-4F46-9CA0-F9671E503FEA}"/>
  <sortState xmlns:xlrd2="http://schemas.microsoft.com/office/spreadsheetml/2017/richdata2" ref="A2:K7802">
    <sortCondition ref="G1:G7802"/>
  </sortState>
  <tableColumns count="11">
    <tableColumn id="1" xr3:uid="{760DEF38-3B5D-4355-B6AF-549C6B3E4701}" name="txtDimensionFocus" totalsRowLabel="Total" dataDxfId="19"/>
    <tableColumn id="2" xr3:uid="{BA10AE0B-4CC6-4DEB-A175-B19494322A6F}" name="lblAccountNum" dataDxfId="18"/>
    <tableColumn id="6" xr3:uid="{24D10440-24AC-46B4-AA22-31CBD6C85966}" name="txtAccountNum" dataDxfId="17"/>
    <tableColumn id="7" xr3:uid="{33124930-7AF7-4C9C-9FA4-D21C69545850}" name="txtVendorName" dataDxfId="16"/>
    <tableColumn id="8" xr3:uid="{1824D182-BB8C-4281-BF55-7E3FF5AA599A}" name="txtPaymModeVendTable"/>
    <tableColumn id="27" xr3:uid="{F38820BF-E5BA-4E5C-960F-F10872A2879D}" name="txtVoucher" dataDxfId="15"/>
    <tableColumn id="28" xr3:uid="{BFF65FA6-A833-4724-8223-3758C68A9F91}" name="txtTransDate" dataDxfId="14"/>
    <tableColumn id="29" xr3:uid="{47D3D989-ABB7-4C4B-8E28-9851EA44CBE2}" name="txtInvoice" dataDxfId="13"/>
    <tableColumn id="30" xr3:uid="{C6C9445D-B3D2-4A59-96C6-34C2F2FA1186}" name="Descripcion"/>
    <tableColumn id="34" xr3:uid="{F8EA12C8-B53D-4593-A968-EF33058BC2F8}" name="txtInvoiceAmount1" totalsRowFunction="sum" totalsRowDxfId="12" dataCellStyle="Millares"/>
    <tableColumn id="35" xr3:uid="{B5ACE048-B78B-4F18-8254-204EBB6AB8C6}" name="txtBalance" totalsRowFunction="sum" totalsRowDxfId="11" dataCellStyle="Millar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B4F3EF1-1BCD-4776-BC2B-289BFBFF556A}" name="Tabla24" displayName="Tabla24" ref="A1:J6577" totalsRowCount="1" headerRowDxfId="10">
  <autoFilter ref="A1:J6576" xr:uid="{B5232B28-6F53-4F46-9CA0-F9671E503FEA}"/>
  <sortState xmlns:xlrd2="http://schemas.microsoft.com/office/spreadsheetml/2017/richdata2" ref="A2:J6576">
    <sortCondition ref="F1:F6576"/>
  </sortState>
  <tableColumns count="10">
    <tableColumn id="1" xr3:uid="{ED90B664-6CED-4125-860A-EE386316A48F}" name="txtDimensionFocus" totalsRowLabel="Total" dataDxfId="9"/>
    <tableColumn id="2" xr3:uid="{1F44E0D1-72DE-4FE9-A546-0FF00BAC25ED}" name="lblAccountNum" dataDxfId="8"/>
    <tableColumn id="6" xr3:uid="{3020E530-C693-4FAC-8202-F7AC64F21C5F}" name="txtAccountNum" dataDxfId="7"/>
    <tableColumn id="7" xr3:uid="{5DA01DC6-2D77-4677-A0DE-3B2364B8ED48}" name="txtVendorName" dataDxfId="6"/>
    <tableColumn id="27" xr3:uid="{880C5511-61E8-4389-8B6D-9DF6AAD0618D}" name="txtVoucher" dataDxfId="5"/>
    <tableColumn id="28" xr3:uid="{1709BE2C-1FF7-44FE-9AB5-23D47DEA6D4A}" name="txtTransDate" dataDxfId="4"/>
    <tableColumn id="29" xr3:uid="{08D41983-1754-4FD0-A832-931334536677}" name="txtInvoice" dataDxfId="3"/>
    <tableColumn id="30" xr3:uid="{C972816C-81A1-43FD-9E29-CB280C0F983D}" name="Columna1" dataDxfId="2"/>
    <tableColumn id="34" xr3:uid="{E5EB95AC-E6A0-451C-83EE-2C0C2467DB83}" name="txtInvoiceAmount1" totalsRowFunction="sum" totalsRowDxfId="1" dataCellStyle="Millares"/>
    <tableColumn id="35" xr3:uid="{8C3F7477-6A59-41FD-ADF0-A5D3CF673862}" name="txtBalance" totalsRowFunction="sum" totalsRowDxfId="0" dataCellStyle="Millar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txtTransDate" xr10:uid="{B75E87B3-A86D-4DBD-BCCC-06789D42AD6F}" sourceName="txtTransDate">
  <pivotTables>
    <pivotTable tabId="18" name="TablaDinámica2"/>
  </pivotTables>
  <state minimalRefreshVersion="6" lastRefreshVersion="6" pivotCacheId="243982474" filterType="dateBetween">
    <selection startDate="2007-01-01T00:00:00" endDate="2022-11-30T00:00:00"/>
    <bounds startDate="2007-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txtTransDate" xr10:uid="{D253A3FB-2E2E-47FD-BA2A-E18DB24773B2}" cache="NativeTimeline_txtTransDate" caption="txtTransDate" level="2" selectionLevel="2" scrollPosition="2022-07-26T00:00:00"/>
</timeline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55641-BF21-4DE8-B4A3-113D3BB92E27}">
  <sheetPr codeName="Hoja1">
    <pageSetUpPr fitToPage="1"/>
  </sheetPr>
  <dimension ref="A1:G6611"/>
  <sheetViews>
    <sheetView tabSelected="1" workbookViewId="0">
      <selection activeCell="B4" sqref="B4:G4"/>
    </sheetView>
  </sheetViews>
  <sheetFormatPr baseColWidth="10" defaultColWidth="9.140625" defaultRowHeight="15" x14ac:dyDescent="0.25"/>
  <cols>
    <col min="1" max="1" width="4.140625" customWidth="1"/>
    <col min="2" max="2" width="42" customWidth="1"/>
    <col min="3" max="3" width="17.5703125" bestFit="1" customWidth="1"/>
    <col min="4" max="4" width="20.42578125" customWidth="1"/>
    <col min="5" max="5" width="57.42578125" customWidth="1"/>
    <col min="6" max="6" width="14.42578125" bestFit="1" customWidth="1"/>
    <col min="7" max="7" width="21.28515625" bestFit="1" customWidth="1"/>
    <col min="9" max="9" width="9.42578125" bestFit="1" customWidth="1"/>
  </cols>
  <sheetData>
    <row r="1" spans="1:7" x14ac:dyDescent="0.25">
      <c r="A1" s="1"/>
      <c r="B1" s="78" t="s">
        <v>0</v>
      </c>
      <c r="C1" s="78"/>
      <c r="D1" s="78"/>
      <c r="E1" s="78"/>
      <c r="F1" s="78"/>
      <c r="G1" s="78"/>
    </row>
    <row r="2" spans="1:7" x14ac:dyDescent="0.25">
      <c r="A2" s="1"/>
      <c r="B2" s="78" t="s">
        <v>1</v>
      </c>
      <c r="C2" s="78"/>
      <c r="D2" s="78"/>
      <c r="E2" s="78"/>
      <c r="F2" s="78"/>
      <c r="G2" s="78"/>
    </row>
    <row r="3" spans="1:7" x14ac:dyDescent="0.25">
      <c r="A3" s="1"/>
      <c r="B3" s="79" t="s">
        <v>24229</v>
      </c>
      <c r="C3" s="79"/>
      <c r="D3" s="79"/>
      <c r="E3" s="79"/>
      <c r="F3" s="79"/>
      <c r="G3" s="79"/>
    </row>
    <row r="4" spans="1:7" ht="15.75" thickBot="1" x14ac:dyDescent="0.3">
      <c r="A4" s="1"/>
      <c r="B4" s="80" t="s">
        <v>2</v>
      </c>
      <c r="C4" s="80"/>
      <c r="D4" s="80"/>
      <c r="E4" s="80"/>
      <c r="F4" s="80"/>
      <c r="G4" s="80"/>
    </row>
    <row r="5" spans="1:7" ht="15.75" thickBot="1" x14ac:dyDescent="0.3">
      <c r="A5" s="1"/>
      <c r="B5" s="2" t="s">
        <v>3</v>
      </c>
      <c r="C5" s="3" t="s">
        <v>4</v>
      </c>
      <c r="D5" s="2" t="s">
        <v>5</v>
      </c>
      <c r="E5" s="2" t="s">
        <v>6</v>
      </c>
      <c r="F5" s="3" t="s">
        <v>7</v>
      </c>
      <c r="G5" s="4" t="s">
        <v>8</v>
      </c>
    </row>
    <row r="6" spans="1:7" ht="30" x14ac:dyDescent="0.25">
      <c r="A6" s="1"/>
      <c r="B6" s="61" t="s">
        <v>9</v>
      </c>
      <c r="C6" s="62" t="s">
        <v>10</v>
      </c>
      <c r="D6" s="62" t="s">
        <v>22302</v>
      </c>
      <c r="E6" s="73" t="s">
        <v>24231</v>
      </c>
      <c r="F6" s="63">
        <v>39412</v>
      </c>
      <c r="G6" s="64">
        <v>-1500000</v>
      </c>
    </row>
    <row r="7" spans="1:7" ht="30" x14ac:dyDescent="0.25">
      <c r="A7" s="1"/>
      <c r="B7" s="65" t="s">
        <v>11</v>
      </c>
      <c r="C7" s="66"/>
      <c r="D7" s="67" t="s">
        <v>23535</v>
      </c>
      <c r="E7" s="72" t="s">
        <v>24232</v>
      </c>
      <c r="F7" s="68">
        <v>39653</v>
      </c>
      <c r="G7" s="69">
        <v>-88708.57</v>
      </c>
    </row>
    <row r="8" spans="1:7" ht="30" x14ac:dyDescent="0.25">
      <c r="A8" s="1"/>
      <c r="B8" s="65" t="s">
        <v>12</v>
      </c>
      <c r="C8" s="66" t="s">
        <v>13</v>
      </c>
      <c r="D8" s="67" t="s">
        <v>22824</v>
      </c>
      <c r="E8" s="72" t="s">
        <v>24233</v>
      </c>
      <c r="F8" s="68">
        <v>39987</v>
      </c>
      <c r="G8" s="69">
        <v>-22040</v>
      </c>
    </row>
    <row r="9" spans="1:7" ht="30" x14ac:dyDescent="0.25">
      <c r="A9" s="1"/>
      <c r="B9" s="65" t="s">
        <v>14</v>
      </c>
      <c r="C9" s="66" t="s">
        <v>15</v>
      </c>
      <c r="D9" s="67" t="s">
        <v>23399</v>
      </c>
      <c r="E9" s="72" t="s">
        <v>24234</v>
      </c>
      <c r="F9" s="68">
        <v>40021</v>
      </c>
      <c r="G9" s="69">
        <v>-2608387</v>
      </c>
    </row>
    <row r="10" spans="1:7" ht="30" x14ac:dyDescent="0.25">
      <c r="A10" s="1"/>
      <c r="B10" s="65" t="s">
        <v>14</v>
      </c>
      <c r="C10" s="66" t="s">
        <v>15</v>
      </c>
      <c r="D10" s="67" t="s">
        <v>23400</v>
      </c>
      <c r="E10" s="72" t="s">
        <v>24235</v>
      </c>
      <c r="F10" s="68">
        <v>40021</v>
      </c>
      <c r="G10" s="69">
        <v>-930</v>
      </c>
    </row>
    <row r="11" spans="1:7" ht="30" x14ac:dyDescent="0.25">
      <c r="A11" s="1"/>
      <c r="B11" s="65" t="s">
        <v>16</v>
      </c>
      <c r="C11" s="66" t="s">
        <v>17</v>
      </c>
      <c r="D11" s="67" t="s">
        <v>22798</v>
      </c>
      <c r="E11" s="72" t="s">
        <v>24236</v>
      </c>
      <c r="F11" s="68">
        <v>40116</v>
      </c>
      <c r="G11" s="69">
        <v>-478500</v>
      </c>
    </row>
    <row r="12" spans="1:7" x14ac:dyDescent="0.25">
      <c r="A12" s="1"/>
      <c r="B12" s="65" t="s">
        <v>18</v>
      </c>
      <c r="C12" s="66"/>
      <c r="D12" s="67" t="s">
        <v>21937</v>
      </c>
      <c r="E12" s="72" t="s">
        <v>24237</v>
      </c>
      <c r="F12" s="68">
        <v>40155</v>
      </c>
      <c r="G12" s="69">
        <v>-60540.68</v>
      </c>
    </row>
    <row r="13" spans="1:7" ht="30" x14ac:dyDescent="0.25">
      <c r="A13" s="1"/>
      <c r="B13" s="65" t="s">
        <v>19</v>
      </c>
      <c r="C13" s="66" t="s">
        <v>20</v>
      </c>
      <c r="D13" s="67" t="s">
        <v>22678</v>
      </c>
      <c r="E13" s="72" t="s">
        <v>24238</v>
      </c>
      <c r="F13" s="68">
        <v>40165</v>
      </c>
      <c r="G13" s="69">
        <v>-4686.3999999999996</v>
      </c>
    </row>
    <row r="14" spans="1:7" ht="30" x14ac:dyDescent="0.25">
      <c r="A14" s="1"/>
      <c r="B14" s="65" t="s">
        <v>14</v>
      </c>
      <c r="C14" s="66" t="s">
        <v>15</v>
      </c>
      <c r="D14" s="67" t="s">
        <v>23401</v>
      </c>
      <c r="E14" s="72" t="s">
        <v>24239</v>
      </c>
      <c r="F14" s="68">
        <v>40189</v>
      </c>
      <c r="G14" s="69">
        <v>-5560</v>
      </c>
    </row>
    <row r="15" spans="1:7" ht="30" x14ac:dyDescent="0.25">
      <c r="A15" s="1"/>
      <c r="B15" s="65" t="s">
        <v>21</v>
      </c>
      <c r="C15" s="66"/>
      <c r="D15" s="67" t="s">
        <v>22965</v>
      </c>
      <c r="E15" s="72" t="s">
        <v>24240</v>
      </c>
      <c r="F15" s="68">
        <v>40193</v>
      </c>
      <c r="G15" s="69">
        <v>-4453181.0999999996</v>
      </c>
    </row>
    <row r="16" spans="1:7" x14ac:dyDescent="0.25">
      <c r="A16" s="1"/>
      <c r="B16" s="65" t="s">
        <v>22</v>
      </c>
      <c r="C16" s="66"/>
      <c r="D16" s="67" t="s">
        <v>21786</v>
      </c>
      <c r="E16" s="72" t="s">
        <v>24237</v>
      </c>
      <c r="F16" s="68">
        <v>40207</v>
      </c>
      <c r="G16" s="69">
        <v>-336000</v>
      </c>
    </row>
    <row r="17" spans="1:7" ht="30" x14ac:dyDescent="0.25">
      <c r="A17" s="1"/>
      <c r="B17" s="65" t="s">
        <v>23</v>
      </c>
      <c r="C17" s="66" t="s">
        <v>24</v>
      </c>
      <c r="D17" s="67" t="s">
        <v>22433</v>
      </c>
      <c r="E17" s="72" t="s">
        <v>24241</v>
      </c>
      <c r="F17" s="68">
        <v>40214</v>
      </c>
      <c r="G17" s="69">
        <v>-18270</v>
      </c>
    </row>
    <row r="18" spans="1:7" ht="30" x14ac:dyDescent="0.25">
      <c r="A18" s="1"/>
      <c r="B18" s="65" t="s">
        <v>25</v>
      </c>
      <c r="C18" s="66" t="s">
        <v>26</v>
      </c>
      <c r="D18" s="67" t="s">
        <v>22193</v>
      </c>
      <c r="E18" s="72" t="s">
        <v>24242</v>
      </c>
      <c r="F18" s="68">
        <v>40219</v>
      </c>
      <c r="G18" s="69">
        <v>-38500</v>
      </c>
    </row>
    <row r="19" spans="1:7" ht="30" x14ac:dyDescent="0.25">
      <c r="A19" s="1"/>
      <c r="B19" s="65" t="s">
        <v>27</v>
      </c>
      <c r="C19" s="66" t="s">
        <v>28</v>
      </c>
      <c r="D19" s="67" t="s">
        <v>22182</v>
      </c>
      <c r="E19" s="72" t="s">
        <v>24243</v>
      </c>
      <c r="F19" s="68">
        <v>40219</v>
      </c>
      <c r="G19" s="69">
        <v>-24500</v>
      </c>
    </row>
    <row r="20" spans="1:7" ht="30" x14ac:dyDescent="0.25">
      <c r="A20" s="1"/>
      <c r="B20" s="65" t="s">
        <v>29</v>
      </c>
      <c r="C20" s="66"/>
      <c r="D20" s="67" t="s">
        <v>22146</v>
      </c>
      <c r="E20" s="72" t="s">
        <v>24244</v>
      </c>
      <c r="F20" s="68">
        <v>40221</v>
      </c>
      <c r="G20" s="69">
        <v>-8000</v>
      </c>
    </row>
    <row r="21" spans="1:7" ht="30" x14ac:dyDescent="0.25">
      <c r="A21" s="1"/>
      <c r="B21" s="65" t="s">
        <v>30</v>
      </c>
      <c r="C21" s="66"/>
      <c r="D21" s="67" t="s">
        <v>22146</v>
      </c>
      <c r="E21" s="72" t="s">
        <v>24245</v>
      </c>
      <c r="F21" s="68">
        <v>40221</v>
      </c>
      <c r="G21" s="69">
        <v>-8000</v>
      </c>
    </row>
    <row r="22" spans="1:7" ht="30" x14ac:dyDescent="0.25">
      <c r="A22" s="1"/>
      <c r="B22" s="65" t="s">
        <v>31</v>
      </c>
      <c r="C22" s="66" t="s">
        <v>32</v>
      </c>
      <c r="D22" s="67" t="s">
        <v>22756</v>
      </c>
      <c r="E22" s="72" t="s">
        <v>24246</v>
      </c>
      <c r="F22" s="68">
        <v>40223</v>
      </c>
      <c r="G22" s="69">
        <v>-18645.89</v>
      </c>
    </row>
    <row r="23" spans="1:7" ht="30" x14ac:dyDescent="0.25">
      <c r="A23" s="1"/>
      <c r="B23" s="65" t="s">
        <v>33</v>
      </c>
      <c r="C23" s="66" t="s">
        <v>34</v>
      </c>
      <c r="D23" s="67" t="s">
        <v>22259</v>
      </c>
      <c r="E23" s="72" t="s">
        <v>24247</v>
      </c>
      <c r="F23" s="68">
        <v>40233</v>
      </c>
      <c r="G23" s="69">
        <v>-19547.759999999998</v>
      </c>
    </row>
    <row r="24" spans="1:7" ht="30" x14ac:dyDescent="0.25">
      <c r="A24" s="1"/>
      <c r="B24" s="65" t="s">
        <v>35</v>
      </c>
      <c r="C24" s="66" t="s">
        <v>36</v>
      </c>
      <c r="D24" s="67" t="s">
        <v>22306</v>
      </c>
      <c r="E24" s="72" t="s">
        <v>24248</v>
      </c>
      <c r="F24" s="68">
        <v>40234</v>
      </c>
      <c r="G24" s="69">
        <v>-5117.5</v>
      </c>
    </row>
    <row r="25" spans="1:7" ht="30" x14ac:dyDescent="0.25">
      <c r="A25" s="1"/>
      <c r="B25" s="65" t="s">
        <v>37</v>
      </c>
      <c r="C25" s="66" t="s">
        <v>38</v>
      </c>
      <c r="D25" s="67" t="s">
        <v>22306</v>
      </c>
      <c r="E25" s="72" t="s">
        <v>24248</v>
      </c>
      <c r="F25" s="68">
        <v>40234</v>
      </c>
      <c r="G25" s="69">
        <v>-5117.5</v>
      </c>
    </row>
    <row r="26" spans="1:7" ht="30" x14ac:dyDescent="0.25">
      <c r="A26" s="1"/>
      <c r="B26" s="65" t="s">
        <v>14</v>
      </c>
      <c r="C26" s="66" t="s">
        <v>15</v>
      </c>
      <c r="D26" s="67" t="s">
        <v>23402</v>
      </c>
      <c r="E26" s="72" t="s">
        <v>24249</v>
      </c>
      <c r="F26" s="68">
        <v>40240</v>
      </c>
      <c r="G26" s="69">
        <v>-360788</v>
      </c>
    </row>
    <row r="27" spans="1:7" ht="30" x14ac:dyDescent="0.25">
      <c r="A27" s="1"/>
      <c r="B27" s="65" t="s">
        <v>40</v>
      </c>
      <c r="C27" s="66" t="s">
        <v>41</v>
      </c>
      <c r="D27" s="67" t="s">
        <v>23283</v>
      </c>
      <c r="E27" s="72" t="s">
        <v>24250</v>
      </c>
      <c r="F27" s="68">
        <v>40256</v>
      </c>
      <c r="G27" s="69">
        <v>-20000</v>
      </c>
    </row>
    <row r="28" spans="1:7" ht="30" x14ac:dyDescent="0.25">
      <c r="A28" s="1"/>
      <c r="B28" s="65" t="s">
        <v>42</v>
      </c>
      <c r="C28" s="66"/>
      <c r="D28" s="67" t="s">
        <v>22066</v>
      </c>
      <c r="E28" s="72" t="s">
        <v>24251</v>
      </c>
      <c r="F28" s="68">
        <v>40263</v>
      </c>
      <c r="G28" s="69">
        <v>-11223.37</v>
      </c>
    </row>
    <row r="29" spans="1:7" ht="30" x14ac:dyDescent="0.25">
      <c r="A29" s="1"/>
      <c r="B29" s="65" t="s">
        <v>43</v>
      </c>
      <c r="C29" s="66"/>
      <c r="D29" s="67" t="s">
        <v>22113</v>
      </c>
      <c r="E29" s="72" t="s">
        <v>24252</v>
      </c>
      <c r="F29" s="68">
        <v>40267</v>
      </c>
      <c r="G29" s="69">
        <v>-10000</v>
      </c>
    </row>
    <row r="30" spans="1:7" ht="30" x14ac:dyDescent="0.25">
      <c r="A30" s="1"/>
      <c r="B30" s="65" t="s">
        <v>44</v>
      </c>
      <c r="C30" s="66" t="s">
        <v>45</v>
      </c>
      <c r="D30" s="67" t="s">
        <v>22186</v>
      </c>
      <c r="E30" s="72" t="s">
        <v>24253</v>
      </c>
      <c r="F30" s="68">
        <v>40273</v>
      </c>
      <c r="G30" s="69">
        <v>-22200</v>
      </c>
    </row>
    <row r="31" spans="1:7" ht="30" x14ac:dyDescent="0.25">
      <c r="A31" s="1"/>
      <c r="B31" s="65" t="s">
        <v>46</v>
      </c>
      <c r="C31" s="66" t="s">
        <v>47</v>
      </c>
      <c r="D31" s="67" t="s">
        <v>22494</v>
      </c>
      <c r="E31" s="72" t="s">
        <v>24254</v>
      </c>
      <c r="F31" s="68">
        <v>40281</v>
      </c>
      <c r="G31" s="69">
        <v>-875</v>
      </c>
    </row>
    <row r="32" spans="1:7" ht="30" x14ac:dyDescent="0.25">
      <c r="A32" s="1"/>
      <c r="B32" s="65" t="s">
        <v>48</v>
      </c>
      <c r="C32" s="66"/>
      <c r="D32" s="67" t="s">
        <v>21855</v>
      </c>
      <c r="E32" s="72" t="s">
        <v>24255</v>
      </c>
      <c r="F32" s="68">
        <v>40284</v>
      </c>
      <c r="G32" s="69">
        <v>-8000</v>
      </c>
    </row>
    <row r="33" spans="1:7" ht="30" x14ac:dyDescent="0.25">
      <c r="A33" s="1"/>
      <c r="B33" s="65" t="s">
        <v>49</v>
      </c>
      <c r="C33" s="66"/>
      <c r="D33" s="67" t="s">
        <v>22038</v>
      </c>
      <c r="E33" s="72" t="s">
        <v>24256</v>
      </c>
      <c r="F33" s="68">
        <v>40284</v>
      </c>
      <c r="G33" s="69">
        <v>-8000</v>
      </c>
    </row>
    <row r="34" spans="1:7" ht="30" x14ac:dyDescent="0.25">
      <c r="A34" s="1"/>
      <c r="B34" s="65" t="s">
        <v>49</v>
      </c>
      <c r="C34" s="66"/>
      <c r="D34" s="67" t="s">
        <v>22039</v>
      </c>
      <c r="E34" s="72" t="s">
        <v>24257</v>
      </c>
      <c r="F34" s="68">
        <v>40284</v>
      </c>
      <c r="G34" s="69">
        <v>-8000</v>
      </c>
    </row>
    <row r="35" spans="1:7" ht="30" x14ac:dyDescent="0.25">
      <c r="A35" s="1"/>
      <c r="B35" s="65" t="s">
        <v>50</v>
      </c>
      <c r="C35" s="66" t="s">
        <v>51</v>
      </c>
      <c r="D35" s="67" t="s">
        <v>22413</v>
      </c>
      <c r="E35" s="72" t="s">
        <v>24258</v>
      </c>
      <c r="F35" s="68">
        <v>40284</v>
      </c>
      <c r="G35" s="69">
        <v>-8000</v>
      </c>
    </row>
    <row r="36" spans="1:7" ht="30" x14ac:dyDescent="0.25">
      <c r="A36" s="1"/>
      <c r="B36" s="65" t="s">
        <v>52</v>
      </c>
      <c r="C36" s="66"/>
      <c r="D36" s="67" t="s">
        <v>22164</v>
      </c>
      <c r="E36" s="72" t="s">
        <v>24259</v>
      </c>
      <c r="F36" s="68">
        <v>40285</v>
      </c>
      <c r="G36" s="69">
        <v>-34000</v>
      </c>
    </row>
    <row r="37" spans="1:7" ht="30" x14ac:dyDescent="0.25">
      <c r="A37" s="1"/>
      <c r="B37" s="65" t="s">
        <v>53</v>
      </c>
      <c r="C37" s="66" t="s">
        <v>54</v>
      </c>
      <c r="D37" s="67" t="s">
        <v>22934</v>
      </c>
      <c r="E37" s="72" t="s">
        <v>24260</v>
      </c>
      <c r="F37" s="68">
        <v>40290</v>
      </c>
      <c r="G37" s="69">
        <v>-42456</v>
      </c>
    </row>
    <row r="38" spans="1:7" ht="30" x14ac:dyDescent="0.25">
      <c r="A38" s="1"/>
      <c r="B38" s="65" t="s">
        <v>55</v>
      </c>
      <c r="C38" s="66" t="s">
        <v>56</v>
      </c>
      <c r="D38" s="67" t="s">
        <v>22892</v>
      </c>
      <c r="E38" s="72" t="s">
        <v>24261</v>
      </c>
      <c r="F38" s="68">
        <v>40291</v>
      </c>
      <c r="G38" s="69">
        <v>-6656.08</v>
      </c>
    </row>
    <row r="39" spans="1:7" ht="30" x14ac:dyDescent="0.25">
      <c r="A39" s="1"/>
      <c r="B39" s="65" t="s">
        <v>57</v>
      </c>
      <c r="C39" s="66" t="s">
        <v>58</v>
      </c>
      <c r="D39" s="67" t="s">
        <v>22048</v>
      </c>
      <c r="E39" s="72" t="s">
        <v>24262</v>
      </c>
      <c r="F39" s="68">
        <v>40294</v>
      </c>
      <c r="G39" s="69">
        <v>-87500</v>
      </c>
    </row>
    <row r="40" spans="1:7" ht="30" x14ac:dyDescent="0.25">
      <c r="A40" s="1"/>
      <c r="B40" s="65" t="s">
        <v>46</v>
      </c>
      <c r="C40" s="66" t="s">
        <v>47</v>
      </c>
      <c r="D40" s="67"/>
      <c r="E40" s="72" t="s">
        <v>24263</v>
      </c>
      <c r="F40" s="68">
        <v>40297</v>
      </c>
      <c r="G40" s="69">
        <v>-4167.6499999999996</v>
      </c>
    </row>
    <row r="41" spans="1:7" ht="30" x14ac:dyDescent="0.25">
      <c r="A41" s="1"/>
      <c r="B41" s="65" t="s">
        <v>59</v>
      </c>
      <c r="C41" s="66" t="s">
        <v>60</v>
      </c>
      <c r="D41" s="67" t="s">
        <v>22445</v>
      </c>
      <c r="E41" s="72" t="s">
        <v>24264</v>
      </c>
      <c r="F41" s="68">
        <v>40302</v>
      </c>
      <c r="G41" s="69">
        <v>-3480</v>
      </c>
    </row>
    <row r="42" spans="1:7" ht="30" x14ac:dyDescent="0.25">
      <c r="A42" s="1"/>
      <c r="B42" s="65" t="s">
        <v>52</v>
      </c>
      <c r="C42" s="66"/>
      <c r="D42" s="67" t="s">
        <v>22165</v>
      </c>
      <c r="E42" s="72" t="s">
        <v>24243</v>
      </c>
      <c r="F42" s="68">
        <v>40303</v>
      </c>
      <c r="G42" s="69">
        <v>-34000</v>
      </c>
    </row>
    <row r="43" spans="1:7" ht="30" x14ac:dyDescent="0.25">
      <c r="A43" s="1"/>
      <c r="B43" s="65" t="s">
        <v>61</v>
      </c>
      <c r="C43" s="66"/>
      <c r="D43" s="67" t="s">
        <v>22037</v>
      </c>
      <c r="E43" s="72" t="s">
        <v>24265</v>
      </c>
      <c r="F43" s="68">
        <v>40308</v>
      </c>
      <c r="G43" s="69">
        <v>-86133.6</v>
      </c>
    </row>
    <row r="44" spans="1:7" ht="30" x14ac:dyDescent="0.25">
      <c r="A44" s="1"/>
      <c r="B44" s="65" t="s">
        <v>62</v>
      </c>
      <c r="C44" s="66"/>
      <c r="D44" s="67" t="s">
        <v>22047</v>
      </c>
      <c r="E44" s="72" t="s">
        <v>24266</v>
      </c>
      <c r="F44" s="68">
        <v>40322</v>
      </c>
      <c r="G44" s="69">
        <v>-5000</v>
      </c>
    </row>
    <row r="45" spans="1:7" ht="30" x14ac:dyDescent="0.25">
      <c r="A45" s="1"/>
      <c r="B45" s="65" t="s">
        <v>24608</v>
      </c>
      <c r="C45" s="66" t="s">
        <v>64</v>
      </c>
      <c r="D45" s="67" t="s">
        <v>22793</v>
      </c>
      <c r="E45" s="72" t="s">
        <v>24267</v>
      </c>
      <c r="F45" s="68">
        <v>40324</v>
      </c>
      <c r="G45" s="69">
        <v>-17850</v>
      </c>
    </row>
    <row r="46" spans="1:7" ht="30" x14ac:dyDescent="0.25">
      <c r="A46" s="1"/>
      <c r="B46" s="65" t="s">
        <v>65</v>
      </c>
      <c r="C46" s="66"/>
      <c r="D46" s="67" t="s">
        <v>22176</v>
      </c>
      <c r="E46" s="72" t="s">
        <v>24268</v>
      </c>
      <c r="F46" s="68">
        <v>40330</v>
      </c>
      <c r="G46" s="69">
        <v>-8000</v>
      </c>
    </row>
    <row r="47" spans="1:7" ht="30" x14ac:dyDescent="0.25">
      <c r="A47" s="1"/>
      <c r="B47" s="65" t="s">
        <v>66</v>
      </c>
      <c r="C47" s="66" t="s">
        <v>67</v>
      </c>
      <c r="D47" s="67" t="s">
        <v>22303</v>
      </c>
      <c r="E47" s="72" t="s">
        <v>24269</v>
      </c>
      <c r="F47" s="68">
        <v>40352</v>
      </c>
      <c r="G47" s="69">
        <v>-64850</v>
      </c>
    </row>
    <row r="48" spans="1:7" ht="30" x14ac:dyDescent="0.25">
      <c r="A48" s="1"/>
      <c r="B48" s="65" t="s">
        <v>68</v>
      </c>
      <c r="C48" s="66" t="s">
        <v>69</v>
      </c>
      <c r="D48" s="67" t="s">
        <v>23629</v>
      </c>
      <c r="E48" s="72" t="s">
        <v>24270</v>
      </c>
      <c r="F48" s="68">
        <v>40357</v>
      </c>
      <c r="G48" s="69">
        <v>-183767.74</v>
      </c>
    </row>
    <row r="49" spans="1:7" ht="30" x14ac:dyDescent="0.25">
      <c r="A49" s="1"/>
      <c r="B49" s="65" t="s">
        <v>70</v>
      </c>
      <c r="C49" s="66" t="s">
        <v>71</v>
      </c>
      <c r="D49" s="67" t="s">
        <v>22321</v>
      </c>
      <c r="E49" s="72" t="s">
        <v>24271</v>
      </c>
      <c r="F49" s="68">
        <v>40361</v>
      </c>
      <c r="G49" s="69">
        <v>-18131.400000000001</v>
      </c>
    </row>
    <row r="50" spans="1:7" ht="30" x14ac:dyDescent="0.25">
      <c r="A50" s="1"/>
      <c r="B50" s="65" t="s">
        <v>72</v>
      </c>
      <c r="C50" s="66" t="s">
        <v>73</v>
      </c>
      <c r="D50" s="67" t="s">
        <v>22150</v>
      </c>
      <c r="E50" s="72" t="s">
        <v>24243</v>
      </c>
      <c r="F50" s="68">
        <v>40364</v>
      </c>
      <c r="G50" s="69">
        <v>-18000</v>
      </c>
    </row>
    <row r="51" spans="1:7" ht="30" x14ac:dyDescent="0.25">
      <c r="A51" s="1"/>
      <c r="B51" s="65" t="s">
        <v>74</v>
      </c>
      <c r="C51" s="66" t="s">
        <v>75</v>
      </c>
      <c r="D51" s="67" t="s">
        <v>23236</v>
      </c>
      <c r="E51" s="72" t="s">
        <v>24272</v>
      </c>
      <c r="F51" s="68">
        <v>40371</v>
      </c>
      <c r="G51" s="69">
        <v>-2800</v>
      </c>
    </row>
    <row r="52" spans="1:7" x14ac:dyDescent="0.25">
      <c r="A52" s="1"/>
      <c r="B52" s="65" t="s">
        <v>76</v>
      </c>
      <c r="C52" s="66"/>
      <c r="D52" s="67" t="s">
        <v>21884</v>
      </c>
      <c r="E52" s="72" t="s">
        <v>24273</v>
      </c>
      <c r="F52" s="68">
        <v>40378</v>
      </c>
      <c r="G52" s="69">
        <v>-5317.36</v>
      </c>
    </row>
    <row r="53" spans="1:7" ht="30" x14ac:dyDescent="0.25">
      <c r="A53" s="1"/>
      <c r="B53" s="65" t="s">
        <v>77</v>
      </c>
      <c r="C53" s="66"/>
      <c r="D53" s="67" t="s">
        <v>22002</v>
      </c>
      <c r="E53" s="72" t="s">
        <v>24274</v>
      </c>
      <c r="F53" s="68">
        <v>40378</v>
      </c>
      <c r="G53" s="69">
        <v>-8000</v>
      </c>
    </row>
    <row r="54" spans="1:7" ht="30" x14ac:dyDescent="0.25">
      <c r="A54" s="1"/>
      <c r="B54" s="65" t="s">
        <v>78</v>
      </c>
      <c r="C54" s="66"/>
      <c r="D54" s="67" t="s">
        <v>22002</v>
      </c>
      <c r="E54" s="72" t="s">
        <v>24275</v>
      </c>
      <c r="F54" s="68">
        <v>40378</v>
      </c>
      <c r="G54" s="69">
        <v>-8000</v>
      </c>
    </row>
    <row r="55" spans="1:7" ht="30" x14ac:dyDescent="0.25">
      <c r="A55" s="1"/>
      <c r="B55" s="65" t="s">
        <v>79</v>
      </c>
      <c r="C55" s="66" t="s">
        <v>80</v>
      </c>
      <c r="D55" s="67" t="s">
        <v>22560</v>
      </c>
      <c r="E55" s="72" t="s">
        <v>24276</v>
      </c>
      <c r="F55" s="68">
        <v>40387</v>
      </c>
      <c r="G55" s="69">
        <v>-43000</v>
      </c>
    </row>
    <row r="56" spans="1:7" ht="30" x14ac:dyDescent="0.25">
      <c r="A56" s="1"/>
      <c r="B56" s="65" t="s">
        <v>79</v>
      </c>
      <c r="C56" s="66" t="s">
        <v>80</v>
      </c>
      <c r="D56" s="67" t="s">
        <v>22561</v>
      </c>
      <c r="E56" s="72" t="s">
        <v>24243</v>
      </c>
      <c r="F56" s="68">
        <v>40403</v>
      </c>
      <c r="G56" s="69">
        <v>-21500</v>
      </c>
    </row>
    <row r="57" spans="1:7" ht="30" x14ac:dyDescent="0.25">
      <c r="A57" s="1"/>
      <c r="B57" s="65" t="s">
        <v>81</v>
      </c>
      <c r="C57" s="66"/>
      <c r="D57" s="67" t="s">
        <v>22006</v>
      </c>
      <c r="E57" s="72" t="s">
        <v>24277</v>
      </c>
      <c r="F57" s="68">
        <v>40408</v>
      </c>
      <c r="G57" s="69">
        <v>-1100</v>
      </c>
    </row>
    <row r="58" spans="1:7" ht="30" x14ac:dyDescent="0.25">
      <c r="A58" s="1"/>
      <c r="B58" s="65" t="s">
        <v>82</v>
      </c>
      <c r="C58" s="66" t="s">
        <v>83</v>
      </c>
      <c r="D58" s="67" t="s">
        <v>22550</v>
      </c>
      <c r="E58" s="72" t="s">
        <v>24278</v>
      </c>
      <c r="F58" s="68">
        <v>40420</v>
      </c>
      <c r="G58" s="69">
        <v>-44080</v>
      </c>
    </row>
    <row r="59" spans="1:7" x14ac:dyDescent="0.25">
      <c r="A59" s="1"/>
      <c r="B59" s="65" t="s">
        <v>84</v>
      </c>
      <c r="C59" s="66"/>
      <c r="D59" s="67" t="s">
        <v>21895</v>
      </c>
      <c r="E59" s="72" t="s">
        <v>24237</v>
      </c>
      <c r="F59" s="68">
        <v>40422</v>
      </c>
      <c r="G59" s="69">
        <v>-563</v>
      </c>
    </row>
    <row r="60" spans="1:7" ht="30" x14ac:dyDescent="0.25">
      <c r="A60" s="1"/>
      <c r="B60" s="65" t="s">
        <v>85</v>
      </c>
      <c r="C60" s="66"/>
      <c r="D60" s="67" t="s">
        <v>22150</v>
      </c>
      <c r="E60" s="72" t="s">
        <v>24279</v>
      </c>
      <c r="F60" s="68">
        <v>40424</v>
      </c>
      <c r="G60" s="69">
        <v>-3048.01</v>
      </c>
    </row>
    <row r="61" spans="1:7" ht="30" x14ac:dyDescent="0.25">
      <c r="A61" s="1"/>
      <c r="B61" s="65" t="s">
        <v>88</v>
      </c>
      <c r="C61" s="66"/>
      <c r="D61" s="67" t="s">
        <v>22069</v>
      </c>
      <c r="E61" s="72" t="s">
        <v>24280</v>
      </c>
      <c r="F61" s="68">
        <v>40427</v>
      </c>
      <c r="G61" s="69">
        <v>-31600</v>
      </c>
    </row>
    <row r="62" spans="1:7" ht="30" x14ac:dyDescent="0.25">
      <c r="A62" s="1"/>
      <c r="B62" s="65" t="s">
        <v>86</v>
      </c>
      <c r="C62" s="66" t="s">
        <v>87</v>
      </c>
      <c r="D62" s="67" t="s">
        <v>22891</v>
      </c>
      <c r="E62" s="72" t="s">
        <v>24281</v>
      </c>
      <c r="F62" s="68">
        <v>40427</v>
      </c>
      <c r="G62" s="69">
        <v>-270860</v>
      </c>
    </row>
    <row r="63" spans="1:7" ht="30" x14ac:dyDescent="0.25">
      <c r="A63" s="1"/>
      <c r="B63" s="65" t="s">
        <v>89</v>
      </c>
      <c r="C63" s="66" t="s">
        <v>90</v>
      </c>
      <c r="D63" s="67" t="s">
        <v>22754</v>
      </c>
      <c r="E63" s="72" t="s">
        <v>24259</v>
      </c>
      <c r="F63" s="68">
        <v>40428</v>
      </c>
      <c r="G63" s="69">
        <v>-40000</v>
      </c>
    </row>
    <row r="64" spans="1:7" ht="30" x14ac:dyDescent="0.25">
      <c r="A64" s="1"/>
      <c r="B64" s="65" t="s">
        <v>91</v>
      </c>
      <c r="C64" s="66" t="s">
        <v>92</v>
      </c>
      <c r="D64" s="67" t="s">
        <v>23594</v>
      </c>
      <c r="E64" s="72" t="s">
        <v>24282</v>
      </c>
      <c r="F64" s="68">
        <v>40435</v>
      </c>
      <c r="G64" s="69">
        <v>-130785.01</v>
      </c>
    </row>
    <row r="65" spans="1:7" ht="30" x14ac:dyDescent="0.25">
      <c r="A65" s="1"/>
      <c r="B65" s="65" t="s">
        <v>93</v>
      </c>
      <c r="C65" s="66" t="s">
        <v>94</v>
      </c>
      <c r="D65" s="67" t="s">
        <v>22533</v>
      </c>
      <c r="E65" s="72" t="s">
        <v>24283</v>
      </c>
      <c r="F65" s="68">
        <v>40443</v>
      </c>
      <c r="G65" s="69">
        <v>-180247.98</v>
      </c>
    </row>
    <row r="66" spans="1:7" ht="30" x14ac:dyDescent="0.25">
      <c r="A66" s="1"/>
      <c r="B66" s="65" t="s">
        <v>44</v>
      </c>
      <c r="C66" s="66" t="s">
        <v>45</v>
      </c>
      <c r="D66" s="67" t="s">
        <v>22187</v>
      </c>
      <c r="E66" s="72" t="s">
        <v>24284</v>
      </c>
      <c r="F66" s="68">
        <v>40449</v>
      </c>
      <c r="G66" s="69">
        <v>-44168.83</v>
      </c>
    </row>
    <row r="67" spans="1:7" ht="30" x14ac:dyDescent="0.25">
      <c r="A67" s="1"/>
      <c r="B67" s="65" t="s">
        <v>93</v>
      </c>
      <c r="C67" s="66" t="s">
        <v>94</v>
      </c>
      <c r="D67" s="67" t="s">
        <v>22534</v>
      </c>
      <c r="E67" s="72" t="s">
        <v>24285</v>
      </c>
      <c r="F67" s="68">
        <v>40459</v>
      </c>
      <c r="G67" s="69">
        <v>-651322.28</v>
      </c>
    </row>
    <row r="68" spans="1:7" ht="30" x14ac:dyDescent="0.25">
      <c r="A68" s="1"/>
      <c r="B68" s="65" t="s">
        <v>97</v>
      </c>
      <c r="C68" s="66"/>
      <c r="D68" s="67" t="s">
        <v>21984</v>
      </c>
      <c r="E68" s="72" t="s">
        <v>24286</v>
      </c>
      <c r="F68" s="68">
        <v>40466</v>
      </c>
      <c r="G68" s="69">
        <v>-2100</v>
      </c>
    </row>
    <row r="69" spans="1:7" ht="30" x14ac:dyDescent="0.25">
      <c r="A69" s="1"/>
      <c r="B69" s="65" t="s">
        <v>95</v>
      </c>
      <c r="C69" s="66" t="s">
        <v>96</v>
      </c>
      <c r="D69" s="67" t="s">
        <v>21984</v>
      </c>
      <c r="E69" s="72" t="s">
        <v>24286</v>
      </c>
      <c r="F69" s="68">
        <v>40466</v>
      </c>
      <c r="G69" s="69">
        <v>-700</v>
      </c>
    </row>
    <row r="70" spans="1:7" ht="30" x14ac:dyDescent="0.25">
      <c r="A70" s="1"/>
      <c r="B70" s="65" t="s">
        <v>98</v>
      </c>
      <c r="C70" s="66" t="s">
        <v>99</v>
      </c>
      <c r="D70" s="67" t="s">
        <v>22746</v>
      </c>
      <c r="E70" s="72" t="s">
        <v>24287</v>
      </c>
      <c r="F70" s="68">
        <v>40483</v>
      </c>
      <c r="G70" s="69">
        <v>-55200</v>
      </c>
    </row>
    <row r="71" spans="1:7" ht="30" x14ac:dyDescent="0.25">
      <c r="A71" s="1"/>
      <c r="B71" s="65" t="s">
        <v>100</v>
      </c>
      <c r="C71" s="66" t="s">
        <v>101</v>
      </c>
      <c r="D71" s="67" t="s">
        <v>22261</v>
      </c>
      <c r="E71" s="72" t="s">
        <v>24288</v>
      </c>
      <c r="F71" s="68">
        <v>40490</v>
      </c>
      <c r="G71" s="69">
        <v>-1603089.3</v>
      </c>
    </row>
    <row r="72" spans="1:7" ht="30" x14ac:dyDescent="0.25">
      <c r="A72" s="1"/>
      <c r="B72" s="65" t="s">
        <v>102</v>
      </c>
      <c r="C72" s="66" t="s">
        <v>103</v>
      </c>
      <c r="D72" s="67" t="s">
        <v>22384</v>
      </c>
      <c r="E72" s="72" t="s">
        <v>24289</v>
      </c>
      <c r="F72" s="68">
        <v>40490</v>
      </c>
      <c r="G72" s="69">
        <v>-119691</v>
      </c>
    </row>
    <row r="73" spans="1:7" ht="30" x14ac:dyDescent="0.25">
      <c r="A73" s="1"/>
      <c r="B73" s="65" t="s">
        <v>102</v>
      </c>
      <c r="C73" s="66" t="s">
        <v>103</v>
      </c>
      <c r="D73" s="67" t="s">
        <v>22385</v>
      </c>
      <c r="E73" s="72" t="s">
        <v>24290</v>
      </c>
      <c r="F73" s="68">
        <v>40490</v>
      </c>
      <c r="G73" s="69">
        <v>-80075.350000000006</v>
      </c>
    </row>
    <row r="74" spans="1:7" ht="30" x14ac:dyDescent="0.25">
      <c r="A74" s="1"/>
      <c r="B74" s="65" t="s">
        <v>95</v>
      </c>
      <c r="C74" s="66" t="s">
        <v>96</v>
      </c>
      <c r="D74" s="67" t="s">
        <v>22189</v>
      </c>
      <c r="E74" s="72" t="s">
        <v>24291</v>
      </c>
      <c r="F74" s="68">
        <v>40497</v>
      </c>
      <c r="G74" s="69">
        <v>-700</v>
      </c>
    </row>
    <row r="75" spans="1:7" ht="30" x14ac:dyDescent="0.25">
      <c r="A75" s="1"/>
      <c r="B75" s="65" t="s">
        <v>104</v>
      </c>
      <c r="C75" s="66" t="s">
        <v>105</v>
      </c>
      <c r="D75" s="67" t="s">
        <v>22414</v>
      </c>
      <c r="E75" s="72" t="s">
        <v>24292</v>
      </c>
      <c r="F75" s="68">
        <v>40497</v>
      </c>
      <c r="G75" s="69">
        <v>-8700</v>
      </c>
    </row>
    <row r="76" spans="1:7" ht="30" x14ac:dyDescent="0.25">
      <c r="A76" s="1"/>
      <c r="B76" s="65" t="s">
        <v>106</v>
      </c>
      <c r="C76" s="66"/>
      <c r="D76" s="67" t="s">
        <v>22011</v>
      </c>
      <c r="E76" s="72" t="s">
        <v>24293</v>
      </c>
      <c r="F76" s="68">
        <v>40500</v>
      </c>
      <c r="G76" s="69">
        <v>-25000</v>
      </c>
    </row>
    <row r="77" spans="1:7" ht="30" x14ac:dyDescent="0.25">
      <c r="A77" s="1"/>
      <c r="B77" s="65" t="s">
        <v>107</v>
      </c>
      <c r="C77" s="66" t="s">
        <v>108</v>
      </c>
      <c r="D77" s="67" t="s">
        <v>22786</v>
      </c>
      <c r="E77" s="72" t="s">
        <v>24294</v>
      </c>
      <c r="F77" s="68">
        <v>40501</v>
      </c>
      <c r="G77" s="69">
        <v>-63684</v>
      </c>
    </row>
    <row r="78" spans="1:7" ht="30" x14ac:dyDescent="0.25">
      <c r="A78" s="1"/>
      <c r="B78" s="65" t="s">
        <v>109</v>
      </c>
      <c r="C78" s="66" t="s">
        <v>110</v>
      </c>
      <c r="D78" s="67" t="s">
        <v>22783</v>
      </c>
      <c r="E78" s="72" t="s">
        <v>24295</v>
      </c>
      <c r="F78" s="68">
        <v>40514</v>
      </c>
      <c r="G78" s="69">
        <v>-56600</v>
      </c>
    </row>
    <row r="79" spans="1:7" ht="30" x14ac:dyDescent="0.25">
      <c r="A79" s="1"/>
      <c r="B79" s="65" t="s">
        <v>111</v>
      </c>
      <c r="C79" s="66" t="s">
        <v>112</v>
      </c>
      <c r="D79" s="67" t="s">
        <v>22964</v>
      </c>
      <c r="E79" s="72" t="s">
        <v>24296</v>
      </c>
      <c r="F79" s="68">
        <v>40517</v>
      </c>
      <c r="G79" s="69">
        <v>-4125</v>
      </c>
    </row>
    <row r="80" spans="1:7" ht="30" x14ac:dyDescent="0.25">
      <c r="A80" s="1"/>
      <c r="B80" s="65" t="s">
        <v>113</v>
      </c>
      <c r="C80" s="66" t="s">
        <v>114</v>
      </c>
      <c r="D80" s="67" t="s">
        <v>22442</v>
      </c>
      <c r="E80" s="72" t="s">
        <v>24297</v>
      </c>
      <c r="F80" s="68">
        <v>40518</v>
      </c>
      <c r="G80" s="69">
        <v>-18096</v>
      </c>
    </row>
    <row r="81" spans="1:7" ht="30" x14ac:dyDescent="0.25">
      <c r="A81" s="1"/>
      <c r="B81" s="65" t="s">
        <v>115</v>
      </c>
      <c r="C81" s="66" t="s">
        <v>116</v>
      </c>
      <c r="D81" s="67" t="s">
        <v>22767</v>
      </c>
      <c r="E81" s="72" t="s">
        <v>24298</v>
      </c>
      <c r="F81" s="68">
        <v>40518</v>
      </c>
      <c r="G81" s="69">
        <v>-40000</v>
      </c>
    </row>
    <row r="82" spans="1:7" ht="30" x14ac:dyDescent="0.25">
      <c r="A82" s="1"/>
      <c r="B82" s="65" t="s">
        <v>117</v>
      </c>
      <c r="C82" s="66" t="s">
        <v>118</v>
      </c>
      <c r="D82" s="67" t="s">
        <v>22889</v>
      </c>
      <c r="E82" s="72" t="s">
        <v>24299</v>
      </c>
      <c r="F82" s="68">
        <v>40518</v>
      </c>
      <c r="G82" s="69">
        <v>-34962.400000000001</v>
      </c>
    </row>
    <row r="83" spans="1:7" x14ac:dyDescent="0.25">
      <c r="A83" s="1"/>
      <c r="B83" s="65" t="s">
        <v>119</v>
      </c>
      <c r="C83" s="66" t="s">
        <v>120</v>
      </c>
      <c r="D83" s="67" t="s">
        <v>22741</v>
      </c>
      <c r="E83" s="72" t="s">
        <v>24300</v>
      </c>
      <c r="F83" s="68">
        <v>40527</v>
      </c>
      <c r="G83" s="69">
        <v>-10056.02</v>
      </c>
    </row>
    <row r="84" spans="1:7" ht="30" x14ac:dyDescent="0.25">
      <c r="A84" s="1"/>
      <c r="B84" s="65" t="s">
        <v>95</v>
      </c>
      <c r="C84" s="66" t="s">
        <v>96</v>
      </c>
      <c r="D84" s="67" t="s">
        <v>22190</v>
      </c>
      <c r="E84" s="72" t="s">
        <v>24301</v>
      </c>
      <c r="F84" s="68">
        <v>40528</v>
      </c>
      <c r="G84" s="69">
        <v>-700</v>
      </c>
    </row>
    <row r="85" spans="1:7" ht="30" x14ac:dyDescent="0.25">
      <c r="A85" s="1"/>
      <c r="B85" s="65" t="s">
        <v>121</v>
      </c>
      <c r="C85" s="66"/>
      <c r="D85" s="67" t="s">
        <v>22179</v>
      </c>
      <c r="E85" s="72" t="s">
        <v>24302</v>
      </c>
      <c r="F85" s="68">
        <v>40535</v>
      </c>
      <c r="G85" s="69">
        <v>-20000</v>
      </c>
    </row>
    <row r="86" spans="1:7" ht="30" x14ac:dyDescent="0.25">
      <c r="A86" s="1"/>
      <c r="B86" s="65" t="s">
        <v>122</v>
      </c>
      <c r="C86" s="66"/>
      <c r="D86" s="67" t="s">
        <v>22029</v>
      </c>
      <c r="E86" s="72" t="s">
        <v>24303</v>
      </c>
      <c r="F86" s="68">
        <v>40540</v>
      </c>
      <c r="G86" s="69">
        <v>-2792600</v>
      </c>
    </row>
    <row r="87" spans="1:7" ht="30" x14ac:dyDescent="0.25">
      <c r="A87" s="1"/>
      <c r="B87" s="65" t="s">
        <v>123</v>
      </c>
      <c r="C87" s="66" t="s">
        <v>124</v>
      </c>
      <c r="D87" s="67" t="s">
        <v>22237</v>
      </c>
      <c r="E87" s="72" t="s">
        <v>24304</v>
      </c>
      <c r="F87" s="68">
        <v>40540</v>
      </c>
      <c r="G87" s="69">
        <v>-43848</v>
      </c>
    </row>
    <row r="88" spans="1:7" ht="30" x14ac:dyDescent="0.25">
      <c r="A88" s="1"/>
      <c r="B88" s="65" t="s">
        <v>125</v>
      </c>
      <c r="C88" s="66" t="s">
        <v>126</v>
      </c>
      <c r="D88" s="67" t="s">
        <v>22403</v>
      </c>
      <c r="E88" s="72" t="s">
        <v>24305</v>
      </c>
      <c r="F88" s="68">
        <v>40540</v>
      </c>
      <c r="G88" s="69">
        <v>-288162.21999999997</v>
      </c>
    </row>
    <row r="89" spans="1:7" ht="30" x14ac:dyDescent="0.25">
      <c r="A89" s="1"/>
      <c r="B89" s="65" t="s">
        <v>127</v>
      </c>
      <c r="C89" s="66"/>
      <c r="D89" s="67" t="s">
        <v>21989</v>
      </c>
      <c r="E89" s="72" t="s">
        <v>24306</v>
      </c>
      <c r="F89" s="68">
        <v>40541</v>
      </c>
      <c r="G89" s="69">
        <v>-8000</v>
      </c>
    </row>
    <row r="90" spans="1:7" ht="30" x14ac:dyDescent="0.25">
      <c r="A90" s="1"/>
      <c r="B90" s="65" t="s">
        <v>128</v>
      </c>
      <c r="C90" s="66"/>
      <c r="D90" s="67" t="s">
        <v>21989</v>
      </c>
      <c r="E90" s="72" t="s">
        <v>24307</v>
      </c>
      <c r="F90" s="68">
        <v>40541</v>
      </c>
      <c r="G90" s="69">
        <v>-8000</v>
      </c>
    </row>
    <row r="91" spans="1:7" ht="30" x14ac:dyDescent="0.25">
      <c r="A91" s="1"/>
      <c r="B91" s="65" t="s">
        <v>129</v>
      </c>
      <c r="C91" s="66"/>
      <c r="D91" s="67" t="s">
        <v>21989</v>
      </c>
      <c r="E91" s="72" t="s">
        <v>24308</v>
      </c>
      <c r="F91" s="68">
        <v>40541</v>
      </c>
      <c r="G91" s="69">
        <v>-8000</v>
      </c>
    </row>
    <row r="92" spans="1:7" ht="30" x14ac:dyDescent="0.25">
      <c r="A92" s="1"/>
      <c r="B92" s="65" t="s">
        <v>130</v>
      </c>
      <c r="C92" s="66"/>
      <c r="D92" s="67" t="s">
        <v>21989</v>
      </c>
      <c r="E92" s="72" t="s">
        <v>24309</v>
      </c>
      <c r="F92" s="68">
        <v>40541</v>
      </c>
      <c r="G92" s="69">
        <v>-8000</v>
      </c>
    </row>
    <row r="93" spans="1:7" ht="30" x14ac:dyDescent="0.25">
      <c r="A93" s="1"/>
      <c r="B93" s="65" t="s">
        <v>131</v>
      </c>
      <c r="C93" s="66"/>
      <c r="D93" s="67" t="s">
        <v>22126</v>
      </c>
      <c r="E93" s="72" t="s">
        <v>24310</v>
      </c>
      <c r="F93" s="68">
        <v>40541</v>
      </c>
      <c r="G93" s="69">
        <v>-15000</v>
      </c>
    </row>
    <row r="94" spans="1:7" ht="30" x14ac:dyDescent="0.25">
      <c r="A94" s="1"/>
      <c r="B94" s="65" t="s">
        <v>132</v>
      </c>
      <c r="C94" s="66"/>
      <c r="D94" s="67" t="s">
        <v>21989</v>
      </c>
      <c r="E94" s="72" t="s">
        <v>24311</v>
      </c>
      <c r="F94" s="68">
        <v>40541</v>
      </c>
      <c r="G94" s="69">
        <v>-8000</v>
      </c>
    </row>
    <row r="95" spans="1:7" ht="30" x14ac:dyDescent="0.25">
      <c r="A95" s="1"/>
      <c r="B95" s="65" t="s">
        <v>133</v>
      </c>
      <c r="C95" s="66"/>
      <c r="D95" s="67" t="s">
        <v>21989</v>
      </c>
      <c r="E95" s="72" t="s">
        <v>24312</v>
      </c>
      <c r="F95" s="68">
        <v>40541</v>
      </c>
      <c r="G95" s="69">
        <v>-8000</v>
      </c>
    </row>
    <row r="96" spans="1:7" ht="30" x14ac:dyDescent="0.25">
      <c r="A96" s="1"/>
      <c r="B96" s="65" t="s">
        <v>134</v>
      </c>
      <c r="C96" s="66"/>
      <c r="D96" s="67" t="s">
        <v>21820</v>
      </c>
      <c r="E96" s="72" t="s">
        <v>24313</v>
      </c>
      <c r="F96" s="68">
        <v>40546</v>
      </c>
      <c r="G96" s="69">
        <v>-4000</v>
      </c>
    </row>
    <row r="97" spans="1:7" ht="30" x14ac:dyDescent="0.25">
      <c r="A97" s="1"/>
      <c r="B97" s="65" t="s">
        <v>135</v>
      </c>
      <c r="C97" s="66" t="s">
        <v>136</v>
      </c>
      <c r="D97" s="67" t="s">
        <v>22760</v>
      </c>
      <c r="E97" s="72" t="s">
        <v>24314</v>
      </c>
      <c r="F97" s="68">
        <v>40551</v>
      </c>
      <c r="G97" s="69">
        <v>-27144</v>
      </c>
    </row>
    <row r="98" spans="1:7" x14ac:dyDescent="0.25">
      <c r="A98" s="1"/>
      <c r="B98" s="65" t="s">
        <v>137</v>
      </c>
      <c r="C98" s="66"/>
      <c r="D98" s="67" t="s">
        <v>21820</v>
      </c>
      <c r="E98" s="72" t="s">
        <v>24315</v>
      </c>
      <c r="F98" s="68">
        <v>40554</v>
      </c>
      <c r="G98" s="69">
        <v>-4000</v>
      </c>
    </row>
    <row r="99" spans="1:7" ht="30" x14ac:dyDescent="0.25">
      <c r="A99" s="1"/>
      <c r="B99" s="65" t="s">
        <v>138</v>
      </c>
      <c r="C99" s="66"/>
      <c r="D99" s="67" t="s">
        <v>22056</v>
      </c>
      <c r="E99" s="72" t="s">
        <v>24316</v>
      </c>
      <c r="F99" s="68">
        <v>40557</v>
      </c>
      <c r="G99" s="69">
        <v>-100000</v>
      </c>
    </row>
    <row r="100" spans="1:7" ht="30" x14ac:dyDescent="0.25">
      <c r="A100" s="1"/>
      <c r="B100" s="65" t="s">
        <v>149</v>
      </c>
      <c r="C100" s="66"/>
      <c r="D100" s="67" t="s">
        <v>21988</v>
      </c>
      <c r="E100" s="72" t="s">
        <v>24317</v>
      </c>
      <c r="F100" s="68">
        <v>40560</v>
      </c>
      <c r="G100" s="69">
        <v>-4000</v>
      </c>
    </row>
    <row r="101" spans="1:7" ht="30" x14ac:dyDescent="0.25">
      <c r="A101" s="1"/>
      <c r="B101" s="65" t="s">
        <v>150</v>
      </c>
      <c r="C101" s="66"/>
      <c r="D101" s="67" t="s">
        <v>21988</v>
      </c>
      <c r="E101" s="72" t="s">
        <v>24317</v>
      </c>
      <c r="F101" s="68">
        <v>40560</v>
      </c>
      <c r="G101" s="69">
        <v>-5000</v>
      </c>
    </row>
    <row r="102" spans="1:7" ht="30" x14ac:dyDescent="0.25">
      <c r="A102" s="1"/>
      <c r="B102" s="65" t="s">
        <v>151</v>
      </c>
      <c r="C102" s="66"/>
      <c r="D102" s="67" t="s">
        <v>21988</v>
      </c>
      <c r="E102" s="72" t="s">
        <v>24317</v>
      </c>
      <c r="F102" s="68">
        <v>40560</v>
      </c>
      <c r="G102" s="69">
        <v>-2000</v>
      </c>
    </row>
    <row r="103" spans="1:7" ht="30" x14ac:dyDescent="0.25">
      <c r="A103" s="1"/>
      <c r="B103" s="65" t="s">
        <v>152</v>
      </c>
      <c r="C103" s="66"/>
      <c r="D103" s="67" t="s">
        <v>21988</v>
      </c>
      <c r="E103" s="72" t="s">
        <v>24317</v>
      </c>
      <c r="F103" s="68">
        <v>40560</v>
      </c>
      <c r="G103" s="69">
        <v>-2000</v>
      </c>
    </row>
    <row r="104" spans="1:7" ht="30" x14ac:dyDescent="0.25">
      <c r="A104" s="1"/>
      <c r="B104" s="65" t="s">
        <v>142</v>
      </c>
      <c r="C104" s="66"/>
      <c r="D104" s="67" t="s">
        <v>21988</v>
      </c>
      <c r="E104" s="72" t="s">
        <v>24317</v>
      </c>
      <c r="F104" s="68">
        <v>40560</v>
      </c>
      <c r="G104" s="69">
        <v>-1800</v>
      </c>
    </row>
    <row r="105" spans="1:7" ht="30" x14ac:dyDescent="0.25">
      <c r="A105" s="1"/>
      <c r="B105" s="65" t="s">
        <v>143</v>
      </c>
      <c r="C105" s="66" t="s">
        <v>144</v>
      </c>
      <c r="D105" s="67" t="s">
        <v>21988</v>
      </c>
      <c r="E105" s="72" t="s">
        <v>24317</v>
      </c>
      <c r="F105" s="68">
        <v>40560</v>
      </c>
      <c r="G105" s="69">
        <v>-6000</v>
      </c>
    </row>
    <row r="106" spans="1:7" ht="30" x14ac:dyDescent="0.25">
      <c r="A106" s="1"/>
      <c r="B106" s="65" t="s">
        <v>145</v>
      </c>
      <c r="C106" s="66" t="s">
        <v>146</v>
      </c>
      <c r="D106" s="67" t="s">
        <v>21988</v>
      </c>
      <c r="E106" s="72" t="s">
        <v>24317</v>
      </c>
      <c r="F106" s="68">
        <v>40560</v>
      </c>
      <c r="G106" s="69">
        <v>-2000</v>
      </c>
    </row>
    <row r="107" spans="1:7" ht="30" x14ac:dyDescent="0.25">
      <c r="A107" s="1"/>
      <c r="B107" s="65" t="s">
        <v>139</v>
      </c>
      <c r="C107" s="66" t="s">
        <v>140</v>
      </c>
      <c r="D107" s="67" t="s">
        <v>22777</v>
      </c>
      <c r="E107" s="72" t="s">
        <v>24318</v>
      </c>
      <c r="F107" s="68">
        <v>40560</v>
      </c>
      <c r="G107" s="69">
        <v>-72343.62</v>
      </c>
    </row>
    <row r="108" spans="1:7" ht="30" x14ac:dyDescent="0.25">
      <c r="A108" s="1"/>
      <c r="B108" s="65" t="s">
        <v>139</v>
      </c>
      <c r="C108" s="66" t="s">
        <v>140</v>
      </c>
      <c r="D108" s="67" t="s">
        <v>141</v>
      </c>
      <c r="E108" s="72" t="s">
        <v>24319</v>
      </c>
      <c r="F108" s="68">
        <v>40560</v>
      </c>
      <c r="G108" s="69">
        <v>-72343.62</v>
      </c>
    </row>
    <row r="109" spans="1:7" ht="30" x14ac:dyDescent="0.25">
      <c r="A109" s="1"/>
      <c r="B109" s="65" t="s">
        <v>147</v>
      </c>
      <c r="C109" s="66" t="s">
        <v>148</v>
      </c>
      <c r="D109" s="67" t="s">
        <v>21988</v>
      </c>
      <c r="E109" s="72" t="s">
        <v>24317</v>
      </c>
      <c r="F109" s="68">
        <v>40560</v>
      </c>
      <c r="G109" s="69">
        <v>-4000</v>
      </c>
    </row>
    <row r="110" spans="1:7" ht="30" x14ac:dyDescent="0.25">
      <c r="A110" s="1"/>
      <c r="B110" s="65" t="s">
        <v>153</v>
      </c>
      <c r="C110" s="66" t="s">
        <v>154</v>
      </c>
      <c r="D110" s="67" t="s">
        <v>22308</v>
      </c>
      <c r="E110" s="72" t="s">
        <v>24320</v>
      </c>
      <c r="F110" s="68">
        <v>40561</v>
      </c>
      <c r="G110" s="69">
        <v>-20000</v>
      </c>
    </row>
    <row r="111" spans="1:7" ht="30" x14ac:dyDescent="0.25">
      <c r="A111" s="1"/>
      <c r="B111" s="65" t="s">
        <v>111</v>
      </c>
      <c r="C111" s="66" t="s">
        <v>112</v>
      </c>
      <c r="D111" s="67" t="s">
        <v>22965</v>
      </c>
      <c r="E111" s="72" t="s">
        <v>24321</v>
      </c>
      <c r="F111" s="68">
        <v>40563</v>
      </c>
      <c r="G111" s="69">
        <v>-16272</v>
      </c>
    </row>
    <row r="112" spans="1:7" ht="30" x14ac:dyDescent="0.25">
      <c r="A112" s="1"/>
      <c r="B112" s="65" t="s">
        <v>14</v>
      </c>
      <c r="C112" s="66" t="s">
        <v>15</v>
      </c>
      <c r="D112" s="67" t="s">
        <v>23403</v>
      </c>
      <c r="E112" s="72" t="s">
        <v>24317</v>
      </c>
      <c r="F112" s="68">
        <v>40563</v>
      </c>
      <c r="G112" s="69">
        <v>-22825</v>
      </c>
    </row>
    <row r="113" spans="1:7" ht="30" x14ac:dyDescent="0.25">
      <c r="A113" s="1"/>
      <c r="B113" s="65" t="s">
        <v>155</v>
      </c>
      <c r="C113" s="66" t="s">
        <v>156</v>
      </c>
      <c r="D113" s="67" t="s">
        <v>22188</v>
      </c>
      <c r="E113" s="72" t="s">
        <v>24322</v>
      </c>
      <c r="F113" s="68">
        <v>40569</v>
      </c>
      <c r="G113" s="69">
        <v>-5220</v>
      </c>
    </row>
    <row r="114" spans="1:7" ht="30" x14ac:dyDescent="0.25">
      <c r="A114" s="1"/>
      <c r="B114" s="65" t="s">
        <v>157</v>
      </c>
      <c r="C114" s="66"/>
      <c r="D114" s="67" t="s">
        <v>22096</v>
      </c>
      <c r="E114" s="72" t="s">
        <v>24323</v>
      </c>
      <c r="F114" s="68">
        <v>40570</v>
      </c>
      <c r="G114" s="69">
        <v>-10000</v>
      </c>
    </row>
    <row r="115" spans="1:7" ht="30" x14ac:dyDescent="0.25">
      <c r="A115" s="1"/>
      <c r="B115" s="65" t="s">
        <v>158</v>
      </c>
      <c r="C115" s="66" t="s">
        <v>159</v>
      </c>
      <c r="D115" s="67" t="s">
        <v>22740</v>
      </c>
      <c r="E115" s="72" t="s">
        <v>24324</v>
      </c>
      <c r="F115" s="68">
        <v>40571</v>
      </c>
      <c r="G115" s="69">
        <v>-15000</v>
      </c>
    </row>
    <row r="116" spans="1:7" ht="30" x14ac:dyDescent="0.25">
      <c r="A116" s="1"/>
      <c r="B116" s="65" t="s">
        <v>62</v>
      </c>
      <c r="C116" s="66"/>
      <c r="D116" s="67" t="s">
        <v>22048</v>
      </c>
      <c r="E116" s="72" t="s">
        <v>24266</v>
      </c>
      <c r="F116" s="68">
        <v>40574</v>
      </c>
      <c r="G116" s="69">
        <v>-5000</v>
      </c>
    </row>
    <row r="117" spans="1:7" ht="30" x14ac:dyDescent="0.25">
      <c r="A117" s="1"/>
      <c r="B117" s="65" t="s">
        <v>160</v>
      </c>
      <c r="C117" s="66"/>
      <c r="D117" s="67" t="s">
        <v>22172</v>
      </c>
      <c r="E117" s="72" t="s">
        <v>24325</v>
      </c>
      <c r="F117" s="68">
        <v>40574</v>
      </c>
      <c r="G117" s="69">
        <v>-8000</v>
      </c>
    </row>
    <row r="118" spans="1:7" ht="30" x14ac:dyDescent="0.25">
      <c r="A118" s="1"/>
      <c r="B118" s="65" t="s">
        <v>161</v>
      </c>
      <c r="C118" s="66"/>
      <c r="D118" s="67" t="s">
        <v>22172</v>
      </c>
      <c r="E118" s="72" t="s">
        <v>24326</v>
      </c>
      <c r="F118" s="68">
        <v>40574</v>
      </c>
      <c r="G118" s="69">
        <v>-8000</v>
      </c>
    </row>
    <row r="119" spans="1:7" ht="30" x14ac:dyDescent="0.25">
      <c r="A119" s="1"/>
      <c r="B119" s="65" t="s">
        <v>162</v>
      </c>
      <c r="C119" s="66" t="s">
        <v>163</v>
      </c>
      <c r="D119" s="67" t="s">
        <v>22185</v>
      </c>
      <c r="E119" s="72" t="s">
        <v>24327</v>
      </c>
      <c r="F119" s="68">
        <v>40574</v>
      </c>
      <c r="G119" s="69">
        <v>-3500</v>
      </c>
    </row>
    <row r="120" spans="1:7" x14ac:dyDescent="0.25">
      <c r="A120" s="1"/>
      <c r="B120" s="65" t="s">
        <v>164</v>
      </c>
      <c r="C120" s="66" t="s">
        <v>165</v>
      </c>
      <c r="D120" s="67" t="s">
        <v>20619</v>
      </c>
      <c r="E120" s="72" t="s">
        <v>24328</v>
      </c>
      <c r="F120" s="68">
        <v>40574</v>
      </c>
      <c r="G120" s="69">
        <v>-18285.400000000001</v>
      </c>
    </row>
    <row r="121" spans="1:7" ht="30" x14ac:dyDescent="0.25">
      <c r="A121" s="1"/>
      <c r="B121" s="65" t="s">
        <v>166</v>
      </c>
      <c r="C121" s="66" t="s">
        <v>167</v>
      </c>
      <c r="D121" s="67" t="s">
        <v>22267</v>
      </c>
      <c r="E121" s="72" t="s">
        <v>24329</v>
      </c>
      <c r="F121" s="68">
        <v>40576</v>
      </c>
      <c r="G121" s="69">
        <v>-50000</v>
      </c>
    </row>
    <row r="122" spans="1:7" ht="30" x14ac:dyDescent="0.25">
      <c r="A122" s="1"/>
      <c r="B122" s="65" t="s">
        <v>170</v>
      </c>
      <c r="C122" s="66" t="s">
        <v>171</v>
      </c>
      <c r="D122" s="67" t="s">
        <v>22753</v>
      </c>
      <c r="E122" s="72" t="s">
        <v>24330</v>
      </c>
      <c r="F122" s="68">
        <v>40577</v>
      </c>
      <c r="G122" s="69">
        <v>-3000</v>
      </c>
    </row>
    <row r="123" spans="1:7" ht="30" x14ac:dyDescent="0.25">
      <c r="A123" s="1"/>
      <c r="B123" s="65" t="s">
        <v>168</v>
      </c>
      <c r="C123" s="66" t="s">
        <v>169</v>
      </c>
      <c r="D123" s="67" t="s">
        <v>22413</v>
      </c>
      <c r="E123" s="72" t="s">
        <v>24331</v>
      </c>
      <c r="F123" s="68">
        <v>40577</v>
      </c>
      <c r="G123" s="69">
        <v>-113360</v>
      </c>
    </row>
    <row r="124" spans="1:7" ht="30" x14ac:dyDescent="0.25">
      <c r="A124" s="1"/>
      <c r="B124" s="65" t="s">
        <v>172</v>
      </c>
      <c r="C124" s="66"/>
      <c r="D124" s="67" t="s">
        <v>20619</v>
      </c>
      <c r="E124" s="72" t="s">
        <v>24332</v>
      </c>
      <c r="F124" s="68">
        <v>40581</v>
      </c>
      <c r="G124" s="69">
        <v>-20522.849999999999</v>
      </c>
    </row>
    <row r="125" spans="1:7" ht="30" x14ac:dyDescent="0.25">
      <c r="A125" s="1"/>
      <c r="B125" s="65" t="s">
        <v>173</v>
      </c>
      <c r="C125" s="66"/>
      <c r="D125" s="67" t="s">
        <v>22054</v>
      </c>
      <c r="E125" s="72" t="s">
        <v>24333</v>
      </c>
      <c r="F125" s="68">
        <v>40582</v>
      </c>
      <c r="G125" s="69">
        <v>-10000</v>
      </c>
    </row>
    <row r="126" spans="1:7" x14ac:dyDescent="0.25">
      <c r="A126" s="1"/>
      <c r="B126" s="65" t="s">
        <v>174</v>
      </c>
      <c r="C126" s="66"/>
      <c r="D126" s="67" t="s">
        <v>21938</v>
      </c>
      <c r="E126" s="72" t="s">
        <v>24334</v>
      </c>
      <c r="F126" s="68">
        <v>40582</v>
      </c>
      <c r="G126" s="69">
        <v>-15376.67</v>
      </c>
    </row>
    <row r="127" spans="1:7" ht="30" x14ac:dyDescent="0.25">
      <c r="A127" s="1"/>
      <c r="B127" s="65" t="s">
        <v>175</v>
      </c>
      <c r="C127" s="66"/>
      <c r="D127" s="67" t="s">
        <v>22099</v>
      </c>
      <c r="E127" s="72" t="s">
        <v>24335</v>
      </c>
      <c r="F127" s="68">
        <v>40582</v>
      </c>
      <c r="G127" s="69">
        <v>-13681.9</v>
      </c>
    </row>
    <row r="128" spans="1:7" ht="30" x14ac:dyDescent="0.25">
      <c r="A128" s="1"/>
      <c r="B128" s="65" t="s">
        <v>176</v>
      </c>
      <c r="C128" s="66"/>
      <c r="D128" s="67" t="s">
        <v>22099</v>
      </c>
      <c r="E128" s="72" t="s">
        <v>24336</v>
      </c>
      <c r="F128" s="68">
        <v>40582</v>
      </c>
      <c r="G128" s="69">
        <v>-20522.849999999999</v>
      </c>
    </row>
    <row r="129" spans="1:7" ht="30" x14ac:dyDescent="0.25">
      <c r="A129" s="1"/>
      <c r="B129" s="65" t="s">
        <v>177</v>
      </c>
      <c r="C129" s="66" t="s">
        <v>178</v>
      </c>
      <c r="D129" s="67" t="s">
        <v>22305</v>
      </c>
      <c r="E129" s="72" t="s">
        <v>24337</v>
      </c>
      <c r="F129" s="68">
        <v>40582</v>
      </c>
      <c r="G129" s="69">
        <v>-7263.29</v>
      </c>
    </row>
    <row r="130" spans="1:7" ht="30" x14ac:dyDescent="0.25">
      <c r="A130" s="1"/>
      <c r="B130" s="65" t="s">
        <v>179</v>
      </c>
      <c r="C130" s="66"/>
      <c r="D130" s="67" t="s">
        <v>21997</v>
      </c>
      <c r="E130" s="72" t="s">
        <v>24338</v>
      </c>
      <c r="F130" s="68">
        <v>40584</v>
      </c>
      <c r="G130" s="69">
        <v>-5800</v>
      </c>
    </row>
    <row r="131" spans="1:7" ht="30" x14ac:dyDescent="0.25">
      <c r="A131" s="1"/>
      <c r="B131" s="65" t="s">
        <v>180</v>
      </c>
      <c r="C131" s="66" t="s">
        <v>181</v>
      </c>
      <c r="D131" s="67" t="s">
        <v>22727</v>
      </c>
      <c r="E131" s="72" t="s">
        <v>24339</v>
      </c>
      <c r="F131" s="68">
        <v>40584</v>
      </c>
      <c r="G131" s="69">
        <v>-3000</v>
      </c>
    </row>
    <row r="132" spans="1:7" ht="30" x14ac:dyDescent="0.25">
      <c r="A132" s="1"/>
      <c r="B132" s="65" t="s">
        <v>193</v>
      </c>
      <c r="C132" s="66"/>
      <c r="D132" s="67" t="s">
        <v>21996</v>
      </c>
      <c r="E132" s="72" t="s">
        <v>24340</v>
      </c>
      <c r="F132" s="68">
        <v>40585</v>
      </c>
      <c r="G132" s="69">
        <v>-4000</v>
      </c>
    </row>
    <row r="133" spans="1:7" ht="30" x14ac:dyDescent="0.25">
      <c r="A133" s="1"/>
      <c r="B133" s="65" t="s">
        <v>182</v>
      </c>
      <c r="C133" s="66"/>
      <c r="D133" s="67" t="s">
        <v>22155</v>
      </c>
      <c r="E133" s="72" t="s">
        <v>24259</v>
      </c>
      <c r="F133" s="68">
        <v>40585</v>
      </c>
      <c r="G133" s="69">
        <v>-21500</v>
      </c>
    </row>
    <row r="134" spans="1:7" ht="30" x14ac:dyDescent="0.25">
      <c r="A134" s="1"/>
      <c r="B134" s="65" t="s">
        <v>152</v>
      </c>
      <c r="C134" s="66"/>
      <c r="D134" s="67" t="s">
        <v>21996</v>
      </c>
      <c r="E134" s="72" t="s">
        <v>24340</v>
      </c>
      <c r="F134" s="68">
        <v>40585</v>
      </c>
      <c r="G134" s="69">
        <v>-2000</v>
      </c>
    </row>
    <row r="135" spans="1:7" ht="30" x14ac:dyDescent="0.25">
      <c r="A135" s="1"/>
      <c r="B135" s="65" t="s">
        <v>183</v>
      </c>
      <c r="C135" s="66" t="s">
        <v>184</v>
      </c>
      <c r="D135" s="67" t="s">
        <v>22191</v>
      </c>
      <c r="E135" s="72" t="s">
        <v>24341</v>
      </c>
      <c r="F135" s="68">
        <v>40585</v>
      </c>
      <c r="G135" s="69">
        <v>-945</v>
      </c>
    </row>
    <row r="136" spans="1:7" ht="30" x14ac:dyDescent="0.25">
      <c r="A136" s="1"/>
      <c r="B136" s="65" t="s">
        <v>185</v>
      </c>
      <c r="C136" s="66" t="s">
        <v>186</v>
      </c>
      <c r="D136" s="67" t="s">
        <v>22155</v>
      </c>
      <c r="E136" s="72" t="s">
        <v>24259</v>
      </c>
      <c r="F136" s="68">
        <v>40585</v>
      </c>
      <c r="G136" s="69">
        <v>-20725</v>
      </c>
    </row>
    <row r="137" spans="1:7" ht="30" x14ac:dyDescent="0.25">
      <c r="A137" s="1"/>
      <c r="B137" s="65" t="s">
        <v>187</v>
      </c>
      <c r="C137" s="66" t="s">
        <v>188</v>
      </c>
      <c r="D137" s="67" t="s">
        <v>22155</v>
      </c>
      <c r="E137" s="72" t="s">
        <v>24259</v>
      </c>
      <c r="F137" s="68">
        <v>40585</v>
      </c>
      <c r="G137" s="69">
        <v>-35000</v>
      </c>
    </row>
    <row r="138" spans="1:7" ht="30" x14ac:dyDescent="0.25">
      <c r="A138" s="1"/>
      <c r="B138" s="65" t="s">
        <v>189</v>
      </c>
      <c r="C138" s="66" t="s">
        <v>190</v>
      </c>
      <c r="D138" s="67" t="s">
        <v>22155</v>
      </c>
      <c r="E138" s="72" t="s">
        <v>24259</v>
      </c>
      <c r="F138" s="68">
        <v>40585</v>
      </c>
      <c r="G138" s="69">
        <v>-22700</v>
      </c>
    </row>
    <row r="139" spans="1:7" ht="30" x14ac:dyDescent="0.25">
      <c r="A139" s="1"/>
      <c r="B139" s="65" t="s">
        <v>191</v>
      </c>
      <c r="C139" s="66" t="s">
        <v>192</v>
      </c>
      <c r="D139" s="67" t="s">
        <v>23291</v>
      </c>
      <c r="E139" s="72" t="s">
        <v>24342</v>
      </c>
      <c r="F139" s="68">
        <v>40585</v>
      </c>
      <c r="G139" s="69">
        <v>-1000</v>
      </c>
    </row>
    <row r="140" spans="1:7" ht="30" x14ac:dyDescent="0.25">
      <c r="A140" s="1"/>
      <c r="B140" s="65" t="s">
        <v>194</v>
      </c>
      <c r="C140" s="66" t="s">
        <v>195</v>
      </c>
      <c r="D140" s="67" t="s">
        <v>22745</v>
      </c>
      <c r="E140" s="72" t="s">
        <v>24343</v>
      </c>
      <c r="F140" s="68">
        <v>40588</v>
      </c>
      <c r="G140" s="69">
        <v>-65100</v>
      </c>
    </row>
    <row r="141" spans="1:7" ht="30" x14ac:dyDescent="0.25">
      <c r="A141" s="1"/>
      <c r="B141" s="65" t="s">
        <v>196</v>
      </c>
      <c r="C141" s="66"/>
      <c r="D141" s="67" t="s">
        <v>22748</v>
      </c>
      <c r="E141" s="72" t="s">
        <v>24344</v>
      </c>
      <c r="F141" s="68">
        <v>40588</v>
      </c>
      <c r="G141" s="69">
        <v>-35990</v>
      </c>
    </row>
    <row r="142" spans="1:7" x14ac:dyDescent="0.25">
      <c r="A142" s="1"/>
      <c r="B142" s="65" t="s">
        <v>18</v>
      </c>
      <c r="C142" s="66"/>
      <c r="D142" s="67" t="s">
        <v>21938</v>
      </c>
      <c r="E142" s="72" t="s">
        <v>24237</v>
      </c>
      <c r="F142" s="68">
        <v>40589</v>
      </c>
      <c r="G142" s="69">
        <v>-742.11</v>
      </c>
    </row>
    <row r="143" spans="1:7" ht="30" x14ac:dyDescent="0.25">
      <c r="A143" s="1"/>
      <c r="B143" s="65" t="s">
        <v>197</v>
      </c>
      <c r="C143" s="66"/>
      <c r="D143" s="67" t="s">
        <v>22100</v>
      </c>
      <c r="E143" s="72" t="s">
        <v>24345</v>
      </c>
      <c r="F143" s="68">
        <v>40589</v>
      </c>
      <c r="G143" s="69">
        <v>-7697.61</v>
      </c>
    </row>
    <row r="144" spans="1:7" ht="30" x14ac:dyDescent="0.25">
      <c r="A144" s="1"/>
      <c r="B144" s="65" t="s">
        <v>183</v>
      </c>
      <c r="C144" s="66" t="s">
        <v>184</v>
      </c>
      <c r="D144" s="67" t="s">
        <v>22054</v>
      </c>
      <c r="E144" s="72" t="s">
        <v>24346</v>
      </c>
      <c r="F144" s="68">
        <v>40589</v>
      </c>
      <c r="G144" s="69">
        <v>-1800</v>
      </c>
    </row>
    <row r="145" spans="1:7" ht="30" x14ac:dyDescent="0.25">
      <c r="A145" s="1"/>
      <c r="B145" s="65" t="s">
        <v>183</v>
      </c>
      <c r="C145" s="66" t="s">
        <v>184</v>
      </c>
      <c r="D145" s="67" t="s">
        <v>22192</v>
      </c>
      <c r="E145" s="72" t="s">
        <v>24347</v>
      </c>
      <c r="F145" s="68">
        <v>40589</v>
      </c>
      <c r="G145" s="69">
        <v>-1600</v>
      </c>
    </row>
    <row r="146" spans="1:7" ht="30" x14ac:dyDescent="0.25">
      <c r="A146" s="1"/>
      <c r="B146" s="65" t="s">
        <v>198</v>
      </c>
      <c r="C146" s="66" t="s">
        <v>199</v>
      </c>
      <c r="D146" s="67" t="s">
        <v>22301</v>
      </c>
      <c r="E146" s="72" t="s">
        <v>24348</v>
      </c>
      <c r="F146" s="68">
        <v>40589</v>
      </c>
      <c r="G146" s="69">
        <v>-800</v>
      </c>
    </row>
    <row r="147" spans="1:7" ht="30" x14ac:dyDescent="0.25">
      <c r="A147" s="1"/>
      <c r="B147" s="65" t="s">
        <v>200</v>
      </c>
      <c r="C147" s="66" t="s">
        <v>201</v>
      </c>
      <c r="D147" s="67" t="s">
        <v>22305</v>
      </c>
      <c r="E147" s="72" t="s">
        <v>24349</v>
      </c>
      <c r="F147" s="68">
        <v>40589</v>
      </c>
      <c r="G147" s="69">
        <v>-5176</v>
      </c>
    </row>
    <row r="148" spans="1:7" ht="30" x14ac:dyDescent="0.25">
      <c r="A148" s="1"/>
      <c r="B148" s="65" t="s">
        <v>202</v>
      </c>
      <c r="C148" s="66" t="s">
        <v>203</v>
      </c>
      <c r="D148" s="67" t="s">
        <v>22762</v>
      </c>
      <c r="E148" s="72" t="s">
        <v>24350</v>
      </c>
      <c r="F148" s="68">
        <v>40591</v>
      </c>
      <c r="G148" s="69">
        <v>-38672.68</v>
      </c>
    </row>
    <row r="149" spans="1:7" x14ac:dyDescent="0.25">
      <c r="A149" s="1"/>
      <c r="B149" s="65" t="s">
        <v>204</v>
      </c>
      <c r="C149" s="66"/>
      <c r="D149" s="67" t="s">
        <v>22784</v>
      </c>
      <c r="E149" s="72" t="s">
        <v>24351</v>
      </c>
      <c r="F149" s="68">
        <v>40591</v>
      </c>
      <c r="G149" s="69">
        <v>-21765.42</v>
      </c>
    </row>
    <row r="150" spans="1:7" ht="30" x14ac:dyDescent="0.25">
      <c r="A150" s="1"/>
      <c r="B150" s="65" t="s">
        <v>205</v>
      </c>
      <c r="C150" s="66"/>
      <c r="D150" s="67" t="s">
        <v>22174</v>
      </c>
      <c r="E150" s="72" t="s">
        <v>24352</v>
      </c>
      <c r="F150" s="68">
        <v>40595</v>
      </c>
      <c r="G150" s="69">
        <v>-83492.320000000007</v>
      </c>
    </row>
    <row r="151" spans="1:7" ht="30" x14ac:dyDescent="0.25">
      <c r="A151" s="1"/>
      <c r="B151" s="65" t="s">
        <v>152</v>
      </c>
      <c r="C151" s="66"/>
      <c r="D151" s="67" t="s">
        <v>22182</v>
      </c>
      <c r="E151" s="72" t="s">
        <v>24353</v>
      </c>
      <c r="F151" s="68">
        <v>40616</v>
      </c>
      <c r="G151" s="69">
        <v>-2000</v>
      </c>
    </row>
    <row r="152" spans="1:7" x14ac:dyDescent="0.25">
      <c r="A152" s="1"/>
      <c r="B152" s="65" t="s">
        <v>206</v>
      </c>
      <c r="C152" s="66"/>
      <c r="D152" s="67" t="s">
        <v>21926</v>
      </c>
      <c r="E152" s="72" t="s">
        <v>24315</v>
      </c>
      <c r="F152" s="68">
        <v>40619</v>
      </c>
      <c r="G152" s="69">
        <v>-25875</v>
      </c>
    </row>
    <row r="153" spans="1:7" x14ac:dyDescent="0.25">
      <c r="A153" s="1"/>
      <c r="B153" s="65" t="s">
        <v>207</v>
      </c>
      <c r="C153" s="66"/>
      <c r="D153" s="67" t="s">
        <v>23485</v>
      </c>
      <c r="E153" s="72" t="s">
        <v>24315</v>
      </c>
      <c r="F153" s="68">
        <v>40630</v>
      </c>
      <c r="G153" s="69">
        <v>-35000</v>
      </c>
    </row>
    <row r="154" spans="1:7" ht="30" x14ac:dyDescent="0.25">
      <c r="A154" s="1"/>
      <c r="B154" s="65" t="s">
        <v>208</v>
      </c>
      <c r="C154" s="66"/>
      <c r="D154" s="67" t="s">
        <v>22016</v>
      </c>
      <c r="E154" s="72" t="s">
        <v>24354</v>
      </c>
      <c r="F154" s="68">
        <v>40640</v>
      </c>
      <c r="G154" s="69">
        <v>-8000</v>
      </c>
    </row>
    <row r="155" spans="1:7" ht="30" x14ac:dyDescent="0.25">
      <c r="A155" s="1"/>
      <c r="B155" s="65" t="s">
        <v>152</v>
      </c>
      <c r="C155" s="66"/>
      <c r="D155" s="67" t="s">
        <v>22183</v>
      </c>
      <c r="E155" s="72" t="s">
        <v>24355</v>
      </c>
      <c r="F155" s="68">
        <v>40641</v>
      </c>
      <c r="G155" s="69">
        <v>-2000</v>
      </c>
    </row>
    <row r="156" spans="1:7" x14ac:dyDescent="0.25">
      <c r="A156" s="1"/>
      <c r="B156" s="65" t="s">
        <v>209</v>
      </c>
      <c r="C156" s="66"/>
      <c r="D156" s="67" t="s">
        <v>23530</v>
      </c>
      <c r="E156" s="72" t="s">
        <v>24315</v>
      </c>
      <c r="F156" s="68">
        <v>40667</v>
      </c>
      <c r="G156" s="69">
        <v>-68204.5</v>
      </c>
    </row>
    <row r="157" spans="1:7" x14ac:dyDescent="0.25">
      <c r="A157" s="1"/>
      <c r="B157" s="65" t="s">
        <v>210</v>
      </c>
      <c r="C157" s="66"/>
      <c r="D157" s="67" t="s">
        <v>21823</v>
      </c>
      <c r="E157" s="72" t="s">
        <v>24315</v>
      </c>
      <c r="F157" s="68">
        <v>40672</v>
      </c>
      <c r="G157" s="69">
        <v>-1500</v>
      </c>
    </row>
    <row r="158" spans="1:7" ht="30" x14ac:dyDescent="0.25">
      <c r="A158" s="1"/>
      <c r="B158" s="65" t="s">
        <v>152</v>
      </c>
      <c r="C158" s="66"/>
      <c r="D158" s="67" t="s">
        <v>22184</v>
      </c>
      <c r="E158" s="72" t="s">
        <v>24355</v>
      </c>
      <c r="F158" s="68">
        <v>40680</v>
      </c>
      <c r="G158" s="69">
        <v>-2000</v>
      </c>
    </row>
    <row r="159" spans="1:7" ht="30" x14ac:dyDescent="0.25">
      <c r="A159" s="1"/>
      <c r="B159" s="65" t="s">
        <v>62</v>
      </c>
      <c r="C159" s="66"/>
      <c r="D159" s="67" t="s">
        <v>213</v>
      </c>
      <c r="E159" s="72" t="s">
        <v>24266</v>
      </c>
      <c r="F159" s="68">
        <v>40687</v>
      </c>
      <c r="G159" s="69">
        <v>-5000</v>
      </c>
    </row>
    <row r="160" spans="1:7" ht="30" x14ac:dyDescent="0.25">
      <c r="A160" s="1"/>
      <c r="B160" s="65" t="s">
        <v>211</v>
      </c>
      <c r="C160" s="66" t="s">
        <v>212</v>
      </c>
      <c r="D160" s="67" t="s">
        <v>22862</v>
      </c>
      <c r="E160" s="72" t="s">
        <v>24356</v>
      </c>
      <c r="F160" s="68">
        <v>40687</v>
      </c>
      <c r="G160" s="69">
        <v>-165392.79999999999</v>
      </c>
    </row>
    <row r="161" spans="1:7" x14ac:dyDescent="0.25">
      <c r="A161" s="1"/>
      <c r="B161" s="65" t="s">
        <v>214</v>
      </c>
      <c r="C161" s="66"/>
      <c r="D161" s="67" t="s">
        <v>21827</v>
      </c>
      <c r="E161" s="72" t="s">
        <v>24237</v>
      </c>
      <c r="F161" s="68">
        <v>40694</v>
      </c>
      <c r="G161" s="69">
        <v>-7787.26</v>
      </c>
    </row>
    <row r="162" spans="1:7" ht="30" x14ac:dyDescent="0.25">
      <c r="A162" s="1"/>
      <c r="B162" s="65" t="s">
        <v>215</v>
      </c>
      <c r="C162" s="66"/>
      <c r="D162" s="67" t="s">
        <v>21995</v>
      </c>
      <c r="E162" s="72" t="s">
        <v>24357</v>
      </c>
      <c r="F162" s="68">
        <v>40694</v>
      </c>
      <c r="G162" s="69">
        <v>-20522.849999999999</v>
      </c>
    </row>
    <row r="163" spans="1:7" ht="30" x14ac:dyDescent="0.25">
      <c r="A163" s="1"/>
      <c r="B163" s="65" t="s">
        <v>216</v>
      </c>
      <c r="C163" s="66"/>
      <c r="D163" s="67" t="s">
        <v>21995</v>
      </c>
      <c r="E163" s="72" t="s">
        <v>24358</v>
      </c>
      <c r="F163" s="68">
        <v>40694</v>
      </c>
      <c r="G163" s="69">
        <v>-18722.599999999999</v>
      </c>
    </row>
    <row r="164" spans="1:7" ht="30" x14ac:dyDescent="0.25">
      <c r="A164" s="1"/>
      <c r="B164" s="65" t="s">
        <v>216</v>
      </c>
      <c r="C164" s="66"/>
      <c r="D164" s="67" t="s">
        <v>217</v>
      </c>
      <c r="E164" s="72" t="s">
        <v>24358</v>
      </c>
      <c r="F164" s="68">
        <v>40694</v>
      </c>
      <c r="G164" s="69">
        <v>-18722.599999999999</v>
      </c>
    </row>
    <row r="165" spans="1:7" ht="30" x14ac:dyDescent="0.25">
      <c r="A165" s="1"/>
      <c r="B165" s="65" t="s">
        <v>218</v>
      </c>
      <c r="C165" s="66"/>
      <c r="D165" s="67" t="s">
        <v>21995</v>
      </c>
      <c r="E165" s="72" t="s">
        <v>24359</v>
      </c>
      <c r="F165" s="68">
        <v>40694</v>
      </c>
      <c r="G165" s="69">
        <v>-37857</v>
      </c>
    </row>
    <row r="166" spans="1:7" ht="30" x14ac:dyDescent="0.25">
      <c r="A166" s="1"/>
      <c r="B166" s="65" t="s">
        <v>219</v>
      </c>
      <c r="C166" s="66"/>
      <c r="D166" s="67" t="s">
        <v>21995</v>
      </c>
      <c r="E166" s="72" t="s">
        <v>24360</v>
      </c>
      <c r="F166" s="68">
        <v>40694</v>
      </c>
      <c r="G166" s="69">
        <v>-18722.599999999999</v>
      </c>
    </row>
    <row r="167" spans="1:7" ht="30" x14ac:dyDescent="0.25">
      <c r="A167" s="1"/>
      <c r="B167" s="65" t="s">
        <v>220</v>
      </c>
      <c r="C167" s="66"/>
      <c r="D167" s="67" t="s">
        <v>21995</v>
      </c>
      <c r="E167" s="72" t="s">
        <v>24361</v>
      </c>
      <c r="F167" s="68">
        <v>40694</v>
      </c>
      <c r="G167" s="69">
        <v>-20522.849999999999</v>
      </c>
    </row>
    <row r="168" spans="1:7" ht="30" x14ac:dyDescent="0.25">
      <c r="A168" s="1"/>
      <c r="B168" s="65" t="s">
        <v>221</v>
      </c>
      <c r="C168" s="66"/>
      <c r="D168" s="67" t="s">
        <v>21995</v>
      </c>
      <c r="E168" s="72" t="s">
        <v>24362</v>
      </c>
      <c r="F168" s="68">
        <v>40694</v>
      </c>
      <c r="G168" s="69">
        <v>-21603</v>
      </c>
    </row>
    <row r="169" spans="1:7" ht="30" x14ac:dyDescent="0.25">
      <c r="A169" s="1"/>
      <c r="B169" s="65" t="s">
        <v>221</v>
      </c>
      <c r="C169" s="66"/>
      <c r="D169" s="67" t="s">
        <v>217</v>
      </c>
      <c r="E169" s="72" t="s">
        <v>24362</v>
      </c>
      <c r="F169" s="68">
        <v>40694</v>
      </c>
      <c r="G169" s="69">
        <v>-21603</v>
      </c>
    </row>
    <row r="170" spans="1:7" ht="30" x14ac:dyDescent="0.25">
      <c r="A170" s="1"/>
      <c r="B170" s="65" t="s">
        <v>222</v>
      </c>
      <c r="C170" s="66" t="s">
        <v>223</v>
      </c>
      <c r="D170" s="67" t="s">
        <v>21995</v>
      </c>
      <c r="E170" s="72" t="s">
        <v>24363</v>
      </c>
      <c r="F170" s="68">
        <v>40694</v>
      </c>
      <c r="G170" s="69">
        <v>-18722.599999999999</v>
      </c>
    </row>
    <row r="171" spans="1:7" ht="30" x14ac:dyDescent="0.25">
      <c r="A171" s="1"/>
      <c r="B171" s="65" t="s">
        <v>222</v>
      </c>
      <c r="C171" s="66" t="s">
        <v>223</v>
      </c>
      <c r="D171" s="67" t="s">
        <v>217</v>
      </c>
      <c r="E171" s="72" t="s">
        <v>24363</v>
      </c>
      <c r="F171" s="68">
        <v>40694</v>
      </c>
      <c r="G171" s="69">
        <v>-18722.599999999999</v>
      </c>
    </row>
    <row r="172" spans="1:7" x14ac:dyDescent="0.25">
      <c r="A172" s="1"/>
      <c r="B172" s="65" t="s">
        <v>214</v>
      </c>
      <c r="C172" s="66"/>
      <c r="D172" s="67" t="s">
        <v>21828</v>
      </c>
      <c r="E172" s="72" t="s">
        <v>24237</v>
      </c>
      <c r="F172" s="68">
        <v>40695</v>
      </c>
      <c r="G172" s="69">
        <v>-5814.49</v>
      </c>
    </row>
    <row r="173" spans="1:7" ht="30" x14ac:dyDescent="0.25">
      <c r="A173" s="1"/>
      <c r="B173" s="65" t="s">
        <v>65</v>
      </c>
      <c r="C173" s="66"/>
      <c r="D173" s="67" t="s">
        <v>22177</v>
      </c>
      <c r="E173" s="72" t="s">
        <v>24268</v>
      </c>
      <c r="F173" s="68">
        <v>40696</v>
      </c>
      <c r="G173" s="69">
        <v>-8000</v>
      </c>
    </row>
    <row r="174" spans="1:7" ht="30" x14ac:dyDescent="0.25">
      <c r="A174" s="1"/>
      <c r="B174" s="65" t="s">
        <v>224</v>
      </c>
      <c r="C174" s="66"/>
      <c r="D174" s="67" t="s">
        <v>21986</v>
      </c>
      <c r="E174" s="72" t="s">
        <v>24364</v>
      </c>
      <c r="F174" s="68">
        <v>40700</v>
      </c>
      <c r="G174" s="69">
        <v>-25923.599999999999</v>
      </c>
    </row>
    <row r="175" spans="1:7" ht="30" x14ac:dyDescent="0.25">
      <c r="A175" s="1"/>
      <c r="B175" s="65" t="s">
        <v>225</v>
      </c>
      <c r="C175" s="66" t="s">
        <v>226</v>
      </c>
      <c r="D175" s="67" t="s">
        <v>23281</v>
      </c>
      <c r="E175" s="72" t="s">
        <v>24365</v>
      </c>
      <c r="F175" s="68">
        <v>40703</v>
      </c>
      <c r="G175" s="69">
        <v>-569443.89</v>
      </c>
    </row>
    <row r="176" spans="1:7" x14ac:dyDescent="0.25">
      <c r="A176" s="1"/>
      <c r="B176" s="65" t="s">
        <v>206</v>
      </c>
      <c r="C176" s="66"/>
      <c r="D176" s="67" t="s">
        <v>21927</v>
      </c>
      <c r="E176" s="72" t="s">
        <v>24315</v>
      </c>
      <c r="F176" s="68">
        <v>40714</v>
      </c>
      <c r="G176" s="69">
        <v>-25875</v>
      </c>
    </row>
    <row r="177" spans="1:7" x14ac:dyDescent="0.25">
      <c r="A177" s="1"/>
      <c r="B177" s="65" t="s">
        <v>207</v>
      </c>
      <c r="C177" s="66"/>
      <c r="D177" s="67" t="s">
        <v>21927</v>
      </c>
      <c r="E177" s="72" t="s">
        <v>24315</v>
      </c>
      <c r="F177" s="68">
        <v>40714</v>
      </c>
      <c r="G177" s="69">
        <v>-35000</v>
      </c>
    </row>
    <row r="178" spans="1:7" ht="30" x14ac:dyDescent="0.25">
      <c r="A178" s="1"/>
      <c r="B178" s="65" t="s">
        <v>227</v>
      </c>
      <c r="C178" s="66" t="s">
        <v>228</v>
      </c>
      <c r="D178" s="67" t="s">
        <v>22861</v>
      </c>
      <c r="E178" s="72" t="s">
        <v>24366</v>
      </c>
      <c r="F178" s="68">
        <v>40718</v>
      </c>
      <c r="G178" s="69">
        <v>-56202</v>
      </c>
    </row>
    <row r="179" spans="1:7" ht="30" x14ac:dyDescent="0.25">
      <c r="A179" s="1"/>
      <c r="B179" s="65" t="s">
        <v>229</v>
      </c>
      <c r="C179" s="66"/>
      <c r="D179" s="67" t="s">
        <v>22093</v>
      </c>
      <c r="E179" s="72" t="s">
        <v>24367</v>
      </c>
      <c r="F179" s="68">
        <v>40725</v>
      </c>
      <c r="G179" s="69">
        <v>-10000</v>
      </c>
    </row>
    <row r="180" spans="1:7" ht="30" x14ac:dyDescent="0.25">
      <c r="A180" s="1"/>
      <c r="B180" s="65" t="s">
        <v>230</v>
      </c>
      <c r="C180" s="66" t="s">
        <v>231</v>
      </c>
      <c r="D180" s="67" t="s">
        <v>23344</v>
      </c>
      <c r="E180" s="72" t="s">
        <v>232</v>
      </c>
      <c r="F180" s="68">
        <v>40728</v>
      </c>
      <c r="G180" s="69">
        <v>-10000</v>
      </c>
    </row>
    <row r="181" spans="1:7" x14ac:dyDescent="0.25">
      <c r="A181" s="1"/>
      <c r="B181" s="65" t="s">
        <v>233</v>
      </c>
      <c r="C181" s="66"/>
      <c r="D181" s="67" t="s">
        <v>21968</v>
      </c>
      <c r="E181" s="72" t="s">
        <v>24315</v>
      </c>
      <c r="F181" s="68">
        <v>40729</v>
      </c>
      <c r="G181" s="69">
        <v>-40000</v>
      </c>
    </row>
    <row r="182" spans="1:7" ht="30" x14ac:dyDescent="0.25">
      <c r="A182" s="1"/>
      <c r="B182" s="65" t="s">
        <v>234</v>
      </c>
      <c r="C182" s="66" t="s">
        <v>235</v>
      </c>
      <c r="D182" s="67" t="s">
        <v>22845</v>
      </c>
      <c r="E182" s="72" t="s">
        <v>24368</v>
      </c>
      <c r="F182" s="68">
        <v>40731</v>
      </c>
      <c r="G182" s="69">
        <v>-34800</v>
      </c>
    </row>
    <row r="183" spans="1:7" ht="30" x14ac:dyDescent="0.25">
      <c r="A183" s="1"/>
      <c r="B183" s="65" t="s">
        <v>236</v>
      </c>
      <c r="C183" s="66"/>
      <c r="D183" s="67" t="s">
        <v>22127</v>
      </c>
      <c r="E183" s="72" t="s">
        <v>24369</v>
      </c>
      <c r="F183" s="68">
        <v>40753</v>
      </c>
      <c r="G183" s="69">
        <v>-20581.12</v>
      </c>
    </row>
    <row r="184" spans="1:7" ht="30" x14ac:dyDescent="0.25">
      <c r="A184" s="1"/>
      <c r="B184" s="65" t="s">
        <v>237</v>
      </c>
      <c r="C184" s="66"/>
      <c r="D184" s="67" t="s">
        <v>22122</v>
      </c>
      <c r="E184" s="72" t="s">
        <v>24370</v>
      </c>
      <c r="F184" s="68">
        <v>40759</v>
      </c>
      <c r="G184" s="69">
        <v>-8000</v>
      </c>
    </row>
    <row r="185" spans="1:7" ht="30" x14ac:dyDescent="0.25">
      <c r="A185" s="1"/>
      <c r="B185" s="65" t="s">
        <v>238</v>
      </c>
      <c r="C185" s="66"/>
      <c r="D185" s="67" t="s">
        <v>22173</v>
      </c>
      <c r="E185" s="72" t="s">
        <v>24371</v>
      </c>
      <c r="F185" s="68">
        <v>40772</v>
      </c>
      <c r="G185" s="69">
        <v>-25000</v>
      </c>
    </row>
    <row r="186" spans="1:7" x14ac:dyDescent="0.25">
      <c r="A186" s="1"/>
      <c r="B186" s="65" t="s">
        <v>239</v>
      </c>
      <c r="C186" s="66"/>
      <c r="D186" s="67" t="s">
        <v>21873</v>
      </c>
      <c r="E186" s="72" t="s">
        <v>24315</v>
      </c>
      <c r="F186" s="68">
        <v>40780</v>
      </c>
      <c r="G186" s="69">
        <v>-19978.88</v>
      </c>
    </row>
    <row r="187" spans="1:7" ht="30" x14ac:dyDescent="0.25">
      <c r="A187" s="1"/>
      <c r="B187" s="65" t="s">
        <v>240</v>
      </c>
      <c r="C187" s="66" t="s">
        <v>241</v>
      </c>
      <c r="D187" s="67" t="s">
        <v>22768</v>
      </c>
      <c r="E187" s="72" t="s">
        <v>24372</v>
      </c>
      <c r="F187" s="68">
        <v>40784</v>
      </c>
      <c r="G187" s="69">
        <v>-7171.96</v>
      </c>
    </row>
    <row r="188" spans="1:7" x14ac:dyDescent="0.25">
      <c r="A188" s="1"/>
      <c r="B188" s="65" t="s">
        <v>242</v>
      </c>
      <c r="C188" s="66"/>
      <c r="D188" s="67" t="s">
        <v>21825</v>
      </c>
      <c r="E188" s="72" t="s">
        <v>24315</v>
      </c>
      <c r="F188" s="68">
        <v>40786</v>
      </c>
      <c r="G188" s="69">
        <v>-15000</v>
      </c>
    </row>
    <row r="189" spans="1:7" ht="30" x14ac:dyDescent="0.25">
      <c r="A189" s="1"/>
      <c r="B189" s="65" t="s">
        <v>243</v>
      </c>
      <c r="C189" s="66" t="s">
        <v>244</v>
      </c>
      <c r="D189" s="67" t="s">
        <v>245</v>
      </c>
      <c r="E189" s="72" t="s">
        <v>24373</v>
      </c>
      <c r="F189" s="68">
        <v>40787</v>
      </c>
      <c r="G189" s="69">
        <v>-30000</v>
      </c>
    </row>
    <row r="190" spans="1:7" x14ac:dyDescent="0.25">
      <c r="A190" s="1"/>
      <c r="B190" s="65" t="s">
        <v>246</v>
      </c>
      <c r="C190" s="66"/>
      <c r="D190" s="67" t="s">
        <v>21953</v>
      </c>
      <c r="E190" s="72" t="s">
        <v>24315</v>
      </c>
      <c r="F190" s="68">
        <v>40792</v>
      </c>
      <c r="G190" s="69">
        <v>-8000</v>
      </c>
    </row>
    <row r="191" spans="1:7" ht="30" x14ac:dyDescent="0.25">
      <c r="A191" s="1"/>
      <c r="B191" s="65" t="s">
        <v>247</v>
      </c>
      <c r="C191" s="66" t="s">
        <v>248</v>
      </c>
      <c r="D191" s="67" t="s">
        <v>249</v>
      </c>
      <c r="E191" s="72" t="s">
        <v>24374</v>
      </c>
      <c r="F191" s="68">
        <v>40802</v>
      </c>
      <c r="G191" s="69">
        <v>-50000</v>
      </c>
    </row>
    <row r="192" spans="1:7" x14ac:dyDescent="0.25">
      <c r="A192" s="1"/>
      <c r="B192" s="65" t="s">
        <v>250</v>
      </c>
      <c r="C192" s="66"/>
      <c r="D192" s="67" t="s">
        <v>23506</v>
      </c>
      <c r="E192" s="72" t="s">
        <v>24315</v>
      </c>
      <c r="F192" s="68">
        <v>40802</v>
      </c>
      <c r="G192" s="69">
        <v>-21000</v>
      </c>
    </row>
    <row r="193" spans="1:7" ht="30" x14ac:dyDescent="0.25">
      <c r="A193" s="1"/>
      <c r="B193" s="65" t="s">
        <v>93</v>
      </c>
      <c r="C193" s="66" t="s">
        <v>94</v>
      </c>
      <c r="D193" s="67" t="s">
        <v>22535</v>
      </c>
      <c r="E193" s="72" t="s">
        <v>24375</v>
      </c>
      <c r="F193" s="68">
        <v>40808</v>
      </c>
      <c r="G193" s="69">
        <v>-23779.78</v>
      </c>
    </row>
    <row r="194" spans="1:7" ht="30" x14ac:dyDescent="0.25">
      <c r="A194" s="1"/>
      <c r="B194" s="65" t="s">
        <v>93</v>
      </c>
      <c r="C194" s="66" t="s">
        <v>94</v>
      </c>
      <c r="D194" s="67" t="s">
        <v>22536</v>
      </c>
      <c r="E194" s="72" t="s">
        <v>24376</v>
      </c>
      <c r="F194" s="68">
        <v>40808</v>
      </c>
      <c r="G194" s="69">
        <v>-699863.15</v>
      </c>
    </row>
    <row r="195" spans="1:7" ht="30" x14ac:dyDescent="0.25">
      <c r="A195" s="1"/>
      <c r="B195" s="65" t="s">
        <v>93</v>
      </c>
      <c r="C195" s="66" t="s">
        <v>94</v>
      </c>
      <c r="D195" s="67" t="s">
        <v>22537</v>
      </c>
      <c r="E195" s="72" t="s">
        <v>24377</v>
      </c>
      <c r="F195" s="68">
        <v>40808</v>
      </c>
      <c r="G195" s="69">
        <v>-722609.57</v>
      </c>
    </row>
    <row r="196" spans="1:7" ht="30" x14ac:dyDescent="0.25">
      <c r="A196" s="1"/>
      <c r="B196" s="65" t="s">
        <v>180</v>
      </c>
      <c r="C196" s="66" t="s">
        <v>181</v>
      </c>
      <c r="D196" s="67" t="s">
        <v>22728</v>
      </c>
      <c r="E196" s="72" t="s">
        <v>24378</v>
      </c>
      <c r="F196" s="68">
        <v>40808</v>
      </c>
      <c r="G196" s="69">
        <v>-3600</v>
      </c>
    </row>
    <row r="197" spans="1:7" ht="30" x14ac:dyDescent="0.25">
      <c r="A197" s="1"/>
      <c r="B197" s="65" t="s">
        <v>251</v>
      </c>
      <c r="C197" s="66" t="s">
        <v>252</v>
      </c>
      <c r="D197" s="67" t="s">
        <v>23644</v>
      </c>
      <c r="E197" s="72" t="s">
        <v>24379</v>
      </c>
      <c r="F197" s="68">
        <v>40816</v>
      </c>
      <c r="G197" s="69">
        <v>-858000</v>
      </c>
    </row>
    <row r="198" spans="1:7" x14ac:dyDescent="0.25">
      <c r="A198" s="1"/>
      <c r="B198" s="65" t="s">
        <v>253</v>
      </c>
      <c r="C198" s="66"/>
      <c r="D198" s="67" t="s">
        <v>254</v>
      </c>
      <c r="E198" s="72" t="s">
        <v>24315</v>
      </c>
      <c r="F198" s="68">
        <v>40829</v>
      </c>
      <c r="G198" s="69">
        <v>-5000</v>
      </c>
    </row>
    <row r="199" spans="1:7" x14ac:dyDescent="0.25">
      <c r="A199" s="1"/>
      <c r="B199" s="65" t="s">
        <v>255</v>
      </c>
      <c r="C199" s="66"/>
      <c r="D199" s="67" t="s">
        <v>256</v>
      </c>
      <c r="E199" s="72" t="s">
        <v>24315</v>
      </c>
      <c r="F199" s="68">
        <v>40832</v>
      </c>
      <c r="G199" s="69">
        <v>-13000</v>
      </c>
    </row>
    <row r="200" spans="1:7" ht="30" x14ac:dyDescent="0.25">
      <c r="A200" s="1"/>
      <c r="B200" s="65" t="s">
        <v>257</v>
      </c>
      <c r="C200" s="66" t="s">
        <v>258</v>
      </c>
      <c r="D200" s="67" t="s">
        <v>21997</v>
      </c>
      <c r="E200" s="72" t="s">
        <v>24380</v>
      </c>
      <c r="F200" s="68">
        <v>40862</v>
      </c>
      <c r="G200" s="69">
        <v>-60586.8</v>
      </c>
    </row>
    <row r="201" spans="1:7" ht="30" x14ac:dyDescent="0.25">
      <c r="A201" s="1"/>
      <c r="B201" s="65" t="s">
        <v>259</v>
      </c>
      <c r="C201" s="66" t="s">
        <v>260</v>
      </c>
      <c r="D201" s="67" t="s">
        <v>21997</v>
      </c>
      <c r="E201" s="72" t="s">
        <v>24381</v>
      </c>
      <c r="F201" s="68">
        <v>40862</v>
      </c>
      <c r="G201" s="69">
        <v>-8847.84</v>
      </c>
    </row>
    <row r="202" spans="1:7" ht="30" x14ac:dyDescent="0.25">
      <c r="A202" s="1"/>
      <c r="B202" s="65" t="s">
        <v>261</v>
      </c>
      <c r="C202" s="66" t="s">
        <v>262</v>
      </c>
      <c r="D202" s="67" t="s">
        <v>22444</v>
      </c>
      <c r="E202" s="72" t="s">
        <v>24382</v>
      </c>
      <c r="F202" s="68">
        <v>40865</v>
      </c>
      <c r="G202" s="69">
        <v>-1355223.7</v>
      </c>
    </row>
    <row r="203" spans="1:7" ht="30" x14ac:dyDescent="0.25">
      <c r="A203" s="1"/>
      <c r="B203" s="65" t="s">
        <v>263</v>
      </c>
      <c r="C203" s="66" t="s">
        <v>264</v>
      </c>
      <c r="D203" s="67" t="s">
        <v>22725</v>
      </c>
      <c r="E203" s="72" t="s">
        <v>24383</v>
      </c>
      <c r="F203" s="68">
        <v>40869</v>
      </c>
      <c r="G203" s="69">
        <v>-5736.62</v>
      </c>
    </row>
    <row r="204" spans="1:7" ht="30" x14ac:dyDescent="0.25">
      <c r="A204" s="1"/>
      <c r="B204" s="65" t="s">
        <v>263</v>
      </c>
      <c r="C204" s="66" t="s">
        <v>264</v>
      </c>
      <c r="D204" s="67" t="s">
        <v>22726</v>
      </c>
      <c r="E204" s="72" t="s">
        <v>24383</v>
      </c>
      <c r="F204" s="68">
        <v>40869</v>
      </c>
      <c r="G204" s="69">
        <v>-8323.7199999999993</v>
      </c>
    </row>
    <row r="205" spans="1:7" ht="30" x14ac:dyDescent="0.25">
      <c r="A205" s="1"/>
      <c r="B205" s="65" t="s">
        <v>265</v>
      </c>
      <c r="C205" s="66"/>
      <c r="D205" s="67" t="s">
        <v>21983</v>
      </c>
      <c r="E205" s="72" t="s">
        <v>24384</v>
      </c>
      <c r="F205" s="68">
        <v>40882</v>
      </c>
      <c r="G205" s="69">
        <v>-49318.51</v>
      </c>
    </row>
    <row r="206" spans="1:7" ht="30" x14ac:dyDescent="0.25">
      <c r="A206" s="1"/>
      <c r="B206" s="65" t="s">
        <v>266</v>
      </c>
      <c r="C206" s="66"/>
      <c r="D206" s="67" t="s">
        <v>22147</v>
      </c>
      <c r="E206" s="72" t="s">
        <v>24385</v>
      </c>
      <c r="F206" s="68">
        <v>40882</v>
      </c>
      <c r="G206" s="69">
        <v>-49068.88</v>
      </c>
    </row>
    <row r="207" spans="1:7" ht="30" x14ac:dyDescent="0.25">
      <c r="A207" s="1"/>
      <c r="B207" s="65" t="s">
        <v>267</v>
      </c>
      <c r="C207" s="66" t="s">
        <v>268</v>
      </c>
      <c r="D207" s="67" t="s">
        <v>22304</v>
      </c>
      <c r="E207" s="72" t="s">
        <v>24385</v>
      </c>
      <c r="F207" s="68">
        <v>40882</v>
      </c>
      <c r="G207" s="69">
        <v>-59709.27</v>
      </c>
    </row>
    <row r="208" spans="1:7" ht="30" x14ac:dyDescent="0.25">
      <c r="A208" s="1"/>
      <c r="B208" s="65" t="s">
        <v>269</v>
      </c>
      <c r="C208" s="66"/>
      <c r="D208" s="67" t="s">
        <v>22092</v>
      </c>
      <c r="E208" s="72" t="s">
        <v>24384</v>
      </c>
      <c r="F208" s="68">
        <v>40884</v>
      </c>
      <c r="G208" s="69">
        <v>-51993</v>
      </c>
    </row>
    <row r="209" spans="1:7" ht="30" x14ac:dyDescent="0.25">
      <c r="A209" s="1"/>
      <c r="B209" s="65" t="s">
        <v>270</v>
      </c>
      <c r="C209" s="66"/>
      <c r="D209" s="67" t="s">
        <v>22136</v>
      </c>
      <c r="E209" s="72" t="s">
        <v>24384</v>
      </c>
      <c r="F209" s="68">
        <v>40884</v>
      </c>
      <c r="G209" s="69">
        <v>-21551.31</v>
      </c>
    </row>
    <row r="210" spans="1:7" x14ac:dyDescent="0.25">
      <c r="A210" s="1"/>
      <c r="B210" s="65" t="s">
        <v>271</v>
      </c>
      <c r="C210" s="66"/>
      <c r="D210" s="67" t="s">
        <v>272</v>
      </c>
      <c r="E210" s="72" t="s">
        <v>24315</v>
      </c>
      <c r="F210" s="68">
        <v>40885</v>
      </c>
      <c r="G210" s="69">
        <v>-5000</v>
      </c>
    </row>
    <row r="211" spans="1:7" ht="30" x14ac:dyDescent="0.25">
      <c r="A211" s="1"/>
      <c r="B211" s="65" t="s">
        <v>273</v>
      </c>
      <c r="C211" s="66"/>
      <c r="D211" s="67" t="s">
        <v>274</v>
      </c>
      <c r="E211" s="72" t="s">
        <v>24386</v>
      </c>
      <c r="F211" s="68">
        <v>40892</v>
      </c>
      <c r="G211" s="69">
        <v>-10000</v>
      </c>
    </row>
    <row r="212" spans="1:7" x14ac:dyDescent="0.25">
      <c r="A212" s="1"/>
      <c r="B212" s="65" t="s">
        <v>137</v>
      </c>
      <c r="C212" s="66"/>
      <c r="D212" s="67" t="s">
        <v>21821</v>
      </c>
      <c r="E212" s="72" t="s">
        <v>24315</v>
      </c>
      <c r="F212" s="68">
        <v>40897</v>
      </c>
      <c r="G212" s="69">
        <v>-4000</v>
      </c>
    </row>
    <row r="213" spans="1:7" ht="30" x14ac:dyDescent="0.25">
      <c r="A213" s="1"/>
      <c r="B213" s="65" t="s">
        <v>275</v>
      </c>
      <c r="C213" s="66" t="s">
        <v>276</v>
      </c>
      <c r="D213" s="67" t="s">
        <v>23605</v>
      </c>
      <c r="E213" s="72" t="s">
        <v>24387</v>
      </c>
      <c r="F213" s="68">
        <v>40899</v>
      </c>
      <c r="G213" s="69">
        <v>-1156865.5</v>
      </c>
    </row>
    <row r="214" spans="1:7" ht="30" x14ac:dyDescent="0.25">
      <c r="A214" s="1"/>
      <c r="B214" s="65" t="s">
        <v>277</v>
      </c>
      <c r="C214" s="66" t="s">
        <v>278</v>
      </c>
      <c r="D214" s="67" t="s">
        <v>22192</v>
      </c>
      <c r="E214" s="72" t="s">
        <v>24388</v>
      </c>
      <c r="F214" s="68">
        <v>40911</v>
      </c>
      <c r="G214" s="69">
        <v>-29000</v>
      </c>
    </row>
    <row r="215" spans="1:7" x14ac:dyDescent="0.25">
      <c r="A215" s="1"/>
      <c r="B215" s="65" t="s">
        <v>281</v>
      </c>
      <c r="C215" s="66"/>
      <c r="D215" s="67" t="s">
        <v>21847</v>
      </c>
      <c r="E215" s="72" t="s">
        <v>24315</v>
      </c>
      <c r="F215" s="68">
        <v>40925</v>
      </c>
      <c r="G215" s="69">
        <v>-43206</v>
      </c>
    </row>
    <row r="216" spans="1:7" x14ac:dyDescent="0.25">
      <c r="A216" s="1"/>
      <c r="B216" s="65" t="s">
        <v>282</v>
      </c>
      <c r="C216" s="66"/>
      <c r="D216" s="67" t="s">
        <v>21847</v>
      </c>
      <c r="E216" s="72" t="s">
        <v>24315</v>
      </c>
      <c r="F216" s="68">
        <v>40925</v>
      </c>
      <c r="G216" s="69">
        <v>-20882.900000000001</v>
      </c>
    </row>
    <row r="217" spans="1:7" x14ac:dyDescent="0.25">
      <c r="A217" s="1"/>
      <c r="B217" s="65" t="s">
        <v>283</v>
      </c>
      <c r="C217" s="66"/>
      <c r="D217" s="67" t="s">
        <v>21847</v>
      </c>
      <c r="E217" s="72" t="s">
        <v>24237</v>
      </c>
      <c r="F217" s="68">
        <v>40925</v>
      </c>
      <c r="G217" s="69">
        <v>-19082.650000000001</v>
      </c>
    </row>
    <row r="218" spans="1:7" x14ac:dyDescent="0.25">
      <c r="A218" s="1"/>
      <c r="B218" s="65" t="s">
        <v>284</v>
      </c>
      <c r="C218" s="66"/>
      <c r="D218" s="67" t="s">
        <v>21847</v>
      </c>
      <c r="E218" s="72" t="s">
        <v>24237</v>
      </c>
      <c r="F218" s="68">
        <v>40925</v>
      </c>
      <c r="G218" s="69">
        <v>-17642.45</v>
      </c>
    </row>
    <row r="219" spans="1:7" x14ac:dyDescent="0.25">
      <c r="A219" s="1"/>
      <c r="B219" s="65" t="s">
        <v>285</v>
      </c>
      <c r="C219" s="66"/>
      <c r="D219" s="67" t="s">
        <v>21847</v>
      </c>
      <c r="E219" s="72" t="s">
        <v>24315</v>
      </c>
      <c r="F219" s="68">
        <v>40925</v>
      </c>
      <c r="G219" s="69">
        <v>-38165.300000000003</v>
      </c>
    </row>
    <row r="220" spans="1:7" ht="30" x14ac:dyDescent="0.25">
      <c r="A220" s="1"/>
      <c r="B220" s="65" t="s">
        <v>286</v>
      </c>
      <c r="C220" s="66"/>
      <c r="D220" s="67" t="s">
        <v>21847</v>
      </c>
      <c r="E220" s="72" t="s">
        <v>24389</v>
      </c>
      <c r="F220" s="68">
        <v>40925</v>
      </c>
      <c r="G220" s="69">
        <v>-18722.599999999999</v>
      </c>
    </row>
    <row r="221" spans="1:7" ht="30" x14ac:dyDescent="0.25">
      <c r="A221" s="1"/>
      <c r="B221" s="65" t="s">
        <v>287</v>
      </c>
      <c r="C221" s="66"/>
      <c r="D221" s="67" t="s">
        <v>21847</v>
      </c>
      <c r="E221" s="72" t="s">
        <v>24390</v>
      </c>
      <c r="F221" s="68">
        <v>40925</v>
      </c>
      <c r="G221" s="69">
        <v>-7487.1</v>
      </c>
    </row>
    <row r="222" spans="1:7" ht="30" x14ac:dyDescent="0.25">
      <c r="A222" s="1"/>
      <c r="B222" s="65" t="s">
        <v>288</v>
      </c>
      <c r="C222" s="66"/>
      <c r="D222" s="67" t="s">
        <v>21847</v>
      </c>
      <c r="E222" s="72" t="s">
        <v>24391</v>
      </c>
      <c r="F222" s="68">
        <v>40925</v>
      </c>
      <c r="G222" s="69">
        <v>-13681.9</v>
      </c>
    </row>
    <row r="223" spans="1:7" ht="30" x14ac:dyDescent="0.25">
      <c r="A223" s="1"/>
      <c r="B223" s="65" t="s">
        <v>289</v>
      </c>
      <c r="C223" s="66"/>
      <c r="D223" s="67" t="s">
        <v>21847</v>
      </c>
      <c r="E223" s="72" t="s">
        <v>24392</v>
      </c>
      <c r="F223" s="68">
        <v>40925</v>
      </c>
      <c r="G223" s="69">
        <v>-25491.54</v>
      </c>
    </row>
    <row r="224" spans="1:7" ht="30" x14ac:dyDescent="0.25">
      <c r="A224" s="1"/>
      <c r="B224" s="65" t="s">
        <v>290</v>
      </c>
      <c r="C224" s="66"/>
      <c r="D224" s="67" t="s">
        <v>21847</v>
      </c>
      <c r="E224" s="72" t="s">
        <v>24393</v>
      </c>
      <c r="F224" s="68">
        <v>40925</v>
      </c>
      <c r="G224" s="69">
        <v>-3745</v>
      </c>
    </row>
    <row r="225" spans="1:7" ht="30" x14ac:dyDescent="0.25">
      <c r="A225" s="1"/>
      <c r="B225" s="65" t="s">
        <v>291</v>
      </c>
      <c r="C225" s="66"/>
      <c r="D225" s="67" t="s">
        <v>21847</v>
      </c>
      <c r="E225" s="72" t="s">
        <v>24394</v>
      </c>
      <c r="F225" s="68">
        <v>40925</v>
      </c>
      <c r="G225" s="69">
        <v>-33844.699999999997</v>
      </c>
    </row>
    <row r="226" spans="1:7" ht="30" x14ac:dyDescent="0.25">
      <c r="A226" s="1"/>
      <c r="B226" s="65" t="s">
        <v>292</v>
      </c>
      <c r="C226" s="66"/>
      <c r="D226" s="67" t="s">
        <v>21847</v>
      </c>
      <c r="E226" s="72" t="s">
        <v>24395</v>
      </c>
      <c r="F226" s="68">
        <v>40925</v>
      </c>
      <c r="G226" s="69">
        <v>-13321.85</v>
      </c>
    </row>
    <row r="227" spans="1:7" ht="30" x14ac:dyDescent="0.25">
      <c r="A227" s="1"/>
      <c r="B227" s="65" t="s">
        <v>293</v>
      </c>
      <c r="C227" s="66"/>
      <c r="D227" s="67" t="s">
        <v>21847</v>
      </c>
      <c r="E227" s="72" t="s">
        <v>24396</v>
      </c>
      <c r="F227" s="68">
        <v>40925</v>
      </c>
      <c r="G227" s="69">
        <v>-26643.7</v>
      </c>
    </row>
    <row r="228" spans="1:7" ht="30" x14ac:dyDescent="0.25">
      <c r="A228" s="1"/>
      <c r="B228" s="65" t="s">
        <v>294</v>
      </c>
      <c r="C228" s="66"/>
      <c r="D228" s="67" t="s">
        <v>21847</v>
      </c>
      <c r="E228" s="72" t="s">
        <v>24397</v>
      </c>
      <c r="F228" s="68">
        <v>40925</v>
      </c>
      <c r="G228" s="69">
        <v>-42485.9</v>
      </c>
    </row>
    <row r="229" spans="1:7" ht="30" x14ac:dyDescent="0.25">
      <c r="A229" s="1"/>
      <c r="B229" s="65" t="s">
        <v>281</v>
      </c>
      <c r="C229" s="66" t="s">
        <v>295</v>
      </c>
      <c r="D229" s="67" t="s">
        <v>21847</v>
      </c>
      <c r="E229" s="72" t="s">
        <v>24397</v>
      </c>
      <c r="F229" s="68">
        <v>40925</v>
      </c>
      <c r="G229" s="69">
        <v>-43206</v>
      </c>
    </row>
    <row r="230" spans="1:7" ht="30" x14ac:dyDescent="0.25">
      <c r="A230" s="1"/>
      <c r="B230" s="65" t="s">
        <v>296</v>
      </c>
      <c r="C230" s="66" t="s">
        <v>297</v>
      </c>
      <c r="D230" s="67" t="s">
        <v>21847</v>
      </c>
      <c r="E230" s="72" t="s">
        <v>24398</v>
      </c>
      <c r="F230" s="68">
        <v>40925</v>
      </c>
      <c r="G230" s="69">
        <v>-17282.400000000001</v>
      </c>
    </row>
    <row r="231" spans="1:7" ht="30" x14ac:dyDescent="0.25">
      <c r="A231" s="1"/>
      <c r="B231" s="65" t="s">
        <v>298</v>
      </c>
      <c r="C231" s="66"/>
      <c r="D231" s="67" t="s">
        <v>21847</v>
      </c>
      <c r="E231" s="72" t="s">
        <v>24399</v>
      </c>
      <c r="F231" s="68">
        <v>40925</v>
      </c>
      <c r="G231" s="69">
        <v>-37445.199999999997</v>
      </c>
    </row>
    <row r="232" spans="1:7" ht="30" x14ac:dyDescent="0.25">
      <c r="A232" s="1"/>
      <c r="B232" s="65" t="s">
        <v>299</v>
      </c>
      <c r="C232" s="66" t="s">
        <v>300</v>
      </c>
      <c r="D232" s="67" t="s">
        <v>21847</v>
      </c>
      <c r="E232" s="72" t="s">
        <v>24400</v>
      </c>
      <c r="F232" s="68">
        <v>40925</v>
      </c>
      <c r="G232" s="69">
        <v>-23331.24</v>
      </c>
    </row>
    <row r="233" spans="1:7" ht="30" x14ac:dyDescent="0.25">
      <c r="A233" s="1"/>
      <c r="B233" s="65" t="s">
        <v>301</v>
      </c>
      <c r="C233" s="66" t="s">
        <v>302</v>
      </c>
      <c r="D233" s="67" t="s">
        <v>21847</v>
      </c>
      <c r="E233" s="72" t="s">
        <v>24401</v>
      </c>
      <c r="F233" s="68">
        <v>40925</v>
      </c>
      <c r="G233" s="69">
        <v>-13321.85</v>
      </c>
    </row>
    <row r="234" spans="1:7" x14ac:dyDescent="0.25">
      <c r="A234" s="1"/>
      <c r="B234" s="65" t="s">
        <v>303</v>
      </c>
      <c r="C234" s="66"/>
      <c r="D234" s="67" t="s">
        <v>23518</v>
      </c>
      <c r="E234" s="72" t="s">
        <v>24315</v>
      </c>
      <c r="F234" s="68">
        <v>40925</v>
      </c>
      <c r="G234" s="69">
        <v>-40000</v>
      </c>
    </row>
    <row r="235" spans="1:7" ht="30" x14ac:dyDescent="0.25">
      <c r="A235" s="1"/>
      <c r="B235" s="65" t="s">
        <v>304</v>
      </c>
      <c r="C235" s="66"/>
      <c r="D235" s="67" t="s">
        <v>22128</v>
      </c>
      <c r="E235" s="72" t="s">
        <v>24385</v>
      </c>
      <c r="F235" s="68">
        <v>40933</v>
      </c>
      <c r="G235" s="69">
        <v>-26347.919999999998</v>
      </c>
    </row>
    <row r="236" spans="1:7" ht="30" x14ac:dyDescent="0.25">
      <c r="A236" s="1"/>
      <c r="B236" s="65" t="s">
        <v>305</v>
      </c>
      <c r="C236" s="66"/>
      <c r="D236" s="67" t="s">
        <v>22129</v>
      </c>
      <c r="E236" s="72" t="s">
        <v>24385</v>
      </c>
      <c r="F236" s="68">
        <v>40933</v>
      </c>
      <c r="G236" s="69">
        <v>-24649.98</v>
      </c>
    </row>
    <row r="237" spans="1:7" ht="30" x14ac:dyDescent="0.25">
      <c r="A237" s="1"/>
      <c r="B237" s="65" t="s">
        <v>306</v>
      </c>
      <c r="C237" s="66"/>
      <c r="D237" s="67" t="s">
        <v>22130</v>
      </c>
      <c r="E237" s="72" t="s">
        <v>24385</v>
      </c>
      <c r="F237" s="68">
        <v>40933</v>
      </c>
      <c r="G237" s="69">
        <v>-24649.98</v>
      </c>
    </row>
    <row r="238" spans="1:7" ht="30" x14ac:dyDescent="0.25">
      <c r="A238" s="1"/>
      <c r="B238" s="65" t="s">
        <v>307</v>
      </c>
      <c r="C238" s="66"/>
      <c r="D238" s="67" t="s">
        <v>22134</v>
      </c>
      <c r="E238" s="72" t="s">
        <v>24385</v>
      </c>
      <c r="F238" s="68">
        <v>40933</v>
      </c>
      <c r="G238" s="69">
        <v>-24649.98</v>
      </c>
    </row>
    <row r="239" spans="1:7" ht="30" x14ac:dyDescent="0.25">
      <c r="A239" s="1"/>
      <c r="B239" s="65" t="s">
        <v>308</v>
      </c>
      <c r="C239" s="66"/>
      <c r="D239" s="67" t="s">
        <v>22138</v>
      </c>
      <c r="E239" s="72" t="s">
        <v>24385</v>
      </c>
      <c r="F239" s="68">
        <v>40933</v>
      </c>
      <c r="G239" s="69">
        <v>-221341.22</v>
      </c>
    </row>
    <row r="240" spans="1:7" ht="30" x14ac:dyDescent="0.25">
      <c r="A240" s="1"/>
      <c r="B240" s="65" t="s">
        <v>309</v>
      </c>
      <c r="C240" s="66"/>
      <c r="D240" s="67" t="s">
        <v>22142</v>
      </c>
      <c r="E240" s="72" t="s">
        <v>24385</v>
      </c>
      <c r="F240" s="68">
        <v>40933</v>
      </c>
      <c r="G240" s="69">
        <v>-18796.02</v>
      </c>
    </row>
    <row r="241" spans="1:7" ht="30" x14ac:dyDescent="0.25">
      <c r="A241" s="1"/>
      <c r="B241" s="65" t="s">
        <v>310</v>
      </c>
      <c r="C241" s="66"/>
      <c r="D241" s="67" t="s">
        <v>22143</v>
      </c>
      <c r="E241" s="72" t="s">
        <v>24385</v>
      </c>
      <c r="F241" s="68">
        <v>40933</v>
      </c>
      <c r="G241" s="69">
        <v>-24056.1</v>
      </c>
    </row>
    <row r="242" spans="1:7" ht="30" x14ac:dyDescent="0.25">
      <c r="A242" s="1"/>
      <c r="B242" s="65" t="s">
        <v>311</v>
      </c>
      <c r="C242" s="66"/>
      <c r="D242" s="67" t="s">
        <v>22145</v>
      </c>
      <c r="E242" s="72" t="s">
        <v>24385</v>
      </c>
      <c r="F242" s="68">
        <v>40933</v>
      </c>
      <c r="G242" s="69">
        <v>-24566.12</v>
      </c>
    </row>
    <row r="243" spans="1:7" ht="30" x14ac:dyDescent="0.25">
      <c r="A243" s="1"/>
      <c r="B243" s="65" t="s">
        <v>312</v>
      </c>
      <c r="C243" s="66"/>
      <c r="D243" s="67" t="s">
        <v>313</v>
      </c>
      <c r="E243" s="72" t="s">
        <v>24402</v>
      </c>
      <c r="F243" s="68">
        <v>40940</v>
      </c>
      <c r="G243" s="69">
        <v>-20000</v>
      </c>
    </row>
    <row r="244" spans="1:7" x14ac:dyDescent="0.25">
      <c r="A244" s="1"/>
      <c r="B244" s="65" t="s">
        <v>314</v>
      </c>
      <c r="C244" s="66"/>
      <c r="D244" s="67" t="s">
        <v>21933</v>
      </c>
      <c r="E244" s="72" t="s">
        <v>24237</v>
      </c>
      <c r="F244" s="68">
        <v>40941</v>
      </c>
      <c r="G244" s="69">
        <v>-7084.68</v>
      </c>
    </row>
    <row r="245" spans="1:7" ht="30" x14ac:dyDescent="0.25">
      <c r="A245" s="1"/>
      <c r="B245" s="65" t="s">
        <v>315</v>
      </c>
      <c r="C245" s="66" t="s">
        <v>316</v>
      </c>
      <c r="D245" s="67" t="s">
        <v>22900</v>
      </c>
      <c r="E245" s="72" t="s">
        <v>24403</v>
      </c>
      <c r="F245" s="68">
        <v>40943</v>
      </c>
      <c r="G245" s="69">
        <v>-26703.200000000001</v>
      </c>
    </row>
    <row r="246" spans="1:7" ht="30" x14ac:dyDescent="0.25">
      <c r="A246" s="1"/>
      <c r="B246" s="65" t="s">
        <v>315</v>
      </c>
      <c r="C246" s="66" t="s">
        <v>316</v>
      </c>
      <c r="D246" s="67" t="s">
        <v>22901</v>
      </c>
      <c r="E246" s="72" t="s">
        <v>24403</v>
      </c>
      <c r="F246" s="68">
        <v>40943</v>
      </c>
      <c r="G246" s="69">
        <v>-23292.799999999999</v>
      </c>
    </row>
    <row r="247" spans="1:7" ht="30" x14ac:dyDescent="0.25">
      <c r="A247" s="1"/>
      <c r="B247" s="65" t="s">
        <v>315</v>
      </c>
      <c r="C247" s="66" t="s">
        <v>316</v>
      </c>
      <c r="D247" s="67" t="s">
        <v>22902</v>
      </c>
      <c r="E247" s="72" t="s">
        <v>24403</v>
      </c>
      <c r="F247" s="68">
        <v>40943</v>
      </c>
      <c r="G247" s="69">
        <v>-27608</v>
      </c>
    </row>
    <row r="248" spans="1:7" ht="30" x14ac:dyDescent="0.25">
      <c r="A248" s="1"/>
      <c r="B248" s="65" t="s">
        <v>315</v>
      </c>
      <c r="C248" s="66" t="s">
        <v>316</v>
      </c>
      <c r="D248" s="67" t="s">
        <v>22903</v>
      </c>
      <c r="E248" s="72" t="s">
        <v>24403</v>
      </c>
      <c r="F248" s="68">
        <v>40943</v>
      </c>
      <c r="G248" s="69">
        <v>-18687.599999999999</v>
      </c>
    </row>
    <row r="249" spans="1:7" ht="30" x14ac:dyDescent="0.25">
      <c r="A249" s="1"/>
      <c r="B249" s="65" t="s">
        <v>317</v>
      </c>
      <c r="C249" s="66" t="s">
        <v>318</v>
      </c>
      <c r="D249" s="67" t="s">
        <v>22796</v>
      </c>
      <c r="E249" s="72" t="s">
        <v>24404</v>
      </c>
      <c r="F249" s="68">
        <v>40945</v>
      </c>
      <c r="G249" s="69">
        <v>-24244</v>
      </c>
    </row>
    <row r="250" spans="1:7" ht="30" x14ac:dyDescent="0.25">
      <c r="A250" s="1"/>
      <c r="B250" s="65" t="s">
        <v>315</v>
      </c>
      <c r="C250" s="66" t="s">
        <v>316</v>
      </c>
      <c r="D250" s="67" t="s">
        <v>22904</v>
      </c>
      <c r="E250" s="72" t="s">
        <v>24403</v>
      </c>
      <c r="F250" s="68">
        <v>40945</v>
      </c>
      <c r="G250" s="69">
        <v>-8908.7999999999993</v>
      </c>
    </row>
    <row r="251" spans="1:7" ht="30" x14ac:dyDescent="0.25">
      <c r="A251" s="1"/>
      <c r="B251" s="65" t="s">
        <v>319</v>
      </c>
      <c r="C251" s="66"/>
      <c r="D251" s="67" t="s">
        <v>22131</v>
      </c>
      <c r="E251" s="72" t="s">
        <v>24405</v>
      </c>
      <c r="F251" s="68">
        <v>40948</v>
      </c>
      <c r="G251" s="69">
        <v>-21341.22</v>
      </c>
    </row>
    <row r="252" spans="1:7" ht="30" x14ac:dyDescent="0.25">
      <c r="A252" s="1"/>
      <c r="B252" s="65" t="s">
        <v>320</v>
      </c>
      <c r="C252" s="66"/>
      <c r="D252" s="67" t="s">
        <v>22132</v>
      </c>
      <c r="E252" s="72" t="s">
        <v>24405</v>
      </c>
      <c r="F252" s="68">
        <v>40948</v>
      </c>
      <c r="G252" s="69">
        <v>-20651.52</v>
      </c>
    </row>
    <row r="253" spans="1:7" ht="30" x14ac:dyDescent="0.25">
      <c r="A253" s="1"/>
      <c r="B253" s="65" t="s">
        <v>321</v>
      </c>
      <c r="C253" s="66"/>
      <c r="D253" s="67" t="s">
        <v>22141</v>
      </c>
      <c r="E253" s="72" t="s">
        <v>24405</v>
      </c>
      <c r="F253" s="68">
        <v>40948</v>
      </c>
      <c r="G253" s="69">
        <v>-17269.22</v>
      </c>
    </row>
    <row r="254" spans="1:7" ht="30" x14ac:dyDescent="0.25">
      <c r="A254" s="1"/>
      <c r="B254" s="65" t="s">
        <v>322</v>
      </c>
      <c r="C254" s="66"/>
      <c r="D254" s="67" t="s">
        <v>22144</v>
      </c>
      <c r="E254" s="72" t="s">
        <v>24405</v>
      </c>
      <c r="F254" s="68">
        <v>40948</v>
      </c>
      <c r="G254" s="69">
        <v>-17269.22</v>
      </c>
    </row>
    <row r="255" spans="1:7" ht="30" x14ac:dyDescent="0.25">
      <c r="A255" s="1"/>
      <c r="B255" s="65" t="s">
        <v>323</v>
      </c>
      <c r="C255" s="66"/>
      <c r="D255" s="67" t="s">
        <v>21825</v>
      </c>
      <c r="E255" s="72" t="s">
        <v>24406</v>
      </c>
      <c r="F255" s="68">
        <v>40949</v>
      </c>
      <c r="G255" s="69">
        <v>-6069.66</v>
      </c>
    </row>
    <row r="256" spans="1:7" ht="30" x14ac:dyDescent="0.25">
      <c r="A256" s="1"/>
      <c r="B256" s="65" t="s">
        <v>315</v>
      </c>
      <c r="C256" s="66" t="s">
        <v>316</v>
      </c>
      <c r="D256" s="67" t="s">
        <v>22905</v>
      </c>
      <c r="E256" s="72" t="s">
        <v>24403</v>
      </c>
      <c r="F256" s="68">
        <v>40954</v>
      </c>
      <c r="G256" s="69">
        <v>-17295.599999999999</v>
      </c>
    </row>
    <row r="257" spans="1:7" ht="30" x14ac:dyDescent="0.25">
      <c r="A257" s="1"/>
      <c r="B257" s="65" t="s">
        <v>315</v>
      </c>
      <c r="C257" s="66" t="s">
        <v>316</v>
      </c>
      <c r="D257" s="67" t="s">
        <v>22906</v>
      </c>
      <c r="E257" s="72" t="s">
        <v>24403</v>
      </c>
      <c r="F257" s="68">
        <v>40954</v>
      </c>
      <c r="G257" s="69">
        <v>-14639.2</v>
      </c>
    </row>
    <row r="258" spans="1:7" ht="30" x14ac:dyDescent="0.25">
      <c r="A258" s="1"/>
      <c r="B258" s="65" t="s">
        <v>315</v>
      </c>
      <c r="C258" s="66" t="s">
        <v>316</v>
      </c>
      <c r="D258" s="67" t="s">
        <v>22907</v>
      </c>
      <c r="E258" s="72" t="s">
        <v>24403</v>
      </c>
      <c r="F258" s="68">
        <v>40954</v>
      </c>
      <c r="G258" s="69">
        <v>-11553.6</v>
      </c>
    </row>
    <row r="259" spans="1:7" ht="30" x14ac:dyDescent="0.25">
      <c r="A259" s="1"/>
      <c r="B259" s="65" t="s">
        <v>315</v>
      </c>
      <c r="C259" s="66" t="s">
        <v>316</v>
      </c>
      <c r="D259" s="67" t="s">
        <v>22908</v>
      </c>
      <c r="E259" s="72" t="s">
        <v>24403</v>
      </c>
      <c r="F259" s="68">
        <v>40954</v>
      </c>
      <c r="G259" s="69">
        <v>-18142.400000000001</v>
      </c>
    </row>
    <row r="260" spans="1:7" x14ac:dyDescent="0.25">
      <c r="A260" s="1"/>
      <c r="B260" s="65" t="s">
        <v>324</v>
      </c>
      <c r="C260" s="66"/>
      <c r="D260" s="67" t="s">
        <v>21854</v>
      </c>
      <c r="E260" s="72" t="s">
        <v>24315</v>
      </c>
      <c r="F260" s="68">
        <v>40955</v>
      </c>
      <c r="G260" s="69">
        <v>-20500</v>
      </c>
    </row>
    <row r="261" spans="1:7" ht="30" x14ac:dyDescent="0.25">
      <c r="A261" s="1"/>
      <c r="B261" s="65" t="s">
        <v>315</v>
      </c>
      <c r="C261" s="66" t="s">
        <v>316</v>
      </c>
      <c r="D261" s="67" t="s">
        <v>22909</v>
      </c>
      <c r="E261" s="72" t="s">
        <v>24403</v>
      </c>
      <c r="F261" s="68">
        <v>40955</v>
      </c>
      <c r="G261" s="69">
        <v>-28684.48</v>
      </c>
    </row>
    <row r="262" spans="1:7" x14ac:dyDescent="0.25">
      <c r="A262" s="1"/>
      <c r="B262" s="65" t="s">
        <v>327</v>
      </c>
      <c r="C262" s="66"/>
      <c r="D262" s="67" t="s">
        <v>21810</v>
      </c>
      <c r="E262" s="72" t="s">
        <v>24315</v>
      </c>
      <c r="F262" s="68">
        <v>40956</v>
      </c>
      <c r="G262" s="69">
        <v>-19268.28</v>
      </c>
    </row>
    <row r="263" spans="1:7" x14ac:dyDescent="0.25">
      <c r="A263" s="1"/>
      <c r="B263" s="65" t="s">
        <v>326</v>
      </c>
      <c r="C263" s="66"/>
      <c r="D263" s="67" t="s">
        <v>21941</v>
      </c>
      <c r="E263" s="72" t="s">
        <v>24315</v>
      </c>
      <c r="F263" s="68">
        <v>40956</v>
      </c>
      <c r="G263" s="69">
        <v>-22000</v>
      </c>
    </row>
    <row r="264" spans="1:7" ht="30" x14ac:dyDescent="0.25">
      <c r="A264" s="1"/>
      <c r="B264" s="65" t="s">
        <v>328</v>
      </c>
      <c r="C264" s="66" t="s">
        <v>329</v>
      </c>
      <c r="D264" s="67" t="s">
        <v>22771</v>
      </c>
      <c r="E264" s="72" t="s">
        <v>24407</v>
      </c>
      <c r="F264" s="68">
        <v>40956</v>
      </c>
      <c r="G264" s="69">
        <v>-18886.79</v>
      </c>
    </row>
    <row r="265" spans="1:7" ht="30" x14ac:dyDescent="0.25">
      <c r="A265" s="1"/>
      <c r="B265" s="65" t="s">
        <v>330</v>
      </c>
      <c r="C265" s="66"/>
      <c r="D265" s="67" t="s">
        <v>23543</v>
      </c>
      <c r="E265" s="72" t="s">
        <v>24408</v>
      </c>
      <c r="F265" s="68">
        <v>40962</v>
      </c>
      <c r="G265" s="69">
        <v>-548963.80000000005</v>
      </c>
    </row>
    <row r="266" spans="1:7" ht="30" x14ac:dyDescent="0.25">
      <c r="A266" s="1"/>
      <c r="B266" s="65" t="s">
        <v>331</v>
      </c>
      <c r="C266" s="66" t="s">
        <v>332</v>
      </c>
      <c r="D266" s="67" t="s">
        <v>22777</v>
      </c>
      <c r="E266" s="72" t="s">
        <v>24409</v>
      </c>
      <c r="F266" s="68">
        <v>40963</v>
      </c>
      <c r="G266" s="69">
        <v>-50000</v>
      </c>
    </row>
    <row r="267" spans="1:7" ht="30" x14ac:dyDescent="0.25">
      <c r="A267" s="1"/>
      <c r="B267" s="65" t="s">
        <v>315</v>
      </c>
      <c r="C267" s="66" t="s">
        <v>316</v>
      </c>
      <c r="D267" s="67" t="s">
        <v>22910</v>
      </c>
      <c r="E267" s="72" t="s">
        <v>24403</v>
      </c>
      <c r="F267" s="68">
        <v>40963</v>
      </c>
      <c r="G267" s="69">
        <v>-11611.6</v>
      </c>
    </row>
    <row r="268" spans="1:7" ht="30" x14ac:dyDescent="0.25">
      <c r="A268" s="1"/>
      <c r="B268" s="65" t="s">
        <v>315</v>
      </c>
      <c r="C268" s="66" t="s">
        <v>316</v>
      </c>
      <c r="D268" s="67" t="s">
        <v>22911</v>
      </c>
      <c r="E268" s="72" t="s">
        <v>24403</v>
      </c>
      <c r="F268" s="68">
        <v>40963</v>
      </c>
      <c r="G268" s="69">
        <v>-32880.199999999997</v>
      </c>
    </row>
    <row r="269" spans="1:7" ht="30" x14ac:dyDescent="0.25">
      <c r="A269" s="1"/>
      <c r="B269" s="65" t="s">
        <v>225</v>
      </c>
      <c r="C269" s="66" t="s">
        <v>226</v>
      </c>
      <c r="D269" s="67" t="s">
        <v>23282</v>
      </c>
      <c r="E269" s="72" t="s">
        <v>24410</v>
      </c>
      <c r="F269" s="68">
        <v>40968</v>
      </c>
      <c r="G269" s="69">
        <v>-481112.01</v>
      </c>
    </row>
    <row r="270" spans="1:7" ht="30" x14ac:dyDescent="0.25">
      <c r="A270" s="1"/>
      <c r="B270" s="65" t="s">
        <v>333</v>
      </c>
      <c r="C270" s="66" t="s">
        <v>334</v>
      </c>
      <c r="D270" s="67" t="s">
        <v>23628</v>
      </c>
      <c r="E270" s="72" t="s">
        <v>24411</v>
      </c>
      <c r="F270" s="68">
        <v>40968</v>
      </c>
      <c r="G270" s="69">
        <v>-2309120.9</v>
      </c>
    </row>
    <row r="271" spans="1:7" x14ac:dyDescent="0.25">
      <c r="A271" s="1"/>
      <c r="B271" s="65" t="s">
        <v>335</v>
      </c>
      <c r="C271" s="66"/>
      <c r="D271" s="67" t="s">
        <v>21971</v>
      </c>
      <c r="E271" s="72" t="s">
        <v>24315</v>
      </c>
      <c r="F271" s="68">
        <v>40970</v>
      </c>
      <c r="G271" s="69">
        <v>-13705.62</v>
      </c>
    </row>
    <row r="272" spans="1:7" ht="30" x14ac:dyDescent="0.25">
      <c r="A272" s="1"/>
      <c r="B272" s="65" t="s">
        <v>336</v>
      </c>
      <c r="C272" s="66"/>
      <c r="D272" s="67" t="s">
        <v>22083</v>
      </c>
      <c r="E272" s="72" t="s">
        <v>24405</v>
      </c>
      <c r="F272" s="68">
        <v>40970</v>
      </c>
      <c r="G272" s="69">
        <v>-35075.74</v>
      </c>
    </row>
    <row r="273" spans="1:7" ht="30" x14ac:dyDescent="0.25">
      <c r="A273" s="1"/>
      <c r="B273" s="65" t="s">
        <v>337</v>
      </c>
      <c r="C273" s="66"/>
      <c r="D273" s="67" t="s">
        <v>21988</v>
      </c>
      <c r="E273" s="72" t="s">
        <v>24405</v>
      </c>
      <c r="F273" s="68">
        <v>40970</v>
      </c>
      <c r="G273" s="69">
        <v>-19806.79</v>
      </c>
    </row>
    <row r="274" spans="1:7" ht="30" x14ac:dyDescent="0.25">
      <c r="A274" s="1"/>
      <c r="B274" s="65" t="s">
        <v>338</v>
      </c>
      <c r="C274" s="66"/>
      <c r="D274" s="67" t="s">
        <v>22133</v>
      </c>
      <c r="E274" s="72" t="s">
        <v>24405</v>
      </c>
      <c r="F274" s="68">
        <v>40970</v>
      </c>
      <c r="G274" s="69">
        <v>-17262.37</v>
      </c>
    </row>
    <row r="275" spans="1:7" ht="30" x14ac:dyDescent="0.25">
      <c r="A275" s="1"/>
      <c r="B275" s="65" t="s">
        <v>339</v>
      </c>
      <c r="C275" s="66"/>
      <c r="D275" s="67" t="s">
        <v>22137</v>
      </c>
      <c r="E275" s="72" t="s">
        <v>24405</v>
      </c>
      <c r="F275" s="68">
        <v>40970</v>
      </c>
      <c r="G275" s="69">
        <v>-17269.22</v>
      </c>
    </row>
    <row r="276" spans="1:7" ht="30" x14ac:dyDescent="0.25">
      <c r="A276" s="1"/>
      <c r="B276" s="65" t="s">
        <v>340</v>
      </c>
      <c r="C276" s="66"/>
      <c r="D276" s="67" t="s">
        <v>22139</v>
      </c>
      <c r="E276" s="72" t="s">
        <v>24405</v>
      </c>
      <c r="F276" s="68">
        <v>40970</v>
      </c>
      <c r="G276" s="69">
        <v>-17269.22</v>
      </c>
    </row>
    <row r="277" spans="1:7" ht="30" x14ac:dyDescent="0.25">
      <c r="A277" s="1"/>
      <c r="B277" s="65" t="s">
        <v>341</v>
      </c>
      <c r="C277" s="66"/>
      <c r="D277" s="67" t="s">
        <v>22140</v>
      </c>
      <c r="E277" s="72" t="s">
        <v>24405</v>
      </c>
      <c r="F277" s="68">
        <v>40970</v>
      </c>
      <c r="G277" s="69">
        <v>-17262.37</v>
      </c>
    </row>
    <row r="278" spans="1:7" ht="30" x14ac:dyDescent="0.25">
      <c r="A278" s="1"/>
      <c r="B278" s="65" t="s">
        <v>342</v>
      </c>
      <c r="C278" s="66" t="s">
        <v>343</v>
      </c>
      <c r="D278" s="67" t="s">
        <v>22776</v>
      </c>
      <c r="E278" s="72" t="s">
        <v>24405</v>
      </c>
      <c r="F278" s="68">
        <v>40970</v>
      </c>
      <c r="G278" s="69">
        <v>-99245.22</v>
      </c>
    </row>
    <row r="279" spans="1:7" x14ac:dyDescent="0.25">
      <c r="A279" s="1"/>
      <c r="B279" s="65" t="s">
        <v>344</v>
      </c>
      <c r="C279" s="66"/>
      <c r="D279" s="67" t="s">
        <v>23406</v>
      </c>
      <c r="E279" s="72" t="s">
        <v>24412</v>
      </c>
      <c r="F279" s="68">
        <v>40970</v>
      </c>
      <c r="G279" s="69">
        <v>-49913.279999999999</v>
      </c>
    </row>
    <row r="280" spans="1:7" ht="30" x14ac:dyDescent="0.25">
      <c r="A280" s="1"/>
      <c r="B280" s="65" t="s">
        <v>345</v>
      </c>
      <c r="C280" s="66"/>
      <c r="D280" s="67" t="s">
        <v>23538</v>
      </c>
      <c r="E280" s="72" t="s">
        <v>24413</v>
      </c>
      <c r="F280" s="68">
        <v>40971</v>
      </c>
      <c r="G280" s="69">
        <v>-4593</v>
      </c>
    </row>
    <row r="281" spans="1:7" ht="30" x14ac:dyDescent="0.25">
      <c r="A281" s="1"/>
      <c r="B281" s="65" t="s">
        <v>346</v>
      </c>
      <c r="C281" s="66" t="s">
        <v>347</v>
      </c>
      <c r="D281" s="67" t="s">
        <v>22966</v>
      </c>
      <c r="E281" s="72" t="s">
        <v>24414</v>
      </c>
      <c r="F281" s="68">
        <v>40974</v>
      </c>
      <c r="G281" s="69">
        <v>-39811.199999999997</v>
      </c>
    </row>
    <row r="282" spans="1:7" ht="30" x14ac:dyDescent="0.25">
      <c r="A282" s="1"/>
      <c r="B282" s="65" t="s">
        <v>348</v>
      </c>
      <c r="C282" s="66"/>
      <c r="D282" s="67" t="s">
        <v>23665</v>
      </c>
      <c r="E282" s="72" t="s">
        <v>24415</v>
      </c>
      <c r="F282" s="68">
        <v>40975</v>
      </c>
      <c r="G282" s="69">
        <v>-45500</v>
      </c>
    </row>
    <row r="283" spans="1:7" ht="30" x14ac:dyDescent="0.25">
      <c r="A283" s="1"/>
      <c r="B283" s="65" t="s">
        <v>349</v>
      </c>
      <c r="C283" s="66" t="s">
        <v>350</v>
      </c>
      <c r="D283" s="67" t="s">
        <v>22763</v>
      </c>
      <c r="E283" s="72" t="s">
        <v>24405</v>
      </c>
      <c r="F283" s="68">
        <v>40977</v>
      </c>
      <c r="G283" s="69">
        <v>-43625.7</v>
      </c>
    </row>
    <row r="284" spans="1:7" ht="30" x14ac:dyDescent="0.25">
      <c r="A284" s="1"/>
      <c r="B284" s="65" t="s">
        <v>346</v>
      </c>
      <c r="C284" s="66" t="s">
        <v>347</v>
      </c>
      <c r="D284" s="67" t="s">
        <v>22967</v>
      </c>
      <c r="E284" s="72" t="s">
        <v>24416</v>
      </c>
      <c r="F284" s="68">
        <v>40982</v>
      </c>
      <c r="G284" s="69">
        <v>-58130.85</v>
      </c>
    </row>
    <row r="285" spans="1:7" ht="30" x14ac:dyDescent="0.25">
      <c r="A285" s="1"/>
      <c r="B285" s="65" t="s">
        <v>315</v>
      </c>
      <c r="C285" s="66" t="s">
        <v>316</v>
      </c>
      <c r="D285" s="67" t="s">
        <v>22912</v>
      </c>
      <c r="E285" s="72" t="s">
        <v>24417</v>
      </c>
      <c r="F285" s="68">
        <v>40988</v>
      </c>
      <c r="G285" s="69">
        <v>-14500</v>
      </c>
    </row>
    <row r="286" spans="1:7" ht="30" x14ac:dyDescent="0.25">
      <c r="A286" s="1"/>
      <c r="B286" s="65" t="s">
        <v>315</v>
      </c>
      <c r="C286" s="66" t="s">
        <v>316</v>
      </c>
      <c r="D286" s="67" t="s">
        <v>22913</v>
      </c>
      <c r="E286" s="72" t="s">
        <v>24417</v>
      </c>
      <c r="F286" s="68">
        <v>40988</v>
      </c>
      <c r="G286" s="69">
        <v>-31337.4</v>
      </c>
    </row>
    <row r="287" spans="1:7" ht="30" x14ac:dyDescent="0.25">
      <c r="A287" s="1"/>
      <c r="B287" s="65" t="s">
        <v>315</v>
      </c>
      <c r="C287" s="66" t="s">
        <v>316</v>
      </c>
      <c r="D287" s="67" t="s">
        <v>22914</v>
      </c>
      <c r="E287" s="72" t="s">
        <v>24417</v>
      </c>
      <c r="F287" s="68">
        <v>40988</v>
      </c>
      <c r="G287" s="69">
        <v>-1885</v>
      </c>
    </row>
    <row r="288" spans="1:7" ht="30" x14ac:dyDescent="0.25">
      <c r="A288" s="1"/>
      <c r="B288" s="65" t="s">
        <v>315</v>
      </c>
      <c r="C288" s="66" t="s">
        <v>316</v>
      </c>
      <c r="D288" s="67" t="s">
        <v>22915</v>
      </c>
      <c r="E288" s="72" t="s">
        <v>24417</v>
      </c>
      <c r="F288" s="68">
        <v>40988</v>
      </c>
      <c r="G288" s="69">
        <v>-33071.599999999999</v>
      </c>
    </row>
    <row r="289" spans="1:7" x14ac:dyDescent="0.25">
      <c r="A289" s="1"/>
      <c r="B289" s="65" t="s">
        <v>317</v>
      </c>
      <c r="C289" s="66" t="s">
        <v>318</v>
      </c>
      <c r="D289" s="67" t="s">
        <v>351</v>
      </c>
      <c r="E289" s="72" t="s">
        <v>16464</v>
      </c>
      <c r="F289" s="68">
        <v>40990</v>
      </c>
      <c r="G289" s="69">
        <v>-24244</v>
      </c>
    </row>
    <row r="290" spans="1:7" ht="30" x14ac:dyDescent="0.25">
      <c r="A290" s="1"/>
      <c r="B290" s="65" t="s">
        <v>352</v>
      </c>
      <c r="C290" s="66" t="s">
        <v>353</v>
      </c>
      <c r="D290" s="67" t="s">
        <v>23272</v>
      </c>
      <c r="E290" s="72" t="s">
        <v>24418</v>
      </c>
      <c r="F290" s="68">
        <v>40990</v>
      </c>
      <c r="G290" s="69">
        <v>-4080</v>
      </c>
    </row>
    <row r="291" spans="1:7" ht="30" x14ac:dyDescent="0.25">
      <c r="A291" s="1"/>
      <c r="B291" s="65" t="s">
        <v>352</v>
      </c>
      <c r="C291" s="66" t="s">
        <v>353</v>
      </c>
      <c r="D291" s="67" t="s">
        <v>23273</v>
      </c>
      <c r="E291" s="72" t="s">
        <v>24418</v>
      </c>
      <c r="F291" s="68">
        <v>40990</v>
      </c>
      <c r="G291" s="69">
        <v>-10855</v>
      </c>
    </row>
    <row r="292" spans="1:7" ht="30" x14ac:dyDescent="0.25">
      <c r="A292" s="1"/>
      <c r="B292" s="65" t="s">
        <v>352</v>
      </c>
      <c r="C292" s="66" t="s">
        <v>353</v>
      </c>
      <c r="D292" s="67" t="s">
        <v>23274</v>
      </c>
      <c r="E292" s="72" t="s">
        <v>24418</v>
      </c>
      <c r="F292" s="68">
        <v>40990</v>
      </c>
      <c r="G292" s="69">
        <v>-8160</v>
      </c>
    </row>
    <row r="293" spans="1:7" ht="30" x14ac:dyDescent="0.25">
      <c r="A293" s="1"/>
      <c r="B293" s="65" t="s">
        <v>354</v>
      </c>
      <c r="C293" s="66"/>
      <c r="D293" s="67" t="s">
        <v>22135</v>
      </c>
      <c r="E293" s="72" t="s">
        <v>24405</v>
      </c>
      <c r="F293" s="68">
        <v>40994</v>
      </c>
      <c r="G293" s="69">
        <v>-20787.68</v>
      </c>
    </row>
    <row r="294" spans="1:7" ht="30" x14ac:dyDescent="0.25">
      <c r="A294" s="1"/>
      <c r="B294" s="65" t="s">
        <v>315</v>
      </c>
      <c r="C294" s="66" t="s">
        <v>316</v>
      </c>
      <c r="D294" s="67" t="s">
        <v>22916</v>
      </c>
      <c r="E294" s="72" t="s">
        <v>24417</v>
      </c>
      <c r="F294" s="68">
        <v>40994</v>
      </c>
      <c r="G294" s="69">
        <v>-27381.8</v>
      </c>
    </row>
    <row r="295" spans="1:7" ht="30" x14ac:dyDescent="0.25">
      <c r="A295" s="1"/>
      <c r="B295" s="65" t="s">
        <v>315</v>
      </c>
      <c r="C295" s="66" t="s">
        <v>316</v>
      </c>
      <c r="D295" s="67" t="s">
        <v>22891</v>
      </c>
      <c r="E295" s="72" t="s">
        <v>24417</v>
      </c>
      <c r="F295" s="68">
        <v>40994</v>
      </c>
      <c r="G295" s="69">
        <v>-32462.6</v>
      </c>
    </row>
    <row r="296" spans="1:7" ht="30" x14ac:dyDescent="0.25">
      <c r="A296" s="1"/>
      <c r="B296" s="65" t="s">
        <v>352</v>
      </c>
      <c r="C296" s="66" t="s">
        <v>353</v>
      </c>
      <c r="D296" s="67" t="s">
        <v>23275</v>
      </c>
      <c r="E296" s="72" t="s">
        <v>24418</v>
      </c>
      <c r="F296" s="68">
        <v>40996</v>
      </c>
      <c r="G296" s="69">
        <v>-3060</v>
      </c>
    </row>
    <row r="297" spans="1:7" ht="30" x14ac:dyDescent="0.25">
      <c r="A297" s="1"/>
      <c r="B297" s="65" t="s">
        <v>352</v>
      </c>
      <c r="C297" s="66" t="s">
        <v>353</v>
      </c>
      <c r="D297" s="67" t="s">
        <v>23276</v>
      </c>
      <c r="E297" s="72" t="s">
        <v>24418</v>
      </c>
      <c r="F297" s="68">
        <v>40997</v>
      </c>
      <c r="G297" s="69">
        <v>-3570</v>
      </c>
    </row>
    <row r="298" spans="1:7" ht="30" x14ac:dyDescent="0.25">
      <c r="A298" s="1"/>
      <c r="B298" s="65" t="s">
        <v>352</v>
      </c>
      <c r="C298" s="66" t="s">
        <v>353</v>
      </c>
      <c r="D298" s="67" t="s">
        <v>23277</v>
      </c>
      <c r="E298" s="72" t="s">
        <v>24418</v>
      </c>
      <c r="F298" s="68">
        <v>40998</v>
      </c>
      <c r="G298" s="69">
        <v>-2040</v>
      </c>
    </row>
    <row r="299" spans="1:7" x14ac:dyDescent="0.25">
      <c r="A299" s="1"/>
      <c r="B299" s="65" t="s">
        <v>355</v>
      </c>
      <c r="C299" s="66"/>
      <c r="D299" s="67" t="s">
        <v>21935</v>
      </c>
      <c r="E299" s="72" t="s">
        <v>24315</v>
      </c>
      <c r="F299" s="68">
        <v>41001</v>
      </c>
      <c r="G299" s="69">
        <v>-12000</v>
      </c>
    </row>
    <row r="300" spans="1:7" x14ac:dyDescent="0.25">
      <c r="A300" s="1"/>
      <c r="B300" s="65" t="s">
        <v>356</v>
      </c>
      <c r="C300" s="66"/>
      <c r="D300" s="67" t="s">
        <v>21903</v>
      </c>
      <c r="E300" s="72" t="s">
        <v>24237</v>
      </c>
      <c r="F300" s="68">
        <v>41008</v>
      </c>
      <c r="G300" s="69">
        <v>-19442.7</v>
      </c>
    </row>
    <row r="301" spans="1:7" x14ac:dyDescent="0.25">
      <c r="A301" s="1"/>
      <c r="B301" s="65" t="s">
        <v>357</v>
      </c>
      <c r="C301" s="66"/>
      <c r="D301" s="67" t="s">
        <v>21903</v>
      </c>
      <c r="E301" s="72" t="s">
        <v>24315</v>
      </c>
      <c r="F301" s="68">
        <v>41008</v>
      </c>
      <c r="G301" s="69">
        <v>-18722.599999999999</v>
      </c>
    </row>
    <row r="302" spans="1:7" x14ac:dyDescent="0.25">
      <c r="A302" s="1"/>
      <c r="B302" s="65" t="s">
        <v>358</v>
      </c>
      <c r="C302" s="66"/>
      <c r="D302" s="67" t="s">
        <v>21903</v>
      </c>
      <c r="E302" s="72" t="s">
        <v>24315</v>
      </c>
      <c r="F302" s="68">
        <v>41008</v>
      </c>
      <c r="G302" s="69">
        <v>-1908</v>
      </c>
    </row>
    <row r="303" spans="1:7" x14ac:dyDescent="0.25">
      <c r="A303" s="1"/>
      <c r="B303" s="65" t="s">
        <v>359</v>
      </c>
      <c r="C303" s="66"/>
      <c r="D303" s="67" t="s">
        <v>21903</v>
      </c>
      <c r="E303" s="72" t="s">
        <v>24315</v>
      </c>
      <c r="F303" s="68">
        <v>41008</v>
      </c>
      <c r="G303" s="69">
        <v>-44996.04</v>
      </c>
    </row>
    <row r="304" spans="1:7" x14ac:dyDescent="0.25">
      <c r="A304" s="1"/>
      <c r="B304" s="65" t="s">
        <v>360</v>
      </c>
      <c r="C304" s="66"/>
      <c r="D304" s="67" t="s">
        <v>21903</v>
      </c>
      <c r="E304" s="72" t="s">
        <v>24315</v>
      </c>
      <c r="F304" s="68">
        <v>41008</v>
      </c>
      <c r="G304" s="69">
        <v>-21242.95</v>
      </c>
    </row>
    <row r="305" spans="1:7" x14ac:dyDescent="0.25">
      <c r="A305" s="1"/>
      <c r="B305" s="65" t="s">
        <v>361</v>
      </c>
      <c r="C305" s="66"/>
      <c r="D305" s="67" t="s">
        <v>21903</v>
      </c>
      <c r="E305" s="72" t="s">
        <v>24315</v>
      </c>
      <c r="F305" s="68">
        <v>41008</v>
      </c>
      <c r="G305" s="69">
        <v>-15122.1</v>
      </c>
    </row>
    <row r="306" spans="1:7" ht="30" x14ac:dyDescent="0.25">
      <c r="A306" s="1"/>
      <c r="B306" s="65" t="s">
        <v>362</v>
      </c>
      <c r="C306" s="66"/>
      <c r="D306" s="67" t="s">
        <v>21903</v>
      </c>
      <c r="E306" s="72" t="s">
        <v>24419</v>
      </c>
      <c r="F306" s="68">
        <v>41008</v>
      </c>
      <c r="G306" s="69">
        <v>-18722.599999999999</v>
      </c>
    </row>
    <row r="307" spans="1:7" ht="30" x14ac:dyDescent="0.25">
      <c r="A307" s="1"/>
      <c r="B307" s="65" t="s">
        <v>363</v>
      </c>
      <c r="C307" s="66"/>
      <c r="D307" s="67" t="s">
        <v>21903</v>
      </c>
      <c r="E307" s="72" t="s">
        <v>24420</v>
      </c>
      <c r="F307" s="68">
        <v>41008</v>
      </c>
      <c r="G307" s="69">
        <v>-12961.8</v>
      </c>
    </row>
    <row r="308" spans="1:7" ht="30" x14ac:dyDescent="0.25">
      <c r="A308" s="1"/>
      <c r="B308" s="65" t="s">
        <v>364</v>
      </c>
      <c r="C308" s="66"/>
      <c r="D308" s="67" t="s">
        <v>21903</v>
      </c>
      <c r="E308" s="72" t="s">
        <v>24421</v>
      </c>
      <c r="F308" s="68">
        <v>41008</v>
      </c>
      <c r="G308" s="69">
        <v>-16906.86</v>
      </c>
    </row>
    <row r="309" spans="1:7" ht="30" x14ac:dyDescent="0.25">
      <c r="A309" s="1"/>
      <c r="B309" s="65" t="s">
        <v>365</v>
      </c>
      <c r="C309" s="66"/>
      <c r="D309" s="67" t="s">
        <v>21903</v>
      </c>
      <c r="E309" s="72" t="s">
        <v>24422</v>
      </c>
      <c r="F309" s="68">
        <v>41008</v>
      </c>
      <c r="G309" s="69">
        <v>-20882.900000000001</v>
      </c>
    </row>
    <row r="310" spans="1:7" ht="30" x14ac:dyDescent="0.25">
      <c r="A310" s="1"/>
      <c r="B310" s="65" t="s">
        <v>366</v>
      </c>
      <c r="C310" s="66"/>
      <c r="D310" s="67" t="s">
        <v>21903</v>
      </c>
      <c r="E310" s="72" t="s">
        <v>24423</v>
      </c>
      <c r="F310" s="68">
        <v>41008</v>
      </c>
      <c r="G310" s="69">
        <v>-19802.75</v>
      </c>
    </row>
    <row r="311" spans="1:7" ht="30" x14ac:dyDescent="0.25">
      <c r="A311" s="1"/>
      <c r="B311" s="65" t="s">
        <v>367</v>
      </c>
      <c r="C311" s="66"/>
      <c r="D311" s="67" t="s">
        <v>21903</v>
      </c>
      <c r="E311" s="72" t="s">
        <v>24424</v>
      </c>
      <c r="F311" s="68">
        <v>41008</v>
      </c>
      <c r="G311" s="69">
        <v>-1908</v>
      </c>
    </row>
    <row r="312" spans="1:7" ht="30" x14ac:dyDescent="0.25">
      <c r="A312" s="1"/>
      <c r="B312" s="65" t="s">
        <v>368</v>
      </c>
      <c r="C312" s="66" t="s">
        <v>369</v>
      </c>
      <c r="D312" s="67" t="s">
        <v>21903</v>
      </c>
      <c r="E312" s="72" t="s">
        <v>24425</v>
      </c>
      <c r="F312" s="68">
        <v>41008</v>
      </c>
      <c r="G312" s="69">
        <v>-38885.4</v>
      </c>
    </row>
    <row r="313" spans="1:7" ht="30" x14ac:dyDescent="0.25">
      <c r="A313" s="1"/>
      <c r="B313" s="65" t="s">
        <v>370</v>
      </c>
      <c r="C313" s="66" t="s">
        <v>371</v>
      </c>
      <c r="D313" s="67" t="s">
        <v>21903</v>
      </c>
      <c r="E313" s="72" t="s">
        <v>24426</v>
      </c>
      <c r="F313" s="68">
        <v>41008</v>
      </c>
      <c r="G313" s="69">
        <v>-39605.5</v>
      </c>
    </row>
    <row r="314" spans="1:7" ht="30" x14ac:dyDescent="0.25">
      <c r="A314" s="1"/>
      <c r="B314" s="65" t="s">
        <v>372</v>
      </c>
      <c r="C314" s="66" t="s">
        <v>373</v>
      </c>
      <c r="D314" s="67" t="s">
        <v>21903</v>
      </c>
      <c r="E314" s="72" t="s">
        <v>24427</v>
      </c>
      <c r="F314" s="68">
        <v>41008</v>
      </c>
      <c r="G314" s="69">
        <v>-19442.7</v>
      </c>
    </row>
    <row r="315" spans="1:7" ht="30" x14ac:dyDescent="0.25">
      <c r="A315" s="1"/>
      <c r="B315" s="65" t="s">
        <v>374</v>
      </c>
      <c r="C315" s="66" t="s">
        <v>375</v>
      </c>
      <c r="D315" s="67" t="s">
        <v>21903</v>
      </c>
      <c r="E315" s="72" t="s">
        <v>24428</v>
      </c>
      <c r="F315" s="68">
        <v>41008</v>
      </c>
      <c r="G315" s="69">
        <v>-19802.75</v>
      </c>
    </row>
    <row r="316" spans="1:7" ht="30" x14ac:dyDescent="0.25">
      <c r="A316" s="1"/>
      <c r="B316" s="65" t="s">
        <v>376</v>
      </c>
      <c r="C316" s="66" t="s">
        <v>377</v>
      </c>
      <c r="D316" s="67" t="s">
        <v>21903</v>
      </c>
      <c r="E316" s="72" t="s">
        <v>24429</v>
      </c>
      <c r="F316" s="68">
        <v>41008</v>
      </c>
      <c r="G316" s="69">
        <v>-19442.7</v>
      </c>
    </row>
    <row r="317" spans="1:7" ht="30" x14ac:dyDescent="0.25">
      <c r="A317" s="1"/>
      <c r="B317" s="65" t="s">
        <v>378</v>
      </c>
      <c r="C317" s="66" t="s">
        <v>379</v>
      </c>
      <c r="D317" s="67" t="s">
        <v>21903</v>
      </c>
      <c r="E317" s="72" t="s">
        <v>24430</v>
      </c>
      <c r="F317" s="68">
        <v>41008</v>
      </c>
      <c r="G317" s="69">
        <v>-12601.75</v>
      </c>
    </row>
    <row r="318" spans="1:7" ht="30" x14ac:dyDescent="0.25">
      <c r="A318" s="1"/>
      <c r="B318" s="65" t="s">
        <v>380</v>
      </c>
      <c r="C318" s="66" t="s">
        <v>381</v>
      </c>
      <c r="D318" s="67" t="s">
        <v>21903</v>
      </c>
      <c r="E318" s="72" t="s">
        <v>24431</v>
      </c>
      <c r="F318" s="68">
        <v>41008</v>
      </c>
      <c r="G318" s="69">
        <v>-19082.650000000001</v>
      </c>
    </row>
    <row r="319" spans="1:7" ht="30" x14ac:dyDescent="0.25">
      <c r="A319" s="1"/>
      <c r="B319" s="65" t="s">
        <v>382</v>
      </c>
      <c r="C319" s="66"/>
      <c r="D319" s="67" t="s">
        <v>23548</v>
      </c>
      <c r="E319" s="72" t="s">
        <v>24432</v>
      </c>
      <c r="F319" s="68">
        <v>41009</v>
      </c>
      <c r="G319" s="69">
        <v>-1200760.8</v>
      </c>
    </row>
    <row r="320" spans="1:7" ht="30" x14ac:dyDescent="0.25">
      <c r="A320" s="1"/>
      <c r="B320" s="65" t="s">
        <v>383</v>
      </c>
      <c r="C320" s="66" t="s">
        <v>384</v>
      </c>
      <c r="D320" s="67" t="s">
        <v>22702</v>
      </c>
      <c r="E320" s="72" t="s">
        <v>24433</v>
      </c>
      <c r="F320" s="68">
        <v>41010</v>
      </c>
      <c r="G320" s="69">
        <v>-2500</v>
      </c>
    </row>
    <row r="321" spans="1:7" ht="30" x14ac:dyDescent="0.25">
      <c r="A321" s="1"/>
      <c r="B321" s="65" t="s">
        <v>315</v>
      </c>
      <c r="C321" s="66" t="s">
        <v>316</v>
      </c>
      <c r="D321" s="67" t="s">
        <v>22917</v>
      </c>
      <c r="E321" s="72" t="s">
        <v>24417</v>
      </c>
      <c r="F321" s="68">
        <v>41010</v>
      </c>
      <c r="G321" s="69">
        <v>-12725.2</v>
      </c>
    </row>
    <row r="322" spans="1:7" ht="30" x14ac:dyDescent="0.25">
      <c r="A322" s="1"/>
      <c r="B322" s="65" t="s">
        <v>315</v>
      </c>
      <c r="C322" s="66" t="s">
        <v>316</v>
      </c>
      <c r="D322" s="67" t="s">
        <v>22918</v>
      </c>
      <c r="E322" s="72" t="s">
        <v>24417</v>
      </c>
      <c r="F322" s="68">
        <v>41010</v>
      </c>
      <c r="G322" s="69">
        <v>-16008</v>
      </c>
    </row>
    <row r="323" spans="1:7" ht="30" x14ac:dyDescent="0.25">
      <c r="A323" s="1"/>
      <c r="B323" s="65" t="s">
        <v>315</v>
      </c>
      <c r="C323" s="66" t="s">
        <v>316</v>
      </c>
      <c r="D323" s="67" t="s">
        <v>22919</v>
      </c>
      <c r="E323" s="72" t="s">
        <v>24417</v>
      </c>
      <c r="F323" s="68">
        <v>41010</v>
      </c>
      <c r="G323" s="69">
        <v>-20961.2</v>
      </c>
    </row>
    <row r="324" spans="1:7" ht="30" x14ac:dyDescent="0.25">
      <c r="A324" s="1"/>
      <c r="B324" s="65" t="s">
        <v>385</v>
      </c>
      <c r="C324" s="66"/>
      <c r="D324" s="67" t="s">
        <v>23573</v>
      </c>
      <c r="E324" s="72" t="s">
        <v>24434</v>
      </c>
      <c r="F324" s="68">
        <v>41011</v>
      </c>
      <c r="G324" s="69">
        <v>-80000</v>
      </c>
    </row>
    <row r="325" spans="1:7" x14ac:dyDescent="0.25">
      <c r="A325" s="1"/>
      <c r="B325" s="65" t="s">
        <v>386</v>
      </c>
      <c r="C325" s="66"/>
      <c r="D325" s="67" t="s">
        <v>21847</v>
      </c>
      <c r="E325" s="72" t="s">
        <v>24315</v>
      </c>
      <c r="F325" s="68">
        <v>41016</v>
      </c>
      <c r="G325" s="69">
        <v>-19442.7</v>
      </c>
    </row>
    <row r="326" spans="1:7" ht="30" x14ac:dyDescent="0.25">
      <c r="A326" s="1"/>
      <c r="B326" s="65" t="s">
        <v>387</v>
      </c>
      <c r="C326" s="66" t="s">
        <v>388</v>
      </c>
      <c r="D326" s="67" t="s">
        <v>23518</v>
      </c>
      <c r="E326" s="72" t="s">
        <v>24435</v>
      </c>
      <c r="F326" s="68">
        <v>41016</v>
      </c>
      <c r="G326" s="69">
        <v>-175000</v>
      </c>
    </row>
    <row r="327" spans="1:7" ht="30" x14ac:dyDescent="0.25">
      <c r="A327" s="1"/>
      <c r="B327" s="65" t="s">
        <v>383</v>
      </c>
      <c r="C327" s="66" t="s">
        <v>384</v>
      </c>
      <c r="D327" s="67" t="s">
        <v>22703</v>
      </c>
      <c r="E327" s="72" t="s">
        <v>24433</v>
      </c>
      <c r="F327" s="68">
        <v>41017</v>
      </c>
      <c r="G327" s="69">
        <v>-1500</v>
      </c>
    </row>
    <row r="328" spans="1:7" ht="30" x14ac:dyDescent="0.25">
      <c r="A328" s="1"/>
      <c r="B328" s="65" t="s">
        <v>389</v>
      </c>
      <c r="C328" s="66" t="s">
        <v>390</v>
      </c>
      <c r="D328" s="67" t="s">
        <v>22327</v>
      </c>
      <c r="E328" s="72" t="s">
        <v>24436</v>
      </c>
      <c r="F328" s="68">
        <v>41025</v>
      </c>
      <c r="G328" s="69">
        <v>-498822.93</v>
      </c>
    </row>
    <row r="329" spans="1:7" ht="30" x14ac:dyDescent="0.25">
      <c r="A329" s="1"/>
      <c r="B329" s="65" t="s">
        <v>315</v>
      </c>
      <c r="C329" s="66" t="s">
        <v>316</v>
      </c>
      <c r="D329" s="67" t="s">
        <v>22920</v>
      </c>
      <c r="E329" s="72" t="s">
        <v>24417</v>
      </c>
      <c r="F329" s="68">
        <v>41025</v>
      </c>
      <c r="G329" s="69">
        <v>-38604.800000000003</v>
      </c>
    </row>
    <row r="330" spans="1:7" ht="30" x14ac:dyDescent="0.25">
      <c r="A330" s="1"/>
      <c r="B330" s="65" t="s">
        <v>315</v>
      </c>
      <c r="C330" s="66" t="s">
        <v>316</v>
      </c>
      <c r="D330" s="67" t="s">
        <v>22921</v>
      </c>
      <c r="E330" s="72" t="s">
        <v>24417</v>
      </c>
      <c r="F330" s="68">
        <v>41025</v>
      </c>
      <c r="G330" s="69">
        <v>-17492.8</v>
      </c>
    </row>
    <row r="331" spans="1:7" ht="30" x14ac:dyDescent="0.25">
      <c r="A331" s="1"/>
      <c r="B331" s="65" t="s">
        <v>315</v>
      </c>
      <c r="C331" s="66" t="s">
        <v>316</v>
      </c>
      <c r="D331" s="67" t="s">
        <v>22922</v>
      </c>
      <c r="E331" s="72" t="s">
        <v>24417</v>
      </c>
      <c r="F331" s="68">
        <v>41025</v>
      </c>
      <c r="G331" s="69">
        <v>-23084</v>
      </c>
    </row>
    <row r="332" spans="1:7" ht="30" x14ac:dyDescent="0.25">
      <c r="A332" s="1"/>
      <c r="B332" s="65" t="s">
        <v>315</v>
      </c>
      <c r="C332" s="66" t="s">
        <v>316</v>
      </c>
      <c r="D332" s="67" t="s">
        <v>22923</v>
      </c>
      <c r="E332" s="72" t="s">
        <v>24437</v>
      </c>
      <c r="F332" s="68">
        <v>41025</v>
      </c>
      <c r="G332" s="69">
        <v>-17771.2</v>
      </c>
    </row>
    <row r="333" spans="1:7" ht="30" x14ac:dyDescent="0.25">
      <c r="A333" s="1"/>
      <c r="B333" s="65" t="s">
        <v>383</v>
      </c>
      <c r="C333" s="66" t="s">
        <v>384</v>
      </c>
      <c r="D333" s="67" t="s">
        <v>22704</v>
      </c>
      <c r="E333" s="72" t="s">
        <v>24433</v>
      </c>
      <c r="F333" s="68">
        <v>41026</v>
      </c>
      <c r="G333" s="69">
        <v>-2000</v>
      </c>
    </row>
    <row r="334" spans="1:7" ht="30" x14ac:dyDescent="0.25">
      <c r="A334" s="1"/>
      <c r="B334" s="65" t="s">
        <v>383</v>
      </c>
      <c r="C334" s="66" t="s">
        <v>384</v>
      </c>
      <c r="D334" s="67" t="s">
        <v>22705</v>
      </c>
      <c r="E334" s="72" t="s">
        <v>24433</v>
      </c>
      <c r="F334" s="68">
        <v>41026</v>
      </c>
      <c r="G334" s="69">
        <v>-2000</v>
      </c>
    </row>
    <row r="335" spans="1:7" ht="30" x14ac:dyDescent="0.25">
      <c r="A335" s="1"/>
      <c r="B335" s="65" t="s">
        <v>391</v>
      </c>
      <c r="C335" s="66" t="s">
        <v>392</v>
      </c>
      <c r="D335" s="67" t="s">
        <v>22782</v>
      </c>
      <c r="E335" s="72" t="s">
        <v>24438</v>
      </c>
      <c r="F335" s="68">
        <v>41026</v>
      </c>
      <c r="G335" s="69">
        <v>-20000</v>
      </c>
    </row>
    <row r="336" spans="1:7" x14ac:dyDescent="0.25">
      <c r="A336" s="1"/>
      <c r="B336" s="65" t="s">
        <v>395</v>
      </c>
      <c r="C336" s="66"/>
      <c r="D336" s="67" t="s">
        <v>22782</v>
      </c>
      <c r="E336" s="72" t="s">
        <v>24315</v>
      </c>
      <c r="F336" s="68">
        <v>41026</v>
      </c>
      <c r="G336" s="69">
        <v>-48000</v>
      </c>
    </row>
    <row r="337" spans="1:7" x14ac:dyDescent="0.25">
      <c r="A337" s="1"/>
      <c r="B337" s="65" t="s">
        <v>396</v>
      </c>
      <c r="C337" s="66"/>
      <c r="D337" s="67" t="s">
        <v>22782</v>
      </c>
      <c r="E337" s="72" t="s">
        <v>24315</v>
      </c>
      <c r="F337" s="68">
        <v>41026</v>
      </c>
      <c r="G337" s="69">
        <v>-48000</v>
      </c>
    </row>
    <row r="338" spans="1:7" x14ac:dyDescent="0.25">
      <c r="A338" s="1"/>
      <c r="B338" s="65" t="s">
        <v>397</v>
      </c>
      <c r="C338" s="66"/>
      <c r="D338" s="67" t="s">
        <v>22782</v>
      </c>
      <c r="E338" s="72" t="s">
        <v>24315</v>
      </c>
      <c r="F338" s="68">
        <v>41026</v>
      </c>
      <c r="G338" s="69">
        <v>-48000</v>
      </c>
    </row>
    <row r="339" spans="1:7" ht="30" x14ac:dyDescent="0.25">
      <c r="A339" s="1"/>
      <c r="B339" s="65" t="s">
        <v>393</v>
      </c>
      <c r="C339" s="66"/>
      <c r="D339" s="67" t="s">
        <v>23581</v>
      </c>
      <c r="E339" s="72" t="s">
        <v>24439</v>
      </c>
      <c r="F339" s="68">
        <v>41026</v>
      </c>
      <c r="G339" s="69">
        <v>-7000</v>
      </c>
    </row>
    <row r="340" spans="1:7" ht="30" x14ac:dyDescent="0.25">
      <c r="A340" s="1"/>
      <c r="B340" s="65" t="s">
        <v>398</v>
      </c>
      <c r="C340" s="66"/>
      <c r="D340" s="67" t="s">
        <v>22782</v>
      </c>
      <c r="E340" s="72" t="s">
        <v>24438</v>
      </c>
      <c r="F340" s="68">
        <v>41026</v>
      </c>
      <c r="G340" s="69">
        <v>-50000</v>
      </c>
    </row>
    <row r="341" spans="1:7" ht="30" x14ac:dyDescent="0.25">
      <c r="A341" s="1"/>
      <c r="B341" s="65" t="s">
        <v>394</v>
      </c>
      <c r="C341" s="66"/>
      <c r="D341" s="67" t="s">
        <v>22782</v>
      </c>
      <c r="E341" s="72" t="s">
        <v>24438</v>
      </c>
      <c r="F341" s="68">
        <v>41026</v>
      </c>
      <c r="G341" s="69">
        <v>-50000</v>
      </c>
    </row>
    <row r="342" spans="1:7" ht="30" x14ac:dyDescent="0.25">
      <c r="A342" s="1"/>
      <c r="B342" s="65" t="s">
        <v>399</v>
      </c>
      <c r="C342" s="66"/>
      <c r="D342" s="67" t="s">
        <v>23581</v>
      </c>
      <c r="E342" s="72" t="s">
        <v>24439</v>
      </c>
      <c r="F342" s="68">
        <v>41026</v>
      </c>
      <c r="G342" s="69">
        <v>-49000</v>
      </c>
    </row>
    <row r="343" spans="1:7" x14ac:dyDescent="0.25">
      <c r="A343" s="1"/>
      <c r="B343" s="65" t="s">
        <v>400</v>
      </c>
      <c r="C343" s="66"/>
      <c r="D343" s="67" t="s">
        <v>23520</v>
      </c>
      <c r="E343" s="72" t="s">
        <v>24315</v>
      </c>
      <c r="F343" s="68">
        <v>41030</v>
      </c>
      <c r="G343" s="69">
        <v>-1160727.8999999999</v>
      </c>
    </row>
    <row r="344" spans="1:7" ht="30" x14ac:dyDescent="0.25">
      <c r="A344" s="1"/>
      <c r="B344" s="65" t="s">
        <v>401</v>
      </c>
      <c r="C344" s="66" t="s">
        <v>402</v>
      </c>
      <c r="D344" s="67" t="s">
        <v>22501</v>
      </c>
      <c r="E344" s="72" t="s">
        <v>24440</v>
      </c>
      <c r="F344" s="68">
        <v>41031</v>
      </c>
      <c r="G344" s="69">
        <v>-56985</v>
      </c>
    </row>
    <row r="345" spans="1:7" ht="30" x14ac:dyDescent="0.25">
      <c r="A345" s="1"/>
      <c r="B345" s="65" t="s">
        <v>383</v>
      </c>
      <c r="C345" s="66" t="s">
        <v>384</v>
      </c>
      <c r="D345" s="67" t="s">
        <v>22706</v>
      </c>
      <c r="E345" s="72" t="s">
        <v>24433</v>
      </c>
      <c r="F345" s="68">
        <v>41051</v>
      </c>
      <c r="G345" s="69">
        <v>-2000</v>
      </c>
    </row>
    <row r="346" spans="1:7" ht="30" x14ac:dyDescent="0.25">
      <c r="A346" s="1"/>
      <c r="B346" s="65" t="s">
        <v>383</v>
      </c>
      <c r="C346" s="66" t="s">
        <v>384</v>
      </c>
      <c r="D346" s="67" t="s">
        <v>22707</v>
      </c>
      <c r="E346" s="72" t="s">
        <v>24433</v>
      </c>
      <c r="F346" s="68">
        <v>41055</v>
      </c>
      <c r="G346" s="69">
        <v>-1000</v>
      </c>
    </row>
    <row r="347" spans="1:7" ht="30" x14ac:dyDescent="0.25">
      <c r="A347" s="1"/>
      <c r="B347" s="65" t="s">
        <v>403</v>
      </c>
      <c r="C347" s="66" t="s">
        <v>404</v>
      </c>
      <c r="D347" s="67" t="s">
        <v>22048</v>
      </c>
      <c r="E347" s="72" t="s">
        <v>24441</v>
      </c>
      <c r="F347" s="68">
        <v>41058</v>
      </c>
      <c r="G347" s="69">
        <v>-34800</v>
      </c>
    </row>
    <row r="348" spans="1:7" ht="30" x14ac:dyDescent="0.25">
      <c r="A348" s="1"/>
      <c r="B348" s="65" t="s">
        <v>403</v>
      </c>
      <c r="C348" s="66" t="s">
        <v>404</v>
      </c>
      <c r="D348" s="67" t="s">
        <v>22701</v>
      </c>
      <c r="E348" s="72" t="s">
        <v>24441</v>
      </c>
      <c r="F348" s="68">
        <v>41058</v>
      </c>
      <c r="G348" s="69">
        <v>-34800</v>
      </c>
    </row>
    <row r="349" spans="1:7" ht="30" x14ac:dyDescent="0.25">
      <c r="A349" s="1"/>
      <c r="B349" s="65" t="s">
        <v>407</v>
      </c>
      <c r="C349" s="66" t="s">
        <v>408</v>
      </c>
      <c r="D349" s="67" t="s">
        <v>22549</v>
      </c>
      <c r="E349" s="72" t="s">
        <v>24442</v>
      </c>
      <c r="F349" s="68">
        <v>41061</v>
      </c>
      <c r="G349" s="69">
        <v>-134068</v>
      </c>
    </row>
    <row r="350" spans="1:7" ht="30" x14ac:dyDescent="0.25">
      <c r="A350" s="1"/>
      <c r="B350" s="65" t="s">
        <v>405</v>
      </c>
      <c r="C350" s="66" t="s">
        <v>406</v>
      </c>
      <c r="D350" s="67" t="s">
        <v>23235</v>
      </c>
      <c r="E350" s="72" t="s">
        <v>24443</v>
      </c>
      <c r="F350" s="68">
        <v>41061</v>
      </c>
      <c r="G350" s="69">
        <v>-418089.77</v>
      </c>
    </row>
    <row r="351" spans="1:7" ht="30" x14ac:dyDescent="0.25">
      <c r="A351" s="1"/>
      <c r="B351" s="65" t="s">
        <v>279</v>
      </c>
      <c r="C351" s="66" t="s">
        <v>280</v>
      </c>
      <c r="D351" s="67" t="s">
        <v>409</v>
      </c>
      <c r="E351" s="72" t="s">
        <v>24444</v>
      </c>
      <c r="F351" s="68">
        <v>41064</v>
      </c>
      <c r="G351" s="69">
        <v>-4929</v>
      </c>
    </row>
    <row r="352" spans="1:7" ht="30" x14ac:dyDescent="0.25">
      <c r="A352" s="1"/>
      <c r="B352" s="65" t="s">
        <v>410</v>
      </c>
      <c r="C352" s="66" t="s">
        <v>411</v>
      </c>
      <c r="D352" s="67" t="s">
        <v>21847</v>
      </c>
      <c r="E352" s="72" t="s">
        <v>24445</v>
      </c>
      <c r="F352" s="68">
        <v>41066</v>
      </c>
      <c r="G352" s="69">
        <v>-446676.45</v>
      </c>
    </row>
    <row r="353" spans="1:7" ht="30" x14ac:dyDescent="0.25">
      <c r="A353" s="1"/>
      <c r="B353" s="65" t="s">
        <v>412</v>
      </c>
      <c r="C353" s="66" t="s">
        <v>413</v>
      </c>
      <c r="D353" s="67" t="s">
        <v>22747</v>
      </c>
      <c r="E353" s="72" t="s">
        <v>24446</v>
      </c>
      <c r="F353" s="68">
        <v>41066</v>
      </c>
      <c r="G353" s="69">
        <v>-23548</v>
      </c>
    </row>
    <row r="354" spans="1:7" x14ac:dyDescent="0.25">
      <c r="A354" s="1"/>
      <c r="B354" s="65" t="s">
        <v>239</v>
      </c>
      <c r="C354" s="66"/>
      <c r="D354" s="67" t="s">
        <v>21874</v>
      </c>
      <c r="E354" s="72" t="s">
        <v>24315</v>
      </c>
      <c r="F354" s="68">
        <v>41068</v>
      </c>
      <c r="G354" s="69">
        <v>-65000</v>
      </c>
    </row>
    <row r="355" spans="1:7" ht="30" x14ac:dyDescent="0.25">
      <c r="A355" s="1"/>
      <c r="B355" s="65" t="s">
        <v>416</v>
      </c>
      <c r="C355" s="66" t="s">
        <v>417</v>
      </c>
      <c r="D355" s="67" t="s">
        <v>22761</v>
      </c>
      <c r="E355" s="72"/>
      <c r="F355" s="68">
        <v>41071</v>
      </c>
      <c r="G355" s="69">
        <v>-2500674.2999999998</v>
      </c>
    </row>
    <row r="356" spans="1:7" ht="30" x14ac:dyDescent="0.25">
      <c r="A356" s="1"/>
      <c r="B356" s="65" t="s">
        <v>416</v>
      </c>
      <c r="C356" s="66" t="s">
        <v>417</v>
      </c>
      <c r="D356" s="67" t="s">
        <v>22761</v>
      </c>
      <c r="E356" s="72"/>
      <c r="F356" s="68">
        <v>41071</v>
      </c>
      <c r="G356" s="69">
        <v>2500674.2999999998</v>
      </c>
    </row>
    <row r="357" spans="1:7" ht="30" x14ac:dyDescent="0.25">
      <c r="A357" s="1"/>
      <c r="B357" s="65" t="s">
        <v>315</v>
      </c>
      <c r="C357" s="66" t="s">
        <v>316</v>
      </c>
      <c r="D357" s="67" t="s">
        <v>22924</v>
      </c>
      <c r="E357" s="72" t="s">
        <v>24437</v>
      </c>
      <c r="F357" s="68">
        <v>41071</v>
      </c>
      <c r="G357" s="69">
        <v>-9860</v>
      </c>
    </row>
    <row r="358" spans="1:7" ht="30" x14ac:dyDescent="0.25">
      <c r="A358" s="1"/>
      <c r="B358" s="65" t="s">
        <v>315</v>
      </c>
      <c r="C358" s="66" t="s">
        <v>316</v>
      </c>
      <c r="D358" s="67" t="s">
        <v>22925</v>
      </c>
      <c r="E358" s="72" t="s">
        <v>24437</v>
      </c>
      <c r="F358" s="68">
        <v>41071</v>
      </c>
      <c r="G358" s="69">
        <v>-24035.200000000001</v>
      </c>
    </row>
    <row r="359" spans="1:7" ht="30" x14ac:dyDescent="0.25">
      <c r="A359" s="1"/>
      <c r="B359" s="65" t="s">
        <v>315</v>
      </c>
      <c r="C359" s="66" t="s">
        <v>316</v>
      </c>
      <c r="D359" s="67" t="s">
        <v>22926</v>
      </c>
      <c r="E359" s="72" t="s">
        <v>24437</v>
      </c>
      <c r="F359" s="68">
        <v>41071</v>
      </c>
      <c r="G359" s="69">
        <v>-26262.400000000001</v>
      </c>
    </row>
    <row r="360" spans="1:7" ht="30" x14ac:dyDescent="0.25">
      <c r="A360" s="1"/>
      <c r="B360" s="65" t="s">
        <v>414</v>
      </c>
      <c r="C360" s="66" t="s">
        <v>415</v>
      </c>
      <c r="D360" s="67" t="s">
        <v>23270</v>
      </c>
      <c r="E360" s="72" t="s">
        <v>24447</v>
      </c>
      <c r="F360" s="68">
        <v>41071</v>
      </c>
      <c r="G360" s="69">
        <v>-234</v>
      </c>
    </row>
    <row r="361" spans="1:7" ht="30" x14ac:dyDescent="0.25">
      <c r="A361" s="1"/>
      <c r="B361" s="65" t="s">
        <v>123</v>
      </c>
      <c r="C361" s="66" t="s">
        <v>124</v>
      </c>
      <c r="D361" s="67" t="s">
        <v>22238</v>
      </c>
      <c r="E361" s="72" t="s">
        <v>24448</v>
      </c>
      <c r="F361" s="68">
        <v>41074</v>
      </c>
      <c r="G361" s="69">
        <v>-38367</v>
      </c>
    </row>
    <row r="362" spans="1:7" ht="30" x14ac:dyDescent="0.25">
      <c r="A362" s="1"/>
      <c r="B362" s="65" t="s">
        <v>14</v>
      </c>
      <c r="C362" s="66" t="s">
        <v>15</v>
      </c>
      <c r="D362" s="67" t="s">
        <v>23404</v>
      </c>
      <c r="E362" s="72" t="s">
        <v>24449</v>
      </c>
      <c r="F362" s="68">
        <v>41074</v>
      </c>
      <c r="G362" s="69">
        <v>-84191</v>
      </c>
    </row>
    <row r="363" spans="1:7" x14ac:dyDescent="0.25">
      <c r="A363" s="1"/>
      <c r="B363" s="65" t="s">
        <v>418</v>
      </c>
      <c r="C363" s="66"/>
      <c r="D363" s="67" t="s">
        <v>419</v>
      </c>
      <c r="E363" s="72" t="s">
        <v>15804</v>
      </c>
      <c r="F363" s="68">
        <v>41075</v>
      </c>
      <c r="G363" s="69">
        <v>-65715.350000000006</v>
      </c>
    </row>
    <row r="364" spans="1:7" x14ac:dyDescent="0.25">
      <c r="A364" s="1"/>
      <c r="B364" s="65" t="s">
        <v>418</v>
      </c>
      <c r="C364" s="66"/>
      <c r="D364" s="67" t="s">
        <v>420</v>
      </c>
      <c r="E364" s="72" t="s">
        <v>15804</v>
      </c>
      <c r="F364" s="68">
        <v>41075</v>
      </c>
      <c r="G364" s="69">
        <v>-141440.32000000001</v>
      </c>
    </row>
    <row r="365" spans="1:7" x14ac:dyDescent="0.25">
      <c r="A365" s="1"/>
      <c r="B365" s="65" t="s">
        <v>418</v>
      </c>
      <c r="C365" s="66"/>
      <c r="D365" s="67" t="s">
        <v>421</v>
      </c>
      <c r="E365" s="72" t="s">
        <v>15804</v>
      </c>
      <c r="F365" s="68">
        <v>41075</v>
      </c>
      <c r="G365" s="69">
        <v>-338586.38</v>
      </c>
    </row>
    <row r="366" spans="1:7" ht="30" x14ac:dyDescent="0.25">
      <c r="A366" s="1"/>
      <c r="B366" s="65" t="s">
        <v>383</v>
      </c>
      <c r="C366" s="66" t="s">
        <v>384</v>
      </c>
      <c r="D366" s="67" t="s">
        <v>22708</v>
      </c>
      <c r="E366" s="72" t="s">
        <v>24433</v>
      </c>
      <c r="F366" s="68">
        <v>41075</v>
      </c>
      <c r="G366" s="69">
        <v>-2000</v>
      </c>
    </row>
    <row r="367" spans="1:7" ht="30" x14ac:dyDescent="0.25">
      <c r="A367" s="1"/>
      <c r="B367" s="65" t="s">
        <v>422</v>
      </c>
      <c r="C367" s="66"/>
      <c r="D367" s="67" t="s">
        <v>22028</v>
      </c>
      <c r="E367" s="72" t="s">
        <v>24450</v>
      </c>
      <c r="F367" s="68">
        <v>41078</v>
      </c>
      <c r="G367" s="69">
        <v>-61429.96</v>
      </c>
    </row>
    <row r="368" spans="1:7" ht="30" x14ac:dyDescent="0.25">
      <c r="A368" s="1"/>
      <c r="B368" s="65" t="s">
        <v>14</v>
      </c>
      <c r="C368" s="66" t="s">
        <v>15</v>
      </c>
      <c r="D368" s="67" t="s">
        <v>23405</v>
      </c>
      <c r="E368" s="72" t="s">
        <v>24451</v>
      </c>
      <c r="F368" s="68">
        <v>41078</v>
      </c>
      <c r="G368" s="69">
        <v>-81963</v>
      </c>
    </row>
    <row r="369" spans="1:7" x14ac:dyDescent="0.25">
      <c r="A369" s="1"/>
      <c r="B369" s="65" t="s">
        <v>423</v>
      </c>
      <c r="C369" s="66"/>
      <c r="D369" s="67" t="s">
        <v>23526</v>
      </c>
      <c r="E369" s="72" t="s">
        <v>24315</v>
      </c>
      <c r="F369" s="68">
        <v>41080</v>
      </c>
      <c r="G369" s="69">
        <v>-2235562.9</v>
      </c>
    </row>
    <row r="370" spans="1:7" ht="30" x14ac:dyDescent="0.25">
      <c r="A370" s="1"/>
      <c r="B370" s="65" t="s">
        <v>424</v>
      </c>
      <c r="C370" s="66" t="s">
        <v>425</v>
      </c>
      <c r="D370" s="67" t="s">
        <v>22439</v>
      </c>
      <c r="E370" s="72" t="s">
        <v>24452</v>
      </c>
      <c r="F370" s="68">
        <v>41082</v>
      </c>
      <c r="G370" s="69">
        <v>-217513.72</v>
      </c>
    </row>
    <row r="371" spans="1:7" x14ac:dyDescent="0.25">
      <c r="A371" s="1"/>
      <c r="B371" s="65" t="s">
        <v>426</v>
      </c>
      <c r="C371" s="66" t="s">
        <v>427</v>
      </c>
      <c r="D371" s="67" t="s">
        <v>428</v>
      </c>
      <c r="E371" s="72" t="s">
        <v>24453</v>
      </c>
      <c r="F371" s="68">
        <v>41086</v>
      </c>
      <c r="G371" s="69">
        <v>-347420</v>
      </c>
    </row>
    <row r="372" spans="1:7" x14ac:dyDescent="0.25">
      <c r="A372" s="1"/>
      <c r="B372" s="65" t="s">
        <v>432</v>
      </c>
      <c r="C372" s="66"/>
      <c r="D372" s="67" t="s">
        <v>23503</v>
      </c>
      <c r="E372" s="72" t="s">
        <v>24315</v>
      </c>
      <c r="F372" s="68">
        <v>41087</v>
      </c>
      <c r="G372" s="69">
        <v>-2842253</v>
      </c>
    </row>
    <row r="373" spans="1:7" ht="30" x14ac:dyDescent="0.25">
      <c r="A373" s="1"/>
      <c r="B373" s="65" t="s">
        <v>429</v>
      </c>
      <c r="C373" s="66" t="s">
        <v>430</v>
      </c>
      <c r="D373" s="67" t="s">
        <v>431</v>
      </c>
      <c r="E373" s="72" t="s">
        <v>24454</v>
      </c>
      <c r="F373" s="68">
        <v>41087</v>
      </c>
      <c r="G373" s="69">
        <v>-2635629.69</v>
      </c>
    </row>
    <row r="374" spans="1:7" ht="30" x14ac:dyDescent="0.25">
      <c r="A374" s="1"/>
      <c r="B374" s="65" t="s">
        <v>433</v>
      </c>
      <c r="C374" s="66"/>
      <c r="D374" s="67" t="s">
        <v>23555</v>
      </c>
      <c r="E374" s="72" t="s">
        <v>24455</v>
      </c>
      <c r="F374" s="68">
        <v>41089</v>
      </c>
      <c r="G374" s="69">
        <v>-1844829.4</v>
      </c>
    </row>
    <row r="375" spans="1:7" x14ac:dyDescent="0.25">
      <c r="A375" s="1"/>
      <c r="B375" s="65" t="s">
        <v>434</v>
      </c>
      <c r="C375" s="66"/>
      <c r="D375" s="67" t="s">
        <v>21847</v>
      </c>
      <c r="E375" s="72" t="s">
        <v>24456</v>
      </c>
      <c r="F375" s="68">
        <v>41091</v>
      </c>
      <c r="G375" s="69">
        <v>19442.7</v>
      </c>
    </row>
    <row r="376" spans="1:7" x14ac:dyDescent="0.25">
      <c r="A376" s="1"/>
      <c r="B376" s="65" t="s">
        <v>435</v>
      </c>
      <c r="C376" s="66"/>
      <c r="D376" s="67" t="s">
        <v>436</v>
      </c>
      <c r="E376" s="72" t="s">
        <v>24457</v>
      </c>
      <c r="F376" s="68">
        <v>41091</v>
      </c>
      <c r="G376" s="69">
        <v>-6000</v>
      </c>
    </row>
    <row r="377" spans="1:7" ht="30" x14ac:dyDescent="0.25">
      <c r="A377" s="1"/>
      <c r="B377" s="65" t="s">
        <v>191</v>
      </c>
      <c r="C377" s="66" t="s">
        <v>192</v>
      </c>
      <c r="D377" s="67" t="s">
        <v>437</v>
      </c>
      <c r="E377" s="72" t="s">
        <v>24458</v>
      </c>
      <c r="F377" s="68">
        <v>41091</v>
      </c>
      <c r="G377" s="69">
        <v>-750</v>
      </c>
    </row>
    <row r="378" spans="1:7" ht="30" x14ac:dyDescent="0.25">
      <c r="A378" s="1"/>
      <c r="B378" s="65" t="s">
        <v>191</v>
      </c>
      <c r="C378" s="66" t="s">
        <v>192</v>
      </c>
      <c r="D378" s="67" t="s">
        <v>438</v>
      </c>
      <c r="E378" s="72" t="s">
        <v>24459</v>
      </c>
      <c r="F378" s="68">
        <v>41091</v>
      </c>
      <c r="G378" s="69">
        <v>-750</v>
      </c>
    </row>
    <row r="379" spans="1:7" ht="30" x14ac:dyDescent="0.25">
      <c r="A379" s="1"/>
      <c r="B379" s="65" t="s">
        <v>439</v>
      </c>
      <c r="C379" s="66" t="s">
        <v>440</v>
      </c>
      <c r="D379" s="67" t="s">
        <v>23616</v>
      </c>
      <c r="E379" s="72" t="s">
        <v>24460</v>
      </c>
      <c r="F379" s="68">
        <v>41091</v>
      </c>
      <c r="G379" s="69">
        <v>-10980884.289999999</v>
      </c>
    </row>
    <row r="380" spans="1:7" x14ac:dyDescent="0.25">
      <c r="A380" s="1"/>
      <c r="B380" s="65" t="s">
        <v>441</v>
      </c>
      <c r="C380" s="66" t="s">
        <v>442</v>
      </c>
      <c r="D380" s="67" t="s">
        <v>443</v>
      </c>
      <c r="E380" s="72" t="s">
        <v>16542</v>
      </c>
      <c r="F380" s="68">
        <v>41092</v>
      </c>
      <c r="G380" s="69">
        <v>-7250</v>
      </c>
    </row>
    <row r="381" spans="1:7" ht="30" x14ac:dyDescent="0.25">
      <c r="A381" s="1"/>
      <c r="B381" s="65" t="s">
        <v>444</v>
      </c>
      <c r="C381" s="66" t="s">
        <v>445</v>
      </c>
      <c r="D381" s="67" t="s">
        <v>446</v>
      </c>
      <c r="E381" s="72" t="s">
        <v>24461</v>
      </c>
      <c r="F381" s="68">
        <v>41092</v>
      </c>
      <c r="G381" s="69">
        <v>-49091.199999999997</v>
      </c>
    </row>
    <row r="382" spans="1:7" x14ac:dyDescent="0.25">
      <c r="A382" s="1"/>
      <c r="B382" s="65" t="s">
        <v>447</v>
      </c>
      <c r="C382" s="66"/>
      <c r="D382" s="67" t="s">
        <v>448</v>
      </c>
      <c r="E382" s="72" t="s">
        <v>24462</v>
      </c>
      <c r="F382" s="68">
        <v>41092</v>
      </c>
      <c r="G382" s="69">
        <v>-19442.7</v>
      </c>
    </row>
    <row r="383" spans="1:7" x14ac:dyDescent="0.25">
      <c r="A383" s="1"/>
      <c r="B383" s="65" t="s">
        <v>283</v>
      </c>
      <c r="C383" s="66"/>
      <c r="D383" s="67" t="s">
        <v>449</v>
      </c>
      <c r="E383" s="72" t="s">
        <v>24463</v>
      </c>
      <c r="F383" s="68">
        <v>41092</v>
      </c>
      <c r="G383" s="69">
        <v>-19082.650000000001</v>
      </c>
    </row>
    <row r="384" spans="1:7" x14ac:dyDescent="0.25">
      <c r="A384" s="1"/>
      <c r="B384" s="65" t="s">
        <v>450</v>
      </c>
      <c r="C384" s="66"/>
      <c r="D384" s="67" t="s">
        <v>451</v>
      </c>
      <c r="E384" s="72" t="s">
        <v>24464</v>
      </c>
      <c r="F384" s="68">
        <v>41092</v>
      </c>
      <c r="G384" s="69">
        <v>-38165.300000000003</v>
      </c>
    </row>
    <row r="385" spans="1:7" x14ac:dyDescent="0.25">
      <c r="A385" s="1"/>
      <c r="B385" s="65" t="s">
        <v>293</v>
      </c>
      <c r="C385" s="66"/>
      <c r="D385" s="67" t="s">
        <v>452</v>
      </c>
      <c r="E385" s="72" t="s">
        <v>24465</v>
      </c>
      <c r="F385" s="68">
        <v>41092</v>
      </c>
      <c r="G385" s="69">
        <v>-26643.7</v>
      </c>
    </row>
    <row r="386" spans="1:7" x14ac:dyDescent="0.25">
      <c r="A386" s="1"/>
      <c r="B386" s="65" t="s">
        <v>433</v>
      </c>
      <c r="C386" s="66"/>
      <c r="D386" s="67"/>
      <c r="E386" s="72" t="s">
        <v>18680</v>
      </c>
      <c r="F386" s="68">
        <v>41092</v>
      </c>
      <c r="G386" s="69">
        <v>1748867.4</v>
      </c>
    </row>
    <row r="387" spans="1:7" x14ac:dyDescent="0.25">
      <c r="A387" s="1"/>
      <c r="B387" s="65" t="s">
        <v>453</v>
      </c>
      <c r="C387" s="66"/>
      <c r="D387" s="67"/>
      <c r="E387" s="72" t="s">
        <v>18681</v>
      </c>
      <c r="F387" s="68">
        <v>41093</v>
      </c>
      <c r="G387" s="69">
        <v>1800</v>
      </c>
    </row>
    <row r="388" spans="1:7" x14ac:dyDescent="0.25">
      <c r="A388" s="1"/>
      <c r="B388" s="65" t="s">
        <v>454</v>
      </c>
      <c r="C388" s="66"/>
      <c r="D388" s="67" t="s">
        <v>21874</v>
      </c>
      <c r="E388" s="72" t="s">
        <v>24466</v>
      </c>
      <c r="F388" s="68">
        <v>41093</v>
      </c>
      <c r="G388" s="69">
        <v>-90000</v>
      </c>
    </row>
    <row r="389" spans="1:7" x14ac:dyDescent="0.25">
      <c r="A389" s="1"/>
      <c r="B389" s="65" t="s">
        <v>455</v>
      </c>
      <c r="C389" s="66"/>
      <c r="D389" s="67" t="s">
        <v>456</v>
      </c>
      <c r="E389" s="72" t="s">
        <v>24467</v>
      </c>
      <c r="F389" s="68">
        <v>41095</v>
      </c>
      <c r="G389" s="69">
        <v>-6117540.8399999999</v>
      </c>
    </row>
    <row r="390" spans="1:7" x14ac:dyDescent="0.25">
      <c r="A390" s="1"/>
      <c r="B390" s="65" t="s">
        <v>325</v>
      </c>
      <c r="C390" s="66"/>
      <c r="D390" s="67" t="s">
        <v>457</v>
      </c>
      <c r="E390" s="72" t="s">
        <v>24468</v>
      </c>
      <c r="F390" s="68">
        <v>41100</v>
      </c>
      <c r="G390" s="69">
        <v>-36000</v>
      </c>
    </row>
    <row r="391" spans="1:7" x14ac:dyDescent="0.25">
      <c r="A391" s="1"/>
      <c r="B391" s="65" t="s">
        <v>461</v>
      </c>
      <c r="C391" s="66"/>
      <c r="D391" s="67"/>
      <c r="E391" s="72" t="s">
        <v>9297</v>
      </c>
      <c r="F391" s="68">
        <v>41100</v>
      </c>
      <c r="G391" s="69">
        <v>10250</v>
      </c>
    </row>
    <row r="392" spans="1:7" x14ac:dyDescent="0.25">
      <c r="A392" s="1"/>
      <c r="B392" s="65" t="s">
        <v>462</v>
      </c>
      <c r="C392" s="66"/>
      <c r="D392" s="67"/>
      <c r="E392" s="72" t="s">
        <v>463</v>
      </c>
      <c r="F392" s="68">
        <v>41100</v>
      </c>
      <c r="G392" s="69">
        <v>2150</v>
      </c>
    </row>
    <row r="393" spans="1:7" ht="30" x14ac:dyDescent="0.25">
      <c r="A393" s="1"/>
      <c r="B393" s="65" t="s">
        <v>458</v>
      </c>
      <c r="C393" s="66" t="s">
        <v>459</v>
      </c>
      <c r="D393" s="67" t="s">
        <v>460</v>
      </c>
      <c r="E393" s="72" t="s">
        <v>24469</v>
      </c>
      <c r="F393" s="68">
        <v>41100</v>
      </c>
      <c r="G393" s="69">
        <v>-23200</v>
      </c>
    </row>
    <row r="394" spans="1:7" x14ac:dyDescent="0.25">
      <c r="A394" s="1"/>
      <c r="B394" s="65" t="s">
        <v>345</v>
      </c>
      <c r="C394" s="66"/>
      <c r="D394" s="67" t="s">
        <v>464</v>
      </c>
      <c r="E394" s="72" t="s">
        <v>24470</v>
      </c>
      <c r="F394" s="68">
        <v>41100</v>
      </c>
      <c r="G394" s="69">
        <v>-4593</v>
      </c>
    </row>
    <row r="395" spans="1:7" ht="30" x14ac:dyDescent="0.25">
      <c r="A395" s="1"/>
      <c r="B395" s="65" t="s">
        <v>453</v>
      </c>
      <c r="C395" s="66"/>
      <c r="D395" s="67" t="s">
        <v>465</v>
      </c>
      <c r="E395" s="72" t="s">
        <v>24471</v>
      </c>
      <c r="F395" s="68">
        <v>41102</v>
      </c>
      <c r="G395" s="69">
        <v>-93500</v>
      </c>
    </row>
    <row r="396" spans="1:7" ht="30" x14ac:dyDescent="0.25">
      <c r="A396" s="1"/>
      <c r="B396" s="65" t="s">
        <v>466</v>
      </c>
      <c r="C396" s="66"/>
      <c r="D396" s="67" t="s">
        <v>467</v>
      </c>
      <c r="E396" s="72" t="s">
        <v>24472</v>
      </c>
      <c r="F396" s="68">
        <v>41103</v>
      </c>
      <c r="G396" s="69">
        <v>-4000</v>
      </c>
    </row>
    <row r="397" spans="1:7" ht="30" x14ac:dyDescent="0.25">
      <c r="A397" s="1"/>
      <c r="B397" s="65" t="s">
        <v>469</v>
      </c>
      <c r="C397" s="66" t="s">
        <v>470</v>
      </c>
      <c r="D397" s="67" t="s">
        <v>471</v>
      </c>
      <c r="E397" s="72" t="s">
        <v>16140</v>
      </c>
      <c r="F397" s="68">
        <v>41109</v>
      </c>
      <c r="G397" s="69">
        <v>-13850.4</v>
      </c>
    </row>
    <row r="398" spans="1:7" x14ac:dyDescent="0.25">
      <c r="A398" s="1"/>
      <c r="B398" s="65" t="s">
        <v>472</v>
      </c>
      <c r="C398" s="66"/>
      <c r="D398" s="67" t="s">
        <v>473</v>
      </c>
      <c r="E398" s="72" t="s">
        <v>24473</v>
      </c>
      <c r="F398" s="68">
        <v>41109</v>
      </c>
      <c r="G398" s="69">
        <v>-28500</v>
      </c>
    </row>
    <row r="399" spans="1:7" x14ac:dyDescent="0.25">
      <c r="A399" s="1"/>
      <c r="B399" s="65" t="s">
        <v>474</v>
      </c>
      <c r="C399" s="66"/>
      <c r="D399" s="67" t="s">
        <v>475</v>
      </c>
      <c r="E399" s="72" t="s">
        <v>24474</v>
      </c>
      <c r="F399" s="68">
        <v>41109</v>
      </c>
      <c r="G399" s="69">
        <v>-41765.800000000003</v>
      </c>
    </row>
    <row r="400" spans="1:7" x14ac:dyDescent="0.25">
      <c r="A400" s="1"/>
      <c r="B400" s="65" t="s">
        <v>477</v>
      </c>
      <c r="C400" s="66"/>
      <c r="D400" s="67" t="s">
        <v>478</v>
      </c>
      <c r="E400" s="72" t="s">
        <v>24475</v>
      </c>
      <c r="F400" s="68">
        <v>41110</v>
      </c>
      <c r="G400" s="69">
        <v>-42485.9</v>
      </c>
    </row>
    <row r="401" spans="1:7" x14ac:dyDescent="0.25">
      <c r="A401" s="1"/>
      <c r="B401" s="65" t="s">
        <v>422</v>
      </c>
      <c r="C401" s="66"/>
      <c r="D401" s="67"/>
      <c r="E401" s="72" t="s">
        <v>479</v>
      </c>
      <c r="F401" s="68">
        <v>41110</v>
      </c>
      <c r="G401" s="69">
        <v>24235.63</v>
      </c>
    </row>
    <row r="402" spans="1:7" ht="30" x14ac:dyDescent="0.25">
      <c r="A402" s="1"/>
      <c r="B402" s="65" t="s">
        <v>469</v>
      </c>
      <c r="C402" s="66" t="s">
        <v>470</v>
      </c>
      <c r="D402" s="67" t="s">
        <v>476</v>
      </c>
      <c r="E402" s="72" t="s">
        <v>16140</v>
      </c>
      <c r="F402" s="68">
        <v>41110</v>
      </c>
      <c r="G402" s="69">
        <v>-5811.6</v>
      </c>
    </row>
    <row r="403" spans="1:7" ht="30" x14ac:dyDescent="0.25">
      <c r="A403" s="1"/>
      <c r="B403" s="65" t="s">
        <v>469</v>
      </c>
      <c r="C403" s="66" t="s">
        <v>470</v>
      </c>
      <c r="D403" s="67" t="s">
        <v>480</v>
      </c>
      <c r="E403" s="72" t="s">
        <v>16140</v>
      </c>
      <c r="F403" s="68">
        <v>41113</v>
      </c>
      <c r="G403" s="69">
        <v>-98613.92</v>
      </c>
    </row>
    <row r="404" spans="1:7" x14ac:dyDescent="0.25">
      <c r="A404" s="1"/>
      <c r="B404" s="65" t="s">
        <v>453</v>
      </c>
      <c r="C404" s="66"/>
      <c r="D404" s="67" t="s">
        <v>481</v>
      </c>
      <c r="E404" s="72" t="s">
        <v>24476</v>
      </c>
      <c r="F404" s="68">
        <v>41113</v>
      </c>
      <c r="G404" s="69">
        <v>-93500</v>
      </c>
    </row>
    <row r="405" spans="1:7" x14ac:dyDescent="0.25">
      <c r="A405" s="1"/>
      <c r="B405" s="65" t="s">
        <v>482</v>
      </c>
      <c r="C405" s="66"/>
      <c r="D405" s="67" t="s">
        <v>483</v>
      </c>
      <c r="E405" s="72" t="s">
        <v>24477</v>
      </c>
      <c r="F405" s="68">
        <v>41114</v>
      </c>
      <c r="G405" s="69">
        <v>-1595283.78</v>
      </c>
    </row>
    <row r="406" spans="1:7" x14ac:dyDescent="0.25">
      <c r="A406" s="1"/>
      <c r="B406" s="65" t="s">
        <v>439</v>
      </c>
      <c r="C406" s="66" t="s">
        <v>440</v>
      </c>
      <c r="D406" s="67"/>
      <c r="E406" s="72" t="s">
        <v>18682</v>
      </c>
      <c r="F406" s="68">
        <v>41114</v>
      </c>
      <c r="G406" s="69">
        <v>10144542.289999999</v>
      </c>
    </row>
    <row r="407" spans="1:7" ht="30" x14ac:dyDescent="0.25">
      <c r="A407" s="1"/>
      <c r="B407" s="65" t="s">
        <v>469</v>
      </c>
      <c r="C407" s="66" t="s">
        <v>470</v>
      </c>
      <c r="D407" s="67" t="s">
        <v>484</v>
      </c>
      <c r="E407" s="72" t="s">
        <v>16140</v>
      </c>
      <c r="F407" s="68">
        <v>41115</v>
      </c>
      <c r="G407" s="69">
        <v>-18699.2</v>
      </c>
    </row>
    <row r="408" spans="1:7" x14ac:dyDescent="0.25">
      <c r="A408" s="1"/>
      <c r="B408" s="65" t="s">
        <v>485</v>
      </c>
      <c r="C408" s="66" t="s">
        <v>486</v>
      </c>
      <c r="D408" s="67" t="s">
        <v>23420</v>
      </c>
      <c r="E408" s="72" t="s">
        <v>24478</v>
      </c>
      <c r="F408" s="68">
        <v>41115</v>
      </c>
      <c r="G408" s="69">
        <v>-63625.53</v>
      </c>
    </row>
    <row r="409" spans="1:7" x14ac:dyDescent="0.25">
      <c r="A409" s="1"/>
      <c r="B409" s="65" t="s">
        <v>380</v>
      </c>
      <c r="C409" s="66"/>
      <c r="D409" s="67" t="s">
        <v>487</v>
      </c>
      <c r="E409" s="72" t="s">
        <v>24479</v>
      </c>
      <c r="F409" s="68">
        <v>41116</v>
      </c>
      <c r="G409" s="69">
        <v>-19082.650000000001</v>
      </c>
    </row>
    <row r="410" spans="1:7" x14ac:dyDescent="0.25">
      <c r="A410" s="1"/>
      <c r="B410" s="65" t="s">
        <v>488</v>
      </c>
      <c r="C410" s="66"/>
      <c r="D410" s="67" t="s">
        <v>489</v>
      </c>
      <c r="E410" s="72" t="s">
        <v>24475</v>
      </c>
      <c r="F410" s="68">
        <v>41116</v>
      </c>
      <c r="G410" s="69">
        <v>-16922.349999999999</v>
      </c>
    </row>
    <row r="411" spans="1:7" x14ac:dyDescent="0.25">
      <c r="A411" s="1"/>
      <c r="B411" s="65" t="s">
        <v>285</v>
      </c>
      <c r="C411" s="66"/>
      <c r="D411" s="67" t="s">
        <v>490</v>
      </c>
      <c r="E411" s="72" t="s">
        <v>24480</v>
      </c>
      <c r="F411" s="68">
        <v>41116</v>
      </c>
      <c r="G411" s="69">
        <v>-38165.300000000003</v>
      </c>
    </row>
    <row r="412" spans="1:7" x14ac:dyDescent="0.25">
      <c r="A412" s="1"/>
      <c r="B412" s="65" t="s">
        <v>292</v>
      </c>
      <c r="C412" s="66"/>
      <c r="D412" s="67" t="s">
        <v>491</v>
      </c>
      <c r="E412" s="72" t="s">
        <v>24481</v>
      </c>
      <c r="F412" s="68">
        <v>41116</v>
      </c>
      <c r="G412" s="69">
        <v>-13321.85</v>
      </c>
    </row>
    <row r="413" spans="1:7" x14ac:dyDescent="0.25">
      <c r="A413" s="1"/>
      <c r="B413" s="65" t="s">
        <v>407</v>
      </c>
      <c r="C413" s="66" t="s">
        <v>408</v>
      </c>
      <c r="D413" s="67"/>
      <c r="E413" s="72" t="s">
        <v>18683</v>
      </c>
      <c r="F413" s="68">
        <v>41116</v>
      </c>
      <c r="G413" s="69">
        <v>134068</v>
      </c>
    </row>
    <row r="414" spans="1:7" x14ac:dyDescent="0.25">
      <c r="A414" s="1"/>
      <c r="B414" s="65" t="s">
        <v>299</v>
      </c>
      <c r="C414" s="66"/>
      <c r="D414" s="67" t="s">
        <v>21967</v>
      </c>
      <c r="E414" s="72" t="s">
        <v>24475</v>
      </c>
      <c r="F414" s="68">
        <v>41117</v>
      </c>
      <c r="G414" s="69">
        <v>-23331.24</v>
      </c>
    </row>
    <row r="415" spans="1:7" x14ac:dyDescent="0.25">
      <c r="A415" s="1"/>
      <c r="B415" s="65" t="s">
        <v>286</v>
      </c>
      <c r="C415" s="66"/>
      <c r="D415" s="67" t="s">
        <v>493</v>
      </c>
      <c r="E415" s="72" t="s">
        <v>24482</v>
      </c>
      <c r="F415" s="68">
        <v>41117</v>
      </c>
      <c r="G415" s="69">
        <v>-18722.599999999999</v>
      </c>
    </row>
    <row r="416" spans="1:7" x14ac:dyDescent="0.25">
      <c r="A416" s="1"/>
      <c r="B416" s="65" t="s">
        <v>494</v>
      </c>
      <c r="C416" s="66"/>
      <c r="D416" s="67" t="s">
        <v>495</v>
      </c>
      <c r="E416" s="72" t="s">
        <v>24483</v>
      </c>
      <c r="F416" s="68">
        <v>41117</v>
      </c>
      <c r="G416" s="69">
        <v>-19082.650000000001</v>
      </c>
    </row>
    <row r="417" spans="1:7" ht="30" x14ac:dyDescent="0.25">
      <c r="A417" s="1"/>
      <c r="B417" s="65" t="s">
        <v>469</v>
      </c>
      <c r="C417" s="66" t="s">
        <v>470</v>
      </c>
      <c r="D417" s="67" t="s">
        <v>492</v>
      </c>
      <c r="E417" s="72" t="s">
        <v>16140</v>
      </c>
      <c r="F417" s="68">
        <v>41117</v>
      </c>
      <c r="G417" s="69">
        <v>-17400</v>
      </c>
    </row>
    <row r="418" spans="1:7" ht="30" x14ac:dyDescent="0.25">
      <c r="A418" s="1"/>
      <c r="B418" s="65" t="s">
        <v>469</v>
      </c>
      <c r="C418" s="66" t="s">
        <v>470</v>
      </c>
      <c r="D418" s="67" t="s">
        <v>496</v>
      </c>
      <c r="E418" s="72" t="s">
        <v>16140</v>
      </c>
      <c r="F418" s="68">
        <v>41120</v>
      </c>
      <c r="G418" s="69">
        <v>-19662</v>
      </c>
    </row>
    <row r="419" spans="1:7" ht="30" x14ac:dyDescent="0.25">
      <c r="A419" s="1"/>
      <c r="B419" s="65" t="s">
        <v>497</v>
      </c>
      <c r="C419" s="66"/>
      <c r="D419" s="67" t="s">
        <v>498</v>
      </c>
      <c r="E419" s="72" t="s">
        <v>24484</v>
      </c>
      <c r="F419" s="68">
        <v>41120</v>
      </c>
      <c r="G419" s="69">
        <v>-51264</v>
      </c>
    </row>
    <row r="420" spans="1:7" x14ac:dyDescent="0.25">
      <c r="A420" s="1"/>
      <c r="B420" s="65" t="s">
        <v>455</v>
      </c>
      <c r="C420" s="66"/>
      <c r="D420" s="67" t="s">
        <v>499</v>
      </c>
      <c r="E420" s="72" t="s">
        <v>24485</v>
      </c>
      <c r="F420" s="68">
        <v>41120</v>
      </c>
      <c r="G420" s="69">
        <v>-1973953.57</v>
      </c>
    </row>
    <row r="421" spans="1:7" x14ac:dyDescent="0.25">
      <c r="A421" s="1"/>
      <c r="B421" s="65" t="s">
        <v>152</v>
      </c>
      <c r="C421" s="66"/>
      <c r="D421" s="67" t="s">
        <v>500</v>
      </c>
      <c r="E421" s="72" t="s">
        <v>24486</v>
      </c>
      <c r="F421" s="68">
        <v>41121</v>
      </c>
      <c r="G421" s="69">
        <v>-2000</v>
      </c>
    </row>
    <row r="422" spans="1:7" x14ac:dyDescent="0.25">
      <c r="A422" s="1"/>
      <c r="B422" s="65" t="s">
        <v>506</v>
      </c>
      <c r="C422" s="66"/>
      <c r="D422" s="67" t="s">
        <v>21990</v>
      </c>
      <c r="E422" s="72" t="s">
        <v>24487</v>
      </c>
      <c r="F422" s="68">
        <v>41122</v>
      </c>
      <c r="G422" s="69">
        <v>-591472.17000000004</v>
      </c>
    </row>
    <row r="423" spans="1:7" x14ac:dyDescent="0.25">
      <c r="A423" s="1"/>
      <c r="B423" s="65" t="s">
        <v>261</v>
      </c>
      <c r="C423" s="66" t="s">
        <v>262</v>
      </c>
      <c r="D423" s="67" t="s">
        <v>507</v>
      </c>
      <c r="E423" s="72" t="s">
        <v>24488</v>
      </c>
      <c r="F423" s="68">
        <v>41122</v>
      </c>
      <c r="G423" s="69">
        <v>-1917</v>
      </c>
    </row>
    <row r="424" spans="1:7" x14ac:dyDescent="0.25">
      <c r="A424" s="1"/>
      <c r="B424" s="65" t="s">
        <v>279</v>
      </c>
      <c r="C424" s="66" t="s">
        <v>280</v>
      </c>
      <c r="D424" s="67" t="s">
        <v>501</v>
      </c>
      <c r="E424" s="72" t="s">
        <v>16140</v>
      </c>
      <c r="F424" s="68">
        <v>41122</v>
      </c>
      <c r="G424" s="69">
        <v>-35674.1</v>
      </c>
    </row>
    <row r="425" spans="1:7" ht="30" x14ac:dyDescent="0.25">
      <c r="A425" s="1"/>
      <c r="B425" s="65" t="s">
        <v>502</v>
      </c>
      <c r="C425" s="66"/>
      <c r="D425" s="67" t="s">
        <v>503</v>
      </c>
      <c r="E425" s="72" t="s">
        <v>24489</v>
      </c>
      <c r="F425" s="68">
        <v>41122</v>
      </c>
      <c r="G425" s="69">
        <v>-21603</v>
      </c>
    </row>
    <row r="426" spans="1:7" x14ac:dyDescent="0.25">
      <c r="A426" s="1"/>
      <c r="B426" s="65" t="s">
        <v>504</v>
      </c>
      <c r="C426" s="66"/>
      <c r="D426" s="67" t="s">
        <v>505</v>
      </c>
      <c r="E426" s="72" t="s">
        <v>24490</v>
      </c>
      <c r="F426" s="68">
        <v>41122</v>
      </c>
      <c r="G426" s="69">
        <v>-21245.95</v>
      </c>
    </row>
    <row r="427" spans="1:7" ht="30" x14ac:dyDescent="0.25">
      <c r="A427" s="1"/>
      <c r="B427" s="65" t="s">
        <v>508</v>
      </c>
      <c r="C427" s="66" t="s">
        <v>509</v>
      </c>
      <c r="D427" s="67" t="s">
        <v>510</v>
      </c>
      <c r="E427" s="72" t="s">
        <v>24491</v>
      </c>
      <c r="F427" s="68">
        <v>41122</v>
      </c>
      <c r="G427" s="69">
        <v>-2146546.64</v>
      </c>
    </row>
    <row r="428" spans="1:7" ht="30" x14ac:dyDescent="0.25">
      <c r="A428" s="1"/>
      <c r="B428" s="65" t="s">
        <v>511</v>
      </c>
      <c r="C428" s="66" t="s">
        <v>512</v>
      </c>
      <c r="D428" s="67" t="s">
        <v>513</v>
      </c>
      <c r="E428" s="72" t="s">
        <v>24492</v>
      </c>
      <c r="F428" s="68">
        <v>41124</v>
      </c>
      <c r="G428" s="69">
        <v>-38957719.899999999</v>
      </c>
    </row>
    <row r="429" spans="1:7" x14ac:dyDescent="0.25">
      <c r="A429" s="1"/>
      <c r="B429" s="65" t="s">
        <v>472</v>
      </c>
      <c r="C429" s="66"/>
      <c r="D429" s="67" t="s">
        <v>514</v>
      </c>
      <c r="E429" s="72" t="s">
        <v>515</v>
      </c>
      <c r="F429" s="68">
        <v>41125</v>
      </c>
      <c r="G429" s="69">
        <v>-23490</v>
      </c>
    </row>
    <row r="430" spans="1:7" ht="30" x14ac:dyDescent="0.25">
      <c r="A430" s="1"/>
      <c r="B430" s="65" t="s">
        <v>516</v>
      </c>
      <c r="C430" s="66" t="s">
        <v>517</v>
      </c>
      <c r="D430" s="67" t="s">
        <v>518</v>
      </c>
      <c r="E430" s="72" t="s">
        <v>24493</v>
      </c>
      <c r="F430" s="68">
        <v>41127</v>
      </c>
      <c r="G430" s="69">
        <v>-189660</v>
      </c>
    </row>
    <row r="431" spans="1:7" ht="30" x14ac:dyDescent="0.25">
      <c r="A431" s="1"/>
      <c r="B431" s="65" t="s">
        <v>469</v>
      </c>
      <c r="C431" s="66" t="s">
        <v>470</v>
      </c>
      <c r="D431" s="67" t="s">
        <v>519</v>
      </c>
      <c r="E431" s="72" t="s">
        <v>16140</v>
      </c>
      <c r="F431" s="68">
        <v>41128</v>
      </c>
      <c r="G431" s="69">
        <v>-9976</v>
      </c>
    </row>
    <row r="432" spans="1:7" x14ac:dyDescent="0.25">
      <c r="A432" s="1"/>
      <c r="B432" s="65" t="s">
        <v>520</v>
      </c>
      <c r="C432" s="66"/>
      <c r="D432" s="67" t="s">
        <v>521</v>
      </c>
      <c r="E432" s="72" t="s">
        <v>24494</v>
      </c>
      <c r="F432" s="68">
        <v>41128</v>
      </c>
      <c r="G432" s="69">
        <v>-20700</v>
      </c>
    </row>
    <row r="433" spans="1:7" x14ac:dyDescent="0.25">
      <c r="A433" s="1"/>
      <c r="B433" s="65" t="s">
        <v>522</v>
      </c>
      <c r="C433" s="66" t="s">
        <v>523</v>
      </c>
      <c r="D433" s="67" t="s">
        <v>524</v>
      </c>
      <c r="E433" s="72" t="s">
        <v>24495</v>
      </c>
      <c r="F433" s="68">
        <v>41131</v>
      </c>
      <c r="G433" s="69">
        <v>-51262.67</v>
      </c>
    </row>
    <row r="434" spans="1:7" x14ac:dyDescent="0.25">
      <c r="A434" s="1"/>
      <c r="B434" s="65" t="s">
        <v>525</v>
      </c>
      <c r="C434" s="66" t="s">
        <v>526</v>
      </c>
      <c r="D434" s="67" t="s">
        <v>527</v>
      </c>
      <c r="E434" s="72" t="s">
        <v>24496</v>
      </c>
      <c r="F434" s="68">
        <v>41131</v>
      </c>
      <c r="G434" s="69">
        <v>-12000</v>
      </c>
    </row>
    <row r="435" spans="1:7" x14ac:dyDescent="0.25">
      <c r="A435" s="1"/>
      <c r="B435" s="65" t="s">
        <v>528</v>
      </c>
      <c r="C435" s="66" t="s">
        <v>529</v>
      </c>
      <c r="D435" s="67" t="s">
        <v>530</v>
      </c>
      <c r="E435" s="72" t="s">
        <v>24497</v>
      </c>
      <c r="F435" s="68">
        <v>41132</v>
      </c>
      <c r="G435" s="69">
        <v>-7173038.0300000003</v>
      </c>
    </row>
    <row r="436" spans="1:7" x14ac:dyDescent="0.25">
      <c r="A436" s="1"/>
      <c r="B436" s="65" t="s">
        <v>531</v>
      </c>
      <c r="C436" s="66"/>
      <c r="D436" s="67" t="s">
        <v>532</v>
      </c>
      <c r="E436" s="72" t="s">
        <v>24498</v>
      </c>
      <c r="F436" s="68">
        <v>41134</v>
      </c>
      <c r="G436" s="69">
        <v>-489598.64</v>
      </c>
    </row>
    <row r="437" spans="1:7" x14ac:dyDescent="0.25">
      <c r="A437" s="1"/>
      <c r="B437" s="65" t="s">
        <v>533</v>
      </c>
      <c r="C437" s="66"/>
      <c r="D437" s="67" t="s">
        <v>534</v>
      </c>
      <c r="E437" s="72" t="s">
        <v>24499</v>
      </c>
      <c r="F437" s="68">
        <v>41135</v>
      </c>
      <c r="G437" s="69">
        <v>-10000</v>
      </c>
    </row>
    <row r="438" spans="1:7" x14ac:dyDescent="0.25">
      <c r="A438" s="1"/>
      <c r="B438" s="65" t="s">
        <v>533</v>
      </c>
      <c r="C438" s="66"/>
      <c r="D438" s="67" t="s">
        <v>535</v>
      </c>
      <c r="E438" s="72" t="s">
        <v>24500</v>
      </c>
      <c r="F438" s="68">
        <v>41135</v>
      </c>
      <c r="G438" s="69">
        <v>-10000</v>
      </c>
    </row>
    <row r="439" spans="1:7" ht="30" x14ac:dyDescent="0.25">
      <c r="A439" s="1"/>
      <c r="B439" s="65" t="s">
        <v>536</v>
      </c>
      <c r="C439" s="66" t="s">
        <v>537</v>
      </c>
      <c r="D439" s="67" t="s">
        <v>537</v>
      </c>
      <c r="E439" s="72" t="s">
        <v>24501</v>
      </c>
      <c r="F439" s="68">
        <v>41135</v>
      </c>
      <c r="G439" s="69">
        <v>-6655799.9800000004</v>
      </c>
    </row>
    <row r="440" spans="1:7" x14ac:dyDescent="0.25">
      <c r="A440" s="1"/>
      <c r="B440" s="65" t="s">
        <v>528</v>
      </c>
      <c r="C440" s="66" t="s">
        <v>529</v>
      </c>
      <c r="D440" s="67"/>
      <c r="E440" s="72" t="s">
        <v>18684</v>
      </c>
      <c r="F440" s="68">
        <v>41135</v>
      </c>
      <c r="G440" s="69">
        <v>7173038.0300000003</v>
      </c>
    </row>
    <row r="441" spans="1:7" x14ac:dyDescent="0.25">
      <c r="A441" s="1"/>
      <c r="B441" s="65" t="s">
        <v>516</v>
      </c>
      <c r="C441" s="66" t="s">
        <v>517</v>
      </c>
      <c r="D441" s="67" t="s">
        <v>538</v>
      </c>
      <c r="E441" s="72" t="s">
        <v>17246</v>
      </c>
      <c r="F441" s="68">
        <v>41136</v>
      </c>
      <c r="G441" s="69">
        <v>-26100</v>
      </c>
    </row>
    <row r="442" spans="1:7" x14ac:dyDescent="0.25">
      <c r="A442" s="1"/>
      <c r="B442" s="65" t="s">
        <v>125</v>
      </c>
      <c r="C442" s="66" t="s">
        <v>126</v>
      </c>
      <c r="D442" s="67" t="s">
        <v>23595</v>
      </c>
      <c r="E442" s="72" t="s">
        <v>24502</v>
      </c>
      <c r="F442" s="68">
        <v>41136</v>
      </c>
      <c r="G442" s="69">
        <v>-230528.78</v>
      </c>
    </row>
    <row r="443" spans="1:7" ht="30" x14ac:dyDescent="0.25">
      <c r="A443" s="1"/>
      <c r="B443" s="65" t="s">
        <v>458</v>
      </c>
      <c r="C443" s="66" t="s">
        <v>459</v>
      </c>
      <c r="D443" s="67" t="s">
        <v>23641</v>
      </c>
      <c r="E443" s="72" t="s">
        <v>24503</v>
      </c>
      <c r="F443" s="68">
        <v>41136</v>
      </c>
      <c r="G443" s="69">
        <v>-23200</v>
      </c>
    </row>
    <row r="444" spans="1:7" x14ac:dyDescent="0.25">
      <c r="A444" s="1"/>
      <c r="B444" s="65" t="s">
        <v>539</v>
      </c>
      <c r="C444" s="66" t="s">
        <v>540</v>
      </c>
      <c r="D444" s="67" t="s">
        <v>541</v>
      </c>
      <c r="E444" s="72" t="s">
        <v>24504</v>
      </c>
      <c r="F444" s="68">
        <v>41136</v>
      </c>
      <c r="G444" s="69">
        <v>-7581.79</v>
      </c>
    </row>
    <row r="445" spans="1:7" x14ac:dyDescent="0.25">
      <c r="A445" s="1"/>
      <c r="B445" s="65" t="s">
        <v>279</v>
      </c>
      <c r="C445" s="66" t="s">
        <v>280</v>
      </c>
      <c r="D445" s="67" t="s">
        <v>542</v>
      </c>
      <c r="E445" s="72" t="s">
        <v>16140</v>
      </c>
      <c r="F445" s="68">
        <v>41138</v>
      </c>
      <c r="G445" s="69">
        <v>-31108.9</v>
      </c>
    </row>
    <row r="446" spans="1:7" ht="30" x14ac:dyDescent="0.25">
      <c r="A446" s="1"/>
      <c r="B446" s="65" t="s">
        <v>543</v>
      </c>
      <c r="C446" s="66"/>
      <c r="D446" s="67" t="s">
        <v>544</v>
      </c>
      <c r="E446" s="72" t="s">
        <v>24505</v>
      </c>
      <c r="F446" s="68">
        <v>41141</v>
      </c>
      <c r="G446" s="69">
        <v>-231285.71</v>
      </c>
    </row>
    <row r="447" spans="1:7" x14ac:dyDescent="0.25">
      <c r="A447" s="1"/>
      <c r="B447" s="65" t="s">
        <v>545</v>
      </c>
      <c r="C447" s="66" t="s">
        <v>546</v>
      </c>
      <c r="D447" s="67" t="s">
        <v>547</v>
      </c>
      <c r="E447" s="72" t="s">
        <v>16140</v>
      </c>
      <c r="F447" s="68">
        <v>41142</v>
      </c>
      <c r="G447" s="69">
        <v>-52612.47</v>
      </c>
    </row>
    <row r="448" spans="1:7" x14ac:dyDescent="0.25">
      <c r="A448" s="1"/>
      <c r="B448" s="65" t="s">
        <v>548</v>
      </c>
      <c r="C448" s="66" t="s">
        <v>549</v>
      </c>
      <c r="D448" s="67" t="s">
        <v>22867</v>
      </c>
      <c r="E448" s="72" t="s">
        <v>24506</v>
      </c>
      <c r="F448" s="68">
        <v>41144</v>
      </c>
      <c r="G448" s="69">
        <v>-203793.33</v>
      </c>
    </row>
    <row r="449" spans="1:7" x14ac:dyDescent="0.25">
      <c r="A449" s="1"/>
      <c r="B449" s="65" t="s">
        <v>550</v>
      </c>
      <c r="C449" s="66" t="s">
        <v>551</v>
      </c>
      <c r="D449" s="67" t="s">
        <v>552</v>
      </c>
      <c r="E449" s="72" t="s">
        <v>16016</v>
      </c>
      <c r="F449" s="68">
        <v>41145</v>
      </c>
      <c r="G449" s="69">
        <v>-11418</v>
      </c>
    </row>
    <row r="450" spans="1:7" x14ac:dyDescent="0.25">
      <c r="A450" s="1"/>
      <c r="B450" s="65" t="s">
        <v>553</v>
      </c>
      <c r="C450" s="66" t="s">
        <v>554</v>
      </c>
      <c r="D450" s="67" t="s">
        <v>555</v>
      </c>
      <c r="E450" s="72" t="s">
        <v>16385</v>
      </c>
      <c r="F450" s="68">
        <v>41145</v>
      </c>
      <c r="G450" s="69">
        <v>-32142.6</v>
      </c>
    </row>
    <row r="451" spans="1:7" x14ac:dyDescent="0.25">
      <c r="A451" s="1"/>
      <c r="B451" s="65" t="s">
        <v>556</v>
      </c>
      <c r="C451" s="66"/>
      <c r="D451" s="67" t="s">
        <v>557</v>
      </c>
      <c r="E451" s="72" t="s">
        <v>17205</v>
      </c>
      <c r="F451" s="68">
        <v>41148</v>
      </c>
      <c r="G451" s="69">
        <v>-51040</v>
      </c>
    </row>
    <row r="452" spans="1:7" x14ac:dyDescent="0.25">
      <c r="A452" s="1"/>
      <c r="B452" s="65" t="s">
        <v>279</v>
      </c>
      <c r="C452" s="66" t="s">
        <v>280</v>
      </c>
      <c r="D452" s="67" t="s">
        <v>558</v>
      </c>
      <c r="E452" s="72" t="s">
        <v>16140</v>
      </c>
      <c r="F452" s="68">
        <v>41149</v>
      </c>
      <c r="G452" s="69">
        <v>-33211.83</v>
      </c>
    </row>
    <row r="453" spans="1:7" x14ac:dyDescent="0.25">
      <c r="A453" s="1"/>
      <c r="B453" s="65" t="s">
        <v>279</v>
      </c>
      <c r="C453" s="66" t="s">
        <v>280</v>
      </c>
      <c r="D453" s="67" t="s">
        <v>559</v>
      </c>
      <c r="E453" s="72" t="s">
        <v>16140</v>
      </c>
      <c r="F453" s="68">
        <v>41150</v>
      </c>
      <c r="G453" s="69">
        <v>-38355.589999999997</v>
      </c>
    </row>
    <row r="454" spans="1:7" x14ac:dyDescent="0.25">
      <c r="A454" s="1"/>
      <c r="B454" s="65" t="s">
        <v>560</v>
      </c>
      <c r="C454" s="66" t="s">
        <v>561</v>
      </c>
      <c r="D454" s="67" t="s">
        <v>562</v>
      </c>
      <c r="E454" s="72" t="s">
        <v>16061</v>
      </c>
      <c r="F454" s="68">
        <v>41151</v>
      </c>
      <c r="G454" s="69">
        <v>-652086.73</v>
      </c>
    </row>
    <row r="455" spans="1:7" x14ac:dyDescent="0.25">
      <c r="A455" s="1"/>
      <c r="B455" s="65" t="s">
        <v>565</v>
      </c>
      <c r="C455" s="66"/>
      <c r="D455" s="67" t="s">
        <v>566</v>
      </c>
      <c r="E455" s="72" t="s">
        <v>24475</v>
      </c>
      <c r="F455" s="68">
        <v>41152</v>
      </c>
      <c r="G455" s="69">
        <v>-19802.75</v>
      </c>
    </row>
    <row r="456" spans="1:7" x14ac:dyDescent="0.25">
      <c r="A456" s="1"/>
      <c r="B456" s="65" t="s">
        <v>502</v>
      </c>
      <c r="C456" s="66"/>
      <c r="D456" s="67" t="s">
        <v>567</v>
      </c>
      <c r="E456" s="72" t="s">
        <v>24507</v>
      </c>
      <c r="F456" s="68">
        <v>41152</v>
      </c>
      <c r="G456" s="69">
        <v>-21603</v>
      </c>
    </row>
    <row r="457" spans="1:7" x14ac:dyDescent="0.25">
      <c r="A457" s="1"/>
      <c r="B457" s="65" t="s">
        <v>568</v>
      </c>
      <c r="C457" s="66"/>
      <c r="D457" s="67" t="s">
        <v>569</v>
      </c>
      <c r="E457" s="72" t="s">
        <v>24508</v>
      </c>
      <c r="F457" s="68">
        <v>41152</v>
      </c>
      <c r="G457" s="69">
        <v>-47202.84</v>
      </c>
    </row>
    <row r="458" spans="1:7" x14ac:dyDescent="0.25">
      <c r="A458" s="1"/>
      <c r="B458" s="65" t="s">
        <v>570</v>
      </c>
      <c r="C458" s="66"/>
      <c r="D458" s="67" t="s">
        <v>571</v>
      </c>
      <c r="E458" s="72" t="s">
        <v>24509</v>
      </c>
      <c r="F458" s="68">
        <v>41152</v>
      </c>
      <c r="G458" s="69">
        <v>-21945.18</v>
      </c>
    </row>
    <row r="459" spans="1:7" x14ac:dyDescent="0.25">
      <c r="A459" s="1"/>
      <c r="B459" s="65" t="s">
        <v>570</v>
      </c>
      <c r="C459" s="66"/>
      <c r="D459" s="67" t="s">
        <v>572</v>
      </c>
      <c r="E459" s="72" t="s">
        <v>24510</v>
      </c>
      <c r="F459" s="68">
        <v>41152</v>
      </c>
      <c r="G459" s="69">
        <v>-21945.18</v>
      </c>
    </row>
    <row r="460" spans="1:7" x14ac:dyDescent="0.25">
      <c r="A460" s="1"/>
      <c r="B460" s="65" t="s">
        <v>573</v>
      </c>
      <c r="C460" s="66"/>
      <c r="D460" s="67" t="s">
        <v>574</v>
      </c>
      <c r="E460" s="72" t="s">
        <v>24511</v>
      </c>
      <c r="F460" s="68">
        <v>41152</v>
      </c>
      <c r="G460" s="69">
        <v>-48030.96</v>
      </c>
    </row>
    <row r="461" spans="1:7" x14ac:dyDescent="0.25">
      <c r="A461" s="1"/>
      <c r="B461" s="65" t="s">
        <v>575</v>
      </c>
      <c r="C461" s="66"/>
      <c r="D461" s="67" t="s">
        <v>576</v>
      </c>
      <c r="E461" s="72" t="s">
        <v>24512</v>
      </c>
      <c r="F461" s="68">
        <v>41152</v>
      </c>
      <c r="G461" s="69">
        <v>-41400</v>
      </c>
    </row>
    <row r="462" spans="1:7" ht="30" x14ac:dyDescent="0.25">
      <c r="A462" s="1"/>
      <c r="B462" s="65" t="s">
        <v>563</v>
      </c>
      <c r="C462" s="66" t="s">
        <v>564</v>
      </c>
      <c r="D462" s="67"/>
      <c r="E462" s="72" t="s">
        <v>18685</v>
      </c>
      <c r="F462" s="68">
        <v>41152</v>
      </c>
      <c r="G462" s="69">
        <v>-14415.3</v>
      </c>
    </row>
    <row r="463" spans="1:7" x14ac:dyDescent="0.25">
      <c r="A463" s="1"/>
      <c r="B463" s="65" t="s">
        <v>279</v>
      </c>
      <c r="C463" s="66" t="s">
        <v>280</v>
      </c>
      <c r="D463" s="67" t="s">
        <v>577</v>
      </c>
      <c r="E463" s="72" t="s">
        <v>16140</v>
      </c>
      <c r="F463" s="68">
        <v>41153</v>
      </c>
      <c r="G463" s="69">
        <v>-40842.720000000001</v>
      </c>
    </row>
    <row r="464" spans="1:7" x14ac:dyDescent="0.25">
      <c r="A464" s="1"/>
      <c r="B464" s="65" t="s">
        <v>485</v>
      </c>
      <c r="C464" s="66" t="s">
        <v>486</v>
      </c>
      <c r="D464" s="67" t="s">
        <v>578</v>
      </c>
      <c r="E464" s="72" t="s">
        <v>579</v>
      </c>
      <c r="F464" s="68">
        <v>41153</v>
      </c>
      <c r="G464" s="69">
        <v>44594.86</v>
      </c>
    </row>
    <row r="465" spans="1:7" x14ac:dyDescent="0.25">
      <c r="A465" s="1"/>
      <c r="B465" s="65" t="s">
        <v>485</v>
      </c>
      <c r="C465" s="66" t="s">
        <v>486</v>
      </c>
      <c r="D465" s="67" t="s">
        <v>578</v>
      </c>
      <c r="E465" s="72" t="s">
        <v>579</v>
      </c>
      <c r="F465" s="68">
        <v>41153</v>
      </c>
      <c r="G465" s="69">
        <v>-22297.43</v>
      </c>
    </row>
    <row r="466" spans="1:7" x14ac:dyDescent="0.25">
      <c r="A466" s="1"/>
      <c r="B466" s="65" t="s">
        <v>580</v>
      </c>
      <c r="C466" s="66" t="s">
        <v>581</v>
      </c>
      <c r="D466" s="67" t="s">
        <v>582</v>
      </c>
      <c r="E466" s="72" t="s">
        <v>17243</v>
      </c>
      <c r="F466" s="68">
        <v>41155</v>
      </c>
      <c r="G466" s="69">
        <v>-57465.34</v>
      </c>
    </row>
    <row r="467" spans="1:7" x14ac:dyDescent="0.25">
      <c r="A467" s="1"/>
      <c r="B467" s="65" t="s">
        <v>516</v>
      </c>
      <c r="C467" s="66" t="s">
        <v>517</v>
      </c>
      <c r="D467" s="67" t="s">
        <v>583</v>
      </c>
      <c r="E467" s="72" t="s">
        <v>24513</v>
      </c>
      <c r="F467" s="68">
        <v>41157</v>
      </c>
      <c r="G467" s="69">
        <v>-49300</v>
      </c>
    </row>
    <row r="468" spans="1:7" ht="30" x14ac:dyDescent="0.25">
      <c r="A468" s="1"/>
      <c r="B468" s="65" t="s">
        <v>586</v>
      </c>
      <c r="C468" s="66"/>
      <c r="D468" s="67" t="s">
        <v>587</v>
      </c>
      <c r="E468" s="72" t="s">
        <v>24514</v>
      </c>
      <c r="F468" s="68">
        <v>41157</v>
      </c>
      <c r="G468" s="69">
        <v>-46370.46</v>
      </c>
    </row>
    <row r="469" spans="1:7" x14ac:dyDescent="0.25">
      <c r="A469" s="1"/>
      <c r="B469" s="65" t="s">
        <v>580</v>
      </c>
      <c r="C469" s="66" t="s">
        <v>581</v>
      </c>
      <c r="D469" s="67" t="s">
        <v>588</v>
      </c>
      <c r="E469" s="72" t="s">
        <v>17244</v>
      </c>
      <c r="F469" s="68">
        <v>41157</v>
      </c>
      <c r="G469" s="69">
        <v>-2402.66</v>
      </c>
    </row>
    <row r="470" spans="1:7" x14ac:dyDescent="0.25">
      <c r="A470" s="1"/>
      <c r="B470" s="65" t="s">
        <v>315</v>
      </c>
      <c r="C470" s="66" t="s">
        <v>316</v>
      </c>
      <c r="D470" s="67" t="s">
        <v>584</v>
      </c>
      <c r="E470" s="72" t="s">
        <v>24515</v>
      </c>
      <c r="F470" s="68">
        <v>41157</v>
      </c>
      <c r="G470" s="69">
        <v>-115447.36</v>
      </c>
    </row>
    <row r="471" spans="1:7" x14ac:dyDescent="0.25">
      <c r="A471" s="1"/>
      <c r="B471" s="65" t="s">
        <v>315</v>
      </c>
      <c r="C471" s="66" t="s">
        <v>316</v>
      </c>
      <c r="D471" s="67" t="s">
        <v>585</v>
      </c>
      <c r="E471" s="72" t="s">
        <v>24515</v>
      </c>
      <c r="F471" s="68">
        <v>41157</v>
      </c>
      <c r="G471" s="69">
        <v>-161715.6</v>
      </c>
    </row>
    <row r="472" spans="1:7" x14ac:dyDescent="0.25">
      <c r="A472" s="1"/>
      <c r="B472" s="65" t="s">
        <v>279</v>
      </c>
      <c r="C472" s="66" t="s">
        <v>280</v>
      </c>
      <c r="D472" s="67" t="s">
        <v>589</v>
      </c>
      <c r="E472" s="72" t="s">
        <v>16140</v>
      </c>
      <c r="F472" s="68">
        <v>41159</v>
      </c>
      <c r="G472" s="69">
        <v>-56255.92</v>
      </c>
    </row>
    <row r="473" spans="1:7" x14ac:dyDescent="0.25">
      <c r="A473" s="1"/>
      <c r="B473" s="65" t="s">
        <v>279</v>
      </c>
      <c r="C473" s="66" t="s">
        <v>280</v>
      </c>
      <c r="D473" s="67" t="s">
        <v>590</v>
      </c>
      <c r="E473" s="72" t="s">
        <v>16140</v>
      </c>
      <c r="F473" s="68">
        <v>41159</v>
      </c>
      <c r="G473" s="69">
        <v>-29082.81</v>
      </c>
    </row>
    <row r="474" spans="1:7" x14ac:dyDescent="0.25">
      <c r="A474" s="1"/>
      <c r="B474" s="65" t="s">
        <v>279</v>
      </c>
      <c r="C474" s="66" t="s">
        <v>280</v>
      </c>
      <c r="D474" s="67" t="s">
        <v>591</v>
      </c>
      <c r="E474" s="72" t="s">
        <v>16140</v>
      </c>
      <c r="F474" s="68">
        <v>41159</v>
      </c>
      <c r="G474" s="69">
        <v>-136183.07999999999</v>
      </c>
    </row>
    <row r="475" spans="1:7" x14ac:dyDescent="0.25">
      <c r="A475" s="1"/>
      <c r="B475" s="65" t="s">
        <v>123</v>
      </c>
      <c r="C475" s="66" t="s">
        <v>124</v>
      </c>
      <c r="D475" s="67" t="s">
        <v>592</v>
      </c>
      <c r="E475" s="72" t="s">
        <v>24516</v>
      </c>
      <c r="F475" s="68">
        <v>41162</v>
      </c>
      <c r="G475" s="69">
        <v>-12975</v>
      </c>
    </row>
    <row r="476" spans="1:7" x14ac:dyDescent="0.25">
      <c r="A476" s="1"/>
      <c r="B476" s="65" t="s">
        <v>593</v>
      </c>
      <c r="C476" s="66" t="s">
        <v>594</v>
      </c>
      <c r="D476" s="67" t="s">
        <v>595</v>
      </c>
      <c r="E476" s="72" t="s">
        <v>24517</v>
      </c>
      <c r="F476" s="68">
        <v>41162</v>
      </c>
      <c r="G476" s="69">
        <v>-4746</v>
      </c>
    </row>
    <row r="477" spans="1:7" x14ac:dyDescent="0.25">
      <c r="A477" s="1"/>
      <c r="B477" s="65" t="s">
        <v>596</v>
      </c>
      <c r="C477" s="66" t="s">
        <v>597</v>
      </c>
      <c r="D477" s="67" t="s">
        <v>598</v>
      </c>
      <c r="E477" s="72" t="s">
        <v>24518</v>
      </c>
      <c r="F477" s="68">
        <v>41165</v>
      </c>
      <c r="G477" s="69">
        <v>-15010</v>
      </c>
    </row>
    <row r="478" spans="1:7" x14ac:dyDescent="0.25">
      <c r="A478" s="1"/>
      <c r="B478" s="65" t="s">
        <v>315</v>
      </c>
      <c r="C478" s="66" t="s">
        <v>316</v>
      </c>
      <c r="D478" s="67" t="s">
        <v>599</v>
      </c>
      <c r="E478" s="72" t="s">
        <v>24519</v>
      </c>
      <c r="F478" s="68">
        <v>41165</v>
      </c>
      <c r="G478" s="69">
        <v>-33071.599999999999</v>
      </c>
    </row>
    <row r="479" spans="1:7" x14ac:dyDescent="0.25">
      <c r="A479" s="1"/>
      <c r="B479" s="65" t="s">
        <v>315</v>
      </c>
      <c r="C479" s="66" t="s">
        <v>316</v>
      </c>
      <c r="D479" s="67" t="s">
        <v>600</v>
      </c>
      <c r="E479" s="72" t="s">
        <v>24520</v>
      </c>
      <c r="F479" s="68">
        <v>41165</v>
      </c>
      <c r="G479" s="69">
        <v>-16008</v>
      </c>
    </row>
    <row r="480" spans="1:7" x14ac:dyDescent="0.25">
      <c r="A480" s="1"/>
      <c r="B480" s="65" t="s">
        <v>315</v>
      </c>
      <c r="C480" s="66" t="s">
        <v>316</v>
      </c>
      <c r="D480" s="67" t="s">
        <v>601</v>
      </c>
      <c r="E480" s="72" t="s">
        <v>24521</v>
      </c>
      <c r="F480" s="68">
        <v>41165</v>
      </c>
      <c r="G480" s="69">
        <v>-12725.2</v>
      </c>
    </row>
    <row r="481" spans="1:7" x14ac:dyDescent="0.25">
      <c r="A481" s="1"/>
      <c r="B481" s="65" t="s">
        <v>315</v>
      </c>
      <c r="C481" s="66" t="s">
        <v>316</v>
      </c>
      <c r="D481" s="67" t="s">
        <v>602</v>
      </c>
      <c r="E481" s="72" t="s">
        <v>24522</v>
      </c>
      <c r="F481" s="68">
        <v>41165</v>
      </c>
      <c r="G481" s="69">
        <v>-31337.4</v>
      </c>
    </row>
    <row r="482" spans="1:7" x14ac:dyDescent="0.25">
      <c r="A482" s="1"/>
      <c r="B482" s="65" t="s">
        <v>315</v>
      </c>
      <c r="C482" s="66" t="s">
        <v>316</v>
      </c>
      <c r="D482" s="67" t="s">
        <v>603</v>
      </c>
      <c r="E482" s="72" t="s">
        <v>24523</v>
      </c>
      <c r="F482" s="68">
        <v>41165</v>
      </c>
      <c r="G482" s="69">
        <v>-27381.8</v>
      </c>
    </row>
    <row r="483" spans="1:7" x14ac:dyDescent="0.25">
      <c r="A483" s="1"/>
      <c r="B483" s="65" t="s">
        <v>315</v>
      </c>
      <c r="C483" s="66" t="s">
        <v>316</v>
      </c>
      <c r="D483" s="67" t="s">
        <v>604</v>
      </c>
      <c r="E483" s="72" t="s">
        <v>24524</v>
      </c>
      <c r="F483" s="68">
        <v>41165</v>
      </c>
      <c r="G483" s="69">
        <v>-20961.2</v>
      </c>
    </row>
    <row r="484" spans="1:7" x14ac:dyDescent="0.25">
      <c r="A484" s="1"/>
      <c r="B484" s="65" t="s">
        <v>315</v>
      </c>
      <c r="C484" s="66" t="s">
        <v>316</v>
      </c>
      <c r="D484" s="67" t="s">
        <v>605</v>
      </c>
      <c r="E484" s="72" t="s">
        <v>24525</v>
      </c>
      <c r="F484" s="68">
        <v>41165</v>
      </c>
      <c r="G484" s="69">
        <v>-32462.6</v>
      </c>
    </row>
    <row r="485" spans="1:7" x14ac:dyDescent="0.25">
      <c r="A485" s="1"/>
      <c r="B485" s="65" t="s">
        <v>315</v>
      </c>
      <c r="C485" s="66" t="s">
        <v>316</v>
      </c>
      <c r="D485" s="67" t="s">
        <v>606</v>
      </c>
      <c r="E485" s="72" t="s">
        <v>24526</v>
      </c>
      <c r="F485" s="68">
        <v>41165</v>
      </c>
      <c r="G485" s="69">
        <v>-1885</v>
      </c>
    </row>
    <row r="486" spans="1:7" x14ac:dyDescent="0.25">
      <c r="A486" s="1"/>
      <c r="B486" s="65" t="s">
        <v>315</v>
      </c>
      <c r="C486" s="66" t="s">
        <v>316</v>
      </c>
      <c r="D486" s="67" t="s">
        <v>607</v>
      </c>
      <c r="E486" s="72" t="s">
        <v>24527</v>
      </c>
      <c r="F486" s="68">
        <v>41165</v>
      </c>
      <c r="G486" s="69">
        <v>-14500</v>
      </c>
    </row>
    <row r="487" spans="1:7" x14ac:dyDescent="0.25">
      <c r="A487" s="1"/>
      <c r="B487" s="65" t="s">
        <v>315</v>
      </c>
      <c r="C487" s="66" t="s">
        <v>316</v>
      </c>
      <c r="D487" s="67" t="s">
        <v>608</v>
      </c>
      <c r="E487" s="72" t="s">
        <v>24528</v>
      </c>
      <c r="F487" s="68">
        <v>41165</v>
      </c>
      <c r="G487" s="69">
        <v>-23084</v>
      </c>
    </row>
    <row r="488" spans="1:7" x14ac:dyDescent="0.25">
      <c r="A488" s="1"/>
      <c r="B488" s="65" t="s">
        <v>315</v>
      </c>
      <c r="C488" s="66" t="s">
        <v>316</v>
      </c>
      <c r="D488" s="67" t="s">
        <v>609</v>
      </c>
      <c r="E488" s="72" t="s">
        <v>24529</v>
      </c>
      <c r="F488" s="68">
        <v>41165</v>
      </c>
      <c r="G488" s="69">
        <v>-17492.8</v>
      </c>
    </row>
    <row r="489" spans="1:7" x14ac:dyDescent="0.25">
      <c r="A489" s="1"/>
      <c r="B489" s="65" t="s">
        <v>315</v>
      </c>
      <c r="C489" s="66" t="s">
        <v>316</v>
      </c>
      <c r="D489" s="67" t="s">
        <v>610</v>
      </c>
      <c r="E489" s="72" t="s">
        <v>24530</v>
      </c>
      <c r="F489" s="68">
        <v>41165</v>
      </c>
      <c r="G489" s="69">
        <v>-38604.800000000003</v>
      </c>
    </row>
    <row r="490" spans="1:7" x14ac:dyDescent="0.25">
      <c r="A490" s="1"/>
      <c r="B490" s="65" t="s">
        <v>279</v>
      </c>
      <c r="C490" s="66" t="s">
        <v>280</v>
      </c>
      <c r="D490" s="67" t="s">
        <v>611</v>
      </c>
      <c r="E490" s="72" t="s">
        <v>16140</v>
      </c>
      <c r="F490" s="68">
        <v>41166</v>
      </c>
      <c r="G490" s="69">
        <v>-68033.91</v>
      </c>
    </row>
    <row r="491" spans="1:7" x14ac:dyDescent="0.25">
      <c r="A491" s="1"/>
      <c r="B491" s="65" t="s">
        <v>612</v>
      </c>
      <c r="C491" s="66"/>
      <c r="D491" s="67" t="s">
        <v>613</v>
      </c>
      <c r="E491" s="72" t="s">
        <v>24531</v>
      </c>
      <c r="F491" s="68">
        <v>41169</v>
      </c>
      <c r="G491" s="69">
        <v>-6380</v>
      </c>
    </row>
    <row r="492" spans="1:7" x14ac:dyDescent="0.25">
      <c r="A492" s="1"/>
      <c r="B492" s="65" t="s">
        <v>612</v>
      </c>
      <c r="C492" s="66"/>
      <c r="D492" s="67" t="s">
        <v>614</v>
      </c>
      <c r="E492" s="72" t="s">
        <v>24531</v>
      </c>
      <c r="F492" s="68">
        <v>41169</v>
      </c>
      <c r="G492" s="69">
        <v>-6380</v>
      </c>
    </row>
    <row r="493" spans="1:7" ht="30" x14ac:dyDescent="0.25">
      <c r="A493" s="1"/>
      <c r="B493" s="65" t="s">
        <v>357</v>
      </c>
      <c r="C493" s="66"/>
      <c r="D493" s="67" t="s">
        <v>615</v>
      </c>
      <c r="E493" s="72" t="s">
        <v>24532</v>
      </c>
      <c r="F493" s="68">
        <v>41169</v>
      </c>
      <c r="G493" s="69">
        <v>-43227.86</v>
      </c>
    </row>
    <row r="494" spans="1:7" x14ac:dyDescent="0.25">
      <c r="A494" s="1"/>
      <c r="B494" s="65" t="s">
        <v>616</v>
      </c>
      <c r="C494" s="66"/>
      <c r="D494" s="67" t="s">
        <v>617</v>
      </c>
      <c r="E494" s="72" t="s">
        <v>17837</v>
      </c>
      <c r="F494" s="68">
        <v>41172</v>
      </c>
      <c r="G494" s="69">
        <v>-40500</v>
      </c>
    </row>
    <row r="495" spans="1:7" ht="30" x14ac:dyDescent="0.25">
      <c r="A495" s="1"/>
      <c r="B495" s="65" t="s">
        <v>618</v>
      </c>
      <c r="C495" s="66"/>
      <c r="D495" s="67" t="s">
        <v>619</v>
      </c>
      <c r="E495" s="72" t="s">
        <v>24533</v>
      </c>
      <c r="F495" s="68">
        <v>41173</v>
      </c>
      <c r="G495" s="69">
        <v>-43206</v>
      </c>
    </row>
    <row r="496" spans="1:7" x14ac:dyDescent="0.25">
      <c r="A496" s="1"/>
      <c r="B496" s="65" t="s">
        <v>620</v>
      </c>
      <c r="C496" s="66"/>
      <c r="D496" s="67" t="s">
        <v>621</v>
      </c>
      <c r="E496" s="72" t="s">
        <v>24534</v>
      </c>
      <c r="F496" s="68">
        <v>41173</v>
      </c>
      <c r="G496" s="69">
        <v>-48030.96</v>
      </c>
    </row>
    <row r="497" spans="1:7" x14ac:dyDescent="0.25">
      <c r="A497" s="1"/>
      <c r="B497" s="65" t="s">
        <v>622</v>
      </c>
      <c r="C497" s="66" t="s">
        <v>623</v>
      </c>
      <c r="D497" s="67" t="s">
        <v>624</v>
      </c>
      <c r="E497" s="72" t="s">
        <v>16420</v>
      </c>
      <c r="F497" s="68">
        <v>41177</v>
      </c>
      <c r="G497" s="69">
        <v>-24000</v>
      </c>
    </row>
    <row r="498" spans="1:7" x14ac:dyDescent="0.25">
      <c r="A498" s="1"/>
      <c r="B498" s="65" t="s">
        <v>625</v>
      </c>
      <c r="C498" s="66"/>
      <c r="D498" s="67" t="s">
        <v>624</v>
      </c>
      <c r="E498" s="72" t="s">
        <v>16420</v>
      </c>
      <c r="F498" s="68">
        <v>41177</v>
      </c>
      <c r="G498" s="69">
        <v>-18000</v>
      </c>
    </row>
    <row r="499" spans="1:7" x14ac:dyDescent="0.25">
      <c r="A499" s="1"/>
      <c r="B499" s="65" t="s">
        <v>626</v>
      </c>
      <c r="C499" s="66"/>
      <c r="D499" s="67" t="s">
        <v>21946</v>
      </c>
      <c r="E499" s="72" t="s">
        <v>15836</v>
      </c>
      <c r="F499" s="68">
        <v>41181</v>
      </c>
      <c r="G499" s="69">
        <v>-18630</v>
      </c>
    </row>
    <row r="500" spans="1:7" x14ac:dyDescent="0.25">
      <c r="A500" s="1"/>
      <c r="B500" s="65" t="s">
        <v>627</v>
      </c>
      <c r="C500" s="66"/>
      <c r="D500" s="67" t="s">
        <v>21946</v>
      </c>
      <c r="E500" s="72" t="s">
        <v>15836</v>
      </c>
      <c r="F500" s="68">
        <v>41181</v>
      </c>
      <c r="G500" s="69">
        <v>-18630</v>
      </c>
    </row>
    <row r="501" spans="1:7" x14ac:dyDescent="0.25">
      <c r="A501" s="1"/>
      <c r="B501" s="65" t="s">
        <v>628</v>
      </c>
      <c r="C501" s="66"/>
      <c r="D501" s="67" t="s">
        <v>21946</v>
      </c>
      <c r="E501" s="72" t="s">
        <v>15836</v>
      </c>
      <c r="F501" s="68">
        <v>41181</v>
      </c>
      <c r="G501" s="69">
        <v>-18630</v>
      </c>
    </row>
    <row r="502" spans="1:7" x14ac:dyDescent="0.25">
      <c r="A502" s="1"/>
      <c r="B502" s="65" t="s">
        <v>629</v>
      </c>
      <c r="C502" s="66"/>
      <c r="D502" s="67" t="s">
        <v>21946</v>
      </c>
      <c r="E502" s="72" t="s">
        <v>15836</v>
      </c>
      <c r="F502" s="68">
        <v>41181</v>
      </c>
      <c r="G502" s="69">
        <v>-18630</v>
      </c>
    </row>
    <row r="503" spans="1:7" x14ac:dyDescent="0.25">
      <c r="A503" s="1"/>
      <c r="B503" s="65" t="s">
        <v>630</v>
      </c>
      <c r="C503" s="66"/>
      <c r="D503" s="67" t="s">
        <v>21946</v>
      </c>
      <c r="E503" s="72" t="s">
        <v>15836</v>
      </c>
      <c r="F503" s="68">
        <v>41181</v>
      </c>
      <c r="G503" s="69">
        <v>-18630</v>
      </c>
    </row>
    <row r="504" spans="1:7" x14ac:dyDescent="0.25">
      <c r="A504" s="1"/>
      <c r="B504" s="65" t="s">
        <v>312</v>
      </c>
      <c r="C504" s="66"/>
      <c r="D504" s="67" t="s">
        <v>21946</v>
      </c>
      <c r="E504" s="72" t="s">
        <v>16420</v>
      </c>
      <c r="F504" s="68">
        <v>41181</v>
      </c>
      <c r="G504" s="69">
        <v>-20000</v>
      </c>
    </row>
    <row r="505" spans="1:7" x14ac:dyDescent="0.25">
      <c r="A505" s="1"/>
      <c r="B505" s="65" t="s">
        <v>631</v>
      </c>
      <c r="C505" s="66" t="s">
        <v>632</v>
      </c>
      <c r="D505" s="67" t="s">
        <v>633</v>
      </c>
      <c r="E505" s="72" t="s">
        <v>16060</v>
      </c>
      <c r="F505" s="68">
        <v>41183</v>
      </c>
      <c r="G505" s="69">
        <v>-323606.25</v>
      </c>
    </row>
    <row r="506" spans="1:7" ht="30" x14ac:dyDescent="0.25">
      <c r="A506" s="1"/>
      <c r="B506" s="65" t="s">
        <v>593</v>
      </c>
      <c r="C506" s="66" t="s">
        <v>594</v>
      </c>
      <c r="D506" s="67" t="s">
        <v>634</v>
      </c>
      <c r="E506" s="72" t="s">
        <v>24535</v>
      </c>
      <c r="F506" s="68">
        <v>41186</v>
      </c>
      <c r="G506" s="69">
        <v>-4246</v>
      </c>
    </row>
    <row r="507" spans="1:7" x14ac:dyDescent="0.25">
      <c r="A507" s="1"/>
      <c r="B507" s="65" t="s">
        <v>635</v>
      </c>
      <c r="C507" s="66" t="s">
        <v>636</v>
      </c>
      <c r="D507" s="67" t="s">
        <v>637</v>
      </c>
      <c r="E507" s="72" t="s">
        <v>16756</v>
      </c>
      <c r="F507" s="68">
        <v>41186</v>
      </c>
      <c r="G507" s="69">
        <v>-224606.9</v>
      </c>
    </row>
    <row r="508" spans="1:7" ht="60" x14ac:dyDescent="0.25">
      <c r="A508" s="1"/>
      <c r="B508" s="65" t="s">
        <v>626</v>
      </c>
      <c r="C508" s="66"/>
      <c r="D508" s="67"/>
      <c r="E508" s="72" t="s">
        <v>638</v>
      </c>
      <c r="F508" s="68">
        <v>41186</v>
      </c>
      <c r="G508" s="69">
        <v>18630</v>
      </c>
    </row>
    <row r="509" spans="1:7" ht="60" x14ac:dyDescent="0.25">
      <c r="A509" s="1"/>
      <c r="B509" s="65" t="s">
        <v>627</v>
      </c>
      <c r="C509" s="66"/>
      <c r="D509" s="67"/>
      <c r="E509" s="72" t="s">
        <v>639</v>
      </c>
      <c r="F509" s="68">
        <v>41186</v>
      </c>
      <c r="G509" s="69">
        <v>18630</v>
      </c>
    </row>
    <row r="510" spans="1:7" ht="60" x14ac:dyDescent="0.25">
      <c r="A510" s="1"/>
      <c r="B510" s="65" t="s">
        <v>628</v>
      </c>
      <c r="C510" s="66"/>
      <c r="D510" s="67"/>
      <c r="E510" s="72" t="s">
        <v>640</v>
      </c>
      <c r="F510" s="68">
        <v>41186</v>
      </c>
      <c r="G510" s="69">
        <v>18630</v>
      </c>
    </row>
    <row r="511" spans="1:7" ht="60" x14ac:dyDescent="0.25">
      <c r="A511" s="1"/>
      <c r="B511" s="65" t="s">
        <v>629</v>
      </c>
      <c r="C511" s="66"/>
      <c r="D511" s="67"/>
      <c r="E511" s="72" t="s">
        <v>641</v>
      </c>
      <c r="F511" s="68">
        <v>41186</v>
      </c>
      <c r="G511" s="69">
        <v>18630</v>
      </c>
    </row>
    <row r="512" spans="1:7" ht="60" x14ac:dyDescent="0.25">
      <c r="A512" s="1"/>
      <c r="B512" s="65" t="s">
        <v>630</v>
      </c>
      <c r="C512" s="66"/>
      <c r="D512" s="67"/>
      <c r="E512" s="72" t="s">
        <v>642</v>
      </c>
      <c r="F512" s="68">
        <v>41186</v>
      </c>
      <c r="G512" s="69">
        <v>18630</v>
      </c>
    </row>
    <row r="513" spans="1:7" x14ac:dyDescent="0.25">
      <c r="A513" s="1"/>
      <c r="B513" s="65" t="s">
        <v>643</v>
      </c>
      <c r="C513" s="66"/>
      <c r="D513" s="67" t="s">
        <v>22049</v>
      </c>
      <c r="E513" s="72" t="s">
        <v>15876</v>
      </c>
      <c r="F513" s="68">
        <v>41191</v>
      </c>
      <c r="G513" s="69">
        <v>-11000</v>
      </c>
    </row>
    <row r="514" spans="1:7" ht="30" x14ac:dyDescent="0.25">
      <c r="A514" s="1"/>
      <c r="B514" s="65" t="s">
        <v>261</v>
      </c>
      <c r="C514" s="66" t="s">
        <v>262</v>
      </c>
      <c r="D514" s="67" t="s">
        <v>644</v>
      </c>
      <c r="E514" s="72" t="s">
        <v>24536</v>
      </c>
      <c r="F514" s="68">
        <v>41191</v>
      </c>
      <c r="G514" s="69">
        <v>-5112</v>
      </c>
    </row>
    <row r="515" spans="1:7" ht="30" x14ac:dyDescent="0.25">
      <c r="A515" s="1"/>
      <c r="B515" s="65" t="s">
        <v>261</v>
      </c>
      <c r="C515" s="66" t="s">
        <v>262</v>
      </c>
      <c r="D515" s="67" t="s">
        <v>22443</v>
      </c>
      <c r="E515" s="72" t="s">
        <v>24537</v>
      </c>
      <c r="F515" s="68">
        <v>41191</v>
      </c>
      <c r="G515" s="69">
        <v>-1917</v>
      </c>
    </row>
    <row r="516" spans="1:7" ht="30" x14ac:dyDescent="0.25">
      <c r="A516" s="1"/>
      <c r="B516" s="65" t="s">
        <v>261</v>
      </c>
      <c r="C516" s="66" t="s">
        <v>262</v>
      </c>
      <c r="D516" s="67" t="s">
        <v>645</v>
      </c>
      <c r="E516" s="72" t="s">
        <v>24538</v>
      </c>
      <c r="F516" s="68">
        <v>41192</v>
      </c>
      <c r="G516" s="69">
        <v>-549.5</v>
      </c>
    </row>
    <row r="517" spans="1:7" ht="30" x14ac:dyDescent="0.25">
      <c r="A517" s="1"/>
      <c r="B517" s="65" t="s">
        <v>261</v>
      </c>
      <c r="C517" s="66" t="s">
        <v>262</v>
      </c>
      <c r="D517" s="67" t="s">
        <v>646</v>
      </c>
      <c r="E517" s="72" t="s">
        <v>24539</v>
      </c>
      <c r="F517" s="68">
        <v>41192</v>
      </c>
      <c r="G517" s="69">
        <v>-1648.5</v>
      </c>
    </row>
    <row r="518" spans="1:7" x14ac:dyDescent="0.25">
      <c r="A518" s="1"/>
      <c r="B518" s="65" t="s">
        <v>647</v>
      </c>
      <c r="C518" s="66"/>
      <c r="D518" s="67" t="s">
        <v>648</v>
      </c>
      <c r="E518" s="72" t="s">
        <v>17523</v>
      </c>
      <c r="F518" s="68">
        <v>41193</v>
      </c>
      <c r="G518" s="69">
        <v>-90000</v>
      </c>
    </row>
    <row r="519" spans="1:7" x14ac:dyDescent="0.25">
      <c r="A519" s="1"/>
      <c r="B519" s="65" t="s">
        <v>650</v>
      </c>
      <c r="C519" s="66"/>
      <c r="D519" s="67" t="s">
        <v>651</v>
      </c>
      <c r="E519" s="72" t="s">
        <v>15929</v>
      </c>
      <c r="F519" s="68">
        <v>41194</v>
      </c>
      <c r="G519" s="69">
        <v>-15000</v>
      </c>
    </row>
    <row r="520" spans="1:7" ht="30" x14ac:dyDescent="0.25">
      <c r="A520" s="1"/>
      <c r="B520" s="65" t="s">
        <v>137</v>
      </c>
      <c r="C520" s="66"/>
      <c r="D520" s="67" t="s">
        <v>649</v>
      </c>
      <c r="E520" s="72" t="s">
        <v>24540</v>
      </c>
      <c r="F520" s="68">
        <v>41194</v>
      </c>
      <c r="G520" s="69">
        <v>-4000</v>
      </c>
    </row>
    <row r="521" spans="1:7" x14ac:dyDescent="0.25">
      <c r="A521" s="1"/>
      <c r="B521" s="65" t="s">
        <v>652</v>
      </c>
      <c r="C521" s="66"/>
      <c r="D521" s="67" t="s">
        <v>653</v>
      </c>
      <c r="E521" s="72" t="s">
        <v>24541</v>
      </c>
      <c r="F521" s="68">
        <v>41199</v>
      </c>
      <c r="G521" s="69">
        <v>-220624.86</v>
      </c>
    </row>
    <row r="522" spans="1:7" x14ac:dyDescent="0.25">
      <c r="A522" s="1"/>
      <c r="B522" s="65" t="s">
        <v>311</v>
      </c>
      <c r="C522" s="66"/>
      <c r="D522" s="67" t="s">
        <v>654</v>
      </c>
      <c r="E522" s="72" t="s">
        <v>24542</v>
      </c>
      <c r="F522" s="68">
        <v>41199</v>
      </c>
      <c r="G522" s="69">
        <v>-24566.12</v>
      </c>
    </row>
    <row r="523" spans="1:7" x14ac:dyDescent="0.25">
      <c r="A523" s="1"/>
      <c r="B523" s="65" t="s">
        <v>204</v>
      </c>
      <c r="C523" s="66"/>
      <c r="D523" s="67" t="s">
        <v>655</v>
      </c>
      <c r="E523" s="72" t="s">
        <v>24542</v>
      </c>
      <c r="F523" s="68">
        <v>41199</v>
      </c>
      <c r="G523" s="69">
        <v>-21681.3</v>
      </c>
    </row>
    <row r="524" spans="1:7" ht="30" x14ac:dyDescent="0.25">
      <c r="A524" s="1"/>
      <c r="B524" s="65" t="s">
        <v>656</v>
      </c>
      <c r="C524" s="66"/>
      <c r="D524" s="67" t="s">
        <v>657</v>
      </c>
      <c r="E524" s="72" t="s">
        <v>24543</v>
      </c>
      <c r="F524" s="68">
        <v>41200</v>
      </c>
      <c r="G524" s="69">
        <v>-14286.38</v>
      </c>
    </row>
    <row r="525" spans="1:7" ht="30" x14ac:dyDescent="0.25">
      <c r="A525" s="1"/>
      <c r="B525" s="65" t="s">
        <v>18</v>
      </c>
      <c r="C525" s="66"/>
      <c r="D525" s="67" t="s">
        <v>658</v>
      </c>
      <c r="E525" s="72" t="s">
        <v>24544</v>
      </c>
      <c r="F525" s="68">
        <v>41200</v>
      </c>
      <c r="G525" s="69">
        <v>-10904.43</v>
      </c>
    </row>
    <row r="526" spans="1:7" ht="45" x14ac:dyDescent="0.25">
      <c r="A526" s="1"/>
      <c r="B526" s="65" t="s">
        <v>620</v>
      </c>
      <c r="C526" s="66"/>
      <c r="D526" s="67"/>
      <c r="E526" s="72" t="s">
        <v>659</v>
      </c>
      <c r="F526" s="68">
        <v>41200</v>
      </c>
      <c r="G526" s="69">
        <v>43227.86</v>
      </c>
    </row>
    <row r="527" spans="1:7" x14ac:dyDescent="0.25">
      <c r="A527" s="1"/>
      <c r="B527" s="65" t="s">
        <v>660</v>
      </c>
      <c r="C527" s="66"/>
      <c r="D527" s="67" t="s">
        <v>661</v>
      </c>
      <c r="E527" s="72" t="s">
        <v>24545</v>
      </c>
      <c r="F527" s="68">
        <v>41201</v>
      </c>
      <c r="G527" s="69">
        <v>-333551.77</v>
      </c>
    </row>
    <row r="528" spans="1:7" x14ac:dyDescent="0.25">
      <c r="A528" s="1"/>
      <c r="B528" s="65" t="s">
        <v>662</v>
      </c>
      <c r="C528" s="66"/>
      <c r="D528" s="67" t="s">
        <v>663</v>
      </c>
      <c r="E528" s="72" t="s">
        <v>24545</v>
      </c>
      <c r="F528" s="68">
        <v>41201</v>
      </c>
      <c r="G528" s="69">
        <v>-261032.72</v>
      </c>
    </row>
    <row r="529" spans="1:7" ht="30" x14ac:dyDescent="0.25">
      <c r="A529" s="1"/>
      <c r="B529" s="65" t="s">
        <v>664</v>
      </c>
      <c r="C529" s="66" t="s">
        <v>665</v>
      </c>
      <c r="D529" s="67" t="s">
        <v>666</v>
      </c>
      <c r="E529" s="72" t="s">
        <v>24546</v>
      </c>
      <c r="F529" s="68">
        <v>41204</v>
      </c>
      <c r="G529" s="69">
        <v>-282750</v>
      </c>
    </row>
    <row r="530" spans="1:7" x14ac:dyDescent="0.25">
      <c r="A530" s="1"/>
      <c r="B530" s="65" t="s">
        <v>667</v>
      </c>
      <c r="C530" s="66"/>
      <c r="D530" s="67" t="s">
        <v>668</v>
      </c>
      <c r="E530" s="72" t="s">
        <v>24547</v>
      </c>
      <c r="F530" s="68">
        <v>41204</v>
      </c>
      <c r="G530" s="69">
        <v>-5229.6400000000003</v>
      </c>
    </row>
    <row r="531" spans="1:7" ht="30" x14ac:dyDescent="0.25">
      <c r="A531" s="1"/>
      <c r="B531" s="65" t="s">
        <v>596</v>
      </c>
      <c r="C531" s="66" t="s">
        <v>597</v>
      </c>
      <c r="D531" s="67" t="s">
        <v>669</v>
      </c>
      <c r="E531" s="72" t="s">
        <v>24548</v>
      </c>
      <c r="F531" s="68">
        <v>41206</v>
      </c>
      <c r="G531" s="69">
        <v>-295065</v>
      </c>
    </row>
    <row r="532" spans="1:7" ht="30" x14ac:dyDescent="0.25">
      <c r="A532" s="1"/>
      <c r="B532" s="65" t="s">
        <v>670</v>
      </c>
      <c r="C532" s="66"/>
      <c r="D532" s="67" t="s">
        <v>671</v>
      </c>
      <c r="E532" s="72" t="s">
        <v>24549</v>
      </c>
      <c r="F532" s="68">
        <v>41211</v>
      </c>
      <c r="G532" s="69">
        <v>-4484.1400000000003</v>
      </c>
    </row>
    <row r="533" spans="1:7" ht="30" x14ac:dyDescent="0.25">
      <c r="A533" s="1"/>
      <c r="B533" s="65" t="s">
        <v>670</v>
      </c>
      <c r="C533" s="66"/>
      <c r="D533" s="67" t="s">
        <v>672</v>
      </c>
      <c r="E533" s="72" t="s">
        <v>24550</v>
      </c>
      <c r="F533" s="68">
        <v>41211</v>
      </c>
      <c r="G533" s="69">
        <v>-2991.68</v>
      </c>
    </row>
    <row r="534" spans="1:7" ht="30" x14ac:dyDescent="0.25">
      <c r="A534" s="1"/>
      <c r="B534" s="65" t="s">
        <v>670</v>
      </c>
      <c r="C534" s="66"/>
      <c r="D534" s="67" t="s">
        <v>673</v>
      </c>
      <c r="E534" s="72" t="s">
        <v>24551</v>
      </c>
      <c r="F534" s="68">
        <v>41211</v>
      </c>
      <c r="G534" s="69">
        <v>-95859.6</v>
      </c>
    </row>
    <row r="535" spans="1:7" ht="30" x14ac:dyDescent="0.25">
      <c r="A535" s="1"/>
      <c r="B535" s="65" t="s">
        <v>670</v>
      </c>
      <c r="C535" s="66"/>
      <c r="D535" s="67" t="s">
        <v>674</v>
      </c>
      <c r="E535" s="72" t="s">
        <v>24552</v>
      </c>
      <c r="F535" s="68">
        <v>41211</v>
      </c>
      <c r="G535" s="69">
        <v>-13840</v>
      </c>
    </row>
    <row r="536" spans="1:7" ht="30" x14ac:dyDescent="0.25">
      <c r="A536" s="1"/>
      <c r="B536" s="65" t="s">
        <v>675</v>
      </c>
      <c r="C536" s="66"/>
      <c r="D536" s="67" t="s">
        <v>676</v>
      </c>
      <c r="E536" s="72" t="s">
        <v>24553</v>
      </c>
      <c r="F536" s="68">
        <v>41212</v>
      </c>
      <c r="G536" s="69">
        <v>-48300</v>
      </c>
    </row>
    <row r="537" spans="1:7" ht="30" x14ac:dyDescent="0.25">
      <c r="A537" s="1"/>
      <c r="B537" s="65" t="s">
        <v>677</v>
      </c>
      <c r="C537" s="66"/>
      <c r="D537" s="67" t="s">
        <v>678</v>
      </c>
      <c r="E537" s="72" t="s">
        <v>24554</v>
      </c>
      <c r="F537" s="68">
        <v>41212</v>
      </c>
      <c r="G537" s="69">
        <v>-5000</v>
      </c>
    </row>
    <row r="538" spans="1:7" ht="30" x14ac:dyDescent="0.25">
      <c r="A538" s="1"/>
      <c r="B538" s="65" t="s">
        <v>679</v>
      </c>
      <c r="C538" s="66"/>
      <c r="D538" s="67" t="s">
        <v>680</v>
      </c>
      <c r="E538" s="72" t="s">
        <v>24555</v>
      </c>
      <c r="F538" s="68">
        <v>41212</v>
      </c>
      <c r="G538" s="69">
        <v>-38800</v>
      </c>
    </row>
    <row r="539" spans="1:7" x14ac:dyDescent="0.25">
      <c r="A539" s="1"/>
      <c r="B539" s="65" t="s">
        <v>679</v>
      </c>
      <c r="C539" s="66"/>
      <c r="D539" s="67" t="s">
        <v>681</v>
      </c>
      <c r="E539" s="72" t="s">
        <v>24556</v>
      </c>
      <c r="F539" s="68">
        <v>41212</v>
      </c>
      <c r="G539" s="69">
        <v>-21950</v>
      </c>
    </row>
    <row r="540" spans="1:7" x14ac:dyDescent="0.25">
      <c r="A540" s="1"/>
      <c r="B540" s="65" t="s">
        <v>682</v>
      </c>
      <c r="C540" s="66" t="s">
        <v>683</v>
      </c>
      <c r="D540" s="67" t="s">
        <v>684</v>
      </c>
      <c r="E540" s="72"/>
      <c r="F540" s="68">
        <v>41214</v>
      </c>
      <c r="G540" s="69">
        <v>-2956.8</v>
      </c>
    </row>
    <row r="541" spans="1:7" ht="30" x14ac:dyDescent="0.25">
      <c r="A541" s="1"/>
      <c r="B541" s="65" t="s">
        <v>685</v>
      </c>
      <c r="C541" s="66" t="s">
        <v>686</v>
      </c>
      <c r="D541" s="67" t="s">
        <v>687</v>
      </c>
      <c r="E541" s="72" t="s">
        <v>24557</v>
      </c>
      <c r="F541" s="68">
        <v>41215</v>
      </c>
      <c r="G541" s="69">
        <v>-84205.7</v>
      </c>
    </row>
    <row r="542" spans="1:7" ht="30" x14ac:dyDescent="0.25">
      <c r="A542" s="1"/>
      <c r="B542" s="65" t="s">
        <v>688</v>
      </c>
      <c r="C542" s="66"/>
      <c r="D542" s="67" t="s">
        <v>689</v>
      </c>
      <c r="E542" s="72" t="s">
        <v>24558</v>
      </c>
      <c r="F542" s="68">
        <v>41215</v>
      </c>
      <c r="G542" s="69">
        <v>-37221.93</v>
      </c>
    </row>
    <row r="543" spans="1:7" x14ac:dyDescent="0.25">
      <c r="A543" s="1"/>
      <c r="B543" s="65" t="s">
        <v>690</v>
      </c>
      <c r="C543" s="66" t="s">
        <v>691</v>
      </c>
      <c r="D543" s="67" t="s">
        <v>692</v>
      </c>
      <c r="E543" s="72" t="s">
        <v>16424</v>
      </c>
      <c r="F543" s="68">
        <v>41219</v>
      </c>
      <c r="G543" s="69">
        <v>-118000</v>
      </c>
    </row>
    <row r="544" spans="1:7" x14ac:dyDescent="0.25">
      <c r="A544" s="1"/>
      <c r="B544" s="65" t="s">
        <v>698</v>
      </c>
      <c r="C544" s="66"/>
      <c r="D544" s="67" t="s">
        <v>699</v>
      </c>
      <c r="E544" s="72" t="s">
        <v>15925</v>
      </c>
      <c r="F544" s="68">
        <v>41220</v>
      </c>
      <c r="G544" s="69">
        <v>-84000</v>
      </c>
    </row>
    <row r="545" spans="1:7" ht="30" x14ac:dyDescent="0.25">
      <c r="A545" s="1"/>
      <c r="B545" s="65" t="s">
        <v>693</v>
      </c>
      <c r="C545" s="66"/>
      <c r="D545" s="67" t="s">
        <v>694</v>
      </c>
      <c r="E545" s="72" t="s">
        <v>24559</v>
      </c>
      <c r="F545" s="68">
        <v>41220</v>
      </c>
      <c r="G545" s="69">
        <v>-19442.7</v>
      </c>
    </row>
    <row r="546" spans="1:7" x14ac:dyDescent="0.25">
      <c r="A546" s="1"/>
      <c r="B546" s="65" t="s">
        <v>485</v>
      </c>
      <c r="C546" s="66" t="s">
        <v>486</v>
      </c>
      <c r="D546" s="67" t="s">
        <v>578</v>
      </c>
      <c r="E546" s="72" t="s">
        <v>579</v>
      </c>
      <c r="F546" s="68">
        <v>41220</v>
      </c>
      <c r="G546" s="69">
        <v>-22297.43</v>
      </c>
    </row>
    <row r="547" spans="1:7" ht="30" x14ac:dyDescent="0.25">
      <c r="A547" s="1"/>
      <c r="B547" s="65" t="s">
        <v>695</v>
      </c>
      <c r="C547" s="66" t="s">
        <v>696</v>
      </c>
      <c r="D547" s="67" t="s">
        <v>697</v>
      </c>
      <c r="E547" s="72" t="s">
        <v>24560</v>
      </c>
      <c r="F547" s="68">
        <v>41220</v>
      </c>
      <c r="G547" s="69">
        <v>-545193</v>
      </c>
    </row>
    <row r="548" spans="1:7" ht="30" x14ac:dyDescent="0.25">
      <c r="A548" s="1"/>
      <c r="B548" s="65" t="s">
        <v>702</v>
      </c>
      <c r="C548" s="66"/>
      <c r="D548" s="67" t="s">
        <v>703</v>
      </c>
      <c r="E548" s="72" t="s">
        <v>24561</v>
      </c>
      <c r="F548" s="68">
        <v>41221</v>
      </c>
      <c r="G548" s="69">
        <v>-206074.85</v>
      </c>
    </row>
    <row r="549" spans="1:7" x14ac:dyDescent="0.25">
      <c r="A549" s="1"/>
      <c r="B549" s="65" t="s">
        <v>704</v>
      </c>
      <c r="C549" s="66"/>
      <c r="D549" s="67" t="s">
        <v>694</v>
      </c>
      <c r="E549" s="72" t="s">
        <v>24562</v>
      </c>
      <c r="F549" s="68">
        <v>41221</v>
      </c>
      <c r="G549" s="69">
        <v>-19750.66</v>
      </c>
    </row>
    <row r="550" spans="1:7" ht="30" x14ac:dyDescent="0.25">
      <c r="A550" s="1"/>
      <c r="B550" s="65" t="s">
        <v>414</v>
      </c>
      <c r="C550" s="66" t="s">
        <v>415</v>
      </c>
      <c r="D550" s="67" t="s">
        <v>700</v>
      </c>
      <c r="E550" s="72" t="s">
        <v>24560</v>
      </c>
      <c r="F550" s="68">
        <v>41221</v>
      </c>
      <c r="G550" s="69">
        <v>-1310860</v>
      </c>
    </row>
    <row r="551" spans="1:7" x14ac:dyDescent="0.25">
      <c r="A551" s="1"/>
      <c r="B551" s="65" t="s">
        <v>690</v>
      </c>
      <c r="C551" s="66" t="s">
        <v>691</v>
      </c>
      <c r="D551" s="67" t="s">
        <v>701</v>
      </c>
      <c r="E551" s="72" t="s">
        <v>24563</v>
      </c>
      <c r="F551" s="68">
        <v>41221</v>
      </c>
      <c r="G551" s="69">
        <v>-1357995.48</v>
      </c>
    </row>
    <row r="552" spans="1:7" x14ac:dyDescent="0.25">
      <c r="A552" s="1"/>
      <c r="B552" s="65" t="s">
        <v>271</v>
      </c>
      <c r="C552" s="66"/>
      <c r="D552" s="67" t="s">
        <v>21826</v>
      </c>
      <c r="E552" s="72" t="s">
        <v>15743</v>
      </c>
      <c r="F552" s="68">
        <v>41222</v>
      </c>
      <c r="G552" s="69">
        <v>-5000</v>
      </c>
    </row>
    <row r="553" spans="1:7" x14ac:dyDescent="0.25">
      <c r="A553" s="1"/>
      <c r="B553" s="65" t="s">
        <v>625</v>
      </c>
      <c r="C553" s="66"/>
      <c r="D553" s="67" t="s">
        <v>21826</v>
      </c>
      <c r="E553" s="72" t="s">
        <v>15743</v>
      </c>
      <c r="F553" s="68">
        <v>41225</v>
      </c>
      <c r="G553" s="69">
        <v>-2000</v>
      </c>
    </row>
    <row r="554" spans="1:7" ht="30" x14ac:dyDescent="0.25">
      <c r="A554" s="1"/>
      <c r="B554" s="65" t="s">
        <v>705</v>
      </c>
      <c r="C554" s="66"/>
      <c r="D554" s="67" t="s">
        <v>706</v>
      </c>
      <c r="E554" s="72" t="s">
        <v>24564</v>
      </c>
      <c r="F554" s="68">
        <v>41227</v>
      </c>
      <c r="G554" s="69">
        <v>-24429.54</v>
      </c>
    </row>
    <row r="555" spans="1:7" ht="30" x14ac:dyDescent="0.25">
      <c r="A555" s="1"/>
      <c r="B555" s="65" t="s">
        <v>707</v>
      </c>
      <c r="C555" s="66"/>
      <c r="D555" s="67" t="s">
        <v>708</v>
      </c>
      <c r="E555" s="72" t="s">
        <v>24565</v>
      </c>
      <c r="F555" s="68">
        <v>41228</v>
      </c>
      <c r="G555" s="69">
        <v>-19442.7</v>
      </c>
    </row>
    <row r="556" spans="1:7" x14ac:dyDescent="0.25">
      <c r="A556" s="1"/>
      <c r="B556" s="65" t="s">
        <v>690</v>
      </c>
      <c r="C556" s="66" t="s">
        <v>691</v>
      </c>
      <c r="D556" s="67" t="s">
        <v>709</v>
      </c>
      <c r="E556" s="72" t="s">
        <v>16424</v>
      </c>
      <c r="F556" s="68">
        <v>41229</v>
      </c>
      <c r="G556" s="69">
        <v>-157000</v>
      </c>
    </row>
    <row r="557" spans="1:7" x14ac:dyDescent="0.25">
      <c r="A557" s="1"/>
      <c r="B557" s="65" t="s">
        <v>455</v>
      </c>
      <c r="C557" s="66"/>
      <c r="D557" s="67" t="s">
        <v>710</v>
      </c>
      <c r="E557" s="72" t="s">
        <v>24566</v>
      </c>
      <c r="F557" s="68">
        <v>41229</v>
      </c>
      <c r="G557" s="69">
        <v>-3968500.18</v>
      </c>
    </row>
    <row r="558" spans="1:7" x14ac:dyDescent="0.25">
      <c r="A558" s="1"/>
      <c r="B558" s="65" t="s">
        <v>711</v>
      </c>
      <c r="C558" s="66"/>
      <c r="D558" s="67" t="s">
        <v>712</v>
      </c>
      <c r="E558" s="72" t="s">
        <v>15902</v>
      </c>
      <c r="F558" s="68">
        <v>41230</v>
      </c>
      <c r="G558" s="69">
        <v>-267816</v>
      </c>
    </row>
    <row r="559" spans="1:7" ht="30" x14ac:dyDescent="0.25">
      <c r="A559" s="1"/>
      <c r="B559" s="65" t="s">
        <v>713</v>
      </c>
      <c r="C559" s="66"/>
      <c r="D559" s="67" t="s">
        <v>714</v>
      </c>
      <c r="E559" s="72" t="s">
        <v>24567</v>
      </c>
      <c r="F559" s="68">
        <v>41232</v>
      </c>
      <c r="G559" s="69">
        <v>-1430</v>
      </c>
    </row>
    <row r="560" spans="1:7" ht="30" x14ac:dyDescent="0.25">
      <c r="A560" s="1"/>
      <c r="B560" s="65" t="s">
        <v>679</v>
      </c>
      <c r="C560" s="66"/>
      <c r="D560" s="67" t="s">
        <v>715</v>
      </c>
      <c r="E560" s="72" t="s">
        <v>24568</v>
      </c>
      <c r="F560" s="68">
        <v>41232</v>
      </c>
      <c r="G560" s="69">
        <v>-2801.92</v>
      </c>
    </row>
    <row r="561" spans="1:7" x14ac:dyDescent="0.25">
      <c r="A561" s="1"/>
      <c r="B561" s="65" t="s">
        <v>716</v>
      </c>
      <c r="C561" s="66"/>
      <c r="D561" s="67" t="s">
        <v>717</v>
      </c>
      <c r="E561" s="72" t="s">
        <v>15893</v>
      </c>
      <c r="F561" s="68">
        <v>41233</v>
      </c>
      <c r="G561" s="69">
        <v>-1715823.34</v>
      </c>
    </row>
    <row r="562" spans="1:7" ht="30" x14ac:dyDescent="0.25">
      <c r="A562" s="1"/>
      <c r="B562" s="65" t="s">
        <v>718</v>
      </c>
      <c r="C562" s="66"/>
      <c r="D562" s="67" t="s">
        <v>719</v>
      </c>
      <c r="E562" s="72" t="s">
        <v>24569</v>
      </c>
      <c r="F562" s="68">
        <v>41233</v>
      </c>
      <c r="G562" s="69">
        <v>-19442.7</v>
      </c>
    </row>
    <row r="563" spans="1:7" ht="30" x14ac:dyDescent="0.25">
      <c r="A563" s="1"/>
      <c r="B563" s="65" t="s">
        <v>720</v>
      </c>
      <c r="C563" s="66"/>
      <c r="D563" s="67" t="s">
        <v>721</v>
      </c>
      <c r="E563" s="72" t="s">
        <v>24570</v>
      </c>
      <c r="F563" s="68">
        <v>41233</v>
      </c>
      <c r="G563" s="69">
        <v>-4500</v>
      </c>
    </row>
    <row r="564" spans="1:7" x14ac:dyDescent="0.25">
      <c r="A564" s="1"/>
      <c r="B564" s="65" t="s">
        <v>722</v>
      </c>
      <c r="C564" s="66"/>
      <c r="D564" s="67" t="s">
        <v>723</v>
      </c>
      <c r="E564" s="72" t="s">
        <v>18548</v>
      </c>
      <c r="F564" s="68">
        <v>41233</v>
      </c>
      <c r="G564" s="69">
        <v>-20700</v>
      </c>
    </row>
    <row r="565" spans="1:7" x14ac:dyDescent="0.25">
      <c r="A565" s="1"/>
      <c r="B565" s="65" t="s">
        <v>315</v>
      </c>
      <c r="C565" s="66" t="s">
        <v>316</v>
      </c>
      <c r="D565" s="67" t="s">
        <v>724</v>
      </c>
      <c r="E565" s="72" t="s">
        <v>16505</v>
      </c>
      <c r="F565" s="68">
        <v>41234</v>
      </c>
      <c r="G565" s="69">
        <v>-13166</v>
      </c>
    </row>
    <row r="566" spans="1:7" x14ac:dyDescent="0.25">
      <c r="A566" s="1"/>
      <c r="B566" s="65" t="s">
        <v>315</v>
      </c>
      <c r="C566" s="66" t="s">
        <v>316</v>
      </c>
      <c r="D566" s="67" t="s">
        <v>725</v>
      </c>
      <c r="E566" s="72" t="s">
        <v>16505</v>
      </c>
      <c r="F566" s="68">
        <v>41234</v>
      </c>
      <c r="G566" s="69">
        <v>-3074</v>
      </c>
    </row>
    <row r="567" spans="1:7" ht="30" x14ac:dyDescent="0.25">
      <c r="A567" s="1"/>
      <c r="B567" s="65" t="s">
        <v>726</v>
      </c>
      <c r="C567" s="66" t="s">
        <v>727</v>
      </c>
      <c r="D567" s="67" t="s">
        <v>728</v>
      </c>
      <c r="E567" s="72" t="s">
        <v>17116</v>
      </c>
      <c r="F567" s="68">
        <v>41234</v>
      </c>
      <c r="G567" s="69">
        <v>-274080.15999999997</v>
      </c>
    </row>
    <row r="568" spans="1:7" ht="30" x14ac:dyDescent="0.25">
      <c r="A568" s="1"/>
      <c r="B568" s="65" t="s">
        <v>726</v>
      </c>
      <c r="C568" s="66" t="s">
        <v>727</v>
      </c>
      <c r="D568" s="67"/>
      <c r="E568" s="72" t="s">
        <v>729</v>
      </c>
      <c r="F568" s="68">
        <v>41234</v>
      </c>
      <c r="G568" s="69">
        <v>134599.16</v>
      </c>
    </row>
    <row r="569" spans="1:7" ht="30" x14ac:dyDescent="0.25">
      <c r="A569" s="1"/>
      <c r="B569" s="65" t="s">
        <v>730</v>
      </c>
      <c r="C569" s="66"/>
      <c r="D569" s="67" t="s">
        <v>731</v>
      </c>
      <c r="E569" s="72" t="s">
        <v>24571</v>
      </c>
      <c r="F569" s="68">
        <v>41234</v>
      </c>
      <c r="G569" s="69">
        <v>-12694.32</v>
      </c>
    </row>
    <row r="570" spans="1:7" ht="30" x14ac:dyDescent="0.25">
      <c r="A570" s="1"/>
      <c r="B570" s="65" t="s">
        <v>670</v>
      </c>
      <c r="C570" s="66"/>
      <c r="D570" s="67" t="s">
        <v>732</v>
      </c>
      <c r="E570" s="72" t="s">
        <v>24572</v>
      </c>
      <c r="F570" s="68">
        <v>41234</v>
      </c>
      <c r="G570" s="69">
        <v>-12386.25</v>
      </c>
    </row>
    <row r="571" spans="1:7" x14ac:dyDescent="0.25">
      <c r="A571" s="1"/>
      <c r="B571" s="65" t="s">
        <v>123</v>
      </c>
      <c r="C571" s="66" t="s">
        <v>124</v>
      </c>
      <c r="D571" s="67" t="s">
        <v>733</v>
      </c>
      <c r="E571" s="72" t="s">
        <v>15952</v>
      </c>
      <c r="F571" s="68">
        <v>41235</v>
      </c>
      <c r="G571" s="69">
        <v>-76734</v>
      </c>
    </row>
    <row r="572" spans="1:7" x14ac:dyDescent="0.25">
      <c r="A572" s="1"/>
      <c r="B572" s="65" t="s">
        <v>550</v>
      </c>
      <c r="C572" s="66" t="s">
        <v>551</v>
      </c>
      <c r="D572" s="67"/>
      <c r="E572" s="72" t="s">
        <v>734</v>
      </c>
      <c r="F572" s="68">
        <v>41235</v>
      </c>
      <c r="G572" s="69">
        <v>11120.1</v>
      </c>
    </row>
    <row r="573" spans="1:7" x14ac:dyDescent="0.25">
      <c r="A573" s="1"/>
      <c r="B573" s="65" t="s">
        <v>279</v>
      </c>
      <c r="C573" s="66" t="s">
        <v>280</v>
      </c>
      <c r="D573" s="67" t="s">
        <v>735</v>
      </c>
      <c r="E573" s="72" t="s">
        <v>16140</v>
      </c>
      <c r="F573" s="68">
        <v>41235</v>
      </c>
      <c r="G573" s="69">
        <v>-285299.65000000002</v>
      </c>
    </row>
    <row r="574" spans="1:7" x14ac:dyDescent="0.25">
      <c r="A574" s="1"/>
      <c r="B574" s="65" t="s">
        <v>279</v>
      </c>
      <c r="C574" s="66" t="s">
        <v>280</v>
      </c>
      <c r="D574" s="67" t="s">
        <v>736</v>
      </c>
      <c r="E574" s="72" t="s">
        <v>16140</v>
      </c>
      <c r="F574" s="68">
        <v>41235</v>
      </c>
      <c r="G574" s="69">
        <v>-97379.96</v>
      </c>
    </row>
    <row r="575" spans="1:7" x14ac:dyDescent="0.25">
      <c r="A575" s="1"/>
      <c r="B575" s="65" t="s">
        <v>737</v>
      </c>
      <c r="C575" s="66"/>
      <c r="D575" s="67" t="s">
        <v>738</v>
      </c>
      <c r="E575" s="72" t="s">
        <v>24573</v>
      </c>
      <c r="F575" s="68">
        <v>41235</v>
      </c>
      <c r="G575" s="69">
        <v>-8616.9699999999993</v>
      </c>
    </row>
    <row r="576" spans="1:7" x14ac:dyDescent="0.25">
      <c r="A576" s="1"/>
      <c r="B576" s="65" t="s">
        <v>433</v>
      </c>
      <c r="C576" s="66"/>
      <c r="D576" s="67" t="s">
        <v>739</v>
      </c>
      <c r="E576" s="72" t="s">
        <v>24574</v>
      </c>
      <c r="F576" s="68">
        <v>41235</v>
      </c>
      <c r="G576" s="69">
        <v>-7346626.9800000004</v>
      </c>
    </row>
    <row r="577" spans="1:7" x14ac:dyDescent="0.25">
      <c r="A577" s="1"/>
      <c r="B577" s="65" t="s">
        <v>123</v>
      </c>
      <c r="C577" s="66" t="s">
        <v>124</v>
      </c>
      <c r="D577" s="67" t="s">
        <v>740</v>
      </c>
      <c r="E577" s="72" t="s">
        <v>15952</v>
      </c>
      <c r="F577" s="68">
        <v>41236</v>
      </c>
      <c r="G577" s="69">
        <v>-76734</v>
      </c>
    </row>
    <row r="578" spans="1:7" x14ac:dyDescent="0.25">
      <c r="A578" s="1"/>
      <c r="B578" s="65" t="s">
        <v>261</v>
      </c>
      <c r="C578" s="66" t="s">
        <v>262</v>
      </c>
      <c r="D578" s="67" t="s">
        <v>741</v>
      </c>
      <c r="E578" s="72" t="s">
        <v>16156</v>
      </c>
      <c r="F578" s="68">
        <v>41239</v>
      </c>
      <c r="G578" s="69">
        <v>-1886543.84</v>
      </c>
    </row>
    <row r="579" spans="1:7" x14ac:dyDescent="0.25">
      <c r="A579" s="1"/>
      <c r="B579" s="65" t="s">
        <v>125</v>
      </c>
      <c r="C579" s="66" t="s">
        <v>126</v>
      </c>
      <c r="D579" s="67" t="s">
        <v>742</v>
      </c>
      <c r="E579" s="72" t="s">
        <v>16123</v>
      </c>
      <c r="F579" s="68">
        <v>41240</v>
      </c>
      <c r="G579" s="69">
        <v>-230529.79</v>
      </c>
    </row>
    <row r="580" spans="1:7" x14ac:dyDescent="0.25">
      <c r="A580" s="1"/>
      <c r="B580" s="65" t="s">
        <v>261</v>
      </c>
      <c r="C580" s="66" t="s">
        <v>262</v>
      </c>
      <c r="D580" s="67"/>
      <c r="E580" s="72" t="s">
        <v>743</v>
      </c>
      <c r="F580" s="68">
        <v>41240</v>
      </c>
      <c r="G580" s="69">
        <v>1886543.84</v>
      </c>
    </row>
    <row r="581" spans="1:7" x14ac:dyDescent="0.25">
      <c r="A581" s="1"/>
      <c r="B581" s="65" t="s">
        <v>560</v>
      </c>
      <c r="C581" s="66" t="s">
        <v>561</v>
      </c>
      <c r="D581" s="67" t="s">
        <v>744</v>
      </c>
      <c r="E581" s="72" t="s">
        <v>17233</v>
      </c>
      <c r="F581" s="68">
        <v>41243</v>
      </c>
      <c r="G581" s="69">
        <v>-13603.32</v>
      </c>
    </row>
    <row r="582" spans="1:7" x14ac:dyDescent="0.25">
      <c r="A582" s="1"/>
      <c r="B582" s="65" t="s">
        <v>745</v>
      </c>
      <c r="C582" s="66" t="s">
        <v>746</v>
      </c>
      <c r="D582" s="67" t="s">
        <v>747</v>
      </c>
      <c r="E582" s="72" t="s">
        <v>24575</v>
      </c>
      <c r="F582" s="68">
        <v>41244</v>
      </c>
      <c r="G582" s="69">
        <v>-315128</v>
      </c>
    </row>
    <row r="583" spans="1:7" x14ac:dyDescent="0.25">
      <c r="A583" s="1"/>
      <c r="B583" s="65" t="s">
        <v>745</v>
      </c>
      <c r="C583" s="66" t="s">
        <v>746</v>
      </c>
      <c r="D583" s="67" t="s">
        <v>748</v>
      </c>
      <c r="E583" s="72" t="s">
        <v>24575</v>
      </c>
      <c r="F583" s="68">
        <v>41244</v>
      </c>
      <c r="G583" s="69">
        <v>-279958</v>
      </c>
    </row>
    <row r="584" spans="1:7" x14ac:dyDescent="0.25">
      <c r="A584" s="1"/>
      <c r="B584" s="65" t="s">
        <v>745</v>
      </c>
      <c r="C584" s="66" t="s">
        <v>746</v>
      </c>
      <c r="D584" s="67" t="s">
        <v>749</v>
      </c>
      <c r="E584" s="72" t="s">
        <v>24575</v>
      </c>
      <c r="F584" s="68">
        <v>41244</v>
      </c>
      <c r="G584" s="69">
        <v>-314553</v>
      </c>
    </row>
    <row r="585" spans="1:7" x14ac:dyDescent="0.25">
      <c r="A585" s="1"/>
      <c r="B585" s="65" t="s">
        <v>39</v>
      </c>
      <c r="C585" s="66"/>
      <c r="D585" s="67" t="s">
        <v>750</v>
      </c>
      <c r="E585" s="72" t="s">
        <v>15885</v>
      </c>
      <c r="F585" s="68">
        <v>41247</v>
      </c>
      <c r="G585" s="69">
        <v>-600436.76</v>
      </c>
    </row>
    <row r="586" spans="1:7" x14ac:dyDescent="0.25">
      <c r="A586" s="1"/>
      <c r="B586" s="65" t="s">
        <v>751</v>
      </c>
      <c r="C586" s="66"/>
      <c r="D586" s="67" t="s">
        <v>752</v>
      </c>
      <c r="E586" s="72" t="s">
        <v>24576</v>
      </c>
      <c r="F586" s="68">
        <v>41247</v>
      </c>
      <c r="G586" s="69">
        <v>-2926053.2</v>
      </c>
    </row>
    <row r="587" spans="1:7" ht="30" x14ac:dyDescent="0.25">
      <c r="A587" s="1"/>
      <c r="B587" s="65" t="s">
        <v>755</v>
      </c>
      <c r="C587" s="66" t="s">
        <v>756</v>
      </c>
      <c r="D587" s="67" t="s">
        <v>757</v>
      </c>
      <c r="E587" s="72" t="s">
        <v>16505</v>
      </c>
      <c r="F587" s="68">
        <v>41248</v>
      </c>
      <c r="G587" s="69">
        <v>-24281.25</v>
      </c>
    </row>
    <row r="588" spans="1:7" ht="30" x14ac:dyDescent="0.25">
      <c r="A588" s="1"/>
      <c r="B588" s="65" t="s">
        <v>755</v>
      </c>
      <c r="C588" s="66" t="s">
        <v>756</v>
      </c>
      <c r="D588" s="67" t="s">
        <v>758</v>
      </c>
      <c r="E588" s="72" t="s">
        <v>16505</v>
      </c>
      <c r="F588" s="68">
        <v>41248</v>
      </c>
      <c r="G588" s="69">
        <v>-82312.05</v>
      </c>
    </row>
    <row r="589" spans="1:7" ht="30" x14ac:dyDescent="0.25">
      <c r="A589" s="1"/>
      <c r="B589" s="65" t="s">
        <v>755</v>
      </c>
      <c r="C589" s="66" t="s">
        <v>756</v>
      </c>
      <c r="D589" s="67" t="s">
        <v>759</v>
      </c>
      <c r="E589" s="72" t="s">
        <v>16505</v>
      </c>
      <c r="F589" s="68">
        <v>41248</v>
      </c>
      <c r="G589" s="69">
        <v>-13986</v>
      </c>
    </row>
    <row r="590" spans="1:7" ht="30" x14ac:dyDescent="0.25">
      <c r="A590" s="1"/>
      <c r="B590" s="65" t="s">
        <v>755</v>
      </c>
      <c r="C590" s="66" t="s">
        <v>756</v>
      </c>
      <c r="D590" s="67" t="s">
        <v>760</v>
      </c>
      <c r="E590" s="72" t="s">
        <v>16505</v>
      </c>
      <c r="F590" s="68">
        <v>41248</v>
      </c>
      <c r="G590" s="69">
        <v>-47008.5</v>
      </c>
    </row>
    <row r="591" spans="1:7" ht="30" x14ac:dyDescent="0.25">
      <c r="A591" s="1"/>
      <c r="B591" s="65" t="s">
        <v>755</v>
      </c>
      <c r="C591" s="66" t="s">
        <v>756</v>
      </c>
      <c r="D591" s="67" t="s">
        <v>471</v>
      </c>
      <c r="E591" s="72" t="s">
        <v>16505</v>
      </c>
      <c r="F591" s="68">
        <v>41248</v>
      </c>
      <c r="G591" s="69">
        <v>-48507</v>
      </c>
    </row>
    <row r="592" spans="1:7" x14ac:dyDescent="0.25">
      <c r="A592" s="1"/>
      <c r="B592" s="65" t="s">
        <v>560</v>
      </c>
      <c r="C592" s="66" t="s">
        <v>561</v>
      </c>
      <c r="D592" s="67" t="s">
        <v>761</v>
      </c>
      <c r="E592" s="72" t="s">
        <v>24577</v>
      </c>
      <c r="F592" s="68">
        <v>41248</v>
      </c>
      <c r="G592" s="69">
        <v>-44666</v>
      </c>
    </row>
    <row r="593" spans="1:7" x14ac:dyDescent="0.25">
      <c r="A593" s="1"/>
      <c r="B593" s="65" t="s">
        <v>560</v>
      </c>
      <c r="C593" s="66" t="s">
        <v>561</v>
      </c>
      <c r="D593" s="67" t="s">
        <v>762</v>
      </c>
      <c r="E593" s="72" t="s">
        <v>24577</v>
      </c>
      <c r="F593" s="68">
        <v>41248</v>
      </c>
      <c r="G593" s="69">
        <v>-43685.42</v>
      </c>
    </row>
    <row r="594" spans="1:7" x14ac:dyDescent="0.25">
      <c r="A594" s="1"/>
      <c r="B594" s="65" t="s">
        <v>560</v>
      </c>
      <c r="C594" s="66" t="s">
        <v>561</v>
      </c>
      <c r="D594" s="67" t="s">
        <v>763</v>
      </c>
      <c r="E594" s="72" t="s">
        <v>24577</v>
      </c>
      <c r="F594" s="68">
        <v>41248</v>
      </c>
      <c r="G594" s="69">
        <v>-288474</v>
      </c>
    </row>
    <row r="595" spans="1:7" x14ac:dyDescent="0.25">
      <c r="A595" s="1"/>
      <c r="B595" s="65" t="s">
        <v>560</v>
      </c>
      <c r="C595" s="66" t="s">
        <v>561</v>
      </c>
      <c r="D595" s="67" t="s">
        <v>764</v>
      </c>
      <c r="E595" s="72" t="s">
        <v>24578</v>
      </c>
      <c r="F595" s="68">
        <v>41248</v>
      </c>
      <c r="G595" s="69">
        <v>-5174.5</v>
      </c>
    </row>
    <row r="596" spans="1:7" x14ac:dyDescent="0.25">
      <c r="A596" s="1"/>
      <c r="B596" s="65" t="s">
        <v>168</v>
      </c>
      <c r="C596" s="66" t="s">
        <v>169</v>
      </c>
      <c r="D596" s="67" t="s">
        <v>753</v>
      </c>
      <c r="E596" s="72" t="s">
        <v>18322</v>
      </c>
      <c r="F596" s="68">
        <v>41248</v>
      </c>
      <c r="G596" s="69">
        <v>-17400</v>
      </c>
    </row>
    <row r="597" spans="1:7" x14ac:dyDescent="0.25">
      <c r="A597" s="1"/>
      <c r="B597" s="65" t="s">
        <v>168</v>
      </c>
      <c r="C597" s="66" t="s">
        <v>169</v>
      </c>
      <c r="D597" s="67" t="s">
        <v>754</v>
      </c>
      <c r="E597" s="72" t="s">
        <v>18322</v>
      </c>
      <c r="F597" s="68">
        <v>41248</v>
      </c>
      <c r="G597" s="69">
        <v>-27840</v>
      </c>
    </row>
    <row r="598" spans="1:7" x14ac:dyDescent="0.25">
      <c r="A598" s="1"/>
      <c r="B598" s="65" t="s">
        <v>545</v>
      </c>
      <c r="C598" s="66" t="s">
        <v>546</v>
      </c>
      <c r="D598" s="67"/>
      <c r="E598" s="72" t="s">
        <v>765</v>
      </c>
      <c r="F598" s="68">
        <v>41249</v>
      </c>
      <c r="G598" s="69">
        <v>52612.47</v>
      </c>
    </row>
    <row r="599" spans="1:7" x14ac:dyDescent="0.25">
      <c r="A599" s="1"/>
      <c r="B599" s="65" t="s">
        <v>279</v>
      </c>
      <c r="C599" s="66" t="s">
        <v>280</v>
      </c>
      <c r="D599" s="67"/>
      <c r="E599" s="72" t="s">
        <v>766</v>
      </c>
      <c r="F599" s="68">
        <v>41249</v>
      </c>
      <c r="G599" s="69">
        <v>188833.17</v>
      </c>
    </row>
    <row r="600" spans="1:7" x14ac:dyDescent="0.25">
      <c r="A600" s="1"/>
      <c r="B600" s="65" t="s">
        <v>279</v>
      </c>
      <c r="C600" s="66" t="s">
        <v>280</v>
      </c>
      <c r="D600" s="67"/>
      <c r="E600" s="72" t="s">
        <v>767</v>
      </c>
      <c r="F600" s="68">
        <v>41249</v>
      </c>
      <c r="G600" s="69">
        <v>468748.86</v>
      </c>
    </row>
    <row r="601" spans="1:7" ht="30" x14ac:dyDescent="0.25">
      <c r="A601" s="1"/>
      <c r="B601" s="65" t="s">
        <v>768</v>
      </c>
      <c r="C601" s="66" t="s">
        <v>769</v>
      </c>
      <c r="D601" s="67" t="s">
        <v>770</v>
      </c>
      <c r="E601" s="72" t="s">
        <v>16786</v>
      </c>
      <c r="F601" s="68">
        <v>41251</v>
      </c>
      <c r="G601" s="69">
        <v>-1682886.64</v>
      </c>
    </row>
    <row r="602" spans="1:7" ht="30" x14ac:dyDescent="0.25">
      <c r="A602" s="1"/>
      <c r="B602" s="65" t="s">
        <v>768</v>
      </c>
      <c r="C602" s="66" t="s">
        <v>769</v>
      </c>
      <c r="D602" s="67"/>
      <c r="E602" s="72" t="s">
        <v>771</v>
      </c>
      <c r="F602" s="68">
        <v>41251</v>
      </c>
      <c r="G602" s="69">
        <v>1682886.64</v>
      </c>
    </row>
    <row r="603" spans="1:7" x14ac:dyDescent="0.25">
      <c r="A603" s="1"/>
      <c r="B603" s="65" t="s">
        <v>772</v>
      </c>
      <c r="C603" s="66" t="s">
        <v>773</v>
      </c>
      <c r="D603" s="67" t="s">
        <v>774</v>
      </c>
      <c r="E603" s="72" t="s">
        <v>17232</v>
      </c>
      <c r="F603" s="68">
        <v>41253</v>
      </c>
      <c r="G603" s="69">
        <v>-990</v>
      </c>
    </row>
    <row r="604" spans="1:7" x14ac:dyDescent="0.25">
      <c r="A604" s="1"/>
      <c r="B604" s="65" t="s">
        <v>778</v>
      </c>
      <c r="C604" s="66"/>
      <c r="D604" s="67" t="s">
        <v>779</v>
      </c>
      <c r="E604" s="72" t="s">
        <v>15744</v>
      </c>
      <c r="F604" s="68">
        <v>41254</v>
      </c>
      <c r="G604" s="69">
        <v>-2881742.77</v>
      </c>
    </row>
    <row r="605" spans="1:7" x14ac:dyDescent="0.25">
      <c r="A605" s="1"/>
      <c r="B605" s="65" t="s">
        <v>775</v>
      </c>
      <c r="C605" s="66" t="s">
        <v>776</v>
      </c>
      <c r="D605" s="67" t="s">
        <v>777</v>
      </c>
      <c r="E605" s="72" t="s">
        <v>16523</v>
      </c>
      <c r="F605" s="68">
        <v>41254</v>
      </c>
      <c r="G605" s="69">
        <v>-403946.8</v>
      </c>
    </row>
    <row r="606" spans="1:7" ht="30" x14ac:dyDescent="0.25">
      <c r="A606" s="1"/>
      <c r="B606" s="65" t="s">
        <v>780</v>
      </c>
      <c r="C606" s="66"/>
      <c r="D606" s="67" t="s">
        <v>781</v>
      </c>
      <c r="E606" s="72" t="s">
        <v>24579</v>
      </c>
      <c r="F606" s="68">
        <v>41257</v>
      </c>
      <c r="G606" s="69">
        <v>-16701</v>
      </c>
    </row>
    <row r="607" spans="1:7" x14ac:dyDescent="0.25">
      <c r="A607" s="1"/>
      <c r="B607" s="65" t="s">
        <v>782</v>
      </c>
      <c r="C607" s="66"/>
      <c r="D607" s="67" t="s">
        <v>783</v>
      </c>
      <c r="E607" s="72" t="s">
        <v>24580</v>
      </c>
      <c r="F607" s="68">
        <v>41257</v>
      </c>
      <c r="G607" s="69">
        <v>-27311.3</v>
      </c>
    </row>
    <row r="608" spans="1:7" x14ac:dyDescent="0.25">
      <c r="A608" s="1"/>
      <c r="B608" s="65" t="s">
        <v>784</v>
      </c>
      <c r="C608" s="66"/>
      <c r="D608" s="67" t="s">
        <v>785</v>
      </c>
      <c r="E608" s="72" t="s">
        <v>24581</v>
      </c>
      <c r="F608" s="68">
        <v>41260</v>
      </c>
      <c r="G608" s="69">
        <v>-278987.53999999998</v>
      </c>
    </row>
    <row r="609" spans="1:7" x14ac:dyDescent="0.25">
      <c r="A609" s="1"/>
      <c r="B609" s="65" t="s">
        <v>786</v>
      </c>
      <c r="C609" s="66"/>
      <c r="D609" s="67" t="s">
        <v>787</v>
      </c>
      <c r="E609" s="72" t="s">
        <v>24582</v>
      </c>
      <c r="F609" s="68">
        <v>41260</v>
      </c>
      <c r="G609" s="69">
        <v>-41127.21</v>
      </c>
    </row>
    <row r="610" spans="1:7" x14ac:dyDescent="0.25">
      <c r="A610" s="1"/>
      <c r="B610" s="65" t="s">
        <v>137</v>
      </c>
      <c r="C610" s="66"/>
      <c r="D610" s="67" t="s">
        <v>788</v>
      </c>
      <c r="E610" s="72" t="s">
        <v>24583</v>
      </c>
      <c r="F610" s="68">
        <v>41261</v>
      </c>
      <c r="G610" s="69">
        <v>-4000</v>
      </c>
    </row>
    <row r="611" spans="1:7" x14ac:dyDescent="0.25">
      <c r="A611" s="1"/>
      <c r="B611" s="65" t="s">
        <v>24609</v>
      </c>
      <c r="C611" s="66"/>
      <c r="D611" s="67" t="s">
        <v>788</v>
      </c>
      <c r="E611" s="72" t="s">
        <v>24583</v>
      </c>
      <c r="F611" s="68">
        <v>41261</v>
      </c>
      <c r="G611" s="69">
        <v>-4000</v>
      </c>
    </row>
    <row r="612" spans="1:7" x14ac:dyDescent="0.25">
      <c r="A612" s="1"/>
      <c r="B612" s="65" t="s">
        <v>790</v>
      </c>
      <c r="C612" s="66" t="s">
        <v>791</v>
      </c>
      <c r="D612" s="67" t="s">
        <v>792</v>
      </c>
      <c r="E612" s="72" t="s">
        <v>17249</v>
      </c>
      <c r="F612" s="68">
        <v>41263</v>
      </c>
      <c r="G612" s="69">
        <v>-74815.100000000006</v>
      </c>
    </row>
    <row r="613" spans="1:7" x14ac:dyDescent="0.25">
      <c r="A613" s="1"/>
      <c r="B613" s="65" t="s">
        <v>793</v>
      </c>
      <c r="C613" s="66"/>
      <c r="D613" s="67" t="s">
        <v>794</v>
      </c>
      <c r="E613" s="72" t="s">
        <v>24475</v>
      </c>
      <c r="F613" s="68">
        <v>41264</v>
      </c>
      <c r="G613" s="69">
        <v>-34996.86</v>
      </c>
    </row>
    <row r="614" spans="1:7" x14ac:dyDescent="0.25">
      <c r="A614" s="1"/>
      <c r="B614" s="65" t="s">
        <v>795</v>
      </c>
      <c r="C614" s="66"/>
      <c r="D614" s="67" t="s">
        <v>796</v>
      </c>
      <c r="E614" s="72" t="s">
        <v>24475</v>
      </c>
      <c r="F614" s="68">
        <v>41264</v>
      </c>
      <c r="G614" s="69">
        <v>-48859.08</v>
      </c>
    </row>
    <row r="615" spans="1:7" x14ac:dyDescent="0.25">
      <c r="A615" s="1"/>
      <c r="B615" s="65" t="s">
        <v>797</v>
      </c>
      <c r="C615" s="66" t="s">
        <v>798</v>
      </c>
      <c r="D615" s="67" t="s">
        <v>799</v>
      </c>
      <c r="E615" s="72" t="s">
        <v>16574</v>
      </c>
      <c r="F615" s="68">
        <v>41265</v>
      </c>
      <c r="G615" s="69">
        <v>-224528</v>
      </c>
    </row>
    <row r="616" spans="1:7" x14ac:dyDescent="0.25">
      <c r="A616" s="1"/>
      <c r="B616" s="65" t="s">
        <v>261</v>
      </c>
      <c r="C616" s="66" t="s">
        <v>262</v>
      </c>
      <c r="D616" s="67" t="s">
        <v>803</v>
      </c>
      <c r="E616" s="72" t="s">
        <v>16157</v>
      </c>
      <c r="F616" s="68">
        <v>41266</v>
      </c>
      <c r="G616" s="69">
        <v>-6390</v>
      </c>
    </row>
    <row r="617" spans="1:7" x14ac:dyDescent="0.25">
      <c r="A617" s="1"/>
      <c r="B617" s="65" t="s">
        <v>261</v>
      </c>
      <c r="C617" s="66" t="s">
        <v>262</v>
      </c>
      <c r="D617" s="67" t="s">
        <v>804</v>
      </c>
      <c r="E617" s="72" t="s">
        <v>16158</v>
      </c>
      <c r="F617" s="68">
        <v>41266</v>
      </c>
      <c r="G617" s="69">
        <v>-4473</v>
      </c>
    </row>
    <row r="618" spans="1:7" x14ac:dyDescent="0.25">
      <c r="A618" s="1"/>
      <c r="B618" s="65" t="s">
        <v>261</v>
      </c>
      <c r="C618" s="66" t="s">
        <v>262</v>
      </c>
      <c r="D618" s="67" t="s">
        <v>805</v>
      </c>
      <c r="E618" s="72" t="s">
        <v>16158</v>
      </c>
      <c r="F618" s="68">
        <v>41266</v>
      </c>
      <c r="G618" s="69">
        <v>-6390</v>
      </c>
    </row>
    <row r="619" spans="1:7" ht="30" x14ac:dyDescent="0.25">
      <c r="A619" s="1"/>
      <c r="B619" s="65" t="s">
        <v>800</v>
      </c>
      <c r="C619" s="66"/>
      <c r="D619" s="67" t="s">
        <v>802</v>
      </c>
      <c r="E619" s="72" t="s">
        <v>18346</v>
      </c>
      <c r="F619" s="68">
        <v>41266</v>
      </c>
      <c r="G619" s="69">
        <v>-700501.15</v>
      </c>
    </row>
    <row r="620" spans="1:7" ht="30" x14ac:dyDescent="0.25">
      <c r="A620" s="1"/>
      <c r="B620" s="65" t="s">
        <v>441</v>
      </c>
      <c r="C620" s="66" t="s">
        <v>442</v>
      </c>
      <c r="D620" s="67"/>
      <c r="E620" s="72" t="s">
        <v>806</v>
      </c>
      <c r="F620" s="68">
        <v>41267</v>
      </c>
      <c r="G620" s="69">
        <v>6937.5</v>
      </c>
    </row>
    <row r="621" spans="1:7" x14ac:dyDescent="0.25">
      <c r="A621" s="1"/>
      <c r="B621" s="65" t="s">
        <v>39</v>
      </c>
      <c r="C621" s="66"/>
      <c r="D621" s="67" t="s">
        <v>835</v>
      </c>
      <c r="E621" s="72" t="s">
        <v>15886</v>
      </c>
      <c r="F621" s="68">
        <v>41269</v>
      </c>
      <c r="G621" s="69">
        <v>-509366.48</v>
      </c>
    </row>
    <row r="622" spans="1:7" x14ac:dyDescent="0.25">
      <c r="A622" s="1"/>
      <c r="B622" s="65" t="s">
        <v>810</v>
      </c>
      <c r="C622" s="66"/>
      <c r="D622" s="67" t="s">
        <v>796</v>
      </c>
      <c r="E622" s="72" t="s">
        <v>24475</v>
      </c>
      <c r="F622" s="68">
        <v>41269</v>
      </c>
      <c r="G622" s="69">
        <v>-21603</v>
      </c>
    </row>
    <row r="623" spans="1:7" x14ac:dyDescent="0.25">
      <c r="A623" s="1"/>
      <c r="B623" s="65" t="s">
        <v>811</v>
      </c>
      <c r="C623" s="66"/>
      <c r="D623" s="67" t="s">
        <v>796</v>
      </c>
      <c r="E623" s="72" t="s">
        <v>24475</v>
      </c>
      <c r="F623" s="68">
        <v>41269</v>
      </c>
      <c r="G623" s="69">
        <v>-21603</v>
      </c>
    </row>
    <row r="624" spans="1:7" ht="30" x14ac:dyDescent="0.25">
      <c r="A624" s="1"/>
      <c r="B624" s="65" t="s">
        <v>812</v>
      </c>
      <c r="C624" s="66" t="s">
        <v>813</v>
      </c>
      <c r="D624" s="67" t="s">
        <v>814</v>
      </c>
      <c r="E624" s="72" t="s">
        <v>24584</v>
      </c>
      <c r="F624" s="68">
        <v>41269</v>
      </c>
      <c r="G624" s="69">
        <v>-4553.28</v>
      </c>
    </row>
    <row r="625" spans="1:7" ht="30" x14ac:dyDescent="0.25">
      <c r="A625" s="1"/>
      <c r="B625" s="65" t="s">
        <v>812</v>
      </c>
      <c r="C625" s="66" t="s">
        <v>813</v>
      </c>
      <c r="D625" s="67" t="s">
        <v>815</v>
      </c>
      <c r="E625" s="72" t="s">
        <v>24584</v>
      </c>
      <c r="F625" s="68">
        <v>41269</v>
      </c>
      <c r="G625" s="69">
        <v>-11130.1</v>
      </c>
    </row>
    <row r="626" spans="1:7" ht="30" x14ac:dyDescent="0.25">
      <c r="A626" s="1"/>
      <c r="B626" s="65" t="s">
        <v>812</v>
      </c>
      <c r="C626" s="66" t="s">
        <v>813</v>
      </c>
      <c r="D626" s="67" t="s">
        <v>816</v>
      </c>
      <c r="E626" s="72" t="s">
        <v>24584</v>
      </c>
      <c r="F626" s="68">
        <v>41269</v>
      </c>
      <c r="G626" s="69">
        <v>-10966.4</v>
      </c>
    </row>
    <row r="627" spans="1:7" ht="30" x14ac:dyDescent="0.25">
      <c r="A627" s="1"/>
      <c r="B627" s="65" t="s">
        <v>812</v>
      </c>
      <c r="C627" s="66" t="s">
        <v>813</v>
      </c>
      <c r="D627" s="67" t="s">
        <v>817</v>
      </c>
      <c r="E627" s="72" t="s">
        <v>24584</v>
      </c>
      <c r="F627" s="68">
        <v>41269</v>
      </c>
      <c r="G627" s="69">
        <v>-4451.68</v>
      </c>
    </row>
    <row r="628" spans="1:7" ht="30" x14ac:dyDescent="0.25">
      <c r="A628" s="1"/>
      <c r="B628" s="65" t="s">
        <v>812</v>
      </c>
      <c r="C628" s="66" t="s">
        <v>813</v>
      </c>
      <c r="D628" s="67" t="s">
        <v>818</v>
      </c>
      <c r="E628" s="72" t="s">
        <v>24584</v>
      </c>
      <c r="F628" s="68">
        <v>41269</v>
      </c>
      <c r="G628" s="69">
        <v>-2163.2800000000002</v>
      </c>
    </row>
    <row r="629" spans="1:7" ht="30" x14ac:dyDescent="0.25">
      <c r="A629" s="1"/>
      <c r="B629" s="65" t="s">
        <v>812</v>
      </c>
      <c r="C629" s="66" t="s">
        <v>813</v>
      </c>
      <c r="D629" s="67" t="s">
        <v>819</v>
      </c>
      <c r="E629" s="72" t="s">
        <v>24584</v>
      </c>
      <c r="F629" s="68">
        <v>41269</v>
      </c>
      <c r="G629" s="69">
        <v>-4326.5600000000004</v>
      </c>
    </row>
    <row r="630" spans="1:7" ht="30" x14ac:dyDescent="0.25">
      <c r="A630" s="1"/>
      <c r="B630" s="65" t="s">
        <v>812</v>
      </c>
      <c r="C630" s="66" t="s">
        <v>813</v>
      </c>
      <c r="D630" s="67" t="s">
        <v>820</v>
      </c>
      <c r="E630" s="72" t="s">
        <v>24584</v>
      </c>
      <c r="F630" s="68">
        <v>41269</v>
      </c>
      <c r="G630" s="69">
        <v>-2219.64</v>
      </c>
    </row>
    <row r="631" spans="1:7" ht="30" x14ac:dyDescent="0.25">
      <c r="A631" s="1"/>
      <c r="B631" s="65" t="s">
        <v>812</v>
      </c>
      <c r="C631" s="66" t="s">
        <v>813</v>
      </c>
      <c r="D631" s="67" t="s">
        <v>821</v>
      </c>
      <c r="E631" s="72" t="s">
        <v>24584</v>
      </c>
      <c r="F631" s="68">
        <v>41269</v>
      </c>
      <c r="G631" s="69">
        <v>-2163.2800000000002</v>
      </c>
    </row>
    <row r="632" spans="1:7" ht="30" x14ac:dyDescent="0.25">
      <c r="A632" s="1"/>
      <c r="B632" s="65" t="s">
        <v>812</v>
      </c>
      <c r="C632" s="66" t="s">
        <v>813</v>
      </c>
      <c r="D632" s="67" t="s">
        <v>822</v>
      </c>
      <c r="E632" s="72" t="s">
        <v>24584</v>
      </c>
      <c r="F632" s="68">
        <v>41269</v>
      </c>
      <c r="G632" s="69">
        <v>-2223.29</v>
      </c>
    </row>
    <row r="633" spans="1:7" ht="30" x14ac:dyDescent="0.25">
      <c r="A633" s="1"/>
      <c r="B633" s="65" t="s">
        <v>812</v>
      </c>
      <c r="C633" s="66" t="s">
        <v>813</v>
      </c>
      <c r="D633" s="67" t="s">
        <v>823</v>
      </c>
      <c r="E633" s="72" t="s">
        <v>24584</v>
      </c>
      <c r="F633" s="68">
        <v>41269</v>
      </c>
      <c r="G633" s="69">
        <v>-2163.2800000000002</v>
      </c>
    </row>
    <row r="634" spans="1:7" ht="30" x14ac:dyDescent="0.25">
      <c r="A634" s="1"/>
      <c r="B634" s="65" t="s">
        <v>812</v>
      </c>
      <c r="C634" s="66" t="s">
        <v>813</v>
      </c>
      <c r="D634" s="67" t="s">
        <v>824</v>
      </c>
      <c r="E634" s="72" t="s">
        <v>24584</v>
      </c>
      <c r="F634" s="68">
        <v>41269</v>
      </c>
      <c r="G634" s="69">
        <v>-4441.57</v>
      </c>
    </row>
    <row r="635" spans="1:7" ht="30" x14ac:dyDescent="0.25">
      <c r="A635" s="1"/>
      <c r="B635" s="65" t="s">
        <v>812</v>
      </c>
      <c r="C635" s="66" t="s">
        <v>813</v>
      </c>
      <c r="D635" s="67" t="s">
        <v>825</v>
      </c>
      <c r="E635" s="72" t="s">
        <v>24584</v>
      </c>
      <c r="F635" s="68">
        <v>41269</v>
      </c>
      <c r="G635" s="69">
        <v>-2225.17</v>
      </c>
    </row>
    <row r="636" spans="1:7" ht="30" x14ac:dyDescent="0.25">
      <c r="A636" s="1"/>
      <c r="B636" s="65" t="s">
        <v>812</v>
      </c>
      <c r="C636" s="66" t="s">
        <v>813</v>
      </c>
      <c r="D636" s="67" t="s">
        <v>826</v>
      </c>
      <c r="E636" s="72" t="s">
        <v>24584</v>
      </c>
      <c r="F636" s="68">
        <v>41269</v>
      </c>
      <c r="G636" s="69">
        <v>-2163.2800000000002</v>
      </c>
    </row>
    <row r="637" spans="1:7" ht="30" x14ac:dyDescent="0.25">
      <c r="A637" s="1"/>
      <c r="B637" s="65" t="s">
        <v>812</v>
      </c>
      <c r="C637" s="66" t="s">
        <v>813</v>
      </c>
      <c r="D637" s="67" t="s">
        <v>827</v>
      </c>
      <c r="E637" s="72" t="s">
        <v>24584</v>
      </c>
      <c r="F637" s="68">
        <v>41269</v>
      </c>
      <c r="G637" s="69">
        <v>-2226.4699999999998</v>
      </c>
    </row>
    <row r="638" spans="1:7" ht="30" x14ac:dyDescent="0.25">
      <c r="A638" s="1"/>
      <c r="B638" s="65" t="s">
        <v>812</v>
      </c>
      <c r="C638" s="66" t="s">
        <v>813</v>
      </c>
      <c r="D638" s="67" t="s">
        <v>828</v>
      </c>
      <c r="E638" s="72" t="s">
        <v>24584</v>
      </c>
      <c r="F638" s="68">
        <v>41269</v>
      </c>
      <c r="G638" s="69">
        <v>-2222.41</v>
      </c>
    </row>
    <row r="639" spans="1:7" ht="30" x14ac:dyDescent="0.25">
      <c r="A639" s="1"/>
      <c r="B639" s="65" t="s">
        <v>812</v>
      </c>
      <c r="C639" s="66" t="s">
        <v>813</v>
      </c>
      <c r="D639" s="67" t="s">
        <v>829</v>
      </c>
      <c r="E639" s="72" t="s">
        <v>24584</v>
      </c>
      <c r="F639" s="68">
        <v>41269</v>
      </c>
      <c r="G639" s="69">
        <v>-1925.93</v>
      </c>
    </row>
    <row r="640" spans="1:7" ht="30" x14ac:dyDescent="0.25">
      <c r="A640" s="1"/>
      <c r="B640" s="65" t="s">
        <v>812</v>
      </c>
      <c r="C640" s="66" t="s">
        <v>813</v>
      </c>
      <c r="D640" s="67" t="s">
        <v>830</v>
      </c>
      <c r="E640" s="72" t="s">
        <v>24584</v>
      </c>
      <c r="F640" s="68">
        <v>41269</v>
      </c>
      <c r="G640" s="69">
        <v>-27422.48</v>
      </c>
    </row>
    <row r="641" spans="1:7" ht="30" x14ac:dyDescent="0.25">
      <c r="A641" s="1"/>
      <c r="B641" s="65" t="s">
        <v>812</v>
      </c>
      <c r="C641" s="66" t="s">
        <v>813</v>
      </c>
      <c r="D641" s="67" t="s">
        <v>831</v>
      </c>
      <c r="E641" s="72" t="s">
        <v>24584</v>
      </c>
      <c r="F641" s="68">
        <v>41269</v>
      </c>
      <c r="G641" s="69">
        <v>-4627.6400000000003</v>
      </c>
    </row>
    <row r="642" spans="1:7" ht="30" x14ac:dyDescent="0.25">
      <c r="A642" s="1"/>
      <c r="B642" s="65" t="s">
        <v>812</v>
      </c>
      <c r="C642" s="66" t="s">
        <v>813</v>
      </c>
      <c r="D642" s="67" t="s">
        <v>832</v>
      </c>
      <c r="E642" s="72" t="s">
        <v>24584</v>
      </c>
      <c r="F642" s="68">
        <v>41269</v>
      </c>
      <c r="G642" s="69">
        <v>-6029.92</v>
      </c>
    </row>
    <row r="643" spans="1:7" ht="30" x14ac:dyDescent="0.25">
      <c r="A643" s="1"/>
      <c r="B643" s="65" t="s">
        <v>812</v>
      </c>
      <c r="C643" s="66" t="s">
        <v>813</v>
      </c>
      <c r="D643" s="67" t="s">
        <v>833</v>
      </c>
      <c r="E643" s="72" t="s">
        <v>24584</v>
      </c>
      <c r="F643" s="68">
        <v>41269</v>
      </c>
      <c r="G643" s="69">
        <v>-2163.2800000000002</v>
      </c>
    </row>
    <row r="644" spans="1:7" ht="30" x14ac:dyDescent="0.25">
      <c r="A644" s="1"/>
      <c r="B644" s="65" t="s">
        <v>812</v>
      </c>
      <c r="C644" s="66" t="s">
        <v>813</v>
      </c>
      <c r="D644" s="67" t="s">
        <v>834</v>
      </c>
      <c r="E644" s="72" t="s">
        <v>24584</v>
      </c>
      <c r="F644" s="68">
        <v>41269</v>
      </c>
      <c r="G644" s="69">
        <v>-135.16</v>
      </c>
    </row>
    <row r="645" spans="1:7" x14ac:dyDescent="0.25">
      <c r="A645" s="1"/>
      <c r="B645" s="65" t="s">
        <v>596</v>
      </c>
      <c r="C645" s="66" t="s">
        <v>597</v>
      </c>
      <c r="D645" s="67" t="s">
        <v>807</v>
      </c>
      <c r="E645" s="72" t="s">
        <v>17315</v>
      </c>
      <c r="F645" s="68">
        <v>41269</v>
      </c>
      <c r="G645" s="69">
        <v>-8100</v>
      </c>
    </row>
    <row r="646" spans="1:7" x14ac:dyDescent="0.25">
      <c r="A646" s="1"/>
      <c r="B646" s="65" t="s">
        <v>596</v>
      </c>
      <c r="C646" s="67" t="s">
        <v>597</v>
      </c>
      <c r="D646" s="67" t="s">
        <v>808</v>
      </c>
      <c r="E646" s="72" t="s">
        <v>17315</v>
      </c>
      <c r="F646" s="68">
        <v>41269</v>
      </c>
      <c r="G646" s="69">
        <v>-8100</v>
      </c>
    </row>
    <row r="647" spans="1:7" x14ac:dyDescent="0.25">
      <c r="A647" s="1"/>
      <c r="B647" s="65" t="s">
        <v>596</v>
      </c>
      <c r="C647" s="67" t="s">
        <v>597</v>
      </c>
      <c r="D647" s="67" t="s">
        <v>809</v>
      </c>
      <c r="E647" s="72" t="s">
        <v>17315</v>
      </c>
      <c r="F647" s="68">
        <v>41269</v>
      </c>
      <c r="G647" s="69">
        <v>-8100</v>
      </c>
    </row>
    <row r="648" spans="1:7" x14ac:dyDescent="0.25">
      <c r="A648" s="1"/>
      <c r="B648" s="65" t="s">
        <v>836</v>
      </c>
      <c r="C648" s="67" t="s">
        <v>837</v>
      </c>
      <c r="D648" s="67" t="s">
        <v>838</v>
      </c>
      <c r="E648" s="72" t="s">
        <v>16419</v>
      </c>
      <c r="F648" s="68">
        <v>41270</v>
      </c>
      <c r="G648" s="69">
        <v>-28710</v>
      </c>
    </row>
    <row r="649" spans="1:7" x14ac:dyDescent="0.25">
      <c r="A649" s="1"/>
      <c r="B649" s="65" t="s">
        <v>839</v>
      </c>
      <c r="C649" s="67" t="s">
        <v>840</v>
      </c>
      <c r="D649" s="67" t="s">
        <v>841</v>
      </c>
      <c r="E649" s="72" t="s">
        <v>16505</v>
      </c>
      <c r="F649" s="68">
        <v>41270</v>
      </c>
      <c r="G649" s="69">
        <v>-13697.4</v>
      </c>
    </row>
    <row r="650" spans="1:7" x14ac:dyDescent="0.25">
      <c r="A650" s="1"/>
      <c r="B650" s="65" t="s">
        <v>839</v>
      </c>
      <c r="C650" s="67" t="s">
        <v>840</v>
      </c>
      <c r="D650" s="67" t="s">
        <v>842</v>
      </c>
      <c r="E650" s="72" t="s">
        <v>16505</v>
      </c>
      <c r="F650" s="68">
        <v>41270</v>
      </c>
      <c r="G650" s="69">
        <v>-14785.2</v>
      </c>
    </row>
    <row r="651" spans="1:7" x14ac:dyDescent="0.25">
      <c r="A651" s="1"/>
      <c r="B651" s="65" t="s">
        <v>839</v>
      </c>
      <c r="C651" s="67" t="s">
        <v>840</v>
      </c>
      <c r="D651" s="67" t="s">
        <v>843</v>
      </c>
      <c r="E651" s="72" t="s">
        <v>16505</v>
      </c>
      <c r="F651" s="68">
        <v>41270</v>
      </c>
      <c r="G651" s="69">
        <v>-7620.15</v>
      </c>
    </row>
    <row r="652" spans="1:7" ht="30" x14ac:dyDescent="0.25">
      <c r="A652" s="1"/>
      <c r="B652" s="65" t="s">
        <v>845</v>
      </c>
      <c r="C652" s="67"/>
      <c r="D652" s="67" t="s">
        <v>846</v>
      </c>
      <c r="E652" s="72" t="s">
        <v>15857</v>
      </c>
      <c r="F652" s="68">
        <v>41271</v>
      </c>
      <c r="G652" s="69">
        <v>-1470728</v>
      </c>
    </row>
    <row r="653" spans="1:7" x14ac:dyDescent="0.25">
      <c r="A653" s="1"/>
      <c r="B653" s="65" t="s">
        <v>847</v>
      </c>
      <c r="C653" s="66"/>
      <c r="D653" s="67" t="s">
        <v>848</v>
      </c>
      <c r="E653" s="72" t="s">
        <v>15895</v>
      </c>
      <c r="F653" s="68">
        <v>41271</v>
      </c>
      <c r="G653" s="69">
        <v>-84000</v>
      </c>
    </row>
    <row r="654" spans="1:7" x14ac:dyDescent="0.25">
      <c r="A654" s="1"/>
      <c r="B654" s="65" t="s">
        <v>123</v>
      </c>
      <c r="C654" s="67" t="s">
        <v>124</v>
      </c>
      <c r="D654" s="67" t="s">
        <v>844</v>
      </c>
      <c r="E654" s="72" t="s">
        <v>15953</v>
      </c>
      <c r="F654" s="68">
        <v>41271</v>
      </c>
      <c r="G654" s="69">
        <v>-1905.75</v>
      </c>
    </row>
    <row r="655" spans="1:7" x14ac:dyDescent="0.25">
      <c r="A655" s="1"/>
      <c r="B655" s="65" t="s">
        <v>849</v>
      </c>
      <c r="C655" s="67"/>
      <c r="D655" s="67" t="s">
        <v>850</v>
      </c>
      <c r="E655" s="72" t="s">
        <v>24585</v>
      </c>
      <c r="F655" s="68">
        <v>41271</v>
      </c>
      <c r="G655" s="69">
        <v>-3738882.9</v>
      </c>
    </row>
    <row r="656" spans="1:7" x14ac:dyDescent="0.25">
      <c r="A656" s="1"/>
      <c r="B656" s="65" t="s">
        <v>508</v>
      </c>
      <c r="C656" s="67" t="s">
        <v>509</v>
      </c>
      <c r="D656" s="67" t="s">
        <v>851</v>
      </c>
      <c r="E656" s="72" t="s">
        <v>24586</v>
      </c>
      <c r="F656" s="68">
        <v>41271</v>
      </c>
      <c r="G656" s="69">
        <v>-1230039.49</v>
      </c>
    </row>
    <row r="657" spans="1:7" ht="30" x14ac:dyDescent="0.25">
      <c r="A657" s="1"/>
      <c r="B657" s="65" t="s">
        <v>845</v>
      </c>
      <c r="C657" s="67"/>
      <c r="D657" s="67" t="s">
        <v>855</v>
      </c>
      <c r="E657" s="72" t="s">
        <v>15858</v>
      </c>
      <c r="F657" s="68">
        <v>41272</v>
      </c>
      <c r="G657" s="69">
        <v>-735364</v>
      </c>
    </row>
    <row r="658" spans="1:7" x14ac:dyDescent="0.25">
      <c r="A658" s="1"/>
      <c r="B658" s="65" t="s">
        <v>261</v>
      </c>
      <c r="C658" s="66" t="s">
        <v>262</v>
      </c>
      <c r="D658" s="67" t="s">
        <v>856</v>
      </c>
      <c r="E658" s="72" t="s">
        <v>16159</v>
      </c>
      <c r="F658" s="68">
        <v>41272</v>
      </c>
      <c r="G658" s="69">
        <v>-1959182.58</v>
      </c>
    </row>
    <row r="659" spans="1:7" x14ac:dyDescent="0.25">
      <c r="A659" s="1"/>
      <c r="B659" s="65" t="s">
        <v>852</v>
      </c>
      <c r="C659" s="66" t="s">
        <v>853</v>
      </c>
      <c r="D659" s="67" t="s">
        <v>854</v>
      </c>
      <c r="E659" s="72" t="s">
        <v>16223</v>
      </c>
      <c r="F659" s="68">
        <v>41272</v>
      </c>
      <c r="G659" s="69">
        <v>-48140</v>
      </c>
    </row>
    <row r="660" spans="1:7" x14ac:dyDescent="0.25">
      <c r="A660" s="1"/>
      <c r="B660" s="65" t="s">
        <v>860</v>
      </c>
      <c r="C660" s="67"/>
      <c r="D660" s="67" t="s">
        <v>861</v>
      </c>
      <c r="E660" s="72" t="s">
        <v>15758</v>
      </c>
      <c r="F660" s="68">
        <v>41273</v>
      </c>
      <c r="G660" s="69">
        <v>-27750</v>
      </c>
    </row>
    <row r="661" spans="1:7" x14ac:dyDescent="0.25">
      <c r="A661" s="1"/>
      <c r="B661" s="65" t="s">
        <v>857</v>
      </c>
      <c r="C661" s="67" t="s">
        <v>858</v>
      </c>
      <c r="D661" s="67" t="s">
        <v>859</v>
      </c>
      <c r="E661" s="72" t="s">
        <v>16081</v>
      </c>
      <c r="F661" s="68">
        <v>41273</v>
      </c>
      <c r="G661" s="69">
        <v>-13142.13</v>
      </c>
    </row>
    <row r="662" spans="1:7" ht="30" x14ac:dyDescent="0.25">
      <c r="A662" s="1"/>
      <c r="B662" s="65" t="s">
        <v>123</v>
      </c>
      <c r="C662" s="67" t="s">
        <v>124</v>
      </c>
      <c r="D662" s="67" t="s">
        <v>862</v>
      </c>
      <c r="E662" s="72" t="s">
        <v>24587</v>
      </c>
      <c r="F662" s="68">
        <v>41274</v>
      </c>
      <c r="G662" s="69">
        <v>-38367</v>
      </c>
    </row>
    <row r="663" spans="1:7" x14ac:dyDescent="0.25">
      <c r="A663" s="1"/>
      <c r="B663" s="65" t="s">
        <v>839</v>
      </c>
      <c r="C663" s="67" t="s">
        <v>840</v>
      </c>
      <c r="D663" s="67"/>
      <c r="E663" s="72" t="s">
        <v>863</v>
      </c>
      <c r="F663" s="68">
        <v>41274</v>
      </c>
      <c r="G663" s="69">
        <v>36102.75</v>
      </c>
    </row>
    <row r="664" spans="1:7" ht="30" x14ac:dyDescent="0.25">
      <c r="A664" s="1"/>
      <c r="B664" s="65" t="s">
        <v>864</v>
      </c>
      <c r="C664" s="67" t="s">
        <v>865</v>
      </c>
      <c r="D664" s="67" t="s">
        <v>866</v>
      </c>
      <c r="E664" s="72" t="s">
        <v>24588</v>
      </c>
      <c r="F664" s="68">
        <v>41274</v>
      </c>
      <c r="G664" s="69">
        <v>-740917.22</v>
      </c>
    </row>
    <row r="665" spans="1:7" ht="30" x14ac:dyDescent="0.25">
      <c r="A665" s="1"/>
      <c r="B665" s="65" t="s">
        <v>864</v>
      </c>
      <c r="C665" s="67" t="s">
        <v>865</v>
      </c>
      <c r="D665" s="67" t="s">
        <v>867</v>
      </c>
      <c r="E665" s="72" t="s">
        <v>24589</v>
      </c>
      <c r="F665" s="68">
        <v>41274</v>
      </c>
      <c r="G665" s="69">
        <v>-85946.4</v>
      </c>
    </row>
    <row r="666" spans="1:7" x14ac:dyDescent="0.25">
      <c r="A666" s="1"/>
      <c r="B666" s="65" t="s">
        <v>871</v>
      </c>
      <c r="C666" s="67"/>
      <c r="D666" s="67" t="s">
        <v>872</v>
      </c>
      <c r="E666" s="72" t="s">
        <v>24590</v>
      </c>
      <c r="F666" s="68">
        <v>41274</v>
      </c>
      <c r="G666" s="69">
        <v>-22950</v>
      </c>
    </row>
    <row r="667" spans="1:7" x14ac:dyDescent="0.25">
      <c r="A667" s="1"/>
      <c r="B667" s="65" t="s">
        <v>506</v>
      </c>
      <c r="C667" s="67"/>
      <c r="D667" s="67" t="s">
        <v>873</v>
      </c>
      <c r="E667" s="72" t="s">
        <v>17883</v>
      </c>
      <c r="F667" s="68">
        <v>41274</v>
      </c>
      <c r="G667" s="69">
        <v>-495592.35</v>
      </c>
    </row>
    <row r="668" spans="1:7" x14ac:dyDescent="0.25">
      <c r="A668" s="1"/>
      <c r="B668" s="65" t="s">
        <v>868</v>
      </c>
      <c r="C668" s="67"/>
      <c r="D668" s="67" t="s">
        <v>869</v>
      </c>
      <c r="E668" s="72" t="s">
        <v>18276</v>
      </c>
      <c r="F668" s="68">
        <v>41274</v>
      </c>
      <c r="G668" s="69">
        <v>-42000.12</v>
      </c>
    </row>
    <row r="669" spans="1:7" x14ac:dyDescent="0.25">
      <c r="A669" s="1"/>
      <c r="B669" s="65" t="s">
        <v>874</v>
      </c>
      <c r="C669" s="67"/>
      <c r="D669" s="67"/>
      <c r="E669" s="72" t="s">
        <v>18686</v>
      </c>
      <c r="F669" s="68">
        <v>41274</v>
      </c>
      <c r="G669" s="69">
        <v>-11789041.33</v>
      </c>
    </row>
    <row r="670" spans="1:7" x14ac:dyDescent="0.25">
      <c r="A670" s="1"/>
      <c r="B670" s="65" t="s">
        <v>874</v>
      </c>
      <c r="C670" s="66"/>
      <c r="D670" s="67"/>
      <c r="E670" s="72" t="s">
        <v>875</v>
      </c>
      <c r="F670" s="68">
        <v>41274</v>
      </c>
      <c r="G670" s="69">
        <v>11789041.33</v>
      </c>
    </row>
    <row r="671" spans="1:7" x14ac:dyDescent="0.25">
      <c r="A671" s="1"/>
      <c r="B671" s="65" t="s">
        <v>596</v>
      </c>
      <c r="C671" s="66" t="s">
        <v>597</v>
      </c>
      <c r="D671" s="67" t="s">
        <v>870</v>
      </c>
      <c r="E671" s="72" t="s">
        <v>1766</v>
      </c>
      <c r="F671" s="68">
        <v>41274</v>
      </c>
      <c r="G671" s="69">
        <v>-89824.02</v>
      </c>
    </row>
    <row r="672" spans="1:7" x14ac:dyDescent="0.25">
      <c r="A672" s="1"/>
      <c r="B672" s="65" t="s">
        <v>441</v>
      </c>
      <c r="C672" s="66" t="s">
        <v>442</v>
      </c>
      <c r="D672" s="67" t="s">
        <v>876</v>
      </c>
      <c r="E672" s="72" t="s">
        <v>16505</v>
      </c>
      <c r="F672" s="68">
        <v>41277</v>
      </c>
      <c r="G672" s="69">
        <v>-11442.94</v>
      </c>
    </row>
    <row r="673" spans="1:7" x14ac:dyDescent="0.25">
      <c r="A673" s="1"/>
      <c r="B673" s="65" t="s">
        <v>580</v>
      </c>
      <c r="C673" s="66" t="s">
        <v>581</v>
      </c>
      <c r="D673" s="67" t="s">
        <v>877</v>
      </c>
      <c r="E673" s="72" t="s">
        <v>17245</v>
      </c>
      <c r="F673" s="68">
        <v>41278</v>
      </c>
      <c r="G673" s="69">
        <v>-32242</v>
      </c>
    </row>
    <row r="674" spans="1:7" x14ac:dyDescent="0.25">
      <c r="A674" s="1"/>
      <c r="B674" s="65" t="s">
        <v>123</v>
      </c>
      <c r="C674" s="67" t="s">
        <v>124</v>
      </c>
      <c r="D674" s="67" t="s">
        <v>878</v>
      </c>
      <c r="E674" s="72" t="s">
        <v>15952</v>
      </c>
      <c r="F674" s="68">
        <v>41283</v>
      </c>
      <c r="G674" s="69">
        <v>-4095</v>
      </c>
    </row>
    <row r="675" spans="1:7" x14ac:dyDescent="0.25">
      <c r="A675" s="1"/>
      <c r="B675" s="65" t="s">
        <v>879</v>
      </c>
      <c r="C675" s="67" t="s">
        <v>880</v>
      </c>
      <c r="D675" s="67" t="s">
        <v>881</v>
      </c>
      <c r="E675" s="72" t="s">
        <v>16551</v>
      </c>
      <c r="F675" s="68">
        <v>41297</v>
      </c>
      <c r="G675" s="69">
        <v>-41647.64</v>
      </c>
    </row>
    <row r="676" spans="1:7" x14ac:dyDescent="0.25">
      <c r="A676" s="1"/>
      <c r="B676" s="65" t="s">
        <v>315</v>
      </c>
      <c r="C676" s="67" t="s">
        <v>316</v>
      </c>
      <c r="D676" s="67" t="s">
        <v>882</v>
      </c>
      <c r="E676" s="72" t="s">
        <v>16505</v>
      </c>
      <c r="F676" s="68">
        <v>41297</v>
      </c>
      <c r="G676" s="69">
        <v>-32152.639999999999</v>
      </c>
    </row>
    <row r="677" spans="1:7" x14ac:dyDescent="0.25">
      <c r="A677" s="1"/>
      <c r="B677" s="65" t="s">
        <v>883</v>
      </c>
      <c r="C677" s="66"/>
      <c r="D677" s="67" t="s">
        <v>884</v>
      </c>
      <c r="E677" s="72" t="s">
        <v>24591</v>
      </c>
      <c r="F677" s="68">
        <v>41299</v>
      </c>
      <c r="G677" s="69">
        <v>-1397.04</v>
      </c>
    </row>
    <row r="678" spans="1:7" x14ac:dyDescent="0.25">
      <c r="A678" s="1"/>
      <c r="B678" s="65" t="s">
        <v>315</v>
      </c>
      <c r="C678" s="67" t="s">
        <v>316</v>
      </c>
      <c r="D678" s="67" t="s">
        <v>885</v>
      </c>
      <c r="E678" s="72" t="s">
        <v>16505</v>
      </c>
      <c r="F678" s="68">
        <v>41302</v>
      </c>
      <c r="G678" s="69">
        <v>-3363</v>
      </c>
    </row>
    <row r="679" spans="1:7" x14ac:dyDescent="0.25">
      <c r="A679" s="1"/>
      <c r="B679" s="65" t="s">
        <v>860</v>
      </c>
      <c r="C679" s="67"/>
      <c r="D679" s="67" t="s">
        <v>886</v>
      </c>
      <c r="E679" s="72" t="s">
        <v>15758</v>
      </c>
      <c r="F679" s="68">
        <v>41304</v>
      </c>
      <c r="G679" s="69">
        <v>-28250</v>
      </c>
    </row>
    <row r="680" spans="1:7" x14ac:dyDescent="0.25">
      <c r="A680" s="1"/>
      <c r="B680" s="65" t="s">
        <v>857</v>
      </c>
      <c r="C680" s="67" t="s">
        <v>858</v>
      </c>
      <c r="D680" s="67" t="s">
        <v>887</v>
      </c>
      <c r="E680" s="72" t="s">
        <v>17231</v>
      </c>
      <c r="F680" s="68">
        <v>41305</v>
      </c>
      <c r="G680" s="69">
        <v>-146518.51</v>
      </c>
    </row>
    <row r="681" spans="1:7" ht="30" x14ac:dyDescent="0.25">
      <c r="A681" s="1"/>
      <c r="B681" s="65" t="s">
        <v>24610</v>
      </c>
      <c r="C681" s="67" t="s">
        <v>889</v>
      </c>
      <c r="D681" s="67" t="s">
        <v>890</v>
      </c>
      <c r="E681" s="72" t="s">
        <v>16017</v>
      </c>
      <c r="F681" s="68">
        <v>41309</v>
      </c>
      <c r="G681" s="69">
        <v>-91118.37</v>
      </c>
    </row>
    <row r="682" spans="1:7" x14ac:dyDescent="0.25">
      <c r="A682" s="1"/>
      <c r="B682" s="65" t="s">
        <v>893</v>
      </c>
      <c r="C682" s="67" t="s">
        <v>894</v>
      </c>
      <c r="D682" s="67"/>
      <c r="E682" s="72" t="s">
        <v>18687</v>
      </c>
      <c r="F682" s="68">
        <v>41310</v>
      </c>
      <c r="G682" s="69">
        <v>-2207381.46</v>
      </c>
    </row>
    <row r="683" spans="1:7" x14ac:dyDescent="0.25">
      <c r="A683" s="1"/>
      <c r="B683" s="65" t="s">
        <v>563</v>
      </c>
      <c r="C683" s="67" t="s">
        <v>564</v>
      </c>
      <c r="D683" s="67"/>
      <c r="E683" s="72" t="s">
        <v>891</v>
      </c>
      <c r="F683" s="68">
        <v>41310</v>
      </c>
      <c r="G683" s="69">
        <v>367896.91</v>
      </c>
    </row>
    <row r="684" spans="1:7" x14ac:dyDescent="0.25">
      <c r="A684" s="1"/>
      <c r="B684" s="65" t="s">
        <v>563</v>
      </c>
      <c r="C684" s="67" t="s">
        <v>564</v>
      </c>
      <c r="D684" s="67"/>
      <c r="E684" s="72" t="s">
        <v>18688</v>
      </c>
      <c r="F684" s="68">
        <v>41310</v>
      </c>
      <c r="G684" s="69">
        <v>-367896.91</v>
      </c>
    </row>
    <row r="685" spans="1:7" x14ac:dyDescent="0.25">
      <c r="A685" s="1"/>
      <c r="B685" s="65" t="s">
        <v>563</v>
      </c>
      <c r="C685" s="67" t="s">
        <v>564</v>
      </c>
      <c r="D685" s="67"/>
      <c r="E685" s="72" t="s">
        <v>892</v>
      </c>
      <c r="F685" s="68">
        <v>41310</v>
      </c>
      <c r="G685" s="69">
        <v>367896.91</v>
      </c>
    </row>
    <row r="686" spans="1:7" x14ac:dyDescent="0.25">
      <c r="A686" s="1"/>
      <c r="B686" s="65" t="s">
        <v>893</v>
      </c>
      <c r="C686" s="67" t="s">
        <v>894</v>
      </c>
      <c r="D686" s="67"/>
      <c r="E686" s="72" t="s">
        <v>18687</v>
      </c>
      <c r="F686" s="68">
        <v>41310</v>
      </c>
      <c r="G686" s="69">
        <v>-10079903.699999999</v>
      </c>
    </row>
    <row r="687" spans="1:7" x14ac:dyDescent="0.25">
      <c r="A687" s="1"/>
      <c r="B687" s="65" t="s">
        <v>14</v>
      </c>
      <c r="C687" s="67" t="s">
        <v>15</v>
      </c>
      <c r="D687" s="67"/>
      <c r="E687" s="72" t="s">
        <v>891</v>
      </c>
      <c r="F687" s="68">
        <v>41310</v>
      </c>
      <c r="G687" s="69">
        <v>83144.289999999994</v>
      </c>
    </row>
    <row r="688" spans="1:7" x14ac:dyDescent="0.25">
      <c r="A688" s="1"/>
      <c r="B688" s="65" t="s">
        <v>896</v>
      </c>
      <c r="C688" s="66"/>
      <c r="D688" s="67" t="s">
        <v>897</v>
      </c>
      <c r="E688" s="72" t="s">
        <v>24592</v>
      </c>
      <c r="F688" s="68">
        <v>41311</v>
      </c>
      <c r="G688" s="69">
        <v>-55376.1</v>
      </c>
    </row>
    <row r="689" spans="1:7" x14ac:dyDescent="0.25">
      <c r="A689" s="1"/>
      <c r="B689" s="65" t="s">
        <v>690</v>
      </c>
      <c r="C689" s="67" t="s">
        <v>691</v>
      </c>
      <c r="D689" s="67" t="s">
        <v>895</v>
      </c>
      <c r="E689" s="72" t="s">
        <v>24593</v>
      </c>
      <c r="F689" s="68">
        <v>41311</v>
      </c>
      <c r="G689" s="69">
        <v>-378500</v>
      </c>
    </row>
    <row r="690" spans="1:7" x14ac:dyDescent="0.25">
      <c r="A690" s="1"/>
      <c r="B690" s="65" t="s">
        <v>903</v>
      </c>
      <c r="C690" s="67"/>
      <c r="D690" s="67" t="s">
        <v>904</v>
      </c>
      <c r="E690" s="72" t="s">
        <v>24594</v>
      </c>
      <c r="F690" s="68">
        <v>41317</v>
      </c>
      <c r="G690" s="69">
        <v>-30000</v>
      </c>
    </row>
    <row r="691" spans="1:7" x14ac:dyDescent="0.25">
      <c r="A691" s="1"/>
      <c r="B691" s="65" t="s">
        <v>898</v>
      </c>
      <c r="C691" s="67"/>
      <c r="D691" s="67" t="s">
        <v>899</v>
      </c>
      <c r="E691" s="72" t="s">
        <v>17209</v>
      </c>
      <c r="F691" s="68">
        <v>41317</v>
      </c>
      <c r="G691" s="69">
        <v>-131080</v>
      </c>
    </row>
    <row r="692" spans="1:7" x14ac:dyDescent="0.25">
      <c r="A692" s="1"/>
      <c r="B692" s="65" t="s">
        <v>550</v>
      </c>
      <c r="C692" s="67" t="s">
        <v>551</v>
      </c>
      <c r="D692" s="67" t="s">
        <v>900</v>
      </c>
      <c r="E692" s="72" t="s">
        <v>24595</v>
      </c>
      <c r="F692" s="68">
        <v>41317</v>
      </c>
      <c r="G692" s="69">
        <v>-102400.75</v>
      </c>
    </row>
    <row r="693" spans="1:7" x14ac:dyDescent="0.25">
      <c r="A693" s="1"/>
      <c r="B693" s="65" t="s">
        <v>550</v>
      </c>
      <c r="C693" s="67" t="s">
        <v>551</v>
      </c>
      <c r="D693" s="67" t="s">
        <v>901</v>
      </c>
      <c r="E693" s="72" t="s">
        <v>24596</v>
      </c>
      <c r="F693" s="68">
        <v>41317</v>
      </c>
      <c r="G693" s="69">
        <v>-11495.6</v>
      </c>
    </row>
    <row r="694" spans="1:7" x14ac:dyDescent="0.25">
      <c r="A694" s="1"/>
      <c r="B694" s="65" t="s">
        <v>550</v>
      </c>
      <c r="C694" s="67" t="s">
        <v>551</v>
      </c>
      <c r="D694" s="67" t="s">
        <v>902</v>
      </c>
      <c r="E694" s="72" t="s">
        <v>24597</v>
      </c>
      <c r="F694" s="68">
        <v>41317</v>
      </c>
      <c r="G694" s="69">
        <v>-10857.6</v>
      </c>
    </row>
    <row r="695" spans="1:7" x14ac:dyDescent="0.25">
      <c r="A695" s="1"/>
      <c r="B695" s="65" t="s">
        <v>905</v>
      </c>
      <c r="C695" s="67"/>
      <c r="D695" s="67" t="s">
        <v>906</v>
      </c>
      <c r="E695" s="72" t="s">
        <v>907</v>
      </c>
      <c r="F695" s="68">
        <v>41323</v>
      </c>
      <c r="G695" s="69">
        <v>-100431</v>
      </c>
    </row>
    <row r="696" spans="1:7" x14ac:dyDescent="0.25">
      <c r="A696" s="1"/>
      <c r="B696" s="65" t="s">
        <v>905</v>
      </c>
      <c r="C696" s="67"/>
      <c r="D696" s="67" t="s">
        <v>908</v>
      </c>
      <c r="E696" s="72" t="s">
        <v>907</v>
      </c>
      <c r="F696" s="68">
        <v>41323</v>
      </c>
      <c r="G696" s="69">
        <v>-33477</v>
      </c>
    </row>
    <row r="697" spans="1:7" ht="30" x14ac:dyDescent="0.25">
      <c r="A697" s="1"/>
      <c r="B697" s="65" t="s">
        <v>755</v>
      </c>
      <c r="C697" s="66" t="s">
        <v>756</v>
      </c>
      <c r="D697" s="67"/>
      <c r="E697" s="72" t="s">
        <v>909</v>
      </c>
      <c r="F697" s="68">
        <v>41323</v>
      </c>
      <c r="G697" s="69">
        <v>216094.8</v>
      </c>
    </row>
    <row r="698" spans="1:7" x14ac:dyDescent="0.25">
      <c r="A698" s="1"/>
      <c r="B698" s="65" t="s">
        <v>910</v>
      </c>
      <c r="C698" s="66"/>
      <c r="D698" s="67" t="s">
        <v>911</v>
      </c>
      <c r="E698" s="72" t="s">
        <v>24598</v>
      </c>
      <c r="F698" s="68">
        <v>41323</v>
      </c>
      <c r="G698" s="69">
        <v>-16800</v>
      </c>
    </row>
    <row r="699" spans="1:7" x14ac:dyDescent="0.25">
      <c r="A699" s="1"/>
      <c r="B699" s="65" t="s">
        <v>913</v>
      </c>
      <c r="C699" s="66"/>
      <c r="D699" s="67" t="s">
        <v>914</v>
      </c>
      <c r="E699" s="72" t="s">
        <v>24599</v>
      </c>
      <c r="F699" s="68">
        <v>41323</v>
      </c>
      <c r="G699" s="69">
        <v>-238688.32</v>
      </c>
    </row>
    <row r="700" spans="1:7" x14ac:dyDescent="0.25">
      <c r="A700" s="1"/>
      <c r="B700" s="65" t="s">
        <v>11</v>
      </c>
      <c r="C700" s="67"/>
      <c r="D700" s="67" t="s">
        <v>915</v>
      </c>
      <c r="E700" s="72" t="s">
        <v>916</v>
      </c>
      <c r="F700" s="68">
        <v>41323</v>
      </c>
      <c r="G700" s="69">
        <v>-88708.57</v>
      </c>
    </row>
    <row r="701" spans="1:7" x14ac:dyDescent="0.25">
      <c r="A701" s="1"/>
      <c r="B701" s="65" t="s">
        <v>917</v>
      </c>
      <c r="C701" s="66"/>
      <c r="D701" s="67" t="s">
        <v>918</v>
      </c>
      <c r="E701" s="72" t="s">
        <v>919</v>
      </c>
      <c r="F701" s="68">
        <v>41323</v>
      </c>
      <c r="G701" s="69">
        <v>-551385.02</v>
      </c>
    </row>
    <row r="702" spans="1:7" x14ac:dyDescent="0.25">
      <c r="A702" s="1"/>
      <c r="B702" s="65" t="s">
        <v>893</v>
      </c>
      <c r="C702" s="67" t="s">
        <v>894</v>
      </c>
      <c r="D702" s="67" t="s">
        <v>920</v>
      </c>
      <c r="E702" s="72" t="s">
        <v>24600</v>
      </c>
      <c r="F702" s="68">
        <v>41324</v>
      </c>
      <c r="G702" s="69">
        <v>-4269000</v>
      </c>
    </row>
    <row r="703" spans="1:7" x14ac:dyDescent="0.25">
      <c r="A703" s="1"/>
      <c r="B703" s="65" t="s">
        <v>921</v>
      </c>
      <c r="C703" s="66"/>
      <c r="D703" s="67" t="s">
        <v>922</v>
      </c>
      <c r="E703" s="72" t="s">
        <v>24601</v>
      </c>
      <c r="F703" s="68">
        <v>41325</v>
      </c>
      <c r="G703" s="69">
        <v>-736174.13</v>
      </c>
    </row>
    <row r="704" spans="1:7" x14ac:dyDescent="0.25">
      <c r="A704" s="1"/>
      <c r="B704" s="65" t="s">
        <v>923</v>
      </c>
      <c r="C704" s="67" t="s">
        <v>924</v>
      </c>
      <c r="D704" s="67" t="s">
        <v>925</v>
      </c>
      <c r="E704" s="72" t="s">
        <v>24601</v>
      </c>
      <c r="F704" s="68">
        <v>41325</v>
      </c>
      <c r="G704" s="69">
        <v>-2497040.79</v>
      </c>
    </row>
    <row r="705" spans="1:7" x14ac:dyDescent="0.25">
      <c r="A705" s="1"/>
      <c r="B705" s="65" t="s">
        <v>926</v>
      </c>
      <c r="C705" s="67" t="s">
        <v>927</v>
      </c>
      <c r="D705" s="66" t="s">
        <v>928</v>
      </c>
      <c r="E705" s="72" t="s">
        <v>15972</v>
      </c>
      <c r="F705" s="68">
        <v>41325</v>
      </c>
      <c r="G705" s="69">
        <v>-72200</v>
      </c>
    </row>
    <row r="706" spans="1:7" x14ac:dyDescent="0.25">
      <c r="A706" s="1"/>
      <c r="B706" s="65" t="s">
        <v>418</v>
      </c>
      <c r="C706" s="66"/>
      <c r="D706" s="67"/>
      <c r="E706" s="72" t="s">
        <v>929</v>
      </c>
      <c r="F706" s="68">
        <v>41331</v>
      </c>
      <c r="G706" s="69">
        <v>265874.33</v>
      </c>
    </row>
    <row r="707" spans="1:7" x14ac:dyDescent="0.25">
      <c r="A707" s="1"/>
      <c r="B707" s="65" t="s">
        <v>930</v>
      </c>
      <c r="C707" s="67" t="s">
        <v>931</v>
      </c>
      <c r="D707" s="67" t="s">
        <v>932</v>
      </c>
      <c r="E707" s="72" t="s">
        <v>16133</v>
      </c>
      <c r="F707" s="68">
        <v>41334</v>
      </c>
      <c r="G707" s="69">
        <v>-1116496.97</v>
      </c>
    </row>
    <row r="708" spans="1:7" x14ac:dyDescent="0.25">
      <c r="A708" s="1"/>
      <c r="B708" s="65" t="s">
        <v>893</v>
      </c>
      <c r="C708" s="66" t="s">
        <v>894</v>
      </c>
      <c r="D708" s="67"/>
      <c r="E708" s="72" t="s">
        <v>920</v>
      </c>
      <c r="F708" s="68">
        <v>41335</v>
      </c>
      <c r="G708" s="69">
        <v>4269000</v>
      </c>
    </row>
    <row r="709" spans="1:7" x14ac:dyDescent="0.25">
      <c r="A709" s="1"/>
      <c r="B709" s="65" t="s">
        <v>441</v>
      </c>
      <c r="C709" s="66" t="s">
        <v>442</v>
      </c>
      <c r="D709" s="67" t="s">
        <v>933</v>
      </c>
      <c r="E709" s="72" t="s">
        <v>16505</v>
      </c>
      <c r="F709" s="68">
        <v>41340</v>
      </c>
      <c r="G709" s="69">
        <v>-112454</v>
      </c>
    </row>
    <row r="710" spans="1:7" x14ac:dyDescent="0.25">
      <c r="A710" s="1"/>
      <c r="B710" s="65" t="s">
        <v>934</v>
      </c>
      <c r="C710" s="66"/>
      <c r="D710" s="67" t="s">
        <v>935</v>
      </c>
      <c r="E710" s="72" t="s">
        <v>15803</v>
      </c>
      <c r="F710" s="68">
        <v>41341</v>
      </c>
      <c r="G710" s="69">
        <v>-2609344.67</v>
      </c>
    </row>
    <row r="711" spans="1:7" x14ac:dyDescent="0.25">
      <c r="A711" s="1"/>
      <c r="B711" s="65" t="s">
        <v>934</v>
      </c>
      <c r="C711" s="67"/>
      <c r="D711" s="66" t="s">
        <v>936</v>
      </c>
      <c r="E711" s="72" t="s">
        <v>936</v>
      </c>
      <c r="F711" s="68">
        <v>41341</v>
      </c>
      <c r="G711" s="69">
        <v>521868.93</v>
      </c>
    </row>
    <row r="712" spans="1:7" ht="30" x14ac:dyDescent="0.25">
      <c r="A712" s="1"/>
      <c r="B712" s="65" t="s">
        <v>279</v>
      </c>
      <c r="C712" s="67" t="s">
        <v>280</v>
      </c>
      <c r="D712" s="66" t="s">
        <v>22521</v>
      </c>
      <c r="E712" s="72" t="s">
        <v>24602</v>
      </c>
      <c r="F712" s="68">
        <v>41345</v>
      </c>
      <c r="G712" s="69">
        <v>-16713.52</v>
      </c>
    </row>
    <row r="713" spans="1:7" ht="30" x14ac:dyDescent="0.25">
      <c r="A713" s="1"/>
      <c r="B713" s="65" t="s">
        <v>279</v>
      </c>
      <c r="C713" s="67" t="s">
        <v>280</v>
      </c>
      <c r="D713" s="67" t="s">
        <v>22522</v>
      </c>
      <c r="E713" s="72" t="s">
        <v>24602</v>
      </c>
      <c r="F713" s="68">
        <v>41345</v>
      </c>
      <c r="G713" s="69">
        <v>-171824.52</v>
      </c>
    </row>
    <row r="714" spans="1:7" ht="30" x14ac:dyDescent="0.25">
      <c r="A714" s="1"/>
      <c r="B714" s="65" t="s">
        <v>279</v>
      </c>
      <c r="C714" s="67" t="s">
        <v>280</v>
      </c>
      <c r="D714" s="67" t="s">
        <v>22523</v>
      </c>
      <c r="E714" s="72" t="s">
        <v>24602</v>
      </c>
      <c r="F714" s="68">
        <v>41345</v>
      </c>
      <c r="G714" s="69">
        <v>-7739.62</v>
      </c>
    </row>
    <row r="715" spans="1:7" ht="30" x14ac:dyDescent="0.25">
      <c r="A715" s="1"/>
      <c r="B715" s="65" t="s">
        <v>279</v>
      </c>
      <c r="C715" s="67" t="s">
        <v>280</v>
      </c>
      <c r="D715" s="67" t="s">
        <v>22524</v>
      </c>
      <c r="E715" s="72" t="s">
        <v>24602</v>
      </c>
      <c r="F715" s="68">
        <v>41345</v>
      </c>
      <c r="G715" s="69">
        <v>-50478.04</v>
      </c>
    </row>
    <row r="716" spans="1:7" ht="30" x14ac:dyDescent="0.25">
      <c r="A716" s="1"/>
      <c r="B716" s="65" t="s">
        <v>279</v>
      </c>
      <c r="C716" s="66" t="s">
        <v>280</v>
      </c>
      <c r="D716" s="67" t="s">
        <v>22525</v>
      </c>
      <c r="E716" s="72" t="s">
        <v>24602</v>
      </c>
      <c r="F716" s="68">
        <v>41345</v>
      </c>
      <c r="G716" s="69">
        <v>-48613.64</v>
      </c>
    </row>
    <row r="717" spans="1:7" ht="30" x14ac:dyDescent="0.25">
      <c r="A717" s="1"/>
      <c r="B717" s="65" t="s">
        <v>279</v>
      </c>
      <c r="C717" s="66" t="s">
        <v>280</v>
      </c>
      <c r="D717" s="67" t="s">
        <v>22526</v>
      </c>
      <c r="E717" s="72" t="s">
        <v>24602</v>
      </c>
      <c r="F717" s="68">
        <v>41345</v>
      </c>
      <c r="G717" s="69">
        <v>-84267.34</v>
      </c>
    </row>
    <row r="718" spans="1:7" ht="30" x14ac:dyDescent="0.25">
      <c r="A718" s="1"/>
      <c r="B718" s="65" t="s">
        <v>279</v>
      </c>
      <c r="C718" s="66" t="s">
        <v>280</v>
      </c>
      <c r="D718" s="67" t="s">
        <v>22527</v>
      </c>
      <c r="E718" s="72" t="s">
        <v>24602</v>
      </c>
      <c r="F718" s="68">
        <v>41345</v>
      </c>
      <c r="G718" s="69">
        <v>-21493.7</v>
      </c>
    </row>
    <row r="719" spans="1:7" ht="30" x14ac:dyDescent="0.25">
      <c r="A719" s="1"/>
      <c r="B719" s="65" t="s">
        <v>279</v>
      </c>
      <c r="C719" s="66" t="s">
        <v>280</v>
      </c>
      <c r="D719" s="67" t="s">
        <v>22528</v>
      </c>
      <c r="E719" s="72" t="s">
        <v>24602</v>
      </c>
      <c r="F719" s="68">
        <v>41345</v>
      </c>
      <c r="G719" s="69">
        <v>-48518.06</v>
      </c>
    </row>
    <row r="720" spans="1:7" x14ac:dyDescent="0.25">
      <c r="A720" s="1"/>
      <c r="B720" s="65" t="s">
        <v>893</v>
      </c>
      <c r="C720" s="66" t="s">
        <v>894</v>
      </c>
      <c r="D720" s="67" t="s">
        <v>937</v>
      </c>
      <c r="E720" s="72" t="s">
        <v>24603</v>
      </c>
      <c r="F720" s="68">
        <v>41346</v>
      </c>
      <c r="G720" s="69">
        <v>-1849526.68</v>
      </c>
    </row>
    <row r="721" spans="1:7" x14ac:dyDescent="0.25">
      <c r="A721" s="1"/>
      <c r="B721" s="65" t="s">
        <v>938</v>
      </c>
      <c r="C721" s="67" t="s">
        <v>939</v>
      </c>
      <c r="D721" s="67" t="s">
        <v>940</v>
      </c>
      <c r="E721" s="72" t="s">
        <v>16806</v>
      </c>
      <c r="F721" s="68">
        <v>41355</v>
      </c>
      <c r="G721" s="69">
        <v>-712402.42</v>
      </c>
    </row>
    <row r="722" spans="1:7" ht="30" x14ac:dyDescent="0.25">
      <c r="A722" s="1"/>
      <c r="B722" s="65" t="s">
        <v>941</v>
      </c>
      <c r="C722" s="66" t="s">
        <v>942</v>
      </c>
      <c r="D722" s="67"/>
      <c r="E722" s="72" t="s">
        <v>943</v>
      </c>
      <c r="F722" s="68">
        <v>41356</v>
      </c>
      <c r="G722" s="69">
        <v>1852933.5</v>
      </c>
    </row>
    <row r="723" spans="1:7" ht="30" x14ac:dyDescent="0.25">
      <c r="A723" s="1"/>
      <c r="B723" s="65" t="s">
        <v>941</v>
      </c>
      <c r="C723" s="66" t="s">
        <v>942</v>
      </c>
      <c r="D723" s="67"/>
      <c r="E723" s="72" t="s">
        <v>18689</v>
      </c>
      <c r="F723" s="68">
        <v>41356</v>
      </c>
      <c r="G723" s="69">
        <v>-1852933.5</v>
      </c>
    </row>
    <row r="724" spans="1:7" x14ac:dyDescent="0.25">
      <c r="A724" s="1"/>
      <c r="B724" s="65" t="s">
        <v>944</v>
      </c>
      <c r="C724" s="66" t="s">
        <v>945</v>
      </c>
      <c r="D724" s="67" t="s">
        <v>946</v>
      </c>
      <c r="E724" s="72" t="s">
        <v>16487</v>
      </c>
      <c r="F724" s="68">
        <v>41358</v>
      </c>
      <c r="G724" s="69">
        <v>-144179.20000000001</v>
      </c>
    </row>
    <row r="725" spans="1:7" x14ac:dyDescent="0.25">
      <c r="A725" s="1"/>
      <c r="B725" s="65" t="s">
        <v>947</v>
      </c>
      <c r="C725" s="66"/>
      <c r="D725" s="67" t="s">
        <v>948</v>
      </c>
      <c r="E725" s="72" t="s">
        <v>949</v>
      </c>
      <c r="F725" s="68">
        <v>41361</v>
      </c>
      <c r="G725" s="69">
        <v>-285056.64000000001</v>
      </c>
    </row>
    <row r="726" spans="1:7" x14ac:dyDescent="0.25">
      <c r="A726" s="1"/>
      <c r="B726" s="65" t="s">
        <v>950</v>
      </c>
      <c r="C726" s="66" t="s">
        <v>951</v>
      </c>
      <c r="D726" s="67" t="s">
        <v>952</v>
      </c>
      <c r="E726" s="72" t="s">
        <v>953</v>
      </c>
      <c r="F726" s="68">
        <v>41365</v>
      </c>
      <c r="G726" s="69">
        <v>-31405.83</v>
      </c>
    </row>
    <row r="727" spans="1:7" ht="30" x14ac:dyDescent="0.25">
      <c r="A727" s="1"/>
      <c r="B727" s="65" t="s">
        <v>857</v>
      </c>
      <c r="C727" s="67" t="s">
        <v>858</v>
      </c>
      <c r="D727" s="67" t="s">
        <v>954</v>
      </c>
      <c r="E727" s="72" t="s">
        <v>955</v>
      </c>
      <c r="F727" s="68">
        <v>41368</v>
      </c>
      <c r="G727" s="69">
        <v>-18481.46</v>
      </c>
    </row>
    <row r="728" spans="1:7" ht="30" x14ac:dyDescent="0.25">
      <c r="A728" s="1"/>
      <c r="B728" s="65" t="s">
        <v>956</v>
      </c>
      <c r="C728" s="66"/>
      <c r="D728" s="67" t="s">
        <v>957</v>
      </c>
      <c r="E728" s="72" t="s">
        <v>958</v>
      </c>
      <c r="F728" s="68">
        <v>41372</v>
      </c>
      <c r="G728" s="69">
        <v>-47200</v>
      </c>
    </row>
    <row r="729" spans="1:7" ht="30" x14ac:dyDescent="0.25">
      <c r="A729" s="1"/>
      <c r="B729" s="65" t="s">
        <v>959</v>
      </c>
      <c r="C729" s="67"/>
      <c r="D729" s="67" t="s">
        <v>957</v>
      </c>
      <c r="E729" s="72" t="s">
        <v>958</v>
      </c>
      <c r="F729" s="68">
        <v>41372</v>
      </c>
      <c r="G729" s="69">
        <v>-47200</v>
      </c>
    </row>
    <row r="730" spans="1:7" ht="30" x14ac:dyDescent="0.25">
      <c r="A730" s="1"/>
      <c r="B730" s="65" t="s">
        <v>960</v>
      </c>
      <c r="C730" s="66"/>
      <c r="D730" s="67" t="s">
        <v>957</v>
      </c>
      <c r="E730" s="72" t="s">
        <v>958</v>
      </c>
      <c r="F730" s="68">
        <v>41372</v>
      </c>
      <c r="G730" s="69">
        <v>-47200</v>
      </c>
    </row>
    <row r="731" spans="1:7" ht="30" x14ac:dyDescent="0.25">
      <c r="A731" s="1"/>
      <c r="B731" s="65" t="s">
        <v>580</v>
      </c>
      <c r="C731" s="67" t="s">
        <v>581</v>
      </c>
      <c r="D731" s="67" t="s">
        <v>961</v>
      </c>
      <c r="E731" s="72" t="s">
        <v>962</v>
      </c>
      <c r="F731" s="68">
        <v>41374</v>
      </c>
      <c r="G731" s="69">
        <v>-99960</v>
      </c>
    </row>
    <row r="732" spans="1:7" ht="30" x14ac:dyDescent="0.25">
      <c r="A732" s="1"/>
      <c r="B732" s="65" t="s">
        <v>580</v>
      </c>
      <c r="C732" s="66" t="s">
        <v>581</v>
      </c>
      <c r="D732" s="67" t="s">
        <v>963</v>
      </c>
      <c r="E732" s="72" t="s">
        <v>964</v>
      </c>
      <c r="F732" s="68">
        <v>41374</v>
      </c>
      <c r="G732" s="69">
        <v>-1970</v>
      </c>
    </row>
    <row r="733" spans="1:7" x14ac:dyDescent="0.25">
      <c r="A733" s="1"/>
      <c r="B733" s="65" t="s">
        <v>965</v>
      </c>
      <c r="C733" s="66"/>
      <c r="D733" s="67" t="s">
        <v>966</v>
      </c>
      <c r="E733" s="72" t="s">
        <v>967</v>
      </c>
      <c r="F733" s="68">
        <v>41376</v>
      </c>
      <c r="G733" s="69">
        <v>-25456.43</v>
      </c>
    </row>
    <row r="734" spans="1:7" x14ac:dyDescent="0.25">
      <c r="A734" s="1"/>
      <c r="B734" s="65" t="s">
        <v>968</v>
      </c>
      <c r="C734" s="66"/>
      <c r="D734" s="67" t="s">
        <v>966</v>
      </c>
      <c r="E734" s="72" t="s">
        <v>967</v>
      </c>
      <c r="F734" s="68">
        <v>41376</v>
      </c>
      <c r="G734" s="69">
        <v>-20123.32</v>
      </c>
    </row>
    <row r="735" spans="1:7" x14ac:dyDescent="0.25">
      <c r="A735" s="1"/>
      <c r="B735" s="65" t="s">
        <v>969</v>
      </c>
      <c r="C735" s="66"/>
      <c r="D735" s="67" t="s">
        <v>970</v>
      </c>
      <c r="E735" s="72" t="s">
        <v>17569</v>
      </c>
      <c r="F735" s="68">
        <v>41376</v>
      </c>
      <c r="G735" s="69">
        <v>-6000</v>
      </c>
    </row>
    <row r="736" spans="1:7" x14ac:dyDescent="0.25">
      <c r="A736" s="1"/>
      <c r="B736" s="65" t="s">
        <v>971</v>
      </c>
      <c r="C736" s="67"/>
      <c r="D736" s="67" t="s">
        <v>966</v>
      </c>
      <c r="E736" s="72" t="s">
        <v>967</v>
      </c>
      <c r="F736" s="68">
        <v>41379</v>
      </c>
      <c r="G736" s="69">
        <v>-43973.17</v>
      </c>
    </row>
    <row r="737" spans="1:7" ht="30" x14ac:dyDescent="0.25">
      <c r="A737" s="1"/>
      <c r="B737" s="65" t="s">
        <v>635</v>
      </c>
      <c r="C737" s="67" t="s">
        <v>636</v>
      </c>
      <c r="D737" s="67" t="s">
        <v>23005</v>
      </c>
      <c r="E737" s="72" t="s">
        <v>972</v>
      </c>
      <c r="F737" s="68">
        <v>41380</v>
      </c>
      <c r="G737" s="69">
        <v>-224606.91</v>
      </c>
    </row>
    <row r="738" spans="1:7" x14ac:dyDescent="0.25">
      <c r="A738" s="1"/>
      <c r="B738" s="65" t="s">
        <v>973</v>
      </c>
      <c r="C738" s="67"/>
      <c r="D738" s="67" t="s">
        <v>974</v>
      </c>
      <c r="E738" s="72" t="s">
        <v>975</v>
      </c>
      <c r="F738" s="68">
        <v>41386</v>
      </c>
      <c r="G738" s="69">
        <v>-4602</v>
      </c>
    </row>
    <row r="739" spans="1:7" x14ac:dyDescent="0.25">
      <c r="A739" s="1"/>
      <c r="B739" s="65" t="s">
        <v>976</v>
      </c>
      <c r="C739" s="66"/>
      <c r="D739" s="66" t="s">
        <v>977</v>
      </c>
      <c r="E739" s="72" t="s">
        <v>17612</v>
      </c>
      <c r="F739" s="68">
        <v>41387</v>
      </c>
      <c r="G739" s="69">
        <v>-90000</v>
      </c>
    </row>
    <row r="740" spans="1:7" x14ac:dyDescent="0.25">
      <c r="A740" s="1"/>
      <c r="B740" s="65" t="s">
        <v>978</v>
      </c>
      <c r="C740" s="67"/>
      <c r="D740" s="67" t="s">
        <v>979</v>
      </c>
      <c r="E740" s="72" t="s">
        <v>17671</v>
      </c>
      <c r="F740" s="68">
        <v>41387</v>
      </c>
      <c r="G740" s="69">
        <v>-20060</v>
      </c>
    </row>
    <row r="741" spans="1:7" x14ac:dyDescent="0.25">
      <c r="A741" s="1"/>
      <c r="B741" s="65" t="s">
        <v>980</v>
      </c>
      <c r="C741" s="67"/>
      <c r="D741" s="67" t="s">
        <v>981</v>
      </c>
      <c r="E741" s="72" t="s">
        <v>17771</v>
      </c>
      <c r="F741" s="68">
        <v>41387</v>
      </c>
      <c r="G741" s="69">
        <v>-130000</v>
      </c>
    </row>
    <row r="742" spans="1:7" x14ac:dyDescent="0.25">
      <c r="A742" s="1"/>
      <c r="B742" s="65" t="s">
        <v>682</v>
      </c>
      <c r="C742" s="67" t="s">
        <v>683</v>
      </c>
      <c r="D742" s="67" t="s">
        <v>982</v>
      </c>
      <c r="E742" s="72" t="s">
        <v>16729</v>
      </c>
      <c r="F742" s="68">
        <v>41388</v>
      </c>
      <c r="G742" s="69">
        <v>-73070.34</v>
      </c>
    </row>
    <row r="743" spans="1:7" x14ac:dyDescent="0.25">
      <c r="A743" s="1"/>
      <c r="B743" s="65" t="s">
        <v>983</v>
      </c>
      <c r="C743" s="66"/>
      <c r="D743" s="67" t="s">
        <v>984</v>
      </c>
      <c r="E743" s="72" t="s">
        <v>17789</v>
      </c>
      <c r="F743" s="68">
        <v>41388</v>
      </c>
      <c r="G743" s="69">
        <v>-100000</v>
      </c>
    </row>
    <row r="744" spans="1:7" x14ac:dyDescent="0.25">
      <c r="A744" s="1"/>
      <c r="B744" s="65" t="s">
        <v>580</v>
      </c>
      <c r="C744" s="67" t="s">
        <v>581</v>
      </c>
      <c r="D744" s="67" t="s">
        <v>985</v>
      </c>
      <c r="E744" s="72" t="s">
        <v>986</v>
      </c>
      <c r="F744" s="68">
        <v>41390</v>
      </c>
      <c r="G744" s="69">
        <v>-32456.35</v>
      </c>
    </row>
    <row r="745" spans="1:7" x14ac:dyDescent="0.25">
      <c r="A745" s="1"/>
      <c r="B745" s="65" t="s">
        <v>580</v>
      </c>
      <c r="C745" s="66" t="s">
        <v>581</v>
      </c>
      <c r="D745" s="67" t="s">
        <v>987</v>
      </c>
      <c r="E745" s="72" t="s">
        <v>988</v>
      </c>
      <c r="F745" s="68">
        <v>41390</v>
      </c>
      <c r="G745" s="69">
        <v>-791.74</v>
      </c>
    </row>
    <row r="746" spans="1:7" x14ac:dyDescent="0.25">
      <c r="A746" s="1"/>
      <c r="B746" s="65" t="s">
        <v>989</v>
      </c>
      <c r="C746" s="66" t="s">
        <v>990</v>
      </c>
      <c r="D746" s="67" t="s">
        <v>991</v>
      </c>
      <c r="E746" s="72" t="s">
        <v>15803</v>
      </c>
      <c r="F746" s="68">
        <v>41394</v>
      </c>
      <c r="G746" s="69">
        <v>-2722418.77</v>
      </c>
    </row>
    <row r="747" spans="1:7" x14ac:dyDescent="0.25">
      <c r="A747" s="1"/>
      <c r="B747" s="65" t="s">
        <v>989</v>
      </c>
      <c r="C747" s="67" t="s">
        <v>990</v>
      </c>
      <c r="D747" s="67" t="s">
        <v>992</v>
      </c>
      <c r="E747" s="72" t="s">
        <v>15803</v>
      </c>
      <c r="F747" s="68">
        <v>41394</v>
      </c>
      <c r="G747" s="69">
        <v>-3075334.9</v>
      </c>
    </row>
    <row r="748" spans="1:7" x14ac:dyDescent="0.25">
      <c r="A748" s="1"/>
      <c r="B748" s="65" t="s">
        <v>959</v>
      </c>
      <c r="C748" s="66"/>
      <c r="D748" s="67" t="s">
        <v>993</v>
      </c>
      <c r="E748" s="72" t="s">
        <v>994</v>
      </c>
      <c r="F748" s="68">
        <v>41396</v>
      </c>
      <c r="G748" s="69">
        <v>-42480</v>
      </c>
    </row>
    <row r="749" spans="1:7" ht="30" x14ac:dyDescent="0.25">
      <c r="A749" s="1"/>
      <c r="B749" s="65" t="s">
        <v>960</v>
      </c>
      <c r="C749" s="66"/>
      <c r="D749" s="66" t="s">
        <v>995</v>
      </c>
      <c r="E749" s="72" t="s">
        <v>996</v>
      </c>
      <c r="F749" s="68">
        <v>41396</v>
      </c>
      <c r="G749" s="69">
        <v>-55696</v>
      </c>
    </row>
    <row r="750" spans="1:7" x14ac:dyDescent="0.25">
      <c r="A750" s="1"/>
      <c r="B750" s="65" t="s">
        <v>997</v>
      </c>
      <c r="C750" s="66"/>
      <c r="D750" s="67" t="s">
        <v>998</v>
      </c>
      <c r="E750" s="72" t="s">
        <v>18074</v>
      </c>
      <c r="F750" s="68">
        <v>41397</v>
      </c>
      <c r="G750" s="69">
        <v>-2475000</v>
      </c>
    </row>
    <row r="751" spans="1:7" ht="90" x14ac:dyDescent="0.25">
      <c r="A751" s="1"/>
      <c r="B751" s="65" t="s">
        <v>997</v>
      </c>
      <c r="C751" s="67"/>
      <c r="D751" s="67"/>
      <c r="E751" s="72" t="s">
        <v>999</v>
      </c>
      <c r="F751" s="68">
        <v>41397</v>
      </c>
      <c r="G751" s="69">
        <v>2351250</v>
      </c>
    </row>
    <row r="752" spans="1:7" x14ac:dyDescent="0.25">
      <c r="A752" s="1"/>
      <c r="B752" s="65" t="s">
        <v>1000</v>
      </c>
      <c r="C752" s="67" t="s">
        <v>1001</v>
      </c>
      <c r="D752" s="67" t="s">
        <v>1002</v>
      </c>
      <c r="E752" s="72" t="s">
        <v>15977</v>
      </c>
      <c r="F752" s="68">
        <v>41400</v>
      </c>
      <c r="G752" s="69">
        <v>-43185</v>
      </c>
    </row>
    <row r="753" spans="1:7" ht="30" x14ac:dyDescent="0.25">
      <c r="A753" s="1"/>
      <c r="B753" s="65" t="s">
        <v>123</v>
      </c>
      <c r="C753" s="66" t="s">
        <v>124</v>
      </c>
      <c r="D753" s="67"/>
      <c r="E753" s="72" t="s">
        <v>1003</v>
      </c>
      <c r="F753" s="68">
        <v>41405</v>
      </c>
      <c r="G753" s="69">
        <v>146853</v>
      </c>
    </row>
    <row r="754" spans="1:7" x14ac:dyDescent="0.25">
      <c r="A754" s="1"/>
      <c r="B754" s="65" t="s">
        <v>1004</v>
      </c>
      <c r="C754" s="66" t="s">
        <v>1005</v>
      </c>
      <c r="D754" s="67"/>
      <c r="E754" s="72" t="s">
        <v>18690</v>
      </c>
      <c r="F754" s="68">
        <v>41407</v>
      </c>
      <c r="G754" s="69">
        <v>75320</v>
      </c>
    </row>
    <row r="755" spans="1:7" x14ac:dyDescent="0.25">
      <c r="A755" s="1"/>
      <c r="B755" s="65" t="s">
        <v>1009</v>
      </c>
      <c r="C755" s="66"/>
      <c r="D755" s="67" t="s">
        <v>1010</v>
      </c>
      <c r="E755" s="72" t="s">
        <v>1011</v>
      </c>
      <c r="F755" s="68">
        <v>41407</v>
      </c>
      <c r="G755" s="69">
        <v>-6000</v>
      </c>
    </row>
    <row r="756" spans="1:7" x14ac:dyDescent="0.25">
      <c r="A756" s="1"/>
      <c r="B756" s="65" t="s">
        <v>137</v>
      </c>
      <c r="C756" s="66"/>
      <c r="D756" s="67" t="s">
        <v>1010</v>
      </c>
      <c r="E756" s="72" t="s">
        <v>1011</v>
      </c>
      <c r="F756" s="68">
        <v>41407</v>
      </c>
      <c r="G756" s="69">
        <v>-6000</v>
      </c>
    </row>
    <row r="757" spans="1:7" ht="30" x14ac:dyDescent="0.25">
      <c r="A757" s="1"/>
      <c r="B757" s="65" t="s">
        <v>1012</v>
      </c>
      <c r="C757" s="67"/>
      <c r="D757" s="66"/>
      <c r="E757" s="72" t="s">
        <v>1013</v>
      </c>
      <c r="F757" s="68">
        <v>41407</v>
      </c>
      <c r="G757" s="69">
        <v>-23294.080000000002</v>
      </c>
    </row>
    <row r="758" spans="1:7" x14ac:dyDescent="0.25">
      <c r="A758" s="1"/>
      <c r="B758" s="65" t="s">
        <v>1006</v>
      </c>
      <c r="C758" s="67" t="s">
        <v>1007</v>
      </c>
      <c r="D758" s="67" t="s">
        <v>1008</v>
      </c>
      <c r="E758" s="72" t="s">
        <v>16601</v>
      </c>
      <c r="F758" s="68">
        <v>41407</v>
      </c>
      <c r="G758" s="69">
        <v>-53102.3</v>
      </c>
    </row>
    <row r="759" spans="1:7" ht="60" x14ac:dyDescent="0.25">
      <c r="A759" s="1"/>
      <c r="B759" s="65" t="s">
        <v>596</v>
      </c>
      <c r="C759" s="66" t="s">
        <v>597</v>
      </c>
      <c r="D759" s="67"/>
      <c r="E759" s="72" t="s">
        <v>1014</v>
      </c>
      <c r="F759" s="68">
        <v>41410</v>
      </c>
      <c r="G759" s="69">
        <v>23252.58</v>
      </c>
    </row>
    <row r="760" spans="1:7" x14ac:dyDescent="0.25">
      <c r="A760" s="1"/>
      <c r="B760" s="65" t="s">
        <v>279</v>
      </c>
      <c r="C760" s="66" t="s">
        <v>280</v>
      </c>
      <c r="D760" s="67" t="s">
        <v>1015</v>
      </c>
      <c r="E760" s="72" t="s">
        <v>1064</v>
      </c>
      <c r="F760" s="68">
        <v>41411</v>
      </c>
      <c r="G760" s="69">
        <v>-28753.06</v>
      </c>
    </row>
    <row r="761" spans="1:7" x14ac:dyDescent="0.25">
      <c r="A761" s="1"/>
      <c r="B761" s="65" t="s">
        <v>1016</v>
      </c>
      <c r="C761" s="67" t="s">
        <v>1017</v>
      </c>
      <c r="D761" s="67" t="s">
        <v>1018</v>
      </c>
      <c r="E761" s="72" t="s">
        <v>15803</v>
      </c>
      <c r="F761" s="68">
        <v>41418</v>
      </c>
      <c r="G761" s="69">
        <v>-153809.26</v>
      </c>
    </row>
    <row r="762" spans="1:7" x14ac:dyDescent="0.25">
      <c r="A762" s="1"/>
      <c r="B762" s="65" t="s">
        <v>1019</v>
      </c>
      <c r="C762" s="67" t="s">
        <v>1020</v>
      </c>
      <c r="D762" s="67" t="s">
        <v>1021</v>
      </c>
      <c r="E762" s="72" t="s">
        <v>17499</v>
      </c>
      <c r="F762" s="68">
        <v>41418</v>
      </c>
      <c r="G762" s="69">
        <v>-62920</v>
      </c>
    </row>
    <row r="763" spans="1:7" x14ac:dyDescent="0.25">
      <c r="A763" s="1"/>
      <c r="B763" s="65" t="s">
        <v>1022</v>
      </c>
      <c r="C763" s="66"/>
      <c r="D763" s="67" t="s">
        <v>1023</v>
      </c>
      <c r="E763" s="72" t="s">
        <v>17638</v>
      </c>
      <c r="F763" s="68">
        <v>41419</v>
      </c>
      <c r="G763" s="69">
        <v>-55000</v>
      </c>
    </row>
    <row r="764" spans="1:7" x14ac:dyDescent="0.25">
      <c r="A764" s="1"/>
      <c r="B764" s="65" t="s">
        <v>1024</v>
      </c>
      <c r="C764" s="67"/>
      <c r="D764" s="67" t="s">
        <v>1025</v>
      </c>
      <c r="E764" s="72" t="s">
        <v>17638</v>
      </c>
      <c r="F764" s="68">
        <v>41419</v>
      </c>
      <c r="G764" s="69">
        <v>-20000</v>
      </c>
    </row>
    <row r="765" spans="1:7" x14ac:dyDescent="0.25">
      <c r="A765" s="1"/>
      <c r="B765" s="65" t="s">
        <v>1026</v>
      </c>
      <c r="C765" s="67"/>
      <c r="D765" s="67" t="s">
        <v>1027</v>
      </c>
      <c r="E765" s="72" t="s">
        <v>17638</v>
      </c>
      <c r="F765" s="68">
        <v>41419</v>
      </c>
      <c r="G765" s="69">
        <v>-45000</v>
      </c>
    </row>
    <row r="766" spans="1:7" x14ac:dyDescent="0.25">
      <c r="A766" s="1"/>
      <c r="B766" s="65" t="s">
        <v>1028</v>
      </c>
      <c r="C766" s="67"/>
      <c r="D766" s="67" t="s">
        <v>1029</v>
      </c>
      <c r="E766" s="72" t="s">
        <v>15803</v>
      </c>
      <c r="F766" s="68">
        <v>41421</v>
      </c>
      <c r="G766" s="69">
        <v>-1035022.7</v>
      </c>
    </row>
    <row r="767" spans="1:7" ht="30" x14ac:dyDescent="0.25">
      <c r="A767" s="1"/>
      <c r="B767" s="65" t="s">
        <v>959</v>
      </c>
      <c r="C767" s="67"/>
      <c r="D767" s="67" t="s">
        <v>1030</v>
      </c>
      <c r="E767" s="72" t="s">
        <v>1031</v>
      </c>
      <c r="F767" s="68">
        <v>41422</v>
      </c>
      <c r="G767" s="69">
        <v>-47200</v>
      </c>
    </row>
    <row r="768" spans="1:7" x14ac:dyDescent="0.25">
      <c r="A768" s="1"/>
      <c r="B768" s="65" t="s">
        <v>508</v>
      </c>
      <c r="C768" s="67" t="s">
        <v>509</v>
      </c>
      <c r="D768" s="67"/>
      <c r="E768" s="72" t="s">
        <v>1032</v>
      </c>
      <c r="F768" s="68">
        <v>41422</v>
      </c>
      <c r="G768" s="69">
        <v>1119467.57</v>
      </c>
    </row>
    <row r="769" spans="1:7" x14ac:dyDescent="0.25">
      <c r="A769" s="1"/>
      <c r="B769" s="65" t="s">
        <v>1033</v>
      </c>
      <c r="C769" s="67"/>
      <c r="D769" s="67" t="s">
        <v>1034</v>
      </c>
      <c r="E769" s="72" t="s">
        <v>1035</v>
      </c>
      <c r="F769" s="68">
        <v>41423</v>
      </c>
      <c r="G769" s="69">
        <v>-113280</v>
      </c>
    </row>
    <row r="770" spans="1:7" x14ac:dyDescent="0.25">
      <c r="A770" s="1"/>
      <c r="B770" s="65" t="s">
        <v>1036</v>
      </c>
      <c r="C770" s="66"/>
      <c r="D770" s="67" t="s">
        <v>1037</v>
      </c>
      <c r="E770" s="72" t="s">
        <v>1038</v>
      </c>
      <c r="F770" s="68">
        <v>41423</v>
      </c>
      <c r="G770" s="69">
        <v>-1663661.46</v>
      </c>
    </row>
    <row r="771" spans="1:7" x14ac:dyDescent="0.25">
      <c r="A771" s="1"/>
      <c r="B771" s="65" t="s">
        <v>125</v>
      </c>
      <c r="C771" s="66" t="s">
        <v>126</v>
      </c>
      <c r="D771" s="67" t="s">
        <v>1039</v>
      </c>
      <c r="E771" s="72" t="s">
        <v>16123</v>
      </c>
      <c r="F771" s="68">
        <v>41425</v>
      </c>
      <c r="G771" s="69">
        <v>-5966.58</v>
      </c>
    </row>
    <row r="772" spans="1:7" x14ac:dyDescent="0.25">
      <c r="A772" s="1"/>
      <c r="B772" s="65" t="s">
        <v>1036</v>
      </c>
      <c r="C772" s="66"/>
      <c r="D772" s="67"/>
      <c r="E772" s="72" t="s">
        <v>1040</v>
      </c>
      <c r="F772" s="68">
        <v>41428</v>
      </c>
      <c r="G772" s="69">
        <v>737243.48</v>
      </c>
    </row>
    <row r="773" spans="1:7" x14ac:dyDescent="0.25">
      <c r="A773" s="1"/>
      <c r="B773" s="65" t="s">
        <v>1036</v>
      </c>
      <c r="C773" s="67"/>
      <c r="D773" s="67"/>
      <c r="E773" s="72" t="s">
        <v>1040</v>
      </c>
      <c r="F773" s="68">
        <v>41428</v>
      </c>
      <c r="G773" s="69">
        <v>40868.42</v>
      </c>
    </row>
    <row r="774" spans="1:7" x14ac:dyDescent="0.25">
      <c r="A774" s="1"/>
      <c r="B774" s="65" t="s">
        <v>1036</v>
      </c>
      <c r="C774" s="67"/>
      <c r="D774" s="67"/>
      <c r="E774" s="72" t="s">
        <v>1040</v>
      </c>
      <c r="F774" s="68">
        <v>41428</v>
      </c>
      <c r="G774" s="69">
        <v>38439.46</v>
      </c>
    </row>
    <row r="775" spans="1:7" x14ac:dyDescent="0.25">
      <c r="A775" s="1"/>
      <c r="B775" s="65" t="s">
        <v>1036</v>
      </c>
      <c r="C775" s="67"/>
      <c r="D775" s="67"/>
      <c r="E775" s="72" t="s">
        <v>1040</v>
      </c>
      <c r="F775" s="68">
        <v>41428</v>
      </c>
      <c r="G775" s="69">
        <v>817.37</v>
      </c>
    </row>
    <row r="776" spans="1:7" x14ac:dyDescent="0.25">
      <c r="A776" s="1"/>
      <c r="B776" s="65" t="s">
        <v>1036</v>
      </c>
      <c r="C776" s="67"/>
      <c r="D776" s="67"/>
      <c r="E776" s="72" t="s">
        <v>1040</v>
      </c>
      <c r="F776" s="68">
        <v>41428</v>
      </c>
      <c r="G776" s="69">
        <v>14462</v>
      </c>
    </row>
    <row r="777" spans="1:7" ht="75" x14ac:dyDescent="0.25">
      <c r="A777" s="1"/>
      <c r="B777" s="65" t="s">
        <v>1041</v>
      </c>
      <c r="C777" s="67"/>
      <c r="D777" s="67"/>
      <c r="E777" s="72" t="s">
        <v>1042</v>
      </c>
      <c r="F777" s="68">
        <v>41430</v>
      </c>
      <c r="G777" s="69">
        <v>3600</v>
      </c>
    </row>
    <row r="778" spans="1:7" x14ac:dyDescent="0.25">
      <c r="A778" s="1"/>
      <c r="B778" s="65" t="s">
        <v>1043</v>
      </c>
      <c r="C778" s="67"/>
      <c r="D778" s="67" t="s">
        <v>1044</v>
      </c>
      <c r="E778" s="72" t="s">
        <v>1045</v>
      </c>
      <c r="F778" s="68">
        <v>41435</v>
      </c>
      <c r="G778" s="69">
        <v>-11626.6</v>
      </c>
    </row>
    <row r="779" spans="1:7" x14ac:dyDescent="0.25">
      <c r="A779" s="1"/>
      <c r="B779" s="65" t="s">
        <v>1046</v>
      </c>
      <c r="C779" s="67"/>
      <c r="D779" s="67" t="s">
        <v>1047</v>
      </c>
      <c r="E779" s="72" t="s">
        <v>1048</v>
      </c>
      <c r="F779" s="68">
        <v>41436</v>
      </c>
      <c r="G779" s="69">
        <v>-82700</v>
      </c>
    </row>
    <row r="780" spans="1:7" ht="30" x14ac:dyDescent="0.25">
      <c r="A780" s="1"/>
      <c r="B780" s="65" t="s">
        <v>1049</v>
      </c>
      <c r="C780" s="66"/>
      <c r="D780" s="67" t="s">
        <v>1050</v>
      </c>
      <c r="E780" s="72" t="s">
        <v>1051</v>
      </c>
      <c r="F780" s="68">
        <v>41436</v>
      </c>
      <c r="G780" s="69">
        <v>-48030.96</v>
      </c>
    </row>
    <row r="781" spans="1:7" x14ac:dyDescent="0.25">
      <c r="A781" s="1"/>
      <c r="B781" s="65" t="s">
        <v>11</v>
      </c>
      <c r="C781" s="67"/>
      <c r="D781" s="67" t="s">
        <v>1052</v>
      </c>
      <c r="E781" s="72" t="s">
        <v>1053</v>
      </c>
      <c r="F781" s="68">
        <v>41436</v>
      </c>
      <c r="G781" s="69">
        <v>-88708.57</v>
      </c>
    </row>
    <row r="782" spans="1:7" x14ac:dyDescent="0.25">
      <c r="A782" s="1"/>
      <c r="B782" s="65" t="s">
        <v>917</v>
      </c>
      <c r="C782" s="67"/>
      <c r="D782" s="67" t="s">
        <v>1054</v>
      </c>
      <c r="E782" s="72" t="s">
        <v>919</v>
      </c>
      <c r="F782" s="68">
        <v>41436</v>
      </c>
      <c r="G782" s="69">
        <v>-551385.02</v>
      </c>
    </row>
    <row r="783" spans="1:7" x14ac:dyDescent="0.25">
      <c r="A783" s="1"/>
      <c r="B783" s="65" t="s">
        <v>944</v>
      </c>
      <c r="C783" s="67" t="s">
        <v>945</v>
      </c>
      <c r="D783" s="67" t="s">
        <v>1055</v>
      </c>
      <c r="E783" s="72" t="s">
        <v>16486</v>
      </c>
      <c r="F783" s="68">
        <v>41437</v>
      </c>
      <c r="G783" s="69">
        <v>-233996.6</v>
      </c>
    </row>
    <row r="784" spans="1:7" ht="30" x14ac:dyDescent="0.25">
      <c r="A784" s="1"/>
      <c r="B784" s="65" t="s">
        <v>1056</v>
      </c>
      <c r="C784" s="67" t="s">
        <v>1057</v>
      </c>
      <c r="D784" s="67" t="s">
        <v>1058</v>
      </c>
      <c r="E784" s="72" t="s">
        <v>1059</v>
      </c>
      <c r="F784" s="68">
        <v>41437</v>
      </c>
      <c r="G784" s="69">
        <v>-113400</v>
      </c>
    </row>
    <row r="785" spans="1:7" ht="30" x14ac:dyDescent="0.25">
      <c r="A785" s="1"/>
      <c r="B785" s="65" t="s">
        <v>1060</v>
      </c>
      <c r="C785" s="66"/>
      <c r="D785" s="67" t="s">
        <v>1061</v>
      </c>
      <c r="E785" s="72" t="s">
        <v>1062</v>
      </c>
      <c r="F785" s="68">
        <v>41437</v>
      </c>
      <c r="G785" s="69">
        <v>-165200</v>
      </c>
    </row>
    <row r="786" spans="1:7" x14ac:dyDescent="0.25">
      <c r="A786" s="1"/>
      <c r="B786" s="65" t="s">
        <v>279</v>
      </c>
      <c r="C786" s="67" t="s">
        <v>280</v>
      </c>
      <c r="D786" s="67" t="s">
        <v>1063</v>
      </c>
      <c r="E786" s="72" t="s">
        <v>1064</v>
      </c>
      <c r="F786" s="68">
        <v>41438</v>
      </c>
      <c r="G786" s="69">
        <v>-13767.06</v>
      </c>
    </row>
    <row r="787" spans="1:7" x14ac:dyDescent="0.25">
      <c r="A787" s="1"/>
      <c r="B787" s="65" t="s">
        <v>913</v>
      </c>
      <c r="C787" s="67"/>
      <c r="D787" s="67" t="s">
        <v>1065</v>
      </c>
      <c r="E787" s="72" t="s">
        <v>1066</v>
      </c>
      <c r="F787" s="68">
        <v>41440</v>
      </c>
      <c r="G787" s="69">
        <v>-238688.32</v>
      </c>
    </row>
    <row r="788" spans="1:7" x14ac:dyDescent="0.25">
      <c r="A788" s="1"/>
      <c r="B788" s="65" t="s">
        <v>497</v>
      </c>
      <c r="C788" s="67"/>
      <c r="D788" s="67" t="s">
        <v>1067</v>
      </c>
      <c r="E788" s="72" t="s">
        <v>1068</v>
      </c>
      <c r="F788" s="68">
        <v>41442</v>
      </c>
      <c r="G788" s="69">
        <v>-1653665.31</v>
      </c>
    </row>
    <row r="789" spans="1:7" x14ac:dyDescent="0.25">
      <c r="A789" s="1"/>
      <c r="B789" s="65" t="s">
        <v>1069</v>
      </c>
      <c r="C789" s="66"/>
      <c r="D789" s="67" t="s">
        <v>1070</v>
      </c>
      <c r="E789" s="72" t="s">
        <v>1071</v>
      </c>
      <c r="F789" s="68">
        <v>41443</v>
      </c>
      <c r="G789" s="69">
        <v>-2269256.87</v>
      </c>
    </row>
    <row r="790" spans="1:7" ht="30" x14ac:dyDescent="0.25">
      <c r="A790" s="1"/>
      <c r="B790" s="65" t="s">
        <v>191</v>
      </c>
      <c r="C790" s="66" t="s">
        <v>192</v>
      </c>
      <c r="D790" s="67" t="s">
        <v>1072</v>
      </c>
      <c r="E790" s="72" t="s">
        <v>1073</v>
      </c>
      <c r="F790" s="68">
        <v>41445</v>
      </c>
      <c r="G790" s="69">
        <v>-140250</v>
      </c>
    </row>
    <row r="791" spans="1:7" ht="30" x14ac:dyDescent="0.25">
      <c r="A791" s="1"/>
      <c r="B791" s="65" t="s">
        <v>784</v>
      </c>
      <c r="C791" s="66"/>
      <c r="D791" s="67"/>
      <c r="E791" s="72" t="s">
        <v>18691</v>
      </c>
      <c r="F791" s="68">
        <v>41446</v>
      </c>
      <c r="G791" s="69">
        <v>264952.11</v>
      </c>
    </row>
    <row r="792" spans="1:7" x14ac:dyDescent="0.25">
      <c r="A792" s="1"/>
      <c r="B792" s="65" t="s">
        <v>1074</v>
      </c>
      <c r="C792" s="66" t="s">
        <v>1075</v>
      </c>
      <c r="D792" s="67" t="s">
        <v>1076</v>
      </c>
      <c r="E792" s="72" t="s">
        <v>16570</v>
      </c>
      <c r="F792" s="68">
        <v>41452</v>
      </c>
      <c r="G792" s="69">
        <v>-11673.75</v>
      </c>
    </row>
    <row r="793" spans="1:7" ht="30" x14ac:dyDescent="0.25">
      <c r="A793" s="1"/>
      <c r="B793" s="65" t="s">
        <v>1077</v>
      </c>
      <c r="C793" s="66"/>
      <c r="D793" s="67" t="s">
        <v>1078</v>
      </c>
      <c r="E793" s="72" t="s">
        <v>1079</v>
      </c>
      <c r="F793" s="68">
        <v>41460</v>
      </c>
      <c r="G793" s="69">
        <v>-60000.17</v>
      </c>
    </row>
    <row r="794" spans="1:7" x14ac:dyDescent="0.25">
      <c r="A794" s="1"/>
      <c r="B794" s="65" t="s">
        <v>1077</v>
      </c>
      <c r="C794" s="66"/>
      <c r="D794" s="67" t="s">
        <v>1080</v>
      </c>
      <c r="E794" s="72" t="s">
        <v>1081</v>
      </c>
      <c r="F794" s="68">
        <v>41460</v>
      </c>
      <c r="G794" s="69">
        <v>-531</v>
      </c>
    </row>
    <row r="795" spans="1:7" x14ac:dyDescent="0.25">
      <c r="A795" s="1"/>
      <c r="B795" s="65" t="s">
        <v>563</v>
      </c>
      <c r="C795" s="66" t="s">
        <v>564</v>
      </c>
      <c r="D795" s="67" t="s">
        <v>1082</v>
      </c>
      <c r="E795" s="72" t="s">
        <v>1083</v>
      </c>
      <c r="F795" s="68">
        <v>41463</v>
      </c>
      <c r="G795" s="69">
        <v>-143916.91</v>
      </c>
    </row>
    <row r="796" spans="1:7" ht="30" x14ac:dyDescent="0.25">
      <c r="A796" s="1"/>
      <c r="B796" s="65" t="s">
        <v>563</v>
      </c>
      <c r="C796" s="67" t="s">
        <v>564</v>
      </c>
      <c r="D796" s="67"/>
      <c r="E796" s="72" t="s">
        <v>1084</v>
      </c>
      <c r="F796" s="68">
        <v>41464</v>
      </c>
      <c r="G796" s="69">
        <v>-2408.91</v>
      </c>
    </row>
    <row r="797" spans="1:7" ht="30" x14ac:dyDescent="0.25">
      <c r="A797" s="1"/>
      <c r="B797" s="65" t="s">
        <v>563</v>
      </c>
      <c r="C797" s="67" t="s">
        <v>564</v>
      </c>
      <c r="D797" s="67"/>
      <c r="E797" s="72" t="s">
        <v>1085</v>
      </c>
      <c r="F797" s="68">
        <v>41464</v>
      </c>
      <c r="G797" s="69">
        <v>-826.4</v>
      </c>
    </row>
    <row r="798" spans="1:7" ht="30" x14ac:dyDescent="0.25">
      <c r="A798" s="1"/>
      <c r="B798" s="65" t="s">
        <v>563</v>
      </c>
      <c r="C798" s="67" t="s">
        <v>564</v>
      </c>
      <c r="D798" s="67"/>
      <c r="E798" s="72" t="s">
        <v>1086</v>
      </c>
      <c r="F798" s="68">
        <v>41464</v>
      </c>
      <c r="G798" s="69">
        <v>-2551.59</v>
      </c>
    </row>
    <row r="799" spans="1:7" x14ac:dyDescent="0.25">
      <c r="A799" s="1"/>
      <c r="B799" s="65" t="s">
        <v>1087</v>
      </c>
      <c r="C799" s="67"/>
      <c r="D799" s="67" t="s">
        <v>1088</v>
      </c>
      <c r="E799" s="72" t="s">
        <v>17871</v>
      </c>
      <c r="F799" s="68">
        <v>41464</v>
      </c>
      <c r="G799" s="69">
        <v>-18107500</v>
      </c>
    </row>
    <row r="800" spans="1:7" x14ac:dyDescent="0.25">
      <c r="A800" s="1"/>
      <c r="B800" s="65" t="s">
        <v>1089</v>
      </c>
      <c r="C800" s="67"/>
      <c r="D800" s="67" t="s">
        <v>1090</v>
      </c>
      <c r="E800" s="72" t="s">
        <v>17544</v>
      </c>
      <c r="F800" s="68">
        <v>41464</v>
      </c>
      <c r="G800" s="69">
        <v>-11779691</v>
      </c>
    </row>
    <row r="801" spans="1:7" ht="30" x14ac:dyDescent="0.25">
      <c r="A801" s="1"/>
      <c r="B801" s="65" t="s">
        <v>1091</v>
      </c>
      <c r="C801" s="67" t="s">
        <v>1092</v>
      </c>
      <c r="D801" s="67" t="s">
        <v>1093</v>
      </c>
      <c r="E801" s="72" t="s">
        <v>1094</v>
      </c>
      <c r="F801" s="68">
        <v>41465</v>
      </c>
      <c r="G801" s="69">
        <v>-112745</v>
      </c>
    </row>
    <row r="802" spans="1:7" ht="30" x14ac:dyDescent="0.25">
      <c r="A802" s="1"/>
      <c r="B802" s="65" t="s">
        <v>1091</v>
      </c>
      <c r="C802" s="66" t="s">
        <v>1092</v>
      </c>
      <c r="D802" s="67" t="s">
        <v>1095</v>
      </c>
      <c r="E802" s="72" t="s">
        <v>1096</v>
      </c>
      <c r="F802" s="68">
        <v>41465</v>
      </c>
      <c r="G802" s="69">
        <v>-48920</v>
      </c>
    </row>
    <row r="803" spans="1:7" x14ac:dyDescent="0.25">
      <c r="A803" s="1"/>
      <c r="B803" s="65" t="s">
        <v>1097</v>
      </c>
      <c r="C803" s="67"/>
      <c r="D803" s="67" t="s">
        <v>1098</v>
      </c>
      <c r="E803" s="72" t="s">
        <v>1098</v>
      </c>
      <c r="F803" s="68">
        <v>41467</v>
      </c>
      <c r="G803" s="69">
        <v>1034657.31</v>
      </c>
    </row>
    <row r="804" spans="1:7" x14ac:dyDescent="0.25">
      <c r="A804" s="1"/>
      <c r="B804" s="65" t="s">
        <v>1097</v>
      </c>
      <c r="C804" s="67"/>
      <c r="D804" s="67" t="s">
        <v>1098</v>
      </c>
      <c r="E804" s="72" t="s">
        <v>15875</v>
      </c>
      <c r="F804" s="68">
        <v>41467</v>
      </c>
      <c r="G804" s="69">
        <v>-5173286.54</v>
      </c>
    </row>
    <row r="805" spans="1:7" ht="30" x14ac:dyDescent="0.25">
      <c r="A805" s="1"/>
      <c r="B805" s="65" t="s">
        <v>563</v>
      </c>
      <c r="C805" s="67" t="s">
        <v>564</v>
      </c>
      <c r="D805" s="67"/>
      <c r="E805" s="72" t="s">
        <v>1099</v>
      </c>
      <c r="F805" s="68">
        <v>41470</v>
      </c>
      <c r="G805" s="69">
        <v>-1779.4</v>
      </c>
    </row>
    <row r="806" spans="1:7" x14ac:dyDescent="0.25">
      <c r="A806" s="1"/>
      <c r="B806" s="65" t="s">
        <v>563</v>
      </c>
      <c r="C806" s="67" t="s">
        <v>564</v>
      </c>
      <c r="D806" s="67"/>
      <c r="E806" s="72" t="s">
        <v>1100</v>
      </c>
      <c r="F806" s="68">
        <v>41470</v>
      </c>
      <c r="G806" s="69">
        <v>-1884.8</v>
      </c>
    </row>
    <row r="807" spans="1:7" ht="30" x14ac:dyDescent="0.25">
      <c r="A807" s="1"/>
      <c r="B807" s="65" t="s">
        <v>563</v>
      </c>
      <c r="C807" s="67" t="s">
        <v>564</v>
      </c>
      <c r="D807" s="67"/>
      <c r="E807" s="72" t="s">
        <v>1101</v>
      </c>
      <c r="F807" s="68">
        <v>41470</v>
      </c>
      <c r="G807" s="69">
        <v>-1064.4000000000001</v>
      </c>
    </row>
    <row r="808" spans="1:7" x14ac:dyDescent="0.25">
      <c r="A808" s="1"/>
      <c r="B808" s="65" t="s">
        <v>563</v>
      </c>
      <c r="C808" s="67" t="s">
        <v>564</v>
      </c>
      <c r="D808" s="67"/>
      <c r="E808" s="72" t="s">
        <v>1102</v>
      </c>
      <c r="F808" s="68">
        <v>41470</v>
      </c>
      <c r="G808" s="69">
        <v>-1127.44</v>
      </c>
    </row>
    <row r="809" spans="1:7" x14ac:dyDescent="0.25">
      <c r="A809" s="1"/>
      <c r="B809" s="65" t="s">
        <v>1103</v>
      </c>
      <c r="C809" s="67"/>
      <c r="D809" s="67" t="s">
        <v>1104</v>
      </c>
      <c r="E809" s="72" t="s">
        <v>17871</v>
      </c>
      <c r="F809" s="68">
        <v>41470</v>
      </c>
      <c r="G809" s="69">
        <v>-568953</v>
      </c>
    </row>
    <row r="810" spans="1:7" x14ac:dyDescent="0.25">
      <c r="A810" s="1"/>
      <c r="B810" s="65" t="s">
        <v>1105</v>
      </c>
      <c r="C810" s="67" t="s">
        <v>1106</v>
      </c>
      <c r="D810" s="67" t="s">
        <v>1107</v>
      </c>
      <c r="E810" s="72" t="s">
        <v>17544</v>
      </c>
      <c r="F810" s="68">
        <v>41470</v>
      </c>
      <c r="G810" s="69">
        <v>-1600844</v>
      </c>
    </row>
    <row r="811" spans="1:7" x14ac:dyDescent="0.25">
      <c r="A811" s="1"/>
      <c r="B811" s="65" t="s">
        <v>1112</v>
      </c>
      <c r="C811" s="67"/>
      <c r="D811" s="67" t="s">
        <v>1113</v>
      </c>
      <c r="E811" s="72" t="s">
        <v>1114</v>
      </c>
      <c r="F811" s="68">
        <v>41471</v>
      </c>
      <c r="G811" s="69">
        <v>-31500</v>
      </c>
    </row>
    <row r="812" spans="1:7" ht="30" x14ac:dyDescent="0.25">
      <c r="A812" s="1"/>
      <c r="B812" s="65" t="s">
        <v>1091</v>
      </c>
      <c r="C812" s="67" t="s">
        <v>1092</v>
      </c>
      <c r="D812" s="67" t="s">
        <v>1108</v>
      </c>
      <c r="E812" s="72" t="s">
        <v>1109</v>
      </c>
      <c r="F812" s="68">
        <v>41471</v>
      </c>
      <c r="G812" s="69">
        <v>-454440</v>
      </c>
    </row>
    <row r="813" spans="1:7" ht="30" x14ac:dyDescent="0.25">
      <c r="A813" s="1"/>
      <c r="B813" s="65" t="s">
        <v>1091</v>
      </c>
      <c r="C813" s="67" t="s">
        <v>1092</v>
      </c>
      <c r="D813" s="67" t="s">
        <v>1110</v>
      </c>
      <c r="E813" s="72" t="s">
        <v>1111</v>
      </c>
      <c r="F813" s="68">
        <v>41471</v>
      </c>
      <c r="G813" s="69">
        <v>-45500</v>
      </c>
    </row>
    <row r="814" spans="1:7" ht="30" x14ac:dyDescent="0.25">
      <c r="A814" s="1"/>
      <c r="B814" s="65" t="s">
        <v>973</v>
      </c>
      <c r="C814" s="67"/>
      <c r="D814" s="67" t="s">
        <v>1115</v>
      </c>
      <c r="E814" s="72" t="s">
        <v>1116</v>
      </c>
      <c r="F814" s="68">
        <v>41473</v>
      </c>
      <c r="G814" s="69">
        <v>-21150</v>
      </c>
    </row>
    <row r="815" spans="1:7" x14ac:dyDescent="0.25">
      <c r="A815" s="1"/>
      <c r="B815" s="65" t="s">
        <v>1019</v>
      </c>
      <c r="C815" s="67" t="s">
        <v>1020</v>
      </c>
      <c r="D815" s="67" t="s">
        <v>1117</v>
      </c>
      <c r="E815" s="72" t="s">
        <v>17500</v>
      </c>
      <c r="F815" s="68">
        <v>41474</v>
      </c>
      <c r="G815" s="69">
        <v>-389220</v>
      </c>
    </row>
    <row r="816" spans="1:7" x14ac:dyDescent="0.25">
      <c r="A816" s="1"/>
      <c r="B816" s="65" t="s">
        <v>1118</v>
      </c>
      <c r="C816" s="67"/>
      <c r="D816" s="67"/>
      <c r="E816" s="72" t="s">
        <v>1119</v>
      </c>
      <c r="F816" s="68">
        <v>41479</v>
      </c>
      <c r="G816" s="69">
        <v>-5935096.5899999999</v>
      </c>
    </row>
    <row r="817" spans="1:7" x14ac:dyDescent="0.25">
      <c r="A817" s="1"/>
      <c r="B817" s="65" t="s">
        <v>1120</v>
      </c>
      <c r="C817" s="67"/>
      <c r="D817" s="67" t="s">
        <v>1121</v>
      </c>
      <c r="E817" s="72" t="s">
        <v>1122</v>
      </c>
      <c r="F817" s="68">
        <v>41484</v>
      </c>
      <c r="G817" s="69">
        <v>-16436.599999999999</v>
      </c>
    </row>
    <row r="818" spans="1:7" x14ac:dyDescent="0.25">
      <c r="A818" s="1"/>
      <c r="B818" s="65" t="s">
        <v>1120</v>
      </c>
      <c r="C818" s="67"/>
      <c r="D818" s="67" t="s">
        <v>1123</v>
      </c>
      <c r="E818" s="72" t="s">
        <v>1124</v>
      </c>
      <c r="F818" s="68">
        <v>41484</v>
      </c>
      <c r="G818" s="69">
        <v>-16436.599999999999</v>
      </c>
    </row>
    <row r="819" spans="1:7" x14ac:dyDescent="0.25">
      <c r="A819" s="1"/>
      <c r="B819" s="65" t="s">
        <v>1125</v>
      </c>
      <c r="C819" s="67"/>
      <c r="D819" s="67" t="s">
        <v>1126</v>
      </c>
      <c r="E819" s="72" t="s">
        <v>1122</v>
      </c>
      <c r="F819" s="68">
        <v>41484</v>
      </c>
      <c r="G819" s="69">
        <v>-4730.55</v>
      </c>
    </row>
    <row r="820" spans="1:7" ht="30" x14ac:dyDescent="0.25">
      <c r="A820" s="1"/>
      <c r="B820" s="65" t="s">
        <v>695</v>
      </c>
      <c r="C820" s="67" t="s">
        <v>696</v>
      </c>
      <c r="D820" s="67" t="s">
        <v>1127</v>
      </c>
      <c r="E820" s="72" t="s">
        <v>1128</v>
      </c>
      <c r="F820" s="68">
        <v>41484</v>
      </c>
      <c r="G820" s="69">
        <v>-1681333</v>
      </c>
    </row>
    <row r="821" spans="1:7" ht="30" x14ac:dyDescent="0.25">
      <c r="A821" s="1"/>
      <c r="B821" s="65" t="s">
        <v>695</v>
      </c>
      <c r="C821" s="67" t="s">
        <v>696</v>
      </c>
      <c r="D821" s="67" t="s">
        <v>1129</v>
      </c>
      <c r="E821" s="72" t="s">
        <v>1128</v>
      </c>
      <c r="F821" s="68">
        <v>41484</v>
      </c>
      <c r="G821" s="69">
        <v>-1653737.5</v>
      </c>
    </row>
    <row r="822" spans="1:7" ht="30" x14ac:dyDescent="0.25">
      <c r="A822" s="1"/>
      <c r="B822" s="65" t="s">
        <v>864</v>
      </c>
      <c r="C822" s="67" t="s">
        <v>865</v>
      </c>
      <c r="D822" s="67" t="s">
        <v>22978</v>
      </c>
      <c r="E822" s="72" t="s">
        <v>18692</v>
      </c>
      <c r="F822" s="68">
        <v>41485</v>
      </c>
      <c r="G822" s="69">
        <v>-768714.48</v>
      </c>
    </row>
    <row r="823" spans="1:7" x14ac:dyDescent="0.25">
      <c r="A823" s="1"/>
      <c r="B823" s="65" t="s">
        <v>563</v>
      </c>
      <c r="C823" s="67" t="s">
        <v>564</v>
      </c>
      <c r="D823" s="67"/>
      <c r="E823" s="72" t="s">
        <v>18693</v>
      </c>
      <c r="F823" s="68">
        <v>41487</v>
      </c>
      <c r="G823" s="69">
        <v>-367896.91</v>
      </c>
    </row>
    <row r="824" spans="1:7" ht="30" x14ac:dyDescent="0.25">
      <c r="A824" s="1"/>
      <c r="B824" s="65" t="s">
        <v>1130</v>
      </c>
      <c r="C824" s="67" t="s">
        <v>1131</v>
      </c>
      <c r="D824" s="67" t="s">
        <v>1132</v>
      </c>
      <c r="E824" s="72" t="s">
        <v>17434</v>
      </c>
      <c r="F824" s="68">
        <v>41487</v>
      </c>
      <c r="G824" s="69">
        <v>-116938</v>
      </c>
    </row>
    <row r="825" spans="1:7" x14ac:dyDescent="0.25">
      <c r="A825" s="1"/>
      <c r="B825" s="65" t="s">
        <v>14</v>
      </c>
      <c r="C825" s="66" t="s">
        <v>15</v>
      </c>
      <c r="D825" s="67"/>
      <c r="E825" s="72" t="s">
        <v>18693</v>
      </c>
      <c r="F825" s="68">
        <v>41487</v>
      </c>
      <c r="G825" s="69">
        <v>-83144.289999999994</v>
      </c>
    </row>
    <row r="826" spans="1:7" x14ac:dyDescent="0.25">
      <c r="A826" s="1"/>
      <c r="B826" s="65" t="s">
        <v>1133</v>
      </c>
      <c r="C826" s="66"/>
      <c r="D826" s="67" t="s">
        <v>1134</v>
      </c>
      <c r="E826" s="72" t="s">
        <v>1135</v>
      </c>
      <c r="F826" s="68">
        <v>41488</v>
      </c>
      <c r="G826" s="69">
        <v>653165.4</v>
      </c>
    </row>
    <row r="827" spans="1:7" x14ac:dyDescent="0.25">
      <c r="A827" s="1"/>
      <c r="B827" s="65" t="s">
        <v>1136</v>
      </c>
      <c r="C827" s="66"/>
      <c r="D827" s="67" t="s">
        <v>1137</v>
      </c>
      <c r="E827" s="72" t="s">
        <v>8608</v>
      </c>
      <c r="F827" s="68">
        <v>41489</v>
      </c>
      <c r="G827" s="69">
        <v>-1724856.76</v>
      </c>
    </row>
    <row r="828" spans="1:7" ht="30" x14ac:dyDescent="0.25">
      <c r="A828" s="1"/>
      <c r="B828" s="65" t="s">
        <v>1138</v>
      </c>
      <c r="C828" s="66" t="s">
        <v>1139</v>
      </c>
      <c r="D828" s="67" t="s">
        <v>1140</v>
      </c>
      <c r="E828" s="72" t="s">
        <v>1141</v>
      </c>
      <c r="F828" s="68">
        <v>41491</v>
      </c>
      <c r="G828" s="69">
        <v>-27355.93</v>
      </c>
    </row>
    <row r="829" spans="1:7" ht="30" x14ac:dyDescent="0.25">
      <c r="A829" s="1"/>
      <c r="B829" s="65" t="s">
        <v>24611</v>
      </c>
      <c r="C829" s="66" t="s">
        <v>1143</v>
      </c>
      <c r="D829" s="67" t="s">
        <v>1144</v>
      </c>
      <c r="E829" s="72" t="s">
        <v>1145</v>
      </c>
      <c r="F829" s="68">
        <v>41492</v>
      </c>
      <c r="G829" s="69">
        <v>-928513.3</v>
      </c>
    </row>
    <row r="830" spans="1:7" x14ac:dyDescent="0.25">
      <c r="A830" s="1"/>
      <c r="B830" s="65" t="s">
        <v>1146</v>
      </c>
      <c r="C830" s="66"/>
      <c r="D830" s="67" t="s">
        <v>1147</v>
      </c>
      <c r="E830" s="72" t="s">
        <v>1148</v>
      </c>
      <c r="F830" s="68">
        <v>41492</v>
      </c>
      <c r="G830" s="69">
        <v>-3150</v>
      </c>
    </row>
    <row r="831" spans="1:7" x14ac:dyDescent="0.25">
      <c r="A831" s="1"/>
      <c r="B831" s="65" t="s">
        <v>1149</v>
      </c>
      <c r="C831" s="67"/>
      <c r="D831" s="70" t="s">
        <v>1150</v>
      </c>
      <c r="E831" s="72" t="s">
        <v>17572</v>
      </c>
      <c r="F831" s="68">
        <v>41493</v>
      </c>
      <c r="G831" s="69">
        <v>-4720</v>
      </c>
    </row>
    <row r="832" spans="1:7" ht="30" x14ac:dyDescent="0.25">
      <c r="A832" s="1"/>
      <c r="B832" s="65" t="s">
        <v>563</v>
      </c>
      <c r="C832" s="66" t="s">
        <v>564</v>
      </c>
      <c r="D832" s="70"/>
      <c r="E832" s="72" t="s">
        <v>1151</v>
      </c>
      <c r="F832" s="68">
        <v>41494</v>
      </c>
      <c r="G832" s="69">
        <v>-386.14</v>
      </c>
    </row>
    <row r="833" spans="1:7" ht="30" x14ac:dyDescent="0.25">
      <c r="A833" s="1"/>
      <c r="B833" s="65" t="s">
        <v>563</v>
      </c>
      <c r="C833" s="66" t="s">
        <v>564</v>
      </c>
      <c r="D833" s="71"/>
      <c r="E833" s="72" t="s">
        <v>1152</v>
      </c>
      <c r="F833" s="68">
        <v>41494</v>
      </c>
      <c r="G833" s="69">
        <v>-409.02</v>
      </c>
    </row>
    <row r="834" spans="1:7" x14ac:dyDescent="0.25">
      <c r="A834" s="1"/>
      <c r="B834" s="65" t="s">
        <v>14</v>
      </c>
      <c r="C834" s="66" t="s">
        <v>15</v>
      </c>
      <c r="D834" s="71"/>
      <c r="E834" s="72" t="s">
        <v>1155</v>
      </c>
      <c r="F834" s="68">
        <v>41494</v>
      </c>
      <c r="G834" s="69">
        <v>-4153.12</v>
      </c>
    </row>
    <row r="835" spans="1:7" x14ac:dyDescent="0.25">
      <c r="A835" s="1"/>
      <c r="B835" s="65" t="s">
        <v>1153</v>
      </c>
      <c r="C835" s="67"/>
      <c r="D835" s="71" t="s">
        <v>1154</v>
      </c>
      <c r="E835" s="72" t="s">
        <v>17782</v>
      </c>
      <c r="F835" s="68">
        <v>41494</v>
      </c>
      <c r="G835" s="69">
        <v>-75000</v>
      </c>
    </row>
    <row r="836" spans="1:7" ht="30" x14ac:dyDescent="0.25">
      <c r="A836" s="1"/>
      <c r="B836" s="65" t="s">
        <v>1156</v>
      </c>
      <c r="C836" s="67"/>
      <c r="D836" s="71" t="s">
        <v>1157</v>
      </c>
      <c r="E836" s="72" t="s">
        <v>1158</v>
      </c>
      <c r="F836" s="68">
        <v>41498</v>
      </c>
      <c r="G836" s="69">
        <v>-16240</v>
      </c>
    </row>
    <row r="837" spans="1:7" x14ac:dyDescent="0.25">
      <c r="A837" s="1"/>
      <c r="B837" s="65" t="s">
        <v>1159</v>
      </c>
      <c r="C837" s="67"/>
      <c r="D837" s="71" t="s">
        <v>1160</v>
      </c>
      <c r="E837" s="72" t="s">
        <v>18694</v>
      </c>
      <c r="F837" s="68">
        <v>41499</v>
      </c>
      <c r="G837" s="69">
        <v>-24429.54</v>
      </c>
    </row>
    <row r="838" spans="1:7" ht="30" x14ac:dyDescent="0.25">
      <c r="A838" s="1"/>
      <c r="B838" s="65" t="s">
        <v>695</v>
      </c>
      <c r="C838" s="67" t="s">
        <v>696</v>
      </c>
      <c r="D838" s="71" t="s">
        <v>1161</v>
      </c>
      <c r="E838" s="72" t="s">
        <v>1162</v>
      </c>
      <c r="F838" s="68">
        <v>41499</v>
      </c>
      <c r="G838" s="69">
        <v>-1671613</v>
      </c>
    </row>
    <row r="839" spans="1:7" ht="30" x14ac:dyDescent="0.25">
      <c r="A839" s="1"/>
      <c r="B839" s="65" t="s">
        <v>695</v>
      </c>
      <c r="C839" s="67" t="s">
        <v>696</v>
      </c>
      <c r="D839" s="67" t="s">
        <v>1163</v>
      </c>
      <c r="E839" s="72" t="s">
        <v>1164</v>
      </c>
      <c r="F839" s="68">
        <v>41499</v>
      </c>
      <c r="G839" s="69">
        <v>-1611238.06</v>
      </c>
    </row>
    <row r="840" spans="1:7" x14ac:dyDescent="0.25">
      <c r="A840" s="1"/>
      <c r="B840" s="65" t="s">
        <v>563</v>
      </c>
      <c r="C840" s="67" t="s">
        <v>564</v>
      </c>
      <c r="D840" s="67"/>
      <c r="E840" s="72" t="s">
        <v>1165</v>
      </c>
      <c r="F840" s="68">
        <v>41512</v>
      </c>
      <c r="G840" s="69">
        <v>-7569.99</v>
      </c>
    </row>
    <row r="841" spans="1:7" x14ac:dyDescent="0.25">
      <c r="A841" s="1"/>
      <c r="B841" s="65" t="s">
        <v>563</v>
      </c>
      <c r="C841" s="67" t="s">
        <v>564</v>
      </c>
      <c r="D841" s="67"/>
      <c r="E841" s="72" t="s">
        <v>1166</v>
      </c>
      <c r="F841" s="68">
        <v>41512</v>
      </c>
      <c r="G841" s="69">
        <v>-1201.0999999999999</v>
      </c>
    </row>
    <row r="842" spans="1:7" x14ac:dyDescent="0.25">
      <c r="A842" s="1"/>
      <c r="B842" s="65" t="s">
        <v>563</v>
      </c>
      <c r="C842" s="66" t="s">
        <v>564</v>
      </c>
      <c r="D842" s="67"/>
      <c r="E842" s="72" t="s">
        <v>1167</v>
      </c>
      <c r="F842" s="68">
        <v>41512</v>
      </c>
      <c r="G842" s="69">
        <v>-1272.23</v>
      </c>
    </row>
    <row r="843" spans="1:7" x14ac:dyDescent="0.25">
      <c r="A843" s="1"/>
      <c r="B843" s="65" t="s">
        <v>563</v>
      </c>
      <c r="C843" s="66" t="s">
        <v>564</v>
      </c>
      <c r="D843" s="67"/>
      <c r="E843" s="72" t="s">
        <v>1168</v>
      </c>
      <c r="F843" s="68">
        <v>41512</v>
      </c>
      <c r="G843" s="69">
        <v>-50</v>
      </c>
    </row>
    <row r="844" spans="1:7" x14ac:dyDescent="0.25">
      <c r="A844" s="1"/>
      <c r="B844" s="65" t="s">
        <v>563</v>
      </c>
      <c r="C844" s="67" t="s">
        <v>564</v>
      </c>
      <c r="D844" s="67"/>
      <c r="E844" s="72" t="s">
        <v>1169</v>
      </c>
      <c r="F844" s="68">
        <v>41512</v>
      </c>
      <c r="G844" s="69">
        <v>7569.99</v>
      </c>
    </row>
    <row r="845" spans="1:7" x14ac:dyDescent="0.25">
      <c r="A845" s="1"/>
      <c r="B845" s="65" t="s">
        <v>563</v>
      </c>
      <c r="C845" s="67" t="s">
        <v>564</v>
      </c>
      <c r="D845" s="67"/>
      <c r="E845" s="72" t="s">
        <v>1165</v>
      </c>
      <c r="F845" s="68">
        <v>41512</v>
      </c>
      <c r="G845" s="69">
        <v>-117980.01</v>
      </c>
    </row>
    <row r="846" spans="1:7" x14ac:dyDescent="0.25">
      <c r="A846" s="1"/>
      <c r="B846" s="65" t="s">
        <v>563</v>
      </c>
      <c r="C846" s="67" t="s">
        <v>564</v>
      </c>
      <c r="D846" s="67"/>
      <c r="E846" s="72" t="s">
        <v>1169</v>
      </c>
      <c r="F846" s="68">
        <v>41512</v>
      </c>
      <c r="G846" s="69">
        <v>117980.01</v>
      </c>
    </row>
    <row r="847" spans="1:7" x14ac:dyDescent="0.25">
      <c r="A847" s="1"/>
      <c r="B847" s="65" t="s">
        <v>563</v>
      </c>
      <c r="C847" s="66" t="s">
        <v>564</v>
      </c>
      <c r="D847" s="71"/>
      <c r="E847" s="72" t="s">
        <v>1170</v>
      </c>
      <c r="F847" s="68">
        <v>41513</v>
      </c>
      <c r="G847" s="69">
        <v>-24086.87</v>
      </c>
    </row>
    <row r="848" spans="1:7" x14ac:dyDescent="0.25">
      <c r="A848" s="1"/>
      <c r="B848" s="65" t="s">
        <v>563</v>
      </c>
      <c r="C848" s="67" t="s">
        <v>564</v>
      </c>
      <c r="D848" s="67"/>
      <c r="E848" s="72" t="s">
        <v>1171</v>
      </c>
      <c r="F848" s="68">
        <v>41513</v>
      </c>
      <c r="G848" s="69">
        <v>-20664.45</v>
      </c>
    </row>
    <row r="849" spans="1:7" ht="30" x14ac:dyDescent="0.25">
      <c r="A849" s="1"/>
      <c r="B849" s="65" t="s">
        <v>563</v>
      </c>
      <c r="C849" s="67" t="s">
        <v>564</v>
      </c>
      <c r="D849" s="67"/>
      <c r="E849" s="72" t="s">
        <v>1172</v>
      </c>
      <c r="F849" s="68">
        <v>41513</v>
      </c>
      <c r="G849" s="69">
        <v>-15768.48</v>
      </c>
    </row>
    <row r="850" spans="1:7" ht="30" x14ac:dyDescent="0.25">
      <c r="A850" s="1"/>
      <c r="B850" s="65" t="s">
        <v>563</v>
      </c>
      <c r="C850" s="67" t="s">
        <v>564</v>
      </c>
      <c r="D850" s="67"/>
      <c r="E850" s="72" t="s">
        <v>1173</v>
      </c>
      <c r="F850" s="68">
        <v>41513</v>
      </c>
      <c r="G850" s="69">
        <v>-15254.82</v>
      </c>
    </row>
    <row r="851" spans="1:7" x14ac:dyDescent="0.25">
      <c r="A851" s="1"/>
      <c r="B851" s="65" t="s">
        <v>563</v>
      </c>
      <c r="C851" s="67" t="s">
        <v>564</v>
      </c>
      <c r="D851" s="67"/>
      <c r="E851" s="72" t="s">
        <v>1174</v>
      </c>
      <c r="F851" s="68">
        <v>41513</v>
      </c>
      <c r="G851" s="69">
        <v>-16158.42</v>
      </c>
    </row>
    <row r="852" spans="1:7" x14ac:dyDescent="0.25">
      <c r="A852" s="1"/>
      <c r="B852" s="65" t="s">
        <v>563</v>
      </c>
      <c r="C852" s="66" t="s">
        <v>564</v>
      </c>
      <c r="D852" s="67"/>
      <c r="E852" s="72" t="s">
        <v>1175</v>
      </c>
      <c r="F852" s="68">
        <v>41513</v>
      </c>
      <c r="G852" s="69">
        <v>-214.5</v>
      </c>
    </row>
    <row r="853" spans="1:7" ht="30" x14ac:dyDescent="0.25">
      <c r="A853" s="1"/>
      <c r="B853" s="65" t="s">
        <v>563</v>
      </c>
      <c r="C853" s="66" t="s">
        <v>564</v>
      </c>
      <c r="D853" s="67"/>
      <c r="E853" s="72" t="s">
        <v>1176</v>
      </c>
      <c r="F853" s="68">
        <v>41513</v>
      </c>
      <c r="G853" s="69">
        <v>-29773.38</v>
      </c>
    </row>
    <row r="854" spans="1:7" x14ac:dyDescent="0.25">
      <c r="A854" s="1"/>
      <c r="B854" s="65" t="s">
        <v>563</v>
      </c>
      <c r="C854" s="66" t="s">
        <v>564</v>
      </c>
      <c r="D854" s="67"/>
      <c r="E854" s="72" t="s">
        <v>1177</v>
      </c>
      <c r="F854" s="68">
        <v>41513</v>
      </c>
      <c r="G854" s="69">
        <v>-6888</v>
      </c>
    </row>
    <row r="855" spans="1:7" ht="30" x14ac:dyDescent="0.25">
      <c r="A855" s="1"/>
      <c r="B855" s="65" t="s">
        <v>563</v>
      </c>
      <c r="C855" s="66" t="s">
        <v>564</v>
      </c>
      <c r="D855" s="67"/>
      <c r="E855" s="72" t="s">
        <v>1178</v>
      </c>
      <c r="F855" s="68">
        <v>41513</v>
      </c>
      <c r="G855" s="69">
        <v>-5256.16</v>
      </c>
    </row>
    <row r="856" spans="1:7" x14ac:dyDescent="0.25">
      <c r="A856" s="1"/>
      <c r="B856" s="65" t="s">
        <v>312</v>
      </c>
      <c r="C856" s="66"/>
      <c r="D856" s="67" t="s">
        <v>1179</v>
      </c>
      <c r="E856" s="72" t="s">
        <v>18519</v>
      </c>
      <c r="F856" s="68">
        <v>41513</v>
      </c>
      <c r="G856" s="69">
        <v>-23600</v>
      </c>
    </row>
    <row r="857" spans="1:7" ht="30" x14ac:dyDescent="0.25">
      <c r="A857" s="1"/>
      <c r="B857" s="65" t="s">
        <v>563</v>
      </c>
      <c r="C857" s="67" t="s">
        <v>564</v>
      </c>
      <c r="D857" s="67"/>
      <c r="E857" s="72" t="s">
        <v>1180</v>
      </c>
      <c r="F857" s="68">
        <v>41516</v>
      </c>
      <c r="G857" s="69">
        <v>-7061.35</v>
      </c>
    </row>
    <row r="858" spans="1:7" ht="30" x14ac:dyDescent="0.25">
      <c r="A858" s="1"/>
      <c r="B858" s="65" t="s">
        <v>563</v>
      </c>
      <c r="C858" s="66" t="s">
        <v>564</v>
      </c>
      <c r="D858" s="67"/>
      <c r="E858" s="72" t="s">
        <v>1181</v>
      </c>
      <c r="F858" s="68">
        <v>41516</v>
      </c>
      <c r="G858" s="69">
        <v>-4851.54</v>
      </c>
    </row>
    <row r="859" spans="1:7" ht="30" x14ac:dyDescent="0.25">
      <c r="A859" s="1"/>
      <c r="B859" s="65" t="s">
        <v>563</v>
      </c>
      <c r="C859" s="66" t="s">
        <v>564</v>
      </c>
      <c r="D859" s="67"/>
      <c r="E859" s="72" t="s">
        <v>1182</v>
      </c>
      <c r="F859" s="68">
        <v>41516</v>
      </c>
      <c r="G859" s="69">
        <v>-888.17</v>
      </c>
    </row>
    <row r="860" spans="1:7" ht="30" x14ac:dyDescent="0.25">
      <c r="A860" s="1"/>
      <c r="B860" s="65" t="s">
        <v>563</v>
      </c>
      <c r="C860" s="66" t="s">
        <v>564</v>
      </c>
      <c r="D860" s="67"/>
      <c r="E860" s="72" t="s">
        <v>1183</v>
      </c>
      <c r="F860" s="68">
        <v>41516</v>
      </c>
      <c r="G860" s="69">
        <v>-940.77</v>
      </c>
    </row>
    <row r="861" spans="1:7" x14ac:dyDescent="0.25">
      <c r="A861" s="1"/>
      <c r="B861" s="65" t="s">
        <v>1184</v>
      </c>
      <c r="C861" s="66"/>
      <c r="D861" s="67" t="s">
        <v>1185</v>
      </c>
      <c r="E861" s="72" t="s">
        <v>1186</v>
      </c>
      <c r="F861" s="68">
        <v>41516</v>
      </c>
      <c r="G861" s="69">
        <v>600403.98</v>
      </c>
    </row>
    <row r="862" spans="1:7" x14ac:dyDescent="0.25">
      <c r="A862" s="1"/>
      <c r="B862" s="65" t="s">
        <v>1118</v>
      </c>
      <c r="C862" s="66"/>
      <c r="D862" s="67"/>
      <c r="E862" s="72" t="s">
        <v>1187</v>
      </c>
      <c r="F862" s="68">
        <v>41516</v>
      </c>
      <c r="G862" s="69">
        <v>5935096.5899999999</v>
      </c>
    </row>
    <row r="863" spans="1:7" x14ac:dyDescent="0.25">
      <c r="A863" s="1"/>
      <c r="B863" s="65" t="s">
        <v>1188</v>
      </c>
      <c r="C863" s="67"/>
      <c r="D863" s="67" t="s">
        <v>1189</v>
      </c>
      <c r="E863" s="72" t="s">
        <v>15827</v>
      </c>
      <c r="F863" s="68">
        <v>41520</v>
      </c>
      <c r="G863" s="69">
        <v>-24072</v>
      </c>
    </row>
    <row r="864" spans="1:7" x14ac:dyDescent="0.25">
      <c r="A864" s="1"/>
      <c r="B864" s="65" t="s">
        <v>1190</v>
      </c>
      <c r="C864" s="66"/>
      <c r="D864" s="67" t="s">
        <v>1191</v>
      </c>
      <c r="E864" s="72" t="s">
        <v>1192</v>
      </c>
      <c r="F864" s="68">
        <v>41520</v>
      </c>
      <c r="G864" s="69">
        <v>-40246.629999999997</v>
      </c>
    </row>
    <row r="865" spans="1:7" x14ac:dyDescent="0.25">
      <c r="A865" s="1"/>
      <c r="B865" s="65" t="s">
        <v>1193</v>
      </c>
      <c r="C865" s="67"/>
      <c r="D865" s="67" t="s">
        <v>1194</v>
      </c>
      <c r="E865" s="72" t="s">
        <v>1195</v>
      </c>
      <c r="F865" s="68">
        <v>41520</v>
      </c>
      <c r="G865" s="69">
        <v>-21241.279999999999</v>
      </c>
    </row>
    <row r="866" spans="1:7" x14ac:dyDescent="0.25">
      <c r="A866" s="1"/>
      <c r="B866" s="65" t="s">
        <v>1196</v>
      </c>
      <c r="C866" s="66"/>
      <c r="D866" s="67" t="s">
        <v>1197</v>
      </c>
      <c r="E866" s="72" t="s">
        <v>1198</v>
      </c>
      <c r="F866" s="68">
        <v>41520</v>
      </c>
      <c r="G866" s="69">
        <v>-20868.62</v>
      </c>
    </row>
    <row r="867" spans="1:7" x14ac:dyDescent="0.25">
      <c r="A867" s="1"/>
      <c r="B867" s="65" t="s">
        <v>1199</v>
      </c>
      <c r="C867" s="66"/>
      <c r="D867" s="67" t="s">
        <v>1200</v>
      </c>
      <c r="E867" s="72" t="s">
        <v>1201</v>
      </c>
      <c r="F867" s="68">
        <v>41520</v>
      </c>
      <c r="G867" s="69">
        <v>-44718.48</v>
      </c>
    </row>
    <row r="868" spans="1:7" x14ac:dyDescent="0.25">
      <c r="A868" s="1"/>
      <c r="B868" s="65" t="s">
        <v>1188</v>
      </c>
      <c r="C868" s="66"/>
      <c r="D868" s="67" t="s">
        <v>1202</v>
      </c>
      <c r="E868" s="72" t="s">
        <v>15827</v>
      </c>
      <c r="F868" s="68">
        <v>41521</v>
      </c>
      <c r="G868" s="69">
        <v>-26019</v>
      </c>
    </row>
    <row r="869" spans="1:7" x14ac:dyDescent="0.25">
      <c r="A869" s="1"/>
      <c r="B869" s="65" t="s">
        <v>1203</v>
      </c>
      <c r="C869" s="66"/>
      <c r="D869" s="67" t="s">
        <v>1204</v>
      </c>
      <c r="E869" s="72" t="s">
        <v>1205</v>
      </c>
      <c r="F869" s="68">
        <v>41523</v>
      </c>
      <c r="G869" s="69">
        <v>-40246.629999999997</v>
      </c>
    </row>
    <row r="870" spans="1:7" ht="30" x14ac:dyDescent="0.25">
      <c r="A870" s="1"/>
      <c r="B870" s="65" t="s">
        <v>563</v>
      </c>
      <c r="C870" s="66" t="s">
        <v>564</v>
      </c>
      <c r="D870" s="67"/>
      <c r="E870" s="72" t="s">
        <v>1206</v>
      </c>
      <c r="F870" s="68">
        <v>41527</v>
      </c>
      <c r="G870" s="69">
        <v>-193.07</v>
      </c>
    </row>
    <row r="871" spans="1:7" ht="30" x14ac:dyDescent="0.25">
      <c r="A871" s="1"/>
      <c r="B871" s="65" t="s">
        <v>563</v>
      </c>
      <c r="C871" s="66" t="s">
        <v>564</v>
      </c>
      <c r="D871" s="67"/>
      <c r="E871" s="72" t="s">
        <v>1207</v>
      </c>
      <c r="F871" s="68">
        <v>41527</v>
      </c>
      <c r="G871" s="69">
        <v>-204.51</v>
      </c>
    </row>
    <row r="872" spans="1:7" ht="30" x14ac:dyDescent="0.25">
      <c r="A872" s="1"/>
      <c r="B872" s="65" t="s">
        <v>563</v>
      </c>
      <c r="C872" s="66" t="s">
        <v>564</v>
      </c>
      <c r="D872" s="67"/>
      <c r="E872" s="72" t="s">
        <v>1208</v>
      </c>
      <c r="F872" s="68">
        <v>41527</v>
      </c>
      <c r="G872" s="69">
        <v>-854</v>
      </c>
    </row>
    <row r="873" spans="1:7" ht="30" x14ac:dyDescent="0.25">
      <c r="A873" s="1"/>
      <c r="B873" s="65" t="s">
        <v>563</v>
      </c>
      <c r="C873" s="66" t="s">
        <v>564</v>
      </c>
      <c r="D873" s="67"/>
      <c r="E873" s="72" t="s">
        <v>1209</v>
      </c>
      <c r="F873" s="68">
        <v>41527</v>
      </c>
      <c r="G873" s="69">
        <v>-904.59</v>
      </c>
    </row>
    <row r="874" spans="1:7" x14ac:dyDescent="0.25">
      <c r="A874" s="1"/>
      <c r="B874" s="65" t="s">
        <v>563</v>
      </c>
      <c r="C874" s="67" t="s">
        <v>564</v>
      </c>
      <c r="D874" s="67"/>
      <c r="E874" s="72" t="s">
        <v>1210</v>
      </c>
      <c r="F874" s="68">
        <v>41533</v>
      </c>
      <c r="G874" s="69">
        <v>-2400.88</v>
      </c>
    </row>
    <row r="875" spans="1:7" x14ac:dyDescent="0.25">
      <c r="A875" s="1"/>
      <c r="B875" s="65" t="s">
        <v>563</v>
      </c>
      <c r="C875" s="67" t="s">
        <v>564</v>
      </c>
      <c r="D875" s="67"/>
      <c r="E875" s="72" t="s">
        <v>1211</v>
      </c>
      <c r="F875" s="68">
        <v>41533</v>
      </c>
      <c r="G875" s="69">
        <v>-2543.1</v>
      </c>
    </row>
    <row r="876" spans="1:7" x14ac:dyDescent="0.25">
      <c r="A876" s="1"/>
      <c r="B876" s="65" t="s">
        <v>563</v>
      </c>
      <c r="C876" s="66" t="s">
        <v>564</v>
      </c>
      <c r="D876" s="67"/>
      <c r="E876" s="72" t="s">
        <v>1212</v>
      </c>
      <c r="F876" s="68">
        <v>41533</v>
      </c>
      <c r="G876" s="69">
        <v>-507</v>
      </c>
    </row>
    <row r="877" spans="1:7" ht="30" x14ac:dyDescent="0.25">
      <c r="A877" s="1"/>
      <c r="B877" s="65" t="s">
        <v>1213</v>
      </c>
      <c r="C877" s="67"/>
      <c r="D877" s="67" t="s">
        <v>1214</v>
      </c>
      <c r="E877" s="72" t="s">
        <v>1215</v>
      </c>
      <c r="F877" s="68">
        <v>41534</v>
      </c>
      <c r="G877" s="69">
        <v>-7720.04</v>
      </c>
    </row>
    <row r="878" spans="1:7" ht="30" x14ac:dyDescent="0.25">
      <c r="A878" s="1"/>
      <c r="B878" s="65" t="s">
        <v>1216</v>
      </c>
      <c r="C878" s="66"/>
      <c r="D878" s="67" t="s">
        <v>1217</v>
      </c>
      <c r="E878" s="72" t="s">
        <v>1218</v>
      </c>
      <c r="F878" s="68">
        <v>41534</v>
      </c>
      <c r="G878" s="69">
        <v>-19750.66</v>
      </c>
    </row>
    <row r="879" spans="1:7" ht="30" x14ac:dyDescent="0.25">
      <c r="A879" s="1"/>
      <c r="B879" s="65" t="s">
        <v>1219</v>
      </c>
      <c r="C879" s="66" t="s">
        <v>1220</v>
      </c>
      <c r="D879" s="67" t="s">
        <v>1221</v>
      </c>
      <c r="E879" s="72" t="s">
        <v>19070</v>
      </c>
      <c r="F879" s="68">
        <v>41534</v>
      </c>
      <c r="G879" s="69">
        <v>-135000</v>
      </c>
    </row>
    <row r="880" spans="1:7" ht="30" x14ac:dyDescent="0.25">
      <c r="A880" s="1"/>
      <c r="B880" s="65" t="s">
        <v>1222</v>
      </c>
      <c r="C880" s="67" t="s">
        <v>1223</v>
      </c>
      <c r="D880" s="67" t="s">
        <v>1224</v>
      </c>
      <c r="E880" s="72" t="s">
        <v>1225</v>
      </c>
      <c r="F880" s="68">
        <v>41535</v>
      </c>
      <c r="G880" s="69">
        <v>-23600</v>
      </c>
    </row>
    <row r="881" spans="1:7" x14ac:dyDescent="0.25">
      <c r="A881" s="1"/>
      <c r="B881" s="65" t="s">
        <v>1226</v>
      </c>
      <c r="C881" s="67" t="s">
        <v>1227</v>
      </c>
      <c r="D881" s="67" t="s">
        <v>1228</v>
      </c>
      <c r="E881" s="72" t="s">
        <v>16570</v>
      </c>
      <c r="F881" s="68">
        <v>41536</v>
      </c>
      <c r="G881" s="69">
        <v>-8791</v>
      </c>
    </row>
    <row r="882" spans="1:7" ht="60" x14ac:dyDescent="0.25">
      <c r="A882" s="1"/>
      <c r="B882" s="65" t="s">
        <v>857</v>
      </c>
      <c r="C882" s="66" t="s">
        <v>858</v>
      </c>
      <c r="D882" s="67"/>
      <c r="E882" s="72" t="s">
        <v>18695</v>
      </c>
      <c r="F882" s="68">
        <v>41536</v>
      </c>
      <c r="G882" s="69">
        <v>133605.01999999999</v>
      </c>
    </row>
    <row r="883" spans="1:7" ht="30" x14ac:dyDescent="0.25">
      <c r="A883" s="1"/>
      <c r="B883" s="65" t="s">
        <v>1229</v>
      </c>
      <c r="C883" s="66" t="s">
        <v>1230</v>
      </c>
      <c r="D883" s="67" t="s">
        <v>1231</v>
      </c>
      <c r="E883" s="72" t="s">
        <v>1232</v>
      </c>
      <c r="F883" s="68">
        <v>41537</v>
      </c>
      <c r="G883" s="69">
        <v>-6076.08</v>
      </c>
    </row>
    <row r="884" spans="1:7" ht="30" x14ac:dyDescent="0.25">
      <c r="A884" s="1"/>
      <c r="B884" s="65" t="s">
        <v>1229</v>
      </c>
      <c r="C884" s="67" t="s">
        <v>1230</v>
      </c>
      <c r="D884" s="67" t="s">
        <v>1233</v>
      </c>
      <c r="E884" s="72" t="s">
        <v>1234</v>
      </c>
      <c r="F884" s="68">
        <v>41537</v>
      </c>
      <c r="G884" s="69">
        <v>-67.510000000000005</v>
      </c>
    </row>
    <row r="885" spans="1:7" ht="30" x14ac:dyDescent="0.25">
      <c r="A885" s="1"/>
      <c r="B885" s="65" t="s">
        <v>1229</v>
      </c>
      <c r="C885" s="67" t="s">
        <v>1230</v>
      </c>
      <c r="D885" s="67" t="s">
        <v>1235</v>
      </c>
      <c r="E885" s="72" t="s">
        <v>1236</v>
      </c>
      <c r="F885" s="68">
        <v>41537</v>
      </c>
      <c r="G885" s="69">
        <v>-151.9</v>
      </c>
    </row>
    <row r="886" spans="1:7" ht="30" x14ac:dyDescent="0.25">
      <c r="A886" s="1"/>
      <c r="B886" s="65" t="s">
        <v>1229</v>
      </c>
      <c r="C886" s="66" t="s">
        <v>1230</v>
      </c>
      <c r="D886" s="71" t="s">
        <v>1237</v>
      </c>
      <c r="E886" s="72" t="s">
        <v>1238</v>
      </c>
      <c r="F886" s="68">
        <v>41537</v>
      </c>
      <c r="G886" s="69">
        <v>-27004.799999999999</v>
      </c>
    </row>
    <row r="887" spans="1:7" ht="30" x14ac:dyDescent="0.25">
      <c r="A887" s="1"/>
      <c r="B887" s="65" t="s">
        <v>1229</v>
      </c>
      <c r="C887" s="66" t="s">
        <v>1230</v>
      </c>
      <c r="D887" s="71" t="s">
        <v>1239</v>
      </c>
      <c r="E887" s="72" t="s">
        <v>1240</v>
      </c>
      <c r="F887" s="68">
        <v>41537</v>
      </c>
      <c r="G887" s="69">
        <v>-202.54</v>
      </c>
    </row>
    <row r="888" spans="1:7" ht="30" x14ac:dyDescent="0.25">
      <c r="A888" s="1"/>
      <c r="B888" s="65" t="s">
        <v>1229</v>
      </c>
      <c r="C888" s="66" t="s">
        <v>1230</v>
      </c>
      <c r="D888" s="67" t="s">
        <v>1241</v>
      </c>
      <c r="E888" s="72" t="s">
        <v>1242</v>
      </c>
      <c r="F888" s="68">
        <v>41537</v>
      </c>
      <c r="G888" s="69">
        <v>-652.62</v>
      </c>
    </row>
    <row r="889" spans="1:7" x14ac:dyDescent="0.25">
      <c r="A889" s="1"/>
      <c r="B889" s="65" t="s">
        <v>1243</v>
      </c>
      <c r="C889" s="66" t="s">
        <v>1244</v>
      </c>
      <c r="D889" s="67" t="s">
        <v>1245</v>
      </c>
      <c r="E889" s="72" t="s">
        <v>16590</v>
      </c>
      <c r="F889" s="68">
        <v>41537</v>
      </c>
      <c r="G889" s="69">
        <v>-42139.27</v>
      </c>
    </row>
    <row r="890" spans="1:7" ht="30" x14ac:dyDescent="0.25">
      <c r="A890" s="1"/>
      <c r="B890" s="65" t="s">
        <v>1246</v>
      </c>
      <c r="C890" s="67" t="s">
        <v>1247</v>
      </c>
      <c r="D890" s="67" t="s">
        <v>1248</v>
      </c>
      <c r="E890" s="72" t="s">
        <v>1249</v>
      </c>
      <c r="F890" s="68">
        <v>41537</v>
      </c>
      <c r="G890" s="69">
        <v>-236000</v>
      </c>
    </row>
    <row r="891" spans="1:7" ht="30" x14ac:dyDescent="0.25">
      <c r="A891" s="1"/>
      <c r="B891" s="65" t="s">
        <v>1130</v>
      </c>
      <c r="C891" s="66" t="s">
        <v>1131</v>
      </c>
      <c r="D891" s="67" t="s">
        <v>1250</v>
      </c>
      <c r="E891" s="72" t="s">
        <v>16690</v>
      </c>
      <c r="F891" s="68">
        <v>41543</v>
      </c>
      <c r="G891" s="69">
        <v>-183932.5</v>
      </c>
    </row>
    <row r="892" spans="1:7" x14ac:dyDescent="0.25">
      <c r="A892" s="1"/>
      <c r="B892" s="65" t="s">
        <v>563</v>
      </c>
      <c r="C892" s="66" t="s">
        <v>564</v>
      </c>
      <c r="D892" s="67"/>
      <c r="E892" s="72" t="s">
        <v>1251</v>
      </c>
      <c r="F892" s="68">
        <v>41544</v>
      </c>
      <c r="G892" s="69">
        <v>-2296</v>
      </c>
    </row>
    <row r="893" spans="1:7" ht="30" x14ac:dyDescent="0.25">
      <c r="A893" s="1"/>
      <c r="B893" s="65" t="s">
        <v>563</v>
      </c>
      <c r="C893" s="66" t="s">
        <v>564</v>
      </c>
      <c r="D893" s="67"/>
      <c r="E893" s="72" t="s">
        <v>1252</v>
      </c>
      <c r="F893" s="68">
        <v>41544</v>
      </c>
      <c r="G893" s="69">
        <v>-2432</v>
      </c>
    </row>
    <row r="894" spans="1:7" ht="30" x14ac:dyDescent="0.25">
      <c r="A894" s="1"/>
      <c r="B894" s="65" t="s">
        <v>563</v>
      </c>
      <c r="C894" s="66" t="s">
        <v>564</v>
      </c>
      <c r="D894" s="67"/>
      <c r="E894" s="72" t="s">
        <v>1253</v>
      </c>
      <c r="F894" s="68">
        <v>41544</v>
      </c>
      <c r="G894" s="69">
        <v>-2725.61</v>
      </c>
    </row>
    <row r="895" spans="1:7" ht="30" x14ac:dyDescent="0.25">
      <c r="A895" s="1"/>
      <c r="B895" s="65" t="s">
        <v>563</v>
      </c>
      <c r="C895" s="66" t="s">
        <v>564</v>
      </c>
      <c r="D895" s="67"/>
      <c r="E895" s="72" t="s">
        <v>1253</v>
      </c>
      <c r="F895" s="68">
        <v>41544</v>
      </c>
      <c r="G895" s="69">
        <v>-2628.08</v>
      </c>
    </row>
    <row r="896" spans="1:7" x14ac:dyDescent="0.25">
      <c r="A896" s="1"/>
      <c r="B896" s="65" t="s">
        <v>563</v>
      </c>
      <c r="C896" s="66" t="s">
        <v>564</v>
      </c>
      <c r="D896" s="67"/>
      <c r="E896" s="72" t="s">
        <v>1254</v>
      </c>
      <c r="F896" s="68">
        <v>41544</v>
      </c>
      <c r="G896" s="69">
        <v>-7384.16</v>
      </c>
    </row>
    <row r="897" spans="1:7" x14ac:dyDescent="0.25">
      <c r="A897" s="1"/>
      <c r="B897" s="65" t="s">
        <v>563</v>
      </c>
      <c r="C897" s="66" t="s">
        <v>564</v>
      </c>
      <c r="D897" s="67"/>
      <c r="E897" s="72" t="s">
        <v>1255</v>
      </c>
      <c r="F897" s="68">
        <v>41544</v>
      </c>
      <c r="G897" s="69">
        <v>-7382.36</v>
      </c>
    </row>
    <row r="898" spans="1:7" x14ac:dyDescent="0.25">
      <c r="A898" s="1"/>
      <c r="B898" s="65" t="s">
        <v>1009</v>
      </c>
      <c r="C898" s="67"/>
      <c r="D898" s="67" t="s">
        <v>1256</v>
      </c>
      <c r="E898" s="72" t="s">
        <v>1257</v>
      </c>
      <c r="F898" s="68">
        <v>41544</v>
      </c>
      <c r="G898" s="69">
        <v>-6000</v>
      </c>
    </row>
    <row r="899" spans="1:7" x14ac:dyDescent="0.25">
      <c r="A899" s="1"/>
      <c r="B899" s="65" t="s">
        <v>563</v>
      </c>
      <c r="C899" s="67" t="s">
        <v>564</v>
      </c>
      <c r="D899" s="67"/>
      <c r="E899" s="72" t="s">
        <v>1258</v>
      </c>
      <c r="F899" s="68">
        <v>41547</v>
      </c>
      <c r="G899" s="69">
        <v>-32594.48</v>
      </c>
    </row>
    <row r="900" spans="1:7" ht="30" x14ac:dyDescent="0.25">
      <c r="A900" s="1"/>
      <c r="B900" s="65" t="s">
        <v>563</v>
      </c>
      <c r="C900" s="67" t="s">
        <v>564</v>
      </c>
      <c r="D900" s="67"/>
      <c r="E900" s="72" t="s">
        <v>1259</v>
      </c>
      <c r="F900" s="68">
        <v>41547</v>
      </c>
      <c r="G900" s="69">
        <v>-31912.57</v>
      </c>
    </row>
    <row r="901" spans="1:7" ht="30" x14ac:dyDescent="0.25">
      <c r="A901" s="1"/>
      <c r="B901" s="65" t="s">
        <v>563</v>
      </c>
      <c r="C901" s="67" t="s">
        <v>564</v>
      </c>
      <c r="D901" s="67"/>
      <c r="E901" s="72" t="s">
        <v>1260</v>
      </c>
      <c r="F901" s="68">
        <v>41547</v>
      </c>
      <c r="G901" s="69">
        <v>-1844.15</v>
      </c>
    </row>
    <row r="902" spans="1:7" ht="30" x14ac:dyDescent="0.25">
      <c r="A902" s="1"/>
      <c r="B902" s="65" t="s">
        <v>563</v>
      </c>
      <c r="C902" s="67" t="s">
        <v>564</v>
      </c>
      <c r="D902" s="67"/>
      <c r="E902" s="72" t="s">
        <v>1261</v>
      </c>
      <c r="F902" s="68">
        <v>41547</v>
      </c>
      <c r="G902" s="69">
        <v>-1953.39</v>
      </c>
    </row>
    <row r="903" spans="1:7" ht="30" x14ac:dyDescent="0.25">
      <c r="A903" s="1"/>
      <c r="B903" s="65" t="s">
        <v>1262</v>
      </c>
      <c r="C903" s="66"/>
      <c r="D903" s="67" t="s">
        <v>1263</v>
      </c>
      <c r="E903" s="72" t="s">
        <v>1264</v>
      </c>
      <c r="F903" s="68">
        <v>41547</v>
      </c>
      <c r="G903" s="69">
        <v>-31795.23</v>
      </c>
    </row>
    <row r="904" spans="1:7" ht="30" x14ac:dyDescent="0.25">
      <c r="A904" s="1"/>
      <c r="B904" s="65" t="s">
        <v>1265</v>
      </c>
      <c r="C904" s="66"/>
      <c r="D904" s="67" t="s">
        <v>1263</v>
      </c>
      <c r="E904" s="72" t="s">
        <v>1266</v>
      </c>
      <c r="F904" s="68">
        <v>41547</v>
      </c>
      <c r="G904" s="69">
        <v>-21945.18</v>
      </c>
    </row>
    <row r="905" spans="1:7" x14ac:dyDescent="0.25">
      <c r="A905" s="1"/>
      <c r="B905" s="65" t="s">
        <v>1267</v>
      </c>
      <c r="C905" s="67"/>
      <c r="D905" s="67" t="s">
        <v>1268</v>
      </c>
      <c r="E905" s="72" t="s">
        <v>17691</v>
      </c>
      <c r="F905" s="68">
        <v>41547</v>
      </c>
      <c r="G905" s="69">
        <v>-1093708.2</v>
      </c>
    </row>
    <row r="906" spans="1:7" ht="30" x14ac:dyDescent="0.25">
      <c r="A906" s="1"/>
      <c r="B906" s="65" t="s">
        <v>563</v>
      </c>
      <c r="C906" s="67" t="s">
        <v>564</v>
      </c>
      <c r="D906" s="67"/>
      <c r="E906" s="72" t="s">
        <v>1269</v>
      </c>
      <c r="F906" s="68">
        <v>41548</v>
      </c>
      <c r="G906" s="69">
        <v>-1227.71</v>
      </c>
    </row>
    <row r="907" spans="1:7" x14ac:dyDescent="0.25">
      <c r="A907" s="1"/>
      <c r="B907" s="65" t="s">
        <v>563</v>
      </c>
      <c r="C907" s="67" t="s">
        <v>564</v>
      </c>
      <c r="D907" s="67"/>
      <c r="E907" s="72" t="s">
        <v>1270</v>
      </c>
      <c r="F907" s="68">
        <v>41548</v>
      </c>
      <c r="G907" s="69">
        <v>-1159.05</v>
      </c>
    </row>
    <row r="908" spans="1:7" ht="30" x14ac:dyDescent="0.25">
      <c r="A908" s="1"/>
      <c r="B908" s="65" t="s">
        <v>563</v>
      </c>
      <c r="C908" s="67" t="s">
        <v>564</v>
      </c>
      <c r="D908" s="67"/>
      <c r="E908" s="72" t="s">
        <v>1271</v>
      </c>
      <c r="F908" s="68">
        <v>41548</v>
      </c>
      <c r="G908" s="69">
        <v>-8021.54</v>
      </c>
    </row>
    <row r="909" spans="1:7" x14ac:dyDescent="0.25">
      <c r="A909" s="1"/>
      <c r="B909" s="65" t="s">
        <v>563</v>
      </c>
      <c r="C909" s="66" t="s">
        <v>564</v>
      </c>
      <c r="D909" s="67"/>
      <c r="E909" s="72" t="s">
        <v>1272</v>
      </c>
      <c r="F909" s="68">
        <v>41548</v>
      </c>
      <c r="G909" s="69">
        <v>-7780.77</v>
      </c>
    </row>
    <row r="910" spans="1:7" x14ac:dyDescent="0.25">
      <c r="A910" s="1"/>
      <c r="B910" s="65" t="s">
        <v>563</v>
      </c>
      <c r="C910" s="66" t="s">
        <v>564</v>
      </c>
      <c r="D910" s="67"/>
      <c r="E910" s="72" t="s">
        <v>1273</v>
      </c>
      <c r="F910" s="68">
        <v>41548</v>
      </c>
      <c r="G910" s="69">
        <v>-843.39</v>
      </c>
    </row>
    <row r="911" spans="1:7" x14ac:dyDescent="0.25">
      <c r="A911" s="1"/>
      <c r="B911" s="65" t="s">
        <v>563</v>
      </c>
      <c r="C911" s="67" t="s">
        <v>564</v>
      </c>
      <c r="D911" s="67"/>
      <c r="E911" s="72" t="s">
        <v>1274</v>
      </c>
      <c r="F911" s="68">
        <v>41548</v>
      </c>
      <c r="G911" s="69">
        <v>-7445.69</v>
      </c>
    </row>
    <row r="912" spans="1:7" ht="30" x14ac:dyDescent="0.25">
      <c r="A912" s="1"/>
      <c r="B912" s="65" t="s">
        <v>563</v>
      </c>
      <c r="C912" s="67" t="s">
        <v>564</v>
      </c>
      <c r="D912" s="67"/>
      <c r="E912" s="72" t="s">
        <v>1275</v>
      </c>
      <c r="F912" s="68">
        <v>41548</v>
      </c>
      <c r="G912" s="69">
        <v>-7886.72</v>
      </c>
    </row>
    <row r="913" spans="1:7" x14ac:dyDescent="0.25">
      <c r="A913" s="1"/>
      <c r="B913" s="65" t="s">
        <v>563</v>
      </c>
      <c r="C913" s="67" t="s">
        <v>564</v>
      </c>
      <c r="D913" s="67"/>
      <c r="E913" s="72" t="s">
        <v>1276</v>
      </c>
      <c r="F913" s="68">
        <v>41548</v>
      </c>
      <c r="G913" s="69">
        <v>-14486.54</v>
      </c>
    </row>
    <row r="914" spans="1:7" ht="30" x14ac:dyDescent="0.25">
      <c r="A914" s="1"/>
      <c r="B914" s="65" t="s">
        <v>563</v>
      </c>
      <c r="C914" s="67" t="s">
        <v>564</v>
      </c>
      <c r="D914" s="67"/>
      <c r="E914" s="72" t="s">
        <v>1277</v>
      </c>
      <c r="F914" s="68">
        <v>41548</v>
      </c>
      <c r="G914" s="69">
        <v>-15344.63</v>
      </c>
    </row>
    <row r="915" spans="1:7" x14ac:dyDescent="0.25">
      <c r="A915" s="1"/>
      <c r="B915" s="65" t="s">
        <v>563</v>
      </c>
      <c r="C915" s="67" t="s">
        <v>564</v>
      </c>
      <c r="D915" s="67"/>
      <c r="E915" s="72" t="s">
        <v>1278</v>
      </c>
      <c r="F915" s="68">
        <v>41549</v>
      </c>
      <c r="G915" s="69">
        <v>-4414.46</v>
      </c>
    </row>
    <row r="916" spans="1:7" x14ac:dyDescent="0.25">
      <c r="A916" s="1"/>
      <c r="B916" s="65" t="s">
        <v>563</v>
      </c>
      <c r="C916" s="67" t="s">
        <v>564</v>
      </c>
      <c r="D916" s="67"/>
      <c r="E916" s="72" t="s">
        <v>1279</v>
      </c>
      <c r="F916" s="68">
        <v>41549</v>
      </c>
      <c r="G916" s="69">
        <v>-4675.9399999999996</v>
      </c>
    </row>
    <row r="917" spans="1:7" x14ac:dyDescent="0.25">
      <c r="A917" s="1"/>
      <c r="B917" s="65" t="s">
        <v>563</v>
      </c>
      <c r="C917" s="67" t="s">
        <v>564</v>
      </c>
      <c r="D917" s="67"/>
      <c r="E917" s="72" t="s">
        <v>1280</v>
      </c>
      <c r="F917" s="68">
        <v>41549</v>
      </c>
      <c r="G917" s="69">
        <v>-484.52</v>
      </c>
    </row>
    <row r="918" spans="1:7" ht="30" x14ac:dyDescent="0.25">
      <c r="A918" s="1"/>
      <c r="B918" s="65" t="s">
        <v>1130</v>
      </c>
      <c r="C918" s="67" t="s">
        <v>1131</v>
      </c>
      <c r="D918" s="67" t="s">
        <v>1281</v>
      </c>
      <c r="E918" s="72" t="s">
        <v>17434</v>
      </c>
      <c r="F918" s="68">
        <v>41549</v>
      </c>
      <c r="G918" s="69">
        <v>-116808.2</v>
      </c>
    </row>
    <row r="919" spans="1:7" ht="30" x14ac:dyDescent="0.25">
      <c r="A919" s="1"/>
      <c r="B919" s="65" t="s">
        <v>441</v>
      </c>
      <c r="C919" s="66" t="s">
        <v>442</v>
      </c>
      <c r="D919" s="67" t="s">
        <v>1282</v>
      </c>
      <c r="E919" s="72" t="s">
        <v>1283</v>
      </c>
      <c r="F919" s="68">
        <v>41551</v>
      </c>
      <c r="G919" s="69">
        <v>-5228.57</v>
      </c>
    </row>
    <row r="920" spans="1:7" x14ac:dyDescent="0.25">
      <c r="A920" s="1"/>
      <c r="B920" s="65" t="s">
        <v>1284</v>
      </c>
      <c r="C920" s="66" t="s">
        <v>1285</v>
      </c>
      <c r="D920" s="67" t="s">
        <v>1286</v>
      </c>
      <c r="E920" s="72" t="s">
        <v>17234</v>
      </c>
      <c r="F920" s="68">
        <v>41551</v>
      </c>
      <c r="G920" s="69">
        <v>-10913.77</v>
      </c>
    </row>
    <row r="921" spans="1:7" ht="30" x14ac:dyDescent="0.25">
      <c r="A921" s="1"/>
      <c r="B921" s="65" t="s">
        <v>1130</v>
      </c>
      <c r="C921" s="67" t="s">
        <v>1131</v>
      </c>
      <c r="D921" s="67" t="s">
        <v>1287</v>
      </c>
      <c r="E921" s="72" t="s">
        <v>16690</v>
      </c>
      <c r="F921" s="68">
        <v>41551</v>
      </c>
      <c r="G921" s="69">
        <v>-59472</v>
      </c>
    </row>
    <row r="922" spans="1:7" ht="30" x14ac:dyDescent="0.25">
      <c r="A922" s="1"/>
      <c r="B922" s="65" t="s">
        <v>1130</v>
      </c>
      <c r="C922" s="67" t="s">
        <v>1131</v>
      </c>
      <c r="D922" s="67" t="s">
        <v>1287</v>
      </c>
      <c r="E922" s="72" t="s">
        <v>1288</v>
      </c>
      <c r="F922" s="68">
        <v>41551</v>
      </c>
      <c r="G922" s="69">
        <v>-59472</v>
      </c>
    </row>
    <row r="923" spans="1:7" ht="30" x14ac:dyDescent="0.25">
      <c r="A923" s="1"/>
      <c r="B923" s="65" t="s">
        <v>563</v>
      </c>
      <c r="C923" s="67" t="s">
        <v>564</v>
      </c>
      <c r="D923" s="67"/>
      <c r="E923" s="72" t="s">
        <v>1289</v>
      </c>
      <c r="F923" s="68">
        <v>41554</v>
      </c>
      <c r="G923" s="69">
        <v>-5319.58</v>
      </c>
    </row>
    <row r="924" spans="1:7" ht="30" x14ac:dyDescent="0.25">
      <c r="A924" s="1"/>
      <c r="B924" s="65" t="s">
        <v>563</v>
      </c>
      <c r="C924" s="67" t="s">
        <v>564</v>
      </c>
      <c r="D924" s="67"/>
      <c r="E924" s="72" t="s">
        <v>1290</v>
      </c>
      <c r="F924" s="68">
        <v>41554</v>
      </c>
      <c r="G924" s="69">
        <v>-5634.67</v>
      </c>
    </row>
    <row r="925" spans="1:7" x14ac:dyDescent="0.25">
      <c r="A925" s="1"/>
      <c r="B925" s="65" t="s">
        <v>273</v>
      </c>
      <c r="C925" s="67"/>
      <c r="D925" s="67" t="s">
        <v>1291</v>
      </c>
      <c r="E925" s="72" t="s">
        <v>18272</v>
      </c>
      <c r="F925" s="68">
        <v>41554</v>
      </c>
      <c r="G925" s="69">
        <v>-11800</v>
      </c>
    </row>
    <row r="926" spans="1:7" x14ac:dyDescent="0.25">
      <c r="A926" s="1"/>
      <c r="B926" s="65" t="s">
        <v>563</v>
      </c>
      <c r="C926" s="67" t="s">
        <v>564</v>
      </c>
      <c r="D926" s="67"/>
      <c r="E926" s="72" t="s">
        <v>1292</v>
      </c>
      <c r="F926" s="68">
        <v>41556</v>
      </c>
      <c r="G926" s="69">
        <v>-1750.78</v>
      </c>
    </row>
    <row r="927" spans="1:7" x14ac:dyDescent="0.25">
      <c r="A927" s="1"/>
      <c r="B927" s="65" t="s">
        <v>563</v>
      </c>
      <c r="C927" s="67" t="s">
        <v>564</v>
      </c>
      <c r="D927" s="67"/>
      <c r="E927" s="72" t="s">
        <v>1293</v>
      </c>
      <c r="F927" s="68">
        <v>41556</v>
      </c>
      <c r="G927" s="69">
        <v>-1854.49</v>
      </c>
    </row>
    <row r="928" spans="1:7" x14ac:dyDescent="0.25">
      <c r="A928" s="1"/>
      <c r="B928" s="65" t="s">
        <v>563</v>
      </c>
      <c r="C928" s="67" t="s">
        <v>564</v>
      </c>
      <c r="D928" s="67"/>
      <c r="E928" s="72" t="s">
        <v>1294</v>
      </c>
      <c r="F928" s="68">
        <v>41557</v>
      </c>
      <c r="G928" s="69">
        <v>-1844.15</v>
      </c>
    </row>
    <row r="929" spans="1:7" x14ac:dyDescent="0.25">
      <c r="A929" s="1"/>
      <c r="B929" s="65" t="s">
        <v>563</v>
      </c>
      <c r="C929" s="67" t="s">
        <v>564</v>
      </c>
      <c r="D929" s="67"/>
      <c r="E929" s="72" t="s">
        <v>1295</v>
      </c>
      <c r="F929" s="68">
        <v>41557</v>
      </c>
      <c r="G929" s="69">
        <v>-1953.39</v>
      </c>
    </row>
    <row r="930" spans="1:7" x14ac:dyDescent="0.25">
      <c r="A930" s="1"/>
      <c r="B930" s="65" t="s">
        <v>563</v>
      </c>
      <c r="C930" s="67" t="s">
        <v>564</v>
      </c>
      <c r="D930" s="67"/>
      <c r="E930" s="72" t="s">
        <v>1296</v>
      </c>
      <c r="F930" s="68">
        <v>41557</v>
      </c>
      <c r="G930" s="69">
        <v>-463.54</v>
      </c>
    </row>
    <row r="931" spans="1:7" x14ac:dyDescent="0.25">
      <c r="A931" s="1"/>
      <c r="B931" s="65" t="s">
        <v>563</v>
      </c>
      <c r="C931" s="67" t="s">
        <v>564</v>
      </c>
      <c r="D931" s="67"/>
      <c r="E931" s="72" t="s">
        <v>1297</v>
      </c>
      <c r="F931" s="68">
        <v>41557</v>
      </c>
      <c r="G931" s="69">
        <v>-491</v>
      </c>
    </row>
    <row r="932" spans="1:7" x14ac:dyDescent="0.25">
      <c r="A932" s="1"/>
      <c r="B932" s="65" t="s">
        <v>1298</v>
      </c>
      <c r="C932" s="67" t="s">
        <v>1299</v>
      </c>
      <c r="D932" s="67" t="s">
        <v>1300</v>
      </c>
      <c r="E932" s="72" t="s">
        <v>1301</v>
      </c>
      <c r="F932" s="68">
        <v>41558</v>
      </c>
      <c r="G932" s="69">
        <v>-105601.27</v>
      </c>
    </row>
    <row r="933" spans="1:7" ht="30" x14ac:dyDescent="0.25">
      <c r="A933" s="1"/>
      <c r="B933" s="65" t="s">
        <v>563</v>
      </c>
      <c r="C933" s="67" t="s">
        <v>564</v>
      </c>
      <c r="D933" s="67"/>
      <c r="E933" s="72" t="s">
        <v>1302</v>
      </c>
      <c r="F933" s="68">
        <v>41561</v>
      </c>
      <c r="G933" s="69">
        <v>-1708.01</v>
      </c>
    </row>
    <row r="934" spans="1:7" ht="30" x14ac:dyDescent="0.25">
      <c r="A934" s="1"/>
      <c r="B934" s="65" t="s">
        <v>563</v>
      </c>
      <c r="C934" s="67" t="s">
        <v>564</v>
      </c>
      <c r="D934" s="67"/>
      <c r="E934" s="72" t="s">
        <v>1303</v>
      </c>
      <c r="F934" s="68">
        <v>41561</v>
      </c>
      <c r="G934" s="69">
        <v>-1809.18</v>
      </c>
    </row>
    <row r="935" spans="1:7" x14ac:dyDescent="0.25">
      <c r="A935" s="1"/>
      <c r="B935" s="65" t="s">
        <v>563</v>
      </c>
      <c r="C935" s="67" t="s">
        <v>564</v>
      </c>
      <c r="D935" s="67"/>
      <c r="E935" s="72" t="s">
        <v>1304</v>
      </c>
      <c r="F935" s="68">
        <v>41561</v>
      </c>
      <c r="G935" s="69">
        <v>-5481.88</v>
      </c>
    </row>
    <row r="936" spans="1:7" x14ac:dyDescent="0.25">
      <c r="A936" s="1"/>
      <c r="B936" s="65" t="s">
        <v>563</v>
      </c>
      <c r="C936" s="67" t="s">
        <v>564</v>
      </c>
      <c r="D936" s="67"/>
      <c r="E936" s="72" t="s">
        <v>1305</v>
      </c>
      <c r="F936" s="68">
        <v>41561</v>
      </c>
      <c r="G936" s="69">
        <v>-4188.1499999999996</v>
      </c>
    </row>
    <row r="937" spans="1:7" x14ac:dyDescent="0.25">
      <c r="A937" s="1"/>
      <c r="B937" s="65" t="s">
        <v>563</v>
      </c>
      <c r="C937" s="67" t="s">
        <v>564</v>
      </c>
      <c r="D937" s="67"/>
      <c r="E937" s="72" t="s">
        <v>1306</v>
      </c>
      <c r="F937" s="68">
        <v>41561</v>
      </c>
      <c r="G937" s="69">
        <v>-842.25</v>
      </c>
    </row>
    <row r="938" spans="1:7" x14ac:dyDescent="0.25">
      <c r="A938" s="1"/>
      <c r="B938" s="65" t="s">
        <v>563</v>
      </c>
      <c r="C938" s="66" t="s">
        <v>564</v>
      </c>
      <c r="D938" s="67"/>
      <c r="E938" s="72" t="s">
        <v>1307</v>
      </c>
      <c r="F938" s="68">
        <v>41561</v>
      </c>
      <c r="G938" s="69">
        <v>-892.14</v>
      </c>
    </row>
    <row r="939" spans="1:7" x14ac:dyDescent="0.25">
      <c r="A939" s="1"/>
      <c r="B939" s="65" t="s">
        <v>1308</v>
      </c>
      <c r="C939" s="67" t="s">
        <v>1309</v>
      </c>
      <c r="D939" s="67" t="s">
        <v>1310</v>
      </c>
      <c r="E939" s="72" t="s">
        <v>16567</v>
      </c>
      <c r="F939" s="68">
        <v>41561</v>
      </c>
      <c r="G939" s="69">
        <v>-2661652.09</v>
      </c>
    </row>
    <row r="940" spans="1:7" x14ac:dyDescent="0.25">
      <c r="A940" s="1"/>
      <c r="B940" s="65" t="s">
        <v>1308</v>
      </c>
      <c r="C940" s="66" t="s">
        <v>1309</v>
      </c>
      <c r="D940" s="67" t="s">
        <v>1310</v>
      </c>
      <c r="E940" s="72" t="s">
        <v>1310</v>
      </c>
      <c r="F940" s="68">
        <v>41561</v>
      </c>
      <c r="G940" s="69">
        <v>532330.42000000004</v>
      </c>
    </row>
    <row r="941" spans="1:7" x14ac:dyDescent="0.25">
      <c r="A941" s="1"/>
      <c r="B941" s="65" t="s">
        <v>563</v>
      </c>
      <c r="C941" s="66" t="s">
        <v>564</v>
      </c>
      <c r="D941" s="67"/>
      <c r="E941" s="72" t="s">
        <v>1311</v>
      </c>
      <c r="F941" s="68">
        <v>41562</v>
      </c>
      <c r="G941" s="69">
        <v>-4437.2</v>
      </c>
    </row>
    <row r="942" spans="1:7" x14ac:dyDescent="0.25">
      <c r="A942" s="1"/>
      <c r="B942" s="65" t="s">
        <v>563</v>
      </c>
      <c r="C942" s="66" t="s">
        <v>564</v>
      </c>
      <c r="D942" s="66"/>
      <c r="E942" s="72" t="s">
        <v>1312</v>
      </c>
      <c r="F942" s="68">
        <v>41562</v>
      </c>
      <c r="G942" s="69">
        <v>-4700.03</v>
      </c>
    </row>
    <row r="943" spans="1:7" ht="30" x14ac:dyDescent="0.25">
      <c r="A943" s="1"/>
      <c r="B943" s="65" t="s">
        <v>1130</v>
      </c>
      <c r="C943" s="66" t="s">
        <v>1131</v>
      </c>
      <c r="D943" s="67" t="s">
        <v>1313</v>
      </c>
      <c r="E943" s="72" t="s">
        <v>15825</v>
      </c>
      <c r="F943" s="68">
        <v>41563</v>
      </c>
      <c r="G943" s="69">
        <v>-42952</v>
      </c>
    </row>
    <row r="944" spans="1:7" ht="90" x14ac:dyDescent="0.25">
      <c r="A944" s="1"/>
      <c r="B944" s="65" t="s">
        <v>978</v>
      </c>
      <c r="C944" s="66"/>
      <c r="D944" s="67"/>
      <c r="E944" s="72" t="s">
        <v>1314</v>
      </c>
      <c r="F944" s="68">
        <v>41564</v>
      </c>
      <c r="G944" s="69">
        <v>15300</v>
      </c>
    </row>
    <row r="945" spans="1:7" ht="30" x14ac:dyDescent="0.25">
      <c r="A945" s="1"/>
      <c r="B945" s="65" t="s">
        <v>563</v>
      </c>
      <c r="C945" s="66" t="s">
        <v>564</v>
      </c>
      <c r="D945" s="67"/>
      <c r="E945" s="72" t="s">
        <v>1315</v>
      </c>
      <c r="F945" s="68">
        <v>41565</v>
      </c>
      <c r="G945" s="69">
        <v>-4988.2</v>
      </c>
    </row>
    <row r="946" spans="1:7" ht="30" x14ac:dyDescent="0.25">
      <c r="A946" s="1"/>
      <c r="B946" s="65" t="s">
        <v>563</v>
      </c>
      <c r="C946" s="67" t="s">
        <v>564</v>
      </c>
      <c r="D946" s="67"/>
      <c r="E946" s="72" t="s">
        <v>1316</v>
      </c>
      <c r="F946" s="68">
        <v>41565</v>
      </c>
      <c r="G946" s="69">
        <v>-5283.68</v>
      </c>
    </row>
    <row r="947" spans="1:7" x14ac:dyDescent="0.25">
      <c r="A947" s="1"/>
      <c r="B947" s="65" t="s">
        <v>563</v>
      </c>
      <c r="C947" s="66" t="s">
        <v>564</v>
      </c>
      <c r="D947" s="67"/>
      <c r="E947" s="72" t="s">
        <v>1317</v>
      </c>
      <c r="F947" s="68">
        <v>41569</v>
      </c>
      <c r="G947" s="69">
        <v>-574</v>
      </c>
    </row>
    <row r="948" spans="1:7" ht="30" x14ac:dyDescent="0.25">
      <c r="A948" s="1"/>
      <c r="B948" s="65" t="s">
        <v>563</v>
      </c>
      <c r="C948" s="66" t="s">
        <v>564</v>
      </c>
      <c r="D948" s="67"/>
      <c r="E948" s="72" t="s">
        <v>1318</v>
      </c>
      <c r="F948" s="68">
        <v>41569</v>
      </c>
      <c r="G948" s="69">
        <v>-608</v>
      </c>
    </row>
    <row r="949" spans="1:7" x14ac:dyDescent="0.25">
      <c r="A949" s="1"/>
      <c r="B949" s="65" t="s">
        <v>1319</v>
      </c>
      <c r="C949" s="67"/>
      <c r="D949" s="67" t="s">
        <v>1320</v>
      </c>
      <c r="E949" s="72" t="s">
        <v>8608</v>
      </c>
      <c r="F949" s="68">
        <v>41571</v>
      </c>
      <c r="G949" s="69">
        <v>-773460.77</v>
      </c>
    </row>
    <row r="950" spans="1:7" x14ac:dyDescent="0.25">
      <c r="A950" s="1"/>
      <c r="B950" s="65" t="s">
        <v>1319</v>
      </c>
      <c r="C950" s="67"/>
      <c r="D950" s="67" t="s">
        <v>1320</v>
      </c>
      <c r="E950" s="72" t="s">
        <v>18696</v>
      </c>
      <c r="F950" s="68">
        <v>41571</v>
      </c>
      <c r="G950" s="69">
        <v>181099.55</v>
      </c>
    </row>
    <row r="951" spans="1:7" x14ac:dyDescent="0.25">
      <c r="A951" s="1"/>
      <c r="B951" s="65" t="s">
        <v>1321</v>
      </c>
      <c r="C951" s="67"/>
      <c r="D951" s="67" t="s">
        <v>1322</v>
      </c>
      <c r="E951" s="72" t="s">
        <v>17642</v>
      </c>
      <c r="F951" s="68">
        <v>41571</v>
      </c>
      <c r="G951" s="69">
        <v>-2897485.71</v>
      </c>
    </row>
    <row r="952" spans="1:7" x14ac:dyDescent="0.25">
      <c r="A952" s="1"/>
      <c r="B952" s="65" t="s">
        <v>1321</v>
      </c>
      <c r="C952" s="67"/>
      <c r="D952" s="67" t="s">
        <v>1322</v>
      </c>
      <c r="E952" s="72" t="s">
        <v>1322</v>
      </c>
      <c r="F952" s="68">
        <v>41571</v>
      </c>
      <c r="G952" s="69">
        <v>579497.14</v>
      </c>
    </row>
    <row r="953" spans="1:7" ht="30" x14ac:dyDescent="0.25">
      <c r="A953" s="1"/>
      <c r="B953" s="65" t="s">
        <v>1323</v>
      </c>
      <c r="C953" s="67" t="s">
        <v>1324</v>
      </c>
      <c r="D953" s="67" t="s">
        <v>1325</v>
      </c>
      <c r="E953" s="72" t="s">
        <v>1326</v>
      </c>
      <c r="F953" s="68">
        <v>41572</v>
      </c>
      <c r="G953" s="69">
        <v>-18880</v>
      </c>
    </row>
    <row r="954" spans="1:7" x14ac:dyDescent="0.25">
      <c r="A954" s="1"/>
      <c r="B954" s="65" t="s">
        <v>1327</v>
      </c>
      <c r="C954" s="67" t="s">
        <v>1328</v>
      </c>
      <c r="D954" s="67" t="s">
        <v>1329</v>
      </c>
      <c r="E954" s="72" t="s">
        <v>16480</v>
      </c>
      <c r="F954" s="68">
        <v>41572</v>
      </c>
      <c r="G954" s="69">
        <v>-59000</v>
      </c>
    </row>
    <row r="955" spans="1:7" ht="75" x14ac:dyDescent="0.25">
      <c r="A955" s="1"/>
      <c r="B955" s="65" t="s">
        <v>1319</v>
      </c>
      <c r="C955" s="66"/>
      <c r="D955" s="67"/>
      <c r="E955" s="72" t="s">
        <v>1330</v>
      </c>
      <c r="F955" s="68">
        <v>41572</v>
      </c>
      <c r="G955" s="69">
        <v>592361.22</v>
      </c>
    </row>
    <row r="956" spans="1:7" ht="90" x14ac:dyDescent="0.25">
      <c r="A956" s="1"/>
      <c r="B956" s="65" t="s">
        <v>1321</v>
      </c>
      <c r="C956" s="66"/>
      <c r="D956" s="67"/>
      <c r="E956" s="72" t="s">
        <v>1331</v>
      </c>
      <c r="F956" s="68">
        <v>41572</v>
      </c>
      <c r="G956" s="69">
        <v>1896566.87</v>
      </c>
    </row>
    <row r="957" spans="1:7" ht="30" x14ac:dyDescent="0.25">
      <c r="A957" s="1"/>
      <c r="B957" s="65" t="s">
        <v>1332</v>
      </c>
      <c r="C957" s="66" t="s">
        <v>1333</v>
      </c>
      <c r="D957" s="67" t="s">
        <v>1334</v>
      </c>
      <c r="E957" s="72" t="s">
        <v>1335</v>
      </c>
      <c r="F957" s="68">
        <v>41575</v>
      </c>
      <c r="G957" s="69">
        <v>-47200</v>
      </c>
    </row>
    <row r="958" spans="1:7" x14ac:dyDescent="0.25">
      <c r="A958" s="1"/>
      <c r="B958" s="65" t="s">
        <v>1336</v>
      </c>
      <c r="C958" s="67"/>
      <c r="D958" s="67" t="s">
        <v>1337</v>
      </c>
      <c r="E958" s="72" t="s">
        <v>18108</v>
      </c>
      <c r="F958" s="68">
        <v>41575</v>
      </c>
      <c r="G958" s="69">
        <v>-120000</v>
      </c>
    </row>
    <row r="959" spans="1:7" ht="30" x14ac:dyDescent="0.25">
      <c r="A959" s="1"/>
      <c r="B959" s="65" t="s">
        <v>563</v>
      </c>
      <c r="C959" s="67" t="s">
        <v>564</v>
      </c>
      <c r="D959" s="67"/>
      <c r="E959" s="72" t="s">
        <v>1338</v>
      </c>
      <c r="F959" s="68">
        <v>41576</v>
      </c>
      <c r="G959" s="69">
        <v>-1201.0999999999999</v>
      </c>
    </row>
    <row r="960" spans="1:7" ht="30" x14ac:dyDescent="0.25">
      <c r="A960" s="1"/>
      <c r="B960" s="65" t="s">
        <v>563</v>
      </c>
      <c r="C960" s="67" t="s">
        <v>564</v>
      </c>
      <c r="D960" s="67"/>
      <c r="E960" s="72" t="s">
        <v>1339</v>
      </c>
      <c r="F960" s="68">
        <v>41576</v>
      </c>
      <c r="G960" s="69">
        <v>-1272.23</v>
      </c>
    </row>
    <row r="961" spans="1:7" x14ac:dyDescent="0.25">
      <c r="A961" s="1"/>
      <c r="B961" s="65" t="s">
        <v>563</v>
      </c>
      <c r="C961" s="67" t="s">
        <v>564</v>
      </c>
      <c r="D961" s="67"/>
      <c r="E961" s="72" t="s">
        <v>1340</v>
      </c>
      <c r="F961" s="68">
        <v>41576</v>
      </c>
      <c r="G961" s="69">
        <v>-3784.85</v>
      </c>
    </row>
    <row r="962" spans="1:7" x14ac:dyDescent="0.25">
      <c r="A962" s="1"/>
      <c r="B962" s="65" t="s">
        <v>563</v>
      </c>
      <c r="C962" s="67" t="s">
        <v>564</v>
      </c>
      <c r="D962" s="67"/>
      <c r="E962" s="72" t="s">
        <v>1341</v>
      </c>
      <c r="F962" s="68">
        <v>41576</v>
      </c>
      <c r="G962" s="69">
        <v>-4009.04</v>
      </c>
    </row>
    <row r="963" spans="1:7" x14ac:dyDescent="0.25">
      <c r="A963" s="1"/>
      <c r="B963" s="65" t="s">
        <v>563</v>
      </c>
      <c r="C963" s="67" t="s">
        <v>564</v>
      </c>
      <c r="D963" s="67"/>
      <c r="E963" s="72" t="s">
        <v>1342</v>
      </c>
      <c r="F963" s="68">
        <v>41576</v>
      </c>
      <c r="G963" s="69">
        <v>-2224.25</v>
      </c>
    </row>
    <row r="964" spans="1:7" x14ac:dyDescent="0.25">
      <c r="A964" s="1"/>
      <c r="B964" s="65" t="s">
        <v>563</v>
      </c>
      <c r="C964" s="67" t="s">
        <v>564</v>
      </c>
      <c r="D964" s="67"/>
      <c r="E964" s="72" t="s">
        <v>1343</v>
      </c>
      <c r="F964" s="68">
        <v>41576</v>
      </c>
      <c r="G964" s="69">
        <v>-2356</v>
      </c>
    </row>
    <row r="965" spans="1:7" ht="30" x14ac:dyDescent="0.25">
      <c r="A965" s="1"/>
      <c r="B965" s="65" t="s">
        <v>1344</v>
      </c>
      <c r="C965" s="67"/>
      <c r="D965" s="67" t="s">
        <v>1345</v>
      </c>
      <c r="E965" s="72" t="s">
        <v>1345</v>
      </c>
      <c r="F965" s="68">
        <v>41577</v>
      </c>
      <c r="G965" s="69">
        <v>475677.78</v>
      </c>
    </row>
    <row r="966" spans="1:7" ht="30" x14ac:dyDescent="0.25">
      <c r="A966" s="1"/>
      <c r="B966" s="65" t="s">
        <v>1344</v>
      </c>
      <c r="C966" s="67"/>
      <c r="D966" s="67" t="s">
        <v>1345</v>
      </c>
      <c r="E966" s="72" t="s">
        <v>17560</v>
      </c>
      <c r="F966" s="68">
        <v>41577</v>
      </c>
      <c r="G966" s="69">
        <v>-2378388.92</v>
      </c>
    </row>
    <row r="967" spans="1:7" x14ac:dyDescent="0.25">
      <c r="A967" s="1"/>
      <c r="B967" s="65" t="s">
        <v>1346</v>
      </c>
      <c r="C967" s="67" t="s">
        <v>1347</v>
      </c>
      <c r="D967" s="67" t="s">
        <v>1348</v>
      </c>
      <c r="E967" s="72" t="s">
        <v>8469</v>
      </c>
      <c r="F967" s="68">
        <v>41578</v>
      </c>
      <c r="G967" s="69">
        <v>-11328338.02</v>
      </c>
    </row>
    <row r="968" spans="1:7" x14ac:dyDescent="0.25">
      <c r="A968" s="1"/>
      <c r="B968" s="65" t="s">
        <v>1346</v>
      </c>
      <c r="C968" s="67" t="s">
        <v>1347</v>
      </c>
      <c r="D968" s="67"/>
      <c r="E968" s="72" t="s">
        <v>1349</v>
      </c>
      <c r="F968" s="68">
        <v>41578</v>
      </c>
      <c r="G968" s="69">
        <v>5664169.0099999998</v>
      </c>
    </row>
    <row r="969" spans="1:7" ht="30" x14ac:dyDescent="0.25">
      <c r="A969" s="1"/>
      <c r="B969" s="65" t="s">
        <v>563</v>
      </c>
      <c r="C969" s="67" t="s">
        <v>564</v>
      </c>
      <c r="D969" s="67"/>
      <c r="E969" s="72" t="s">
        <v>1350</v>
      </c>
      <c r="F969" s="68">
        <v>41579</v>
      </c>
      <c r="G969" s="69">
        <v>-2525.6</v>
      </c>
    </row>
    <row r="970" spans="1:7" ht="30" x14ac:dyDescent="0.25">
      <c r="A970" s="1"/>
      <c r="B970" s="65" t="s">
        <v>563</v>
      </c>
      <c r="C970" s="67" t="s">
        <v>564</v>
      </c>
      <c r="D970" s="67"/>
      <c r="E970" s="72" t="s">
        <v>1351</v>
      </c>
      <c r="F970" s="68">
        <v>41579</v>
      </c>
      <c r="G970" s="69">
        <v>-2675.2</v>
      </c>
    </row>
    <row r="971" spans="1:7" ht="30" x14ac:dyDescent="0.25">
      <c r="A971" s="1"/>
      <c r="B971" s="65" t="s">
        <v>563</v>
      </c>
      <c r="C971" s="67" t="s">
        <v>564</v>
      </c>
      <c r="D971" s="67"/>
      <c r="E971" s="72" t="s">
        <v>1352</v>
      </c>
      <c r="F971" s="68">
        <v>41579</v>
      </c>
      <c r="G971" s="69">
        <v>-8122.1</v>
      </c>
    </row>
    <row r="972" spans="1:7" x14ac:dyDescent="0.25">
      <c r="A972" s="1"/>
      <c r="B972" s="65" t="s">
        <v>563</v>
      </c>
      <c r="C972" s="67" t="s">
        <v>564</v>
      </c>
      <c r="D972" s="67"/>
      <c r="E972" s="72" t="s">
        <v>1353</v>
      </c>
      <c r="F972" s="68">
        <v>41579</v>
      </c>
      <c r="G972" s="69">
        <v>-8603.2000000000007</v>
      </c>
    </row>
    <row r="973" spans="1:7" x14ac:dyDescent="0.25">
      <c r="A973" s="1"/>
      <c r="B973" s="65" t="s">
        <v>563</v>
      </c>
      <c r="C973" s="67" t="s">
        <v>564</v>
      </c>
      <c r="D973" s="67"/>
      <c r="E973" s="72" t="s">
        <v>1354</v>
      </c>
      <c r="F973" s="68">
        <v>41579</v>
      </c>
      <c r="G973" s="69">
        <v>-854</v>
      </c>
    </row>
    <row r="974" spans="1:7" ht="30" x14ac:dyDescent="0.25">
      <c r="A974" s="1"/>
      <c r="B974" s="65" t="s">
        <v>563</v>
      </c>
      <c r="C974" s="67" t="s">
        <v>564</v>
      </c>
      <c r="D974" s="67"/>
      <c r="E974" s="72" t="s">
        <v>1355</v>
      </c>
      <c r="F974" s="68">
        <v>41579</v>
      </c>
      <c r="G974" s="69">
        <v>-904.59</v>
      </c>
    </row>
    <row r="975" spans="1:7" ht="30" x14ac:dyDescent="0.25">
      <c r="A975" s="1"/>
      <c r="B975" s="65" t="s">
        <v>563</v>
      </c>
      <c r="C975" s="67" t="s">
        <v>564</v>
      </c>
      <c r="D975" s="67"/>
      <c r="E975" s="72" t="s">
        <v>1356</v>
      </c>
      <c r="F975" s="68">
        <v>41579</v>
      </c>
      <c r="G975" s="69">
        <v>-10950.73</v>
      </c>
    </row>
    <row r="976" spans="1:7" x14ac:dyDescent="0.25">
      <c r="A976" s="1"/>
      <c r="B976" s="65" t="s">
        <v>563</v>
      </c>
      <c r="C976" s="67" t="s">
        <v>564</v>
      </c>
      <c r="D976" s="67"/>
      <c r="E976" s="72" t="s">
        <v>1357</v>
      </c>
      <c r="F976" s="68">
        <v>41579</v>
      </c>
      <c r="G976" s="69">
        <v>-10338.35</v>
      </c>
    </row>
    <row r="977" spans="1:7" ht="30" x14ac:dyDescent="0.25">
      <c r="A977" s="1"/>
      <c r="B977" s="65" t="s">
        <v>563</v>
      </c>
      <c r="C977" s="67" t="s">
        <v>564</v>
      </c>
      <c r="D977" s="67"/>
      <c r="E977" s="72" t="s">
        <v>1358</v>
      </c>
      <c r="F977" s="68">
        <v>41579</v>
      </c>
      <c r="G977" s="69">
        <v>-1708.01</v>
      </c>
    </row>
    <row r="978" spans="1:7" x14ac:dyDescent="0.25">
      <c r="A978" s="1"/>
      <c r="B978" s="65" t="s">
        <v>563</v>
      </c>
      <c r="C978" s="67" t="s">
        <v>564</v>
      </c>
      <c r="D978" s="67"/>
      <c r="E978" s="72" t="s">
        <v>1359</v>
      </c>
      <c r="F978" s="68">
        <v>41579</v>
      </c>
      <c r="G978" s="69">
        <v>-1809.18</v>
      </c>
    </row>
    <row r="979" spans="1:7" x14ac:dyDescent="0.25">
      <c r="A979" s="1"/>
      <c r="B979" s="65" t="s">
        <v>563</v>
      </c>
      <c r="C979" s="67" t="s">
        <v>564</v>
      </c>
      <c r="D979" s="67"/>
      <c r="E979" s="72" t="s">
        <v>1360</v>
      </c>
      <c r="F979" s="68">
        <v>41579</v>
      </c>
      <c r="G979" s="69">
        <v>-1287.2</v>
      </c>
    </row>
    <row r="980" spans="1:7" ht="30" x14ac:dyDescent="0.25">
      <c r="A980" s="1"/>
      <c r="B980" s="65" t="s">
        <v>563</v>
      </c>
      <c r="C980" s="67" t="s">
        <v>564</v>
      </c>
      <c r="D980" s="67"/>
      <c r="E980" s="72" t="s">
        <v>1361</v>
      </c>
      <c r="F980" s="68">
        <v>41579</v>
      </c>
      <c r="G980" s="69">
        <v>-1363.44</v>
      </c>
    </row>
    <row r="981" spans="1:7" x14ac:dyDescent="0.25">
      <c r="A981" s="1"/>
      <c r="B981" s="65" t="s">
        <v>1362</v>
      </c>
      <c r="C981" s="67"/>
      <c r="D981" s="67" t="s">
        <v>1363</v>
      </c>
      <c r="E981" s="72" t="s">
        <v>15875</v>
      </c>
      <c r="F981" s="68">
        <v>41583</v>
      </c>
      <c r="G981" s="69">
        <v>-5694763.96</v>
      </c>
    </row>
    <row r="982" spans="1:7" x14ac:dyDescent="0.25">
      <c r="A982" s="1"/>
      <c r="B982" s="65" t="s">
        <v>1364</v>
      </c>
      <c r="C982" s="67"/>
      <c r="D982" s="67" t="s">
        <v>1365</v>
      </c>
      <c r="E982" s="72" t="s">
        <v>18073</v>
      </c>
      <c r="F982" s="68">
        <v>41585</v>
      </c>
      <c r="G982" s="69">
        <v>-59400</v>
      </c>
    </row>
    <row r="983" spans="1:7" ht="30" x14ac:dyDescent="0.25">
      <c r="A983" s="1"/>
      <c r="B983" s="65" t="s">
        <v>563</v>
      </c>
      <c r="C983" s="67" t="s">
        <v>564</v>
      </c>
      <c r="D983" s="67"/>
      <c r="E983" s="72" t="s">
        <v>1366</v>
      </c>
      <c r="F983" s="68">
        <v>41589</v>
      </c>
      <c r="G983" s="69">
        <v>-1477.56</v>
      </c>
    </row>
    <row r="984" spans="1:7" ht="30" x14ac:dyDescent="0.25">
      <c r="A984" s="1"/>
      <c r="B984" s="65" t="s">
        <v>563</v>
      </c>
      <c r="C984" s="67" t="s">
        <v>564</v>
      </c>
      <c r="D984" s="67"/>
      <c r="E984" s="72" t="s">
        <v>1367</v>
      </c>
      <c r="F984" s="68">
        <v>41589</v>
      </c>
      <c r="G984" s="69">
        <v>-1565.09</v>
      </c>
    </row>
    <row r="985" spans="1:7" x14ac:dyDescent="0.25">
      <c r="A985" s="1"/>
      <c r="B985" s="65" t="s">
        <v>563</v>
      </c>
      <c r="C985" s="67" t="s">
        <v>564</v>
      </c>
      <c r="D985" s="67"/>
      <c r="E985" s="72" t="s">
        <v>1368</v>
      </c>
      <c r="F985" s="68">
        <v>41589</v>
      </c>
      <c r="G985" s="69">
        <v>-854</v>
      </c>
    </row>
    <row r="986" spans="1:7" ht="30" x14ac:dyDescent="0.25">
      <c r="A986" s="1"/>
      <c r="B986" s="65" t="s">
        <v>563</v>
      </c>
      <c r="C986" s="66" t="s">
        <v>564</v>
      </c>
      <c r="D986" s="67"/>
      <c r="E986" s="72" t="s">
        <v>1369</v>
      </c>
      <c r="F986" s="68">
        <v>41589</v>
      </c>
      <c r="G986" s="69">
        <v>-904.59</v>
      </c>
    </row>
    <row r="987" spans="1:7" ht="30" x14ac:dyDescent="0.25">
      <c r="A987" s="1"/>
      <c r="B987" s="65" t="s">
        <v>563</v>
      </c>
      <c r="C987" s="66" t="s">
        <v>564</v>
      </c>
      <c r="D987" s="67"/>
      <c r="E987" s="72" t="s">
        <v>1370</v>
      </c>
      <c r="F987" s="68">
        <v>41589</v>
      </c>
      <c r="G987" s="69">
        <v>-1366.63</v>
      </c>
    </row>
    <row r="988" spans="1:7" ht="30" x14ac:dyDescent="0.25">
      <c r="A988" s="1"/>
      <c r="B988" s="65" t="s">
        <v>563</v>
      </c>
      <c r="C988" s="67" t="s">
        <v>564</v>
      </c>
      <c r="D988" s="67"/>
      <c r="E988" s="72" t="s">
        <v>1371</v>
      </c>
      <c r="F988" s="68">
        <v>41589</v>
      </c>
      <c r="G988" s="69">
        <v>-1447.59</v>
      </c>
    </row>
    <row r="989" spans="1:7" x14ac:dyDescent="0.25">
      <c r="A989" s="1"/>
      <c r="B989" s="65" t="s">
        <v>978</v>
      </c>
      <c r="C989" s="66"/>
      <c r="D989" s="67" t="s">
        <v>1372</v>
      </c>
      <c r="E989" s="72" t="s">
        <v>17672</v>
      </c>
      <c r="F989" s="68">
        <v>41592</v>
      </c>
      <c r="G989" s="69">
        <v>-20060</v>
      </c>
    </row>
    <row r="990" spans="1:7" x14ac:dyDescent="0.25">
      <c r="A990" s="1"/>
      <c r="B990" s="65" t="s">
        <v>273</v>
      </c>
      <c r="C990" s="67"/>
      <c r="D990" s="67" t="s">
        <v>1373</v>
      </c>
      <c r="E990" s="72" t="s">
        <v>17672</v>
      </c>
      <c r="F990" s="68">
        <v>41592</v>
      </c>
      <c r="G990" s="69">
        <v>-11800</v>
      </c>
    </row>
    <row r="991" spans="1:7" ht="30" x14ac:dyDescent="0.25">
      <c r="A991" s="1"/>
      <c r="B991" s="65" t="s">
        <v>563</v>
      </c>
      <c r="C991" s="66" t="s">
        <v>564</v>
      </c>
      <c r="D991" s="67"/>
      <c r="E991" s="72" t="s">
        <v>1374</v>
      </c>
      <c r="F991" s="68">
        <v>41593</v>
      </c>
      <c r="G991" s="69">
        <v>-2009</v>
      </c>
    </row>
    <row r="992" spans="1:7" x14ac:dyDescent="0.25">
      <c r="A992" s="1"/>
      <c r="B992" s="65" t="s">
        <v>563</v>
      </c>
      <c r="C992" s="67" t="s">
        <v>564</v>
      </c>
      <c r="D992" s="67"/>
      <c r="E992" s="72" t="s">
        <v>1375</v>
      </c>
      <c r="F992" s="68">
        <v>41593</v>
      </c>
      <c r="G992" s="69">
        <v>-2128</v>
      </c>
    </row>
    <row r="993" spans="1:7" ht="30" x14ac:dyDescent="0.25">
      <c r="A993" s="1"/>
      <c r="B993" s="65" t="s">
        <v>563</v>
      </c>
      <c r="C993" s="67" t="s">
        <v>564</v>
      </c>
      <c r="D993" s="67"/>
      <c r="E993" s="72" t="s">
        <v>1376</v>
      </c>
      <c r="F993" s="68">
        <v>41593</v>
      </c>
      <c r="G993" s="69">
        <v>-854</v>
      </c>
    </row>
    <row r="994" spans="1:7" ht="30" x14ac:dyDescent="0.25">
      <c r="A994" s="1"/>
      <c r="B994" s="65" t="s">
        <v>563</v>
      </c>
      <c r="C994" s="66" t="s">
        <v>564</v>
      </c>
      <c r="D994" s="67"/>
      <c r="E994" s="72" t="s">
        <v>1377</v>
      </c>
      <c r="F994" s="68">
        <v>41593</v>
      </c>
      <c r="G994" s="69">
        <v>-1287.2</v>
      </c>
    </row>
    <row r="995" spans="1:7" ht="30" x14ac:dyDescent="0.25">
      <c r="A995" s="1"/>
      <c r="B995" s="65" t="s">
        <v>563</v>
      </c>
      <c r="C995" s="67" t="s">
        <v>564</v>
      </c>
      <c r="D995" s="67"/>
      <c r="E995" s="72" t="s">
        <v>1378</v>
      </c>
      <c r="F995" s="68">
        <v>41593</v>
      </c>
      <c r="G995" s="69">
        <v>-904.59</v>
      </c>
    </row>
    <row r="996" spans="1:7" ht="30" x14ac:dyDescent="0.25">
      <c r="A996" s="1"/>
      <c r="B996" s="65" t="s">
        <v>563</v>
      </c>
      <c r="C996" s="67" t="s">
        <v>564</v>
      </c>
      <c r="D996" s="67"/>
      <c r="E996" s="72" t="s">
        <v>1379</v>
      </c>
      <c r="F996" s="68">
        <v>41593</v>
      </c>
      <c r="G996" s="69">
        <v>-1363.44</v>
      </c>
    </row>
    <row r="997" spans="1:7" x14ac:dyDescent="0.25">
      <c r="A997" s="1"/>
      <c r="B997" s="65" t="s">
        <v>563</v>
      </c>
      <c r="C997" s="67" t="s">
        <v>564</v>
      </c>
      <c r="D997" s="67"/>
      <c r="E997" s="72" t="s">
        <v>1380</v>
      </c>
      <c r="F997" s="68">
        <v>41593</v>
      </c>
      <c r="G997" s="69">
        <v>-471.96</v>
      </c>
    </row>
    <row r="998" spans="1:7" x14ac:dyDescent="0.25">
      <c r="A998" s="1"/>
      <c r="B998" s="65" t="s">
        <v>563</v>
      </c>
      <c r="C998" s="67" t="s">
        <v>564</v>
      </c>
      <c r="D998" s="67"/>
      <c r="E998" s="72" t="s">
        <v>1381</v>
      </c>
      <c r="F998" s="68">
        <v>41593</v>
      </c>
      <c r="G998" s="69">
        <v>-445.57</v>
      </c>
    </row>
    <row r="999" spans="1:7" ht="90" x14ac:dyDescent="0.25">
      <c r="A999" s="1"/>
      <c r="B999" s="65" t="s">
        <v>978</v>
      </c>
      <c r="C999" s="67"/>
      <c r="D999" s="67"/>
      <c r="E999" s="72" t="s">
        <v>1382</v>
      </c>
      <c r="F999" s="68">
        <v>41593</v>
      </c>
      <c r="G999" s="69">
        <v>15300</v>
      </c>
    </row>
    <row r="1000" spans="1:7" x14ac:dyDescent="0.25">
      <c r="A1000" s="1"/>
      <c r="B1000" s="65" t="s">
        <v>989</v>
      </c>
      <c r="C1000" s="66" t="s">
        <v>990</v>
      </c>
      <c r="D1000" s="67" t="s">
        <v>1383</v>
      </c>
      <c r="E1000" s="72" t="s">
        <v>1383</v>
      </c>
      <c r="F1000" s="68">
        <v>41596</v>
      </c>
      <c r="G1000" s="69">
        <v>688524.35</v>
      </c>
    </row>
    <row r="1001" spans="1:7" x14ac:dyDescent="0.25">
      <c r="A1001" s="1"/>
      <c r="B1001" s="65" t="s">
        <v>989</v>
      </c>
      <c r="C1001" s="66" t="s">
        <v>990</v>
      </c>
      <c r="D1001" s="67" t="s">
        <v>1383</v>
      </c>
      <c r="E1001" s="72" t="s">
        <v>17560</v>
      </c>
      <c r="F1001" s="68">
        <v>41596</v>
      </c>
      <c r="G1001" s="69">
        <v>-3442621.75</v>
      </c>
    </row>
    <row r="1002" spans="1:7" ht="30" x14ac:dyDescent="0.25">
      <c r="A1002" s="1"/>
      <c r="B1002" s="65" t="s">
        <v>563</v>
      </c>
      <c r="C1002" s="67" t="s">
        <v>564</v>
      </c>
      <c r="D1002" s="67"/>
      <c r="E1002" s="72" t="s">
        <v>1384</v>
      </c>
      <c r="F1002" s="68">
        <v>41598</v>
      </c>
      <c r="G1002" s="69">
        <v>-367.35</v>
      </c>
    </row>
    <row r="1003" spans="1:7" ht="30" x14ac:dyDescent="0.25">
      <c r="A1003" s="1"/>
      <c r="B1003" s="65" t="s">
        <v>563</v>
      </c>
      <c r="C1003" s="67" t="s">
        <v>564</v>
      </c>
      <c r="D1003" s="67"/>
      <c r="E1003" s="72" t="s">
        <v>1385</v>
      </c>
      <c r="F1003" s="68">
        <v>41598</v>
      </c>
      <c r="G1003" s="69">
        <v>-346.8</v>
      </c>
    </row>
    <row r="1004" spans="1:7" ht="30" x14ac:dyDescent="0.25">
      <c r="A1004" s="1"/>
      <c r="B1004" s="65" t="s">
        <v>563</v>
      </c>
      <c r="C1004" s="67" t="s">
        <v>564</v>
      </c>
      <c r="D1004" s="67"/>
      <c r="E1004" s="72" t="s">
        <v>1386</v>
      </c>
      <c r="F1004" s="68">
        <v>41598</v>
      </c>
      <c r="G1004" s="69">
        <v>-723.67</v>
      </c>
    </row>
    <row r="1005" spans="1:7" ht="30" x14ac:dyDescent="0.25">
      <c r="A1005" s="1"/>
      <c r="B1005" s="65" t="s">
        <v>563</v>
      </c>
      <c r="C1005" s="67" t="s">
        <v>564</v>
      </c>
      <c r="D1005" s="67"/>
      <c r="E1005" s="72" t="s">
        <v>1387</v>
      </c>
      <c r="F1005" s="68">
        <v>41598</v>
      </c>
      <c r="G1005" s="69">
        <v>-683.2</v>
      </c>
    </row>
    <row r="1006" spans="1:7" ht="30" x14ac:dyDescent="0.25">
      <c r="A1006" s="1"/>
      <c r="B1006" s="65" t="s">
        <v>563</v>
      </c>
      <c r="C1006" s="67" t="s">
        <v>564</v>
      </c>
      <c r="D1006" s="67"/>
      <c r="E1006" s="72" t="s">
        <v>1388</v>
      </c>
      <c r="F1006" s="68">
        <v>41598</v>
      </c>
      <c r="G1006" s="69">
        <v>-888.15</v>
      </c>
    </row>
    <row r="1007" spans="1:7" x14ac:dyDescent="0.25">
      <c r="A1007" s="1"/>
      <c r="B1007" s="65" t="s">
        <v>563</v>
      </c>
      <c r="C1007" s="67" t="s">
        <v>564</v>
      </c>
      <c r="D1007" s="67"/>
      <c r="E1007" s="72" t="s">
        <v>1389</v>
      </c>
      <c r="F1007" s="68">
        <v>41598</v>
      </c>
      <c r="G1007" s="69">
        <v>-940.76</v>
      </c>
    </row>
    <row r="1008" spans="1:7" x14ac:dyDescent="0.25">
      <c r="A1008" s="1"/>
      <c r="B1008" s="65" t="s">
        <v>1019</v>
      </c>
      <c r="C1008" s="67" t="s">
        <v>1020</v>
      </c>
      <c r="D1008" s="67" t="s">
        <v>1390</v>
      </c>
      <c r="E1008" s="72" t="s">
        <v>17501</v>
      </c>
      <c r="F1008" s="68">
        <v>41598</v>
      </c>
      <c r="G1008" s="69">
        <v>-58730</v>
      </c>
    </row>
    <row r="1009" spans="1:7" x14ac:dyDescent="0.25">
      <c r="A1009" s="1"/>
      <c r="B1009" s="65" t="s">
        <v>563</v>
      </c>
      <c r="C1009" s="67" t="s">
        <v>564</v>
      </c>
      <c r="D1009" s="67"/>
      <c r="E1009" s="72" t="s">
        <v>1391</v>
      </c>
      <c r="F1009" s="68">
        <v>41599</v>
      </c>
      <c r="G1009" s="69">
        <v>-463.54</v>
      </c>
    </row>
    <row r="1010" spans="1:7" x14ac:dyDescent="0.25">
      <c r="A1010" s="1"/>
      <c r="B1010" s="65" t="s">
        <v>563</v>
      </c>
      <c r="C1010" s="67" t="s">
        <v>564</v>
      </c>
      <c r="D1010" s="67"/>
      <c r="E1010" s="72" t="s">
        <v>1392</v>
      </c>
      <c r="F1010" s="68">
        <v>41599</v>
      </c>
      <c r="G1010" s="69">
        <v>-491</v>
      </c>
    </row>
    <row r="1011" spans="1:7" x14ac:dyDescent="0.25">
      <c r="A1011" s="1"/>
      <c r="B1011" s="65" t="s">
        <v>1393</v>
      </c>
      <c r="C1011" s="66"/>
      <c r="D1011" s="67" t="s">
        <v>1394</v>
      </c>
      <c r="E1011" s="72" t="s">
        <v>17544</v>
      </c>
      <c r="F1011" s="68">
        <v>41599</v>
      </c>
      <c r="G1011" s="69">
        <v>-108000</v>
      </c>
    </row>
    <row r="1012" spans="1:7" x14ac:dyDescent="0.25">
      <c r="A1012" s="1"/>
      <c r="B1012" s="65" t="s">
        <v>1395</v>
      </c>
      <c r="C1012" s="67"/>
      <c r="D1012" s="67" t="s">
        <v>1396</v>
      </c>
      <c r="E1012" s="72" t="s">
        <v>16755</v>
      </c>
      <c r="F1012" s="68">
        <v>41600</v>
      </c>
      <c r="G1012" s="69">
        <v>-1767555.23</v>
      </c>
    </row>
    <row r="1013" spans="1:7" x14ac:dyDescent="0.25">
      <c r="A1013" s="1"/>
      <c r="B1013" s="65" t="s">
        <v>1327</v>
      </c>
      <c r="C1013" s="66" t="s">
        <v>1328</v>
      </c>
      <c r="D1013" s="67" t="s">
        <v>1397</v>
      </c>
      <c r="E1013" s="72" t="s">
        <v>16481</v>
      </c>
      <c r="F1013" s="68">
        <v>41603</v>
      </c>
      <c r="G1013" s="69">
        <v>-59000</v>
      </c>
    </row>
    <row r="1014" spans="1:7" x14ac:dyDescent="0.25">
      <c r="A1014" s="1"/>
      <c r="B1014" s="65" t="s">
        <v>1398</v>
      </c>
      <c r="C1014" s="67"/>
      <c r="D1014" s="67" t="s">
        <v>1399</v>
      </c>
      <c r="E1014" s="72" t="s">
        <v>1400</v>
      </c>
      <c r="F1014" s="68">
        <v>41603</v>
      </c>
      <c r="G1014" s="69">
        <v>-6398.15</v>
      </c>
    </row>
    <row r="1015" spans="1:7" x14ac:dyDescent="0.25">
      <c r="A1015" s="1"/>
      <c r="B1015" s="65" t="s">
        <v>1401</v>
      </c>
      <c r="C1015" s="67"/>
      <c r="D1015" s="67" t="s">
        <v>1402</v>
      </c>
      <c r="E1015" s="72" t="s">
        <v>1400</v>
      </c>
      <c r="F1015" s="68">
        <v>41603</v>
      </c>
      <c r="G1015" s="69">
        <v>-227041.99</v>
      </c>
    </row>
    <row r="1016" spans="1:7" x14ac:dyDescent="0.25">
      <c r="A1016" s="1"/>
      <c r="B1016" s="65" t="s">
        <v>1403</v>
      </c>
      <c r="C1016" s="67"/>
      <c r="D1016" s="67" t="s">
        <v>1404</v>
      </c>
      <c r="E1016" s="72" t="s">
        <v>1400</v>
      </c>
      <c r="F1016" s="68">
        <v>41603</v>
      </c>
      <c r="G1016" s="69">
        <v>-99251.92</v>
      </c>
    </row>
    <row r="1017" spans="1:7" x14ac:dyDescent="0.25">
      <c r="A1017" s="1"/>
      <c r="B1017" s="65" t="s">
        <v>1405</v>
      </c>
      <c r="C1017" s="67"/>
      <c r="D1017" s="67" t="s">
        <v>1406</v>
      </c>
      <c r="E1017" s="72" t="s">
        <v>1400</v>
      </c>
      <c r="F1017" s="68">
        <v>41603</v>
      </c>
      <c r="G1017" s="69">
        <v>-270107.48</v>
      </c>
    </row>
    <row r="1018" spans="1:7" x14ac:dyDescent="0.25">
      <c r="A1018" s="1"/>
      <c r="B1018" s="65" t="s">
        <v>1407</v>
      </c>
      <c r="C1018" s="67"/>
      <c r="D1018" s="67" t="s">
        <v>1408</v>
      </c>
      <c r="E1018" s="72" t="s">
        <v>1400</v>
      </c>
      <c r="F1018" s="68">
        <v>41603</v>
      </c>
      <c r="G1018" s="69">
        <v>-148280.39000000001</v>
      </c>
    </row>
    <row r="1019" spans="1:7" x14ac:dyDescent="0.25">
      <c r="A1019" s="1"/>
      <c r="B1019" s="65" t="s">
        <v>1409</v>
      </c>
      <c r="C1019" s="67"/>
      <c r="D1019" s="67" t="s">
        <v>1410</v>
      </c>
      <c r="E1019" s="72" t="s">
        <v>1400</v>
      </c>
      <c r="F1019" s="68">
        <v>41603</v>
      </c>
      <c r="G1019" s="69">
        <v>-7083.99</v>
      </c>
    </row>
    <row r="1020" spans="1:7" x14ac:dyDescent="0.25">
      <c r="A1020" s="1"/>
      <c r="B1020" s="65" t="s">
        <v>1411</v>
      </c>
      <c r="C1020" s="67"/>
      <c r="D1020" s="67" t="s">
        <v>1412</v>
      </c>
      <c r="E1020" s="72" t="s">
        <v>1400</v>
      </c>
      <c r="F1020" s="68">
        <v>41603</v>
      </c>
      <c r="G1020" s="69">
        <v>-370202.35</v>
      </c>
    </row>
    <row r="1021" spans="1:7" x14ac:dyDescent="0.25">
      <c r="A1021" s="1"/>
      <c r="B1021" s="65" t="s">
        <v>1413</v>
      </c>
      <c r="C1021" s="67"/>
      <c r="D1021" s="67" t="s">
        <v>1414</v>
      </c>
      <c r="E1021" s="72" t="s">
        <v>1400</v>
      </c>
      <c r="F1021" s="68">
        <v>41603</v>
      </c>
      <c r="G1021" s="69">
        <v>-76428.56</v>
      </c>
    </row>
    <row r="1022" spans="1:7" x14ac:dyDescent="0.25">
      <c r="A1022" s="1"/>
      <c r="B1022" s="65" t="s">
        <v>1415</v>
      </c>
      <c r="C1022" s="66"/>
      <c r="D1022" s="67" t="s">
        <v>1416</v>
      </c>
      <c r="E1022" s="72" t="s">
        <v>1400</v>
      </c>
      <c r="F1022" s="68">
        <v>41603</v>
      </c>
      <c r="G1022" s="69">
        <v>-289561.55</v>
      </c>
    </row>
    <row r="1023" spans="1:7" x14ac:dyDescent="0.25">
      <c r="A1023" s="1"/>
      <c r="B1023" s="65" t="s">
        <v>1417</v>
      </c>
      <c r="C1023" s="67"/>
      <c r="D1023" s="67" t="s">
        <v>1418</v>
      </c>
      <c r="E1023" s="72" t="s">
        <v>1400</v>
      </c>
      <c r="F1023" s="68">
        <v>41603</v>
      </c>
      <c r="G1023" s="69">
        <v>-96750</v>
      </c>
    </row>
    <row r="1024" spans="1:7" x14ac:dyDescent="0.25">
      <c r="A1024" s="1"/>
      <c r="B1024" s="65" t="s">
        <v>1419</v>
      </c>
      <c r="C1024" s="66"/>
      <c r="D1024" s="67" t="s">
        <v>1420</v>
      </c>
      <c r="E1024" s="72" t="s">
        <v>1400</v>
      </c>
      <c r="F1024" s="68">
        <v>41603</v>
      </c>
      <c r="G1024" s="69">
        <v>-13808.38</v>
      </c>
    </row>
    <row r="1025" spans="1:7" x14ac:dyDescent="0.25">
      <c r="A1025" s="1"/>
      <c r="B1025" s="65" t="s">
        <v>1421</v>
      </c>
      <c r="C1025" s="66"/>
      <c r="D1025" s="67" t="s">
        <v>1422</v>
      </c>
      <c r="E1025" s="72" t="s">
        <v>1400</v>
      </c>
      <c r="F1025" s="68">
        <v>41603</v>
      </c>
      <c r="G1025" s="69">
        <v>-24012.34</v>
      </c>
    </row>
    <row r="1026" spans="1:7" x14ac:dyDescent="0.25">
      <c r="A1026" s="1"/>
      <c r="B1026" s="65" t="s">
        <v>1423</v>
      </c>
      <c r="C1026" s="67" t="s">
        <v>1424</v>
      </c>
      <c r="D1026" s="66" t="s">
        <v>1425</v>
      </c>
      <c r="E1026" s="72" t="s">
        <v>18082</v>
      </c>
      <c r="F1026" s="68">
        <v>41603</v>
      </c>
      <c r="G1026" s="69">
        <v>-17302191.609999999</v>
      </c>
    </row>
    <row r="1027" spans="1:7" x14ac:dyDescent="0.25">
      <c r="A1027" s="1"/>
      <c r="B1027" s="65" t="s">
        <v>1426</v>
      </c>
      <c r="C1027" s="67"/>
      <c r="D1027" s="67" t="s">
        <v>1427</v>
      </c>
      <c r="E1027" s="72" t="s">
        <v>1428</v>
      </c>
      <c r="F1027" s="68">
        <v>41604</v>
      </c>
      <c r="G1027" s="69">
        <v>-9446.24</v>
      </c>
    </row>
    <row r="1028" spans="1:7" x14ac:dyDescent="0.25">
      <c r="A1028" s="1"/>
      <c r="B1028" s="65" t="s">
        <v>1433</v>
      </c>
      <c r="C1028" s="67"/>
      <c r="D1028" s="67" t="s">
        <v>1434</v>
      </c>
      <c r="E1028" s="72" t="s">
        <v>1435</v>
      </c>
      <c r="F1028" s="68">
        <v>41605</v>
      </c>
      <c r="G1028" s="69">
        <v>-51984.31</v>
      </c>
    </row>
    <row r="1029" spans="1:7" x14ac:dyDescent="0.25">
      <c r="A1029" s="1"/>
      <c r="B1029" s="65" t="s">
        <v>1436</v>
      </c>
      <c r="C1029" s="66"/>
      <c r="D1029" s="67" t="s">
        <v>1437</v>
      </c>
      <c r="E1029" s="72" t="s">
        <v>1435</v>
      </c>
      <c r="F1029" s="68">
        <v>41605</v>
      </c>
      <c r="G1029" s="69">
        <v>-134529.41</v>
      </c>
    </row>
    <row r="1030" spans="1:7" x14ac:dyDescent="0.25">
      <c r="A1030" s="1"/>
      <c r="B1030" s="65" t="s">
        <v>1438</v>
      </c>
      <c r="C1030" s="66"/>
      <c r="D1030" s="67" t="s">
        <v>1439</v>
      </c>
      <c r="E1030" s="72" t="s">
        <v>1435</v>
      </c>
      <c r="F1030" s="68">
        <v>41605</v>
      </c>
      <c r="G1030" s="69">
        <v>-15995.39</v>
      </c>
    </row>
    <row r="1031" spans="1:7" x14ac:dyDescent="0.25">
      <c r="A1031" s="1"/>
      <c r="B1031" s="65" t="s">
        <v>1440</v>
      </c>
      <c r="C1031" s="67"/>
      <c r="D1031" s="67" t="s">
        <v>1441</v>
      </c>
      <c r="E1031" s="72" t="s">
        <v>1435</v>
      </c>
      <c r="F1031" s="68">
        <v>41605</v>
      </c>
      <c r="G1031" s="69">
        <v>-50386.239999999998</v>
      </c>
    </row>
    <row r="1032" spans="1:7" x14ac:dyDescent="0.25">
      <c r="A1032" s="1"/>
      <c r="B1032" s="65" t="s">
        <v>1442</v>
      </c>
      <c r="C1032" s="66"/>
      <c r="D1032" s="67" t="s">
        <v>1443</v>
      </c>
      <c r="E1032" s="72" t="s">
        <v>1435</v>
      </c>
      <c r="F1032" s="68">
        <v>41605</v>
      </c>
      <c r="G1032" s="69">
        <v>-131610.95000000001</v>
      </c>
    </row>
    <row r="1033" spans="1:7" ht="30" x14ac:dyDescent="0.25">
      <c r="A1033" s="1"/>
      <c r="B1033" s="65" t="s">
        <v>1019</v>
      </c>
      <c r="C1033" s="66" t="s">
        <v>1020</v>
      </c>
      <c r="D1033" s="67" t="s">
        <v>1429</v>
      </c>
      <c r="E1033" s="72" t="s">
        <v>1430</v>
      </c>
      <c r="F1033" s="68">
        <v>41605</v>
      </c>
      <c r="G1033" s="69">
        <v>-75400</v>
      </c>
    </row>
    <row r="1034" spans="1:7" ht="30" x14ac:dyDescent="0.25">
      <c r="A1034" s="1"/>
      <c r="B1034" s="65" t="s">
        <v>1019</v>
      </c>
      <c r="C1034" s="66" t="s">
        <v>1020</v>
      </c>
      <c r="D1034" s="67" t="s">
        <v>1431</v>
      </c>
      <c r="E1034" s="72" t="s">
        <v>1432</v>
      </c>
      <c r="F1034" s="68">
        <v>41605</v>
      </c>
      <c r="G1034" s="69">
        <v>-26200</v>
      </c>
    </row>
    <row r="1035" spans="1:7" x14ac:dyDescent="0.25">
      <c r="A1035" s="1"/>
      <c r="B1035" s="65" t="s">
        <v>1444</v>
      </c>
      <c r="C1035" s="66"/>
      <c r="D1035" s="67" t="s">
        <v>1445</v>
      </c>
      <c r="E1035" s="72" t="s">
        <v>1428</v>
      </c>
      <c r="F1035" s="68">
        <v>41606</v>
      </c>
      <c r="G1035" s="69">
        <v>-45268.74</v>
      </c>
    </row>
    <row r="1036" spans="1:7" x14ac:dyDescent="0.25">
      <c r="A1036" s="1"/>
      <c r="B1036" s="65" t="s">
        <v>1446</v>
      </c>
      <c r="C1036" s="67"/>
      <c r="D1036" s="67" t="s">
        <v>1447</v>
      </c>
      <c r="E1036" s="72" t="s">
        <v>1428</v>
      </c>
      <c r="F1036" s="68">
        <v>41606</v>
      </c>
      <c r="G1036" s="69">
        <v>-27554.68</v>
      </c>
    </row>
    <row r="1037" spans="1:7" x14ac:dyDescent="0.25">
      <c r="A1037" s="1"/>
      <c r="B1037" s="65" t="s">
        <v>1448</v>
      </c>
      <c r="C1037" s="66"/>
      <c r="D1037" s="67" t="s">
        <v>1449</v>
      </c>
      <c r="E1037" s="72" t="s">
        <v>1428</v>
      </c>
      <c r="F1037" s="68">
        <v>41606</v>
      </c>
      <c r="G1037" s="69">
        <v>-14536.23</v>
      </c>
    </row>
    <row r="1038" spans="1:7" x14ac:dyDescent="0.25">
      <c r="A1038" s="1"/>
      <c r="B1038" s="65" t="s">
        <v>1450</v>
      </c>
      <c r="C1038" s="67"/>
      <c r="D1038" s="67" t="s">
        <v>1451</v>
      </c>
      <c r="E1038" s="72" t="s">
        <v>1428</v>
      </c>
      <c r="F1038" s="68">
        <v>41606</v>
      </c>
      <c r="G1038" s="69">
        <v>-7084.68</v>
      </c>
    </row>
    <row r="1039" spans="1:7" x14ac:dyDescent="0.25">
      <c r="A1039" s="1"/>
      <c r="B1039" s="65" t="s">
        <v>1452</v>
      </c>
      <c r="C1039" s="67"/>
      <c r="D1039" s="67" t="s">
        <v>1453</v>
      </c>
      <c r="E1039" s="72" t="s">
        <v>1428</v>
      </c>
      <c r="F1039" s="68">
        <v>41606</v>
      </c>
      <c r="G1039" s="69">
        <v>-32672.18</v>
      </c>
    </row>
    <row r="1040" spans="1:7" x14ac:dyDescent="0.25">
      <c r="A1040" s="1"/>
      <c r="B1040" s="65" t="s">
        <v>1454</v>
      </c>
      <c r="C1040" s="66"/>
      <c r="D1040" s="67" t="s">
        <v>1455</v>
      </c>
      <c r="E1040" s="72" t="s">
        <v>1428</v>
      </c>
      <c r="F1040" s="68">
        <v>41606</v>
      </c>
      <c r="G1040" s="69">
        <v>-32672.18</v>
      </c>
    </row>
    <row r="1041" spans="1:7" x14ac:dyDescent="0.25">
      <c r="A1041" s="1"/>
      <c r="B1041" s="65" t="s">
        <v>1456</v>
      </c>
      <c r="C1041" s="67"/>
      <c r="D1041" s="67" t="s">
        <v>1457</v>
      </c>
      <c r="E1041" s="72" t="s">
        <v>1428</v>
      </c>
      <c r="F1041" s="68">
        <v>41606</v>
      </c>
      <c r="G1041" s="69">
        <v>-37592.959999999999</v>
      </c>
    </row>
    <row r="1042" spans="1:7" x14ac:dyDescent="0.25">
      <c r="A1042" s="1"/>
      <c r="B1042" s="65" t="s">
        <v>1458</v>
      </c>
      <c r="C1042" s="67"/>
      <c r="D1042" s="67" t="s">
        <v>1459</v>
      </c>
      <c r="E1042" s="72" t="s">
        <v>1428</v>
      </c>
      <c r="F1042" s="68">
        <v>41606</v>
      </c>
      <c r="G1042" s="69">
        <v>-29565.52</v>
      </c>
    </row>
    <row r="1043" spans="1:7" x14ac:dyDescent="0.25">
      <c r="A1043" s="1"/>
      <c r="B1043" s="65" t="s">
        <v>307</v>
      </c>
      <c r="C1043" s="67"/>
      <c r="D1043" s="67" t="s">
        <v>1460</v>
      </c>
      <c r="E1043" s="72" t="s">
        <v>1428</v>
      </c>
      <c r="F1043" s="68">
        <v>41606</v>
      </c>
      <c r="G1043" s="69">
        <v>-25414.6</v>
      </c>
    </row>
    <row r="1044" spans="1:7" x14ac:dyDescent="0.25">
      <c r="A1044" s="1"/>
      <c r="B1044" s="65" t="s">
        <v>1461</v>
      </c>
      <c r="C1044" s="66"/>
      <c r="D1044" s="67" t="s">
        <v>1462</v>
      </c>
      <c r="E1044" s="72" t="s">
        <v>1428</v>
      </c>
      <c r="F1044" s="68">
        <v>41606</v>
      </c>
      <c r="G1044" s="69">
        <v>-19220.72</v>
      </c>
    </row>
    <row r="1045" spans="1:7" x14ac:dyDescent="0.25">
      <c r="A1045" s="1"/>
      <c r="B1045" s="65" t="s">
        <v>1463</v>
      </c>
      <c r="C1045" s="66"/>
      <c r="D1045" s="67" t="s">
        <v>1464</v>
      </c>
      <c r="E1045" s="72" t="s">
        <v>1428</v>
      </c>
      <c r="F1045" s="68">
        <v>41606</v>
      </c>
      <c r="G1045" s="69">
        <v>-16346.24</v>
      </c>
    </row>
    <row r="1046" spans="1:7" x14ac:dyDescent="0.25">
      <c r="A1046" s="1"/>
      <c r="B1046" s="65" t="s">
        <v>1465</v>
      </c>
      <c r="C1046" s="67"/>
      <c r="D1046" s="67" t="s">
        <v>1466</v>
      </c>
      <c r="E1046" s="72" t="s">
        <v>1467</v>
      </c>
      <c r="F1046" s="68">
        <v>41606</v>
      </c>
      <c r="G1046" s="69">
        <v>-161500</v>
      </c>
    </row>
    <row r="1047" spans="1:7" ht="30" x14ac:dyDescent="0.25">
      <c r="A1047" s="1"/>
      <c r="B1047" s="65" t="s">
        <v>563</v>
      </c>
      <c r="C1047" s="67" t="s">
        <v>564</v>
      </c>
      <c r="D1047" s="67"/>
      <c r="E1047" s="72" t="s">
        <v>1468</v>
      </c>
      <c r="F1047" s="68">
        <v>41607</v>
      </c>
      <c r="G1047" s="69">
        <v>-7055.82</v>
      </c>
    </row>
    <row r="1048" spans="1:7" ht="30" x14ac:dyDescent="0.25">
      <c r="A1048" s="1"/>
      <c r="B1048" s="65" t="s">
        <v>563</v>
      </c>
      <c r="C1048" s="67" t="s">
        <v>564</v>
      </c>
      <c r="D1048" s="67"/>
      <c r="E1048" s="72" t="s">
        <v>1469</v>
      </c>
      <c r="F1048" s="68">
        <v>41607</v>
      </c>
      <c r="G1048" s="69">
        <v>-6027.78</v>
      </c>
    </row>
    <row r="1049" spans="1:7" x14ac:dyDescent="0.25">
      <c r="A1049" s="1"/>
      <c r="B1049" s="65" t="s">
        <v>1470</v>
      </c>
      <c r="C1049" s="67"/>
      <c r="D1049" s="67" t="s">
        <v>1471</v>
      </c>
      <c r="E1049" s="72" t="s">
        <v>1428</v>
      </c>
      <c r="F1049" s="68">
        <v>41607</v>
      </c>
      <c r="G1049" s="69">
        <v>-48526.8</v>
      </c>
    </row>
    <row r="1050" spans="1:7" x14ac:dyDescent="0.25">
      <c r="A1050" s="1"/>
      <c r="B1050" s="65" t="s">
        <v>1472</v>
      </c>
      <c r="C1050" s="67"/>
      <c r="D1050" s="67" t="s">
        <v>1473</v>
      </c>
      <c r="E1050" s="72" t="s">
        <v>17750</v>
      </c>
      <c r="F1050" s="68">
        <v>41607</v>
      </c>
      <c r="G1050" s="69">
        <v>-3860629.66</v>
      </c>
    </row>
    <row r="1051" spans="1:7" x14ac:dyDescent="0.25">
      <c r="A1051" s="1"/>
      <c r="B1051" s="65" t="s">
        <v>1474</v>
      </c>
      <c r="C1051" s="67"/>
      <c r="D1051" s="67" t="s">
        <v>1475</v>
      </c>
      <c r="E1051" s="72" t="s">
        <v>17878</v>
      </c>
      <c r="F1051" s="68">
        <v>41607</v>
      </c>
      <c r="G1051" s="69">
        <v>-910000</v>
      </c>
    </row>
    <row r="1052" spans="1:7" ht="30" x14ac:dyDescent="0.25">
      <c r="A1052" s="1"/>
      <c r="B1052" s="65" t="s">
        <v>1476</v>
      </c>
      <c r="C1052" s="67"/>
      <c r="D1052" s="67" t="s">
        <v>1477</v>
      </c>
      <c r="E1052" s="72" t="s">
        <v>17997</v>
      </c>
      <c r="F1052" s="68">
        <v>41607</v>
      </c>
      <c r="G1052" s="69">
        <v>-5600000</v>
      </c>
    </row>
    <row r="1053" spans="1:7" x14ac:dyDescent="0.25">
      <c r="A1053" s="1"/>
      <c r="B1053" s="65" t="s">
        <v>1481</v>
      </c>
      <c r="C1053" s="67" t="s">
        <v>1482</v>
      </c>
      <c r="D1053" s="67" t="s">
        <v>1483</v>
      </c>
      <c r="E1053" s="72" t="s">
        <v>17319</v>
      </c>
      <c r="F1053" s="68">
        <v>41608</v>
      </c>
      <c r="G1053" s="69">
        <v>-59000</v>
      </c>
    </row>
    <row r="1054" spans="1:7" x14ac:dyDescent="0.25">
      <c r="A1054" s="1"/>
      <c r="B1054" s="65" t="s">
        <v>1478</v>
      </c>
      <c r="C1054" s="67" t="s">
        <v>1479</v>
      </c>
      <c r="D1054" s="67" t="s">
        <v>1480</v>
      </c>
      <c r="E1054" s="72" t="s">
        <v>16481</v>
      </c>
      <c r="F1054" s="68">
        <v>41608</v>
      </c>
      <c r="G1054" s="69">
        <v>-29500</v>
      </c>
    </row>
    <row r="1055" spans="1:7" x14ac:dyDescent="0.25">
      <c r="A1055" s="1"/>
      <c r="B1055" s="65" t="s">
        <v>1484</v>
      </c>
      <c r="C1055" s="67"/>
      <c r="D1055" s="67" t="s">
        <v>1485</v>
      </c>
      <c r="E1055" s="72" t="s">
        <v>16501</v>
      </c>
      <c r="F1055" s="68">
        <v>41610</v>
      </c>
      <c r="G1055" s="69">
        <v>-24218</v>
      </c>
    </row>
    <row r="1056" spans="1:7" x14ac:dyDescent="0.25">
      <c r="A1056" s="1"/>
      <c r="B1056" s="65" t="s">
        <v>1486</v>
      </c>
      <c r="C1056" s="67" t="s">
        <v>1487</v>
      </c>
      <c r="D1056" s="67" t="s">
        <v>23427</v>
      </c>
      <c r="E1056" s="72" t="s">
        <v>1488</v>
      </c>
      <c r="F1056" s="68">
        <v>41610</v>
      </c>
      <c r="G1056" s="69">
        <v>-5585.22</v>
      </c>
    </row>
    <row r="1057" spans="1:7" ht="30" x14ac:dyDescent="0.25">
      <c r="A1057" s="1"/>
      <c r="B1057" s="65" t="s">
        <v>563</v>
      </c>
      <c r="C1057" s="67" t="s">
        <v>564</v>
      </c>
      <c r="D1057" s="67"/>
      <c r="E1057" s="72" t="s">
        <v>1489</v>
      </c>
      <c r="F1057" s="68">
        <v>41611</v>
      </c>
      <c r="G1057" s="69">
        <v>-2710.54</v>
      </c>
    </row>
    <row r="1058" spans="1:7" ht="30" x14ac:dyDescent="0.25">
      <c r="A1058" s="1"/>
      <c r="B1058" s="65" t="s">
        <v>563</v>
      </c>
      <c r="C1058" s="67" t="s">
        <v>564</v>
      </c>
      <c r="D1058" s="67"/>
      <c r="E1058" s="72" t="s">
        <v>1490</v>
      </c>
      <c r="F1058" s="68">
        <v>41611</v>
      </c>
      <c r="G1058" s="69">
        <v>-2871.09</v>
      </c>
    </row>
    <row r="1059" spans="1:7" x14ac:dyDescent="0.25">
      <c r="A1059" s="1"/>
      <c r="B1059" s="65" t="s">
        <v>563</v>
      </c>
      <c r="C1059" s="66" t="s">
        <v>564</v>
      </c>
      <c r="D1059" s="67"/>
      <c r="E1059" s="72" t="s">
        <v>1491</v>
      </c>
      <c r="F1059" s="68">
        <v>41611</v>
      </c>
      <c r="G1059" s="69">
        <v>-2410.8000000000002</v>
      </c>
    </row>
    <row r="1060" spans="1:7" ht="30" x14ac:dyDescent="0.25">
      <c r="A1060" s="1"/>
      <c r="B1060" s="65" t="s">
        <v>563</v>
      </c>
      <c r="C1060" s="67" t="s">
        <v>564</v>
      </c>
      <c r="D1060" s="67"/>
      <c r="E1060" s="72" t="s">
        <v>1492</v>
      </c>
      <c r="F1060" s="68">
        <v>41611</v>
      </c>
      <c r="G1060" s="69">
        <v>-2553.6</v>
      </c>
    </row>
    <row r="1061" spans="1:7" x14ac:dyDescent="0.25">
      <c r="A1061" s="1"/>
      <c r="B1061" s="65" t="s">
        <v>563</v>
      </c>
      <c r="C1061" s="67" t="s">
        <v>564</v>
      </c>
      <c r="D1061" s="67"/>
      <c r="E1061" s="72" t="s">
        <v>1493</v>
      </c>
      <c r="F1061" s="68">
        <v>41611</v>
      </c>
      <c r="G1061" s="69">
        <v>-5424.3</v>
      </c>
    </row>
    <row r="1062" spans="1:7" x14ac:dyDescent="0.25">
      <c r="A1062" s="1"/>
      <c r="B1062" s="65" t="s">
        <v>563</v>
      </c>
      <c r="C1062" s="66" t="s">
        <v>564</v>
      </c>
      <c r="D1062" s="67"/>
      <c r="E1062" s="72" t="s">
        <v>1494</v>
      </c>
      <c r="F1062" s="68">
        <v>41611</v>
      </c>
      <c r="G1062" s="69">
        <v>-5745.6</v>
      </c>
    </row>
    <row r="1063" spans="1:7" x14ac:dyDescent="0.25">
      <c r="A1063" s="1"/>
      <c r="B1063" s="65" t="s">
        <v>563</v>
      </c>
      <c r="C1063" s="66" t="s">
        <v>564</v>
      </c>
      <c r="D1063" s="67"/>
      <c r="E1063" s="72" t="s">
        <v>1495</v>
      </c>
      <c r="F1063" s="68">
        <v>41611</v>
      </c>
      <c r="G1063" s="69">
        <v>-2095.1</v>
      </c>
    </row>
    <row r="1064" spans="1:7" ht="30" x14ac:dyDescent="0.25">
      <c r="A1064" s="1"/>
      <c r="B1064" s="65" t="s">
        <v>563</v>
      </c>
      <c r="C1064" s="66" t="s">
        <v>564</v>
      </c>
      <c r="D1064" s="67"/>
      <c r="E1064" s="72" t="s">
        <v>1496</v>
      </c>
      <c r="F1064" s="68">
        <v>41611</v>
      </c>
      <c r="G1064" s="69">
        <v>-2219.1999999999998</v>
      </c>
    </row>
    <row r="1065" spans="1:7" x14ac:dyDescent="0.25">
      <c r="A1065" s="1"/>
      <c r="B1065" s="65" t="s">
        <v>1499</v>
      </c>
      <c r="C1065" s="67"/>
      <c r="D1065" s="66"/>
      <c r="E1065" s="72" t="s">
        <v>1500</v>
      </c>
      <c r="F1065" s="68">
        <v>41611</v>
      </c>
      <c r="G1065" s="69">
        <v>-4679.5</v>
      </c>
    </row>
    <row r="1066" spans="1:7" ht="30" x14ac:dyDescent="0.25">
      <c r="A1066" s="1"/>
      <c r="B1066" s="65" t="s">
        <v>1501</v>
      </c>
      <c r="C1066" s="67"/>
      <c r="D1066" s="66" t="s">
        <v>1502</v>
      </c>
      <c r="E1066" s="72" t="s">
        <v>1503</v>
      </c>
      <c r="F1066" s="68">
        <v>41611</v>
      </c>
      <c r="G1066" s="69">
        <v>-23216.52</v>
      </c>
    </row>
    <row r="1067" spans="1:7" ht="30" x14ac:dyDescent="0.25">
      <c r="A1067" s="1"/>
      <c r="B1067" s="65" t="s">
        <v>1504</v>
      </c>
      <c r="C1067" s="66"/>
      <c r="D1067" s="67" t="s">
        <v>1505</v>
      </c>
      <c r="E1067" s="72" t="s">
        <v>1506</v>
      </c>
      <c r="F1067" s="68">
        <v>41611</v>
      </c>
      <c r="G1067" s="69">
        <v>-31315.3</v>
      </c>
    </row>
    <row r="1068" spans="1:7" x14ac:dyDescent="0.25">
      <c r="A1068" s="1"/>
      <c r="B1068" s="65" t="s">
        <v>1507</v>
      </c>
      <c r="C1068" s="66"/>
      <c r="D1068" s="67" t="s">
        <v>1508</v>
      </c>
      <c r="E1068" s="72" t="s">
        <v>1509</v>
      </c>
      <c r="F1068" s="68">
        <v>41611</v>
      </c>
      <c r="G1068" s="69">
        <v>-34794.78</v>
      </c>
    </row>
    <row r="1069" spans="1:7" ht="30" x14ac:dyDescent="0.25">
      <c r="A1069" s="1"/>
      <c r="B1069" s="65" t="s">
        <v>1091</v>
      </c>
      <c r="C1069" s="66" t="s">
        <v>1092</v>
      </c>
      <c r="D1069" s="67" t="s">
        <v>1497</v>
      </c>
      <c r="E1069" s="72" t="s">
        <v>1498</v>
      </c>
      <c r="F1069" s="68">
        <v>41611</v>
      </c>
      <c r="G1069" s="69">
        <v>-261280</v>
      </c>
    </row>
    <row r="1070" spans="1:7" x14ac:dyDescent="0.25">
      <c r="A1070" s="1"/>
      <c r="B1070" s="65" t="s">
        <v>1321</v>
      </c>
      <c r="C1070" s="66"/>
      <c r="D1070" s="67" t="s">
        <v>1510</v>
      </c>
      <c r="E1070" s="72" t="s">
        <v>1511</v>
      </c>
      <c r="F1070" s="68">
        <v>41611</v>
      </c>
      <c r="G1070" s="69">
        <v>296079.52</v>
      </c>
    </row>
    <row r="1071" spans="1:7" x14ac:dyDescent="0.25">
      <c r="A1071" s="1"/>
      <c r="B1071" s="65" t="s">
        <v>563</v>
      </c>
      <c r="C1071" s="67" t="s">
        <v>564</v>
      </c>
      <c r="D1071" s="67"/>
      <c r="E1071" s="72" t="s">
        <v>1512</v>
      </c>
      <c r="F1071" s="68">
        <v>41612</v>
      </c>
      <c r="G1071" s="69">
        <v>-2735.04</v>
      </c>
    </row>
    <row r="1072" spans="1:7" x14ac:dyDescent="0.25">
      <c r="A1072" s="1"/>
      <c r="B1072" s="65" t="s">
        <v>563</v>
      </c>
      <c r="C1072" s="66" t="s">
        <v>564</v>
      </c>
      <c r="D1072" s="66"/>
      <c r="E1072" s="72" t="s">
        <v>1513</v>
      </c>
      <c r="F1072" s="68">
        <v>41612</v>
      </c>
      <c r="G1072" s="69">
        <v>-2897.05</v>
      </c>
    </row>
    <row r="1073" spans="1:7" ht="30" x14ac:dyDescent="0.25">
      <c r="A1073" s="1"/>
      <c r="B1073" s="65" t="s">
        <v>563</v>
      </c>
      <c r="C1073" s="66" t="s">
        <v>564</v>
      </c>
      <c r="D1073" s="67"/>
      <c r="E1073" s="72" t="s">
        <v>1514</v>
      </c>
      <c r="F1073" s="68">
        <v>41612</v>
      </c>
      <c r="G1073" s="69">
        <v>-1201.0999999999999</v>
      </c>
    </row>
    <row r="1074" spans="1:7" x14ac:dyDescent="0.25">
      <c r="A1074" s="1"/>
      <c r="B1074" s="65" t="s">
        <v>563</v>
      </c>
      <c r="C1074" s="66" t="s">
        <v>564</v>
      </c>
      <c r="D1074" s="67"/>
      <c r="E1074" s="72" t="s">
        <v>1515</v>
      </c>
      <c r="F1074" s="68">
        <v>41612</v>
      </c>
      <c r="G1074" s="69">
        <v>-1272.24</v>
      </c>
    </row>
    <row r="1075" spans="1:7" x14ac:dyDescent="0.25">
      <c r="A1075" s="1"/>
      <c r="B1075" s="65" t="s">
        <v>563</v>
      </c>
      <c r="C1075" s="66" t="s">
        <v>564</v>
      </c>
      <c r="D1075" s="67"/>
      <c r="E1075" s="72" t="s">
        <v>1516</v>
      </c>
      <c r="F1075" s="68">
        <v>41612</v>
      </c>
      <c r="G1075" s="69">
        <v>-1708.01</v>
      </c>
    </row>
    <row r="1076" spans="1:7" x14ac:dyDescent="0.25">
      <c r="A1076" s="1"/>
      <c r="B1076" s="65" t="s">
        <v>563</v>
      </c>
      <c r="C1076" s="67" t="s">
        <v>564</v>
      </c>
      <c r="D1076" s="67"/>
      <c r="E1076" s="72" t="s">
        <v>1517</v>
      </c>
      <c r="F1076" s="68">
        <v>41612</v>
      </c>
      <c r="G1076" s="69">
        <v>-1809.18</v>
      </c>
    </row>
    <row r="1077" spans="1:7" ht="30" x14ac:dyDescent="0.25">
      <c r="A1077" s="1"/>
      <c r="B1077" s="65" t="s">
        <v>1518</v>
      </c>
      <c r="C1077" s="66"/>
      <c r="D1077" s="67" t="s">
        <v>1519</v>
      </c>
      <c r="E1077" s="72" t="s">
        <v>1520</v>
      </c>
      <c r="F1077" s="68">
        <v>41612</v>
      </c>
      <c r="G1077" s="69">
        <v>-28615.71</v>
      </c>
    </row>
    <row r="1078" spans="1:7" x14ac:dyDescent="0.25">
      <c r="A1078" s="1"/>
      <c r="B1078" s="65" t="s">
        <v>1336</v>
      </c>
      <c r="C1078" s="67"/>
      <c r="D1078" s="66" t="s">
        <v>1521</v>
      </c>
      <c r="E1078" s="72" t="s">
        <v>18107</v>
      </c>
      <c r="F1078" s="68">
        <v>41612</v>
      </c>
      <c r="G1078" s="69">
        <v>-80000</v>
      </c>
    </row>
    <row r="1079" spans="1:7" x14ac:dyDescent="0.25">
      <c r="A1079" s="1"/>
      <c r="B1079" s="65" t="s">
        <v>563</v>
      </c>
      <c r="C1079" s="67" t="s">
        <v>564</v>
      </c>
      <c r="D1079" s="66"/>
      <c r="E1079" s="72" t="s">
        <v>1522</v>
      </c>
      <c r="F1079" s="68">
        <v>41613</v>
      </c>
      <c r="G1079" s="69">
        <v>-1825.61</v>
      </c>
    </row>
    <row r="1080" spans="1:7" x14ac:dyDescent="0.25">
      <c r="A1080" s="1"/>
      <c r="B1080" s="65" t="s">
        <v>563</v>
      </c>
      <c r="C1080" s="67" t="s">
        <v>564</v>
      </c>
      <c r="D1080" s="67"/>
      <c r="E1080" s="72" t="s">
        <v>1523</v>
      </c>
      <c r="F1080" s="68">
        <v>41613</v>
      </c>
      <c r="G1080" s="69">
        <v>-1933.74</v>
      </c>
    </row>
    <row r="1081" spans="1:7" x14ac:dyDescent="0.25">
      <c r="A1081" s="1"/>
      <c r="B1081" s="65" t="s">
        <v>563</v>
      </c>
      <c r="C1081" s="67" t="s">
        <v>564</v>
      </c>
      <c r="D1081" s="67"/>
      <c r="E1081" s="72" t="s">
        <v>1524</v>
      </c>
      <c r="F1081" s="68">
        <v>41613</v>
      </c>
      <c r="G1081" s="69">
        <v>-1708.01</v>
      </c>
    </row>
    <row r="1082" spans="1:7" x14ac:dyDescent="0.25">
      <c r="A1082" s="1"/>
      <c r="B1082" s="65" t="s">
        <v>563</v>
      </c>
      <c r="C1082" s="66" t="s">
        <v>564</v>
      </c>
      <c r="D1082" s="67"/>
      <c r="E1082" s="72" t="s">
        <v>1525</v>
      </c>
      <c r="F1082" s="68">
        <v>41613</v>
      </c>
      <c r="G1082" s="69">
        <v>-1809.18</v>
      </c>
    </row>
    <row r="1083" spans="1:7" x14ac:dyDescent="0.25">
      <c r="A1083" s="1"/>
      <c r="B1083" s="65" t="s">
        <v>563</v>
      </c>
      <c r="C1083" s="66" t="s">
        <v>564</v>
      </c>
      <c r="D1083" s="67"/>
      <c r="E1083" s="72" t="s">
        <v>1526</v>
      </c>
      <c r="F1083" s="68">
        <v>41613</v>
      </c>
      <c r="G1083" s="69">
        <v>-2296</v>
      </c>
    </row>
    <row r="1084" spans="1:7" x14ac:dyDescent="0.25">
      <c r="A1084" s="1"/>
      <c r="B1084" s="65" t="s">
        <v>563</v>
      </c>
      <c r="C1084" s="66" t="s">
        <v>564</v>
      </c>
      <c r="D1084" s="67"/>
      <c r="E1084" s="72" t="s">
        <v>1527</v>
      </c>
      <c r="F1084" s="68">
        <v>41613</v>
      </c>
      <c r="G1084" s="69">
        <v>-2432</v>
      </c>
    </row>
    <row r="1085" spans="1:7" x14ac:dyDescent="0.25">
      <c r="A1085" s="1"/>
      <c r="B1085" s="65" t="s">
        <v>563</v>
      </c>
      <c r="C1085" s="66" t="s">
        <v>564</v>
      </c>
      <c r="D1085" s="67"/>
      <c r="E1085" s="72" t="s">
        <v>1528</v>
      </c>
      <c r="F1085" s="68">
        <v>41613</v>
      </c>
      <c r="G1085" s="69">
        <v>-1601.14</v>
      </c>
    </row>
    <row r="1086" spans="1:7" x14ac:dyDescent="0.25">
      <c r="A1086" s="1"/>
      <c r="B1086" s="65" t="s">
        <v>563</v>
      </c>
      <c r="C1086" s="67" t="s">
        <v>564</v>
      </c>
      <c r="D1086" s="67"/>
      <c r="E1086" s="72" t="s">
        <v>1529</v>
      </c>
      <c r="F1086" s="68">
        <v>41613</v>
      </c>
      <c r="G1086" s="69">
        <v>-1695.98</v>
      </c>
    </row>
    <row r="1087" spans="1:7" x14ac:dyDescent="0.25">
      <c r="A1087" s="1"/>
      <c r="B1087" s="65" t="s">
        <v>1530</v>
      </c>
      <c r="C1087" s="67"/>
      <c r="D1087" s="67" t="s">
        <v>1531</v>
      </c>
      <c r="E1087" s="72" t="s">
        <v>17084</v>
      </c>
      <c r="F1087" s="68">
        <v>41614</v>
      </c>
      <c r="G1087" s="69">
        <v>-59000</v>
      </c>
    </row>
    <row r="1088" spans="1:7" x14ac:dyDescent="0.25">
      <c r="A1088" s="1"/>
      <c r="B1088" s="65" t="s">
        <v>563</v>
      </c>
      <c r="C1088" s="67" t="s">
        <v>564</v>
      </c>
      <c r="D1088" s="67"/>
      <c r="E1088" s="72" t="s">
        <v>1532</v>
      </c>
      <c r="F1088" s="68">
        <v>41614</v>
      </c>
      <c r="G1088" s="69">
        <v>-2940.52</v>
      </c>
    </row>
    <row r="1089" spans="1:7" x14ac:dyDescent="0.25">
      <c r="A1089" s="1"/>
      <c r="B1089" s="65" t="s">
        <v>563</v>
      </c>
      <c r="C1089" s="66" t="s">
        <v>564</v>
      </c>
      <c r="D1089" s="67"/>
      <c r="E1089" s="72" t="s">
        <v>1533</v>
      </c>
      <c r="F1089" s="68">
        <v>41614</v>
      </c>
      <c r="G1089" s="69">
        <v>-2776.08</v>
      </c>
    </row>
    <row r="1090" spans="1:7" x14ac:dyDescent="0.25">
      <c r="A1090" s="1"/>
      <c r="B1090" s="65" t="s">
        <v>563</v>
      </c>
      <c r="C1090" s="66" t="s">
        <v>564</v>
      </c>
      <c r="D1090" s="67"/>
      <c r="E1090" s="72" t="s">
        <v>1534</v>
      </c>
      <c r="F1090" s="68">
        <v>41614</v>
      </c>
      <c r="G1090" s="69">
        <v>-4803.2</v>
      </c>
    </row>
    <row r="1091" spans="1:7" x14ac:dyDescent="0.25">
      <c r="A1091" s="1"/>
      <c r="B1091" s="65" t="s">
        <v>563</v>
      </c>
      <c r="C1091" s="66" t="s">
        <v>564</v>
      </c>
      <c r="D1091" s="67"/>
      <c r="E1091" s="72" t="s">
        <v>1535</v>
      </c>
      <c r="F1091" s="68">
        <v>41614</v>
      </c>
      <c r="G1091" s="69">
        <v>-4534.6000000000004</v>
      </c>
    </row>
    <row r="1092" spans="1:7" ht="30" x14ac:dyDescent="0.25">
      <c r="A1092" s="1"/>
      <c r="B1092" s="65" t="s">
        <v>563</v>
      </c>
      <c r="C1092" s="67" t="s">
        <v>564</v>
      </c>
      <c r="D1092" s="67"/>
      <c r="E1092" s="72" t="s">
        <v>1536</v>
      </c>
      <c r="F1092" s="68">
        <v>41614</v>
      </c>
      <c r="G1092" s="69">
        <v>-963268.13</v>
      </c>
    </row>
    <row r="1093" spans="1:7" ht="30" x14ac:dyDescent="0.25">
      <c r="A1093" s="1"/>
      <c r="B1093" s="65" t="s">
        <v>563</v>
      </c>
      <c r="C1093" s="67" t="s">
        <v>564</v>
      </c>
      <c r="D1093" s="67"/>
      <c r="E1093" s="72" t="s">
        <v>1537</v>
      </c>
      <c r="F1093" s="68">
        <v>41614</v>
      </c>
      <c r="G1093" s="69">
        <v>-1020325.82</v>
      </c>
    </row>
    <row r="1094" spans="1:7" x14ac:dyDescent="0.25">
      <c r="A1094" s="1"/>
      <c r="B1094" s="65" t="s">
        <v>520</v>
      </c>
      <c r="C1094" s="67"/>
      <c r="D1094" s="67" t="s">
        <v>1538</v>
      </c>
      <c r="E1094" s="72" t="s">
        <v>1539</v>
      </c>
      <c r="F1094" s="68">
        <v>41614</v>
      </c>
      <c r="G1094" s="69">
        <v>-20700</v>
      </c>
    </row>
    <row r="1095" spans="1:7" ht="30" x14ac:dyDescent="0.25">
      <c r="A1095" s="1"/>
      <c r="B1095" s="65" t="s">
        <v>1540</v>
      </c>
      <c r="C1095" s="67"/>
      <c r="D1095" s="67" t="s">
        <v>1541</v>
      </c>
      <c r="E1095" s="72" t="s">
        <v>1542</v>
      </c>
      <c r="F1095" s="68">
        <v>41615</v>
      </c>
      <c r="G1095" s="69">
        <v>-24015.48</v>
      </c>
    </row>
    <row r="1096" spans="1:7" x14ac:dyDescent="0.25">
      <c r="A1096" s="1"/>
      <c r="B1096" s="65" t="s">
        <v>1543</v>
      </c>
      <c r="C1096" s="67"/>
      <c r="D1096" s="67" t="s">
        <v>1544</v>
      </c>
      <c r="E1096" s="72" t="s">
        <v>1545</v>
      </c>
      <c r="F1096" s="68">
        <v>41615</v>
      </c>
      <c r="G1096" s="69">
        <v>-19750.66</v>
      </c>
    </row>
    <row r="1097" spans="1:7" ht="30" x14ac:dyDescent="0.25">
      <c r="A1097" s="1"/>
      <c r="B1097" s="65" t="s">
        <v>1546</v>
      </c>
      <c r="C1097" s="66"/>
      <c r="D1097" s="67" t="s">
        <v>1547</v>
      </c>
      <c r="E1097" s="72" t="s">
        <v>1548</v>
      </c>
      <c r="F1097" s="68">
        <v>41615</v>
      </c>
      <c r="G1097" s="69">
        <v>-24015.48</v>
      </c>
    </row>
    <row r="1098" spans="1:7" x14ac:dyDescent="0.25">
      <c r="A1098" s="1"/>
      <c r="B1098" s="65" t="s">
        <v>1549</v>
      </c>
      <c r="C1098" s="66"/>
      <c r="D1098" s="67"/>
      <c r="E1098" s="72" t="s">
        <v>1550</v>
      </c>
      <c r="F1098" s="68">
        <v>41616</v>
      </c>
      <c r="G1098" s="69">
        <v>13511402.560000001</v>
      </c>
    </row>
    <row r="1099" spans="1:7" x14ac:dyDescent="0.25">
      <c r="A1099" s="1"/>
      <c r="B1099" s="65" t="s">
        <v>1549</v>
      </c>
      <c r="C1099" s="66"/>
      <c r="D1099" s="67"/>
      <c r="E1099" s="72" t="s">
        <v>18697</v>
      </c>
      <c r="F1099" s="68">
        <v>41616</v>
      </c>
      <c r="G1099" s="69">
        <v>-13511402.560000001</v>
      </c>
    </row>
    <row r="1100" spans="1:7" x14ac:dyDescent="0.25">
      <c r="A1100" s="1"/>
      <c r="B1100" s="65" t="s">
        <v>1551</v>
      </c>
      <c r="C1100" s="66"/>
      <c r="D1100" s="67" t="s">
        <v>1552</v>
      </c>
      <c r="E1100" s="72" t="s">
        <v>8598</v>
      </c>
      <c r="F1100" s="68">
        <v>41616</v>
      </c>
      <c r="G1100" s="69">
        <v>-13647881.369999999</v>
      </c>
    </row>
    <row r="1101" spans="1:7" x14ac:dyDescent="0.25">
      <c r="A1101" s="1"/>
      <c r="B1101" s="65" t="s">
        <v>563</v>
      </c>
      <c r="C1101" s="66" t="s">
        <v>564</v>
      </c>
      <c r="D1101" s="67"/>
      <c r="E1101" s="72" t="s">
        <v>1553</v>
      </c>
      <c r="F1101" s="68">
        <v>41617</v>
      </c>
      <c r="G1101" s="69">
        <v>-44749.93</v>
      </c>
    </row>
    <row r="1102" spans="1:7" x14ac:dyDescent="0.25">
      <c r="A1102" s="1"/>
      <c r="B1102" s="65" t="s">
        <v>563</v>
      </c>
      <c r="C1102" s="67" t="s">
        <v>564</v>
      </c>
      <c r="D1102" s="67"/>
      <c r="E1102" s="72" t="s">
        <v>1554</v>
      </c>
      <c r="F1102" s="68">
        <v>41617</v>
      </c>
      <c r="G1102" s="69">
        <v>-47400.62</v>
      </c>
    </row>
    <row r="1103" spans="1:7" x14ac:dyDescent="0.25">
      <c r="A1103" s="1"/>
      <c r="B1103" s="65" t="s">
        <v>1555</v>
      </c>
      <c r="C1103" s="66"/>
      <c r="D1103" s="67" t="s">
        <v>1556</v>
      </c>
      <c r="E1103" s="72" t="s">
        <v>1557</v>
      </c>
      <c r="F1103" s="68">
        <v>41617</v>
      </c>
      <c r="G1103" s="69">
        <v>-20495.97</v>
      </c>
    </row>
    <row r="1104" spans="1:7" x14ac:dyDescent="0.25">
      <c r="A1104" s="1"/>
      <c r="B1104" s="65" t="s">
        <v>1555</v>
      </c>
      <c r="C1104" s="66"/>
      <c r="D1104" s="67" t="s">
        <v>1558</v>
      </c>
      <c r="E1104" s="72" t="s">
        <v>1559</v>
      </c>
      <c r="F1104" s="68">
        <v>41617</v>
      </c>
      <c r="G1104" s="69">
        <v>-24594.57</v>
      </c>
    </row>
    <row r="1105" spans="1:7" x14ac:dyDescent="0.25">
      <c r="A1105" s="1"/>
      <c r="B1105" s="65" t="s">
        <v>563</v>
      </c>
      <c r="C1105" s="67" t="s">
        <v>564</v>
      </c>
      <c r="D1105" s="67"/>
      <c r="E1105" s="72" t="s">
        <v>1560</v>
      </c>
      <c r="F1105" s="68">
        <v>41618</v>
      </c>
      <c r="G1105" s="69">
        <v>-2735.04</v>
      </c>
    </row>
    <row r="1106" spans="1:7" ht="30" x14ac:dyDescent="0.25">
      <c r="A1106" s="1"/>
      <c r="B1106" s="65" t="s">
        <v>563</v>
      </c>
      <c r="C1106" s="66" t="s">
        <v>564</v>
      </c>
      <c r="D1106" s="67"/>
      <c r="E1106" s="72" t="s">
        <v>1561</v>
      </c>
      <c r="F1106" s="68">
        <v>41618</v>
      </c>
      <c r="G1106" s="69">
        <v>-3687.68</v>
      </c>
    </row>
    <row r="1107" spans="1:7" ht="30" x14ac:dyDescent="0.25">
      <c r="A1107" s="1"/>
      <c r="B1107" s="65" t="s">
        <v>563</v>
      </c>
      <c r="C1107" s="66" t="s">
        <v>564</v>
      </c>
      <c r="D1107" s="67"/>
      <c r="E1107" s="72" t="s">
        <v>1562</v>
      </c>
      <c r="F1107" s="68">
        <v>41618</v>
      </c>
      <c r="G1107" s="69">
        <v>-3257.36</v>
      </c>
    </row>
    <row r="1108" spans="1:7" ht="30" x14ac:dyDescent="0.25">
      <c r="A1108" s="1"/>
      <c r="B1108" s="65" t="s">
        <v>563</v>
      </c>
      <c r="C1108" s="66" t="s">
        <v>564</v>
      </c>
      <c r="D1108" s="67"/>
      <c r="E1108" s="72" t="s">
        <v>1563</v>
      </c>
      <c r="F1108" s="68">
        <v>41618</v>
      </c>
      <c r="G1108" s="69">
        <v>-2181.1999999999998</v>
      </c>
    </row>
    <row r="1109" spans="1:7" ht="30" x14ac:dyDescent="0.25">
      <c r="A1109" s="1"/>
      <c r="B1109" s="65" t="s">
        <v>563</v>
      </c>
      <c r="C1109" s="66" t="s">
        <v>564</v>
      </c>
      <c r="D1109" s="67"/>
      <c r="E1109" s="72" t="s">
        <v>1564</v>
      </c>
      <c r="F1109" s="68">
        <v>41618</v>
      </c>
      <c r="G1109" s="69">
        <v>-2310.4</v>
      </c>
    </row>
    <row r="1110" spans="1:7" x14ac:dyDescent="0.25">
      <c r="A1110" s="1"/>
      <c r="B1110" s="65" t="s">
        <v>563</v>
      </c>
      <c r="C1110" s="66" t="s">
        <v>564</v>
      </c>
      <c r="D1110" s="67"/>
      <c r="E1110" s="72" t="s">
        <v>1565</v>
      </c>
      <c r="F1110" s="68">
        <v>41618</v>
      </c>
      <c r="G1110" s="69">
        <v>-2897.05</v>
      </c>
    </row>
    <row r="1111" spans="1:7" x14ac:dyDescent="0.25">
      <c r="A1111" s="1"/>
      <c r="B1111" s="65" t="s">
        <v>1566</v>
      </c>
      <c r="C1111" s="66"/>
      <c r="D1111" s="67" t="s">
        <v>1567</v>
      </c>
      <c r="E1111" s="72" t="s">
        <v>1568</v>
      </c>
      <c r="F1111" s="68">
        <v>41618</v>
      </c>
      <c r="G1111" s="69">
        <v>-5250</v>
      </c>
    </row>
    <row r="1112" spans="1:7" x14ac:dyDescent="0.25">
      <c r="A1112" s="1"/>
      <c r="B1112" s="65" t="s">
        <v>1569</v>
      </c>
      <c r="C1112" s="66"/>
      <c r="D1112" s="67" t="s">
        <v>1570</v>
      </c>
      <c r="E1112" s="72" t="s">
        <v>1570</v>
      </c>
      <c r="F1112" s="68">
        <v>41618</v>
      </c>
      <c r="G1112" s="69">
        <v>402175.43</v>
      </c>
    </row>
    <row r="1113" spans="1:7" x14ac:dyDescent="0.25">
      <c r="A1113" s="1"/>
      <c r="B1113" s="65" t="s">
        <v>1569</v>
      </c>
      <c r="C1113" s="66"/>
      <c r="D1113" s="67" t="s">
        <v>1570</v>
      </c>
      <c r="E1113" s="72" t="s">
        <v>15875</v>
      </c>
      <c r="F1113" s="68">
        <v>41618</v>
      </c>
      <c r="G1113" s="69">
        <v>-2010877.13</v>
      </c>
    </row>
    <row r="1114" spans="1:7" x14ac:dyDescent="0.25">
      <c r="A1114" s="1"/>
      <c r="B1114" s="65" t="s">
        <v>1571</v>
      </c>
      <c r="C1114" s="67"/>
      <c r="D1114" s="67" t="s">
        <v>1572</v>
      </c>
      <c r="E1114" s="72" t="s">
        <v>18023</v>
      </c>
      <c r="F1114" s="68">
        <v>41618</v>
      </c>
      <c r="G1114" s="69">
        <v>-25000</v>
      </c>
    </row>
    <row r="1115" spans="1:7" x14ac:dyDescent="0.25">
      <c r="A1115" s="1"/>
      <c r="B1115" s="65" t="s">
        <v>1573</v>
      </c>
      <c r="C1115" s="66"/>
      <c r="D1115" s="67" t="s">
        <v>1574</v>
      </c>
      <c r="E1115" s="72" t="s">
        <v>18273</v>
      </c>
      <c r="F1115" s="68">
        <v>41618</v>
      </c>
      <c r="G1115" s="69">
        <v>-29500</v>
      </c>
    </row>
    <row r="1116" spans="1:7" x14ac:dyDescent="0.25">
      <c r="A1116" s="1"/>
      <c r="B1116" s="65" t="s">
        <v>563</v>
      </c>
      <c r="C1116" s="66" t="s">
        <v>564</v>
      </c>
      <c r="D1116" s="67"/>
      <c r="E1116" s="72" t="s">
        <v>1575</v>
      </c>
      <c r="F1116" s="68">
        <v>41619</v>
      </c>
      <c r="G1116" s="69">
        <v>963268.13</v>
      </c>
    </row>
    <row r="1117" spans="1:7" x14ac:dyDescent="0.25">
      <c r="A1117" s="1"/>
      <c r="B1117" s="65" t="s">
        <v>563</v>
      </c>
      <c r="C1117" s="67" t="s">
        <v>564</v>
      </c>
      <c r="D1117" s="67"/>
      <c r="E1117" s="72" t="s">
        <v>1576</v>
      </c>
      <c r="F1117" s="68">
        <v>41619</v>
      </c>
      <c r="G1117" s="69">
        <v>1020325.82</v>
      </c>
    </row>
    <row r="1118" spans="1:7" x14ac:dyDescent="0.25">
      <c r="A1118" s="1"/>
      <c r="B1118" s="65" t="s">
        <v>1578</v>
      </c>
      <c r="C1118" s="67"/>
      <c r="D1118" s="66"/>
      <c r="E1118" s="72" t="s">
        <v>1577</v>
      </c>
      <c r="F1118" s="68">
        <v>41619</v>
      </c>
      <c r="G1118" s="69">
        <v>-42315.5</v>
      </c>
    </row>
    <row r="1119" spans="1:7" x14ac:dyDescent="0.25">
      <c r="A1119" s="1"/>
      <c r="B1119" s="65" t="s">
        <v>1579</v>
      </c>
      <c r="C1119" s="66"/>
      <c r="D1119" s="67"/>
      <c r="E1119" s="72" t="s">
        <v>1577</v>
      </c>
      <c r="F1119" s="68">
        <v>41619</v>
      </c>
      <c r="G1119" s="69">
        <v>-43726.85</v>
      </c>
    </row>
    <row r="1120" spans="1:7" x14ac:dyDescent="0.25">
      <c r="A1120" s="1"/>
      <c r="B1120" s="65" t="s">
        <v>1580</v>
      </c>
      <c r="C1120" s="67"/>
      <c r="D1120" s="66"/>
      <c r="E1120" s="72" t="s">
        <v>1577</v>
      </c>
      <c r="F1120" s="68">
        <v>41619</v>
      </c>
      <c r="G1120" s="69">
        <v>-43726.85</v>
      </c>
    </row>
    <row r="1121" spans="1:7" x14ac:dyDescent="0.25">
      <c r="A1121" s="1"/>
      <c r="B1121" s="65" t="s">
        <v>1581</v>
      </c>
      <c r="C1121" s="66"/>
      <c r="D1121" s="67"/>
      <c r="E1121" s="72" t="s">
        <v>1577</v>
      </c>
      <c r="F1121" s="68">
        <v>41619</v>
      </c>
      <c r="G1121" s="69">
        <v>-43726.85</v>
      </c>
    </row>
    <row r="1122" spans="1:7" x14ac:dyDescent="0.25">
      <c r="A1122" s="1"/>
      <c r="B1122" s="65" t="s">
        <v>1582</v>
      </c>
      <c r="C1122" s="66"/>
      <c r="D1122" s="67"/>
      <c r="E1122" s="72" t="s">
        <v>1577</v>
      </c>
      <c r="F1122" s="68">
        <v>41619</v>
      </c>
      <c r="G1122" s="69">
        <v>-73365.2</v>
      </c>
    </row>
    <row r="1123" spans="1:7" x14ac:dyDescent="0.25">
      <c r="A1123" s="1"/>
      <c r="B1123" s="65" t="s">
        <v>1583</v>
      </c>
      <c r="C1123" s="66"/>
      <c r="D1123" s="67"/>
      <c r="E1123" s="72" t="s">
        <v>1577</v>
      </c>
      <c r="F1123" s="68">
        <v>41619</v>
      </c>
      <c r="G1123" s="69">
        <v>-73365.2</v>
      </c>
    </row>
    <row r="1124" spans="1:7" x14ac:dyDescent="0.25">
      <c r="A1124" s="1"/>
      <c r="B1124" s="65" t="s">
        <v>1584</v>
      </c>
      <c r="C1124" s="67"/>
      <c r="D1124" s="67"/>
      <c r="E1124" s="72" t="s">
        <v>1577</v>
      </c>
      <c r="F1124" s="68">
        <v>41619</v>
      </c>
      <c r="G1124" s="69">
        <v>-73365.2</v>
      </c>
    </row>
    <row r="1125" spans="1:7" x14ac:dyDescent="0.25">
      <c r="A1125" s="1"/>
      <c r="B1125" s="65" t="s">
        <v>1585</v>
      </c>
      <c r="C1125" s="66"/>
      <c r="D1125" s="67"/>
      <c r="E1125" s="72" t="s">
        <v>1577</v>
      </c>
      <c r="F1125" s="68">
        <v>41619</v>
      </c>
      <c r="G1125" s="69">
        <v>-87478.7</v>
      </c>
    </row>
    <row r="1126" spans="1:7" x14ac:dyDescent="0.25">
      <c r="A1126" s="1"/>
      <c r="B1126" s="65" t="s">
        <v>1586</v>
      </c>
      <c r="C1126" s="67"/>
      <c r="D1126" s="67"/>
      <c r="E1126" s="72" t="s">
        <v>1577</v>
      </c>
      <c r="F1126" s="68">
        <v>41619</v>
      </c>
      <c r="G1126" s="69">
        <v>-73365.2</v>
      </c>
    </row>
    <row r="1127" spans="1:7" x14ac:dyDescent="0.25">
      <c r="A1127" s="1"/>
      <c r="B1127" s="65" t="s">
        <v>1587</v>
      </c>
      <c r="C1127" s="66"/>
      <c r="D1127" s="66"/>
      <c r="E1127" s="72" t="s">
        <v>1577</v>
      </c>
      <c r="F1127" s="68">
        <v>41619</v>
      </c>
      <c r="G1127" s="69">
        <v>-43726.85</v>
      </c>
    </row>
    <row r="1128" spans="1:7" x14ac:dyDescent="0.25">
      <c r="A1128" s="1"/>
      <c r="B1128" s="65" t="s">
        <v>1588</v>
      </c>
      <c r="C1128" s="66"/>
      <c r="D1128" s="66"/>
      <c r="E1128" s="72" t="s">
        <v>1577</v>
      </c>
      <c r="F1128" s="68">
        <v>41619</v>
      </c>
      <c r="G1128" s="69">
        <v>-73365.2</v>
      </c>
    </row>
    <row r="1129" spans="1:7" ht="30" x14ac:dyDescent="0.25">
      <c r="A1129" s="1"/>
      <c r="B1129" s="65" t="s">
        <v>563</v>
      </c>
      <c r="C1129" s="67" t="s">
        <v>564</v>
      </c>
      <c r="D1129" s="67"/>
      <c r="E1129" s="72" t="s">
        <v>1589</v>
      </c>
      <c r="F1129" s="68">
        <v>41620</v>
      </c>
      <c r="G1129" s="69">
        <v>-3874.5</v>
      </c>
    </row>
    <row r="1130" spans="1:7" ht="30" x14ac:dyDescent="0.25">
      <c r="A1130" s="1"/>
      <c r="B1130" s="65" t="s">
        <v>563</v>
      </c>
      <c r="C1130" s="67" t="s">
        <v>564</v>
      </c>
      <c r="D1130" s="67"/>
      <c r="E1130" s="72" t="s">
        <v>1590</v>
      </c>
      <c r="F1130" s="68">
        <v>41620</v>
      </c>
      <c r="G1130" s="69">
        <v>-4104</v>
      </c>
    </row>
    <row r="1131" spans="1:7" ht="30" x14ac:dyDescent="0.25">
      <c r="A1131" s="1"/>
      <c r="B1131" s="65" t="s">
        <v>563</v>
      </c>
      <c r="C1131" s="67" t="s">
        <v>564</v>
      </c>
      <c r="D1131" s="67"/>
      <c r="E1131" s="72" t="s">
        <v>1591</v>
      </c>
      <c r="F1131" s="68">
        <v>41620</v>
      </c>
      <c r="G1131" s="69">
        <v>-287</v>
      </c>
    </row>
    <row r="1132" spans="1:7" ht="30" x14ac:dyDescent="0.25">
      <c r="A1132" s="1"/>
      <c r="B1132" s="65" t="s">
        <v>563</v>
      </c>
      <c r="C1132" s="67" t="s">
        <v>564</v>
      </c>
      <c r="D1132" s="67"/>
      <c r="E1132" s="72" t="s">
        <v>1592</v>
      </c>
      <c r="F1132" s="68">
        <v>41620</v>
      </c>
      <c r="G1132" s="69">
        <v>-304</v>
      </c>
    </row>
    <row r="1133" spans="1:7" x14ac:dyDescent="0.25">
      <c r="A1133" s="1"/>
      <c r="B1133" s="65" t="s">
        <v>137</v>
      </c>
      <c r="C1133" s="66"/>
      <c r="D1133" s="67" t="s">
        <v>1595</v>
      </c>
      <c r="E1133" s="72" t="s">
        <v>1596</v>
      </c>
      <c r="F1133" s="68">
        <v>41620</v>
      </c>
      <c r="G1133" s="69">
        <v>-6000</v>
      </c>
    </row>
    <row r="1134" spans="1:7" x14ac:dyDescent="0.25">
      <c r="A1134" s="1"/>
      <c r="B1134" s="65" t="s">
        <v>1593</v>
      </c>
      <c r="C1134" s="66"/>
      <c r="D1134" s="67" t="s">
        <v>1594</v>
      </c>
      <c r="E1134" s="72" t="s">
        <v>17464</v>
      </c>
      <c r="F1134" s="68">
        <v>41620</v>
      </c>
      <c r="G1134" s="69">
        <v>-82482</v>
      </c>
    </row>
    <row r="1135" spans="1:7" x14ac:dyDescent="0.25">
      <c r="A1135" s="1"/>
      <c r="B1135" s="65" t="s">
        <v>563</v>
      </c>
      <c r="C1135" s="67" t="s">
        <v>564</v>
      </c>
      <c r="D1135" s="66"/>
      <c r="E1135" s="72" t="s">
        <v>1597</v>
      </c>
      <c r="F1135" s="68">
        <v>41621</v>
      </c>
      <c r="G1135" s="69">
        <v>-683.2</v>
      </c>
    </row>
    <row r="1136" spans="1:7" x14ac:dyDescent="0.25">
      <c r="A1136" s="1"/>
      <c r="B1136" s="65" t="s">
        <v>563</v>
      </c>
      <c r="C1136" s="67" t="s">
        <v>564</v>
      </c>
      <c r="D1136" s="67"/>
      <c r="E1136" s="72" t="s">
        <v>1598</v>
      </c>
      <c r="F1136" s="68">
        <v>41621</v>
      </c>
      <c r="G1136" s="69">
        <v>-578.30999999999995</v>
      </c>
    </row>
    <row r="1137" spans="1:7" x14ac:dyDescent="0.25">
      <c r="A1137" s="1"/>
      <c r="B1137" s="65" t="s">
        <v>563</v>
      </c>
      <c r="C1137" s="66" t="s">
        <v>564</v>
      </c>
      <c r="D1137" s="67"/>
      <c r="E1137" s="72" t="s">
        <v>1599</v>
      </c>
      <c r="F1137" s="68">
        <v>41621</v>
      </c>
      <c r="G1137" s="69">
        <v>-612.55999999999995</v>
      </c>
    </row>
    <row r="1138" spans="1:7" x14ac:dyDescent="0.25">
      <c r="A1138" s="1"/>
      <c r="B1138" s="65" t="s">
        <v>563</v>
      </c>
      <c r="C1138" s="66" t="s">
        <v>564</v>
      </c>
      <c r="D1138" s="67"/>
      <c r="E1138" s="72" t="s">
        <v>1600</v>
      </c>
      <c r="F1138" s="68">
        <v>41621</v>
      </c>
      <c r="G1138" s="69">
        <v>-723.67</v>
      </c>
    </row>
    <row r="1139" spans="1:7" x14ac:dyDescent="0.25">
      <c r="A1139" s="1"/>
      <c r="B1139" s="65" t="s">
        <v>563</v>
      </c>
      <c r="C1139" s="67" t="s">
        <v>564</v>
      </c>
      <c r="D1139" s="67"/>
      <c r="E1139" s="72" t="s">
        <v>1601</v>
      </c>
      <c r="F1139" s="68">
        <v>41621</v>
      </c>
      <c r="G1139" s="69">
        <v>-229.6</v>
      </c>
    </row>
    <row r="1140" spans="1:7" ht="30" x14ac:dyDescent="0.25">
      <c r="A1140" s="1"/>
      <c r="B1140" s="65" t="s">
        <v>563</v>
      </c>
      <c r="C1140" s="67" t="s">
        <v>564</v>
      </c>
      <c r="D1140" s="67"/>
      <c r="E1140" s="72" t="s">
        <v>1602</v>
      </c>
      <c r="F1140" s="68">
        <v>41621</v>
      </c>
      <c r="G1140" s="69">
        <v>-243.2</v>
      </c>
    </row>
    <row r="1141" spans="1:7" x14ac:dyDescent="0.25">
      <c r="A1141" s="1"/>
      <c r="B1141" s="65" t="s">
        <v>563</v>
      </c>
      <c r="C1141" s="67" t="s">
        <v>564</v>
      </c>
      <c r="D1141" s="67"/>
      <c r="E1141" s="72" t="s">
        <v>1601</v>
      </c>
      <c r="F1141" s="68">
        <v>41621</v>
      </c>
      <c r="G1141" s="69">
        <v>-1310.79</v>
      </c>
    </row>
    <row r="1142" spans="1:7" ht="30" x14ac:dyDescent="0.25">
      <c r="A1142" s="1"/>
      <c r="B1142" s="65" t="s">
        <v>563</v>
      </c>
      <c r="C1142" s="67" t="s">
        <v>564</v>
      </c>
      <c r="D1142" s="67"/>
      <c r="E1142" s="72" t="s">
        <v>1602</v>
      </c>
      <c r="F1142" s="68">
        <v>41621</v>
      </c>
      <c r="G1142" s="69">
        <v>-1388.43</v>
      </c>
    </row>
    <row r="1143" spans="1:7" ht="30" x14ac:dyDescent="0.25">
      <c r="A1143" s="1"/>
      <c r="B1143" s="65" t="s">
        <v>563</v>
      </c>
      <c r="C1143" s="66" t="s">
        <v>564</v>
      </c>
      <c r="D1143" s="67"/>
      <c r="E1143" s="72" t="s">
        <v>1603</v>
      </c>
      <c r="F1143" s="68">
        <v>41621</v>
      </c>
      <c r="G1143" s="69">
        <v>-3874.5</v>
      </c>
    </row>
    <row r="1144" spans="1:7" ht="30" x14ac:dyDescent="0.25">
      <c r="A1144" s="1"/>
      <c r="B1144" s="65" t="s">
        <v>563</v>
      </c>
      <c r="C1144" s="67" t="s">
        <v>564</v>
      </c>
      <c r="D1144" s="67"/>
      <c r="E1144" s="72" t="s">
        <v>1604</v>
      </c>
      <c r="F1144" s="68">
        <v>41621</v>
      </c>
      <c r="G1144" s="69">
        <v>-4104</v>
      </c>
    </row>
    <row r="1145" spans="1:7" x14ac:dyDescent="0.25">
      <c r="A1145" s="1"/>
      <c r="B1145" s="65" t="s">
        <v>563</v>
      </c>
      <c r="C1145" s="66" t="s">
        <v>564</v>
      </c>
      <c r="D1145" s="67"/>
      <c r="E1145" s="72" t="s">
        <v>1601</v>
      </c>
      <c r="F1145" s="68">
        <v>41621</v>
      </c>
      <c r="G1145" s="69">
        <v>-1472.85</v>
      </c>
    </row>
    <row r="1146" spans="1:7" ht="30" x14ac:dyDescent="0.25">
      <c r="A1146" s="1"/>
      <c r="B1146" s="65" t="s">
        <v>563</v>
      </c>
      <c r="C1146" s="67" t="s">
        <v>564</v>
      </c>
      <c r="D1146" s="66"/>
      <c r="E1146" s="72" t="s">
        <v>1602</v>
      </c>
      <c r="F1146" s="68">
        <v>41621</v>
      </c>
      <c r="G1146" s="69">
        <v>-1560.09</v>
      </c>
    </row>
    <row r="1147" spans="1:7" x14ac:dyDescent="0.25">
      <c r="A1147" s="1"/>
      <c r="B1147" s="65" t="s">
        <v>563</v>
      </c>
      <c r="C1147" s="67" t="s">
        <v>564</v>
      </c>
      <c r="D1147" s="67"/>
      <c r="E1147" s="72" t="s">
        <v>1601</v>
      </c>
      <c r="F1147" s="68">
        <v>41621</v>
      </c>
      <c r="G1147" s="69">
        <v>-2654.28</v>
      </c>
    </row>
    <row r="1148" spans="1:7" ht="30" x14ac:dyDescent="0.25">
      <c r="A1148" s="1"/>
      <c r="B1148" s="65" t="s">
        <v>563</v>
      </c>
      <c r="C1148" s="66" t="s">
        <v>564</v>
      </c>
      <c r="D1148" s="66"/>
      <c r="E1148" s="72" t="s">
        <v>1602</v>
      </c>
      <c r="F1148" s="68">
        <v>41621</v>
      </c>
      <c r="G1148" s="69">
        <v>-2811.51</v>
      </c>
    </row>
    <row r="1149" spans="1:7" x14ac:dyDescent="0.25">
      <c r="A1149" s="1"/>
      <c r="B1149" s="65" t="s">
        <v>563</v>
      </c>
      <c r="C1149" s="67" t="s">
        <v>564</v>
      </c>
      <c r="D1149" s="67"/>
      <c r="E1149" s="72" t="s">
        <v>1605</v>
      </c>
      <c r="F1149" s="68">
        <v>41621</v>
      </c>
      <c r="G1149" s="69">
        <v>-717.5</v>
      </c>
    </row>
    <row r="1150" spans="1:7" ht="30" x14ac:dyDescent="0.25">
      <c r="A1150" s="1"/>
      <c r="B1150" s="65" t="s">
        <v>563</v>
      </c>
      <c r="C1150" s="66" t="s">
        <v>564</v>
      </c>
      <c r="D1150" s="67"/>
      <c r="E1150" s="72" t="s">
        <v>1606</v>
      </c>
      <c r="F1150" s="68">
        <v>41621</v>
      </c>
      <c r="G1150" s="69">
        <v>-760</v>
      </c>
    </row>
    <row r="1151" spans="1:7" ht="30" x14ac:dyDescent="0.25">
      <c r="A1151" s="1"/>
      <c r="B1151" s="65" t="s">
        <v>563</v>
      </c>
      <c r="C1151" s="66" t="s">
        <v>564</v>
      </c>
      <c r="D1151" s="67"/>
      <c r="E1151" s="72" t="s">
        <v>1607</v>
      </c>
      <c r="F1151" s="68">
        <v>41621</v>
      </c>
      <c r="G1151" s="69">
        <v>-1237.69</v>
      </c>
    </row>
    <row r="1152" spans="1:7" x14ac:dyDescent="0.25">
      <c r="A1152" s="1"/>
      <c r="B1152" s="65" t="s">
        <v>563</v>
      </c>
      <c r="C1152" s="66" t="s">
        <v>564</v>
      </c>
      <c r="D1152" s="67"/>
      <c r="E1152" s="72" t="s">
        <v>1608</v>
      </c>
      <c r="F1152" s="68">
        <v>41621</v>
      </c>
      <c r="G1152" s="69">
        <v>-1311</v>
      </c>
    </row>
    <row r="1153" spans="1:7" ht="30" x14ac:dyDescent="0.25">
      <c r="A1153" s="1"/>
      <c r="B1153" s="65" t="s">
        <v>1609</v>
      </c>
      <c r="C1153" s="66"/>
      <c r="D1153" s="67" t="s">
        <v>1610</v>
      </c>
      <c r="E1153" s="72" t="s">
        <v>1611</v>
      </c>
      <c r="F1153" s="68">
        <v>41621</v>
      </c>
      <c r="G1153" s="69">
        <v>-1620</v>
      </c>
    </row>
    <row r="1154" spans="1:7" x14ac:dyDescent="0.25">
      <c r="A1154" s="1"/>
      <c r="B1154" s="65" t="s">
        <v>1612</v>
      </c>
      <c r="C1154" s="67"/>
      <c r="D1154" s="67" t="s">
        <v>1613</v>
      </c>
      <c r="E1154" s="72" t="s">
        <v>1614</v>
      </c>
      <c r="F1154" s="68">
        <v>41621</v>
      </c>
      <c r="G1154" s="69">
        <v>-176000</v>
      </c>
    </row>
    <row r="1155" spans="1:7" x14ac:dyDescent="0.25">
      <c r="A1155" s="1"/>
      <c r="B1155" s="65" t="s">
        <v>1615</v>
      </c>
      <c r="C1155" s="67" t="s">
        <v>1616</v>
      </c>
      <c r="D1155" s="67" t="s">
        <v>1617</v>
      </c>
      <c r="E1155" s="72" t="s">
        <v>16481</v>
      </c>
      <c r="F1155" s="68">
        <v>41624</v>
      </c>
      <c r="G1155" s="69">
        <v>-35400</v>
      </c>
    </row>
    <row r="1156" spans="1:7" x14ac:dyDescent="0.25">
      <c r="A1156" s="1"/>
      <c r="B1156" s="65" t="s">
        <v>563</v>
      </c>
      <c r="C1156" s="67" t="s">
        <v>564</v>
      </c>
      <c r="D1156" s="67"/>
      <c r="E1156" s="72" t="s">
        <v>1618</v>
      </c>
      <c r="F1156" s="68">
        <v>41624</v>
      </c>
      <c r="G1156" s="69">
        <v>-17794</v>
      </c>
    </row>
    <row r="1157" spans="1:7" x14ac:dyDescent="0.25">
      <c r="A1157" s="1"/>
      <c r="B1157" s="65" t="s">
        <v>563</v>
      </c>
      <c r="C1157" s="67" t="s">
        <v>564</v>
      </c>
      <c r="D1157" s="67"/>
      <c r="E1157" s="72" t="s">
        <v>1619</v>
      </c>
      <c r="F1157" s="68">
        <v>41624</v>
      </c>
      <c r="G1157" s="69">
        <v>-18848</v>
      </c>
    </row>
    <row r="1158" spans="1:7" x14ac:dyDescent="0.25">
      <c r="A1158" s="1"/>
      <c r="B1158" s="65" t="s">
        <v>1620</v>
      </c>
      <c r="C1158" s="67"/>
      <c r="D1158" s="67" t="s">
        <v>1621</v>
      </c>
      <c r="E1158" s="72" t="s">
        <v>1622</v>
      </c>
      <c r="F1158" s="68">
        <v>41624</v>
      </c>
      <c r="G1158" s="69">
        <v>-24406.59</v>
      </c>
    </row>
    <row r="1159" spans="1:7" x14ac:dyDescent="0.25">
      <c r="A1159" s="1"/>
      <c r="B1159" s="65" t="s">
        <v>1623</v>
      </c>
      <c r="C1159" s="67"/>
      <c r="D1159" s="67" t="s">
        <v>1624</v>
      </c>
      <c r="E1159" s="72" t="s">
        <v>1622</v>
      </c>
      <c r="F1159" s="68">
        <v>41624</v>
      </c>
      <c r="G1159" s="69">
        <v>-20747.98</v>
      </c>
    </row>
    <row r="1160" spans="1:7" x14ac:dyDescent="0.25">
      <c r="A1160" s="1"/>
      <c r="B1160" s="65" t="s">
        <v>1625</v>
      </c>
      <c r="C1160" s="66"/>
      <c r="D1160" s="67" t="s">
        <v>1626</v>
      </c>
      <c r="E1160" s="72" t="s">
        <v>17807</v>
      </c>
      <c r="F1160" s="68">
        <v>41624</v>
      </c>
      <c r="G1160" s="69">
        <v>-420</v>
      </c>
    </row>
    <row r="1161" spans="1:7" ht="30" x14ac:dyDescent="0.25">
      <c r="A1161" s="1"/>
      <c r="B1161" s="65" t="s">
        <v>563</v>
      </c>
      <c r="C1161" s="66" t="s">
        <v>564</v>
      </c>
      <c r="D1161" s="67"/>
      <c r="E1161" s="72" t="s">
        <v>1627</v>
      </c>
      <c r="F1161" s="68">
        <v>41625</v>
      </c>
      <c r="G1161" s="69">
        <v>-1201.55</v>
      </c>
    </row>
    <row r="1162" spans="1:7" x14ac:dyDescent="0.25">
      <c r="A1162" s="1"/>
      <c r="B1162" s="65" t="s">
        <v>563</v>
      </c>
      <c r="C1162" s="67" t="s">
        <v>564</v>
      </c>
      <c r="D1162" s="66"/>
      <c r="E1162" s="72" t="s">
        <v>1628</v>
      </c>
      <c r="F1162" s="68">
        <v>41625</v>
      </c>
      <c r="G1162" s="69">
        <v>-1272.73</v>
      </c>
    </row>
    <row r="1163" spans="1:7" x14ac:dyDescent="0.25">
      <c r="A1163" s="1"/>
      <c r="B1163" s="65" t="s">
        <v>1629</v>
      </c>
      <c r="C1163" s="67"/>
      <c r="D1163" s="67" t="s">
        <v>1630</v>
      </c>
      <c r="E1163" s="72" t="s">
        <v>15752</v>
      </c>
      <c r="F1163" s="68">
        <v>41626</v>
      </c>
      <c r="G1163" s="69">
        <v>-23600</v>
      </c>
    </row>
    <row r="1164" spans="1:7" ht="30" x14ac:dyDescent="0.25">
      <c r="A1164" s="1"/>
      <c r="B1164" s="65" t="s">
        <v>563</v>
      </c>
      <c r="C1164" s="66" t="s">
        <v>564</v>
      </c>
      <c r="D1164" s="66"/>
      <c r="E1164" s="72" t="s">
        <v>1631</v>
      </c>
      <c r="F1164" s="68">
        <v>41626</v>
      </c>
      <c r="G1164" s="69">
        <v>-1708.01</v>
      </c>
    </row>
    <row r="1165" spans="1:7" x14ac:dyDescent="0.25">
      <c r="A1165" s="1"/>
      <c r="B1165" s="65" t="s">
        <v>563</v>
      </c>
      <c r="C1165" s="66" t="s">
        <v>564</v>
      </c>
      <c r="D1165" s="67"/>
      <c r="E1165" s="72" t="s">
        <v>1632</v>
      </c>
      <c r="F1165" s="68">
        <v>41626</v>
      </c>
      <c r="G1165" s="69">
        <v>-1809.18</v>
      </c>
    </row>
    <row r="1166" spans="1:7" ht="30" x14ac:dyDescent="0.25">
      <c r="A1166" s="1"/>
      <c r="B1166" s="65" t="s">
        <v>563</v>
      </c>
      <c r="C1166" s="67" t="s">
        <v>564</v>
      </c>
      <c r="D1166" s="67"/>
      <c r="E1166" s="72" t="s">
        <v>1633</v>
      </c>
      <c r="F1166" s="68">
        <v>41626</v>
      </c>
      <c r="G1166" s="69">
        <v>-43150.45</v>
      </c>
    </row>
    <row r="1167" spans="1:7" ht="30" x14ac:dyDescent="0.25">
      <c r="A1167" s="1"/>
      <c r="B1167" s="65" t="s">
        <v>563</v>
      </c>
      <c r="C1167" s="67" t="s">
        <v>564</v>
      </c>
      <c r="D1167" s="67"/>
      <c r="E1167" s="72" t="s">
        <v>1634</v>
      </c>
      <c r="F1167" s="68">
        <v>41626</v>
      </c>
      <c r="G1167" s="69">
        <v>-45706.400000000001</v>
      </c>
    </row>
    <row r="1168" spans="1:7" x14ac:dyDescent="0.25">
      <c r="A1168" s="1"/>
      <c r="B1168" s="65" t="s">
        <v>1635</v>
      </c>
      <c r="C1168" s="67"/>
      <c r="D1168" s="67"/>
      <c r="E1168" s="72" t="s">
        <v>1636</v>
      </c>
      <c r="F1168" s="68">
        <v>41626</v>
      </c>
      <c r="G1168" s="69">
        <v>-87478.7</v>
      </c>
    </row>
    <row r="1169" spans="1:7" ht="30" x14ac:dyDescent="0.25">
      <c r="A1169" s="1"/>
      <c r="B1169" s="65" t="s">
        <v>1637</v>
      </c>
      <c r="C1169" s="66"/>
      <c r="D1169" s="67" t="s">
        <v>1638</v>
      </c>
      <c r="E1169" s="72" t="s">
        <v>1639</v>
      </c>
      <c r="F1169" s="68">
        <v>41626</v>
      </c>
      <c r="G1169" s="69">
        <v>-13860</v>
      </c>
    </row>
    <row r="1170" spans="1:7" ht="30" x14ac:dyDescent="0.25">
      <c r="A1170" s="1"/>
      <c r="B1170" s="65" t="s">
        <v>563</v>
      </c>
      <c r="C1170" s="66" t="s">
        <v>564</v>
      </c>
      <c r="D1170" s="67"/>
      <c r="E1170" s="72" t="s">
        <v>1640</v>
      </c>
      <c r="F1170" s="68">
        <v>41627</v>
      </c>
      <c r="G1170" s="69">
        <v>44040.15</v>
      </c>
    </row>
    <row r="1171" spans="1:7" ht="30" x14ac:dyDescent="0.25">
      <c r="A1171" s="1"/>
      <c r="B1171" s="65" t="s">
        <v>563</v>
      </c>
      <c r="C1171" s="66" t="s">
        <v>564</v>
      </c>
      <c r="D1171" s="67"/>
      <c r="E1171" s="72" t="s">
        <v>1640</v>
      </c>
      <c r="F1171" s="68">
        <v>41627</v>
      </c>
      <c r="G1171" s="69">
        <v>46648.800000000003</v>
      </c>
    </row>
    <row r="1172" spans="1:7" x14ac:dyDescent="0.25">
      <c r="A1172" s="1"/>
      <c r="B1172" s="65" t="s">
        <v>563</v>
      </c>
      <c r="C1172" s="67" t="s">
        <v>564</v>
      </c>
      <c r="D1172" s="67"/>
      <c r="E1172" s="72" t="s">
        <v>1641</v>
      </c>
      <c r="F1172" s="68">
        <v>41627</v>
      </c>
      <c r="G1172" s="69">
        <v>-7402.81</v>
      </c>
    </row>
    <row r="1173" spans="1:7" x14ac:dyDescent="0.25">
      <c r="A1173" s="1"/>
      <c r="B1173" s="65" t="s">
        <v>563</v>
      </c>
      <c r="C1173" s="67" t="s">
        <v>564</v>
      </c>
      <c r="D1173" s="67"/>
      <c r="E1173" s="72" t="s">
        <v>1642</v>
      </c>
      <c r="F1173" s="68">
        <v>41627</v>
      </c>
      <c r="G1173" s="69">
        <v>-7841.3</v>
      </c>
    </row>
    <row r="1174" spans="1:7" x14ac:dyDescent="0.25">
      <c r="A1174" s="1"/>
      <c r="B1174" s="65" t="s">
        <v>1643</v>
      </c>
      <c r="C1174" s="67"/>
      <c r="D1174" s="67" t="s">
        <v>1644</v>
      </c>
      <c r="E1174" s="72" t="s">
        <v>7222</v>
      </c>
      <c r="F1174" s="68">
        <v>41628</v>
      </c>
      <c r="G1174" s="69">
        <v>-2758846.78</v>
      </c>
    </row>
    <row r="1175" spans="1:7" x14ac:dyDescent="0.25">
      <c r="A1175" s="1"/>
      <c r="B1175" s="65" t="s">
        <v>1643</v>
      </c>
      <c r="C1175" s="67"/>
      <c r="D1175" s="67"/>
      <c r="E1175" s="72" t="s">
        <v>1644</v>
      </c>
      <c r="F1175" s="68">
        <v>41628</v>
      </c>
      <c r="G1175" s="69">
        <v>2731258.31</v>
      </c>
    </row>
    <row r="1176" spans="1:7" ht="30" x14ac:dyDescent="0.25">
      <c r="A1176" s="1"/>
      <c r="B1176" s="65" t="s">
        <v>1578</v>
      </c>
      <c r="C1176" s="67"/>
      <c r="D1176" s="67"/>
      <c r="E1176" s="72" t="s">
        <v>1645</v>
      </c>
      <c r="F1176" s="68">
        <v>41628</v>
      </c>
      <c r="G1176" s="69">
        <v>42315.5</v>
      </c>
    </row>
    <row r="1177" spans="1:7" ht="30" x14ac:dyDescent="0.25">
      <c r="A1177" s="1"/>
      <c r="B1177" s="65" t="s">
        <v>1579</v>
      </c>
      <c r="C1177" s="67"/>
      <c r="D1177" s="67"/>
      <c r="E1177" s="72" t="s">
        <v>1646</v>
      </c>
      <c r="F1177" s="68">
        <v>41628</v>
      </c>
      <c r="G1177" s="69">
        <v>43726.85</v>
      </c>
    </row>
    <row r="1178" spans="1:7" ht="30" x14ac:dyDescent="0.25">
      <c r="A1178" s="1"/>
      <c r="B1178" s="65" t="s">
        <v>1580</v>
      </c>
      <c r="C1178" s="67"/>
      <c r="D1178" s="67"/>
      <c r="E1178" s="72" t="s">
        <v>1647</v>
      </c>
      <c r="F1178" s="68">
        <v>41628</v>
      </c>
      <c r="G1178" s="69">
        <v>43726.85</v>
      </c>
    </row>
    <row r="1179" spans="1:7" ht="30" x14ac:dyDescent="0.25">
      <c r="A1179" s="1"/>
      <c r="B1179" s="65" t="s">
        <v>1581</v>
      </c>
      <c r="C1179" s="67"/>
      <c r="D1179" s="67"/>
      <c r="E1179" s="72" t="s">
        <v>1648</v>
      </c>
      <c r="F1179" s="68">
        <v>41628</v>
      </c>
      <c r="G1179" s="69">
        <v>43726.85</v>
      </c>
    </row>
    <row r="1180" spans="1:7" ht="30" x14ac:dyDescent="0.25">
      <c r="A1180" s="1"/>
      <c r="B1180" s="65" t="s">
        <v>1582</v>
      </c>
      <c r="C1180" s="67"/>
      <c r="D1180" s="67"/>
      <c r="E1180" s="72" t="s">
        <v>1649</v>
      </c>
      <c r="F1180" s="68">
        <v>41628</v>
      </c>
      <c r="G1180" s="69">
        <v>73365.2</v>
      </c>
    </row>
    <row r="1181" spans="1:7" ht="30" x14ac:dyDescent="0.25">
      <c r="A1181" s="1"/>
      <c r="B1181" s="65" t="s">
        <v>1583</v>
      </c>
      <c r="C1181" s="67"/>
      <c r="D1181" s="67"/>
      <c r="E1181" s="72" t="s">
        <v>1650</v>
      </c>
      <c r="F1181" s="68">
        <v>41628</v>
      </c>
      <c r="G1181" s="69">
        <v>73365.2</v>
      </c>
    </row>
    <row r="1182" spans="1:7" ht="30" x14ac:dyDescent="0.25">
      <c r="A1182" s="1"/>
      <c r="B1182" s="65" t="s">
        <v>1585</v>
      </c>
      <c r="C1182" s="67"/>
      <c r="D1182" s="67"/>
      <c r="E1182" s="72" t="s">
        <v>1651</v>
      </c>
      <c r="F1182" s="68">
        <v>41628</v>
      </c>
      <c r="G1182" s="69">
        <v>87478.7</v>
      </c>
    </row>
    <row r="1183" spans="1:7" ht="30" x14ac:dyDescent="0.25">
      <c r="A1183" s="1"/>
      <c r="B1183" s="65" t="s">
        <v>1587</v>
      </c>
      <c r="C1183" s="67"/>
      <c r="D1183" s="67"/>
      <c r="E1183" s="72" t="s">
        <v>1652</v>
      </c>
      <c r="F1183" s="68">
        <v>41628</v>
      </c>
      <c r="G1183" s="69">
        <v>43726.85</v>
      </c>
    </row>
    <row r="1184" spans="1:7" ht="30" x14ac:dyDescent="0.25">
      <c r="A1184" s="1"/>
      <c r="B1184" s="65" t="s">
        <v>1588</v>
      </c>
      <c r="C1184" s="67"/>
      <c r="D1184" s="67"/>
      <c r="E1184" s="72" t="s">
        <v>1653</v>
      </c>
      <c r="F1184" s="68">
        <v>41628</v>
      </c>
      <c r="G1184" s="69">
        <v>73365.2</v>
      </c>
    </row>
    <row r="1185" spans="1:7" x14ac:dyDescent="0.25">
      <c r="A1185" s="1"/>
      <c r="B1185" s="65" t="s">
        <v>1571</v>
      </c>
      <c r="C1185" s="67"/>
      <c r="D1185" s="67" t="s">
        <v>1654</v>
      </c>
      <c r="E1185" s="72" t="s">
        <v>17590</v>
      </c>
      <c r="F1185" s="68">
        <v>41628</v>
      </c>
      <c r="G1185" s="69">
        <v>-25000</v>
      </c>
    </row>
    <row r="1186" spans="1:7" x14ac:dyDescent="0.25">
      <c r="A1186" s="1"/>
      <c r="B1186" s="65" t="s">
        <v>1655</v>
      </c>
      <c r="C1186" s="67" t="s">
        <v>1656</v>
      </c>
      <c r="D1186" s="67"/>
      <c r="E1186" s="72" t="s">
        <v>18698</v>
      </c>
      <c r="F1186" s="68">
        <v>41631</v>
      </c>
      <c r="G1186" s="69">
        <v>-1251.21</v>
      </c>
    </row>
    <row r="1187" spans="1:7" x14ac:dyDescent="0.25">
      <c r="A1187" s="1"/>
      <c r="B1187" s="65" t="s">
        <v>563</v>
      </c>
      <c r="C1187" s="67" t="s">
        <v>564</v>
      </c>
      <c r="D1187" s="67"/>
      <c r="E1187" s="72" t="s">
        <v>1657</v>
      </c>
      <c r="F1187" s="68">
        <v>41631</v>
      </c>
      <c r="G1187" s="69">
        <v>-391324.5</v>
      </c>
    </row>
    <row r="1188" spans="1:7" x14ac:dyDescent="0.25">
      <c r="A1188" s="1"/>
      <c r="B1188" s="65" t="s">
        <v>563</v>
      </c>
      <c r="C1188" s="67" t="s">
        <v>564</v>
      </c>
      <c r="D1188" s="67"/>
      <c r="E1188" s="72" t="s">
        <v>1658</v>
      </c>
      <c r="F1188" s="68">
        <v>41631</v>
      </c>
      <c r="G1188" s="69">
        <v>-414504</v>
      </c>
    </row>
    <row r="1189" spans="1:7" ht="30" x14ac:dyDescent="0.25">
      <c r="A1189" s="1"/>
      <c r="B1189" s="65" t="s">
        <v>24612</v>
      </c>
      <c r="C1189" s="67"/>
      <c r="D1189" s="67"/>
      <c r="E1189" s="72" t="s">
        <v>1661</v>
      </c>
      <c r="F1189" s="68">
        <v>41631</v>
      </c>
      <c r="G1189" s="69">
        <v>-73365.2</v>
      </c>
    </row>
    <row r="1190" spans="1:7" ht="30" x14ac:dyDescent="0.25">
      <c r="A1190" s="1"/>
      <c r="B1190" s="65" t="s">
        <v>1662</v>
      </c>
      <c r="C1190" s="67"/>
      <c r="D1190" s="67"/>
      <c r="E1190" s="72" t="s">
        <v>1661</v>
      </c>
      <c r="F1190" s="68">
        <v>41631</v>
      </c>
      <c r="G1190" s="69">
        <v>-73365.2</v>
      </c>
    </row>
    <row r="1191" spans="1:7" ht="30" x14ac:dyDescent="0.25">
      <c r="A1191" s="1"/>
      <c r="B1191" s="65" t="s">
        <v>1584</v>
      </c>
      <c r="C1191" s="67"/>
      <c r="D1191" s="67"/>
      <c r="E1191" s="72" t="s">
        <v>1663</v>
      </c>
      <c r="F1191" s="68">
        <v>41631</v>
      </c>
      <c r="G1191" s="69">
        <v>73365.2</v>
      </c>
    </row>
    <row r="1192" spans="1:7" ht="30" x14ac:dyDescent="0.25">
      <c r="A1192" s="1"/>
      <c r="B1192" s="65" t="s">
        <v>1664</v>
      </c>
      <c r="C1192" s="67"/>
      <c r="D1192" s="67"/>
      <c r="E1192" s="72" t="s">
        <v>1661</v>
      </c>
      <c r="F1192" s="68">
        <v>41631</v>
      </c>
      <c r="G1192" s="69">
        <v>-87478.7</v>
      </c>
    </row>
    <row r="1193" spans="1:7" ht="30" x14ac:dyDescent="0.25">
      <c r="A1193" s="1"/>
      <c r="B1193" s="65" t="s">
        <v>1665</v>
      </c>
      <c r="C1193" s="67"/>
      <c r="D1193" s="67"/>
      <c r="E1193" s="72" t="s">
        <v>1666</v>
      </c>
      <c r="F1193" s="68">
        <v>41631</v>
      </c>
      <c r="G1193" s="69">
        <v>-14558.95</v>
      </c>
    </row>
    <row r="1194" spans="1:7" x14ac:dyDescent="0.25">
      <c r="A1194" s="1"/>
      <c r="B1194" s="65" t="s">
        <v>1593</v>
      </c>
      <c r="C1194" s="67"/>
      <c r="D1194" s="67" t="s">
        <v>1659</v>
      </c>
      <c r="E1194" s="72" t="s">
        <v>17464</v>
      </c>
      <c r="F1194" s="68">
        <v>41631</v>
      </c>
      <c r="G1194" s="69">
        <v>-103934.39999999999</v>
      </c>
    </row>
    <row r="1195" spans="1:7" x14ac:dyDescent="0.25">
      <c r="A1195" s="1"/>
      <c r="B1195" s="65" t="s">
        <v>563</v>
      </c>
      <c r="C1195" s="66" t="s">
        <v>564</v>
      </c>
      <c r="D1195" s="67"/>
      <c r="E1195" s="72" t="s">
        <v>1667</v>
      </c>
      <c r="F1195" s="68">
        <v>41632</v>
      </c>
      <c r="G1195" s="69">
        <v>-5424.3</v>
      </c>
    </row>
    <row r="1196" spans="1:7" ht="30" x14ac:dyDescent="0.25">
      <c r="A1196" s="1"/>
      <c r="B1196" s="65" t="s">
        <v>563</v>
      </c>
      <c r="C1196" s="66" t="s">
        <v>564</v>
      </c>
      <c r="D1196" s="67"/>
      <c r="E1196" s="72" t="s">
        <v>1668</v>
      </c>
      <c r="F1196" s="68">
        <v>41632</v>
      </c>
      <c r="G1196" s="69">
        <v>-5745.6</v>
      </c>
    </row>
    <row r="1197" spans="1:7" x14ac:dyDescent="0.25">
      <c r="A1197" s="1"/>
      <c r="B1197" s="65" t="s">
        <v>1669</v>
      </c>
      <c r="C1197" s="66"/>
      <c r="D1197" s="67"/>
      <c r="E1197" s="72" t="s">
        <v>1670</v>
      </c>
      <c r="F1197" s="68">
        <v>41634</v>
      </c>
      <c r="G1197" s="69">
        <v>-18793</v>
      </c>
    </row>
    <row r="1198" spans="1:7" x14ac:dyDescent="0.25">
      <c r="A1198" s="1"/>
      <c r="B1198" s="65" t="s">
        <v>563</v>
      </c>
      <c r="C1198" s="66" t="s">
        <v>564</v>
      </c>
      <c r="D1198" s="67"/>
      <c r="E1198" s="72" t="s">
        <v>1671</v>
      </c>
      <c r="F1198" s="68">
        <v>41634</v>
      </c>
      <c r="G1198" s="69">
        <v>-9958.9</v>
      </c>
    </row>
    <row r="1199" spans="1:7" x14ac:dyDescent="0.25">
      <c r="A1199" s="1"/>
      <c r="B1199" s="65" t="s">
        <v>563</v>
      </c>
      <c r="C1199" s="66" t="s">
        <v>564</v>
      </c>
      <c r="D1199" s="67"/>
      <c r="E1199" s="72" t="s">
        <v>1672</v>
      </c>
      <c r="F1199" s="68">
        <v>41634</v>
      </c>
      <c r="G1199" s="69">
        <v>-10548.8</v>
      </c>
    </row>
    <row r="1200" spans="1:7" x14ac:dyDescent="0.25">
      <c r="A1200" s="1"/>
      <c r="B1200" s="65" t="s">
        <v>563</v>
      </c>
      <c r="C1200" s="66" t="s">
        <v>564</v>
      </c>
      <c r="D1200" s="67"/>
      <c r="E1200" s="72" t="s">
        <v>1673</v>
      </c>
      <c r="F1200" s="68">
        <v>41634</v>
      </c>
      <c r="G1200" s="69">
        <v>-70185.850000000006</v>
      </c>
    </row>
    <row r="1201" spans="1:7" x14ac:dyDescent="0.25">
      <c r="A1201" s="1"/>
      <c r="B1201" s="65" t="s">
        <v>563</v>
      </c>
      <c r="C1201" s="66" t="s">
        <v>564</v>
      </c>
      <c r="D1201" s="67"/>
      <c r="E1201" s="72" t="s">
        <v>1674</v>
      </c>
      <c r="F1201" s="68">
        <v>41634</v>
      </c>
      <c r="G1201" s="69">
        <v>-74343.199999999997</v>
      </c>
    </row>
    <row r="1202" spans="1:7" x14ac:dyDescent="0.25">
      <c r="A1202" s="1"/>
      <c r="B1202" s="65" t="s">
        <v>1677</v>
      </c>
      <c r="C1202" s="66"/>
      <c r="D1202" s="67"/>
      <c r="E1202" s="72" t="s">
        <v>1670</v>
      </c>
      <c r="F1202" s="68">
        <v>41634</v>
      </c>
      <c r="G1202" s="69">
        <v>-9384</v>
      </c>
    </row>
    <row r="1203" spans="1:7" x14ac:dyDescent="0.25">
      <c r="A1203" s="1"/>
      <c r="B1203" s="65" t="s">
        <v>1678</v>
      </c>
      <c r="C1203" s="66"/>
      <c r="D1203" s="67"/>
      <c r="E1203" s="72" t="s">
        <v>1679</v>
      </c>
      <c r="F1203" s="68">
        <v>41634</v>
      </c>
      <c r="G1203" s="69">
        <v>-73365.2</v>
      </c>
    </row>
    <row r="1204" spans="1:7" x14ac:dyDescent="0.25">
      <c r="A1204" s="1"/>
      <c r="B1204" s="65" t="s">
        <v>1680</v>
      </c>
      <c r="C1204" s="67"/>
      <c r="D1204" s="67"/>
      <c r="E1204" s="72" t="s">
        <v>1679</v>
      </c>
      <c r="F1204" s="68">
        <v>41634</v>
      </c>
      <c r="G1204" s="69">
        <v>-29142.9</v>
      </c>
    </row>
    <row r="1205" spans="1:7" x14ac:dyDescent="0.25">
      <c r="A1205" s="1"/>
      <c r="B1205" s="65" t="s">
        <v>1486</v>
      </c>
      <c r="C1205" s="67" t="s">
        <v>1487</v>
      </c>
      <c r="D1205" s="67" t="s">
        <v>1675</v>
      </c>
      <c r="E1205" s="72" t="s">
        <v>1676</v>
      </c>
      <c r="F1205" s="68">
        <v>41634</v>
      </c>
      <c r="G1205" s="69">
        <v>-49502.74</v>
      </c>
    </row>
    <row r="1206" spans="1:7" ht="30" x14ac:dyDescent="0.25">
      <c r="A1206" s="1"/>
      <c r="B1206" s="65" t="s">
        <v>563</v>
      </c>
      <c r="C1206" s="67" t="s">
        <v>564</v>
      </c>
      <c r="D1206" s="67"/>
      <c r="E1206" s="72" t="s">
        <v>1681</v>
      </c>
      <c r="F1206" s="68">
        <v>41635</v>
      </c>
      <c r="G1206" s="69">
        <v>-2072.38</v>
      </c>
    </row>
    <row r="1207" spans="1:7" x14ac:dyDescent="0.25">
      <c r="A1207" s="1"/>
      <c r="B1207" s="65" t="s">
        <v>563</v>
      </c>
      <c r="C1207" s="67" t="s">
        <v>564</v>
      </c>
      <c r="D1207" s="67"/>
      <c r="E1207" s="72" t="s">
        <v>1682</v>
      </c>
      <c r="F1207" s="68">
        <v>41635</v>
      </c>
      <c r="G1207" s="69">
        <v>-2195.14</v>
      </c>
    </row>
    <row r="1208" spans="1:7" x14ac:dyDescent="0.25">
      <c r="A1208" s="1"/>
      <c r="B1208" s="65" t="s">
        <v>563</v>
      </c>
      <c r="C1208" s="67" t="s">
        <v>564</v>
      </c>
      <c r="D1208" s="67"/>
      <c r="E1208" s="72" t="s">
        <v>1683</v>
      </c>
      <c r="F1208" s="68">
        <v>41635</v>
      </c>
      <c r="G1208" s="69">
        <v>-1148</v>
      </c>
    </row>
    <row r="1209" spans="1:7" x14ac:dyDescent="0.25">
      <c r="A1209" s="1"/>
      <c r="B1209" s="65" t="s">
        <v>563</v>
      </c>
      <c r="C1209" s="67" t="s">
        <v>564</v>
      </c>
      <c r="D1209" s="67"/>
      <c r="E1209" s="72" t="s">
        <v>1684</v>
      </c>
      <c r="F1209" s="68">
        <v>41635</v>
      </c>
      <c r="G1209" s="69">
        <v>-1216</v>
      </c>
    </row>
    <row r="1210" spans="1:7" x14ac:dyDescent="0.25">
      <c r="A1210" s="1"/>
      <c r="B1210" s="65" t="s">
        <v>1685</v>
      </c>
      <c r="C1210" s="67"/>
      <c r="D1210" s="67" t="s">
        <v>1686</v>
      </c>
      <c r="E1210" s="72" t="s">
        <v>1687</v>
      </c>
      <c r="F1210" s="68">
        <v>41635</v>
      </c>
      <c r="G1210" s="69">
        <v>-20975.52</v>
      </c>
    </row>
    <row r="1211" spans="1:7" x14ac:dyDescent="0.25">
      <c r="A1211" s="1"/>
      <c r="B1211" s="65" t="s">
        <v>273</v>
      </c>
      <c r="C1211" s="66"/>
      <c r="D1211" s="67" t="s">
        <v>1688</v>
      </c>
      <c r="E1211" s="72" t="s">
        <v>18273</v>
      </c>
      <c r="F1211" s="68">
        <v>41635</v>
      </c>
      <c r="G1211" s="69">
        <v>-11800</v>
      </c>
    </row>
    <row r="1212" spans="1:7" x14ac:dyDescent="0.25">
      <c r="A1212" s="1"/>
      <c r="B1212" s="65" t="s">
        <v>563</v>
      </c>
      <c r="C1212" s="66" t="s">
        <v>564</v>
      </c>
      <c r="D1212" s="67"/>
      <c r="E1212" s="72" t="s">
        <v>1689</v>
      </c>
      <c r="F1212" s="68">
        <v>41636</v>
      </c>
      <c r="G1212" s="69">
        <v>-2353.4</v>
      </c>
    </row>
    <row r="1213" spans="1:7" x14ac:dyDescent="0.25">
      <c r="A1213" s="1"/>
      <c r="B1213" s="65" t="s">
        <v>563</v>
      </c>
      <c r="C1213" s="67" t="s">
        <v>564</v>
      </c>
      <c r="D1213" s="67"/>
      <c r="E1213" s="72" t="s">
        <v>1684</v>
      </c>
      <c r="F1213" s="68">
        <v>41636</v>
      </c>
      <c r="G1213" s="69">
        <v>-2492.8000000000002</v>
      </c>
    </row>
    <row r="1214" spans="1:7" x14ac:dyDescent="0.25">
      <c r="A1214" s="1"/>
      <c r="B1214" s="65" t="s">
        <v>1690</v>
      </c>
      <c r="C1214" s="67" t="s">
        <v>1691</v>
      </c>
      <c r="D1214" s="66" t="s">
        <v>1692</v>
      </c>
      <c r="E1214" s="72" t="s">
        <v>16705</v>
      </c>
      <c r="F1214" s="68">
        <v>41636</v>
      </c>
      <c r="G1214" s="69">
        <v>-687573.87</v>
      </c>
    </row>
    <row r="1215" spans="1:7" ht="30" x14ac:dyDescent="0.25">
      <c r="A1215" s="1"/>
      <c r="B1215" s="65" t="s">
        <v>1693</v>
      </c>
      <c r="C1215" s="67"/>
      <c r="D1215" s="67" t="s">
        <v>1694</v>
      </c>
      <c r="E1215" s="72" t="s">
        <v>8598</v>
      </c>
      <c r="F1215" s="68">
        <v>41637</v>
      </c>
      <c r="G1215" s="69">
        <v>-1165433.44</v>
      </c>
    </row>
    <row r="1216" spans="1:7" x14ac:dyDescent="0.25">
      <c r="A1216" s="1"/>
      <c r="B1216" s="65" t="s">
        <v>1695</v>
      </c>
      <c r="C1216" s="67"/>
      <c r="D1216" s="67" t="s">
        <v>1696</v>
      </c>
      <c r="E1216" s="72" t="s">
        <v>18013</v>
      </c>
      <c r="F1216" s="68">
        <v>41637</v>
      </c>
      <c r="G1216" s="69">
        <v>-2808000</v>
      </c>
    </row>
    <row r="1217" spans="1:7" x14ac:dyDescent="0.25">
      <c r="A1217" s="1"/>
      <c r="B1217" s="65" t="s">
        <v>563</v>
      </c>
      <c r="C1217" s="67" t="s">
        <v>564</v>
      </c>
      <c r="D1217" s="66"/>
      <c r="E1217" s="72" t="s">
        <v>1697</v>
      </c>
      <c r="F1217" s="68">
        <v>41638</v>
      </c>
      <c r="G1217" s="69">
        <v>-24604.65</v>
      </c>
    </row>
    <row r="1218" spans="1:7" x14ac:dyDescent="0.25">
      <c r="A1218" s="1"/>
      <c r="B1218" s="65" t="s">
        <v>563</v>
      </c>
      <c r="C1218" s="67" t="s">
        <v>564</v>
      </c>
      <c r="D1218" s="67"/>
      <c r="E1218" s="72" t="s">
        <v>1698</v>
      </c>
      <c r="F1218" s="68">
        <v>41638</v>
      </c>
      <c r="G1218" s="69">
        <v>-6669.63</v>
      </c>
    </row>
    <row r="1219" spans="1:7" x14ac:dyDescent="0.25">
      <c r="A1219" s="1"/>
      <c r="B1219" s="65" t="s">
        <v>563</v>
      </c>
      <c r="C1219" s="67" t="s">
        <v>564</v>
      </c>
      <c r="D1219" s="67"/>
      <c r="E1219" s="72" t="s">
        <v>1699</v>
      </c>
      <c r="F1219" s="68">
        <v>41638</v>
      </c>
      <c r="G1219" s="69">
        <v>-26062.080000000002</v>
      </c>
    </row>
    <row r="1220" spans="1:7" x14ac:dyDescent="0.25">
      <c r="A1220" s="1"/>
      <c r="B1220" s="65" t="s">
        <v>563</v>
      </c>
      <c r="C1220" s="67" t="s">
        <v>564</v>
      </c>
      <c r="D1220" s="67"/>
      <c r="E1220" s="72" t="s">
        <v>1700</v>
      </c>
      <c r="F1220" s="68">
        <v>41638</v>
      </c>
      <c r="G1220" s="69">
        <v>-7064.69</v>
      </c>
    </row>
    <row r="1221" spans="1:7" x14ac:dyDescent="0.25">
      <c r="A1221" s="1"/>
      <c r="B1221" s="65" t="s">
        <v>1481</v>
      </c>
      <c r="C1221" s="67" t="s">
        <v>1482</v>
      </c>
      <c r="D1221" s="67" t="s">
        <v>1701</v>
      </c>
      <c r="E1221" s="72" t="s">
        <v>17084</v>
      </c>
      <c r="F1221" s="68">
        <v>41638</v>
      </c>
      <c r="G1221" s="69">
        <v>-59000</v>
      </c>
    </row>
    <row r="1222" spans="1:7" x14ac:dyDescent="0.25">
      <c r="A1222" s="1"/>
      <c r="B1222" s="65" t="s">
        <v>1753</v>
      </c>
      <c r="C1222" s="67"/>
      <c r="D1222" s="67"/>
      <c r="E1222" s="72" t="s">
        <v>1723</v>
      </c>
      <c r="F1222" s="68">
        <v>41639</v>
      </c>
      <c r="G1222" s="69">
        <v>-912</v>
      </c>
    </row>
    <row r="1223" spans="1:7" ht="30" x14ac:dyDescent="0.25">
      <c r="A1223" s="1"/>
      <c r="B1223" s="65" t="s">
        <v>941</v>
      </c>
      <c r="C1223" s="67" t="s">
        <v>942</v>
      </c>
      <c r="D1223" s="67" t="s">
        <v>1702</v>
      </c>
      <c r="E1223" s="72" t="s">
        <v>1702</v>
      </c>
      <c r="F1223" s="68">
        <v>41639</v>
      </c>
      <c r="G1223" s="69">
        <v>-96851.99</v>
      </c>
    </row>
    <row r="1224" spans="1:7" ht="30" x14ac:dyDescent="0.25">
      <c r="A1224" s="1"/>
      <c r="B1224" s="65" t="s">
        <v>941</v>
      </c>
      <c r="C1224" s="67" t="s">
        <v>942</v>
      </c>
      <c r="D1224" s="66" t="s">
        <v>1702</v>
      </c>
      <c r="E1224" s="72" t="s">
        <v>16634</v>
      </c>
      <c r="F1224" s="68">
        <v>41639</v>
      </c>
      <c r="G1224" s="69">
        <v>96851.99</v>
      </c>
    </row>
    <row r="1225" spans="1:7" x14ac:dyDescent="0.25">
      <c r="A1225" s="1"/>
      <c r="B1225" s="65" t="s">
        <v>1703</v>
      </c>
      <c r="C1225" s="67" t="s">
        <v>1704</v>
      </c>
      <c r="D1225" s="67" t="s">
        <v>1705</v>
      </c>
      <c r="E1225" s="72" t="s">
        <v>1706</v>
      </c>
      <c r="F1225" s="68">
        <v>41639</v>
      </c>
      <c r="G1225" s="69">
        <v>-45430</v>
      </c>
    </row>
    <row r="1226" spans="1:7" ht="30" x14ac:dyDescent="0.25">
      <c r="A1226" s="1"/>
      <c r="B1226" s="65" t="s">
        <v>563</v>
      </c>
      <c r="C1226" s="67" t="s">
        <v>564</v>
      </c>
      <c r="D1226" s="67"/>
      <c r="E1226" s="72" t="s">
        <v>1707</v>
      </c>
      <c r="F1226" s="68">
        <v>41639</v>
      </c>
      <c r="G1226" s="69">
        <v>-4181.13</v>
      </c>
    </row>
    <row r="1227" spans="1:7" ht="30" x14ac:dyDescent="0.25">
      <c r="A1227" s="1"/>
      <c r="B1227" s="65" t="s">
        <v>563</v>
      </c>
      <c r="C1227" s="67" t="s">
        <v>564</v>
      </c>
      <c r="D1227" s="67"/>
      <c r="E1227" s="72" t="s">
        <v>1708</v>
      </c>
      <c r="F1227" s="68">
        <v>41639</v>
      </c>
      <c r="G1227" s="69">
        <v>-4428.79</v>
      </c>
    </row>
    <row r="1228" spans="1:7" x14ac:dyDescent="0.25">
      <c r="A1228" s="1"/>
      <c r="B1228" s="65" t="s">
        <v>563</v>
      </c>
      <c r="C1228" s="67" t="s">
        <v>564</v>
      </c>
      <c r="D1228" s="67"/>
      <c r="E1228" s="72" t="s">
        <v>1709</v>
      </c>
      <c r="F1228" s="68">
        <v>41639</v>
      </c>
      <c r="G1228" s="69">
        <v>-65946.850000000006</v>
      </c>
    </row>
    <row r="1229" spans="1:7" x14ac:dyDescent="0.25">
      <c r="A1229" s="1"/>
      <c r="B1229" s="65" t="s">
        <v>563</v>
      </c>
      <c r="C1229" s="67" t="s">
        <v>564</v>
      </c>
      <c r="D1229" s="67"/>
      <c r="E1229" s="72" t="s">
        <v>1710</v>
      </c>
      <c r="F1229" s="68">
        <v>41639</v>
      </c>
      <c r="G1229" s="69">
        <v>-69853.11</v>
      </c>
    </row>
    <row r="1230" spans="1:7" x14ac:dyDescent="0.25">
      <c r="A1230" s="1"/>
      <c r="B1230" s="65" t="s">
        <v>563</v>
      </c>
      <c r="C1230" s="67" t="s">
        <v>564</v>
      </c>
      <c r="D1230" s="67"/>
      <c r="E1230" s="72" t="s">
        <v>1711</v>
      </c>
      <c r="F1230" s="68">
        <v>41639</v>
      </c>
      <c r="G1230" s="69">
        <v>-1435.65</v>
      </c>
    </row>
    <row r="1231" spans="1:7" x14ac:dyDescent="0.25">
      <c r="A1231" s="1"/>
      <c r="B1231" s="65" t="s">
        <v>563</v>
      </c>
      <c r="C1231" s="67" t="s">
        <v>564</v>
      </c>
      <c r="D1231" s="67"/>
      <c r="E1231" s="72" t="s">
        <v>1712</v>
      </c>
      <c r="F1231" s="68">
        <v>41639</v>
      </c>
      <c r="G1231" s="69">
        <v>-1520.69</v>
      </c>
    </row>
    <row r="1232" spans="1:7" x14ac:dyDescent="0.25">
      <c r="A1232" s="1"/>
      <c r="B1232" s="65" t="s">
        <v>563</v>
      </c>
      <c r="C1232" s="66" t="s">
        <v>564</v>
      </c>
      <c r="D1232" s="67"/>
      <c r="E1232" s="72" t="s">
        <v>1713</v>
      </c>
      <c r="F1232" s="68">
        <v>41639</v>
      </c>
      <c r="G1232" s="69">
        <v>-2296</v>
      </c>
    </row>
    <row r="1233" spans="1:7" x14ac:dyDescent="0.25">
      <c r="A1233" s="1"/>
      <c r="B1233" s="65" t="s">
        <v>563</v>
      </c>
      <c r="C1233" s="67" t="s">
        <v>564</v>
      </c>
      <c r="D1233" s="67"/>
      <c r="E1233" s="72" t="s">
        <v>1714</v>
      </c>
      <c r="F1233" s="68">
        <v>41639</v>
      </c>
      <c r="G1233" s="69">
        <v>-2432</v>
      </c>
    </row>
    <row r="1234" spans="1:7" x14ac:dyDescent="0.25">
      <c r="A1234" s="1"/>
      <c r="B1234" s="65" t="s">
        <v>563</v>
      </c>
      <c r="C1234" s="67" t="s">
        <v>564</v>
      </c>
      <c r="D1234" s="67"/>
      <c r="E1234" s="72" t="s">
        <v>1715</v>
      </c>
      <c r="F1234" s="68">
        <v>41639</v>
      </c>
      <c r="G1234" s="69">
        <v>-1205.4000000000001</v>
      </c>
    </row>
    <row r="1235" spans="1:7" ht="30" x14ac:dyDescent="0.25">
      <c r="A1235" s="1"/>
      <c r="B1235" s="65" t="s">
        <v>563</v>
      </c>
      <c r="C1235" s="67" t="s">
        <v>564</v>
      </c>
      <c r="D1235" s="67"/>
      <c r="E1235" s="72" t="s">
        <v>1716</v>
      </c>
      <c r="F1235" s="68">
        <v>41639</v>
      </c>
      <c r="G1235" s="69">
        <v>-1276.8</v>
      </c>
    </row>
    <row r="1236" spans="1:7" x14ac:dyDescent="0.25">
      <c r="A1236" s="1"/>
      <c r="B1236" s="65" t="s">
        <v>563</v>
      </c>
      <c r="C1236" s="67" t="s">
        <v>564</v>
      </c>
      <c r="D1236" s="67"/>
      <c r="E1236" s="72" t="s">
        <v>1717</v>
      </c>
      <c r="F1236" s="68">
        <v>41639</v>
      </c>
      <c r="G1236" s="69">
        <v>-2296</v>
      </c>
    </row>
    <row r="1237" spans="1:7" x14ac:dyDescent="0.25">
      <c r="A1237" s="1"/>
      <c r="B1237" s="65" t="s">
        <v>563</v>
      </c>
      <c r="C1237" s="66" t="s">
        <v>564</v>
      </c>
      <c r="D1237" s="67"/>
      <c r="E1237" s="72" t="s">
        <v>1718</v>
      </c>
      <c r="F1237" s="68">
        <v>41639</v>
      </c>
      <c r="G1237" s="69">
        <v>-2432</v>
      </c>
    </row>
    <row r="1238" spans="1:7" x14ac:dyDescent="0.25">
      <c r="A1238" s="1"/>
      <c r="B1238" s="65" t="s">
        <v>563</v>
      </c>
      <c r="C1238" s="66" t="s">
        <v>564</v>
      </c>
      <c r="D1238" s="67"/>
      <c r="E1238" s="72" t="s">
        <v>1719</v>
      </c>
      <c r="F1238" s="68">
        <v>41639</v>
      </c>
      <c r="G1238" s="69">
        <v>-2009</v>
      </c>
    </row>
    <row r="1239" spans="1:7" x14ac:dyDescent="0.25">
      <c r="A1239" s="1"/>
      <c r="B1239" s="65" t="s">
        <v>563</v>
      </c>
      <c r="C1239" s="66" t="s">
        <v>564</v>
      </c>
      <c r="D1239" s="67"/>
      <c r="E1239" s="72" t="s">
        <v>1720</v>
      </c>
      <c r="F1239" s="68">
        <v>41639</v>
      </c>
      <c r="G1239" s="69">
        <v>-2459.29</v>
      </c>
    </row>
    <row r="1240" spans="1:7" x14ac:dyDescent="0.25">
      <c r="A1240" s="1"/>
      <c r="B1240" s="65" t="s">
        <v>563</v>
      </c>
      <c r="C1240" s="67" t="s">
        <v>564</v>
      </c>
      <c r="D1240" s="67"/>
      <c r="E1240" s="72" t="s">
        <v>1721</v>
      </c>
      <c r="F1240" s="68">
        <v>41639</v>
      </c>
      <c r="G1240" s="69">
        <v>-6027.01</v>
      </c>
    </row>
    <row r="1241" spans="1:7" x14ac:dyDescent="0.25">
      <c r="A1241" s="1"/>
      <c r="B1241" s="65" t="s">
        <v>563</v>
      </c>
      <c r="C1241" s="67" t="s">
        <v>564</v>
      </c>
      <c r="D1241" s="67"/>
      <c r="E1241" s="72" t="s">
        <v>1722</v>
      </c>
      <c r="F1241" s="68">
        <v>41639</v>
      </c>
      <c r="G1241" s="69">
        <v>-7055</v>
      </c>
    </row>
    <row r="1242" spans="1:7" ht="30" x14ac:dyDescent="0.25">
      <c r="A1242" s="1"/>
      <c r="B1242" s="65" t="s">
        <v>563</v>
      </c>
      <c r="C1242" s="67" t="s">
        <v>564</v>
      </c>
      <c r="D1242" s="67"/>
      <c r="E1242" s="72" t="s">
        <v>1724</v>
      </c>
      <c r="F1242" s="68">
        <v>41639</v>
      </c>
      <c r="G1242" s="69">
        <v>-430.5</v>
      </c>
    </row>
    <row r="1243" spans="1:7" ht="30" x14ac:dyDescent="0.25">
      <c r="A1243" s="1"/>
      <c r="B1243" s="65" t="s">
        <v>563</v>
      </c>
      <c r="C1243" s="67" t="s">
        <v>564</v>
      </c>
      <c r="D1243" s="67"/>
      <c r="E1243" s="72" t="s">
        <v>1725</v>
      </c>
      <c r="F1243" s="68">
        <v>41639</v>
      </c>
      <c r="G1243" s="69">
        <v>-456</v>
      </c>
    </row>
    <row r="1244" spans="1:7" ht="30" x14ac:dyDescent="0.25">
      <c r="A1244" s="1"/>
      <c r="B1244" s="65" t="s">
        <v>563</v>
      </c>
      <c r="C1244" s="67" t="s">
        <v>564</v>
      </c>
      <c r="D1244" s="67"/>
      <c r="E1244" s="72" t="s">
        <v>1726</v>
      </c>
      <c r="F1244" s="68">
        <v>41639</v>
      </c>
      <c r="G1244" s="69">
        <v>-430.5</v>
      </c>
    </row>
    <row r="1245" spans="1:7" x14ac:dyDescent="0.25">
      <c r="A1245" s="1"/>
      <c r="B1245" s="65" t="s">
        <v>563</v>
      </c>
      <c r="C1245" s="67" t="s">
        <v>564</v>
      </c>
      <c r="D1245" s="67"/>
      <c r="E1245" s="72" t="s">
        <v>1727</v>
      </c>
      <c r="F1245" s="68">
        <v>41639</v>
      </c>
      <c r="G1245" s="69">
        <v>-513.05999999999995</v>
      </c>
    </row>
    <row r="1246" spans="1:7" x14ac:dyDescent="0.25">
      <c r="A1246" s="1"/>
      <c r="B1246" s="65" t="s">
        <v>563</v>
      </c>
      <c r="C1246" s="67" t="s">
        <v>564</v>
      </c>
      <c r="D1246" s="67"/>
      <c r="E1246" s="72" t="s">
        <v>1628</v>
      </c>
      <c r="F1246" s="68">
        <v>41639</v>
      </c>
      <c r="G1246" s="69">
        <v>-543.45000000000005</v>
      </c>
    </row>
    <row r="1247" spans="1:7" x14ac:dyDescent="0.25">
      <c r="A1247" s="1"/>
      <c r="B1247" s="65" t="s">
        <v>563</v>
      </c>
      <c r="C1247" s="67" t="s">
        <v>564</v>
      </c>
      <c r="D1247" s="67"/>
      <c r="E1247" s="72" t="s">
        <v>1728</v>
      </c>
      <c r="F1247" s="68">
        <v>41639</v>
      </c>
      <c r="G1247" s="69">
        <v>-5466.08</v>
      </c>
    </row>
    <row r="1248" spans="1:7" x14ac:dyDescent="0.25">
      <c r="A1248" s="1"/>
      <c r="B1248" s="65" t="s">
        <v>563</v>
      </c>
      <c r="C1248" s="67" t="s">
        <v>564</v>
      </c>
      <c r="D1248" s="67"/>
      <c r="E1248" s="72" t="s">
        <v>1729</v>
      </c>
      <c r="F1248" s="68">
        <v>41639</v>
      </c>
      <c r="G1248" s="69">
        <v>-5789.86</v>
      </c>
    </row>
    <row r="1249" spans="1:7" x14ac:dyDescent="0.25">
      <c r="A1249" s="1"/>
      <c r="B1249" s="65" t="s">
        <v>563</v>
      </c>
      <c r="C1249" s="67" t="s">
        <v>564</v>
      </c>
      <c r="D1249" s="67"/>
      <c r="E1249" s="72" t="s">
        <v>1730</v>
      </c>
      <c r="F1249" s="68">
        <v>41639</v>
      </c>
      <c r="G1249" s="69">
        <v>-854</v>
      </c>
    </row>
    <row r="1250" spans="1:7" x14ac:dyDescent="0.25">
      <c r="A1250" s="1"/>
      <c r="B1250" s="65" t="s">
        <v>563</v>
      </c>
      <c r="C1250" s="67" t="s">
        <v>564</v>
      </c>
      <c r="D1250" s="67"/>
      <c r="E1250" s="72" t="s">
        <v>1731</v>
      </c>
      <c r="F1250" s="68">
        <v>41639</v>
      </c>
      <c r="G1250" s="69">
        <v>-904.59</v>
      </c>
    </row>
    <row r="1251" spans="1:7" x14ac:dyDescent="0.25">
      <c r="A1251" s="1"/>
      <c r="B1251" s="65" t="s">
        <v>563</v>
      </c>
      <c r="C1251" s="67" t="s">
        <v>564</v>
      </c>
      <c r="D1251" s="67"/>
      <c r="E1251" s="72" t="s">
        <v>1732</v>
      </c>
      <c r="F1251" s="68">
        <v>41639</v>
      </c>
      <c r="G1251" s="69">
        <v>-889.7</v>
      </c>
    </row>
    <row r="1252" spans="1:7" x14ac:dyDescent="0.25">
      <c r="A1252" s="1"/>
      <c r="B1252" s="65" t="s">
        <v>563</v>
      </c>
      <c r="C1252" s="67" t="s">
        <v>564</v>
      </c>
      <c r="D1252" s="67"/>
      <c r="E1252" s="72" t="s">
        <v>1733</v>
      </c>
      <c r="F1252" s="68">
        <v>41639</v>
      </c>
      <c r="G1252" s="69">
        <v>-942.4</v>
      </c>
    </row>
    <row r="1253" spans="1:7" x14ac:dyDescent="0.25">
      <c r="A1253" s="1"/>
      <c r="B1253" s="65" t="s">
        <v>563</v>
      </c>
      <c r="C1253" s="67" t="s">
        <v>564</v>
      </c>
      <c r="D1253" s="66"/>
      <c r="E1253" s="72" t="s">
        <v>1734</v>
      </c>
      <c r="F1253" s="68">
        <v>41639</v>
      </c>
      <c r="G1253" s="69">
        <v>-723.68</v>
      </c>
    </row>
    <row r="1254" spans="1:7" x14ac:dyDescent="0.25">
      <c r="A1254" s="1"/>
      <c r="B1254" s="65" t="s">
        <v>563</v>
      </c>
      <c r="C1254" s="67" t="s">
        <v>564</v>
      </c>
      <c r="D1254" s="67"/>
      <c r="E1254" s="72" t="s">
        <v>1735</v>
      </c>
      <c r="F1254" s="68">
        <v>41639</v>
      </c>
      <c r="G1254" s="69">
        <v>-683.2</v>
      </c>
    </row>
    <row r="1255" spans="1:7" x14ac:dyDescent="0.25">
      <c r="A1255" s="1"/>
      <c r="B1255" s="65" t="s">
        <v>563</v>
      </c>
      <c r="C1255" s="67" t="s">
        <v>564</v>
      </c>
      <c r="D1255" s="67"/>
      <c r="E1255" s="72" t="s">
        <v>1736</v>
      </c>
      <c r="F1255" s="68">
        <v>41639</v>
      </c>
      <c r="G1255" s="69">
        <v>-1089.8800000000001</v>
      </c>
    </row>
    <row r="1256" spans="1:7" x14ac:dyDescent="0.25">
      <c r="A1256" s="1"/>
      <c r="B1256" s="65" t="s">
        <v>563</v>
      </c>
      <c r="C1256" s="67" t="s">
        <v>564</v>
      </c>
      <c r="D1256" s="67"/>
      <c r="E1256" s="72" t="s">
        <v>1737</v>
      </c>
      <c r="F1256" s="68">
        <v>41639</v>
      </c>
      <c r="G1256" s="69">
        <v>-1154.44</v>
      </c>
    </row>
    <row r="1257" spans="1:7" x14ac:dyDescent="0.25">
      <c r="A1257" s="1"/>
      <c r="B1257" s="65" t="s">
        <v>563</v>
      </c>
      <c r="C1257" s="67" t="s">
        <v>564</v>
      </c>
      <c r="D1257" s="67"/>
      <c r="E1257" s="72" t="s">
        <v>1738</v>
      </c>
      <c r="F1257" s="68">
        <v>41639</v>
      </c>
      <c r="G1257" s="69">
        <v>-854</v>
      </c>
    </row>
    <row r="1258" spans="1:7" x14ac:dyDescent="0.25">
      <c r="A1258" s="1"/>
      <c r="B1258" s="65" t="s">
        <v>563</v>
      </c>
      <c r="C1258" s="67" t="s">
        <v>564</v>
      </c>
      <c r="D1258" s="67"/>
      <c r="E1258" s="72" t="s">
        <v>1739</v>
      </c>
      <c r="F1258" s="68">
        <v>41639</v>
      </c>
      <c r="G1258" s="69">
        <v>-904.59</v>
      </c>
    </row>
    <row r="1259" spans="1:7" ht="30" x14ac:dyDescent="0.25">
      <c r="A1259" s="1"/>
      <c r="B1259" s="65" t="s">
        <v>563</v>
      </c>
      <c r="C1259" s="67" t="s">
        <v>564</v>
      </c>
      <c r="D1259" s="67"/>
      <c r="E1259" s="72" t="s">
        <v>1740</v>
      </c>
      <c r="F1259" s="68">
        <v>41639</v>
      </c>
      <c r="G1259" s="69">
        <v>-2148.63</v>
      </c>
    </row>
    <row r="1260" spans="1:7" x14ac:dyDescent="0.25">
      <c r="A1260" s="1"/>
      <c r="B1260" s="65" t="s">
        <v>563</v>
      </c>
      <c r="C1260" s="67" t="s">
        <v>564</v>
      </c>
      <c r="D1260" s="67"/>
      <c r="E1260" s="72" t="s">
        <v>1741</v>
      </c>
      <c r="F1260" s="68">
        <v>41639</v>
      </c>
      <c r="G1260" s="69">
        <v>-2275.9</v>
      </c>
    </row>
    <row r="1261" spans="1:7" ht="30" x14ac:dyDescent="0.25">
      <c r="A1261" s="1"/>
      <c r="B1261" s="65" t="s">
        <v>563</v>
      </c>
      <c r="C1261" s="67" t="s">
        <v>564</v>
      </c>
      <c r="D1261" s="67"/>
      <c r="E1261" s="72" t="s">
        <v>1742</v>
      </c>
      <c r="F1261" s="68">
        <v>41639</v>
      </c>
      <c r="G1261" s="69">
        <v>-344.4</v>
      </c>
    </row>
    <row r="1262" spans="1:7" ht="30" x14ac:dyDescent="0.25">
      <c r="A1262" s="1"/>
      <c r="B1262" s="65" t="s">
        <v>563</v>
      </c>
      <c r="C1262" s="67" t="s">
        <v>564</v>
      </c>
      <c r="D1262" s="67"/>
      <c r="E1262" s="72" t="s">
        <v>1743</v>
      </c>
      <c r="F1262" s="68">
        <v>41639</v>
      </c>
      <c r="G1262" s="69">
        <v>-364.8</v>
      </c>
    </row>
    <row r="1263" spans="1:7" x14ac:dyDescent="0.25">
      <c r="A1263" s="1"/>
      <c r="B1263" s="65" t="s">
        <v>563</v>
      </c>
      <c r="C1263" s="67" t="s">
        <v>564</v>
      </c>
      <c r="D1263" s="67"/>
      <c r="E1263" s="72" t="s">
        <v>1744</v>
      </c>
      <c r="F1263" s="68">
        <v>41639</v>
      </c>
      <c r="G1263" s="69">
        <v>-16672.080000000002</v>
      </c>
    </row>
    <row r="1264" spans="1:7" x14ac:dyDescent="0.25">
      <c r="A1264" s="1"/>
      <c r="B1264" s="65" t="s">
        <v>563</v>
      </c>
      <c r="C1264" s="67" t="s">
        <v>564</v>
      </c>
      <c r="D1264" s="67"/>
      <c r="E1264" s="72" t="s">
        <v>1745</v>
      </c>
      <c r="F1264" s="68">
        <v>41639</v>
      </c>
      <c r="G1264" s="69">
        <v>-17385.12</v>
      </c>
    </row>
    <row r="1265" spans="1:7" ht="30" x14ac:dyDescent="0.25">
      <c r="A1265" s="1"/>
      <c r="B1265" s="65" t="s">
        <v>563</v>
      </c>
      <c r="C1265" s="67" t="s">
        <v>564</v>
      </c>
      <c r="D1265" s="67"/>
      <c r="E1265" s="72" t="s">
        <v>1746</v>
      </c>
      <c r="F1265" s="68">
        <v>41639</v>
      </c>
      <c r="G1265" s="69">
        <v>-1640.58</v>
      </c>
    </row>
    <row r="1266" spans="1:7" ht="30" x14ac:dyDescent="0.25">
      <c r="A1266" s="1"/>
      <c r="B1266" s="65" t="s">
        <v>563</v>
      </c>
      <c r="C1266" s="67" t="s">
        <v>564</v>
      </c>
      <c r="D1266" s="67"/>
      <c r="E1266" s="72" t="s">
        <v>1747</v>
      </c>
      <c r="F1266" s="68">
        <v>41639</v>
      </c>
      <c r="G1266" s="69">
        <v>-1737.77</v>
      </c>
    </row>
    <row r="1267" spans="1:7" x14ac:dyDescent="0.25">
      <c r="A1267" s="1"/>
      <c r="B1267" s="65" t="s">
        <v>563</v>
      </c>
      <c r="C1267" s="67" t="s">
        <v>564</v>
      </c>
      <c r="D1267" s="67"/>
      <c r="E1267" s="72" t="s">
        <v>1748</v>
      </c>
      <c r="F1267" s="68">
        <v>41639</v>
      </c>
      <c r="G1267" s="69">
        <v>-4276.3</v>
      </c>
    </row>
    <row r="1268" spans="1:7" x14ac:dyDescent="0.25">
      <c r="A1268" s="1"/>
      <c r="B1268" s="65" t="s">
        <v>563</v>
      </c>
      <c r="C1268" s="67" t="s">
        <v>564</v>
      </c>
      <c r="D1268" s="67"/>
      <c r="E1268" s="72" t="s">
        <v>1749</v>
      </c>
      <c r="F1268" s="68">
        <v>41639</v>
      </c>
      <c r="G1268" s="69">
        <v>-4529.6000000000004</v>
      </c>
    </row>
    <row r="1269" spans="1:7" x14ac:dyDescent="0.25">
      <c r="A1269" s="1"/>
      <c r="B1269" s="65" t="s">
        <v>1009</v>
      </c>
      <c r="C1269" s="67"/>
      <c r="D1269" s="67" t="s">
        <v>1754</v>
      </c>
      <c r="E1269" s="72" t="s">
        <v>1755</v>
      </c>
      <c r="F1269" s="68">
        <v>41639</v>
      </c>
      <c r="G1269" s="69">
        <v>-6000</v>
      </c>
    </row>
    <row r="1270" spans="1:7" x14ac:dyDescent="0.25">
      <c r="A1270" s="1"/>
      <c r="B1270" s="65" t="s">
        <v>137</v>
      </c>
      <c r="C1270" s="67"/>
      <c r="D1270" s="67" t="s">
        <v>1754</v>
      </c>
      <c r="E1270" s="72" t="s">
        <v>1755</v>
      </c>
      <c r="F1270" s="68">
        <v>41639</v>
      </c>
      <c r="G1270" s="69">
        <v>-6000</v>
      </c>
    </row>
    <row r="1271" spans="1:7" x14ac:dyDescent="0.25">
      <c r="A1271" s="1"/>
      <c r="B1271" s="65" t="s">
        <v>1756</v>
      </c>
      <c r="C1271" s="67"/>
      <c r="D1271" s="67" t="s">
        <v>1754</v>
      </c>
      <c r="E1271" s="72" t="s">
        <v>1755</v>
      </c>
      <c r="F1271" s="68">
        <v>41639</v>
      </c>
      <c r="G1271" s="69">
        <v>-6000</v>
      </c>
    </row>
    <row r="1272" spans="1:7" x14ac:dyDescent="0.25">
      <c r="A1272" s="1"/>
      <c r="B1272" s="65" t="s">
        <v>1757</v>
      </c>
      <c r="C1272" s="67"/>
      <c r="D1272" s="67" t="s">
        <v>1754</v>
      </c>
      <c r="E1272" s="72" t="s">
        <v>1755</v>
      </c>
      <c r="F1272" s="68">
        <v>41639</v>
      </c>
      <c r="G1272" s="69">
        <v>-6000</v>
      </c>
    </row>
    <row r="1273" spans="1:7" x14ac:dyDescent="0.25">
      <c r="A1273" s="1"/>
      <c r="B1273" s="65" t="s">
        <v>1758</v>
      </c>
      <c r="C1273" s="67"/>
      <c r="D1273" s="67" t="s">
        <v>1754</v>
      </c>
      <c r="E1273" s="72" t="s">
        <v>1755</v>
      </c>
      <c r="F1273" s="68">
        <v>41639</v>
      </c>
      <c r="G1273" s="69">
        <v>-6000</v>
      </c>
    </row>
    <row r="1274" spans="1:7" x14ac:dyDescent="0.25">
      <c r="A1274" s="1"/>
      <c r="B1274" s="65" t="s">
        <v>1759</v>
      </c>
      <c r="C1274" s="67"/>
      <c r="D1274" s="67" t="s">
        <v>1760</v>
      </c>
      <c r="E1274" s="72" t="s">
        <v>1761</v>
      </c>
      <c r="F1274" s="68">
        <v>41639</v>
      </c>
      <c r="G1274" s="69">
        <v>-6000</v>
      </c>
    </row>
    <row r="1275" spans="1:7" x14ac:dyDescent="0.25">
      <c r="A1275" s="1"/>
      <c r="B1275" s="65" t="s">
        <v>1750</v>
      </c>
      <c r="C1275" s="67"/>
      <c r="D1275" s="67" t="s">
        <v>1751</v>
      </c>
      <c r="E1275" s="72" t="s">
        <v>17215</v>
      </c>
      <c r="F1275" s="68">
        <v>41639</v>
      </c>
      <c r="G1275" s="69">
        <v>-59000</v>
      </c>
    </row>
    <row r="1276" spans="1:7" ht="30" x14ac:dyDescent="0.25">
      <c r="A1276" s="1"/>
      <c r="B1276" s="65" t="s">
        <v>1762</v>
      </c>
      <c r="C1276" s="67"/>
      <c r="D1276" s="67"/>
      <c r="E1276" s="72" t="s">
        <v>1763</v>
      </c>
      <c r="F1276" s="68">
        <v>41639</v>
      </c>
      <c r="G1276" s="69">
        <v>-11240.8</v>
      </c>
    </row>
    <row r="1277" spans="1:7" x14ac:dyDescent="0.25">
      <c r="A1277" s="1"/>
      <c r="B1277" s="65" t="s">
        <v>1753</v>
      </c>
      <c r="C1277" s="67"/>
      <c r="D1277" s="67"/>
      <c r="E1277" s="72" t="s">
        <v>1723</v>
      </c>
      <c r="F1277" s="68">
        <v>41639</v>
      </c>
      <c r="G1277" s="69">
        <v>-28177</v>
      </c>
    </row>
    <row r="1278" spans="1:7" x14ac:dyDescent="0.25">
      <c r="A1278" s="1"/>
      <c r="B1278" s="65" t="s">
        <v>857</v>
      </c>
      <c r="C1278" s="66" t="s">
        <v>858</v>
      </c>
      <c r="D1278" s="67" t="s">
        <v>1752</v>
      </c>
      <c r="E1278" s="72" t="s">
        <v>17230</v>
      </c>
      <c r="F1278" s="68">
        <v>41639</v>
      </c>
      <c r="G1278" s="69">
        <v>-3129270.68</v>
      </c>
    </row>
    <row r="1279" spans="1:7" ht="30" x14ac:dyDescent="0.25">
      <c r="A1279" s="1"/>
      <c r="B1279" s="65" t="s">
        <v>790</v>
      </c>
      <c r="C1279" s="67" t="s">
        <v>791</v>
      </c>
      <c r="D1279" s="67"/>
      <c r="E1279" s="72" t="s">
        <v>1764</v>
      </c>
      <c r="F1279" s="68">
        <v>41639</v>
      </c>
      <c r="G1279" s="69">
        <v>75062.649999999994</v>
      </c>
    </row>
    <row r="1280" spans="1:7" x14ac:dyDescent="0.25">
      <c r="A1280" s="1"/>
      <c r="B1280" s="65" t="s">
        <v>790</v>
      </c>
      <c r="C1280" s="67" t="s">
        <v>791</v>
      </c>
      <c r="D1280" s="67" t="s">
        <v>1765</v>
      </c>
      <c r="E1280" s="72" t="s">
        <v>1766</v>
      </c>
      <c r="F1280" s="68">
        <v>41639</v>
      </c>
      <c r="G1280" s="69">
        <v>-81989.33</v>
      </c>
    </row>
    <row r="1281" spans="1:7" x14ac:dyDescent="0.25">
      <c r="A1281" s="1"/>
      <c r="B1281" s="65" t="s">
        <v>1481</v>
      </c>
      <c r="C1281" s="67" t="s">
        <v>1482</v>
      </c>
      <c r="D1281" s="67" t="s">
        <v>1767</v>
      </c>
      <c r="E1281" s="72" t="s">
        <v>17318</v>
      </c>
      <c r="F1281" s="68">
        <v>41639</v>
      </c>
      <c r="G1281" s="69">
        <v>-59000</v>
      </c>
    </row>
    <row r="1282" spans="1:7" x14ac:dyDescent="0.25">
      <c r="A1282" s="1"/>
      <c r="B1282" s="65" t="s">
        <v>1768</v>
      </c>
      <c r="C1282" s="67"/>
      <c r="D1282" s="67" t="s">
        <v>1769</v>
      </c>
      <c r="E1282" s="72" t="s">
        <v>17560</v>
      </c>
      <c r="F1282" s="68">
        <v>41639</v>
      </c>
      <c r="G1282" s="69">
        <v>-3202250.97</v>
      </c>
    </row>
    <row r="1283" spans="1:7" x14ac:dyDescent="0.25">
      <c r="A1283" s="1"/>
      <c r="B1283" s="65" t="s">
        <v>1768</v>
      </c>
      <c r="C1283" s="66"/>
      <c r="D1283" s="67" t="s">
        <v>1770</v>
      </c>
      <c r="E1283" s="72" t="s">
        <v>16586</v>
      </c>
      <c r="F1283" s="68">
        <v>41639</v>
      </c>
      <c r="G1283" s="69">
        <v>-980382.31</v>
      </c>
    </row>
    <row r="1284" spans="1:7" x14ac:dyDescent="0.25">
      <c r="A1284" s="1"/>
      <c r="B1284" s="65" t="s">
        <v>1771</v>
      </c>
      <c r="C1284" s="66"/>
      <c r="D1284" s="67" t="s">
        <v>1772</v>
      </c>
      <c r="E1284" s="72" t="s">
        <v>1773</v>
      </c>
      <c r="F1284" s="68">
        <v>41639</v>
      </c>
      <c r="G1284" s="69">
        <v>-2051700</v>
      </c>
    </row>
    <row r="1285" spans="1:7" x14ac:dyDescent="0.25">
      <c r="A1285" s="1"/>
      <c r="B1285" s="65" t="s">
        <v>1774</v>
      </c>
      <c r="C1285" s="66"/>
      <c r="D1285" s="67" t="s">
        <v>1775</v>
      </c>
      <c r="E1285" s="72" t="s">
        <v>1776</v>
      </c>
      <c r="F1285" s="68">
        <v>41639</v>
      </c>
      <c r="G1285" s="69">
        <v>-20651.259999999998</v>
      </c>
    </row>
    <row r="1286" spans="1:7" x14ac:dyDescent="0.25">
      <c r="A1286" s="1"/>
      <c r="B1286" s="65" t="s">
        <v>1777</v>
      </c>
      <c r="C1286" s="66"/>
      <c r="D1286" s="67" t="s">
        <v>1778</v>
      </c>
      <c r="E1286" s="72" t="s">
        <v>17891</v>
      </c>
      <c r="F1286" s="68">
        <v>41639</v>
      </c>
      <c r="G1286" s="69">
        <v>-1782000</v>
      </c>
    </row>
    <row r="1287" spans="1:7" ht="30" x14ac:dyDescent="0.25">
      <c r="A1287" s="1"/>
      <c r="B1287" s="65" t="s">
        <v>1779</v>
      </c>
      <c r="C1287" s="67"/>
      <c r="D1287" s="66" t="s">
        <v>1780</v>
      </c>
      <c r="E1287" s="72" t="s">
        <v>1781</v>
      </c>
      <c r="F1287" s="68">
        <v>41639</v>
      </c>
      <c r="G1287" s="69">
        <v>-47500</v>
      </c>
    </row>
    <row r="1288" spans="1:7" x14ac:dyDescent="0.25">
      <c r="A1288" s="1"/>
      <c r="B1288" s="65" t="s">
        <v>1782</v>
      </c>
      <c r="C1288" s="67"/>
      <c r="D1288" s="67" t="s">
        <v>1783</v>
      </c>
      <c r="E1288" s="72" t="s">
        <v>18033</v>
      </c>
      <c r="F1288" s="68">
        <v>41639</v>
      </c>
      <c r="G1288" s="69">
        <v>-2145000</v>
      </c>
    </row>
    <row r="1289" spans="1:7" ht="30" x14ac:dyDescent="0.25">
      <c r="A1289" s="1"/>
      <c r="B1289" s="65" t="s">
        <v>1784</v>
      </c>
      <c r="C1289" s="66"/>
      <c r="D1289" s="67" t="s">
        <v>1785</v>
      </c>
      <c r="E1289" s="72" t="s">
        <v>1786</v>
      </c>
      <c r="F1289" s="68">
        <v>41639</v>
      </c>
      <c r="G1289" s="69">
        <v>-20000</v>
      </c>
    </row>
    <row r="1290" spans="1:7" x14ac:dyDescent="0.25">
      <c r="A1290" s="1"/>
      <c r="B1290" s="65" t="s">
        <v>1787</v>
      </c>
      <c r="C1290" s="66"/>
      <c r="D1290" s="67" t="s">
        <v>1788</v>
      </c>
      <c r="E1290" s="72" t="s">
        <v>18112</v>
      </c>
      <c r="F1290" s="68">
        <v>41639</v>
      </c>
      <c r="G1290" s="69">
        <v>-4114114.99</v>
      </c>
    </row>
    <row r="1291" spans="1:7" x14ac:dyDescent="0.25">
      <c r="A1291" s="1"/>
      <c r="B1291" s="65" t="s">
        <v>1789</v>
      </c>
      <c r="C1291" s="67" t="s">
        <v>1790</v>
      </c>
      <c r="D1291" s="66" t="s">
        <v>1791</v>
      </c>
      <c r="E1291" s="72" t="s">
        <v>1467</v>
      </c>
      <c r="F1291" s="68">
        <v>41639</v>
      </c>
      <c r="G1291" s="69">
        <v>-41162732</v>
      </c>
    </row>
    <row r="1292" spans="1:7" ht="30" x14ac:dyDescent="0.25">
      <c r="A1292" s="1"/>
      <c r="B1292" s="65" t="s">
        <v>1792</v>
      </c>
      <c r="C1292" s="66"/>
      <c r="D1292" s="67" t="s">
        <v>1793</v>
      </c>
      <c r="E1292" s="72" t="s">
        <v>1794</v>
      </c>
      <c r="F1292" s="68">
        <v>41639</v>
      </c>
      <c r="G1292" s="69">
        <v>-45000</v>
      </c>
    </row>
    <row r="1293" spans="1:7" x14ac:dyDescent="0.25">
      <c r="A1293" s="1"/>
      <c r="B1293" s="65" t="s">
        <v>520</v>
      </c>
      <c r="C1293" s="67"/>
      <c r="D1293" s="67" t="s">
        <v>1795</v>
      </c>
      <c r="E1293" s="72" t="s">
        <v>17591</v>
      </c>
      <c r="F1293" s="68">
        <v>41639</v>
      </c>
      <c r="G1293" s="69">
        <v>-20700</v>
      </c>
    </row>
    <row r="1294" spans="1:7" x14ac:dyDescent="0.25">
      <c r="A1294" s="1"/>
      <c r="B1294" s="65" t="s">
        <v>1796</v>
      </c>
      <c r="C1294" s="67"/>
      <c r="D1294" s="67" t="s">
        <v>1483</v>
      </c>
      <c r="E1294" s="72" t="s">
        <v>17222</v>
      </c>
      <c r="F1294" s="68">
        <v>41646</v>
      </c>
      <c r="G1294" s="69">
        <v>-576290</v>
      </c>
    </row>
    <row r="1295" spans="1:7" x14ac:dyDescent="0.25">
      <c r="A1295" s="1"/>
      <c r="B1295" s="65" t="s">
        <v>20458</v>
      </c>
      <c r="C1295" s="67" t="s">
        <v>22851</v>
      </c>
      <c r="D1295" s="67" t="s">
        <v>20460</v>
      </c>
      <c r="E1295" s="72" t="s">
        <v>20461</v>
      </c>
      <c r="F1295" s="68">
        <v>41652</v>
      </c>
      <c r="G1295" s="69">
        <v>-47200</v>
      </c>
    </row>
    <row r="1296" spans="1:7" x14ac:dyDescent="0.25">
      <c r="A1296" s="1"/>
      <c r="B1296" s="65" t="s">
        <v>1797</v>
      </c>
      <c r="C1296" s="67"/>
      <c r="D1296" s="67" t="s">
        <v>1798</v>
      </c>
      <c r="E1296" s="72" t="s">
        <v>17401</v>
      </c>
      <c r="F1296" s="68">
        <v>41653</v>
      </c>
      <c r="G1296" s="69">
        <v>-118000</v>
      </c>
    </row>
    <row r="1297" spans="1:7" x14ac:dyDescent="0.25">
      <c r="A1297" s="1"/>
      <c r="B1297" s="65" t="s">
        <v>1019</v>
      </c>
      <c r="C1297" s="67" t="s">
        <v>1020</v>
      </c>
      <c r="D1297" s="67" t="s">
        <v>1799</v>
      </c>
      <c r="E1297" s="72" t="s">
        <v>17502</v>
      </c>
      <c r="F1297" s="68">
        <v>41654</v>
      </c>
      <c r="G1297" s="69">
        <v>-208400</v>
      </c>
    </row>
    <row r="1298" spans="1:7" x14ac:dyDescent="0.25">
      <c r="A1298" s="1"/>
      <c r="B1298" s="65" t="s">
        <v>1009</v>
      </c>
      <c r="C1298" s="67"/>
      <c r="D1298" s="67" t="s">
        <v>1760</v>
      </c>
      <c r="E1298" s="72" t="s">
        <v>1800</v>
      </c>
      <c r="F1298" s="68">
        <v>41668</v>
      </c>
      <c r="G1298" s="69">
        <v>-6000</v>
      </c>
    </row>
    <row r="1299" spans="1:7" x14ac:dyDescent="0.25">
      <c r="A1299" s="1"/>
      <c r="B1299" s="65" t="s">
        <v>137</v>
      </c>
      <c r="C1299" s="66"/>
      <c r="D1299" s="67" t="s">
        <v>1760</v>
      </c>
      <c r="E1299" s="72" t="s">
        <v>1800</v>
      </c>
      <c r="F1299" s="68">
        <v>41668</v>
      </c>
      <c r="G1299" s="69">
        <v>-6000</v>
      </c>
    </row>
    <row r="1300" spans="1:7" x14ac:dyDescent="0.25">
      <c r="A1300" s="1"/>
      <c r="B1300" s="65" t="s">
        <v>1801</v>
      </c>
      <c r="C1300" s="66"/>
      <c r="D1300" s="67" t="s">
        <v>1802</v>
      </c>
      <c r="E1300" s="72" t="s">
        <v>15764</v>
      </c>
      <c r="F1300" s="68">
        <v>41673</v>
      </c>
      <c r="G1300" s="69">
        <v>-70800</v>
      </c>
    </row>
    <row r="1301" spans="1:7" x14ac:dyDescent="0.25">
      <c r="A1301" s="1"/>
      <c r="B1301" s="65" t="s">
        <v>1803</v>
      </c>
      <c r="C1301" s="67"/>
      <c r="D1301" s="67" t="s">
        <v>1804</v>
      </c>
      <c r="E1301" s="72" t="s">
        <v>17686</v>
      </c>
      <c r="F1301" s="68">
        <v>41675</v>
      </c>
      <c r="G1301" s="69">
        <v>-2250</v>
      </c>
    </row>
    <row r="1302" spans="1:7" x14ac:dyDescent="0.25">
      <c r="A1302" s="1"/>
      <c r="B1302" s="65" t="s">
        <v>1625</v>
      </c>
      <c r="C1302" s="67"/>
      <c r="D1302" s="67" t="s">
        <v>1805</v>
      </c>
      <c r="E1302" s="72" t="s">
        <v>17808</v>
      </c>
      <c r="F1302" s="68">
        <v>41676</v>
      </c>
      <c r="G1302" s="69">
        <v>-1350</v>
      </c>
    </row>
    <row r="1303" spans="1:7" x14ac:dyDescent="0.25">
      <c r="A1303" s="1"/>
      <c r="B1303" s="65" t="s">
        <v>563</v>
      </c>
      <c r="C1303" s="67" t="s">
        <v>564</v>
      </c>
      <c r="D1303" s="67"/>
      <c r="E1303" s="72" t="s">
        <v>1806</v>
      </c>
      <c r="F1303" s="68">
        <v>41680</v>
      </c>
      <c r="G1303" s="69">
        <v>-88998.7</v>
      </c>
    </row>
    <row r="1304" spans="1:7" x14ac:dyDescent="0.25">
      <c r="A1304" s="1"/>
      <c r="B1304" s="65" t="s">
        <v>563</v>
      </c>
      <c r="C1304" s="67" t="s">
        <v>564</v>
      </c>
      <c r="D1304" s="67"/>
      <c r="E1304" s="72" t="s">
        <v>1807</v>
      </c>
      <c r="F1304" s="68">
        <v>41680</v>
      </c>
      <c r="G1304" s="69">
        <v>-94270.399999999994</v>
      </c>
    </row>
    <row r="1305" spans="1:7" x14ac:dyDescent="0.25">
      <c r="A1305" s="1"/>
      <c r="B1305" s="65" t="s">
        <v>563</v>
      </c>
      <c r="C1305" s="67" t="s">
        <v>564</v>
      </c>
      <c r="D1305" s="67"/>
      <c r="E1305" s="72" t="s">
        <v>1808</v>
      </c>
      <c r="F1305" s="68">
        <v>41680</v>
      </c>
      <c r="G1305" s="69">
        <v>88998.7</v>
      </c>
    </row>
    <row r="1306" spans="1:7" x14ac:dyDescent="0.25">
      <c r="A1306" s="1"/>
      <c r="B1306" s="65" t="s">
        <v>563</v>
      </c>
      <c r="C1306" s="67" t="s">
        <v>564</v>
      </c>
      <c r="D1306" s="67"/>
      <c r="E1306" s="72" t="s">
        <v>1809</v>
      </c>
      <c r="F1306" s="68">
        <v>41680</v>
      </c>
      <c r="G1306" s="69">
        <v>-4791.91</v>
      </c>
    </row>
    <row r="1307" spans="1:7" x14ac:dyDescent="0.25">
      <c r="A1307" s="1"/>
      <c r="B1307" s="65" t="s">
        <v>563</v>
      </c>
      <c r="C1307" s="67" t="s">
        <v>564</v>
      </c>
      <c r="D1307" s="67"/>
      <c r="E1307" s="72" t="s">
        <v>1810</v>
      </c>
      <c r="F1307" s="68">
        <v>41680</v>
      </c>
      <c r="G1307" s="69">
        <v>-4958.28</v>
      </c>
    </row>
    <row r="1308" spans="1:7" x14ac:dyDescent="0.25">
      <c r="A1308" s="1"/>
      <c r="B1308" s="65" t="s">
        <v>563</v>
      </c>
      <c r="C1308" s="67" t="s">
        <v>564</v>
      </c>
      <c r="D1308" s="67"/>
      <c r="E1308" s="72" t="s">
        <v>1811</v>
      </c>
      <c r="F1308" s="68">
        <v>41680</v>
      </c>
      <c r="G1308" s="69">
        <v>-5466.08</v>
      </c>
    </row>
    <row r="1309" spans="1:7" x14ac:dyDescent="0.25">
      <c r="A1309" s="1"/>
      <c r="B1309" s="65" t="s">
        <v>563</v>
      </c>
      <c r="C1309" s="67" t="s">
        <v>564</v>
      </c>
      <c r="D1309" s="67"/>
      <c r="E1309" s="72" t="s">
        <v>1812</v>
      </c>
      <c r="F1309" s="68">
        <v>41680</v>
      </c>
      <c r="G1309" s="69">
        <v>-5789.86</v>
      </c>
    </row>
    <row r="1310" spans="1:7" x14ac:dyDescent="0.25">
      <c r="A1310" s="1"/>
      <c r="B1310" s="65" t="s">
        <v>563</v>
      </c>
      <c r="C1310" s="67" t="s">
        <v>564</v>
      </c>
      <c r="D1310" s="67"/>
      <c r="E1310" s="72" t="s">
        <v>1813</v>
      </c>
      <c r="F1310" s="68">
        <v>41680</v>
      </c>
      <c r="G1310" s="69">
        <v>-1321.21</v>
      </c>
    </row>
    <row r="1311" spans="1:7" x14ac:dyDescent="0.25">
      <c r="A1311" s="1"/>
      <c r="B1311" s="65" t="s">
        <v>563</v>
      </c>
      <c r="C1311" s="67" t="s">
        <v>564</v>
      </c>
      <c r="D1311" s="67"/>
      <c r="E1311" s="72" t="s">
        <v>1814</v>
      </c>
      <c r="F1311" s="68">
        <v>41680</v>
      </c>
      <c r="G1311" s="69">
        <v>-1399.46</v>
      </c>
    </row>
    <row r="1312" spans="1:7" x14ac:dyDescent="0.25">
      <c r="A1312" s="1"/>
      <c r="B1312" s="65" t="s">
        <v>563</v>
      </c>
      <c r="C1312" s="67" t="s">
        <v>564</v>
      </c>
      <c r="D1312" s="67"/>
      <c r="E1312" s="72" t="s">
        <v>1815</v>
      </c>
      <c r="F1312" s="68">
        <v>41680</v>
      </c>
      <c r="G1312" s="69">
        <v>-978.67</v>
      </c>
    </row>
    <row r="1313" spans="1:7" x14ac:dyDescent="0.25">
      <c r="A1313" s="1"/>
      <c r="B1313" s="65" t="s">
        <v>563</v>
      </c>
      <c r="C1313" s="67" t="s">
        <v>564</v>
      </c>
      <c r="D1313" s="67"/>
      <c r="E1313" s="72" t="s">
        <v>1816</v>
      </c>
      <c r="F1313" s="68">
        <v>41680</v>
      </c>
      <c r="G1313" s="69">
        <v>-1036.6400000000001</v>
      </c>
    </row>
    <row r="1314" spans="1:7" x14ac:dyDescent="0.25">
      <c r="A1314" s="1"/>
      <c r="B1314" s="65" t="s">
        <v>563</v>
      </c>
      <c r="C1314" s="67" t="s">
        <v>564</v>
      </c>
      <c r="D1314" s="67"/>
      <c r="E1314" s="72" t="s">
        <v>1817</v>
      </c>
      <c r="F1314" s="68">
        <v>41680</v>
      </c>
      <c r="G1314" s="69">
        <v>-2152.5</v>
      </c>
    </row>
    <row r="1315" spans="1:7" x14ac:dyDescent="0.25">
      <c r="A1315" s="1"/>
      <c r="B1315" s="65" t="s">
        <v>563</v>
      </c>
      <c r="C1315" s="66" t="s">
        <v>564</v>
      </c>
      <c r="D1315" s="67"/>
      <c r="E1315" s="72" t="s">
        <v>1818</v>
      </c>
      <c r="F1315" s="68">
        <v>41680</v>
      </c>
      <c r="G1315" s="69">
        <v>-2280</v>
      </c>
    </row>
    <row r="1316" spans="1:7" x14ac:dyDescent="0.25">
      <c r="A1316" s="1"/>
      <c r="B1316" s="65" t="s">
        <v>563</v>
      </c>
      <c r="C1316" s="66" t="s">
        <v>564</v>
      </c>
      <c r="D1316" s="67"/>
      <c r="E1316" s="72" t="s">
        <v>1819</v>
      </c>
      <c r="F1316" s="68">
        <v>41680</v>
      </c>
      <c r="G1316" s="69">
        <v>-2870</v>
      </c>
    </row>
    <row r="1317" spans="1:7" x14ac:dyDescent="0.25">
      <c r="A1317" s="1"/>
      <c r="B1317" s="65" t="s">
        <v>563</v>
      </c>
      <c r="C1317" s="67" t="s">
        <v>564</v>
      </c>
      <c r="D1317" s="67"/>
      <c r="E1317" s="72" t="s">
        <v>1820</v>
      </c>
      <c r="F1317" s="68">
        <v>41680</v>
      </c>
      <c r="G1317" s="69">
        <v>-3040</v>
      </c>
    </row>
    <row r="1318" spans="1:7" x14ac:dyDescent="0.25">
      <c r="A1318" s="1"/>
      <c r="B1318" s="65" t="s">
        <v>563</v>
      </c>
      <c r="C1318" s="67" t="s">
        <v>564</v>
      </c>
      <c r="D1318" s="67"/>
      <c r="E1318" s="72" t="s">
        <v>1821</v>
      </c>
      <c r="F1318" s="68">
        <v>41680</v>
      </c>
      <c r="G1318" s="69">
        <v>-88998.7</v>
      </c>
    </row>
    <row r="1319" spans="1:7" x14ac:dyDescent="0.25">
      <c r="A1319" s="1"/>
      <c r="B1319" s="65" t="s">
        <v>1827</v>
      </c>
      <c r="C1319" s="67"/>
      <c r="D1319" s="67"/>
      <c r="E1319" s="72" t="s">
        <v>1828</v>
      </c>
      <c r="F1319" s="68">
        <v>41680</v>
      </c>
      <c r="G1319" s="69">
        <v>-17250</v>
      </c>
    </row>
    <row r="1320" spans="1:7" x14ac:dyDescent="0.25">
      <c r="A1320" s="1"/>
      <c r="B1320" s="65" t="s">
        <v>1822</v>
      </c>
      <c r="C1320" s="67"/>
      <c r="D1320" s="67" t="s">
        <v>1823</v>
      </c>
      <c r="E1320" s="72" t="s">
        <v>15868</v>
      </c>
      <c r="F1320" s="68">
        <v>41680</v>
      </c>
      <c r="G1320" s="69">
        <v>-35400</v>
      </c>
    </row>
    <row r="1321" spans="1:7" x14ac:dyDescent="0.25">
      <c r="A1321" s="1"/>
      <c r="B1321" s="65" t="s">
        <v>1829</v>
      </c>
      <c r="C1321" s="67"/>
      <c r="D1321" s="67"/>
      <c r="E1321" s="72" t="s">
        <v>1830</v>
      </c>
      <c r="F1321" s="68">
        <v>41680</v>
      </c>
      <c r="G1321" s="69">
        <v>-42315.5</v>
      </c>
    </row>
    <row r="1322" spans="1:7" x14ac:dyDescent="0.25">
      <c r="A1322" s="1"/>
      <c r="B1322" s="65" t="s">
        <v>1824</v>
      </c>
      <c r="C1322" s="67" t="s">
        <v>1825</v>
      </c>
      <c r="D1322" s="67" t="s">
        <v>1826</v>
      </c>
      <c r="E1322" s="72" t="s">
        <v>15868</v>
      </c>
      <c r="F1322" s="68">
        <v>41680</v>
      </c>
      <c r="G1322" s="69">
        <v>-177000</v>
      </c>
    </row>
    <row r="1323" spans="1:7" x14ac:dyDescent="0.25">
      <c r="A1323" s="1"/>
      <c r="B1323" s="65" t="s">
        <v>563</v>
      </c>
      <c r="C1323" s="66" t="s">
        <v>564</v>
      </c>
      <c r="D1323" s="67"/>
      <c r="E1323" s="72" t="s">
        <v>1831</v>
      </c>
      <c r="F1323" s="68">
        <v>41681</v>
      </c>
      <c r="G1323" s="69">
        <v>-253.35</v>
      </c>
    </row>
    <row r="1324" spans="1:7" x14ac:dyDescent="0.25">
      <c r="A1324" s="1"/>
      <c r="B1324" s="65" t="s">
        <v>563</v>
      </c>
      <c r="C1324" s="67" t="s">
        <v>564</v>
      </c>
      <c r="D1324" s="67"/>
      <c r="E1324" s="72" t="s">
        <v>1832</v>
      </c>
      <c r="F1324" s="68">
        <v>41681</v>
      </c>
      <c r="G1324" s="69">
        <v>-268.37</v>
      </c>
    </row>
    <row r="1325" spans="1:7" x14ac:dyDescent="0.25">
      <c r="A1325" s="1"/>
      <c r="B1325" s="65" t="s">
        <v>563</v>
      </c>
      <c r="C1325" s="67" t="s">
        <v>564</v>
      </c>
      <c r="D1325" s="67"/>
      <c r="E1325" s="72" t="s">
        <v>1833</v>
      </c>
      <c r="F1325" s="68">
        <v>41681</v>
      </c>
      <c r="G1325" s="69">
        <v>-2870</v>
      </c>
    </row>
    <row r="1326" spans="1:7" x14ac:dyDescent="0.25">
      <c r="A1326" s="1"/>
      <c r="B1326" s="65" t="s">
        <v>563</v>
      </c>
      <c r="C1326" s="67" t="s">
        <v>564</v>
      </c>
      <c r="D1326" s="67"/>
      <c r="E1326" s="72" t="s">
        <v>1834</v>
      </c>
      <c r="F1326" s="68">
        <v>41681</v>
      </c>
      <c r="G1326" s="69">
        <v>-3040</v>
      </c>
    </row>
    <row r="1327" spans="1:7" x14ac:dyDescent="0.25">
      <c r="A1327" s="1"/>
      <c r="B1327" s="65" t="s">
        <v>563</v>
      </c>
      <c r="C1327" s="67" t="s">
        <v>564</v>
      </c>
      <c r="D1327" s="67"/>
      <c r="E1327" s="72" t="s">
        <v>1835</v>
      </c>
      <c r="F1327" s="68">
        <v>41682</v>
      </c>
      <c r="G1327" s="69">
        <v>-429.06</v>
      </c>
    </row>
    <row r="1328" spans="1:7" x14ac:dyDescent="0.25">
      <c r="A1328" s="1"/>
      <c r="B1328" s="65" t="s">
        <v>563</v>
      </c>
      <c r="C1328" s="67" t="s">
        <v>564</v>
      </c>
      <c r="D1328" s="67"/>
      <c r="E1328" s="72" t="s">
        <v>1836</v>
      </c>
      <c r="F1328" s="68">
        <v>41682</v>
      </c>
      <c r="G1328" s="69">
        <v>-454.48</v>
      </c>
    </row>
    <row r="1329" spans="1:7" x14ac:dyDescent="0.25">
      <c r="A1329" s="1"/>
      <c r="B1329" s="65" t="s">
        <v>563</v>
      </c>
      <c r="C1329" s="67" t="s">
        <v>564</v>
      </c>
      <c r="D1329" s="67"/>
      <c r="E1329" s="72" t="s">
        <v>1837</v>
      </c>
      <c r="F1329" s="68">
        <v>41682</v>
      </c>
      <c r="G1329" s="69">
        <v>-1447.59</v>
      </c>
    </row>
    <row r="1330" spans="1:7" x14ac:dyDescent="0.25">
      <c r="A1330" s="1"/>
      <c r="B1330" s="65" t="s">
        <v>563</v>
      </c>
      <c r="C1330" s="67" t="s">
        <v>564</v>
      </c>
      <c r="D1330" s="67"/>
      <c r="E1330" s="72" t="s">
        <v>1838</v>
      </c>
      <c r="F1330" s="68">
        <v>41682</v>
      </c>
      <c r="G1330" s="69">
        <v>-1366.63</v>
      </c>
    </row>
    <row r="1331" spans="1:7" x14ac:dyDescent="0.25">
      <c r="A1331" s="1"/>
      <c r="B1331" s="65" t="s">
        <v>563</v>
      </c>
      <c r="C1331" s="67" t="s">
        <v>564</v>
      </c>
      <c r="D1331" s="67"/>
      <c r="E1331" s="72" t="s">
        <v>1839</v>
      </c>
      <c r="F1331" s="68">
        <v>41682</v>
      </c>
      <c r="G1331" s="69">
        <v>-912.8</v>
      </c>
    </row>
    <row r="1332" spans="1:7" x14ac:dyDescent="0.25">
      <c r="A1332" s="1"/>
      <c r="B1332" s="65" t="s">
        <v>563</v>
      </c>
      <c r="C1332" s="67" t="s">
        <v>564</v>
      </c>
      <c r="D1332" s="67"/>
      <c r="E1332" s="72" t="s">
        <v>1840</v>
      </c>
      <c r="F1332" s="68">
        <v>41682</v>
      </c>
      <c r="G1332" s="69">
        <v>-966.88</v>
      </c>
    </row>
    <row r="1333" spans="1:7" x14ac:dyDescent="0.25">
      <c r="A1333" s="1"/>
      <c r="B1333" s="65" t="s">
        <v>563</v>
      </c>
      <c r="C1333" s="66" t="s">
        <v>564</v>
      </c>
      <c r="D1333" s="67"/>
      <c r="E1333" s="72" t="s">
        <v>1841</v>
      </c>
      <c r="F1333" s="68">
        <v>41682</v>
      </c>
      <c r="G1333" s="69">
        <v>-717.5</v>
      </c>
    </row>
    <row r="1334" spans="1:7" x14ac:dyDescent="0.25">
      <c r="A1334" s="1"/>
      <c r="B1334" s="65" t="s">
        <v>563</v>
      </c>
      <c r="C1334" s="67" t="s">
        <v>564</v>
      </c>
      <c r="D1334" s="67"/>
      <c r="E1334" s="72" t="s">
        <v>1842</v>
      </c>
      <c r="F1334" s="68">
        <v>41682</v>
      </c>
      <c r="G1334" s="69">
        <v>-760</v>
      </c>
    </row>
    <row r="1335" spans="1:7" x14ac:dyDescent="0.25">
      <c r="A1335" s="1"/>
      <c r="B1335" s="65" t="s">
        <v>1843</v>
      </c>
      <c r="C1335" s="67"/>
      <c r="D1335" s="67"/>
      <c r="E1335" s="72" t="s">
        <v>1844</v>
      </c>
      <c r="F1335" s="68">
        <v>41682</v>
      </c>
      <c r="G1335" s="69">
        <v>-43057.2</v>
      </c>
    </row>
    <row r="1336" spans="1:7" x14ac:dyDescent="0.25">
      <c r="A1336" s="1"/>
      <c r="B1336" s="65" t="s">
        <v>563</v>
      </c>
      <c r="C1336" s="67" t="s">
        <v>564</v>
      </c>
      <c r="D1336" s="67"/>
      <c r="E1336" s="72" t="s">
        <v>1845</v>
      </c>
      <c r="F1336" s="68">
        <v>41683</v>
      </c>
      <c r="G1336" s="69">
        <v>-618.84</v>
      </c>
    </row>
    <row r="1337" spans="1:7" ht="30" x14ac:dyDescent="0.25">
      <c r="A1337" s="1"/>
      <c r="B1337" s="65" t="s">
        <v>563</v>
      </c>
      <c r="C1337" s="67" t="s">
        <v>564</v>
      </c>
      <c r="D1337" s="67"/>
      <c r="E1337" s="72" t="s">
        <v>1846</v>
      </c>
      <c r="F1337" s="68">
        <v>41683</v>
      </c>
      <c r="G1337" s="69">
        <v>-655.5</v>
      </c>
    </row>
    <row r="1338" spans="1:7" x14ac:dyDescent="0.25">
      <c r="A1338" s="1"/>
      <c r="B1338" s="65" t="s">
        <v>563</v>
      </c>
      <c r="C1338" s="67" t="s">
        <v>564</v>
      </c>
      <c r="D1338" s="67"/>
      <c r="E1338" s="72" t="s">
        <v>1847</v>
      </c>
      <c r="F1338" s="68">
        <v>41683</v>
      </c>
      <c r="G1338" s="69">
        <v>-2519.29</v>
      </c>
    </row>
    <row r="1339" spans="1:7" x14ac:dyDescent="0.25">
      <c r="A1339" s="1"/>
      <c r="B1339" s="65" t="s">
        <v>563</v>
      </c>
      <c r="C1339" s="67" t="s">
        <v>564</v>
      </c>
      <c r="D1339" s="67"/>
      <c r="E1339" s="72" t="s">
        <v>1848</v>
      </c>
      <c r="F1339" s="68">
        <v>41683</v>
      </c>
      <c r="G1339" s="69">
        <v>-2668.51</v>
      </c>
    </row>
    <row r="1340" spans="1:7" x14ac:dyDescent="0.25">
      <c r="A1340" s="1"/>
      <c r="B1340" s="65" t="s">
        <v>563</v>
      </c>
      <c r="C1340" s="67" t="s">
        <v>564</v>
      </c>
      <c r="D1340" s="67"/>
      <c r="E1340" s="72" t="s">
        <v>1849</v>
      </c>
      <c r="F1340" s="68">
        <v>41683</v>
      </c>
      <c r="G1340" s="69">
        <v>-125088.95</v>
      </c>
    </row>
    <row r="1341" spans="1:7" x14ac:dyDescent="0.25">
      <c r="A1341" s="1"/>
      <c r="B1341" s="65" t="s">
        <v>563</v>
      </c>
      <c r="C1341" s="67" t="s">
        <v>564</v>
      </c>
      <c r="D1341" s="67"/>
      <c r="E1341" s="72" t="s">
        <v>1850</v>
      </c>
      <c r="F1341" s="68">
        <v>41683</v>
      </c>
      <c r="G1341" s="69">
        <v>-132498.4</v>
      </c>
    </row>
    <row r="1342" spans="1:7" ht="30" x14ac:dyDescent="0.25">
      <c r="A1342" s="1"/>
      <c r="B1342" s="65" t="s">
        <v>1851</v>
      </c>
      <c r="C1342" s="67"/>
      <c r="D1342" s="67"/>
      <c r="E1342" s="72" t="s">
        <v>1852</v>
      </c>
      <c r="F1342" s="68">
        <v>41683</v>
      </c>
      <c r="G1342" s="69">
        <v>-42315.5</v>
      </c>
    </row>
    <row r="1343" spans="1:7" ht="30" x14ac:dyDescent="0.25">
      <c r="A1343" s="1"/>
      <c r="B1343" s="65" t="s">
        <v>1853</v>
      </c>
      <c r="C1343" s="67"/>
      <c r="D1343" s="67"/>
      <c r="E1343" s="72" t="s">
        <v>1852</v>
      </c>
      <c r="F1343" s="68">
        <v>41683</v>
      </c>
      <c r="G1343" s="69">
        <v>-24438.400000000001</v>
      </c>
    </row>
    <row r="1344" spans="1:7" ht="30" x14ac:dyDescent="0.25">
      <c r="A1344" s="1"/>
      <c r="B1344" s="65" t="s">
        <v>1854</v>
      </c>
      <c r="C1344" s="67"/>
      <c r="D1344" s="67"/>
      <c r="E1344" s="72" t="s">
        <v>1852</v>
      </c>
      <c r="F1344" s="68">
        <v>41683</v>
      </c>
      <c r="G1344" s="69">
        <v>-42315.5</v>
      </c>
    </row>
    <row r="1345" spans="1:7" ht="30" x14ac:dyDescent="0.25">
      <c r="A1345" s="1"/>
      <c r="B1345" s="65" t="s">
        <v>1855</v>
      </c>
      <c r="C1345" s="66"/>
      <c r="D1345" s="67"/>
      <c r="E1345" s="72" t="s">
        <v>1852</v>
      </c>
      <c r="F1345" s="68">
        <v>41683</v>
      </c>
      <c r="G1345" s="69">
        <v>-42315.5</v>
      </c>
    </row>
    <row r="1346" spans="1:7" ht="30" x14ac:dyDescent="0.25">
      <c r="A1346" s="1"/>
      <c r="B1346" s="65" t="s">
        <v>1856</v>
      </c>
      <c r="C1346" s="66"/>
      <c r="D1346" s="67"/>
      <c r="E1346" s="72" t="s">
        <v>1852</v>
      </c>
      <c r="F1346" s="68">
        <v>41683</v>
      </c>
      <c r="G1346" s="69">
        <v>-42315.5</v>
      </c>
    </row>
    <row r="1347" spans="1:7" ht="30" x14ac:dyDescent="0.25">
      <c r="A1347" s="1"/>
      <c r="B1347" s="65" t="s">
        <v>1857</v>
      </c>
      <c r="C1347" s="67"/>
      <c r="D1347" s="67"/>
      <c r="E1347" s="72" t="s">
        <v>1852</v>
      </c>
      <c r="F1347" s="68">
        <v>41683</v>
      </c>
      <c r="G1347" s="69">
        <v>-73365.2</v>
      </c>
    </row>
    <row r="1348" spans="1:7" x14ac:dyDescent="0.25">
      <c r="A1348" s="1"/>
      <c r="B1348" s="65" t="s">
        <v>1858</v>
      </c>
      <c r="C1348" s="66" t="s">
        <v>1859</v>
      </c>
      <c r="D1348" s="67" t="s">
        <v>1860</v>
      </c>
      <c r="E1348" s="72" t="s">
        <v>16553</v>
      </c>
      <c r="F1348" s="68">
        <v>41684</v>
      </c>
      <c r="G1348" s="69">
        <v>-118000</v>
      </c>
    </row>
    <row r="1349" spans="1:7" ht="30" x14ac:dyDescent="0.25">
      <c r="A1349" s="1"/>
      <c r="B1349" s="65" t="s">
        <v>563</v>
      </c>
      <c r="C1349" s="66" t="s">
        <v>564</v>
      </c>
      <c r="D1349" s="67"/>
      <c r="E1349" s="72" t="s">
        <v>1861</v>
      </c>
      <c r="F1349" s="68">
        <v>41684</v>
      </c>
      <c r="G1349" s="69">
        <v>-4531.12</v>
      </c>
    </row>
    <row r="1350" spans="1:7" ht="30" x14ac:dyDescent="0.25">
      <c r="A1350" s="1"/>
      <c r="B1350" s="65" t="s">
        <v>563</v>
      </c>
      <c r="C1350" s="66" t="s">
        <v>564</v>
      </c>
      <c r="D1350" s="67"/>
      <c r="E1350" s="72" t="s">
        <v>1862</v>
      </c>
      <c r="F1350" s="68">
        <v>41684</v>
      </c>
      <c r="G1350" s="69">
        <v>-4799.51</v>
      </c>
    </row>
    <row r="1351" spans="1:7" x14ac:dyDescent="0.25">
      <c r="A1351" s="1"/>
      <c r="B1351" s="65" t="s">
        <v>520</v>
      </c>
      <c r="C1351" s="66"/>
      <c r="D1351" s="67" t="s">
        <v>1863</v>
      </c>
      <c r="E1351" s="72" t="s">
        <v>18546</v>
      </c>
      <c r="F1351" s="68">
        <v>41684</v>
      </c>
      <c r="G1351" s="69">
        <v>-20700</v>
      </c>
    </row>
    <row r="1352" spans="1:7" x14ac:dyDescent="0.25">
      <c r="A1352" s="1"/>
      <c r="B1352" s="65" t="s">
        <v>1625</v>
      </c>
      <c r="C1352" s="66"/>
      <c r="D1352" s="67" t="s">
        <v>1864</v>
      </c>
      <c r="E1352" s="72" t="s">
        <v>17809</v>
      </c>
      <c r="F1352" s="68">
        <v>41687</v>
      </c>
      <c r="G1352" s="69">
        <v>-1770</v>
      </c>
    </row>
    <row r="1353" spans="1:7" x14ac:dyDescent="0.25">
      <c r="A1353" s="1"/>
      <c r="B1353" s="65" t="s">
        <v>1803</v>
      </c>
      <c r="C1353" s="66"/>
      <c r="D1353" s="67" t="s">
        <v>1865</v>
      </c>
      <c r="E1353" s="72" t="s">
        <v>17809</v>
      </c>
      <c r="F1353" s="68">
        <v>41687</v>
      </c>
      <c r="G1353" s="69">
        <v>-2250</v>
      </c>
    </row>
    <row r="1354" spans="1:7" ht="30" x14ac:dyDescent="0.25">
      <c r="A1354" s="1"/>
      <c r="B1354" s="65" t="s">
        <v>1219</v>
      </c>
      <c r="C1354" s="66" t="s">
        <v>1220</v>
      </c>
      <c r="D1354" s="67" t="s">
        <v>1866</v>
      </c>
      <c r="E1354" s="72" t="s">
        <v>18535</v>
      </c>
      <c r="F1354" s="68">
        <v>41688</v>
      </c>
      <c r="G1354" s="69">
        <v>-60000</v>
      </c>
    </row>
    <row r="1355" spans="1:7" ht="30" x14ac:dyDescent="0.25">
      <c r="A1355" s="1"/>
      <c r="B1355" s="65" t="s">
        <v>1219</v>
      </c>
      <c r="C1355" s="66" t="s">
        <v>1220</v>
      </c>
      <c r="D1355" s="67" t="s">
        <v>1867</v>
      </c>
      <c r="E1355" s="72" t="s">
        <v>18535</v>
      </c>
      <c r="F1355" s="68">
        <v>41688</v>
      </c>
      <c r="G1355" s="69">
        <v>-35000</v>
      </c>
    </row>
    <row r="1356" spans="1:7" x14ac:dyDescent="0.25">
      <c r="A1356" s="1"/>
      <c r="B1356" s="65" t="s">
        <v>563</v>
      </c>
      <c r="C1356" s="66" t="s">
        <v>564</v>
      </c>
      <c r="D1356" s="67"/>
      <c r="E1356" s="72" t="s">
        <v>1868</v>
      </c>
      <c r="F1356" s="68">
        <v>41691</v>
      </c>
      <c r="G1356" s="69">
        <v>-806.7</v>
      </c>
    </row>
    <row r="1357" spans="1:7" x14ac:dyDescent="0.25">
      <c r="A1357" s="1"/>
      <c r="B1357" s="65" t="s">
        <v>563</v>
      </c>
      <c r="C1357" s="66" t="s">
        <v>564</v>
      </c>
      <c r="D1357" s="67"/>
      <c r="E1357" s="72" t="s">
        <v>1869</v>
      </c>
      <c r="F1357" s="68">
        <v>41691</v>
      </c>
      <c r="G1357" s="69">
        <v>-854.48</v>
      </c>
    </row>
    <row r="1358" spans="1:7" x14ac:dyDescent="0.25">
      <c r="A1358" s="1"/>
      <c r="B1358" s="65" t="s">
        <v>563</v>
      </c>
      <c r="C1358" s="66" t="s">
        <v>564</v>
      </c>
      <c r="D1358" s="67"/>
      <c r="E1358" s="72" t="s">
        <v>1870</v>
      </c>
      <c r="F1358" s="68">
        <v>41691</v>
      </c>
      <c r="G1358" s="69">
        <v>-4281.7</v>
      </c>
    </row>
    <row r="1359" spans="1:7" x14ac:dyDescent="0.25">
      <c r="A1359" s="1"/>
      <c r="B1359" s="65" t="s">
        <v>563</v>
      </c>
      <c r="C1359" s="66" t="s">
        <v>564</v>
      </c>
      <c r="D1359" s="67"/>
      <c r="E1359" s="72" t="s">
        <v>1871</v>
      </c>
      <c r="F1359" s="68">
        <v>41691</v>
      </c>
      <c r="G1359" s="69">
        <v>-4535.32</v>
      </c>
    </row>
    <row r="1360" spans="1:7" x14ac:dyDescent="0.25">
      <c r="A1360" s="1"/>
      <c r="B1360" s="65" t="s">
        <v>563</v>
      </c>
      <c r="C1360" s="67" t="s">
        <v>564</v>
      </c>
      <c r="D1360" s="67"/>
      <c r="E1360" s="72" t="s">
        <v>1872</v>
      </c>
      <c r="F1360" s="68">
        <v>41691</v>
      </c>
      <c r="G1360" s="69">
        <v>-854.01</v>
      </c>
    </row>
    <row r="1361" spans="1:7" ht="30" x14ac:dyDescent="0.25">
      <c r="A1361" s="1"/>
      <c r="B1361" s="65" t="s">
        <v>563</v>
      </c>
      <c r="C1361" s="66" t="s">
        <v>564</v>
      </c>
      <c r="D1361" s="67"/>
      <c r="E1361" s="72" t="s">
        <v>1873</v>
      </c>
      <c r="F1361" s="68">
        <v>41691</v>
      </c>
      <c r="G1361" s="69">
        <v>-904.59</v>
      </c>
    </row>
    <row r="1362" spans="1:7" x14ac:dyDescent="0.25">
      <c r="A1362" s="1"/>
      <c r="B1362" s="65" t="s">
        <v>563</v>
      </c>
      <c r="C1362" s="66" t="s">
        <v>564</v>
      </c>
      <c r="D1362" s="67"/>
      <c r="E1362" s="72" t="s">
        <v>1874</v>
      </c>
      <c r="F1362" s="68">
        <v>41691</v>
      </c>
      <c r="G1362" s="69">
        <v>-2009</v>
      </c>
    </row>
    <row r="1363" spans="1:7" ht="30" x14ac:dyDescent="0.25">
      <c r="A1363" s="1"/>
      <c r="B1363" s="65" t="s">
        <v>563</v>
      </c>
      <c r="C1363" s="66" t="s">
        <v>564</v>
      </c>
      <c r="D1363" s="67"/>
      <c r="E1363" s="72" t="s">
        <v>1875</v>
      </c>
      <c r="F1363" s="68">
        <v>41691</v>
      </c>
      <c r="G1363" s="69">
        <v>-2128</v>
      </c>
    </row>
    <row r="1364" spans="1:7" x14ac:dyDescent="0.25">
      <c r="A1364" s="1"/>
      <c r="B1364" s="65" t="s">
        <v>563</v>
      </c>
      <c r="C1364" s="66" t="s">
        <v>564</v>
      </c>
      <c r="D1364" s="67"/>
      <c r="E1364" s="72" t="s">
        <v>1876</v>
      </c>
      <c r="F1364" s="68">
        <v>41691</v>
      </c>
      <c r="G1364" s="69">
        <v>-430.5</v>
      </c>
    </row>
    <row r="1365" spans="1:7" ht="30" x14ac:dyDescent="0.25">
      <c r="A1365" s="1"/>
      <c r="B1365" s="65" t="s">
        <v>563</v>
      </c>
      <c r="C1365" s="66" t="s">
        <v>564</v>
      </c>
      <c r="D1365" s="67"/>
      <c r="E1365" s="72" t="s">
        <v>1877</v>
      </c>
      <c r="F1365" s="68">
        <v>41691</v>
      </c>
      <c r="G1365" s="69">
        <v>-456</v>
      </c>
    </row>
    <row r="1366" spans="1:7" x14ac:dyDescent="0.25">
      <c r="A1366" s="1"/>
      <c r="B1366" s="65" t="s">
        <v>563</v>
      </c>
      <c r="C1366" s="66" t="s">
        <v>564</v>
      </c>
      <c r="D1366" s="67"/>
      <c r="E1366" s="72" t="s">
        <v>1878</v>
      </c>
      <c r="F1366" s="68">
        <v>41691</v>
      </c>
      <c r="G1366" s="69">
        <v>-537.82000000000005</v>
      </c>
    </row>
    <row r="1367" spans="1:7" ht="30" x14ac:dyDescent="0.25">
      <c r="A1367" s="1"/>
      <c r="B1367" s="65" t="s">
        <v>563</v>
      </c>
      <c r="C1367" s="67" t="s">
        <v>564</v>
      </c>
      <c r="D1367" s="67"/>
      <c r="E1367" s="72" t="s">
        <v>1879</v>
      </c>
      <c r="F1367" s="68">
        <v>41691</v>
      </c>
      <c r="G1367" s="69">
        <v>-569.66999999999996</v>
      </c>
    </row>
    <row r="1368" spans="1:7" ht="30" x14ac:dyDescent="0.25">
      <c r="A1368" s="1"/>
      <c r="B1368" s="65" t="s">
        <v>1880</v>
      </c>
      <c r="C1368" s="67"/>
      <c r="D1368" s="66"/>
      <c r="E1368" s="72" t="s">
        <v>1881</v>
      </c>
      <c r="F1368" s="68">
        <v>41691</v>
      </c>
      <c r="G1368" s="69">
        <v>-60168.97</v>
      </c>
    </row>
    <row r="1369" spans="1:7" ht="30" x14ac:dyDescent="0.25">
      <c r="A1369" s="1"/>
      <c r="B1369" s="65" t="s">
        <v>1882</v>
      </c>
      <c r="C1369" s="66"/>
      <c r="D1369" s="67"/>
      <c r="E1369" s="72" t="s">
        <v>1883</v>
      </c>
      <c r="F1369" s="68">
        <v>41691</v>
      </c>
      <c r="G1369" s="69">
        <v>-14088.5</v>
      </c>
    </row>
    <row r="1370" spans="1:7" ht="30" x14ac:dyDescent="0.25">
      <c r="A1370" s="1"/>
      <c r="B1370" s="65" t="s">
        <v>1884</v>
      </c>
      <c r="C1370" s="66"/>
      <c r="D1370" s="67"/>
      <c r="E1370" s="72" t="s">
        <v>1885</v>
      </c>
      <c r="F1370" s="68">
        <v>41691</v>
      </c>
      <c r="G1370" s="69">
        <v>-17606.759999999998</v>
      </c>
    </row>
    <row r="1371" spans="1:7" ht="30" x14ac:dyDescent="0.25">
      <c r="A1371" s="1"/>
      <c r="B1371" s="65" t="s">
        <v>1886</v>
      </c>
      <c r="C1371" s="66" t="s">
        <v>1887</v>
      </c>
      <c r="D1371" s="67" t="s">
        <v>1888</v>
      </c>
      <c r="E1371" s="72" t="s">
        <v>1889</v>
      </c>
      <c r="F1371" s="68">
        <v>41694</v>
      </c>
      <c r="G1371" s="69">
        <v>-4650928.03</v>
      </c>
    </row>
    <row r="1372" spans="1:7" ht="30" x14ac:dyDescent="0.25">
      <c r="A1372" s="1"/>
      <c r="B1372" s="65" t="s">
        <v>1890</v>
      </c>
      <c r="C1372" s="66"/>
      <c r="D1372" s="67" t="s">
        <v>1891</v>
      </c>
      <c r="E1372" s="72" t="s">
        <v>1892</v>
      </c>
      <c r="F1372" s="68">
        <v>41694</v>
      </c>
      <c r="G1372" s="69">
        <v>-564401.52</v>
      </c>
    </row>
    <row r="1373" spans="1:7" x14ac:dyDescent="0.25">
      <c r="A1373" s="1"/>
      <c r="B1373" s="65" t="s">
        <v>1893</v>
      </c>
      <c r="C1373" s="66" t="s">
        <v>1894</v>
      </c>
      <c r="D1373" s="67" t="s">
        <v>1895</v>
      </c>
      <c r="E1373" s="72" t="s">
        <v>17360</v>
      </c>
      <c r="F1373" s="68">
        <v>41695</v>
      </c>
      <c r="G1373" s="69">
        <v>-6360.2</v>
      </c>
    </row>
    <row r="1374" spans="1:7" ht="30" x14ac:dyDescent="0.25">
      <c r="A1374" s="1"/>
      <c r="B1374" s="65" t="s">
        <v>1896</v>
      </c>
      <c r="C1374" s="66"/>
      <c r="D1374" s="67" t="s">
        <v>1897</v>
      </c>
      <c r="E1374" s="72" t="s">
        <v>1898</v>
      </c>
      <c r="F1374" s="68">
        <v>41695</v>
      </c>
      <c r="G1374" s="69">
        <v>-134673.64000000001</v>
      </c>
    </row>
    <row r="1375" spans="1:7" x14ac:dyDescent="0.25">
      <c r="A1375" s="1"/>
      <c r="B1375" s="65" t="s">
        <v>1899</v>
      </c>
      <c r="C1375" s="66"/>
      <c r="D1375" s="67" t="s">
        <v>1900</v>
      </c>
      <c r="E1375" s="72" t="s">
        <v>15809</v>
      </c>
      <c r="F1375" s="68">
        <v>41697</v>
      </c>
      <c r="G1375" s="69">
        <v>-23600</v>
      </c>
    </row>
    <row r="1376" spans="1:7" x14ac:dyDescent="0.25">
      <c r="A1376" s="1"/>
      <c r="B1376" s="65" t="s">
        <v>1901</v>
      </c>
      <c r="C1376" s="66"/>
      <c r="D1376" s="67" t="s">
        <v>1902</v>
      </c>
      <c r="E1376" s="72" t="s">
        <v>15868</v>
      </c>
      <c r="F1376" s="68">
        <v>41698</v>
      </c>
      <c r="G1376" s="69">
        <v>-23600</v>
      </c>
    </row>
    <row r="1377" spans="1:7" x14ac:dyDescent="0.25">
      <c r="A1377" s="1"/>
      <c r="B1377" s="65" t="s">
        <v>1903</v>
      </c>
      <c r="C1377" s="66"/>
      <c r="D1377" s="67" t="s">
        <v>1904</v>
      </c>
      <c r="E1377" s="72" t="s">
        <v>15720</v>
      </c>
      <c r="F1377" s="68">
        <v>41698</v>
      </c>
      <c r="G1377" s="69">
        <v>-29500</v>
      </c>
    </row>
    <row r="1378" spans="1:7" x14ac:dyDescent="0.25">
      <c r="A1378" s="1"/>
      <c r="B1378" s="65" t="s">
        <v>968</v>
      </c>
      <c r="C1378" s="66"/>
      <c r="D1378" s="67" t="s">
        <v>1905</v>
      </c>
      <c r="E1378" s="72" t="s">
        <v>1906</v>
      </c>
      <c r="F1378" s="68">
        <v>41698</v>
      </c>
      <c r="G1378" s="69">
        <v>-20123.32</v>
      </c>
    </row>
    <row r="1379" spans="1:7" x14ac:dyDescent="0.25">
      <c r="A1379" s="1"/>
      <c r="B1379" s="65" t="s">
        <v>1907</v>
      </c>
      <c r="C1379" s="66"/>
      <c r="D1379" s="67" t="s">
        <v>1908</v>
      </c>
      <c r="E1379" s="72" t="s">
        <v>15765</v>
      </c>
      <c r="F1379" s="68">
        <v>41699</v>
      </c>
      <c r="G1379" s="69">
        <v>-76000</v>
      </c>
    </row>
    <row r="1380" spans="1:7" x14ac:dyDescent="0.25">
      <c r="A1380" s="1"/>
      <c r="B1380" s="65" t="s">
        <v>563</v>
      </c>
      <c r="C1380" s="66" t="s">
        <v>564</v>
      </c>
      <c r="D1380" s="67"/>
      <c r="E1380" s="72" t="s">
        <v>1909</v>
      </c>
      <c r="F1380" s="68">
        <v>41701</v>
      </c>
      <c r="G1380" s="69">
        <v>-4850.3</v>
      </c>
    </row>
    <row r="1381" spans="1:7" x14ac:dyDescent="0.25">
      <c r="A1381" s="1"/>
      <c r="B1381" s="65" t="s">
        <v>563</v>
      </c>
      <c r="C1381" s="67" t="s">
        <v>564</v>
      </c>
      <c r="D1381" s="67"/>
      <c r="E1381" s="72" t="s">
        <v>1910</v>
      </c>
      <c r="F1381" s="68">
        <v>41701</v>
      </c>
      <c r="G1381" s="69">
        <v>-5137.6000000000004</v>
      </c>
    </row>
    <row r="1382" spans="1:7" x14ac:dyDescent="0.25">
      <c r="A1382" s="1"/>
      <c r="B1382" s="65" t="s">
        <v>1911</v>
      </c>
      <c r="C1382" s="67"/>
      <c r="D1382" s="67" t="s">
        <v>1912</v>
      </c>
      <c r="E1382" s="72" t="s">
        <v>1913</v>
      </c>
      <c r="F1382" s="68">
        <v>41701</v>
      </c>
      <c r="G1382" s="69">
        <v>-23972.19</v>
      </c>
    </row>
    <row r="1383" spans="1:7" x14ac:dyDescent="0.25">
      <c r="A1383" s="1"/>
      <c r="B1383" s="65" t="s">
        <v>1914</v>
      </c>
      <c r="C1383" s="66"/>
      <c r="D1383" s="67" t="s">
        <v>1915</v>
      </c>
      <c r="E1383" s="72" t="s">
        <v>15720</v>
      </c>
      <c r="F1383" s="68">
        <v>41702</v>
      </c>
      <c r="G1383" s="69">
        <v>-23600</v>
      </c>
    </row>
    <row r="1384" spans="1:7" ht="30" x14ac:dyDescent="0.25">
      <c r="A1384" s="1"/>
      <c r="B1384" s="65" t="s">
        <v>1229</v>
      </c>
      <c r="C1384" s="66" t="s">
        <v>1230</v>
      </c>
      <c r="D1384" s="67" t="s">
        <v>1916</v>
      </c>
      <c r="E1384" s="72" t="s">
        <v>1917</v>
      </c>
      <c r="F1384" s="68">
        <v>41702</v>
      </c>
      <c r="G1384" s="69">
        <v>-18240</v>
      </c>
    </row>
    <row r="1385" spans="1:7" ht="30" x14ac:dyDescent="0.25">
      <c r="A1385" s="1"/>
      <c r="B1385" s="65" t="s">
        <v>1229</v>
      </c>
      <c r="C1385" s="66" t="s">
        <v>1230</v>
      </c>
      <c r="D1385" s="67" t="s">
        <v>1918</v>
      </c>
      <c r="E1385" s="72" t="s">
        <v>1917</v>
      </c>
      <c r="F1385" s="68">
        <v>41702</v>
      </c>
      <c r="G1385" s="69">
        <v>-10192.92</v>
      </c>
    </row>
    <row r="1386" spans="1:7" ht="30" x14ac:dyDescent="0.25">
      <c r="A1386" s="1"/>
      <c r="B1386" s="65" t="s">
        <v>1229</v>
      </c>
      <c r="C1386" s="66" t="s">
        <v>1230</v>
      </c>
      <c r="D1386" s="67" t="s">
        <v>1919</v>
      </c>
      <c r="E1386" s="72" t="s">
        <v>1917</v>
      </c>
      <c r="F1386" s="68">
        <v>41702</v>
      </c>
      <c r="G1386" s="69">
        <v>-374068.1</v>
      </c>
    </row>
    <row r="1387" spans="1:7" ht="30" x14ac:dyDescent="0.25">
      <c r="A1387" s="1"/>
      <c r="B1387" s="65" t="s">
        <v>1229</v>
      </c>
      <c r="C1387" s="67" t="s">
        <v>1230</v>
      </c>
      <c r="D1387" s="67" t="s">
        <v>1920</v>
      </c>
      <c r="E1387" s="72" t="s">
        <v>1917</v>
      </c>
      <c r="F1387" s="68">
        <v>41702</v>
      </c>
      <c r="G1387" s="69">
        <v>-157697.35999999999</v>
      </c>
    </row>
    <row r="1388" spans="1:7" ht="30" x14ac:dyDescent="0.25">
      <c r="A1388" s="1"/>
      <c r="B1388" s="65" t="s">
        <v>1229</v>
      </c>
      <c r="C1388" s="67" t="s">
        <v>1230</v>
      </c>
      <c r="D1388" s="67" t="s">
        <v>1921</v>
      </c>
      <c r="E1388" s="72" t="s">
        <v>1917</v>
      </c>
      <c r="F1388" s="68">
        <v>41702</v>
      </c>
      <c r="G1388" s="69">
        <v>-36228.25</v>
      </c>
    </row>
    <row r="1389" spans="1:7" ht="30" x14ac:dyDescent="0.25">
      <c r="A1389" s="1"/>
      <c r="B1389" s="65" t="s">
        <v>1229</v>
      </c>
      <c r="C1389" s="66" t="s">
        <v>1230</v>
      </c>
      <c r="D1389" s="67" t="s">
        <v>1922</v>
      </c>
      <c r="E1389" s="72" t="s">
        <v>1917</v>
      </c>
      <c r="F1389" s="68">
        <v>41702</v>
      </c>
      <c r="G1389" s="69">
        <v>-10909.8</v>
      </c>
    </row>
    <row r="1390" spans="1:7" ht="30" x14ac:dyDescent="0.25">
      <c r="A1390" s="1"/>
      <c r="B1390" s="65" t="s">
        <v>1229</v>
      </c>
      <c r="C1390" s="67" t="s">
        <v>1230</v>
      </c>
      <c r="D1390" s="67" t="s">
        <v>1923</v>
      </c>
      <c r="E1390" s="72" t="s">
        <v>1917</v>
      </c>
      <c r="F1390" s="68">
        <v>41702</v>
      </c>
      <c r="G1390" s="69">
        <v>-185466.6</v>
      </c>
    </row>
    <row r="1391" spans="1:7" ht="30" x14ac:dyDescent="0.25">
      <c r="A1391" s="1"/>
      <c r="B1391" s="65" t="s">
        <v>1229</v>
      </c>
      <c r="C1391" s="67" t="s">
        <v>1230</v>
      </c>
      <c r="D1391" s="67" t="s">
        <v>1924</v>
      </c>
      <c r="E1391" s="72" t="s">
        <v>1917</v>
      </c>
      <c r="F1391" s="68">
        <v>41702</v>
      </c>
      <c r="G1391" s="69">
        <v>-991.8</v>
      </c>
    </row>
    <row r="1392" spans="1:7" ht="30" x14ac:dyDescent="0.25">
      <c r="A1392" s="1"/>
      <c r="B1392" s="65" t="s">
        <v>1229</v>
      </c>
      <c r="C1392" s="67" t="s">
        <v>1230</v>
      </c>
      <c r="D1392" s="67" t="s">
        <v>1925</v>
      </c>
      <c r="E1392" s="72" t="s">
        <v>1917</v>
      </c>
      <c r="F1392" s="68">
        <v>41702</v>
      </c>
      <c r="G1392" s="69">
        <v>-15660</v>
      </c>
    </row>
    <row r="1393" spans="1:7" ht="30" x14ac:dyDescent="0.25">
      <c r="A1393" s="1"/>
      <c r="B1393" s="65" t="s">
        <v>1229</v>
      </c>
      <c r="C1393" s="67" t="s">
        <v>1230</v>
      </c>
      <c r="D1393" s="67" t="s">
        <v>1926</v>
      </c>
      <c r="E1393" s="72" t="s">
        <v>1917</v>
      </c>
      <c r="F1393" s="68">
        <v>41702</v>
      </c>
      <c r="G1393" s="69">
        <v>-13015.2</v>
      </c>
    </row>
    <row r="1394" spans="1:7" ht="30" x14ac:dyDescent="0.25">
      <c r="A1394" s="1"/>
      <c r="B1394" s="65" t="s">
        <v>139</v>
      </c>
      <c r="C1394" s="67" t="s">
        <v>140</v>
      </c>
      <c r="D1394" s="67" t="s">
        <v>1927</v>
      </c>
      <c r="E1394" s="72" t="s">
        <v>1928</v>
      </c>
      <c r="F1394" s="68">
        <v>41702</v>
      </c>
      <c r="G1394" s="69">
        <v>-125000</v>
      </c>
    </row>
    <row r="1395" spans="1:7" ht="30" x14ac:dyDescent="0.25">
      <c r="A1395" s="1"/>
      <c r="B1395" s="65" t="s">
        <v>139</v>
      </c>
      <c r="C1395" s="67" t="s">
        <v>140</v>
      </c>
      <c r="D1395" s="67" t="s">
        <v>1929</v>
      </c>
      <c r="E1395" s="72" t="s">
        <v>1930</v>
      </c>
      <c r="F1395" s="68">
        <v>41702</v>
      </c>
      <c r="G1395" s="69">
        <v>-125000</v>
      </c>
    </row>
    <row r="1396" spans="1:7" ht="30" x14ac:dyDescent="0.25">
      <c r="A1396" s="1"/>
      <c r="B1396" s="65" t="s">
        <v>563</v>
      </c>
      <c r="C1396" s="67" t="s">
        <v>564</v>
      </c>
      <c r="D1396" s="67"/>
      <c r="E1396" s="72" t="s">
        <v>1931</v>
      </c>
      <c r="F1396" s="68">
        <v>41703</v>
      </c>
      <c r="G1396" s="69">
        <v>-970.79</v>
      </c>
    </row>
    <row r="1397" spans="1:7" ht="30" x14ac:dyDescent="0.25">
      <c r="A1397" s="1"/>
      <c r="B1397" s="65" t="s">
        <v>563</v>
      </c>
      <c r="C1397" s="67" t="s">
        <v>564</v>
      </c>
      <c r="D1397" s="67"/>
      <c r="E1397" s="72" t="s">
        <v>1932</v>
      </c>
      <c r="F1397" s="68">
        <v>41703</v>
      </c>
      <c r="G1397" s="69">
        <v>-1028.29</v>
      </c>
    </row>
    <row r="1398" spans="1:7" x14ac:dyDescent="0.25">
      <c r="A1398" s="1"/>
      <c r="B1398" s="65" t="s">
        <v>1933</v>
      </c>
      <c r="C1398" s="67"/>
      <c r="D1398" s="67" t="s">
        <v>1934</v>
      </c>
      <c r="E1398" s="72" t="s">
        <v>15764</v>
      </c>
      <c r="F1398" s="68">
        <v>41703</v>
      </c>
      <c r="G1398" s="69">
        <v>-45200</v>
      </c>
    </row>
    <row r="1399" spans="1:7" x14ac:dyDescent="0.25">
      <c r="A1399" s="1"/>
      <c r="B1399" s="65" t="s">
        <v>1229</v>
      </c>
      <c r="C1399" s="66" t="s">
        <v>1230</v>
      </c>
      <c r="D1399" s="67" t="s">
        <v>1935</v>
      </c>
      <c r="E1399" s="72" t="s">
        <v>1936</v>
      </c>
      <c r="F1399" s="68">
        <v>41704</v>
      </c>
      <c r="G1399" s="69">
        <v>-11712.72</v>
      </c>
    </row>
    <row r="1400" spans="1:7" x14ac:dyDescent="0.25">
      <c r="A1400" s="1"/>
      <c r="B1400" s="65" t="s">
        <v>1229</v>
      </c>
      <c r="C1400" s="66" t="s">
        <v>1230</v>
      </c>
      <c r="D1400" s="67" t="s">
        <v>1937</v>
      </c>
      <c r="E1400" s="72" t="s">
        <v>1936</v>
      </c>
      <c r="F1400" s="68">
        <v>41704</v>
      </c>
      <c r="G1400" s="69">
        <v>-276385.3</v>
      </c>
    </row>
    <row r="1401" spans="1:7" x14ac:dyDescent="0.25">
      <c r="A1401" s="1"/>
      <c r="B1401" s="65" t="s">
        <v>1229</v>
      </c>
      <c r="C1401" s="66" t="s">
        <v>1230</v>
      </c>
      <c r="D1401" s="67" t="s">
        <v>1938</v>
      </c>
      <c r="E1401" s="72" t="s">
        <v>1936</v>
      </c>
      <c r="F1401" s="68">
        <v>41704</v>
      </c>
      <c r="G1401" s="69">
        <v>-8911.32</v>
      </c>
    </row>
    <row r="1402" spans="1:7" x14ac:dyDescent="0.25">
      <c r="A1402" s="1"/>
      <c r="B1402" s="65" t="s">
        <v>1229</v>
      </c>
      <c r="C1402" s="66" t="s">
        <v>1230</v>
      </c>
      <c r="D1402" s="67" t="s">
        <v>1939</v>
      </c>
      <c r="E1402" s="72" t="s">
        <v>1936</v>
      </c>
      <c r="F1402" s="68">
        <v>41704</v>
      </c>
      <c r="G1402" s="69">
        <v>-386268.02</v>
      </c>
    </row>
    <row r="1403" spans="1:7" x14ac:dyDescent="0.25">
      <c r="A1403" s="1"/>
      <c r="B1403" s="65" t="s">
        <v>1229</v>
      </c>
      <c r="C1403" s="67" t="s">
        <v>1230</v>
      </c>
      <c r="D1403" s="67" t="s">
        <v>1940</v>
      </c>
      <c r="E1403" s="72" t="s">
        <v>1936</v>
      </c>
      <c r="F1403" s="68">
        <v>41704</v>
      </c>
      <c r="G1403" s="69">
        <v>-280243.20000000001</v>
      </c>
    </row>
    <row r="1404" spans="1:7" x14ac:dyDescent="0.25">
      <c r="A1404" s="1"/>
      <c r="B1404" s="65" t="s">
        <v>1229</v>
      </c>
      <c r="C1404" s="66" t="s">
        <v>1230</v>
      </c>
      <c r="D1404" s="67" t="s">
        <v>1941</v>
      </c>
      <c r="E1404" s="72" t="s">
        <v>1936</v>
      </c>
      <c r="F1404" s="68">
        <v>41704</v>
      </c>
      <c r="G1404" s="69">
        <v>-111996</v>
      </c>
    </row>
    <row r="1405" spans="1:7" x14ac:dyDescent="0.25">
      <c r="A1405" s="1"/>
      <c r="B1405" s="65" t="s">
        <v>1229</v>
      </c>
      <c r="C1405" s="67" t="s">
        <v>1230</v>
      </c>
      <c r="D1405" s="67" t="s">
        <v>1942</v>
      </c>
      <c r="E1405" s="72" t="s">
        <v>1936</v>
      </c>
      <c r="F1405" s="68">
        <v>41704</v>
      </c>
      <c r="G1405" s="69">
        <v>-24949.06</v>
      </c>
    </row>
    <row r="1406" spans="1:7" x14ac:dyDescent="0.25">
      <c r="A1406" s="1"/>
      <c r="B1406" s="65" t="s">
        <v>1229</v>
      </c>
      <c r="C1406" s="67" t="s">
        <v>1230</v>
      </c>
      <c r="D1406" s="67" t="s">
        <v>1943</v>
      </c>
      <c r="E1406" s="72" t="s">
        <v>1936</v>
      </c>
      <c r="F1406" s="68">
        <v>41704</v>
      </c>
      <c r="G1406" s="69">
        <v>-1727.76</v>
      </c>
    </row>
    <row r="1407" spans="1:7" x14ac:dyDescent="0.25">
      <c r="A1407" s="1"/>
      <c r="B1407" s="65" t="s">
        <v>1229</v>
      </c>
      <c r="C1407" s="67" t="s">
        <v>1230</v>
      </c>
      <c r="D1407" s="67" t="s">
        <v>1944</v>
      </c>
      <c r="E1407" s="72" t="s">
        <v>1936</v>
      </c>
      <c r="F1407" s="68">
        <v>41704</v>
      </c>
      <c r="G1407" s="69">
        <v>-46534.12</v>
      </c>
    </row>
    <row r="1408" spans="1:7" x14ac:dyDescent="0.25">
      <c r="A1408" s="1"/>
      <c r="B1408" s="65" t="s">
        <v>1229</v>
      </c>
      <c r="C1408" s="67" t="s">
        <v>1230</v>
      </c>
      <c r="D1408" s="67" t="s">
        <v>1945</v>
      </c>
      <c r="E1408" s="72" t="s">
        <v>1936</v>
      </c>
      <c r="F1408" s="68">
        <v>41704</v>
      </c>
      <c r="G1408" s="69">
        <v>-8879.68</v>
      </c>
    </row>
    <row r="1409" spans="1:7" x14ac:dyDescent="0.25">
      <c r="A1409" s="1"/>
      <c r="B1409" s="65" t="s">
        <v>1229</v>
      </c>
      <c r="C1409" s="67" t="s">
        <v>1230</v>
      </c>
      <c r="D1409" s="67" t="s">
        <v>1946</v>
      </c>
      <c r="E1409" s="72" t="s">
        <v>1936</v>
      </c>
      <c r="F1409" s="68">
        <v>41704</v>
      </c>
      <c r="G1409" s="69">
        <v>-19462.72</v>
      </c>
    </row>
    <row r="1410" spans="1:7" x14ac:dyDescent="0.25">
      <c r="A1410" s="1"/>
      <c r="B1410" s="65" t="s">
        <v>1229</v>
      </c>
      <c r="C1410" s="67" t="s">
        <v>1230</v>
      </c>
      <c r="D1410" s="67" t="s">
        <v>1947</v>
      </c>
      <c r="E1410" s="72" t="s">
        <v>1936</v>
      </c>
      <c r="F1410" s="68">
        <v>41704</v>
      </c>
      <c r="G1410" s="69">
        <v>-185062.64</v>
      </c>
    </row>
    <row r="1411" spans="1:7" x14ac:dyDescent="0.25">
      <c r="A1411" s="1"/>
      <c r="B1411" s="65" t="s">
        <v>1229</v>
      </c>
      <c r="C1411" s="66" t="s">
        <v>1230</v>
      </c>
      <c r="D1411" s="67" t="s">
        <v>1948</v>
      </c>
      <c r="E1411" s="72" t="s">
        <v>1936</v>
      </c>
      <c r="F1411" s="68">
        <v>41704</v>
      </c>
      <c r="G1411" s="69">
        <v>-637881.19999999995</v>
      </c>
    </row>
    <row r="1412" spans="1:7" x14ac:dyDescent="0.25">
      <c r="A1412" s="1"/>
      <c r="B1412" s="65" t="s">
        <v>1229</v>
      </c>
      <c r="C1412" s="66" t="s">
        <v>1230</v>
      </c>
      <c r="D1412" s="67" t="s">
        <v>1949</v>
      </c>
      <c r="E1412" s="72" t="s">
        <v>1936</v>
      </c>
      <c r="F1412" s="68">
        <v>41704</v>
      </c>
      <c r="G1412" s="69">
        <v>-76128</v>
      </c>
    </row>
    <row r="1413" spans="1:7" x14ac:dyDescent="0.25">
      <c r="A1413" s="1"/>
      <c r="B1413" s="65" t="s">
        <v>1229</v>
      </c>
      <c r="C1413" s="67" t="s">
        <v>1230</v>
      </c>
      <c r="D1413" s="67" t="s">
        <v>1950</v>
      </c>
      <c r="E1413" s="72" t="s">
        <v>1936</v>
      </c>
      <c r="F1413" s="68">
        <v>41704</v>
      </c>
      <c r="G1413" s="69">
        <v>-3220.32</v>
      </c>
    </row>
    <row r="1414" spans="1:7" x14ac:dyDescent="0.25">
      <c r="A1414" s="1"/>
      <c r="B1414" s="65" t="s">
        <v>563</v>
      </c>
      <c r="C1414" s="67" t="s">
        <v>564</v>
      </c>
      <c r="D1414" s="67"/>
      <c r="E1414" s="72" t="s">
        <v>1951</v>
      </c>
      <c r="F1414" s="68">
        <v>41704</v>
      </c>
      <c r="G1414" s="69">
        <v>-2009</v>
      </c>
    </row>
    <row r="1415" spans="1:7" x14ac:dyDescent="0.25">
      <c r="A1415" s="1"/>
      <c r="B1415" s="65" t="s">
        <v>563</v>
      </c>
      <c r="C1415" s="67" t="s">
        <v>564</v>
      </c>
      <c r="D1415" s="67"/>
      <c r="E1415" s="72" t="s">
        <v>1952</v>
      </c>
      <c r="F1415" s="68">
        <v>41704</v>
      </c>
      <c r="G1415" s="69">
        <v>-2128</v>
      </c>
    </row>
    <row r="1416" spans="1:7" ht="30" x14ac:dyDescent="0.25">
      <c r="A1416" s="1"/>
      <c r="B1416" s="65" t="s">
        <v>563</v>
      </c>
      <c r="C1416" s="67" t="s">
        <v>564</v>
      </c>
      <c r="D1416" s="67"/>
      <c r="E1416" s="72" t="s">
        <v>1953</v>
      </c>
      <c r="F1416" s="68">
        <v>41704</v>
      </c>
      <c r="G1416" s="69">
        <v>-1004.5</v>
      </c>
    </row>
    <row r="1417" spans="1:7" ht="30" x14ac:dyDescent="0.25">
      <c r="A1417" s="1"/>
      <c r="B1417" s="65" t="s">
        <v>563</v>
      </c>
      <c r="C1417" s="67" t="s">
        <v>564</v>
      </c>
      <c r="D1417" s="67"/>
      <c r="E1417" s="72" t="s">
        <v>1954</v>
      </c>
      <c r="F1417" s="68">
        <v>41704</v>
      </c>
      <c r="G1417" s="69">
        <v>-1064</v>
      </c>
    </row>
    <row r="1418" spans="1:7" x14ac:dyDescent="0.25">
      <c r="A1418" s="1"/>
      <c r="B1418" s="65" t="s">
        <v>563</v>
      </c>
      <c r="C1418" s="67" t="s">
        <v>564</v>
      </c>
      <c r="D1418" s="67"/>
      <c r="E1418" s="72" t="s">
        <v>1955</v>
      </c>
      <c r="F1418" s="68">
        <v>41704</v>
      </c>
      <c r="G1418" s="69">
        <v>-72969.75</v>
      </c>
    </row>
    <row r="1419" spans="1:7" x14ac:dyDescent="0.25">
      <c r="A1419" s="1"/>
      <c r="B1419" s="65" t="s">
        <v>563</v>
      </c>
      <c r="C1419" s="67" t="s">
        <v>564</v>
      </c>
      <c r="D1419" s="67"/>
      <c r="E1419" s="72" t="s">
        <v>1956</v>
      </c>
      <c r="F1419" s="68">
        <v>41704</v>
      </c>
      <c r="G1419" s="69">
        <v>-77292</v>
      </c>
    </row>
    <row r="1420" spans="1:7" x14ac:dyDescent="0.25">
      <c r="A1420" s="1"/>
      <c r="B1420" s="65" t="s">
        <v>1957</v>
      </c>
      <c r="C1420" s="67"/>
      <c r="D1420" s="67"/>
      <c r="E1420" s="72" t="s">
        <v>1958</v>
      </c>
      <c r="F1420" s="68">
        <v>41704</v>
      </c>
      <c r="G1420" s="69">
        <v>-42315.5</v>
      </c>
    </row>
    <row r="1421" spans="1:7" ht="30" x14ac:dyDescent="0.25">
      <c r="A1421" s="1"/>
      <c r="B1421" s="65" t="s">
        <v>1959</v>
      </c>
      <c r="C1421" s="67"/>
      <c r="D1421" s="67" t="s">
        <v>1960</v>
      </c>
      <c r="E1421" s="72" t="s">
        <v>1961</v>
      </c>
      <c r="F1421" s="68">
        <v>41704</v>
      </c>
      <c r="G1421" s="69">
        <v>-104359.59</v>
      </c>
    </row>
    <row r="1422" spans="1:7" ht="30" x14ac:dyDescent="0.25">
      <c r="A1422" s="1"/>
      <c r="B1422" s="65" t="s">
        <v>1962</v>
      </c>
      <c r="C1422" s="67"/>
      <c r="D1422" s="67" t="s">
        <v>1963</v>
      </c>
      <c r="E1422" s="72" t="s">
        <v>1964</v>
      </c>
      <c r="F1422" s="68">
        <v>41704</v>
      </c>
      <c r="G1422" s="69">
        <v>-34194.870000000003</v>
      </c>
    </row>
    <row r="1423" spans="1:7" ht="30" x14ac:dyDescent="0.25">
      <c r="A1423" s="1"/>
      <c r="B1423" s="65" t="s">
        <v>1965</v>
      </c>
      <c r="C1423" s="67"/>
      <c r="D1423" s="67" t="s">
        <v>1966</v>
      </c>
      <c r="E1423" s="72" t="s">
        <v>1967</v>
      </c>
      <c r="F1423" s="68">
        <v>41704</v>
      </c>
      <c r="G1423" s="69">
        <v>-34794.78</v>
      </c>
    </row>
    <row r="1424" spans="1:7" ht="30" x14ac:dyDescent="0.25">
      <c r="A1424" s="1"/>
      <c r="B1424" s="65" t="s">
        <v>1968</v>
      </c>
      <c r="C1424" s="67"/>
      <c r="D1424" s="67" t="s">
        <v>1969</v>
      </c>
      <c r="E1424" s="72" t="s">
        <v>1970</v>
      </c>
      <c r="F1424" s="68">
        <v>41704</v>
      </c>
      <c r="G1424" s="69">
        <v>-24596.31</v>
      </c>
    </row>
    <row r="1425" spans="1:7" ht="30" x14ac:dyDescent="0.25">
      <c r="A1425" s="1"/>
      <c r="B1425" s="65" t="s">
        <v>1971</v>
      </c>
      <c r="C1425" s="67"/>
      <c r="D1425" s="67" t="s">
        <v>1972</v>
      </c>
      <c r="E1425" s="72" t="s">
        <v>1973</v>
      </c>
      <c r="F1425" s="68">
        <v>41704</v>
      </c>
      <c r="G1425" s="69">
        <v>-20996.85</v>
      </c>
    </row>
    <row r="1426" spans="1:7" x14ac:dyDescent="0.25">
      <c r="A1426" s="1"/>
      <c r="B1426" s="65" t="s">
        <v>1974</v>
      </c>
      <c r="C1426" s="67"/>
      <c r="D1426" s="67" t="s">
        <v>1975</v>
      </c>
      <c r="E1426" s="72" t="s">
        <v>17704</v>
      </c>
      <c r="F1426" s="68">
        <v>41704</v>
      </c>
      <c r="G1426" s="69">
        <v>-78320</v>
      </c>
    </row>
    <row r="1427" spans="1:7" x14ac:dyDescent="0.25">
      <c r="A1427" s="1"/>
      <c r="B1427" s="65" t="s">
        <v>1571</v>
      </c>
      <c r="C1427" s="67"/>
      <c r="D1427" s="67" t="s">
        <v>1976</v>
      </c>
      <c r="E1427" s="72" t="s">
        <v>2190</v>
      </c>
      <c r="F1427" s="68">
        <v>41704</v>
      </c>
      <c r="G1427" s="69">
        <v>-50000</v>
      </c>
    </row>
    <row r="1428" spans="1:7" x14ac:dyDescent="0.25">
      <c r="A1428" s="1"/>
      <c r="B1428" s="65" t="s">
        <v>1284</v>
      </c>
      <c r="C1428" s="67" t="s">
        <v>1285</v>
      </c>
      <c r="D1428" s="67" t="s">
        <v>1977</v>
      </c>
      <c r="E1428" s="72" t="s">
        <v>16077</v>
      </c>
      <c r="F1428" s="68">
        <v>41705</v>
      </c>
      <c r="G1428" s="69">
        <v>-65489.61</v>
      </c>
    </row>
    <row r="1429" spans="1:7" x14ac:dyDescent="0.25">
      <c r="A1429" s="1"/>
      <c r="B1429" s="65" t="s">
        <v>563</v>
      </c>
      <c r="C1429" s="66" t="s">
        <v>564</v>
      </c>
      <c r="D1429" s="67"/>
      <c r="E1429" s="72" t="s">
        <v>1978</v>
      </c>
      <c r="F1429" s="68">
        <v>41705</v>
      </c>
      <c r="G1429" s="69">
        <v>-990.15</v>
      </c>
    </row>
    <row r="1430" spans="1:7" x14ac:dyDescent="0.25">
      <c r="A1430" s="1"/>
      <c r="B1430" s="65" t="s">
        <v>563</v>
      </c>
      <c r="C1430" s="66" t="s">
        <v>564</v>
      </c>
      <c r="D1430" s="67"/>
      <c r="E1430" s="72" t="s">
        <v>1979</v>
      </c>
      <c r="F1430" s="68">
        <v>41705</v>
      </c>
      <c r="G1430" s="69">
        <v>-1048.8</v>
      </c>
    </row>
    <row r="1431" spans="1:7" x14ac:dyDescent="0.25">
      <c r="A1431" s="1"/>
      <c r="B1431" s="65" t="s">
        <v>563</v>
      </c>
      <c r="C1431" s="66" t="s">
        <v>564</v>
      </c>
      <c r="D1431" s="67"/>
      <c r="E1431" s="72" t="s">
        <v>1980</v>
      </c>
      <c r="F1431" s="68">
        <v>41705</v>
      </c>
      <c r="G1431" s="69">
        <v>-2459.77</v>
      </c>
    </row>
    <row r="1432" spans="1:7" x14ac:dyDescent="0.25">
      <c r="A1432" s="1"/>
      <c r="B1432" s="65" t="s">
        <v>563</v>
      </c>
      <c r="C1432" s="67" t="s">
        <v>564</v>
      </c>
      <c r="D1432" s="67"/>
      <c r="E1432" s="72" t="s">
        <v>1981</v>
      </c>
      <c r="F1432" s="68">
        <v>41705</v>
      </c>
      <c r="G1432" s="69">
        <v>-2605.4699999999998</v>
      </c>
    </row>
    <row r="1433" spans="1:7" x14ac:dyDescent="0.25">
      <c r="A1433" s="1"/>
      <c r="B1433" s="65" t="s">
        <v>563</v>
      </c>
      <c r="C1433" s="67" t="s">
        <v>564</v>
      </c>
      <c r="D1433" s="67"/>
      <c r="E1433" s="72" t="s">
        <v>1982</v>
      </c>
      <c r="F1433" s="68">
        <v>41705</v>
      </c>
      <c r="G1433" s="69">
        <v>-6925.71</v>
      </c>
    </row>
    <row r="1434" spans="1:7" x14ac:dyDescent="0.25">
      <c r="A1434" s="1"/>
      <c r="B1434" s="65" t="s">
        <v>563</v>
      </c>
      <c r="C1434" s="67" t="s">
        <v>564</v>
      </c>
      <c r="D1434" s="67"/>
      <c r="E1434" s="72" t="s">
        <v>1983</v>
      </c>
      <c r="F1434" s="68">
        <v>41705</v>
      </c>
      <c r="G1434" s="69">
        <v>-7335.95</v>
      </c>
    </row>
    <row r="1435" spans="1:7" x14ac:dyDescent="0.25">
      <c r="A1435" s="1"/>
      <c r="B1435" s="65" t="s">
        <v>563</v>
      </c>
      <c r="C1435" s="67" t="s">
        <v>564</v>
      </c>
      <c r="D1435" s="67"/>
      <c r="E1435" s="72" t="s">
        <v>1984</v>
      </c>
      <c r="F1435" s="68">
        <v>41705</v>
      </c>
      <c r="G1435" s="69">
        <v>-806.72</v>
      </c>
    </row>
    <row r="1436" spans="1:7" x14ac:dyDescent="0.25">
      <c r="A1436" s="1"/>
      <c r="B1436" s="65" t="s">
        <v>563</v>
      </c>
      <c r="C1436" s="67" t="s">
        <v>564</v>
      </c>
      <c r="D1436" s="67"/>
      <c r="E1436" s="72" t="s">
        <v>1985</v>
      </c>
      <c r="F1436" s="68">
        <v>41705</v>
      </c>
      <c r="G1436" s="69">
        <v>-854.51</v>
      </c>
    </row>
    <row r="1437" spans="1:7" x14ac:dyDescent="0.25">
      <c r="A1437" s="1"/>
      <c r="B1437" s="65" t="s">
        <v>563</v>
      </c>
      <c r="C1437" s="66" t="s">
        <v>564</v>
      </c>
      <c r="D1437" s="67"/>
      <c r="E1437" s="72" t="s">
        <v>1986</v>
      </c>
      <c r="F1437" s="68">
        <v>41705</v>
      </c>
      <c r="G1437" s="69">
        <v>-8610</v>
      </c>
    </row>
    <row r="1438" spans="1:7" x14ac:dyDescent="0.25">
      <c r="A1438" s="1"/>
      <c r="B1438" s="65" t="s">
        <v>563</v>
      </c>
      <c r="C1438" s="66" t="s">
        <v>564</v>
      </c>
      <c r="D1438" s="67"/>
      <c r="E1438" s="72" t="s">
        <v>1987</v>
      </c>
      <c r="F1438" s="68">
        <v>41705</v>
      </c>
      <c r="G1438" s="69">
        <v>-7688.16</v>
      </c>
    </row>
    <row r="1439" spans="1:7" ht="30" x14ac:dyDescent="0.25">
      <c r="A1439" s="1"/>
      <c r="B1439" s="65" t="s">
        <v>1988</v>
      </c>
      <c r="C1439" s="67"/>
      <c r="D1439" s="67" t="s">
        <v>1989</v>
      </c>
      <c r="E1439" s="72" t="s">
        <v>1990</v>
      </c>
      <c r="F1439" s="68">
        <v>41705</v>
      </c>
      <c r="G1439" s="69">
        <v>-15000</v>
      </c>
    </row>
    <row r="1440" spans="1:7" ht="30" x14ac:dyDescent="0.25">
      <c r="A1440" s="1"/>
      <c r="B1440" s="65" t="s">
        <v>1988</v>
      </c>
      <c r="C1440" s="67"/>
      <c r="D1440" s="67" t="s">
        <v>1991</v>
      </c>
      <c r="E1440" s="72" t="s">
        <v>1992</v>
      </c>
      <c r="F1440" s="68">
        <v>41705</v>
      </c>
      <c r="G1440" s="69">
        <v>-15000</v>
      </c>
    </row>
    <row r="1441" spans="1:7" ht="30" x14ac:dyDescent="0.25">
      <c r="A1441" s="1"/>
      <c r="B1441" s="65" t="s">
        <v>1784</v>
      </c>
      <c r="C1441" s="67"/>
      <c r="D1441" s="67" t="s">
        <v>1989</v>
      </c>
      <c r="E1441" s="72" t="s">
        <v>1990</v>
      </c>
      <c r="F1441" s="68">
        <v>41705</v>
      </c>
      <c r="G1441" s="69">
        <v>-20000</v>
      </c>
    </row>
    <row r="1442" spans="1:7" ht="30" x14ac:dyDescent="0.25">
      <c r="A1442" s="1"/>
      <c r="B1442" s="65" t="s">
        <v>1784</v>
      </c>
      <c r="C1442" s="67"/>
      <c r="D1442" s="67" t="s">
        <v>1991</v>
      </c>
      <c r="E1442" s="72" t="s">
        <v>1992</v>
      </c>
      <c r="F1442" s="68">
        <v>41705</v>
      </c>
      <c r="G1442" s="69">
        <v>-20000</v>
      </c>
    </row>
    <row r="1443" spans="1:7" x14ac:dyDescent="0.25">
      <c r="A1443" s="1"/>
      <c r="B1443" s="65" t="s">
        <v>1284</v>
      </c>
      <c r="C1443" s="67" t="s">
        <v>1285</v>
      </c>
      <c r="D1443" s="67" t="s">
        <v>1993</v>
      </c>
      <c r="E1443" s="72" t="s">
        <v>16077</v>
      </c>
      <c r="F1443" s="68">
        <v>41706</v>
      </c>
      <c r="G1443" s="69">
        <v>-74820.19</v>
      </c>
    </row>
    <row r="1444" spans="1:7" x14ac:dyDescent="0.25">
      <c r="A1444" s="1"/>
      <c r="B1444" s="65" t="s">
        <v>1994</v>
      </c>
      <c r="C1444" s="67" t="s">
        <v>1995</v>
      </c>
      <c r="D1444" s="67" t="s">
        <v>1996</v>
      </c>
      <c r="E1444" s="72" t="s">
        <v>16015</v>
      </c>
      <c r="F1444" s="68">
        <v>41708</v>
      </c>
      <c r="G1444" s="69">
        <v>-31182.48</v>
      </c>
    </row>
    <row r="1445" spans="1:7" x14ac:dyDescent="0.25">
      <c r="A1445" s="1"/>
      <c r="B1445" s="65" t="s">
        <v>563</v>
      </c>
      <c r="C1445" s="66" t="s">
        <v>564</v>
      </c>
      <c r="D1445" s="67"/>
      <c r="E1445" s="72" t="s">
        <v>1997</v>
      </c>
      <c r="F1445" s="68">
        <v>41708</v>
      </c>
      <c r="G1445" s="69">
        <v>-5145.34</v>
      </c>
    </row>
    <row r="1446" spans="1:7" x14ac:dyDescent="0.25">
      <c r="A1446" s="1"/>
      <c r="B1446" s="65" t="s">
        <v>563</v>
      </c>
      <c r="C1446" s="66" t="s">
        <v>564</v>
      </c>
      <c r="D1446" s="67"/>
      <c r="E1446" s="72" t="s">
        <v>1998</v>
      </c>
      <c r="F1446" s="68">
        <v>41708</v>
      </c>
      <c r="G1446" s="69">
        <v>-5450.11</v>
      </c>
    </row>
    <row r="1447" spans="1:7" x14ac:dyDescent="0.25">
      <c r="A1447" s="1"/>
      <c r="B1447" s="65" t="s">
        <v>563</v>
      </c>
      <c r="C1447" s="66" t="s">
        <v>564</v>
      </c>
      <c r="D1447" s="67"/>
      <c r="E1447" s="72" t="s">
        <v>1997</v>
      </c>
      <c r="F1447" s="68">
        <v>41708</v>
      </c>
      <c r="G1447" s="69">
        <v>-1435</v>
      </c>
    </row>
    <row r="1448" spans="1:7" x14ac:dyDescent="0.25">
      <c r="A1448" s="1"/>
      <c r="B1448" s="65" t="s">
        <v>563</v>
      </c>
      <c r="C1448" s="66" t="s">
        <v>564</v>
      </c>
      <c r="D1448" s="67"/>
      <c r="E1448" s="72" t="s">
        <v>1998</v>
      </c>
      <c r="F1448" s="68">
        <v>41708</v>
      </c>
      <c r="G1448" s="69">
        <v>-1520</v>
      </c>
    </row>
    <row r="1449" spans="1:7" x14ac:dyDescent="0.25">
      <c r="A1449" s="1"/>
      <c r="B1449" s="65" t="s">
        <v>1999</v>
      </c>
      <c r="C1449" s="67"/>
      <c r="D1449" s="67" t="s">
        <v>2000</v>
      </c>
      <c r="E1449" s="72" t="s">
        <v>2001</v>
      </c>
      <c r="F1449" s="68">
        <v>41708</v>
      </c>
      <c r="G1449" s="69">
        <v>-173664</v>
      </c>
    </row>
    <row r="1450" spans="1:7" x14ac:dyDescent="0.25">
      <c r="A1450" s="1"/>
      <c r="B1450" s="65" t="s">
        <v>2002</v>
      </c>
      <c r="C1450" s="67" t="s">
        <v>2003</v>
      </c>
      <c r="D1450" s="67" t="s">
        <v>2004</v>
      </c>
      <c r="E1450" s="72" t="s">
        <v>18319</v>
      </c>
      <c r="F1450" s="68">
        <v>41708</v>
      </c>
      <c r="G1450" s="69">
        <v>-18319970.57</v>
      </c>
    </row>
    <row r="1451" spans="1:7" x14ac:dyDescent="0.25">
      <c r="A1451" s="1"/>
      <c r="B1451" s="65" t="s">
        <v>2005</v>
      </c>
      <c r="C1451" s="67" t="s">
        <v>2006</v>
      </c>
      <c r="D1451" s="67" t="s">
        <v>2007</v>
      </c>
      <c r="E1451" s="72" t="s">
        <v>17544</v>
      </c>
      <c r="F1451" s="68">
        <v>41708</v>
      </c>
      <c r="G1451" s="69">
        <v>-12528000</v>
      </c>
    </row>
    <row r="1452" spans="1:7" x14ac:dyDescent="0.25">
      <c r="A1452" s="1"/>
      <c r="B1452" s="65" t="s">
        <v>2008</v>
      </c>
      <c r="C1452" s="66" t="s">
        <v>2009</v>
      </c>
      <c r="D1452" s="67" t="s">
        <v>2010</v>
      </c>
      <c r="E1452" s="72" t="s">
        <v>15950</v>
      </c>
      <c r="F1452" s="68">
        <v>41709</v>
      </c>
      <c r="G1452" s="69">
        <v>-35807.129999999997</v>
      </c>
    </row>
    <row r="1453" spans="1:7" x14ac:dyDescent="0.25">
      <c r="A1453" s="1"/>
      <c r="B1453" s="65" t="s">
        <v>2008</v>
      </c>
      <c r="C1453" s="66" t="s">
        <v>2009</v>
      </c>
      <c r="D1453" s="67" t="s">
        <v>2011</v>
      </c>
      <c r="E1453" s="72" t="s">
        <v>15950</v>
      </c>
      <c r="F1453" s="68">
        <v>41709</v>
      </c>
      <c r="G1453" s="69">
        <v>-35807.129999999997</v>
      </c>
    </row>
    <row r="1454" spans="1:7" x14ac:dyDescent="0.25">
      <c r="A1454" s="1"/>
      <c r="B1454" s="65" t="s">
        <v>563</v>
      </c>
      <c r="C1454" s="66" t="s">
        <v>564</v>
      </c>
      <c r="D1454" s="67"/>
      <c r="E1454" s="72" t="s">
        <v>2012</v>
      </c>
      <c r="F1454" s="68">
        <v>41709</v>
      </c>
      <c r="G1454" s="69">
        <v>-1968.39</v>
      </c>
    </row>
    <row r="1455" spans="1:7" x14ac:dyDescent="0.25">
      <c r="A1455" s="1"/>
      <c r="B1455" s="65" t="s">
        <v>563</v>
      </c>
      <c r="C1455" s="66" t="s">
        <v>564</v>
      </c>
      <c r="D1455" s="67"/>
      <c r="E1455" s="72" t="s">
        <v>2013</v>
      </c>
      <c r="F1455" s="68">
        <v>41709</v>
      </c>
      <c r="G1455" s="69">
        <v>-2078.63</v>
      </c>
    </row>
    <row r="1456" spans="1:7" x14ac:dyDescent="0.25">
      <c r="A1456" s="1"/>
      <c r="B1456" s="65" t="s">
        <v>563</v>
      </c>
      <c r="C1456" s="66" t="s">
        <v>564</v>
      </c>
      <c r="D1456" s="67"/>
      <c r="E1456" s="72" t="s">
        <v>2014</v>
      </c>
      <c r="F1456" s="68">
        <v>41709</v>
      </c>
      <c r="G1456" s="69">
        <v>-8843.31</v>
      </c>
    </row>
    <row r="1457" spans="1:7" x14ac:dyDescent="0.25">
      <c r="A1457" s="1"/>
      <c r="B1457" s="65" t="s">
        <v>563</v>
      </c>
      <c r="C1457" s="66" t="s">
        <v>564</v>
      </c>
      <c r="D1457" s="67"/>
      <c r="E1457" s="72" t="s">
        <v>2015</v>
      </c>
      <c r="F1457" s="68">
        <v>41709</v>
      </c>
      <c r="G1457" s="69">
        <v>-9367.1299999999992</v>
      </c>
    </row>
    <row r="1458" spans="1:7" x14ac:dyDescent="0.25">
      <c r="A1458" s="1"/>
      <c r="B1458" s="65" t="s">
        <v>563</v>
      </c>
      <c r="C1458" s="66" t="s">
        <v>564</v>
      </c>
      <c r="D1458" s="67"/>
      <c r="E1458" s="72" t="s">
        <v>2014</v>
      </c>
      <c r="F1458" s="68">
        <v>41709</v>
      </c>
      <c r="G1458" s="69">
        <v>-172.2</v>
      </c>
    </row>
    <row r="1459" spans="1:7" x14ac:dyDescent="0.25">
      <c r="A1459" s="1"/>
      <c r="B1459" s="65" t="s">
        <v>563</v>
      </c>
      <c r="C1459" s="66" t="s">
        <v>564</v>
      </c>
      <c r="D1459" s="67"/>
      <c r="E1459" s="72" t="s">
        <v>2015</v>
      </c>
      <c r="F1459" s="68">
        <v>41709</v>
      </c>
      <c r="G1459" s="69">
        <v>-182.4</v>
      </c>
    </row>
    <row r="1460" spans="1:7" x14ac:dyDescent="0.25">
      <c r="A1460" s="1"/>
      <c r="B1460" s="65" t="s">
        <v>563</v>
      </c>
      <c r="C1460" s="66" t="s">
        <v>564</v>
      </c>
      <c r="D1460" s="67"/>
      <c r="E1460" s="72" t="s">
        <v>2014</v>
      </c>
      <c r="F1460" s="68">
        <v>41709</v>
      </c>
      <c r="G1460" s="69">
        <v>-3530.1</v>
      </c>
    </row>
    <row r="1461" spans="1:7" x14ac:dyDescent="0.25">
      <c r="A1461" s="1"/>
      <c r="B1461" s="65" t="s">
        <v>563</v>
      </c>
      <c r="C1461" s="66" t="s">
        <v>564</v>
      </c>
      <c r="D1461" s="67"/>
      <c r="E1461" s="72" t="s">
        <v>2015</v>
      </c>
      <c r="F1461" s="68">
        <v>41709</v>
      </c>
      <c r="G1461" s="69">
        <v>-2628.08</v>
      </c>
    </row>
    <row r="1462" spans="1:7" x14ac:dyDescent="0.25">
      <c r="A1462" s="1"/>
      <c r="B1462" s="65" t="s">
        <v>563</v>
      </c>
      <c r="C1462" s="66" t="s">
        <v>564</v>
      </c>
      <c r="D1462" s="67"/>
      <c r="E1462" s="72" t="s">
        <v>2014</v>
      </c>
      <c r="F1462" s="68">
        <v>41709</v>
      </c>
      <c r="G1462" s="69">
        <v>-1435</v>
      </c>
    </row>
    <row r="1463" spans="1:7" x14ac:dyDescent="0.25">
      <c r="A1463" s="1"/>
      <c r="B1463" s="65" t="s">
        <v>563</v>
      </c>
      <c r="C1463" s="67" t="s">
        <v>564</v>
      </c>
      <c r="D1463" s="67"/>
      <c r="E1463" s="72" t="s">
        <v>2015</v>
      </c>
      <c r="F1463" s="68">
        <v>41709</v>
      </c>
      <c r="G1463" s="69">
        <v>-1520</v>
      </c>
    </row>
    <row r="1464" spans="1:7" x14ac:dyDescent="0.25">
      <c r="A1464" s="1"/>
      <c r="B1464" s="65" t="s">
        <v>563</v>
      </c>
      <c r="C1464" s="67" t="s">
        <v>564</v>
      </c>
      <c r="D1464" s="67"/>
      <c r="E1464" s="72" t="s">
        <v>2014</v>
      </c>
      <c r="F1464" s="68">
        <v>41709</v>
      </c>
      <c r="G1464" s="69">
        <v>-1074.31</v>
      </c>
    </row>
    <row r="1465" spans="1:7" x14ac:dyDescent="0.25">
      <c r="A1465" s="1"/>
      <c r="B1465" s="65" t="s">
        <v>563</v>
      </c>
      <c r="C1465" s="67" t="s">
        <v>564</v>
      </c>
      <c r="D1465" s="67"/>
      <c r="E1465" s="72" t="s">
        <v>2015</v>
      </c>
      <c r="F1465" s="68">
        <v>41709</v>
      </c>
      <c r="G1465" s="69">
        <v>-1137.95</v>
      </c>
    </row>
    <row r="1466" spans="1:7" x14ac:dyDescent="0.25">
      <c r="A1466" s="1"/>
      <c r="B1466" s="65" t="s">
        <v>563</v>
      </c>
      <c r="C1466" s="67" t="s">
        <v>564</v>
      </c>
      <c r="D1466" s="67"/>
      <c r="E1466" s="72" t="s">
        <v>2014</v>
      </c>
      <c r="F1466" s="68">
        <v>41709</v>
      </c>
      <c r="G1466" s="69">
        <v>-1291.5</v>
      </c>
    </row>
    <row r="1467" spans="1:7" x14ac:dyDescent="0.25">
      <c r="A1467" s="1"/>
      <c r="B1467" s="65" t="s">
        <v>563</v>
      </c>
      <c r="C1467" s="66" t="s">
        <v>564</v>
      </c>
      <c r="D1467" s="67"/>
      <c r="E1467" s="72" t="s">
        <v>2015</v>
      </c>
      <c r="F1467" s="68">
        <v>41709</v>
      </c>
      <c r="G1467" s="69">
        <v>-1368</v>
      </c>
    </row>
    <row r="1468" spans="1:7" x14ac:dyDescent="0.25">
      <c r="A1468" s="1"/>
      <c r="B1468" s="65" t="s">
        <v>563</v>
      </c>
      <c r="C1468" s="67" t="s">
        <v>564</v>
      </c>
      <c r="D1468" s="67"/>
      <c r="E1468" s="72" t="s">
        <v>2016</v>
      </c>
      <c r="F1468" s="68">
        <v>41709</v>
      </c>
      <c r="G1468" s="69">
        <v>-1412.96</v>
      </c>
    </row>
    <row r="1469" spans="1:7" x14ac:dyDescent="0.25">
      <c r="A1469" s="1"/>
      <c r="B1469" s="65" t="s">
        <v>563</v>
      </c>
      <c r="C1469" s="67" t="s">
        <v>564</v>
      </c>
      <c r="D1469" s="67"/>
      <c r="E1469" s="72" t="s">
        <v>2017</v>
      </c>
      <c r="F1469" s="68">
        <v>41709</v>
      </c>
      <c r="G1469" s="69">
        <v>-1496.65</v>
      </c>
    </row>
    <row r="1470" spans="1:7" x14ac:dyDescent="0.25">
      <c r="A1470" s="1"/>
      <c r="B1470" s="65" t="s">
        <v>563</v>
      </c>
      <c r="C1470" s="67" t="s">
        <v>564</v>
      </c>
      <c r="D1470" s="67"/>
      <c r="E1470" s="72" t="s">
        <v>2014</v>
      </c>
      <c r="F1470" s="68">
        <v>41709</v>
      </c>
      <c r="G1470" s="69">
        <v>-3677.12</v>
      </c>
    </row>
    <row r="1471" spans="1:7" x14ac:dyDescent="0.25">
      <c r="A1471" s="1"/>
      <c r="B1471" s="65" t="s">
        <v>563</v>
      </c>
      <c r="C1471" s="67" t="s">
        <v>564</v>
      </c>
      <c r="D1471" s="67"/>
      <c r="E1471" s="72" t="s">
        <v>2015</v>
      </c>
      <c r="F1471" s="68">
        <v>41709</v>
      </c>
      <c r="G1471" s="69">
        <v>-3894.92</v>
      </c>
    </row>
    <row r="1472" spans="1:7" ht="30" x14ac:dyDescent="0.25">
      <c r="A1472" s="1"/>
      <c r="B1472" s="65" t="s">
        <v>2020</v>
      </c>
      <c r="C1472" s="67"/>
      <c r="D1472" s="67" t="s">
        <v>2021</v>
      </c>
      <c r="E1472" s="72" t="s">
        <v>2022</v>
      </c>
      <c r="F1472" s="68">
        <v>41709</v>
      </c>
      <c r="G1472" s="69">
        <v>-79904.009999999995</v>
      </c>
    </row>
    <row r="1473" spans="1:7" x14ac:dyDescent="0.25">
      <c r="A1473" s="1"/>
      <c r="B1473" s="65" t="s">
        <v>2023</v>
      </c>
      <c r="C1473" s="67"/>
      <c r="D1473" s="67" t="s">
        <v>2024</v>
      </c>
      <c r="E1473" s="72" t="s">
        <v>1467</v>
      </c>
      <c r="F1473" s="68">
        <v>41709</v>
      </c>
      <c r="G1473" s="69">
        <v>-11000000</v>
      </c>
    </row>
    <row r="1474" spans="1:7" x14ac:dyDescent="0.25">
      <c r="A1474" s="1"/>
      <c r="B1474" s="65" t="s">
        <v>2025</v>
      </c>
      <c r="C1474" s="67"/>
      <c r="D1474" s="67" t="s">
        <v>2026</v>
      </c>
      <c r="E1474" s="72" t="s">
        <v>1467</v>
      </c>
      <c r="F1474" s="68">
        <v>41709</v>
      </c>
      <c r="G1474" s="69">
        <v>-130000</v>
      </c>
    </row>
    <row r="1475" spans="1:7" x14ac:dyDescent="0.25">
      <c r="A1475" s="1"/>
      <c r="B1475" s="65" t="s">
        <v>168</v>
      </c>
      <c r="C1475" s="67" t="s">
        <v>169</v>
      </c>
      <c r="D1475" s="67" t="s">
        <v>2018</v>
      </c>
      <c r="E1475" s="72" t="s">
        <v>18322</v>
      </c>
      <c r="F1475" s="68">
        <v>41709</v>
      </c>
      <c r="G1475" s="69">
        <v>-28320</v>
      </c>
    </row>
    <row r="1476" spans="1:7" x14ac:dyDescent="0.25">
      <c r="A1476" s="1"/>
      <c r="B1476" s="65" t="s">
        <v>168</v>
      </c>
      <c r="C1476" s="67" t="s">
        <v>169</v>
      </c>
      <c r="D1476" s="67" t="s">
        <v>2019</v>
      </c>
      <c r="E1476" s="72" t="s">
        <v>18322</v>
      </c>
      <c r="F1476" s="68">
        <v>41709</v>
      </c>
      <c r="G1476" s="69">
        <v>-28320</v>
      </c>
    </row>
    <row r="1477" spans="1:7" x14ac:dyDescent="0.25">
      <c r="A1477" s="1"/>
      <c r="B1477" s="65" t="s">
        <v>2027</v>
      </c>
      <c r="C1477" s="67"/>
      <c r="D1477" s="67" t="s">
        <v>2028</v>
      </c>
      <c r="E1477" s="72" t="s">
        <v>17862</v>
      </c>
      <c r="F1477" s="68">
        <v>41710</v>
      </c>
      <c r="G1477" s="69">
        <v>-2175620.86</v>
      </c>
    </row>
    <row r="1478" spans="1:7" ht="90" x14ac:dyDescent="0.25">
      <c r="A1478" s="1"/>
      <c r="B1478" s="65" t="s">
        <v>2002</v>
      </c>
      <c r="C1478" s="67" t="s">
        <v>2003</v>
      </c>
      <c r="D1478" s="67"/>
      <c r="E1478" s="72" t="s">
        <v>2029</v>
      </c>
      <c r="F1478" s="68">
        <v>41710</v>
      </c>
      <c r="G1478" s="69">
        <v>17176790.920000002</v>
      </c>
    </row>
    <row r="1479" spans="1:7" x14ac:dyDescent="0.25">
      <c r="A1479" s="1"/>
      <c r="B1479" s="65" t="s">
        <v>2030</v>
      </c>
      <c r="C1479" s="67"/>
      <c r="D1479" s="67" t="s">
        <v>2031</v>
      </c>
      <c r="E1479" s="72" t="s">
        <v>15764</v>
      </c>
      <c r="F1479" s="68">
        <v>41711</v>
      </c>
      <c r="G1479" s="69">
        <v>-59000</v>
      </c>
    </row>
    <row r="1480" spans="1:7" x14ac:dyDescent="0.25">
      <c r="A1480" s="1"/>
      <c r="B1480" s="65" t="s">
        <v>2032</v>
      </c>
      <c r="C1480" s="67"/>
      <c r="D1480" s="67" t="s">
        <v>2033</v>
      </c>
      <c r="E1480" s="72" t="s">
        <v>15764</v>
      </c>
      <c r="F1480" s="68">
        <v>41711</v>
      </c>
      <c r="G1480" s="69">
        <v>-35400</v>
      </c>
    </row>
    <row r="1481" spans="1:7" x14ac:dyDescent="0.25">
      <c r="A1481" s="1"/>
      <c r="B1481" s="65" t="s">
        <v>123</v>
      </c>
      <c r="C1481" s="67" t="s">
        <v>124</v>
      </c>
      <c r="D1481" s="67" t="s">
        <v>2034</v>
      </c>
      <c r="E1481" s="72" t="s">
        <v>15950</v>
      </c>
      <c r="F1481" s="68">
        <v>41712</v>
      </c>
      <c r="G1481" s="69">
        <v>-39204.06</v>
      </c>
    </row>
    <row r="1482" spans="1:7" x14ac:dyDescent="0.25">
      <c r="A1482" s="1"/>
      <c r="B1482" s="65" t="s">
        <v>123</v>
      </c>
      <c r="C1482" s="67" t="s">
        <v>124</v>
      </c>
      <c r="D1482" s="67" t="s">
        <v>2035</v>
      </c>
      <c r="E1482" s="72" t="s">
        <v>15950</v>
      </c>
      <c r="F1482" s="68">
        <v>41714</v>
      </c>
      <c r="G1482" s="69">
        <v>-39204.06</v>
      </c>
    </row>
    <row r="1483" spans="1:7" x14ac:dyDescent="0.25">
      <c r="A1483" s="1"/>
      <c r="B1483" s="65" t="s">
        <v>1994</v>
      </c>
      <c r="C1483" s="67" t="s">
        <v>1995</v>
      </c>
      <c r="D1483" s="67" t="s">
        <v>2036</v>
      </c>
      <c r="E1483" s="72" t="s">
        <v>16015</v>
      </c>
      <c r="F1483" s="68">
        <v>41715</v>
      </c>
      <c r="G1483" s="69">
        <v>-31182.48</v>
      </c>
    </row>
    <row r="1484" spans="1:7" x14ac:dyDescent="0.25">
      <c r="A1484" s="1"/>
      <c r="B1484" s="65" t="s">
        <v>1994</v>
      </c>
      <c r="C1484" s="67" t="s">
        <v>1995</v>
      </c>
      <c r="D1484" s="67" t="s">
        <v>2037</v>
      </c>
      <c r="E1484" s="72" t="s">
        <v>16015</v>
      </c>
      <c r="F1484" s="68">
        <v>41715</v>
      </c>
      <c r="G1484" s="69">
        <v>-31182.48</v>
      </c>
    </row>
    <row r="1485" spans="1:7" x14ac:dyDescent="0.25">
      <c r="A1485" s="1"/>
      <c r="B1485" s="65" t="s">
        <v>2038</v>
      </c>
      <c r="C1485" s="67" t="s">
        <v>2039</v>
      </c>
      <c r="D1485" s="67" t="s">
        <v>2040</v>
      </c>
      <c r="E1485" s="72" t="s">
        <v>16421</v>
      </c>
      <c r="F1485" s="68">
        <v>41715</v>
      </c>
      <c r="G1485" s="69">
        <v>-28500</v>
      </c>
    </row>
    <row r="1486" spans="1:7" x14ac:dyDescent="0.25">
      <c r="A1486" s="1"/>
      <c r="B1486" s="65" t="s">
        <v>2041</v>
      </c>
      <c r="C1486" s="67"/>
      <c r="D1486" s="67" t="s">
        <v>2042</v>
      </c>
      <c r="E1486" s="72" t="s">
        <v>15764</v>
      </c>
      <c r="F1486" s="68">
        <v>41715</v>
      </c>
      <c r="G1486" s="69">
        <v>-47200</v>
      </c>
    </row>
    <row r="1487" spans="1:7" ht="30" x14ac:dyDescent="0.25">
      <c r="A1487" s="1"/>
      <c r="B1487" s="65" t="s">
        <v>2043</v>
      </c>
      <c r="C1487" s="66"/>
      <c r="D1487" s="67" t="s">
        <v>2044</v>
      </c>
      <c r="E1487" s="72" t="s">
        <v>2045</v>
      </c>
      <c r="F1487" s="68">
        <v>41715</v>
      </c>
      <c r="G1487" s="69">
        <v>-39861.65</v>
      </c>
    </row>
    <row r="1488" spans="1:7" ht="30" x14ac:dyDescent="0.25">
      <c r="A1488" s="1"/>
      <c r="B1488" s="65" t="s">
        <v>563</v>
      </c>
      <c r="C1488" s="66" t="s">
        <v>564</v>
      </c>
      <c r="D1488" s="67"/>
      <c r="E1488" s="72" t="s">
        <v>2046</v>
      </c>
      <c r="F1488" s="68">
        <v>41716</v>
      </c>
      <c r="G1488" s="69">
        <v>-934.18</v>
      </c>
    </row>
    <row r="1489" spans="1:7" ht="30" x14ac:dyDescent="0.25">
      <c r="A1489" s="1"/>
      <c r="B1489" s="65" t="s">
        <v>563</v>
      </c>
      <c r="C1489" s="67" t="s">
        <v>564</v>
      </c>
      <c r="D1489" s="67"/>
      <c r="E1489" s="72" t="s">
        <v>2047</v>
      </c>
      <c r="F1489" s="68">
        <v>41716</v>
      </c>
      <c r="G1489" s="69">
        <v>-989.52</v>
      </c>
    </row>
    <row r="1490" spans="1:7" ht="30" x14ac:dyDescent="0.25">
      <c r="A1490" s="1"/>
      <c r="B1490" s="65" t="s">
        <v>563</v>
      </c>
      <c r="C1490" s="67" t="s">
        <v>564</v>
      </c>
      <c r="D1490" s="67"/>
      <c r="E1490" s="72" t="s">
        <v>2048</v>
      </c>
      <c r="F1490" s="68">
        <v>41716</v>
      </c>
      <c r="G1490" s="69">
        <v>-683.2</v>
      </c>
    </row>
    <row r="1491" spans="1:7" x14ac:dyDescent="0.25">
      <c r="A1491" s="1"/>
      <c r="B1491" s="65" t="s">
        <v>563</v>
      </c>
      <c r="C1491" s="67" t="s">
        <v>564</v>
      </c>
      <c r="D1491" s="67"/>
      <c r="E1491" s="72" t="s">
        <v>2049</v>
      </c>
      <c r="F1491" s="68">
        <v>41716</v>
      </c>
      <c r="G1491" s="69">
        <v>-723.68</v>
      </c>
    </row>
    <row r="1492" spans="1:7" x14ac:dyDescent="0.25">
      <c r="A1492" s="1"/>
      <c r="B1492" s="65" t="s">
        <v>563</v>
      </c>
      <c r="C1492" s="66" t="s">
        <v>564</v>
      </c>
      <c r="D1492" s="67"/>
      <c r="E1492" s="72" t="s">
        <v>2050</v>
      </c>
      <c r="F1492" s="68">
        <v>41716</v>
      </c>
      <c r="G1492" s="69">
        <v>-1262.8</v>
      </c>
    </row>
    <row r="1493" spans="1:7" x14ac:dyDescent="0.25">
      <c r="A1493" s="1"/>
      <c r="B1493" s="65" t="s">
        <v>563</v>
      </c>
      <c r="C1493" s="66" t="s">
        <v>564</v>
      </c>
      <c r="D1493" s="67"/>
      <c r="E1493" s="72" t="s">
        <v>2051</v>
      </c>
      <c r="F1493" s="68">
        <v>41716</v>
      </c>
      <c r="G1493" s="69">
        <v>-1337.6</v>
      </c>
    </row>
    <row r="1494" spans="1:7" ht="30" x14ac:dyDescent="0.25">
      <c r="A1494" s="1"/>
      <c r="B1494" s="65" t="s">
        <v>563</v>
      </c>
      <c r="C1494" s="66" t="s">
        <v>564</v>
      </c>
      <c r="D1494" s="67"/>
      <c r="E1494" s="72" t="s">
        <v>2052</v>
      </c>
      <c r="F1494" s="68">
        <v>41716</v>
      </c>
      <c r="G1494" s="69">
        <v>-1607.2</v>
      </c>
    </row>
    <row r="1495" spans="1:7" x14ac:dyDescent="0.25">
      <c r="A1495" s="1"/>
      <c r="B1495" s="65" t="s">
        <v>563</v>
      </c>
      <c r="C1495" s="67" t="s">
        <v>564</v>
      </c>
      <c r="D1495" s="67"/>
      <c r="E1495" s="72" t="s">
        <v>2053</v>
      </c>
      <c r="F1495" s="68">
        <v>41716</v>
      </c>
      <c r="G1495" s="69">
        <v>-1702.4</v>
      </c>
    </row>
    <row r="1496" spans="1:7" x14ac:dyDescent="0.25">
      <c r="A1496" s="1"/>
      <c r="B1496" s="65" t="s">
        <v>563</v>
      </c>
      <c r="C1496" s="67" t="s">
        <v>564</v>
      </c>
      <c r="D1496" s="67"/>
      <c r="E1496" s="72" t="s">
        <v>2054</v>
      </c>
      <c r="F1496" s="68">
        <v>41716</v>
      </c>
      <c r="G1496" s="69">
        <v>-2052.4899999999998</v>
      </c>
    </row>
    <row r="1497" spans="1:7" x14ac:dyDescent="0.25">
      <c r="A1497" s="1"/>
      <c r="B1497" s="65" t="s">
        <v>563</v>
      </c>
      <c r="C1497" s="66" t="s">
        <v>564</v>
      </c>
      <c r="D1497" s="67"/>
      <c r="E1497" s="72" t="s">
        <v>2017</v>
      </c>
      <c r="F1497" s="68">
        <v>41716</v>
      </c>
      <c r="G1497" s="69">
        <v>-2173.06</v>
      </c>
    </row>
    <row r="1498" spans="1:7" x14ac:dyDescent="0.25">
      <c r="A1498" s="1"/>
      <c r="B1498" s="65" t="s">
        <v>563</v>
      </c>
      <c r="C1498" s="67" t="s">
        <v>564</v>
      </c>
      <c r="D1498" s="67"/>
      <c r="E1498" s="72" t="s">
        <v>2055</v>
      </c>
      <c r="F1498" s="68">
        <v>41716</v>
      </c>
      <c r="G1498" s="69">
        <v>-1652.16</v>
      </c>
    </row>
    <row r="1499" spans="1:7" x14ac:dyDescent="0.25">
      <c r="A1499" s="1"/>
      <c r="B1499" s="65" t="s">
        <v>563</v>
      </c>
      <c r="C1499" s="67" t="s">
        <v>564</v>
      </c>
      <c r="D1499" s="67"/>
      <c r="E1499" s="72" t="s">
        <v>2056</v>
      </c>
      <c r="F1499" s="68">
        <v>41716</v>
      </c>
      <c r="G1499" s="69">
        <v>-1750.02</v>
      </c>
    </row>
    <row r="1500" spans="1:7" ht="30" x14ac:dyDescent="0.25">
      <c r="A1500" s="1"/>
      <c r="B1500" s="65" t="s">
        <v>563</v>
      </c>
      <c r="C1500" s="67" t="s">
        <v>564</v>
      </c>
      <c r="D1500" s="67"/>
      <c r="E1500" s="72" t="s">
        <v>2057</v>
      </c>
      <c r="F1500" s="68">
        <v>41716</v>
      </c>
      <c r="G1500" s="69">
        <v>-9097.9</v>
      </c>
    </row>
    <row r="1501" spans="1:7" x14ac:dyDescent="0.25">
      <c r="A1501" s="1"/>
      <c r="B1501" s="65" t="s">
        <v>563</v>
      </c>
      <c r="C1501" s="67" t="s">
        <v>564</v>
      </c>
      <c r="D1501" s="67"/>
      <c r="E1501" s="72" t="s">
        <v>2058</v>
      </c>
      <c r="F1501" s="68">
        <v>41716</v>
      </c>
      <c r="G1501" s="69">
        <v>-9636.7999999999993</v>
      </c>
    </row>
    <row r="1502" spans="1:7" ht="30" x14ac:dyDescent="0.25">
      <c r="A1502" s="1"/>
      <c r="B1502" s="65" t="s">
        <v>563</v>
      </c>
      <c r="C1502" s="66" t="s">
        <v>564</v>
      </c>
      <c r="D1502" s="67"/>
      <c r="E1502" s="72" t="s">
        <v>2059</v>
      </c>
      <c r="F1502" s="68">
        <v>41716</v>
      </c>
      <c r="G1502" s="69">
        <v>-2167.7199999999998</v>
      </c>
    </row>
    <row r="1503" spans="1:7" ht="30" x14ac:dyDescent="0.25">
      <c r="A1503" s="1"/>
      <c r="B1503" s="65" t="s">
        <v>563</v>
      </c>
      <c r="C1503" s="66" t="s">
        <v>564</v>
      </c>
      <c r="D1503" s="66"/>
      <c r="E1503" s="72" t="s">
        <v>2060</v>
      </c>
      <c r="F1503" s="68">
        <v>41716</v>
      </c>
      <c r="G1503" s="69">
        <v>-2296.12</v>
      </c>
    </row>
    <row r="1504" spans="1:7" ht="30" x14ac:dyDescent="0.25">
      <c r="A1504" s="1"/>
      <c r="B1504" s="65" t="s">
        <v>2061</v>
      </c>
      <c r="C1504" s="67"/>
      <c r="D1504" s="67" t="s">
        <v>2062</v>
      </c>
      <c r="E1504" s="72" t="s">
        <v>17594</v>
      </c>
      <c r="F1504" s="68">
        <v>41716</v>
      </c>
      <c r="G1504" s="69">
        <v>-2315520</v>
      </c>
    </row>
    <row r="1505" spans="1:7" x14ac:dyDescent="0.25">
      <c r="A1505" s="1"/>
      <c r="B1505" s="65" t="s">
        <v>123</v>
      </c>
      <c r="C1505" s="67" t="s">
        <v>124</v>
      </c>
      <c r="D1505" s="67" t="s">
        <v>2063</v>
      </c>
      <c r="E1505" s="72" t="s">
        <v>15950</v>
      </c>
      <c r="F1505" s="68">
        <v>41717</v>
      </c>
      <c r="G1505" s="69">
        <v>-39204.06</v>
      </c>
    </row>
    <row r="1506" spans="1:7" x14ac:dyDescent="0.25">
      <c r="A1506" s="1"/>
      <c r="B1506" s="65" t="s">
        <v>2064</v>
      </c>
      <c r="C1506" s="67"/>
      <c r="D1506" s="67" t="s">
        <v>2065</v>
      </c>
      <c r="E1506" s="72" t="s">
        <v>2066</v>
      </c>
      <c r="F1506" s="68">
        <v>41718</v>
      </c>
      <c r="G1506" s="69">
        <v>-10427340</v>
      </c>
    </row>
    <row r="1507" spans="1:7" ht="30" x14ac:dyDescent="0.25">
      <c r="A1507" s="1"/>
      <c r="B1507" s="65" t="s">
        <v>563</v>
      </c>
      <c r="C1507" s="67" t="s">
        <v>564</v>
      </c>
      <c r="D1507" s="67"/>
      <c r="E1507" s="72" t="s">
        <v>2067</v>
      </c>
      <c r="F1507" s="68">
        <v>41719</v>
      </c>
      <c r="G1507" s="69">
        <v>-990.15</v>
      </c>
    </row>
    <row r="1508" spans="1:7" x14ac:dyDescent="0.25">
      <c r="A1508" s="1"/>
      <c r="B1508" s="65" t="s">
        <v>563</v>
      </c>
      <c r="C1508" s="66" t="s">
        <v>564</v>
      </c>
      <c r="D1508" s="67"/>
      <c r="E1508" s="72" t="s">
        <v>2068</v>
      </c>
      <c r="F1508" s="68">
        <v>41719</v>
      </c>
      <c r="G1508" s="69">
        <v>-1048.8</v>
      </c>
    </row>
    <row r="1509" spans="1:7" x14ac:dyDescent="0.25">
      <c r="A1509" s="1"/>
      <c r="B1509" s="65" t="s">
        <v>1551</v>
      </c>
      <c r="C1509" s="66"/>
      <c r="D1509" s="67"/>
      <c r="E1509" s="72" t="s">
        <v>18699</v>
      </c>
      <c r="F1509" s="68">
        <v>41719</v>
      </c>
      <c r="G1509" s="69">
        <v>-13511402.560000001</v>
      </c>
    </row>
    <row r="1510" spans="1:7" x14ac:dyDescent="0.25">
      <c r="A1510" s="1"/>
      <c r="B1510" s="65" t="s">
        <v>1551</v>
      </c>
      <c r="C1510" s="66"/>
      <c r="D1510" s="67"/>
      <c r="E1510" s="72" t="s">
        <v>1550</v>
      </c>
      <c r="F1510" s="68">
        <v>41719</v>
      </c>
      <c r="G1510" s="69">
        <v>13511402.560000001</v>
      </c>
    </row>
    <row r="1511" spans="1:7" x14ac:dyDescent="0.25">
      <c r="A1511" s="1"/>
      <c r="B1511" s="65" t="s">
        <v>2071</v>
      </c>
      <c r="C1511" s="66"/>
      <c r="D1511" s="67" t="s">
        <v>2072</v>
      </c>
      <c r="E1511" s="72" t="s">
        <v>15768</v>
      </c>
      <c r="F1511" s="68">
        <v>41722</v>
      </c>
      <c r="G1511" s="69">
        <v>-17700</v>
      </c>
    </row>
    <row r="1512" spans="1:7" x14ac:dyDescent="0.25">
      <c r="A1512" s="1"/>
      <c r="B1512" s="65" t="s">
        <v>2073</v>
      </c>
      <c r="C1512" s="66" t="s">
        <v>2074</v>
      </c>
      <c r="D1512" s="67" t="s">
        <v>2075</v>
      </c>
      <c r="E1512" s="72" t="s">
        <v>15868</v>
      </c>
      <c r="F1512" s="68">
        <v>41722</v>
      </c>
      <c r="G1512" s="69">
        <v>-35400</v>
      </c>
    </row>
    <row r="1513" spans="1:7" ht="30" x14ac:dyDescent="0.25">
      <c r="A1513" s="1"/>
      <c r="B1513" s="65" t="s">
        <v>563</v>
      </c>
      <c r="C1513" s="66" t="s">
        <v>564</v>
      </c>
      <c r="D1513" s="67"/>
      <c r="E1513" s="72" t="s">
        <v>2069</v>
      </c>
      <c r="F1513" s="68">
        <v>41722</v>
      </c>
      <c r="G1513" s="69">
        <v>-25399.5</v>
      </c>
    </row>
    <row r="1514" spans="1:7" x14ac:dyDescent="0.25">
      <c r="A1514" s="1"/>
      <c r="B1514" s="65" t="s">
        <v>563</v>
      </c>
      <c r="C1514" s="66" t="s">
        <v>564</v>
      </c>
      <c r="D1514" s="67"/>
      <c r="E1514" s="72" t="s">
        <v>2070</v>
      </c>
      <c r="F1514" s="68">
        <v>41722</v>
      </c>
      <c r="G1514" s="69">
        <v>-26904</v>
      </c>
    </row>
    <row r="1515" spans="1:7" ht="30" x14ac:dyDescent="0.25">
      <c r="A1515" s="1"/>
      <c r="B1515" s="65" t="s">
        <v>2076</v>
      </c>
      <c r="C1515" s="66"/>
      <c r="D1515" s="67" t="s">
        <v>2077</v>
      </c>
      <c r="E1515" s="72" t="s">
        <v>2078</v>
      </c>
      <c r="F1515" s="68">
        <v>41722</v>
      </c>
      <c r="G1515" s="69">
        <v>-1870</v>
      </c>
    </row>
    <row r="1516" spans="1:7" x14ac:dyDescent="0.25">
      <c r="A1516" s="1"/>
      <c r="B1516" s="65" t="s">
        <v>2079</v>
      </c>
      <c r="C1516" s="66"/>
      <c r="D1516" s="67"/>
      <c r="E1516" s="72" t="s">
        <v>2080</v>
      </c>
      <c r="F1516" s="68">
        <v>41722</v>
      </c>
      <c r="G1516" s="69">
        <v>-87478.7</v>
      </c>
    </row>
    <row r="1517" spans="1:7" x14ac:dyDescent="0.25">
      <c r="A1517" s="1"/>
      <c r="B1517" s="65" t="s">
        <v>2081</v>
      </c>
      <c r="C1517" s="66"/>
      <c r="D1517" s="67"/>
      <c r="E1517" s="72" t="s">
        <v>2080</v>
      </c>
      <c r="F1517" s="68">
        <v>41722</v>
      </c>
      <c r="G1517" s="69">
        <v>-73365.2</v>
      </c>
    </row>
    <row r="1518" spans="1:7" x14ac:dyDescent="0.25">
      <c r="A1518" s="1"/>
      <c r="B1518" s="65" t="s">
        <v>2082</v>
      </c>
      <c r="C1518" s="66"/>
      <c r="D1518" s="67"/>
      <c r="E1518" s="72" t="s">
        <v>2083</v>
      </c>
      <c r="F1518" s="68">
        <v>41722</v>
      </c>
      <c r="G1518" s="69">
        <v>-87478.7</v>
      </c>
    </row>
    <row r="1519" spans="1:7" x14ac:dyDescent="0.25">
      <c r="A1519" s="1"/>
      <c r="B1519" s="65" t="s">
        <v>2084</v>
      </c>
      <c r="C1519" s="66"/>
      <c r="D1519" s="67" t="s">
        <v>2085</v>
      </c>
      <c r="E1519" s="72" t="s">
        <v>15769</v>
      </c>
      <c r="F1519" s="68">
        <v>41723</v>
      </c>
      <c r="G1519" s="69">
        <v>-17700</v>
      </c>
    </row>
    <row r="1520" spans="1:7" x14ac:dyDescent="0.25">
      <c r="A1520" s="1"/>
      <c r="B1520" s="65" t="s">
        <v>563</v>
      </c>
      <c r="C1520" s="67" t="s">
        <v>564</v>
      </c>
      <c r="D1520" s="67"/>
      <c r="E1520" s="72" t="s">
        <v>2086</v>
      </c>
      <c r="F1520" s="68">
        <v>41723</v>
      </c>
      <c r="G1520" s="69">
        <v>-205133.25</v>
      </c>
    </row>
    <row r="1521" spans="1:7" x14ac:dyDescent="0.25">
      <c r="A1521" s="1"/>
      <c r="B1521" s="65" t="s">
        <v>563</v>
      </c>
      <c r="C1521" s="67" t="s">
        <v>564</v>
      </c>
      <c r="D1521" s="67"/>
      <c r="E1521" s="72" t="s">
        <v>2087</v>
      </c>
      <c r="F1521" s="68">
        <v>41723</v>
      </c>
      <c r="G1521" s="69">
        <v>-217284</v>
      </c>
    </row>
    <row r="1522" spans="1:7" x14ac:dyDescent="0.25">
      <c r="A1522" s="1"/>
      <c r="B1522" s="65" t="s">
        <v>2088</v>
      </c>
      <c r="C1522" s="67"/>
      <c r="D1522" s="67"/>
      <c r="E1522" s="72" t="s">
        <v>2089</v>
      </c>
      <c r="F1522" s="68">
        <v>41723</v>
      </c>
      <c r="G1522" s="69">
        <v>-43726.85</v>
      </c>
    </row>
    <row r="1523" spans="1:7" x14ac:dyDescent="0.25">
      <c r="A1523" s="1"/>
      <c r="B1523" s="65" t="s">
        <v>2090</v>
      </c>
      <c r="C1523" s="66"/>
      <c r="D1523" s="67"/>
      <c r="E1523" s="72" t="s">
        <v>2089</v>
      </c>
      <c r="F1523" s="68">
        <v>41723</v>
      </c>
      <c r="G1523" s="69">
        <v>-42315.5</v>
      </c>
    </row>
    <row r="1524" spans="1:7" x14ac:dyDescent="0.25">
      <c r="A1524" s="1"/>
      <c r="B1524" s="65" t="s">
        <v>2091</v>
      </c>
      <c r="C1524" s="66"/>
      <c r="D1524" s="67"/>
      <c r="E1524" s="72" t="s">
        <v>2089</v>
      </c>
      <c r="F1524" s="68">
        <v>41723</v>
      </c>
      <c r="G1524" s="69">
        <v>-48901.8</v>
      </c>
    </row>
    <row r="1525" spans="1:7" x14ac:dyDescent="0.25">
      <c r="A1525" s="1"/>
      <c r="B1525" s="65" t="s">
        <v>2092</v>
      </c>
      <c r="C1525" s="66"/>
      <c r="D1525" s="67"/>
      <c r="E1525" s="72" t="s">
        <v>2093</v>
      </c>
      <c r="F1525" s="68">
        <v>41723</v>
      </c>
      <c r="G1525" s="69">
        <v>-42315.5</v>
      </c>
    </row>
    <row r="1526" spans="1:7" x14ac:dyDescent="0.25">
      <c r="A1526" s="1"/>
      <c r="B1526" s="65" t="s">
        <v>2094</v>
      </c>
      <c r="C1526" s="66"/>
      <c r="D1526" s="67"/>
      <c r="E1526" s="72" t="s">
        <v>2089</v>
      </c>
      <c r="F1526" s="68">
        <v>41723</v>
      </c>
      <c r="G1526" s="69">
        <v>-73365.2</v>
      </c>
    </row>
    <row r="1527" spans="1:7" x14ac:dyDescent="0.25">
      <c r="A1527" s="1"/>
      <c r="B1527" s="65" t="s">
        <v>2095</v>
      </c>
      <c r="C1527" s="66"/>
      <c r="D1527" s="67"/>
      <c r="E1527" s="72" t="s">
        <v>2089</v>
      </c>
      <c r="F1527" s="68">
        <v>41723</v>
      </c>
      <c r="G1527" s="69">
        <v>-43726.85</v>
      </c>
    </row>
    <row r="1528" spans="1:7" x14ac:dyDescent="0.25">
      <c r="A1528" s="1"/>
      <c r="B1528" s="65" t="s">
        <v>2096</v>
      </c>
      <c r="C1528" s="67"/>
      <c r="D1528" s="67"/>
      <c r="E1528" s="72" t="s">
        <v>2089</v>
      </c>
      <c r="F1528" s="68">
        <v>41723</v>
      </c>
      <c r="G1528" s="69">
        <v>-87478.7</v>
      </c>
    </row>
    <row r="1529" spans="1:7" x14ac:dyDescent="0.25">
      <c r="A1529" s="1"/>
      <c r="B1529" s="65" t="s">
        <v>2097</v>
      </c>
      <c r="C1529" s="67"/>
      <c r="D1529" s="67"/>
      <c r="E1529" s="72" t="s">
        <v>2089</v>
      </c>
      <c r="F1529" s="68">
        <v>41723</v>
      </c>
      <c r="G1529" s="69">
        <v>-87478.7</v>
      </c>
    </row>
    <row r="1530" spans="1:7" x14ac:dyDescent="0.25">
      <c r="A1530" s="1"/>
      <c r="B1530" s="65" t="s">
        <v>2098</v>
      </c>
      <c r="C1530" s="67"/>
      <c r="D1530" s="67" t="s">
        <v>2099</v>
      </c>
      <c r="E1530" s="72" t="s">
        <v>17532</v>
      </c>
      <c r="F1530" s="68">
        <v>41723</v>
      </c>
      <c r="G1530" s="69">
        <v>-90000</v>
      </c>
    </row>
    <row r="1531" spans="1:7" x14ac:dyDescent="0.25">
      <c r="A1531" s="1"/>
      <c r="B1531" s="65" t="s">
        <v>2100</v>
      </c>
      <c r="C1531" s="66"/>
      <c r="D1531" s="67" t="s">
        <v>2101</v>
      </c>
      <c r="E1531" s="72" t="s">
        <v>2102</v>
      </c>
      <c r="F1531" s="68">
        <v>41723</v>
      </c>
      <c r="G1531" s="69">
        <v>1298546.0900000001</v>
      </c>
    </row>
    <row r="1532" spans="1:7" x14ac:dyDescent="0.25">
      <c r="A1532" s="1"/>
      <c r="B1532" s="65" t="s">
        <v>2103</v>
      </c>
      <c r="C1532" s="67"/>
      <c r="D1532" s="67" t="s">
        <v>2104</v>
      </c>
      <c r="E1532" s="72" t="s">
        <v>2105</v>
      </c>
      <c r="F1532" s="68">
        <v>41723</v>
      </c>
      <c r="G1532" s="69">
        <v>1981065.08</v>
      </c>
    </row>
    <row r="1533" spans="1:7" x14ac:dyDescent="0.25">
      <c r="A1533" s="1"/>
      <c r="B1533" s="65" t="s">
        <v>682</v>
      </c>
      <c r="C1533" s="67" t="s">
        <v>683</v>
      </c>
      <c r="D1533" s="67" t="s">
        <v>2106</v>
      </c>
      <c r="E1533" s="72" t="s">
        <v>16795</v>
      </c>
      <c r="F1533" s="68">
        <v>41724</v>
      </c>
      <c r="G1533" s="69">
        <v>-37600.699999999997</v>
      </c>
    </row>
    <row r="1534" spans="1:7" x14ac:dyDescent="0.25">
      <c r="A1534" s="1"/>
      <c r="B1534" s="65" t="s">
        <v>1571</v>
      </c>
      <c r="C1534" s="67"/>
      <c r="D1534" s="67" t="s">
        <v>2107</v>
      </c>
      <c r="E1534" s="72" t="s">
        <v>2107</v>
      </c>
      <c r="F1534" s="68">
        <v>41724</v>
      </c>
      <c r="G1534" s="69">
        <v>-25000</v>
      </c>
    </row>
    <row r="1535" spans="1:7" x14ac:dyDescent="0.25">
      <c r="A1535" s="1"/>
      <c r="B1535" s="65" t="s">
        <v>1899</v>
      </c>
      <c r="C1535" s="67"/>
      <c r="D1535" s="67" t="s">
        <v>2108</v>
      </c>
      <c r="E1535" s="72" t="s">
        <v>15809</v>
      </c>
      <c r="F1535" s="68">
        <v>41725</v>
      </c>
      <c r="G1535" s="69">
        <v>-23600</v>
      </c>
    </row>
    <row r="1536" spans="1:7" ht="30" x14ac:dyDescent="0.25">
      <c r="A1536" s="1"/>
      <c r="B1536" s="65" t="s">
        <v>2109</v>
      </c>
      <c r="C1536" s="66" t="s">
        <v>2110</v>
      </c>
      <c r="D1536" s="67" t="s">
        <v>2111</v>
      </c>
      <c r="E1536" s="72" t="s">
        <v>2112</v>
      </c>
      <c r="F1536" s="68">
        <v>41725</v>
      </c>
      <c r="G1536" s="69">
        <v>-21240</v>
      </c>
    </row>
    <row r="1537" spans="1:7" x14ac:dyDescent="0.25">
      <c r="A1537" s="1"/>
      <c r="B1537" s="65" t="s">
        <v>2109</v>
      </c>
      <c r="C1537" s="66" t="s">
        <v>2110</v>
      </c>
      <c r="D1537" s="67" t="s">
        <v>2113</v>
      </c>
      <c r="E1537" s="72" t="s">
        <v>2114</v>
      </c>
      <c r="F1537" s="68">
        <v>41725</v>
      </c>
      <c r="G1537" s="69">
        <v>-25960</v>
      </c>
    </row>
    <row r="1538" spans="1:7" ht="30" x14ac:dyDescent="0.25">
      <c r="A1538" s="1"/>
      <c r="B1538" s="65" t="s">
        <v>563</v>
      </c>
      <c r="C1538" s="66" t="s">
        <v>564</v>
      </c>
      <c r="D1538" s="67"/>
      <c r="E1538" s="72" t="s">
        <v>2115</v>
      </c>
      <c r="F1538" s="68">
        <v>41725</v>
      </c>
      <c r="G1538" s="69">
        <v>-73854.28</v>
      </c>
    </row>
    <row r="1539" spans="1:7" x14ac:dyDescent="0.25">
      <c r="A1539" s="1"/>
      <c r="B1539" s="65" t="s">
        <v>563</v>
      </c>
      <c r="C1539" s="67" t="s">
        <v>564</v>
      </c>
      <c r="D1539" s="67"/>
      <c r="E1539" s="72" t="s">
        <v>2116</v>
      </c>
      <c r="F1539" s="68">
        <v>41725</v>
      </c>
      <c r="G1539" s="69">
        <v>-78228.92</v>
      </c>
    </row>
    <row r="1540" spans="1:7" ht="30" x14ac:dyDescent="0.25">
      <c r="A1540" s="1"/>
      <c r="B1540" s="65" t="s">
        <v>2117</v>
      </c>
      <c r="C1540" s="67"/>
      <c r="D1540" s="67" t="s">
        <v>2118</v>
      </c>
      <c r="E1540" s="72" t="s">
        <v>2119</v>
      </c>
      <c r="F1540" s="68">
        <v>41725</v>
      </c>
      <c r="G1540" s="69">
        <v>-7040</v>
      </c>
    </row>
    <row r="1541" spans="1:7" ht="30" x14ac:dyDescent="0.25">
      <c r="A1541" s="1"/>
      <c r="B1541" s="65" t="s">
        <v>2120</v>
      </c>
      <c r="C1541" s="67"/>
      <c r="D1541" s="67" t="s">
        <v>2118</v>
      </c>
      <c r="E1541" s="72" t="s">
        <v>2119</v>
      </c>
      <c r="F1541" s="68">
        <v>41725</v>
      </c>
      <c r="G1541" s="69">
        <v>-7040</v>
      </c>
    </row>
    <row r="1542" spans="1:7" ht="30" x14ac:dyDescent="0.25">
      <c r="A1542" s="1"/>
      <c r="B1542" s="65" t="s">
        <v>1784</v>
      </c>
      <c r="C1542" s="67"/>
      <c r="D1542" s="67" t="s">
        <v>2121</v>
      </c>
      <c r="E1542" s="72" t="s">
        <v>2122</v>
      </c>
      <c r="F1542" s="68">
        <v>41725</v>
      </c>
      <c r="G1542" s="69">
        <v>-20000</v>
      </c>
    </row>
    <row r="1543" spans="1:7" x14ac:dyDescent="0.25">
      <c r="A1543" s="1"/>
      <c r="B1543" s="65" t="s">
        <v>2123</v>
      </c>
      <c r="C1543" s="67"/>
      <c r="D1543" s="67" t="s">
        <v>2124</v>
      </c>
      <c r="E1543" s="72" t="s">
        <v>15769</v>
      </c>
      <c r="F1543" s="68">
        <v>41726</v>
      </c>
      <c r="G1543" s="69">
        <v>-23600</v>
      </c>
    </row>
    <row r="1544" spans="1:7" x14ac:dyDescent="0.25">
      <c r="A1544" s="1"/>
      <c r="B1544" s="65" t="s">
        <v>1933</v>
      </c>
      <c r="C1544" s="66"/>
      <c r="D1544" s="67" t="s">
        <v>2125</v>
      </c>
      <c r="E1544" s="72" t="s">
        <v>15765</v>
      </c>
      <c r="F1544" s="68">
        <v>41726</v>
      </c>
      <c r="G1544" s="69">
        <v>-47200</v>
      </c>
    </row>
    <row r="1545" spans="1:7" x14ac:dyDescent="0.25">
      <c r="A1545" s="1"/>
      <c r="B1545" s="65" t="s">
        <v>2126</v>
      </c>
      <c r="C1545" s="67" t="s">
        <v>2127</v>
      </c>
      <c r="D1545" s="67" t="s">
        <v>2128</v>
      </c>
      <c r="E1545" s="72" t="s">
        <v>15753</v>
      </c>
      <c r="F1545" s="68">
        <v>41726</v>
      </c>
      <c r="G1545" s="69">
        <v>-82600</v>
      </c>
    </row>
    <row r="1546" spans="1:7" x14ac:dyDescent="0.25">
      <c r="A1546" s="1"/>
      <c r="B1546" s="65" t="s">
        <v>2129</v>
      </c>
      <c r="C1546" s="67" t="s">
        <v>2130</v>
      </c>
      <c r="D1546" s="67" t="s">
        <v>2131</v>
      </c>
      <c r="E1546" s="72" t="s">
        <v>16811</v>
      </c>
      <c r="F1546" s="68">
        <v>41726</v>
      </c>
      <c r="G1546" s="69">
        <v>-118000</v>
      </c>
    </row>
    <row r="1547" spans="1:7" x14ac:dyDescent="0.25">
      <c r="A1547" s="1"/>
      <c r="B1547" s="65" t="s">
        <v>563</v>
      </c>
      <c r="C1547" s="67" t="s">
        <v>564</v>
      </c>
      <c r="D1547" s="67"/>
      <c r="E1547" s="72" t="s">
        <v>2132</v>
      </c>
      <c r="F1547" s="68">
        <v>41726</v>
      </c>
      <c r="G1547" s="69">
        <v>-6934.32</v>
      </c>
    </row>
    <row r="1548" spans="1:7" x14ac:dyDescent="0.25">
      <c r="A1548" s="1"/>
      <c r="B1548" s="65" t="s">
        <v>563</v>
      </c>
      <c r="C1548" s="67" t="s">
        <v>564</v>
      </c>
      <c r="D1548" s="67"/>
      <c r="E1548" s="72" t="s">
        <v>2133</v>
      </c>
      <c r="F1548" s="68">
        <v>41726</v>
      </c>
      <c r="G1548" s="69">
        <v>-7345.07</v>
      </c>
    </row>
    <row r="1549" spans="1:7" x14ac:dyDescent="0.25">
      <c r="A1549" s="1"/>
      <c r="B1549" s="65" t="s">
        <v>563</v>
      </c>
      <c r="C1549" s="66" t="s">
        <v>564</v>
      </c>
      <c r="D1549" s="67"/>
      <c r="E1549" s="72" t="s">
        <v>2134</v>
      </c>
      <c r="F1549" s="68">
        <v>41726</v>
      </c>
      <c r="G1549" s="69">
        <v>-861</v>
      </c>
    </row>
    <row r="1550" spans="1:7" x14ac:dyDescent="0.25">
      <c r="A1550" s="1"/>
      <c r="B1550" s="65" t="s">
        <v>563</v>
      </c>
      <c r="C1550" s="66" t="s">
        <v>564</v>
      </c>
      <c r="D1550" s="67"/>
      <c r="E1550" s="72" t="s">
        <v>2135</v>
      </c>
      <c r="F1550" s="68">
        <v>41726</v>
      </c>
      <c r="G1550" s="69">
        <v>-912</v>
      </c>
    </row>
    <row r="1551" spans="1:7" ht="30" x14ac:dyDescent="0.25">
      <c r="A1551" s="1"/>
      <c r="B1551" s="65" t="s">
        <v>563</v>
      </c>
      <c r="C1551" s="67" t="s">
        <v>564</v>
      </c>
      <c r="D1551" s="67"/>
      <c r="E1551" s="72" t="s">
        <v>2136</v>
      </c>
      <c r="F1551" s="68">
        <v>41726</v>
      </c>
      <c r="G1551" s="69">
        <v>-4821.6000000000004</v>
      </c>
    </row>
    <row r="1552" spans="1:7" ht="30" x14ac:dyDescent="0.25">
      <c r="A1552" s="1"/>
      <c r="B1552" s="65" t="s">
        <v>563</v>
      </c>
      <c r="C1552" s="67" t="s">
        <v>564</v>
      </c>
      <c r="D1552" s="67"/>
      <c r="E1552" s="72" t="s">
        <v>2137</v>
      </c>
      <c r="F1552" s="68">
        <v>41726</v>
      </c>
      <c r="G1552" s="69">
        <v>-5107.2</v>
      </c>
    </row>
    <row r="1553" spans="1:7" ht="30" x14ac:dyDescent="0.25">
      <c r="A1553" s="1"/>
      <c r="B1553" s="65" t="s">
        <v>563</v>
      </c>
      <c r="C1553" s="67" t="s">
        <v>564</v>
      </c>
      <c r="D1553" s="67"/>
      <c r="E1553" s="72" t="s">
        <v>2138</v>
      </c>
      <c r="F1553" s="68">
        <v>41726</v>
      </c>
      <c r="G1553" s="69">
        <v>-452.02</v>
      </c>
    </row>
    <row r="1554" spans="1:7" x14ac:dyDescent="0.25">
      <c r="A1554" s="1"/>
      <c r="B1554" s="65" t="s">
        <v>563</v>
      </c>
      <c r="C1554" s="67" t="s">
        <v>564</v>
      </c>
      <c r="D1554" s="67"/>
      <c r="E1554" s="72" t="s">
        <v>2139</v>
      </c>
      <c r="F1554" s="68">
        <v>41726</v>
      </c>
      <c r="G1554" s="69">
        <v>-478.8</v>
      </c>
    </row>
    <row r="1555" spans="1:7" x14ac:dyDescent="0.25">
      <c r="A1555" s="1"/>
      <c r="B1555" s="65" t="s">
        <v>563</v>
      </c>
      <c r="C1555" s="67" t="s">
        <v>564</v>
      </c>
      <c r="D1555" s="67"/>
      <c r="E1555" s="72" t="s">
        <v>2140</v>
      </c>
      <c r="F1555" s="68">
        <v>41726</v>
      </c>
      <c r="G1555" s="69">
        <v>-6391.49</v>
      </c>
    </row>
    <row r="1556" spans="1:7" x14ac:dyDescent="0.25">
      <c r="A1556" s="1"/>
      <c r="B1556" s="65" t="s">
        <v>563</v>
      </c>
      <c r="C1556" s="66" t="s">
        <v>564</v>
      </c>
      <c r="D1556" s="67"/>
      <c r="E1556" s="72" t="s">
        <v>2140</v>
      </c>
      <c r="F1556" s="68">
        <v>41726</v>
      </c>
      <c r="G1556" s="69">
        <v>-6770.08</v>
      </c>
    </row>
    <row r="1557" spans="1:7" x14ac:dyDescent="0.25">
      <c r="A1557" s="1"/>
      <c r="B1557" s="65" t="s">
        <v>1478</v>
      </c>
      <c r="C1557" s="67" t="s">
        <v>1479</v>
      </c>
      <c r="D1557" s="67" t="s">
        <v>2141</v>
      </c>
      <c r="E1557" s="72" t="s">
        <v>15764</v>
      </c>
      <c r="F1557" s="68">
        <v>41728</v>
      </c>
      <c r="G1557" s="69">
        <v>-29500</v>
      </c>
    </row>
    <row r="1558" spans="1:7" x14ac:dyDescent="0.25">
      <c r="A1558" s="1"/>
      <c r="B1558" s="65" t="s">
        <v>1901</v>
      </c>
      <c r="C1558" s="67"/>
      <c r="D1558" s="67" t="s">
        <v>2142</v>
      </c>
      <c r="E1558" s="72" t="s">
        <v>15868</v>
      </c>
      <c r="F1558" s="68">
        <v>41729</v>
      </c>
      <c r="G1558" s="69">
        <v>-23600</v>
      </c>
    </row>
    <row r="1559" spans="1:7" x14ac:dyDescent="0.25">
      <c r="A1559" s="1"/>
      <c r="B1559" s="65" t="s">
        <v>1750</v>
      </c>
      <c r="C1559" s="67"/>
      <c r="D1559" s="67" t="s">
        <v>2143</v>
      </c>
      <c r="E1559" s="72" t="s">
        <v>15720</v>
      </c>
      <c r="F1559" s="68">
        <v>41729</v>
      </c>
      <c r="G1559" s="69">
        <v>-118000</v>
      </c>
    </row>
    <row r="1560" spans="1:7" ht="30" x14ac:dyDescent="0.25">
      <c r="A1560" s="1"/>
      <c r="B1560" s="65" t="s">
        <v>2147</v>
      </c>
      <c r="C1560" s="67"/>
      <c r="D1560" s="67" t="s">
        <v>2148</v>
      </c>
      <c r="E1560" s="72" t="s">
        <v>2149</v>
      </c>
      <c r="F1560" s="68">
        <v>41729</v>
      </c>
      <c r="G1560" s="69">
        <v>-38752.65</v>
      </c>
    </row>
    <row r="1561" spans="1:7" x14ac:dyDescent="0.25">
      <c r="A1561" s="1"/>
      <c r="B1561" s="65" t="s">
        <v>2144</v>
      </c>
      <c r="C1561" s="67" t="s">
        <v>2145</v>
      </c>
      <c r="D1561" s="67" t="s">
        <v>2146</v>
      </c>
      <c r="E1561" s="72" t="s">
        <v>17355</v>
      </c>
      <c r="F1561" s="68">
        <v>41729</v>
      </c>
      <c r="G1561" s="69">
        <v>-62717</v>
      </c>
    </row>
    <row r="1562" spans="1:7" x14ac:dyDescent="0.25">
      <c r="A1562" s="1"/>
      <c r="B1562" s="65" t="s">
        <v>1974</v>
      </c>
      <c r="C1562" s="67"/>
      <c r="D1562" s="67" t="s">
        <v>2150</v>
      </c>
      <c r="E1562" s="72" t="s">
        <v>17704</v>
      </c>
      <c r="F1562" s="68">
        <v>41729</v>
      </c>
      <c r="G1562" s="69">
        <v>-83490.75</v>
      </c>
    </row>
    <row r="1563" spans="1:7" x14ac:dyDescent="0.25">
      <c r="A1563" s="1"/>
      <c r="B1563" s="65" t="s">
        <v>2151</v>
      </c>
      <c r="C1563" s="67"/>
      <c r="D1563" s="67" t="s">
        <v>2152</v>
      </c>
      <c r="E1563" s="72" t="s">
        <v>15809</v>
      </c>
      <c r="F1563" s="68">
        <v>41730</v>
      </c>
      <c r="G1563" s="69">
        <v>-29500</v>
      </c>
    </row>
    <row r="1564" spans="1:7" x14ac:dyDescent="0.25">
      <c r="A1564" s="1"/>
      <c r="B1564" s="65" t="s">
        <v>2153</v>
      </c>
      <c r="C1564" s="67" t="s">
        <v>2154</v>
      </c>
      <c r="D1564" s="67" t="s">
        <v>2155</v>
      </c>
      <c r="E1564" s="72" t="s">
        <v>16452</v>
      </c>
      <c r="F1564" s="68">
        <v>41730</v>
      </c>
      <c r="G1564" s="69">
        <v>-397600</v>
      </c>
    </row>
    <row r="1565" spans="1:7" x14ac:dyDescent="0.25">
      <c r="A1565" s="1"/>
      <c r="B1565" s="65" t="s">
        <v>2156</v>
      </c>
      <c r="C1565" s="67" t="s">
        <v>2157</v>
      </c>
      <c r="D1565" s="67" t="s">
        <v>2158</v>
      </c>
      <c r="E1565" s="72" t="s">
        <v>15868</v>
      </c>
      <c r="F1565" s="68">
        <v>41730</v>
      </c>
      <c r="G1565" s="69">
        <v>-47200</v>
      </c>
    </row>
    <row r="1566" spans="1:7" x14ac:dyDescent="0.25">
      <c r="A1566" s="1"/>
      <c r="B1566" s="65" t="s">
        <v>2156</v>
      </c>
      <c r="C1566" s="67" t="s">
        <v>2157</v>
      </c>
      <c r="D1566" s="67" t="s">
        <v>2159</v>
      </c>
      <c r="E1566" s="72" t="s">
        <v>15769</v>
      </c>
      <c r="F1566" s="68">
        <v>41730</v>
      </c>
      <c r="G1566" s="69">
        <v>-47200</v>
      </c>
    </row>
    <row r="1567" spans="1:7" x14ac:dyDescent="0.25">
      <c r="A1567" s="1"/>
      <c r="B1567" s="65" t="s">
        <v>485</v>
      </c>
      <c r="C1567" s="67" t="s">
        <v>486</v>
      </c>
      <c r="D1567" s="67" t="s">
        <v>2160</v>
      </c>
      <c r="E1567" s="72" t="s">
        <v>15956</v>
      </c>
      <c r="F1567" s="68">
        <v>41731</v>
      </c>
      <c r="G1567" s="69">
        <v>-71817.48</v>
      </c>
    </row>
    <row r="1568" spans="1:7" x14ac:dyDescent="0.25">
      <c r="A1568" s="1"/>
      <c r="B1568" s="65" t="s">
        <v>485</v>
      </c>
      <c r="C1568" s="67" t="s">
        <v>486</v>
      </c>
      <c r="D1568" s="67" t="s">
        <v>2161</v>
      </c>
      <c r="E1568" s="72" t="s">
        <v>15956</v>
      </c>
      <c r="F1568" s="68">
        <v>41731</v>
      </c>
      <c r="G1568" s="69">
        <v>-171194.87</v>
      </c>
    </row>
    <row r="1569" spans="1:7" ht="30" x14ac:dyDescent="0.25">
      <c r="A1569" s="1"/>
      <c r="B1569" s="65" t="s">
        <v>2162</v>
      </c>
      <c r="C1569" s="67" t="s">
        <v>2163</v>
      </c>
      <c r="D1569" s="67" t="s">
        <v>2164</v>
      </c>
      <c r="E1569" s="72" t="s">
        <v>2165</v>
      </c>
      <c r="F1569" s="68">
        <v>41731</v>
      </c>
      <c r="G1569" s="69">
        <v>-28928</v>
      </c>
    </row>
    <row r="1570" spans="1:7" x14ac:dyDescent="0.25">
      <c r="A1570" s="1"/>
      <c r="B1570" s="65" t="s">
        <v>2162</v>
      </c>
      <c r="C1570" s="67" t="s">
        <v>2163</v>
      </c>
      <c r="D1570" s="67" t="s">
        <v>2166</v>
      </c>
      <c r="E1570" s="72" t="s">
        <v>2167</v>
      </c>
      <c r="F1570" s="68">
        <v>41731</v>
      </c>
      <c r="G1570" s="69">
        <v>-1000</v>
      </c>
    </row>
    <row r="1571" spans="1:7" x14ac:dyDescent="0.25">
      <c r="A1571" s="1"/>
      <c r="B1571" s="65" t="s">
        <v>2168</v>
      </c>
      <c r="C1571" s="67"/>
      <c r="D1571" s="67" t="s">
        <v>2169</v>
      </c>
      <c r="E1571" s="72" t="s">
        <v>17544</v>
      </c>
      <c r="F1571" s="68">
        <v>41731</v>
      </c>
      <c r="G1571" s="69">
        <v>-2187500</v>
      </c>
    </row>
    <row r="1572" spans="1:7" x14ac:dyDescent="0.25">
      <c r="A1572" s="1"/>
      <c r="B1572" s="65" t="s">
        <v>2170</v>
      </c>
      <c r="C1572" s="67" t="s">
        <v>2171</v>
      </c>
      <c r="D1572" s="67" t="s">
        <v>2172</v>
      </c>
      <c r="E1572" s="72" t="s">
        <v>16516</v>
      </c>
      <c r="F1572" s="68">
        <v>41732</v>
      </c>
      <c r="G1572" s="69">
        <v>-75520</v>
      </c>
    </row>
    <row r="1573" spans="1:7" x14ac:dyDescent="0.25">
      <c r="A1573" s="1"/>
      <c r="B1573" s="65" t="s">
        <v>441</v>
      </c>
      <c r="C1573" s="67" t="s">
        <v>442</v>
      </c>
      <c r="D1573" s="67" t="s">
        <v>2173</v>
      </c>
      <c r="E1573" s="72" t="s">
        <v>2174</v>
      </c>
      <c r="F1573" s="68">
        <v>41732</v>
      </c>
      <c r="G1573" s="69">
        <v>-20000</v>
      </c>
    </row>
    <row r="1574" spans="1:7" ht="30" x14ac:dyDescent="0.25">
      <c r="A1574" s="1"/>
      <c r="B1574" s="65" t="s">
        <v>563</v>
      </c>
      <c r="C1574" s="67" t="s">
        <v>564</v>
      </c>
      <c r="D1574" s="67"/>
      <c r="E1574" s="72" t="s">
        <v>2175</v>
      </c>
      <c r="F1574" s="68">
        <v>41732</v>
      </c>
      <c r="G1574" s="69">
        <v>-1722</v>
      </c>
    </row>
    <row r="1575" spans="1:7" ht="30" x14ac:dyDescent="0.25">
      <c r="A1575" s="1"/>
      <c r="B1575" s="65" t="s">
        <v>563</v>
      </c>
      <c r="C1575" s="67" t="s">
        <v>564</v>
      </c>
      <c r="D1575" s="67"/>
      <c r="E1575" s="72" t="s">
        <v>2176</v>
      </c>
      <c r="F1575" s="68">
        <v>41732</v>
      </c>
      <c r="G1575" s="69">
        <v>-1824</v>
      </c>
    </row>
    <row r="1576" spans="1:7" ht="30" x14ac:dyDescent="0.25">
      <c r="A1576" s="1"/>
      <c r="B1576" s="65" t="s">
        <v>563</v>
      </c>
      <c r="C1576" s="67" t="s">
        <v>564</v>
      </c>
      <c r="D1576" s="67"/>
      <c r="E1576" s="72" t="s">
        <v>2177</v>
      </c>
      <c r="F1576" s="68">
        <v>41732</v>
      </c>
      <c r="G1576" s="69">
        <v>-6108.92</v>
      </c>
    </row>
    <row r="1577" spans="1:7" x14ac:dyDescent="0.25">
      <c r="A1577" s="1"/>
      <c r="B1577" s="65" t="s">
        <v>563</v>
      </c>
      <c r="C1577" s="67" t="s">
        <v>564</v>
      </c>
      <c r="D1577" s="67"/>
      <c r="E1577" s="72" t="s">
        <v>2178</v>
      </c>
      <c r="F1577" s="68">
        <v>41732</v>
      </c>
      <c r="G1577" s="69">
        <v>-6470.77</v>
      </c>
    </row>
    <row r="1578" spans="1:7" ht="30" x14ac:dyDescent="0.25">
      <c r="A1578" s="1"/>
      <c r="B1578" s="65" t="s">
        <v>563</v>
      </c>
      <c r="C1578" s="67" t="s">
        <v>564</v>
      </c>
      <c r="D1578" s="67"/>
      <c r="E1578" s="72" t="s">
        <v>2179</v>
      </c>
      <c r="F1578" s="68">
        <v>41732</v>
      </c>
      <c r="G1578" s="69">
        <v>-3257.07</v>
      </c>
    </row>
    <row r="1579" spans="1:7" x14ac:dyDescent="0.25">
      <c r="A1579" s="1"/>
      <c r="B1579" s="65" t="s">
        <v>563</v>
      </c>
      <c r="C1579" s="67" t="s">
        <v>564</v>
      </c>
      <c r="D1579" s="67"/>
      <c r="E1579" s="72" t="s">
        <v>2180</v>
      </c>
      <c r="F1579" s="68">
        <v>41732</v>
      </c>
      <c r="G1579" s="69">
        <v>-3449.99</v>
      </c>
    </row>
    <row r="1580" spans="1:7" ht="30" x14ac:dyDescent="0.25">
      <c r="A1580" s="1"/>
      <c r="B1580" s="65" t="s">
        <v>563</v>
      </c>
      <c r="C1580" s="67" t="s">
        <v>564</v>
      </c>
      <c r="D1580" s="67"/>
      <c r="E1580" s="72" t="s">
        <v>2181</v>
      </c>
      <c r="F1580" s="68">
        <v>41732</v>
      </c>
      <c r="G1580" s="69">
        <v>-1074.31</v>
      </c>
    </row>
    <row r="1581" spans="1:7" ht="30" x14ac:dyDescent="0.25">
      <c r="A1581" s="1"/>
      <c r="B1581" s="65" t="s">
        <v>563</v>
      </c>
      <c r="C1581" s="67" t="s">
        <v>564</v>
      </c>
      <c r="D1581" s="67"/>
      <c r="E1581" s="72" t="s">
        <v>2182</v>
      </c>
      <c r="F1581" s="68">
        <v>41732</v>
      </c>
      <c r="G1581" s="69">
        <v>-1137.95</v>
      </c>
    </row>
    <row r="1582" spans="1:7" ht="30" x14ac:dyDescent="0.25">
      <c r="A1582" s="1"/>
      <c r="B1582" s="65" t="s">
        <v>563</v>
      </c>
      <c r="C1582" s="67" t="s">
        <v>564</v>
      </c>
      <c r="D1582" s="67"/>
      <c r="E1582" s="72" t="s">
        <v>2183</v>
      </c>
      <c r="F1582" s="68">
        <v>41732</v>
      </c>
      <c r="G1582" s="69">
        <v>-162.76</v>
      </c>
    </row>
    <row r="1583" spans="1:7" ht="30" x14ac:dyDescent="0.25">
      <c r="A1583" s="1"/>
      <c r="B1583" s="65" t="s">
        <v>563</v>
      </c>
      <c r="C1583" s="67" t="s">
        <v>564</v>
      </c>
      <c r="D1583" s="67"/>
      <c r="E1583" s="72" t="s">
        <v>2184</v>
      </c>
      <c r="F1583" s="68">
        <v>41732</v>
      </c>
      <c r="G1583" s="69">
        <v>-172.4</v>
      </c>
    </row>
    <row r="1584" spans="1:7" ht="30" x14ac:dyDescent="0.25">
      <c r="A1584" s="1"/>
      <c r="B1584" s="65" t="s">
        <v>2185</v>
      </c>
      <c r="C1584" s="67" t="s">
        <v>2186</v>
      </c>
      <c r="D1584" s="67" t="s">
        <v>23421</v>
      </c>
      <c r="E1584" s="72" t="s">
        <v>2187</v>
      </c>
      <c r="F1584" s="68">
        <v>41732</v>
      </c>
      <c r="G1584" s="69">
        <v>-3742.9</v>
      </c>
    </row>
    <row r="1585" spans="1:7" x14ac:dyDescent="0.25">
      <c r="A1585" s="1"/>
      <c r="B1585" s="65" t="s">
        <v>2188</v>
      </c>
      <c r="C1585" s="67"/>
      <c r="D1585" s="67" t="s">
        <v>2189</v>
      </c>
      <c r="E1585" s="72" t="s">
        <v>2190</v>
      </c>
      <c r="F1585" s="68">
        <v>41732</v>
      </c>
      <c r="G1585" s="69">
        <v>-300000</v>
      </c>
    </row>
    <row r="1586" spans="1:7" ht="30" x14ac:dyDescent="0.25">
      <c r="A1586" s="1"/>
      <c r="B1586" s="65" t="s">
        <v>2191</v>
      </c>
      <c r="C1586" s="67" t="s">
        <v>2192</v>
      </c>
      <c r="D1586" s="67" t="s">
        <v>2193</v>
      </c>
      <c r="E1586" s="72" t="s">
        <v>17085</v>
      </c>
      <c r="F1586" s="68">
        <v>41736</v>
      </c>
      <c r="G1586" s="69">
        <v>-164610</v>
      </c>
    </row>
    <row r="1587" spans="1:7" ht="30" x14ac:dyDescent="0.25">
      <c r="A1587" s="1"/>
      <c r="B1587" s="65" t="s">
        <v>563</v>
      </c>
      <c r="C1587" s="67" t="s">
        <v>564</v>
      </c>
      <c r="D1587" s="67"/>
      <c r="E1587" s="72" t="s">
        <v>2194</v>
      </c>
      <c r="F1587" s="68">
        <v>41736</v>
      </c>
      <c r="G1587" s="69">
        <v>-2391.21</v>
      </c>
    </row>
    <row r="1588" spans="1:7" x14ac:dyDescent="0.25">
      <c r="A1588" s="1"/>
      <c r="B1588" s="65" t="s">
        <v>563</v>
      </c>
      <c r="C1588" s="67" t="s">
        <v>564</v>
      </c>
      <c r="D1588" s="67"/>
      <c r="E1588" s="72" t="s">
        <v>2195</v>
      </c>
      <c r="F1588" s="68">
        <v>41736</v>
      </c>
      <c r="G1588" s="69">
        <v>-2532.85</v>
      </c>
    </row>
    <row r="1589" spans="1:7" ht="30" x14ac:dyDescent="0.25">
      <c r="A1589" s="1"/>
      <c r="B1589" s="65" t="s">
        <v>563</v>
      </c>
      <c r="C1589" s="67" t="s">
        <v>564</v>
      </c>
      <c r="D1589" s="67"/>
      <c r="E1589" s="72" t="s">
        <v>2196</v>
      </c>
      <c r="F1589" s="68">
        <v>41736</v>
      </c>
      <c r="G1589" s="69">
        <v>-298.48</v>
      </c>
    </row>
    <row r="1590" spans="1:7" ht="30" x14ac:dyDescent="0.25">
      <c r="A1590" s="1"/>
      <c r="B1590" s="65" t="s">
        <v>563</v>
      </c>
      <c r="C1590" s="67" t="s">
        <v>564</v>
      </c>
      <c r="D1590" s="67"/>
      <c r="E1590" s="72" t="s">
        <v>2197</v>
      </c>
      <c r="F1590" s="68">
        <v>41736</v>
      </c>
      <c r="G1590" s="69">
        <v>-316.16000000000003</v>
      </c>
    </row>
    <row r="1591" spans="1:7" x14ac:dyDescent="0.25">
      <c r="A1591" s="1"/>
      <c r="B1591" s="65" t="s">
        <v>563</v>
      </c>
      <c r="C1591" s="67" t="s">
        <v>564</v>
      </c>
      <c r="D1591" s="67"/>
      <c r="E1591" s="72" t="s">
        <v>2198</v>
      </c>
      <c r="F1591" s="68">
        <v>41736</v>
      </c>
      <c r="G1591" s="69">
        <v>-22235.13</v>
      </c>
    </row>
    <row r="1592" spans="1:7" x14ac:dyDescent="0.25">
      <c r="A1592" s="1"/>
      <c r="B1592" s="65" t="s">
        <v>563</v>
      </c>
      <c r="C1592" s="67" t="s">
        <v>564</v>
      </c>
      <c r="D1592" s="67"/>
      <c r="E1592" s="72" t="s">
        <v>2199</v>
      </c>
      <c r="F1592" s="68">
        <v>41736</v>
      </c>
      <c r="G1592" s="69">
        <v>-23552.19</v>
      </c>
    </row>
    <row r="1593" spans="1:7" x14ac:dyDescent="0.25">
      <c r="A1593" s="1"/>
      <c r="B1593" s="65" t="s">
        <v>2216</v>
      </c>
      <c r="C1593" s="67"/>
      <c r="D1593" s="67" t="s">
        <v>2217</v>
      </c>
      <c r="E1593" s="72" t="s">
        <v>15769</v>
      </c>
      <c r="F1593" s="68">
        <v>41737</v>
      </c>
      <c r="G1593" s="69">
        <v>-47200</v>
      </c>
    </row>
    <row r="1594" spans="1:7" ht="30" x14ac:dyDescent="0.25">
      <c r="A1594" s="1"/>
      <c r="B1594" s="65" t="s">
        <v>2200</v>
      </c>
      <c r="C1594" s="67" t="s">
        <v>2201</v>
      </c>
      <c r="D1594" s="67" t="s">
        <v>2202</v>
      </c>
      <c r="E1594" s="72" t="s">
        <v>15753</v>
      </c>
      <c r="F1594" s="68">
        <v>41737</v>
      </c>
      <c r="G1594" s="69">
        <v>-43040</v>
      </c>
    </row>
    <row r="1595" spans="1:7" ht="30" x14ac:dyDescent="0.25">
      <c r="A1595" s="1"/>
      <c r="B1595" s="65" t="s">
        <v>2200</v>
      </c>
      <c r="C1595" s="67" t="s">
        <v>2201</v>
      </c>
      <c r="D1595" s="67" t="s">
        <v>2203</v>
      </c>
      <c r="E1595" s="72" t="s">
        <v>15753</v>
      </c>
      <c r="F1595" s="68">
        <v>41737</v>
      </c>
      <c r="G1595" s="69">
        <v>-43040</v>
      </c>
    </row>
    <row r="1596" spans="1:7" x14ac:dyDescent="0.25">
      <c r="A1596" s="1"/>
      <c r="B1596" s="65" t="s">
        <v>563</v>
      </c>
      <c r="C1596" s="67" t="s">
        <v>564</v>
      </c>
      <c r="D1596" s="67"/>
      <c r="E1596" s="72" t="s">
        <v>2204</v>
      </c>
      <c r="F1596" s="68">
        <v>41737</v>
      </c>
      <c r="G1596" s="69">
        <v>-10460.34</v>
      </c>
    </row>
    <row r="1597" spans="1:7" x14ac:dyDescent="0.25">
      <c r="A1597" s="1"/>
      <c r="B1597" s="65" t="s">
        <v>563</v>
      </c>
      <c r="C1597" s="67" t="s">
        <v>564</v>
      </c>
      <c r="D1597" s="67"/>
      <c r="E1597" s="72" t="s">
        <v>2205</v>
      </c>
      <c r="F1597" s="68">
        <v>41737</v>
      </c>
      <c r="G1597" s="69">
        <v>-11079.94</v>
      </c>
    </row>
    <row r="1598" spans="1:7" x14ac:dyDescent="0.25">
      <c r="A1598" s="1"/>
      <c r="B1598" s="65" t="s">
        <v>563</v>
      </c>
      <c r="C1598" s="67" t="s">
        <v>564</v>
      </c>
      <c r="D1598" s="67"/>
      <c r="E1598" s="72" t="s">
        <v>2206</v>
      </c>
      <c r="F1598" s="68">
        <v>41737</v>
      </c>
      <c r="G1598" s="69">
        <v>-430.5</v>
      </c>
    </row>
    <row r="1599" spans="1:7" x14ac:dyDescent="0.25">
      <c r="A1599" s="1"/>
      <c r="B1599" s="65" t="s">
        <v>563</v>
      </c>
      <c r="C1599" s="67" t="s">
        <v>564</v>
      </c>
      <c r="D1599" s="67"/>
      <c r="E1599" s="72" t="s">
        <v>2207</v>
      </c>
      <c r="F1599" s="68">
        <v>41737</v>
      </c>
      <c r="G1599" s="69">
        <v>-456</v>
      </c>
    </row>
    <row r="1600" spans="1:7" x14ac:dyDescent="0.25">
      <c r="A1600" s="1"/>
      <c r="B1600" s="65" t="s">
        <v>563</v>
      </c>
      <c r="C1600" s="67" t="s">
        <v>564</v>
      </c>
      <c r="D1600" s="67"/>
      <c r="E1600" s="72" t="s">
        <v>2208</v>
      </c>
      <c r="F1600" s="68">
        <v>41737</v>
      </c>
      <c r="G1600" s="69">
        <v>-508.24</v>
      </c>
    </row>
    <row r="1601" spans="1:7" x14ac:dyDescent="0.25">
      <c r="A1601" s="1"/>
      <c r="B1601" s="65" t="s">
        <v>563</v>
      </c>
      <c r="C1601" s="67" t="s">
        <v>564</v>
      </c>
      <c r="D1601" s="67"/>
      <c r="E1601" s="72" t="s">
        <v>2209</v>
      </c>
      <c r="F1601" s="68">
        <v>41737</v>
      </c>
      <c r="G1601" s="69">
        <v>-538.34</v>
      </c>
    </row>
    <row r="1602" spans="1:7" x14ac:dyDescent="0.25">
      <c r="A1602" s="1"/>
      <c r="B1602" s="65" t="s">
        <v>563</v>
      </c>
      <c r="C1602" s="67" t="s">
        <v>564</v>
      </c>
      <c r="D1602" s="67"/>
      <c r="E1602" s="72" t="s">
        <v>2210</v>
      </c>
      <c r="F1602" s="68">
        <v>41737</v>
      </c>
      <c r="G1602" s="69">
        <v>-565.64</v>
      </c>
    </row>
    <row r="1603" spans="1:7" x14ac:dyDescent="0.25">
      <c r="A1603" s="1"/>
      <c r="B1603" s="65" t="s">
        <v>563</v>
      </c>
      <c r="C1603" s="66" t="s">
        <v>564</v>
      </c>
      <c r="D1603" s="67"/>
      <c r="E1603" s="72" t="s">
        <v>2211</v>
      </c>
      <c r="F1603" s="68">
        <v>41737</v>
      </c>
      <c r="G1603" s="69">
        <v>-599.14</v>
      </c>
    </row>
    <row r="1604" spans="1:7" x14ac:dyDescent="0.25">
      <c r="A1604" s="1"/>
      <c r="B1604" s="65" t="s">
        <v>563</v>
      </c>
      <c r="C1604" s="66" t="s">
        <v>564</v>
      </c>
      <c r="D1604" s="67"/>
      <c r="E1604" s="72" t="s">
        <v>2212</v>
      </c>
      <c r="F1604" s="68">
        <v>41737</v>
      </c>
      <c r="G1604" s="69">
        <v>-2167.7199999999998</v>
      </c>
    </row>
    <row r="1605" spans="1:7" x14ac:dyDescent="0.25">
      <c r="A1605" s="1"/>
      <c r="B1605" s="65" t="s">
        <v>563</v>
      </c>
      <c r="C1605" s="66" t="s">
        <v>564</v>
      </c>
      <c r="D1605" s="67"/>
      <c r="E1605" s="72" t="s">
        <v>2213</v>
      </c>
      <c r="F1605" s="68">
        <v>41737</v>
      </c>
      <c r="G1605" s="69">
        <v>-2296.12</v>
      </c>
    </row>
    <row r="1606" spans="1:7" x14ac:dyDescent="0.25">
      <c r="A1606" s="1"/>
      <c r="B1606" s="65" t="s">
        <v>563</v>
      </c>
      <c r="C1606" s="66" t="s">
        <v>564</v>
      </c>
      <c r="D1606" s="67"/>
      <c r="E1606" s="72" t="s">
        <v>2214</v>
      </c>
      <c r="F1606" s="68">
        <v>41737</v>
      </c>
      <c r="G1606" s="69">
        <v>-712.04</v>
      </c>
    </row>
    <row r="1607" spans="1:7" ht="30" x14ac:dyDescent="0.25">
      <c r="A1607" s="1"/>
      <c r="B1607" s="65" t="s">
        <v>563</v>
      </c>
      <c r="C1607" s="66" t="s">
        <v>564</v>
      </c>
      <c r="D1607" s="67"/>
      <c r="E1607" s="72" t="s">
        <v>2215</v>
      </c>
      <c r="F1607" s="68">
        <v>41737</v>
      </c>
      <c r="G1607" s="69">
        <v>-672.23</v>
      </c>
    </row>
    <row r="1608" spans="1:7" x14ac:dyDescent="0.25">
      <c r="A1608" s="1"/>
      <c r="B1608" s="65" t="s">
        <v>2218</v>
      </c>
      <c r="C1608" s="66"/>
      <c r="D1608" s="67"/>
      <c r="E1608" s="72" t="s">
        <v>2219</v>
      </c>
      <c r="F1608" s="68">
        <v>41737</v>
      </c>
      <c r="G1608" s="69">
        <v>-14088.5</v>
      </c>
    </row>
    <row r="1609" spans="1:7" x14ac:dyDescent="0.25">
      <c r="A1609" s="1"/>
      <c r="B1609" s="65" t="s">
        <v>2222</v>
      </c>
      <c r="C1609" s="66"/>
      <c r="D1609" s="67" t="s">
        <v>2223</v>
      </c>
      <c r="E1609" s="72" t="s">
        <v>2224</v>
      </c>
      <c r="F1609" s="68">
        <v>41738</v>
      </c>
      <c r="G1609" s="69">
        <v>-30000</v>
      </c>
    </row>
    <row r="1610" spans="1:7" x14ac:dyDescent="0.25">
      <c r="A1610" s="1"/>
      <c r="B1610" s="65" t="s">
        <v>2225</v>
      </c>
      <c r="C1610" s="66"/>
      <c r="D1610" s="67" t="s">
        <v>2226</v>
      </c>
      <c r="E1610" s="72" t="s">
        <v>17639</v>
      </c>
      <c r="F1610" s="68">
        <v>41738</v>
      </c>
      <c r="G1610" s="69">
        <v>-324000</v>
      </c>
    </row>
    <row r="1611" spans="1:7" x14ac:dyDescent="0.25">
      <c r="A1611" s="1"/>
      <c r="B1611" s="65" t="s">
        <v>2227</v>
      </c>
      <c r="C1611" s="66"/>
      <c r="D1611" s="67" t="s">
        <v>2228</v>
      </c>
      <c r="E1611" s="72" t="s">
        <v>17639</v>
      </c>
      <c r="F1611" s="68">
        <v>41738</v>
      </c>
      <c r="G1611" s="69">
        <v>-1080000</v>
      </c>
    </row>
    <row r="1612" spans="1:7" x14ac:dyDescent="0.25">
      <c r="A1612" s="1"/>
      <c r="B1612" s="65" t="s">
        <v>2220</v>
      </c>
      <c r="C1612" s="67"/>
      <c r="D1612" s="67" t="s">
        <v>2221</v>
      </c>
      <c r="E1612" s="72" t="s">
        <v>8608</v>
      </c>
      <c r="F1612" s="68">
        <v>41738</v>
      </c>
      <c r="G1612" s="69">
        <v>3246521.1</v>
      </c>
    </row>
    <row r="1613" spans="1:7" x14ac:dyDescent="0.25">
      <c r="A1613" s="1"/>
      <c r="B1613" s="65" t="s">
        <v>563</v>
      </c>
      <c r="C1613" s="67" t="s">
        <v>564</v>
      </c>
      <c r="D1613" s="67"/>
      <c r="E1613" s="72" t="s">
        <v>2229</v>
      </c>
      <c r="F1613" s="68">
        <v>41739</v>
      </c>
      <c r="G1613" s="69">
        <v>-489.34</v>
      </c>
    </row>
    <row r="1614" spans="1:7" x14ac:dyDescent="0.25">
      <c r="A1614" s="1"/>
      <c r="B1614" s="65" t="s">
        <v>563</v>
      </c>
      <c r="C1614" s="67" t="s">
        <v>564</v>
      </c>
      <c r="D1614" s="67"/>
      <c r="E1614" s="72" t="s">
        <v>2230</v>
      </c>
      <c r="F1614" s="68">
        <v>41739</v>
      </c>
      <c r="G1614" s="69">
        <v>-518.30999999999995</v>
      </c>
    </row>
    <row r="1615" spans="1:7" x14ac:dyDescent="0.25">
      <c r="A1615" s="1"/>
      <c r="B1615" s="65" t="s">
        <v>2071</v>
      </c>
      <c r="C1615" s="67"/>
      <c r="D1615" s="67" t="s">
        <v>2231</v>
      </c>
      <c r="E1615" s="72" t="s">
        <v>15769</v>
      </c>
      <c r="F1615" s="68">
        <v>41740</v>
      </c>
      <c r="G1615" s="69">
        <v>-17700</v>
      </c>
    </row>
    <row r="1616" spans="1:7" x14ac:dyDescent="0.25">
      <c r="A1616" s="1"/>
      <c r="B1616" s="65" t="s">
        <v>2232</v>
      </c>
      <c r="C1616" s="66"/>
      <c r="D1616" s="67" t="s">
        <v>2233</v>
      </c>
      <c r="E1616" s="72" t="s">
        <v>1435</v>
      </c>
      <c r="F1616" s="68">
        <v>41740</v>
      </c>
      <c r="G1616" s="69">
        <v>-249488.37</v>
      </c>
    </row>
    <row r="1617" spans="1:7" ht="30" x14ac:dyDescent="0.25">
      <c r="A1617" s="1"/>
      <c r="B1617" s="65" t="s">
        <v>2234</v>
      </c>
      <c r="C1617" s="66"/>
      <c r="D1617" s="67" t="s">
        <v>2235</v>
      </c>
      <c r="E1617" s="72" t="s">
        <v>2236</v>
      </c>
      <c r="F1617" s="68">
        <v>41741</v>
      </c>
      <c r="G1617" s="69">
        <v>-32395.14</v>
      </c>
    </row>
    <row r="1618" spans="1:7" ht="30" x14ac:dyDescent="0.25">
      <c r="A1618" s="1"/>
      <c r="B1618" s="65" t="s">
        <v>2237</v>
      </c>
      <c r="C1618" s="66"/>
      <c r="D1618" s="67" t="s">
        <v>2238</v>
      </c>
      <c r="E1618" s="72" t="s">
        <v>2239</v>
      </c>
      <c r="F1618" s="68">
        <v>41741</v>
      </c>
      <c r="G1618" s="69">
        <v>-31471.88</v>
      </c>
    </row>
    <row r="1619" spans="1:7" ht="30" x14ac:dyDescent="0.25">
      <c r="A1619" s="1"/>
      <c r="B1619" s="65" t="s">
        <v>2240</v>
      </c>
      <c r="C1619" s="66"/>
      <c r="D1619" s="67" t="s">
        <v>2241</v>
      </c>
      <c r="E1619" s="72" t="s">
        <v>2242</v>
      </c>
      <c r="F1619" s="68">
        <v>41741</v>
      </c>
      <c r="G1619" s="69">
        <v>-34794.78</v>
      </c>
    </row>
    <row r="1620" spans="1:7" ht="30" x14ac:dyDescent="0.25">
      <c r="A1620" s="1"/>
      <c r="B1620" s="65" t="s">
        <v>2243</v>
      </c>
      <c r="C1620" s="66"/>
      <c r="D1620" s="67" t="s">
        <v>2244</v>
      </c>
      <c r="E1620" s="72" t="s">
        <v>2245</v>
      </c>
      <c r="F1620" s="68">
        <v>41741</v>
      </c>
      <c r="G1620" s="69">
        <v>-34194.870000000003</v>
      </c>
    </row>
    <row r="1621" spans="1:7" ht="30" x14ac:dyDescent="0.25">
      <c r="A1621" s="1"/>
      <c r="B1621" s="65" t="s">
        <v>2246</v>
      </c>
      <c r="C1621" s="66"/>
      <c r="D1621" s="67" t="s">
        <v>2247</v>
      </c>
      <c r="E1621" s="72" t="s">
        <v>2248</v>
      </c>
      <c r="F1621" s="68">
        <v>41741</v>
      </c>
      <c r="G1621" s="69">
        <v>-25196.22</v>
      </c>
    </row>
    <row r="1622" spans="1:7" ht="30" x14ac:dyDescent="0.25">
      <c r="A1622" s="1"/>
      <c r="B1622" s="65" t="s">
        <v>2249</v>
      </c>
      <c r="C1622" s="66"/>
      <c r="D1622" s="67" t="s">
        <v>2250</v>
      </c>
      <c r="E1622" s="72" t="s">
        <v>2251</v>
      </c>
      <c r="F1622" s="68">
        <v>41741</v>
      </c>
      <c r="G1622" s="69">
        <v>-67189.679999999993</v>
      </c>
    </row>
    <row r="1623" spans="1:7" ht="30" x14ac:dyDescent="0.25">
      <c r="A1623" s="1"/>
      <c r="B1623" s="65" t="s">
        <v>2252</v>
      </c>
      <c r="C1623" s="66"/>
      <c r="D1623" s="67" t="s">
        <v>2253</v>
      </c>
      <c r="E1623" s="72" t="s">
        <v>2254</v>
      </c>
      <c r="F1623" s="68">
        <v>41741</v>
      </c>
      <c r="G1623" s="69">
        <v>-69589.56</v>
      </c>
    </row>
    <row r="1624" spans="1:7" ht="30" x14ac:dyDescent="0.25">
      <c r="A1624" s="1"/>
      <c r="B1624" s="65" t="s">
        <v>2255</v>
      </c>
      <c r="C1624" s="66"/>
      <c r="D1624" s="67" t="s">
        <v>2256</v>
      </c>
      <c r="E1624" s="72" t="s">
        <v>2257</v>
      </c>
      <c r="F1624" s="68">
        <v>41741</v>
      </c>
      <c r="G1624" s="69">
        <v>-41485.660000000003</v>
      </c>
    </row>
    <row r="1625" spans="1:7" ht="30" x14ac:dyDescent="0.25">
      <c r="A1625" s="1"/>
      <c r="B1625" s="65" t="s">
        <v>2258</v>
      </c>
      <c r="C1625" s="67"/>
      <c r="D1625" s="67" t="s">
        <v>2259</v>
      </c>
      <c r="E1625" s="72" t="s">
        <v>2260</v>
      </c>
      <c r="F1625" s="68">
        <v>41741</v>
      </c>
      <c r="G1625" s="69">
        <v>-32395.14</v>
      </c>
    </row>
    <row r="1626" spans="1:7" ht="30" x14ac:dyDescent="0.25">
      <c r="A1626" s="1"/>
      <c r="B1626" s="65" t="s">
        <v>2261</v>
      </c>
      <c r="C1626" s="67"/>
      <c r="D1626" s="67" t="s">
        <v>2262</v>
      </c>
      <c r="E1626" s="72" t="s">
        <v>2263</v>
      </c>
      <c r="F1626" s="68">
        <v>41741</v>
      </c>
      <c r="G1626" s="69">
        <v>-40770.39</v>
      </c>
    </row>
    <row r="1627" spans="1:7" ht="30" x14ac:dyDescent="0.25">
      <c r="A1627" s="1"/>
      <c r="B1627" s="65" t="s">
        <v>2264</v>
      </c>
      <c r="C1627" s="67"/>
      <c r="D1627" s="67" t="s">
        <v>2265</v>
      </c>
      <c r="E1627" s="72" t="s">
        <v>2266</v>
      </c>
      <c r="F1627" s="68">
        <v>41741</v>
      </c>
      <c r="G1627" s="69">
        <v>-20996.85</v>
      </c>
    </row>
    <row r="1628" spans="1:7" ht="30" x14ac:dyDescent="0.25">
      <c r="A1628" s="1"/>
      <c r="B1628" s="65" t="s">
        <v>2267</v>
      </c>
      <c r="C1628" s="66"/>
      <c r="D1628" s="67" t="s">
        <v>2268</v>
      </c>
      <c r="E1628" s="72" t="s">
        <v>2269</v>
      </c>
      <c r="F1628" s="68">
        <v>41741</v>
      </c>
      <c r="G1628" s="69">
        <v>-34194.870000000003</v>
      </c>
    </row>
    <row r="1629" spans="1:7" ht="30" x14ac:dyDescent="0.25">
      <c r="A1629" s="1"/>
      <c r="B1629" s="65" t="s">
        <v>2270</v>
      </c>
      <c r="C1629" s="67"/>
      <c r="D1629" s="67" t="s">
        <v>2271</v>
      </c>
      <c r="E1629" s="72" t="s">
        <v>2272</v>
      </c>
      <c r="F1629" s="68">
        <v>41741</v>
      </c>
      <c r="G1629" s="69">
        <v>-46374.720000000001</v>
      </c>
    </row>
    <row r="1630" spans="1:7" ht="30" x14ac:dyDescent="0.25">
      <c r="A1630" s="1"/>
      <c r="B1630" s="65" t="s">
        <v>2273</v>
      </c>
      <c r="C1630" s="67"/>
      <c r="D1630" s="67" t="s">
        <v>2274</v>
      </c>
      <c r="E1630" s="72" t="s">
        <v>2275</v>
      </c>
      <c r="F1630" s="68">
        <v>41741</v>
      </c>
      <c r="G1630" s="69">
        <v>-43890.36</v>
      </c>
    </row>
    <row r="1631" spans="1:7" ht="30" x14ac:dyDescent="0.25">
      <c r="A1631" s="1"/>
      <c r="B1631" s="65" t="s">
        <v>2276</v>
      </c>
      <c r="C1631" s="67"/>
      <c r="D1631" s="67" t="s">
        <v>2277</v>
      </c>
      <c r="E1631" s="72" t="s">
        <v>2278</v>
      </c>
      <c r="F1631" s="68">
        <v>41741</v>
      </c>
      <c r="G1631" s="69">
        <v>-44718.48</v>
      </c>
    </row>
    <row r="1632" spans="1:7" ht="30" x14ac:dyDescent="0.25">
      <c r="A1632" s="1"/>
      <c r="B1632" s="65" t="s">
        <v>2279</v>
      </c>
      <c r="C1632" s="66"/>
      <c r="D1632" s="67" t="s">
        <v>2280</v>
      </c>
      <c r="E1632" s="72" t="s">
        <v>2281</v>
      </c>
      <c r="F1632" s="68">
        <v>41741</v>
      </c>
      <c r="G1632" s="69">
        <v>-68389.740000000005</v>
      </c>
    </row>
    <row r="1633" spans="1:7" ht="30" x14ac:dyDescent="0.25">
      <c r="A1633" s="1"/>
      <c r="B1633" s="65" t="s">
        <v>2282</v>
      </c>
      <c r="C1633" s="66"/>
      <c r="D1633" s="67" t="s">
        <v>2283</v>
      </c>
      <c r="E1633" s="72" t="s">
        <v>2284</v>
      </c>
      <c r="F1633" s="68">
        <v>41741</v>
      </c>
      <c r="G1633" s="69">
        <v>-65759.12</v>
      </c>
    </row>
    <row r="1634" spans="1:7" ht="30" x14ac:dyDescent="0.25">
      <c r="A1634" s="1"/>
      <c r="B1634" s="65" t="s">
        <v>2285</v>
      </c>
      <c r="C1634" s="66"/>
      <c r="D1634" s="67" t="s">
        <v>2286</v>
      </c>
      <c r="E1634" s="72" t="s">
        <v>2287</v>
      </c>
      <c r="F1634" s="68">
        <v>41741</v>
      </c>
      <c r="G1634" s="69">
        <v>-69589.56</v>
      </c>
    </row>
    <row r="1635" spans="1:7" ht="30" x14ac:dyDescent="0.25">
      <c r="A1635" s="1"/>
      <c r="B1635" s="65" t="s">
        <v>2288</v>
      </c>
      <c r="C1635" s="67"/>
      <c r="D1635" s="67" t="s">
        <v>2289</v>
      </c>
      <c r="E1635" s="72" t="s">
        <v>2290</v>
      </c>
      <c r="F1635" s="68">
        <v>41741</v>
      </c>
      <c r="G1635" s="69">
        <v>-33594.959999999999</v>
      </c>
    </row>
    <row r="1636" spans="1:7" ht="30" x14ac:dyDescent="0.25">
      <c r="A1636" s="1"/>
      <c r="B1636" s="65" t="s">
        <v>2288</v>
      </c>
      <c r="C1636" s="66"/>
      <c r="D1636" s="67" t="s">
        <v>2291</v>
      </c>
      <c r="E1636" s="72" t="s">
        <v>2292</v>
      </c>
      <c r="F1636" s="68">
        <v>41741</v>
      </c>
      <c r="G1636" s="69">
        <v>-33594.69</v>
      </c>
    </row>
    <row r="1637" spans="1:7" ht="30" x14ac:dyDescent="0.25">
      <c r="A1637" s="1"/>
      <c r="B1637" s="65" t="s">
        <v>2293</v>
      </c>
      <c r="C1637" s="67"/>
      <c r="D1637" s="67" t="s">
        <v>2294</v>
      </c>
      <c r="E1637" s="72" t="s">
        <v>2295</v>
      </c>
      <c r="F1637" s="68">
        <v>41741</v>
      </c>
      <c r="G1637" s="69">
        <v>-68389.740000000005</v>
      </c>
    </row>
    <row r="1638" spans="1:7" ht="30" x14ac:dyDescent="0.25">
      <c r="A1638" s="1"/>
      <c r="B1638" s="65" t="s">
        <v>2296</v>
      </c>
      <c r="C1638" s="67"/>
      <c r="D1638" s="67" t="s">
        <v>2297</v>
      </c>
      <c r="E1638" s="72" t="s">
        <v>2298</v>
      </c>
      <c r="F1638" s="68">
        <v>41741</v>
      </c>
      <c r="G1638" s="69">
        <v>-25923.599999999999</v>
      </c>
    </row>
    <row r="1639" spans="1:7" ht="30" x14ac:dyDescent="0.25">
      <c r="A1639" s="1"/>
      <c r="B1639" s="65" t="s">
        <v>1971</v>
      </c>
      <c r="C1639" s="67"/>
      <c r="D1639" s="67" t="s">
        <v>2299</v>
      </c>
      <c r="E1639" s="72" t="s">
        <v>2300</v>
      </c>
      <c r="F1639" s="68">
        <v>41741</v>
      </c>
      <c r="G1639" s="69">
        <v>-20996.85</v>
      </c>
    </row>
    <row r="1640" spans="1:7" ht="30" x14ac:dyDescent="0.25">
      <c r="A1640" s="1"/>
      <c r="B1640" s="65" t="s">
        <v>2301</v>
      </c>
      <c r="C1640" s="67"/>
      <c r="D1640" s="67" t="s">
        <v>2302</v>
      </c>
      <c r="E1640" s="72" t="s">
        <v>2303</v>
      </c>
      <c r="F1640" s="68">
        <v>41741</v>
      </c>
      <c r="G1640" s="69">
        <v>-22796.58</v>
      </c>
    </row>
    <row r="1641" spans="1:7" ht="30" x14ac:dyDescent="0.25">
      <c r="A1641" s="1"/>
      <c r="B1641" s="65" t="s">
        <v>2304</v>
      </c>
      <c r="C1641" s="67"/>
      <c r="D1641" s="67" t="s">
        <v>2305</v>
      </c>
      <c r="E1641" s="72" t="s">
        <v>2306</v>
      </c>
      <c r="F1641" s="68">
        <v>41741</v>
      </c>
      <c r="G1641" s="69">
        <v>-57591.360000000001</v>
      </c>
    </row>
    <row r="1642" spans="1:7" ht="30" x14ac:dyDescent="0.25">
      <c r="A1642" s="1"/>
      <c r="B1642" s="65" t="s">
        <v>2307</v>
      </c>
      <c r="C1642" s="67"/>
      <c r="D1642" s="67" t="s">
        <v>2308</v>
      </c>
      <c r="E1642" s="72" t="s">
        <v>2309</v>
      </c>
      <c r="F1642" s="68">
        <v>41741</v>
      </c>
      <c r="G1642" s="69">
        <v>-34194.870000000003</v>
      </c>
    </row>
    <row r="1643" spans="1:7" ht="30" x14ac:dyDescent="0.25">
      <c r="A1643" s="1"/>
      <c r="B1643" s="65" t="s">
        <v>2310</v>
      </c>
      <c r="C1643" s="67"/>
      <c r="D1643" s="67" t="s">
        <v>2311</v>
      </c>
      <c r="E1643" s="72" t="s">
        <v>2312</v>
      </c>
      <c r="F1643" s="68">
        <v>41741</v>
      </c>
      <c r="G1643" s="69">
        <v>-43890.36</v>
      </c>
    </row>
    <row r="1644" spans="1:7" ht="30" x14ac:dyDescent="0.25">
      <c r="A1644" s="1"/>
      <c r="B1644" s="65" t="s">
        <v>2313</v>
      </c>
      <c r="C1644" s="67"/>
      <c r="D1644" s="67" t="s">
        <v>2314</v>
      </c>
      <c r="E1644" s="72" t="s">
        <v>2315</v>
      </c>
      <c r="F1644" s="68">
        <v>41741</v>
      </c>
      <c r="G1644" s="69">
        <v>-22359.24</v>
      </c>
    </row>
    <row r="1645" spans="1:7" ht="30" x14ac:dyDescent="0.25">
      <c r="A1645" s="1"/>
      <c r="B1645" s="65" t="s">
        <v>2316</v>
      </c>
      <c r="C1645" s="67"/>
      <c r="D1645" s="67" t="s">
        <v>2317</v>
      </c>
      <c r="E1645" s="72" t="s">
        <v>2318</v>
      </c>
      <c r="F1645" s="68">
        <v>41741</v>
      </c>
      <c r="G1645" s="69">
        <v>-61190.82</v>
      </c>
    </row>
    <row r="1646" spans="1:7" ht="30" x14ac:dyDescent="0.25">
      <c r="A1646" s="1"/>
      <c r="B1646" s="65" t="s">
        <v>2319</v>
      </c>
      <c r="C1646" s="67"/>
      <c r="D1646" s="67" t="s">
        <v>2320</v>
      </c>
      <c r="E1646" s="72" t="s">
        <v>2321</v>
      </c>
      <c r="F1646" s="68">
        <v>41741</v>
      </c>
      <c r="G1646" s="69">
        <v>-34794.78</v>
      </c>
    </row>
    <row r="1647" spans="1:7" ht="30" x14ac:dyDescent="0.25">
      <c r="A1647" s="1"/>
      <c r="B1647" s="65" t="s">
        <v>2322</v>
      </c>
      <c r="C1647" s="67"/>
      <c r="D1647" s="67" t="s">
        <v>2323</v>
      </c>
      <c r="E1647" s="72" t="s">
        <v>2324</v>
      </c>
      <c r="F1647" s="68">
        <v>41741</v>
      </c>
      <c r="G1647" s="69">
        <v>-67189.66</v>
      </c>
    </row>
    <row r="1648" spans="1:7" ht="30" x14ac:dyDescent="0.25">
      <c r="A1648" s="1"/>
      <c r="B1648" s="65" t="s">
        <v>2325</v>
      </c>
      <c r="C1648" s="67"/>
      <c r="D1648" s="67" t="s">
        <v>2326</v>
      </c>
      <c r="E1648" s="72" t="s">
        <v>2327</v>
      </c>
      <c r="F1648" s="68">
        <v>41741</v>
      </c>
      <c r="G1648" s="69">
        <v>-20996.85</v>
      </c>
    </row>
    <row r="1649" spans="1:7" ht="30" x14ac:dyDescent="0.25">
      <c r="A1649" s="1"/>
      <c r="B1649" s="65" t="s">
        <v>2328</v>
      </c>
      <c r="C1649" s="67"/>
      <c r="D1649" s="67" t="s">
        <v>2329</v>
      </c>
      <c r="E1649" s="72" t="s">
        <v>2330</v>
      </c>
      <c r="F1649" s="68">
        <v>41741</v>
      </c>
      <c r="G1649" s="69">
        <v>-33594.959999999999</v>
      </c>
    </row>
    <row r="1650" spans="1:7" x14ac:dyDescent="0.25">
      <c r="A1650" s="1"/>
      <c r="B1650" s="65" t="s">
        <v>2331</v>
      </c>
      <c r="C1650" s="67"/>
      <c r="D1650" s="67" t="s">
        <v>2332</v>
      </c>
      <c r="E1650" s="72" t="s">
        <v>2333</v>
      </c>
      <c r="F1650" s="68">
        <v>41741</v>
      </c>
      <c r="G1650" s="69">
        <v>-68389.740000000005</v>
      </c>
    </row>
    <row r="1651" spans="1:7" ht="30" x14ac:dyDescent="0.25">
      <c r="A1651" s="1"/>
      <c r="B1651" s="65" t="s">
        <v>2339</v>
      </c>
      <c r="C1651" s="67"/>
      <c r="D1651" s="67" t="s">
        <v>2340</v>
      </c>
      <c r="E1651" s="72" t="s">
        <v>2341</v>
      </c>
      <c r="F1651" s="68">
        <v>41743</v>
      </c>
      <c r="G1651" s="69">
        <v>-81541.3</v>
      </c>
    </row>
    <row r="1652" spans="1:7" ht="30" x14ac:dyDescent="0.25">
      <c r="A1652" s="1"/>
      <c r="B1652" s="65" t="s">
        <v>2342</v>
      </c>
      <c r="C1652" s="67"/>
      <c r="D1652" s="67" t="s">
        <v>2343</v>
      </c>
      <c r="E1652" s="72" t="s">
        <v>2344</v>
      </c>
      <c r="F1652" s="68">
        <v>41743</v>
      </c>
      <c r="G1652" s="69">
        <v>-29395.59</v>
      </c>
    </row>
    <row r="1653" spans="1:7" ht="30" x14ac:dyDescent="0.25">
      <c r="A1653" s="1"/>
      <c r="B1653" s="65" t="s">
        <v>2345</v>
      </c>
      <c r="C1653" s="66"/>
      <c r="D1653" s="67" t="s">
        <v>2346</v>
      </c>
      <c r="E1653" s="72" t="s">
        <v>2347</v>
      </c>
      <c r="F1653" s="68">
        <v>41743</v>
      </c>
      <c r="G1653" s="69">
        <v>-68389.740000000005</v>
      </c>
    </row>
    <row r="1654" spans="1:7" ht="30" x14ac:dyDescent="0.25">
      <c r="A1654" s="1"/>
      <c r="B1654" s="65" t="s">
        <v>2348</v>
      </c>
      <c r="C1654" s="66"/>
      <c r="D1654" s="67" t="s">
        <v>2349</v>
      </c>
      <c r="E1654" s="72" t="s">
        <v>2350</v>
      </c>
      <c r="F1654" s="68">
        <v>41743</v>
      </c>
      <c r="G1654" s="69">
        <v>-34794.78</v>
      </c>
    </row>
    <row r="1655" spans="1:7" ht="30" x14ac:dyDescent="0.25">
      <c r="A1655" s="1"/>
      <c r="B1655" s="65" t="s">
        <v>2351</v>
      </c>
      <c r="C1655" s="66"/>
      <c r="D1655" s="67" t="s">
        <v>2352</v>
      </c>
      <c r="E1655" s="72" t="s">
        <v>2353</v>
      </c>
      <c r="F1655" s="68">
        <v>41743</v>
      </c>
      <c r="G1655" s="69">
        <v>-46031.3</v>
      </c>
    </row>
    <row r="1656" spans="1:7" ht="30" x14ac:dyDescent="0.25">
      <c r="A1656" s="1"/>
      <c r="B1656" s="65" t="s">
        <v>2354</v>
      </c>
      <c r="C1656" s="67"/>
      <c r="D1656" s="67" t="s">
        <v>2355</v>
      </c>
      <c r="E1656" s="72" t="s">
        <v>2356</v>
      </c>
      <c r="F1656" s="68">
        <v>41743</v>
      </c>
      <c r="G1656" s="69">
        <v>-41485.660000000003</v>
      </c>
    </row>
    <row r="1657" spans="1:7" ht="30" x14ac:dyDescent="0.25">
      <c r="A1657" s="1"/>
      <c r="B1657" s="65" t="s">
        <v>2357</v>
      </c>
      <c r="C1657" s="67"/>
      <c r="D1657" s="67" t="s">
        <v>2358</v>
      </c>
      <c r="E1657" s="72" t="s">
        <v>2356</v>
      </c>
      <c r="F1657" s="68">
        <v>41743</v>
      </c>
      <c r="G1657" s="69">
        <v>-34794.78</v>
      </c>
    </row>
    <row r="1658" spans="1:7" ht="30" x14ac:dyDescent="0.25">
      <c r="A1658" s="1"/>
      <c r="B1658" s="65" t="s">
        <v>2359</v>
      </c>
      <c r="C1658" s="67"/>
      <c r="D1658" s="67" t="s">
        <v>2360</v>
      </c>
      <c r="E1658" s="72" t="s">
        <v>2361</v>
      </c>
      <c r="F1658" s="68">
        <v>41743</v>
      </c>
      <c r="G1658" s="69">
        <v>-40770.39</v>
      </c>
    </row>
    <row r="1659" spans="1:7" ht="30" x14ac:dyDescent="0.25">
      <c r="A1659" s="1"/>
      <c r="B1659" s="65" t="s">
        <v>2362</v>
      </c>
      <c r="C1659" s="67"/>
      <c r="D1659" s="67" t="s">
        <v>2363</v>
      </c>
      <c r="E1659" s="72" t="s">
        <v>2364</v>
      </c>
      <c r="F1659" s="68">
        <v>41743</v>
      </c>
      <c r="G1659" s="69">
        <v>-20996.85</v>
      </c>
    </row>
    <row r="1660" spans="1:7" ht="30" x14ac:dyDescent="0.25">
      <c r="A1660" s="1"/>
      <c r="B1660" s="65" t="s">
        <v>2365</v>
      </c>
      <c r="C1660" s="67"/>
      <c r="D1660" s="67" t="s">
        <v>2366</v>
      </c>
      <c r="E1660" s="72" t="s">
        <v>2364</v>
      </c>
      <c r="F1660" s="68">
        <v>41743</v>
      </c>
      <c r="G1660" s="69">
        <v>-20996.85</v>
      </c>
    </row>
    <row r="1661" spans="1:7" ht="30" x14ac:dyDescent="0.25">
      <c r="A1661" s="1"/>
      <c r="B1661" s="65" t="s">
        <v>2367</v>
      </c>
      <c r="C1661" s="67"/>
      <c r="D1661" s="67" t="s">
        <v>2368</v>
      </c>
      <c r="E1661" s="72" t="s">
        <v>2369</v>
      </c>
      <c r="F1661" s="68">
        <v>41743</v>
      </c>
      <c r="G1661" s="69">
        <v>-27595.86</v>
      </c>
    </row>
    <row r="1662" spans="1:7" ht="30" x14ac:dyDescent="0.25">
      <c r="A1662" s="1"/>
      <c r="B1662" s="65" t="s">
        <v>2370</v>
      </c>
      <c r="C1662" s="67"/>
      <c r="D1662" s="67" t="s">
        <v>2371</v>
      </c>
      <c r="E1662" s="72" t="s">
        <v>2369</v>
      </c>
      <c r="F1662" s="68">
        <v>41743</v>
      </c>
      <c r="G1662" s="69">
        <v>-27595.86</v>
      </c>
    </row>
    <row r="1663" spans="1:7" ht="30" x14ac:dyDescent="0.25">
      <c r="A1663" s="1"/>
      <c r="B1663" s="65" t="s">
        <v>2372</v>
      </c>
      <c r="C1663" s="67"/>
      <c r="D1663" s="67" t="s">
        <v>2373</v>
      </c>
      <c r="E1663" s="72" t="s">
        <v>2374</v>
      </c>
      <c r="F1663" s="68">
        <v>41743</v>
      </c>
      <c r="G1663" s="69">
        <v>-43890.36</v>
      </c>
    </row>
    <row r="1664" spans="1:7" ht="30" x14ac:dyDescent="0.25">
      <c r="A1664" s="1"/>
      <c r="B1664" s="65" t="s">
        <v>2375</v>
      </c>
      <c r="C1664" s="67"/>
      <c r="D1664" s="67" t="s">
        <v>2376</v>
      </c>
      <c r="E1664" s="72" t="s">
        <v>2377</v>
      </c>
      <c r="F1664" s="68">
        <v>41743</v>
      </c>
      <c r="G1664" s="69">
        <v>-22773.3</v>
      </c>
    </row>
    <row r="1665" spans="1:7" x14ac:dyDescent="0.25">
      <c r="A1665" s="1"/>
      <c r="B1665" s="65" t="s">
        <v>2378</v>
      </c>
      <c r="C1665" s="67"/>
      <c r="D1665" s="67" t="s">
        <v>2346</v>
      </c>
      <c r="E1665" s="72" t="s">
        <v>2379</v>
      </c>
      <c r="F1665" s="68">
        <v>41743</v>
      </c>
      <c r="G1665" s="69">
        <v>-29395.59</v>
      </c>
    </row>
    <row r="1666" spans="1:7" ht="30" x14ac:dyDescent="0.25">
      <c r="A1666" s="1"/>
      <c r="B1666" s="65" t="s">
        <v>2380</v>
      </c>
      <c r="C1666" s="67"/>
      <c r="D1666" s="67" t="s">
        <v>2381</v>
      </c>
      <c r="E1666" s="72" t="s">
        <v>2382</v>
      </c>
      <c r="F1666" s="68">
        <v>41743</v>
      </c>
      <c r="G1666" s="69">
        <v>-34194.870000000003</v>
      </c>
    </row>
    <row r="1667" spans="1:7" ht="30" x14ac:dyDescent="0.25">
      <c r="A1667" s="1"/>
      <c r="B1667" s="65" t="s">
        <v>2383</v>
      </c>
      <c r="C1667" s="67"/>
      <c r="D1667" s="67" t="s">
        <v>2384</v>
      </c>
      <c r="E1667" s="72" t="s">
        <v>2385</v>
      </c>
      <c r="F1667" s="68">
        <v>41743</v>
      </c>
      <c r="G1667" s="69">
        <v>-34794.78</v>
      </c>
    </row>
    <row r="1668" spans="1:7" ht="30" x14ac:dyDescent="0.25">
      <c r="A1668" s="1"/>
      <c r="B1668" s="65" t="s">
        <v>2386</v>
      </c>
      <c r="C1668" s="67"/>
      <c r="D1668" s="67" t="s">
        <v>2387</v>
      </c>
      <c r="E1668" s="72" t="s">
        <v>2382</v>
      </c>
      <c r="F1668" s="68">
        <v>41743</v>
      </c>
      <c r="G1668" s="69">
        <v>-34194.870000000003</v>
      </c>
    </row>
    <row r="1669" spans="1:7" ht="30" x14ac:dyDescent="0.25">
      <c r="A1669" s="1"/>
      <c r="B1669" s="65" t="s">
        <v>2388</v>
      </c>
      <c r="C1669" s="66"/>
      <c r="D1669" s="67" t="s">
        <v>2389</v>
      </c>
      <c r="E1669" s="72" t="s">
        <v>2390</v>
      </c>
      <c r="F1669" s="68">
        <v>41743</v>
      </c>
      <c r="G1669" s="69">
        <v>-31795.23</v>
      </c>
    </row>
    <row r="1670" spans="1:7" ht="30" x14ac:dyDescent="0.25">
      <c r="A1670" s="1"/>
      <c r="B1670" s="65" t="s">
        <v>2391</v>
      </c>
      <c r="C1670" s="67"/>
      <c r="D1670" s="67" t="s">
        <v>2392</v>
      </c>
      <c r="E1670" s="72" t="s">
        <v>2393</v>
      </c>
      <c r="F1670" s="68">
        <v>41743</v>
      </c>
      <c r="G1670" s="69">
        <v>-34194.870000000003</v>
      </c>
    </row>
    <row r="1671" spans="1:7" ht="30" x14ac:dyDescent="0.25">
      <c r="A1671" s="1"/>
      <c r="B1671" s="65" t="s">
        <v>2394</v>
      </c>
      <c r="C1671" s="67"/>
      <c r="D1671" s="67" t="s">
        <v>2395</v>
      </c>
      <c r="E1671" s="72" t="s">
        <v>2396</v>
      </c>
      <c r="F1671" s="68">
        <v>41743</v>
      </c>
      <c r="G1671" s="69">
        <v>-400000</v>
      </c>
    </row>
    <row r="1672" spans="1:7" x14ac:dyDescent="0.25">
      <c r="A1672" s="1"/>
      <c r="B1672" s="65" t="s">
        <v>2397</v>
      </c>
      <c r="C1672" s="67"/>
      <c r="D1672" s="67" t="s">
        <v>2398</v>
      </c>
      <c r="E1672" s="72" t="s">
        <v>2398</v>
      </c>
      <c r="F1672" s="68">
        <v>41743</v>
      </c>
      <c r="G1672" s="69">
        <v>71707.09</v>
      </c>
    </row>
    <row r="1673" spans="1:7" x14ac:dyDescent="0.25">
      <c r="A1673" s="1"/>
      <c r="B1673" s="65" t="s">
        <v>2397</v>
      </c>
      <c r="C1673" s="67"/>
      <c r="D1673" s="67" t="s">
        <v>2398</v>
      </c>
      <c r="E1673" s="72" t="s">
        <v>16585</v>
      </c>
      <c r="F1673" s="68">
        <v>41743</v>
      </c>
      <c r="G1673" s="69">
        <v>-363521.1</v>
      </c>
    </row>
    <row r="1674" spans="1:7" x14ac:dyDescent="0.25">
      <c r="A1674" s="1"/>
      <c r="B1674" s="65" t="s">
        <v>168</v>
      </c>
      <c r="C1674" s="67" t="s">
        <v>169</v>
      </c>
      <c r="D1674" s="67" t="s">
        <v>2334</v>
      </c>
      <c r="E1674" s="72" t="s">
        <v>18323</v>
      </c>
      <c r="F1674" s="68">
        <v>41743</v>
      </c>
      <c r="G1674" s="69">
        <v>-56640</v>
      </c>
    </row>
    <row r="1675" spans="1:7" x14ac:dyDescent="0.25">
      <c r="A1675" s="1"/>
      <c r="B1675" s="65" t="s">
        <v>168</v>
      </c>
      <c r="C1675" s="67" t="s">
        <v>169</v>
      </c>
      <c r="D1675" s="67" t="s">
        <v>2335</v>
      </c>
      <c r="E1675" s="72" t="s">
        <v>18323</v>
      </c>
      <c r="F1675" s="68">
        <v>41743</v>
      </c>
      <c r="G1675" s="69">
        <v>-28320</v>
      </c>
    </row>
    <row r="1676" spans="1:7" x14ac:dyDescent="0.25">
      <c r="A1676" s="1"/>
      <c r="B1676" s="65" t="s">
        <v>168</v>
      </c>
      <c r="C1676" s="66" t="s">
        <v>169</v>
      </c>
      <c r="D1676" s="67" t="s">
        <v>2336</v>
      </c>
      <c r="E1676" s="72" t="s">
        <v>18323</v>
      </c>
      <c r="F1676" s="68">
        <v>41743</v>
      </c>
      <c r="G1676" s="69">
        <v>-84960</v>
      </c>
    </row>
    <row r="1677" spans="1:7" x14ac:dyDescent="0.25">
      <c r="A1677" s="1"/>
      <c r="B1677" s="65" t="s">
        <v>168</v>
      </c>
      <c r="C1677" s="66" t="s">
        <v>169</v>
      </c>
      <c r="D1677" s="67" t="s">
        <v>2337</v>
      </c>
      <c r="E1677" s="72" t="s">
        <v>18323</v>
      </c>
      <c r="F1677" s="68">
        <v>41743</v>
      </c>
      <c r="G1677" s="69">
        <v>-28320</v>
      </c>
    </row>
    <row r="1678" spans="1:7" x14ac:dyDescent="0.25">
      <c r="A1678" s="1"/>
      <c r="B1678" s="65" t="s">
        <v>168</v>
      </c>
      <c r="C1678" s="66" t="s">
        <v>169</v>
      </c>
      <c r="D1678" s="67" t="s">
        <v>2338</v>
      </c>
      <c r="E1678" s="72" t="s">
        <v>18323</v>
      </c>
      <c r="F1678" s="68">
        <v>41743</v>
      </c>
      <c r="G1678" s="69">
        <v>-28320</v>
      </c>
    </row>
    <row r="1679" spans="1:7" ht="30" x14ac:dyDescent="0.25">
      <c r="A1679" s="1"/>
      <c r="B1679" s="65" t="s">
        <v>2406</v>
      </c>
      <c r="C1679" s="66"/>
      <c r="D1679" s="67" t="s">
        <v>2407</v>
      </c>
      <c r="E1679" s="72" t="s">
        <v>2408</v>
      </c>
      <c r="F1679" s="68">
        <v>41744</v>
      </c>
      <c r="G1679" s="69">
        <v>-69589.56</v>
      </c>
    </row>
    <row r="1680" spans="1:7" ht="30" x14ac:dyDescent="0.25">
      <c r="A1680" s="1"/>
      <c r="B1680" s="65" t="s">
        <v>2409</v>
      </c>
      <c r="C1680" s="66"/>
      <c r="D1680" s="67" t="s">
        <v>2410</v>
      </c>
      <c r="E1680" s="72" t="s">
        <v>2411</v>
      </c>
      <c r="F1680" s="68">
        <v>41744</v>
      </c>
      <c r="G1680" s="69">
        <v>-62390.64</v>
      </c>
    </row>
    <row r="1681" spans="1:7" ht="30" x14ac:dyDescent="0.25">
      <c r="A1681" s="1"/>
      <c r="B1681" s="65" t="s">
        <v>2412</v>
      </c>
      <c r="C1681" s="66"/>
      <c r="D1681" s="67" t="s">
        <v>2413</v>
      </c>
      <c r="E1681" s="72" t="s">
        <v>2414</v>
      </c>
      <c r="F1681" s="68">
        <v>41744</v>
      </c>
      <c r="G1681" s="69">
        <v>-68389.740000000005</v>
      </c>
    </row>
    <row r="1682" spans="1:7" ht="30" x14ac:dyDescent="0.25">
      <c r="A1682" s="1"/>
      <c r="B1682" s="65" t="s">
        <v>2415</v>
      </c>
      <c r="C1682" s="67"/>
      <c r="D1682" s="67" t="s">
        <v>2416</v>
      </c>
      <c r="E1682" s="72" t="s">
        <v>2417</v>
      </c>
      <c r="F1682" s="68">
        <v>41744</v>
      </c>
      <c r="G1682" s="69">
        <v>-63590.46</v>
      </c>
    </row>
    <row r="1683" spans="1:7" ht="30" x14ac:dyDescent="0.25">
      <c r="A1683" s="1"/>
      <c r="B1683" s="65" t="s">
        <v>2418</v>
      </c>
      <c r="C1683" s="67"/>
      <c r="D1683" s="67" t="s">
        <v>2419</v>
      </c>
      <c r="E1683" s="72" t="s">
        <v>2420</v>
      </c>
      <c r="F1683" s="68">
        <v>41744</v>
      </c>
      <c r="G1683" s="69">
        <v>-40770.39</v>
      </c>
    </row>
    <row r="1684" spans="1:7" ht="30" x14ac:dyDescent="0.25">
      <c r="A1684" s="1"/>
      <c r="B1684" s="65" t="s">
        <v>2421</v>
      </c>
      <c r="C1684" s="67"/>
      <c r="D1684" s="67" t="s">
        <v>2422</v>
      </c>
      <c r="E1684" s="72" t="s">
        <v>2423</v>
      </c>
      <c r="F1684" s="68">
        <v>41744</v>
      </c>
      <c r="G1684" s="69">
        <v>-81540.78</v>
      </c>
    </row>
    <row r="1685" spans="1:7" x14ac:dyDescent="0.25">
      <c r="A1685" s="1"/>
      <c r="B1685" s="65" t="s">
        <v>2424</v>
      </c>
      <c r="C1685" s="67"/>
      <c r="D1685" s="67" t="s">
        <v>2425</v>
      </c>
      <c r="E1685" s="72" t="s">
        <v>17650</v>
      </c>
      <c r="F1685" s="68">
        <v>41744</v>
      </c>
      <c r="G1685" s="69">
        <v>-118800</v>
      </c>
    </row>
    <row r="1686" spans="1:7" x14ac:dyDescent="0.25">
      <c r="A1686" s="1"/>
      <c r="B1686" s="65" t="s">
        <v>2426</v>
      </c>
      <c r="C1686" s="66"/>
      <c r="D1686" s="67" t="s">
        <v>2427</v>
      </c>
      <c r="E1686" s="72" t="s">
        <v>17704</v>
      </c>
      <c r="F1686" s="68">
        <v>41744</v>
      </c>
      <c r="G1686" s="69">
        <v>-118800</v>
      </c>
    </row>
    <row r="1687" spans="1:7" x14ac:dyDescent="0.25">
      <c r="A1687" s="1"/>
      <c r="B1687" s="65" t="s">
        <v>2428</v>
      </c>
      <c r="C1687" s="67"/>
      <c r="D1687" s="67" t="s">
        <v>2429</v>
      </c>
      <c r="E1687" s="72" t="s">
        <v>17650</v>
      </c>
      <c r="F1687" s="68">
        <v>41744</v>
      </c>
      <c r="G1687" s="69">
        <v>-237600</v>
      </c>
    </row>
    <row r="1688" spans="1:7" x14ac:dyDescent="0.25">
      <c r="A1688" s="1"/>
      <c r="B1688" s="65" t="s">
        <v>2430</v>
      </c>
      <c r="C1688" s="67"/>
      <c r="D1688" s="67" t="s">
        <v>2431</v>
      </c>
      <c r="E1688" s="72" t="s">
        <v>17650</v>
      </c>
      <c r="F1688" s="68">
        <v>41744</v>
      </c>
      <c r="G1688" s="69">
        <v>-540000</v>
      </c>
    </row>
    <row r="1689" spans="1:7" x14ac:dyDescent="0.25">
      <c r="A1689" s="1"/>
      <c r="B1689" s="65" t="s">
        <v>2399</v>
      </c>
      <c r="C1689" s="67" t="s">
        <v>2400</v>
      </c>
      <c r="D1689" s="67" t="s">
        <v>2401</v>
      </c>
      <c r="E1689" s="72" t="s">
        <v>2401</v>
      </c>
      <c r="F1689" s="68">
        <v>41744</v>
      </c>
      <c r="G1689" s="69">
        <v>203158.63</v>
      </c>
    </row>
    <row r="1690" spans="1:7" x14ac:dyDescent="0.25">
      <c r="A1690" s="1"/>
      <c r="B1690" s="65" t="s">
        <v>2399</v>
      </c>
      <c r="C1690" s="67" t="s">
        <v>2400</v>
      </c>
      <c r="D1690" s="67" t="s">
        <v>2401</v>
      </c>
      <c r="E1690" s="72" t="s">
        <v>15875</v>
      </c>
      <c r="F1690" s="68">
        <v>41744</v>
      </c>
      <c r="G1690" s="69">
        <v>-933716.37</v>
      </c>
    </row>
    <row r="1691" spans="1:7" x14ac:dyDescent="0.25">
      <c r="A1691" s="1"/>
      <c r="B1691" s="65" t="s">
        <v>168</v>
      </c>
      <c r="C1691" s="67" t="s">
        <v>169</v>
      </c>
      <c r="D1691" s="67" t="s">
        <v>2402</v>
      </c>
      <c r="E1691" s="72" t="s">
        <v>18324</v>
      </c>
      <c r="F1691" s="68">
        <v>41744</v>
      </c>
      <c r="G1691" s="69">
        <v>-56640</v>
      </c>
    </row>
    <row r="1692" spans="1:7" x14ac:dyDescent="0.25">
      <c r="A1692" s="1"/>
      <c r="B1692" s="65" t="s">
        <v>168</v>
      </c>
      <c r="C1692" s="67" t="s">
        <v>169</v>
      </c>
      <c r="D1692" s="67" t="s">
        <v>2403</v>
      </c>
      <c r="E1692" s="72" t="s">
        <v>18324</v>
      </c>
      <c r="F1692" s="68">
        <v>41744</v>
      </c>
      <c r="G1692" s="69">
        <v>-56640</v>
      </c>
    </row>
    <row r="1693" spans="1:7" x14ac:dyDescent="0.25">
      <c r="A1693" s="1"/>
      <c r="B1693" s="65" t="s">
        <v>168</v>
      </c>
      <c r="C1693" s="67" t="s">
        <v>169</v>
      </c>
      <c r="D1693" s="67" t="s">
        <v>2404</v>
      </c>
      <c r="E1693" s="72" t="s">
        <v>18324</v>
      </c>
      <c r="F1693" s="68">
        <v>41744</v>
      </c>
      <c r="G1693" s="69">
        <v>-56640</v>
      </c>
    </row>
    <row r="1694" spans="1:7" x14ac:dyDescent="0.25">
      <c r="A1694" s="1"/>
      <c r="B1694" s="65" t="s">
        <v>168</v>
      </c>
      <c r="C1694" s="67" t="s">
        <v>169</v>
      </c>
      <c r="D1694" s="67" t="s">
        <v>2405</v>
      </c>
      <c r="E1694" s="72" t="s">
        <v>18324</v>
      </c>
      <c r="F1694" s="68">
        <v>41744</v>
      </c>
      <c r="G1694" s="69">
        <v>-28320</v>
      </c>
    </row>
    <row r="1695" spans="1:7" x14ac:dyDescent="0.25">
      <c r="A1695" s="1"/>
      <c r="B1695" s="65" t="s">
        <v>2432</v>
      </c>
      <c r="C1695" s="67"/>
      <c r="D1695" s="67" t="s">
        <v>2433</v>
      </c>
      <c r="E1695" s="72" t="s">
        <v>15875</v>
      </c>
      <c r="F1695" s="68">
        <v>41744</v>
      </c>
      <c r="G1695" s="69">
        <v>-1389049.77</v>
      </c>
    </row>
    <row r="1696" spans="1:7" x14ac:dyDescent="0.25">
      <c r="A1696" s="1"/>
      <c r="B1696" s="65" t="s">
        <v>2432</v>
      </c>
      <c r="C1696" s="67"/>
      <c r="D1696" s="67" t="s">
        <v>2433</v>
      </c>
      <c r="E1696" s="72" t="s">
        <v>2433</v>
      </c>
      <c r="F1696" s="68">
        <v>41744</v>
      </c>
      <c r="G1696" s="69">
        <v>277809.95</v>
      </c>
    </row>
    <row r="1697" spans="1:7" x14ac:dyDescent="0.25">
      <c r="A1697" s="1"/>
      <c r="B1697" s="65" t="s">
        <v>2434</v>
      </c>
      <c r="C1697" s="67"/>
      <c r="D1697" s="67" t="s">
        <v>2435</v>
      </c>
      <c r="E1697" s="72" t="s">
        <v>15809</v>
      </c>
      <c r="F1697" s="68">
        <v>41745</v>
      </c>
      <c r="G1697" s="69">
        <v>-23600</v>
      </c>
    </row>
    <row r="1698" spans="1:7" x14ac:dyDescent="0.25">
      <c r="A1698" s="1"/>
      <c r="B1698" s="65" t="s">
        <v>926</v>
      </c>
      <c r="C1698" s="67" t="s">
        <v>927</v>
      </c>
      <c r="D1698" s="67" t="s">
        <v>2436</v>
      </c>
      <c r="E1698" s="72" t="s">
        <v>16521</v>
      </c>
      <c r="F1698" s="68">
        <v>41745</v>
      </c>
      <c r="G1698" s="69">
        <v>-162640</v>
      </c>
    </row>
    <row r="1699" spans="1:7" ht="30" x14ac:dyDescent="0.25">
      <c r="A1699" s="1"/>
      <c r="B1699" s="65" t="s">
        <v>2437</v>
      </c>
      <c r="C1699" s="67"/>
      <c r="D1699" s="67" t="s">
        <v>2438</v>
      </c>
      <c r="E1699" s="72" t="s">
        <v>2439</v>
      </c>
      <c r="F1699" s="68">
        <v>41745</v>
      </c>
      <c r="G1699" s="69">
        <v>-34194.870000000003</v>
      </c>
    </row>
    <row r="1700" spans="1:7" ht="30" x14ac:dyDescent="0.25">
      <c r="A1700" s="1"/>
      <c r="B1700" s="65" t="s">
        <v>1077</v>
      </c>
      <c r="C1700" s="67"/>
      <c r="D1700" s="67" t="s">
        <v>2440</v>
      </c>
      <c r="E1700" s="72" t="s">
        <v>2441</v>
      </c>
      <c r="F1700" s="68">
        <v>41745</v>
      </c>
      <c r="G1700" s="69">
        <v>-40000</v>
      </c>
    </row>
    <row r="1701" spans="1:7" ht="30" x14ac:dyDescent="0.25">
      <c r="A1701" s="1"/>
      <c r="B1701" s="65" t="s">
        <v>2258</v>
      </c>
      <c r="C1701" s="67"/>
      <c r="D1701" s="67" t="s">
        <v>2442</v>
      </c>
      <c r="E1701" s="72" t="s">
        <v>2443</v>
      </c>
      <c r="F1701" s="68">
        <v>41745</v>
      </c>
      <c r="G1701" s="69">
        <v>-64790.28</v>
      </c>
    </row>
    <row r="1702" spans="1:7" ht="30" x14ac:dyDescent="0.25">
      <c r="A1702" s="1"/>
      <c r="B1702" s="65" t="s">
        <v>2444</v>
      </c>
      <c r="C1702" s="66"/>
      <c r="D1702" s="67" t="s">
        <v>2445</v>
      </c>
      <c r="E1702" s="72" t="s">
        <v>2446</v>
      </c>
      <c r="F1702" s="68">
        <v>41745</v>
      </c>
      <c r="G1702" s="69">
        <v>-68389.740000000005</v>
      </c>
    </row>
    <row r="1703" spans="1:7" ht="30" x14ac:dyDescent="0.25">
      <c r="A1703" s="1"/>
      <c r="B1703" s="65" t="s">
        <v>2447</v>
      </c>
      <c r="C1703" s="66"/>
      <c r="D1703" s="67" t="s">
        <v>2448</v>
      </c>
      <c r="E1703" s="72" t="s">
        <v>2449</v>
      </c>
      <c r="F1703" s="68">
        <v>41745</v>
      </c>
      <c r="G1703" s="69">
        <v>-22359.24</v>
      </c>
    </row>
    <row r="1704" spans="1:7" ht="30" x14ac:dyDescent="0.25">
      <c r="A1704" s="1"/>
      <c r="B1704" s="65" t="s">
        <v>2450</v>
      </c>
      <c r="C1704" s="66"/>
      <c r="D1704" s="67" t="s">
        <v>2451</v>
      </c>
      <c r="E1704" s="72" t="s">
        <v>2452</v>
      </c>
      <c r="F1704" s="68">
        <v>41745</v>
      </c>
      <c r="G1704" s="69">
        <v>-47202.84</v>
      </c>
    </row>
    <row r="1705" spans="1:7" ht="30" x14ac:dyDescent="0.25">
      <c r="A1705" s="1"/>
      <c r="B1705" s="65" t="s">
        <v>2453</v>
      </c>
      <c r="C1705" s="67"/>
      <c r="D1705" s="67" t="s">
        <v>2454</v>
      </c>
      <c r="E1705" s="72" t="s">
        <v>2455</v>
      </c>
      <c r="F1705" s="68">
        <v>41745</v>
      </c>
      <c r="G1705" s="69">
        <v>-23601.42</v>
      </c>
    </row>
    <row r="1706" spans="1:7" ht="30" x14ac:dyDescent="0.25">
      <c r="A1706" s="1"/>
      <c r="B1706" s="65" t="s">
        <v>2456</v>
      </c>
      <c r="C1706" s="66"/>
      <c r="D1706" s="67" t="s">
        <v>2457</v>
      </c>
      <c r="E1706" s="72" t="s">
        <v>2458</v>
      </c>
      <c r="F1706" s="68">
        <v>41745</v>
      </c>
      <c r="G1706" s="69">
        <v>-34794.78</v>
      </c>
    </row>
    <row r="1707" spans="1:7" ht="30" x14ac:dyDescent="0.25">
      <c r="A1707" s="1"/>
      <c r="B1707" s="65" t="s">
        <v>2459</v>
      </c>
      <c r="C1707" s="67"/>
      <c r="D1707" s="67" t="s">
        <v>2460</v>
      </c>
      <c r="E1707" s="72" t="s">
        <v>2461</v>
      </c>
      <c r="F1707" s="68">
        <v>41745</v>
      </c>
      <c r="G1707" s="69">
        <v>-32395.14</v>
      </c>
    </row>
    <row r="1708" spans="1:7" ht="30" x14ac:dyDescent="0.25">
      <c r="A1708" s="1"/>
      <c r="B1708" s="65" t="s">
        <v>2462</v>
      </c>
      <c r="C1708" s="66"/>
      <c r="D1708" s="67" t="s">
        <v>2463</v>
      </c>
      <c r="E1708" s="72" t="s">
        <v>2464</v>
      </c>
      <c r="F1708" s="68">
        <v>41745</v>
      </c>
      <c r="G1708" s="69">
        <v>-20396.939999999999</v>
      </c>
    </row>
    <row r="1709" spans="1:7" ht="30" x14ac:dyDescent="0.25">
      <c r="A1709" s="1"/>
      <c r="B1709" s="65" t="s">
        <v>2465</v>
      </c>
      <c r="C1709" s="66"/>
      <c r="D1709" s="67" t="s">
        <v>2466</v>
      </c>
      <c r="E1709" s="72" t="s">
        <v>2467</v>
      </c>
      <c r="F1709" s="68">
        <v>41745</v>
      </c>
      <c r="G1709" s="69">
        <v>-34794.78</v>
      </c>
    </row>
    <row r="1710" spans="1:7" ht="30" x14ac:dyDescent="0.25">
      <c r="A1710" s="1"/>
      <c r="B1710" s="65" t="s">
        <v>2468</v>
      </c>
      <c r="C1710" s="66"/>
      <c r="D1710" s="67" t="s">
        <v>2469</v>
      </c>
      <c r="E1710" s="72" t="s">
        <v>2470</v>
      </c>
      <c r="F1710" s="68">
        <v>41745</v>
      </c>
      <c r="G1710" s="69">
        <v>-34194.870000000003</v>
      </c>
    </row>
    <row r="1711" spans="1:7" ht="30" x14ac:dyDescent="0.25">
      <c r="A1711" s="1"/>
      <c r="B1711" s="65" t="s">
        <v>2471</v>
      </c>
      <c r="C1711" s="66"/>
      <c r="D1711" s="67" t="s">
        <v>2472</v>
      </c>
      <c r="E1711" s="72" t="s">
        <v>2473</v>
      </c>
      <c r="F1711" s="68">
        <v>41745</v>
      </c>
      <c r="G1711" s="69">
        <v>-25034.45</v>
      </c>
    </row>
    <row r="1712" spans="1:7" ht="30" x14ac:dyDescent="0.25">
      <c r="A1712" s="1"/>
      <c r="B1712" s="65" t="s">
        <v>2474</v>
      </c>
      <c r="C1712" s="66"/>
      <c r="D1712" s="67" t="s">
        <v>2475</v>
      </c>
      <c r="E1712" s="72" t="s">
        <v>2476</v>
      </c>
      <c r="F1712" s="68">
        <v>41745</v>
      </c>
      <c r="G1712" s="69">
        <v>-40770.39</v>
      </c>
    </row>
    <row r="1713" spans="1:7" ht="30" x14ac:dyDescent="0.25">
      <c r="A1713" s="1"/>
      <c r="B1713" s="65" t="s">
        <v>2477</v>
      </c>
      <c r="C1713" s="66"/>
      <c r="D1713" s="67" t="s">
        <v>2478</v>
      </c>
      <c r="E1713" s="72" t="s">
        <v>2479</v>
      </c>
      <c r="F1713" s="68">
        <v>41745</v>
      </c>
      <c r="G1713" s="69">
        <v>-20996.85</v>
      </c>
    </row>
    <row r="1714" spans="1:7" ht="30" x14ac:dyDescent="0.25">
      <c r="A1714" s="1"/>
      <c r="B1714" s="65" t="s">
        <v>2480</v>
      </c>
      <c r="C1714" s="67"/>
      <c r="D1714" s="67" t="s">
        <v>2481</v>
      </c>
      <c r="E1714" s="72" t="s">
        <v>2482</v>
      </c>
      <c r="F1714" s="68">
        <v>41745</v>
      </c>
      <c r="G1714" s="69">
        <v>-29395.59</v>
      </c>
    </row>
    <row r="1715" spans="1:7" ht="30" x14ac:dyDescent="0.25">
      <c r="A1715" s="1"/>
      <c r="B1715" s="65" t="s">
        <v>2483</v>
      </c>
      <c r="C1715" s="67"/>
      <c r="D1715" s="67" t="s">
        <v>2484</v>
      </c>
      <c r="E1715" s="72" t="s">
        <v>2485</v>
      </c>
      <c r="F1715" s="68">
        <v>41745</v>
      </c>
      <c r="G1715" s="69">
        <v>-25196.22</v>
      </c>
    </row>
    <row r="1716" spans="1:7" ht="30" x14ac:dyDescent="0.25">
      <c r="A1716" s="1"/>
      <c r="B1716" s="65" t="s">
        <v>2486</v>
      </c>
      <c r="C1716" s="66"/>
      <c r="D1716" s="67" t="s">
        <v>2487</v>
      </c>
      <c r="E1716" s="72" t="s">
        <v>2488</v>
      </c>
      <c r="F1716" s="68">
        <v>41745</v>
      </c>
      <c r="G1716" s="69">
        <v>-34194.870000000003</v>
      </c>
    </row>
    <row r="1717" spans="1:7" x14ac:dyDescent="0.25">
      <c r="A1717" s="1"/>
      <c r="B1717" s="65" t="s">
        <v>2489</v>
      </c>
      <c r="C1717" s="66" t="s">
        <v>2490</v>
      </c>
      <c r="D1717" s="67" t="s">
        <v>2491</v>
      </c>
      <c r="E1717" s="72" t="s">
        <v>16661</v>
      </c>
      <c r="F1717" s="68">
        <v>41746</v>
      </c>
      <c r="G1717" s="69">
        <v>-30000</v>
      </c>
    </row>
    <row r="1718" spans="1:7" ht="30" x14ac:dyDescent="0.25">
      <c r="A1718" s="1"/>
      <c r="B1718" s="65" t="s">
        <v>2492</v>
      </c>
      <c r="C1718" s="67"/>
      <c r="D1718" s="66" t="s">
        <v>2487</v>
      </c>
      <c r="E1718" s="72" t="s">
        <v>2493</v>
      </c>
      <c r="F1718" s="68">
        <v>41746</v>
      </c>
      <c r="G1718" s="69">
        <v>-26333.58</v>
      </c>
    </row>
    <row r="1719" spans="1:7" ht="30" x14ac:dyDescent="0.25">
      <c r="A1719" s="1"/>
      <c r="B1719" s="65" t="s">
        <v>2494</v>
      </c>
      <c r="C1719" s="67"/>
      <c r="D1719" s="67" t="s">
        <v>2495</v>
      </c>
      <c r="E1719" s="72" t="s">
        <v>2493</v>
      </c>
      <c r="F1719" s="68">
        <v>41746</v>
      </c>
      <c r="G1719" s="69">
        <v>-21945.18</v>
      </c>
    </row>
    <row r="1720" spans="1:7" ht="30" x14ac:dyDescent="0.25">
      <c r="A1720" s="1"/>
      <c r="B1720" s="65" t="s">
        <v>2496</v>
      </c>
      <c r="C1720" s="67"/>
      <c r="D1720" s="67" t="s">
        <v>2497</v>
      </c>
      <c r="E1720" s="72" t="s">
        <v>2498</v>
      </c>
      <c r="F1720" s="68">
        <v>41746</v>
      </c>
      <c r="G1720" s="69">
        <v>-40770.39</v>
      </c>
    </row>
    <row r="1721" spans="1:7" ht="30" x14ac:dyDescent="0.25">
      <c r="A1721" s="1"/>
      <c r="B1721" s="65" t="s">
        <v>2499</v>
      </c>
      <c r="C1721" s="67"/>
      <c r="D1721" s="67" t="s">
        <v>2500</v>
      </c>
      <c r="E1721" s="72" t="s">
        <v>2501</v>
      </c>
      <c r="F1721" s="68">
        <v>41746</v>
      </c>
      <c r="G1721" s="69">
        <v>-22773.3</v>
      </c>
    </row>
    <row r="1722" spans="1:7" x14ac:dyDescent="0.25">
      <c r="A1722" s="1"/>
      <c r="B1722" s="65" t="s">
        <v>2038</v>
      </c>
      <c r="C1722" s="67" t="s">
        <v>2039</v>
      </c>
      <c r="D1722" s="67" t="s">
        <v>1659</v>
      </c>
      <c r="E1722" s="72" t="s">
        <v>15765</v>
      </c>
      <c r="F1722" s="68">
        <v>41750</v>
      </c>
      <c r="G1722" s="69">
        <v>-35400</v>
      </c>
    </row>
    <row r="1723" spans="1:7" x14ac:dyDescent="0.25">
      <c r="A1723" s="1"/>
      <c r="B1723" s="65" t="s">
        <v>2502</v>
      </c>
      <c r="C1723" s="67"/>
      <c r="D1723" s="67" t="s">
        <v>2503</v>
      </c>
      <c r="E1723" s="72" t="s">
        <v>232</v>
      </c>
      <c r="F1723" s="68">
        <v>41751</v>
      </c>
      <c r="G1723" s="69">
        <v>-75000</v>
      </c>
    </row>
    <row r="1724" spans="1:7" x14ac:dyDescent="0.25">
      <c r="A1724" s="1"/>
      <c r="B1724" s="65" t="s">
        <v>2098</v>
      </c>
      <c r="C1724" s="67"/>
      <c r="D1724" s="67" t="s">
        <v>2504</v>
      </c>
      <c r="E1724" s="72" t="s">
        <v>17533</v>
      </c>
      <c r="F1724" s="68">
        <v>41751</v>
      </c>
      <c r="G1724" s="69">
        <v>-118000</v>
      </c>
    </row>
    <row r="1725" spans="1:7" x14ac:dyDescent="0.25">
      <c r="A1725" s="1"/>
      <c r="B1725" s="65" t="s">
        <v>2505</v>
      </c>
      <c r="C1725" s="67"/>
      <c r="D1725" s="67" t="s">
        <v>2506</v>
      </c>
      <c r="E1725" s="72" t="s">
        <v>17686</v>
      </c>
      <c r="F1725" s="68">
        <v>41751</v>
      </c>
      <c r="G1725" s="69">
        <v>-19470</v>
      </c>
    </row>
    <row r="1726" spans="1:7" x14ac:dyDescent="0.25">
      <c r="A1726" s="1"/>
      <c r="B1726" s="65" t="s">
        <v>1571</v>
      </c>
      <c r="C1726" s="67"/>
      <c r="D1726" s="67" t="s">
        <v>2507</v>
      </c>
      <c r="E1726" s="72" t="s">
        <v>18024</v>
      </c>
      <c r="F1726" s="68">
        <v>41751</v>
      </c>
      <c r="G1726" s="69">
        <v>-25000</v>
      </c>
    </row>
    <row r="1727" spans="1:7" ht="30" x14ac:dyDescent="0.25">
      <c r="A1727" s="1"/>
      <c r="B1727" s="65" t="s">
        <v>2508</v>
      </c>
      <c r="C1727" s="67"/>
      <c r="D1727" s="67" t="s">
        <v>2509</v>
      </c>
      <c r="E1727" s="72" t="s">
        <v>2510</v>
      </c>
      <c r="F1727" s="68">
        <v>41752</v>
      </c>
      <c r="G1727" s="69">
        <v>-34194.870000000003</v>
      </c>
    </row>
    <row r="1728" spans="1:7" ht="30" x14ac:dyDescent="0.25">
      <c r="A1728" s="1"/>
      <c r="B1728" s="65" t="s">
        <v>2511</v>
      </c>
      <c r="C1728" s="67"/>
      <c r="D1728" s="67" t="s">
        <v>2512</v>
      </c>
      <c r="E1728" s="72" t="s">
        <v>2510</v>
      </c>
      <c r="F1728" s="68">
        <v>41752</v>
      </c>
      <c r="G1728" s="69">
        <v>-34194.870000000003</v>
      </c>
    </row>
    <row r="1729" spans="1:7" ht="30" x14ac:dyDescent="0.25">
      <c r="A1729" s="1"/>
      <c r="B1729" s="65" t="s">
        <v>2513</v>
      </c>
      <c r="C1729" s="67"/>
      <c r="D1729" s="67" t="s">
        <v>2514</v>
      </c>
      <c r="E1729" s="72" t="s">
        <v>2515</v>
      </c>
      <c r="F1729" s="68">
        <v>41752</v>
      </c>
      <c r="G1729" s="69">
        <v>-20996.85</v>
      </c>
    </row>
    <row r="1730" spans="1:7" x14ac:dyDescent="0.25">
      <c r="A1730" s="1"/>
      <c r="B1730" s="65" t="s">
        <v>468</v>
      </c>
      <c r="C1730" s="67"/>
      <c r="D1730" s="67" t="s">
        <v>2516</v>
      </c>
      <c r="E1730" s="72" t="s">
        <v>17590</v>
      </c>
      <c r="F1730" s="68">
        <v>41752</v>
      </c>
      <c r="G1730" s="69">
        <v>-100000</v>
      </c>
    </row>
    <row r="1731" spans="1:7" x14ac:dyDescent="0.25">
      <c r="A1731" s="1"/>
      <c r="B1731" s="65" t="s">
        <v>468</v>
      </c>
      <c r="C1731" s="67"/>
      <c r="D1731" s="67" t="s">
        <v>2517</v>
      </c>
      <c r="E1731" s="72" t="s">
        <v>17591</v>
      </c>
      <c r="F1731" s="68">
        <v>41752</v>
      </c>
      <c r="G1731" s="69">
        <v>-100000</v>
      </c>
    </row>
    <row r="1732" spans="1:7" x14ac:dyDescent="0.25">
      <c r="A1732" s="1"/>
      <c r="B1732" s="65" t="s">
        <v>2518</v>
      </c>
      <c r="C1732" s="66"/>
      <c r="D1732" s="67" t="s">
        <v>2519</v>
      </c>
      <c r="E1732" s="72" t="s">
        <v>17815</v>
      </c>
      <c r="F1732" s="68">
        <v>41753</v>
      </c>
      <c r="G1732" s="69">
        <v>-119340</v>
      </c>
    </row>
    <row r="1733" spans="1:7" x14ac:dyDescent="0.25">
      <c r="A1733" s="1"/>
      <c r="B1733" s="65" t="s">
        <v>2520</v>
      </c>
      <c r="C1733" s="67"/>
      <c r="D1733" s="67" t="s">
        <v>2521</v>
      </c>
      <c r="E1733" s="72" t="s">
        <v>15765</v>
      </c>
      <c r="F1733" s="68">
        <v>41754</v>
      </c>
      <c r="G1733" s="69">
        <v>-11800</v>
      </c>
    </row>
    <row r="1734" spans="1:7" x14ac:dyDescent="0.25">
      <c r="A1734" s="1"/>
      <c r="B1734" s="65" t="s">
        <v>2522</v>
      </c>
      <c r="C1734" s="67"/>
      <c r="D1734" s="67" t="s">
        <v>2523</v>
      </c>
      <c r="E1734" s="72" t="s">
        <v>2524</v>
      </c>
      <c r="F1734" s="68">
        <v>41754</v>
      </c>
      <c r="G1734" s="69">
        <v>-68389.740000000005</v>
      </c>
    </row>
    <row r="1735" spans="1:7" x14ac:dyDescent="0.25">
      <c r="A1735" s="1"/>
      <c r="B1735" s="65" t="s">
        <v>2525</v>
      </c>
      <c r="C1735" s="67"/>
      <c r="D1735" s="67" t="s">
        <v>2523</v>
      </c>
      <c r="E1735" s="72" t="s">
        <v>2526</v>
      </c>
      <c r="F1735" s="68">
        <v>41754</v>
      </c>
      <c r="G1735" s="69">
        <v>-22773.3</v>
      </c>
    </row>
    <row r="1736" spans="1:7" x14ac:dyDescent="0.25">
      <c r="A1736" s="1"/>
      <c r="B1736" s="65" t="s">
        <v>2527</v>
      </c>
      <c r="C1736" s="67"/>
      <c r="D1736" s="67" t="s">
        <v>2523</v>
      </c>
      <c r="E1736" s="72" t="s">
        <v>2528</v>
      </c>
      <c r="F1736" s="68">
        <v>41754</v>
      </c>
      <c r="G1736" s="69">
        <v>-28321.02</v>
      </c>
    </row>
    <row r="1737" spans="1:7" x14ac:dyDescent="0.25">
      <c r="A1737" s="1"/>
      <c r="B1737" s="65" t="s">
        <v>2529</v>
      </c>
      <c r="C1737" s="67"/>
      <c r="D1737" s="67" t="s">
        <v>2523</v>
      </c>
      <c r="E1737" s="72" t="s">
        <v>2530</v>
      </c>
      <c r="F1737" s="68">
        <v>41754</v>
      </c>
      <c r="G1737" s="69">
        <v>-34194.870000000003</v>
      </c>
    </row>
    <row r="1738" spans="1:7" x14ac:dyDescent="0.25">
      <c r="A1738" s="1"/>
      <c r="B1738" s="65" t="s">
        <v>2531</v>
      </c>
      <c r="C1738" s="67" t="s">
        <v>2532</v>
      </c>
      <c r="D1738" s="67" t="s">
        <v>2533</v>
      </c>
      <c r="E1738" s="72" t="s">
        <v>16117</v>
      </c>
      <c r="F1738" s="68">
        <v>41757</v>
      </c>
      <c r="G1738" s="69">
        <v>-329810</v>
      </c>
    </row>
    <row r="1739" spans="1:7" x14ac:dyDescent="0.25">
      <c r="A1739" s="1"/>
      <c r="B1739" s="65" t="s">
        <v>2534</v>
      </c>
      <c r="C1739" s="67" t="s">
        <v>2535</v>
      </c>
      <c r="D1739" s="67" t="s">
        <v>2536</v>
      </c>
      <c r="E1739" s="72" t="s">
        <v>2537</v>
      </c>
      <c r="F1739" s="68">
        <v>41758</v>
      </c>
      <c r="G1739" s="69">
        <v>-221427.25</v>
      </c>
    </row>
    <row r="1740" spans="1:7" ht="30" x14ac:dyDescent="0.25">
      <c r="A1740" s="1"/>
      <c r="B1740" s="65" t="s">
        <v>2191</v>
      </c>
      <c r="C1740" s="67" t="s">
        <v>2192</v>
      </c>
      <c r="D1740" s="67" t="s">
        <v>2538</v>
      </c>
      <c r="E1740" s="72" t="s">
        <v>17086</v>
      </c>
      <c r="F1740" s="68">
        <v>41758</v>
      </c>
      <c r="G1740" s="69">
        <v>-214701</v>
      </c>
    </row>
    <row r="1741" spans="1:7" ht="30" x14ac:dyDescent="0.25">
      <c r="A1741" s="1"/>
      <c r="B1741" s="65" t="s">
        <v>2191</v>
      </c>
      <c r="C1741" s="67" t="s">
        <v>2192</v>
      </c>
      <c r="D1741" s="67" t="s">
        <v>2539</v>
      </c>
      <c r="E1741" s="72" t="s">
        <v>17086</v>
      </c>
      <c r="F1741" s="68">
        <v>41758</v>
      </c>
      <c r="G1741" s="69">
        <v>-235563.4</v>
      </c>
    </row>
    <row r="1742" spans="1:7" ht="30" x14ac:dyDescent="0.25">
      <c r="A1742" s="1"/>
      <c r="B1742" s="65" t="s">
        <v>2191</v>
      </c>
      <c r="C1742" s="67" t="s">
        <v>2192</v>
      </c>
      <c r="D1742" s="67" t="s">
        <v>2540</v>
      </c>
      <c r="E1742" s="72" t="s">
        <v>17086</v>
      </c>
      <c r="F1742" s="68">
        <v>41758</v>
      </c>
      <c r="G1742" s="69">
        <v>-212046</v>
      </c>
    </row>
    <row r="1743" spans="1:7" ht="30" x14ac:dyDescent="0.25">
      <c r="A1743" s="1"/>
      <c r="B1743" s="65" t="s">
        <v>2191</v>
      </c>
      <c r="C1743" s="67" t="s">
        <v>2192</v>
      </c>
      <c r="D1743" s="67" t="s">
        <v>2541</v>
      </c>
      <c r="E1743" s="72" t="s">
        <v>17086</v>
      </c>
      <c r="F1743" s="68">
        <v>41758</v>
      </c>
      <c r="G1743" s="69">
        <v>-234820</v>
      </c>
    </row>
    <row r="1744" spans="1:7" ht="30" x14ac:dyDescent="0.25">
      <c r="A1744" s="1"/>
      <c r="B1744" s="65" t="s">
        <v>2191</v>
      </c>
      <c r="C1744" s="67" t="s">
        <v>2192</v>
      </c>
      <c r="D1744" s="67" t="s">
        <v>2542</v>
      </c>
      <c r="E1744" s="72" t="s">
        <v>17086</v>
      </c>
      <c r="F1744" s="68">
        <v>41758</v>
      </c>
      <c r="G1744" s="69">
        <v>-248685</v>
      </c>
    </row>
    <row r="1745" spans="1:7" x14ac:dyDescent="0.25">
      <c r="A1745" s="1"/>
      <c r="B1745" s="65" t="s">
        <v>2543</v>
      </c>
      <c r="C1745" s="67"/>
      <c r="D1745" s="67" t="s">
        <v>2544</v>
      </c>
      <c r="E1745" s="72" t="s">
        <v>17779</v>
      </c>
      <c r="F1745" s="68">
        <v>41758</v>
      </c>
      <c r="G1745" s="69">
        <v>-38940</v>
      </c>
    </row>
    <row r="1746" spans="1:7" x14ac:dyDescent="0.25">
      <c r="A1746" s="1"/>
      <c r="B1746" s="65" t="s">
        <v>1803</v>
      </c>
      <c r="C1746" s="67"/>
      <c r="D1746" s="67" t="s">
        <v>2545</v>
      </c>
      <c r="E1746" s="72" t="s">
        <v>18143</v>
      </c>
      <c r="F1746" s="68">
        <v>41758</v>
      </c>
      <c r="G1746" s="69">
        <v>-2950</v>
      </c>
    </row>
    <row r="1747" spans="1:7" ht="30" x14ac:dyDescent="0.25">
      <c r="A1747" s="1"/>
      <c r="B1747" s="65" t="s">
        <v>2546</v>
      </c>
      <c r="C1747" s="67" t="s">
        <v>2547</v>
      </c>
      <c r="D1747" s="67" t="s">
        <v>2548</v>
      </c>
      <c r="E1747" s="72" t="s">
        <v>15875</v>
      </c>
      <c r="F1747" s="68">
        <v>41758</v>
      </c>
      <c r="G1747" s="69">
        <v>-996200.01</v>
      </c>
    </row>
    <row r="1748" spans="1:7" x14ac:dyDescent="0.25">
      <c r="A1748" s="1"/>
      <c r="B1748" s="65" t="s">
        <v>2549</v>
      </c>
      <c r="C1748" s="67"/>
      <c r="D1748" s="67" t="s">
        <v>2550</v>
      </c>
      <c r="E1748" s="72" t="s">
        <v>15752</v>
      </c>
      <c r="F1748" s="68">
        <v>41759</v>
      </c>
      <c r="G1748" s="69">
        <v>-9200</v>
      </c>
    </row>
    <row r="1749" spans="1:7" x14ac:dyDescent="0.25">
      <c r="A1749" s="1"/>
      <c r="B1749" s="65" t="s">
        <v>2551</v>
      </c>
      <c r="C1749" s="67"/>
      <c r="D1749" s="67" t="s">
        <v>2552</v>
      </c>
      <c r="E1749" s="72" t="s">
        <v>15769</v>
      </c>
      <c r="F1749" s="68">
        <v>41759</v>
      </c>
      <c r="G1749" s="69">
        <v>-23600</v>
      </c>
    </row>
    <row r="1750" spans="1:7" x14ac:dyDescent="0.25">
      <c r="A1750" s="1"/>
      <c r="B1750" s="65" t="s">
        <v>2553</v>
      </c>
      <c r="C1750" s="67"/>
      <c r="D1750" s="67" t="s">
        <v>2125</v>
      </c>
      <c r="E1750" s="72" t="s">
        <v>15765</v>
      </c>
      <c r="F1750" s="68">
        <v>41759</v>
      </c>
      <c r="G1750" s="69">
        <v>-29500</v>
      </c>
    </row>
    <row r="1751" spans="1:7" ht="30" x14ac:dyDescent="0.25">
      <c r="A1751" s="1"/>
      <c r="B1751" s="65" t="s">
        <v>1091</v>
      </c>
      <c r="C1751" s="67" t="s">
        <v>1092</v>
      </c>
      <c r="D1751" s="67" t="s">
        <v>2554</v>
      </c>
      <c r="E1751" s="72" t="s">
        <v>2555</v>
      </c>
      <c r="F1751" s="68">
        <v>41759</v>
      </c>
      <c r="G1751" s="69">
        <v>-202400</v>
      </c>
    </row>
    <row r="1752" spans="1:7" ht="30" x14ac:dyDescent="0.25">
      <c r="A1752" s="1"/>
      <c r="B1752" s="65" t="s">
        <v>1091</v>
      </c>
      <c r="C1752" s="67" t="s">
        <v>1092</v>
      </c>
      <c r="D1752" s="67" t="s">
        <v>2556</v>
      </c>
      <c r="E1752" s="72" t="s">
        <v>2557</v>
      </c>
      <c r="F1752" s="68">
        <v>41759</v>
      </c>
      <c r="G1752" s="69">
        <v>-14000</v>
      </c>
    </row>
    <row r="1753" spans="1:7" ht="30" x14ac:dyDescent="0.25">
      <c r="A1753" s="1"/>
      <c r="B1753" s="65" t="s">
        <v>1091</v>
      </c>
      <c r="C1753" s="67" t="s">
        <v>1092</v>
      </c>
      <c r="D1753" s="67" t="s">
        <v>2558</v>
      </c>
      <c r="E1753" s="72" t="s">
        <v>2559</v>
      </c>
      <c r="F1753" s="68">
        <v>41759</v>
      </c>
      <c r="G1753" s="69">
        <v>-84400</v>
      </c>
    </row>
    <row r="1754" spans="1:7" ht="30" x14ac:dyDescent="0.25">
      <c r="A1754" s="1"/>
      <c r="B1754" s="65" t="s">
        <v>2576</v>
      </c>
      <c r="C1754" s="66"/>
      <c r="D1754" s="67" t="s">
        <v>2577</v>
      </c>
      <c r="E1754" s="72" t="s">
        <v>2578</v>
      </c>
      <c r="F1754" s="68">
        <v>41759</v>
      </c>
      <c r="G1754" s="69">
        <v>-14190</v>
      </c>
    </row>
    <row r="1755" spans="1:7" ht="30" x14ac:dyDescent="0.25">
      <c r="A1755" s="1"/>
      <c r="B1755" s="65" t="s">
        <v>2162</v>
      </c>
      <c r="C1755" s="66" t="s">
        <v>2163</v>
      </c>
      <c r="D1755" s="67" t="s">
        <v>2560</v>
      </c>
      <c r="E1755" s="72" t="s">
        <v>2561</v>
      </c>
      <c r="F1755" s="68">
        <v>41759</v>
      </c>
      <c r="G1755" s="69">
        <v>-28480</v>
      </c>
    </row>
    <row r="1756" spans="1:7" ht="30" x14ac:dyDescent="0.25">
      <c r="A1756" s="1"/>
      <c r="B1756" s="65" t="s">
        <v>2162</v>
      </c>
      <c r="C1756" s="66" t="s">
        <v>2163</v>
      </c>
      <c r="D1756" s="67" t="s">
        <v>2562</v>
      </c>
      <c r="E1756" s="72" t="s">
        <v>2563</v>
      </c>
      <c r="F1756" s="68">
        <v>41759</v>
      </c>
      <c r="G1756" s="69">
        <v>-1000</v>
      </c>
    </row>
    <row r="1757" spans="1:7" ht="30" x14ac:dyDescent="0.25">
      <c r="A1757" s="1"/>
      <c r="B1757" s="65" t="s">
        <v>2162</v>
      </c>
      <c r="C1757" s="66" t="s">
        <v>2163</v>
      </c>
      <c r="D1757" s="67" t="s">
        <v>2564</v>
      </c>
      <c r="E1757" s="72" t="s">
        <v>2561</v>
      </c>
      <c r="F1757" s="68">
        <v>41759</v>
      </c>
      <c r="G1757" s="69">
        <v>-23110.400000000001</v>
      </c>
    </row>
    <row r="1758" spans="1:7" ht="30" x14ac:dyDescent="0.25">
      <c r="A1758" s="1"/>
      <c r="B1758" s="65" t="s">
        <v>2162</v>
      </c>
      <c r="C1758" s="66" t="s">
        <v>2163</v>
      </c>
      <c r="D1758" s="67" t="s">
        <v>2565</v>
      </c>
      <c r="E1758" s="72" t="s">
        <v>2563</v>
      </c>
      <c r="F1758" s="68">
        <v>41759</v>
      </c>
      <c r="G1758" s="69">
        <v>-1000</v>
      </c>
    </row>
    <row r="1759" spans="1:7" x14ac:dyDescent="0.25">
      <c r="A1759" s="1"/>
      <c r="B1759" s="65" t="s">
        <v>168</v>
      </c>
      <c r="C1759" s="66" t="s">
        <v>169</v>
      </c>
      <c r="D1759" s="67" t="s">
        <v>2566</v>
      </c>
      <c r="E1759" s="72" t="s">
        <v>16472</v>
      </c>
      <c r="F1759" s="68">
        <v>41759</v>
      </c>
      <c r="G1759" s="69">
        <v>-28320</v>
      </c>
    </row>
    <row r="1760" spans="1:7" x14ac:dyDescent="0.25">
      <c r="A1760" s="1"/>
      <c r="B1760" s="65" t="s">
        <v>168</v>
      </c>
      <c r="C1760" s="66" t="s">
        <v>169</v>
      </c>
      <c r="D1760" s="67" t="s">
        <v>2567</v>
      </c>
      <c r="E1760" s="72" t="s">
        <v>18325</v>
      </c>
      <c r="F1760" s="68">
        <v>41759</v>
      </c>
      <c r="G1760" s="69">
        <v>-28320</v>
      </c>
    </row>
    <row r="1761" spans="1:7" x14ac:dyDescent="0.25">
      <c r="A1761" s="1"/>
      <c r="B1761" s="65" t="s">
        <v>168</v>
      </c>
      <c r="C1761" s="66" t="s">
        <v>169</v>
      </c>
      <c r="D1761" s="67" t="s">
        <v>2568</v>
      </c>
      <c r="E1761" s="72" t="s">
        <v>18325</v>
      </c>
      <c r="F1761" s="68">
        <v>41759</v>
      </c>
      <c r="G1761" s="69">
        <v>-28320</v>
      </c>
    </row>
    <row r="1762" spans="1:7" x14ac:dyDescent="0.25">
      <c r="A1762" s="1"/>
      <c r="B1762" s="65" t="s">
        <v>168</v>
      </c>
      <c r="C1762" s="67" t="s">
        <v>169</v>
      </c>
      <c r="D1762" s="67" t="s">
        <v>2569</v>
      </c>
      <c r="E1762" s="72" t="s">
        <v>18325</v>
      </c>
      <c r="F1762" s="68">
        <v>41759</v>
      </c>
      <c r="G1762" s="69">
        <v>-28320</v>
      </c>
    </row>
    <row r="1763" spans="1:7" x14ac:dyDescent="0.25">
      <c r="A1763" s="1"/>
      <c r="B1763" s="65" t="s">
        <v>168</v>
      </c>
      <c r="C1763" s="67" t="s">
        <v>169</v>
      </c>
      <c r="D1763" s="67" t="s">
        <v>2570</v>
      </c>
      <c r="E1763" s="72" t="s">
        <v>18325</v>
      </c>
      <c r="F1763" s="68">
        <v>41759</v>
      </c>
      <c r="G1763" s="69">
        <v>-28320</v>
      </c>
    </row>
    <row r="1764" spans="1:7" x14ac:dyDescent="0.25">
      <c r="A1764" s="1"/>
      <c r="B1764" s="65" t="s">
        <v>168</v>
      </c>
      <c r="C1764" s="67" t="s">
        <v>169</v>
      </c>
      <c r="D1764" s="67" t="s">
        <v>2571</v>
      </c>
      <c r="E1764" s="72" t="s">
        <v>18325</v>
      </c>
      <c r="F1764" s="68">
        <v>41759</v>
      </c>
      <c r="G1764" s="69">
        <v>-28320</v>
      </c>
    </row>
    <row r="1765" spans="1:7" x14ac:dyDescent="0.25">
      <c r="A1765" s="1"/>
      <c r="B1765" s="65" t="s">
        <v>168</v>
      </c>
      <c r="C1765" s="67" t="s">
        <v>169</v>
      </c>
      <c r="D1765" s="67" t="s">
        <v>2572</v>
      </c>
      <c r="E1765" s="72" t="s">
        <v>18325</v>
      </c>
      <c r="F1765" s="68">
        <v>41759</v>
      </c>
      <c r="G1765" s="69">
        <v>-28320</v>
      </c>
    </row>
    <row r="1766" spans="1:7" x14ac:dyDescent="0.25">
      <c r="A1766" s="1"/>
      <c r="B1766" s="65" t="s">
        <v>168</v>
      </c>
      <c r="C1766" s="67" t="s">
        <v>169</v>
      </c>
      <c r="D1766" s="67" t="s">
        <v>2573</v>
      </c>
      <c r="E1766" s="72" t="s">
        <v>18325</v>
      </c>
      <c r="F1766" s="68">
        <v>41759</v>
      </c>
      <c r="G1766" s="69">
        <v>-28320</v>
      </c>
    </row>
    <row r="1767" spans="1:7" x14ac:dyDescent="0.25">
      <c r="A1767" s="1"/>
      <c r="B1767" s="65" t="s">
        <v>168</v>
      </c>
      <c r="C1767" s="67" t="s">
        <v>169</v>
      </c>
      <c r="D1767" s="67" t="s">
        <v>2574</v>
      </c>
      <c r="E1767" s="72" t="s">
        <v>16472</v>
      </c>
      <c r="F1767" s="68">
        <v>41759</v>
      </c>
      <c r="G1767" s="69">
        <v>-28320</v>
      </c>
    </row>
    <row r="1768" spans="1:7" x14ac:dyDescent="0.25">
      <c r="A1768" s="1"/>
      <c r="B1768" s="65" t="s">
        <v>168</v>
      </c>
      <c r="C1768" s="67" t="s">
        <v>169</v>
      </c>
      <c r="D1768" s="67" t="s">
        <v>2575</v>
      </c>
      <c r="E1768" s="72" t="s">
        <v>16472</v>
      </c>
      <c r="F1768" s="68">
        <v>41759</v>
      </c>
      <c r="G1768" s="69">
        <v>-28320</v>
      </c>
    </row>
    <row r="1769" spans="1:7" x14ac:dyDescent="0.25">
      <c r="A1769" s="1"/>
      <c r="B1769" s="65" t="s">
        <v>563</v>
      </c>
      <c r="C1769" s="67" t="s">
        <v>564</v>
      </c>
      <c r="D1769" s="67"/>
      <c r="E1769" s="72" t="s">
        <v>2579</v>
      </c>
      <c r="F1769" s="68">
        <v>41760</v>
      </c>
      <c r="G1769" s="69">
        <v>-7680.52</v>
      </c>
    </row>
    <row r="1770" spans="1:7" x14ac:dyDescent="0.25">
      <c r="A1770" s="1"/>
      <c r="B1770" s="65" t="s">
        <v>563</v>
      </c>
      <c r="C1770" s="67" t="s">
        <v>564</v>
      </c>
      <c r="D1770" s="67"/>
      <c r="E1770" s="72" t="s">
        <v>2580</v>
      </c>
      <c r="F1770" s="68">
        <v>41760</v>
      </c>
      <c r="G1770" s="69">
        <v>-8135.47</v>
      </c>
    </row>
    <row r="1771" spans="1:7" ht="30" x14ac:dyDescent="0.25">
      <c r="A1771" s="1"/>
      <c r="B1771" s="65" t="s">
        <v>2587</v>
      </c>
      <c r="C1771" s="67"/>
      <c r="D1771" s="67" t="s">
        <v>2588</v>
      </c>
      <c r="E1771" s="72" t="s">
        <v>2589</v>
      </c>
      <c r="F1771" s="68">
        <v>41760</v>
      </c>
      <c r="G1771" s="69">
        <v>-88000</v>
      </c>
    </row>
    <row r="1772" spans="1:7" x14ac:dyDescent="0.25">
      <c r="A1772" s="1"/>
      <c r="B1772" s="65" t="s">
        <v>2581</v>
      </c>
      <c r="C1772" s="67"/>
      <c r="D1772" s="67" t="s">
        <v>2582</v>
      </c>
      <c r="E1772" s="72" t="s">
        <v>2583</v>
      </c>
      <c r="F1772" s="68">
        <v>41760</v>
      </c>
      <c r="G1772" s="69">
        <v>-850141.03</v>
      </c>
    </row>
    <row r="1773" spans="1:7" x14ac:dyDescent="0.25">
      <c r="A1773" s="1"/>
      <c r="B1773" s="65" t="s">
        <v>2584</v>
      </c>
      <c r="C1773" s="66"/>
      <c r="D1773" s="67" t="s">
        <v>2585</v>
      </c>
      <c r="E1773" s="72" t="s">
        <v>2586</v>
      </c>
      <c r="F1773" s="68">
        <v>41760</v>
      </c>
      <c r="G1773" s="69">
        <v>-63590.46</v>
      </c>
    </row>
    <row r="1774" spans="1:7" x14ac:dyDescent="0.25">
      <c r="A1774" s="1"/>
      <c r="B1774" s="65" t="s">
        <v>1625</v>
      </c>
      <c r="C1774" s="66"/>
      <c r="D1774" s="67" t="s">
        <v>2590</v>
      </c>
      <c r="E1774" s="72" t="s">
        <v>17810</v>
      </c>
      <c r="F1774" s="68">
        <v>41760</v>
      </c>
      <c r="G1774" s="69">
        <v>-3540</v>
      </c>
    </row>
    <row r="1775" spans="1:7" x14ac:dyDescent="0.25">
      <c r="A1775" s="1"/>
      <c r="B1775" s="65" t="s">
        <v>2025</v>
      </c>
      <c r="C1775" s="66"/>
      <c r="D1775" s="67" t="s">
        <v>2591</v>
      </c>
      <c r="E1775" s="72" t="s">
        <v>17577</v>
      </c>
      <c r="F1775" s="68">
        <v>41760</v>
      </c>
      <c r="G1775" s="69">
        <v>-600000</v>
      </c>
    </row>
    <row r="1776" spans="1:7" ht="30" x14ac:dyDescent="0.25">
      <c r="A1776" s="1"/>
      <c r="B1776" s="65" t="s">
        <v>2592</v>
      </c>
      <c r="C1776" s="66" t="s">
        <v>2593</v>
      </c>
      <c r="D1776" s="67" t="s">
        <v>2594</v>
      </c>
      <c r="E1776" s="72" t="s">
        <v>2595</v>
      </c>
      <c r="F1776" s="68">
        <v>41760</v>
      </c>
      <c r="G1776" s="69">
        <v>-59000</v>
      </c>
    </row>
    <row r="1777" spans="1:7" ht="30" x14ac:dyDescent="0.25">
      <c r="A1777" s="1"/>
      <c r="B1777" s="65" t="s">
        <v>2596</v>
      </c>
      <c r="C1777" s="67" t="s">
        <v>2597</v>
      </c>
      <c r="D1777" s="67" t="s">
        <v>2598</v>
      </c>
      <c r="E1777" s="72" t="s">
        <v>2599</v>
      </c>
      <c r="F1777" s="68">
        <v>41760</v>
      </c>
      <c r="G1777" s="69">
        <v>-188570</v>
      </c>
    </row>
    <row r="1778" spans="1:7" x14ac:dyDescent="0.25">
      <c r="A1778" s="1"/>
      <c r="B1778" s="65" t="s">
        <v>926</v>
      </c>
      <c r="C1778" s="67" t="s">
        <v>927</v>
      </c>
      <c r="D1778" s="67" t="s">
        <v>2600</v>
      </c>
      <c r="E1778" s="72" t="s">
        <v>16520</v>
      </c>
      <c r="F1778" s="68">
        <v>41761</v>
      </c>
      <c r="G1778" s="69">
        <v>-92400</v>
      </c>
    </row>
    <row r="1779" spans="1:7" ht="30" x14ac:dyDescent="0.25">
      <c r="A1779" s="1"/>
      <c r="B1779" s="65" t="s">
        <v>2601</v>
      </c>
      <c r="C1779" s="67"/>
      <c r="D1779" s="67" t="s">
        <v>2602</v>
      </c>
      <c r="E1779" s="72" t="s">
        <v>2603</v>
      </c>
      <c r="F1779" s="68">
        <v>41761</v>
      </c>
      <c r="G1779" s="69">
        <v>-57591.360000000001</v>
      </c>
    </row>
    <row r="1780" spans="1:7" x14ac:dyDescent="0.25">
      <c r="A1780" s="1"/>
      <c r="B1780" s="65" t="s">
        <v>2604</v>
      </c>
      <c r="C1780" s="67"/>
      <c r="D1780" s="67" t="s">
        <v>2602</v>
      </c>
      <c r="E1780" s="72" t="s">
        <v>2605</v>
      </c>
      <c r="F1780" s="68">
        <v>41761</v>
      </c>
      <c r="G1780" s="69">
        <v>-69589.56</v>
      </c>
    </row>
    <row r="1781" spans="1:7" x14ac:dyDescent="0.25">
      <c r="A1781" s="1"/>
      <c r="B1781" s="65" t="s">
        <v>2606</v>
      </c>
      <c r="C1781" s="67"/>
      <c r="D1781" s="67" t="s">
        <v>2607</v>
      </c>
      <c r="E1781" s="72" t="s">
        <v>2608</v>
      </c>
      <c r="F1781" s="68">
        <v>41761</v>
      </c>
      <c r="G1781" s="69">
        <v>-29395.59</v>
      </c>
    </row>
    <row r="1782" spans="1:7" ht="30" x14ac:dyDescent="0.25">
      <c r="A1782" s="1"/>
      <c r="B1782" s="65" t="s">
        <v>2609</v>
      </c>
      <c r="C1782" s="67"/>
      <c r="D1782" s="67" t="s">
        <v>2602</v>
      </c>
      <c r="E1782" s="72" t="s">
        <v>2610</v>
      </c>
      <c r="F1782" s="68">
        <v>41761</v>
      </c>
      <c r="G1782" s="69">
        <v>-34194.870000000003</v>
      </c>
    </row>
    <row r="1783" spans="1:7" ht="30" x14ac:dyDescent="0.25">
      <c r="A1783" s="1"/>
      <c r="B1783" s="65" t="s">
        <v>2611</v>
      </c>
      <c r="C1783" s="66"/>
      <c r="D1783" s="67" t="s">
        <v>2602</v>
      </c>
      <c r="E1783" s="72" t="s">
        <v>2612</v>
      </c>
      <c r="F1783" s="68">
        <v>41761</v>
      </c>
      <c r="G1783" s="69">
        <v>-31795.23</v>
      </c>
    </row>
    <row r="1784" spans="1:7" ht="30" x14ac:dyDescent="0.25">
      <c r="A1784" s="1"/>
      <c r="B1784" s="65" t="s">
        <v>2613</v>
      </c>
      <c r="C1784" s="67"/>
      <c r="D1784" s="67" t="s">
        <v>2602</v>
      </c>
      <c r="E1784" s="72" t="s">
        <v>2614</v>
      </c>
      <c r="F1784" s="68">
        <v>41761</v>
      </c>
      <c r="G1784" s="69">
        <v>-21596.76</v>
      </c>
    </row>
    <row r="1785" spans="1:7" ht="30" x14ac:dyDescent="0.25">
      <c r="A1785" s="1"/>
      <c r="B1785" s="65" t="s">
        <v>2615</v>
      </c>
      <c r="C1785" s="67"/>
      <c r="D1785" s="67" t="s">
        <v>2602</v>
      </c>
      <c r="E1785" s="72" t="s">
        <v>2616</v>
      </c>
      <c r="F1785" s="68">
        <v>41761</v>
      </c>
      <c r="G1785" s="69">
        <v>-21596.76</v>
      </c>
    </row>
    <row r="1786" spans="1:7" x14ac:dyDescent="0.25">
      <c r="A1786" s="1"/>
      <c r="B1786" s="65" t="s">
        <v>2617</v>
      </c>
      <c r="C1786" s="67"/>
      <c r="D1786" s="67" t="s">
        <v>2607</v>
      </c>
      <c r="E1786" s="72" t="s">
        <v>2618</v>
      </c>
      <c r="F1786" s="68">
        <v>41761</v>
      </c>
      <c r="G1786" s="69">
        <v>-34194.870000000003</v>
      </c>
    </row>
    <row r="1787" spans="1:7" ht="30" x14ac:dyDescent="0.25">
      <c r="A1787" s="1"/>
      <c r="B1787" s="65" t="s">
        <v>2619</v>
      </c>
      <c r="C1787" s="67"/>
      <c r="D1787" s="67" t="s">
        <v>2607</v>
      </c>
      <c r="E1787" s="72" t="s">
        <v>2620</v>
      </c>
      <c r="F1787" s="68">
        <v>41761</v>
      </c>
      <c r="G1787" s="69">
        <v>-57591.360000000001</v>
      </c>
    </row>
    <row r="1788" spans="1:7" x14ac:dyDescent="0.25">
      <c r="A1788" s="1"/>
      <c r="B1788" s="65" t="s">
        <v>2621</v>
      </c>
      <c r="C1788" s="67"/>
      <c r="D1788" s="67" t="s">
        <v>2607</v>
      </c>
      <c r="E1788" s="72" t="s">
        <v>2622</v>
      </c>
      <c r="F1788" s="68">
        <v>41761</v>
      </c>
      <c r="G1788" s="69">
        <v>-34194.870000000003</v>
      </c>
    </row>
    <row r="1789" spans="1:7" ht="30" x14ac:dyDescent="0.25">
      <c r="A1789" s="1"/>
      <c r="B1789" s="65" t="s">
        <v>2623</v>
      </c>
      <c r="C1789" s="67"/>
      <c r="D1789" s="67" t="s">
        <v>2607</v>
      </c>
      <c r="E1789" s="72" t="s">
        <v>2624</v>
      </c>
      <c r="F1789" s="68">
        <v>41761</v>
      </c>
      <c r="G1789" s="69">
        <v>-34794.78</v>
      </c>
    </row>
    <row r="1790" spans="1:7" ht="30" x14ac:dyDescent="0.25">
      <c r="A1790" s="1"/>
      <c r="B1790" s="65" t="s">
        <v>2625</v>
      </c>
      <c r="C1790" s="67"/>
      <c r="D1790" s="67" t="s">
        <v>2602</v>
      </c>
      <c r="E1790" s="72" t="s">
        <v>2626</v>
      </c>
      <c r="F1790" s="68">
        <v>41761</v>
      </c>
      <c r="G1790" s="69">
        <v>-61813.46</v>
      </c>
    </row>
    <row r="1791" spans="1:7" x14ac:dyDescent="0.25">
      <c r="A1791" s="1"/>
      <c r="B1791" s="65" t="s">
        <v>2627</v>
      </c>
      <c r="C1791" s="67"/>
      <c r="D1791" s="67" t="s">
        <v>2607</v>
      </c>
      <c r="E1791" s="72" t="s">
        <v>2628</v>
      </c>
      <c r="F1791" s="68">
        <v>41761</v>
      </c>
      <c r="G1791" s="69">
        <v>-34194.870000000003</v>
      </c>
    </row>
    <row r="1792" spans="1:7" x14ac:dyDescent="0.25">
      <c r="A1792" s="1"/>
      <c r="B1792" s="65" t="s">
        <v>2629</v>
      </c>
      <c r="C1792" s="67"/>
      <c r="D1792" s="67" t="s">
        <v>2607</v>
      </c>
      <c r="E1792" s="72" t="s">
        <v>2630</v>
      </c>
      <c r="F1792" s="68">
        <v>41761</v>
      </c>
      <c r="G1792" s="69">
        <v>-28195.77</v>
      </c>
    </row>
    <row r="1793" spans="1:7" x14ac:dyDescent="0.25">
      <c r="A1793" s="1"/>
      <c r="B1793" s="65" t="s">
        <v>2631</v>
      </c>
      <c r="C1793" s="67"/>
      <c r="D1793" s="67" t="s">
        <v>2607</v>
      </c>
      <c r="E1793" s="72" t="s">
        <v>2632</v>
      </c>
      <c r="F1793" s="68">
        <v>41761</v>
      </c>
      <c r="G1793" s="69">
        <v>-28195.77</v>
      </c>
    </row>
    <row r="1794" spans="1:7" ht="30" x14ac:dyDescent="0.25">
      <c r="A1794" s="1"/>
      <c r="B1794" s="65" t="s">
        <v>2633</v>
      </c>
      <c r="C1794" s="67"/>
      <c r="D1794" s="67" t="s">
        <v>2607</v>
      </c>
      <c r="E1794" s="72" t="s">
        <v>2634</v>
      </c>
      <c r="F1794" s="68">
        <v>41761</v>
      </c>
      <c r="G1794" s="69">
        <v>-56391.54</v>
      </c>
    </row>
    <row r="1795" spans="1:7" x14ac:dyDescent="0.25">
      <c r="A1795" s="1"/>
      <c r="B1795" s="65" t="s">
        <v>2635</v>
      </c>
      <c r="C1795" s="67"/>
      <c r="D1795" s="67" t="s">
        <v>2636</v>
      </c>
      <c r="E1795" s="72" t="s">
        <v>2637</v>
      </c>
      <c r="F1795" s="68">
        <v>41761</v>
      </c>
      <c r="G1795" s="69">
        <v>-27595.86</v>
      </c>
    </row>
    <row r="1796" spans="1:7" x14ac:dyDescent="0.25">
      <c r="A1796" s="1"/>
      <c r="B1796" s="65" t="s">
        <v>2635</v>
      </c>
      <c r="C1796" s="67"/>
      <c r="D1796" s="67" t="s">
        <v>2638</v>
      </c>
      <c r="E1796" s="72" t="s">
        <v>2639</v>
      </c>
      <c r="F1796" s="68">
        <v>41761</v>
      </c>
      <c r="G1796" s="69">
        <v>-74965.259999999995</v>
      </c>
    </row>
    <row r="1797" spans="1:7" x14ac:dyDescent="0.25">
      <c r="A1797" s="1"/>
      <c r="B1797" s="65" t="s">
        <v>2640</v>
      </c>
      <c r="C1797" s="67"/>
      <c r="D1797" s="67" t="s">
        <v>2607</v>
      </c>
      <c r="E1797" s="72" t="s">
        <v>2641</v>
      </c>
      <c r="F1797" s="68">
        <v>41761</v>
      </c>
      <c r="G1797" s="69">
        <v>-34194.870000000003</v>
      </c>
    </row>
    <row r="1798" spans="1:7" x14ac:dyDescent="0.25">
      <c r="A1798" s="1"/>
      <c r="B1798" s="65" t="s">
        <v>2642</v>
      </c>
      <c r="C1798" s="67"/>
      <c r="D1798" s="67" t="s">
        <v>2607</v>
      </c>
      <c r="E1798" s="72" t="s">
        <v>2643</v>
      </c>
      <c r="F1798" s="68">
        <v>41761</v>
      </c>
      <c r="G1798" s="69">
        <v>-32395.14</v>
      </c>
    </row>
    <row r="1799" spans="1:7" x14ac:dyDescent="0.25">
      <c r="A1799" s="1"/>
      <c r="B1799" s="65" t="s">
        <v>2644</v>
      </c>
      <c r="C1799" s="67"/>
      <c r="D1799" s="67" t="s">
        <v>2607</v>
      </c>
      <c r="E1799" s="72" t="s">
        <v>2645</v>
      </c>
      <c r="F1799" s="68">
        <v>41761</v>
      </c>
      <c r="G1799" s="69">
        <v>-26828.82</v>
      </c>
    </row>
    <row r="1800" spans="1:7" ht="30" x14ac:dyDescent="0.25">
      <c r="A1800" s="1"/>
      <c r="B1800" s="65" t="s">
        <v>2646</v>
      </c>
      <c r="C1800" s="67"/>
      <c r="D1800" s="67" t="s">
        <v>2602</v>
      </c>
      <c r="E1800" s="72" t="s">
        <v>2647</v>
      </c>
      <c r="F1800" s="68">
        <v>41761</v>
      </c>
      <c r="G1800" s="69">
        <v>-28795.68</v>
      </c>
    </row>
    <row r="1801" spans="1:7" ht="30" x14ac:dyDescent="0.25">
      <c r="A1801" s="1"/>
      <c r="B1801" s="65" t="s">
        <v>2648</v>
      </c>
      <c r="C1801" s="67"/>
      <c r="D1801" s="67" t="s">
        <v>2649</v>
      </c>
      <c r="E1801" s="72" t="s">
        <v>2650</v>
      </c>
      <c r="F1801" s="68">
        <v>41761</v>
      </c>
      <c r="G1801" s="69">
        <v>-57591.360000000001</v>
      </c>
    </row>
    <row r="1802" spans="1:7" x14ac:dyDescent="0.25">
      <c r="A1802" s="1"/>
      <c r="B1802" s="65" t="s">
        <v>2651</v>
      </c>
      <c r="C1802" s="67"/>
      <c r="D1802" s="67" t="s">
        <v>2607</v>
      </c>
      <c r="E1802" s="72" t="s">
        <v>2652</v>
      </c>
      <c r="F1802" s="68">
        <v>41761</v>
      </c>
      <c r="G1802" s="69">
        <v>-32395.14</v>
      </c>
    </row>
    <row r="1803" spans="1:7" ht="30" x14ac:dyDescent="0.25">
      <c r="A1803" s="1"/>
      <c r="B1803" s="65" t="s">
        <v>2653</v>
      </c>
      <c r="C1803" s="67"/>
      <c r="D1803" s="67" t="s">
        <v>2607</v>
      </c>
      <c r="E1803" s="72" t="s">
        <v>2654</v>
      </c>
      <c r="F1803" s="68">
        <v>41761</v>
      </c>
      <c r="G1803" s="69">
        <v>-34194.870000000003</v>
      </c>
    </row>
    <row r="1804" spans="1:7" ht="30" x14ac:dyDescent="0.25">
      <c r="A1804" s="1"/>
      <c r="B1804" s="65" t="s">
        <v>2655</v>
      </c>
      <c r="C1804" s="67"/>
      <c r="D1804" s="67" t="s">
        <v>2602</v>
      </c>
      <c r="E1804" s="72" t="s">
        <v>2656</v>
      </c>
      <c r="F1804" s="68">
        <v>41761</v>
      </c>
      <c r="G1804" s="69">
        <v>-76280.44</v>
      </c>
    </row>
    <row r="1805" spans="1:7" x14ac:dyDescent="0.25">
      <c r="A1805" s="1"/>
      <c r="B1805" s="65" t="s">
        <v>2657</v>
      </c>
      <c r="C1805" s="67"/>
      <c r="D1805" s="67" t="s">
        <v>2658</v>
      </c>
      <c r="E1805" s="72" t="s">
        <v>2659</v>
      </c>
      <c r="F1805" s="68">
        <v>41761</v>
      </c>
      <c r="G1805" s="69">
        <v>-74965.259999999995</v>
      </c>
    </row>
    <row r="1806" spans="1:7" x14ac:dyDescent="0.25">
      <c r="A1806" s="1"/>
      <c r="B1806" s="65" t="s">
        <v>2660</v>
      </c>
      <c r="C1806" s="66"/>
      <c r="D1806" s="67" t="s">
        <v>2607</v>
      </c>
      <c r="E1806" s="72" t="s">
        <v>2661</v>
      </c>
      <c r="F1806" s="68">
        <v>41761</v>
      </c>
      <c r="G1806" s="69">
        <v>-27180.26</v>
      </c>
    </row>
    <row r="1807" spans="1:7" x14ac:dyDescent="0.25">
      <c r="A1807" s="1"/>
      <c r="B1807" s="65" t="s">
        <v>2662</v>
      </c>
      <c r="C1807" s="66"/>
      <c r="D1807" s="67" t="s">
        <v>2607</v>
      </c>
      <c r="E1807" s="72" t="s">
        <v>2663</v>
      </c>
      <c r="F1807" s="68">
        <v>41761</v>
      </c>
      <c r="G1807" s="69">
        <v>-67235.38</v>
      </c>
    </row>
    <row r="1808" spans="1:7" x14ac:dyDescent="0.25">
      <c r="A1808" s="1"/>
      <c r="B1808" s="65" t="s">
        <v>2664</v>
      </c>
      <c r="C1808" s="66"/>
      <c r="D1808" s="67" t="s">
        <v>2607</v>
      </c>
      <c r="E1808" s="72" t="s">
        <v>2665</v>
      </c>
      <c r="F1808" s="68">
        <v>41761</v>
      </c>
      <c r="G1808" s="69">
        <v>-34794.78</v>
      </c>
    </row>
    <row r="1809" spans="1:7" x14ac:dyDescent="0.25">
      <c r="A1809" s="1"/>
      <c r="B1809" s="65" t="s">
        <v>2666</v>
      </c>
      <c r="C1809" s="67"/>
      <c r="D1809" s="67" t="s">
        <v>2607</v>
      </c>
      <c r="E1809" s="72" t="s">
        <v>2667</v>
      </c>
      <c r="F1809" s="68">
        <v>41761</v>
      </c>
      <c r="G1809" s="69">
        <v>-33617.69</v>
      </c>
    </row>
    <row r="1810" spans="1:7" x14ac:dyDescent="0.25">
      <c r="A1810" s="1"/>
      <c r="B1810" s="65" t="s">
        <v>2668</v>
      </c>
      <c r="C1810" s="67"/>
      <c r="D1810" s="67" t="s">
        <v>2607</v>
      </c>
      <c r="E1810" s="72" t="s">
        <v>2669</v>
      </c>
      <c r="F1810" s="68">
        <v>41761</v>
      </c>
      <c r="G1810" s="69">
        <v>-33617.69</v>
      </c>
    </row>
    <row r="1811" spans="1:7" ht="30" x14ac:dyDescent="0.25">
      <c r="A1811" s="1"/>
      <c r="B1811" s="65" t="s">
        <v>2670</v>
      </c>
      <c r="C1811" s="66"/>
      <c r="D1811" s="67" t="s">
        <v>2602</v>
      </c>
      <c r="E1811" s="72" t="s">
        <v>2671</v>
      </c>
      <c r="F1811" s="68">
        <v>41761</v>
      </c>
      <c r="G1811" s="69">
        <v>-62390.64</v>
      </c>
    </row>
    <row r="1812" spans="1:7" ht="30" x14ac:dyDescent="0.25">
      <c r="A1812" s="1"/>
      <c r="B1812" s="65" t="s">
        <v>2672</v>
      </c>
      <c r="C1812" s="67"/>
      <c r="D1812" s="67" t="s">
        <v>2602</v>
      </c>
      <c r="E1812" s="72" t="s">
        <v>2673</v>
      </c>
      <c r="F1812" s="68">
        <v>41761</v>
      </c>
      <c r="G1812" s="69">
        <v>-68389.740000000005</v>
      </c>
    </row>
    <row r="1813" spans="1:7" x14ac:dyDescent="0.25">
      <c r="A1813" s="1"/>
      <c r="B1813" s="65" t="s">
        <v>2674</v>
      </c>
      <c r="C1813" s="66"/>
      <c r="D1813" s="67" t="s">
        <v>2607</v>
      </c>
      <c r="E1813" s="72" t="s">
        <v>2675</v>
      </c>
      <c r="F1813" s="68">
        <v>41761</v>
      </c>
      <c r="G1813" s="69">
        <v>-34194.870000000003</v>
      </c>
    </row>
    <row r="1814" spans="1:7" ht="30" x14ac:dyDescent="0.25">
      <c r="A1814" s="1"/>
      <c r="B1814" s="65" t="s">
        <v>2676</v>
      </c>
      <c r="C1814" s="66"/>
      <c r="D1814" s="67" t="s">
        <v>2607</v>
      </c>
      <c r="E1814" s="72" t="s">
        <v>2677</v>
      </c>
      <c r="F1814" s="68">
        <v>41761</v>
      </c>
      <c r="G1814" s="69">
        <v>-55191.72</v>
      </c>
    </row>
    <row r="1815" spans="1:7" x14ac:dyDescent="0.25">
      <c r="A1815" s="1"/>
      <c r="B1815" s="65" t="s">
        <v>2678</v>
      </c>
      <c r="C1815" s="67"/>
      <c r="D1815" s="67" t="s">
        <v>2607</v>
      </c>
      <c r="E1815" s="72" t="s">
        <v>2679</v>
      </c>
      <c r="F1815" s="68">
        <v>41761</v>
      </c>
      <c r="G1815" s="69">
        <v>-28195.77</v>
      </c>
    </row>
    <row r="1816" spans="1:7" x14ac:dyDescent="0.25">
      <c r="A1816" s="1"/>
      <c r="B1816" s="65" t="s">
        <v>2680</v>
      </c>
      <c r="C1816" s="67"/>
      <c r="D1816" s="67" t="s">
        <v>2607</v>
      </c>
      <c r="E1816" s="72" t="s">
        <v>2681</v>
      </c>
      <c r="F1816" s="68">
        <v>41761</v>
      </c>
      <c r="G1816" s="69">
        <v>-33617.69</v>
      </c>
    </row>
    <row r="1817" spans="1:7" x14ac:dyDescent="0.25">
      <c r="A1817" s="1"/>
      <c r="B1817" s="65" t="s">
        <v>2682</v>
      </c>
      <c r="C1817" s="67"/>
      <c r="D1817" s="67" t="s">
        <v>2607</v>
      </c>
      <c r="E1817" s="72" t="s">
        <v>2683</v>
      </c>
      <c r="F1817" s="68">
        <v>41761</v>
      </c>
      <c r="G1817" s="69">
        <v>-28795.68</v>
      </c>
    </row>
    <row r="1818" spans="1:7" x14ac:dyDescent="0.25">
      <c r="A1818" s="1"/>
      <c r="B1818" s="65" t="s">
        <v>2684</v>
      </c>
      <c r="C1818" s="67"/>
      <c r="D1818" s="67" t="s">
        <v>2607</v>
      </c>
      <c r="E1818" s="72" t="s">
        <v>2685</v>
      </c>
      <c r="F1818" s="68">
        <v>41761</v>
      </c>
      <c r="G1818" s="69">
        <v>-55191.72</v>
      </c>
    </row>
    <row r="1819" spans="1:7" x14ac:dyDescent="0.25">
      <c r="A1819" s="1"/>
      <c r="B1819" s="65" t="s">
        <v>2686</v>
      </c>
      <c r="C1819" s="67"/>
      <c r="D1819" s="67" t="s">
        <v>2607</v>
      </c>
      <c r="E1819" s="72" t="s">
        <v>2687</v>
      </c>
      <c r="F1819" s="68">
        <v>41761</v>
      </c>
      <c r="G1819" s="69">
        <v>-34794.78</v>
      </c>
    </row>
    <row r="1820" spans="1:7" x14ac:dyDescent="0.25">
      <c r="A1820" s="1"/>
      <c r="B1820" s="65" t="s">
        <v>2688</v>
      </c>
      <c r="C1820" s="66"/>
      <c r="D1820" s="67" t="s">
        <v>2607</v>
      </c>
      <c r="E1820" s="72" t="s">
        <v>2689</v>
      </c>
      <c r="F1820" s="68">
        <v>41761</v>
      </c>
      <c r="G1820" s="69">
        <v>-28195.77</v>
      </c>
    </row>
    <row r="1821" spans="1:7" x14ac:dyDescent="0.25">
      <c r="A1821" s="1"/>
      <c r="B1821" s="65" t="s">
        <v>2690</v>
      </c>
      <c r="C1821" s="66"/>
      <c r="D1821" s="67" t="s">
        <v>2607</v>
      </c>
      <c r="E1821" s="72" t="s">
        <v>2691</v>
      </c>
      <c r="F1821" s="68">
        <v>41761</v>
      </c>
      <c r="G1821" s="69">
        <v>-65804.84</v>
      </c>
    </row>
    <row r="1822" spans="1:7" ht="30" x14ac:dyDescent="0.25">
      <c r="A1822" s="1"/>
      <c r="B1822" s="65" t="s">
        <v>2692</v>
      </c>
      <c r="C1822" s="67"/>
      <c r="D1822" s="67" t="s">
        <v>2602</v>
      </c>
      <c r="E1822" s="72" t="s">
        <v>2693</v>
      </c>
      <c r="F1822" s="68">
        <v>41761</v>
      </c>
      <c r="G1822" s="69">
        <v>-26464.99</v>
      </c>
    </row>
    <row r="1823" spans="1:7" ht="30" x14ac:dyDescent="0.25">
      <c r="A1823" s="1"/>
      <c r="B1823" s="65" t="s">
        <v>2694</v>
      </c>
      <c r="C1823" s="67"/>
      <c r="D1823" s="67" t="s">
        <v>2607</v>
      </c>
      <c r="E1823" s="72" t="s">
        <v>2695</v>
      </c>
      <c r="F1823" s="68">
        <v>41761</v>
      </c>
      <c r="G1823" s="69">
        <v>-34794.78</v>
      </c>
    </row>
    <row r="1824" spans="1:7" ht="30" x14ac:dyDescent="0.25">
      <c r="A1824" s="1"/>
      <c r="B1824" s="65" t="s">
        <v>2696</v>
      </c>
      <c r="C1824" s="67"/>
      <c r="D1824" s="67" t="s">
        <v>2607</v>
      </c>
      <c r="E1824" s="72" t="s">
        <v>2697</v>
      </c>
      <c r="F1824" s="68">
        <v>41761</v>
      </c>
      <c r="G1824" s="69">
        <v>-104359.59</v>
      </c>
    </row>
    <row r="1825" spans="1:7" ht="30" x14ac:dyDescent="0.25">
      <c r="A1825" s="1"/>
      <c r="B1825" s="65" t="s">
        <v>2698</v>
      </c>
      <c r="C1825" s="67"/>
      <c r="D1825" s="67" t="s">
        <v>2607</v>
      </c>
      <c r="E1825" s="72" t="s">
        <v>2699</v>
      </c>
      <c r="F1825" s="68">
        <v>41761</v>
      </c>
      <c r="G1825" s="69">
        <v>-56391.54</v>
      </c>
    </row>
    <row r="1826" spans="1:7" ht="30" x14ac:dyDescent="0.25">
      <c r="A1826" s="1"/>
      <c r="B1826" s="65" t="s">
        <v>2700</v>
      </c>
      <c r="C1826" s="67"/>
      <c r="D1826" s="67" t="s">
        <v>2607</v>
      </c>
      <c r="E1826" s="72" t="s">
        <v>2701</v>
      </c>
      <c r="F1826" s="68">
        <v>41761</v>
      </c>
      <c r="G1826" s="69">
        <v>-32395.14</v>
      </c>
    </row>
    <row r="1827" spans="1:7" x14ac:dyDescent="0.25">
      <c r="A1827" s="1"/>
      <c r="B1827" s="65" t="s">
        <v>926</v>
      </c>
      <c r="C1827" s="67" t="s">
        <v>927</v>
      </c>
      <c r="D1827" s="67" t="s">
        <v>2702</v>
      </c>
      <c r="E1827" s="72" t="s">
        <v>16520</v>
      </c>
      <c r="F1827" s="68">
        <v>41765</v>
      </c>
      <c r="G1827" s="69">
        <v>-246400</v>
      </c>
    </row>
    <row r="1828" spans="1:7" ht="30" x14ac:dyDescent="0.25">
      <c r="A1828" s="1"/>
      <c r="B1828" s="65" t="s">
        <v>2705</v>
      </c>
      <c r="C1828" s="67"/>
      <c r="D1828" s="67" t="s">
        <v>2706</v>
      </c>
      <c r="E1828" s="72" t="s">
        <v>2707</v>
      </c>
      <c r="F1828" s="68">
        <v>41765</v>
      </c>
      <c r="G1828" s="69">
        <v>-56391.54</v>
      </c>
    </row>
    <row r="1829" spans="1:7" ht="30" x14ac:dyDescent="0.25">
      <c r="A1829" s="1"/>
      <c r="B1829" s="65" t="s">
        <v>2708</v>
      </c>
      <c r="C1829" s="67"/>
      <c r="D1829" s="67" t="s">
        <v>2709</v>
      </c>
      <c r="E1829" s="72" t="s">
        <v>2710</v>
      </c>
      <c r="F1829" s="68">
        <v>41765</v>
      </c>
      <c r="G1829" s="69">
        <v>-76280.44</v>
      </c>
    </row>
    <row r="1830" spans="1:7" ht="30" x14ac:dyDescent="0.25">
      <c r="A1830" s="1"/>
      <c r="B1830" s="65" t="s">
        <v>2711</v>
      </c>
      <c r="C1830" s="67"/>
      <c r="D1830" s="67" t="s">
        <v>2712</v>
      </c>
      <c r="E1830" s="72" t="s">
        <v>2713</v>
      </c>
      <c r="F1830" s="68">
        <v>41765</v>
      </c>
      <c r="G1830" s="69">
        <v>-34794.78</v>
      </c>
    </row>
    <row r="1831" spans="1:7" ht="30" x14ac:dyDescent="0.25">
      <c r="A1831" s="1"/>
      <c r="B1831" s="65" t="s">
        <v>2714</v>
      </c>
      <c r="C1831" s="67"/>
      <c r="D1831" s="67" t="s">
        <v>2715</v>
      </c>
      <c r="E1831" s="72" t="s">
        <v>2716</v>
      </c>
      <c r="F1831" s="68">
        <v>41765</v>
      </c>
      <c r="G1831" s="69">
        <v>-56391.54</v>
      </c>
    </row>
    <row r="1832" spans="1:7" ht="30" x14ac:dyDescent="0.25">
      <c r="A1832" s="1"/>
      <c r="B1832" s="65" t="s">
        <v>2717</v>
      </c>
      <c r="C1832" s="67"/>
      <c r="D1832" s="67" t="s">
        <v>2718</v>
      </c>
      <c r="E1832" s="72" t="s">
        <v>2719</v>
      </c>
      <c r="F1832" s="68">
        <v>41765</v>
      </c>
      <c r="G1832" s="69">
        <v>-68389.740000000005</v>
      </c>
    </row>
    <row r="1833" spans="1:7" ht="30" x14ac:dyDescent="0.25">
      <c r="A1833" s="1"/>
      <c r="B1833" s="65" t="s">
        <v>2720</v>
      </c>
      <c r="C1833" s="67"/>
      <c r="D1833" s="67" t="s">
        <v>2721</v>
      </c>
      <c r="E1833" s="72" t="s">
        <v>2722</v>
      </c>
      <c r="F1833" s="68">
        <v>41765</v>
      </c>
      <c r="G1833" s="69">
        <v>-56391.54</v>
      </c>
    </row>
    <row r="1834" spans="1:7" ht="30" x14ac:dyDescent="0.25">
      <c r="A1834" s="1"/>
      <c r="B1834" s="65" t="s">
        <v>2723</v>
      </c>
      <c r="C1834" s="67"/>
      <c r="D1834" s="67" t="s">
        <v>2724</v>
      </c>
      <c r="E1834" s="72" t="s">
        <v>2725</v>
      </c>
      <c r="F1834" s="68">
        <v>41765</v>
      </c>
      <c r="G1834" s="69">
        <v>-31195.32</v>
      </c>
    </row>
    <row r="1835" spans="1:7" ht="30" x14ac:dyDescent="0.25">
      <c r="A1835" s="1"/>
      <c r="B1835" s="65" t="s">
        <v>2726</v>
      </c>
      <c r="C1835" s="67"/>
      <c r="D1835" s="67" t="s">
        <v>2727</v>
      </c>
      <c r="E1835" s="72" t="s">
        <v>2728</v>
      </c>
      <c r="F1835" s="68">
        <v>41765</v>
      </c>
      <c r="G1835" s="69">
        <v>-40770.39</v>
      </c>
    </row>
    <row r="1836" spans="1:7" ht="30" x14ac:dyDescent="0.25">
      <c r="A1836" s="1"/>
      <c r="B1836" s="65" t="s">
        <v>2729</v>
      </c>
      <c r="C1836" s="67"/>
      <c r="D1836" s="67" t="s">
        <v>2730</v>
      </c>
      <c r="E1836" s="72" t="s">
        <v>2731</v>
      </c>
      <c r="F1836" s="68">
        <v>41765</v>
      </c>
      <c r="G1836" s="69">
        <v>-64790.28</v>
      </c>
    </row>
    <row r="1837" spans="1:7" ht="30" x14ac:dyDescent="0.25">
      <c r="A1837" s="1"/>
      <c r="B1837" s="65" t="s">
        <v>2732</v>
      </c>
      <c r="C1837" s="67"/>
      <c r="D1837" s="67" t="s">
        <v>2733</v>
      </c>
      <c r="E1837" s="72" t="s">
        <v>2734</v>
      </c>
      <c r="F1837" s="68">
        <v>41765</v>
      </c>
      <c r="G1837" s="69">
        <v>-67189.919999999998</v>
      </c>
    </row>
    <row r="1838" spans="1:7" x14ac:dyDescent="0.25">
      <c r="A1838" s="1"/>
      <c r="B1838" s="65" t="s">
        <v>2735</v>
      </c>
      <c r="C1838" s="66"/>
      <c r="D1838" s="67" t="s">
        <v>2736</v>
      </c>
      <c r="E1838" s="72" t="s">
        <v>2737</v>
      </c>
      <c r="F1838" s="68">
        <v>41765</v>
      </c>
      <c r="G1838" s="69">
        <v>-28195.77</v>
      </c>
    </row>
    <row r="1839" spans="1:7" ht="30" x14ac:dyDescent="0.25">
      <c r="A1839" s="1"/>
      <c r="B1839" s="65" t="s">
        <v>2738</v>
      </c>
      <c r="C1839" s="67"/>
      <c r="D1839" s="67" t="s">
        <v>2739</v>
      </c>
      <c r="E1839" s="72" t="s">
        <v>2740</v>
      </c>
      <c r="F1839" s="68">
        <v>41765</v>
      </c>
      <c r="G1839" s="69">
        <v>-69589.56</v>
      </c>
    </row>
    <row r="1840" spans="1:7" ht="30" x14ac:dyDescent="0.25">
      <c r="A1840" s="1"/>
      <c r="B1840" s="65" t="s">
        <v>2741</v>
      </c>
      <c r="C1840" s="66"/>
      <c r="D1840" s="67" t="s">
        <v>2742</v>
      </c>
      <c r="E1840" s="72" t="s">
        <v>2743</v>
      </c>
      <c r="F1840" s="68">
        <v>41765</v>
      </c>
      <c r="G1840" s="69">
        <v>-48030.96</v>
      </c>
    </row>
    <row r="1841" spans="1:7" ht="30" x14ac:dyDescent="0.25">
      <c r="A1841" s="1"/>
      <c r="B1841" s="65" t="s">
        <v>2744</v>
      </c>
      <c r="C1841" s="67"/>
      <c r="D1841" s="67" t="s">
        <v>2745</v>
      </c>
      <c r="E1841" s="72" t="s">
        <v>2746</v>
      </c>
      <c r="F1841" s="68">
        <v>41765</v>
      </c>
      <c r="G1841" s="69">
        <v>-43890.36</v>
      </c>
    </row>
    <row r="1842" spans="1:7" ht="30" x14ac:dyDescent="0.25">
      <c r="A1842" s="1"/>
      <c r="B1842" s="65" t="s">
        <v>2747</v>
      </c>
      <c r="C1842" s="67"/>
      <c r="D1842" s="67" t="s">
        <v>2748</v>
      </c>
      <c r="E1842" s="72" t="s">
        <v>2749</v>
      </c>
      <c r="F1842" s="68">
        <v>41765</v>
      </c>
      <c r="G1842" s="69">
        <v>-68389.740000000005</v>
      </c>
    </row>
    <row r="1843" spans="1:7" ht="30" x14ac:dyDescent="0.25">
      <c r="A1843" s="1"/>
      <c r="B1843" s="65" t="s">
        <v>2750</v>
      </c>
      <c r="C1843" s="67"/>
      <c r="D1843" s="67" t="s">
        <v>2751</v>
      </c>
      <c r="E1843" s="72" t="s">
        <v>2752</v>
      </c>
      <c r="F1843" s="68">
        <v>41765</v>
      </c>
      <c r="G1843" s="69">
        <v>-34194.870000000003</v>
      </c>
    </row>
    <row r="1844" spans="1:7" ht="30" x14ac:dyDescent="0.25">
      <c r="A1844" s="1"/>
      <c r="B1844" s="65" t="s">
        <v>2753</v>
      </c>
      <c r="C1844" s="67"/>
      <c r="D1844" s="67" t="s">
        <v>2754</v>
      </c>
      <c r="E1844" s="72" t="s">
        <v>2755</v>
      </c>
      <c r="F1844" s="68">
        <v>41765</v>
      </c>
      <c r="G1844" s="69">
        <v>-69589.56</v>
      </c>
    </row>
    <row r="1845" spans="1:7" ht="30" x14ac:dyDescent="0.25">
      <c r="A1845" s="1"/>
      <c r="B1845" s="65" t="s">
        <v>2756</v>
      </c>
      <c r="C1845" s="66"/>
      <c r="D1845" s="67" t="s">
        <v>2757</v>
      </c>
      <c r="E1845" s="72" t="s">
        <v>2758</v>
      </c>
      <c r="F1845" s="68">
        <v>41765</v>
      </c>
      <c r="G1845" s="69">
        <v>-28795.68</v>
      </c>
    </row>
    <row r="1846" spans="1:7" ht="30" x14ac:dyDescent="0.25">
      <c r="A1846" s="1"/>
      <c r="B1846" s="65" t="s">
        <v>2759</v>
      </c>
      <c r="C1846" s="67"/>
      <c r="D1846" s="67" t="s">
        <v>2760</v>
      </c>
      <c r="E1846" s="72" t="s">
        <v>2761</v>
      </c>
      <c r="F1846" s="68">
        <v>41765</v>
      </c>
      <c r="G1846" s="69">
        <v>-31195.32</v>
      </c>
    </row>
    <row r="1847" spans="1:7" ht="30" x14ac:dyDescent="0.25">
      <c r="A1847" s="1"/>
      <c r="B1847" s="65" t="s">
        <v>2762</v>
      </c>
      <c r="C1847" s="67"/>
      <c r="D1847" s="67" t="s">
        <v>2763</v>
      </c>
      <c r="E1847" s="72" t="s">
        <v>2764</v>
      </c>
      <c r="F1847" s="68">
        <v>41765</v>
      </c>
      <c r="G1847" s="69">
        <v>-22772.75</v>
      </c>
    </row>
    <row r="1848" spans="1:7" ht="30" x14ac:dyDescent="0.25">
      <c r="A1848" s="1"/>
      <c r="B1848" s="65" t="s">
        <v>2765</v>
      </c>
      <c r="C1848" s="67"/>
      <c r="D1848" s="67" t="s">
        <v>2766</v>
      </c>
      <c r="E1848" s="72" t="s">
        <v>2767</v>
      </c>
      <c r="F1848" s="68">
        <v>41765</v>
      </c>
      <c r="G1848" s="69">
        <v>-69589.56</v>
      </c>
    </row>
    <row r="1849" spans="1:7" ht="30" x14ac:dyDescent="0.25">
      <c r="A1849" s="1"/>
      <c r="B1849" s="65" t="s">
        <v>2768</v>
      </c>
      <c r="C1849" s="66"/>
      <c r="D1849" s="67" t="s">
        <v>2769</v>
      </c>
      <c r="E1849" s="72" t="s">
        <v>2770</v>
      </c>
      <c r="F1849" s="68">
        <v>41765</v>
      </c>
      <c r="G1849" s="69">
        <v>-59991</v>
      </c>
    </row>
    <row r="1850" spans="1:7" ht="30" x14ac:dyDescent="0.25">
      <c r="A1850" s="1"/>
      <c r="B1850" s="65" t="s">
        <v>2771</v>
      </c>
      <c r="C1850" s="66"/>
      <c r="D1850" s="67" t="s">
        <v>2772</v>
      </c>
      <c r="E1850" s="72" t="s">
        <v>2773</v>
      </c>
      <c r="F1850" s="68">
        <v>41765</v>
      </c>
      <c r="G1850" s="69">
        <v>-28195.77</v>
      </c>
    </row>
    <row r="1851" spans="1:7" ht="30" x14ac:dyDescent="0.25">
      <c r="A1851" s="1"/>
      <c r="B1851" s="65" t="s">
        <v>2774</v>
      </c>
      <c r="C1851" s="66"/>
      <c r="D1851" s="67" t="s">
        <v>2775</v>
      </c>
      <c r="E1851" s="72" t="s">
        <v>2776</v>
      </c>
      <c r="F1851" s="68">
        <v>41765</v>
      </c>
      <c r="G1851" s="69">
        <v>-22773.3</v>
      </c>
    </row>
    <row r="1852" spans="1:7" ht="30" x14ac:dyDescent="0.25">
      <c r="A1852" s="1"/>
      <c r="B1852" s="65" t="s">
        <v>2777</v>
      </c>
      <c r="C1852" s="66"/>
      <c r="D1852" s="67" t="s">
        <v>2778</v>
      </c>
      <c r="E1852" s="72" t="s">
        <v>2779</v>
      </c>
      <c r="F1852" s="68">
        <v>41765</v>
      </c>
      <c r="G1852" s="69">
        <v>-56391.54</v>
      </c>
    </row>
    <row r="1853" spans="1:7" ht="30" x14ac:dyDescent="0.25">
      <c r="A1853" s="1"/>
      <c r="B1853" s="65" t="s">
        <v>2780</v>
      </c>
      <c r="C1853" s="66"/>
      <c r="D1853" s="67" t="s">
        <v>2781</v>
      </c>
      <c r="E1853" s="72" t="s">
        <v>2782</v>
      </c>
      <c r="F1853" s="68">
        <v>41765</v>
      </c>
      <c r="G1853" s="69">
        <v>-69589.56</v>
      </c>
    </row>
    <row r="1854" spans="1:7" ht="30" x14ac:dyDescent="0.25">
      <c r="A1854" s="1"/>
      <c r="B1854" s="65" t="s">
        <v>2783</v>
      </c>
      <c r="C1854" s="67"/>
      <c r="D1854" s="67" t="s">
        <v>2784</v>
      </c>
      <c r="E1854" s="72" t="s">
        <v>2785</v>
      </c>
      <c r="F1854" s="68">
        <v>41765</v>
      </c>
      <c r="G1854" s="69">
        <v>-28195.77</v>
      </c>
    </row>
    <row r="1855" spans="1:7" ht="30" x14ac:dyDescent="0.25">
      <c r="A1855" s="1"/>
      <c r="B1855" s="65" t="s">
        <v>2786</v>
      </c>
      <c r="C1855" s="67"/>
      <c r="D1855" s="67" t="s">
        <v>2787</v>
      </c>
      <c r="E1855" s="72" t="s">
        <v>2788</v>
      </c>
      <c r="F1855" s="68">
        <v>41765</v>
      </c>
      <c r="G1855" s="69">
        <v>-55191.72</v>
      </c>
    </row>
    <row r="1856" spans="1:7" ht="30" x14ac:dyDescent="0.25">
      <c r="A1856" s="1"/>
      <c r="B1856" s="65" t="s">
        <v>2789</v>
      </c>
      <c r="C1856" s="66"/>
      <c r="D1856" s="67" t="s">
        <v>2790</v>
      </c>
      <c r="E1856" s="72" t="s">
        <v>2791</v>
      </c>
      <c r="F1856" s="68">
        <v>41765</v>
      </c>
      <c r="G1856" s="69">
        <v>-34194.870000000003</v>
      </c>
    </row>
    <row r="1857" spans="1:7" ht="30" x14ac:dyDescent="0.25">
      <c r="A1857" s="1"/>
      <c r="B1857" s="65" t="s">
        <v>2792</v>
      </c>
      <c r="C1857" s="66"/>
      <c r="D1857" s="67" t="s">
        <v>2793</v>
      </c>
      <c r="E1857" s="72" t="s">
        <v>2794</v>
      </c>
      <c r="F1857" s="68">
        <v>41765</v>
      </c>
      <c r="G1857" s="69">
        <v>-34194.870000000003</v>
      </c>
    </row>
    <row r="1858" spans="1:7" ht="30" x14ac:dyDescent="0.25">
      <c r="A1858" s="1"/>
      <c r="B1858" s="65" t="s">
        <v>2795</v>
      </c>
      <c r="C1858" s="66"/>
      <c r="D1858" s="67" t="s">
        <v>2796</v>
      </c>
      <c r="E1858" s="72" t="s">
        <v>2797</v>
      </c>
      <c r="F1858" s="68">
        <v>41765</v>
      </c>
      <c r="G1858" s="69">
        <v>-58791.18</v>
      </c>
    </row>
    <row r="1859" spans="1:7" x14ac:dyDescent="0.25">
      <c r="A1859" s="1"/>
      <c r="B1859" s="65" t="s">
        <v>330</v>
      </c>
      <c r="C1859" s="66"/>
      <c r="D1859" s="67" t="s">
        <v>2798</v>
      </c>
      <c r="E1859" s="72" t="s">
        <v>2799</v>
      </c>
      <c r="F1859" s="68">
        <v>41765</v>
      </c>
      <c r="G1859" s="69">
        <v>-548963.80000000005</v>
      </c>
    </row>
    <row r="1860" spans="1:7" x14ac:dyDescent="0.25">
      <c r="A1860" s="1"/>
      <c r="B1860" s="65" t="s">
        <v>2800</v>
      </c>
      <c r="C1860" s="66"/>
      <c r="D1860" s="67" t="s">
        <v>2801</v>
      </c>
      <c r="E1860" s="72" t="s">
        <v>17639</v>
      </c>
      <c r="F1860" s="68">
        <v>41765</v>
      </c>
      <c r="G1860" s="69">
        <v>-1475910</v>
      </c>
    </row>
    <row r="1861" spans="1:7" x14ac:dyDescent="0.25">
      <c r="A1861" s="1"/>
      <c r="B1861" s="65" t="s">
        <v>926</v>
      </c>
      <c r="C1861" s="66" t="s">
        <v>927</v>
      </c>
      <c r="D1861" s="67" t="s">
        <v>2802</v>
      </c>
      <c r="E1861" s="72" t="s">
        <v>16520</v>
      </c>
      <c r="F1861" s="68">
        <v>41766</v>
      </c>
      <c r="G1861" s="69">
        <v>-127600</v>
      </c>
    </row>
    <row r="1862" spans="1:7" ht="30" x14ac:dyDescent="0.25">
      <c r="A1862" s="1"/>
      <c r="B1862" s="65" t="s">
        <v>2803</v>
      </c>
      <c r="C1862" s="66"/>
      <c r="D1862" s="67" t="s">
        <v>2804</v>
      </c>
      <c r="E1862" s="72" t="s">
        <v>2805</v>
      </c>
      <c r="F1862" s="68">
        <v>41766</v>
      </c>
      <c r="G1862" s="69">
        <v>-68389.740000000005</v>
      </c>
    </row>
    <row r="1863" spans="1:7" ht="30" x14ac:dyDescent="0.25">
      <c r="A1863" s="1"/>
      <c r="B1863" s="65" t="s">
        <v>2806</v>
      </c>
      <c r="C1863" s="66"/>
      <c r="D1863" s="67" t="s">
        <v>2807</v>
      </c>
      <c r="E1863" s="72" t="s">
        <v>2808</v>
      </c>
      <c r="F1863" s="68">
        <v>41766</v>
      </c>
      <c r="G1863" s="69">
        <v>-28195.77</v>
      </c>
    </row>
    <row r="1864" spans="1:7" ht="30" x14ac:dyDescent="0.25">
      <c r="A1864" s="1"/>
      <c r="B1864" s="65" t="s">
        <v>2809</v>
      </c>
      <c r="C1864" s="66"/>
      <c r="D1864" s="67" t="s">
        <v>2810</v>
      </c>
      <c r="E1864" s="72" t="s">
        <v>2811</v>
      </c>
      <c r="F1864" s="68">
        <v>41766</v>
      </c>
      <c r="G1864" s="69">
        <v>-28320</v>
      </c>
    </row>
    <row r="1865" spans="1:7" ht="30" x14ac:dyDescent="0.25">
      <c r="A1865" s="1"/>
      <c r="B1865" s="65" t="s">
        <v>2812</v>
      </c>
      <c r="C1865" s="66"/>
      <c r="D1865" s="67" t="s">
        <v>2813</v>
      </c>
      <c r="E1865" s="72" t="s">
        <v>2814</v>
      </c>
      <c r="F1865" s="68">
        <v>41766</v>
      </c>
      <c r="G1865" s="69">
        <v>-43660</v>
      </c>
    </row>
    <row r="1866" spans="1:7" x14ac:dyDescent="0.25">
      <c r="A1866" s="1"/>
      <c r="B1866" s="65" t="s">
        <v>2549</v>
      </c>
      <c r="C1866" s="66"/>
      <c r="D1866" s="67" t="s">
        <v>2815</v>
      </c>
      <c r="E1866" s="72" t="s">
        <v>15753</v>
      </c>
      <c r="F1866" s="68">
        <v>41767</v>
      </c>
      <c r="G1866" s="69">
        <v>-47200</v>
      </c>
    </row>
    <row r="1867" spans="1:7" ht="30" x14ac:dyDescent="0.25">
      <c r="A1867" s="1"/>
      <c r="B1867" s="65" t="s">
        <v>2816</v>
      </c>
      <c r="C1867" s="67" t="s">
        <v>2817</v>
      </c>
      <c r="D1867" s="67" t="s">
        <v>2818</v>
      </c>
      <c r="E1867" s="72" t="s">
        <v>2819</v>
      </c>
      <c r="F1867" s="68">
        <v>41767</v>
      </c>
      <c r="G1867" s="69">
        <v>-101365.75</v>
      </c>
    </row>
    <row r="1868" spans="1:7" x14ac:dyDescent="0.25">
      <c r="A1868" s="1"/>
      <c r="B1868" s="65" t="s">
        <v>2822</v>
      </c>
      <c r="C1868" s="66" t="s">
        <v>2823</v>
      </c>
      <c r="D1868" s="67" t="s">
        <v>2824</v>
      </c>
      <c r="E1868" s="72" t="s">
        <v>2825</v>
      </c>
      <c r="F1868" s="68">
        <v>41767</v>
      </c>
      <c r="G1868" s="69">
        <v>-12500</v>
      </c>
    </row>
    <row r="1869" spans="1:7" x14ac:dyDescent="0.25">
      <c r="A1869" s="1"/>
      <c r="B1869" s="65" t="s">
        <v>2826</v>
      </c>
      <c r="C1869" s="66"/>
      <c r="D1869" s="67" t="s">
        <v>2827</v>
      </c>
      <c r="E1869" s="72" t="s">
        <v>17562</v>
      </c>
      <c r="F1869" s="68">
        <v>41767</v>
      </c>
      <c r="G1869" s="69">
        <v>-25000</v>
      </c>
    </row>
    <row r="1870" spans="1:7" x14ac:dyDescent="0.25">
      <c r="A1870" s="1"/>
      <c r="B1870" s="65" t="s">
        <v>2828</v>
      </c>
      <c r="C1870" s="67"/>
      <c r="D1870" s="67" t="s">
        <v>2829</v>
      </c>
      <c r="E1870" s="72" t="s">
        <v>2830</v>
      </c>
      <c r="F1870" s="68">
        <v>41767</v>
      </c>
      <c r="G1870" s="69">
        <v>-20000</v>
      </c>
    </row>
    <row r="1871" spans="1:7" x14ac:dyDescent="0.25">
      <c r="A1871" s="1"/>
      <c r="B1871" s="65" t="s">
        <v>2831</v>
      </c>
      <c r="C1871" s="67"/>
      <c r="D1871" s="67" t="s">
        <v>2832</v>
      </c>
      <c r="E1871" s="72" t="s">
        <v>15828</v>
      </c>
      <c r="F1871" s="68">
        <v>41768</v>
      </c>
      <c r="G1871" s="69">
        <v>-29500</v>
      </c>
    </row>
    <row r="1872" spans="1:7" ht="30" x14ac:dyDescent="0.25">
      <c r="A1872" s="1"/>
      <c r="B1872" s="65" t="s">
        <v>2835</v>
      </c>
      <c r="C1872" s="67"/>
      <c r="D1872" s="67" t="s">
        <v>2836</v>
      </c>
      <c r="E1872" s="72" t="s">
        <v>2837</v>
      </c>
      <c r="F1872" s="68">
        <v>41768</v>
      </c>
      <c r="G1872" s="69">
        <v>-34794.78</v>
      </c>
    </row>
    <row r="1873" spans="1:7" ht="30" x14ac:dyDescent="0.25">
      <c r="A1873" s="1"/>
      <c r="B1873" s="65" t="s">
        <v>2838</v>
      </c>
      <c r="C1873" s="67"/>
      <c r="D1873" s="67" t="s">
        <v>2839</v>
      </c>
      <c r="E1873" s="72" t="s">
        <v>2840</v>
      </c>
      <c r="F1873" s="68">
        <v>41768</v>
      </c>
      <c r="G1873" s="69">
        <v>-34794.78</v>
      </c>
    </row>
    <row r="1874" spans="1:7" ht="30" x14ac:dyDescent="0.25">
      <c r="A1874" s="1"/>
      <c r="B1874" s="65" t="s">
        <v>2841</v>
      </c>
      <c r="C1874" s="66"/>
      <c r="D1874" s="67" t="s">
        <v>2842</v>
      </c>
      <c r="E1874" s="72" t="s">
        <v>2843</v>
      </c>
      <c r="F1874" s="68">
        <v>41768</v>
      </c>
      <c r="G1874" s="69">
        <v>-34194.870000000003</v>
      </c>
    </row>
    <row r="1875" spans="1:7" ht="30" x14ac:dyDescent="0.25">
      <c r="A1875" s="1"/>
      <c r="B1875" s="65" t="s">
        <v>2844</v>
      </c>
      <c r="C1875" s="66"/>
      <c r="D1875" s="67" t="s">
        <v>2845</v>
      </c>
      <c r="E1875" s="72" t="s">
        <v>2846</v>
      </c>
      <c r="F1875" s="68">
        <v>41768</v>
      </c>
      <c r="G1875" s="69">
        <v>-34194.870000000003</v>
      </c>
    </row>
    <row r="1876" spans="1:7" ht="30" x14ac:dyDescent="0.25">
      <c r="A1876" s="1"/>
      <c r="B1876" s="65" t="s">
        <v>2847</v>
      </c>
      <c r="C1876" s="66"/>
      <c r="D1876" s="67" t="s">
        <v>2848</v>
      </c>
      <c r="E1876" s="72" t="s">
        <v>2849</v>
      </c>
      <c r="F1876" s="68">
        <v>41768</v>
      </c>
      <c r="G1876" s="69">
        <v>-62390.64</v>
      </c>
    </row>
    <row r="1877" spans="1:7" ht="30" x14ac:dyDescent="0.25">
      <c r="A1877" s="1"/>
      <c r="B1877" s="65" t="s">
        <v>2850</v>
      </c>
      <c r="C1877" s="66"/>
      <c r="D1877" s="67" t="s">
        <v>2851</v>
      </c>
      <c r="E1877" s="72" t="s">
        <v>2852</v>
      </c>
      <c r="F1877" s="68">
        <v>41768</v>
      </c>
      <c r="G1877" s="69">
        <v>-28795.68</v>
      </c>
    </row>
    <row r="1878" spans="1:7" ht="30" x14ac:dyDescent="0.25">
      <c r="A1878" s="1"/>
      <c r="B1878" s="65" t="s">
        <v>2853</v>
      </c>
      <c r="C1878" s="66"/>
      <c r="D1878" s="67" t="s">
        <v>2854</v>
      </c>
      <c r="E1878" s="72" t="s">
        <v>2855</v>
      </c>
      <c r="F1878" s="68">
        <v>41768</v>
      </c>
      <c r="G1878" s="69">
        <v>-55191.72</v>
      </c>
    </row>
    <row r="1879" spans="1:7" x14ac:dyDescent="0.25">
      <c r="A1879" s="1"/>
      <c r="B1879" s="65" t="s">
        <v>2856</v>
      </c>
      <c r="C1879" s="67"/>
      <c r="D1879" s="67" t="s">
        <v>2857</v>
      </c>
      <c r="E1879" s="72" t="s">
        <v>2858</v>
      </c>
      <c r="F1879" s="68">
        <v>41768</v>
      </c>
      <c r="G1879" s="69">
        <v>-81540.78</v>
      </c>
    </row>
    <row r="1880" spans="1:7" ht="30" x14ac:dyDescent="0.25">
      <c r="A1880" s="1"/>
      <c r="B1880" s="65" t="s">
        <v>2859</v>
      </c>
      <c r="C1880" s="67"/>
      <c r="D1880" s="67" t="s">
        <v>2860</v>
      </c>
      <c r="E1880" s="72" t="s">
        <v>2861</v>
      </c>
      <c r="F1880" s="68">
        <v>41768</v>
      </c>
      <c r="G1880" s="69">
        <v>-69589.56</v>
      </c>
    </row>
    <row r="1881" spans="1:7" ht="30" x14ac:dyDescent="0.25">
      <c r="A1881" s="1"/>
      <c r="B1881" s="65" t="s">
        <v>2862</v>
      </c>
      <c r="C1881" s="67"/>
      <c r="D1881" s="67" t="s">
        <v>2863</v>
      </c>
      <c r="E1881" s="72" t="s">
        <v>2864</v>
      </c>
      <c r="F1881" s="68">
        <v>41768</v>
      </c>
      <c r="G1881" s="69">
        <v>-29995.5</v>
      </c>
    </row>
    <row r="1882" spans="1:7" ht="30" x14ac:dyDescent="0.25">
      <c r="A1882" s="1"/>
      <c r="B1882" s="65" t="s">
        <v>2865</v>
      </c>
      <c r="C1882" s="67"/>
      <c r="D1882" s="67" t="s">
        <v>2866</v>
      </c>
      <c r="E1882" s="72" t="s">
        <v>2867</v>
      </c>
      <c r="F1882" s="68">
        <v>41768</v>
      </c>
      <c r="G1882" s="69">
        <v>-28795.68</v>
      </c>
    </row>
    <row r="1883" spans="1:7" ht="30" x14ac:dyDescent="0.25">
      <c r="A1883" s="1"/>
      <c r="B1883" s="65" t="s">
        <v>2868</v>
      </c>
      <c r="C1883" s="67"/>
      <c r="D1883" s="67" t="s">
        <v>2869</v>
      </c>
      <c r="E1883" s="72" t="s">
        <v>2870</v>
      </c>
      <c r="F1883" s="68">
        <v>41768</v>
      </c>
      <c r="G1883" s="69">
        <v>-42487.199999999997</v>
      </c>
    </row>
    <row r="1884" spans="1:7" x14ac:dyDescent="0.25">
      <c r="A1884" s="1"/>
      <c r="B1884" s="65" t="s">
        <v>2871</v>
      </c>
      <c r="C1884" s="67"/>
      <c r="D1884" s="67" t="s">
        <v>2872</v>
      </c>
      <c r="E1884" s="72" t="s">
        <v>2873</v>
      </c>
      <c r="F1884" s="68">
        <v>41768</v>
      </c>
      <c r="G1884" s="69">
        <v>-34194.870000000003</v>
      </c>
    </row>
    <row r="1885" spans="1:7" ht="30" x14ac:dyDescent="0.25">
      <c r="A1885" s="1"/>
      <c r="B1885" s="65" t="s">
        <v>2874</v>
      </c>
      <c r="C1885" s="67"/>
      <c r="D1885" s="67" t="s">
        <v>2875</v>
      </c>
      <c r="E1885" s="72" t="s">
        <v>2876</v>
      </c>
      <c r="F1885" s="68">
        <v>41768</v>
      </c>
      <c r="G1885" s="69">
        <v>-68389.740000000005</v>
      </c>
    </row>
    <row r="1886" spans="1:7" ht="30" x14ac:dyDescent="0.25">
      <c r="A1886" s="1"/>
      <c r="B1886" s="65" t="s">
        <v>2877</v>
      </c>
      <c r="C1886" s="67"/>
      <c r="D1886" s="67" t="s">
        <v>2878</v>
      </c>
      <c r="E1886" s="72" t="s">
        <v>2879</v>
      </c>
      <c r="F1886" s="68">
        <v>41768</v>
      </c>
      <c r="G1886" s="69">
        <v>-34194.870000000003</v>
      </c>
    </row>
    <row r="1887" spans="1:7" ht="30" x14ac:dyDescent="0.25">
      <c r="A1887" s="1"/>
      <c r="B1887" s="65" t="s">
        <v>2880</v>
      </c>
      <c r="C1887" s="67"/>
      <c r="D1887" s="67" t="s">
        <v>2881</v>
      </c>
      <c r="E1887" s="72" t="s">
        <v>2882</v>
      </c>
      <c r="F1887" s="68">
        <v>41768</v>
      </c>
      <c r="G1887" s="69">
        <v>-69589.56</v>
      </c>
    </row>
    <row r="1888" spans="1:7" ht="30" x14ac:dyDescent="0.25">
      <c r="A1888" s="1"/>
      <c r="B1888" s="65" t="s">
        <v>2883</v>
      </c>
      <c r="C1888" s="67"/>
      <c r="D1888" s="67" t="s">
        <v>2884</v>
      </c>
      <c r="E1888" s="72" t="s">
        <v>2885</v>
      </c>
      <c r="F1888" s="68">
        <v>41768</v>
      </c>
      <c r="G1888" s="69">
        <v>-28195.77</v>
      </c>
    </row>
    <row r="1889" spans="1:7" ht="30" x14ac:dyDescent="0.25">
      <c r="A1889" s="1"/>
      <c r="B1889" s="65" t="s">
        <v>2886</v>
      </c>
      <c r="C1889" s="67"/>
      <c r="D1889" s="67" t="s">
        <v>2887</v>
      </c>
      <c r="E1889" s="72" t="s">
        <v>2888</v>
      </c>
      <c r="F1889" s="68">
        <v>41768</v>
      </c>
      <c r="G1889" s="69">
        <v>-27595.86</v>
      </c>
    </row>
    <row r="1890" spans="1:7" ht="30" x14ac:dyDescent="0.25">
      <c r="A1890" s="1"/>
      <c r="B1890" s="65" t="s">
        <v>2889</v>
      </c>
      <c r="C1890" s="67"/>
      <c r="D1890" s="67" t="s">
        <v>2890</v>
      </c>
      <c r="E1890" s="72" t="s">
        <v>2891</v>
      </c>
      <c r="F1890" s="68">
        <v>41768</v>
      </c>
      <c r="G1890" s="69">
        <v>-34194.870000000003</v>
      </c>
    </row>
    <row r="1891" spans="1:7" ht="30" x14ac:dyDescent="0.25">
      <c r="A1891" s="1"/>
      <c r="B1891" s="65" t="s">
        <v>2892</v>
      </c>
      <c r="C1891" s="67"/>
      <c r="D1891" s="67" t="s">
        <v>2893</v>
      </c>
      <c r="E1891" s="72" t="s">
        <v>2894</v>
      </c>
      <c r="F1891" s="68">
        <v>41768</v>
      </c>
      <c r="G1891" s="69">
        <v>-68389.740000000005</v>
      </c>
    </row>
    <row r="1892" spans="1:7" ht="30" x14ac:dyDescent="0.25">
      <c r="A1892" s="1"/>
      <c r="B1892" s="65" t="s">
        <v>2895</v>
      </c>
      <c r="C1892" s="66"/>
      <c r="D1892" s="67" t="s">
        <v>2896</v>
      </c>
      <c r="E1892" s="72" t="s">
        <v>2897</v>
      </c>
      <c r="F1892" s="68">
        <v>41768</v>
      </c>
      <c r="G1892" s="69">
        <v>-28195.77</v>
      </c>
    </row>
    <row r="1893" spans="1:7" ht="30" x14ac:dyDescent="0.25">
      <c r="A1893" s="1"/>
      <c r="B1893" s="65" t="s">
        <v>2898</v>
      </c>
      <c r="C1893" s="66"/>
      <c r="D1893" s="67" t="s">
        <v>2899</v>
      </c>
      <c r="E1893" s="72" t="s">
        <v>2900</v>
      </c>
      <c r="F1893" s="68">
        <v>41768</v>
      </c>
      <c r="G1893" s="69">
        <v>-28795.68</v>
      </c>
    </row>
    <row r="1894" spans="1:7" ht="30" x14ac:dyDescent="0.25">
      <c r="A1894" s="1"/>
      <c r="B1894" s="65" t="s">
        <v>2901</v>
      </c>
      <c r="C1894" s="66"/>
      <c r="D1894" s="67" t="s">
        <v>2902</v>
      </c>
      <c r="E1894" s="72" t="s">
        <v>2903</v>
      </c>
      <c r="F1894" s="68">
        <v>41768</v>
      </c>
      <c r="G1894" s="69">
        <v>-57591.360000000001</v>
      </c>
    </row>
    <row r="1895" spans="1:7" ht="30" x14ac:dyDescent="0.25">
      <c r="A1895" s="1"/>
      <c r="B1895" s="65" t="s">
        <v>2904</v>
      </c>
      <c r="C1895" s="67"/>
      <c r="D1895" s="67" t="s">
        <v>2905</v>
      </c>
      <c r="E1895" s="72" t="s">
        <v>2906</v>
      </c>
      <c r="F1895" s="68">
        <v>41768</v>
      </c>
      <c r="G1895" s="69">
        <v>-68389.740000000005</v>
      </c>
    </row>
    <row r="1896" spans="1:7" ht="30" x14ac:dyDescent="0.25">
      <c r="A1896" s="1"/>
      <c r="B1896" s="65" t="s">
        <v>2907</v>
      </c>
      <c r="C1896" s="66"/>
      <c r="D1896" s="67" t="s">
        <v>2908</v>
      </c>
      <c r="E1896" s="72" t="s">
        <v>2909</v>
      </c>
      <c r="F1896" s="68">
        <v>41768</v>
      </c>
      <c r="G1896" s="69">
        <v>-48859.08</v>
      </c>
    </row>
    <row r="1897" spans="1:7" ht="30" x14ac:dyDescent="0.25">
      <c r="A1897" s="1"/>
      <c r="B1897" s="65" t="s">
        <v>2910</v>
      </c>
      <c r="C1897" s="66"/>
      <c r="D1897" s="67" t="s">
        <v>2911</v>
      </c>
      <c r="E1897" s="72" t="s">
        <v>2912</v>
      </c>
      <c r="F1897" s="68">
        <v>41768</v>
      </c>
      <c r="G1897" s="69">
        <v>-28795.68</v>
      </c>
    </row>
    <row r="1898" spans="1:7" x14ac:dyDescent="0.25">
      <c r="A1898" s="1"/>
      <c r="B1898" s="65" t="s">
        <v>2913</v>
      </c>
      <c r="C1898" s="67"/>
      <c r="D1898" s="67" t="s">
        <v>2914</v>
      </c>
      <c r="E1898" s="72" t="s">
        <v>2915</v>
      </c>
      <c r="F1898" s="68">
        <v>41768</v>
      </c>
      <c r="G1898" s="69">
        <v>-34194.870000000003</v>
      </c>
    </row>
    <row r="1899" spans="1:7" ht="30" x14ac:dyDescent="0.25">
      <c r="A1899" s="1"/>
      <c r="B1899" s="65" t="s">
        <v>2916</v>
      </c>
      <c r="C1899" s="67"/>
      <c r="D1899" s="67" t="s">
        <v>2917</v>
      </c>
      <c r="E1899" s="72" t="s">
        <v>2918</v>
      </c>
      <c r="F1899" s="68">
        <v>41768</v>
      </c>
      <c r="G1899" s="69">
        <v>-68389.740000000005</v>
      </c>
    </row>
    <row r="1900" spans="1:7" ht="30" x14ac:dyDescent="0.25">
      <c r="A1900" s="1"/>
      <c r="B1900" s="65" t="s">
        <v>2919</v>
      </c>
      <c r="C1900" s="67"/>
      <c r="D1900" s="67" t="s">
        <v>2920</v>
      </c>
      <c r="E1900" s="72" t="s">
        <v>2921</v>
      </c>
      <c r="F1900" s="68">
        <v>41768</v>
      </c>
      <c r="G1900" s="69">
        <v>-33594.959999999999</v>
      </c>
    </row>
    <row r="1901" spans="1:7" ht="30" x14ac:dyDescent="0.25">
      <c r="A1901" s="1"/>
      <c r="B1901" s="65" t="s">
        <v>2922</v>
      </c>
      <c r="C1901" s="67"/>
      <c r="D1901" s="67" t="s">
        <v>2923</v>
      </c>
      <c r="E1901" s="72" t="s">
        <v>2924</v>
      </c>
      <c r="F1901" s="68">
        <v>41768</v>
      </c>
      <c r="G1901" s="69">
        <v>-56391.54</v>
      </c>
    </row>
    <row r="1902" spans="1:7" ht="30" x14ac:dyDescent="0.25">
      <c r="A1902" s="1"/>
      <c r="B1902" s="65" t="s">
        <v>2925</v>
      </c>
      <c r="C1902" s="67"/>
      <c r="D1902" s="67" t="s">
        <v>2926</v>
      </c>
      <c r="E1902" s="72" t="s">
        <v>2927</v>
      </c>
      <c r="F1902" s="68">
        <v>41768</v>
      </c>
      <c r="G1902" s="69">
        <v>-33594.959999999999</v>
      </c>
    </row>
    <row r="1903" spans="1:7" ht="30" x14ac:dyDescent="0.25">
      <c r="A1903" s="1"/>
      <c r="B1903" s="65" t="s">
        <v>2928</v>
      </c>
      <c r="C1903" s="67"/>
      <c r="D1903" s="66" t="s">
        <v>2929</v>
      </c>
      <c r="E1903" s="72" t="s">
        <v>2930</v>
      </c>
      <c r="F1903" s="68">
        <v>41768</v>
      </c>
      <c r="G1903" s="69">
        <v>-34194.870000000003</v>
      </c>
    </row>
    <row r="1904" spans="1:7" ht="30" x14ac:dyDescent="0.25">
      <c r="A1904" s="1"/>
      <c r="B1904" s="65" t="s">
        <v>2931</v>
      </c>
      <c r="C1904" s="67"/>
      <c r="D1904" s="67" t="s">
        <v>2932</v>
      </c>
      <c r="E1904" s="72" t="s">
        <v>2933</v>
      </c>
      <c r="F1904" s="68">
        <v>41768</v>
      </c>
      <c r="G1904" s="69">
        <v>-34194.870000000003</v>
      </c>
    </row>
    <row r="1905" spans="1:7" ht="30" x14ac:dyDescent="0.25">
      <c r="A1905" s="1"/>
      <c r="B1905" s="65" t="s">
        <v>2934</v>
      </c>
      <c r="C1905" s="66"/>
      <c r="D1905" s="67" t="s">
        <v>2935</v>
      </c>
      <c r="E1905" s="72" t="s">
        <v>2936</v>
      </c>
      <c r="F1905" s="68">
        <v>41768</v>
      </c>
      <c r="G1905" s="69">
        <v>-68389.740000000005</v>
      </c>
    </row>
    <row r="1906" spans="1:7" ht="30" x14ac:dyDescent="0.25">
      <c r="A1906" s="1"/>
      <c r="B1906" s="65" t="s">
        <v>2937</v>
      </c>
      <c r="C1906" s="67"/>
      <c r="D1906" s="67" t="s">
        <v>2938</v>
      </c>
      <c r="E1906" s="72" t="s">
        <v>2939</v>
      </c>
      <c r="F1906" s="68">
        <v>41768</v>
      </c>
      <c r="G1906" s="69">
        <v>-34332.959999999999</v>
      </c>
    </row>
    <row r="1907" spans="1:7" ht="30" x14ac:dyDescent="0.25">
      <c r="A1907" s="1"/>
      <c r="B1907" s="65" t="s">
        <v>2940</v>
      </c>
      <c r="C1907" s="67"/>
      <c r="D1907" s="67" t="s">
        <v>2941</v>
      </c>
      <c r="E1907" s="72" t="s">
        <v>2942</v>
      </c>
      <c r="F1907" s="68">
        <v>41768</v>
      </c>
      <c r="G1907" s="69">
        <v>-57591.360000000001</v>
      </c>
    </row>
    <row r="1908" spans="1:7" ht="30" x14ac:dyDescent="0.25">
      <c r="A1908" s="1"/>
      <c r="B1908" s="65" t="s">
        <v>2943</v>
      </c>
      <c r="C1908" s="67"/>
      <c r="D1908" s="67" t="s">
        <v>2944</v>
      </c>
      <c r="E1908" s="72" t="s">
        <v>2945</v>
      </c>
      <c r="F1908" s="68">
        <v>41768</v>
      </c>
      <c r="G1908" s="69">
        <v>-45634.400000000001</v>
      </c>
    </row>
    <row r="1909" spans="1:7" ht="30" x14ac:dyDescent="0.25">
      <c r="A1909" s="1"/>
      <c r="B1909" s="65" t="s">
        <v>2946</v>
      </c>
      <c r="C1909" s="67"/>
      <c r="D1909" s="67" t="s">
        <v>2947</v>
      </c>
      <c r="E1909" s="72" t="s">
        <v>2948</v>
      </c>
      <c r="F1909" s="68">
        <v>41768</v>
      </c>
      <c r="G1909" s="69">
        <v>-68389.740000000005</v>
      </c>
    </row>
    <row r="1910" spans="1:7" ht="30" x14ac:dyDescent="0.25">
      <c r="A1910" s="1"/>
      <c r="B1910" s="65" t="s">
        <v>2949</v>
      </c>
      <c r="C1910" s="67"/>
      <c r="D1910" s="67" t="s">
        <v>2950</v>
      </c>
      <c r="E1910" s="72" t="s">
        <v>2951</v>
      </c>
      <c r="F1910" s="68">
        <v>41768</v>
      </c>
      <c r="G1910" s="69">
        <v>-27595.86</v>
      </c>
    </row>
    <row r="1911" spans="1:7" ht="30" x14ac:dyDescent="0.25">
      <c r="A1911" s="1"/>
      <c r="B1911" s="65" t="s">
        <v>2952</v>
      </c>
      <c r="C1911" s="67"/>
      <c r="D1911" s="67" t="s">
        <v>2953</v>
      </c>
      <c r="E1911" s="72" t="s">
        <v>2954</v>
      </c>
      <c r="F1911" s="68">
        <v>41768</v>
      </c>
      <c r="G1911" s="69">
        <v>-29995.5</v>
      </c>
    </row>
    <row r="1912" spans="1:7" x14ac:dyDescent="0.25">
      <c r="A1912" s="1"/>
      <c r="B1912" s="65" t="s">
        <v>2955</v>
      </c>
      <c r="C1912" s="67"/>
      <c r="D1912" s="67" t="s">
        <v>2956</v>
      </c>
      <c r="E1912" s="72" t="s">
        <v>2957</v>
      </c>
      <c r="F1912" s="68">
        <v>41768</v>
      </c>
      <c r="G1912" s="69">
        <v>1385272.57</v>
      </c>
    </row>
    <row r="1913" spans="1:7" x14ac:dyDescent="0.25">
      <c r="A1913" s="1"/>
      <c r="B1913" s="65" t="s">
        <v>2958</v>
      </c>
      <c r="C1913" s="67"/>
      <c r="D1913" s="67" t="s">
        <v>2959</v>
      </c>
      <c r="E1913" s="72" t="s">
        <v>17955</v>
      </c>
      <c r="F1913" s="68">
        <v>41768</v>
      </c>
      <c r="G1913" s="69">
        <v>-2736000</v>
      </c>
    </row>
    <row r="1914" spans="1:7" x14ac:dyDescent="0.25">
      <c r="A1914" s="1"/>
      <c r="B1914" s="65" t="s">
        <v>2960</v>
      </c>
      <c r="C1914" s="67"/>
      <c r="D1914" s="67" t="s">
        <v>2961</v>
      </c>
      <c r="E1914" s="72" t="s">
        <v>17704</v>
      </c>
      <c r="F1914" s="68">
        <v>41768</v>
      </c>
      <c r="G1914" s="69">
        <v>-5265000</v>
      </c>
    </row>
    <row r="1915" spans="1:7" x14ac:dyDescent="0.25">
      <c r="A1915" s="1"/>
      <c r="B1915" s="65" t="s">
        <v>168</v>
      </c>
      <c r="C1915" s="67" t="s">
        <v>169</v>
      </c>
      <c r="D1915" s="67" t="s">
        <v>2834</v>
      </c>
      <c r="E1915" s="72" t="s">
        <v>18326</v>
      </c>
      <c r="F1915" s="68">
        <v>41768</v>
      </c>
      <c r="G1915" s="69">
        <v>-34800</v>
      </c>
    </row>
    <row r="1916" spans="1:7" x14ac:dyDescent="0.25">
      <c r="A1916" s="1"/>
      <c r="B1916" s="65" t="s">
        <v>2965</v>
      </c>
      <c r="C1916" s="67"/>
      <c r="D1916" s="67" t="s">
        <v>2887</v>
      </c>
      <c r="E1916" s="72" t="s">
        <v>2966</v>
      </c>
      <c r="F1916" s="68">
        <v>41771</v>
      </c>
      <c r="G1916" s="69">
        <v>-33617.69</v>
      </c>
    </row>
    <row r="1917" spans="1:7" ht="30" x14ac:dyDescent="0.25">
      <c r="A1917" s="1"/>
      <c r="B1917" s="65" t="s">
        <v>2967</v>
      </c>
      <c r="C1917" s="67"/>
      <c r="D1917" s="67" t="s">
        <v>2968</v>
      </c>
      <c r="E1917" s="72" t="s">
        <v>2969</v>
      </c>
      <c r="F1917" s="68">
        <v>41771</v>
      </c>
      <c r="G1917" s="69">
        <v>-56391.5</v>
      </c>
    </row>
    <row r="1918" spans="1:7" x14ac:dyDescent="0.25">
      <c r="A1918" s="1"/>
      <c r="B1918" s="65" t="s">
        <v>2970</v>
      </c>
      <c r="C1918" s="67"/>
      <c r="D1918" s="67" t="s">
        <v>2971</v>
      </c>
      <c r="E1918" s="72" t="s">
        <v>2972</v>
      </c>
      <c r="F1918" s="68">
        <v>41771</v>
      </c>
      <c r="G1918" s="69">
        <v>-28195.77</v>
      </c>
    </row>
    <row r="1919" spans="1:7" x14ac:dyDescent="0.25">
      <c r="A1919" s="1"/>
      <c r="B1919" s="65" t="s">
        <v>2973</v>
      </c>
      <c r="C1919" s="66"/>
      <c r="D1919" s="67" t="s">
        <v>2974</v>
      </c>
      <c r="E1919" s="72" t="s">
        <v>2975</v>
      </c>
      <c r="F1919" s="68">
        <v>41771</v>
      </c>
      <c r="G1919" s="69">
        <v>-28195.77</v>
      </c>
    </row>
    <row r="1920" spans="1:7" ht="30" x14ac:dyDescent="0.25">
      <c r="A1920" s="1"/>
      <c r="B1920" s="65" t="s">
        <v>2976</v>
      </c>
      <c r="C1920" s="67"/>
      <c r="D1920" s="67" t="s">
        <v>2977</v>
      </c>
      <c r="E1920" s="72" t="s">
        <v>2978</v>
      </c>
      <c r="F1920" s="68">
        <v>41771</v>
      </c>
      <c r="G1920" s="69">
        <v>-56391.54</v>
      </c>
    </row>
    <row r="1921" spans="1:7" x14ac:dyDescent="0.25">
      <c r="A1921" s="1"/>
      <c r="B1921" s="65" t="s">
        <v>2979</v>
      </c>
      <c r="C1921" s="67"/>
      <c r="D1921" s="67" t="s">
        <v>2980</v>
      </c>
      <c r="E1921" s="72" t="s">
        <v>2981</v>
      </c>
      <c r="F1921" s="68">
        <v>41771</v>
      </c>
      <c r="G1921" s="69">
        <v>-34194.870000000003</v>
      </c>
    </row>
    <row r="1922" spans="1:7" x14ac:dyDescent="0.25">
      <c r="A1922" s="1"/>
      <c r="B1922" s="65" t="s">
        <v>2982</v>
      </c>
      <c r="C1922" s="67"/>
      <c r="D1922" s="67" t="s">
        <v>2983</v>
      </c>
      <c r="E1922" s="72" t="s">
        <v>2984</v>
      </c>
      <c r="F1922" s="68">
        <v>41771</v>
      </c>
      <c r="G1922" s="69">
        <v>-57591.360000000001</v>
      </c>
    </row>
    <row r="1923" spans="1:7" x14ac:dyDescent="0.25">
      <c r="A1923" s="1"/>
      <c r="B1923" s="65" t="s">
        <v>2985</v>
      </c>
      <c r="C1923" s="67"/>
      <c r="D1923" s="67" t="s">
        <v>2986</v>
      </c>
      <c r="E1923" s="72" t="s">
        <v>2987</v>
      </c>
      <c r="F1923" s="68">
        <v>41771</v>
      </c>
      <c r="G1923" s="69">
        <v>-67235.38</v>
      </c>
    </row>
    <row r="1924" spans="1:7" x14ac:dyDescent="0.25">
      <c r="A1924" s="1"/>
      <c r="B1924" s="65" t="s">
        <v>2962</v>
      </c>
      <c r="C1924" s="67" t="s">
        <v>2963</v>
      </c>
      <c r="D1924" s="67" t="s">
        <v>2964</v>
      </c>
      <c r="E1924" s="72" t="s">
        <v>18197</v>
      </c>
      <c r="F1924" s="68">
        <v>41771</v>
      </c>
      <c r="G1924" s="69">
        <v>-3671648.47</v>
      </c>
    </row>
    <row r="1925" spans="1:7" x14ac:dyDescent="0.25">
      <c r="A1925" s="1"/>
      <c r="B1925" s="65" t="s">
        <v>926</v>
      </c>
      <c r="C1925" s="67" t="s">
        <v>927</v>
      </c>
      <c r="D1925" s="67" t="s">
        <v>2988</v>
      </c>
      <c r="E1925" s="72" t="s">
        <v>16520</v>
      </c>
      <c r="F1925" s="68">
        <v>41772</v>
      </c>
      <c r="G1925" s="69">
        <v>-16000</v>
      </c>
    </row>
    <row r="1926" spans="1:7" ht="30" x14ac:dyDescent="0.25">
      <c r="A1926" s="1"/>
      <c r="B1926" s="65" t="s">
        <v>2703</v>
      </c>
      <c r="C1926" s="67" t="s">
        <v>2704</v>
      </c>
      <c r="D1926" s="67" t="s">
        <v>2989</v>
      </c>
      <c r="E1926" s="72" t="s">
        <v>16603</v>
      </c>
      <c r="F1926" s="68">
        <v>41773</v>
      </c>
      <c r="G1926" s="69">
        <v>-432000</v>
      </c>
    </row>
    <row r="1927" spans="1:7" ht="30" x14ac:dyDescent="0.25">
      <c r="A1927" s="1"/>
      <c r="B1927" s="65" t="s">
        <v>2703</v>
      </c>
      <c r="C1927" s="66" t="s">
        <v>2704</v>
      </c>
      <c r="D1927" s="67" t="s">
        <v>2990</v>
      </c>
      <c r="E1927" s="72" t="s">
        <v>16604</v>
      </c>
      <c r="F1927" s="68">
        <v>41773</v>
      </c>
      <c r="G1927" s="69">
        <v>-270000</v>
      </c>
    </row>
    <row r="1928" spans="1:7" ht="30" x14ac:dyDescent="0.25">
      <c r="A1928" s="1"/>
      <c r="B1928" s="65" t="s">
        <v>2993</v>
      </c>
      <c r="C1928" s="67"/>
      <c r="D1928" s="67" t="s">
        <v>2994</v>
      </c>
      <c r="E1928" s="72" t="s">
        <v>2995</v>
      </c>
      <c r="F1928" s="68">
        <v>41773</v>
      </c>
      <c r="G1928" s="69">
        <v>-177435.97</v>
      </c>
    </row>
    <row r="1929" spans="1:7" ht="30" x14ac:dyDescent="0.25">
      <c r="A1929" s="1"/>
      <c r="B1929" s="65" t="s">
        <v>265</v>
      </c>
      <c r="C1929" s="67"/>
      <c r="D1929" s="67" t="s">
        <v>2994</v>
      </c>
      <c r="E1929" s="72" t="s">
        <v>2995</v>
      </c>
      <c r="F1929" s="68">
        <v>41773</v>
      </c>
      <c r="G1929" s="69">
        <v>-33838.26</v>
      </c>
    </row>
    <row r="1930" spans="1:7" x14ac:dyDescent="0.25">
      <c r="A1930" s="1"/>
      <c r="B1930" s="65" t="s">
        <v>682</v>
      </c>
      <c r="C1930" s="67" t="s">
        <v>683</v>
      </c>
      <c r="D1930" s="67" t="s">
        <v>2991</v>
      </c>
      <c r="E1930" s="72" t="s">
        <v>17340</v>
      </c>
      <c r="F1930" s="68">
        <v>41773</v>
      </c>
      <c r="G1930" s="69">
        <v>-12392.8</v>
      </c>
    </row>
    <row r="1931" spans="1:7" x14ac:dyDescent="0.25">
      <c r="A1931" s="1"/>
      <c r="B1931" s="65" t="s">
        <v>682</v>
      </c>
      <c r="C1931" s="67" t="s">
        <v>683</v>
      </c>
      <c r="D1931" s="67" t="s">
        <v>2992</v>
      </c>
      <c r="E1931" s="72" t="s">
        <v>17340</v>
      </c>
      <c r="F1931" s="68">
        <v>41773</v>
      </c>
      <c r="G1931" s="69">
        <v>-34142.400000000001</v>
      </c>
    </row>
    <row r="1932" spans="1:7" ht="30" x14ac:dyDescent="0.25">
      <c r="A1932" s="1"/>
      <c r="B1932" s="65" t="s">
        <v>2996</v>
      </c>
      <c r="C1932" s="67"/>
      <c r="D1932" s="67" t="s">
        <v>2994</v>
      </c>
      <c r="E1932" s="72" t="s">
        <v>2995</v>
      </c>
      <c r="F1932" s="68">
        <v>41773</v>
      </c>
      <c r="G1932" s="69">
        <v>-24750.21</v>
      </c>
    </row>
    <row r="1933" spans="1:7" ht="30" x14ac:dyDescent="0.25">
      <c r="A1933" s="1"/>
      <c r="B1933" s="65" t="s">
        <v>2997</v>
      </c>
      <c r="C1933" s="67"/>
      <c r="D1933" s="67" t="s">
        <v>2998</v>
      </c>
      <c r="E1933" s="72" t="s">
        <v>2999</v>
      </c>
      <c r="F1933" s="68">
        <v>41773</v>
      </c>
      <c r="G1933" s="69">
        <v>-29500</v>
      </c>
    </row>
    <row r="1934" spans="1:7" x14ac:dyDescent="0.25">
      <c r="A1934" s="1"/>
      <c r="B1934" s="65" t="s">
        <v>3000</v>
      </c>
      <c r="C1934" s="67"/>
      <c r="D1934" s="67" t="s">
        <v>3001</v>
      </c>
      <c r="E1934" s="72" t="s">
        <v>15875</v>
      </c>
      <c r="F1934" s="68">
        <v>41773</v>
      </c>
      <c r="G1934" s="69">
        <v>-1952309.53</v>
      </c>
    </row>
    <row r="1935" spans="1:7" x14ac:dyDescent="0.25">
      <c r="A1935" s="1"/>
      <c r="B1935" s="65" t="s">
        <v>3000</v>
      </c>
      <c r="C1935" s="67"/>
      <c r="D1935" s="67" t="s">
        <v>3001</v>
      </c>
      <c r="E1935" s="72" t="s">
        <v>3001</v>
      </c>
      <c r="F1935" s="68">
        <v>41773</v>
      </c>
      <c r="G1935" s="69">
        <v>395567.76</v>
      </c>
    </row>
    <row r="1936" spans="1:7" x14ac:dyDescent="0.25">
      <c r="A1936" s="1"/>
      <c r="B1936" s="65" t="s">
        <v>3002</v>
      </c>
      <c r="C1936" s="67"/>
      <c r="D1936" s="67" t="s">
        <v>3003</v>
      </c>
      <c r="E1936" s="72" t="s">
        <v>15875</v>
      </c>
      <c r="F1936" s="68">
        <v>41773</v>
      </c>
      <c r="G1936" s="69">
        <v>-4125971.64</v>
      </c>
    </row>
    <row r="1937" spans="1:7" x14ac:dyDescent="0.25">
      <c r="A1937" s="1"/>
      <c r="B1937" s="65" t="s">
        <v>3002</v>
      </c>
      <c r="C1937" s="67"/>
      <c r="D1937" s="67" t="s">
        <v>3003</v>
      </c>
      <c r="E1937" s="72" t="s">
        <v>3003</v>
      </c>
      <c r="F1937" s="68">
        <v>41773</v>
      </c>
      <c r="G1937" s="69">
        <v>825194.33</v>
      </c>
    </row>
    <row r="1938" spans="1:7" x14ac:dyDescent="0.25">
      <c r="A1938" s="1"/>
      <c r="B1938" s="65" t="s">
        <v>3004</v>
      </c>
      <c r="C1938" s="67"/>
      <c r="D1938" s="67" t="s">
        <v>3005</v>
      </c>
      <c r="E1938" s="72" t="s">
        <v>17544</v>
      </c>
      <c r="F1938" s="68">
        <v>41773</v>
      </c>
      <c r="G1938" s="69">
        <v>-1200000</v>
      </c>
    </row>
    <row r="1939" spans="1:7" x14ac:dyDescent="0.25">
      <c r="A1939" s="1"/>
      <c r="B1939" s="65" t="s">
        <v>3006</v>
      </c>
      <c r="C1939" s="67"/>
      <c r="D1939" s="67" t="s">
        <v>3007</v>
      </c>
      <c r="E1939" s="72" t="s">
        <v>2066</v>
      </c>
      <c r="F1939" s="68">
        <v>41773</v>
      </c>
      <c r="G1939" s="69">
        <v>-1337250</v>
      </c>
    </row>
    <row r="1940" spans="1:7" x14ac:dyDescent="0.25">
      <c r="A1940" s="1"/>
      <c r="B1940" s="65" t="s">
        <v>3008</v>
      </c>
      <c r="C1940" s="67"/>
      <c r="D1940" s="67" t="s">
        <v>3009</v>
      </c>
      <c r="E1940" s="72" t="s">
        <v>3010</v>
      </c>
      <c r="F1940" s="68">
        <v>41774</v>
      </c>
      <c r="G1940" s="69">
        <v>-28195.66</v>
      </c>
    </row>
    <row r="1941" spans="1:7" x14ac:dyDescent="0.25">
      <c r="A1941" s="1"/>
      <c r="B1941" s="65" t="s">
        <v>2240</v>
      </c>
      <c r="C1941" s="67"/>
      <c r="D1941" s="67" t="s">
        <v>3011</v>
      </c>
      <c r="E1941" s="72" t="s">
        <v>3012</v>
      </c>
      <c r="F1941" s="68">
        <v>41774</v>
      </c>
      <c r="G1941" s="69">
        <v>-69589.56</v>
      </c>
    </row>
    <row r="1942" spans="1:7" ht="30" x14ac:dyDescent="0.25">
      <c r="A1942" s="1"/>
      <c r="B1942" s="65" t="s">
        <v>3013</v>
      </c>
      <c r="C1942" s="67"/>
      <c r="D1942" s="67" t="s">
        <v>3014</v>
      </c>
      <c r="E1942" s="72" t="s">
        <v>3015</v>
      </c>
      <c r="F1942" s="68">
        <v>41774</v>
      </c>
      <c r="G1942" s="69">
        <v>-68389.740000000005</v>
      </c>
    </row>
    <row r="1943" spans="1:7" x14ac:dyDescent="0.25">
      <c r="A1943" s="1"/>
      <c r="B1943" s="65" t="s">
        <v>3016</v>
      </c>
      <c r="C1943" s="66"/>
      <c r="D1943" s="67" t="s">
        <v>3017</v>
      </c>
      <c r="E1943" s="72" t="s">
        <v>3018</v>
      </c>
      <c r="F1943" s="68">
        <v>41774</v>
      </c>
      <c r="G1943" s="69">
        <v>-36954.400000000001</v>
      </c>
    </row>
    <row r="1944" spans="1:7" x14ac:dyDescent="0.25">
      <c r="A1944" s="1"/>
      <c r="B1944" s="65" t="s">
        <v>3019</v>
      </c>
      <c r="C1944" s="66"/>
      <c r="D1944" s="67" t="s">
        <v>3020</v>
      </c>
      <c r="E1944" s="72" t="s">
        <v>3021</v>
      </c>
      <c r="F1944" s="68">
        <v>41774</v>
      </c>
      <c r="G1944" s="69">
        <v>-34194.870000000003</v>
      </c>
    </row>
    <row r="1945" spans="1:7" ht="30" x14ac:dyDescent="0.25">
      <c r="A1945" s="1"/>
      <c r="B1945" s="65" t="s">
        <v>3022</v>
      </c>
      <c r="C1945" s="66"/>
      <c r="D1945" s="67" t="s">
        <v>3023</v>
      </c>
      <c r="E1945" s="72" t="s">
        <v>3024</v>
      </c>
      <c r="F1945" s="68">
        <v>41774</v>
      </c>
      <c r="G1945" s="69">
        <v>-28195.77</v>
      </c>
    </row>
    <row r="1946" spans="1:7" ht="30" x14ac:dyDescent="0.25">
      <c r="A1946" s="1"/>
      <c r="B1946" s="65" t="s">
        <v>3025</v>
      </c>
      <c r="C1946" s="66"/>
      <c r="D1946" s="67" t="s">
        <v>3026</v>
      </c>
      <c r="E1946" s="72" t="s">
        <v>3027</v>
      </c>
      <c r="F1946" s="68">
        <v>41774</v>
      </c>
      <c r="G1946" s="69">
        <v>-62390.64</v>
      </c>
    </row>
    <row r="1947" spans="1:7" x14ac:dyDescent="0.25">
      <c r="A1947" s="1"/>
      <c r="B1947" s="65" t="s">
        <v>3028</v>
      </c>
      <c r="C1947" s="67"/>
      <c r="D1947" s="67" t="s">
        <v>3029</v>
      </c>
      <c r="E1947" s="72" t="s">
        <v>2583</v>
      </c>
      <c r="F1947" s="68">
        <v>41774</v>
      </c>
      <c r="G1947" s="69">
        <v>-10145.68</v>
      </c>
    </row>
    <row r="1948" spans="1:7" x14ac:dyDescent="0.25">
      <c r="A1948" s="1"/>
      <c r="B1948" s="65" t="s">
        <v>3030</v>
      </c>
      <c r="C1948" s="67"/>
      <c r="D1948" s="67" t="s">
        <v>3031</v>
      </c>
      <c r="E1948" s="72" t="s">
        <v>3032</v>
      </c>
      <c r="F1948" s="68">
        <v>41774</v>
      </c>
      <c r="G1948" s="69">
        <v>-48859.08</v>
      </c>
    </row>
    <row r="1949" spans="1:7" ht="30" x14ac:dyDescent="0.25">
      <c r="A1949" s="1"/>
      <c r="B1949" s="65" t="s">
        <v>3033</v>
      </c>
      <c r="C1949" s="66"/>
      <c r="D1949" s="67" t="s">
        <v>3034</v>
      </c>
      <c r="E1949" s="72" t="s">
        <v>3035</v>
      </c>
      <c r="F1949" s="68">
        <v>41774</v>
      </c>
      <c r="G1949" s="69">
        <v>-68389.740000000005</v>
      </c>
    </row>
    <row r="1950" spans="1:7" x14ac:dyDescent="0.25">
      <c r="A1950" s="1"/>
      <c r="B1950" s="65" t="s">
        <v>3036</v>
      </c>
      <c r="C1950" s="66"/>
      <c r="D1950" s="67" t="s">
        <v>3037</v>
      </c>
      <c r="E1950" s="72" t="s">
        <v>3038</v>
      </c>
      <c r="F1950" s="68">
        <v>41774</v>
      </c>
      <c r="G1950" s="69">
        <v>-75819.100000000006</v>
      </c>
    </row>
    <row r="1951" spans="1:7" x14ac:dyDescent="0.25">
      <c r="A1951" s="1"/>
      <c r="B1951" s="65" t="s">
        <v>3039</v>
      </c>
      <c r="C1951" s="66"/>
      <c r="D1951" s="67" t="s">
        <v>3040</v>
      </c>
      <c r="E1951" s="72" t="s">
        <v>3041</v>
      </c>
      <c r="F1951" s="68">
        <v>41774</v>
      </c>
      <c r="G1951" s="69">
        <v>-28195.77</v>
      </c>
    </row>
    <row r="1952" spans="1:7" x14ac:dyDescent="0.25">
      <c r="A1952" s="1"/>
      <c r="B1952" s="65" t="s">
        <v>3042</v>
      </c>
      <c r="C1952" s="66"/>
      <c r="D1952" s="67" t="s">
        <v>3043</v>
      </c>
      <c r="E1952" s="72" t="s">
        <v>3044</v>
      </c>
      <c r="F1952" s="68">
        <v>41774</v>
      </c>
      <c r="G1952" s="69">
        <v>-45546.6</v>
      </c>
    </row>
    <row r="1953" spans="1:7" ht="30" x14ac:dyDescent="0.25">
      <c r="A1953" s="1"/>
      <c r="B1953" s="65" t="s">
        <v>2750</v>
      </c>
      <c r="C1953" s="66"/>
      <c r="D1953" s="67" t="s">
        <v>3045</v>
      </c>
      <c r="E1953" s="72" t="s">
        <v>3046</v>
      </c>
      <c r="F1953" s="68">
        <v>41774</v>
      </c>
      <c r="G1953" s="69">
        <v>-28195.77</v>
      </c>
    </row>
    <row r="1954" spans="1:7" ht="30" x14ac:dyDescent="0.25">
      <c r="A1954" s="1"/>
      <c r="B1954" s="65" t="s">
        <v>3047</v>
      </c>
      <c r="C1954" s="66"/>
      <c r="D1954" s="67" t="s">
        <v>3048</v>
      </c>
      <c r="E1954" s="72" t="s">
        <v>3049</v>
      </c>
      <c r="F1954" s="68">
        <v>41774</v>
      </c>
      <c r="G1954" s="69">
        <v>-63128.639999999999</v>
      </c>
    </row>
    <row r="1955" spans="1:7" ht="30" x14ac:dyDescent="0.25">
      <c r="A1955" s="1"/>
      <c r="B1955" s="65" t="s">
        <v>3050</v>
      </c>
      <c r="C1955" s="66"/>
      <c r="D1955" s="67" t="s">
        <v>3051</v>
      </c>
      <c r="E1955" s="72" t="s">
        <v>3052</v>
      </c>
      <c r="F1955" s="68">
        <v>41774</v>
      </c>
      <c r="G1955" s="69">
        <v>-51292.02</v>
      </c>
    </row>
    <row r="1956" spans="1:7" ht="30" x14ac:dyDescent="0.25">
      <c r="A1956" s="1"/>
      <c r="B1956" s="65" t="s">
        <v>3053</v>
      </c>
      <c r="C1956" s="66"/>
      <c r="D1956" s="67" t="s">
        <v>3054</v>
      </c>
      <c r="E1956" s="72" t="s">
        <v>3055</v>
      </c>
      <c r="F1956" s="68">
        <v>41774</v>
      </c>
      <c r="G1956" s="69">
        <v>-63590.46</v>
      </c>
    </row>
    <row r="1957" spans="1:7" ht="30" x14ac:dyDescent="0.25">
      <c r="A1957" s="1"/>
      <c r="B1957" s="65" t="s">
        <v>3056</v>
      </c>
      <c r="C1957" s="66"/>
      <c r="D1957" s="67" t="s">
        <v>3057</v>
      </c>
      <c r="E1957" s="72" t="s">
        <v>3058</v>
      </c>
      <c r="F1957" s="68">
        <v>41774</v>
      </c>
      <c r="G1957" s="69">
        <v>-28795.68</v>
      </c>
    </row>
    <row r="1958" spans="1:7" x14ac:dyDescent="0.25">
      <c r="A1958" s="1"/>
      <c r="B1958" s="65" t="s">
        <v>3059</v>
      </c>
      <c r="C1958" s="66"/>
      <c r="D1958" s="67" t="s">
        <v>3060</v>
      </c>
      <c r="E1958" s="72" t="s">
        <v>18700</v>
      </c>
      <c r="F1958" s="68">
        <v>41774</v>
      </c>
      <c r="G1958" s="69">
        <v>-68665.919999999998</v>
      </c>
    </row>
    <row r="1959" spans="1:7" x14ac:dyDescent="0.25">
      <c r="A1959" s="1"/>
      <c r="B1959" s="65" t="s">
        <v>3061</v>
      </c>
      <c r="C1959" s="66"/>
      <c r="D1959" s="67" t="s">
        <v>3062</v>
      </c>
      <c r="E1959" s="72" t="s">
        <v>3063</v>
      </c>
      <c r="F1959" s="68">
        <v>41774</v>
      </c>
      <c r="G1959" s="69">
        <v>-82971.320000000007</v>
      </c>
    </row>
    <row r="1960" spans="1:7" ht="30" x14ac:dyDescent="0.25">
      <c r="A1960" s="1"/>
      <c r="B1960" s="65" t="s">
        <v>3064</v>
      </c>
      <c r="C1960" s="66"/>
      <c r="D1960" s="67" t="s">
        <v>3065</v>
      </c>
      <c r="E1960" s="72" t="s">
        <v>3066</v>
      </c>
      <c r="F1960" s="68">
        <v>41774</v>
      </c>
      <c r="G1960" s="69">
        <v>-68389.740000000005</v>
      </c>
    </row>
    <row r="1961" spans="1:7" ht="30" x14ac:dyDescent="0.25">
      <c r="A1961" s="1"/>
      <c r="B1961" s="65" t="s">
        <v>3067</v>
      </c>
      <c r="C1961" s="66"/>
      <c r="D1961" s="67" t="s">
        <v>3068</v>
      </c>
      <c r="E1961" s="72" t="s">
        <v>3069</v>
      </c>
      <c r="F1961" s="68">
        <v>41774</v>
      </c>
      <c r="G1961" s="69">
        <v>-72589</v>
      </c>
    </row>
    <row r="1962" spans="1:7" x14ac:dyDescent="0.25">
      <c r="A1962" s="1"/>
      <c r="B1962" s="65" t="s">
        <v>3070</v>
      </c>
      <c r="C1962" s="66"/>
      <c r="D1962" s="67" t="s">
        <v>3071</v>
      </c>
      <c r="E1962" s="72" t="s">
        <v>3072</v>
      </c>
      <c r="F1962" s="68">
        <v>41774</v>
      </c>
      <c r="G1962" s="69">
        <v>-28195.77</v>
      </c>
    </row>
    <row r="1963" spans="1:7" x14ac:dyDescent="0.25">
      <c r="A1963" s="1"/>
      <c r="B1963" s="65" t="s">
        <v>3073</v>
      </c>
      <c r="C1963" s="66"/>
      <c r="D1963" s="67" t="s">
        <v>3074</v>
      </c>
      <c r="E1963" s="72" t="s">
        <v>3075</v>
      </c>
      <c r="F1963" s="68">
        <v>41775</v>
      </c>
      <c r="G1963" s="69">
        <v>-21945.18</v>
      </c>
    </row>
    <row r="1964" spans="1:7" x14ac:dyDescent="0.25">
      <c r="A1964" s="1"/>
      <c r="B1964" s="65" t="s">
        <v>3076</v>
      </c>
      <c r="C1964" s="66"/>
      <c r="D1964" s="67" t="s">
        <v>3077</v>
      </c>
      <c r="E1964" s="72" t="s">
        <v>3078</v>
      </c>
      <c r="F1964" s="68">
        <v>41775</v>
      </c>
      <c r="G1964" s="69">
        <v>-34194.870000000003</v>
      </c>
    </row>
    <row r="1965" spans="1:7" x14ac:dyDescent="0.25">
      <c r="A1965" s="1"/>
      <c r="B1965" s="65" t="s">
        <v>3079</v>
      </c>
      <c r="C1965" s="66"/>
      <c r="D1965" s="67" t="s">
        <v>3080</v>
      </c>
      <c r="E1965" s="72" t="s">
        <v>3081</v>
      </c>
      <c r="F1965" s="68">
        <v>41775</v>
      </c>
      <c r="G1965" s="69">
        <v>-63128.639999999999</v>
      </c>
    </row>
    <row r="1966" spans="1:7" ht="30" x14ac:dyDescent="0.25">
      <c r="A1966" s="1"/>
      <c r="B1966" s="65" t="s">
        <v>3082</v>
      </c>
      <c r="C1966" s="66"/>
      <c r="D1966" s="67" t="s">
        <v>3083</v>
      </c>
      <c r="E1966" s="72" t="s">
        <v>3084</v>
      </c>
      <c r="F1966" s="68">
        <v>41775</v>
      </c>
      <c r="G1966" s="69">
        <v>-38624.58</v>
      </c>
    </row>
    <row r="1967" spans="1:7" x14ac:dyDescent="0.25">
      <c r="A1967" s="1"/>
      <c r="B1967" s="65" t="s">
        <v>3085</v>
      </c>
      <c r="C1967" s="66"/>
      <c r="D1967" s="67" t="s">
        <v>3086</v>
      </c>
      <c r="E1967" s="72" t="s">
        <v>3087</v>
      </c>
      <c r="F1967" s="68">
        <v>41775</v>
      </c>
      <c r="G1967" s="69">
        <v>-34194.870000000003</v>
      </c>
    </row>
    <row r="1968" spans="1:7" ht="30" x14ac:dyDescent="0.25">
      <c r="A1968" s="1"/>
      <c r="B1968" s="65" t="s">
        <v>3088</v>
      </c>
      <c r="C1968" s="66"/>
      <c r="D1968" s="67" t="s">
        <v>3089</v>
      </c>
      <c r="E1968" s="72" t="s">
        <v>3090</v>
      </c>
      <c r="F1968" s="68">
        <v>41775</v>
      </c>
      <c r="G1968" s="69">
        <v>-34194.870000000003</v>
      </c>
    </row>
    <row r="1969" spans="1:7" x14ac:dyDescent="0.25">
      <c r="A1969" s="1"/>
      <c r="B1969" s="65" t="s">
        <v>3091</v>
      </c>
      <c r="C1969" s="66"/>
      <c r="D1969" s="67" t="s">
        <v>3092</v>
      </c>
      <c r="E1969" s="72" t="s">
        <v>3093</v>
      </c>
      <c r="F1969" s="68">
        <v>41775</v>
      </c>
      <c r="G1969" s="69">
        <v>-35634.6</v>
      </c>
    </row>
    <row r="1970" spans="1:7" ht="30" x14ac:dyDescent="0.25">
      <c r="A1970" s="1"/>
      <c r="B1970" s="65" t="s">
        <v>3094</v>
      </c>
      <c r="C1970" s="66"/>
      <c r="D1970" s="67" t="s">
        <v>3095</v>
      </c>
      <c r="E1970" s="72" t="s">
        <v>3096</v>
      </c>
      <c r="F1970" s="68">
        <v>41775</v>
      </c>
      <c r="G1970" s="69">
        <v>-83400.800000000003</v>
      </c>
    </row>
    <row r="1971" spans="1:7" ht="30" x14ac:dyDescent="0.25">
      <c r="A1971" s="1"/>
      <c r="B1971" s="65" t="s">
        <v>3097</v>
      </c>
      <c r="C1971" s="66"/>
      <c r="D1971" s="67" t="s">
        <v>3098</v>
      </c>
      <c r="E1971" s="72" t="s">
        <v>3099</v>
      </c>
      <c r="F1971" s="68">
        <v>41775</v>
      </c>
      <c r="G1971" s="69">
        <v>-43274</v>
      </c>
    </row>
    <row r="1972" spans="1:7" ht="30" x14ac:dyDescent="0.25">
      <c r="A1972" s="1"/>
      <c r="B1972" s="65" t="s">
        <v>3100</v>
      </c>
      <c r="C1972" s="66"/>
      <c r="D1972" s="67" t="s">
        <v>3101</v>
      </c>
      <c r="E1972" s="72" t="s">
        <v>3102</v>
      </c>
      <c r="F1972" s="68">
        <v>41775</v>
      </c>
      <c r="G1972" s="69">
        <v>-33617.69</v>
      </c>
    </row>
    <row r="1973" spans="1:7" ht="30" x14ac:dyDescent="0.25">
      <c r="A1973" s="1"/>
      <c r="B1973" s="65" t="s">
        <v>3103</v>
      </c>
      <c r="C1973" s="66"/>
      <c r="D1973" s="67" t="s">
        <v>3104</v>
      </c>
      <c r="E1973" s="72" t="s">
        <v>3105</v>
      </c>
      <c r="F1973" s="68">
        <v>41775</v>
      </c>
      <c r="G1973" s="69">
        <v>-69949.399999999994</v>
      </c>
    </row>
    <row r="1974" spans="1:7" ht="30" x14ac:dyDescent="0.25">
      <c r="A1974" s="1"/>
      <c r="B1974" s="65" t="s">
        <v>3106</v>
      </c>
      <c r="C1974" s="66"/>
      <c r="D1974" s="67" t="s">
        <v>3107</v>
      </c>
      <c r="E1974" s="72" t="s">
        <v>3108</v>
      </c>
      <c r="F1974" s="68">
        <v>41775</v>
      </c>
      <c r="G1974" s="69">
        <v>-34194.870000000003</v>
      </c>
    </row>
    <row r="1975" spans="1:7" ht="30" x14ac:dyDescent="0.25">
      <c r="A1975" s="1"/>
      <c r="B1975" s="65" t="s">
        <v>3109</v>
      </c>
      <c r="C1975" s="66"/>
      <c r="D1975" s="67" t="s">
        <v>3110</v>
      </c>
      <c r="E1975" s="72" t="s">
        <v>3111</v>
      </c>
      <c r="F1975" s="68">
        <v>41775</v>
      </c>
      <c r="G1975" s="69">
        <v>-81541.350000000006</v>
      </c>
    </row>
    <row r="1976" spans="1:7" ht="30" x14ac:dyDescent="0.25">
      <c r="A1976" s="1"/>
      <c r="B1976" s="65" t="s">
        <v>3112</v>
      </c>
      <c r="C1976" s="66"/>
      <c r="D1976" s="67" t="s">
        <v>3113</v>
      </c>
      <c r="E1976" s="72" t="s">
        <v>3114</v>
      </c>
      <c r="F1976" s="68">
        <v>41775</v>
      </c>
      <c r="G1976" s="69">
        <v>-81541.350000000006</v>
      </c>
    </row>
    <row r="1977" spans="1:7" x14ac:dyDescent="0.25">
      <c r="A1977" s="1"/>
      <c r="B1977" s="65" t="s">
        <v>3115</v>
      </c>
      <c r="C1977" s="66"/>
      <c r="D1977" s="67" t="s">
        <v>3116</v>
      </c>
      <c r="E1977" s="72" t="s">
        <v>3117</v>
      </c>
      <c r="F1977" s="68">
        <v>41775</v>
      </c>
      <c r="G1977" s="69">
        <v>-76548.399999999994</v>
      </c>
    </row>
    <row r="1978" spans="1:7" ht="30" x14ac:dyDescent="0.25">
      <c r="A1978" s="1"/>
      <c r="B1978" s="65" t="s">
        <v>3118</v>
      </c>
      <c r="C1978" s="66"/>
      <c r="D1978" s="67" t="s">
        <v>3119</v>
      </c>
      <c r="E1978" s="72" t="s">
        <v>3120</v>
      </c>
      <c r="F1978" s="68">
        <v>41775</v>
      </c>
      <c r="G1978" s="69">
        <v>-61813.46</v>
      </c>
    </row>
    <row r="1979" spans="1:7" ht="30" x14ac:dyDescent="0.25">
      <c r="A1979" s="1"/>
      <c r="B1979" s="65" t="s">
        <v>3121</v>
      </c>
      <c r="C1979" s="66"/>
      <c r="D1979" s="67" t="s">
        <v>3122</v>
      </c>
      <c r="E1979" s="72" t="s">
        <v>3123</v>
      </c>
      <c r="F1979" s="68">
        <v>41775</v>
      </c>
      <c r="G1979" s="69">
        <v>-67235.850000000006</v>
      </c>
    </row>
    <row r="1980" spans="1:7" x14ac:dyDescent="0.25">
      <c r="A1980" s="1"/>
      <c r="B1980" s="65" t="s">
        <v>3124</v>
      </c>
      <c r="C1980" s="66"/>
      <c r="D1980" s="67" t="s">
        <v>3125</v>
      </c>
      <c r="E1980" s="72" t="s">
        <v>3126</v>
      </c>
      <c r="F1980" s="68">
        <v>41775</v>
      </c>
      <c r="G1980" s="69">
        <v>-41485.660000000003</v>
      </c>
    </row>
    <row r="1981" spans="1:7" x14ac:dyDescent="0.25">
      <c r="A1981" s="1"/>
      <c r="B1981" s="65" t="s">
        <v>3127</v>
      </c>
      <c r="C1981" s="66"/>
      <c r="D1981" s="67" t="s">
        <v>3128</v>
      </c>
      <c r="E1981" s="72" t="s">
        <v>3129</v>
      </c>
      <c r="F1981" s="68">
        <v>41775</v>
      </c>
      <c r="G1981" s="69">
        <v>-45634.400000000001</v>
      </c>
    </row>
    <row r="1982" spans="1:7" ht="30" x14ac:dyDescent="0.25">
      <c r="A1982" s="1"/>
      <c r="B1982" s="65" t="s">
        <v>3130</v>
      </c>
      <c r="C1982" s="66"/>
      <c r="D1982" s="67" t="s">
        <v>3131</v>
      </c>
      <c r="E1982" s="72" t="s">
        <v>3132</v>
      </c>
      <c r="F1982" s="68">
        <v>41775</v>
      </c>
      <c r="G1982" s="69">
        <v>-40770.39</v>
      </c>
    </row>
    <row r="1983" spans="1:7" x14ac:dyDescent="0.25">
      <c r="A1983" s="1"/>
      <c r="B1983" s="65" t="s">
        <v>3133</v>
      </c>
      <c r="C1983" s="66"/>
      <c r="D1983" s="67" t="s">
        <v>3134</v>
      </c>
      <c r="E1983" s="72" t="s">
        <v>3135</v>
      </c>
      <c r="F1983" s="68">
        <v>41778</v>
      </c>
      <c r="G1983" s="69">
        <v>-29395.59</v>
      </c>
    </row>
    <row r="1984" spans="1:7" x14ac:dyDescent="0.25">
      <c r="A1984" s="1"/>
      <c r="B1984" s="65" t="s">
        <v>3136</v>
      </c>
      <c r="C1984" s="67"/>
      <c r="D1984" s="67" t="s">
        <v>3137</v>
      </c>
      <c r="E1984" s="72" t="s">
        <v>3138</v>
      </c>
      <c r="F1984" s="68">
        <v>41778</v>
      </c>
      <c r="G1984" s="69">
        <v>-28195.77</v>
      </c>
    </row>
    <row r="1985" spans="1:7" x14ac:dyDescent="0.25">
      <c r="A1985" s="1"/>
      <c r="B1985" s="65" t="s">
        <v>3139</v>
      </c>
      <c r="C1985" s="66"/>
      <c r="D1985" s="67" t="s">
        <v>3140</v>
      </c>
      <c r="E1985" s="72" t="s">
        <v>3141</v>
      </c>
      <c r="F1985" s="68">
        <v>41778</v>
      </c>
      <c r="G1985" s="69">
        <v>-28195.77</v>
      </c>
    </row>
    <row r="1986" spans="1:7" ht="30" x14ac:dyDescent="0.25">
      <c r="A1986" s="1"/>
      <c r="B1986" s="65" t="s">
        <v>3142</v>
      </c>
      <c r="C1986" s="66"/>
      <c r="D1986" s="67" t="s">
        <v>3143</v>
      </c>
      <c r="E1986" s="72" t="s">
        <v>3144</v>
      </c>
      <c r="F1986" s="68">
        <v>41778</v>
      </c>
      <c r="G1986" s="69">
        <v>-28795.68</v>
      </c>
    </row>
    <row r="1987" spans="1:7" ht="30" x14ac:dyDescent="0.25">
      <c r="A1987" s="1"/>
      <c r="B1987" s="65" t="s">
        <v>3145</v>
      </c>
      <c r="C1987" s="66"/>
      <c r="D1987" s="67" t="s">
        <v>3146</v>
      </c>
      <c r="E1987" s="72" t="s">
        <v>3147</v>
      </c>
      <c r="F1987" s="68">
        <v>41778</v>
      </c>
      <c r="G1987" s="69">
        <v>-67235.38</v>
      </c>
    </row>
    <row r="1988" spans="1:7" ht="30" x14ac:dyDescent="0.25">
      <c r="A1988" s="1"/>
      <c r="B1988" s="65" t="s">
        <v>3148</v>
      </c>
      <c r="C1988" s="66"/>
      <c r="D1988" s="67" t="s">
        <v>3149</v>
      </c>
      <c r="E1988" s="72" t="s">
        <v>3150</v>
      </c>
      <c r="F1988" s="68">
        <v>41778</v>
      </c>
      <c r="G1988" s="69">
        <v>-57591.360000000001</v>
      </c>
    </row>
    <row r="1989" spans="1:7" ht="30" x14ac:dyDescent="0.25">
      <c r="A1989" s="1"/>
      <c r="B1989" s="65" t="s">
        <v>3151</v>
      </c>
      <c r="C1989" s="66"/>
      <c r="D1989" s="67" t="s">
        <v>3152</v>
      </c>
      <c r="E1989" s="72" t="s">
        <v>3153</v>
      </c>
      <c r="F1989" s="68">
        <v>41778</v>
      </c>
      <c r="G1989" s="69">
        <v>-28195.77</v>
      </c>
    </row>
    <row r="1990" spans="1:7" ht="30" x14ac:dyDescent="0.25">
      <c r="A1990" s="1"/>
      <c r="B1990" s="65" t="s">
        <v>3154</v>
      </c>
      <c r="C1990" s="66"/>
      <c r="D1990" s="67" t="s">
        <v>3155</v>
      </c>
      <c r="E1990" s="72" t="s">
        <v>3156</v>
      </c>
      <c r="F1990" s="68">
        <v>41778</v>
      </c>
      <c r="G1990" s="69">
        <v>-27595.86</v>
      </c>
    </row>
    <row r="1991" spans="1:7" ht="30" x14ac:dyDescent="0.25">
      <c r="A1991" s="1"/>
      <c r="B1991" s="65" t="s">
        <v>3157</v>
      </c>
      <c r="C1991" s="66"/>
      <c r="D1991" s="67" t="s">
        <v>3158</v>
      </c>
      <c r="E1991" s="72" t="s">
        <v>3159</v>
      </c>
      <c r="F1991" s="68">
        <v>41778</v>
      </c>
      <c r="G1991" s="69">
        <v>-28795.68</v>
      </c>
    </row>
    <row r="1992" spans="1:7" ht="30" x14ac:dyDescent="0.25">
      <c r="A1992" s="1"/>
      <c r="B1992" s="65" t="s">
        <v>3160</v>
      </c>
      <c r="C1992" s="66"/>
      <c r="D1992" s="67" t="s">
        <v>3161</v>
      </c>
      <c r="E1992" s="72" t="s">
        <v>3162</v>
      </c>
      <c r="F1992" s="68">
        <v>41778</v>
      </c>
      <c r="G1992" s="69">
        <v>-68389.740000000005</v>
      </c>
    </row>
    <row r="1993" spans="1:7" x14ac:dyDescent="0.25">
      <c r="A1993" s="1"/>
      <c r="B1993" s="65" t="s">
        <v>3163</v>
      </c>
      <c r="C1993" s="66"/>
      <c r="D1993" s="67" t="s">
        <v>3164</v>
      </c>
      <c r="E1993" s="72" t="s">
        <v>3165</v>
      </c>
      <c r="F1993" s="68">
        <v>41778</v>
      </c>
      <c r="G1993" s="69">
        <v>-61813.46</v>
      </c>
    </row>
    <row r="1994" spans="1:7" ht="30" x14ac:dyDescent="0.25">
      <c r="A1994" s="1"/>
      <c r="B1994" s="65" t="s">
        <v>3166</v>
      </c>
      <c r="C1994" s="66"/>
      <c r="D1994" s="67" t="s">
        <v>3167</v>
      </c>
      <c r="E1994" s="72" t="s">
        <v>3168</v>
      </c>
      <c r="F1994" s="68">
        <v>41778</v>
      </c>
      <c r="G1994" s="69">
        <v>-67235.850000000006</v>
      </c>
    </row>
    <row r="1995" spans="1:7" ht="30" x14ac:dyDescent="0.25">
      <c r="A1995" s="1"/>
      <c r="B1995" s="65" t="s">
        <v>3169</v>
      </c>
      <c r="C1995" s="66"/>
      <c r="D1995" s="67" t="s">
        <v>3170</v>
      </c>
      <c r="E1995" s="72" t="s">
        <v>3171</v>
      </c>
      <c r="F1995" s="68">
        <v>41778</v>
      </c>
      <c r="G1995" s="69">
        <v>-57591.360000000001</v>
      </c>
    </row>
    <row r="1996" spans="1:7" ht="30" x14ac:dyDescent="0.25">
      <c r="A1996" s="1"/>
      <c r="B1996" s="65" t="s">
        <v>3172</v>
      </c>
      <c r="C1996" s="66"/>
      <c r="D1996" s="67" t="s">
        <v>3173</v>
      </c>
      <c r="E1996" s="72" t="s">
        <v>3174</v>
      </c>
      <c r="F1996" s="68">
        <v>41778</v>
      </c>
      <c r="G1996" s="69">
        <v>-59991</v>
      </c>
    </row>
    <row r="1997" spans="1:7" ht="30" x14ac:dyDescent="0.25">
      <c r="A1997" s="1"/>
      <c r="B1997" s="65" t="s">
        <v>3175</v>
      </c>
      <c r="C1997" s="66"/>
      <c r="D1997" s="67" t="s">
        <v>3176</v>
      </c>
      <c r="E1997" s="72" t="s">
        <v>3177</v>
      </c>
      <c r="F1997" s="68">
        <v>41778</v>
      </c>
      <c r="G1997" s="69">
        <v>-81541.350000000006</v>
      </c>
    </row>
    <row r="1998" spans="1:7" x14ac:dyDescent="0.25">
      <c r="A1998" s="1"/>
      <c r="B1998" s="65" t="s">
        <v>3178</v>
      </c>
      <c r="C1998" s="66"/>
      <c r="D1998" s="67" t="s">
        <v>3179</v>
      </c>
      <c r="E1998" s="72" t="s">
        <v>3180</v>
      </c>
      <c r="F1998" s="68">
        <v>41778</v>
      </c>
      <c r="G1998" s="69">
        <v>-81541.350000000006</v>
      </c>
    </row>
    <row r="1999" spans="1:7" x14ac:dyDescent="0.25">
      <c r="A1999" s="1"/>
      <c r="B1999" s="65" t="s">
        <v>3181</v>
      </c>
      <c r="C1999" s="66"/>
      <c r="D1999" s="67" t="s">
        <v>3182</v>
      </c>
      <c r="E1999" s="72" t="s">
        <v>3183</v>
      </c>
      <c r="F1999" s="68">
        <v>41778</v>
      </c>
      <c r="G1999" s="69">
        <v>-28195.77</v>
      </c>
    </row>
    <row r="2000" spans="1:7" x14ac:dyDescent="0.25">
      <c r="A2000" s="1"/>
      <c r="B2000" s="65" t="s">
        <v>3184</v>
      </c>
      <c r="C2000" s="66"/>
      <c r="D2000" s="67" t="s">
        <v>3185</v>
      </c>
      <c r="E2000" s="72" t="s">
        <v>18701</v>
      </c>
      <c r="F2000" s="68">
        <v>41778</v>
      </c>
      <c r="G2000" s="69">
        <v>-35634.6</v>
      </c>
    </row>
    <row r="2001" spans="1:7" ht="30" x14ac:dyDescent="0.25">
      <c r="A2001" s="1"/>
      <c r="B2001" s="65" t="s">
        <v>3186</v>
      </c>
      <c r="C2001" s="66"/>
      <c r="D2001" s="67" t="s">
        <v>3187</v>
      </c>
      <c r="E2001" s="72" t="s">
        <v>3188</v>
      </c>
      <c r="F2001" s="68">
        <v>41778</v>
      </c>
      <c r="G2001" s="69">
        <v>-72957.539999999994</v>
      </c>
    </row>
    <row r="2002" spans="1:7" ht="30" x14ac:dyDescent="0.25">
      <c r="A2002" s="1"/>
      <c r="B2002" s="65" t="s">
        <v>3189</v>
      </c>
      <c r="C2002" s="66"/>
      <c r="D2002" s="67" t="s">
        <v>3190</v>
      </c>
      <c r="E2002" s="72" t="s">
        <v>3191</v>
      </c>
      <c r="F2002" s="68">
        <v>41778</v>
      </c>
      <c r="G2002" s="69">
        <v>-75819.149999999994</v>
      </c>
    </row>
    <row r="2003" spans="1:7" x14ac:dyDescent="0.25">
      <c r="A2003" s="1"/>
      <c r="B2003" s="65" t="s">
        <v>3192</v>
      </c>
      <c r="C2003" s="66"/>
      <c r="D2003" s="67" t="s">
        <v>3193</v>
      </c>
      <c r="E2003" s="72" t="s">
        <v>3194</v>
      </c>
      <c r="F2003" s="68">
        <v>41778</v>
      </c>
      <c r="G2003" s="69">
        <v>-91268.800000000003</v>
      </c>
    </row>
    <row r="2004" spans="1:7" x14ac:dyDescent="0.25">
      <c r="A2004" s="1"/>
      <c r="B2004" s="65" t="s">
        <v>3195</v>
      </c>
      <c r="C2004" s="66"/>
      <c r="D2004" s="67" t="s">
        <v>3196</v>
      </c>
      <c r="E2004" s="72" t="s">
        <v>3197</v>
      </c>
      <c r="F2004" s="68">
        <v>41778</v>
      </c>
      <c r="G2004" s="69">
        <v>-68389.740000000005</v>
      </c>
    </row>
    <row r="2005" spans="1:7" x14ac:dyDescent="0.25">
      <c r="A2005" s="1"/>
      <c r="B2005" s="65" t="s">
        <v>3198</v>
      </c>
      <c r="C2005" s="66"/>
      <c r="D2005" s="67" t="s">
        <v>3199</v>
      </c>
      <c r="E2005" s="72" t="s">
        <v>3200</v>
      </c>
      <c r="F2005" s="68">
        <v>41778</v>
      </c>
      <c r="G2005" s="69">
        <v>-43889.83</v>
      </c>
    </row>
    <row r="2006" spans="1:7" ht="30" x14ac:dyDescent="0.25">
      <c r="A2006" s="1"/>
      <c r="B2006" s="65" t="s">
        <v>3201</v>
      </c>
      <c r="C2006" s="66"/>
      <c r="D2006" s="67" t="s">
        <v>3202</v>
      </c>
      <c r="E2006" s="72" t="s">
        <v>3203</v>
      </c>
      <c r="F2006" s="68">
        <v>41778</v>
      </c>
      <c r="G2006" s="69">
        <v>-17700</v>
      </c>
    </row>
    <row r="2007" spans="1:7" ht="30" x14ac:dyDescent="0.25">
      <c r="A2007" s="1"/>
      <c r="B2007" s="65" t="s">
        <v>563</v>
      </c>
      <c r="C2007" s="66" t="s">
        <v>564</v>
      </c>
      <c r="D2007" s="67"/>
      <c r="E2007" s="72" t="s">
        <v>3204</v>
      </c>
      <c r="F2007" s="68">
        <v>41779</v>
      </c>
      <c r="G2007" s="69">
        <v>-278.39</v>
      </c>
    </row>
    <row r="2008" spans="1:7" ht="30" x14ac:dyDescent="0.25">
      <c r="A2008" s="1"/>
      <c r="B2008" s="65" t="s">
        <v>563</v>
      </c>
      <c r="C2008" s="67" t="s">
        <v>564</v>
      </c>
      <c r="D2008" s="67"/>
      <c r="E2008" s="72" t="s">
        <v>3205</v>
      </c>
      <c r="F2008" s="68">
        <v>41779</v>
      </c>
      <c r="G2008" s="69">
        <v>-5928</v>
      </c>
    </row>
    <row r="2009" spans="1:7" x14ac:dyDescent="0.25">
      <c r="A2009" s="1"/>
      <c r="B2009" s="65" t="s">
        <v>3206</v>
      </c>
      <c r="C2009" s="67"/>
      <c r="D2009" s="67" t="s">
        <v>3207</v>
      </c>
      <c r="E2009" s="72" t="s">
        <v>3208</v>
      </c>
      <c r="F2009" s="68">
        <v>41779</v>
      </c>
      <c r="G2009" s="69">
        <v>-28195.77</v>
      </c>
    </row>
    <row r="2010" spans="1:7" ht="30" x14ac:dyDescent="0.25">
      <c r="A2010" s="1"/>
      <c r="B2010" s="65" t="s">
        <v>3209</v>
      </c>
      <c r="C2010" s="67"/>
      <c r="D2010" s="67" t="s">
        <v>3210</v>
      </c>
      <c r="E2010" s="72" t="s">
        <v>3211</v>
      </c>
      <c r="F2010" s="68">
        <v>41779</v>
      </c>
      <c r="G2010" s="69">
        <v>-35634.6</v>
      </c>
    </row>
    <row r="2011" spans="1:7" ht="30" x14ac:dyDescent="0.25">
      <c r="A2011" s="1"/>
      <c r="B2011" s="65" t="s">
        <v>3212</v>
      </c>
      <c r="C2011" s="67"/>
      <c r="D2011" s="67" t="s">
        <v>3213</v>
      </c>
      <c r="E2011" s="72" t="s">
        <v>3214</v>
      </c>
      <c r="F2011" s="68">
        <v>41779</v>
      </c>
      <c r="G2011" s="69">
        <v>-34974.699999999997</v>
      </c>
    </row>
    <row r="2012" spans="1:7" ht="30" x14ac:dyDescent="0.25">
      <c r="A2012" s="1"/>
      <c r="B2012" s="65" t="s">
        <v>3215</v>
      </c>
      <c r="C2012" s="67"/>
      <c r="D2012" s="67" t="s">
        <v>3216</v>
      </c>
      <c r="E2012" s="72" t="s">
        <v>3217</v>
      </c>
      <c r="F2012" s="68">
        <v>41779</v>
      </c>
      <c r="G2012" s="69">
        <v>-30000</v>
      </c>
    </row>
    <row r="2013" spans="1:7" ht="30" x14ac:dyDescent="0.25">
      <c r="A2013" s="1"/>
      <c r="B2013" s="65" t="s">
        <v>3218</v>
      </c>
      <c r="C2013" s="66"/>
      <c r="D2013" s="67" t="s">
        <v>3219</v>
      </c>
      <c r="E2013" s="72" t="s">
        <v>3211</v>
      </c>
      <c r="F2013" s="68">
        <v>41779</v>
      </c>
      <c r="G2013" s="69">
        <v>-35634.6</v>
      </c>
    </row>
    <row r="2014" spans="1:7" ht="30" x14ac:dyDescent="0.25">
      <c r="A2014" s="1"/>
      <c r="B2014" s="65" t="s">
        <v>3220</v>
      </c>
      <c r="C2014" s="66"/>
      <c r="D2014" s="67" t="s">
        <v>3221</v>
      </c>
      <c r="E2014" s="72" t="s">
        <v>3222</v>
      </c>
      <c r="F2014" s="68">
        <v>41779</v>
      </c>
      <c r="G2014" s="69">
        <v>-74965.259999999995</v>
      </c>
    </row>
    <row r="2015" spans="1:7" ht="30" x14ac:dyDescent="0.25">
      <c r="A2015" s="1"/>
      <c r="B2015" s="65" t="s">
        <v>3223</v>
      </c>
      <c r="C2015" s="66"/>
      <c r="D2015" s="67" t="s">
        <v>3224</v>
      </c>
      <c r="E2015" s="72" t="s">
        <v>3225</v>
      </c>
      <c r="F2015" s="68">
        <v>41779</v>
      </c>
      <c r="G2015" s="69">
        <v>-75228.600000000006</v>
      </c>
    </row>
    <row r="2016" spans="1:7" ht="30" x14ac:dyDescent="0.25">
      <c r="A2016" s="1"/>
      <c r="B2016" s="65" t="s">
        <v>3226</v>
      </c>
      <c r="C2016" s="66"/>
      <c r="D2016" s="67" t="s">
        <v>3227</v>
      </c>
      <c r="E2016" s="72" t="s">
        <v>3228</v>
      </c>
      <c r="F2016" s="68">
        <v>41779</v>
      </c>
      <c r="G2016" s="69">
        <v>-22358.7</v>
      </c>
    </row>
    <row r="2017" spans="1:7" ht="30" x14ac:dyDescent="0.25">
      <c r="A2017" s="1"/>
      <c r="B2017" s="65" t="s">
        <v>3016</v>
      </c>
      <c r="C2017" s="66"/>
      <c r="D2017" s="67" t="s">
        <v>3229</v>
      </c>
      <c r="E2017" s="72" t="s">
        <v>3230</v>
      </c>
      <c r="F2017" s="68">
        <v>41779</v>
      </c>
      <c r="G2017" s="69">
        <v>-17886.96</v>
      </c>
    </row>
    <row r="2018" spans="1:7" ht="30" x14ac:dyDescent="0.25">
      <c r="A2018" s="1"/>
      <c r="B2018" s="65" t="s">
        <v>3231</v>
      </c>
      <c r="C2018" s="67"/>
      <c r="D2018" s="67" t="s">
        <v>3232</v>
      </c>
      <c r="E2018" s="72" t="s">
        <v>3233</v>
      </c>
      <c r="F2018" s="68">
        <v>41779</v>
      </c>
      <c r="G2018" s="69">
        <v>-69589.56</v>
      </c>
    </row>
    <row r="2019" spans="1:7" x14ac:dyDescent="0.25">
      <c r="A2019" s="1"/>
      <c r="B2019" s="65" t="s">
        <v>3234</v>
      </c>
      <c r="C2019" s="66"/>
      <c r="D2019" s="67" t="s">
        <v>3235</v>
      </c>
      <c r="E2019" s="72" t="s">
        <v>3236</v>
      </c>
      <c r="F2019" s="68">
        <v>41779</v>
      </c>
      <c r="G2019" s="69">
        <v>-28195.77</v>
      </c>
    </row>
    <row r="2020" spans="1:7" ht="30" x14ac:dyDescent="0.25">
      <c r="A2020" s="1"/>
      <c r="B2020" s="65" t="s">
        <v>3237</v>
      </c>
      <c r="C2020" s="66"/>
      <c r="D2020" s="67" t="s">
        <v>3238</v>
      </c>
      <c r="E2020" s="72" t="s">
        <v>3239</v>
      </c>
      <c r="F2020" s="68">
        <v>41779</v>
      </c>
      <c r="G2020" s="69">
        <v>-68389.740000000005</v>
      </c>
    </row>
    <row r="2021" spans="1:7" ht="30" x14ac:dyDescent="0.25">
      <c r="A2021" s="1"/>
      <c r="B2021" s="65" t="s">
        <v>3240</v>
      </c>
      <c r="C2021" s="66"/>
      <c r="D2021" s="67" t="s">
        <v>3241</v>
      </c>
      <c r="E2021" s="72" t="s">
        <v>3242</v>
      </c>
      <c r="F2021" s="68">
        <v>41779</v>
      </c>
      <c r="G2021" s="69">
        <v>-40770.39</v>
      </c>
    </row>
    <row r="2022" spans="1:7" ht="30" x14ac:dyDescent="0.25">
      <c r="A2022" s="1"/>
      <c r="B2022" s="65" t="s">
        <v>3243</v>
      </c>
      <c r="C2022" s="66"/>
      <c r="D2022" s="67" t="s">
        <v>3244</v>
      </c>
      <c r="E2022" s="72" t="s">
        <v>3245</v>
      </c>
      <c r="F2022" s="68">
        <v>41779</v>
      </c>
      <c r="G2022" s="69">
        <v>-56391.54</v>
      </c>
    </row>
    <row r="2023" spans="1:7" ht="30" x14ac:dyDescent="0.25">
      <c r="A2023" s="1"/>
      <c r="B2023" s="65" t="s">
        <v>3246</v>
      </c>
      <c r="C2023" s="67"/>
      <c r="D2023" s="67" t="s">
        <v>3247</v>
      </c>
      <c r="E2023" s="72" t="s">
        <v>3248</v>
      </c>
      <c r="F2023" s="68">
        <v>41779</v>
      </c>
      <c r="G2023" s="69">
        <v>-17390.52</v>
      </c>
    </row>
    <row r="2024" spans="1:7" ht="30" x14ac:dyDescent="0.25">
      <c r="A2024" s="1"/>
      <c r="B2024" s="65" t="s">
        <v>3249</v>
      </c>
      <c r="C2024" s="67"/>
      <c r="D2024" s="67" t="s">
        <v>3250</v>
      </c>
      <c r="E2024" s="72" t="s">
        <v>3248</v>
      </c>
      <c r="F2024" s="68">
        <v>41779</v>
      </c>
      <c r="G2024" s="69">
        <v>-17390.52</v>
      </c>
    </row>
    <row r="2025" spans="1:7" ht="30" x14ac:dyDescent="0.25">
      <c r="A2025" s="1"/>
      <c r="B2025" s="65" t="s">
        <v>3251</v>
      </c>
      <c r="C2025" s="67"/>
      <c r="D2025" s="67" t="s">
        <v>3252</v>
      </c>
      <c r="E2025" s="72" t="s">
        <v>3214</v>
      </c>
      <c r="F2025" s="68">
        <v>41779</v>
      </c>
      <c r="G2025" s="69">
        <v>-34974.699999999997</v>
      </c>
    </row>
    <row r="2026" spans="1:7" ht="30" x14ac:dyDescent="0.25">
      <c r="A2026" s="1"/>
      <c r="B2026" s="65" t="s">
        <v>3253</v>
      </c>
      <c r="C2026" s="67"/>
      <c r="D2026" s="67" t="s">
        <v>3254</v>
      </c>
      <c r="E2026" s="72" t="s">
        <v>3255</v>
      </c>
      <c r="F2026" s="68">
        <v>41779</v>
      </c>
      <c r="G2026" s="69">
        <v>-71019.72</v>
      </c>
    </row>
    <row r="2027" spans="1:7" x14ac:dyDescent="0.25">
      <c r="A2027" s="1"/>
      <c r="B2027" s="65" t="s">
        <v>3256</v>
      </c>
      <c r="C2027" s="67"/>
      <c r="D2027" s="67" t="s">
        <v>3257</v>
      </c>
      <c r="E2027" s="72" t="s">
        <v>3258</v>
      </c>
      <c r="F2027" s="68">
        <v>41779</v>
      </c>
      <c r="G2027" s="69">
        <v>-68389.740000000005</v>
      </c>
    </row>
    <row r="2028" spans="1:7" ht="30" x14ac:dyDescent="0.25">
      <c r="A2028" s="1"/>
      <c r="B2028" s="65" t="s">
        <v>3259</v>
      </c>
      <c r="C2028" s="67"/>
      <c r="D2028" s="67" t="s">
        <v>3260</v>
      </c>
      <c r="E2028" s="72" t="s">
        <v>3261</v>
      </c>
      <c r="F2028" s="68">
        <v>41779</v>
      </c>
      <c r="G2028" s="69">
        <v>-68389.740000000005</v>
      </c>
    </row>
    <row r="2029" spans="1:7" ht="30" x14ac:dyDescent="0.25">
      <c r="A2029" s="1"/>
      <c r="B2029" s="65" t="s">
        <v>3262</v>
      </c>
      <c r="C2029" s="67"/>
      <c r="D2029" s="67" t="s">
        <v>3263</v>
      </c>
      <c r="E2029" s="72" t="s">
        <v>3264</v>
      </c>
      <c r="F2029" s="68">
        <v>41779</v>
      </c>
      <c r="G2029" s="69">
        <v>-70096.460000000006</v>
      </c>
    </row>
    <row r="2030" spans="1:7" x14ac:dyDescent="0.25">
      <c r="A2030" s="1"/>
      <c r="B2030" s="65" t="s">
        <v>3265</v>
      </c>
      <c r="C2030" s="67"/>
      <c r="D2030" s="67" t="s">
        <v>3266</v>
      </c>
      <c r="E2030" s="72" t="s">
        <v>3267</v>
      </c>
      <c r="F2030" s="68">
        <v>41779</v>
      </c>
      <c r="G2030" s="69">
        <v>-76548.399999999994</v>
      </c>
    </row>
    <row r="2031" spans="1:7" ht="30" x14ac:dyDescent="0.25">
      <c r="A2031" s="1"/>
      <c r="B2031" s="65" t="s">
        <v>3268</v>
      </c>
      <c r="C2031" s="66"/>
      <c r="D2031" s="67" t="s">
        <v>3269</v>
      </c>
      <c r="E2031" s="72" t="s">
        <v>3270</v>
      </c>
      <c r="F2031" s="68">
        <v>41779</v>
      </c>
      <c r="G2031" s="69">
        <v>-64443.82</v>
      </c>
    </row>
    <row r="2032" spans="1:7" x14ac:dyDescent="0.25">
      <c r="A2032" s="1"/>
      <c r="B2032" s="65" t="s">
        <v>3271</v>
      </c>
      <c r="C2032" s="67"/>
      <c r="D2032" s="67" t="s">
        <v>3272</v>
      </c>
      <c r="E2032" s="72" t="s">
        <v>3273</v>
      </c>
      <c r="F2032" s="68">
        <v>41779</v>
      </c>
      <c r="G2032" s="69">
        <v>-44718.48</v>
      </c>
    </row>
    <row r="2033" spans="1:7" ht="30" x14ac:dyDescent="0.25">
      <c r="A2033" s="1"/>
      <c r="B2033" s="65" t="s">
        <v>3274</v>
      </c>
      <c r="C2033" s="66"/>
      <c r="D2033" s="67" t="s">
        <v>3275</v>
      </c>
      <c r="E2033" s="72" t="s">
        <v>3276</v>
      </c>
      <c r="F2033" s="68">
        <v>41779</v>
      </c>
      <c r="G2033" s="69">
        <v>-56391.54</v>
      </c>
    </row>
    <row r="2034" spans="1:7" ht="30" x14ac:dyDescent="0.25">
      <c r="A2034" s="1"/>
      <c r="B2034" s="65" t="s">
        <v>3277</v>
      </c>
      <c r="C2034" s="66"/>
      <c r="D2034" s="67" t="s">
        <v>3278</v>
      </c>
      <c r="E2034" s="72" t="s">
        <v>3279</v>
      </c>
      <c r="F2034" s="68">
        <v>41779</v>
      </c>
      <c r="G2034" s="69">
        <v>-65990.100000000006</v>
      </c>
    </row>
    <row r="2035" spans="1:7" ht="30" x14ac:dyDescent="0.25">
      <c r="A2035" s="1"/>
      <c r="B2035" s="65" t="s">
        <v>3280</v>
      </c>
      <c r="C2035" s="66"/>
      <c r="D2035" s="67" t="s">
        <v>3281</v>
      </c>
      <c r="E2035" s="72" t="s">
        <v>3282</v>
      </c>
      <c r="F2035" s="68">
        <v>41779</v>
      </c>
      <c r="G2035" s="69">
        <v>-62390.64</v>
      </c>
    </row>
    <row r="2036" spans="1:7" ht="30" x14ac:dyDescent="0.25">
      <c r="A2036" s="1"/>
      <c r="B2036" s="65" t="s">
        <v>3283</v>
      </c>
      <c r="C2036" s="66"/>
      <c r="D2036" s="67" t="s">
        <v>3284</v>
      </c>
      <c r="E2036" s="72" t="s">
        <v>3285</v>
      </c>
      <c r="F2036" s="68">
        <v>41779</v>
      </c>
      <c r="G2036" s="69">
        <v>-56391.54</v>
      </c>
    </row>
    <row r="2037" spans="1:7" ht="30" x14ac:dyDescent="0.25">
      <c r="A2037" s="1"/>
      <c r="B2037" s="65" t="s">
        <v>3286</v>
      </c>
      <c r="C2037" s="66"/>
      <c r="D2037" s="67" t="s">
        <v>3287</v>
      </c>
      <c r="E2037" s="72" t="s">
        <v>3288</v>
      </c>
      <c r="F2037" s="68">
        <v>41779</v>
      </c>
      <c r="G2037" s="69">
        <v>-63590.46</v>
      </c>
    </row>
    <row r="2038" spans="1:7" ht="30" x14ac:dyDescent="0.25">
      <c r="A2038" s="1"/>
      <c r="B2038" s="65" t="s">
        <v>3289</v>
      </c>
      <c r="C2038" s="66"/>
      <c r="D2038" s="67" t="s">
        <v>3290</v>
      </c>
      <c r="E2038" s="72" t="s">
        <v>3291</v>
      </c>
      <c r="F2038" s="68">
        <v>41779</v>
      </c>
      <c r="G2038" s="69">
        <v>-71269.2</v>
      </c>
    </row>
    <row r="2039" spans="1:7" x14ac:dyDescent="0.25">
      <c r="A2039" s="1"/>
      <c r="B2039" s="65" t="s">
        <v>3292</v>
      </c>
      <c r="C2039" s="66"/>
      <c r="D2039" s="67" t="s">
        <v>3293</v>
      </c>
      <c r="E2039" s="72" t="s">
        <v>3294</v>
      </c>
      <c r="F2039" s="68">
        <v>41779</v>
      </c>
      <c r="G2039" s="69">
        <v>-38624.58</v>
      </c>
    </row>
    <row r="2040" spans="1:7" ht="30" x14ac:dyDescent="0.25">
      <c r="A2040" s="1"/>
      <c r="B2040" s="65" t="s">
        <v>3295</v>
      </c>
      <c r="C2040" s="66"/>
      <c r="D2040" s="67" t="s">
        <v>3296</v>
      </c>
      <c r="E2040" s="72" t="s">
        <v>3297</v>
      </c>
      <c r="F2040" s="68">
        <v>41779</v>
      </c>
      <c r="G2040" s="69">
        <v>-81540.78</v>
      </c>
    </row>
    <row r="2041" spans="1:7" ht="30" x14ac:dyDescent="0.25">
      <c r="A2041" s="1"/>
      <c r="B2041" s="65" t="s">
        <v>3298</v>
      </c>
      <c r="C2041" s="66"/>
      <c r="D2041" s="67" t="s">
        <v>3299</v>
      </c>
      <c r="E2041" s="72" t="s">
        <v>3300</v>
      </c>
      <c r="F2041" s="68">
        <v>41779</v>
      </c>
      <c r="G2041" s="69">
        <v>-57591.360000000001</v>
      </c>
    </row>
    <row r="2042" spans="1:7" ht="30" x14ac:dyDescent="0.25">
      <c r="A2042" s="1"/>
      <c r="B2042" s="65" t="s">
        <v>3301</v>
      </c>
      <c r="C2042" s="66"/>
      <c r="D2042" s="67" t="s">
        <v>3302</v>
      </c>
      <c r="E2042" s="72" t="s">
        <v>3303</v>
      </c>
      <c r="F2042" s="68">
        <v>41779</v>
      </c>
      <c r="G2042" s="69">
        <v>-63590.46</v>
      </c>
    </row>
    <row r="2043" spans="1:7" ht="30" x14ac:dyDescent="0.25">
      <c r="A2043" s="1"/>
      <c r="B2043" s="65" t="s">
        <v>3304</v>
      </c>
      <c r="C2043" s="66"/>
      <c r="D2043" s="67" t="s">
        <v>3305</v>
      </c>
      <c r="E2043" s="72" t="s">
        <v>3306</v>
      </c>
      <c r="F2043" s="68">
        <v>41779</v>
      </c>
      <c r="G2043" s="69">
        <v>-57591.360000000001</v>
      </c>
    </row>
    <row r="2044" spans="1:7" ht="30" x14ac:dyDescent="0.25">
      <c r="A2044" s="1"/>
      <c r="B2044" s="65" t="s">
        <v>3307</v>
      </c>
      <c r="C2044" s="66"/>
      <c r="D2044" s="67" t="s">
        <v>3308</v>
      </c>
      <c r="E2044" s="72" t="s">
        <v>3309</v>
      </c>
      <c r="F2044" s="68">
        <v>41779</v>
      </c>
      <c r="G2044" s="69">
        <v>-75228.600000000006</v>
      </c>
    </row>
    <row r="2045" spans="1:7" ht="30" x14ac:dyDescent="0.25">
      <c r="A2045" s="1"/>
      <c r="B2045" s="65" t="s">
        <v>3310</v>
      </c>
      <c r="C2045" s="66"/>
      <c r="D2045" s="67" t="s">
        <v>3311</v>
      </c>
      <c r="E2045" s="72" t="s">
        <v>3312</v>
      </c>
      <c r="F2045" s="68">
        <v>41779</v>
      </c>
      <c r="G2045" s="69">
        <v>-56391.54</v>
      </c>
    </row>
    <row r="2046" spans="1:7" ht="30" x14ac:dyDescent="0.25">
      <c r="A2046" s="1"/>
      <c r="B2046" s="65" t="s">
        <v>3313</v>
      </c>
      <c r="C2046" s="66"/>
      <c r="D2046" s="67" t="s">
        <v>3314</v>
      </c>
      <c r="E2046" s="72" t="s">
        <v>3315</v>
      </c>
      <c r="F2046" s="68">
        <v>41779</v>
      </c>
      <c r="G2046" s="69">
        <v>-57591.360000000001</v>
      </c>
    </row>
    <row r="2047" spans="1:7" x14ac:dyDescent="0.25">
      <c r="A2047" s="1"/>
      <c r="B2047" s="65" t="s">
        <v>3316</v>
      </c>
      <c r="C2047" s="66"/>
      <c r="D2047" s="67" t="s">
        <v>3317</v>
      </c>
      <c r="E2047" s="72" t="s">
        <v>3318</v>
      </c>
      <c r="F2047" s="68">
        <v>41779</v>
      </c>
      <c r="G2047" s="69">
        <v>-55191.72</v>
      </c>
    </row>
    <row r="2048" spans="1:7" x14ac:dyDescent="0.25">
      <c r="A2048" s="1"/>
      <c r="B2048" s="65" t="s">
        <v>3319</v>
      </c>
      <c r="C2048" s="66"/>
      <c r="D2048" s="67" t="s">
        <v>3320</v>
      </c>
      <c r="E2048" s="72" t="s">
        <v>3294</v>
      </c>
      <c r="F2048" s="68">
        <v>41779</v>
      </c>
      <c r="G2048" s="69">
        <v>-38624.58</v>
      </c>
    </row>
    <row r="2049" spans="1:7" x14ac:dyDescent="0.25">
      <c r="A2049" s="1"/>
      <c r="B2049" s="65" t="s">
        <v>3321</v>
      </c>
      <c r="C2049" s="66"/>
      <c r="D2049" s="67" t="s">
        <v>3322</v>
      </c>
      <c r="E2049" s="72" t="s">
        <v>3323</v>
      </c>
      <c r="F2049" s="68">
        <v>41779</v>
      </c>
      <c r="G2049" s="69">
        <v>-76548.399999999994</v>
      </c>
    </row>
    <row r="2050" spans="1:7" ht="30" x14ac:dyDescent="0.25">
      <c r="A2050" s="1"/>
      <c r="B2050" s="65" t="s">
        <v>3324</v>
      </c>
      <c r="C2050" s="66"/>
      <c r="D2050" s="67" t="s">
        <v>3325</v>
      </c>
      <c r="E2050" s="72" t="s">
        <v>3326</v>
      </c>
      <c r="F2050" s="68">
        <v>41779</v>
      </c>
      <c r="G2050" s="69">
        <v>-57591.360000000001</v>
      </c>
    </row>
    <row r="2051" spans="1:7" x14ac:dyDescent="0.25">
      <c r="A2051" s="1"/>
      <c r="B2051" s="65" t="s">
        <v>3327</v>
      </c>
      <c r="C2051" s="67"/>
      <c r="D2051" s="67" t="s">
        <v>3328</v>
      </c>
      <c r="E2051" s="72" t="s">
        <v>3329</v>
      </c>
      <c r="F2051" s="68">
        <v>41779</v>
      </c>
      <c r="G2051" s="69">
        <v>-83400.800000000003</v>
      </c>
    </row>
    <row r="2052" spans="1:7" ht="30" x14ac:dyDescent="0.25">
      <c r="A2052" s="1"/>
      <c r="B2052" s="65" t="s">
        <v>3330</v>
      </c>
      <c r="C2052" s="66"/>
      <c r="D2052" s="67" t="s">
        <v>3331</v>
      </c>
      <c r="E2052" s="72" t="s">
        <v>3332</v>
      </c>
      <c r="F2052" s="68">
        <v>41779</v>
      </c>
      <c r="G2052" s="69">
        <v>-59991</v>
      </c>
    </row>
    <row r="2053" spans="1:7" ht="30" x14ac:dyDescent="0.25">
      <c r="A2053" s="1"/>
      <c r="B2053" s="65" t="s">
        <v>3333</v>
      </c>
      <c r="C2053" s="66"/>
      <c r="D2053" s="67" t="s">
        <v>3334</v>
      </c>
      <c r="E2053" s="72" t="s">
        <v>3335</v>
      </c>
      <c r="F2053" s="68">
        <v>41779</v>
      </c>
      <c r="G2053" s="69">
        <v>-59991</v>
      </c>
    </row>
    <row r="2054" spans="1:7" ht="30" x14ac:dyDescent="0.25">
      <c r="A2054" s="1"/>
      <c r="B2054" s="65" t="s">
        <v>3336</v>
      </c>
      <c r="C2054" s="66"/>
      <c r="D2054" s="67" t="s">
        <v>3337</v>
      </c>
      <c r="E2054" s="72" t="s">
        <v>3338</v>
      </c>
      <c r="F2054" s="68">
        <v>41780</v>
      </c>
      <c r="G2054" s="69">
        <v>-27595.86</v>
      </c>
    </row>
    <row r="2055" spans="1:7" ht="30" x14ac:dyDescent="0.25">
      <c r="A2055" s="1"/>
      <c r="B2055" s="65" t="s">
        <v>3339</v>
      </c>
      <c r="C2055" s="66"/>
      <c r="D2055" s="67" t="s">
        <v>3340</v>
      </c>
      <c r="E2055" s="72" t="s">
        <v>3341</v>
      </c>
      <c r="F2055" s="68">
        <v>41780</v>
      </c>
      <c r="G2055" s="69">
        <v>-28195.77</v>
      </c>
    </row>
    <row r="2056" spans="1:7" ht="30" x14ac:dyDescent="0.25">
      <c r="A2056" s="1"/>
      <c r="B2056" s="65" t="s">
        <v>3342</v>
      </c>
      <c r="C2056" s="67"/>
      <c r="D2056" s="67" t="s">
        <v>3343</v>
      </c>
      <c r="E2056" s="72" t="s">
        <v>3344</v>
      </c>
      <c r="F2056" s="68">
        <v>41780</v>
      </c>
      <c r="G2056" s="69">
        <v>-27595.86</v>
      </c>
    </row>
    <row r="2057" spans="1:7" x14ac:dyDescent="0.25">
      <c r="A2057" s="1"/>
      <c r="B2057" s="65" t="s">
        <v>3345</v>
      </c>
      <c r="C2057" s="66"/>
      <c r="D2057" s="67" t="s">
        <v>3346</v>
      </c>
      <c r="E2057" s="72" t="s">
        <v>3347</v>
      </c>
      <c r="F2057" s="68">
        <v>41780</v>
      </c>
      <c r="G2057" s="69">
        <v>-32395.14</v>
      </c>
    </row>
    <row r="2058" spans="1:7" ht="30" x14ac:dyDescent="0.25">
      <c r="A2058" s="1"/>
      <c r="B2058" s="65" t="s">
        <v>3348</v>
      </c>
      <c r="C2058" s="66"/>
      <c r="D2058" s="67" t="s">
        <v>3349</v>
      </c>
      <c r="E2058" s="72" t="s">
        <v>3350</v>
      </c>
      <c r="F2058" s="68">
        <v>41780</v>
      </c>
      <c r="G2058" s="69">
        <v>-23396.49</v>
      </c>
    </row>
    <row r="2059" spans="1:7" ht="30" x14ac:dyDescent="0.25">
      <c r="A2059" s="1"/>
      <c r="B2059" s="65" t="s">
        <v>3351</v>
      </c>
      <c r="C2059" s="66"/>
      <c r="D2059" s="67" t="s">
        <v>3352</v>
      </c>
      <c r="E2059" s="72" t="s">
        <v>3353</v>
      </c>
      <c r="F2059" s="68">
        <v>41780</v>
      </c>
      <c r="G2059" s="69">
        <v>-28195.77</v>
      </c>
    </row>
    <row r="2060" spans="1:7" x14ac:dyDescent="0.25">
      <c r="A2060" s="1"/>
      <c r="B2060" s="65" t="s">
        <v>3354</v>
      </c>
      <c r="C2060" s="66"/>
      <c r="D2060" s="67" t="s">
        <v>3355</v>
      </c>
      <c r="E2060" s="72" t="s">
        <v>3356</v>
      </c>
      <c r="F2060" s="68">
        <v>41780</v>
      </c>
      <c r="G2060" s="69">
        <v>-32395.14</v>
      </c>
    </row>
    <row r="2061" spans="1:7" ht="30" x14ac:dyDescent="0.25">
      <c r="A2061" s="1"/>
      <c r="B2061" s="65" t="s">
        <v>3357</v>
      </c>
      <c r="C2061" s="66"/>
      <c r="D2061" s="67" t="s">
        <v>3358</v>
      </c>
      <c r="E2061" s="72" t="s">
        <v>3359</v>
      </c>
      <c r="F2061" s="68">
        <v>41780</v>
      </c>
      <c r="G2061" s="69">
        <v>-28795.68</v>
      </c>
    </row>
    <row r="2062" spans="1:7" ht="30" x14ac:dyDescent="0.25">
      <c r="A2062" s="1"/>
      <c r="B2062" s="65" t="s">
        <v>3360</v>
      </c>
      <c r="C2062" s="66"/>
      <c r="D2062" s="67" t="s">
        <v>3361</v>
      </c>
      <c r="E2062" s="72" t="s">
        <v>3359</v>
      </c>
      <c r="F2062" s="68">
        <v>41780</v>
      </c>
      <c r="G2062" s="69">
        <v>-34332.959999999999</v>
      </c>
    </row>
    <row r="2063" spans="1:7" ht="30" x14ac:dyDescent="0.25">
      <c r="A2063" s="1"/>
      <c r="B2063" s="65" t="s">
        <v>3362</v>
      </c>
      <c r="C2063" s="66"/>
      <c r="D2063" s="67" t="s">
        <v>3363</v>
      </c>
      <c r="E2063" s="72" t="s">
        <v>3364</v>
      </c>
      <c r="F2063" s="68">
        <v>41780</v>
      </c>
      <c r="G2063" s="69">
        <v>-64790.28</v>
      </c>
    </row>
    <row r="2064" spans="1:7" ht="30" x14ac:dyDescent="0.25">
      <c r="A2064" s="1"/>
      <c r="B2064" s="65" t="s">
        <v>3365</v>
      </c>
      <c r="C2064" s="66"/>
      <c r="D2064" s="67" t="s">
        <v>3366</v>
      </c>
      <c r="E2064" s="72" t="s">
        <v>3367</v>
      </c>
      <c r="F2064" s="68">
        <v>41780</v>
      </c>
      <c r="G2064" s="69">
        <v>-28795.68</v>
      </c>
    </row>
    <row r="2065" spans="1:7" ht="30" x14ac:dyDescent="0.25">
      <c r="A2065" s="1"/>
      <c r="B2065" s="65" t="s">
        <v>2646</v>
      </c>
      <c r="C2065" s="66"/>
      <c r="D2065" s="67" t="s">
        <v>3368</v>
      </c>
      <c r="E2065" s="72" t="s">
        <v>3369</v>
      </c>
      <c r="F2065" s="68">
        <v>41780</v>
      </c>
      <c r="G2065" s="69">
        <v>-38274.199999999997</v>
      </c>
    </row>
    <row r="2066" spans="1:7" ht="30" x14ac:dyDescent="0.25">
      <c r="A2066" s="1"/>
      <c r="B2066" s="65" t="s">
        <v>3370</v>
      </c>
      <c r="C2066" s="66"/>
      <c r="D2066" s="67" t="s">
        <v>3371</v>
      </c>
      <c r="E2066" s="72" t="s">
        <v>3367</v>
      </c>
      <c r="F2066" s="68">
        <v>41780</v>
      </c>
      <c r="G2066" s="69">
        <v>-28795.68</v>
      </c>
    </row>
    <row r="2067" spans="1:7" ht="30" x14ac:dyDescent="0.25">
      <c r="A2067" s="1"/>
      <c r="B2067" s="65" t="s">
        <v>3372</v>
      </c>
      <c r="C2067" s="66"/>
      <c r="D2067" s="67" t="s">
        <v>3373</v>
      </c>
      <c r="E2067" s="72" t="s">
        <v>3369</v>
      </c>
      <c r="F2067" s="68">
        <v>41780</v>
      </c>
      <c r="G2067" s="69">
        <v>-38274.199999999997</v>
      </c>
    </row>
    <row r="2068" spans="1:7" ht="30" x14ac:dyDescent="0.25">
      <c r="A2068" s="1"/>
      <c r="B2068" s="65" t="s">
        <v>3374</v>
      </c>
      <c r="C2068" s="66"/>
      <c r="D2068" s="67" t="s">
        <v>3375</v>
      </c>
      <c r="E2068" s="72" t="s">
        <v>3376</v>
      </c>
      <c r="F2068" s="68">
        <v>41780</v>
      </c>
      <c r="G2068" s="69">
        <v>-28795.68</v>
      </c>
    </row>
    <row r="2069" spans="1:7" ht="30" x14ac:dyDescent="0.25">
      <c r="A2069" s="1"/>
      <c r="B2069" s="65" t="s">
        <v>3377</v>
      </c>
      <c r="C2069" s="66"/>
      <c r="D2069" s="67" t="s">
        <v>3378</v>
      </c>
      <c r="E2069" s="72" t="s">
        <v>3379</v>
      </c>
      <c r="F2069" s="68">
        <v>41780</v>
      </c>
      <c r="G2069" s="69">
        <v>-38274.199999999997</v>
      </c>
    </row>
    <row r="2070" spans="1:7" ht="30" x14ac:dyDescent="0.25">
      <c r="A2070" s="1"/>
      <c r="B2070" s="65" t="s">
        <v>3380</v>
      </c>
      <c r="C2070" s="66"/>
      <c r="D2070" s="67" t="s">
        <v>3381</v>
      </c>
      <c r="E2070" s="72" t="s">
        <v>3379</v>
      </c>
      <c r="F2070" s="68">
        <v>41780</v>
      </c>
      <c r="G2070" s="69">
        <v>-38274.199999999997</v>
      </c>
    </row>
    <row r="2071" spans="1:7" x14ac:dyDescent="0.25">
      <c r="A2071" s="1"/>
      <c r="B2071" s="65" t="s">
        <v>3382</v>
      </c>
      <c r="C2071" s="66"/>
      <c r="D2071" s="67" t="s">
        <v>3383</v>
      </c>
      <c r="E2071" s="72" t="s">
        <v>3384</v>
      </c>
      <c r="F2071" s="68">
        <v>41780</v>
      </c>
      <c r="G2071" s="69">
        <v>-28195.77</v>
      </c>
    </row>
    <row r="2072" spans="1:7" x14ac:dyDescent="0.25">
      <c r="A2072" s="1"/>
      <c r="B2072" s="65" t="s">
        <v>3385</v>
      </c>
      <c r="C2072" s="67"/>
      <c r="D2072" s="67" t="s">
        <v>3386</v>
      </c>
      <c r="E2072" s="72" t="s">
        <v>3387</v>
      </c>
      <c r="F2072" s="68">
        <v>41780</v>
      </c>
      <c r="G2072" s="69">
        <v>-28195.77</v>
      </c>
    </row>
    <row r="2073" spans="1:7" ht="30" x14ac:dyDescent="0.25">
      <c r="A2073" s="1"/>
      <c r="B2073" s="65" t="s">
        <v>3388</v>
      </c>
      <c r="C2073" s="67"/>
      <c r="D2073" s="67" t="s">
        <v>3389</v>
      </c>
      <c r="E2073" s="72" t="s">
        <v>3390</v>
      </c>
      <c r="F2073" s="68">
        <v>41780</v>
      </c>
      <c r="G2073" s="69">
        <v>-36294.5</v>
      </c>
    </row>
    <row r="2074" spans="1:7" ht="30" x14ac:dyDescent="0.25">
      <c r="A2074" s="1"/>
      <c r="B2074" s="65" t="s">
        <v>3391</v>
      </c>
      <c r="C2074" s="67"/>
      <c r="D2074" s="67" t="s">
        <v>3392</v>
      </c>
      <c r="E2074" s="72" t="s">
        <v>3393</v>
      </c>
      <c r="F2074" s="68">
        <v>41780</v>
      </c>
      <c r="G2074" s="69">
        <v>-36294.5</v>
      </c>
    </row>
    <row r="2075" spans="1:7" ht="30" x14ac:dyDescent="0.25">
      <c r="A2075" s="1"/>
      <c r="B2075" s="65" t="s">
        <v>3394</v>
      </c>
      <c r="C2075" s="67"/>
      <c r="D2075" s="67" t="s">
        <v>3395</v>
      </c>
      <c r="E2075" s="72" t="s">
        <v>3396</v>
      </c>
      <c r="F2075" s="68">
        <v>41780</v>
      </c>
      <c r="G2075" s="69">
        <v>-71019.72</v>
      </c>
    </row>
    <row r="2076" spans="1:7" ht="30" x14ac:dyDescent="0.25">
      <c r="A2076" s="1"/>
      <c r="B2076" s="65" t="s">
        <v>3397</v>
      </c>
      <c r="C2076" s="67"/>
      <c r="D2076" s="67" t="s">
        <v>3398</v>
      </c>
      <c r="E2076" s="72" t="s">
        <v>3399</v>
      </c>
      <c r="F2076" s="68">
        <v>41780</v>
      </c>
      <c r="G2076" s="69">
        <v>-40770.39</v>
      </c>
    </row>
    <row r="2077" spans="1:7" ht="30" x14ac:dyDescent="0.25">
      <c r="A2077" s="1"/>
      <c r="B2077" s="65" t="s">
        <v>3400</v>
      </c>
      <c r="C2077" s="67"/>
      <c r="D2077" s="67" t="s">
        <v>3401</v>
      </c>
      <c r="E2077" s="72" t="s">
        <v>3402</v>
      </c>
      <c r="F2077" s="68">
        <v>41780</v>
      </c>
      <c r="G2077" s="69">
        <v>-33617.69</v>
      </c>
    </row>
    <row r="2078" spans="1:7" ht="30" x14ac:dyDescent="0.25">
      <c r="A2078" s="1"/>
      <c r="B2078" s="65" t="s">
        <v>3403</v>
      </c>
      <c r="C2078" s="67"/>
      <c r="D2078" s="67" t="s">
        <v>3404</v>
      </c>
      <c r="E2078" s="72" t="s">
        <v>3405</v>
      </c>
      <c r="F2078" s="68">
        <v>41780</v>
      </c>
      <c r="G2078" s="69">
        <v>-34194.870000000003</v>
      </c>
    </row>
    <row r="2079" spans="1:7" x14ac:dyDescent="0.25">
      <c r="A2079" s="1"/>
      <c r="B2079" s="65" t="s">
        <v>3406</v>
      </c>
      <c r="C2079" s="66" t="s">
        <v>3407</v>
      </c>
      <c r="D2079" s="67" t="s">
        <v>3408</v>
      </c>
      <c r="E2079" s="72" t="s">
        <v>3408</v>
      </c>
      <c r="F2079" s="68">
        <v>41780</v>
      </c>
      <c r="G2079" s="69">
        <v>438950.28</v>
      </c>
    </row>
    <row r="2080" spans="1:7" x14ac:dyDescent="0.25">
      <c r="A2080" s="1"/>
      <c r="B2080" s="65" t="s">
        <v>3406</v>
      </c>
      <c r="C2080" s="67" t="s">
        <v>3407</v>
      </c>
      <c r="D2080" s="67" t="s">
        <v>3408</v>
      </c>
      <c r="E2080" s="72" t="s">
        <v>15875</v>
      </c>
      <c r="F2080" s="68">
        <v>41780</v>
      </c>
      <c r="G2080" s="69">
        <v>-2194751.4</v>
      </c>
    </row>
    <row r="2081" spans="1:7" x14ac:dyDescent="0.25">
      <c r="A2081" s="1"/>
      <c r="B2081" s="65" t="s">
        <v>3409</v>
      </c>
      <c r="C2081" s="67"/>
      <c r="D2081" s="67" t="s">
        <v>3410</v>
      </c>
      <c r="E2081" s="72" t="s">
        <v>18142</v>
      </c>
      <c r="F2081" s="68">
        <v>41782</v>
      </c>
      <c r="G2081" s="69">
        <v>-7800000</v>
      </c>
    </row>
    <row r="2082" spans="1:7" ht="30" x14ac:dyDescent="0.25">
      <c r="A2082" s="1"/>
      <c r="B2082" s="65" t="s">
        <v>563</v>
      </c>
      <c r="C2082" s="66" t="s">
        <v>564</v>
      </c>
      <c r="D2082" s="67"/>
      <c r="E2082" s="72" t="s">
        <v>3411</v>
      </c>
      <c r="F2082" s="68">
        <v>41785</v>
      </c>
      <c r="G2082" s="69">
        <v>-1981.8</v>
      </c>
    </row>
    <row r="2083" spans="1:7" ht="30" x14ac:dyDescent="0.25">
      <c r="A2083" s="1"/>
      <c r="B2083" s="65" t="s">
        <v>563</v>
      </c>
      <c r="C2083" s="66" t="s">
        <v>564</v>
      </c>
      <c r="D2083" s="67"/>
      <c r="E2083" s="72" t="s">
        <v>3412</v>
      </c>
      <c r="F2083" s="68">
        <v>41785</v>
      </c>
      <c r="G2083" s="69">
        <v>-2099.1999999999998</v>
      </c>
    </row>
    <row r="2084" spans="1:7" ht="30" x14ac:dyDescent="0.25">
      <c r="A2084" s="1"/>
      <c r="B2084" s="65" t="s">
        <v>3413</v>
      </c>
      <c r="C2084" s="66"/>
      <c r="D2084" s="67" t="s">
        <v>3414</v>
      </c>
      <c r="E2084" s="72" t="s">
        <v>3415</v>
      </c>
      <c r="F2084" s="68">
        <v>41785</v>
      </c>
      <c r="G2084" s="69">
        <v>-44060.800000000003</v>
      </c>
    </row>
    <row r="2085" spans="1:7" x14ac:dyDescent="0.25">
      <c r="A2085" s="1"/>
      <c r="B2085" s="65" t="s">
        <v>3416</v>
      </c>
      <c r="C2085" s="67"/>
      <c r="D2085" s="66" t="s">
        <v>3417</v>
      </c>
      <c r="E2085" s="72" t="s">
        <v>3418</v>
      </c>
      <c r="F2085" s="68">
        <v>41785</v>
      </c>
      <c r="G2085" s="69">
        <v>-15000</v>
      </c>
    </row>
    <row r="2086" spans="1:7" x14ac:dyDescent="0.25">
      <c r="A2086" s="1"/>
      <c r="B2086" s="65" t="s">
        <v>3419</v>
      </c>
      <c r="C2086" s="67"/>
      <c r="D2086" s="67" t="s">
        <v>3420</v>
      </c>
      <c r="E2086" s="72" t="s">
        <v>17805</v>
      </c>
      <c r="F2086" s="68">
        <v>41785</v>
      </c>
      <c r="G2086" s="69">
        <v>-240000</v>
      </c>
    </row>
    <row r="2087" spans="1:7" ht="30" x14ac:dyDescent="0.25">
      <c r="A2087" s="1"/>
      <c r="B2087" s="65" t="s">
        <v>3421</v>
      </c>
      <c r="C2087" s="67"/>
      <c r="D2087" s="67" t="s">
        <v>3422</v>
      </c>
      <c r="E2087" s="72" t="s">
        <v>3423</v>
      </c>
      <c r="F2087" s="68">
        <v>41786</v>
      </c>
      <c r="G2087" s="69">
        <v>-28320</v>
      </c>
    </row>
    <row r="2088" spans="1:7" x14ac:dyDescent="0.25">
      <c r="A2088" s="1"/>
      <c r="B2088" s="65" t="s">
        <v>563</v>
      </c>
      <c r="C2088" s="66" t="s">
        <v>564</v>
      </c>
      <c r="D2088" s="67"/>
      <c r="E2088" s="72" t="s">
        <v>3424</v>
      </c>
      <c r="F2088" s="68">
        <v>41787</v>
      </c>
      <c r="G2088" s="69">
        <v>-2733.27</v>
      </c>
    </row>
    <row r="2089" spans="1:7" x14ac:dyDescent="0.25">
      <c r="A2089" s="1"/>
      <c r="B2089" s="65" t="s">
        <v>563</v>
      </c>
      <c r="C2089" s="67" t="s">
        <v>564</v>
      </c>
      <c r="D2089" s="66"/>
      <c r="E2089" s="72" t="s">
        <v>3425</v>
      </c>
      <c r="F2089" s="68">
        <v>41787</v>
      </c>
      <c r="G2089" s="69">
        <v>-2895.17</v>
      </c>
    </row>
    <row r="2090" spans="1:7" x14ac:dyDescent="0.25">
      <c r="A2090" s="1"/>
      <c r="B2090" s="65" t="s">
        <v>3426</v>
      </c>
      <c r="C2090" s="67"/>
      <c r="D2090" s="67" t="s">
        <v>3427</v>
      </c>
      <c r="E2090" s="72" t="s">
        <v>18055</v>
      </c>
      <c r="F2090" s="68">
        <v>41787</v>
      </c>
      <c r="G2090" s="69">
        <v>-280000</v>
      </c>
    </row>
    <row r="2091" spans="1:7" x14ac:dyDescent="0.25">
      <c r="A2091" s="1"/>
      <c r="B2091" s="65" t="s">
        <v>3428</v>
      </c>
      <c r="C2091" s="67" t="s">
        <v>3429</v>
      </c>
      <c r="D2091" s="66" t="s">
        <v>3430</v>
      </c>
      <c r="E2091" s="72" t="s">
        <v>3431</v>
      </c>
      <c r="F2091" s="68">
        <v>41788</v>
      </c>
      <c r="G2091" s="69">
        <v>-2937.87</v>
      </c>
    </row>
    <row r="2092" spans="1:7" x14ac:dyDescent="0.25">
      <c r="A2092" s="1"/>
      <c r="B2092" s="65" t="s">
        <v>2489</v>
      </c>
      <c r="C2092" s="67" t="s">
        <v>2490</v>
      </c>
      <c r="D2092" s="67" t="s">
        <v>3432</v>
      </c>
      <c r="E2092" s="72" t="s">
        <v>16660</v>
      </c>
      <c r="F2092" s="68">
        <v>41789</v>
      </c>
      <c r="G2092" s="69">
        <v>-30000</v>
      </c>
    </row>
    <row r="2093" spans="1:7" x14ac:dyDescent="0.25">
      <c r="A2093" s="1"/>
      <c r="B2093" s="65" t="s">
        <v>1284</v>
      </c>
      <c r="C2093" s="67" t="s">
        <v>1285</v>
      </c>
      <c r="D2093" s="67" t="s">
        <v>3433</v>
      </c>
      <c r="E2093" s="72" t="s">
        <v>16073</v>
      </c>
      <c r="F2093" s="68">
        <v>41791</v>
      </c>
      <c r="G2093" s="69">
        <v>-110684</v>
      </c>
    </row>
    <row r="2094" spans="1:7" x14ac:dyDescent="0.25">
      <c r="A2094" s="1"/>
      <c r="B2094" s="65" t="s">
        <v>3434</v>
      </c>
      <c r="C2094" s="67" t="s">
        <v>3435</v>
      </c>
      <c r="D2094" s="67" t="s">
        <v>3436</v>
      </c>
      <c r="E2094" s="72" t="s">
        <v>15765</v>
      </c>
      <c r="F2094" s="68">
        <v>41791</v>
      </c>
      <c r="G2094" s="69">
        <v>-29500</v>
      </c>
    </row>
    <row r="2095" spans="1:7" x14ac:dyDescent="0.25">
      <c r="A2095" s="1"/>
      <c r="B2095" s="65" t="s">
        <v>926</v>
      </c>
      <c r="C2095" s="67" t="s">
        <v>927</v>
      </c>
      <c r="D2095" s="67" t="s">
        <v>3437</v>
      </c>
      <c r="E2095" s="72" t="s">
        <v>16520</v>
      </c>
      <c r="F2095" s="68">
        <v>41792</v>
      </c>
      <c r="G2095" s="69">
        <v>-72000</v>
      </c>
    </row>
    <row r="2096" spans="1:7" x14ac:dyDescent="0.25">
      <c r="A2096" s="1"/>
      <c r="B2096" s="65" t="s">
        <v>3438</v>
      </c>
      <c r="C2096" s="67"/>
      <c r="D2096" s="67" t="s">
        <v>3439</v>
      </c>
      <c r="E2096" s="72"/>
      <c r="F2096" s="68">
        <v>41792</v>
      </c>
      <c r="G2096" s="69">
        <v>-167000</v>
      </c>
    </row>
    <row r="2097" spans="1:7" x14ac:dyDescent="0.25">
      <c r="A2097" s="1"/>
      <c r="B2097" s="65" t="s">
        <v>3440</v>
      </c>
      <c r="C2097" s="67"/>
      <c r="D2097" s="67" t="s">
        <v>3441</v>
      </c>
      <c r="E2097" s="72" t="s">
        <v>17877</v>
      </c>
      <c r="F2097" s="68">
        <v>41793</v>
      </c>
      <c r="G2097" s="69">
        <v>-472500</v>
      </c>
    </row>
    <row r="2098" spans="1:7" x14ac:dyDescent="0.25">
      <c r="A2098" s="1"/>
      <c r="B2098" s="65" t="s">
        <v>3442</v>
      </c>
      <c r="C2098" s="67"/>
      <c r="D2098" s="67" t="s">
        <v>3443</v>
      </c>
      <c r="E2098" s="72" t="s">
        <v>17639</v>
      </c>
      <c r="F2098" s="68">
        <v>41793</v>
      </c>
      <c r="G2098" s="69">
        <v>-819000</v>
      </c>
    </row>
    <row r="2099" spans="1:7" x14ac:dyDescent="0.25">
      <c r="A2099" s="1"/>
      <c r="B2099" s="65" t="s">
        <v>3444</v>
      </c>
      <c r="C2099" s="67"/>
      <c r="D2099" s="67" t="s">
        <v>3445</v>
      </c>
      <c r="E2099" s="72" t="s">
        <v>17639</v>
      </c>
      <c r="F2099" s="68">
        <v>41793</v>
      </c>
      <c r="G2099" s="69">
        <v>-382320</v>
      </c>
    </row>
    <row r="2100" spans="1:7" x14ac:dyDescent="0.25">
      <c r="A2100" s="1"/>
      <c r="B2100" s="65" t="s">
        <v>1893</v>
      </c>
      <c r="C2100" s="67" t="s">
        <v>1894</v>
      </c>
      <c r="D2100" s="67" t="s">
        <v>3446</v>
      </c>
      <c r="E2100" s="72" t="s">
        <v>16793</v>
      </c>
      <c r="F2100" s="68">
        <v>41794</v>
      </c>
      <c r="G2100" s="69">
        <v>-102483</v>
      </c>
    </row>
    <row r="2101" spans="1:7" ht="30" x14ac:dyDescent="0.25">
      <c r="A2101" s="1"/>
      <c r="B2101" s="65" t="s">
        <v>563</v>
      </c>
      <c r="C2101" s="67" t="s">
        <v>564</v>
      </c>
      <c r="D2101" s="67"/>
      <c r="E2101" s="72" t="s">
        <v>3447</v>
      </c>
      <c r="F2101" s="68">
        <v>41794</v>
      </c>
      <c r="G2101" s="69">
        <v>-14659.96</v>
      </c>
    </row>
    <row r="2102" spans="1:7" ht="30" x14ac:dyDescent="0.25">
      <c r="A2102" s="1"/>
      <c r="B2102" s="65" t="s">
        <v>563</v>
      </c>
      <c r="C2102" s="67" t="s">
        <v>564</v>
      </c>
      <c r="D2102" s="67"/>
      <c r="E2102" s="72" t="s">
        <v>3448</v>
      </c>
      <c r="F2102" s="68">
        <v>41794</v>
      </c>
      <c r="G2102" s="69">
        <v>-15528.32</v>
      </c>
    </row>
    <row r="2103" spans="1:7" ht="105" x14ac:dyDescent="0.25">
      <c r="A2103" s="1"/>
      <c r="B2103" s="65" t="s">
        <v>2098</v>
      </c>
      <c r="C2103" s="67"/>
      <c r="D2103" s="67"/>
      <c r="E2103" s="72" t="s">
        <v>3449</v>
      </c>
      <c r="F2103" s="68">
        <v>41794</v>
      </c>
      <c r="G2103" s="69">
        <v>90000</v>
      </c>
    </row>
    <row r="2104" spans="1:7" x14ac:dyDescent="0.25">
      <c r="A2104" s="1"/>
      <c r="B2104" s="65" t="s">
        <v>3450</v>
      </c>
      <c r="C2104" s="67"/>
      <c r="D2104" s="67" t="s">
        <v>3451</v>
      </c>
      <c r="E2104" s="72" t="s">
        <v>17704</v>
      </c>
      <c r="F2104" s="68">
        <v>41796</v>
      </c>
      <c r="G2104" s="69">
        <v>-17832780</v>
      </c>
    </row>
    <row r="2105" spans="1:7" x14ac:dyDescent="0.25">
      <c r="A2105" s="1"/>
      <c r="B2105" s="65" t="s">
        <v>3452</v>
      </c>
      <c r="C2105" s="66"/>
      <c r="D2105" s="67" t="s">
        <v>3453</v>
      </c>
      <c r="E2105" s="72" t="s">
        <v>17577</v>
      </c>
      <c r="F2105" s="68">
        <v>41796</v>
      </c>
      <c r="G2105" s="69">
        <v>-2175000</v>
      </c>
    </row>
    <row r="2106" spans="1:7" x14ac:dyDescent="0.25">
      <c r="A2106" s="1"/>
      <c r="B2106" s="65" t="s">
        <v>3454</v>
      </c>
      <c r="C2106" s="66"/>
      <c r="D2106" s="67" t="s">
        <v>3455</v>
      </c>
      <c r="E2106" s="72" t="s">
        <v>17704</v>
      </c>
      <c r="F2106" s="68">
        <v>41796</v>
      </c>
      <c r="G2106" s="69">
        <v>-269863.2</v>
      </c>
    </row>
    <row r="2107" spans="1:7" x14ac:dyDescent="0.25">
      <c r="A2107" s="1"/>
      <c r="B2107" s="65" t="s">
        <v>3456</v>
      </c>
      <c r="C2107" s="66"/>
      <c r="D2107" s="67" t="s">
        <v>3457</v>
      </c>
      <c r="E2107" s="72" t="s">
        <v>17650</v>
      </c>
      <c r="F2107" s="68">
        <v>41796</v>
      </c>
      <c r="G2107" s="69">
        <v>-288000</v>
      </c>
    </row>
    <row r="2108" spans="1:7" ht="30" x14ac:dyDescent="0.25">
      <c r="A2108" s="1"/>
      <c r="B2108" s="65" t="s">
        <v>3458</v>
      </c>
      <c r="C2108" s="66"/>
      <c r="D2108" s="67" t="s">
        <v>3459</v>
      </c>
      <c r="E2108" s="72" t="s">
        <v>17577</v>
      </c>
      <c r="F2108" s="68">
        <v>41799</v>
      </c>
      <c r="G2108" s="69">
        <v>-5336606</v>
      </c>
    </row>
    <row r="2109" spans="1:7" x14ac:dyDescent="0.25">
      <c r="A2109" s="1"/>
      <c r="B2109" s="65" t="s">
        <v>3460</v>
      </c>
      <c r="C2109" s="66" t="s">
        <v>3461</v>
      </c>
      <c r="D2109" s="67" t="s">
        <v>3462</v>
      </c>
      <c r="E2109" s="72" t="s">
        <v>17639</v>
      </c>
      <c r="F2109" s="68">
        <v>41799</v>
      </c>
      <c r="G2109" s="69">
        <v>-950000</v>
      </c>
    </row>
    <row r="2110" spans="1:7" x14ac:dyDescent="0.25">
      <c r="A2110" s="1"/>
      <c r="B2110" s="65" t="s">
        <v>516</v>
      </c>
      <c r="C2110" s="67"/>
      <c r="D2110" s="66" t="s">
        <v>3463</v>
      </c>
      <c r="E2110" s="72" t="s">
        <v>15741</v>
      </c>
      <c r="F2110" s="68">
        <v>41800</v>
      </c>
      <c r="G2110" s="69">
        <v>-16520</v>
      </c>
    </row>
    <row r="2111" spans="1:7" x14ac:dyDescent="0.25">
      <c r="A2111" s="1"/>
      <c r="B2111" s="65" t="s">
        <v>3464</v>
      </c>
      <c r="C2111" s="67" t="s">
        <v>3465</v>
      </c>
      <c r="D2111" s="67" t="s">
        <v>2429</v>
      </c>
      <c r="E2111" s="72" t="s">
        <v>3466</v>
      </c>
      <c r="F2111" s="68">
        <v>41800</v>
      </c>
      <c r="G2111" s="69">
        <v>-75637858.400000006</v>
      </c>
    </row>
    <row r="2112" spans="1:7" x14ac:dyDescent="0.25">
      <c r="A2112" s="1"/>
      <c r="B2112" s="65" t="s">
        <v>3467</v>
      </c>
      <c r="C2112" s="67" t="s">
        <v>3468</v>
      </c>
      <c r="D2112" s="67" t="s">
        <v>3469</v>
      </c>
      <c r="E2112" s="72" t="s">
        <v>18330</v>
      </c>
      <c r="F2112" s="68">
        <v>41801</v>
      </c>
      <c r="G2112" s="69">
        <v>-38055</v>
      </c>
    </row>
    <row r="2113" spans="1:7" x14ac:dyDescent="0.25">
      <c r="A2113" s="1"/>
      <c r="B2113" s="65" t="s">
        <v>563</v>
      </c>
      <c r="C2113" s="66" t="s">
        <v>564</v>
      </c>
      <c r="D2113" s="67"/>
      <c r="E2113" s="72" t="s">
        <v>3470</v>
      </c>
      <c r="F2113" s="68">
        <v>41802</v>
      </c>
      <c r="G2113" s="69">
        <v>-1399.12</v>
      </c>
    </row>
    <row r="2114" spans="1:7" x14ac:dyDescent="0.25">
      <c r="A2114" s="1"/>
      <c r="B2114" s="65" t="s">
        <v>563</v>
      </c>
      <c r="C2114" s="66" t="s">
        <v>564</v>
      </c>
      <c r="D2114" s="67"/>
      <c r="E2114" s="72" t="s">
        <v>3471</v>
      </c>
      <c r="F2114" s="68">
        <v>41802</v>
      </c>
      <c r="G2114" s="69">
        <v>-1482</v>
      </c>
    </row>
    <row r="2115" spans="1:7" x14ac:dyDescent="0.25">
      <c r="A2115" s="1"/>
      <c r="B2115" s="65" t="s">
        <v>3406</v>
      </c>
      <c r="C2115" s="66" t="s">
        <v>3407</v>
      </c>
      <c r="D2115" s="67" t="s">
        <v>3472</v>
      </c>
      <c r="E2115" s="72" t="s">
        <v>3472</v>
      </c>
      <c r="F2115" s="68">
        <v>41802</v>
      </c>
      <c r="G2115" s="69">
        <v>265456.71000000002</v>
      </c>
    </row>
    <row r="2116" spans="1:7" x14ac:dyDescent="0.25">
      <c r="A2116" s="1"/>
      <c r="B2116" s="65" t="s">
        <v>3406</v>
      </c>
      <c r="C2116" s="66" t="s">
        <v>3407</v>
      </c>
      <c r="D2116" s="67" t="s">
        <v>3472</v>
      </c>
      <c r="E2116" s="72" t="s">
        <v>949</v>
      </c>
      <c r="F2116" s="68">
        <v>41802</v>
      </c>
      <c r="G2116" s="69">
        <v>-1327283.55</v>
      </c>
    </row>
    <row r="2117" spans="1:7" ht="30" x14ac:dyDescent="0.25">
      <c r="A2117" s="1"/>
      <c r="B2117" s="65" t="s">
        <v>563</v>
      </c>
      <c r="C2117" s="66" t="s">
        <v>564</v>
      </c>
      <c r="D2117" s="67"/>
      <c r="E2117" s="72" t="s">
        <v>3473</v>
      </c>
      <c r="F2117" s="68">
        <v>41803</v>
      </c>
      <c r="G2117" s="69">
        <v>-5242.9</v>
      </c>
    </row>
    <row r="2118" spans="1:7" ht="30" x14ac:dyDescent="0.25">
      <c r="A2118" s="1"/>
      <c r="B2118" s="65" t="s">
        <v>563</v>
      </c>
      <c r="C2118" s="66" t="s">
        <v>564</v>
      </c>
      <c r="D2118" s="67"/>
      <c r="E2118" s="72" t="s">
        <v>3474</v>
      </c>
      <c r="F2118" s="68">
        <v>41803</v>
      </c>
      <c r="G2118" s="69">
        <v>-4949.72</v>
      </c>
    </row>
    <row r="2119" spans="1:7" x14ac:dyDescent="0.25">
      <c r="A2119" s="1"/>
      <c r="B2119" s="65" t="s">
        <v>3475</v>
      </c>
      <c r="C2119" s="66"/>
      <c r="D2119" s="67" t="s">
        <v>3476</v>
      </c>
      <c r="E2119" s="72" t="s">
        <v>3477</v>
      </c>
      <c r="F2119" s="68">
        <v>41803</v>
      </c>
      <c r="G2119" s="69">
        <v>-14000</v>
      </c>
    </row>
    <row r="2120" spans="1:7" x14ac:dyDescent="0.25">
      <c r="A2120" s="1"/>
      <c r="B2120" s="65" t="s">
        <v>3478</v>
      </c>
      <c r="C2120" s="66"/>
      <c r="D2120" s="67" t="s">
        <v>3476</v>
      </c>
      <c r="E2120" s="72" t="s">
        <v>3477</v>
      </c>
      <c r="F2120" s="68">
        <v>41803</v>
      </c>
      <c r="G2120" s="69">
        <v>-16000</v>
      </c>
    </row>
    <row r="2121" spans="1:7" x14ac:dyDescent="0.25">
      <c r="A2121" s="1"/>
      <c r="B2121" s="65" t="s">
        <v>3479</v>
      </c>
      <c r="C2121" s="66"/>
      <c r="D2121" s="67" t="s">
        <v>3476</v>
      </c>
      <c r="E2121" s="72" t="s">
        <v>3477</v>
      </c>
      <c r="F2121" s="68">
        <v>41803</v>
      </c>
      <c r="G2121" s="69">
        <v>-12000</v>
      </c>
    </row>
    <row r="2122" spans="1:7" x14ac:dyDescent="0.25">
      <c r="A2122" s="1"/>
      <c r="B2122" s="65" t="s">
        <v>3480</v>
      </c>
      <c r="C2122" s="66"/>
      <c r="D2122" s="67" t="s">
        <v>3481</v>
      </c>
      <c r="E2122" s="72" t="s">
        <v>17577</v>
      </c>
      <c r="F2122" s="68">
        <v>41803</v>
      </c>
      <c r="G2122" s="69">
        <v>-3240000</v>
      </c>
    </row>
    <row r="2123" spans="1:7" x14ac:dyDescent="0.25">
      <c r="A2123" s="1"/>
      <c r="B2123" s="65" t="s">
        <v>3482</v>
      </c>
      <c r="C2123" s="66"/>
      <c r="D2123" s="67" t="s">
        <v>3483</v>
      </c>
      <c r="E2123" s="72" t="s">
        <v>3484</v>
      </c>
      <c r="F2123" s="68">
        <v>41803</v>
      </c>
      <c r="G2123" s="69">
        <v>395140.68</v>
      </c>
    </row>
    <row r="2124" spans="1:7" x14ac:dyDescent="0.25">
      <c r="A2124" s="1"/>
      <c r="B2124" s="65" t="s">
        <v>3485</v>
      </c>
      <c r="C2124" s="66" t="s">
        <v>3486</v>
      </c>
      <c r="D2124" s="67" t="s">
        <v>3487</v>
      </c>
      <c r="E2124" s="72" t="s">
        <v>17704</v>
      </c>
      <c r="F2124" s="68">
        <v>41803</v>
      </c>
      <c r="G2124" s="69">
        <v>-66600000</v>
      </c>
    </row>
    <row r="2125" spans="1:7" x14ac:dyDescent="0.25">
      <c r="A2125" s="1"/>
      <c r="B2125" s="65" t="s">
        <v>3488</v>
      </c>
      <c r="C2125" s="66" t="s">
        <v>3489</v>
      </c>
      <c r="D2125" s="67" t="s">
        <v>3490</v>
      </c>
      <c r="E2125" s="72" t="s">
        <v>16843</v>
      </c>
      <c r="F2125" s="68">
        <v>41804</v>
      </c>
      <c r="G2125" s="69">
        <v>-88500</v>
      </c>
    </row>
    <row r="2126" spans="1:7" x14ac:dyDescent="0.25">
      <c r="A2126" s="1"/>
      <c r="B2126" s="65" t="s">
        <v>1625</v>
      </c>
      <c r="C2126" s="66"/>
      <c r="D2126" s="67" t="s">
        <v>3491</v>
      </c>
      <c r="E2126" s="72" t="s">
        <v>17811</v>
      </c>
      <c r="F2126" s="68">
        <v>41808</v>
      </c>
      <c r="G2126" s="69">
        <v>-3540</v>
      </c>
    </row>
    <row r="2127" spans="1:7" x14ac:dyDescent="0.25">
      <c r="A2127" s="1"/>
      <c r="B2127" s="65" t="s">
        <v>596</v>
      </c>
      <c r="C2127" s="66" t="s">
        <v>597</v>
      </c>
      <c r="D2127" s="67" t="s">
        <v>3492</v>
      </c>
      <c r="E2127" s="72" t="s">
        <v>3493</v>
      </c>
      <c r="F2127" s="68">
        <v>41810</v>
      </c>
      <c r="G2127" s="69">
        <v>-104399.91</v>
      </c>
    </row>
    <row r="2128" spans="1:7" ht="30" x14ac:dyDescent="0.25">
      <c r="A2128" s="1"/>
      <c r="B2128" s="65" t="s">
        <v>3497</v>
      </c>
      <c r="C2128" s="66"/>
      <c r="D2128" s="67" t="s">
        <v>3498</v>
      </c>
      <c r="E2128" s="72" t="s">
        <v>3499</v>
      </c>
      <c r="F2128" s="68">
        <v>41810</v>
      </c>
      <c r="G2128" s="69">
        <v>-4043.97</v>
      </c>
    </row>
    <row r="2129" spans="1:7" ht="30" x14ac:dyDescent="0.25">
      <c r="A2129" s="1"/>
      <c r="B2129" s="65" t="s">
        <v>3500</v>
      </c>
      <c r="C2129" s="66"/>
      <c r="D2129" s="67" t="s">
        <v>3498</v>
      </c>
      <c r="E2129" s="72" t="s">
        <v>3499</v>
      </c>
      <c r="F2129" s="68">
        <v>41810</v>
      </c>
      <c r="G2129" s="69">
        <v>-3807.11</v>
      </c>
    </row>
    <row r="2130" spans="1:7" ht="30" x14ac:dyDescent="0.25">
      <c r="A2130" s="1"/>
      <c r="B2130" s="65" t="s">
        <v>3501</v>
      </c>
      <c r="C2130" s="66"/>
      <c r="D2130" s="67" t="s">
        <v>3498</v>
      </c>
      <c r="E2130" s="72" t="s">
        <v>3499</v>
      </c>
      <c r="F2130" s="68">
        <v>41810</v>
      </c>
      <c r="G2130" s="69">
        <v>-2511.5700000000002</v>
      </c>
    </row>
    <row r="2131" spans="1:7" x14ac:dyDescent="0.25">
      <c r="A2131" s="1"/>
      <c r="B2131" s="65" t="s">
        <v>3494</v>
      </c>
      <c r="C2131" s="66" t="s">
        <v>3495</v>
      </c>
      <c r="D2131" s="67" t="s">
        <v>3496</v>
      </c>
      <c r="E2131" s="72" t="s">
        <v>17346</v>
      </c>
      <c r="F2131" s="68">
        <v>41810</v>
      </c>
      <c r="G2131" s="69">
        <v>-675560.01</v>
      </c>
    </row>
    <row r="2132" spans="1:7" x14ac:dyDescent="0.25">
      <c r="A2132" s="1"/>
      <c r="B2132" s="65" t="s">
        <v>3502</v>
      </c>
      <c r="C2132" s="66"/>
      <c r="D2132" s="67" t="s">
        <v>3503</v>
      </c>
      <c r="E2132" s="72" t="s">
        <v>15742</v>
      </c>
      <c r="F2132" s="68">
        <v>41813</v>
      </c>
      <c r="G2132" s="69">
        <v>-29500</v>
      </c>
    </row>
    <row r="2133" spans="1:7" ht="30" x14ac:dyDescent="0.25">
      <c r="A2133" s="1"/>
      <c r="B2133" s="65" t="s">
        <v>3504</v>
      </c>
      <c r="C2133" s="66" t="s">
        <v>3505</v>
      </c>
      <c r="D2133" s="67" t="s">
        <v>3506</v>
      </c>
      <c r="E2133" s="72" t="s">
        <v>17332</v>
      </c>
      <c r="F2133" s="68">
        <v>41813</v>
      </c>
      <c r="G2133" s="69">
        <v>-402380</v>
      </c>
    </row>
    <row r="2134" spans="1:7" x14ac:dyDescent="0.25">
      <c r="A2134" s="1"/>
      <c r="B2134" s="65" t="s">
        <v>3507</v>
      </c>
      <c r="C2134" s="66"/>
      <c r="D2134" s="67" t="s">
        <v>3508</v>
      </c>
      <c r="E2134" s="72" t="s">
        <v>18025</v>
      </c>
      <c r="F2134" s="68">
        <v>41813</v>
      </c>
      <c r="G2134" s="69">
        <v>-1796104.67</v>
      </c>
    </row>
    <row r="2135" spans="1:7" ht="30" x14ac:dyDescent="0.25">
      <c r="A2135" s="1"/>
      <c r="B2135" s="65" t="s">
        <v>2816</v>
      </c>
      <c r="C2135" s="66" t="s">
        <v>2817</v>
      </c>
      <c r="D2135" s="67" t="s">
        <v>3509</v>
      </c>
      <c r="E2135" s="72" t="s">
        <v>3510</v>
      </c>
      <c r="F2135" s="68">
        <v>41815</v>
      </c>
      <c r="G2135" s="69">
        <v>-204823.46</v>
      </c>
    </row>
    <row r="2136" spans="1:7" ht="30" x14ac:dyDescent="0.25">
      <c r="A2136" s="1"/>
      <c r="B2136" s="65" t="s">
        <v>2816</v>
      </c>
      <c r="C2136" s="66" t="s">
        <v>2817</v>
      </c>
      <c r="D2136" s="67" t="s">
        <v>3511</v>
      </c>
      <c r="E2136" s="72" t="s">
        <v>3512</v>
      </c>
      <c r="F2136" s="68">
        <v>41815</v>
      </c>
      <c r="G2136" s="69">
        <v>-230426.39</v>
      </c>
    </row>
    <row r="2137" spans="1:7" ht="30" x14ac:dyDescent="0.25">
      <c r="A2137" s="1"/>
      <c r="B2137" s="65" t="s">
        <v>2816</v>
      </c>
      <c r="C2137" s="66" t="s">
        <v>2817</v>
      </c>
      <c r="D2137" s="67" t="s">
        <v>3513</v>
      </c>
      <c r="E2137" s="72" t="s">
        <v>3514</v>
      </c>
      <c r="F2137" s="68">
        <v>41815</v>
      </c>
      <c r="G2137" s="69">
        <v>-256029.32</v>
      </c>
    </row>
    <row r="2138" spans="1:7" ht="30" x14ac:dyDescent="0.25">
      <c r="A2138" s="1"/>
      <c r="B2138" s="65" t="s">
        <v>2816</v>
      </c>
      <c r="C2138" s="66" t="s">
        <v>2817</v>
      </c>
      <c r="D2138" s="67" t="s">
        <v>3515</v>
      </c>
      <c r="E2138" s="72" t="s">
        <v>3514</v>
      </c>
      <c r="F2138" s="68">
        <v>41815</v>
      </c>
      <c r="G2138" s="69">
        <v>-256029.32</v>
      </c>
    </row>
    <row r="2139" spans="1:7" ht="30" x14ac:dyDescent="0.25">
      <c r="A2139" s="1"/>
      <c r="B2139" s="65" t="s">
        <v>2816</v>
      </c>
      <c r="C2139" s="66" t="s">
        <v>2817</v>
      </c>
      <c r="D2139" s="67" t="s">
        <v>3516</v>
      </c>
      <c r="E2139" s="72" t="s">
        <v>3514</v>
      </c>
      <c r="F2139" s="68">
        <v>41815</v>
      </c>
      <c r="G2139" s="69">
        <v>-230426.39</v>
      </c>
    </row>
    <row r="2140" spans="1:7" ht="30" x14ac:dyDescent="0.25">
      <c r="A2140" s="1"/>
      <c r="B2140" s="65" t="s">
        <v>2816</v>
      </c>
      <c r="C2140" s="66" t="s">
        <v>2817</v>
      </c>
      <c r="D2140" s="67" t="s">
        <v>3517</v>
      </c>
      <c r="E2140" s="72" t="s">
        <v>3518</v>
      </c>
      <c r="F2140" s="68">
        <v>41815</v>
      </c>
      <c r="G2140" s="69">
        <v>-101890.99</v>
      </c>
    </row>
    <row r="2141" spans="1:7" ht="30" x14ac:dyDescent="0.25">
      <c r="A2141" s="1"/>
      <c r="B2141" s="65" t="s">
        <v>2816</v>
      </c>
      <c r="C2141" s="66" t="s">
        <v>2817</v>
      </c>
      <c r="D2141" s="67" t="s">
        <v>3519</v>
      </c>
      <c r="E2141" s="72" t="s">
        <v>3518</v>
      </c>
      <c r="F2141" s="68">
        <v>41815</v>
      </c>
      <c r="G2141" s="69">
        <v>-76418.240000000005</v>
      </c>
    </row>
    <row r="2142" spans="1:7" ht="30" x14ac:dyDescent="0.25">
      <c r="A2142" s="1"/>
      <c r="B2142" s="65" t="s">
        <v>2816</v>
      </c>
      <c r="C2142" s="66" t="s">
        <v>2817</v>
      </c>
      <c r="D2142" s="67" t="s">
        <v>3520</v>
      </c>
      <c r="E2142" s="72" t="s">
        <v>3518</v>
      </c>
      <c r="F2142" s="68">
        <v>41815</v>
      </c>
      <c r="G2142" s="69">
        <v>-230426.39</v>
      </c>
    </row>
    <row r="2143" spans="1:7" x14ac:dyDescent="0.25">
      <c r="A2143" s="1"/>
      <c r="B2143" s="65" t="s">
        <v>20446</v>
      </c>
      <c r="C2143" s="66" t="s">
        <v>22755</v>
      </c>
      <c r="D2143" s="67" t="s">
        <v>3521</v>
      </c>
      <c r="E2143" s="72" t="s">
        <v>15765</v>
      </c>
      <c r="F2143" s="68">
        <v>41815</v>
      </c>
      <c r="G2143" s="69">
        <v>-23600</v>
      </c>
    </row>
    <row r="2144" spans="1:7" x14ac:dyDescent="0.25">
      <c r="A2144" s="1"/>
      <c r="B2144" s="65" t="s">
        <v>2156</v>
      </c>
      <c r="C2144" s="66" t="s">
        <v>2157</v>
      </c>
      <c r="D2144" s="67" t="s">
        <v>3522</v>
      </c>
      <c r="E2144" s="72" t="s">
        <v>15765</v>
      </c>
      <c r="F2144" s="68">
        <v>41815</v>
      </c>
      <c r="G2144" s="69">
        <v>-47200</v>
      </c>
    </row>
    <row r="2145" spans="1:7" x14ac:dyDescent="0.25">
      <c r="A2145" s="1"/>
      <c r="B2145" s="65" t="s">
        <v>2489</v>
      </c>
      <c r="C2145" s="66" t="s">
        <v>2490</v>
      </c>
      <c r="D2145" s="67" t="s">
        <v>3523</v>
      </c>
      <c r="E2145" s="72" t="s">
        <v>15765</v>
      </c>
      <c r="F2145" s="68">
        <v>41815</v>
      </c>
      <c r="G2145" s="69">
        <v>-35400</v>
      </c>
    </row>
    <row r="2146" spans="1:7" ht="30" x14ac:dyDescent="0.25">
      <c r="A2146" s="1"/>
      <c r="B2146" s="65" t="s">
        <v>3529</v>
      </c>
      <c r="C2146" s="66"/>
      <c r="D2146" s="67" t="s">
        <v>3530</v>
      </c>
      <c r="E2146" s="72" t="s">
        <v>3531</v>
      </c>
      <c r="F2146" s="68">
        <v>41815</v>
      </c>
      <c r="G2146" s="69">
        <v>-58791.18</v>
      </c>
    </row>
    <row r="2147" spans="1:7" x14ac:dyDescent="0.25">
      <c r="A2147" s="1"/>
      <c r="B2147" s="65" t="s">
        <v>3524</v>
      </c>
      <c r="C2147" s="66"/>
      <c r="D2147" s="67" t="s">
        <v>2125</v>
      </c>
      <c r="E2147" s="72" t="s">
        <v>15872</v>
      </c>
      <c r="F2147" s="68">
        <v>41815</v>
      </c>
      <c r="G2147" s="69">
        <v>-29500</v>
      </c>
    </row>
    <row r="2148" spans="1:7" ht="30" x14ac:dyDescent="0.25">
      <c r="A2148" s="1"/>
      <c r="B2148" s="65" t="s">
        <v>3532</v>
      </c>
      <c r="C2148" s="66"/>
      <c r="D2148" s="67" t="s">
        <v>3533</v>
      </c>
      <c r="E2148" s="72" t="s">
        <v>3534</v>
      </c>
      <c r="F2148" s="68">
        <v>41815</v>
      </c>
      <c r="G2148" s="69">
        <v>-38274.199999999997</v>
      </c>
    </row>
    <row r="2149" spans="1:7" ht="30" x14ac:dyDescent="0.25">
      <c r="A2149" s="1"/>
      <c r="B2149" s="65" t="s">
        <v>3535</v>
      </c>
      <c r="C2149" s="66"/>
      <c r="D2149" s="67" t="s">
        <v>3536</v>
      </c>
      <c r="E2149" s="72" t="s">
        <v>3537</v>
      </c>
      <c r="F2149" s="68">
        <v>41815</v>
      </c>
      <c r="G2149" s="69">
        <v>-28795.68</v>
      </c>
    </row>
    <row r="2150" spans="1:7" ht="30" x14ac:dyDescent="0.25">
      <c r="A2150" s="1"/>
      <c r="B2150" s="65" t="s">
        <v>3538</v>
      </c>
      <c r="C2150" s="66"/>
      <c r="D2150" s="67" t="s">
        <v>3539</v>
      </c>
      <c r="E2150" s="72" t="s">
        <v>3537</v>
      </c>
      <c r="F2150" s="68">
        <v>41815</v>
      </c>
      <c r="G2150" s="69">
        <v>-28795.68</v>
      </c>
    </row>
    <row r="2151" spans="1:7" x14ac:dyDescent="0.25">
      <c r="A2151" s="1"/>
      <c r="B2151" s="65" t="s">
        <v>3525</v>
      </c>
      <c r="C2151" s="66" t="s">
        <v>3526</v>
      </c>
      <c r="D2151" s="67" t="s">
        <v>3527</v>
      </c>
      <c r="E2151" s="72" t="s">
        <v>15872</v>
      </c>
      <c r="F2151" s="68">
        <v>41815</v>
      </c>
      <c r="G2151" s="69">
        <v>-23600</v>
      </c>
    </row>
    <row r="2152" spans="1:7" x14ac:dyDescent="0.25">
      <c r="A2152" s="1"/>
      <c r="B2152" s="65" t="s">
        <v>2129</v>
      </c>
      <c r="C2152" s="66" t="s">
        <v>2130</v>
      </c>
      <c r="D2152" s="67" t="s">
        <v>3528</v>
      </c>
      <c r="E2152" s="72" t="s">
        <v>15872</v>
      </c>
      <c r="F2152" s="68">
        <v>41815</v>
      </c>
      <c r="G2152" s="69">
        <v>-59000</v>
      </c>
    </row>
    <row r="2153" spans="1:7" x14ac:dyDescent="0.25">
      <c r="A2153" s="1"/>
      <c r="B2153" s="65" t="s">
        <v>3540</v>
      </c>
      <c r="C2153" s="66"/>
      <c r="D2153" s="67" t="s">
        <v>3541</v>
      </c>
      <c r="E2153" s="72" t="s">
        <v>17887</v>
      </c>
      <c r="F2153" s="68">
        <v>41815</v>
      </c>
      <c r="G2153" s="69">
        <v>-40000</v>
      </c>
    </row>
    <row r="2154" spans="1:7" ht="30" x14ac:dyDescent="0.25">
      <c r="A2154" s="1"/>
      <c r="B2154" s="65" t="s">
        <v>3542</v>
      </c>
      <c r="C2154" s="66"/>
      <c r="D2154" s="67" t="s">
        <v>3543</v>
      </c>
      <c r="E2154" s="72" t="s">
        <v>3544</v>
      </c>
      <c r="F2154" s="68">
        <v>41816</v>
      </c>
      <c r="G2154" s="69">
        <v>-37614.300000000003</v>
      </c>
    </row>
    <row r="2155" spans="1:7" ht="30" x14ac:dyDescent="0.25">
      <c r="A2155" s="1"/>
      <c r="B2155" s="65" t="s">
        <v>3545</v>
      </c>
      <c r="C2155" s="66"/>
      <c r="D2155" s="67" t="s">
        <v>3546</v>
      </c>
      <c r="E2155" s="72" t="s">
        <v>3547</v>
      </c>
      <c r="F2155" s="68">
        <v>41816</v>
      </c>
      <c r="G2155" s="69">
        <v>-28795.68</v>
      </c>
    </row>
    <row r="2156" spans="1:7" ht="30" x14ac:dyDescent="0.25">
      <c r="A2156" s="1"/>
      <c r="B2156" s="65" t="s">
        <v>3548</v>
      </c>
      <c r="C2156" s="66"/>
      <c r="D2156" s="67" t="s">
        <v>3549</v>
      </c>
      <c r="E2156" s="72" t="s">
        <v>3550</v>
      </c>
      <c r="F2156" s="68">
        <v>41816</v>
      </c>
      <c r="G2156" s="69">
        <v>-68389.740000000005</v>
      </c>
    </row>
    <row r="2157" spans="1:7" ht="30" x14ac:dyDescent="0.25">
      <c r="A2157" s="1"/>
      <c r="B2157" s="65" t="s">
        <v>3551</v>
      </c>
      <c r="C2157" s="66"/>
      <c r="D2157" s="67" t="s">
        <v>3552</v>
      </c>
      <c r="E2157" s="72" t="s">
        <v>3553</v>
      </c>
      <c r="F2157" s="68">
        <v>41816</v>
      </c>
      <c r="G2157" s="69">
        <v>-56391.54</v>
      </c>
    </row>
    <row r="2158" spans="1:7" ht="30" x14ac:dyDescent="0.25">
      <c r="A2158" s="1"/>
      <c r="B2158" s="65" t="s">
        <v>3554</v>
      </c>
      <c r="C2158" s="66"/>
      <c r="D2158" s="67" t="s">
        <v>3555</v>
      </c>
      <c r="E2158" s="72" t="s">
        <v>3556</v>
      </c>
      <c r="F2158" s="68">
        <v>41816</v>
      </c>
      <c r="G2158" s="69">
        <v>-37614.300000000003</v>
      </c>
    </row>
    <row r="2159" spans="1:7" x14ac:dyDescent="0.25">
      <c r="A2159" s="1"/>
      <c r="B2159" s="65" t="s">
        <v>3557</v>
      </c>
      <c r="C2159" s="67"/>
      <c r="D2159" s="67" t="s">
        <v>3558</v>
      </c>
      <c r="E2159" s="72" t="s">
        <v>3559</v>
      </c>
      <c r="F2159" s="68">
        <v>41816</v>
      </c>
      <c r="G2159" s="69">
        <v>-38274.199999999997</v>
      </c>
    </row>
    <row r="2160" spans="1:7" ht="30" x14ac:dyDescent="0.25">
      <c r="A2160" s="1"/>
      <c r="B2160" s="65" t="s">
        <v>3560</v>
      </c>
      <c r="C2160" s="67"/>
      <c r="D2160" s="67" t="s">
        <v>3561</v>
      </c>
      <c r="E2160" s="72" t="s">
        <v>3562</v>
      </c>
      <c r="F2160" s="68">
        <v>41816</v>
      </c>
      <c r="G2160" s="69">
        <v>-28195.77</v>
      </c>
    </row>
    <row r="2161" spans="1:7" x14ac:dyDescent="0.25">
      <c r="A2161" s="1"/>
      <c r="B2161" s="65" t="s">
        <v>3563</v>
      </c>
      <c r="C2161" s="67"/>
      <c r="D2161" s="67" t="s">
        <v>3564</v>
      </c>
      <c r="E2161" s="72" t="s">
        <v>3565</v>
      </c>
      <c r="F2161" s="68">
        <v>41816</v>
      </c>
      <c r="G2161" s="69">
        <v>-28195.77</v>
      </c>
    </row>
    <row r="2162" spans="1:7" ht="30" x14ac:dyDescent="0.25">
      <c r="A2162" s="1"/>
      <c r="B2162" s="65" t="s">
        <v>3566</v>
      </c>
      <c r="C2162" s="66"/>
      <c r="D2162" s="67" t="s">
        <v>3567</v>
      </c>
      <c r="E2162" s="72" t="s">
        <v>3568</v>
      </c>
      <c r="F2162" s="68">
        <v>41816</v>
      </c>
      <c r="G2162" s="69">
        <v>-28195.77</v>
      </c>
    </row>
    <row r="2163" spans="1:7" ht="30" x14ac:dyDescent="0.25">
      <c r="A2163" s="1"/>
      <c r="B2163" s="65" t="s">
        <v>155</v>
      </c>
      <c r="C2163" s="66" t="s">
        <v>156</v>
      </c>
      <c r="D2163" s="67" t="s">
        <v>3569</v>
      </c>
      <c r="E2163" s="72" t="s">
        <v>15940</v>
      </c>
      <c r="F2163" s="68">
        <v>41820</v>
      </c>
      <c r="G2163" s="69">
        <v>-14160</v>
      </c>
    </row>
    <row r="2164" spans="1:7" ht="30" x14ac:dyDescent="0.25">
      <c r="A2164" s="1"/>
      <c r="B2164" s="65" t="s">
        <v>155</v>
      </c>
      <c r="C2164" s="66" t="s">
        <v>156</v>
      </c>
      <c r="D2164" s="67" t="s">
        <v>3570</v>
      </c>
      <c r="E2164" s="72" t="s">
        <v>15940</v>
      </c>
      <c r="F2164" s="68">
        <v>41820</v>
      </c>
      <c r="G2164" s="69">
        <v>-4130</v>
      </c>
    </row>
    <row r="2165" spans="1:7" ht="30" x14ac:dyDescent="0.25">
      <c r="A2165" s="1"/>
      <c r="B2165" s="65" t="s">
        <v>155</v>
      </c>
      <c r="C2165" s="66" t="s">
        <v>156</v>
      </c>
      <c r="D2165" s="67" t="s">
        <v>3571</v>
      </c>
      <c r="E2165" s="72" t="s">
        <v>15940</v>
      </c>
      <c r="F2165" s="68">
        <v>41820</v>
      </c>
      <c r="G2165" s="69">
        <v>-7080</v>
      </c>
    </row>
    <row r="2166" spans="1:7" ht="30" x14ac:dyDescent="0.25">
      <c r="A2166" s="1"/>
      <c r="B2166" s="65" t="s">
        <v>155</v>
      </c>
      <c r="C2166" s="66" t="s">
        <v>156</v>
      </c>
      <c r="D2166" s="67" t="s">
        <v>3572</v>
      </c>
      <c r="E2166" s="72" t="s">
        <v>15940</v>
      </c>
      <c r="F2166" s="68">
        <v>41820</v>
      </c>
      <c r="G2166" s="69">
        <v>-5900</v>
      </c>
    </row>
    <row r="2167" spans="1:7" ht="30" x14ac:dyDescent="0.25">
      <c r="A2167" s="1"/>
      <c r="B2167" s="65" t="s">
        <v>155</v>
      </c>
      <c r="C2167" s="66" t="s">
        <v>156</v>
      </c>
      <c r="D2167" s="67" t="s">
        <v>3573</v>
      </c>
      <c r="E2167" s="72" t="s">
        <v>15940</v>
      </c>
      <c r="F2167" s="68">
        <v>41820</v>
      </c>
      <c r="G2167" s="69">
        <v>-5900</v>
      </c>
    </row>
    <row r="2168" spans="1:7" ht="30" x14ac:dyDescent="0.25">
      <c r="A2168" s="1"/>
      <c r="B2168" s="65" t="s">
        <v>155</v>
      </c>
      <c r="C2168" s="66" t="s">
        <v>156</v>
      </c>
      <c r="D2168" s="67" t="s">
        <v>3574</v>
      </c>
      <c r="E2168" s="72" t="s">
        <v>15940</v>
      </c>
      <c r="F2168" s="68">
        <v>41820</v>
      </c>
      <c r="G2168" s="69">
        <v>-4130</v>
      </c>
    </row>
    <row r="2169" spans="1:7" ht="30" x14ac:dyDescent="0.25">
      <c r="A2169" s="1"/>
      <c r="B2169" s="65" t="s">
        <v>155</v>
      </c>
      <c r="C2169" s="66" t="s">
        <v>156</v>
      </c>
      <c r="D2169" s="67" t="s">
        <v>3575</v>
      </c>
      <c r="E2169" s="72" t="s">
        <v>15940</v>
      </c>
      <c r="F2169" s="68">
        <v>41820</v>
      </c>
      <c r="G2169" s="69">
        <v>-5900</v>
      </c>
    </row>
    <row r="2170" spans="1:7" ht="30" x14ac:dyDescent="0.25">
      <c r="A2170" s="1"/>
      <c r="B2170" s="65" t="s">
        <v>155</v>
      </c>
      <c r="C2170" s="66" t="s">
        <v>156</v>
      </c>
      <c r="D2170" s="67" t="s">
        <v>3576</v>
      </c>
      <c r="E2170" s="72" t="s">
        <v>15940</v>
      </c>
      <c r="F2170" s="68">
        <v>41820</v>
      </c>
      <c r="G2170" s="69">
        <v>-4130</v>
      </c>
    </row>
    <row r="2171" spans="1:7" ht="30" x14ac:dyDescent="0.25">
      <c r="A2171" s="1"/>
      <c r="B2171" s="65" t="s">
        <v>155</v>
      </c>
      <c r="C2171" s="66" t="s">
        <v>156</v>
      </c>
      <c r="D2171" s="67" t="s">
        <v>3577</v>
      </c>
      <c r="E2171" s="72" t="s">
        <v>15940</v>
      </c>
      <c r="F2171" s="68">
        <v>41820</v>
      </c>
      <c r="G2171" s="69">
        <v>-5900</v>
      </c>
    </row>
    <row r="2172" spans="1:7" ht="30" x14ac:dyDescent="0.25">
      <c r="A2172" s="1"/>
      <c r="B2172" s="65" t="s">
        <v>155</v>
      </c>
      <c r="C2172" s="66" t="s">
        <v>156</v>
      </c>
      <c r="D2172" s="67" t="s">
        <v>3578</v>
      </c>
      <c r="E2172" s="72" t="s">
        <v>15940</v>
      </c>
      <c r="F2172" s="68">
        <v>41820</v>
      </c>
      <c r="G2172" s="69">
        <v>-5900</v>
      </c>
    </row>
    <row r="2173" spans="1:7" ht="30" x14ac:dyDescent="0.25">
      <c r="A2173" s="1"/>
      <c r="B2173" s="65" t="s">
        <v>155</v>
      </c>
      <c r="C2173" s="66" t="s">
        <v>156</v>
      </c>
      <c r="D2173" s="67" t="s">
        <v>3579</v>
      </c>
      <c r="E2173" s="72" t="s">
        <v>15940</v>
      </c>
      <c r="F2173" s="68">
        <v>41820</v>
      </c>
      <c r="G2173" s="69">
        <v>-5900</v>
      </c>
    </row>
    <row r="2174" spans="1:7" ht="30" x14ac:dyDescent="0.25">
      <c r="A2174" s="1"/>
      <c r="B2174" s="65" t="s">
        <v>155</v>
      </c>
      <c r="C2174" s="66" t="s">
        <v>156</v>
      </c>
      <c r="D2174" s="67" t="s">
        <v>3580</v>
      </c>
      <c r="E2174" s="72" t="s">
        <v>15940</v>
      </c>
      <c r="F2174" s="68">
        <v>41820</v>
      </c>
      <c r="G2174" s="69">
        <v>-5900</v>
      </c>
    </row>
    <row r="2175" spans="1:7" ht="30" x14ac:dyDescent="0.25">
      <c r="A2175" s="1"/>
      <c r="B2175" s="65" t="s">
        <v>155</v>
      </c>
      <c r="C2175" s="66" t="s">
        <v>156</v>
      </c>
      <c r="D2175" s="67" t="s">
        <v>3581</v>
      </c>
      <c r="E2175" s="72" t="s">
        <v>15940</v>
      </c>
      <c r="F2175" s="68">
        <v>41820</v>
      </c>
      <c r="G2175" s="69">
        <v>-4130</v>
      </c>
    </row>
    <row r="2176" spans="1:7" ht="30" x14ac:dyDescent="0.25">
      <c r="A2176" s="1"/>
      <c r="B2176" s="65" t="s">
        <v>155</v>
      </c>
      <c r="C2176" s="66" t="s">
        <v>156</v>
      </c>
      <c r="D2176" s="67" t="s">
        <v>3582</v>
      </c>
      <c r="E2176" s="72" t="s">
        <v>15941</v>
      </c>
      <c r="F2176" s="68">
        <v>41820</v>
      </c>
      <c r="G2176" s="69">
        <v>-83679.7</v>
      </c>
    </row>
    <row r="2177" spans="1:7" x14ac:dyDescent="0.25">
      <c r="A2177" s="1"/>
      <c r="B2177" s="65" t="s">
        <v>1009</v>
      </c>
      <c r="C2177" s="66"/>
      <c r="D2177" s="67" t="s">
        <v>3583</v>
      </c>
      <c r="E2177" s="72" t="s">
        <v>3584</v>
      </c>
      <c r="F2177" s="68">
        <v>41820</v>
      </c>
      <c r="G2177" s="69">
        <v>-6000</v>
      </c>
    </row>
    <row r="2178" spans="1:7" x14ac:dyDescent="0.25">
      <c r="A2178" s="1"/>
      <c r="B2178" s="65" t="s">
        <v>2216</v>
      </c>
      <c r="C2178" s="66"/>
      <c r="D2178" s="67" t="s">
        <v>3585</v>
      </c>
      <c r="E2178" s="72" t="s">
        <v>17169</v>
      </c>
      <c r="F2178" s="68">
        <v>41820</v>
      </c>
      <c r="G2178" s="69">
        <v>-47200</v>
      </c>
    </row>
    <row r="2179" spans="1:7" ht="30" x14ac:dyDescent="0.25">
      <c r="A2179" s="1"/>
      <c r="B2179" s="65" t="s">
        <v>2816</v>
      </c>
      <c r="C2179" s="66" t="s">
        <v>2817</v>
      </c>
      <c r="D2179" s="67" t="s">
        <v>3586</v>
      </c>
      <c r="E2179" s="72" t="s">
        <v>3587</v>
      </c>
      <c r="F2179" s="68">
        <v>41822</v>
      </c>
      <c r="G2179" s="69">
        <v>-25489.48</v>
      </c>
    </row>
    <row r="2180" spans="1:7" ht="30" x14ac:dyDescent="0.25">
      <c r="A2180" s="1"/>
      <c r="B2180" s="65" t="s">
        <v>2816</v>
      </c>
      <c r="C2180" s="66" t="s">
        <v>2817</v>
      </c>
      <c r="D2180" s="67" t="s">
        <v>3588</v>
      </c>
      <c r="E2180" s="72" t="s">
        <v>3589</v>
      </c>
      <c r="F2180" s="68">
        <v>41822</v>
      </c>
      <c r="G2180" s="69">
        <v>-184462.18</v>
      </c>
    </row>
    <row r="2181" spans="1:7" x14ac:dyDescent="0.25">
      <c r="A2181" s="1"/>
      <c r="B2181" s="65" t="s">
        <v>3590</v>
      </c>
      <c r="C2181" s="66" t="s">
        <v>3591</v>
      </c>
      <c r="D2181" s="67" t="s">
        <v>3592</v>
      </c>
      <c r="E2181" s="72" t="s">
        <v>16501</v>
      </c>
      <c r="F2181" s="68">
        <v>41823</v>
      </c>
      <c r="G2181" s="69">
        <v>-81304.41</v>
      </c>
    </row>
    <row r="2182" spans="1:7" x14ac:dyDescent="0.25">
      <c r="A2182" s="1"/>
      <c r="B2182" s="65" t="s">
        <v>3593</v>
      </c>
      <c r="C2182" s="66" t="s">
        <v>3594</v>
      </c>
      <c r="D2182" s="67" t="s">
        <v>3595</v>
      </c>
      <c r="E2182" s="72" t="s">
        <v>16807</v>
      </c>
      <c r="F2182" s="68">
        <v>41824</v>
      </c>
      <c r="G2182" s="69">
        <v>-89680</v>
      </c>
    </row>
    <row r="2183" spans="1:7" x14ac:dyDescent="0.25">
      <c r="A2183" s="1"/>
      <c r="B2183" s="65" t="s">
        <v>3593</v>
      </c>
      <c r="C2183" s="66" t="s">
        <v>3594</v>
      </c>
      <c r="D2183" s="67" t="s">
        <v>3596</v>
      </c>
      <c r="E2183" s="72" t="s">
        <v>16808</v>
      </c>
      <c r="F2183" s="68">
        <v>41824</v>
      </c>
      <c r="G2183" s="69">
        <v>-69620</v>
      </c>
    </row>
    <row r="2184" spans="1:7" x14ac:dyDescent="0.25">
      <c r="A2184" s="1"/>
      <c r="B2184" s="65" t="s">
        <v>3597</v>
      </c>
      <c r="C2184" s="66"/>
      <c r="D2184" s="67" t="s">
        <v>3598</v>
      </c>
      <c r="E2184" s="72" t="s">
        <v>3599</v>
      </c>
      <c r="F2184" s="68">
        <v>41824</v>
      </c>
      <c r="G2184" s="69">
        <v>-27895.53</v>
      </c>
    </row>
    <row r="2185" spans="1:7" x14ac:dyDescent="0.25">
      <c r="A2185" s="1"/>
      <c r="B2185" s="65" t="s">
        <v>3600</v>
      </c>
      <c r="C2185" s="66" t="s">
        <v>3601</v>
      </c>
      <c r="D2185" s="67" t="s">
        <v>3602</v>
      </c>
      <c r="E2185" s="72" t="s">
        <v>17560</v>
      </c>
      <c r="F2185" s="68">
        <v>41824</v>
      </c>
      <c r="G2185" s="69">
        <v>-749065.67</v>
      </c>
    </row>
    <row r="2186" spans="1:7" x14ac:dyDescent="0.25">
      <c r="A2186" s="1"/>
      <c r="B2186" s="65" t="s">
        <v>1893</v>
      </c>
      <c r="C2186" s="66" t="s">
        <v>1894</v>
      </c>
      <c r="D2186" s="67" t="s">
        <v>3603</v>
      </c>
      <c r="E2186" s="72" t="s">
        <v>16690</v>
      </c>
      <c r="F2186" s="68">
        <v>41827</v>
      </c>
      <c r="G2186" s="69">
        <v>-26107.5</v>
      </c>
    </row>
    <row r="2187" spans="1:7" x14ac:dyDescent="0.25">
      <c r="A2187" s="1"/>
      <c r="B2187" s="65" t="s">
        <v>3604</v>
      </c>
      <c r="C2187" s="66"/>
      <c r="D2187" s="67" t="s">
        <v>3605</v>
      </c>
      <c r="E2187" s="72" t="s">
        <v>15875</v>
      </c>
      <c r="F2187" s="68">
        <v>41827</v>
      </c>
      <c r="G2187" s="69">
        <v>-2154540.1</v>
      </c>
    </row>
    <row r="2188" spans="1:7" x14ac:dyDescent="0.25">
      <c r="A2188" s="1"/>
      <c r="B2188" s="65" t="s">
        <v>3606</v>
      </c>
      <c r="C2188" s="66" t="s">
        <v>3607</v>
      </c>
      <c r="D2188" s="67" t="s">
        <v>3608</v>
      </c>
      <c r="E2188" s="72" t="s">
        <v>8598</v>
      </c>
      <c r="F2188" s="68">
        <v>41828</v>
      </c>
      <c r="G2188" s="69">
        <v>-972697.59999999998</v>
      </c>
    </row>
    <row r="2189" spans="1:7" x14ac:dyDescent="0.25">
      <c r="A2189" s="1"/>
      <c r="B2189" s="65" t="s">
        <v>3609</v>
      </c>
      <c r="C2189" s="66" t="s">
        <v>3610</v>
      </c>
      <c r="D2189" s="67" t="s">
        <v>3521</v>
      </c>
      <c r="E2189" s="72" t="s">
        <v>16845</v>
      </c>
      <c r="F2189" s="68">
        <v>41828</v>
      </c>
      <c r="G2189" s="69">
        <v>-266628.08</v>
      </c>
    </row>
    <row r="2190" spans="1:7" ht="30" x14ac:dyDescent="0.25">
      <c r="A2190" s="1"/>
      <c r="B2190" s="65" t="s">
        <v>3612</v>
      </c>
      <c r="C2190" s="67"/>
      <c r="D2190" s="67" t="s">
        <v>3613</v>
      </c>
      <c r="E2190" s="72" t="s">
        <v>2583</v>
      </c>
      <c r="F2190" s="68">
        <v>41828</v>
      </c>
      <c r="G2190" s="69">
        <v>-514049.38</v>
      </c>
    </row>
    <row r="2191" spans="1:7" x14ac:dyDescent="0.25">
      <c r="A2191" s="1"/>
      <c r="B2191" s="65" t="s">
        <v>3614</v>
      </c>
      <c r="C2191" s="67"/>
      <c r="D2191" s="67" t="s">
        <v>3615</v>
      </c>
      <c r="E2191" s="72" t="s">
        <v>3616</v>
      </c>
      <c r="F2191" s="68">
        <v>41828</v>
      </c>
      <c r="G2191" s="69">
        <v>-128197.37</v>
      </c>
    </row>
    <row r="2192" spans="1:7" x14ac:dyDescent="0.25">
      <c r="A2192" s="1"/>
      <c r="B2192" s="65" t="s">
        <v>3617</v>
      </c>
      <c r="C2192" s="67"/>
      <c r="D2192" s="67" t="s">
        <v>3618</v>
      </c>
      <c r="E2192" s="72" t="s">
        <v>3616</v>
      </c>
      <c r="F2192" s="68">
        <v>41828</v>
      </c>
      <c r="G2192" s="69">
        <v>-44748.37</v>
      </c>
    </row>
    <row r="2193" spans="1:7" x14ac:dyDescent="0.25">
      <c r="A2193" s="1"/>
      <c r="B2193" s="65" t="s">
        <v>3619</v>
      </c>
      <c r="C2193" s="66"/>
      <c r="D2193" s="67" t="s">
        <v>3620</v>
      </c>
      <c r="E2193" s="72" t="s">
        <v>3616</v>
      </c>
      <c r="F2193" s="68">
        <v>41828</v>
      </c>
      <c r="G2193" s="69">
        <v>-295269.33</v>
      </c>
    </row>
    <row r="2194" spans="1:7" x14ac:dyDescent="0.25">
      <c r="A2194" s="1"/>
      <c r="B2194" s="65" t="s">
        <v>3621</v>
      </c>
      <c r="C2194" s="66"/>
      <c r="D2194" s="67" t="s">
        <v>3622</v>
      </c>
      <c r="E2194" s="72" t="s">
        <v>3616</v>
      </c>
      <c r="F2194" s="68">
        <v>41828</v>
      </c>
      <c r="G2194" s="69">
        <v>-57078.9</v>
      </c>
    </row>
    <row r="2195" spans="1:7" x14ac:dyDescent="0.25">
      <c r="A2195" s="1"/>
      <c r="B2195" s="65" t="s">
        <v>3623</v>
      </c>
      <c r="C2195" s="67"/>
      <c r="D2195" s="67" t="s">
        <v>3624</v>
      </c>
      <c r="E2195" s="72" t="s">
        <v>2583</v>
      </c>
      <c r="F2195" s="68">
        <v>41828</v>
      </c>
      <c r="G2195" s="69">
        <v>-16505.59</v>
      </c>
    </row>
    <row r="2196" spans="1:7" x14ac:dyDescent="0.25">
      <c r="A2196" s="1"/>
      <c r="B2196" s="65" t="s">
        <v>3625</v>
      </c>
      <c r="C2196" s="66"/>
      <c r="D2196" s="67" t="s">
        <v>3626</v>
      </c>
      <c r="E2196" s="72" t="s">
        <v>2583</v>
      </c>
      <c r="F2196" s="68">
        <v>41828</v>
      </c>
      <c r="G2196" s="69">
        <v>-286340.45</v>
      </c>
    </row>
    <row r="2197" spans="1:7" ht="30" x14ac:dyDescent="0.25">
      <c r="A2197" s="1"/>
      <c r="B2197" s="65" t="s">
        <v>1091</v>
      </c>
      <c r="C2197" s="66" t="s">
        <v>1092</v>
      </c>
      <c r="D2197" s="67" t="s">
        <v>3611</v>
      </c>
      <c r="E2197" s="72" t="s">
        <v>17439</v>
      </c>
      <c r="F2197" s="68">
        <v>41828</v>
      </c>
      <c r="G2197" s="69">
        <v>-562380</v>
      </c>
    </row>
    <row r="2198" spans="1:7" x14ac:dyDescent="0.25">
      <c r="A2198" s="1"/>
      <c r="B2198" s="65" t="s">
        <v>3406</v>
      </c>
      <c r="C2198" s="66" t="s">
        <v>3407</v>
      </c>
      <c r="D2198" s="67" t="s">
        <v>3627</v>
      </c>
      <c r="E2198" s="72" t="s">
        <v>16786</v>
      </c>
      <c r="F2198" s="68">
        <v>41828</v>
      </c>
      <c r="G2198" s="69">
        <v>-1128125.3799999999</v>
      </c>
    </row>
    <row r="2199" spans="1:7" x14ac:dyDescent="0.25">
      <c r="A2199" s="1"/>
      <c r="B2199" s="65" t="s">
        <v>3628</v>
      </c>
      <c r="C2199" s="66" t="s">
        <v>3629</v>
      </c>
      <c r="D2199" s="67" t="s">
        <v>3630</v>
      </c>
      <c r="E2199" s="72" t="s">
        <v>17326</v>
      </c>
      <c r="F2199" s="68">
        <v>41829</v>
      </c>
      <c r="G2199" s="69">
        <v>-54875</v>
      </c>
    </row>
    <row r="2200" spans="1:7" ht="30" x14ac:dyDescent="0.25">
      <c r="A2200" s="1"/>
      <c r="B2200" s="65" t="s">
        <v>3631</v>
      </c>
      <c r="C2200" s="66"/>
      <c r="D2200" s="67" t="s">
        <v>3632</v>
      </c>
      <c r="E2200" s="72" t="s">
        <v>3633</v>
      </c>
      <c r="F2200" s="68">
        <v>41830</v>
      </c>
      <c r="G2200" s="69">
        <v>-118000</v>
      </c>
    </row>
    <row r="2201" spans="1:7" x14ac:dyDescent="0.25">
      <c r="A2201" s="1"/>
      <c r="B2201" s="65" t="s">
        <v>3634</v>
      </c>
      <c r="C2201" s="67" t="s">
        <v>3635</v>
      </c>
      <c r="D2201" s="67" t="s">
        <v>3636</v>
      </c>
      <c r="E2201" s="72" t="s">
        <v>18575</v>
      </c>
      <c r="F2201" s="68">
        <v>41830</v>
      </c>
      <c r="G2201" s="69">
        <v>-35000</v>
      </c>
    </row>
    <row r="2202" spans="1:7" x14ac:dyDescent="0.25">
      <c r="A2202" s="1"/>
      <c r="B2202" s="65" t="s">
        <v>563</v>
      </c>
      <c r="C2202" s="67" t="s">
        <v>564</v>
      </c>
      <c r="D2202" s="67"/>
      <c r="E2202" s="72" t="s">
        <v>3637</v>
      </c>
      <c r="F2202" s="68">
        <v>41835</v>
      </c>
      <c r="G2202" s="69">
        <v>-861</v>
      </c>
    </row>
    <row r="2203" spans="1:7" x14ac:dyDescent="0.25">
      <c r="A2203" s="1"/>
      <c r="B2203" s="65" t="s">
        <v>563</v>
      </c>
      <c r="C2203" s="66" t="s">
        <v>564</v>
      </c>
      <c r="D2203" s="67"/>
      <c r="E2203" s="72" t="s">
        <v>3638</v>
      </c>
      <c r="F2203" s="68">
        <v>41835</v>
      </c>
      <c r="G2203" s="69">
        <v>-912</v>
      </c>
    </row>
    <row r="2204" spans="1:7" x14ac:dyDescent="0.25">
      <c r="A2204" s="1"/>
      <c r="B2204" s="65" t="s">
        <v>3639</v>
      </c>
      <c r="C2204" s="66"/>
      <c r="D2204" s="67" t="s">
        <v>3640</v>
      </c>
      <c r="E2204" s="72" t="s">
        <v>17210</v>
      </c>
      <c r="F2204" s="68">
        <v>41835</v>
      </c>
      <c r="G2204" s="69">
        <v>-23750</v>
      </c>
    </row>
    <row r="2205" spans="1:7" x14ac:dyDescent="0.25">
      <c r="A2205" s="1"/>
      <c r="B2205" s="65" t="s">
        <v>3641</v>
      </c>
      <c r="C2205" s="66"/>
      <c r="D2205" s="67" t="s">
        <v>3642</v>
      </c>
      <c r="E2205" s="72" t="s">
        <v>17670</v>
      </c>
      <c r="F2205" s="68">
        <v>41835</v>
      </c>
      <c r="G2205" s="69">
        <v>-180000</v>
      </c>
    </row>
    <row r="2206" spans="1:7" x14ac:dyDescent="0.25">
      <c r="A2206" s="1"/>
      <c r="B2206" s="65" t="s">
        <v>3643</v>
      </c>
      <c r="C2206" s="66"/>
      <c r="D2206" s="67" t="s">
        <v>3644</v>
      </c>
      <c r="E2206" s="72" t="s">
        <v>3645</v>
      </c>
      <c r="F2206" s="68">
        <v>41835</v>
      </c>
      <c r="G2206" s="69">
        <v>1137811.23</v>
      </c>
    </row>
    <row r="2207" spans="1:7" x14ac:dyDescent="0.25">
      <c r="A2207" s="1"/>
      <c r="B2207" s="65" t="s">
        <v>3646</v>
      </c>
      <c r="C2207" s="66" t="s">
        <v>3647</v>
      </c>
      <c r="D2207" s="67" t="s">
        <v>3648</v>
      </c>
      <c r="E2207" s="72" t="s">
        <v>16659</v>
      </c>
      <c r="F2207" s="68">
        <v>41836</v>
      </c>
      <c r="G2207" s="69">
        <v>-219734.14</v>
      </c>
    </row>
    <row r="2208" spans="1:7" x14ac:dyDescent="0.25">
      <c r="A2208" s="1"/>
      <c r="B2208" s="65" t="s">
        <v>3649</v>
      </c>
      <c r="C2208" s="66"/>
      <c r="D2208" s="67" t="s">
        <v>3650</v>
      </c>
      <c r="E2208" s="72" t="s">
        <v>3651</v>
      </c>
      <c r="F2208" s="68">
        <v>41836</v>
      </c>
      <c r="G2208" s="69">
        <v>504371.24</v>
      </c>
    </row>
    <row r="2209" spans="1:7" x14ac:dyDescent="0.25">
      <c r="A2209" s="1"/>
      <c r="B2209" s="65" t="s">
        <v>563</v>
      </c>
      <c r="C2209" s="66" t="s">
        <v>564</v>
      </c>
      <c r="D2209" s="67"/>
      <c r="E2209" s="72" t="s">
        <v>3652</v>
      </c>
      <c r="F2209" s="68">
        <v>41837</v>
      </c>
      <c r="G2209" s="69">
        <v>-6321.72</v>
      </c>
    </row>
    <row r="2210" spans="1:7" ht="30" x14ac:dyDescent="0.25">
      <c r="A2210" s="1"/>
      <c r="B2210" s="65" t="s">
        <v>563</v>
      </c>
      <c r="C2210" s="66" t="s">
        <v>564</v>
      </c>
      <c r="D2210" s="67"/>
      <c r="E2210" s="72" t="s">
        <v>3653</v>
      </c>
      <c r="F2210" s="68">
        <v>41837</v>
      </c>
      <c r="G2210" s="69">
        <v>-6696.18</v>
      </c>
    </row>
    <row r="2211" spans="1:7" x14ac:dyDescent="0.25">
      <c r="A2211" s="1"/>
      <c r="B2211" s="65" t="s">
        <v>3654</v>
      </c>
      <c r="C2211" s="66"/>
      <c r="D2211" s="67" t="s">
        <v>3655</v>
      </c>
      <c r="E2211" s="72" t="s">
        <v>3656</v>
      </c>
      <c r="F2211" s="68">
        <v>41837</v>
      </c>
      <c r="G2211" s="69">
        <v>-36488.089999999997</v>
      </c>
    </row>
    <row r="2212" spans="1:7" x14ac:dyDescent="0.25">
      <c r="A2212" s="1"/>
      <c r="B2212" s="65" t="s">
        <v>3657</v>
      </c>
      <c r="C2212" s="66"/>
      <c r="D2212" s="67" t="s">
        <v>3658</v>
      </c>
      <c r="E2212" s="72" t="s">
        <v>3656</v>
      </c>
      <c r="F2212" s="68">
        <v>41837</v>
      </c>
      <c r="G2212" s="69">
        <v>-15063.18</v>
      </c>
    </row>
    <row r="2213" spans="1:7" x14ac:dyDescent="0.25">
      <c r="A2213" s="1"/>
      <c r="B2213" s="65" t="s">
        <v>439</v>
      </c>
      <c r="C2213" s="66" t="s">
        <v>440</v>
      </c>
      <c r="D2213" s="67" t="s">
        <v>3659</v>
      </c>
      <c r="E2213" s="72" t="s">
        <v>18277</v>
      </c>
      <c r="F2213" s="68">
        <v>41837</v>
      </c>
      <c r="G2213" s="69">
        <v>-861669.92</v>
      </c>
    </row>
    <row r="2214" spans="1:7" x14ac:dyDescent="0.25">
      <c r="A2214" s="1"/>
      <c r="B2214" s="65" t="s">
        <v>1298</v>
      </c>
      <c r="C2214" s="66" t="s">
        <v>1299</v>
      </c>
      <c r="D2214" s="67" t="s">
        <v>3660</v>
      </c>
      <c r="E2214" s="72" t="s">
        <v>18224</v>
      </c>
      <c r="F2214" s="68">
        <v>41838</v>
      </c>
      <c r="G2214" s="69">
        <v>-938599.78</v>
      </c>
    </row>
    <row r="2215" spans="1:7" x14ac:dyDescent="0.25">
      <c r="A2215" s="1"/>
      <c r="B2215" s="65" t="s">
        <v>3668</v>
      </c>
      <c r="C2215" s="66"/>
      <c r="D2215" s="67" t="s">
        <v>3669</v>
      </c>
      <c r="E2215" s="72" t="s">
        <v>15721</v>
      </c>
      <c r="F2215" s="68">
        <v>41841</v>
      </c>
      <c r="G2215" s="69">
        <v>-62546.54</v>
      </c>
    </row>
    <row r="2216" spans="1:7" x14ac:dyDescent="0.25">
      <c r="A2216" s="1"/>
      <c r="B2216" s="65" t="s">
        <v>3670</v>
      </c>
      <c r="C2216" s="66"/>
      <c r="D2216" s="67" t="s">
        <v>3671</v>
      </c>
      <c r="E2216" s="72" t="s">
        <v>15849</v>
      </c>
      <c r="F2216" s="68">
        <v>41841</v>
      </c>
      <c r="G2216" s="69">
        <v>-31056.1</v>
      </c>
    </row>
    <row r="2217" spans="1:7" ht="30" x14ac:dyDescent="0.25">
      <c r="A2217" s="1"/>
      <c r="B2217" s="65" t="s">
        <v>422</v>
      </c>
      <c r="C2217" s="66"/>
      <c r="D2217" s="67" t="s">
        <v>3663</v>
      </c>
      <c r="E2217" s="72" t="s">
        <v>3664</v>
      </c>
      <c r="F2217" s="68">
        <v>41841</v>
      </c>
      <c r="G2217" s="69">
        <v>-43264.33</v>
      </c>
    </row>
    <row r="2218" spans="1:7" ht="30" x14ac:dyDescent="0.25">
      <c r="A2218" s="1"/>
      <c r="B2218" s="65" t="s">
        <v>422</v>
      </c>
      <c r="C2218" s="66"/>
      <c r="D2218" s="67" t="s">
        <v>3665</v>
      </c>
      <c r="E2218" s="72" t="s">
        <v>3664</v>
      </c>
      <c r="F2218" s="68">
        <v>41841</v>
      </c>
      <c r="G2218" s="69">
        <v>-43264.33</v>
      </c>
    </row>
    <row r="2219" spans="1:7" ht="30" x14ac:dyDescent="0.25">
      <c r="A2219" s="1"/>
      <c r="B2219" s="65" t="s">
        <v>3628</v>
      </c>
      <c r="C2219" s="66" t="s">
        <v>3629</v>
      </c>
      <c r="D2219" s="67" t="s">
        <v>3666</v>
      </c>
      <c r="E2219" s="72" t="s">
        <v>3667</v>
      </c>
      <c r="F2219" s="68">
        <v>41841</v>
      </c>
      <c r="G2219" s="69">
        <v>-34721.599999999999</v>
      </c>
    </row>
    <row r="2220" spans="1:7" x14ac:dyDescent="0.25">
      <c r="A2220" s="1"/>
      <c r="B2220" s="65" t="s">
        <v>3661</v>
      </c>
      <c r="C2220" s="66" t="s">
        <v>3662</v>
      </c>
      <c r="D2220" s="67" t="s">
        <v>3582</v>
      </c>
      <c r="E2220" s="72" t="s">
        <v>17353</v>
      </c>
      <c r="F2220" s="68">
        <v>41841</v>
      </c>
      <c r="G2220" s="69">
        <v>-83679.7</v>
      </c>
    </row>
    <row r="2221" spans="1:7" x14ac:dyDescent="0.25">
      <c r="A2221" s="1"/>
      <c r="B2221" s="65" t="s">
        <v>3672</v>
      </c>
      <c r="C2221" s="66" t="s">
        <v>3673</v>
      </c>
      <c r="D2221" s="67" t="s">
        <v>3674</v>
      </c>
      <c r="E2221" s="72" t="s">
        <v>15736</v>
      </c>
      <c r="F2221" s="68">
        <v>41842</v>
      </c>
      <c r="G2221" s="69">
        <v>-32756.799999999999</v>
      </c>
    </row>
    <row r="2222" spans="1:7" x14ac:dyDescent="0.25">
      <c r="A2222" s="1"/>
      <c r="B2222" s="65" t="s">
        <v>168</v>
      </c>
      <c r="C2222" s="66" t="s">
        <v>169</v>
      </c>
      <c r="D2222" s="67" t="s">
        <v>3675</v>
      </c>
      <c r="E2222" s="72" t="s">
        <v>16472</v>
      </c>
      <c r="F2222" s="68">
        <v>41842</v>
      </c>
      <c r="G2222" s="69">
        <v>-28320</v>
      </c>
    </row>
    <row r="2223" spans="1:7" x14ac:dyDescent="0.25">
      <c r="A2223" s="1"/>
      <c r="B2223" s="65" t="s">
        <v>168</v>
      </c>
      <c r="C2223" s="66" t="s">
        <v>169</v>
      </c>
      <c r="D2223" s="67" t="s">
        <v>3676</v>
      </c>
      <c r="E2223" s="72" t="s">
        <v>16472</v>
      </c>
      <c r="F2223" s="68">
        <v>41842</v>
      </c>
      <c r="G2223" s="69">
        <v>-28320</v>
      </c>
    </row>
    <row r="2224" spans="1:7" ht="30" x14ac:dyDescent="0.25">
      <c r="A2224" s="1"/>
      <c r="B2224" s="65" t="s">
        <v>1091</v>
      </c>
      <c r="C2224" s="66" t="s">
        <v>1092</v>
      </c>
      <c r="D2224" s="67" t="s">
        <v>3678</v>
      </c>
      <c r="E2224" s="72" t="s">
        <v>17440</v>
      </c>
      <c r="F2224" s="68">
        <v>41842</v>
      </c>
      <c r="G2224" s="69">
        <v>-41300</v>
      </c>
    </row>
    <row r="2225" spans="1:7" x14ac:dyDescent="0.25">
      <c r="A2225" s="1"/>
      <c r="B2225" s="65" t="s">
        <v>3679</v>
      </c>
      <c r="C2225" s="66"/>
      <c r="D2225" s="67" t="s">
        <v>3680</v>
      </c>
      <c r="E2225" s="72" t="s">
        <v>17927</v>
      </c>
      <c r="F2225" s="68">
        <v>41842</v>
      </c>
      <c r="G2225" s="69">
        <v>-1527698.42</v>
      </c>
    </row>
    <row r="2226" spans="1:7" x14ac:dyDescent="0.25">
      <c r="A2226" s="1"/>
      <c r="B2226" s="65" t="s">
        <v>926</v>
      </c>
      <c r="C2226" s="66" t="s">
        <v>927</v>
      </c>
      <c r="D2226" s="67" t="s">
        <v>3681</v>
      </c>
      <c r="E2226" s="72" t="s">
        <v>16519</v>
      </c>
      <c r="F2226" s="68">
        <v>41843</v>
      </c>
      <c r="G2226" s="69">
        <v>-296780</v>
      </c>
    </row>
    <row r="2227" spans="1:7" x14ac:dyDescent="0.25">
      <c r="A2227" s="1"/>
      <c r="B2227" s="65" t="s">
        <v>1893</v>
      </c>
      <c r="C2227" s="66" t="s">
        <v>1894</v>
      </c>
      <c r="D2227" s="67" t="s">
        <v>3682</v>
      </c>
      <c r="E2227" s="72" t="s">
        <v>16690</v>
      </c>
      <c r="F2227" s="68">
        <v>41843</v>
      </c>
      <c r="G2227" s="69">
        <v>-28585.5</v>
      </c>
    </row>
    <row r="2228" spans="1:7" ht="30" x14ac:dyDescent="0.25">
      <c r="A2228" s="1"/>
      <c r="B2228" s="65" t="s">
        <v>1130</v>
      </c>
      <c r="C2228" s="66" t="s">
        <v>1131</v>
      </c>
      <c r="D2228" s="67" t="s">
        <v>3683</v>
      </c>
      <c r="E2228" s="72" t="s">
        <v>17435</v>
      </c>
      <c r="F2228" s="68">
        <v>41843</v>
      </c>
      <c r="G2228" s="69">
        <v>-70092</v>
      </c>
    </row>
    <row r="2229" spans="1:7" x14ac:dyDescent="0.25">
      <c r="A2229" s="1"/>
      <c r="B2229" s="65" t="s">
        <v>3684</v>
      </c>
      <c r="C2229" s="66"/>
      <c r="D2229" s="67" t="s">
        <v>3685</v>
      </c>
      <c r="E2229" s="72" t="s">
        <v>17755</v>
      </c>
      <c r="F2229" s="68">
        <v>41843</v>
      </c>
      <c r="G2229" s="69">
        <v>-57203.39</v>
      </c>
    </row>
    <row r="2230" spans="1:7" x14ac:dyDescent="0.25">
      <c r="A2230" s="1"/>
      <c r="B2230" s="65" t="s">
        <v>3686</v>
      </c>
      <c r="C2230" s="66" t="s">
        <v>3687</v>
      </c>
      <c r="D2230" s="67" t="s">
        <v>2125</v>
      </c>
      <c r="E2230" s="72" t="s">
        <v>15765</v>
      </c>
      <c r="F2230" s="68">
        <v>41848</v>
      </c>
      <c r="G2230" s="69">
        <v>-35400</v>
      </c>
    </row>
    <row r="2231" spans="1:7" ht="30" x14ac:dyDescent="0.25">
      <c r="A2231" s="1"/>
      <c r="B2231" s="65" t="s">
        <v>441</v>
      </c>
      <c r="C2231" s="66" t="s">
        <v>442</v>
      </c>
      <c r="D2231" s="67" t="s">
        <v>3688</v>
      </c>
      <c r="E2231" s="72" t="s">
        <v>3689</v>
      </c>
      <c r="F2231" s="68">
        <v>41850</v>
      </c>
      <c r="G2231" s="69">
        <v>-4773.8</v>
      </c>
    </row>
    <row r="2232" spans="1:7" x14ac:dyDescent="0.25">
      <c r="A2232" s="1"/>
      <c r="B2232" s="65" t="s">
        <v>441</v>
      </c>
      <c r="C2232" s="66" t="s">
        <v>442</v>
      </c>
      <c r="D2232" s="67" t="s">
        <v>3690</v>
      </c>
      <c r="E2232" s="72" t="s">
        <v>3691</v>
      </c>
      <c r="F2232" s="68">
        <v>41850</v>
      </c>
      <c r="G2232" s="69">
        <v>-16850.400000000001</v>
      </c>
    </row>
    <row r="2233" spans="1:7" x14ac:dyDescent="0.25">
      <c r="A2233" s="1"/>
      <c r="B2233" s="65" t="s">
        <v>563</v>
      </c>
      <c r="C2233" s="66" t="s">
        <v>564</v>
      </c>
      <c r="D2233" s="67"/>
      <c r="E2233" s="72" t="s">
        <v>3692</v>
      </c>
      <c r="F2233" s="68">
        <v>41850</v>
      </c>
      <c r="G2233" s="69">
        <v>-30727.39</v>
      </c>
    </row>
    <row r="2234" spans="1:7" x14ac:dyDescent="0.25">
      <c r="A2234" s="1"/>
      <c r="B2234" s="65" t="s">
        <v>563</v>
      </c>
      <c r="C2234" s="66" t="s">
        <v>564</v>
      </c>
      <c r="D2234" s="67"/>
      <c r="E2234" s="72" t="s">
        <v>3693</v>
      </c>
      <c r="F2234" s="68">
        <v>41850</v>
      </c>
      <c r="G2234" s="69">
        <v>-32547.47</v>
      </c>
    </row>
    <row r="2235" spans="1:7" x14ac:dyDescent="0.25">
      <c r="A2235" s="1"/>
      <c r="B2235" s="65" t="s">
        <v>3697</v>
      </c>
      <c r="C2235" s="66" t="s">
        <v>3698</v>
      </c>
      <c r="D2235" s="67" t="s">
        <v>3699</v>
      </c>
      <c r="E2235" s="72" t="s">
        <v>17103</v>
      </c>
      <c r="F2235" s="68">
        <v>41850</v>
      </c>
      <c r="G2235" s="69">
        <v>-1606080</v>
      </c>
    </row>
    <row r="2236" spans="1:7" x14ac:dyDescent="0.25">
      <c r="A2236" s="1"/>
      <c r="B2236" s="65" t="s">
        <v>3661</v>
      </c>
      <c r="C2236" s="66" t="s">
        <v>3662</v>
      </c>
      <c r="D2236" s="67" t="s">
        <v>3694</v>
      </c>
      <c r="E2236" s="72" t="s">
        <v>17354</v>
      </c>
      <c r="F2236" s="68">
        <v>41850</v>
      </c>
      <c r="G2236" s="69">
        <v>-11800</v>
      </c>
    </row>
    <row r="2237" spans="1:7" x14ac:dyDescent="0.25">
      <c r="A2237" s="1"/>
      <c r="B2237" s="65" t="s">
        <v>3661</v>
      </c>
      <c r="C2237" s="66" t="s">
        <v>3662</v>
      </c>
      <c r="D2237" s="67" t="s">
        <v>3695</v>
      </c>
      <c r="E2237" s="72" t="s">
        <v>17354</v>
      </c>
      <c r="F2237" s="68">
        <v>41850</v>
      </c>
      <c r="G2237" s="69">
        <v>-5900</v>
      </c>
    </row>
    <row r="2238" spans="1:7" x14ac:dyDescent="0.25">
      <c r="A2238" s="1"/>
      <c r="B2238" s="65" t="s">
        <v>3661</v>
      </c>
      <c r="C2238" s="66" t="s">
        <v>3662</v>
      </c>
      <c r="D2238" s="67" t="s">
        <v>3696</v>
      </c>
      <c r="E2238" s="72" t="s">
        <v>17354</v>
      </c>
      <c r="F2238" s="68">
        <v>41850</v>
      </c>
      <c r="G2238" s="69">
        <v>-10030</v>
      </c>
    </row>
    <row r="2239" spans="1:7" x14ac:dyDescent="0.25">
      <c r="A2239" s="1"/>
      <c r="B2239" s="65" t="s">
        <v>2144</v>
      </c>
      <c r="C2239" s="66" t="s">
        <v>2145</v>
      </c>
      <c r="D2239" s="67" t="s">
        <v>3700</v>
      </c>
      <c r="E2239" s="72" t="s">
        <v>16691</v>
      </c>
      <c r="F2239" s="68">
        <v>41853</v>
      </c>
      <c r="G2239" s="69">
        <v>-55460</v>
      </c>
    </row>
    <row r="2240" spans="1:7" x14ac:dyDescent="0.25">
      <c r="A2240" s="1"/>
      <c r="B2240" s="65" t="s">
        <v>2144</v>
      </c>
      <c r="C2240" s="66" t="s">
        <v>2145</v>
      </c>
      <c r="D2240" s="67" t="s">
        <v>3701</v>
      </c>
      <c r="E2240" s="72" t="s">
        <v>16692</v>
      </c>
      <c r="F2240" s="68">
        <v>41853</v>
      </c>
      <c r="G2240" s="69">
        <v>-31010.400000000001</v>
      </c>
    </row>
    <row r="2241" spans="1:7" x14ac:dyDescent="0.25">
      <c r="A2241" s="1"/>
      <c r="B2241" s="65" t="s">
        <v>168</v>
      </c>
      <c r="C2241" s="66" t="s">
        <v>169</v>
      </c>
      <c r="D2241" s="67" t="s">
        <v>3702</v>
      </c>
      <c r="E2241" s="72" t="s">
        <v>16472</v>
      </c>
      <c r="F2241" s="68">
        <v>41855</v>
      </c>
      <c r="G2241" s="69">
        <v>-28320</v>
      </c>
    </row>
    <row r="2242" spans="1:7" x14ac:dyDescent="0.25">
      <c r="A2242" s="1"/>
      <c r="B2242" s="65" t="s">
        <v>168</v>
      </c>
      <c r="C2242" s="66" t="s">
        <v>169</v>
      </c>
      <c r="D2242" s="67" t="s">
        <v>3703</v>
      </c>
      <c r="E2242" s="72" t="s">
        <v>16472</v>
      </c>
      <c r="F2242" s="68">
        <v>41855</v>
      </c>
      <c r="G2242" s="69">
        <v>-28320</v>
      </c>
    </row>
    <row r="2243" spans="1:7" x14ac:dyDescent="0.25">
      <c r="A2243" s="1"/>
      <c r="B2243" s="65" t="s">
        <v>563</v>
      </c>
      <c r="C2243" s="67" t="s">
        <v>564</v>
      </c>
      <c r="D2243" s="67"/>
      <c r="E2243" s="72" t="s">
        <v>3704</v>
      </c>
      <c r="F2243" s="68">
        <v>41856</v>
      </c>
      <c r="G2243" s="69">
        <v>-35975.17</v>
      </c>
    </row>
    <row r="2244" spans="1:7" x14ac:dyDescent="0.25">
      <c r="A2244" s="1"/>
      <c r="B2244" s="65" t="s">
        <v>563</v>
      </c>
      <c r="C2244" s="67" t="s">
        <v>564</v>
      </c>
      <c r="D2244" s="67"/>
      <c r="E2244" s="72" t="s">
        <v>3705</v>
      </c>
      <c r="F2244" s="68">
        <v>41856</v>
      </c>
      <c r="G2244" s="69">
        <v>-38106.11</v>
      </c>
    </row>
    <row r="2245" spans="1:7" x14ac:dyDescent="0.25">
      <c r="A2245" s="1"/>
      <c r="B2245" s="65" t="s">
        <v>1801</v>
      </c>
      <c r="C2245" s="67"/>
      <c r="D2245" s="67" t="s">
        <v>3706</v>
      </c>
      <c r="E2245" s="72" t="s">
        <v>15872</v>
      </c>
      <c r="F2245" s="68">
        <v>41856</v>
      </c>
      <c r="G2245" s="69">
        <v>-47200</v>
      </c>
    </row>
    <row r="2246" spans="1:7" ht="30" x14ac:dyDescent="0.25">
      <c r="A2246" s="1"/>
      <c r="B2246" s="65" t="s">
        <v>3710</v>
      </c>
      <c r="C2246" s="66" t="s">
        <v>3711</v>
      </c>
      <c r="D2246" s="67" t="s">
        <v>3712</v>
      </c>
      <c r="E2246" s="72" t="s">
        <v>17504</v>
      </c>
      <c r="F2246" s="68">
        <v>41856</v>
      </c>
      <c r="G2246" s="69">
        <v>-398600</v>
      </c>
    </row>
    <row r="2247" spans="1:7" ht="30" x14ac:dyDescent="0.25">
      <c r="A2247" s="1"/>
      <c r="B2247" s="65" t="s">
        <v>3707</v>
      </c>
      <c r="C2247" s="66"/>
      <c r="D2247" s="67" t="s">
        <v>3708</v>
      </c>
      <c r="E2247" s="72" t="s">
        <v>3709</v>
      </c>
      <c r="F2247" s="68">
        <v>41856</v>
      </c>
      <c r="G2247" s="69">
        <v>-88500</v>
      </c>
    </row>
    <row r="2248" spans="1:7" x14ac:dyDescent="0.25">
      <c r="A2248" s="1"/>
      <c r="B2248" s="65" t="s">
        <v>1019</v>
      </c>
      <c r="C2248" s="66" t="s">
        <v>1020</v>
      </c>
      <c r="D2248" s="67" t="s">
        <v>3713</v>
      </c>
      <c r="E2248" s="72" t="s">
        <v>17503</v>
      </c>
      <c r="F2248" s="68">
        <v>41857</v>
      </c>
      <c r="G2248" s="69">
        <v>-229150</v>
      </c>
    </row>
    <row r="2249" spans="1:7" ht="30" x14ac:dyDescent="0.25">
      <c r="A2249" s="1"/>
      <c r="B2249" s="65" t="s">
        <v>2703</v>
      </c>
      <c r="C2249" s="67" t="s">
        <v>2704</v>
      </c>
      <c r="D2249" s="67" t="s">
        <v>3714</v>
      </c>
      <c r="E2249" s="72" t="s">
        <v>16605</v>
      </c>
      <c r="F2249" s="68">
        <v>41858</v>
      </c>
      <c r="G2249" s="69">
        <v>-432000</v>
      </c>
    </row>
    <row r="2250" spans="1:7" ht="30" x14ac:dyDescent="0.25">
      <c r="A2250" s="1"/>
      <c r="B2250" s="65" t="s">
        <v>2703</v>
      </c>
      <c r="C2250" s="66" t="s">
        <v>2704</v>
      </c>
      <c r="D2250" s="67" t="s">
        <v>3715</v>
      </c>
      <c r="E2250" s="72" t="s">
        <v>16605</v>
      </c>
      <c r="F2250" s="68">
        <v>41858</v>
      </c>
      <c r="G2250" s="69">
        <v>-100000</v>
      </c>
    </row>
    <row r="2251" spans="1:7" x14ac:dyDescent="0.25">
      <c r="A2251" s="1"/>
      <c r="B2251" s="65" t="s">
        <v>3716</v>
      </c>
      <c r="C2251" s="66" t="s">
        <v>3717</v>
      </c>
      <c r="D2251" s="67" t="s">
        <v>3718</v>
      </c>
      <c r="E2251" s="72" t="s">
        <v>17267</v>
      </c>
      <c r="F2251" s="68">
        <v>41858</v>
      </c>
      <c r="G2251" s="69">
        <v>-147500</v>
      </c>
    </row>
    <row r="2252" spans="1:7" x14ac:dyDescent="0.25">
      <c r="A2252" s="1"/>
      <c r="B2252" s="65" t="s">
        <v>2008</v>
      </c>
      <c r="C2252" s="66" t="s">
        <v>2009</v>
      </c>
      <c r="D2252" s="67" t="s">
        <v>3720</v>
      </c>
      <c r="E2252" s="72" t="s">
        <v>15951</v>
      </c>
      <c r="F2252" s="68">
        <v>41862</v>
      </c>
      <c r="G2252" s="69">
        <v>-39268.04</v>
      </c>
    </row>
    <row r="2253" spans="1:7" x14ac:dyDescent="0.25">
      <c r="A2253" s="1"/>
      <c r="B2253" s="65" t="s">
        <v>2008</v>
      </c>
      <c r="C2253" s="66" t="s">
        <v>2009</v>
      </c>
      <c r="D2253" s="67" t="s">
        <v>3721</v>
      </c>
      <c r="E2253" s="72" t="s">
        <v>15951</v>
      </c>
      <c r="F2253" s="68">
        <v>41862</v>
      </c>
      <c r="G2253" s="69">
        <v>-39268.04</v>
      </c>
    </row>
    <row r="2254" spans="1:7" x14ac:dyDescent="0.25">
      <c r="A2254" s="1"/>
      <c r="B2254" s="65" t="s">
        <v>563</v>
      </c>
      <c r="C2254" s="66" t="s">
        <v>564</v>
      </c>
      <c r="D2254" s="67"/>
      <c r="E2254" s="72" t="s">
        <v>3722</v>
      </c>
      <c r="F2254" s="68">
        <v>41863</v>
      </c>
      <c r="G2254" s="69">
        <v>-2198.8200000000002</v>
      </c>
    </row>
    <row r="2255" spans="1:7" x14ac:dyDescent="0.25">
      <c r="A2255" s="1"/>
      <c r="B2255" s="65" t="s">
        <v>563</v>
      </c>
      <c r="C2255" s="66" t="s">
        <v>564</v>
      </c>
      <c r="D2255" s="67"/>
      <c r="E2255" s="72" t="s">
        <v>3723</v>
      </c>
      <c r="F2255" s="68">
        <v>41863</v>
      </c>
      <c r="G2255" s="69">
        <v>-2329.0700000000002</v>
      </c>
    </row>
    <row r="2256" spans="1:7" x14ac:dyDescent="0.25">
      <c r="A2256" s="1"/>
      <c r="B2256" s="65" t="s">
        <v>3724</v>
      </c>
      <c r="C2256" s="66"/>
      <c r="D2256" s="67" t="s">
        <v>3725</v>
      </c>
      <c r="E2256" s="72" t="s">
        <v>1622</v>
      </c>
      <c r="F2256" s="68">
        <v>41863</v>
      </c>
      <c r="G2256" s="69">
        <v>-222182.05</v>
      </c>
    </row>
    <row r="2257" spans="1:7" x14ac:dyDescent="0.25">
      <c r="A2257" s="1"/>
      <c r="B2257" s="65" t="s">
        <v>3726</v>
      </c>
      <c r="C2257" s="66"/>
      <c r="D2257" s="67" t="s">
        <v>3727</v>
      </c>
      <c r="E2257" s="72" t="s">
        <v>1622</v>
      </c>
      <c r="F2257" s="68">
        <v>41863</v>
      </c>
      <c r="G2257" s="69">
        <v>-52059.09</v>
      </c>
    </row>
    <row r="2258" spans="1:7" x14ac:dyDescent="0.25">
      <c r="A2258" s="1"/>
      <c r="B2258" s="65" t="s">
        <v>3728</v>
      </c>
      <c r="C2258" s="67"/>
      <c r="D2258" s="67" t="s">
        <v>3729</v>
      </c>
      <c r="E2258" s="72" t="s">
        <v>1622</v>
      </c>
      <c r="F2258" s="68">
        <v>41863</v>
      </c>
      <c r="G2258" s="69">
        <v>-1212293.49</v>
      </c>
    </row>
    <row r="2259" spans="1:7" x14ac:dyDescent="0.25">
      <c r="A2259" s="1"/>
      <c r="B2259" s="65" t="s">
        <v>3730</v>
      </c>
      <c r="C2259" s="67"/>
      <c r="D2259" s="67" t="s">
        <v>3731</v>
      </c>
      <c r="E2259" s="72" t="s">
        <v>1622</v>
      </c>
      <c r="F2259" s="68">
        <v>41863</v>
      </c>
      <c r="G2259" s="69">
        <v>-77688.05</v>
      </c>
    </row>
    <row r="2260" spans="1:7" ht="30" x14ac:dyDescent="0.25">
      <c r="A2260" s="1"/>
      <c r="B2260" s="65" t="s">
        <v>3732</v>
      </c>
      <c r="C2260" s="67"/>
      <c r="D2260" s="67" t="s">
        <v>3733</v>
      </c>
      <c r="E2260" s="72" t="s">
        <v>3734</v>
      </c>
      <c r="F2260" s="68">
        <v>41863</v>
      </c>
      <c r="G2260" s="69">
        <v>-30253</v>
      </c>
    </row>
    <row r="2261" spans="1:7" x14ac:dyDescent="0.25">
      <c r="A2261" s="1"/>
      <c r="B2261" s="65" t="s">
        <v>3738</v>
      </c>
      <c r="C2261" s="67"/>
      <c r="D2261" s="67" t="s">
        <v>3739</v>
      </c>
      <c r="E2261" s="72" t="s">
        <v>15872</v>
      </c>
      <c r="F2261" s="68">
        <v>41864</v>
      </c>
      <c r="G2261" s="69">
        <v>-11800</v>
      </c>
    </row>
    <row r="2262" spans="1:7" x14ac:dyDescent="0.25">
      <c r="A2262" s="1"/>
      <c r="B2262" s="65" t="s">
        <v>3735</v>
      </c>
      <c r="C2262" s="66" t="s">
        <v>3736</v>
      </c>
      <c r="D2262" s="67" t="s">
        <v>3737</v>
      </c>
      <c r="E2262" s="72" t="s">
        <v>16690</v>
      </c>
      <c r="F2262" s="68">
        <v>41864</v>
      </c>
      <c r="G2262" s="69">
        <v>-69120</v>
      </c>
    </row>
    <row r="2263" spans="1:7" x14ac:dyDescent="0.25">
      <c r="A2263" s="1"/>
      <c r="B2263" s="65" t="s">
        <v>3740</v>
      </c>
      <c r="C2263" s="66" t="s">
        <v>3741</v>
      </c>
      <c r="D2263" s="67" t="s">
        <v>3742</v>
      </c>
      <c r="E2263" s="72" t="s">
        <v>17361</v>
      </c>
      <c r="F2263" s="68">
        <v>41866</v>
      </c>
      <c r="G2263" s="69">
        <v>-184434</v>
      </c>
    </row>
    <row r="2264" spans="1:7" x14ac:dyDescent="0.25">
      <c r="A2264" s="1"/>
      <c r="B2264" s="65" t="s">
        <v>3745</v>
      </c>
      <c r="C2264" s="67"/>
      <c r="D2264" s="67" t="s">
        <v>3746</v>
      </c>
      <c r="E2264" s="72" t="s">
        <v>15793</v>
      </c>
      <c r="F2264" s="68">
        <v>41869</v>
      </c>
      <c r="G2264" s="69">
        <v>-27140</v>
      </c>
    </row>
    <row r="2265" spans="1:7" x14ac:dyDescent="0.25">
      <c r="A2265" s="1"/>
      <c r="B2265" s="65" t="s">
        <v>1019</v>
      </c>
      <c r="C2265" s="67" t="s">
        <v>1020</v>
      </c>
      <c r="D2265" s="67" t="s">
        <v>3743</v>
      </c>
      <c r="E2265" s="72" t="s">
        <v>17110</v>
      </c>
      <c r="F2265" s="68">
        <v>41869</v>
      </c>
      <c r="G2265" s="69">
        <v>-51400</v>
      </c>
    </row>
    <row r="2266" spans="1:7" x14ac:dyDescent="0.25">
      <c r="A2266" s="1"/>
      <c r="B2266" s="65" t="s">
        <v>1019</v>
      </c>
      <c r="C2266" s="67" t="s">
        <v>1020</v>
      </c>
      <c r="D2266" s="67" t="s">
        <v>3744</v>
      </c>
      <c r="E2266" s="72" t="s">
        <v>17110</v>
      </c>
      <c r="F2266" s="68">
        <v>41869</v>
      </c>
      <c r="G2266" s="69">
        <v>-86800</v>
      </c>
    </row>
    <row r="2267" spans="1:7" x14ac:dyDescent="0.25">
      <c r="A2267" s="1"/>
      <c r="B2267" s="65" t="s">
        <v>3747</v>
      </c>
      <c r="C2267" s="66" t="s">
        <v>3748</v>
      </c>
      <c r="D2267" s="67" t="s">
        <v>3749</v>
      </c>
      <c r="E2267" s="72" t="s">
        <v>16478</v>
      </c>
      <c r="F2267" s="68">
        <v>41870</v>
      </c>
      <c r="G2267" s="69">
        <v>-25500</v>
      </c>
    </row>
    <row r="2268" spans="1:7" x14ac:dyDescent="0.25">
      <c r="A2268" s="1"/>
      <c r="B2268" s="65" t="s">
        <v>3747</v>
      </c>
      <c r="C2268" s="66" t="s">
        <v>3748</v>
      </c>
      <c r="D2268" s="67" t="s">
        <v>3750</v>
      </c>
      <c r="E2268" s="72" t="s">
        <v>16478</v>
      </c>
      <c r="F2268" s="68">
        <v>41870</v>
      </c>
      <c r="G2268" s="69">
        <v>-10000</v>
      </c>
    </row>
    <row r="2269" spans="1:7" x14ac:dyDescent="0.25">
      <c r="A2269" s="1"/>
      <c r="B2269" s="65" t="s">
        <v>3751</v>
      </c>
      <c r="C2269" s="66" t="s">
        <v>3752</v>
      </c>
      <c r="D2269" s="67" t="s">
        <v>3753</v>
      </c>
      <c r="E2269" s="72" t="s">
        <v>15766</v>
      </c>
      <c r="F2269" s="68">
        <v>41872</v>
      </c>
      <c r="G2269" s="69">
        <v>-348501.2</v>
      </c>
    </row>
    <row r="2270" spans="1:7" x14ac:dyDescent="0.25">
      <c r="A2270" s="1"/>
      <c r="B2270" s="65" t="s">
        <v>3754</v>
      </c>
      <c r="C2270" s="66"/>
      <c r="D2270" s="67" t="s">
        <v>3755</v>
      </c>
      <c r="E2270" s="72" t="s">
        <v>15736</v>
      </c>
      <c r="F2270" s="68">
        <v>41873</v>
      </c>
      <c r="G2270" s="69">
        <v>-172280</v>
      </c>
    </row>
    <row r="2271" spans="1:7" x14ac:dyDescent="0.25">
      <c r="A2271" s="1"/>
      <c r="B2271" s="65" t="s">
        <v>3756</v>
      </c>
      <c r="C2271" s="66"/>
      <c r="D2271" s="67" t="s">
        <v>3757</v>
      </c>
      <c r="E2271" s="72" t="s">
        <v>15872</v>
      </c>
      <c r="F2271" s="68">
        <v>41873</v>
      </c>
      <c r="G2271" s="69">
        <v>-29500</v>
      </c>
    </row>
    <row r="2272" spans="1:7" x14ac:dyDescent="0.25">
      <c r="A2272" s="1"/>
      <c r="B2272" s="65" t="s">
        <v>2151</v>
      </c>
      <c r="C2272" s="66"/>
      <c r="D2272" s="67" t="s">
        <v>3758</v>
      </c>
      <c r="E2272" s="72" t="s">
        <v>15872</v>
      </c>
      <c r="F2272" s="68">
        <v>41876</v>
      </c>
      <c r="G2272" s="69">
        <v>-29500</v>
      </c>
    </row>
    <row r="2273" spans="1:7" x14ac:dyDescent="0.25">
      <c r="A2273" s="1"/>
      <c r="B2273" s="65" t="s">
        <v>1625</v>
      </c>
      <c r="C2273" s="66"/>
      <c r="D2273" s="67" t="s">
        <v>3766</v>
      </c>
      <c r="E2273" s="72" t="s">
        <v>15850</v>
      </c>
      <c r="F2273" s="68">
        <v>41877</v>
      </c>
      <c r="G2273" s="69">
        <v>-3540</v>
      </c>
    </row>
    <row r="2274" spans="1:7" x14ac:dyDescent="0.25">
      <c r="A2274" s="1"/>
      <c r="B2274" s="65" t="s">
        <v>3759</v>
      </c>
      <c r="C2274" s="66" t="s">
        <v>3760</v>
      </c>
      <c r="D2274" s="67" t="s">
        <v>3761</v>
      </c>
      <c r="E2274" s="72" t="s">
        <v>15872</v>
      </c>
      <c r="F2274" s="68">
        <v>41877</v>
      </c>
      <c r="G2274" s="69">
        <v>-35400</v>
      </c>
    </row>
    <row r="2275" spans="1:7" ht="30" x14ac:dyDescent="0.25">
      <c r="A2275" s="1"/>
      <c r="B2275" s="65" t="s">
        <v>1091</v>
      </c>
      <c r="C2275" s="66" t="s">
        <v>1092</v>
      </c>
      <c r="D2275" s="67" t="s">
        <v>3762</v>
      </c>
      <c r="E2275" s="72" t="s">
        <v>17088</v>
      </c>
      <c r="F2275" s="68">
        <v>41877</v>
      </c>
      <c r="G2275" s="69">
        <v>-648400</v>
      </c>
    </row>
    <row r="2276" spans="1:7" ht="30" x14ac:dyDescent="0.25">
      <c r="A2276" s="1"/>
      <c r="B2276" s="65" t="s">
        <v>3763</v>
      </c>
      <c r="C2276" s="66"/>
      <c r="D2276" s="67" t="s">
        <v>3764</v>
      </c>
      <c r="E2276" s="72" t="s">
        <v>3765</v>
      </c>
      <c r="F2276" s="68">
        <v>41877</v>
      </c>
      <c r="G2276" s="69">
        <v>-79600</v>
      </c>
    </row>
    <row r="2277" spans="1:7" x14ac:dyDescent="0.25">
      <c r="A2277" s="1"/>
      <c r="B2277" s="65" t="s">
        <v>3679</v>
      </c>
      <c r="C2277" s="66"/>
      <c r="D2277" s="67" t="s">
        <v>3767</v>
      </c>
      <c r="E2277" s="72" t="s">
        <v>17928</v>
      </c>
      <c r="F2277" s="68">
        <v>41877</v>
      </c>
      <c r="G2277" s="69">
        <v>-941425.47</v>
      </c>
    </row>
    <row r="2278" spans="1:7" x14ac:dyDescent="0.25">
      <c r="A2278" s="1"/>
      <c r="B2278" s="65" t="s">
        <v>2144</v>
      </c>
      <c r="C2278" s="66" t="s">
        <v>2145</v>
      </c>
      <c r="D2278" s="67" t="s">
        <v>3768</v>
      </c>
      <c r="E2278" s="72" t="s">
        <v>16689</v>
      </c>
      <c r="F2278" s="68">
        <v>41878</v>
      </c>
      <c r="G2278" s="69">
        <v>-62658</v>
      </c>
    </row>
    <row r="2279" spans="1:7" x14ac:dyDescent="0.25">
      <c r="A2279" s="1"/>
      <c r="B2279" s="65" t="s">
        <v>2144</v>
      </c>
      <c r="C2279" s="66" t="s">
        <v>2145</v>
      </c>
      <c r="D2279" s="67" t="s">
        <v>3769</v>
      </c>
      <c r="E2279" s="72" t="s">
        <v>16689</v>
      </c>
      <c r="F2279" s="68">
        <v>41878</v>
      </c>
      <c r="G2279" s="69">
        <v>-79414</v>
      </c>
    </row>
    <row r="2280" spans="1:7" x14ac:dyDescent="0.25">
      <c r="A2280" s="1"/>
      <c r="B2280" s="65" t="s">
        <v>3770</v>
      </c>
      <c r="C2280" s="66" t="s">
        <v>3771</v>
      </c>
      <c r="D2280" s="67" t="s">
        <v>3772</v>
      </c>
      <c r="E2280" s="72" t="s">
        <v>15872</v>
      </c>
      <c r="F2280" s="68">
        <v>41878</v>
      </c>
      <c r="G2280" s="69">
        <v>-35400</v>
      </c>
    </row>
    <row r="2281" spans="1:7" x14ac:dyDescent="0.25">
      <c r="A2281" s="1"/>
      <c r="B2281" s="65" t="s">
        <v>1893</v>
      </c>
      <c r="C2281" s="66" t="s">
        <v>1894</v>
      </c>
      <c r="D2281" s="67" t="s">
        <v>3773</v>
      </c>
      <c r="E2281" s="72" t="s">
        <v>16794</v>
      </c>
      <c r="F2281" s="68">
        <v>41879</v>
      </c>
      <c r="G2281" s="69">
        <v>-8378</v>
      </c>
    </row>
    <row r="2282" spans="1:7" x14ac:dyDescent="0.25">
      <c r="A2282" s="1"/>
      <c r="B2282" s="65" t="s">
        <v>3774</v>
      </c>
      <c r="C2282" s="66" t="s">
        <v>3775</v>
      </c>
      <c r="D2282" s="67" t="s">
        <v>3776</v>
      </c>
      <c r="E2282" s="72" t="s">
        <v>3777</v>
      </c>
      <c r="F2282" s="68">
        <v>41879</v>
      </c>
      <c r="G2282" s="69">
        <v>-200000</v>
      </c>
    </row>
    <row r="2283" spans="1:7" x14ac:dyDescent="0.25">
      <c r="A2283" s="1"/>
      <c r="B2283" s="65" t="s">
        <v>3779</v>
      </c>
      <c r="C2283" s="66" t="s">
        <v>3780</v>
      </c>
      <c r="D2283" s="67" t="s">
        <v>3781</v>
      </c>
      <c r="E2283" s="72" t="s">
        <v>16582</v>
      </c>
      <c r="F2283" s="68">
        <v>41880</v>
      </c>
      <c r="G2283" s="69">
        <v>-483800</v>
      </c>
    </row>
    <row r="2284" spans="1:7" x14ac:dyDescent="0.25">
      <c r="A2284" s="1"/>
      <c r="B2284" s="65" t="s">
        <v>1284</v>
      </c>
      <c r="C2284" s="66" t="s">
        <v>1285</v>
      </c>
      <c r="D2284" s="67" t="s">
        <v>3782</v>
      </c>
      <c r="E2284" s="72" t="s">
        <v>16102</v>
      </c>
      <c r="F2284" s="68">
        <v>41881</v>
      </c>
      <c r="G2284" s="69">
        <v>-21344.18</v>
      </c>
    </row>
    <row r="2285" spans="1:7" x14ac:dyDescent="0.25">
      <c r="A2285" s="1"/>
      <c r="B2285" s="65" t="s">
        <v>1284</v>
      </c>
      <c r="C2285" s="66" t="s">
        <v>1285</v>
      </c>
      <c r="D2285" s="67" t="s">
        <v>3783</v>
      </c>
      <c r="E2285" s="72" t="s">
        <v>16103</v>
      </c>
      <c r="F2285" s="68">
        <v>41881</v>
      </c>
      <c r="G2285" s="69">
        <v>-31152.85</v>
      </c>
    </row>
    <row r="2286" spans="1:7" x14ac:dyDescent="0.25">
      <c r="A2286" s="1"/>
      <c r="B2286" s="65" t="s">
        <v>1284</v>
      </c>
      <c r="C2286" s="66" t="s">
        <v>1285</v>
      </c>
      <c r="D2286" s="67" t="s">
        <v>3784</v>
      </c>
      <c r="E2286" s="72" t="s">
        <v>16103</v>
      </c>
      <c r="F2286" s="68">
        <v>41881</v>
      </c>
      <c r="G2286" s="69">
        <v>-46729.27</v>
      </c>
    </row>
    <row r="2287" spans="1:7" x14ac:dyDescent="0.25">
      <c r="A2287" s="1"/>
      <c r="B2287" s="65" t="s">
        <v>1284</v>
      </c>
      <c r="C2287" s="66" t="s">
        <v>1285</v>
      </c>
      <c r="D2287" s="67" t="s">
        <v>3785</v>
      </c>
      <c r="E2287" s="72" t="s">
        <v>16103</v>
      </c>
      <c r="F2287" s="68">
        <v>41881</v>
      </c>
      <c r="G2287" s="69">
        <v>-46957.23</v>
      </c>
    </row>
    <row r="2288" spans="1:7" x14ac:dyDescent="0.25">
      <c r="A2288" s="1"/>
      <c r="B2288" s="65" t="s">
        <v>1284</v>
      </c>
      <c r="C2288" s="66" t="s">
        <v>1285</v>
      </c>
      <c r="D2288" s="67" t="s">
        <v>3786</v>
      </c>
      <c r="E2288" s="72" t="s">
        <v>16103</v>
      </c>
      <c r="F2288" s="68">
        <v>41881</v>
      </c>
      <c r="G2288" s="69">
        <v>-46957.23</v>
      </c>
    </row>
    <row r="2289" spans="1:7" x14ac:dyDescent="0.25">
      <c r="A2289" s="1"/>
      <c r="B2289" s="65" t="s">
        <v>1284</v>
      </c>
      <c r="C2289" s="66" t="s">
        <v>1285</v>
      </c>
      <c r="D2289" s="67" t="s">
        <v>3787</v>
      </c>
      <c r="E2289" s="72" t="s">
        <v>16102</v>
      </c>
      <c r="F2289" s="68">
        <v>41881</v>
      </c>
      <c r="G2289" s="69">
        <v>-31786.71</v>
      </c>
    </row>
    <row r="2290" spans="1:7" x14ac:dyDescent="0.25">
      <c r="A2290" s="1"/>
      <c r="B2290" s="65" t="s">
        <v>1284</v>
      </c>
      <c r="C2290" s="66" t="s">
        <v>1285</v>
      </c>
      <c r="D2290" s="67" t="s">
        <v>3788</v>
      </c>
      <c r="E2290" s="72" t="s">
        <v>16102</v>
      </c>
      <c r="F2290" s="68">
        <v>41881</v>
      </c>
      <c r="G2290" s="69">
        <v>-28556.78</v>
      </c>
    </row>
    <row r="2291" spans="1:7" x14ac:dyDescent="0.25">
      <c r="A2291" s="1"/>
      <c r="B2291" s="65" t="s">
        <v>1284</v>
      </c>
      <c r="C2291" s="66" t="s">
        <v>1285</v>
      </c>
      <c r="D2291" s="67" t="s">
        <v>3789</v>
      </c>
      <c r="E2291" s="72" t="s">
        <v>16102</v>
      </c>
      <c r="F2291" s="68">
        <v>41881</v>
      </c>
      <c r="G2291" s="69">
        <v>-46729.27</v>
      </c>
    </row>
    <row r="2292" spans="1:7" x14ac:dyDescent="0.25">
      <c r="A2292" s="1"/>
      <c r="B2292" s="65" t="s">
        <v>1284</v>
      </c>
      <c r="C2292" s="66" t="s">
        <v>1285</v>
      </c>
      <c r="D2292" s="67" t="s">
        <v>3790</v>
      </c>
      <c r="E2292" s="72" t="s">
        <v>16102</v>
      </c>
      <c r="F2292" s="68">
        <v>41881</v>
      </c>
      <c r="G2292" s="69">
        <v>-23795.41</v>
      </c>
    </row>
    <row r="2293" spans="1:7" x14ac:dyDescent="0.25">
      <c r="A2293" s="1"/>
      <c r="B2293" s="65" t="s">
        <v>1284</v>
      </c>
      <c r="C2293" s="66" t="s">
        <v>1285</v>
      </c>
      <c r="D2293" s="67" t="s">
        <v>3791</v>
      </c>
      <c r="E2293" s="72" t="s">
        <v>16102</v>
      </c>
      <c r="F2293" s="68">
        <v>41881</v>
      </c>
      <c r="G2293" s="69">
        <v>-34040.06</v>
      </c>
    </row>
    <row r="2294" spans="1:7" x14ac:dyDescent="0.25">
      <c r="A2294" s="1"/>
      <c r="B2294" s="65" t="s">
        <v>1284</v>
      </c>
      <c r="C2294" s="66" t="s">
        <v>1285</v>
      </c>
      <c r="D2294" s="67" t="s">
        <v>3792</v>
      </c>
      <c r="E2294" s="72" t="s">
        <v>16102</v>
      </c>
      <c r="F2294" s="68">
        <v>41881</v>
      </c>
      <c r="G2294" s="69">
        <v>-25483.07</v>
      </c>
    </row>
    <row r="2295" spans="1:7" x14ac:dyDescent="0.25">
      <c r="A2295" s="1"/>
      <c r="B2295" s="65" t="s">
        <v>1284</v>
      </c>
      <c r="C2295" s="67" t="s">
        <v>1285</v>
      </c>
      <c r="D2295" s="67" t="s">
        <v>3793</v>
      </c>
      <c r="E2295" s="72" t="s">
        <v>16102</v>
      </c>
      <c r="F2295" s="68">
        <v>41881</v>
      </c>
      <c r="G2295" s="69">
        <v>-13449.23</v>
      </c>
    </row>
    <row r="2296" spans="1:7" x14ac:dyDescent="0.25">
      <c r="A2296" s="1"/>
      <c r="B2296" s="65" t="s">
        <v>1284</v>
      </c>
      <c r="C2296" s="67" t="s">
        <v>1285</v>
      </c>
      <c r="D2296" s="67" t="s">
        <v>3794</v>
      </c>
      <c r="E2296" s="72" t="s">
        <v>16102</v>
      </c>
      <c r="F2296" s="68">
        <v>41881</v>
      </c>
      <c r="G2296" s="69">
        <v>-13449.23</v>
      </c>
    </row>
    <row r="2297" spans="1:7" x14ac:dyDescent="0.25">
      <c r="A2297" s="1"/>
      <c r="B2297" s="65" t="s">
        <v>1284</v>
      </c>
      <c r="C2297" s="66" t="s">
        <v>1285</v>
      </c>
      <c r="D2297" s="67" t="s">
        <v>3795</v>
      </c>
      <c r="E2297" s="72" t="s">
        <v>16102</v>
      </c>
      <c r="F2297" s="68">
        <v>41881</v>
      </c>
      <c r="G2297" s="69">
        <v>-67246.12</v>
      </c>
    </row>
    <row r="2298" spans="1:7" x14ac:dyDescent="0.25">
      <c r="A2298" s="1"/>
      <c r="B2298" s="65" t="s">
        <v>1284</v>
      </c>
      <c r="C2298" s="66" t="s">
        <v>1285</v>
      </c>
      <c r="D2298" s="67" t="s">
        <v>3796</v>
      </c>
      <c r="E2298" s="72" t="s">
        <v>16102</v>
      </c>
      <c r="F2298" s="68">
        <v>41881</v>
      </c>
      <c r="G2298" s="69">
        <v>-30548.69</v>
      </c>
    </row>
    <row r="2299" spans="1:7" x14ac:dyDescent="0.25">
      <c r="A2299" s="1"/>
      <c r="B2299" s="65" t="s">
        <v>1284</v>
      </c>
      <c r="C2299" s="66" t="s">
        <v>1285</v>
      </c>
      <c r="D2299" s="67" t="s">
        <v>3797</v>
      </c>
      <c r="E2299" s="72" t="s">
        <v>16102</v>
      </c>
      <c r="F2299" s="68">
        <v>41881</v>
      </c>
      <c r="G2299" s="69">
        <v>-32747.81</v>
      </c>
    </row>
    <row r="2300" spans="1:7" x14ac:dyDescent="0.25">
      <c r="A2300" s="1"/>
      <c r="B2300" s="65" t="s">
        <v>1284</v>
      </c>
      <c r="C2300" s="66" t="s">
        <v>1285</v>
      </c>
      <c r="D2300" s="67" t="s">
        <v>3798</v>
      </c>
      <c r="E2300" s="72" t="s">
        <v>16102</v>
      </c>
      <c r="F2300" s="68">
        <v>41881</v>
      </c>
      <c r="G2300" s="69">
        <v>-25960.47</v>
      </c>
    </row>
    <row r="2301" spans="1:7" x14ac:dyDescent="0.25">
      <c r="A2301" s="1"/>
      <c r="B2301" s="65" t="s">
        <v>1284</v>
      </c>
      <c r="C2301" s="66" t="s">
        <v>1285</v>
      </c>
      <c r="D2301" s="67" t="s">
        <v>3799</v>
      </c>
      <c r="E2301" s="72" t="s">
        <v>16102</v>
      </c>
      <c r="F2301" s="68">
        <v>41881</v>
      </c>
      <c r="G2301" s="69">
        <v>-67246.12</v>
      </c>
    </row>
    <row r="2302" spans="1:7" x14ac:dyDescent="0.25">
      <c r="A2302" s="1"/>
      <c r="B2302" s="65" t="s">
        <v>1284</v>
      </c>
      <c r="C2302" s="66" t="s">
        <v>1285</v>
      </c>
      <c r="D2302" s="67" t="s">
        <v>3800</v>
      </c>
      <c r="E2302" s="72" t="s">
        <v>16102</v>
      </c>
      <c r="F2302" s="68">
        <v>41881</v>
      </c>
      <c r="G2302" s="69">
        <v>-67246.12</v>
      </c>
    </row>
    <row r="2303" spans="1:7" x14ac:dyDescent="0.25">
      <c r="A2303" s="1"/>
      <c r="B2303" s="65" t="s">
        <v>1284</v>
      </c>
      <c r="C2303" s="66" t="s">
        <v>1285</v>
      </c>
      <c r="D2303" s="67" t="s">
        <v>3801</v>
      </c>
      <c r="E2303" s="72" t="s">
        <v>16102</v>
      </c>
      <c r="F2303" s="68">
        <v>41881</v>
      </c>
      <c r="G2303" s="69">
        <v>-67246.12</v>
      </c>
    </row>
    <row r="2304" spans="1:7" x14ac:dyDescent="0.25">
      <c r="A2304" s="1"/>
      <c r="B2304" s="65" t="s">
        <v>1284</v>
      </c>
      <c r="C2304" s="66" t="s">
        <v>1285</v>
      </c>
      <c r="D2304" s="67" t="s">
        <v>3802</v>
      </c>
      <c r="E2304" s="72" t="s">
        <v>16102</v>
      </c>
      <c r="F2304" s="68">
        <v>41881</v>
      </c>
      <c r="G2304" s="69">
        <v>-67246.12</v>
      </c>
    </row>
    <row r="2305" spans="1:7" x14ac:dyDescent="0.25">
      <c r="A2305" s="1"/>
      <c r="B2305" s="65" t="s">
        <v>1284</v>
      </c>
      <c r="C2305" s="66" t="s">
        <v>1285</v>
      </c>
      <c r="D2305" s="67" t="s">
        <v>3803</v>
      </c>
      <c r="E2305" s="72" t="s">
        <v>16102</v>
      </c>
      <c r="F2305" s="68">
        <v>41881</v>
      </c>
      <c r="G2305" s="69">
        <v>-67246.12</v>
      </c>
    </row>
    <row r="2306" spans="1:7" x14ac:dyDescent="0.25">
      <c r="A2306" s="1"/>
      <c r="B2306" s="65" t="s">
        <v>1284</v>
      </c>
      <c r="C2306" s="66" t="s">
        <v>1285</v>
      </c>
      <c r="D2306" s="67" t="s">
        <v>3804</v>
      </c>
      <c r="E2306" s="72" t="s">
        <v>16102</v>
      </c>
      <c r="F2306" s="68">
        <v>41881</v>
      </c>
      <c r="G2306" s="69">
        <v>-67246.12</v>
      </c>
    </row>
    <row r="2307" spans="1:7" x14ac:dyDescent="0.25">
      <c r="A2307" s="1"/>
      <c r="B2307" s="65" t="s">
        <v>1284</v>
      </c>
      <c r="C2307" s="66" t="s">
        <v>1285</v>
      </c>
      <c r="D2307" s="67" t="s">
        <v>3805</v>
      </c>
      <c r="E2307" s="72" t="s">
        <v>16102</v>
      </c>
      <c r="F2307" s="68">
        <v>41881</v>
      </c>
      <c r="G2307" s="69">
        <v>-67246.12</v>
      </c>
    </row>
    <row r="2308" spans="1:7" x14ac:dyDescent="0.25">
      <c r="A2308" s="1"/>
      <c r="B2308" s="65" t="s">
        <v>1284</v>
      </c>
      <c r="C2308" s="66" t="s">
        <v>1285</v>
      </c>
      <c r="D2308" s="67" t="s">
        <v>3806</v>
      </c>
      <c r="E2308" s="72" t="s">
        <v>16102</v>
      </c>
      <c r="F2308" s="68">
        <v>41881</v>
      </c>
      <c r="G2308" s="69">
        <v>-67246.12</v>
      </c>
    </row>
    <row r="2309" spans="1:7" x14ac:dyDescent="0.25">
      <c r="A2309" s="1"/>
      <c r="B2309" s="65" t="s">
        <v>1284</v>
      </c>
      <c r="C2309" s="66" t="s">
        <v>1285</v>
      </c>
      <c r="D2309" s="67" t="s">
        <v>3807</v>
      </c>
      <c r="E2309" s="72" t="s">
        <v>16102</v>
      </c>
      <c r="F2309" s="68">
        <v>41881</v>
      </c>
      <c r="G2309" s="69">
        <v>-13449.23</v>
      </c>
    </row>
    <row r="2310" spans="1:7" x14ac:dyDescent="0.25">
      <c r="A2310" s="1"/>
      <c r="B2310" s="65" t="s">
        <v>1284</v>
      </c>
      <c r="C2310" s="66" t="s">
        <v>1285</v>
      </c>
      <c r="D2310" s="67" t="s">
        <v>3808</v>
      </c>
      <c r="E2310" s="72" t="s">
        <v>16102</v>
      </c>
      <c r="F2310" s="68">
        <v>41881</v>
      </c>
      <c r="G2310" s="69">
        <v>-13449.23</v>
      </c>
    </row>
    <row r="2311" spans="1:7" x14ac:dyDescent="0.25">
      <c r="A2311" s="1"/>
      <c r="B2311" s="65" t="s">
        <v>1284</v>
      </c>
      <c r="C2311" s="66" t="s">
        <v>1285</v>
      </c>
      <c r="D2311" s="67" t="s">
        <v>3809</v>
      </c>
      <c r="E2311" s="72" t="s">
        <v>16102</v>
      </c>
      <c r="F2311" s="68">
        <v>41881</v>
      </c>
      <c r="G2311" s="69">
        <v>-85849.65</v>
      </c>
    </row>
    <row r="2312" spans="1:7" x14ac:dyDescent="0.25">
      <c r="A2312" s="1"/>
      <c r="B2312" s="65" t="s">
        <v>3813</v>
      </c>
      <c r="C2312" s="66"/>
      <c r="D2312" s="67" t="s">
        <v>3814</v>
      </c>
      <c r="E2312" s="72" t="s">
        <v>15727</v>
      </c>
      <c r="F2312" s="68">
        <v>41886</v>
      </c>
      <c r="G2312" s="69">
        <v>-3540</v>
      </c>
    </row>
    <row r="2313" spans="1:7" x14ac:dyDescent="0.25">
      <c r="A2313" s="1"/>
      <c r="B2313" s="65" t="s">
        <v>3813</v>
      </c>
      <c r="C2313" s="66"/>
      <c r="D2313" s="67" t="s">
        <v>3815</v>
      </c>
      <c r="E2313" s="72" t="s">
        <v>15727</v>
      </c>
      <c r="F2313" s="68">
        <v>41886</v>
      </c>
      <c r="G2313" s="69">
        <v>-3540</v>
      </c>
    </row>
    <row r="2314" spans="1:7" x14ac:dyDescent="0.25">
      <c r="A2314" s="1"/>
      <c r="B2314" s="65" t="s">
        <v>3813</v>
      </c>
      <c r="C2314" s="66"/>
      <c r="D2314" s="67" t="s">
        <v>3816</v>
      </c>
      <c r="E2314" s="72" t="s">
        <v>15727</v>
      </c>
      <c r="F2314" s="68">
        <v>41886</v>
      </c>
      <c r="G2314" s="69">
        <v>-3540</v>
      </c>
    </row>
    <row r="2315" spans="1:7" x14ac:dyDescent="0.25">
      <c r="A2315" s="1"/>
      <c r="B2315" s="65" t="s">
        <v>3817</v>
      </c>
      <c r="C2315" s="67"/>
      <c r="D2315" s="67" t="s">
        <v>3818</v>
      </c>
      <c r="E2315" s="72" t="s">
        <v>15727</v>
      </c>
      <c r="F2315" s="68">
        <v>41886</v>
      </c>
      <c r="G2315" s="69">
        <v>-3540</v>
      </c>
    </row>
    <row r="2316" spans="1:7" x14ac:dyDescent="0.25">
      <c r="A2316" s="1"/>
      <c r="B2316" s="65" t="s">
        <v>3745</v>
      </c>
      <c r="C2316" s="67"/>
      <c r="D2316" s="67" t="s">
        <v>3819</v>
      </c>
      <c r="E2316" s="72" t="s">
        <v>15727</v>
      </c>
      <c r="F2316" s="68">
        <v>41886</v>
      </c>
      <c r="G2316" s="69">
        <v>-27140</v>
      </c>
    </row>
    <row r="2317" spans="1:7" ht="30" x14ac:dyDescent="0.25">
      <c r="A2317" s="1"/>
      <c r="B2317" s="65" t="s">
        <v>3810</v>
      </c>
      <c r="C2317" s="66" t="s">
        <v>3811</v>
      </c>
      <c r="D2317" s="67" t="s">
        <v>3812</v>
      </c>
      <c r="E2317" s="72" t="s">
        <v>16618</v>
      </c>
      <c r="F2317" s="68">
        <v>41886</v>
      </c>
      <c r="G2317" s="69">
        <v>-177000</v>
      </c>
    </row>
    <row r="2318" spans="1:7" x14ac:dyDescent="0.25">
      <c r="A2318" s="1"/>
      <c r="B2318" s="65" t="s">
        <v>3832</v>
      </c>
      <c r="C2318" s="66"/>
      <c r="D2318" s="67" t="s">
        <v>3833</v>
      </c>
      <c r="E2318" s="72" t="s">
        <v>15727</v>
      </c>
      <c r="F2318" s="68">
        <v>41887</v>
      </c>
      <c r="G2318" s="69">
        <v>-11800</v>
      </c>
    </row>
    <row r="2319" spans="1:7" x14ac:dyDescent="0.25">
      <c r="A2319" s="1"/>
      <c r="B2319" s="65" t="s">
        <v>3820</v>
      </c>
      <c r="C2319" s="66" t="s">
        <v>3821</v>
      </c>
      <c r="D2319" s="67" t="s">
        <v>3822</v>
      </c>
      <c r="E2319" s="72" t="s">
        <v>16586</v>
      </c>
      <c r="F2319" s="68">
        <v>41887</v>
      </c>
      <c r="G2319" s="69">
        <v>-427845.84</v>
      </c>
    </row>
    <row r="2320" spans="1:7" ht="30" x14ac:dyDescent="0.25">
      <c r="A2320" s="1"/>
      <c r="B2320" s="65" t="s">
        <v>3823</v>
      </c>
      <c r="C2320" s="66" t="s">
        <v>3824</v>
      </c>
      <c r="D2320" s="67" t="s">
        <v>3825</v>
      </c>
      <c r="E2320" s="72" t="s">
        <v>3826</v>
      </c>
      <c r="F2320" s="68">
        <v>41887</v>
      </c>
      <c r="G2320" s="69">
        <v>-532736.04</v>
      </c>
    </row>
    <row r="2321" spans="1:7" x14ac:dyDescent="0.25">
      <c r="A2321" s="1"/>
      <c r="B2321" s="65" t="s">
        <v>23457</v>
      </c>
      <c r="C2321" s="66" t="s">
        <v>23456</v>
      </c>
      <c r="D2321" s="67" t="s">
        <v>3978</v>
      </c>
      <c r="E2321" s="72"/>
      <c r="F2321" s="68">
        <v>41887</v>
      </c>
      <c r="G2321" s="69">
        <v>-991082</v>
      </c>
    </row>
    <row r="2322" spans="1:7" x14ac:dyDescent="0.25">
      <c r="A2322" s="1"/>
      <c r="B2322" s="65" t="s">
        <v>3834</v>
      </c>
      <c r="C2322" s="66"/>
      <c r="D2322" s="67" t="s">
        <v>3835</v>
      </c>
      <c r="E2322" s="72" t="s">
        <v>3836</v>
      </c>
      <c r="F2322" s="68">
        <v>41887</v>
      </c>
      <c r="G2322" s="69">
        <v>-480000</v>
      </c>
    </row>
    <row r="2323" spans="1:7" x14ac:dyDescent="0.25">
      <c r="A2323" s="1"/>
      <c r="B2323" s="65" t="s">
        <v>3827</v>
      </c>
      <c r="C2323" s="66"/>
      <c r="D2323" s="67" t="s">
        <v>3828</v>
      </c>
      <c r="E2323" s="72" t="s">
        <v>3829</v>
      </c>
      <c r="F2323" s="68">
        <v>41887</v>
      </c>
      <c r="G2323" s="69">
        <v>-416658.9</v>
      </c>
    </row>
    <row r="2324" spans="1:7" x14ac:dyDescent="0.25">
      <c r="A2324" s="1"/>
      <c r="B2324" s="65" t="s">
        <v>3827</v>
      </c>
      <c r="C2324" s="66"/>
      <c r="D2324" s="67" t="s">
        <v>3830</v>
      </c>
      <c r="E2324" s="72" t="s">
        <v>3831</v>
      </c>
      <c r="F2324" s="68">
        <v>41887</v>
      </c>
      <c r="G2324" s="69">
        <v>-1522964.9</v>
      </c>
    </row>
    <row r="2325" spans="1:7" x14ac:dyDescent="0.25">
      <c r="A2325" s="1"/>
      <c r="B2325" s="65" t="s">
        <v>3837</v>
      </c>
      <c r="C2325" s="66"/>
      <c r="D2325" s="67" t="s">
        <v>3838</v>
      </c>
      <c r="E2325" s="72" t="s">
        <v>15939</v>
      </c>
      <c r="F2325" s="68">
        <v>41889</v>
      </c>
      <c r="G2325" s="69">
        <v>-35400</v>
      </c>
    </row>
    <row r="2326" spans="1:7" x14ac:dyDescent="0.25">
      <c r="A2326" s="1"/>
      <c r="B2326" s="65" t="s">
        <v>3839</v>
      </c>
      <c r="C2326" s="66" t="s">
        <v>3840</v>
      </c>
      <c r="D2326" s="67" t="s">
        <v>3841</v>
      </c>
      <c r="E2326" s="72" t="s">
        <v>3842</v>
      </c>
      <c r="F2326" s="68">
        <v>41890</v>
      </c>
      <c r="G2326" s="69">
        <v>-1901462.73</v>
      </c>
    </row>
    <row r="2327" spans="1:7" x14ac:dyDescent="0.25">
      <c r="A2327" s="1"/>
      <c r="B2327" s="65" t="s">
        <v>1893</v>
      </c>
      <c r="C2327" s="66" t="s">
        <v>1894</v>
      </c>
      <c r="D2327" s="67" t="s">
        <v>3843</v>
      </c>
      <c r="E2327" s="72" t="s">
        <v>16795</v>
      </c>
      <c r="F2327" s="68">
        <v>41890</v>
      </c>
      <c r="G2327" s="69">
        <v>-16166</v>
      </c>
    </row>
    <row r="2328" spans="1:7" x14ac:dyDescent="0.25">
      <c r="A2328" s="1"/>
      <c r="B2328" s="65" t="s">
        <v>2185</v>
      </c>
      <c r="C2328" s="66" t="s">
        <v>2186</v>
      </c>
      <c r="D2328" s="67" t="s">
        <v>3844</v>
      </c>
      <c r="E2328" s="72" t="s">
        <v>3845</v>
      </c>
      <c r="F2328" s="68">
        <v>41890</v>
      </c>
      <c r="G2328" s="69">
        <v>-2756.99</v>
      </c>
    </row>
    <row r="2329" spans="1:7" x14ac:dyDescent="0.25">
      <c r="A2329" s="1"/>
      <c r="B2329" s="65" t="s">
        <v>3855</v>
      </c>
      <c r="C2329" s="66"/>
      <c r="D2329" s="67" t="s">
        <v>2429</v>
      </c>
      <c r="E2329" s="72" t="s">
        <v>15780</v>
      </c>
      <c r="F2329" s="68">
        <v>41891</v>
      </c>
      <c r="G2329" s="69">
        <v>-35400</v>
      </c>
    </row>
    <row r="2330" spans="1:7" ht="120" x14ac:dyDescent="0.25">
      <c r="A2330" s="1"/>
      <c r="B2330" s="65" t="s">
        <v>2505</v>
      </c>
      <c r="C2330" s="66"/>
      <c r="D2330" s="67"/>
      <c r="E2330" s="72" t="s">
        <v>18702</v>
      </c>
      <c r="F2330" s="68">
        <v>41891</v>
      </c>
      <c r="G2330" s="69">
        <v>14850</v>
      </c>
    </row>
    <row r="2331" spans="1:7" x14ac:dyDescent="0.25">
      <c r="A2331" s="1"/>
      <c r="B2331" s="65" t="s">
        <v>3672</v>
      </c>
      <c r="C2331" s="66" t="s">
        <v>3673</v>
      </c>
      <c r="D2331" s="67" t="s">
        <v>3846</v>
      </c>
      <c r="E2331" s="72" t="s">
        <v>15736</v>
      </c>
      <c r="F2331" s="68">
        <v>41891</v>
      </c>
      <c r="G2331" s="69">
        <v>-67873.600000000006</v>
      </c>
    </row>
    <row r="2332" spans="1:7" x14ac:dyDescent="0.25">
      <c r="A2332" s="1"/>
      <c r="B2332" s="65" t="s">
        <v>3847</v>
      </c>
      <c r="C2332" s="66" t="s">
        <v>3848</v>
      </c>
      <c r="D2332" s="67" t="s">
        <v>3849</v>
      </c>
      <c r="E2332" s="72" t="s">
        <v>15872</v>
      </c>
      <c r="F2332" s="68">
        <v>41891</v>
      </c>
      <c r="G2332" s="69">
        <v>-17700</v>
      </c>
    </row>
    <row r="2333" spans="1:7" x14ac:dyDescent="0.25">
      <c r="A2333" s="1"/>
      <c r="B2333" s="65" t="s">
        <v>2144</v>
      </c>
      <c r="C2333" s="66" t="s">
        <v>2145</v>
      </c>
      <c r="D2333" s="67" t="s">
        <v>3850</v>
      </c>
      <c r="E2333" s="72" t="s">
        <v>16690</v>
      </c>
      <c r="F2333" s="68">
        <v>41891</v>
      </c>
      <c r="G2333" s="69">
        <v>-79650</v>
      </c>
    </row>
    <row r="2334" spans="1:7" x14ac:dyDescent="0.25">
      <c r="A2334" s="1"/>
      <c r="B2334" s="65" t="s">
        <v>2144</v>
      </c>
      <c r="C2334" s="66" t="s">
        <v>2145</v>
      </c>
      <c r="D2334" s="67" t="s">
        <v>3851</v>
      </c>
      <c r="E2334" s="72" t="s">
        <v>16690</v>
      </c>
      <c r="F2334" s="68">
        <v>41891</v>
      </c>
      <c r="G2334" s="69">
        <v>-71213</v>
      </c>
    </row>
    <row r="2335" spans="1:7" x14ac:dyDescent="0.25">
      <c r="A2335" s="1"/>
      <c r="B2335" s="65" t="s">
        <v>3852</v>
      </c>
      <c r="C2335" s="66" t="s">
        <v>3853</v>
      </c>
      <c r="D2335" s="67" t="s">
        <v>3854</v>
      </c>
      <c r="E2335" s="72" t="s">
        <v>15872</v>
      </c>
      <c r="F2335" s="68">
        <v>41891</v>
      </c>
      <c r="G2335" s="69">
        <v>-35400</v>
      </c>
    </row>
    <row r="2336" spans="1:7" x14ac:dyDescent="0.25">
      <c r="A2336" s="1"/>
      <c r="B2336" s="65" t="s">
        <v>3856</v>
      </c>
      <c r="C2336" s="66"/>
      <c r="D2336" s="67" t="s">
        <v>3857</v>
      </c>
      <c r="E2336" s="72" t="s">
        <v>17877</v>
      </c>
      <c r="F2336" s="68">
        <v>41891</v>
      </c>
      <c r="G2336" s="69">
        <v>-194040</v>
      </c>
    </row>
    <row r="2337" spans="1:7" x14ac:dyDescent="0.25">
      <c r="A2337" s="1"/>
      <c r="B2337" s="65" t="s">
        <v>3858</v>
      </c>
      <c r="C2337" s="66"/>
      <c r="D2337" s="67" t="s">
        <v>3859</v>
      </c>
      <c r="E2337" s="72" t="s">
        <v>17877</v>
      </c>
      <c r="F2337" s="68">
        <v>41891</v>
      </c>
      <c r="G2337" s="69">
        <v>-630000</v>
      </c>
    </row>
    <row r="2338" spans="1:7" x14ac:dyDescent="0.25">
      <c r="A2338" s="1"/>
      <c r="B2338" s="65" t="s">
        <v>2144</v>
      </c>
      <c r="C2338" s="67" t="s">
        <v>2145</v>
      </c>
      <c r="D2338" s="67" t="s">
        <v>3860</v>
      </c>
      <c r="E2338" s="72" t="s">
        <v>15736</v>
      </c>
      <c r="F2338" s="68">
        <v>41892</v>
      </c>
      <c r="G2338" s="69">
        <v>-204140</v>
      </c>
    </row>
    <row r="2339" spans="1:7" ht="30" x14ac:dyDescent="0.25">
      <c r="A2339" s="1"/>
      <c r="B2339" s="65" t="s">
        <v>563</v>
      </c>
      <c r="C2339" s="67" t="s">
        <v>564</v>
      </c>
      <c r="D2339" s="67"/>
      <c r="E2339" s="72" t="s">
        <v>3861</v>
      </c>
      <c r="F2339" s="68">
        <v>41892</v>
      </c>
      <c r="G2339" s="69">
        <v>-4821.6000000000004</v>
      </c>
    </row>
    <row r="2340" spans="1:7" x14ac:dyDescent="0.25">
      <c r="A2340" s="1"/>
      <c r="B2340" s="65" t="s">
        <v>563</v>
      </c>
      <c r="C2340" s="66" t="s">
        <v>564</v>
      </c>
      <c r="D2340" s="67"/>
      <c r="E2340" s="72" t="s">
        <v>3862</v>
      </c>
      <c r="F2340" s="68">
        <v>41892</v>
      </c>
      <c r="G2340" s="69">
        <v>-5107.2</v>
      </c>
    </row>
    <row r="2341" spans="1:7" ht="30" x14ac:dyDescent="0.25">
      <c r="A2341" s="1"/>
      <c r="B2341" s="65" t="s">
        <v>3827</v>
      </c>
      <c r="C2341" s="67"/>
      <c r="D2341" s="67" t="s">
        <v>3863</v>
      </c>
      <c r="E2341" s="72" t="s">
        <v>3864</v>
      </c>
      <c r="F2341" s="68">
        <v>41892</v>
      </c>
      <c r="G2341" s="69">
        <v>-719126.25</v>
      </c>
    </row>
    <row r="2342" spans="1:7" ht="30" x14ac:dyDescent="0.25">
      <c r="A2342" s="1"/>
      <c r="B2342" s="65" t="s">
        <v>3827</v>
      </c>
      <c r="C2342" s="67"/>
      <c r="D2342" s="67" t="s">
        <v>3865</v>
      </c>
      <c r="E2342" s="72" t="s">
        <v>3866</v>
      </c>
      <c r="F2342" s="68">
        <v>41892</v>
      </c>
      <c r="G2342" s="69">
        <v>-1345735.58</v>
      </c>
    </row>
    <row r="2343" spans="1:7" x14ac:dyDescent="0.25">
      <c r="A2343" s="1"/>
      <c r="B2343" s="65" t="s">
        <v>2962</v>
      </c>
      <c r="C2343" s="66" t="s">
        <v>2963</v>
      </c>
      <c r="D2343" s="67" t="s">
        <v>3867</v>
      </c>
      <c r="E2343" s="72" t="s">
        <v>18198</v>
      </c>
      <c r="F2343" s="68">
        <v>41892</v>
      </c>
      <c r="G2343" s="69">
        <v>-1964247.11</v>
      </c>
    </row>
    <row r="2344" spans="1:7" ht="30" x14ac:dyDescent="0.25">
      <c r="A2344" s="1"/>
      <c r="B2344" s="65" t="s">
        <v>563</v>
      </c>
      <c r="C2344" s="66" t="s">
        <v>564</v>
      </c>
      <c r="D2344" s="67"/>
      <c r="E2344" s="72" t="s">
        <v>3868</v>
      </c>
      <c r="F2344" s="68">
        <v>41893</v>
      </c>
      <c r="G2344" s="69">
        <v>-1321.21</v>
      </c>
    </row>
    <row r="2345" spans="1:7" x14ac:dyDescent="0.25">
      <c r="A2345" s="1"/>
      <c r="B2345" s="65" t="s">
        <v>563</v>
      </c>
      <c r="C2345" s="66" t="s">
        <v>564</v>
      </c>
      <c r="D2345" s="67"/>
      <c r="E2345" s="72" t="s">
        <v>3869</v>
      </c>
      <c r="F2345" s="68">
        <v>41893</v>
      </c>
      <c r="G2345" s="69">
        <v>-1399.46</v>
      </c>
    </row>
    <row r="2346" spans="1:7" x14ac:dyDescent="0.25">
      <c r="A2346" s="1"/>
      <c r="B2346" s="65" t="s">
        <v>3870</v>
      </c>
      <c r="C2346" s="66"/>
      <c r="D2346" s="67" t="s">
        <v>3871</v>
      </c>
      <c r="E2346" s="72" t="s">
        <v>18039</v>
      </c>
      <c r="F2346" s="68">
        <v>41893</v>
      </c>
      <c r="G2346" s="69">
        <v>-105000</v>
      </c>
    </row>
    <row r="2347" spans="1:7" x14ac:dyDescent="0.25">
      <c r="A2347" s="1"/>
      <c r="B2347" s="65" t="s">
        <v>3872</v>
      </c>
      <c r="C2347" s="66"/>
      <c r="D2347" s="67" t="s">
        <v>3873</v>
      </c>
      <c r="E2347" s="72" t="s">
        <v>15882</v>
      </c>
      <c r="F2347" s="68">
        <v>41894</v>
      </c>
      <c r="G2347" s="69">
        <v>-23600</v>
      </c>
    </row>
    <row r="2348" spans="1:7" x14ac:dyDescent="0.25">
      <c r="A2348" s="1"/>
      <c r="B2348" s="65" t="s">
        <v>1284</v>
      </c>
      <c r="C2348" s="66" t="s">
        <v>1285</v>
      </c>
      <c r="D2348" s="67" t="s">
        <v>3874</v>
      </c>
      <c r="E2348" s="72" t="s">
        <v>16072</v>
      </c>
      <c r="F2348" s="68">
        <v>41896</v>
      </c>
      <c r="G2348" s="69">
        <v>-285412.5</v>
      </c>
    </row>
    <row r="2349" spans="1:7" x14ac:dyDescent="0.25">
      <c r="A2349" s="1"/>
      <c r="B2349" s="65" t="s">
        <v>1006</v>
      </c>
      <c r="C2349" s="66"/>
      <c r="D2349" s="67" t="s">
        <v>3875</v>
      </c>
      <c r="E2349" s="72" t="s">
        <v>15822</v>
      </c>
      <c r="F2349" s="68">
        <v>41897</v>
      </c>
      <c r="G2349" s="69">
        <v>-50380.1</v>
      </c>
    </row>
    <row r="2350" spans="1:7" x14ac:dyDescent="0.25">
      <c r="A2350" s="1"/>
      <c r="B2350" s="65" t="s">
        <v>1006</v>
      </c>
      <c r="C2350" s="66"/>
      <c r="D2350" s="67" t="s">
        <v>3876</v>
      </c>
      <c r="E2350" s="72" t="s">
        <v>15823</v>
      </c>
      <c r="F2350" s="68">
        <v>41897</v>
      </c>
      <c r="G2350" s="69">
        <v>-97102.2</v>
      </c>
    </row>
    <row r="2351" spans="1:7" x14ac:dyDescent="0.25">
      <c r="A2351" s="1"/>
      <c r="B2351" s="65" t="s">
        <v>2833</v>
      </c>
      <c r="C2351" s="66"/>
      <c r="D2351" s="67" t="s">
        <v>3877</v>
      </c>
      <c r="E2351" s="72" t="s">
        <v>15872</v>
      </c>
      <c r="F2351" s="68">
        <v>41897</v>
      </c>
      <c r="G2351" s="69">
        <v>-14160</v>
      </c>
    </row>
    <row r="2352" spans="1:7" x14ac:dyDescent="0.25">
      <c r="A2352" s="1"/>
      <c r="B2352" s="65" t="s">
        <v>1423</v>
      </c>
      <c r="C2352" s="66" t="s">
        <v>1424</v>
      </c>
      <c r="D2352" s="67" t="s">
        <v>3878</v>
      </c>
      <c r="E2352" s="72" t="s">
        <v>18333</v>
      </c>
      <c r="F2352" s="68">
        <v>41897</v>
      </c>
      <c r="G2352" s="69">
        <v>-747110.06</v>
      </c>
    </row>
    <row r="2353" spans="1:7" x14ac:dyDescent="0.25">
      <c r="A2353" s="1"/>
      <c r="B2353" s="65" t="s">
        <v>553</v>
      </c>
      <c r="C2353" s="66" t="s">
        <v>554</v>
      </c>
      <c r="D2353" s="67" t="s">
        <v>3879</v>
      </c>
      <c r="E2353" s="72" t="s">
        <v>16386</v>
      </c>
      <c r="F2353" s="68">
        <v>41898</v>
      </c>
      <c r="G2353" s="69">
        <v>-12175.66</v>
      </c>
    </row>
    <row r="2354" spans="1:7" x14ac:dyDescent="0.25">
      <c r="A2354" s="1"/>
      <c r="B2354" s="65" t="s">
        <v>3880</v>
      </c>
      <c r="C2354" s="66"/>
      <c r="D2354" s="67" t="s">
        <v>3881</v>
      </c>
      <c r="E2354" s="72" t="s">
        <v>1467</v>
      </c>
      <c r="F2354" s="68">
        <v>41898</v>
      </c>
      <c r="G2354" s="69">
        <v>-3500000</v>
      </c>
    </row>
    <row r="2355" spans="1:7" x14ac:dyDescent="0.25">
      <c r="A2355" s="1"/>
      <c r="B2355" s="65" t="s">
        <v>3882</v>
      </c>
      <c r="C2355" s="66"/>
      <c r="D2355" s="67" t="s">
        <v>3883</v>
      </c>
      <c r="E2355" s="72" t="s">
        <v>15872</v>
      </c>
      <c r="F2355" s="68">
        <v>41899</v>
      </c>
      <c r="G2355" s="69">
        <v>-17700</v>
      </c>
    </row>
    <row r="2356" spans="1:7" x14ac:dyDescent="0.25">
      <c r="A2356" s="1"/>
      <c r="B2356" s="65" t="s">
        <v>3884</v>
      </c>
      <c r="C2356" s="66" t="s">
        <v>3885</v>
      </c>
      <c r="D2356" s="67" t="s">
        <v>3886</v>
      </c>
      <c r="E2356" s="72" t="s">
        <v>15736</v>
      </c>
      <c r="F2356" s="68">
        <v>41899</v>
      </c>
      <c r="G2356" s="69">
        <v>-65869</v>
      </c>
    </row>
    <row r="2357" spans="1:7" x14ac:dyDescent="0.25">
      <c r="A2357" s="1"/>
      <c r="B2357" s="65" t="s">
        <v>3884</v>
      </c>
      <c r="C2357" s="66" t="s">
        <v>3885</v>
      </c>
      <c r="D2357" s="67" t="s">
        <v>3887</v>
      </c>
      <c r="E2357" s="72" t="s">
        <v>15736</v>
      </c>
      <c r="F2357" s="68">
        <v>41899</v>
      </c>
      <c r="G2357" s="69">
        <v>-75921</v>
      </c>
    </row>
    <row r="2358" spans="1:7" ht="30" x14ac:dyDescent="0.25">
      <c r="A2358" s="1"/>
      <c r="B2358" s="65" t="s">
        <v>563</v>
      </c>
      <c r="C2358" s="66" t="s">
        <v>564</v>
      </c>
      <c r="D2358" s="67"/>
      <c r="E2358" s="72" t="s">
        <v>3888</v>
      </c>
      <c r="F2358" s="68">
        <v>41899</v>
      </c>
      <c r="G2358" s="69">
        <v>-4297.24</v>
      </c>
    </row>
    <row r="2359" spans="1:7" x14ac:dyDescent="0.25">
      <c r="A2359" s="1"/>
      <c r="B2359" s="65" t="s">
        <v>563</v>
      </c>
      <c r="C2359" s="66" t="s">
        <v>564</v>
      </c>
      <c r="D2359" s="67"/>
      <c r="E2359" s="72" t="s">
        <v>3889</v>
      </c>
      <c r="F2359" s="68">
        <v>41899</v>
      </c>
      <c r="G2359" s="69">
        <v>-4551.8</v>
      </c>
    </row>
    <row r="2360" spans="1:7" ht="30" x14ac:dyDescent="0.25">
      <c r="A2360" s="1"/>
      <c r="B2360" s="65" t="s">
        <v>563</v>
      </c>
      <c r="C2360" s="66" t="s">
        <v>564</v>
      </c>
      <c r="D2360" s="67"/>
      <c r="E2360" s="72" t="s">
        <v>3890</v>
      </c>
      <c r="F2360" s="68">
        <v>41899</v>
      </c>
      <c r="G2360" s="69">
        <v>-1124.8</v>
      </c>
    </row>
    <row r="2361" spans="1:7" ht="30" x14ac:dyDescent="0.25">
      <c r="A2361" s="1"/>
      <c r="B2361" s="65" t="s">
        <v>563</v>
      </c>
      <c r="C2361" s="66" t="s">
        <v>564</v>
      </c>
      <c r="D2361" s="67"/>
      <c r="E2361" s="72" t="s">
        <v>3891</v>
      </c>
      <c r="F2361" s="68">
        <v>41899</v>
      </c>
      <c r="G2361" s="69">
        <v>-1061.9000000000001</v>
      </c>
    </row>
    <row r="2362" spans="1:7" x14ac:dyDescent="0.25">
      <c r="A2362" s="1"/>
      <c r="B2362" s="65" t="s">
        <v>3892</v>
      </c>
      <c r="C2362" s="66"/>
      <c r="D2362" s="67" t="s">
        <v>3893</v>
      </c>
      <c r="E2362" s="72" t="s">
        <v>1622</v>
      </c>
      <c r="F2362" s="68">
        <v>41905</v>
      </c>
      <c r="G2362" s="69">
        <v>-33000.089999999997</v>
      </c>
    </row>
    <row r="2363" spans="1:7" x14ac:dyDescent="0.25">
      <c r="A2363" s="1"/>
      <c r="B2363" s="65" t="s">
        <v>3894</v>
      </c>
      <c r="C2363" s="66"/>
      <c r="D2363" s="67" t="s">
        <v>3895</v>
      </c>
      <c r="E2363" s="72" t="s">
        <v>1622</v>
      </c>
      <c r="F2363" s="68">
        <v>41905</v>
      </c>
      <c r="G2363" s="69">
        <v>-21257.06</v>
      </c>
    </row>
    <row r="2364" spans="1:7" x14ac:dyDescent="0.25">
      <c r="A2364" s="1"/>
      <c r="B2364" s="65" t="s">
        <v>3896</v>
      </c>
      <c r="C2364" s="66"/>
      <c r="D2364" s="67" t="s">
        <v>3897</v>
      </c>
      <c r="E2364" s="72" t="s">
        <v>17677</v>
      </c>
      <c r="F2364" s="68">
        <v>41905</v>
      </c>
      <c r="G2364" s="69">
        <v>-2204616.61</v>
      </c>
    </row>
    <row r="2365" spans="1:7" x14ac:dyDescent="0.25">
      <c r="A2365" s="1"/>
      <c r="B2365" s="65" t="s">
        <v>3898</v>
      </c>
      <c r="C2365" s="66"/>
      <c r="D2365" s="67" t="s">
        <v>3899</v>
      </c>
      <c r="E2365" s="72" t="s">
        <v>1467</v>
      </c>
      <c r="F2365" s="68">
        <v>41905</v>
      </c>
      <c r="G2365" s="69">
        <v>-1000299.84</v>
      </c>
    </row>
    <row r="2366" spans="1:7" x14ac:dyDescent="0.25">
      <c r="A2366" s="1"/>
      <c r="B2366" s="65" t="s">
        <v>1625</v>
      </c>
      <c r="C2366" s="66"/>
      <c r="D2366" s="67" t="s">
        <v>3901</v>
      </c>
      <c r="E2366" s="72" t="s">
        <v>15851</v>
      </c>
      <c r="F2366" s="68">
        <v>41907</v>
      </c>
      <c r="G2366" s="69">
        <v>-1770</v>
      </c>
    </row>
    <row r="2367" spans="1:7" ht="30" x14ac:dyDescent="0.25">
      <c r="A2367" s="1"/>
      <c r="B2367" s="65" t="s">
        <v>3900</v>
      </c>
      <c r="C2367" s="66"/>
      <c r="D2367" s="67" t="s">
        <v>2429</v>
      </c>
      <c r="E2367" s="72" t="s">
        <v>17157</v>
      </c>
      <c r="F2367" s="68">
        <v>41907</v>
      </c>
      <c r="G2367" s="69">
        <v>-336300</v>
      </c>
    </row>
    <row r="2368" spans="1:7" ht="30" x14ac:dyDescent="0.25">
      <c r="A2368" s="1"/>
      <c r="B2368" s="65" t="s">
        <v>3710</v>
      </c>
      <c r="C2368" s="66" t="s">
        <v>3711</v>
      </c>
      <c r="D2368" s="67" t="s">
        <v>3902</v>
      </c>
      <c r="E2368" s="72" t="s">
        <v>17505</v>
      </c>
      <c r="F2368" s="68">
        <v>41907</v>
      </c>
      <c r="G2368" s="69">
        <v>-20000</v>
      </c>
    </row>
    <row r="2369" spans="1:7" x14ac:dyDescent="0.25">
      <c r="A2369" s="1"/>
      <c r="B2369" s="65" t="s">
        <v>2098</v>
      </c>
      <c r="C2369" s="66"/>
      <c r="D2369" s="67" t="s">
        <v>23487</v>
      </c>
      <c r="E2369" s="72" t="s">
        <v>23488</v>
      </c>
      <c r="F2369" s="68">
        <v>41907</v>
      </c>
      <c r="G2369" s="69">
        <v>-118000</v>
      </c>
    </row>
    <row r="2370" spans="1:7" x14ac:dyDescent="0.25">
      <c r="A2370" s="1"/>
      <c r="B2370" s="65" t="s">
        <v>3855</v>
      </c>
      <c r="C2370" s="66"/>
      <c r="D2370" s="67" t="s">
        <v>3903</v>
      </c>
      <c r="E2370" s="72" t="s">
        <v>15780</v>
      </c>
      <c r="F2370" s="68">
        <v>41908</v>
      </c>
      <c r="G2370" s="69">
        <v>-35400</v>
      </c>
    </row>
    <row r="2371" spans="1:7" x14ac:dyDescent="0.25">
      <c r="A2371" s="1"/>
      <c r="B2371" s="65" t="s">
        <v>1284</v>
      </c>
      <c r="C2371" s="66" t="s">
        <v>1285</v>
      </c>
      <c r="D2371" s="67" t="s">
        <v>3904</v>
      </c>
      <c r="E2371" s="72" t="s">
        <v>16070</v>
      </c>
      <c r="F2371" s="68">
        <v>41911</v>
      </c>
      <c r="G2371" s="69">
        <v>-41049.620000000003</v>
      </c>
    </row>
    <row r="2372" spans="1:7" x14ac:dyDescent="0.25">
      <c r="A2372" s="1"/>
      <c r="B2372" s="65" t="s">
        <v>1284</v>
      </c>
      <c r="C2372" s="66" t="s">
        <v>1285</v>
      </c>
      <c r="D2372" s="67" t="s">
        <v>3905</v>
      </c>
      <c r="E2372" s="72" t="s">
        <v>16070</v>
      </c>
      <c r="F2372" s="68">
        <v>41911</v>
      </c>
      <c r="G2372" s="69">
        <v>-35598.54</v>
      </c>
    </row>
    <row r="2373" spans="1:7" x14ac:dyDescent="0.25">
      <c r="A2373" s="1"/>
      <c r="B2373" s="65" t="s">
        <v>1284</v>
      </c>
      <c r="C2373" s="66" t="s">
        <v>1285</v>
      </c>
      <c r="D2373" s="67" t="s">
        <v>3906</v>
      </c>
      <c r="E2373" s="72" t="s">
        <v>16070</v>
      </c>
      <c r="F2373" s="68">
        <v>41911</v>
      </c>
      <c r="G2373" s="69">
        <v>-35598.54</v>
      </c>
    </row>
    <row r="2374" spans="1:7" x14ac:dyDescent="0.25">
      <c r="A2374" s="1"/>
      <c r="B2374" s="65" t="s">
        <v>1284</v>
      </c>
      <c r="C2374" s="66" t="s">
        <v>1285</v>
      </c>
      <c r="D2374" s="67" t="s">
        <v>3907</v>
      </c>
      <c r="E2374" s="72" t="s">
        <v>16070</v>
      </c>
      <c r="F2374" s="68">
        <v>41911</v>
      </c>
      <c r="G2374" s="69">
        <v>-38564.699999999997</v>
      </c>
    </row>
    <row r="2375" spans="1:7" x14ac:dyDescent="0.25">
      <c r="A2375" s="1"/>
      <c r="B2375" s="65" t="s">
        <v>1284</v>
      </c>
      <c r="C2375" s="66" t="s">
        <v>1285</v>
      </c>
      <c r="D2375" s="67" t="s">
        <v>3908</v>
      </c>
      <c r="E2375" s="72" t="s">
        <v>16070</v>
      </c>
      <c r="F2375" s="68">
        <v>41911</v>
      </c>
      <c r="G2375" s="69">
        <v>-29665.19</v>
      </c>
    </row>
    <row r="2376" spans="1:7" x14ac:dyDescent="0.25">
      <c r="A2376" s="1"/>
      <c r="B2376" s="65" t="s">
        <v>1284</v>
      </c>
      <c r="C2376" s="66" t="s">
        <v>1285</v>
      </c>
      <c r="D2376" s="67" t="s">
        <v>3909</v>
      </c>
      <c r="E2376" s="72" t="s">
        <v>16070</v>
      </c>
      <c r="F2376" s="68">
        <v>41911</v>
      </c>
      <c r="G2376" s="69">
        <v>-38564.699999999997</v>
      </c>
    </row>
    <row r="2377" spans="1:7" x14ac:dyDescent="0.25">
      <c r="A2377" s="1"/>
      <c r="B2377" s="65" t="s">
        <v>1284</v>
      </c>
      <c r="C2377" s="66" t="s">
        <v>1285</v>
      </c>
      <c r="D2377" s="67" t="s">
        <v>3910</v>
      </c>
      <c r="E2377" s="72" t="s">
        <v>16070</v>
      </c>
      <c r="F2377" s="68">
        <v>41911</v>
      </c>
      <c r="G2377" s="69">
        <v>-35598.54</v>
      </c>
    </row>
    <row r="2378" spans="1:7" x14ac:dyDescent="0.25">
      <c r="A2378" s="1"/>
      <c r="B2378" s="65" t="s">
        <v>1284</v>
      </c>
      <c r="C2378" s="66" t="s">
        <v>1285</v>
      </c>
      <c r="D2378" s="67" t="s">
        <v>3911</v>
      </c>
      <c r="E2378" s="72" t="s">
        <v>16070</v>
      </c>
      <c r="F2378" s="68">
        <v>41911</v>
      </c>
      <c r="G2378" s="69">
        <v>-38564.699999999997</v>
      </c>
    </row>
    <row r="2379" spans="1:7" x14ac:dyDescent="0.25">
      <c r="A2379" s="1"/>
      <c r="B2379" s="65" t="s">
        <v>1284</v>
      </c>
      <c r="C2379" s="66" t="s">
        <v>1285</v>
      </c>
      <c r="D2379" s="67" t="s">
        <v>3912</v>
      </c>
      <c r="E2379" s="72" t="s">
        <v>16070</v>
      </c>
      <c r="F2379" s="68">
        <v>41911</v>
      </c>
      <c r="G2379" s="69">
        <v>-38564.699999999997</v>
      </c>
    </row>
    <row r="2380" spans="1:7" x14ac:dyDescent="0.25">
      <c r="A2380" s="1"/>
      <c r="B2380" s="65" t="s">
        <v>1284</v>
      </c>
      <c r="C2380" s="66" t="s">
        <v>1285</v>
      </c>
      <c r="D2380" s="67" t="s">
        <v>3913</v>
      </c>
      <c r="E2380" s="72" t="s">
        <v>16070</v>
      </c>
      <c r="F2380" s="68">
        <v>41911</v>
      </c>
      <c r="G2380" s="69">
        <v>-38564.699999999997</v>
      </c>
    </row>
    <row r="2381" spans="1:7" x14ac:dyDescent="0.25">
      <c r="A2381" s="1"/>
      <c r="B2381" s="65" t="s">
        <v>1284</v>
      </c>
      <c r="C2381" s="66" t="s">
        <v>1285</v>
      </c>
      <c r="D2381" s="67" t="s">
        <v>3914</v>
      </c>
      <c r="E2381" s="72" t="s">
        <v>16070</v>
      </c>
      <c r="F2381" s="68">
        <v>41911</v>
      </c>
      <c r="G2381" s="69">
        <v>-38564.699999999997</v>
      </c>
    </row>
    <row r="2382" spans="1:7" x14ac:dyDescent="0.25">
      <c r="A2382" s="1"/>
      <c r="B2382" s="65" t="s">
        <v>1284</v>
      </c>
      <c r="C2382" s="67" t="s">
        <v>1285</v>
      </c>
      <c r="D2382" s="67" t="s">
        <v>3915</v>
      </c>
      <c r="E2382" s="72" t="s">
        <v>16070</v>
      </c>
      <c r="F2382" s="68">
        <v>41911</v>
      </c>
      <c r="G2382" s="69">
        <v>-38564.699999999997</v>
      </c>
    </row>
    <row r="2383" spans="1:7" x14ac:dyDescent="0.25">
      <c r="A2383" s="1"/>
      <c r="B2383" s="65" t="s">
        <v>1284</v>
      </c>
      <c r="C2383" s="67" t="s">
        <v>1285</v>
      </c>
      <c r="D2383" s="67" t="s">
        <v>3916</v>
      </c>
      <c r="E2383" s="72" t="s">
        <v>16070</v>
      </c>
      <c r="F2383" s="68">
        <v>41911</v>
      </c>
      <c r="G2383" s="69">
        <v>-38564.699999999997</v>
      </c>
    </row>
    <row r="2384" spans="1:7" x14ac:dyDescent="0.25">
      <c r="A2384" s="1"/>
      <c r="B2384" s="65" t="s">
        <v>1284</v>
      </c>
      <c r="C2384" s="67" t="s">
        <v>1285</v>
      </c>
      <c r="D2384" s="67" t="s">
        <v>3917</v>
      </c>
      <c r="E2384" s="72" t="s">
        <v>16070</v>
      </c>
      <c r="F2384" s="68">
        <v>41911</v>
      </c>
      <c r="G2384" s="69">
        <v>-38564.699999999997</v>
      </c>
    </row>
    <row r="2385" spans="1:7" x14ac:dyDescent="0.25">
      <c r="A2385" s="1"/>
      <c r="B2385" s="65" t="s">
        <v>1284</v>
      </c>
      <c r="C2385" s="67" t="s">
        <v>1285</v>
      </c>
      <c r="D2385" s="67" t="s">
        <v>3918</v>
      </c>
      <c r="E2385" s="72" t="s">
        <v>16070</v>
      </c>
      <c r="F2385" s="68">
        <v>41911</v>
      </c>
      <c r="G2385" s="69">
        <v>-9381.26</v>
      </c>
    </row>
    <row r="2386" spans="1:7" x14ac:dyDescent="0.25">
      <c r="A2386" s="1"/>
      <c r="B2386" s="65" t="s">
        <v>3919</v>
      </c>
      <c r="C2386" s="67"/>
      <c r="D2386" s="67" t="s">
        <v>3920</v>
      </c>
      <c r="E2386" s="72" t="s">
        <v>17703</v>
      </c>
      <c r="F2386" s="68">
        <v>41913</v>
      </c>
      <c r="G2386" s="69">
        <v>-53100</v>
      </c>
    </row>
    <row r="2387" spans="1:7" x14ac:dyDescent="0.25">
      <c r="A2387" s="1"/>
      <c r="B2387" s="65" t="s">
        <v>1423</v>
      </c>
      <c r="C2387" s="67" t="s">
        <v>1424</v>
      </c>
      <c r="D2387" s="67" t="s">
        <v>3921</v>
      </c>
      <c r="E2387" s="72" t="s">
        <v>18334</v>
      </c>
      <c r="F2387" s="68">
        <v>41913</v>
      </c>
      <c r="G2387" s="69">
        <v>-512816.47</v>
      </c>
    </row>
    <row r="2388" spans="1:7" x14ac:dyDescent="0.25">
      <c r="A2388" s="1"/>
      <c r="B2388" s="65" t="s">
        <v>3922</v>
      </c>
      <c r="C2388" s="66" t="s">
        <v>3923</v>
      </c>
      <c r="D2388" s="67" t="s">
        <v>3924</v>
      </c>
      <c r="E2388" s="72" t="s">
        <v>18386</v>
      </c>
      <c r="F2388" s="68">
        <v>41913</v>
      </c>
      <c r="G2388" s="69">
        <v>-315357.23</v>
      </c>
    </row>
    <row r="2389" spans="1:7" x14ac:dyDescent="0.25">
      <c r="A2389" s="1"/>
      <c r="B2389" s="65" t="s">
        <v>3925</v>
      </c>
      <c r="C2389" s="66"/>
      <c r="D2389" s="67" t="s">
        <v>3926</v>
      </c>
      <c r="E2389" s="72" t="s">
        <v>17758</v>
      </c>
      <c r="F2389" s="68">
        <v>41914</v>
      </c>
      <c r="G2389" s="69">
        <v>-132160</v>
      </c>
    </row>
    <row r="2390" spans="1:7" x14ac:dyDescent="0.25">
      <c r="A2390" s="1"/>
      <c r="B2390" s="65" t="s">
        <v>596</v>
      </c>
      <c r="C2390" s="66" t="s">
        <v>597</v>
      </c>
      <c r="D2390" s="67" t="s">
        <v>3927</v>
      </c>
      <c r="E2390" s="72" t="s">
        <v>17314</v>
      </c>
      <c r="F2390" s="68">
        <v>41918</v>
      </c>
      <c r="G2390" s="69">
        <v>-104399.91</v>
      </c>
    </row>
    <row r="2391" spans="1:7" x14ac:dyDescent="0.25">
      <c r="A2391" s="1"/>
      <c r="B2391" s="65" t="s">
        <v>3661</v>
      </c>
      <c r="C2391" s="66" t="s">
        <v>3662</v>
      </c>
      <c r="D2391" s="67" t="s">
        <v>3928</v>
      </c>
      <c r="E2391" s="72" t="s">
        <v>17352</v>
      </c>
      <c r="F2391" s="68">
        <v>41918</v>
      </c>
      <c r="G2391" s="69">
        <v>-14160</v>
      </c>
    </row>
    <row r="2392" spans="1:7" x14ac:dyDescent="0.25">
      <c r="A2392" s="1"/>
      <c r="B2392" s="65" t="s">
        <v>3661</v>
      </c>
      <c r="C2392" s="66" t="s">
        <v>3662</v>
      </c>
      <c r="D2392" s="67" t="s">
        <v>3929</v>
      </c>
      <c r="E2392" s="72" t="s">
        <v>17352</v>
      </c>
      <c r="F2392" s="68">
        <v>41918</v>
      </c>
      <c r="G2392" s="69">
        <v>-7080</v>
      </c>
    </row>
    <row r="2393" spans="1:7" x14ac:dyDescent="0.25">
      <c r="A2393" s="1"/>
      <c r="B2393" s="65" t="s">
        <v>3661</v>
      </c>
      <c r="C2393" s="66" t="s">
        <v>3662</v>
      </c>
      <c r="D2393" s="67" t="s">
        <v>3930</v>
      </c>
      <c r="E2393" s="72" t="s">
        <v>17352</v>
      </c>
      <c r="F2393" s="68">
        <v>41918</v>
      </c>
      <c r="G2393" s="69">
        <v>-14160</v>
      </c>
    </row>
    <row r="2394" spans="1:7" x14ac:dyDescent="0.25">
      <c r="A2394" s="1"/>
      <c r="B2394" s="65" t="s">
        <v>3747</v>
      </c>
      <c r="C2394" s="66" t="s">
        <v>3748</v>
      </c>
      <c r="D2394" s="67" t="s">
        <v>3931</v>
      </c>
      <c r="E2394" s="72" t="s">
        <v>16024</v>
      </c>
      <c r="F2394" s="68">
        <v>41919</v>
      </c>
      <c r="G2394" s="69">
        <v>-255000</v>
      </c>
    </row>
    <row r="2395" spans="1:7" x14ac:dyDescent="0.25">
      <c r="A2395" s="1"/>
      <c r="B2395" s="65" t="s">
        <v>3932</v>
      </c>
      <c r="C2395" s="66" t="s">
        <v>3933</v>
      </c>
      <c r="D2395" s="67" t="s">
        <v>3934</v>
      </c>
      <c r="E2395" s="72" t="s">
        <v>16712</v>
      </c>
      <c r="F2395" s="68">
        <v>41919</v>
      </c>
      <c r="G2395" s="69">
        <v>-35400</v>
      </c>
    </row>
    <row r="2396" spans="1:7" x14ac:dyDescent="0.25">
      <c r="A2396" s="1"/>
      <c r="B2396" s="65" t="s">
        <v>3684</v>
      </c>
      <c r="C2396" s="66"/>
      <c r="D2396" s="67" t="s">
        <v>3935</v>
      </c>
      <c r="E2396" s="72" t="s">
        <v>17756</v>
      </c>
      <c r="F2396" s="68">
        <v>41919</v>
      </c>
      <c r="G2396" s="69">
        <v>-150000</v>
      </c>
    </row>
    <row r="2397" spans="1:7" x14ac:dyDescent="0.25">
      <c r="A2397" s="1"/>
      <c r="B2397" s="65" t="s">
        <v>3870</v>
      </c>
      <c r="C2397" s="66"/>
      <c r="D2397" s="67" t="s">
        <v>3936</v>
      </c>
      <c r="E2397" s="72" t="s">
        <v>18040</v>
      </c>
      <c r="F2397" s="68">
        <v>41919</v>
      </c>
      <c r="G2397" s="69">
        <v>-35000</v>
      </c>
    </row>
    <row r="2398" spans="1:7" x14ac:dyDescent="0.25">
      <c r="A2398" s="1"/>
      <c r="B2398" s="65" t="s">
        <v>1284</v>
      </c>
      <c r="C2398" s="66" t="s">
        <v>1285</v>
      </c>
      <c r="D2398" s="67" t="s">
        <v>3937</v>
      </c>
      <c r="E2398" s="72" t="s">
        <v>16071</v>
      </c>
      <c r="F2398" s="68">
        <v>41920</v>
      </c>
      <c r="G2398" s="69">
        <v>-1375.14</v>
      </c>
    </row>
    <row r="2399" spans="1:7" x14ac:dyDescent="0.25">
      <c r="A2399" s="1"/>
      <c r="B2399" s="65" t="s">
        <v>1284</v>
      </c>
      <c r="C2399" s="66" t="s">
        <v>1285</v>
      </c>
      <c r="D2399" s="67" t="s">
        <v>3938</v>
      </c>
      <c r="E2399" s="72" t="s">
        <v>16071</v>
      </c>
      <c r="F2399" s="68">
        <v>41920</v>
      </c>
      <c r="G2399" s="69">
        <v>-220.39</v>
      </c>
    </row>
    <row r="2400" spans="1:7" x14ac:dyDescent="0.25">
      <c r="A2400" s="1"/>
      <c r="B2400" s="65" t="s">
        <v>1284</v>
      </c>
      <c r="C2400" s="66" t="s">
        <v>1285</v>
      </c>
      <c r="D2400" s="67" t="s">
        <v>3939</v>
      </c>
      <c r="E2400" s="72" t="s">
        <v>16071</v>
      </c>
      <c r="F2400" s="68">
        <v>41920</v>
      </c>
      <c r="G2400" s="69">
        <v>-2442.0500000000002</v>
      </c>
    </row>
    <row r="2401" spans="1:7" x14ac:dyDescent="0.25">
      <c r="A2401" s="1"/>
      <c r="B2401" s="65" t="s">
        <v>1284</v>
      </c>
      <c r="C2401" s="66" t="s">
        <v>1285</v>
      </c>
      <c r="D2401" s="67" t="s">
        <v>3940</v>
      </c>
      <c r="E2401" s="72" t="s">
        <v>16071</v>
      </c>
      <c r="F2401" s="68">
        <v>41920</v>
      </c>
      <c r="G2401" s="69">
        <v>-11438.91</v>
      </c>
    </row>
    <row r="2402" spans="1:7" x14ac:dyDescent="0.25">
      <c r="A2402" s="1"/>
      <c r="B2402" s="65" t="s">
        <v>1284</v>
      </c>
      <c r="C2402" s="66" t="s">
        <v>1285</v>
      </c>
      <c r="D2402" s="67" t="s">
        <v>3941</v>
      </c>
      <c r="E2402" s="72" t="s">
        <v>16071</v>
      </c>
      <c r="F2402" s="68">
        <v>41920</v>
      </c>
      <c r="G2402" s="69">
        <v>-4950.17</v>
      </c>
    </row>
    <row r="2403" spans="1:7" x14ac:dyDescent="0.25">
      <c r="A2403" s="1"/>
      <c r="B2403" s="65" t="s">
        <v>1284</v>
      </c>
      <c r="C2403" s="66" t="s">
        <v>1285</v>
      </c>
      <c r="D2403" s="67" t="s">
        <v>3942</v>
      </c>
      <c r="E2403" s="72" t="s">
        <v>16071</v>
      </c>
      <c r="F2403" s="68">
        <v>41920</v>
      </c>
      <c r="G2403" s="69">
        <v>-4033.58</v>
      </c>
    </row>
    <row r="2404" spans="1:7" x14ac:dyDescent="0.25">
      <c r="A2404" s="1"/>
      <c r="B2404" s="65" t="s">
        <v>1284</v>
      </c>
      <c r="C2404" s="66" t="s">
        <v>1285</v>
      </c>
      <c r="D2404" s="67" t="s">
        <v>3943</v>
      </c>
      <c r="E2404" s="72" t="s">
        <v>16071</v>
      </c>
      <c r="F2404" s="68">
        <v>41920</v>
      </c>
      <c r="G2404" s="69">
        <v>-3783.88</v>
      </c>
    </row>
    <row r="2405" spans="1:7" x14ac:dyDescent="0.25">
      <c r="A2405" s="1"/>
      <c r="B2405" s="65" t="s">
        <v>1284</v>
      </c>
      <c r="C2405" s="66" t="s">
        <v>1285</v>
      </c>
      <c r="D2405" s="67" t="s">
        <v>3944</v>
      </c>
      <c r="E2405" s="72" t="s">
        <v>16071</v>
      </c>
      <c r="F2405" s="68">
        <v>41920</v>
      </c>
      <c r="G2405" s="69">
        <v>-9421.6200000000008</v>
      </c>
    </row>
    <row r="2406" spans="1:7" x14ac:dyDescent="0.25">
      <c r="A2406" s="1"/>
      <c r="B2406" s="65" t="s">
        <v>1284</v>
      </c>
      <c r="C2406" s="66" t="s">
        <v>1285</v>
      </c>
      <c r="D2406" s="67" t="s">
        <v>3945</v>
      </c>
      <c r="E2406" s="72" t="s">
        <v>16071</v>
      </c>
      <c r="F2406" s="68">
        <v>41920</v>
      </c>
      <c r="G2406" s="69">
        <v>-2442.0500000000002</v>
      </c>
    </row>
    <row r="2407" spans="1:7" x14ac:dyDescent="0.25">
      <c r="A2407" s="1"/>
      <c r="B2407" s="65" t="s">
        <v>1284</v>
      </c>
      <c r="C2407" s="66" t="s">
        <v>1285</v>
      </c>
      <c r="D2407" s="67" t="s">
        <v>3946</v>
      </c>
      <c r="E2407" s="72" t="s">
        <v>16071</v>
      </c>
      <c r="F2407" s="68">
        <v>41920</v>
      </c>
      <c r="G2407" s="69">
        <v>-9900.34</v>
      </c>
    </row>
    <row r="2408" spans="1:7" x14ac:dyDescent="0.25">
      <c r="A2408" s="1"/>
      <c r="B2408" s="65" t="s">
        <v>1284</v>
      </c>
      <c r="C2408" s="66" t="s">
        <v>1285</v>
      </c>
      <c r="D2408" s="67" t="s">
        <v>3947</v>
      </c>
      <c r="E2408" s="72" t="s">
        <v>16071</v>
      </c>
      <c r="F2408" s="68">
        <v>41920</v>
      </c>
      <c r="G2408" s="69">
        <v>-4950.17</v>
      </c>
    </row>
    <row r="2409" spans="1:7" x14ac:dyDescent="0.25">
      <c r="A2409" s="1"/>
      <c r="B2409" s="65" t="s">
        <v>1284</v>
      </c>
      <c r="C2409" s="66" t="s">
        <v>1285</v>
      </c>
      <c r="D2409" s="67" t="s">
        <v>3948</v>
      </c>
      <c r="E2409" s="72" t="s">
        <v>16071</v>
      </c>
      <c r="F2409" s="68">
        <v>41920</v>
      </c>
      <c r="G2409" s="69">
        <v>-1347.89</v>
      </c>
    </row>
    <row r="2410" spans="1:7" x14ac:dyDescent="0.25">
      <c r="A2410" s="1"/>
      <c r="B2410" s="65" t="s">
        <v>3949</v>
      </c>
      <c r="C2410" s="66"/>
      <c r="D2410" s="67" t="s">
        <v>3950</v>
      </c>
      <c r="E2410" s="72" t="s">
        <v>17718</v>
      </c>
      <c r="F2410" s="68">
        <v>41920</v>
      </c>
      <c r="G2410" s="69">
        <v>-65000</v>
      </c>
    </row>
    <row r="2411" spans="1:7" x14ac:dyDescent="0.25">
      <c r="A2411" s="1"/>
      <c r="B2411" s="65" t="s">
        <v>3951</v>
      </c>
      <c r="C2411" s="67"/>
      <c r="D2411" s="67" t="s">
        <v>3496</v>
      </c>
      <c r="E2411" s="72" t="s">
        <v>17100</v>
      </c>
      <c r="F2411" s="68">
        <v>41921</v>
      </c>
      <c r="G2411" s="69">
        <v>-29500</v>
      </c>
    </row>
    <row r="2412" spans="1:7" x14ac:dyDescent="0.25">
      <c r="A2412" s="1"/>
      <c r="B2412" s="65" t="s">
        <v>3952</v>
      </c>
      <c r="C2412" s="67"/>
      <c r="D2412" s="67" t="s">
        <v>3953</v>
      </c>
      <c r="E2412" s="72" t="s">
        <v>17704</v>
      </c>
      <c r="F2412" s="68">
        <v>41921</v>
      </c>
      <c r="G2412" s="69">
        <v>-10962000</v>
      </c>
    </row>
    <row r="2413" spans="1:7" x14ac:dyDescent="0.25">
      <c r="A2413" s="1"/>
      <c r="B2413" s="65" t="s">
        <v>1901</v>
      </c>
      <c r="C2413" s="67"/>
      <c r="D2413" s="67" t="s">
        <v>3954</v>
      </c>
      <c r="E2413" s="72" t="s">
        <v>15869</v>
      </c>
      <c r="F2413" s="68">
        <v>41922</v>
      </c>
      <c r="G2413" s="69">
        <v>-23600</v>
      </c>
    </row>
    <row r="2414" spans="1:7" x14ac:dyDescent="0.25">
      <c r="A2414" s="1"/>
      <c r="B2414" s="65" t="s">
        <v>3955</v>
      </c>
      <c r="C2414" s="67"/>
      <c r="D2414" s="67" t="s">
        <v>3956</v>
      </c>
      <c r="E2414" s="72" t="s">
        <v>15879</v>
      </c>
      <c r="F2414" s="68">
        <v>41922</v>
      </c>
      <c r="G2414" s="69">
        <v>-23600</v>
      </c>
    </row>
    <row r="2415" spans="1:7" ht="30" x14ac:dyDescent="0.25">
      <c r="A2415" s="1"/>
      <c r="B2415" s="65" t="s">
        <v>786</v>
      </c>
      <c r="C2415" s="66"/>
      <c r="D2415" s="67" t="s">
        <v>3957</v>
      </c>
      <c r="E2415" s="72" t="s">
        <v>3958</v>
      </c>
      <c r="F2415" s="68">
        <v>41925</v>
      </c>
      <c r="G2415" s="69">
        <v>-43200</v>
      </c>
    </row>
    <row r="2416" spans="1:7" x14ac:dyDescent="0.25">
      <c r="A2416" s="1"/>
      <c r="B2416" s="65" t="s">
        <v>1046</v>
      </c>
      <c r="C2416" s="67"/>
      <c r="D2416" s="67" t="s">
        <v>3959</v>
      </c>
      <c r="E2416" s="72" t="s">
        <v>3960</v>
      </c>
      <c r="F2416" s="68">
        <v>41925</v>
      </c>
      <c r="G2416" s="69">
        <v>-16000</v>
      </c>
    </row>
    <row r="2417" spans="1:7" x14ac:dyDescent="0.25">
      <c r="A2417" s="1"/>
      <c r="B2417" s="65" t="s">
        <v>3961</v>
      </c>
      <c r="C2417" s="67" t="s">
        <v>3962</v>
      </c>
      <c r="D2417" s="67" t="s">
        <v>3963</v>
      </c>
      <c r="E2417" s="72" t="s">
        <v>16473</v>
      </c>
      <c r="F2417" s="68">
        <v>41926</v>
      </c>
      <c r="G2417" s="69">
        <v>-162503.75</v>
      </c>
    </row>
    <row r="2418" spans="1:7" x14ac:dyDescent="0.25">
      <c r="A2418" s="1"/>
      <c r="B2418" s="65" t="s">
        <v>3964</v>
      </c>
      <c r="C2418" s="66"/>
      <c r="D2418" s="67" t="s">
        <v>3965</v>
      </c>
      <c r="E2418" s="72" t="s">
        <v>17596</v>
      </c>
      <c r="F2418" s="68">
        <v>41927</v>
      </c>
      <c r="G2418" s="69">
        <v>-5106086.03</v>
      </c>
    </row>
    <row r="2419" spans="1:7" x14ac:dyDescent="0.25">
      <c r="A2419" s="1"/>
      <c r="B2419" s="65" t="s">
        <v>3966</v>
      </c>
      <c r="C2419" s="66"/>
      <c r="D2419" s="67" t="s">
        <v>3841</v>
      </c>
      <c r="E2419" s="72" t="s">
        <v>15938</v>
      </c>
      <c r="F2419" s="68">
        <v>41929</v>
      </c>
      <c r="G2419" s="69">
        <v>-70800</v>
      </c>
    </row>
    <row r="2420" spans="1:7" ht="30" x14ac:dyDescent="0.25">
      <c r="A2420" s="1"/>
      <c r="B2420" s="65" t="s">
        <v>563</v>
      </c>
      <c r="C2420" s="66" t="s">
        <v>564</v>
      </c>
      <c r="D2420" s="67"/>
      <c r="E2420" s="72" t="s">
        <v>3967</v>
      </c>
      <c r="F2420" s="68">
        <v>41929</v>
      </c>
      <c r="G2420" s="69">
        <v>-961.45</v>
      </c>
    </row>
    <row r="2421" spans="1:7" x14ac:dyDescent="0.25">
      <c r="A2421" s="1"/>
      <c r="B2421" s="65" t="s">
        <v>563</v>
      </c>
      <c r="C2421" s="66" t="s">
        <v>564</v>
      </c>
      <c r="D2421" s="67"/>
      <c r="E2421" s="72" t="s">
        <v>3968</v>
      </c>
      <c r="F2421" s="68">
        <v>41929</v>
      </c>
      <c r="G2421" s="69">
        <v>-1018.4</v>
      </c>
    </row>
    <row r="2422" spans="1:7" x14ac:dyDescent="0.25">
      <c r="A2422" s="1"/>
      <c r="B2422" s="65" t="s">
        <v>3969</v>
      </c>
      <c r="C2422" s="67"/>
      <c r="D2422" s="67" t="s">
        <v>3970</v>
      </c>
      <c r="E2422" s="72" t="s">
        <v>3971</v>
      </c>
      <c r="F2422" s="68">
        <v>41929</v>
      </c>
      <c r="G2422" s="69">
        <v>-22669</v>
      </c>
    </row>
    <row r="2423" spans="1:7" x14ac:dyDescent="0.25">
      <c r="A2423" s="1"/>
      <c r="B2423" s="65" t="s">
        <v>3972</v>
      </c>
      <c r="C2423" s="67"/>
      <c r="D2423" s="67" t="s">
        <v>3973</v>
      </c>
      <c r="E2423" s="72" t="s">
        <v>3974</v>
      </c>
      <c r="F2423" s="68">
        <v>41932</v>
      </c>
      <c r="G2423" s="69">
        <v>977915.87</v>
      </c>
    </row>
    <row r="2424" spans="1:7" x14ac:dyDescent="0.25">
      <c r="A2424" s="1"/>
      <c r="B2424" s="65" t="s">
        <v>3975</v>
      </c>
      <c r="C2424" s="66" t="s">
        <v>3976</v>
      </c>
      <c r="D2424" s="67" t="s">
        <v>3521</v>
      </c>
      <c r="E2424" s="72" t="s">
        <v>3977</v>
      </c>
      <c r="F2424" s="68">
        <v>41933</v>
      </c>
      <c r="G2424" s="69">
        <v>-7401786</v>
      </c>
    </row>
    <row r="2425" spans="1:7" x14ac:dyDescent="0.25">
      <c r="A2425" s="1"/>
      <c r="B2425" s="65" t="s">
        <v>3975</v>
      </c>
      <c r="C2425" s="67" t="s">
        <v>3976</v>
      </c>
      <c r="D2425" s="67" t="s">
        <v>3978</v>
      </c>
      <c r="E2425" s="72" t="s">
        <v>3977</v>
      </c>
      <c r="F2425" s="68">
        <v>41933</v>
      </c>
      <c r="G2425" s="69">
        <v>-8796310</v>
      </c>
    </row>
    <row r="2426" spans="1:7" x14ac:dyDescent="0.25">
      <c r="A2426" s="1"/>
      <c r="B2426" s="65" t="s">
        <v>3979</v>
      </c>
      <c r="C2426" s="67" t="s">
        <v>3980</v>
      </c>
      <c r="D2426" s="67" t="s">
        <v>3981</v>
      </c>
      <c r="E2426" s="72" t="s">
        <v>17519</v>
      </c>
      <c r="F2426" s="68">
        <v>41933</v>
      </c>
      <c r="G2426" s="69">
        <v>-500000</v>
      </c>
    </row>
    <row r="2427" spans="1:7" x14ac:dyDescent="0.25">
      <c r="A2427" s="1"/>
      <c r="B2427" s="65" t="s">
        <v>3982</v>
      </c>
      <c r="C2427" s="67" t="s">
        <v>3983</v>
      </c>
      <c r="D2427" s="67" t="s">
        <v>3984</v>
      </c>
      <c r="E2427" s="72" t="s">
        <v>18583</v>
      </c>
      <c r="F2427" s="68">
        <v>41933</v>
      </c>
      <c r="G2427" s="69">
        <v>-972320</v>
      </c>
    </row>
    <row r="2428" spans="1:7" ht="30" x14ac:dyDescent="0.25">
      <c r="A2428" s="1"/>
      <c r="B2428" s="65" t="s">
        <v>563</v>
      </c>
      <c r="C2428" s="67" t="s">
        <v>564</v>
      </c>
      <c r="D2428" s="67"/>
      <c r="E2428" s="72" t="s">
        <v>3985</v>
      </c>
      <c r="F2428" s="68">
        <v>41934</v>
      </c>
      <c r="G2428" s="69">
        <v>-4448.5</v>
      </c>
    </row>
    <row r="2429" spans="1:7" ht="30" x14ac:dyDescent="0.25">
      <c r="A2429" s="1"/>
      <c r="B2429" s="65" t="s">
        <v>563</v>
      </c>
      <c r="C2429" s="67" t="s">
        <v>564</v>
      </c>
      <c r="D2429" s="67"/>
      <c r="E2429" s="72" t="s">
        <v>3986</v>
      </c>
      <c r="F2429" s="68">
        <v>41934</v>
      </c>
      <c r="G2429" s="69">
        <v>-4712</v>
      </c>
    </row>
    <row r="2430" spans="1:7" x14ac:dyDescent="0.25">
      <c r="A2430" s="1"/>
      <c r="B2430" s="65" t="s">
        <v>3949</v>
      </c>
      <c r="C2430" s="66"/>
      <c r="D2430" s="67" t="s">
        <v>3987</v>
      </c>
      <c r="E2430" s="72" t="s">
        <v>17719</v>
      </c>
      <c r="F2430" s="68">
        <v>41934</v>
      </c>
      <c r="G2430" s="69">
        <v>-65000</v>
      </c>
    </row>
    <row r="2431" spans="1:7" x14ac:dyDescent="0.25">
      <c r="A2431" s="1"/>
      <c r="B2431" s="65" t="s">
        <v>3988</v>
      </c>
      <c r="C2431" s="66" t="s">
        <v>3989</v>
      </c>
      <c r="D2431" s="67" t="s">
        <v>3990</v>
      </c>
      <c r="E2431" s="72" t="s">
        <v>16552</v>
      </c>
      <c r="F2431" s="68">
        <v>41935</v>
      </c>
      <c r="G2431" s="69">
        <v>-3080</v>
      </c>
    </row>
    <row r="2432" spans="1:7" ht="30" x14ac:dyDescent="0.25">
      <c r="A2432" s="1"/>
      <c r="B2432" s="65" t="s">
        <v>3991</v>
      </c>
      <c r="C2432" s="66" t="s">
        <v>3992</v>
      </c>
      <c r="D2432" s="67" t="s">
        <v>3993</v>
      </c>
      <c r="E2432" s="72" t="s">
        <v>3994</v>
      </c>
      <c r="F2432" s="68">
        <v>41937</v>
      </c>
      <c r="G2432" s="69">
        <v>-10000</v>
      </c>
    </row>
    <row r="2433" spans="1:7" ht="30" x14ac:dyDescent="0.25">
      <c r="A2433" s="1"/>
      <c r="B2433" s="65" t="s">
        <v>3995</v>
      </c>
      <c r="C2433" s="66"/>
      <c r="D2433" s="67" t="s">
        <v>3996</v>
      </c>
      <c r="E2433" s="72" t="s">
        <v>3997</v>
      </c>
      <c r="F2433" s="68">
        <v>41939</v>
      </c>
      <c r="G2433" s="69">
        <v>-26227.99</v>
      </c>
    </row>
    <row r="2434" spans="1:7" ht="30" x14ac:dyDescent="0.25">
      <c r="A2434" s="1"/>
      <c r="B2434" s="65" t="s">
        <v>2185</v>
      </c>
      <c r="C2434" s="67" t="s">
        <v>2186</v>
      </c>
      <c r="D2434" s="67" t="s">
        <v>3998</v>
      </c>
      <c r="E2434" s="72" t="s">
        <v>3999</v>
      </c>
      <c r="F2434" s="68">
        <v>41939</v>
      </c>
      <c r="G2434" s="69">
        <v>-292.02999999999997</v>
      </c>
    </row>
    <row r="2435" spans="1:7" x14ac:dyDescent="0.25">
      <c r="A2435" s="1"/>
      <c r="B2435" s="65" t="s">
        <v>3416</v>
      </c>
      <c r="C2435" s="67"/>
      <c r="D2435" s="67" t="s">
        <v>2429</v>
      </c>
      <c r="E2435" s="72" t="s">
        <v>17568</v>
      </c>
      <c r="F2435" s="68">
        <v>41939</v>
      </c>
      <c r="G2435" s="69">
        <v>-300000</v>
      </c>
    </row>
    <row r="2436" spans="1:7" x14ac:dyDescent="0.25">
      <c r="A2436" s="1"/>
      <c r="B2436" s="65" t="s">
        <v>4000</v>
      </c>
      <c r="C2436" s="67"/>
      <c r="D2436" s="67" t="s">
        <v>2429</v>
      </c>
      <c r="E2436" s="72" t="s">
        <v>17568</v>
      </c>
      <c r="F2436" s="68">
        <v>41939</v>
      </c>
      <c r="G2436" s="69">
        <v>-300000</v>
      </c>
    </row>
    <row r="2437" spans="1:7" x14ac:dyDescent="0.25">
      <c r="A2437" s="1"/>
      <c r="B2437" s="65" t="s">
        <v>4001</v>
      </c>
      <c r="C2437" s="66"/>
      <c r="D2437" s="67" t="s">
        <v>4002</v>
      </c>
      <c r="E2437" s="72" t="s">
        <v>17639</v>
      </c>
      <c r="F2437" s="68">
        <v>41939</v>
      </c>
      <c r="G2437" s="69">
        <v>-323013.59999999998</v>
      </c>
    </row>
    <row r="2438" spans="1:7" x14ac:dyDescent="0.25">
      <c r="A2438" s="1"/>
      <c r="B2438" s="65" t="s">
        <v>1284</v>
      </c>
      <c r="C2438" s="66" t="s">
        <v>1285</v>
      </c>
      <c r="D2438" s="67" t="s">
        <v>4003</v>
      </c>
      <c r="E2438" s="72" t="s">
        <v>16075</v>
      </c>
      <c r="F2438" s="68">
        <v>41941</v>
      </c>
      <c r="G2438" s="69">
        <v>-65490</v>
      </c>
    </row>
    <row r="2439" spans="1:7" x14ac:dyDescent="0.25">
      <c r="A2439" s="1"/>
      <c r="B2439" s="65" t="s">
        <v>1284</v>
      </c>
      <c r="C2439" s="66" t="s">
        <v>1285</v>
      </c>
      <c r="D2439" s="67" t="s">
        <v>4004</v>
      </c>
      <c r="E2439" s="72" t="s">
        <v>16075</v>
      </c>
      <c r="F2439" s="68">
        <v>41941</v>
      </c>
      <c r="G2439" s="69">
        <v>-76110</v>
      </c>
    </row>
    <row r="2440" spans="1:7" x14ac:dyDescent="0.25">
      <c r="A2440" s="1"/>
      <c r="B2440" s="65" t="s">
        <v>1284</v>
      </c>
      <c r="C2440" s="67" t="s">
        <v>1285</v>
      </c>
      <c r="D2440" s="67" t="s">
        <v>4005</v>
      </c>
      <c r="E2440" s="72" t="s">
        <v>16075</v>
      </c>
      <c r="F2440" s="68">
        <v>41941</v>
      </c>
      <c r="G2440" s="69">
        <v>-274350</v>
      </c>
    </row>
    <row r="2441" spans="1:7" x14ac:dyDescent="0.25">
      <c r="A2441" s="1"/>
      <c r="B2441" s="65" t="s">
        <v>1284</v>
      </c>
      <c r="C2441" s="67" t="s">
        <v>1285</v>
      </c>
      <c r="D2441" s="67" t="s">
        <v>4006</v>
      </c>
      <c r="E2441" s="72" t="s">
        <v>16075</v>
      </c>
      <c r="F2441" s="68">
        <v>41941</v>
      </c>
      <c r="G2441" s="69">
        <v>-209568</v>
      </c>
    </row>
    <row r="2442" spans="1:7" ht="30" x14ac:dyDescent="0.25">
      <c r="A2442" s="1"/>
      <c r="B2442" s="65" t="s">
        <v>1091</v>
      </c>
      <c r="C2442" s="66" t="s">
        <v>1092</v>
      </c>
      <c r="D2442" s="67" t="s">
        <v>4007</v>
      </c>
      <c r="E2442" s="72" t="s">
        <v>17089</v>
      </c>
      <c r="F2442" s="68">
        <v>41941</v>
      </c>
      <c r="G2442" s="69">
        <v>-4952800</v>
      </c>
    </row>
    <row r="2443" spans="1:7" x14ac:dyDescent="0.25">
      <c r="A2443" s="1"/>
      <c r="B2443" s="65" t="s">
        <v>4000</v>
      </c>
      <c r="C2443" s="67"/>
      <c r="D2443" s="67" t="s">
        <v>4008</v>
      </c>
      <c r="E2443" s="72" t="s">
        <v>17598</v>
      </c>
      <c r="F2443" s="68">
        <v>41941</v>
      </c>
      <c r="G2443" s="69">
        <v>-300000</v>
      </c>
    </row>
    <row r="2444" spans="1:7" x14ac:dyDescent="0.25">
      <c r="A2444" s="1"/>
      <c r="B2444" s="65" t="s">
        <v>4009</v>
      </c>
      <c r="C2444" s="66" t="s">
        <v>4010</v>
      </c>
      <c r="D2444" s="67" t="s">
        <v>2429</v>
      </c>
      <c r="E2444" s="72" t="s">
        <v>18420</v>
      </c>
      <c r="F2444" s="68">
        <v>41941</v>
      </c>
      <c r="G2444" s="69">
        <v>-553686.68999999994</v>
      </c>
    </row>
    <row r="2445" spans="1:7" x14ac:dyDescent="0.25">
      <c r="A2445" s="1"/>
      <c r="B2445" s="65" t="s">
        <v>1284</v>
      </c>
      <c r="C2445" s="67" t="s">
        <v>1285</v>
      </c>
      <c r="D2445" s="67" t="s">
        <v>4011</v>
      </c>
      <c r="E2445" s="72" t="s">
        <v>16075</v>
      </c>
      <c r="F2445" s="68">
        <v>41942</v>
      </c>
      <c r="G2445" s="69">
        <v>-380550</v>
      </c>
    </row>
    <row r="2446" spans="1:7" x14ac:dyDescent="0.25">
      <c r="A2446" s="1"/>
      <c r="B2446" s="65" t="s">
        <v>1284</v>
      </c>
      <c r="C2446" s="67" t="s">
        <v>1285</v>
      </c>
      <c r="D2446" s="67" t="s">
        <v>4012</v>
      </c>
      <c r="E2446" s="72" t="s">
        <v>16075</v>
      </c>
      <c r="F2446" s="68">
        <v>41942</v>
      </c>
      <c r="G2446" s="69">
        <v>-815439</v>
      </c>
    </row>
    <row r="2447" spans="1:7" x14ac:dyDescent="0.25">
      <c r="A2447" s="1"/>
      <c r="B2447" s="65" t="s">
        <v>1284</v>
      </c>
      <c r="C2447" s="67" t="s">
        <v>1285</v>
      </c>
      <c r="D2447" s="67" t="s">
        <v>4013</v>
      </c>
      <c r="E2447" s="72" t="s">
        <v>16075</v>
      </c>
      <c r="F2447" s="68">
        <v>41942</v>
      </c>
      <c r="G2447" s="69">
        <v>-380550</v>
      </c>
    </row>
    <row r="2448" spans="1:7" x14ac:dyDescent="0.25">
      <c r="A2448" s="1"/>
      <c r="B2448" s="65" t="s">
        <v>24613</v>
      </c>
      <c r="C2448" s="67" t="s">
        <v>4015</v>
      </c>
      <c r="D2448" s="67" t="s">
        <v>4016</v>
      </c>
      <c r="E2448" s="72" t="s">
        <v>16462</v>
      </c>
      <c r="F2448" s="68">
        <v>41942</v>
      </c>
      <c r="G2448" s="69">
        <v>-1140342.06</v>
      </c>
    </row>
    <row r="2449" spans="1:7" x14ac:dyDescent="0.25">
      <c r="A2449" s="1"/>
      <c r="B2449" s="65" t="s">
        <v>1284</v>
      </c>
      <c r="C2449" s="67" t="s">
        <v>1285</v>
      </c>
      <c r="D2449" s="67" t="s">
        <v>4017</v>
      </c>
      <c r="E2449" s="72" t="s">
        <v>16075</v>
      </c>
      <c r="F2449" s="68">
        <v>41943</v>
      </c>
      <c r="G2449" s="69">
        <v>-65490</v>
      </c>
    </row>
    <row r="2450" spans="1:7" x14ac:dyDescent="0.25">
      <c r="A2450" s="1"/>
      <c r="B2450" s="65" t="s">
        <v>1284</v>
      </c>
      <c r="C2450" s="67" t="s">
        <v>1285</v>
      </c>
      <c r="D2450" s="67" t="s">
        <v>4018</v>
      </c>
      <c r="E2450" s="72" t="s">
        <v>16076</v>
      </c>
      <c r="F2450" s="68">
        <v>41943</v>
      </c>
      <c r="G2450" s="69">
        <v>-784110</v>
      </c>
    </row>
    <row r="2451" spans="1:7" x14ac:dyDescent="0.25">
      <c r="A2451" s="1"/>
      <c r="B2451" s="65" t="s">
        <v>1284</v>
      </c>
      <c r="C2451" s="67" t="s">
        <v>1285</v>
      </c>
      <c r="D2451" s="67" t="s">
        <v>4019</v>
      </c>
      <c r="E2451" s="72" t="s">
        <v>16075</v>
      </c>
      <c r="F2451" s="68">
        <v>41943</v>
      </c>
      <c r="G2451" s="69">
        <v>-296930.86</v>
      </c>
    </row>
    <row r="2452" spans="1:7" ht="30" x14ac:dyDescent="0.25">
      <c r="A2452" s="1"/>
      <c r="B2452" s="65" t="s">
        <v>4020</v>
      </c>
      <c r="C2452" s="67" t="s">
        <v>4021</v>
      </c>
      <c r="D2452" s="67" t="s">
        <v>4022</v>
      </c>
      <c r="E2452" s="72" t="s">
        <v>4023</v>
      </c>
      <c r="F2452" s="68">
        <v>41943</v>
      </c>
      <c r="G2452" s="69">
        <v>-270000</v>
      </c>
    </row>
    <row r="2453" spans="1:7" x14ac:dyDescent="0.25">
      <c r="A2453" s="1"/>
      <c r="B2453" s="65" t="s">
        <v>3661</v>
      </c>
      <c r="C2453" s="66" t="s">
        <v>3662</v>
      </c>
      <c r="D2453" s="67" t="s">
        <v>4024</v>
      </c>
      <c r="E2453" s="72" t="s">
        <v>4025</v>
      </c>
      <c r="F2453" s="68">
        <v>41944</v>
      </c>
      <c r="G2453" s="69">
        <v>-11800</v>
      </c>
    </row>
    <row r="2454" spans="1:7" ht="30" x14ac:dyDescent="0.25">
      <c r="A2454" s="1"/>
      <c r="B2454" s="65" t="s">
        <v>1566</v>
      </c>
      <c r="C2454" s="66"/>
      <c r="D2454" s="67" t="s">
        <v>4026</v>
      </c>
      <c r="E2454" s="72" t="s">
        <v>4027</v>
      </c>
      <c r="F2454" s="68">
        <v>41946</v>
      </c>
      <c r="G2454" s="69">
        <v>-8100</v>
      </c>
    </row>
    <row r="2455" spans="1:7" x14ac:dyDescent="0.25">
      <c r="A2455" s="1"/>
      <c r="B2455" s="65" t="s">
        <v>4028</v>
      </c>
      <c r="C2455" s="66"/>
      <c r="D2455" s="67" t="s">
        <v>4029</v>
      </c>
      <c r="E2455" s="72" t="s">
        <v>17982</v>
      </c>
      <c r="F2455" s="68">
        <v>41948</v>
      </c>
      <c r="G2455" s="69">
        <v>-7025940</v>
      </c>
    </row>
    <row r="2456" spans="1:7" ht="30" x14ac:dyDescent="0.25">
      <c r="A2456" s="1"/>
      <c r="B2456" s="65" t="s">
        <v>4030</v>
      </c>
      <c r="C2456" s="66"/>
      <c r="D2456" s="67" t="s">
        <v>4031</v>
      </c>
      <c r="E2456" s="72" t="s">
        <v>4032</v>
      </c>
      <c r="F2456" s="68">
        <v>41949</v>
      </c>
      <c r="G2456" s="69">
        <v>-24000</v>
      </c>
    </row>
    <row r="2457" spans="1:7" ht="30" x14ac:dyDescent="0.25">
      <c r="A2457" s="1"/>
      <c r="B2457" s="65" t="s">
        <v>4033</v>
      </c>
      <c r="C2457" s="66"/>
      <c r="D2457" s="67" t="s">
        <v>4031</v>
      </c>
      <c r="E2457" s="72" t="s">
        <v>4032</v>
      </c>
      <c r="F2457" s="68">
        <v>41949</v>
      </c>
      <c r="G2457" s="69">
        <v>-21600</v>
      </c>
    </row>
    <row r="2458" spans="1:7" ht="30" x14ac:dyDescent="0.25">
      <c r="A2458" s="1"/>
      <c r="B2458" s="65" t="s">
        <v>4034</v>
      </c>
      <c r="C2458" s="67"/>
      <c r="D2458" s="67" t="s">
        <v>4031</v>
      </c>
      <c r="E2458" s="72" t="s">
        <v>4032</v>
      </c>
      <c r="F2458" s="68">
        <v>41949</v>
      </c>
      <c r="G2458" s="69">
        <v>-24000</v>
      </c>
    </row>
    <row r="2459" spans="1:7" x14ac:dyDescent="0.25">
      <c r="A2459" s="1"/>
      <c r="B2459" s="65" t="s">
        <v>354</v>
      </c>
      <c r="C2459" s="67"/>
      <c r="D2459" s="67" t="s">
        <v>4035</v>
      </c>
      <c r="E2459" s="72" t="s">
        <v>1622</v>
      </c>
      <c r="F2459" s="68">
        <v>41949</v>
      </c>
      <c r="G2459" s="69">
        <v>-29487.29</v>
      </c>
    </row>
    <row r="2460" spans="1:7" x14ac:dyDescent="0.25">
      <c r="A2460" s="1"/>
      <c r="B2460" s="65" t="s">
        <v>4036</v>
      </c>
      <c r="C2460" s="66"/>
      <c r="D2460" s="67" t="s">
        <v>4037</v>
      </c>
      <c r="E2460" s="72" t="s">
        <v>1467</v>
      </c>
      <c r="F2460" s="68">
        <v>41949</v>
      </c>
      <c r="G2460" s="69">
        <v>-797300</v>
      </c>
    </row>
    <row r="2461" spans="1:7" x14ac:dyDescent="0.25">
      <c r="A2461" s="1"/>
      <c r="B2461" s="65" t="s">
        <v>4038</v>
      </c>
      <c r="C2461" s="67"/>
      <c r="D2461" s="67" t="s">
        <v>4039</v>
      </c>
      <c r="E2461" s="72"/>
      <c r="F2461" s="68">
        <v>41950</v>
      </c>
      <c r="G2461" s="69">
        <v>-277000</v>
      </c>
    </row>
    <row r="2462" spans="1:7" x14ac:dyDescent="0.25">
      <c r="A2462" s="1"/>
      <c r="B2462" s="65" t="s">
        <v>4038</v>
      </c>
      <c r="C2462" s="66"/>
      <c r="D2462" s="67" t="s">
        <v>4039</v>
      </c>
      <c r="E2462" s="72"/>
      <c r="F2462" s="68">
        <v>41950</v>
      </c>
      <c r="G2462" s="69">
        <v>277000</v>
      </c>
    </row>
    <row r="2463" spans="1:7" x14ac:dyDescent="0.25">
      <c r="A2463" s="1"/>
      <c r="B2463" s="65" t="s">
        <v>4040</v>
      </c>
      <c r="C2463" s="66"/>
      <c r="D2463" s="67" t="s">
        <v>4041</v>
      </c>
      <c r="E2463" s="72" t="s">
        <v>17882</v>
      </c>
      <c r="F2463" s="68">
        <v>41950</v>
      </c>
      <c r="G2463" s="69">
        <v>-1507715.98</v>
      </c>
    </row>
    <row r="2464" spans="1:7" x14ac:dyDescent="0.25">
      <c r="A2464" s="1"/>
      <c r="B2464" s="65" t="s">
        <v>4040</v>
      </c>
      <c r="C2464" s="66"/>
      <c r="D2464" s="67" t="s">
        <v>4041</v>
      </c>
      <c r="E2464" s="72" t="s">
        <v>4041</v>
      </c>
      <c r="F2464" s="68">
        <v>41950</v>
      </c>
      <c r="G2464" s="69">
        <v>75106.27</v>
      </c>
    </row>
    <row r="2465" spans="1:7" x14ac:dyDescent="0.25">
      <c r="A2465" s="1"/>
      <c r="B2465" s="65" t="s">
        <v>4042</v>
      </c>
      <c r="C2465" s="67"/>
      <c r="D2465" s="67" t="s">
        <v>4043</v>
      </c>
      <c r="E2465" s="72" t="s">
        <v>1467</v>
      </c>
      <c r="F2465" s="68">
        <v>41954</v>
      </c>
      <c r="G2465" s="69">
        <v>-380000</v>
      </c>
    </row>
    <row r="2466" spans="1:7" x14ac:dyDescent="0.25">
      <c r="A2466" s="1"/>
      <c r="B2466" s="65" t="s">
        <v>4044</v>
      </c>
      <c r="C2466" s="66"/>
      <c r="D2466" s="67" t="s">
        <v>4045</v>
      </c>
      <c r="E2466" s="72" t="s">
        <v>17951</v>
      </c>
      <c r="F2466" s="68">
        <v>41955</v>
      </c>
      <c r="G2466" s="69">
        <v>-23600</v>
      </c>
    </row>
    <row r="2467" spans="1:7" x14ac:dyDescent="0.25">
      <c r="A2467" s="1"/>
      <c r="B2467" s="65" t="s">
        <v>4046</v>
      </c>
      <c r="C2467" s="67"/>
      <c r="D2467" s="67" t="s">
        <v>4047</v>
      </c>
      <c r="E2467" s="72" t="s">
        <v>17639</v>
      </c>
      <c r="F2467" s="68">
        <v>41955</v>
      </c>
      <c r="G2467" s="69">
        <v>-180000</v>
      </c>
    </row>
    <row r="2468" spans="1:7" x14ac:dyDescent="0.25">
      <c r="A2468" s="1"/>
      <c r="B2468" s="65" t="s">
        <v>1899</v>
      </c>
      <c r="C2468" s="66"/>
      <c r="D2468" s="67" t="s">
        <v>4048</v>
      </c>
      <c r="E2468" s="72" t="s">
        <v>15811</v>
      </c>
      <c r="F2468" s="68">
        <v>41956</v>
      </c>
      <c r="G2468" s="69">
        <v>-23600</v>
      </c>
    </row>
    <row r="2469" spans="1:7" x14ac:dyDescent="0.25">
      <c r="A2469" s="1"/>
      <c r="B2469" s="65" t="s">
        <v>3434</v>
      </c>
      <c r="C2469" s="67" t="s">
        <v>3435</v>
      </c>
      <c r="D2469" s="67" t="s">
        <v>4049</v>
      </c>
      <c r="E2469" s="72" t="s">
        <v>16387</v>
      </c>
      <c r="F2469" s="68">
        <v>41956</v>
      </c>
      <c r="G2469" s="69">
        <v>-29500</v>
      </c>
    </row>
    <row r="2470" spans="1:7" x14ac:dyDescent="0.25">
      <c r="A2470" s="1"/>
      <c r="B2470" s="65" t="s">
        <v>857</v>
      </c>
      <c r="C2470" s="67" t="s">
        <v>858</v>
      </c>
      <c r="D2470" s="67" t="s">
        <v>4050</v>
      </c>
      <c r="E2470" s="72" t="s">
        <v>15969</v>
      </c>
      <c r="F2470" s="68">
        <v>41960</v>
      </c>
      <c r="G2470" s="69">
        <v>-69008.759999999995</v>
      </c>
    </row>
    <row r="2471" spans="1:7" x14ac:dyDescent="0.25">
      <c r="A2471" s="1"/>
      <c r="B2471" s="65" t="s">
        <v>857</v>
      </c>
      <c r="C2471" s="67" t="s">
        <v>858</v>
      </c>
      <c r="D2471" s="67" t="s">
        <v>4051</v>
      </c>
      <c r="E2471" s="72" t="s">
        <v>15969</v>
      </c>
      <c r="F2471" s="68">
        <v>41960</v>
      </c>
      <c r="G2471" s="69">
        <v>-69008.759999999995</v>
      </c>
    </row>
    <row r="2472" spans="1:7" x14ac:dyDescent="0.25">
      <c r="A2472" s="1"/>
      <c r="B2472" s="65" t="s">
        <v>857</v>
      </c>
      <c r="C2472" s="67" t="s">
        <v>858</v>
      </c>
      <c r="D2472" s="67" t="s">
        <v>4052</v>
      </c>
      <c r="E2472" s="72" t="s">
        <v>15969</v>
      </c>
      <c r="F2472" s="68">
        <v>41960</v>
      </c>
      <c r="G2472" s="69">
        <v>-69008.759999999995</v>
      </c>
    </row>
    <row r="2473" spans="1:7" x14ac:dyDescent="0.25">
      <c r="A2473" s="1"/>
      <c r="B2473" s="65" t="s">
        <v>857</v>
      </c>
      <c r="C2473" s="67" t="s">
        <v>858</v>
      </c>
      <c r="D2473" s="67" t="s">
        <v>4053</v>
      </c>
      <c r="E2473" s="72" t="s">
        <v>15969</v>
      </c>
      <c r="F2473" s="68">
        <v>41960</v>
      </c>
      <c r="G2473" s="69">
        <v>-69008.759999999995</v>
      </c>
    </row>
    <row r="2474" spans="1:7" x14ac:dyDescent="0.25">
      <c r="A2474" s="1"/>
      <c r="B2474" s="65" t="s">
        <v>3524</v>
      </c>
      <c r="C2474" s="67"/>
      <c r="D2474" s="67" t="s">
        <v>4054</v>
      </c>
      <c r="E2474" s="72" t="s">
        <v>15820</v>
      </c>
      <c r="F2474" s="68">
        <v>41961</v>
      </c>
      <c r="G2474" s="69">
        <v>-29500</v>
      </c>
    </row>
    <row r="2475" spans="1:7" x14ac:dyDescent="0.25">
      <c r="A2475" s="1"/>
      <c r="B2475" s="65" t="s">
        <v>4055</v>
      </c>
      <c r="C2475" s="67" t="s">
        <v>4056</v>
      </c>
      <c r="D2475" s="67" t="s">
        <v>3778</v>
      </c>
      <c r="E2475" s="72" t="s">
        <v>16769</v>
      </c>
      <c r="F2475" s="68">
        <v>41962</v>
      </c>
      <c r="G2475" s="69">
        <v>-47200</v>
      </c>
    </row>
    <row r="2476" spans="1:7" x14ac:dyDescent="0.25">
      <c r="A2476" s="1"/>
      <c r="B2476" s="65" t="s">
        <v>4057</v>
      </c>
      <c r="C2476" s="67" t="s">
        <v>4058</v>
      </c>
      <c r="D2476" s="67" t="s">
        <v>4059</v>
      </c>
      <c r="E2476" s="72" t="s">
        <v>15811</v>
      </c>
      <c r="F2476" s="68">
        <v>41963</v>
      </c>
      <c r="G2476" s="69">
        <v>-17700</v>
      </c>
    </row>
    <row r="2477" spans="1:7" x14ac:dyDescent="0.25">
      <c r="A2477" s="1"/>
      <c r="B2477" s="65" t="s">
        <v>3951</v>
      </c>
      <c r="C2477" s="67"/>
      <c r="D2477" s="67" t="s">
        <v>3521</v>
      </c>
      <c r="E2477" s="72" t="s">
        <v>15811</v>
      </c>
      <c r="F2477" s="68">
        <v>41963</v>
      </c>
      <c r="G2477" s="69">
        <v>-29500</v>
      </c>
    </row>
    <row r="2478" spans="1:7" x14ac:dyDescent="0.25">
      <c r="A2478" s="1"/>
      <c r="B2478" s="65" t="s">
        <v>3639</v>
      </c>
      <c r="C2478" s="67"/>
      <c r="D2478" s="67" t="s">
        <v>4060</v>
      </c>
      <c r="E2478" s="72" t="s">
        <v>15870</v>
      </c>
      <c r="F2478" s="68">
        <v>41964</v>
      </c>
      <c r="G2478" s="69">
        <v>-29500</v>
      </c>
    </row>
    <row r="2479" spans="1:7" x14ac:dyDescent="0.25">
      <c r="A2479" s="1"/>
      <c r="B2479" s="65" t="s">
        <v>2098</v>
      </c>
      <c r="C2479" s="67"/>
      <c r="D2479" s="67" t="s">
        <v>4061</v>
      </c>
      <c r="E2479" s="72" t="s">
        <v>17534</v>
      </c>
      <c r="F2479" s="68">
        <v>41965</v>
      </c>
      <c r="G2479" s="69">
        <v>-118000</v>
      </c>
    </row>
    <row r="2480" spans="1:7" x14ac:dyDescent="0.25">
      <c r="A2480" s="1"/>
      <c r="B2480" s="65" t="s">
        <v>4062</v>
      </c>
      <c r="C2480" s="66" t="s">
        <v>4063</v>
      </c>
      <c r="D2480" s="67" t="s">
        <v>4064</v>
      </c>
      <c r="E2480" s="72" t="s">
        <v>15811</v>
      </c>
      <c r="F2480" s="68">
        <v>41967</v>
      </c>
      <c r="G2480" s="69">
        <v>-29500</v>
      </c>
    </row>
    <row r="2481" spans="1:7" x14ac:dyDescent="0.25">
      <c r="A2481" s="1"/>
      <c r="B2481" s="65" t="s">
        <v>1284</v>
      </c>
      <c r="C2481" s="66" t="s">
        <v>1285</v>
      </c>
      <c r="D2481" s="67" t="s">
        <v>4065</v>
      </c>
      <c r="E2481" s="72" t="s">
        <v>16074</v>
      </c>
      <c r="F2481" s="68">
        <v>41968</v>
      </c>
      <c r="G2481" s="69">
        <v>-133493.4</v>
      </c>
    </row>
    <row r="2482" spans="1:7" x14ac:dyDescent="0.25">
      <c r="A2482" s="1"/>
      <c r="B2482" s="65" t="s">
        <v>1750</v>
      </c>
      <c r="C2482" s="66"/>
      <c r="D2482" s="67" t="s">
        <v>4066</v>
      </c>
      <c r="E2482" s="72" t="s">
        <v>15898</v>
      </c>
      <c r="F2482" s="68">
        <v>41969</v>
      </c>
      <c r="G2482" s="69">
        <v>-35400</v>
      </c>
    </row>
    <row r="2483" spans="1:7" x14ac:dyDescent="0.25">
      <c r="A2483" s="1"/>
      <c r="B2483" s="65" t="s">
        <v>4067</v>
      </c>
      <c r="C2483" s="66" t="s">
        <v>4068</v>
      </c>
      <c r="D2483" s="67" t="s">
        <v>4069</v>
      </c>
      <c r="E2483" s="72" t="s">
        <v>15719</v>
      </c>
      <c r="F2483" s="68">
        <v>41969</v>
      </c>
      <c r="G2483" s="69">
        <v>-290231.86</v>
      </c>
    </row>
    <row r="2484" spans="1:7" x14ac:dyDescent="0.25">
      <c r="A2484" s="1"/>
      <c r="B2484" s="65" t="s">
        <v>4067</v>
      </c>
      <c r="C2484" s="66" t="s">
        <v>4068</v>
      </c>
      <c r="D2484" s="67" t="s">
        <v>4070</v>
      </c>
      <c r="E2484" s="72" t="s">
        <v>15719</v>
      </c>
      <c r="F2484" s="68">
        <v>41969</v>
      </c>
      <c r="G2484" s="69">
        <v>-580463.71</v>
      </c>
    </row>
    <row r="2485" spans="1:7" x14ac:dyDescent="0.25">
      <c r="A2485" s="1"/>
      <c r="B2485" s="65" t="s">
        <v>4067</v>
      </c>
      <c r="C2485" s="67" t="s">
        <v>4068</v>
      </c>
      <c r="D2485" s="67" t="s">
        <v>4069</v>
      </c>
      <c r="E2485" s="72" t="s">
        <v>4069</v>
      </c>
      <c r="F2485" s="68">
        <v>41969</v>
      </c>
      <c r="G2485" s="69">
        <v>58046.38</v>
      </c>
    </row>
    <row r="2486" spans="1:7" x14ac:dyDescent="0.25">
      <c r="A2486" s="1"/>
      <c r="B2486" s="65" t="s">
        <v>4067</v>
      </c>
      <c r="C2486" s="67" t="s">
        <v>4068</v>
      </c>
      <c r="D2486" s="67" t="s">
        <v>4070</v>
      </c>
      <c r="E2486" s="72" t="s">
        <v>4070</v>
      </c>
      <c r="F2486" s="68">
        <v>41969</v>
      </c>
      <c r="G2486" s="69">
        <v>116092.73</v>
      </c>
    </row>
    <row r="2487" spans="1:7" ht="30" x14ac:dyDescent="0.25">
      <c r="A2487" s="1"/>
      <c r="B2487" s="65" t="s">
        <v>4071</v>
      </c>
      <c r="C2487" s="66" t="s">
        <v>4072</v>
      </c>
      <c r="D2487" s="67" t="s">
        <v>2429</v>
      </c>
      <c r="E2487" s="72" t="s">
        <v>18266</v>
      </c>
      <c r="F2487" s="68">
        <v>41970</v>
      </c>
      <c r="G2487" s="69">
        <v>-2561512.4900000002</v>
      </c>
    </row>
    <row r="2488" spans="1:7" x14ac:dyDescent="0.25">
      <c r="A2488" s="1"/>
      <c r="B2488" s="65" t="s">
        <v>4073</v>
      </c>
      <c r="C2488" s="66" t="s">
        <v>4074</v>
      </c>
      <c r="D2488" s="67" t="s">
        <v>2429</v>
      </c>
      <c r="E2488" s="72" t="s">
        <v>16567</v>
      </c>
      <c r="F2488" s="68">
        <v>41971</v>
      </c>
      <c r="G2488" s="69">
        <v>-1078466.52</v>
      </c>
    </row>
    <row r="2489" spans="1:7" x14ac:dyDescent="0.25">
      <c r="A2489" s="1"/>
      <c r="B2489" s="65" t="s">
        <v>4073</v>
      </c>
      <c r="C2489" s="66" t="s">
        <v>4074</v>
      </c>
      <c r="D2489" s="67" t="s">
        <v>2429</v>
      </c>
      <c r="E2489" s="72" t="s">
        <v>16567</v>
      </c>
      <c r="F2489" s="68">
        <v>41971</v>
      </c>
      <c r="G2489" s="69">
        <v>-1092755.74</v>
      </c>
    </row>
    <row r="2490" spans="1:7" x14ac:dyDescent="0.25">
      <c r="A2490" s="1"/>
      <c r="B2490" s="65" t="s">
        <v>1486</v>
      </c>
      <c r="C2490" s="66" t="s">
        <v>1487</v>
      </c>
      <c r="D2490" s="67" t="s">
        <v>4077</v>
      </c>
      <c r="E2490" s="72" t="s">
        <v>4078</v>
      </c>
      <c r="F2490" s="68">
        <v>41974</v>
      </c>
      <c r="G2490" s="69">
        <v>-983015.7</v>
      </c>
    </row>
    <row r="2491" spans="1:7" x14ac:dyDescent="0.25">
      <c r="A2491" s="1"/>
      <c r="B2491" s="65" t="s">
        <v>3870</v>
      </c>
      <c r="C2491" s="66"/>
      <c r="D2491" s="67" t="s">
        <v>4079</v>
      </c>
      <c r="E2491" s="72" t="s">
        <v>18041</v>
      </c>
      <c r="F2491" s="68">
        <v>41974</v>
      </c>
      <c r="G2491" s="69">
        <v>-35000</v>
      </c>
    </row>
    <row r="2492" spans="1:7" ht="30" x14ac:dyDescent="0.25">
      <c r="A2492" s="1"/>
      <c r="B2492" s="65" t="s">
        <v>4081</v>
      </c>
      <c r="C2492" s="66" t="s">
        <v>4082</v>
      </c>
      <c r="D2492" s="67" t="s">
        <v>4083</v>
      </c>
      <c r="E2492" s="72" t="s">
        <v>4084</v>
      </c>
      <c r="F2492" s="68">
        <v>41975</v>
      </c>
      <c r="G2492" s="69">
        <v>-357000</v>
      </c>
    </row>
    <row r="2493" spans="1:7" x14ac:dyDescent="0.25">
      <c r="A2493" s="1"/>
      <c r="B2493" s="65" t="s">
        <v>4080</v>
      </c>
      <c r="C2493" s="66"/>
      <c r="D2493" s="67" t="s">
        <v>2429</v>
      </c>
      <c r="E2493" s="72" t="s">
        <v>17994</v>
      </c>
      <c r="F2493" s="68">
        <v>41975</v>
      </c>
      <c r="G2493" s="69">
        <v>-442500</v>
      </c>
    </row>
    <row r="2494" spans="1:7" x14ac:dyDescent="0.25">
      <c r="A2494" s="1"/>
      <c r="B2494" s="65" t="s">
        <v>4085</v>
      </c>
      <c r="C2494" s="66" t="s">
        <v>4086</v>
      </c>
      <c r="D2494" s="67" t="s">
        <v>4087</v>
      </c>
      <c r="E2494" s="72" t="s">
        <v>4088</v>
      </c>
      <c r="F2494" s="68">
        <v>41975</v>
      </c>
      <c r="G2494" s="69">
        <v>-750000</v>
      </c>
    </row>
    <row r="2495" spans="1:7" x14ac:dyDescent="0.25">
      <c r="A2495" s="1"/>
      <c r="B2495" s="65" t="s">
        <v>4085</v>
      </c>
      <c r="C2495" s="66" t="s">
        <v>4086</v>
      </c>
      <c r="D2495" s="67" t="s">
        <v>4089</v>
      </c>
      <c r="E2495" s="72" t="s">
        <v>18181</v>
      </c>
      <c r="F2495" s="68">
        <v>41975</v>
      </c>
      <c r="G2495" s="69">
        <v>-2422941.2000000002</v>
      </c>
    </row>
    <row r="2496" spans="1:7" x14ac:dyDescent="0.25">
      <c r="A2496" s="1"/>
      <c r="B2496" s="65" t="s">
        <v>3661</v>
      </c>
      <c r="C2496" s="67" t="s">
        <v>3662</v>
      </c>
      <c r="D2496" s="67" t="s">
        <v>4090</v>
      </c>
      <c r="E2496" s="72" t="s">
        <v>4025</v>
      </c>
      <c r="F2496" s="68">
        <v>41976</v>
      </c>
      <c r="G2496" s="69">
        <v>-5900</v>
      </c>
    </row>
    <row r="2497" spans="1:7" x14ac:dyDescent="0.25">
      <c r="A2497" s="1"/>
      <c r="B2497" s="65" t="s">
        <v>3661</v>
      </c>
      <c r="C2497" s="67" t="s">
        <v>3662</v>
      </c>
      <c r="D2497" s="67" t="s">
        <v>4091</v>
      </c>
      <c r="E2497" s="72" t="s">
        <v>4025</v>
      </c>
      <c r="F2497" s="68">
        <v>41976</v>
      </c>
      <c r="G2497" s="69">
        <v>-5310</v>
      </c>
    </row>
    <row r="2498" spans="1:7" x14ac:dyDescent="0.25">
      <c r="A2498" s="1"/>
      <c r="B2498" s="65" t="s">
        <v>3661</v>
      </c>
      <c r="C2498" s="67" t="s">
        <v>3662</v>
      </c>
      <c r="D2498" s="67" t="s">
        <v>4092</v>
      </c>
      <c r="E2498" s="72" t="s">
        <v>4025</v>
      </c>
      <c r="F2498" s="68">
        <v>41976</v>
      </c>
      <c r="G2498" s="69">
        <v>-5900</v>
      </c>
    </row>
    <row r="2499" spans="1:7" x14ac:dyDescent="0.25">
      <c r="A2499" s="1"/>
      <c r="B2499" s="65" t="s">
        <v>3661</v>
      </c>
      <c r="C2499" s="67" t="s">
        <v>3662</v>
      </c>
      <c r="D2499" s="67" t="s">
        <v>4093</v>
      </c>
      <c r="E2499" s="72" t="s">
        <v>4025</v>
      </c>
      <c r="F2499" s="68">
        <v>41976</v>
      </c>
      <c r="G2499" s="69">
        <v>-5310</v>
      </c>
    </row>
    <row r="2500" spans="1:7" x14ac:dyDescent="0.25">
      <c r="A2500" s="1"/>
      <c r="B2500" s="65" t="s">
        <v>3661</v>
      </c>
      <c r="C2500" s="67" t="s">
        <v>3662</v>
      </c>
      <c r="D2500" s="67" t="s">
        <v>4094</v>
      </c>
      <c r="E2500" s="72" t="s">
        <v>4025</v>
      </c>
      <c r="F2500" s="68">
        <v>41976</v>
      </c>
      <c r="G2500" s="69">
        <v>-5900</v>
      </c>
    </row>
    <row r="2501" spans="1:7" x14ac:dyDescent="0.25">
      <c r="A2501" s="1"/>
      <c r="B2501" s="65" t="s">
        <v>3661</v>
      </c>
      <c r="C2501" s="67" t="s">
        <v>3662</v>
      </c>
      <c r="D2501" s="67" t="s">
        <v>4095</v>
      </c>
      <c r="E2501" s="72" t="s">
        <v>4025</v>
      </c>
      <c r="F2501" s="68">
        <v>41976</v>
      </c>
      <c r="G2501" s="69">
        <v>-5900</v>
      </c>
    </row>
    <row r="2502" spans="1:7" x14ac:dyDescent="0.25">
      <c r="A2502" s="1"/>
      <c r="B2502" s="65" t="s">
        <v>3661</v>
      </c>
      <c r="C2502" s="67" t="s">
        <v>3662</v>
      </c>
      <c r="D2502" s="67" t="s">
        <v>4096</v>
      </c>
      <c r="E2502" s="72" t="s">
        <v>4025</v>
      </c>
      <c r="F2502" s="68">
        <v>41976</v>
      </c>
      <c r="G2502" s="69">
        <v>-2596</v>
      </c>
    </row>
    <row r="2503" spans="1:7" x14ac:dyDescent="0.25">
      <c r="A2503" s="1"/>
      <c r="B2503" s="65" t="s">
        <v>3661</v>
      </c>
      <c r="C2503" s="67" t="s">
        <v>3662</v>
      </c>
      <c r="D2503" s="67" t="s">
        <v>4097</v>
      </c>
      <c r="E2503" s="72" t="s">
        <v>4025</v>
      </c>
      <c r="F2503" s="68">
        <v>41976</v>
      </c>
      <c r="G2503" s="69">
        <v>-5900</v>
      </c>
    </row>
    <row r="2504" spans="1:7" ht="30" x14ac:dyDescent="0.25">
      <c r="A2504" s="1"/>
      <c r="B2504" s="65" t="s">
        <v>563</v>
      </c>
      <c r="C2504" s="67" t="s">
        <v>564</v>
      </c>
      <c r="D2504" s="67"/>
      <c r="E2504" s="72" t="s">
        <v>4098</v>
      </c>
      <c r="F2504" s="68">
        <v>41977</v>
      </c>
      <c r="G2504" s="69">
        <v>-11424.32</v>
      </c>
    </row>
    <row r="2505" spans="1:7" ht="30" x14ac:dyDescent="0.25">
      <c r="A2505" s="1"/>
      <c r="B2505" s="65" t="s">
        <v>563</v>
      </c>
      <c r="C2505" s="67" t="s">
        <v>564</v>
      </c>
      <c r="D2505" s="67"/>
      <c r="E2505" s="72" t="s">
        <v>4099</v>
      </c>
      <c r="F2505" s="68">
        <v>41977</v>
      </c>
      <c r="G2505" s="69">
        <v>-12101.02</v>
      </c>
    </row>
    <row r="2506" spans="1:7" ht="30" x14ac:dyDescent="0.25">
      <c r="A2506" s="1"/>
      <c r="B2506" s="65" t="s">
        <v>4071</v>
      </c>
      <c r="C2506" s="67" t="s">
        <v>4072</v>
      </c>
      <c r="D2506" s="67" t="s">
        <v>4100</v>
      </c>
      <c r="E2506" s="72" t="s">
        <v>18267</v>
      </c>
      <c r="F2506" s="68">
        <v>41977</v>
      </c>
      <c r="G2506" s="69">
        <v>-2561512.4900000002</v>
      </c>
    </row>
    <row r="2507" spans="1:7" x14ac:dyDescent="0.25">
      <c r="A2507" s="1"/>
      <c r="B2507" s="65" t="s">
        <v>4101</v>
      </c>
      <c r="C2507" s="67" t="s">
        <v>4102</v>
      </c>
      <c r="D2507" s="67" t="s">
        <v>4103</v>
      </c>
      <c r="E2507" s="72" t="s">
        <v>16880</v>
      </c>
      <c r="F2507" s="68">
        <v>41981</v>
      </c>
      <c r="G2507" s="69">
        <v>-105588.76</v>
      </c>
    </row>
    <row r="2508" spans="1:7" ht="30" x14ac:dyDescent="0.25">
      <c r="A2508" s="1"/>
      <c r="B2508" s="65" t="s">
        <v>4104</v>
      </c>
      <c r="C2508" s="67"/>
      <c r="D2508" s="67" t="s">
        <v>4105</v>
      </c>
      <c r="E2508" s="72" t="s">
        <v>15911</v>
      </c>
      <c r="F2508" s="68">
        <v>41982</v>
      </c>
      <c r="G2508" s="69">
        <v>-6401.5</v>
      </c>
    </row>
    <row r="2509" spans="1:7" ht="30" x14ac:dyDescent="0.25">
      <c r="A2509" s="1"/>
      <c r="B2509" s="65" t="s">
        <v>4104</v>
      </c>
      <c r="C2509" s="67"/>
      <c r="D2509" s="67" t="s">
        <v>4106</v>
      </c>
      <c r="E2509" s="72" t="s">
        <v>15911</v>
      </c>
      <c r="F2509" s="68">
        <v>41982</v>
      </c>
      <c r="G2509" s="69">
        <v>-82564.600000000006</v>
      </c>
    </row>
    <row r="2510" spans="1:7" ht="30" x14ac:dyDescent="0.25">
      <c r="A2510" s="1"/>
      <c r="B2510" s="65" t="s">
        <v>4104</v>
      </c>
      <c r="C2510" s="67"/>
      <c r="D2510" s="67" t="s">
        <v>4107</v>
      </c>
      <c r="E2510" s="72" t="s">
        <v>15911</v>
      </c>
      <c r="F2510" s="68">
        <v>41982</v>
      </c>
      <c r="G2510" s="69">
        <v>-225161.7</v>
      </c>
    </row>
    <row r="2511" spans="1:7" ht="30" x14ac:dyDescent="0.25">
      <c r="A2511" s="1"/>
      <c r="B2511" s="65" t="s">
        <v>4104</v>
      </c>
      <c r="C2511" s="66"/>
      <c r="D2511" s="67" t="s">
        <v>4108</v>
      </c>
      <c r="E2511" s="72" t="s">
        <v>15911</v>
      </c>
      <c r="F2511" s="68">
        <v>41982</v>
      </c>
      <c r="G2511" s="69">
        <v>-41789.699999999997</v>
      </c>
    </row>
    <row r="2512" spans="1:7" ht="30" x14ac:dyDescent="0.25">
      <c r="A2512" s="1"/>
      <c r="B2512" s="65" t="s">
        <v>4104</v>
      </c>
      <c r="C2512" s="66"/>
      <c r="D2512" s="67" t="s">
        <v>4109</v>
      </c>
      <c r="E2512" s="72" t="s">
        <v>15911</v>
      </c>
      <c r="F2512" s="68">
        <v>41982</v>
      </c>
      <c r="G2512" s="69">
        <v>-253764.9</v>
      </c>
    </row>
    <row r="2513" spans="1:7" ht="30" x14ac:dyDescent="0.25">
      <c r="A2513" s="1"/>
      <c r="B2513" s="65" t="s">
        <v>4104</v>
      </c>
      <c r="C2513" s="67"/>
      <c r="D2513" s="67" t="s">
        <v>4110</v>
      </c>
      <c r="E2513" s="72" t="s">
        <v>15911</v>
      </c>
      <c r="F2513" s="68">
        <v>41982</v>
      </c>
      <c r="G2513" s="69">
        <v>-80417</v>
      </c>
    </row>
    <row r="2514" spans="1:7" ht="30" x14ac:dyDescent="0.25">
      <c r="A2514" s="1"/>
      <c r="B2514" s="65" t="s">
        <v>4104</v>
      </c>
      <c r="C2514" s="67"/>
      <c r="D2514" s="67" t="s">
        <v>4111</v>
      </c>
      <c r="E2514" s="72" t="s">
        <v>15911</v>
      </c>
      <c r="F2514" s="68">
        <v>41982</v>
      </c>
      <c r="G2514" s="69">
        <v>-33110.800000000003</v>
      </c>
    </row>
    <row r="2515" spans="1:7" x14ac:dyDescent="0.25">
      <c r="A2515" s="1"/>
      <c r="B2515" s="65" t="s">
        <v>4112</v>
      </c>
      <c r="C2515" s="67" t="s">
        <v>4113</v>
      </c>
      <c r="D2515" s="67" t="s">
        <v>3521</v>
      </c>
      <c r="E2515" s="72" t="s">
        <v>16837</v>
      </c>
      <c r="F2515" s="68">
        <v>41982</v>
      </c>
      <c r="G2515" s="69">
        <v>-52510</v>
      </c>
    </row>
    <row r="2516" spans="1:7" x14ac:dyDescent="0.25">
      <c r="A2516" s="1"/>
      <c r="B2516" s="65" t="s">
        <v>4114</v>
      </c>
      <c r="C2516" s="67"/>
      <c r="D2516" s="67" t="s">
        <v>4115</v>
      </c>
      <c r="E2516" s="72" t="s">
        <v>4116</v>
      </c>
      <c r="F2516" s="68">
        <v>41982</v>
      </c>
      <c r="G2516" s="69">
        <v>-1557600</v>
      </c>
    </row>
    <row r="2517" spans="1:7" ht="30" x14ac:dyDescent="0.25">
      <c r="A2517" s="1"/>
      <c r="B2517" s="65" t="s">
        <v>1060</v>
      </c>
      <c r="C2517" s="67"/>
      <c r="D2517" s="67" t="s">
        <v>4117</v>
      </c>
      <c r="E2517" s="72" t="s">
        <v>17578</v>
      </c>
      <c r="F2517" s="68">
        <v>41983</v>
      </c>
      <c r="G2517" s="69">
        <v>-236000</v>
      </c>
    </row>
    <row r="2518" spans="1:7" ht="30" x14ac:dyDescent="0.25">
      <c r="A2518" s="1"/>
      <c r="B2518" s="65" t="s">
        <v>1060</v>
      </c>
      <c r="C2518" s="67"/>
      <c r="D2518" s="67" t="s">
        <v>4118</v>
      </c>
      <c r="E2518" s="72" t="s">
        <v>17579</v>
      </c>
      <c r="F2518" s="68">
        <v>41983</v>
      </c>
      <c r="G2518" s="69">
        <v>-236000</v>
      </c>
    </row>
    <row r="2519" spans="1:7" x14ac:dyDescent="0.25">
      <c r="A2519" s="1"/>
      <c r="B2519" s="65" t="s">
        <v>4119</v>
      </c>
      <c r="C2519" s="67" t="s">
        <v>4120</v>
      </c>
      <c r="D2519" s="67" t="s">
        <v>4121</v>
      </c>
      <c r="E2519" s="72" t="s">
        <v>18152</v>
      </c>
      <c r="F2519" s="68">
        <v>41983</v>
      </c>
      <c r="G2519" s="69">
        <v>-16032296.49</v>
      </c>
    </row>
    <row r="2520" spans="1:7" x14ac:dyDescent="0.25">
      <c r="A2520" s="1"/>
      <c r="B2520" s="65" t="s">
        <v>4122</v>
      </c>
      <c r="C2520" s="67" t="s">
        <v>4123</v>
      </c>
      <c r="D2520" s="67" t="s">
        <v>4124</v>
      </c>
      <c r="E2520" s="72" t="s">
        <v>17955</v>
      </c>
      <c r="F2520" s="68">
        <v>41984</v>
      </c>
      <c r="G2520" s="69">
        <v>-2651880</v>
      </c>
    </row>
    <row r="2521" spans="1:7" ht="30" x14ac:dyDescent="0.25">
      <c r="A2521" s="1"/>
      <c r="B2521" s="65" t="s">
        <v>4125</v>
      </c>
      <c r="C2521" s="66" t="s">
        <v>4126</v>
      </c>
      <c r="D2521" s="67" t="s">
        <v>4127</v>
      </c>
      <c r="E2521" s="72" t="s">
        <v>4128</v>
      </c>
      <c r="F2521" s="68">
        <v>41985</v>
      </c>
      <c r="G2521" s="69">
        <v>-26623.16</v>
      </c>
    </row>
    <row r="2522" spans="1:7" x14ac:dyDescent="0.25">
      <c r="A2522" s="1"/>
      <c r="B2522" s="65" t="s">
        <v>563</v>
      </c>
      <c r="C2522" s="67" t="s">
        <v>564</v>
      </c>
      <c r="D2522" s="67"/>
      <c r="E2522" s="72" t="s">
        <v>4129</v>
      </c>
      <c r="F2522" s="68">
        <v>41985</v>
      </c>
      <c r="G2522" s="69">
        <v>-9564.85</v>
      </c>
    </row>
    <row r="2523" spans="1:7" x14ac:dyDescent="0.25">
      <c r="A2523" s="1"/>
      <c r="B2523" s="65" t="s">
        <v>563</v>
      </c>
      <c r="C2523" s="67" t="s">
        <v>564</v>
      </c>
      <c r="D2523" s="67"/>
      <c r="E2523" s="72" t="s">
        <v>4130</v>
      </c>
      <c r="F2523" s="68">
        <v>41985</v>
      </c>
      <c r="G2523" s="69">
        <v>-10131.41</v>
      </c>
    </row>
    <row r="2524" spans="1:7" ht="30" x14ac:dyDescent="0.25">
      <c r="A2524" s="1"/>
      <c r="B2524" s="65" t="s">
        <v>4131</v>
      </c>
      <c r="C2524" s="66"/>
      <c r="D2524" s="67" t="s">
        <v>4132</v>
      </c>
      <c r="E2524" s="72" t="s">
        <v>4133</v>
      </c>
      <c r="F2524" s="68">
        <v>41985</v>
      </c>
      <c r="G2524" s="69">
        <v>-207660.36</v>
      </c>
    </row>
    <row r="2525" spans="1:7" x14ac:dyDescent="0.25">
      <c r="A2525" s="1"/>
      <c r="B2525" s="65" t="s">
        <v>4134</v>
      </c>
      <c r="C2525" s="66"/>
      <c r="D2525" s="67" t="s">
        <v>4135</v>
      </c>
      <c r="E2525" s="72" t="s">
        <v>4136</v>
      </c>
      <c r="F2525" s="68">
        <v>41985</v>
      </c>
      <c r="G2525" s="69">
        <v>-140930.69</v>
      </c>
    </row>
    <row r="2526" spans="1:7" x14ac:dyDescent="0.25">
      <c r="A2526" s="1"/>
      <c r="B2526" s="65" t="s">
        <v>4137</v>
      </c>
      <c r="C2526" s="66"/>
      <c r="D2526" s="67" t="s">
        <v>4138</v>
      </c>
      <c r="E2526" s="72" t="s">
        <v>4136</v>
      </c>
      <c r="F2526" s="68">
        <v>41985</v>
      </c>
      <c r="G2526" s="69">
        <v>-256354.14</v>
      </c>
    </row>
    <row r="2527" spans="1:7" x14ac:dyDescent="0.25">
      <c r="A2527" s="1"/>
      <c r="B2527" s="65" t="s">
        <v>4139</v>
      </c>
      <c r="C2527" s="66"/>
      <c r="D2527" s="67" t="s">
        <v>4140</v>
      </c>
      <c r="E2527" s="72" t="s">
        <v>4136</v>
      </c>
      <c r="F2527" s="68">
        <v>41985</v>
      </c>
      <c r="G2527" s="69">
        <v>-438844.85</v>
      </c>
    </row>
    <row r="2528" spans="1:7" x14ac:dyDescent="0.25">
      <c r="A2528" s="1"/>
      <c r="B2528" s="65" t="s">
        <v>4141</v>
      </c>
      <c r="C2528" s="66"/>
      <c r="D2528" s="67" t="s">
        <v>4142</v>
      </c>
      <c r="E2528" s="72" t="s">
        <v>4136</v>
      </c>
      <c r="F2528" s="68">
        <v>41985</v>
      </c>
      <c r="G2528" s="69">
        <v>-9413.94</v>
      </c>
    </row>
    <row r="2529" spans="1:7" x14ac:dyDescent="0.25">
      <c r="A2529" s="1"/>
      <c r="B2529" s="65" t="s">
        <v>4143</v>
      </c>
      <c r="C2529" s="66"/>
      <c r="D2529" s="67" t="s">
        <v>4144</v>
      </c>
      <c r="E2529" s="72" t="s">
        <v>4136</v>
      </c>
      <c r="F2529" s="68">
        <v>41985</v>
      </c>
      <c r="G2529" s="69">
        <v>-17425.68</v>
      </c>
    </row>
    <row r="2530" spans="1:7" x14ac:dyDescent="0.25">
      <c r="A2530" s="1"/>
      <c r="B2530" s="65" t="s">
        <v>4145</v>
      </c>
      <c r="C2530" s="66"/>
      <c r="D2530" s="67" t="s">
        <v>4146</v>
      </c>
      <c r="E2530" s="72" t="s">
        <v>4136</v>
      </c>
      <c r="F2530" s="68">
        <v>41985</v>
      </c>
      <c r="G2530" s="69">
        <v>-22437.18</v>
      </c>
    </row>
    <row r="2531" spans="1:7" x14ac:dyDescent="0.25">
      <c r="A2531" s="1"/>
      <c r="B2531" s="65" t="s">
        <v>3949</v>
      </c>
      <c r="C2531" s="67"/>
      <c r="D2531" s="67" t="s">
        <v>4147</v>
      </c>
      <c r="E2531" s="72" t="s">
        <v>18703</v>
      </c>
      <c r="F2531" s="68">
        <v>41988</v>
      </c>
      <c r="G2531" s="69">
        <v>-65000</v>
      </c>
    </row>
    <row r="2532" spans="1:7" x14ac:dyDescent="0.25">
      <c r="A2532" s="1"/>
      <c r="B2532" s="65" t="s">
        <v>3684</v>
      </c>
      <c r="C2532" s="67"/>
      <c r="D2532" s="67" t="s">
        <v>4147</v>
      </c>
      <c r="E2532" s="72" t="s">
        <v>18704</v>
      </c>
      <c r="F2532" s="68">
        <v>41988</v>
      </c>
      <c r="G2532" s="69">
        <v>-75000</v>
      </c>
    </row>
    <row r="2533" spans="1:7" ht="30" x14ac:dyDescent="0.25">
      <c r="A2533" s="1"/>
      <c r="B2533" s="65" t="s">
        <v>4148</v>
      </c>
      <c r="C2533" s="67"/>
      <c r="D2533" s="67" t="s">
        <v>4149</v>
      </c>
      <c r="E2533" s="72" t="s">
        <v>4150</v>
      </c>
      <c r="F2533" s="68">
        <v>41989</v>
      </c>
      <c r="G2533" s="69">
        <v>-20000</v>
      </c>
    </row>
    <row r="2534" spans="1:7" x14ac:dyDescent="0.25">
      <c r="A2534" s="1"/>
      <c r="B2534" s="65" t="s">
        <v>4151</v>
      </c>
      <c r="C2534" s="66"/>
      <c r="D2534" s="67" t="s">
        <v>4152</v>
      </c>
      <c r="E2534" s="72" t="s">
        <v>15848</v>
      </c>
      <c r="F2534" s="68">
        <v>41990</v>
      </c>
      <c r="G2534" s="69">
        <v>-78935</v>
      </c>
    </row>
    <row r="2535" spans="1:7" x14ac:dyDescent="0.25">
      <c r="A2535" s="1"/>
      <c r="B2535" s="65" t="s">
        <v>4153</v>
      </c>
      <c r="C2535" s="67"/>
      <c r="D2535" s="67" t="s">
        <v>4154</v>
      </c>
      <c r="E2535" s="72" t="s">
        <v>4155</v>
      </c>
      <c r="F2535" s="68">
        <v>41991</v>
      </c>
      <c r="G2535" s="69">
        <v>-16609.2</v>
      </c>
    </row>
    <row r="2536" spans="1:7" x14ac:dyDescent="0.25">
      <c r="A2536" s="1"/>
      <c r="B2536" s="65" t="s">
        <v>3684</v>
      </c>
      <c r="C2536" s="67"/>
      <c r="D2536" s="67" t="s">
        <v>4156</v>
      </c>
      <c r="E2536" s="72" t="s">
        <v>17757</v>
      </c>
      <c r="F2536" s="68">
        <v>41991</v>
      </c>
      <c r="G2536" s="69">
        <v>-150000</v>
      </c>
    </row>
    <row r="2537" spans="1:7" x14ac:dyDescent="0.25">
      <c r="A2537" s="1"/>
      <c r="B2537" s="65" t="s">
        <v>3686</v>
      </c>
      <c r="C2537" s="67" t="s">
        <v>3687</v>
      </c>
      <c r="D2537" s="67" t="s">
        <v>4157</v>
      </c>
      <c r="E2537" s="72" t="s">
        <v>16781</v>
      </c>
      <c r="F2537" s="68">
        <v>41992</v>
      </c>
      <c r="G2537" s="69">
        <v>-35400</v>
      </c>
    </row>
    <row r="2538" spans="1:7" x14ac:dyDescent="0.25">
      <c r="A2538" s="1"/>
      <c r="B2538" s="65" t="s">
        <v>4158</v>
      </c>
      <c r="C2538" s="66"/>
      <c r="D2538" s="67" t="s">
        <v>4159</v>
      </c>
      <c r="E2538" s="72" t="s">
        <v>4160</v>
      </c>
      <c r="F2538" s="68">
        <v>41992</v>
      </c>
      <c r="G2538" s="69">
        <v>-26250</v>
      </c>
    </row>
    <row r="2539" spans="1:7" x14ac:dyDescent="0.25">
      <c r="A2539" s="1"/>
      <c r="B2539" s="65" t="s">
        <v>1028</v>
      </c>
      <c r="C2539" s="66"/>
      <c r="D2539" s="67" t="s">
        <v>2429</v>
      </c>
      <c r="E2539" s="72" t="s">
        <v>4161</v>
      </c>
      <c r="F2539" s="68">
        <v>41992</v>
      </c>
      <c r="G2539" s="69">
        <v>161683.69</v>
      </c>
    </row>
    <row r="2540" spans="1:7" x14ac:dyDescent="0.25">
      <c r="A2540" s="1"/>
      <c r="B2540" s="65" t="s">
        <v>1028</v>
      </c>
      <c r="C2540" s="66"/>
      <c r="D2540" s="67" t="s">
        <v>2429</v>
      </c>
      <c r="E2540" s="72" t="s">
        <v>17694</v>
      </c>
      <c r="F2540" s="68">
        <v>41992</v>
      </c>
      <c r="G2540" s="69">
        <v>-1167480.3700000001</v>
      </c>
    </row>
    <row r="2541" spans="1:7" x14ac:dyDescent="0.25">
      <c r="A2541" s="1"/>
      <c r="B2541" s="65" t="s">
        <v>1284</v>
      </c>
      <c r="C2541" s="67" t="s">
        <v>1285</v>
      </c>
      <c r="D2541" s="67" t="s">
        <v>4162</v>
      </c>
      <c r="E2541" s="72" t="s">
        <v>16078</v>
      </c>
      <c r="F2541" s="68">
        <v>41993</v>
      </c>
      <c r="G2541" s="69">
        <v>-826590</v>
      </c>
    </row>
    <row r="2542" spans="1:7" x14ac:dyDescent="0.25">
      <c r="A2542" s="1"/>
      <c r="B2542" s="65" t="s">
        <v>1284</v>
      </c>
      <c r="C2542" s="66" t="s">
        <v>1285</v>
      </c>
      <c r="D2542" s="67" t="s">
        <v>4163</v>
      </c>
      <c r="E2542" s="72" t="s">
        <v>16078</v>
      </c>
      <c r="F2542" s="68">
        <v>41993</v>
      </c>
      <c r="G2542" s="69">
        <v>-838980</v>
      </c>
    </row>
    <row r="2543" spans="1:7" x14ac:dyDescent="0.25">
      <c r="A2543" s="1"/>
      <c r="B2543" s="65" t="s">
        <v>1284</v>
      </c>
      <c r="C2543" s="67" t="s">
        <v>1285</v>
      </c>
      <c r="D2543" s="67" t="s">
        <v>4164</v>
      </c>
      <c r="E2543" s="72" t="s">
        <v>16078</v>
      </c>
      <c r="F2543" s="68">
        <v>41993</v>
      </c>
      <c r="G2543" s="69">
        <v>-9688.5</v>
      </c>
    </row>
    <row r="2544" spans="1:7" x14ac:dyDescent="0.25">
      <c r="A2544" s="1"/>
      <c r="B2544" s="65" t="s">
        <v>4167</v>
      </c>
      <c r="C2544" s="67"/>
      <c r="D2544" s="67" t="s">
        <v>4168</v>
      </c>
      <c r="E2544" s="72" t="s">
        <v>15866</v>
      </c>
      <c r="F2544" s="68">
        <v>41996</v>
      </c>
      <c r="G2544" s="69">
        <v>-4873751.72</v>
      </c>
    </row>
    <row r="2545" spans="1:7" x14ac:dyDescent="0.25">
      <c r="A2545" s="1"/>
      <c r="B2545" s="65" t="s">
        <v>4167</v>
      </c>
      <c r="C2545" s="66"/>
      <c r="D2545" s="67" t="s">
        <v>4168</v>
      </c>
      <c r="E2545" s="72" t="s">
        <v>4168</v>
      </c>
      <c r="F2545" s="68">
        <v>41996</v>
      </c>
      <c r="G2545" s="69">
        <v>974750.34</v>
      </c>
    </row>
    <row r="2546" spans="1:7" x14ac:dyDescent="0.25">
      <c r="A2546" s="1"/>
      <c r="B2546" s="65" t="s">
        <v>4165</v>
      </c>
      <c r="C2546" s="66" t="s">
        <v>4166</v>
      </c>
      <c r="D2546" s="67" t="s">
        <v>2429</v>
      </c>
      <c r="E2546" s="72" t="s">
        <v>17560</v>
      </c>
      <c r="F2546" s="68">
        <v>41996</v>
      </c>
      <c r="G2546" s="69">
        <v>-11667909.82</v>
      </c>
    </row>
    <row r="2547" spans="1:7" x14ac:dyDescent="0.25">
      <c r="A2547" s="1"/>
      <c r="B2547" s="65" t="s">
        <v>4169</v>
      </c>
      <c r="C2547" s="67" t="s">
        <v>4170</v>
      </c>
      <c r="D2547" s="67" t="s">
        <v>4171</v>
      </c>
      <c r="E2547" s="72" t="s">
        <v>4172</v>
      </c>
      <c r="F2547" s="68">
        <v>41997</v>
      </c>
      <c r="G2547" s="69">
        <v>-440917.68</v>
      </c>
    </row>
    <row r="2548" spans="1:7" x14ac:dyDescent="0.25">
      <c r="A2548" s="1"/>
      <c r="B2548" s="65" t="s">
        <v>211</v>
      </c>
      <c r="C2548" s="67" t="s">
        <v>212</v>
      </c>
      <c r="D2548" s="67" t="s">
        <v>4173</v>
      </c>
      <c r="E2548" s="72" t="s">
        <v>8598</v>
      </c>
      <c r="F2548" s="68">
        <v>41999</v>
      </c>
      <c r="G2548" s="69">
        <v>-1027734.88</v>
      </c>
    </row>
    <row r="2549" spans="1:7" x14ac:dyDescent="0.25">
      <c r="A2549" s="1"/>
      <c r="B2549" s="65" t="s">
        <v>1703</v>
      </c>
      <c r="C2549" s="66" t="s">
        <v>1704</v>
      </c>
      <c r="D2549" s="67" t="s">
        <v>4174</v>
      </c>
      <c r="E2549" s="72" t="s">
        <v>4175</v>
      </c>
      <c r="F2549" s="68">
        <v>41999</v>
      </c>
      <c r="G2549" s="69">
        <v>-38500</v>
      </c>
    </row>
    <row r="2550" spans="1:7" ht="30" x14ac:dyDescent="0.25">
      <c r="A2550" s="1"/>
      <c r="B2550" s="65" t="s">
        <v>4176</v>
      </c>
      <c r="C2550" s="66"/>
      <c r="D2550" s="67" t="s">
        <v>4177</v>
      </c>
      <c r="E2550" s="72" t="s">
        <v>4178</v>
      </c>
      <c r="F2550" s="68">
        <v>41999</v>
      </c>
      <c r="G2550" s="69">
        <v>-1830</v>
      </c>
    </row>
    <row r="2551" spans="1:7" ht="30" x14ac:dyDescent="0.25">
      <c r="A2551" s="1"/>
      <c r="B2551" s="65" t="s">
        <v>4176</v>
      </c>
      <c r="C2551" s="66"/>
      <c r="D2551" s="67" t="s">
        <v>4179</v>
      </c>
      <c r="E2551" s="72" t="s">
        <v>4178</v>
      </c>
      <c r="F2551" s="68">
        <v>41999</v>
      </c>
      <c r="G2551" s="69">
        <v>-795</v>
      </c>
    </row>
    <row r="2552" spans="1:7" ht="30" x14ac:dyDescent="0.25">
      <c r="A2552" s="1"/>
      <c r="B2552" s="65" t="s">
        <v>4176</v>
      </c>
      <c r="C2552" s="66"/>
      <c r="D2552" s="67" t="s">
        <v>4180</v>
      </c>
      <c r="E2552" s="72" t="s">
        <v>4178</v>
      </c>
      <c r="F2552" s="68">
        <v>41999</v>
      </c>
      <c r="G2552" s="69">
        <v>-720</v>
      </c>
    </row>
    <row r="2553" spans="1:7" ht="30" x14ac:dyDescent="0.25">
      <c r="A2553" s="1"/>
      <c r="B2553" s="65" t="s">
        <v>4176</v>
      </c>
      <c r="C2553" s="67"/>
      <c r="D2553" s="67" t="s">
        <v>4181</v>
      </c>
      <c r="E2553" s="72" t="s">
        <v>4178</v>
      </c>
      <c r="F2553" s="68">
        <v>41999</v>
      </c>
      <c r="G2553" s="69">
        <v>-450</v>
      </c>
    </row>
    <row r="2554" spans="1:7" ht="30" x14ac:dyDescent="0.25">
      <c r="A2554" s="1"/>
      <c r="B2554" s="65" t="s">
        <v>4176</v>
      </c>
      <c r="C2554" s="67"/>
      <c r="D2554" s="67" t="s">
        <v>4182</v>
      </c>
      <c r="E2554" s="72" t="s">
        <v>4178</v>
      </c>
      <c r="F2554" s="68">
        <v>41999</v>
      </c>
      <c r="G2554" s="69">
        <v>-8590.41</v>
      </c>
    </row>
    <row r="2555" spans="1:7" ht="30" x14ac:dyDescent="0.25">
      <c r="A2555" s="1"/>
      <c r="B2555" s="65" t="s">
        <v>563</v>
      </c>
      <c r="C2555" s="67" t="s">
        <v>564</v>
      </c>
      <c r="D2555" s="67"/>
      <c r="E2555" s="72" t="s">
        <v>4183</v>
      </c>
      <c r="F2555" s="68">
        <v>42002</v>
      </c>
      <c r="G2555" s="69">
        <v>-37199.83</v>
      </c>
    </row>
    <row r="2556" spans="1:7" ht="30" x14ac:dyDescent="0.25">
      <c r="A2556" s="1"/>
      <c r="B2556" s="65" t="s">
        <v>563</v>
      </c>
      <c r="C2556" s="67" t="s">
        <v>564</v>
      </c>
      <c r="D2556" s="67"/>
      <c r="E2556" s="72" t="s">
        <v>4184</v>
      </c>
      <c r="F2556" s="68">
        <v>42002</v>
      </c>
      <c r="G2556" s="69">
        <v>-51491.87</v>
      </c>
    </row>
    <row r="2557" spans="1:7" x14ac:dyDescent="0.25">
      <c r="A2557" s="1"/>
      <c r="B2557" s="65" t="s">
        <v>3979</v>
      </c>
      <c r="C2557" s="67" t="s">
        <v>3980</v>
      </c>
      <c r="D2557" s="67" t="s">
        <v>4185</v>
      </c>
      <c r="E2557" s="72" t="s">
        <v>4186</v>
      </c>
      <c r="F2557" s="68">
        <v>42002</v>
      </c>
      <c r="G2557" s="69">
        <v>-101316.43</v>
      </c>
    </row>
    <row r="2558" spans="1:7" ht="30" x14ac:dyDescent="0.25">
      <c r="A2558" s="1"/>
      <c r="B2558" s="65" t="s">
        <v>1060</v>
      </c>
      <c r="C2558" s="67"/>
      <c r="D2558" s="67" t="s">
        <v>4187</v>
      </c>
      <c r="E2558" s="72" t="s">
        <v>17580</v>
      </c>
      <c r="F2558" s="68">
        <v>42002</v>
      </c>
      <c r="G2558" s="69">
        <v>-236000</v>
      </c>
    </row>
    <row r="2559" spans="1:7" x14ac:dyDescent="0.25">
      <c r="A2559" s="1"/>
      <c r="B2559" s="65" t="s">
        <v>4188</v>
      </c>
      <c r="C2559" s="66" t="s">
        <v>4189</v>
      </c>
      <c r="D2559" s="67" t="s">
        <v>4190</v>
      </c>
      <c r="E2559" s="72" t="s">
        <v>16616</v>
      </c>
      <c r="F2559" s="68">
        <v>42003</v>
      </c>
      <c r="G2559" s="69">
        <v>-431900</v>
      </c>
    </row>
    <row r="2560" spans="1:7" ht="30" x14ac:dyDescent="0.25">
      <c r="A2560" s="1"/>
      <c r="B2560" s="65" t="s">
        <v>795</v>
      </c>
      <c r="C2560" s="67"/>
      <c r="D2560" s="67" t="s">
        <v>2223</v>
      </c>
      <c r="E2560" s="72" t="s">
        <v>4191</v>
      </c>
      <c r="F2560" s="68">
        <v>42003</v>
      </c>
      <c r="G2560" s="69">
        <v>-48859.08</v>
      </c>
    </row>
    <row r="2561" spans="1:7" ht="30" x14ac:dyDescent="0.25">
      <c r="A2561" s="1"/>
      <c r="B2561" s="65" t="s">
        <v>1060</v>
      </c>
      <c r="C2561" s="67"/>
      <c r="D2561" s="67" t="s">
        <v>4192</v>
      </c>
      <c r="E2561" s="72" t="s">
        <v>17581</v>
      </c>
      <c r="F2561" s="68">
        <v>42003</v>
      </c>
      <c r="G2561" s="69">
        <v>-236000</v>
      </c>
    </row>
    <row r="2562" spans="1:7" x14ac:dyDescent="0.25">
      <c r="A2562" s="1"/>
      <c r="B2562" s="65" t="s">
        <v>4193</v>
      </c>
      <c r="C2562" s="67"/>
      <c r="D2562" s="67" t="s">
        <v>4194</v>
      </c>
      <c r="E2562" s="72" t="s">
        <v>17704</v>
      </c>
      <c r="F2562" s="68">
        <v>42003</v>
      </c>
      <c r="G2562" s="69">
        <v>-4144185</v>
      </c>
    </row>
    <row r="2563" spans="1:7" x14ac:dyDescent="0.25">
      <c r="A2563" s="1"/>
      <c r="B2563" s="65" t="s">
        <v>682</v>
      </c>
      <c r="C2563" s="66" t="s">
        <v>683</v>
      </c>
      <c r="D2563" s="67" t="s">
        <v>4195</v>
      </c>
      <c r="E2563" s="72" t="s">
        <v>4196</v>
      </c>
      <c r="F2563" s="68">
        <v>42004</v>
      </c>
      <c r="G2563" s="69">
        <v>-13178.85</v>
      </c>
    </row>
    <row r="2564" spans="1:7" x14ac:dyDescent="0.25">
      <c r="A2564" s="1"/>
      <c r="B2564" s="65" t="s">
        <v>563</v>
      </c>
      <c r="C2564" s="67" t="s">
        <v>564</v>
      </c>
      <c r="D2564" s="67"/>
      <c r="E2564" s="72" t="s">
        <v>4197</v>
      </c>
      <c r="F2564" s="68">
        <v>42004</v>
      </c>
      <c r="G2564" s="69">
        <v>-9157.82</v>
      </c>
    </row>
    <row r="2565" spans="1:7" x14ac:dyDescent="0.25">
      <c r="A2565" s="1"/>
      <c r="B2565" s="65" t="s">
        <v>563</v>
      </c>
      <c r="C2565" s="67" t="s">
        <v>564</v>
      </c>
      <c r="D2565" s="67"/>
      <c r="E2565" s="72" t="s">
        <v>4198</v>
      </c>
      <c r="F2565" s="68">
        <v>42004</v>
      </c>
      <c r="G2565" s="69">
        <v>-9781.86</v>
      </c>
    </row>
    <row r="2566" spans="1:7" x14ac:dyDescent="0.25">
      <c r="A2566" s="1"/>
      <c r="B2566" s="65" t="s">
        <v>563</v>
      </c>
      <c r="C2566" s="67" t="s">
        <v>564</v>
      </c>
      <c r="D2566" s="67"/>
      <c r="E2566" s="72" t="s">
        <v>4198</v>
      </c>
      <c r="F2566" s="68">
        <v>42004</v>
      </c>
      <c r="G2566" s="69">
        <v>-23490.27</v>
      </c>
    </row>
    <row r="2567" spans="1:7" x14ac:dyDescent="0.25">
      <c r="A2567" s="1"/>
      <c r="B2567" s="65" t="s">
        <v>563</v>
      </c>
      <c r="C2567" s="67" t="s">
        <v>564</v>
      </c>
      <c r="D2567" s="67"/>
      <c r="E2567" s="72" t="s">
        <v>4197</v>
      </c>
      <c r="F2567" s="68">
        <v>42004</v>
      </c>
      <c r="G2567" s="69">
        <v>-21313.07</v>
      </c>
    </row>
    <row r="2568" spans="1:7" x14ac:dyDescent="0.25">
      <c r="A2568" s="1"/>
      <c r="B2568" s="65" t="s">
        <v>563</v>
      </c>
      <c r="C2568" s="67" t="s">
        <v>564</v>
      </c>
      <c r="D2568" s="67"/>
      <c r="E2568" s="72" t="s">
        <v>4199</v>
      </c>
      <c r="F2568" s="68">
        <v>42004</v>
      </c>
      <c r="G2568" s="69">
        <v>-716.07</v>
      </c>
    </row>
    <row r="2569" spans="1:7" x14ac:dyDescent="0.25">
      <c r="A2569" s="1"/>
      <c r="B2569" s="65" t="s">
        <v>563</v>
      </c>
      <c r="C2569" s="67" t="s">
        <v>564</v>
      </c>
      <c r="D2569" s="67"/>
      <c r="E2569" s="72" t="s">
        <v>4200</v>
      </c>
      <c r="F2569" s="68">
        <v>42004</v>
      </c>
      <c r="G2569" s="69">
        <v>-758.48</v>
      </c>
    </row>
    <row r="2570" spans="1:7" ht="30" x14ac:dyDescent="0.25">
      <c r="A2570" s="1"/>
      <c r="B2570" s="65" t="s">
        <v>4201</v>
      </c>
      <c r="C2570" s="67"/>
      <c r="D2570" s="67" t="s">
        <v>4202</v>
      </c>
      <c r="E2570" s="72" t="s">
        <v>4203</v>
      </c>
      <c r="F2570" s="68">
        <v>42004</v>
      </c>
      <c r="G2570" s="69">
        <v>-35634.6</v>
      </c>
    </row>
    <row r="2571" spans="1:7" ht="30" x14ac:dyDescent="0.25">
      <c r="A2571" s="1"/>
      <c r="B2571" s="65" t="s">
        <v>4204</v>
      </c>
      <c r="C2571" s="67"/>
      <c r="D2571" s="67" t="s">
        <v>4205</v>
      </c>
      <c r="E2571" s="72" t="s">
        <v>4206</v>
      </c>
      <c r="F2571" s="68">
        <v>42004</v>
      </c>
      <c r="G2571" s="69">
        <v>-32335.1</v>
      </c>
    </row>
    <row r="2572" spans="1:7" ht="30" x14ac:dyDescent="0.25">
      <c r="A2572" s="1"/>
      <c r="B2572" s="65" t="s">
        <v>4207</v>
      </c>
      <c r="C2572" s="67"/>
      <c r="D2572" s="67" t="s">
        <v>4208</v>
      </c>
      <c r="E2572" s="72" t="s">
        <v>4209</v>
      </c>
      <c r="F2572" s="68">
        <v>42004</v>
      </c>
      <c r="G2572" s="69">
        <v>-37766.400000000001</v>
      </c>
    </row>
    <row r="2573" spans="1:7" ht="30" x14ac:dyDescent="0.25">
      <c r="A2573" s="1"/>
      <c r="B2573" s="65" t="s">
        <v>4210</v>
      </c>
      <c r="C2573" s="67"/>
      <c r="D2573" s="67" t="s">
        <v>4211</v>
      </c>
      <c r="E2573" s="72" t="s">
        <v>4212</v>
      </c>
      <c r="F2573" s="68">
        <v>42004</v>
      </c>
      <c r="G2573" s="69">
        <v>-56391.54</v>
      </c>
    </row>
    <row r="2574" spans="1:7" ht="30" x14ac:dyDescent="0.25">
      <c r="A2574" s="1"/>
      <c r="B2574" s="65" t="s">
        <v>4213</v>
      </c>
      <c r="C2574" s="67"/>
      <c r="D2574" s="67" t="s">
        <v>4214</v>
      </c>
      <c r="E2574" s="72" t="s">
        <v>4215</v>
      </c>
      <c r="F2574" s="68">
        <v>42004</v>
      </c>
      <c r="G2574" s="69">
        <v>-76548.399999999994</v>
      </c>
    </row>
    <row r="2575" spans="1:7" x14ac:dyDescent="0.25">
      <c r="A2575" s="1"/>
      <c r="B2575" s="65" t="s">
        <v>4216</v>
      </c>
      <c r="C2575" s="67"/>
      <c r="D2575" s="67" t="s">
        <v>4217</v>
      </c>
      <c r="E2575" s="72" t="s">
        <v>4218</v>
      </c>
      <c r="F2575" s="68">
        <v>42004</v>
      </c>
      <c r="G2575" s="69">
        <v>-72589</v>
      </c>
    </row>
    <row r="2576" spans="1:7" ht="30" x14ac:dyDescent="0.25">
      <c r="A2576" s="1"/>
      <c r="B2576" s="65" t="s">
        <v>4219</v>
      </c>
      <c r="C2576" s="67"/>
      <c r="D2576" s="67" t="s">
        <v>4220</v>
      </c>
      <c r="E2576" s="72" t="s">
        <v>4221</v>
      </c>
      <c r="F2576" s="68">
        <v>42004</v>
      </c>
      <c r="G2576" s="69">
        <v>-34974.699999999997</v>
      </c>
    </row>
    <row r="2577" spans="1:7" ht="30" x14ac:dyDescent="0.25">
      <c r="A2577" s="1"/>
      <c r="B2577" s="65" t="s">
        <v>4222</v>
      </c>
      <c r="C2577" s="67"/>
      <c r="D2577" s="67" t="s">
        <v>4223</v>
      </c>
      <c r="E2577" s="72" t="s">
        <v>4224</v>
      </c>
      <c r="F2577" s="68">
        <v>42004</v>
      </c>
      <c r="G2577" s="69">
        <v>-38274.199999999997</v>
      </c>
    </row>
    <row r="2578" spans="1:7" ht="30" x14ac:dyDescent="0.25">
      <c r="A2578" s="1"/>
      <c r="B2578" s="65" t="s">
        <v>4225</v>
      </c>
      <c r="C2578" s="67"/>
      <c r="D2578" s="67" t="s">
        <v>4226</v>
      </c>
      <c r="E2578" s="72" t="s">
        <v>4227</v>
      </c>
      <c r="F2578" s="68">
        <v>42004</v>
      </c>
      <c r="G2578" s="69">
        <v>-24416.3</v>
      </c>
    </row>
    <row r="2579" spans="1:7" ht="30" x14ac:dyDescent="0.25">
      <c r="A2579" s="1"/>
      <c r="B2579" s="65" t="s">
        <v>4228</v>
      </c>
      <c r="C2579" s="66"/>
      <c r="D2579" s="67" t="s">
        <v>4229</v>
      </c>
      <c r="E2579" s="72" t="s">
        <v>4230</v>
      </c>
      <c r="F2579" s="68">
        <v>42004</v>
      </c>
      <c r="G2579" s="69">
        <v>-26580.6</v>
      </c>
    </row>
    <row r="2580" spans="1:7" ht="30" x14ac:dyDescent="0.25">
      <c r="A2580" s="1"/>
      <c r="B2580" s="65" t="s">
        <v>4231</v>
      </c>
      <c r="C2580" s="67"/>
      <c r="D2580" s="67" t="s">
        <v>4232</v>
      </c>
      <c r="E2580" s="72" t="s">
        <v>4233</v>
      </c>
      <c r="F2580" s="68">
        <v>42004</v>
      </c>
      <c r="G2580" s="69">
        <v>-81015.199999999997</v>
      </c>
    </row>
    <row r="2581" spans="1:7" ht="30" x14ac:dyDescent="0.25">
      <c r="A2581" s="1"/>
      <c r="B2581" s="65" t="s">
        <v>4234</v>
      </c>
      <c r="C2581" s="66"/>
      <c r="D2581" s="67" t="s">
        <v>4235</v>
      </c>
      <c r="E2581" s="72" t="s">
        <v>4236</v>
      </c>
      <c r="F2581" s="68">
        <v>42004</v>
      </c>
      <c r="G2581" s="69">
        <v>-34974.699999999997</v>
      </c>
    </row>
    <row r="2582" spans="1:7" ht="30" x14ac:dyDescent="0.25">
      <c r="A2582" s="1"/>
      <c r="B2582" s="65" t="s">
        <v>4237</v>
      </c>
      <c r="C2582" s="67"/>
      <c r="D2582" s="67" t="s">
        <v>4238</v>
      </c>
      <c r="E2582" s="72" t="s">
        <v>4239</v>
      </c>
      <c r="F2582" s="68">
        <v>42004</v>
      </c>
      <c r="G2582" s="69">
        <v>-38934.1</v>
      </c>
    </row>
    <row r="2583" spans="1:7" ht="30" x14ac:dyDescent="0.25">
      <c r="A2583" s="1"/>
      <c r="B2583" s="65" t="s">
        <v>4240</v>
      </c>
      <c r="C2583" s="67"/>
      <c r="D2583" s="67" t="s">
        <v>4241</v>
      </c>
      <c r="E2583" s="72" t="s">
        <v>4242</v>
      </c>
      <c r="F2583" s="68">
        <v>42004</v>
      </c>
      <c r="G2583" s="69">
        <v>-31472</v>
      </c>
    </row>
    <row r="2584" spans="1:7" ht="30" x14ac:dyDescent="0.25">
      <c r="A2584" s="1"/>
      <c r="B2584" s="65" t="s">
        <v>4243</v>
      </c>
      <c r="C2584" s="67"/>
      <c r="D2584" s="67" t="s">
        <v>4244</v>
      </c>
      <c r="E2584" s="72" t="s">
        <v>4245</v>
      </c>
      <c r="F2584" s="68">
        <v>42004</v>
      </c>
      <c r="G2584" s="69">
        <v>-38274.199999999997</v>
      </c>
    </row>
    <row r="2585" spans="1:7" ht="30" x14ac:dyDescent="0.25">
      <c r="A2585" s="1"/>
      <c r="B2585" s="65" t="s">
        <v>4246</v>
      </c>
      <c r="C2585" s="67"/>
      <c r="D2585" s="67" t="s">
        <v>4247</v>
      </c>
      <c r="E2585" s="72" t="s">
        <v>4248</v>
      </c>
      <c r="F2585" s="68">
        <v>42004</v>
      </c>
      <c r="G2585" s="69">
        <v>-36954.400000000001</v>
      </c>
    </row>
    <row r="2586" spans="1:7" x14ac:dyDescent="0.25">
      <c r="A2586" s="1"/>
      <c r="B2586" s="65" t="s">
        <v>4249</v>
      </c>
      <c r="C2586" s="67"/>
      <c r="D2586" s="67" t="s">
        <v>4250</v>
      </c>
      <c r="E2586" s="72" t="s">
        <v>4251</v>
      </c>
      <c r="F2586" s="68">
        <v>42004</v>
      </c>
      <c r="G2586" s="69">
        <v>-38934.1</v>
      </c>
    </row>
    <row r="2587" spans="1:7" ht="30" x14ac:dyDescent="0.25">
      <c r="A2587" s="1"/>
      <c r="B2587" s="65" t="s">
        <v>4252</v>
      </c>
      <c r="C2587" s="67"/>
      <c r="D2587" s="67" t="s">
        <v>4253</v>
      </c>
      <c r="E2587" s="72" t="s">
        <v>4254</v>
      </c>
      <c r="F2587" s="68">
        <v>42004</v>
      </c>
      <c r="G2587" s="69">
        <v>-48832.6</v>
      </c>
    </row>
    <row r="2588" spans="1:7" ht="30" x14ac:dyDescent="0.25">
      <c r="A2588" s="1"/>
      <c r="B2588" s="65" t="s">
        <v>4255</v>
      </c>
      <c r="C2588" s="67"/>
      <c r="D2588" s="67" t="s">
        <v>4256</v>
      </c>
      <c r="E2588" s="72" t="s">
        <v>4257</v>
      </c>
      <c r="F2588" s="68">
        <v>42004</v>
      </c>
      <c r="G2588" s="69">
        <v>-52792</v>
      </c>
    </row>
    <row r="2589" spans="1:7" ht="30" x14ac:dyDescent="0.25">
      <c r="A2589" s="1"/>
      <c r="B2589" s="65" t="s">
        <v>4258</v>
      </c>
      <c r="C2589" s="67"/>
      <c r="D2589" s="67" t="s">
        <v>4259</v>
      </c>
      <c r="E2589" s="72" t="s">
        <v>4260</v>
      </c>
      <c r="F2589" s="68">
        <v>42004</v>
      </c>
      <c r="G2589" s="69">
        <v>-29695.5</v>
      </c>
    </row>
    <row r="2590" spans="1:7" ht="30" x14ac:dyDescent="0.25">
      <c r="A2590" s="1"/>
      <c r="B2590" s="65" t="s">
        <v>4261</v>
      </c>
      <c r="C2590" s="66"/>
      <c r="D2590" s="67" t="s">
        <v>4262</v>
      </c>
      <c r="E2590" s="72" t="s">
        <v>4263</v>
      </c>
      <c r="F2590" s="68">
        <v>42004</v>
      </c>
      <c r="G2590" s="69">
        <v>-91268.800000000003</v>
      </c>
    </row>
    <row r="2591" spans="1:7" ht="30" x14ac:dyDescent="0.25">
      <c r="A2591" s="1"/>
      <c r="B2591" s="65" t="s">
        <v>4264</v>
      </c>
      <c r="C2591" s="66"/>
      <c r="D2591" s="67" t="s">
        <v>4265</v>
      </c>
      <c r="E2591" s="72" t="s">
        <v>4266</v>
      </c>
      <c r="F2591" s="68">
        <v>42004</v>
      </c>
      <c r="G2591" s="69">
        <v>-28324.799999999999</v>
      </c>
    </row>
    <row r="2592" spans="1:7" ht="30" x14ac:dyDescent="0.25">
      <c r="A2592" s="1"/>
      <c r="B2592" s="65" t="s">
        <v>4267</v>
      </c>
      <c r="C2592" s="66"/>
      <c r="D2592" s="67" t="s">
        <v>4268</v>
      </c>
      <c r="E2592" s="72" t="s">
        <v>4269</v>
      </c>
      <c r="F2592" s="68">
        <v>42004</v>
      </c>
      <c r="G2592" s="69">
        <v>-38274.199999999997</v>
      </c>
    </row>
    <row r="2593" spans="1:7" ht="30" x14ac:dyDescent="0.25">
      <c r="A2593" s="1"/>
      <c r="B2593" s="65" t="s">
        <v>4270</v>
      </c>
      <c r="C2593" s="66"/>
      <c r="D2593" s="67" t="s">
        <v>4271</v>
      </c>
      <c r="E2593" s="72" t="s">
        <v>4272</v>
      </c>
      <c r="F2593" s="68">
        <v>42004</v>
      </c>
      <c r="G2593" s="69">
        <v>-36294.5</v>
      </c>
    </row>
    <row r="2594" spans="1:7" ht="30" x14ac:dyDescent="0.25">
      <c r="A2594" s="1"/>
      <c r="B2594" s="65" t="s">
        <v>4273</v>
      </c>
      <c r="C2594" s="67"/>
      <c r="D2594" s="67" t="s">
        <v>4274</v>
      </c>
      <c r="E2594" s="72" t="s">
        <v>4275</v>
      </c>
      <c r="F2594" s="68">
        <v>42004</v>
      </c>
      <c r="G2594" s="69">
        <v>-38934.1</v>
      </c>
    </row>
    <row r="2595" spans="1:7" ht="30" x14ac:dyDescent="0.25">
      <c r="A2595" s="1"/>
      <c r="B2595" s="65" t="s">
        <v>4276</v>
      </c>
      <c r="C2595" s="66"/>
      <c r="D2595" s="67" t="s">
        <v>4277</v>
      </c>
      <c r="E2595" s="72" t="s">
        <v>4278</v>
      </c>
      <c r="F2595" s="68">
        <v>42004</v>
      </c>
      <c r="G2595" s="69">
        <v>-24416.3</v>
      </c>
    </row>
    <row r="2596" spans="1:7" ht="30" x14ac:dyDescent="0.25">
      <c r="A2596" s="1"/>
      <c r="B2596" s="65" t="s">
        <v>4279</v>
      </c>
      <c r="C2596" s="67"/>
      <c r="D2596" s="67" t="s">
        <v>4280</v>
      </c>
      <c r="E2596" s="72" t="s">
        <v>4281</v>
      </c>
      <c r="F2596" s="68">
        <v>42004</v>
      </c>
      <c r="G2596" s="69">
        <v>-64670.2</v>
      </c>
    </row>
    <row r="2597" spans="1:7" ht="30" x14ac:dyDescent="0.25">
      <c r="A2597" s="1"/>
      <c r="B2597" s="65" t="s">
        <v>4282</v>
      </c>
      <c r="C2597" s="67"/>
      <c r="D2597" s="67" t="s">
        <v>4283</v>
      </c>
      <c r="E2597" s="72" t="s">
        <v>4284</v>
      </c>
      <c r="F2597" s="68">
        <v>42004</v>
      </c>
      <c r="G2597" s="69">
        <v>-35634.6</v>
      </c>
    </row>
    <row r="2598" spans="1:7" ht="30" x14ac:dyDescent="0.25">
      <c r="A2598" s="1"/>
      <c r="B2598" s="65" t="s">
        <v>4285</v>
      </c>
      <c r="C2598" s="66"/>
      <c r="D2598" s="67" t="s">
        <v>4286</v>
      </c>
      <c r="E2598" s="72" t="s">
        <v>4287</v>
      </c>
      <c r="F2598" s="68">
        <v>42004</v>
      </c>
      <c r="G2598" s="69">
        <v>-38274.199999999997</v>
      </c>
    </row>
    <row r="2599" spans="1:7" ht="30" x14ac:dyDescent="0.25">
      <c r="A2599" s="1"/>
      <c r="B2599" s="65" t="s">
        <v>4288</v>
      </c>
      <c r="C2599" s="67"/>
      <c r="D2599" s="67" t="s">
        <v>4289</v>
      </c>
      <c r="E2599" s="72" t="s">
        <v>4290</v>
      </c>
      <c r="F2599" s="68">
        <v>42004</v>
      </c>
      <c r="G2599" s="69">
        <v>-76548.399999999994</v>
      </c>
    </row>
    <row r="2600" spans="1:7" ht="30" x14ac:dyDescent="0.25">
      <c r="A2600" s="1"/>
      <c r="B2600" s="65" t="s">
        <v>4291</v>
      </c>
      <c r="C2600" s="67"/>
      <c r="D2600" s="67" t="s">
        <v>4292</v>
      </c>
      <c r="E2600" s="72" t="s">
        <v>4293</v>
      </c>
      <c r="F2600" s="68">
        <v>42004</v>
      </c>
      <c r="G2600" s="69">
        <v>-38934.1</v>
      </c>
    </row>
    <row r="2601" spans="1:7" x14ac:dyDescent="0.25">
      <c r="A2601" s="1"/>
      <c r="B2601" s="65" t="s">
        <v>4294</v>
      </c>
      <c r="C2601" s="67"/>
      <c r="D2601" s="67" t="s">
        <v>4295</v>
      </c>
      <c r="E2601" s="72" t="s">
        <v>4296</v>
      </c>
      <c r="F2601" s="68">
        <v>42004</v>
      </c>
      <c r="G2601" s="69">
        <v>-38934.1</v>
      </c>
    </row>
    <row r="2602" spans="1:7" ht="30" x14ac:dyDescent="0.25">
      <c r="A2602" s="1"/>
      <c r="B2602" s="65" t="s">
        <v>4297</v>
      </c>
      <c r="C2602" s="67"/>
      <c r="D2602" s="67" t="s">
        <v>4298</v>
      </c>
      <c r="E2602" s="72" t="s">
        <v>4299</v>
      </c>
      <c r="F2602" s="68">
        <v>42004</v>
      </c>
      <c r="G2602" s="69">
        <v>-34194.870000000003</v>
      </c>
    </row>
    <row r="2603" spans="1:7" ht="30" x14ac:dyDescent="0.25">
      <c r="A2603" s="1"/>
      <c r="B2603" s="65" t="s">
        <v>4300</v>
      </c>
      <c r="C2603" s="67"/>
      <c r="D2603" s="67" t="s">
        <v>4301</v>
      </c>
      <c r="E2603" s="72" t="s">
        <v>18705</v>
      </c>
      <c r="F2603" s="68">
        <v>42004</v>
      </c>
      <c r="G2603" s="69">
        <v>-11179.62</v>
      </c>
    </row>
    <row r="2604" spans="1:7" x14ac:dyDescent="0.25">
      <c r="A2604" s="1"/>
      <c r="B2604" s="65" t="s">
        <v>4302</v>
      </c>
      <c r="C2604" s="66"/>
      <c r="D2604" s="67" t="s">
        <v>4303</v>
      </c>
      <c r="E2604" s="72" t="s">
        <v>4304</v>
      </c>
      <c r="F2604" s="68">
        <v>42004</v>
      </c>
      <c r="G2604" s="69">
        <v>-26396</v>
      </c>
    </row>
    <row r="2605" spans="1:7" ht="30" x14ac:dyDescent="0.25">
      <c r="A2605" s="1"/>
      <c r="B2605" s="65" t="s">
        <v>4305</v>
      </c>
      <c r="C2605" s="66"/>
      <c r="D2605" s="67" t="s">
        <v>4306</v>
      </c>
      <c r="E2605" s="72" t="s">
        <v>4269</v>
      </c>
      <c r="F2605" s="68">
        <v>42004</v>
      </c>
      <c r="G2605" s="69">
        <v>-38274.199999999997</v>
      </c>
    </row>
    <row r="2606" spans="1:7" ht="30" x14ac:dyDescent="0.25">
      <c r="A2606" s="1"/>
      <c r="B2606" s="65" t="s">
        <v>4307</v>
      </c>
      <c r="C2606" s="66"/>
      <c r="D2606" s="67" t="s">
        <v>4308</v>
      </c>
      <c r="E2606" s="72" t="s">
        <v>4309</v>
      </c>
      <c r="F2606" s="68">
        <v>42004</v>
      </c>
      <c r="G2606" s="69">
        <v>-78121.8</v>
      </c>
    </row>
    <row r="2607" spans="1:7" x14ac:dyDescent="0.25">
      <c r="A2607" s="1"/>
      <c r="B2607" s="65" t="s">
        <v>4310</v>
      </c>
      <c r="C2607" s="66"/>
      <c r="D2607" s="67" t="s">
        <v>4311</v>
      </c>
      <c r="E2607" s="72" t="s">
        <v>4312</v>
      </c>
      <c r="F2607" s="68">
        <v>42004</v>
      </c>
      <c r="G2607" s="69">
        <v>-32995.050000000003</v>
      </c>
    </row>
    <row r="2608" spans="1:7" x14ac:dyDescent="0.25">
      <c r="A2608" s="1"/>
      <c r="B2608" s="65" t="s">
        <v>4313</v>
      </c>
      <c r="C2608" s="67"/>
      <c r="D2608" s="67" t="s">
        <v>4314</v>
      </c>
      <c r="E2608" s="72" t="s">
        <v>4315</v>
      </c>
      <c r="F2608" s="68">
        <v>42004</v>
      </c>
      <c r="G2608" s="69">
        <v>-76548.399999999994</v>
      </c>
    </row>
    <row r="2609" spans="1:7" ht="30" x14ac:dyDescent="0.25">
      <c r="A2609" s="1"/>
      <c r="B2609" s="65" t="s">
        <v>355</v>
      </c>
      <c r="C2609" s="67"/>
      <c r="D2609" s="67" t="s">
        <v>4316</v>
      </c>
      <c r="E2609" s="72" t="s">
        <v>4317</v>
      </c>
      <c r="F2609" s="68">
        <v>42004</v>
      </c>
      <c r="G2609" s="69">
        <v>-23756.400000000001</v>
      </c>
    </row>
    <row r="2610" spans="1:7" ht="30" x14ac:dyDescent="0.25">
      <c r="A2610" s="1"/>
      <c r="B2610" s="65" t="s">
        <v>4318</v>
      </c>
      <c r="C2610" s="66"/>
      <c r="D2610" s="67" t="s">
        <v>4319</v>
      </c>
      <c r="E2610" s="72" t="s">
        <v>4320</v>
      </c>
      <c r="F2610" s="68">
        <v>42004</v>
      </c>
      <c r="G2610" s="69">
        <v>-77868.2</v>
      </c>
    </row>
    <row r="2611" spans="1:7" ht="30" x14ac:dyDescent="0.25">
      <c r="A2611" s="1"/>
      <c r="B2611" s="65" t="s">
        <v>4321</v>
      </c>
      <c r="C2611" s="66"/>
      <c r="D2611" s="67" t="s">
        <v>4322</v>
      </c>
      <c r="E2611" s="72" t="s">
        <v>4323</v>
      </c>
      <c r="F2611" s="68">
        <v>42004</v>
      </c>
      <c r="G2611" s="69">
        <v>-29695.5</v>
      </c>
    </row>
    <row r="2612" spans="1:7" ht="30" x14ac:dyDescent="0.25">
      <c r="A2612" s="1"/>
      <c r="B2612" s="65" t="s">
        <v>4324</v>
      </c>
      <c r="C2612" s="67"/>
      <c r="D2612" s="67" t="s">
        <v>4325</v>
      </c>
      <c r="E2612" s="72" t="s">
        <v>4326</v>
      </c>
      <c r="F2612" s="68">
        <v>42004</v>
      </c>
      <c r="G2612" s="69">
        <v>-76548.399999999994</v>
      </c>
    </row>
    <row r="2613" spans="1:7" ht="30" x14ac:dyDescent="0.25">
      <c r="A2613" s="1"/>
      <c r="B2613" s="65" t="s">
        <v>4327</v>
      </c>
      <c r="C2613" s="67"/>
      <c r="D2613" s="67" t="s">
        <v>4328</v>
      </c>
      <c r="E2613" s="72" t="s">
        <v>4329</v>
      </c>
      <c r="F2613" s="68">
        <v>42004</v>
      </c>
      <c r="G2613" s="69">
        <v>-32995</v>
      </c>
    </row>
    <row r="2614" spans="1:7" ht="30" x14ac:dyDescent="0.25">
      <c r="A2614" s="1"/>
      <c r="B2614" s="65" t="s">
        <v>4330</v>
      </c>
      <c r="C2614" s="67"/>
      <c r="D2614" s="67" t="s">
        <v>4331</v>
      </c>
      <c r="E2614" s="72" t="s">
        <v>4332</v>
      </c>
      <c r="F2614" s="68">
        <v>42004</v>
      </c>
      <c r="G2614" s="69">
        <v>-77868.2</v>
      </c>
    </row>
    <row r="2615" spans="1:7" ht="30" x14ac:dyDescent="0.25">
      <c r="A2615" s="1"/>
      <c r="B2615" s="65" t="s">
        <v>4333</v>
      </c>
      <c r="C2615" s="67"/>
      <c r="D2615" s="67" t="s">
        <v>4334</v>
      </c>
      <c r="E2615" s="72" t="s">
        <v>4335</v>
      </c>
      <c r="F2615" s="68">
        <v>42004</v>
      </c>
      <c r="G2615" s="69">
        <v>-38274.199999999997</v>
      </c>
    </row>
    <row r="2616" spans="1:7" ht="30" x14ac:dyDescent="0.25">
      <c r="A2616" s="1"/>
      <c r="B2616" s="65" t="s">
        <v>4336</v>
      </c>
      <c r="C2616" s="67"/>
      <c r="D2616" s="67" t="s">
        <v>4337</v>
      </c>
      <c r="E2616" s="72" t="s">
        <v>4239</v>
      </c>
      <c r="F2616" s="68">
        <v>42004</v>
      </c>
      <c r="G2616" s="69">
        <v>-38934.1</v>
      </c>
    </row>
    <row r="2617" spans="1:7" ht="30" x14ac:dyDescent="0.25">
      <c r="A2617" s="1"/>
      <c r="B2617" s="65" t="s">
        <v>4338</v>
      </c>
      <c r="C2617" s="67"/>
      <c r="D2617" s="67" t="s">
        <v>4339</v>
      </c>
      <c r="E2617" s="72" t="s">
        <v>4340</v>
      </c>
      <c r="F2617" s="68">
        <v>42004</v>
      </c>
      <c r="G2617" s="69">
        <v>-72502.559999999998</v>
      </c>
    </row>
    <row r="2618" spans="1:7" ht="30" x14ac:dyDescent="0.25">
      <c r="A2618" s="1"/>
      <c r="B2618" s="65" t="s">
        <v>4341</v>
      </c>
      <c r="C2618" s="67"/>
      <c r="D2618" s="67" t="s">
        <v>4342</v>
      </c>
      <c r="E2618" s="72" t="s">
        <v>4343</v>
      </c>
      <c r="F2618" s="68">
        <v>42004</v>
      </c>
      <c r="G2618" s="69">
        <v>-28324.799999999999</v>
      </c>
    </row>
    <row r="2619" spans="1:7" ht="30" x14ac:dyDescent="0.25">
      <c r="A2619" s="1"/>
      <c r="B2619" s="65" t="s">
        <v>4344</v>
      </c>
      <c r="C2619" s="67"/>
      <c r="D2619" s="67" t="s">
        <v>4345</v>
      </c>
      <c r="E2619" s="72" t="s">
        <v>4346</v>
      </c>
      <c r="F2619" s="68">
        <v>42004</v>
      </c>
      <c r="G2619" s="69">
        <v>-42487.199999999997</v>
      </c>
    </row>
    <row r="2620" spans="1:7" ht="30" x14ac:dyDescent="0.25">
      <c r="A2620" s="1"/>
      <c r="B2620" s="65" t="s">
        <v>4347</v>
      </c>
      <c r="C2620" s="67"/>
      <c r="D2620" s="67" t="s">
        <v>4348</v>
      </c>
      <c r="E2620" s="72" t="s">
        <v>4349</v>
      </c>
      <c r="F2620" s="68">
        <v>42004</v>
      </c>
      <c r="G2620" s="69">
        <v>-41700.400000000001</v>
      </c>
    </row>
    <row r="2621" spans="1:7" ht="30" x14ac:dyDescent="0.25">
      <c r="A2621" s="1"/>
      <c r="B2621" s="65" t="s">
        <v>4350</v>
      </c>
      <c r="C2621" s="67"/>
      <c r="D2621" s="67" t="s">
        <v>4351</v>
      </c>
      <c r="E2621" s="72" t="s">
        <v>4349</v>
      </c>
      <c r="F2621" s="68">
        <v>42004</v>
      </c>
      <c r="G2621" s="69">
        <v>-41700.400000000001</v>
      </c>
    </row>
    <row r="2622" spans="1:7" ht="30" x14ac:dyDescent="0.25">
      <c r="A2622" s="1"/>
      <c r="B2622" s="65" t="s">
        <v>4352</v>
      </c>
      <c r="C2622" s="67"/>
      <c r="D2622" s="67" t="s">
        <v>4353</v>
      </c>
      <c r="E2622" s="72" t="s">
        <v>4354</v>
      </c>
      <c r="F2622" s="68">
        <v>42004</v>
      </c>
      <c r="G2622" s="69">
        <v>-83400.800000000003</v>
      </c>
    </row>
    <row r="2623" spans="1:7" ht="30" x14ac:dyDescent="0.25">
      <c r="A2623" s="1"/>
      <c r="B2623" s="65" t="s">
        <v>4355</v>
      </c>
      <c r="C2623" s="67"/>
      <c r="D2623" s="67" t="s">
        <v>4356</v>
      </c>
      <c r="E2623" s="72" t="s">
        <v>4357</v>
      </c>
      <c r="F2623" s="68">
        <v>42004</v>
      </c>
      <c r="G2623" s="69">
        <v>-69949.399999999994</v>
      </c>
    </row>
    <row r="2624" spans="1:7" ht="30" x14ac:dyDescent="0.25">
      <c r="A2624" s="1"/>
      <c r="B2624" s="65" t="s">
        <v>4358</v>
      </c>
      <c r="C2624" s="67"/>
      <c r="D2624" s="67" t="s">
        <v>4359</v>
      </c>
      <c r="E2624" s="72" t="s">
        <v>4360</v>
      </c>
      <c r="F2624" s="68">
        <v>42004</v>
      </c>
      <c r="G2624" s="69">
        <v>-69949.399999999994</v>
      </c>
    </row>
    <row r="2625" spans="1:7" ht="30" x14ac:dyDescent="0.25">
      <c r="A2625" s="1"/>
      <c r="B2625" s="65" t="s">
        <v>4361</v>
      </c>
      <c r="C2625" s="67"/>
      <c r="D2625" s="67" t="s">
        <v>4362</v>
      </c>
      <c r="E2625" s="72" t="s">
        <v>4363</v>
      </c>
      <c r="F2625" s="68">
        <v>42004</v>
      </c>
      <c r="G2625" s="69">
        <v>-23756.400000000001</v>
      </c>
    </row>
    <row r="2626" spans="1:7" ht="30" x14ac:dyDescent="0.25">
      <c r="A2626" s="1"/>
      <c r="B2626" s="65" t="s">
        <v>4364</v>
      </c>
      <c r="C2626" s="67"/>
      <c r="D2626" s="67" t="s">
        <v>4365</v>
      </c>
      <c r="E2626" s="72" t="s">
        <v>4366</v>
      </c>
      <c r="F2626" s="68">
        <v>42004</v>
      </c>
      <c r="G2626" s="69">
        <v>-38934.1</v>
      </c>
    </row>
    <row r="2627" spans="1:7" ht="30" x14ac:dyDescent="0.25">
      <c r="A2627" s="1"/>
      <c r="B2627" s="65" t="s">
        <v>4367</v>
      </c>
      <c r="C2627" s="67"/>
      <c r="D2627" s="67" t="s">
        <v>4368</v>
      </c>
      <c r="E2627" s="72" t="s">
        <v>4369</v>
      </c>
      <c r="F2627" s="68">
        <v>42004</v>
      </c>
      <c r="G2627" s="69">
        <v>-32995</v>
      </c>
    </row>
    <row r="2628" spans="1:7" ht="30" x14ac:dyDescent="0.25">
      <c r="A2628" s="1"/>
      <c r="B2628" s="65" t="s">
        <v>4367</v>
      </c>
      <c r="C2628" s="67"/>
      <c r="D2628" s="67" t="s">
        <v>4370</v>
      </c>
      <c r="E2628" s="72" t="s">
        <v>4369</v>
      </c>
      <c r="F2628" s="68">
        <v>42004</v>
      </c>
      <c r="G2628" s="69">
        <v>-32995</v>
      </c>
    </row>
    <row r="2629" spans="1:7" ht="30" x14ac:dyDescent="0.25">
      <c r="A2629" s="1"/>
      <c r="B2629" s="65" t="s">
        <v>4371</v>
      </c>
      <c r="C2629" s="67"/>
      <c r="D2629" s="67" t="s">
        <v>4372</v>
      </c>
      <c r="E2629" s="72" t="s">
        <v>4373</v>
      </c>
      <c r="F2629" s="68">
        <v>42004</v>
      </c>
      <c r="G2629" s="69">
        <v>-38274.199999999997</v>
      </c>
    </row>
    <row r="2630" spans="1:7" ht="30" x14ac:dyDescent="0.25">
      <c r="A2630" s="1"/>
      <c r="B2630" s="65" t="s">
        <v>4374</v>
      </c>
      <c r="C2630" s="67"/>
      <c r="D2630" s="67" t="s">
        <v>4375</v>
      </c>
      <c r="E2630" s="72" t="s">
        <v>4376</v>
      </c>
      <c r="F2630" s="68">
        <v>42004</v>
      </c>
      <c r="G2630" s="69">
        <v>-38274.199999999997</v>
      </c>
    </row>
    <row r="2631" spans="1:7" ht="30" x14ac:dyDescent="0.25">
      <c r="A2631" s="1"/>
      <c r="B2631" s="65" t="s">
        <v>4377</v>
      </c>
      <c r="C2631" s="67"/>
      <c r="D2631" s="67" t="s">
        <v>4378</v>
      </c>
      <c r="E2631" s="72" t="s">
        <v>4379</v>
      </c>
      <c r="F2631" s="68">
        <v>42004</v>
      </c>
      <c r="G2631" s="69">
        <v>-38274.199999999997</v>
      </c>
    </row>
    <row r="2632" spans="1:7" ht="30" x14ac:dyDescent="0.25">
      <c r="A2632" s="1"/>
      <c r="B2632" s="65" t="s">
        <v>4380</v>
      </c>
      <c r="C2632" s="67"/>
      <c r="D2632" s="67" t="s">
        <v>4381</v>
      </c>
      <c r="E2632" s="72" t="s">
        <v>4382</v>
      </c>
      <c r="F2632" s="68">
        <v>42004</v>
      </c>
      <c r="G2632" s="69">
        <v>-38934.1</v>
      </c>
    </row>
    <row r="2633" spans="1:7" ht="30" x14ac:dyDescent="0.25">
      <c r="A2633" s="1"/>
      <c r="B2633" s="65" t="s">
        <v>4383</v>
      </c>
      <c r="C2633" s="67"/>
      <c r="D2633" s="67" t="s">
        <v>4384</v>
      </c>
      <c r="E2633" s="72" t="s">
        <v>4385</v>
      </c>
      <c r="F2633" s="68">
        <v>42004</v>
      </c>
      <c r="G2633" s="69">
        <v>-28324.799999999999</v>
      </c>
    </row>
    <row r="2634" spans="1:7" ht="30" x14ac:dyDescent="0.25">
      <c r="A2634" s="1"/>
      <c r="B2634" s="65" t="s">
        <v>4386</v>
      </c>
      <c r="C2634" s="67"/>
      <c r="D2634" s="67" t="s">
        <v>4387</v>
      </c>
      <c r="E2634" s="72" t="s">
        <v>4388</v>
      </c>
      <c r="F2634" s="68">
        <v>42004</v>
      </c>
      <c r="G2634" s="69">
        <v>-23756.400000000001</v>
      </c>
    </row>
    <row r="2635" spans="1:7" ht="30" x14ac:dyDescent="0.25">
      <c r="A2635" s="1"/>
      <c r="B2635" s="65" t="s">
        <v>4389</v>
      </c>
      <c r="C2635" s="67"/>
      <c r="D2635" s="67" t="s">
        <v>4390</v>
      </c>
      <c r="E2635" s="72" t="s">
        <v>4391</v>
      </c>
      <c r="F2635" s="68">
        <v>42004</v>
      </c>
      <c r="G2635" s="69">
        <v>-71269.2</v>
      </c>
    </row>
    <row r="2636" spans="1:7" ht="30" x14ac:dyDescent="0.25">
      <c r="A2636" s="1"/>
      <c r="B2636" s="65" t="s">
        <v>4392</v>
      </c>
      <c r="C2636" s="67"/>
      <c r="D2636" s="67" t="s">
        <v>4393</v>
      </c>
      <c r="E2636" s="72" t="s">
        <v>4394</v>
      </c>
      <c r="F2636" s="68">
        <v>42004</v>
      </c>
      <c r="G2636" s="69">
        <v>-32335.1</v>
      </c>
    </row>
    <row r="2637" spans="1:7" ht="30" x14ac:dyDescent="0.25">
      <c r="A2637" s="1"/>
      <c r="B2637" s="65" t="s">
        <v>4395</v>
      </c>
      <c r="C2637" s="67"/>
      <c r="D2637" s="67" t="s">
        <v>4396</v>
      </c>
      <c r="E2637" s="72" t="s">
        <v>4397</v>
      </c>
      <c r="F2637" s="68">
        <v>42004</v>
      </c>
      <c r="G2637" s="69">
        <v>-92842.4</v>
      </c>
    </row>
    <row r="2638" spans="1:7" ht="30" x14ac:dyDescent="0.25">
      <c r="A2638" s="1"/>
      <c r="B2638" s="65" t="s">
        <v>4398</v>
      </c>
      <c r="C2638" s="67"/>
      <c r="D2638" s="67" t="s">
        <v>4399</v>
      </c>
      <c r="E2638" s="72" t="s">
        <v>4400</v>
      </c>
      <c r="F2638" s="68">
        <v>42004</v>
      </c>
      <c r="G2638" s="69">
        <v>-38274.199999999997</v>
      </c>
    </row>
    <row r="2639" spans="1:7" ht="30" x14ac:dyDescent="0.25">
      <c r="A2639" s="1"/>
      <c r="B2639" s="65" t="s">
        <v>4401</v>
      </c>
      <c r="C2639" s="67"/>
      <c r="D2639" s="67" t="s">
        <v>4402</v>
      </c>
      <c r="E2639" s="72" t="s">
        <v>4403</v>
      </c>
      <c r="F2639" s="68">
        <v>42004</v>
      </c>
      <c r="G2639" s="69">
        <v>-38274.199999999997</v>
      </c>
    </row>
    <row r="2640" spans="1:7" ht="30" x14ac:dyDescent="0.25">
      <c r="A2640" s="1"/>
      <c r="B2640" s="65" t="s">
        <v>1962</v>
      </c>
      <c r="C2640" s="67"/>
      <c r="D2640" s="67" t="s">
        <v>4404</v>
      </c>
      <c r="E2640" s="72" t="s">
        <v>4405</v>
      </c>
      <c r="F2640" s="68">
        <v>42004</v>
      </c>
      <c r="G2640" s="69">
        <v>-28795.68</v>
      </c>
    </row>
    <row r="2641" spans="1:7" ht="30" x14ac:dyDescent="0.25">
      <c r="A2641" s="1"/>
      <c r="B2641" s="65" t="s">
        <v>4406</v>
      </c>
      <c r="C2641" s="67"/>
      <c r="D2641" s="67" t="s">
        <v>4407</v>
      </c>
      <c r="E2641" s="72" t="s">
        <v>4408</v>
      </c>
      <c r="F2641" s="68">
        <v>42004</v>
      </c>
      <c r="G2641" s="69">
        <v>-38274.199999999997</v>
      </c>
    </row>
    <row r="2642" spans="1:7" ht="30" x14ac:dyDescent="0.25">
      <c r="A2642" s="1"/>
      <c r="B2642" s="65" t="s">
        <v>4409</v>
      </c>
      <c r="C2642" s="67"/>
      <c r="D2642" s="67" t="s">
        <v>4410</v>
      </c>
      <c r="E2642" s="72" t="s">
        <v>4411</v>
      </c>
      <c r="F2642" s="68">
        <v>42004</v>
      </c>
      <c r="G2642" s="69">
        <v>-46421.2</v>
      </c>
    </row>
    <row r="2643" spans="1:7" ht="30" x14ac:dyDescent="0.25">
      <c r="A2643" s="1"/>
      <c r="B2643" s="65" t="s">
        <v>4412</v>
      </c>
      <c r="C2643" s="67"/>
      <c r="D2643" s="67" t="s">
        <v>4413</v>
      </c>
      <c r="E2643" s="72" t="s">
        <v>4414</v>
      </c>
      <c r="F2643" s="68">
        <v>42004</v>
      </c>
      <c r="G2643" s="69">
        <v>-76548.399999999994</v>
      </c>
    </row>
    <row r="2644" spans="1:7" ht="30" x14ac:dyDescent="0.25">
      <c r="A2644" s="1"/>
      <c r="B2644" s="65" t="s">
        <v>4415</v>
      </c>
      <c r="C2644" s="67"/>
      <c r="D2644" s="67" t="s">
        <v>4416</v>
      </c>
      <c r="E2644" s="72" t="s">
        <v>4417</v>
      </c>
      <c r="F2644" s="68">
        <v>42004</v>
      </c>
      <c r="G2644" s="69">
        <v>-76548.399999999994</v>
      </c>
    </row>
    <row r="2645" spans="1:7" ht="30" x14ac:dyDescent="0.25">
      <c r="A2645" s="1"/>
      <c r="B2645" s="65" t="s">
        <v>4418</v>
      </c>
      <c r="C2645" s="67"/>
      <c r="D2645" s="67" t="s">
        <v>4419</v>
      </c>
      <c r="E2645" s="72" t="s">
        <v>4420</v>
      </c>
      <c r="F2645" s="68">
        <v>42004</v>
      </c>
      <c r="G2645" s="69">
        <v>-76548.399999999994</v>
      </c>
    </row>
    <row r="2646" spans="1:7" ht="30" x14ac:dyDescent="0.25">
      <c r="A2646" s="1"/>
      <c r="B2646" s="65" t="s">
        <v>4421</v>
      </c>
      <c r="C2646" s="66"/>
      <c r="D2646" s="67" t="s">
        <v>4422</v>
      </c>
      <c r="E2646" s="72" t="s">
        <v>4423</v>
      </c>
      <c r="F2646" s="68">
        <v>42004</v>
      </c>
      <c r="G2646" s="69">
        <v>-91268.800000000003</v>
      </c>
    </row>
    <row r="2647" spans="1:7" x14ac:dyDescent="0.25">
      <c r="A2647" s="1"/>
      <c r="B2647" s="65" t="s">
        <v>4424</v>
      </c>
      <c r="C2647" s="66"/>
      <c r="D2647" s="67" t="s">
        <v>4425</v>
      </c>
      <c r="E2647" s="72" t="s">
        <v>4426</v>
      </c>
      <c r="F2647" s="68">
        <v>42004</v>
      </c>
      <c r="G2647" s="69">
        <v>-76548.399999999994</v>
      </c>
    </row>
    <row r="2648" spans="1:7" ht="30" x14ac:dyDescent="0.25">
      <c r="A2648" s="1"/>
      <c r="B2648" s="65" t="s">
        <v>4427</v>
      </c>
      <c r="C2648" s="66"/>
      <c r="D2648" s="67" t="s">
        <v>4428</v>
      </c>
      <c r="E2648" s="72" t="s">
        <v>4429</v>
      </c>
      <c r="F2648" s="68">
        <v>42004</v>
      </c>
      <c r="G2648" s="69">
        <v>-46421.2</v>
      </c>
    </row>
    <row r="2649" spans="1:7" ht="30" x14ac:dyDescent="0.25">
      <c r="A2649" s="1"/>
      <c r="B2649" s="65" t="s">
        <v>4430</v>
      </c>
      <c r="C2649" s="66"/>
      <c r="D2649" s="67" t="s">
        <v>4431</v>
      </c>
      <c r="E2649" s="72" t="s">
        <v>4432</v>
      </c>
      <c r="F2649" s="68">
        <v>42004</v>
      </c>
      <c r="G2649" s="69">
        <v>-54111.8</v>
      </c>
    </row>
    <row r="2650" spans="1:7" ht="30" x14ac:dyDescent="0.25">
      <c r="A2650" s="1"/>
      <c r="B2650" s="65" t="s">
        <v>4433</v>
      </c>
      <c r="C2650" s="66"/>
      <c r="D2650" s="67" t="s">
        <v>4434</v>
      </c>
      <c r="E2650" s="72" t="s">
        <v>4435</v>
      </c>
      <c r="F2650" s="68">
        <v>42004</v>
      </c>
      <c r="G2650" s="69">
        <v>-35634.6</v>
      </c>
    </row>
    <row r="2651" spans="1:7" ht="30" x14ac:dyDescent="0.25">
      <c r="A2651" s="1"/>
      <c r="B2651" s="65" t="s">
        <v>4436</v>
      </c>
      <c r="C2651" s="67"/>
      <c r="D2651" s="67" t="s">
        <v>4437</v>
      </c>
      <c r="E2651" s="72" t="s">
        <v>4438</v>
      </c>
      <c r="F2651" s="68">
        <v>42004</v>
      </c>
      <c r="G2651" s="69">
        <v>-77868.2</v>
      </c>
    </row>
    <row r="2652" spans="1:7" ht="30" x14ac:dyDescent="0.25">
      <c r="A2652" s="1"/>
      <c r="B2652" s="65" t="s">
        <v>4439</v>
      </c>
      <c r="C2652" s="66"/>
      <c r="D2652" s="67" t="s">
        <v>4440</v>
      </c>
      <c r="E2652" s="72" t="s">
        <v>4299</v>
      </c>
      <c r="F2652" s="68">
        <v>42004</v>
      </c>
      <c r="G2652" s="69">
        <v>-34194.870000000003</v>
      </c>
    </row>
    <row r="2653" spans="1:7" ht="30" x14ac:dyDescent="0.25">
      <c r="A2653" s="1"/>
      <c r="B2653" s="65" t="s">
        <v>4441</v>
      </c>
      <c r="C2653" s="67"/>
      <c r="D2653" s="67" t="s">
        <v>4442</v>
      </c>
      <c r="E2653" s="72" t="s">
        <v>4443</v>
      </c>
      <c r="F2653" s="68">
        <v>42004</v>
      </c>
      <c r="G2653" s="69">
        <v>-57591.360000000001</v>
      </c>
    </row>
    <row r="2654" spans="1:7" ht="30" x14ac:dyDescent="0.25">
      <c r="A2654" s="1"/>
      <c r="B2654" s="65" t="s">
        <v>4444</v>
      </c>
      <c r="C2654" s="67"/>
      <c r="D2654" s="67" t="s">
        <v>4445</v>
      </c>
      <c r="E2654" s="72" t="s">
        <v>4446</v>
      </c>
      <c r="F2654" s="68">
        <v>42004</v>
      </c>
      <c r="G2654" s="69">
        <v>-67235.850000000006</v>
      </c>
    </row>
    <row r="2655" spans="1:7" ht="30" x14ac:dyDescent="0.25">
      <c r="A2655" s="1"/>
      <c r="B2655" s="65" t="s">
        <v>4447</v>
      </c>
      <c r="C2655" s="66"/>
      <c r="D2655" s="67" t="s">
        <v>4448</v>
      </c>
      <c r="E2655" s="72" t="s">
        <v>4449</v>
      </c>
      <c r="F2655" s="68">
        <v>42004</v>
      </c>
      <c r="G2655" s="69">
        <v>-23756.400000000001</v>
      </c>
    </row>
    <row r="2656" spans="1:7" ht="30" x14ac:dyDescent="0.25">
      <c r="A2656" s="1"/>
      <c r="B2656" s="65" t="s">
        <v>1968</v>
      </c>
      <c r="C2656" s="66"/>
      <c r="D2656" s="67" t="s">
        <v>4450</v>
      </c>
      <c r="E2656" s="72" t="s">
        <v>4451</v>
      </c>
      <c r="F2656" s="68">
        <v>42004</v>
      </c>
      <c r="G2656" s="69">
        <v>-64670.2</v>
      </c>
    </row>
    <row r="2657" spans="1:7" ht="30" x14ac:dyDescent="0.25">
      <c r="A2657" s="1"/>
      <c r="B2657" s="65" t="s">
        <v>4452</v>
      </c>
      <c r="C2657" s="66"/>
      <c r="D2657" s="67" t="s">
        <v>4453</v>
      </c>
      <c r="E2657" s="72" t="s">
        <v>4454</v>
      </c>
      <c r="F2657" s="68">
        <v>42004</v>
      </c>
      <c r="G2657" s="69">
        <v>-38934.1</v>
      </c>
    </row>
    <row r="2658" spans="1:7" ht="30" x14ac:dyDescent="0.25">
      <c r="A2658" s="1"/>
      <c r="B2658" s="65" t="s">
        <v>4455</v>
      </c>
      <c r="C2658" s="66"/>
      <c r="D2658" s="67" t="s">
        <v>4456</v>
      </c>
      <c r="E2658" s="72" t="s">
        <v>4457</v>
      </c>
      <c r="F2658" s="68">
        <v>42004</v>
      </c>
      <c r="G2658" s="69">
        <v>-91268.800000000003</v>
      </c>
    </row>
    <row r="2659" spans="1:7" ht="30" x14ac:dyDescent="0.25">
      <c r="A2659" s="1"/>
      <c r="B2659" s="65" t="s">
        <v>4458</v>
      </c>
      <c r="C2659" s="67"/>
      <c r="D2659" s="67" t="s">
        <v>4459</v>
      </c>
      <c r="E2659" s="72" t="s">
        <v>4460</v>
      </c>
      <c r="F2659" s="68">
        <v>42004</v>
      </c>
      <c r="G2659" s="69">
        <v>-30355.4</v>
      </c>
    </row>
    <row r="2660" spans="1:7" ht="30" x14ac:dyDescent="0.25">
      <c r="A2660" s="1"/>
      <c r="B2660" s="65" t="s">
        <v>4461</v>
      </c>
      <c r="C2660" s="67"/>
      <c r="D2660" s="67" t="s">
        <v>4462</v>
      </c>
      <c r="E2660" s="72" t="s">
        <v>4463</v>
      </c>
      <c r="F2660" s="68">
        <v>42004</v>
      </c>
      <c r="G2660" s="69">
        <v>-38274.199999999997</v>
      </c>
    </row>
    <row r="2661" spans="1:7" ht="30" x14ac:dyDescent="0.25">
      <c r="A2661" s="1"/>
      <c r="B2661" s="65" t="s">
        <v>4464</v>
      </c>
      <c r="C2661" s="67"/>
      <c r="D2661" s="67" t="s">
        <v>4465</v>
      </c>
      <c r="E2661" s="72" t="s">
        <v>4466</v>
      </c>
      <c r="F2661" s="68">
        <v>42004</v>
      </c>
      <c r="G2661" s="69">
        <v>-38274.199999999997</v>
      </c>
    </row>
    <row r="2662" spans="1:7" ht="30" x14ac:dyDescent="0.25">
      <c r="A2662" s="1"/>
      <c r="B2662" s="65" t="s">
        <v>4464</v>
      </c>
      <c r="C2662" s="66"/>
      <c r="D2662" s="67" t="s">
        <v>4467</v>
      </c>
      <c r="E2662" s="72" t="s">
        <v>4468</v>
      </c>
      <c r="F2662" s="68">
        <v>42004</v>
      </c>
      <c r="G2662" s="69">
        <v>-38274.199999999997</v>
      </c>
    </row>
    <row r="2663" spans="1:7" ht="30" x14ac:dyDescent="0.25">
      <c r="A2663" s="1"/>
      <c r="B2663" s="65" t="s">
        <v>4469</v>
      </c>
      <c r="C2663" s="66"/>
      <c r="D2663" s="67" t="s">
        <v>4470</v>
      </c>
      <c r="E2663" s="72" t="s">
        <v>4471</v>
      </c>
      <c r="F2663" s="68">
        <v>42004</v>
      </c>
      <c r="G2663" s="69">
        <v>-71269.2</v>
      </c>
    </row>
    <row r="2664" spans="1:7" ht="30" x14ac:dyDescent="0.25">
      <c r="A2664" s="1"/>
      <c r="B2664" s="65" t="s">
        <v>4472</v>
      </c>
      <c r="C2664" s="67"/>
      <c r="D2664" s="67" t="s">
        <v>4473</v>
      </c>
      <c r="E2664" s="72" t="s">
        <v>4474</v>
      </c>
      <c r="F2664" s="68">
        <v>42004</v>
      </c>
      <c r="G2664" s="69">
        <v>-38274.199999999997</v>
      </c>
    </row>
    <row r="2665" spans="1:7" ht="30" x14ac:dyDescent="0.25">
      <c r="A2665" s="1"/>
      <c r="B2665" s="65" t="s">
        <v>4475</v>
      </c>
      <c r="C2665" s="67"/>
      <c r="D2665" s="67" t="s">
        <v>4476</v>
      </c>
      <c r="E2665" s="72" t="s">
        <v>4477</v>
      </c>
      <c r="F2665" s="68">
        <v>42004</v>
      </c>
      <c r="G2665" s="69">
        <v>-38274.199999999997</v>
      </c>
    </row>
    <row r="2666" spans="1:7" ht="30" x14ac:dyDescent="0.25">
      <c r="A2666" s="1"/>
      <c r="B2666" s="65" t="s">
        <v>4478</v>
      </c>
      <c r="C2666" s="67"/>
      <c r="D2666" s="67" t="s">
        <v>4479</v>
      </c>
      <c r="E2666" s="72" t="s">
        <v>4480</v>
      </c>
      <c r="F2666" s="68">
        <v>42004</v>
      </c>
      <c r="G2666" s="69">
        <v>-81541.350000000006</v>
      </c>
    </row>
    <row r="2667" spans="1:7" ht="30" x14ac:dyDescent="0.25">
      <c r="A2667" s="1"/>
      <c r="B2667" s="65" t="s">
        <v>2529</v>
      </c>
      <c r="C2667" s="67"/>
      <c r="D2667" s="67" t="s">
        <v>4481</v>
      </c>
      <c r="E2667" s="72" t="s">
        <v>4482</v>
      </c>
      <c r="F2667" s="68">
        <v>42004</v>
      </c>
      <c r="G2667" s="69">
        <v>-38934.1</v>
      </c>
    </row>
    <row r="2668" spans="1:7" ht="30" x14ac:dyDescent="0.25">
      <c r="A2668" s="1"/>
      <c r="B2668" s="65" t="s">
        <v>4483</v>
      </c>
      <c r="C2668" s="67"/>
      <c r="D2668" s="67" t="s">
        <v>4484</v>
      </c>
      <c r="E2668" s="72" t="s">
        <v>4485</v>
      </c>
      <c r="F2668" s="68">
        <v>42004</v>
      </c>
      <c r="G2668" s="69">
        <v>-32487.200000000001</v>
      </c>
    </row>
    <row r="2669" spans="1:7" ht="30" x14ac:dyDescent="0.25">
      <c r="A2669" s="1"/>
      <c r="B2669" s="65" t="s">
        <v>4486</v>
      </c>
      <c r="C2669" s="66"/>
      <c r="D2669" s="67" t="s">
        <v>4487</v>
      </c>
      <c r="E2669" s="72" t="s">
        <v>4488</v>
      </c>
      <c r="F2669" s="68">
        <v>42004</v>
      </c>
      <c r="G2669" s="69">
        <v>-84974.399999999994</v>
      </c>
    </row>
    <row r="2670" spans="1:7" ht="30" x14ac:dyDescent="0.25">
      <c r="A2670" s="1"/>
      <c r="B2670" s="65" t="s">
        <v>4489</v>
      </c>
      <c r="C2670" s="66"/>
      <c r="D2670" s="67" t="s">
        <v>4490</v>
      </c>
      <c r="E2670" s="72" t="s">
        <v>4491</v>
      </c>
      <c r="F2670" s="68">
        <v>42004</v>
      </c>
      <c r="G2670" s="69">
        <v>-38274.199999999997</v>
      </c>
    </row>
    <row r="2671" spans="1:7" ht="30" x14ac:dyDescent="0.25">
      <c r="A2671" s="1"/>
      <c r="B2671" s="65" t="s">
        <v>4492</v>
      </c>
      <c r="C2671" s="67"/>
      <c r="D2671" s="67" t="s">
        <v>4493</v>
      </c>
      <c r="E2671" s="72" t="s">
        <v>4494</v>
      </c>
      <c r="F2671" s="68">
        <v>42004</v>
      </c>
      <c r="G2671" s="69">
        <v>-85355.3</v>
      </c>
    </row>
    <row r="2672" spans="1:7" ht="30" x14ac:dyDescent="0.25">
      <c r="A2672" s="1"/>
      <c r="B2672" s="65" t="s">
        <v>4495</v>
      </c>
      <c r="C2672" s="67"/>
      <c r="D2672" s="67" t="s">
        <v>4496</v>
      </c>
      <c r="E2672" s="72" t="s">
        <v>4497</v>
      </c>
      <c r="F2672" s="68">
        <v>42004</v>
      </c>
      <c r="G2672" s="69">
        <v>-76548.399999999994</v>
      </c>
    </row>
    <row r="2673" spans="1:7" x14ac:dyDescent="0.25">
      <c r="A2673" s="1"/>
      <c r="B2673" s="65" t="s">
        <v>4498</v>
      </c>
      <c r="C2673" s="67"/>
      <c r="D2673" s="67" t="s">
        <v>4499</v>
      </c>
      <c r="E2673" s="72" t="s">
        <v>4500</v>
      </c>
      <c r="F2673" s="68">
        <v>42004</v>
      </c>
      <c r="G2673" s="69">
        <v>-38934.1</v>
      </c>
    </row>
    <row r="2674" spans="1:7" ht="30" x14ac:dyDescent="0.25">
      <c r="A2674" s="1"/>
      <c r="B2674" s="65" t="s">
        <v>4501</v>
      </c>
      <c r="C2674" s="66"/>
      <c r="D2674" s="67" t="s">
        <v>4502</v>
      </c>
      <c r="E2674" s="72" t="s">
        <v>4503</v>
      </c>
      <c r="F2674" s="68">
        <v>42004</v>
      </c>
      <c r="G2674" s="69">
        <v>-28324.799999999999</v>
      </c>
    </row>
    <row r="2675" spans="1:7" ht="30" x14ac:dyDescent="0.25">
      <c r="A2675" s="1"/>
      <c r="B2675" s="65" t="s">
        <v>4504</v>
      </c>
      <c r="C2675" s="66"/>
      <c r="D2675" s="67" t="s">
        <v>4505</v>
      </c>
      <c r="E2675" s="72" t="s">
        <v>4503</v>
      </c>
      <c r="F2675" s="68">
        <v>42004</v>
      </c>
      <c r="G2675" s="69">
        <v>-28324.799999999999</v>
      </c>
    </row>
    <row r="2676" spans="1:7" ht="30" x14ac:dyDescent="0.25">
      <c r="A2676" s="1"/>
      <c r="B2676" s="65" t="s">
        <v>4506</v>
      </c>
      <c r="C2676" s="67"/>
      <c r="D2676" s="67" t="s">
        <v>4507</v>
      </c>
      <c r="E2676" s="72" t="s">
        <v>4508</v>
      </c>
      <c r="F2676" s="68">
        <v>42004</v>
      </c>
      <c r="G2676" s="69">
        <v>-68629.600000000006</v>
      </c>
    </row>
    <row r="2677" spans="1:7" ht="30" x14ac:dyDescent="0.25">
      <c r="A2677" s="1"/>
      <c r="B2677" s="65" t="s">
        <v>4509</v>
      </c>
      <c r="C2677" s="67"/>
      <c r="D2677" s="67" t="s">
        <v>4510</v>
      </c>
      <c r="E2677" s="72" t="s">
        <v>4511</v>
      </c>
      <c r="F2677" s="68">
        <v>42004</v>
      </c>
      <c r="G2677" s="69">
        <v>-24416.3</v>
      </c>
    </row>
    <row r="2678" spans="1:7" ht="30" x14ac:dyDescent="0.25">
      <c r="A2678" s="1"/>
      <c r="B2678" s="65" t="s">
        <v>4512</v>
      </c>
      <c r="C2678" s="67"/>
      <c r="D2678" s="67" t="s">
        <v>4513</v>
      </c>
      <c r="E2678" s="72" t="s">
        <v>4514</v>
      </c>
      <c r="F2678" s="68">
        <v>42004</v>
      </c>
      <c r="G2678" s="69">
        <v>-76548.399999999994</v>
      </c>
    </row>
    <row r="2679" spans="1:7" ht="30" x14ac:dyDescent="0.25">
      <c r="A2679" s="1"/>
      <c r="B2679" s="65" t="s">
        <v>4515</v>
      </c>
      <c r="C2679" s="66"/>
      <c r="D2679" s="67" t="s">
        <v>4516</v>
      </c>
      <c r="E2679" s="72" t="s">
        <v>4517</v>
      </c>
      <c r="F2679" s="68">
        <v>42004</v>
      </c>
      <c r="G2679" s="69">
        <v>-38274.199999999997</v>
      </c>
    </row>
    <row r="2680" spans="1:7" ht="30" x14ac:dyDescent="0.25">
      <c r="A2680" s="1"/>
      <c r="B2680" s="65" t="s">
        <v>4518</v>
      </c>
      <c r="C2680" s="66"/>
      <c r="D2680" s="67" t="s">
        <v>4519</v>
      </c>
      <c r="E2680" s="72" t="s">
        <v>4520</v>
      </c>
      <c r="F2680" s="68">
        <v>42004</v>
      </c>
      <c r="G2680" s="69">
        <v>-69949.399999999994</v>
      </c>
    </row>
    <row r="2681" spans="1:7" ht="30" x14ac:dyDescent="0.25">
      <c r="A2681" s="1"/>
      <c r="B2681" s="65" t="s">
        <v>4521</v>
      </c>
      <c r="C2681" s="67"/>
      <c r="D2681" s="67" t="s">
        <v>4522</v>
      </c>
      <c r="E2681" s="72" t="s">
        <v>4523</v>
      </c>
      <c r="F2681" s="68">
        <v>42004</v>
      </c>
      <c r="G2681" s="69">
        <v>-83908.6</v>
      </c>
    </row>
    <row r="2682" spans="1:7" ht="30" x14ac:dyDescent="0.25">
      <c r="A2682" s="1"/>
      <c r="B2682" s="65" t="s">
        <v>4524</v>
      </c>
      <c r="C2682" s="66"/>
      <c r="D2682" s="67" t="s">
        <v>4525</v>
      </c>
      <c r="E2682" s="72" t="s">
        <v>4526</v>
      </c>
      <c r="F2682" s="68">
        <v>42004</v>
      </c>
      <c r="G2682" s="69">
        <v>-50152.4</v>
      </c>
    </row>
    <row r="2683" spans="1:7" ht="30" x14ac:dyDescent="0.25">
      <c r="A2683" s="1"/>
      <c r="B2683" s="65" t="s">
        <v>4527</v>
      </c>
      <c r="C2683" s="66"/>
      <c r="D2683" s="67" t="s">
        <v>4528</v>
      </c>
      <c r="E2683" s="72" t="s">
        <v>4529</v>
      </c>
      <c r="F2683" s="68">
        <v>42004</v>
      </c>
      <c r="G2683" s="69">
        <v>-47512.800000000003</v>
      </c>
    </row>
    <row r="2684" spans="1:7" ht="30" x14ac:dyDescent="0.25">
      <c r="A2684" s="1"/>
      <c r="B2684" s="65" t="s">
        <v>4530</v>
      </c>
      <c r="C2684" s="66"/>
      <c r="D2684" s="67" t="s">
        <v>4531</v>
      </c>
      <c r="E2684" s="72" t="s">
        <v>4532</v>
      </c>
      <c r="F2684" s="68">
        <v>42004</v>
      </c>
      <c r="G2684" s="69">
        <v>-77868.2</v>
      </c>
    </row>
    <row r="2685" spans="1:7" ht="30" x14ac:dyDescent="0.25">
      <c r="A2685" s="1"/>
      <c r="B2685" s="65" t="s">
        <v>4533</v>
      </c>
      <c r="C2685" s="67"/>
      <c r="D2685" s="67" t="s">
        <v>4534</v>
      </c>
      <c r="E2685" s="72" t="s">
        <v>4535</v>
      </c>
      <c r="F2685" s="68">
        <v>42004</v>
      </c>
      <c r="G2685" s="69">
        <v>-40913.599999999999</v>
      </c>
    </row>
    <row r="2686" spans="1:7" ht="30" x14ac:dyDescent="0.25">
      <c r="A2686" s="1"/>
      <c r="B2686" s="65" t="s">
        <v>4536</v>
      </c>
      <c r="C2686" s="67"/>
      <c r="D2686" s="67" t="s">
        <v>4537</v>
      </c>
      <c r="E2686" s="72" t="s">
        <v>4538</v>
      </c>
      <c r="F2686" s="68">
        <v>42004</v>
      </c>
      <c r="G2686" s="69">
        <v>-77868.2</v>
      </c>
    </row>
    <row r="2687" spans="1:7" ht="30" x14ac:dyDescent="0.25">
      <c r="A2687" s="1"/>
      <c r="B2687" s="65" t="s">
        <v>4539</v>
      </c>
      <c r="C2687" s="66"/>
      <c r="D2687" s="67" t="s">
        <v>4540</v>
      </c>
      <c r="E2687" s="72" t="s">
        <v>4541</v>
      </c>
      <c r="F2687" s="68">
        <v>42004</v>
      </c>
      <c r="G2687" s="69">
        <v>-76548.399999999994</v>
      </c>
    </row>
    <row r="2688" spans="1:7" ht="30" x14ac:dyDescent="0.25">
      <c r="A2688" s="1"/>
      <c r="B2688" s="65" t="s">
        <v>4542</v>
      </c>
      <c r="C2688" s="66"/>
      <c r="D2688" s="67" t="s">
        <v>4543</v>
      </c>
      <c r="E2688" s="72" t="s">
        <v>4544</v>
      </c>
      <c r="F2688" s="68">
        <v>42004</v>
      </c>
      <c r="G2688" s="69">
        <v>-76548.399999999994</v>
      </c>
    </row>
    <row r="2689" spans="1:7" ht="30" x14ac:dyDescent="0.25">
      <c r="A2689" s="1"/>
      <c r="B2689" s="65" t="s">
        <v>4545</v>
      </c>
      <c r="C2689" s="67"/>
      <c r="D2689" s="67" t="s">
        <v>4546</v>
      </c>
      <c r="E2689" s="72" t="s">
        <v>4547</v>
      </c>
      <c r="F2689" s="68">
        <v>42004</v>
      </c>
      <c r="G2689" s="69">
        <v>-77868.2</v>
      </c>
    </row>
    <row r="2690" spans="1:7" ht="30" x14ac:dyDescent="0.25">
      <c r="A2690" s="1"/>
      <c r="B2690" s="65" t="s">
        <v>4548</v>
      </c>
      <c r="C2690" s="67"/>
      <c r="D2690" s="67" t="s">
        <v>4549</v>
      </c>
      <c r="E2690" s="72" t="s">
        <v>4550</v>
      </c>
      <c r="F2690" s="68">
        <v>42004</v>
      </c>
      <c r="G2690" s="69">
        <v>-31015.3</v>
      </c>
    </row>
    <row r="2691" spans="1:7" ht="30" x14ac:dyDescent="0.25">
      <c r="A2691" s="1"/>
      <c r="B2691" s="65" t="s">
        <v>4551</v>
      </c>
      <c r="C2691" s="67"/>
      <c r="D2691" s="67" t="s">
        <v>4552</v>
      </c>
      <c r="E2691" s="72" t="s">
        <v>4553</v>
      </c>
      <c r="F2691" s="68">
        <v>42004</v>
      </c>
      <c r="G2691" s="69">
        <v>-28324.799999999999</v>
      </c>
    </row>
    <row r="2692" spans="1:7" ht="30" x14ac:dyDescent="0.25">
      <c r="A2692" s="1"/>
      <c r="B2692" s="65" t="s">
        <v>4554</v>
      </c>
      <c r="C2692" s="67"/>
      <c r="D2692" s="67" t="s">
        <v>4555</v>
      </c>
      <c r="E2692" s="72" t="s">
        <v>4556</v>
      </c>
      <c r="F2692" s="68">
        <v>42004</v>
      </c>
      <c r="G2692" s="69">
        <v>-29695.5</v>
      </c>
    </row>
    <row r="2693" spans="1:7" ht="30" x14ac:dyDescent="0.25">
      <c r="A2693" s="1"/>
      <c r="B2693" s="65" t="s">
        <v>4557</v>
      </c>
      <c r="C2693" s="67"/>
      <c r="D2693" s="67" t="s">
        <v>4558</v>
      </c>
      <c r="E2693" s="72" t="s">
        <v>4559</v>
      </c>
      <c r="F2693" s="68">
        <v>42004</v>
      </c>
      <c r="G2693" s="69">
        <v>-34794.78</v>
      </c>
    </row>
    <row r="2694" spans="1:7" ht="30" x14ac:dyDescent="0.25">
      <c r="A2694" s="1"/>
      <c r="B2694" s="65" t="s">
        <v>4560</v>
      </c>
      <c r="C2694" s="67"/>
      <c r="D2694" s="67" t="s">
        <v>4561</v>
      </c>
      <c r="E2694" s="72" t="s">
        <v>4562</v>
      </c>
      <c r="F2694" s="68">
        <v>42004</v>
      </c>
      <c r="G2694" s="69">
        <v>-77868.2</v>
      </c>
    </row>
    <row r="2695" spans="1:7" x14ac:dyDescent="0.25">
      <c r="A2695" s="1"/>
      <c r="B2695" s="65" t="s">
        <v>4563</v>
      </c>
      <c r="C2695" s="66"/>
      <c r="D2695" s="67" t="s">
        <v>4564</v>
      </c>
      <c r="E2695" s="72" t="s">
        <v>4565</v>
      </c>
      <c r="F2695" s="68">
        <v>42004</v>
      </c>
      <c r="G2695" s="69">
        <v>-77868.2</v>
      </c>
    </row>
    <row r="2696" spans="1:7" ht="30" x14ac:dyDescent="0.25">
      <c r="A2696" s="1"/>
      <c r="B2696" s="65" t="s">
        <v>2367</v>
      </c>
      <c r="C2696" s="66"/>
      <c r="D2696" s="67" t="s">
        <v>4566</v>
      </c>
      <c r="E2696" s="72" t="s">
        <v>4567</v>
      </c>
      <c r="F2696" s="68">
        <v>42004</v>
      </c>
      <c r="G2696" s="69">
        <v>-28375.7</v>
      </c>
    </row>
    <row r="2697" spans="1:7" ht="30" x14ac:dyDescent="0.25">
      <c r="A2697" s="1"/>
      <c r="B2697" s="65" t="s">
        <v>4568</v>
      </c>
      <c r="C2697" s="66"/>
      <c r="D2697" s="67" t="s">
        <v>4569</v>
      </c>
      <c r="E2697" s="72" t="s">
        <v>4570</v>
      </c>
      <c r="F2697" s="68">
        <v>42004</v>
      </c>
      <c r="G2697" s="69">
        <v>-38934.1</v>
      </c>
    </row>
    <row r="2698" spans="1:7" ht="30" x14ac:dyDescent="0.25">
      <c r="A2698" s="1"/>
      <c r="B2698" s="65" t="s">
        <v>4571</v>
      </c>
      <c r="C2698" s="66"/>
      <c r="D2698" s="67" t="s">
        <v>4572</v>
      </c>
      <c r="E2698" s="72" t="s">
        <v>4573</v>
      </c>
      <c r="F2698" s="68">
        <v>42004</v>
      </c>
      <c r="G2698" s="69">
        <v>-43857.72</v>
      </c>
    </row>
    <row r="2699" spans="1:7" ht="30" x14ac:dyDescent="0.25">
      <c r="A2699" s="1"/>
      <c r="B2699" s="65" t="s">
        <v>4574</v>
      </c>
      <c r="C2699" s="66"/>
      <c r="D2699" s="67" t="s">
        <v>4575</v>
      </c>
      <c r="E2699" s="72" t="s">
        <v>4576</v>
      </c>
      <c r="F2699" s="68">
        <v>42004</v>
      </c>
      <c r="G2699" s="69">
        <v>-23756.400000000001</v>
      </c>
    </row>
    <row r="2700" spans="1:7" ht="30" x14ac:dyDescent="0.25">
      <c r="A2700" s="1"/>
      <c r="B2700" s="65" t="s">
        <v>4577</v>
      </c>
      <c r="C2700" s="66"/>
      <c r="D2700" s="67" t="s">
        <v>4578</v>
      </c>
      <c r="E2700" s="72" t="s">
        <v>4570</v>
      </c>
      <c r="F2700" s="68">
        <v>42004</v>
      </c>
      <c r="G2700" s="69">
        <v>-38934.1</v>
      </c>
    </row>
    <row r="2701" spans="1:7" ht="30" x14ac:dyDescent="0.25">
      <c r="A2701" s="1"/>
      <c r="B2701" s="65" t="s">
        <v>2370</v>
      </c>
      <c r="C2701" s="67"/>
      <c r="D2701" s="67" t="s">
        <v>4579</v>
      </c>
      <c r="E2701" s="72" t="s">
        <v>4567</v>
      </c>
      <c r="F2701" s="68">
        <v>42004</v>
      </c>
      <c r="G2701" s="69">
        <v>-28375.7</v>
      </c>
    </row>
    <row r="2702" spans="1:7" ht="30" x14ac:dyDescent="0.25">
      <c r="A2702" s="1"/>
      <c r="B2702" s="65" t="s">
        <v>4580</v>
      </c>
      <c r="C2702" s="66"/>
      <c r="D2702" s="67" t="s">
        <v>4581</v>
      </c>
      <c r="E2702" s="72" t="s">
        <v>4582</v>
      </c>
      <c r="F2702" s="68">
        <v>42004</v>
      </c>
      <c r="G2702" s="69">
        <v>-77868.2</v>
      </c>
    </row>
    <row r="2703" spans="1:7" ht="30" x14ac:dyDescent="0.25">
      <c r="A2703" s="1"/>
      <c r="B2703" s="65" t="s">
        <v>4583</v>
      </c>
      <c r="C2703" s="67"/>
      <c r="D2703" s="67" t="s">
        <v>4584</v>
      </c>
      <c r="E2703" s="72" t="s">
        <v>4585</v>
      </c>
      <c r="F2703" s="68">
        <v>42004</v>
      </c>
      <c r="G2703" s="69">
        <v>-91268.800000000003</v>
      </c>
    </row>
    <row r="2704" spans="1:7" ht="30" x14ac:dyDescent="0.25">
      <c r="A2704" s="1"/>
      <c r="B2704" s="65" t="s">
        <v>4586</v>
      </c>
      <c r="C2704" s="67"/>
      <c r="D2704" s="67" t="s">
        <v>4587</v>
      </c>
      <c r="E2704" s="72" t="s">
        <v>4588</v>
      </c>
      <c r="F2704" s="68">
        <v>42004</v>
      </c>
      <c r="G2704" s="69">
        <v>-55431.6</v>
      </c>
    </row>
    <row r="2705" spans="1:7" ht="30" x14ac:dyDescent="0.25">
      <c r="A2705" s="1"/>
      <c r="B2705" s="65" t="s">
        <v>4589</v>
      </c>
      <c r="C2705" s="67"/>
      <c r="D2705" s="67" t="s">
        <v>4590</v>
      </c>
      <c r="E2705" s="72" t="s">
        <v>4591</v>
      </c>
      <c r="F2705" s="68">
        <v>42004</v>
      </c>
      <c r="G2705" s="69">
        <v>-41700.400000000001</v>
      </c>
    </row>
    <row r="2706" spans="1:7" ht="30" x14ac:dyDescent="0.25">
      <c r="A2706" s="1"/>
      <c r="B2706" s="65" t="s">
        <v>4592</v>
      </c>
      <c r="C2706" s="67"/>
      <c r="D2706" s="67" t="s">
        <v>4593</v>
      </c>
      <c r="E2706" s="72" t="s">
        <v>4594</v>
      </c>
      <c r="F2706" s="68">
        <v>42004</v>
      </c>
      <c r="G2706" s="69">
        <v>-36294.5</v>
      </c>
    </row>
    <row r="2707" spans="1:7" ht="30" x14ac:dyDescent="0.25">
      <c r="A2707" s="1"/>
      <c r="B2707" s="65" t="s">
        <v>4595</v>
      </c>
      <c r="C2707" s="67"/>
      <c r="D2707" s="67" t="s">
        <v>4596</v>
      </c>
      <c r="E2707" s="72" t="s">
        <v>4597</v>
      </c>
      <c r="F2707" s="68">
        <v>42004</v>
      </c>
      <c r="G2707" s="69">
        <v>-98923.64</v>
      </c>
    </row>
    <row r="2708" spans="1:7" ht="30" x14ac:dyDescent="0.25">
      <c r="A2708" s="1"/>
      <c r="B2708" s="65" t="s">
        <v>4598</v>
      </c>
      <c r="C2708" s="67"/>
      <c r="D2708" s="67" t="s">
        <v>4599</v>
      </c>
      <c r="E2708" s="72" t="s">
        <v>4600</v>
      </c>
      <c r="F2708" s="68">
        <v>42004</v>
      </c>
      <c r="G2708" s="69">
        <v>-28324.799999999999</v>
      </c>
    </row>
    <row r="2709" spans="1:7" x14ac:dyDescent="0.25">
      <c r="A2709" s="1"/>
      <c r="B2709" s="65" t="s">
        <v>4598</v>
      </c>
      <c r="C2709" s="67"/>
      <c r="D2709" s="67" t="s">
        <v>4601</v>
      </c>
      <c r="E2709" s="72" t="s">
        <v>4602</v>
      </c>
      <c r="F2709" s="68">
        <v>42004</v>
      </c>
      <c r="G2709" s="69">
        <v>-28324.799999999999</v>
      </c>
    </row>
    <row r="2710" spans="1:7" ht="30" x14ac:dyDescent="0.25">
      <c r="A2710" s="1"/>
      <c r="B2710" s="65" t="s">
        <v>4603</v>
      </c>
      <c r="C2710" s="67"/>
      <c r="D2710" s="67" t="s">
        <v>4604</v>
      </c>
      <c r="E2710" s="72" t="s">
        <v>4605</v>
      </c>
      <c r="F2710" s="68">
        <v>42004</v>
      </c>
      <c r="G2710" s="69">
        <v>-38274.199999999997</v>
      </c>
    </row>
    <row r="2711" spans="1:7" ht="30" x14ac:dyDescent="0.25">
      <c r="A2711" s="1"/>
      <c r="B2711" s="65" t="s">
        <v>4606</v>
      </c>
      <c r="C2711" s="67"/>
      <c r="D2711" s="67" t="s">
        <v>4607</v>
      </c>
      <c r="E2711" s="72" t="s">
        <v>4608</v>
      </c>
      <c r="F2711" s="68">
        <v>42004</v>
      </c>
      <c r="G2711" s="69">
        <v>-32995</v>
      </c>
    </row>
    <row r="2712" spans="1:7" ht="30" x14ac:dyDescent="0.25">
      <c r="A2712" s="1"/>
      <c r="B2712" s="65" t="s">
        <v>4609</v>
      </c>
      <c r="C2712" s="67"/>
      <c r="D2712" s="67" t="s">
        <v>4610</v>
      </c>
      <c r="E2712" s="72" t="s">
        <v>4611</v>
      </c>
      <c r="F2712" s="68">
        <v>42004</v>
      </c>
      <c r="G2712" s="69">
        <v>-34194.870000000003</v>
      </c>
    </row>
    <row r="2713" spans="1:7" ht="30" x14ac:dyDescent="0.25">
      <c r="A2713" s="1"/>
      <c r="B2713" s="65" t="s">
        <v>4612</v>
      </c>
      <c r="C2713" s="67"/>
      <c r="D2713" s="67" t="s">
        <v>4613</v>
      </c>
      <c r="E2713" s="72" t="s">
        <v>4614</v>
      </c>
      <c r="F2713" s="68">
        <v>42004</v>
      </c>
      <c r="G2713" s="69">
        <v>-47512.800000000003</v>
      </c>
    </row>
    <row r="2714" spans="1:7" ht="30" x14ac:dyDescent="0.25">
      <c r="A2714" s="1"/>
      <c r="B2714" s="65" t="s">
        <v>4615</v>
      </c>
      <c r="C2714" s="67"/>
      <c r="D2714" s="67" t="s">
        <v>4616</v>
      </c>
      <c r="E2714" s="72" t="s">
        <v>4617</v>
      </c>
      <c r="F2714" s="68">
        <v>42004</v>
      </c>
      <c r="G2714" s="69">
        <v>-62030.6</v>
      </c>
    </row>
    <row r="2715" spans="1:7" ht="30" x14ac:dyDescent="0.25">
      <c r="A2715" s="1"/>
      <c r="B2715" s="65" t="s">
        <v>4618</v>
      </c>
      <c r="C2715" s="67"/>
      <c r="D2715" s="67" t="s">
        <v>4619</v>
      </c>
      <c r="E2715" s="72" t="s">
        <v>4620</v>
      </c>
      <c r="F2715" s="68">
        <v>42004</v>
      </c>
      <c r="G2715" s="69">
        <v>-56391.54</v>
      </c>
    </row>
    <row r="2716" spans="1:7" ht="30" x14ac:dyDescent="0.25">
      <c r="A2716" s="1"/>
      <c r="B2716" s="65" t="s">
        <v>4621</v>
      </c>
      <c r="C2716" s="67"/>
      <c r="D2716" s="67" t="s">
        <v>4622</v>
      </c>
      <c r="E2716" s="72" t="s">
        <v>4623</v>
      </c>
      <c r="F2716" s="68">
        <v>42004</v>
      </c>
      <c r="G2716" s="69">
        <v>-46421.2</v>
      </c>
    </row>
    <row r="2717" spans="1:7" ht="30" x14ac:dyDescent="0.25">
      <c r="A2717" s="1"/>
      <c r="B2717" s="65" t="s">
        <v>4624</v>
      </c>
      <c r="C2717" s="67"/>
      <c r="D2717" s="67" t="s">
        <v>4625</v>
      </c>
      <c r="E2717" s="72" t="s">
        <v>4626</v>
      </c>
      <c r="F2717" s="68">
        <v>42004</v>
      </c>
      <c r="G2717" s="69">
        <v>-35634.6</v>
      </c>
    </row>
    <row r="2718" spans="1:7" ht="30" x14ac:dyDescent="0.25">
      <c r="A2718" s="1"/>
      <c r="B2718" s="65" t="s">
        <v>4627</v>
      </c>
      <c r="C2718" s="66"/>
      <c r="D2718" s="67" t="s">
        <v>4628</v>
      </c>
      <c r="E2718" s="72" t="s">
        <v>4629</v>
      </c>
      <c r="F2718" s="68">
        <v>42004</v>
      </c>
      <c r="G2718" s="69">
        <v>-38274.199999999997</v>
      </c>
    </row>
    <row r="2719" spans="1:7" ht="30" x14ac:dyDescent="0.25">
      <c r="A2719" s="1"/>
      <c r="B2719" s="65" t="s">
        <v>4630</v>
      </c>
      <c r="C2719" s="67"/>
      <c r="D2719" s="67" t="s">
        <v>4631</v>
      </c>
      <c r="E2719" s="72" t="s">
        <v>4632</v>
      </c>
      <c r="F2719" s="68">
        <v>42004</v>
      </c>
      <c r="G2719" s="69">
        <v>-38934.1</v>
      </c>
    </row>
    <row r="2720" spans="1:7" ht="30" x14ac:dyDescent="0.25">
      <c r="A2720" s="1"/>
      <c r="B2720" s="65" t="s">
        <v>4633</v>
      </c>
      <c r="C2720" s="67"/>
      <c r="D2720" s="67" t="s">
        <v>4634</v>
      </c>
      <c r="E2720" s="72" t="s">
        <v>4635</v>
      </c>
      <c r="F2720" s="68">
        <v>42004</v>
      </c>
      <c r="G2720" s="69">
        <v>-23756.400000000001</v>
      </c>
    </row>
    <row r="2721" spans="1:7" ht="30" x14ac:dyDescent="0.25">
      <c r="A2721" s="1"/>
      <c r="B2721" s="65" t="s">
        <v>4636</v>
      </c>
      <c r="C2721" s="66"/>
      <c r="D2721" s="67" t="s">
        <v>4637</v>
      </c>
      <c r="E2721" s="72" t="s">
        <v>4638</v>
      </c>
      <c r="F2721" s="68">
        <v>42004</v>
      </c>
      <c r="G2721" s="69">
        <v>-38934.1</v>
      </c>
    </row>
    <row r="2722" spans="1:7" ht="30" x14ac:dyDescent="0.25">
      <c r="A2722" s="1"/>
      <c r="B2722" s="65" t="s">
        <v>4639</v>
      </c>
      <c r="C2722" s="67"/>
      <c r="D2722" s="67" t="s">
        <v>4640</v>
      </c>
      <c r="E2722" s="72" t="s">
        <v>4641</v>
      </c>
      <c r="F2722" s="68">
        <v>42004</v>
      </c>
      <c r="G2722" s="69">
        <v>-24416.3</v>
      </c>
    </row>
    <row r="2723" spans="1:7" ht="30" x14ac:dyDescent="0.25">
      <c r="A2723" s="1"/>
      <c r="B2723" s="65" t="s">
        <v>4642</v>
      </c>
      <c r="C2723" s="67"/>
      <c r="D2723" s="67" t="s">
        <v>4643</v>
      </c>
      <c r="E2723" s="72" t="s">
        <v>4644</v>
      </c>
      <c r="F2723" s="68">
        <v>42004</v>
      </c>
      <c r="G2723" s="69">
        <v>-24416.3</v>
      </c>
    </row>
    <row r="2724" spans="1:7" ht="30" x14ac:dyDescent="0.25">
      <c r="A2724" s="1"/>
      <c r="B2724" s="65" t="s">
        <v>4645</v>
      </c>
      <c r="C2724" s="67"/>
      <c r="D2724" s="67" t="s">
        <v>4646</v>
      </c>
      <c r="E2724" s="72" t="s">
        <v>4647</v>
      </c>
      <c r="F2724" s="68">
        <v>42004</v>
      </c>
      <c r="G2724" s="69">
        <v>-23756.400000000001</v>
      </c>
    </row>
    <row r="2725" spans="1:7" ht="30" x14ac:dyDescent="0.25">
      <c r="A2725" s="1"/>
      <c r="B2725" s="65" t="s">
        <v>4645</v>
      </c>
      <c r="C2725" s="67"/>
      <c r="D2725" s="67" t="s">
        <v>4648</v>
      </c>
      <c r="E2725" s="72" t="s">
        <v>4649</v>
      </c>
      <c r="F2725" s="68">
        <v>42004</v>
      </c>
      <c r="G2725" s="69">
        <v>-23756.400000000001</v>
      </c>
    </row>
    <row r="2726" spans="1:7" ht="30" x14ac:dyDescent="0.25">
      <c r="A2726" s="1"/>
      <c r="B2726" s="65" t="s">
        <v>4650</v>
      </c>
      <c r="C2726" s="67"/>
      <c r="D2726" s="67" t="s">
        <v>4651</v>
      </c>
      <c r="E2726" s="72" t="s">
        <v>4652</v>
      </c>
      <c r="F2726" s="68">
        <v>42004</v>
      </c>
      <c r="G2726" s="69">
        <v>-48832.6</v>
      </c>
    </row>
    <row r="2727" spans="1:7" ht="30" x14ac:dyDescent="0.25">
      <c r="A2727" s="1"/>
      <c r="B2727" s="65" t="s">
        <v>4653</v>
      </c>
      <c r="C2727" s="67"/>
      <c r="D2727" s="67" t="s">
        <v>4654</v>
      </c>
      <c r="E2727" s="72" t="s">
        <v>4647</v>
      </c>
      <c r="F2727" s="68">
        <v>42004</v>
      </c>
      <c r="G2727" s="69">
        <v>-23756.400000000001</v>
      </c>
    </row>
    <row r="2728" spans="1:7" ht="30" x14ac:dyDescent="0.25">
      <c r="A2728" s="1"/>
      <c r="B2728" s="65" t="s">
        <v>4655</v>
      </c>
      <c r="C2728" s="66"/>
      <c r="D2728" s="67" t="s">
        <v>4656</v>
      </c>
      <c r="E2728" s="72" t="s">
        <v>4657</v>
      </c>
      <c r="F2728" s="68">
        <v>42004</v>
      </c>
      <c r="G2728" s="69">
        <v>-51472.2</v>
      </c>
    </row>
    <row r="2729" spans="1:7" ht="30" x14ac:dyDescent="0.25">
      <c r="A2729" s="1"/>
      <c r="B2729" s="65" t="s">
        <v>4658</v>
      </c>
      <c r="C2729" s="66"/>
      <c r="D2729" s="67" t="s">
        <v>4659</v>
      </c>
      <c r="E2729" s="72" t="s">
        <v>4660</v>
      </c>
      <c r="F2729" s="68">
        <v>42004</v>
      </c>
      <c r="G2729" s="69">
        <v>-92842.4</v>
      </c>
    </row>
    <row r="2730" spans="1:7" ht="30" x14ac:dyDescent="0.25">
      <c r="A2730" s="1"/>
      <c r="B2730" s="65" t="s">
        <v>4661</v>
      </c>
      <c r="C2730" s="67"/>
      <c r="D2730" s="67" t="s">
        <v>4662</v>
      </c>
      <c r="E2730" s="72" t="s">
        <v>4663</v>
      </c>
      <c r="F2730" s="68">
        <v>42004</v>
      </c>
      <c r="G2730" s="69">
        <v>-63654.8</v>
      </c>
    </row>
    <row r="2731" spans="1:7" ht="30" x14ac:dyDescent="0.25">
      <c r="A2731" s="1"/>
      <c r="B2731" s="65" t="s">
        <v>4664</v>
      </c>
      <c r="C2731" s="67"/>
      <c r="D2731" s="67" t="s">
        <v>4665</v>
      </c>
      <c r="E2731" s="72" t="s">
        <v>4641</v>
      </c>
      <c r="F2731" s="68">
        <v>42004</v>
      </c>
      <c r="G2731" s="69">
        <v>-24416.3</v>
      </c>
    </row>
    <row r="2732" spans="1:7" ht="30" x14ac:dyDescent="0.25">
      <c r="A2732" s="1"/>
      <c r="B2732" s="65" t="s">
        <v>4666</v>
      </c>
      <c r="C2732" s="67"/>
      <c r="D2732" s="67" t="s">
        <v>4667</v>
      </c>
      <c r="E2732" s="72" t="s">
        <v>4668</v>
      </c>
      <c r="F2732" s="68">
        <v>42004</v>
      </c>
      <c r="G2732" s="69">
        <v>-47512.800000000003</v>
      </c>
    </row>
    <row r="2733" spans="1:7" ht="30" x14ac:dyDescent="0.25">
      <c r="A2733" s="1"/>
      <c r="B2733" s="65" t="s">
        <v>4669</v>
      </c>
      <c r="C2733" s="67"/>
      <c r="D2733" s="67" t="s">
        <v>4670</v>
      </c>
      <c r="E2733" s="72" t="s">
        <v>4671</v>
      </c>
      <c r="F2733" s="68">
        <v>42004</v>
      </c>
      <c r="G2733" s="69">
        <v>-38934.1</v>
      </c>
    </row>
    <row r="2734" spans="1:7" ht="30" x14ac:dyDescent="0.25">
      <c r="A2734" s="1"/>
      <c r="B2734" s="65" t="s">
        <v>4672</v>
      </c>
      <c r="C2734" s="67"/>
      <c r="D2734" s="67" t="s">
        <v>4673</v>
      </c>
      <c r="E2734" s="72" t="s">
        <v>4674</v>
      </c>
      <c r="F2734" s="68">
        <v>42004</v>
      </c>
      <c r="G2734" s="69">
        <v>-91268.800000000003</v>
      </c>
    </row>
    <row r="2735" spans="1:7" ht="30" x14ac:dyDescent="0.25">
      <c r="A2735" s="1"/>
      <c r="B2735" s="65" t="s">
        <v>4675</v>
      </c>
      <c r="C2735" s="67"/>
      <c r="D2735" s="67" t="s">
        <v>4676</v>
      </c>
      <c r="E2735" s="72" t="s">
        <v>4677</v>
      </c>
      <c r="F2735" s="68">
        <v>42004</v>
      </c>
      <c r="G2735" s="69">
        <v>-23756.400000000001</v>
      </c>
    </row>
    <row r="2736" spans="1:7" ht="30" x14ac:dyDescent="0.25">
      <c r="A2736" s="1"/>
      <c r="B2736" s="65" t="s">
        <v>4678</v>
      </c>
      <c r="C2736" s="67"/>
      <c r="D2736" s="67" t="s">
        <v>4679</v>
      </c>
      <c r="E2736" s="72" t="s">
        <v>4680</v>
      </c>
      <c r="F2736" s="68">
        <v>42004</v>
      </c>
      <c r="G2736" s="69">
        <v>-31795.23</v>
      </c>
    </row>
    <row r="2737" spans="1:7" ht="30" x14ac:dyDescent="0.25">
      <c r="A2737" s="1"/>
      <c r="B2737" s="65" t="s">
        <v>4681</v>
      </c>
      <c r="C2737" s="67"/>
      <c r="D2737" s="67" t="s">
        <v>4682</v>
      </c>
      <c r="E2737" s="72" t="s">
        <v>4683</v>
      </c>
      <c r="F2737" s="68">
        <v>42004</v>
      </c>
      <c r="G2737" s="69">
        <v>-56649.599999999999</v>
      </c>
    </row>
    <row r="2738" spans="1:7" ht="30" x14ac:dyDescent="0.25">
      <c r="A2738" s="1"/>
      <c r="B2738" s="65" t="s">
        <v>4684</v>
      </c>
      <c r="C2738" s="67"/>
      <c r="D2738" s="67" t="s">
        <v>4685</v>
      </c>
      <c r="E2738" s="72" t="s">
        <v>4686</v>
      </c>
      <c r="F2738" s="68">
        <v>42004</v>
      </c>
      <c r="G2738" s="69">
        <v>-76548.399999999994</v>
      </c>
    </row>
    <row r="2739" spans="1:7" ht="30" x14ac:dyDescent="0.25">
      <c r="A2739" s="1"/>
      <c r="B2739" s="65" t="s">
        <v>4687</v>
      </c>
      <c r="C2739" s="67"/>
      <c r="D2739" s="67" t="s">
        <v>4688</v>
      </c>
      <c r="E2739" s="72" t="s">
        <v>4689</v>
      </c>
      <c r="F2739" s="68">
        <v>42004</v>
      </c>
      <c r="G2739" s="69">
        <v>-83908.6</v>
      </c>
    </row>
    <row r="2740" spans="1:7" ht="30" x14ac:dyDescent="0.25">
      <c r="A2740" s="1"/>
      <c r="B2740" s="65" t="s">
        <v>4690</v>
      </c>
      <c r="C2740" s="67"/>
      <c r="D2740" s="67" t="s">
        <v>4691</v>
      </c>
      <c r="E2740" s="72" t="s">
        <v>4692</v>
      </c>
      <c r="F2740" s="68">
        <v>42004</v>
      </c>
      <c r="G2740" s="69">
        <v>-34974.699999999997</v>
      </c>
    </row>
    <row r="2741" spans="1:7" ht="30" x14ac:dyDescent="0.25">
      <c r="A2741" s="1"/>
      <c r="B2741" s="65" t="s">
        <v>4693</v>
      </c>
      <c r="C2741" s="67"/>
      <c r="D2741" s="67" t="s">
        <v>4694</v>
      </c>
      <c r="E2741" s="72" t="s">
        <v>4695</v>
      </c>
      <c r="F2741" s="68">
        <v>42004</v>
      </c>
      <c r="G2741" s="69">
        <v>-44060.800000000003</v>
      </c>
    </row>
    <row r="2742" spans="1:7" ht="30" x14ac:dyDescent="0.25">
      <c r="A2742" s="1"/>
      <c r="B2742" s="65" t="s">
        <v>4696</v>
      </c>
      <c r="C2742" s="66"/>
      <c r="D2742" s="67" t="s">
        <v>4697</v>
      </c>
      <c r="E2742" s="72" t="s">
        <v>4698</v>
      </c>
      <c r="F2742" s="68">
        <v>42004</v>
      </c>
      <c r="G2742" s="69">
        <v>-82971.899999999994</v>
      </c>
    </row>
    <row r="2743" spans="1:7" ht="30" x14ac:dyDescent="0.25">
      <c r="A2743" s="1"/>
      <c r="B2743" s="65" t="s">
        <v>4699</v>
      </c>
      <c r="C2743" s="67"/>
      <c r="D2743" s="67" t="s">
        <v>4700</v>
      </c>
      <c r="E2743" s="72" t="s">
        <v>4701</v>
      </c>
      <c r="F2743" s="68">
        <v>42004</v>
      </c>
      <c r="G2743" s="69">
        <v>-48832.6</v>
      </c>
    </row>
    <row r="2744" spans="1:7" ht="30" x14ac:dyDescent="0.25">
      <c r="A2744" s="1"/>
      <c r="B2744" s="65" t="s">
        <v>4702</v>
      </c>
      <c r="C2744" s="66"/>
      <c r="D2744" s="67" t="s">
        <v>4703</v>
      </c>
      <c r="E2744" s="72" t="s">
        <v>4704</v>
      </c>
      <c r="F2744" s="68">
        <v>42004</v>
      </c>
      <c r="G2744" s="69">
        <v>-71269.2</v>
      </c>
    </row>
    <row r="2745" spans="1:7" ht="30" x14ac:dyDescent="0.25">
      <c r="A2745" s="1"/>
      <c r="B2745" s="65" t="s">
        <v>4705</v>
      </c>
      <c r="C2745" s="66"/>
      <c r="D2745" s="67" t="s">
        <v>4706</v>
      </c>
      <c r="E2745" s="72" t="s">
        <v>4408</v>
      </c>
      <c r="F2745" s="68">
        <v>42004</v>
      </c>
      <c r="G2745" s="69">
        <v>-38274.199999999997</v>
      </c>
    </row>
    <row r="2746" spans="1:7" ht="30" x14ac:dyDescent="0.25">
      <c r="A2746" s="1"/>
      <c r="B2746" s="65" t="s">
        <v>4707</v>
      </c>
      <c r="C2746" s="66"/>
      <c r="D2746" s="67" t="s">
        <v>4708</v>
      </c>
      <c r="E2746" s="72" t="s">
        <v>4709</v>
      </c>
      <c r="F2746" s="68">
        <v>42004</v>
      </c>
      <c r="G2746" s="69">
        <v>-44847.6</v>
      </c>
    </row>
    <row r="2747" spans="1:7" ht="30" x14ac:dyDescent="0.25">
      <c r="A2747" s="1"/>
      <c r="B2747" s="65" t="s">
        <v>4710</v>
      </c>
      <c r="C2747" s="66"/>
      <c r="D2747" s="67" t="s">
        <v>4711</v>
      </c>
      <c r="E2747" s="72" t="s">
        <v>4712</v>
      </c>
      <c r="F2747" s="68">
        <v>42004</v>
      </c>
      <c r="G2747" s="69">
        <v>-38934.1</v>
      </c>
    </row>
    <row r="2748" spans="1:7" ht="30" x14ac:dyDescent="0.25">
      <c r="A2748" s="1"/>
      <c r="B2748" s="65" t="s">
        <v>4710</v>
      </c>
      <c r="C2748" s="66"/>
      <c r="D2748" s="67" t="s">
        <v>4713</v>
      </c>
      <c r="E2748" s="72" t="s">
        <v>4712</v>
      </c>
      <c r="F2748" s="68">
        <v>42004</v>
      </c>
      <c r="G2748" s="69">
        <v>-38934.1</v>
      </c>
    </row>
    <row r="2749" spans="1:7" ht="30" x14ac:dyDescent="0.25">
      <c r="A2749" s="1"/>
      <c r="B2749" s="65" t="s">
        <v>4710</v>
      </c>
      <c r="C2749" s="67"/>
      <c r="D2749" s="67" t="s">
        <v>4714</v>
      </c>
      <c r="E2749" s="72" t="s">
        <v>4712</v>
      </c>
      <c r="F2749" s="68">
        <v>42004</v>
      </c>
      <c r="G2749" s="69">
        <v>-38934.1</v>
      </c>
    </row>
    <row r="2750" spans="1:7" ht="30" x14ac:dyDescent="0.25">
      <c r="A2750" s="1"/>
      <c r="B2750" s="65" t="s">
        <v>4715</v>
      </c>
      <c r="C2750" s="67"/>
      <c r="D2750" s="67" t="s">
        <v>4716</v>
      </c>
      <c r="E2750" s="72" t="s">
        <v>4717</v>
      </c>
      <c r="F2750" s="68">
        <v>42004</v>
      </c>
      <c r="G2750" s="69">
        <v>-38934.1</v>
      </c>
    </row>
    <row r="2751" spans="1:7" ht="30" x14ac:dyDescent="0.25">
      <c r="A2751" s="1"/>
      <c r="B2751" s="65" t="s">
        <v>4718</v>
      </c>
      <c r="C2751" s="66"/>
      <c r="D2751" s="67" t="s">
        <v>4719</v>
      </c>
      <c r="E2751" s="72" t="s">
        <v>4720</v>
      </c>
      <c r="F2751" s="68">
        <v>42004</v>
      </c>
      <c r="G2751" s="69">
        <v>-45634.400000000001</v>
      </c>
    </row>
    <row r="2752" spans="1:7" ht="30" x14ac:dyDescent="0.25">
      <c r="A2752" s="1"/>
      <c r="B2752" s="65" t="s">
        <v>4721</v>
      </c>
      <c r="C2752" s="67"/>
      <c r="D2752" s="67" t="s">
        <v>4722</v>
      </c>
      <c r="E2752" s="72" t="s">
        <v>4723</v>
      </c>
      <c r="F2752" s="68">
        <v>42004</v>
      </c>
      <c r="G2752" s="69">
        <v>-32995</v>
      </c>
    </row>
    <row r="2753" spans="1:7" ht="30" x14ac:dyDescent="0.25">
      <c r="A2753" s="1"/>
      <c r="B2753" s="65" t="s">
        <v>4724</v>
      </c>
      <c r="C2753" s="67"/>
      <c r="D2753" s="67" t="s">
        <v>4725</v>
      </c>
      <c r="E2753" s="72" t="s">
        <v>4726</v>
      </c>
      <c r="F2753" s="68">
        <v>42004</v>
      </c>
      <c r="G2753" s="69">
        <v>-48832.6</v>
      </c>
    </row>
    <row r="2754" spans="1:7" ht="30" x14ac:dyDescent="0.25">
      <c r="A2754" s="1"/>
      <c r="B2754" s="65" t="s">
        <v>4727</v>
      </c>
      <c r="C2754" s="66"/>
      <c r="D2754" s="67" t="s">
        <v>4728</v>
      </c>
      <c r="E2754" s="72" t="s">
        <v>4729</v>
      </c>
      <c r="F2754" s="68">
        <v>42004</v>
      </c>
      <c r="G2754" s="69">
        <v>-62390.64</v>
      </c>
    </row>
    <row r="2755" spans="1:7" ht="30" x14ac:dyDescent="0.25">
      <c r="A2755" s="1"/>
      <c r="B2755" s="65" t="s">
        <v>4730</v>
      </c>
      <c r="C2755" s="66"/>
      <c r="D2755" s="67" t="s">
        <v>4731</v>
      </c>
      <c r="E2755" s="72" t="s">
        <v>4732</v>
      </c>
      <c r="F2755" s="68">
        <v>42004</v>
      </c>
      <c r="G2755" s="69">
        <v>-64790.28</v>
      </c>
    </row>
    <row r="2756" spans="1:7" ht="30" x14ac:dyDescent="0.25">
      <c r="A2756" s="1"/>
      <c r="B2756" s="65" t="s">
        <v>4733</v>
      </c>
      <c r="C2756" s="67"/>
      <c r="D2756" s="67" t="s">
        <v>4734</v>
      </c>
      <c r="E2756" s="72" t="s">
        <v>4735</v>
      </c>
      <c r="F2756" s="68">
        <v>42004</v>
      </c>
      <c r="G2756" s="69">
        <v>-83908.6</v>
      </c>
    </row>
    <row r="2757" spans="1:7" ht="30" x14ac:dyDescent="0.25">
      <c r="A2757" s="1"/>
      <c r="B2757" s="65" t="s">
        <v>4736</v>
      </c>
      <c r="C2757" s="67"/>
      <c r="D2757" s="67" t="s">
        <v>4737</v>
      </c>
      <c r="E2757" s="72" t="s">
        <v>4738</v>
      </c>
      <c r="F2757" s="68">
        <v>42004</v>
      </c>
      <c r="G2757" s="69">
        <v>-23756.400000000001</v>
      </c>
    </row>
    <row r="2758" spans="1:7" ht="30" x14ac:dyDescent="0.25">
      <c r="A2758" s="1"/>
      <c r="B2758" s="65" t="s">
        <v>4739</v>
      </c>
      <c r="C2758" s="67"/>
      <c r="D2758" s="67" t="s">
        <v>4740</v>
      </c>
      <c r="E2758" s="72" t="s">
        <v>4741</v>
      </c>
      <c r="F2758" s="68">
        <v>42004</v>
      </c>
      <c r="G2758" s="69">
        <v>-77868.2</v>
      </c>
    </row>
    <row r="2759" spans="1:7" ht="30" x14ac:dyDescent="0.25">
      <c r="A2759" s="1"/>
      <c r="B2759" s="65" t="s">
        <v>4742</v>
      </c>
      <c r="C2759" s="67"/>
      <c r="D2759" s="67" t="s">
        <v>4743</v>
      </c>
      <c r="E2759" s="72" t="s">
        <v>4744</v>
      </c>
      <c r="F2759" s="68">
        <v>42004</v>
      </c>
      <c r="G2759" s="69">
        <v>-64670.2</v>
      </c>
    </row>
    <row r="2760" spans="1:7" ht="30" x14ac:dyDescent="0.25">
      <c r="A2760" s="1"/>
      <c r="B2760" s="65" t="s">
        <v>4745</v>
      </c>
      <c r="C2760" s="67"/>
      <c r="D2760" s="67" t="s">
        <v>4746</v>
      </c>
      <c r="E2760" s="72" t="s">
        <v>4747</v>
      </c>
      <c r="F2760" s="68">
        <v>42004</v>
      </c>
      <c r="G2760" s="69">
        <v>-69589.56</v>
      </c>
    </row>
    <row r="2761" spans="1:7" ht="30" x14ac:dyDescent="0.25">
      <c r="A2761" s="1"/>
      <c r="B2761" s="65" t="s">
        <v>4748</v>
      </c>
      <c r="C2761" s="67"/>
      <c r="D2761" s="67" t="s">
        <v>4749</v>
      </c>
      <c r="E2761" s="72" t="s">
        <v>4750</v>
      </c>
      <c r="F2761" s="68">
        <v>42004</v>
      </c>
      <c r="G2761" s="69">
        <v>-47202.84</v>
      </c>
    </row>
    <row r="2762" spans="1:7" x14ac:dyDescent="0.25">
      <c r="A2762" s="1"/>
      <c r="B2762" s="65" t="s">
        <v>4751</v>
      </c>
      <c r="C2762" s="66"/>
      <c r="D2762" s="67" t="s">
        <v>4752</v>
      </c>
      <c r="E2762" s="72" t="s">
        <v>4296</v>
      </c>
      <c r="F2762" s="68">
        <v>42004</v>
      </c>
      <c r="G2762" s="69">
        <v>-38934.1</v>
      </c>
    </row>
    <row r="2763" spans="1:7" ht="30" x14ac:dyDescent="0.25">
      <c r="A2763" s="1"/>
      <c r="B2763" s="65" t="s">
        <v>4753</v>
      </c>
      <c r="C2763" s="67"/>
      <c r="D2763" s="67" t="s">
        <v>4754</v>
      </c>
      <c r="E2763" s="72" t="s">
        <v>4755</v>
      </c>
      <c r="F2763" s="68">
        <v>42004</v>
      </c>
      <c r="G2763" s="69">
        <v>-24416.3</v>
      </c>
    </row>
    <row r="2764" spans="1:7" ht="30" x14ac:dyDescent="0.25">
      <c r="A2764" s="1"/>
      <c r="B2764" s="65" t="s">
        <v>4756</v>
      </c>
      <c r="C2764" s="67"/>
      <c r="D2764" s="67" t="s">
        <v>4757</v>
      </c>
      <c r="E2764" s="72" t="s">
        <v>4758</v>
      </c>
      <c r="F2764" s="68">
        <v>42004</v>
      </c>
      <c r="G2764" s="69">
        <v>-76675.100000000006</v>
      </c>
    </row>
    <row r="2765" spans="1:7" ht="30" x14ac:dyDescent="0.25">
      <c r="A2765" s="1"/>
      <c r="B2765" s="65" t="s">
        <v>4759</v>
      </c>
      <c r="C2765" s="66"/>
      <c r="D2765" s="67" t="s">
        <v>4760</v>
      </c>
      <c r="E2765" s="72" t="s">
        <v>4761</v>
      </c>
      <c r="F2765" s="68">
        <v>42004</v>
      </c>
      <c r="G2765" s="69">
        <v>-57868</v>
      </c>
    </row>
    <row r="2766" spans="1:7" ht="30" x14ac:dyDescent="0.25">
      <c r="A2766" s="1"/>
      <c r="B2766" s="65" t="s">
        <v>4762</v>
      </c>
      <c r="C2766" s="67"/>
      <c r="D2766" s="67" t="s">
        <v>4763</v>
      </c>
      <c r="E2766" s="72" t="s">
        <v>4764</v>
      </c>
      <c r="F2766" s="68">
        <v>42004</v>
      </c>
      <c r="G2766" s="69">
        <v>-34794.78</v>
      </c>
    </row>
    <row r="2767" spans="1:7" ht="30" x14ac:dyDescent="0.25">
      <c r="A2767" s="1"/>
      <c r="B2767" s="65" t="s">
        <v>4765</v>
      </c>
      <c r="C2767" s="66"/>
      <c r="D2767" s="67" t="s">
        <v>4766</v>
      </c>
      <c r="E2767" s="72" t="s">
        <v>4767</v>
      </c>
      <c r="F2767" s="68">
        <v>42004</v>
      </c>
      <c r="G2767" s="69">
        <v>-72385.600000000006</v>
      </c>
    </row>
    <row r="2768" spans="1:7" ht="30" x14ac:dyDescent="0.25">
      <c r="A2768" s="1"/>
      <c r="B2768" s="65" t="s">
        <v>4768</v>
      </c>
      <c r="C2768" s="66"/>
      <c r="D2768" s="67" t="s">
        <v>4769</v>
      </c>
      <c r="E2768" s="72" t="s">
        <v>4770</v>
      </c>
      <c r="F2768" s="68">
        <v>42004</v>
      </c>
      <c r="G2768" s="69">
        <v>-45634.400000000001</v>
      </c>
    </row>
    <row r="2769" spans="1:7" ht="30" x14ac:dyDescent="0.25">
      <c r="A2769" s="1"/>
      <c r="B2769" s="65" t="s">
        <v>4771</v>
      </c>
      <c r="C2769" s="66"/>
      <c r="D2769" s="67" t="s">
        <v>4772</v>
      </c>
      <c r="E2769" s="72" t="s">
        <v>4773</v>
      </c>
      <c r="F2769" s="68">
        <v>42004</v>
      </c>
      <c r="G2769" s="69">
        <v>-37766.400000000001</v>
      </c>
    </row>
    <row r="2770" spans="1:7" ht="30" x14ac:dyDescent="0.25">
      <c r="A2770" s="1"/>
      <c r="B2770" s="65" t="s">
        <v>4774</v>
      </c>
      <c r="C2770" s="67"/>
      <c r="D2770" s="67" t="s">
        <v>4775</v>
      </c>
      <c r="E2770" s="72" t="s">
        <v>4776</v>
      </c>
      <c r="F2770" s="68">
        <v>42004</v>
      </c>
      <c r="G2770" s="69">
        <v>-76548.399999999994</v>
      </c>
    </row>
    <row r="2771" spans="1:7" ht="30" x14ac:dyDescent="0.25">
      <c r="A2771" s="1"/>
      <c r="B2771" s="65" t="s">
        <v>4777</v>
      </c>
      <c r="C2771" s="67"/>
      <c r="D2771" s="67" t="s">
        <v>4778</v>
      </c>
      <c r="E2771" s="72" t="s">
        <v>4779</v>
      </c>
      <c r="F2771" s="68">
        <v>42004</v>
      </c>
      <c r="G2771" s="69">
        <v>-28195.77</v>
      </c>
    </row>
    <row r="2772" spans="1:7" ht="30" x14ac:dyDescent="0.25">
      <c r="A2772" s="1"/>
      <c r="B2772" s="65" t="s">
        <v>4780</v>
      </c>
      <c r="C2772" s="67"/>
      <c r="D2772" s="67" t="s">
        <v>4781</v>
      </c>
      <c r="E2772" s="72" t="s">
        <v>4782</v>
      </c>
      <c r="F2772" s="68">
        <v>42004</v>
      </c>
      <c r="G2772" s="69">
        <v>-35634.6</v>
      </c>
    </row>
    <row r="2773" spans="1:7" ht="30" x14ac:dyDescent="0.25">
      <c r="A2773" s="1"/>
      <c r="B2773" s="65" t="s">
        <v>4783</v>
      </c>
      <c r="C2773" s="67"/>
      <c r="D2773" s="67" t="s">
        <v>4784</v>
      </c>
      <c r="E2773" s="72" t="s">
        <v>4785</v>
      </c>
      <c r="F2773" s="68">
        <v>42004</v>
      </c>
      <c r="G2773" s="69">
        <v>-27055.9</v>
      </c>
    </row>
    <row r="2774" spans="1:7" ht="30" x14ac:dyDescent="0.25">
      <c r="A2774" s="1"/>
      <c r="B2774" s="65" t="s">
        <v>4786</v>
      </c>
      <c r="C2774" s="67"/>
      <c r="D2774" s="67" t="s">
        <v>4787</v>
      </c>
      <c r="E2774" s="72" t="s">
        <v>4788</v>
      </c>
      <c r="F2774" s="68">
        <v>42004</v>
      </c>
      <c r="G2774" s="69">
        <v>-85355.3</v>
      </c>
    </row>
    <row r="2775" spans="1:7" ht="30" x14ac:dyDescent="0.25">
      <c r="A2775" s="1"/>
      <c r="B2775" s="65" t="s">
        <v>4789</v>
      </c>
      <c r="C2775" s="66"/>
      <c r="D2775" s="67" t="s">
        <v>4790</v>
      </c>
      <c r="E2775" s="72" t="s">
        <v>4791</v>
      </c>
      <c r="F2775" s="68">
        <v>42004</v>
      </c>
      <c r="G2775" s="69">
        <v>-91268.800000000003</v>
      </c>
    </row>
    <row r="2776" spans="1:7" ht="30" x14ac:dyDescent="0.25">
      <c r="A2776" s="1"/>
      <c r="B2776" s="65" t="s">
        <v>4792</v>
      </c>
      <c r="C2776" s="67"/>
      <c r="D2776" s="67" t="s">
        <v>4793</v>
      </c>
      <c r="E2776" s="72" t="s">
        <v>4794</v>
      </c>
      <c r="F2776" s="68">
        <v>42004</v>
      </c>
      <c r="G2776" s="69">
        <v>-24416.3</v>
      </c>
    </row>
    <row r="2777" spans="1:7" ht="30" x14ac:dyDescent="0.25">
      <c r="A2777" s="1"/>
      <c r="B2777" s="65" t="s">
        <v>4795</v>
      </c>
      <c r="C2777" s="67"/>
      <c r="D2777" s="67" t="s">
        <v>4796</v>
      </c>
      <c r="E2777" s="72" t="s">
        <v>4797</v>
      </c>
      <c r="F2777" s="68">
        <v>42004</v>
      </c>
      <c r="G2777" s="69">
        <v>-34974.699999999997</v>
      </c>
    </row>
    <row r="2778" spans="1:7" ht="30" x14ac:dyDescent="0.25">
      <c r="A2778" s="1"/>
      <c r="B2778" s="65" t="s">
        <v>4798</v>
      </c>
      <c r="C2778" s="67"/>
      <c r="D2778" s="67" t="s">
        <v>4799</v>
      </c>
      <c r="E2778" s="72" t="s">
        <v>4800</v>
      </c>
      <c r="F2778" s="68">
        <v>42004</v>
      </c>
      <c r="G2778" s="69">
        <v>-34974.699999999997</v>
      </c>
    </row>
    <row r="2779" spans="1:7" ht="30" x14ac:dyDescent="0.25">
      <c r="A2779" s="1"/>
      <c r="B2779" s="65" t="s">
        <v>4801</v>
      </c>
      <c r="C2779" s="67"/>
      <c r="D2779" s="67" t="s">
        <v>4802</v>
      </c>
      <c r="E2779" s="72" t="s">
        <v>4803</v>
      </c>
      <c r="F2779" s="68">
        <v>42004</v>
      </c>
      <c r="G2779" s="69">
        <v>-56649.599999999999</v>
      </c>
    </row>
    <row r="2780" spans="1:7" ht="30" x14ac:dyDescent="0.25">
      <c r="A2780" s="1"/>
      <c r="B2780" s="65" t="s">
        <v>4804</v>
      </c>
      <c r="C2780" s="67"/>
      <c r="D2780" s="67" t="s">
        <v>4805</v>
      </c>
      <c r="E2780" s="72" t="s">
        <v>4806</v>
      </c>
      <c r="F2780" s="68">
        <v>42004</v>
      </c>
      <c r="G2780" s="69">
        <v>-27715.8</v>
      </c>
    </row>
    <row r="2781" spans="1:7" ht="30" x14ac:dyDescent="0.25">
      <c r="A2781" s="1"/>
      <c r="B2781" s="65" t="s">
        <v>4807</v>
      </c>
      <c r="C2781" s="67"/>
      <c r="D2781" s="67" t="s">
        <v>4808</v>
      </c>
      <c r="E2781" s="72" t="s">
        <v>4809</v>
      </c>
      <c r="F2781" s="68">
        <v>42004</v>
      </c>
      <c r="G2781" s="69">
        <v>-73959.199999999997</v>
      </c>
    </row>
    <row r="2782" spans="1:7" ht="30" x14ac:dyDescent="0.25">
      <c r="A2782" s="1"/>
      <c r="B2782" s="65" t="s">
        <v>4810</v>
      </c>
      <c r="C2782" s="67"/>
      <c r="D2782" s="67" t="s">
        <v>4811</v>
      </c>
      <c r="E2782" s="72" t="s">
        <v>4812</v>
      </c>
      <c r="F2782" s="68">
        <v>42004</v>
      </c>
      <c r="G2782" s="69">
        <v>-23756.400000000001</v>
      </c>
    </row>
    <row r="2783" spans="1:7" ht="30" x14ac:dyDescent="0.25">
      <c r="A2783" s="1"/>
      <c r="B2783" s="65" t="s">
        <v>4813</v>
      </c>
      <c r="C2783" s="67"/>
      <c r="D2783" s="67" t="s">
        <v>4814</v>
      </c>
      <c r="E2783" s="72" t="s">
        <v>4815</v>
      </c>
      <c r="F2783" s="68">
        <v>42004</v>
      </c>
      <c r="G2783" s="69">
        <v>-24416.3</v>
      </c>
    </row>
    <row r="2784" spans="1:7" ht="30" x14ac:dyDescent="0.25">
      <c r="A2784" s="1"/>
      <c r="B2784" s="65" t="s">
        <v>4816</v>
      </c>
      <c r="C2784" s="67"/>
      <c r="D2784" s="67" t="s">
        <v>4817</v>
      </c>
      <c r="E2784" s="72" t="s">
        <v>4818</v>
      </c>
      <c r="F2784" s="68">
        <v>42004</v>
      </c>
      <c r="G2784" s="69">
        <v>-34974.699999999997</v>
      </c>
    </row>
    <row r="2785" spans="1:7" ht="30" x14ac:dyDescent="0.25">
      <c r="A2785" s="1"/>
      <c r="B2785" s="65" t="s">
        <v>4819</v>
      </c>
      <c r="C2785" s="67"/>
      <c r="D2785" s="67" t="s">
        <v>4820</v>
      </c>
      <c r="E2785" s="72" t="s">
        <v>4821</v>
      </c>
      <c r="F2785" s="68">
        <v>42004</v>
      </c>
      <c r="G2785" s="69">
        <v>-77868.2</v>
      </c>
    </row>
    <row r="2786" spans="1:7" ht="30" x14ac:dyDescent="0.25">
      <c r="A2786" s="1"/>
      <c r="B2786" s="65" t="s">
        <v>4822</v>
      </c>
      <c r="C2786" s="66"/>
      <c r="D2786" s="67" t="s">
        <v>4823</v>
      </c>
      <c r="E2786" s="72" t="s">
        <v>4824</v>
      </c>
      <c r="F2786" s="68">
        <v>42004</v>
      </c>
      <c r="G2786" s="69">
        <v>-84000</v>
      </c>
    </row>
    <row r="2787" spans="1:7" ht="30" x14ac:dyDescent="0.25">
      <c r="A2787" s="1"/>
      <c r="B2787" s="65" t="s">
        <v>4825</v>
      </c>
      <c r="C2787" s="66"/>
      <c r="D2787" s="67" t="s">
        <v>4823</v>
      </c>
      <c r="E2787" s="72" t="s">
        <v>4824</v>
      </c>
      <c r="F2787" s="68">
        <v>42004</v>
      </c>
      <c r="G2787" s="69">
        <v>-103500</v>
      </c>
    </row>
    <row r="2788" spans="1:7" ht="30" x14ac:dyDescent="0.25">
      <c r="A2788" s="1"/>
      <c r="B2788" s="65" t="s">
        <v>4826</v>
      </c>
      <c r="C2788" s="66"/>
      <c r="D2788" s="67" t="s">
        <v>4823</v>
      </c>
      <c r="E2788" s="72" t="s">
        <v>4824</v>
      </c>
      <c r="F2788" s="68">
        <v>42004</v>
      </c>
      <c r="G2788" s="69">
        <v>-103500</v>
      </c>
    </row>
    <row r="2789" spans="1:7" x14ac:dyDescent="0.25">
      <c r="A2789" s="1"/>
      <c r="B2789" s="65" t="s">
        <v>4827</v>
      </c>
      <c r="C2789" s="66"/>
      <c r="D2789" s="67" t="s">
        <v>4828</v>
      </c>
      <c r="E2789" s="72" t="s">
        <v>4829</v>
      </c>
      <c r="F2789" s="68">
        <v>42004</v>
      </c>
      <c r="G2789" s="69">
        <v>-38900</v>
      </c>
    </row>
    <row r="2790" spans="1:7" ht="30" x14ac:dyDescent="0.25">
      <c r="A2790" s="1"/>
      <c r="B2790" s="65" t="s">
        <v>4830</v>
      </c>
      <c r="C2790" s="66"/>
      <c r="D2790" s="67" t="s">
        <v>4823</v>
      </c>
      <c r="E2790" s="72" t="s">
        <v>4824</v>
      </c>
      <c r="F2790" s="68">
        <v>42004</v>
      </c>
      <c r="G2790" s="69">
        <v>-103500</v>
      </c>
    </row>
    <row r="2791" spans="1:7" ht="30" x14ac:dyDescent="0.25">
      <c r="A2791" s="1"/>
      <c r="B2791" s="65" t="s">
        <v>4831</v>
      </c>
      <c r="C2791" s="66"/>
      <c r="D2791" s="67" t="s">
        <v>4823</v>
      </c>
      <c r="E2791" s="72" t="s">
        <v>4824</v>
      </c>
      <c r="F2791" s="68">
        <v>42004</v>
      </c>
      <c r="G2791" s="69">
        <v>-120000</v>
      </c>
    </row>
    <row r="2792" spans="1:7" ht="30" x14ac:dyDescent="0.25">
      <c r="A2792" s="1"/>
      <c r="B2792" s="65" t="s">
        <v>4832</v>
      </c>
      <c r="C2792" s="66"/>
      <c r="D2792" s="67" t="s">
        <v>4823</v>
      </c>
      <c r="E2792" s="72" t="s">
        <v>4824</v>
      </c>
      <c r="F2792" s="68">
        <v>42004</v>
      </c>
      <c r="G2792" s="69">
        <v>-103500</v>
      </c>
    </row>
    <row r="2793" spans="1:7" ht="30" x14ac:dyDescent="0.25">
      <c r="A2793" s="1"/>
      <c r="B2793" s="65" t="s">
        <v>4833</v>
      </c>
      <c r="C2793" s="66"/>
      <c r="D2793" s="67" t="s">
        <v>4823</v>
      </c>
      <c r="E2793" s="72" t="s">
        <v>4824</v>
      </c>
      <c r="F2793" s="68">
        <v>42004</v>
      </c>
      <c r="G2793" s="69">
        <v>-103500</v>
      </c>
    </row>
    <row r="2794" spans="1:7" x14ac:dyDescent="0.25">
      <c r="A2794" s="1"/>
      <c r="B2794" s="65" t="s">
        <v>4834</v>
      </c>
      <c r="C2794" s="66"/>
      <c r="D2794" s="67" t="s">
        <v>4835</v>
      </c>
      <c r="E2794" s="72" t="s">
        <v>4829</v>
      </c>
      <c r="F2794" s="68">
        <v>42004</v>
      </c>
      <c r="G2794" s="69">
        <v>-127800</v>
      </c>
    </row>
    <row r="2795" spans="1:7" ht="30" x14ac:dyDescent="0.25">
      <c r="A2795" s="1"/>
      <c r="B2795" s="65" t="s">
        <v>4836</v>
      </c>
      <c r="C2795" s="66"/>
      <c r="D2795" s="67" t="s">
        <v>4823</v>
      </c>
      <c r="E2795" s="72" t="s">
        <v>4824</v>
      </c>
      <c r="F2795" s="68">
        <v>42004</v>
      </c>
      <c r="G2795" s="69">
        <v>-103500</v>
      </c>
    </row>
    <row r="2796" spans="1:7" ht="30" x14ac:dyDescent="0.25">
      <c r="A2796" s="1"/>
      <c r="B2796" s="65" t="s">
        <v>4837</v>
      </c>
      <c r="C2796" s="66"/>
      <c r="D2796" s="67" t="s">
        <v>4823</v>
      </c>
      <c r="E2796" s="72" t="s">
        <v>4824</v>
      </c>
      <c r="F2796" s="68">
        <v>42004</v>
      </c>
      <c r="G2796" s="69">
        <v>-103500</v>
      </c>
    </row>
    <row r="2797" spans="1:7" ht="30" x14ac:dyDescent="0.25">
      <c r="A2797" s="1"/>
      <c r="B2797" s="65" t="s">
        <v>4838</v>
      </c>
      <c r="C2797" s="66"/>
      <c r="D2797" s="67" t="s">
        <v>4823</v>
      </c>
      <c r="E2797" s="72" t="s">
        <v>4824</v>
      </c>
      <c r="F2797" s="68">
        <v>42004</v>
      </c>
      <c r="G2797" s="69">
        <v>-103500</v>
      </c>
    </row>
    <row r="2798" spans="1:7" ht="30" x14ac:dyDescent="0.25">
      <c r="A2798" s="1"/>
      <c r="B2798" s="65" t="s">
        <v>4839</v>
      </c>
      <c r="C2798" s="66"/>
      <c r="D2798" s="67" t="s">
        <v>4823</v>
      </c>
      <c r="E2798" s="72" t="s">
        <v>4824</v>
      </c>
      <c r="F2798" s="68">
        <v>42004</v>
      </c>
      <c r="G2798" s="69">
        <v>-103500</v>
      </c>
    </row>
    <row r="2799" spans="1:7" ht="30" x14ac:dyDescent="0.25">
      <c r="A2799" s="1"/>
      <c r="B2799" s="65" t="s">
        <v>4840</v>
      </c>
      <c r="C2799" s="66"/>
      <c r="D2799" s="67" t="s">
        <v>4823</v>
      </c>
      <c r="E2799" s="72" t="s">
        <v>4824</v>
      </c>
      <c r="F2799" s="68">
        <v>42004</v>
      </c>
      <c r="G2799" s="69">
        <v>-103500</v>
      </c>
    </row>
    <row r="2800" spans="1:7" ht="30" x14ac:dyDescent="0.25">
      <c r="A2800" s="1"/>
      <c r="B2800" s="65" t="s">
        <v>4841</v>
      </c>
      <c r="C2800" s="66"/>
      <c r="D2800" s="67" t="s">
        <v>4823</v>
      </c>
      <c r="E2800" s="72" t="s">
        <v>4824</v>
      </c>
      <c r="F2800" s="68">
        <v>42004</v>
      </c>
      <c r="G2800" s="69">
        <v>-103500</v>
      </c>
    </row>
    <row r="2801" spans="1:7" x14ac:dyDescent="0.25">
      <c r="A2801" s="1"/>
      <c r="B2801" s="65" t="s">
        <v>2428</v>
      </c>
      <c r="C2801" s="67"/>
      <c r="D2801" s="67" t="s">
        <v>4842</v>
      </c>
      <c r="E2801" s="72" t="s">
        <v>17704</v>
      </c>
      <c r="F2801" s="68">
        <v>42004</v>
      </c>
      <c r="G2801" s="69">
        <v>-237600</v>
      </c>
    </row>
    <row r="2802" spans="1:7" ht="30" x14ac:dyDescent="0.25">
      <c r="A2802" s="1"/>
      <c r="B2802" s="65" t="s">
        <v>4843</v>
      </c>
      <c r="C2802" s="67"/>
      <c r="D2802" s="67" t="s">
        <v>4823</v>
      </c>
      <c r="E2802" s="72" t="s">
        <v>4824</v>
      </c>
      <c r="F2802" s="68">
        <v>42004</v>
      </c>
      <c r="G2802" s="69">
        <v>-103500</v>
      </c>
    </row>
    <row r="2803" spans="1:7" ht="30" x14ac:dyDescent="0.25">
      <c r="A2803" s="1"/>
      <c r="B2803" s="65" t="s">
        <v>4844</v>
      </c>
      <c r="C2803" s="67"/>
      <c r="D2803" s="67" t="s">
        <v>4823</v>
      </c>
      <c r="E2803" s="72" t="s">
        <v>4824</v>
      </c>
      <c r="F2803" s="68">
        <v>42004</v>
      </c>
      <c r="G2803" s="69">
        <v>-103500</v>
      </c>
    </row>
    <row r="2804" spans="1:7" ht="30" x14ac:dyDescent="0.25">
      <c r="A2804" s="1"/>
      <c r="B2804" s="65" t="s">
        <v>4845</v>
      </c>
      <c r="C2804" s="67"/>
      <c r="D2804" s="67" t="s">
        <v>3521</v>
      </c>
      <c r="E2804" s="72" t="s">
        <v>4846</v>
      </c>
      <c r="F2804" s="68">
        <v>42004</v>
      </c>
      <c r="G2804" s="69">
        <v>-1996654.05</v>
      </c>
    </row>
    <row r="2805" spans="1:7" ht="30" x14ac:dyDescent="0.25">
      <c r="A2805" s="1"/>
      <c r="B2805" s="65" t="s">
        <v>4847</v>
      </c>
      <c r="C2805" s="67"/>
      <c r="D2805" s="67" t="s">
        <v>4823</v>
      </c>
      <c r="E2805" s="72" t="s">
        <v>4824</v>
      </c>
      <c r="F2805" s="68">
        <v>42004</v>
      </c>
      <c r="G2805" s="69">
        <v>-103500</v>
      </c>
    </row>
    <row r="2806" spans="1:7" x14ac:dyDescent="0.25">
      <c r="A2806" s="1"/>
      <c r="B2806" s="65" t="s">
        <v>4848</v>
      </c>
      <c r="C2806" s="66"/>
      <c r="D2806" s="67" t="s">
        <v>4849</v>
      </c>
      <c r="E2806" s="72" t="s">
        <v>4850</v>
      </c>
      <c r="F2806" s="68">
        <v>42004</v>
      </c>
      <c r="G2806" s="69">
        <v>1241598.04</v>
      </c>
    </row>
    <row r="2807" spans="1:7" ht="30" x14ac:dyDescent="0.25">
      <c r="A2807" s="1"/>
      <c r="B2807" s="65" t="s">
        <v>4851</v>
      </c>
      <c r="C2807" s="67"/>
      <c r="D2807" s="67" t="s">
        <v>4823</v>
      </c>
      <c r="E2807" s="72" t="s">
        <v>4824</v>
      </c>
      <c r="F2807" s="68">
        <v>42004</v>
      </c>
      <c r="G2807" s="69">
        <v>-103500</v>
      </c>
    </row>
    <row r="2808" spans="1:7" ht="30" x14ac:dyDescent="0.25">
      <c r="A2808" s="1"/>
      <c r="B2808" s="65" t="s">
        <v>4852</v>
      </c>
      <c r="C2808" s="67"/>
      <c r="D2808" s="67" t="s">
        <v>4823</v>
      </c>
      <c r="E2808" s="72" t="s">
        <v>4824</v>
      </c>
      <c r="F2808" s="68">
        <v>42004</v>
      </c>
      <c r="G2808" s="69">
        <v>-103500</v>
      </c>
    </row>
    <row r="2809" spans="1:7" ht="30" x14ac:dyDescent="0.25">
      <c r="A2809" s="1"/>
      <c r="B2809" s="65" t="s">
        <v>4853</v>
      </c>
      <c r="C2809" s="67"/>
      <c r="D2809" s="67" t="s">
        <v>4823</v>
      </c>
      <c r="E2809" s="72" t="s">
        <v>4824</v>
      </c>
      <c r="F2809" s="68">
        <v>42004</v>
      </c>
      <c r="G2809" s="69">
        <v>-103500</v>
      </c>
    </row>
    <row r="2810" spans="1:7" ht="30" x14ac:dyDescent="0.25">
      <c r="A2810" s="1"/>
      <c r="B2810" s="65" t="s">
        <v>4854</v>
      </c>
      <c r="C2810" s="66"/>
      <c r="D2810" s="67" t="s">
        <v>4823</v>
      </c>
      <c r="E2810" s="72" t="s">
        <v>4824</v>
      </c>
      <c r="F2810" s="68">
        <v>42004</v>
      </c>
      <c r="G2810" s="69">
        <v>-103500</v>
      </c>
    </row>
    <row r="2811" spans="1:7" ht="30" x14ac:dyDescent="0.25">
      <c r="A2811" s="1"/>
      <c r="B2811" s="65" t="s">
        <v>4855</v>
      </c>
      <c r="C2811" s="66"/>
      <c r="D2811" s="67" t="s">
        <v>4823</v>
      </c>
      <c r="E2811" s="72" t="s">
        <v>4824</v>
      </c>
      <c r="F2811" s="68">
        <v>42004</v>
      </c>
      <c r="G2811" s="69">
        <v>-103500</v>
      </c>
    </row>
    <row r="2812" spans="1:7" ht="30" x14ac:dyDescent="0.25">
      <c r="A2812" s="1"/>
      <c r="B2812" s="65" t="s">
        <v>4856</v>
      </c>
      <c r="C2812" s="67"/>
      <c r="D2812" s="67" t="s">
        <v>4823</v>
      </c>
      <c r="E2812" s="72" t="s">
        <v>4824</v>
      </c>
      <c r="F2812" s="68">
        <v>42004</v>
      </c>
      <c r="G2812" s="69">
        <v>-103500</v>
      </c>
    </row>
    <row r="2813" spans="1:7" ht="30" x14ac:dyDescent="0.25">
      <c r="A2813" s="1"/>
      <c r="B2813" s="65" t="s">
        <v>4857</v>
      </c>
      <c r="C2813" s="67"/>
      <c r="D2813" s="67" t="s">
        <v>4823</v>
      </c>
      <c r="E2813" s="72" t="s">
        <v>4824</v>
      </c>
      <c r="F2813" s="68">
        <v>42004</v>
      </c>
      <c r="G2813" s="69">
        <v>-103500</v>
      </c>
    </row>
    <row r="2814" spans="1:7" ht="30" x14ac:dyDescent="0.25">
      <c r="A2814" s="1"/>
      <c r="B2814" s="65" t="s">
        <v>4858</v>
      </c>
      <c r="C2814" s="66"/>
      <c r="D2814" s="67" t="s">
        <v>4823</v>
      </c>
      <c r="E2814" s="72" t="s">
        <v>4824</v>
      </c>
      <c r="F2814" s="68">
        <v>42004</v>
      </c>
      <c r="G2814" s="69">
        <v>-103500</v>
      </c>
    </row>
    <row r="2815" spans="1:7" x14ac:dyDescent="0.25">
      <c r="A2815" s="1"/>
      <c r="B2815" s="65" t="s">
        <v>4859</v>
      </c>
      <c r="C2815" s="67" t="s">
        <v>4860</v>
      </c>
      <c r="D2815" s="67" t="s">
        <v>4861</v>
      </c>
      <c r="E2815" s="72" t="s">
        <v>16800</v>
      </c>
      <c r="F2815" s="68">
        <v>42006</v>
      </c>
      <c r="G2815" s="69">
        <v>-811388</v>
      </c>
    </row>
    <row r="2816" spans="1:7" x14ac:dyDescent="0.25">
      <c r="A2816" s="1"/>
      <c r="B2816" s="65" t="s">
        <v>4862</v>
      </c>
      <c r="C2816" s="67" t="s">
        <v>4863</v>
      </c>
      <c r="D2816" s="67" t="s">
        <v>4864</v>
      </c>
      <c r="E2816" s="72" t="s">
        <v>16849</v>
      </c>
      <c r="F2816" s="68">
        <v>42016</v>
      </c>
      <c r="G2816" s="69">
        <v>-295000</v>
      </c>
    </row>
    <row r="2817" spans="1:7" x14ac:dyDescent="0.25">
      <c r="A2817" s="1"/>
      <c r="B2817" s="65" t="s">
        <v>4865</v>
      </c>
      <c r="C2817" s="67"/>
      <c r="D2817" s="67" t="s">
        <v>4866</v>
      </c>
      <c r="E2817" s="72" t="s">
        <v>15765</v>
      </c>
      <c r="F2817" s="68">
        <v>42019</v>
      </c>
      <c r="G2817" s="69">
        <v>-47200</v>
      </c>
    </row>
    <row r="2818" spans="1:7" x14ac:dyDescent="0.25">
      <c r="A2818" s="1"/>
      <c r="B2818" s="65" t="s">
        <v>4867</v>
      </c>
      <c r="C2818" s="67"/>
      <c r="D2818" s="67" t="s">
        <v>2429</v>
      </c>
      <c r="E2818" s="72" t="s">
        <v>18547</v>
      </c>
      <c r="F2818" s="68">
        <v>42019</v>
      </c>
      <c r="G2818" s="69">
        <v>-113280</v>
      </c>
    </row>
    <row r="2819" spans="1:7" x14ac:dyDescent="0.25">
      <c r="A2819" s="1"/>
      <c r="B2819" s="65" t="s">
        <v>596</v>
      </c>
      <c r="C2819" s="67" t="s">
        <v>597</v>
      </c>
      <c r="D2819" s="67" t="s">
        <v>3492</v>
      </c>
      <c r="E2819" s="72" t="s">
        <v>16455</v>
      </c>
      <c r="F2819" s="68">
        <v>42020</v>
      </c>
      <c r="G2819" s="69">
        <v>-104399.91</v>
      </c>
    </row>
    <row r="2820" spans="1:7" x14ac:dyDescent="0.25">
      <c r="A2820" s="1"/>
      <c r="B2820" s="65" t="s">
        <v>4868</v>
      </c>
      <c r="C2820" s="67"/>
      <c r="D2820" s="67" t="s">
        <v>4869</v>
      </c>
      <c r="E2820" s="72" t="s">
        <v>17652</v>
      </c>
      <c r="F2820" s="68">
        <v>42024</v>
      </c>
      <c r="G2820" s="69">
        <v>-270000</v>
      </c>
    </row>
    <row r="2821" spans="1:7" x14ac:dyDescent="0.25">
      <c r="A2821" s="1"/>
      <c r="B2821" s="65" t="s">
        <v>4870</v>
      </c>
      <c r="C2821" s="67"/>
      <c r="D2821" s="67" t="s">
        <v>4871</v>
      </c>
      <c r="E2821" s="72" t="s">
        <v>17666</v>
      </c>
      <c r="F2821" s="68">
        <v>42024</v>
      </c>
      <c r="G2821" s="69">
        <v>-24272.6</v>
      </c>
    </row>
    <row r="2822" spans="1:7" x14ac:dyDescent="0.25">
      <c r="A2822" s="1"/>
      <c r="B2822" s="65" t="s">
        <v>596</v>
      </c>
      <c r="C2822" s="67" t="s">
        <v>597</v>
      </c>
      <c r="D2822" s="67" t="s">
        <v>4872</v>
      </c>
      <c r="E2822" s="72" t="s">
        <v>16456</v>
      </c>
      <c r="F2822" s="68">
        <v>42026</v>
      </c>
      <c r="G2822" s="69">
        <v>-104399.91</v>
      </c>
    </row>
    <row r="2823" spans="1:7" x14ac:dyDescent="0.25">
      <c r="A2823" s="1"/>
      <c r="B2823" s="65" t="s">
        <v>4873</v>
      </c>
      <c r="C2823" s="66" t="s">
        <v>4874</v>
      </c>
      <c r="D2823" s="67" t="s">
        <v>4037</v>
      </c>
      <c r="E2823" s="72" t="s">
        <v>4875</v>
      </c>
      <c r="F2823" s="68">
        <v>42026</v>
      </c>
      <c r="G2823" s="69">
        <v>1349604.36</v>
      </c>
    </row>
    <row r="2824" spans="1:7" x14ac:dyDescent="0.25">
      <c r="A2824" s="1"/>
      <c r="B2824" s="65" t="s">
        <v>4873</v>
      </c>
      <c r="C2824" s="67" t="s">
        <v>4874</v>
      </c>
      <c r="D2824" s="67" t="s">
        <v>4037</v>
      </c>
      <c r="E2824" s="72" t="s">
        <v>8608</v>
      </c>
      <c r="F2824" s="68">
        <v>42026</v>
      </c>
      <c r="G2824" s="69">
        <v>-6748021.8200000003</v>
      </c>
    </row>
    <row r="2825" spans="1:7" x14ac:dyDescent="0.25">
      <c r="A2825" s="1"/>
      <c r="B2825" s="65" t="s">
        <v>4876</v>
      </c>
      <c r="C2825" s="66"/>
      <c r="D2825" s="67" t="s">
        <v>4877</v>
      </c>
      <c r="E2825" s="72" t="s">
        <v>4878</v>
      </c>
      <c r="F2825" s="68">
        <v>42031</v>
      </c>
      <c r="G2825" s="69">
        <v>-61817.8</v>
      </c>
    </row>
    <row r="2826" spans="1:7" x14ac:dyDescent="0.25">
      <c r="A2826" s="1"/>
      <c r="B2826" s="65" t="s">
        <v>4879</v>
      </c>
      <c r="C2826" s="67"/>
      <c r="D2826" s="67" t="s">
        <v>4880</v>
      </c>
      <c r="E2826" s="72" t="s">
        <v>17847</v>
      </c>
      <c r="F2826" s="68">
        <v>42031</v>
      </c>
      <c r="G2826" s="69">
        <v>-212400</v>
      </c>
    </row>
    <row r="2827" spans="1:7" x14ac:dyDescent="0.25">
      <c r="A2827" s="1"/>
      <c r="B2827" s="65" t="s">
        <v>857</v>
      </c>
      <c r="C2827" s="67" t="s">
        <v>858</v>
      </c>
      <c r="D2827" s="67" t="s">
        <v>4881</v>
      </c>
      <c r="E2827" s="72" t="s">
        <v>15970</v>
      </c>
      <c r="F2827" s="68">
        <v>42032</v>
      </c>
      <c r="G2827" s="69">
        <v>-68509.289999999994</v>
      </c>
    </row>
    <row r="2828" spans="1:7" ht="30" x14ac:dyDescent="0.25">
      <c r="A2828" s="1"/>
      <c r="B2828" s="65" t="s">
        <v>4882</v>
      </c>
      <c r="C2828" s="67"/>
      <c r="D2828" s="67" t="s">
        <v>4883</v>
      </c>
      <c r="E2828" s="72" t="s">
        <v>4884</v>
      </c>
      <c r="F2828" s="68">
        <v>42033</v>
      </c>
      <c r="G2828" s="69">
        <v>-8200</v>
      </c>
    </row>
    <row r="2829" spans="1:7" x14ac:dyDescent="0.25">
      <c r="A2829" s="1"/>
      <c r="B2829" s="65" t="s">
        <v>3949</v>
      </c>
      <c r="C2829" s="67"/>
      <c r="D2829" s="67" t="s">
        <v>4885</v>
      </c>
      <c r="E2829" s="72" t="s">
        <v>17720</v>
      </c>
      <c r="F2829" s="68">
        <v>42038</v>
      </c>
      <c r="G2829" s="69">
        <v>-65000</v>
      </c>
    </row>
    <row r="2830" spans="1:7" x14ac:dyDescent="0.25">
      <c r="A2830" s="1"/>
      <c r="B2830" s="65" t="s">
        <v>4886</v>
      </c>
      <c r="C2830" s="67"/>
      <c r="D2830" s="67" t="s">
        <v>4887</v>
      </c>
      <c r="E2830" s="72" t="s">
        <v>4888</v>
      </c>
      <c r="F2830" s="68">
        <v>42039</v>
      </c>
      <c r="G2830" s="69">
        <v>-7095.96</v>
      </c>
    </row>
    <row r="2831" spans="1:7" x14ac:dyDescent="0.25">
      <c r="A2831" s="1"/>
      <c r="B2831" s="65" t="s">
        <v>1486</v>
      </c>
      <c r="C2831" s="67" t="s">
        <v>1487</v>
      </c>
      <c r="D2831" s="67"/>
      <c r="E2831" s="72" t="s">
        <v>4889</v>
      </c>
      <c r="F2831" s="68">
        <v>42040</v>
      </c>
      <c r="G2831" s="69">
        <v>983015.7</v>
      </c>
    </row>
    <row r="2832" spans="1:7" x14ac:dyDescent="0.25">
      <c r="A2832" s="1"/>
      <c r="B2832" s="65" t="s">
        <v>4870</v>
      </c>
      <c r="C2832" s="67"/>
      <c r="D2832" s="67" t="s">
        <v>4890</v>
      </c>
      <c r="E2832" s="72" t="s">
        <v>17667</v>
      </c>
      <c r="F2832" s="68">
        <v>42040</v>
      </c>
      <c r="G2832" s="69">
        <v>-24272.6</v>
      </c>
    </row>
    <row r="2833" spans="1:7" ht="30" x14ac:dyDescent="0.25">
      <c r="A2833" s="1"/>
      <c r="B2833" s="65" t="s">
        <v>4891</v>
      </c>
      <c r="C2833" s="67"/>
      <c r="D2833" s="67" t="s">
        <v>4892</v>
      </c>
      <c r="E2833" s="72" t="s">
        <v>4893</v>
      </c>
      <c r="F2833" s="68">
        <v>42041</v>
      </c>
      <c r="G2833" s="69">
        <v>-7095.96</v>
      </c>
    </row>
    <row r="2834" spans="1:7" ht="30" x14ac:dyDescent="0.25">
      <c r="A2834" s="1"/>
      <c r="B2834" s="65" t="s">
        <v>4894</v>
      </c>
      <c r="C2834" s="67"/>
      <c r="D2834" s="67" t="s">
        <v>4895</v>
      </c>
      <c r="E2834" s="72" t="s">
        <v>2583</v>
      </c>
      <c r="F2834" s="68">
        <v>42041</v>
      </c>
      <c r="G2834" s="69">
        <v>-1176206.76</v>
      </c>
    </row>
    <row r="2835" spans="1:7" x14ac:dyDescent="0.25">
      <c r="A2835" s="1"/>
      <c r="B2835" s="65" t="s">
        <v>4896</v>
      </c>
      <c r="C2835" s="67"/>
      <c r="D2835" s="67" t="s">
        <v>4897</v>
      </c>
      <c r="E2835" s="72" t="s">
        <v>4898</v>
      </c>
      <c r="F2835" s="68">
        <v>42045</v>
      </c>
      <c r="G2835" s="69">
        <v>-7426</v>
      </c>
    </row>
    <row r="2836" spans="1:7" x14ac:dyDescent="0.25">
      <c r="A2836" s="1"/>
      <c r="B2836" s="65" t="s">
        <v>4899</v>
      </c>
      <c r="C2836" s="67"/>
      <c r="D2836" s="67" t="s">
        <v>4900</v>
      </c>
      <c r="E2836" s="72" t="s">
        <v>17639</v>
      </c>
      <c r="F2836" s="68">
        <v>42045</v>
      </c>
      <c r="G2836" s="69">
        <v>-270000</v>
      </c>
    </row>
    <row r="2837" spans="1:7" x14ac:dyDescent="0.25">
      <c r="A2837" s="1"/>
      <c r="B2837" s="65" t="s">
        <v>4901</v>
      </c>
      <c r="C2837" s="67" t="s">
        <v>4902</v>
      </c>
      <c r="D2837" s="67" t="s">
        <v>4903</v>
      </c>
      <c r="E2837" s="72" t="s">
        <v>18082</v>
      </c>
      <c r="F2837" s="68">
        <v>42046</v>
      </c>
      <c r="G2837" s="69">
        <v>-1112324.53</v>
      </c>
    </row>
    <row r="2838" spans="1:7" ht="30" x14ac:dyDescent="0.25">
      <c r="A2838" s="1"/>
      <c r="B2838" s="65" t="s">
        <v>4904</v>
      </c>
      <c r="C2838" s="67"/>
      <c r="D2838" s="67" t="s">
        <v>4905</v>
      </c>
      <c r="E2838" s="72" t="s">
        <v>4906</v>
      </c>
      <c r="F2838" s="68">
        <v>42048</v>
      </c>
      <c r="G2838" s="69">
        <v>-15160</v>
      </c>
    </row>
    <row r="2839" spans="1:7" x14ac:dyDescent="0.25">
      <c r="A2839" s="1"/>
      <c r="B2839" s="65" t="s">
        <v>4907</v>
      </c>
      <c r="C2839" s="67"/>
      <c r="D2839" s="67" t="s">
        <v>4908</v>
      </c>
      <c r="E2839" s="72" t="s">
        <v>17630</v>
      </c>
      <c r="F2839" s="68">
        <v>42048</v>
      </c>
      <c r="G2839" s="69">
        <v>-3129806.19</v>
      </c>
    </row>
    <row r="2840" spans="1:7" x14ac:dyDescent="0.25">
      <c r="A2840" s="1"/>
      <c r="B2840" s="65" t="s">
        <v>4909</v>
      </c>
      <c r="C2840" s="66"/>
      <c r="D2840" s="67" t="s">
        <v>4910</v>
      </c>
      <c r="E2840" s="72" t="s">
        <v>17914</v>
      </c>
      <c r="F2840" s="68">
        <v>42048</v>
      </c>
      <c r="G2840" s="69">
        <v>-141600</v>
      </c>
    </row>
    <row r="2841" spans="1:7" x14ac:dyDescent="0.25">
      <c r="A2841" s="1"/>
      <c r="B2841" s="65" t="s">
        <v>4911</v>
      </c>
      <c r="C2841" s="66" t="s">
        <v>4912</v>
      </c>
      <c r="D2841" s="67" t="s">
        <v>4913</v>
      </c>
      <c r="E2841" s="72" t="s">
        <v>17530</v>
      </c>
      <c r="F2841" s="68">
        <v>42048</v>
      </c>
      <c r="G2841" s="69">
        <v>-1379093.6</v>
      </c>
    </row>
    <row r="2842" spans="1:7" ht="30" x14ac:dyDescent="0.25">
      <c r="A2842" s="1"/>
      <c r="B2842" s="65" t="s">
        <v>1060</v>
      </c>
      <c r="C2842" s="66"/>
      <c r="D2842" s="67" t="s">
        <v>4914</v>
      </c>
      <c r="E2842" s="72" t="s">
        <v>17582</v>
      </c>
      <c r="F2842" s="68">
        <v>42051</v>
      </c>
      <c r="G2842" s="69">
        <v>-236000</v>
      </c>
    </row>
    <row r="2843" spans="1:7" ht="30" x14ac:dyDescent="0.25">
      <c r="A2843" s="1"/>
      <c r="B2843" s="65" t="s">
        <v>1060</v>
      </c>
      <c r="C2843" s="66"/>
      <c r="D2843" s="67" t="s">
        <v>4915</v>
      </c>
      <c r="E2843" s="72" t="s">
        <v>17583</v>
      </c>
      <c r="F2843" s="68">
        <v>42051</v>
      </c>
      <c r="G2843" s="69">
        <v>-236000</v>
      </c>
    </row>
    <row r="2844" spans="1:7" x14ac:dyDescent="0.25">
      <c r="A2844" s="1"/>
      <c r="B2844" s="65" t="s">
        <v>857</v>
      </c>
      <c r="C2844" s="66" t="s">
        <v>858</v>
      </c>
      <c r="D2844" s="67" t="s">
        <v>4916</v>
      </c>
      <c r="E2844" s="72" t="s">
        <v>15970</v>
      </c>
      <c r="F2844" s="68">
        <v>42054</v>
      </c>
      <c r="G2844" s="69">
        <v>-5767.99</v>
      </c>
    </row>
    <row r="2845" spans="1:7" x14ac:dyDescent="0.25">
      <c r="A2845" s="1"/>
      <c r="B2845" s="65" t="s">
        <v>857</v>
      </c>
      <c r="C2845" s="66" t="s">
        <v>858</v>
      </c>
      <c r="D2845" s="67" t="s">
        <v>4917</v>
      </c>
      <c r="E2845" s="72" t="s">
        <v>15970</v>
      </c>
      <c r="F2845" s="68">
        <v>42054</v>
      </c>
      <c r="G2845" s="69">
        <v>-90327.35</v>
      </c>
    </row>
    <row r="2846" spans="1:7" x14ac:dyDescent="0.25">
      <c r="A2846" s="1"/>
      <c r="B2846" s="65" t="s">
        <v>857</v>
      </c>
      <c r="C2846" s="66" t="s">
        <v>858</v>
      </c>
      <c r="D2846" s="67" t="s">
        <v>4918</v>
      </c>
      <c r="E2846" s="72" t="s">
        <v>15970</v>
      </c>
      <c r="F2846" s="68">
        <v>42054</v>
      </c>
      <c r="G2846" s="69">
        <v>-70115.98</v>
      </c>
    </row>
    <row r="2847" spans="1:7" x14ac:dyDescent="0.25">
      <c r="A2847" s="1"/>
      <c r="B2847" s="65" t="s">
        <v>857</v>
      </c>
      <c r="C2847" s="67" t="s">
        <v>858</v>
      </c>
      <c r="D2847" s="67" t="s">
        <v>4919</v>
      </c>
      <c r="E2847" s="72" t="s">
        <v>15970</v>
      </c>
      <c r="F2847" s="68">
        <v>42054</v>
      </c>
      <c r="G2847" s="69">
        <v>-95554.55</v>
      </c>
    </row>
    <row r="2848" spans="1:7" x14ac:dyDescent="0.25">
      <c r="A2848" s="1"/>
      <c r="B2848" s="65" t="s">
        <v>857</v>
      </c>
      <c r="C2848" s="67" t="s">
        <v>858</v>
      </c>
      <c r="D2848" s="67" t="s">
        <v>4920</v>
      </c>
      <c r="E2848" s="72" t="s">
        <v>15970</v>
      </c>
      <c r="F2848" s="68">
        <v>42054</v>
      </c>
      <c r="G2848" s="69">
        <v>-75278.37</v>
      </c>
    </row>
    <row r="2849" spans="1:7" x14ac:dyDescent="0.25">
      <c r="A2849" s="1"/>
      <c r="B2849" s="65" t="s">
        <v>857</v>
      </c>
      <c r="C2849" s="66" t="s">
        <v>858</v>
      </c>
      <c r="D2849" s="67" t="s">
        <v>4921</v>
      </c>
      <c r="E2849" s="72" t="s">
        <v>15970</v>
      </c>
      <c r="F2849" s="68">
        <v>42054</v>
      </c>
      <c r="G2849" s="69">
        <v>-68499</v>
      </c>
    </row>
    <row r="2850" spans="1:7" x14ac:dyDescent="0.25">
      <c r="A2850" s="1"/>
      <c r="B2850" s="65" t="s">
        <v>857</v>
      </c>
      <c r="C2850" s="66" t="s">
        <v>858</v>
      </c>
      <c r="D2850" s="67" t="s">
        <v>4922</v>
      </c>
      <c r="E2850" s="72" t="s">
        <v>15970</v>
      </c>
      <c r="F2850" s="68">
        <v>42054</v>
      </c>
      <c r="G2850" s="69">
        <v>-68499</v>
      </c>
    </row>
    <row r="2851" spans="1:7" x14ac:dyDescent="0.25">
      <c r="A2851" s="1"/>
      <c r="B2851" s="65" t="s">
        <v>857</v>
      </c>
      <c r="C2851" s="67" t="s">
        <v>858</v>
      </c>
      <c r="D2851" s="67" t="s">
        <v>4923</v>
      </c>
      <c r="E2851" s="72" t="s">
        <v>15970</v>
      </c>
      <c r="F2851" s="68">
        <v>42054</v>
      </c>
      <c r="G2851" s="69">
        <v>-68509.289999999994</v>
      </c>
    </row>
    <row r="2852" spans="1:7" x14ac:dyDescent="0.25">
      <c r="A2852" s="1"/>
      <c r="B2852" s="65" t="s">
        <v>857</v>
      </c>
      <c r="C2852" s="67" t="s">
        <v>858</v>
      </c>
      <c r="D2852" s="67" t="s">
        <v>3846</v>
      </c>
      <c r="E2852" s="72" t="s">
        <v>15970</v>
      </c>
      <c r="F2852" s="68">
        <v>42054</v>
      </c>
      <c r="G2852" s="69">
        <v>-68499</v>
      </c>
    </row>
    <row r="2853" spans="1:7" x14ac:dyDescent="0.25">
      <c r="A2853" s="1"/>
      <c r="B2853" s="65" t="s">
        <v>857</v>
      </c>
      <c r="C2853" s="67" t="s">
        <v>858</v>
      </c>
      <c r="D2853" s="67" t="s">
        <v>4924</v>
      </c>
      <c r="E2853" s="72" t="s">
        <v>15970</v>
      </c>
      <c r="F2853" s="68">
        <v>42054</v>
      </c>
      <c r="G2853" s="69">
        <v>-68499</v>
      </c>
    </row>
    <row r="2854" spans="1:7" x14ac:dyDescent="0.25">
      <c r="A2854" s="1"/>
      <c r="B2854" s="65" t="s">
        <v>857</v>
      </c>
      <c r="C2854" s="67" t="s">
        <v>858</v>
      </c>
      <c r="D2854" s="67" t="s">
        <v>4925</v>
      </c>
      <c r="E2854" s="72" t="s">
        <v>15970</v>
      </c>
      <c r="F2854" s="68">
        <v>42054</v>
      </c>
      <c r="G2854" s="69">
        <v>-68509.33</v>
      </c>
    </row>
    <row r="2855" spans="1:7" x14ac:dyDescent="0.25">
      <c r="A2855" s="1"/>
      <c r="B2855" s="65" t="s">
        <v>857</v>
      </c>
      <c r="C2855" s="67" t="s">
        <v>858</v>
      </c>
      <c r="D2855" s="67" t="s">
        <v>4926</v>
      </c>
      <c r="E2855" s="72" t="s">
        <v>15970</v>
      </c>
      <c r="F2855" s="68">
        <v>42054</v>
      </c>
      <c r="G2855" s="69">
        <v>-68170.22</v>
      </c>
    </row>
    <row r="2856" spans="1:7" x14ac:dyDescent="0.25">
      <c r="A2856" s="1"/>
      <c r="B2856" s="65" t="s">
        <v>857</v>
      </c>
      <c r="C2856" s="66" t="s">
        <v>858</v>
      </c>
      <c r="D2856" s="67" t="s">
        <v>3574</v>
      </c>
      <c r="E2856" s="72" t="s">
        <v>15970</v>
      </c>
      <c r="F2856" s="68">
        <v>42054</v>
      </c>
      <c r="G2856" s="69">
        <v>-24378.3</v>
      </c>
    </row>
    <row r="2857" spans="1:7" x14ac:dyDescent="0.25">
      <c r="A2857" s="1"/>
      <c r="B2857" s="65" t="s">
        <v>857</v>
      </c>
      <c r="C2857" s="66" t="s">
        <v>858</v>
      </c>
      <c r="D2857" s="67" t="s">
        <v>4927</v>
      </c>
      <c r="E2857" s="72" t="s">
        <v>15970</v>
      </c>
      <c r="F2857" s="68">
        <v>42054</v>
      </c>
      <c r="G2857" s="69">
        <v>-70562.55</v>
      </c>
    </row>
    <row r="2858" spans="1:7" x14ac:dyDescent="0.25">
      <c r="A2858" s="1"/>
      <c r="B2858" s="65" t="s">
        <v>857</v>
      </c>
      <c r="C2858" s="66" t="s">
        <v>858</v>
      </c>
      <c r="D2858" s="67" t="s">
        <v>4928</v>
      </c>
      <c r="E2858" s="72" t="s">
        <v>15970</v>
      </c>
      <c r="F2858" s="68">
        <v>42054</v>
      </c>
      <c r="G2858" s="69">
        <v>-68907.460000000006</v>
      </c>
    </row>
    <row r="2859" spans="1:7" x14ac:dyDescent="0.25">
      <c r="A2859" s="1"/>
      <c r="B2859" s="65" t="s">
        <v>857</v>
      </c>
      <c r="C2859" s="66" t="s">
        <v>858</v>
      </c>
      <c r="D2859" s="67" t="s">
        <v>4929</v>
      </c>
      <c r="E2859" s="72" t="s">
        <v>15970</v>
      </c>
      <c r="F2859" s="68">
        <v>42054</v>
      </c>
      <c r="G2859" s="69">
        <v>-138582.07999999999</v>
      </c>
    </row>
    <row r="2860" spans="1:7" x14ac:dyDescent="0.25">
      <c r="A2860" s="1"/>
      <c r="B2860" s="65" t="s">
        <v>857</v>
      </c>
      <c r="C2860" s="66" t="s">
        <v>858</v>
      </c>
      <c r="D2860" s="67" t="s">
        <v>4930</v>
      </c>
      <c r="E2860" s="72" t="s">
        <v>15970</v>
      </c>
      <c r="F2860" s="68">
        <v>42054</v>
      </c>
      <c r="G2860" s="69">
        <v>-68987.3</v>
      </c>
    </row>
    <row r="2861" spans="1:7" x14ac:dyDescent="0.25">
      <c r="A2861" s="1"/>
      <c r="B2861" s="65" t="s">
        <v>857</v>
      </c>
      <c r="C2861" s="66" t="s">
        <v>858</v>
      </c>
      <c r="D2861" s="67" t="s">
        <v>4931</v>
      </c>
      <c r="E2861" s="72" t="s">
        <v>15970</v>
      </c>
      <c r="F2861" s="68">
        <v>42054</v>
      </c>
      <c r="G2861" s="69">
        <v>-68987.3</v>
      </c>
    </row>
    <row r="2862" spans="1:7" x14ac:dyDescent="0.25">
      <c r="A2862" s="1"/>
      <c r="B2862" s="65" t="s">
        <v>857</v>
      </c>
      <c r="C2862" s="66" t="s">
        <v>858</v>
      </c>
      <c r="D2862" s="67" t="s">
        <v>4932</v>
      </c>
      <c r="E2862" s="72" t="s">
        <v>15970</v>
      </c>
      <c r="F2862" s="68">
        <v>42054</v>
      </c>
      <c r="G2862" s="69">
        <v>-68987.3</v>
      </c>
    </row>
    <row r="2863" spans="1:7" x14ac:dyDescent="0.25">
      <c r="A2863" s="1"/>
      <c r="B2863" s="65" t="s">
        <v>857</v>
      </c>
      <c r="C2863" s="66" t="s">
        <v>858</v>
      </c>
      <c r="D2863" s="67" t="s">
        <v>4933</v>
      </c>
      <c r="E2863" s="72" t="s">
        <v>15970</v>
      </c>
      <c r="F2863" s="68">
        <v>42054</v>
      </c>
      <c r="G2863" s="69">
        <v>-6279.08</v>
      </c>
    </row>
    <row r="2864" spans="1:7" x14ac:dyDescent="0.25">
      <c r="A2864" s="1"/>
      <c r="B2864" s="65" t="s">
        <v>857</v>
      </c>
      <c r="C2864" s="66" t="s">
        <v>858</v>
      </c>
      <c r="D2864" s="67" t="s">
        <v>4934</v>
      </c>
      <c r="E2864" s="72" t="s">
        <v>15970</v>
      </c>
      <c r="F2864" s="68">
        <v>42054</v>
      </c>
      <c r="G2864" s="69">
        <v>-69018.98</v>
      </c>
    </row>
    <row r="2865" spans="1:7" x14ac:dyDescent="0.25">
      <c r="A2865" s="1"/>
      <c r="B2865" s="65" t="s">
        <v>857</v>
      </c>
      <c r="C2865" s="66" t="s">
        <v>858</v>
      </c>
      <c r="D2865" s="67" t="s">
        <v>4935</v>
      </c>
      <c r="E2865" s="72" t="s">
        <v>15970</v>
      </c>
      <c r="F2865" s="68">
        <v>42054</v>
      </c>
      <c r="G2865" s="69">
        <v>-69375.16</v>
      </c>
    </row>
    <row r="2866" spans="1:7" x14ac:dyDescent="0.25">
      <c r="A2866" s="1"/>
      <c r="B2866" s="65" t="s">
        <v>857</v>
      </c>
      <c r="C2866" s="66" t="s">
        <v>858</v>
      </c>
      <c r="D2866" s="67" t="s">
        <v>3581</v>
      </c>
      <c r="E2866" s="72" t="s">
        <v>15970</v>
      </c>
      <c r="F2866" s="68">
        <v>42054</v>
      </c>
      <c r="G2866" s="69">
        <v>-69375.149999999994</v>
      </c>
    </row>
    <row r="2867" spans="1:7" x14ac:dyDescent="0.25">
      <c r="A2867" s="1"/>
      <c r="B2867" s="65" t="s">
        <v>857</v>
      </c>
      <c r="C2867" s="66" t="s">
        <v>858</v>
      </c>
      <c r="D2867" s="67" t="s">
        <v>3929</v>
      </c>
      <c r="E2867" s="72" t="s">
        <v>15970</v>
      </c>
      <c r="F2867" s="68">
        <v>42054</v>
      </c>
      <c r="G2867" s="69">
        <v>-41625.089999999997</v>
      </c>
    </row>
    <row r="2868" spans="1:7" x14ac:dyDescent="0.25">
      <c r="A2868" s="1"/>
      <c r="B2868" s="65" t="s">
        <v>857</v>
      </c>
      <c r="C2868" s="66" t="s">
        <v>858</v>
      </c>
      <c r="D2868" s="67" t="s">
        <v>4936</v>
      </c>
      <c r="E2868" s="72" t="s">
        <v>15970</v>
      </c>
      <c r="F2868" s="68">
        <v>42054</v>
      </c>
      <c r="G2868" s="69">
        <v>-11537.64</v>
      </c>
    </row>
    <row r="2869" spans="1:7" x14ac:dyDescent="0.25">
      <c r="A2869" s="1"/>
      <c r="B2869" s="65" t="s">
        <v>857</v>
      </c>
      <c r="C2869" s="67" t="s">
        <v>858</v>
      </c>
      <c r="D2869" s="67" t="s">
        <v>4937</v>
      </c>
      <c r="E2869" s="72" t="s">
        <v>15970</v>
      </c>
      <c r="F2869" s="68">
        <v>42054</v>
      </c>
      <c r="G2869" s="69">
        <v>-122567.54</v>
      </c>
    </row>
    <row r="2870" spans="1:7" x14ac:dyDescent="0.25">
      <c r="A2870" s="1"/>
      <c r="B2870" s="65" t="s">
        <v>857</v>
      </c>
      <c r="C2870" s="66" t="s">
        <v>858</v>
      </c>
      <c r="D2870" s="67" t="s">
        <v>4938</v>
      </c>
      <c r="E2870" s="72" t="s">
        <v>15970</v>
      </c>
      <c r="F2870" s="68">
        <v>42054</v>
      </c>
      <c r="G2870" s="69">
        <v>-68987.3</v>
      </c>
    </row>
    <row r="2871" spans="1:7" x14ac:dyDescent="0.25">
      <c r="A2871" s="1"/>
      <c r="B2871" s="65" t="s">
        <v>857</v>
      </c>
      <c r="C2871" s="66" t="s">
        <v>858</v>
      </c>
      <c r="D2871" s="67" t="s">
        <v>4939</v>
      </c>
      <c r="E2871" s="72" t="s">
        <v>15970</v>
      </c>
      <c r="F2871" s="68">
        <v>42054</v>
      </c>
      <c r="G2871" s="69">
        <v>-69018.98</v>
      </c>
    </row>
    <row r="2872" spans="1:7" x14ac:dyDescent="0.25">
      <c r="A2872" s="1"/>
      <c r="B2872" s="65" t="s">
        <v>857</v>
      </c>
      <c r="C2872" s="66" t="s">
        <v>858</v>
      </c>
      <c r="D2872" s="67" t="s">
        <v>4940</v>
      </c>
      <c r="E2872" s="72" t="s">
        <v>15970</v>
      </c>
      <c r="F2872" s="68">
        <v>42054</v>
      </c>
      <c r="G2872" s="69">
        <v>-68987.3</v>
      </c>
    </row>
    <row r="2873" spans="1:7" x14ac:dyDescent="0.25">
      <c r="A2873" s="1"/>
      <c r="B2873" s="65" t="s">
        <v>857</v>
      </c>
      <c r="C2873" s="67" t="s">
        <v>858</v>
      </c>
      <c r="D2873" s="67" t="s">
        <v>4941</v>
      </c>
      <c r="E2873" s="72" t="s">
        <v>15970</v>
      </c>
      <c r="F2873" s="68">
        <v>42054</v>
      </c>
      <c r="G2873" s="69">
        <v>-68987.3</v>
      </c>
    </row>
    <row r="2874" spans="1:7" x14ac:dyDescent="0.25">
      <c r="A2874" s="1"/>
      <c r="B2874" s="65" t="s">
        <v>4942</v>
      </c>
      <c r="C2874" s="67" t="s">
        <v>4943</v>
      </c>
      <c r="D2874" s="67" t="s">
        <v>4944</v>
      </c>
      <c r="E2874" s="72" t="s">
        <v>18268</v>
      </c>
      <c r="F2874" s="68">
        <v>42054</v>
      </c>
      <c r="G2874" s="69">
        <v>-1361395.22</v>
      </c>
    </row>
    <row r="2875" spans="1:7" ht="30" x14ac:dyDescent="0.25">
      <c r="A2875" s="1"/>
      <c r="B2875" s="65" t="s">
        <v>4945</v>
      </c>
      <c r="C2875" s="67"/>
      <c r="D2875" s="67" t="s">
        <v>4946</v>
      </c>
      <c r="E2875" s="72" t="s">
        <v>4947</v>
      </c>
      <c r="F2875" s="68">
        <v>42055</v>
      </c>
      <c r="G2875" s="69">
        <v>-47200</v>
      </c>
    </row>
    <row r="2876" spans="1:7" ht="30" x14ac:dyDescent="0.25">
      <c r="A2876" s="1"/>
      <c r="B2876" s="65" t="s">
        <v>3991</v>
      </c>
      <c r="C2876" s="66" t="s">
        <v>3992</v>
      </c>
      <c r="D2876" s="67" t="s">
        <v>4070</v>
      </c>
      <c r="E2876" s="72" t="s">
        <v>3994</v>
      </c>
      <c r="F2876" s="68">
        <v>42055</v>
      </c>
      <c r="G2876" s="69">
        <v>-10000</v>
      </c>
    </row>
    <row r="2877" spans="1:7" x14ac:dyDescent="0.25">
      <c r="A2877" s="1"/>
      <c r="B2877" s="65" t="s">
        <v>4948</v>
      </c>
      <c r="C2877" s="66"/>
      <c r="D2877" s="67" t="s">
        <v>4949</v>
      </c>
      <c r="E2877" s="72" t="s">
        <v>4950</v>
      </c>
      <c r="F2877" s="68">
        <v>42059</v>
      </c>
      <c r="G2877" s="69">
        <v>-33068</v>
      </c>
    </row>
    <row r="2878" spans="1:7" x14ac:dyDescent="0.25">
      <c r="A2878" s="1"/>
      <c r="B2878" s="65" t="s">
        <v>4951</v>
      </c>
      <c r="C2878" s="67"/>
      <c r="D2878" s="67" t="s">
        <v>4952</v>
      </c>
      <c r="E2878" s="72" t="s">
        <v>4950</v>
      </c>
      <c r="F2878" s="68">
        <v>42059</v>
      </c>
      <c r="G2878" s="69">
        <v>-11026</v>
      </c>
    </row>
    <row r="2879" spans="1:7" ht="30" x14ac:dyDescent="0.25">
      <c r="A2879" s="1"/>
      <c r="B2879" s="65" t="s">
        <v>4953</v>
      </c>
      <c r="C2879" s="67"/>
      <c r="D2879" s="67" t="s">
        <v>4954</v>
      </c>
      <c r="E2879" s="72" t="s">
        <v>4955</v>
      </c>
      <c r="F2879" s="68">
        <v>42060</v>
      </c>
      <c r="G2879" s="69">
        <v>-59000</v>
      </c>
    </row>
    <row r="2880" spans="1:7" x14ac:dyDescent="0.25">
      <c r="A2880" s="1"/>
      <c r="B2880" s="65" t="s">
        <v>3661</v>
      </c>
      <c r="C2880" s="67" t="s">
        <v>3662</v>
      </c>
      <c r="D2880" s="67" t="s">
        <v>4956</v>
      </c>
      <c r="E2880" s="72" t="s">
        <v>16641</v>
      </c>
      <c r="F2880" s="68">
        <v>42061</v>
      </c>
      <c r="G2880" s="69">
        <v>-35400</v>
      </c>
    </row>
    <row r="2881" spans="1:7" x14ac:dyDescent="0.25">
      <c r="A2881" s="1"/>
      <c r="B2881" s="65" t="s">
        <v>3661</v>
      </c>
      <c r="C2881" s="67" t="s">
        <v>3662</v>
      </c>
      <c r="D2881" s="67" t="s">
        <v>4957</v>
      </c>
      <c r="E2881" s="72" t="s">
        <v>16641</v>
      </c>
      <c r="F2881" s="68">
        <v>42061</v>
      </c>
      <c r="G2881" s="69">
        <v>-35400</v>
      </c>
    </row>
    <row r="2882" spans="1:7" x14ac:dyDescent="0.25">
      <c r="A2882" s="1"/>
      <c r="B2882" s="65" t="s">
        <v>3661</v>
      </c>
      <c r="C2882" s="66" t="s">
        <v>3662</v>
      </c>
      <c r="D2882" s="67" t="s">
        <v>4958</v>
      </c>
      <c r="E2882" s="72" t="s">
        <v>16641</v>
      </c>
      <c r="F2882" s="68">
        <v>42061</v>
      </c>
      <c r="G2882" s="69">
        <v>-17700</v>
      </c>
    </row>
    <row r="2883" spans="1:7" x14ac:dyDescent="0.25">
      <c r="A2883" s="1"/>
      <c r="B2883" s="65" t="s">
        <v>4959</v>
      </c>
      <c r="C2883" s="66" t="s">
        <v>4960</v>
      </c>
      <c r="D2883" s="67" t="s">
        <v>3978</v>
      </c>
      <c r="E2883" s="72" t="s">
        <v>16682</v>
      </c>
      <c r="F2883" s="68">
        <v>42065</v>
      </c>
      <c r="G2883" s="69">
        <v>-206376.8</v>
      </c>
    </row>
    <row r="2884" spans="1:7" ht="30" x14ac:dyDescent="0.25">
      <c r="A2884" s="1"/>
      <c r="B2884" s="65" t="s">
        <v>1091</v>
      </c>
      <c r="C2884" s="66" t="s">
        <v>1092</v>
      </c>
      <c r="D2884" s="67" t="s">
        <v>4961</v>
      </c>
      <c r="E2884" s="72" t="s">
        <v>17090</v>
      </c>
      <c r="F2884" s="68">
        <v>42065</v>
      </c>
      <c r="G2884" s="69">
        <v>-386140</v>
      </c>
    </row>
    <row r="2885" spans="1:7" ht="30" x14ac:dyDescent="0.25">
      <c r="A2885" s="1"/>
      <c r="B2885" s="65" t="s">
        <v>4962</v>
      </c>
      <c r="C2885" s="66"/>
      <c r="D2885" s="67" t="s">
        <v>4963</v>
      </c>
      <c r="E2885" s="72" t="s">
        <v>4964</v>
      </c>
      <c r="F2885" s="68">
        <v>42068</v>
      </c>
      <c r="G2885" s="69">
        <v>-16191</v>
      </c>
    </row>
    <row r="2886" spans="1:7" x14ac:dyDescent="0.25">
      <c r="A2886" s="1"/>
      <c r="B2886" s="65" t="s">
        <v>4965</v>
      </c>
      <c r="C2886" s="66"/>
      <c r="D2886" s="67" t="s">
        <v>4966</v>
      </c>
      <c r="E2886" s="72" t="s">
        <v>17639</v>
      </c>
      <c r="F2886" s="68">
        <v>42068</v>
      </c>
      <c r="G2886" s="69">
        <v>-600000</v>
      </c>
    </row>
    <row r="2887" spans="1:7" ht="30" x14ac:dyDescent="0.25">
      <c r="A2887" s="1"/>
      <c r="B2887" s="65" t="s">
        <v>4967</v>
      </c>
      <c r="C2887" s="67"/>
      <c r="D2887" s="67" t="s">
        <v>4968</v>
      </c>
      <c r="E2887" s="72" t="s">
        <v>4969</v>
      </c>
      <c r="F2887" s="68">
        <v>42072</v>
      </c>
      <c r="G2887" s="69">
        <v>-59000</v>
      </c>
    </row>
    <row r="2888" spans="1:7" x14ac:dyDescent="0.25">
      <c r="A2888" s="1"/>
      <c r="B2888" s="65" t="s">
        <v>857</v>
      </c>
      <c r="C2888" s="67" t="s">
        <v>858</v>
      </c>
      <c r="D2888" s="67" t="s">
        <v>4970</v>
      </c>
      <c r="E2888" s="72" t="s">
        <v>15971</v>
      </c>
      <c r="F2888" s="68">
        <v>42074</v>
      </c>
      <c r="G2888" s="69">
        <v>-68110.98</v>
      </c>
    </row>
    <row r="2889" spans="1:7" x14ac:dyDescent="0.25">
      <c r="A2889" s="1"/>
      <c r="B2889" s="65" t="s">
        <v>857</v>
      </c>
      <c r="C2889" s="67" t="s">
        <v>858</v>
      </c>
      <c r="D2889" s="67" t="s">
        <v>4971</v>
      </c>
      <c r="E2889" s="72" t="s">
        <v>15971</v>
      </c>
      <c r="F2889" s="68">
        <v>42074</v>
      </c>
      <c r="G2889" s="69">
        <v>-67792.19</v>
      </c>
    </row>
    <row r="2890" spans="1:7" x14ac:dyDescent="0.25">
      <c r="A2890" s="1"/>
      <c r="B2890" s="65" t="s">
        <v>1625</v>
      </c>
      <c r="C2890" s="66"/>
      <c r="D2890" s="67" t="s">
        <v>4972</v>
      </c>
      <c r="E2890" s="72" t="s">
        <v>17812</v>
      </c>
      <c r="F2890" s="68">
        <v>42075</v>
      </c>
      <c r="G2890" s="69">
        <v>-8850</v>
      </c>
    </row>
    <row r="2891" spans="1:7" x14ac:dyDescent="0.25">
      <c r="A2891" s="1"/>
      <c r="B2891" s="65" t="s">
        <v>4907</v>
      </c>
      <c r="C2891" s="67"/>
      <c r="D2891" s="67" t="s">
        <v>4973</v>
      </c>
      <c r="E2891" s="72" t="s">
        <v>14163</v>
      </c>
      <c r="F2891" s="68">
        <v>42079</v>
      </c>
      <c r="G2891" s="69">
        <v>-1208431.74</v>
      </c>
    </row>
    <row r="2892" spans="1:7" x14ac:dyDescent="0.25">
      <c r="A2892" s="1"/>
      <c r="B2892" s="65" t="s">
        <v>4974</v>
      </c>
      <c r="C2892" s="66"/>
      <c r="D2892" s="67" t="s">
        <v>4975</v>
      </c>
      <c r="E2892" s="72" t="s">
        <v>17639</v>
      </c>
      <c r="F2892" s="68">
        <v>42079</v>
      </c>
      <c r="G2892" s="69">
        <v>-660634.5</v>
      </c>
    </row>
    <row r="2893" spans="1:7" ht="30" x14ac:dyDescent="0.25">
      <c r="A2893" s="1"/>
      <c r="B2893" s="65" t="s">
        <v>17508</v>
      </c>
      <c r="C2893" s="66" t="s">
        <v>17507</v>
      </c>
      <c r="D2893" s="67" t="s">
        <v>17510</v>
      </c>
      <c r="E2893" s="72" t="s">
        <v>17511</v>
      </c>
      <c r="F2893" s="68">
        <v>42081</v>
      </c>
      <c r="G2893" s="69">
        <v>-298954</v>
      </c>
    </row>
    <row r="2894" spans="1:7" ht="30" x14ac:dyDescent="0.25">
      <c r="A2894" s="1"/>
      <c r="B2894" s="65" t="s">
        <v>4976</v>
      </c>
      <c r="C2894" s="66" t="s">
        <v>4977</v>
      </c>
      <c r="D2894" s="67" t="s">
        <v>4978</v>
      </c>
      <c r="E2894" s="72" t="s">
        <v>17639</v>
      </c>
      <c r="F2894" s="68">
        <v>42082</v>
      </c>
      <c r="G2894" s="69">
        <v>-1308245</v>
      </c>
    </row>
    <row r="2895" spans="1:7" x14ac:dyDescent="0.25">
      <c r="A2895" s="1"/>
      <c r="B2895" s="65" t="s">
        <v>4044</v>
      </c>
      <c r="C2895" s="67"/>
      <c r="D2895" s="67" t="s">
        <v>4979</v>
      </c>
      <c r="E2895" s="72" t="s">
        <v>17952</v>
      </c>
      <c r="F2895" s="68">
        <v>42083</v>
      </c>
      <c r="G2895" s="69">
        <v>-4720</v>
      </c>
    </row>
    <row r="2896" spans="1:7" x14ac:dyDescent="0.25">
      <c r="A2896" s="1"/>
      <c r="B2896" s="65" t="s">
        <v>4980</v>
      </c>
      <c r="C2896" s="67" t="s">
        <v>4981</v>
      </c>
      <c r="D2896" s="67" t="s">
        <v>4982</v>
      </c>
      <c r="E2896" s="72" t="s">
        <v>18308</v>
      </c>
      <c r="F2896" s="68">
        <v>42086</v>
      </c>
      <c r="G2896" s="69">
        <v>-175000</v>
      </c>
    </row>
    <row r="2897" spans="1:7" x14ac:dyDescent="0.25">
      <c r="A2897" s="1"/>
      <c r="B2897" s="65" t="s">
        <v>3634</v>
      </c>
      <c r="C2897" s="67" t="s">
        <v>3635</v>
      </c>
      <c r="D2897" s="67" t="s">
        <v>4983</v>
      </c>
      <c r="E2897" s="72" t="s">
        <v>17952</v>
      </c>
      <c r="F2897" s="68">
        <v>42088</v>
      </c>
      <c r="G2897" s="69">
        <v>-35000</v>
      </c>
    </row>
    <row r="2898" spans="1:7" x14ac:dyDescent="0.25">
      <c r="A2898" s="1"/>
      <c r="B2898" s="65" t="s">
        <v>3634</v>
      </c>
      <c r="C2898" s="67" t="s">
        <v>3635</v>
      </c>
      <c r="D2898" s="67" t="s">
        <v>4984</v>
      </c>
      <c r="E2898" s="72" t="s">
        <v>17614</v>
      </c>
      <c r="F2898" s="68">
        <v>42088</v>
      </c>
      <c r="G2898" s="69">
        <v>-35000</v>
      </c>
    </row>
    <row r="2899" spans="1:7" x14ac:dyDescent="0.25">
      <c r="A2899" s="1"/>
      <c r="B2899" s="65" t="s">
        <v>4985</v>
      </c>
      <c r="C2899" s="67"/>
      <c r="D2899" s="67" t="s">
        <v>4986</v>
      </c>
      <c r="E2899" s="72" t="s">
        <v>17614</v>
      </c>
      <c r="F2899" s="68">
        <v>42089</v>
      </c>
      <c r="G2899" s="69">
        <v>-2360</v>
      </c>
    </row>
    <row r="2900" spans="1:7" x14ac:dyDescent="0.25">
      <c r="A2900" s="1"/>
      <c r="B2900" s="65" t="s">
        <v>4987</v>
      </c>
      <c r="C2900" s="67"/>
      <c r="D2900" s="67" t="s">
        <v>4988</v>
      </c>
      <c r="E2900" s="72" t="s">
        <v>17614</v>
      </c>
      <c r="F2900" s="68">
        <v>42093</v>
      </c>
      <c r="G2900" s="69">
        <v>-47200</v>
      </c>
    </row>
    <row r="2901" spans="1:7" x14ac:dyDescent="0.25">
      <c r="A2901" s="1"/>
      <c r="B2901" s="65" t="s">
        <v>4044</v>
      </c>
      <c r="C2901" s="67"/>
      <c r="D2901" s="67" t="s">
        <v>4989</v>
      </c>
      <c r="E2901" s="72" t="s">
        <v>17614</v>
      </c>
      <c r="F2901" s="68">
        <v>42093</v>
      </c>
      <c r="G2901" s="69">
        <v>-4720</v>
      </c>
    </row>
    <row r="2902" spans="1:7" x14ac:dyDescent="0.25">
      <c r="A2902" s="1"/>
      <c r="B2902" s="65" t="s">
        <v>4990</v>
      </c>
      <c r="C2902" s="66"/>
      <c r="D2902" s="67" t="s">
        <v>4991</v>
      </c>
      <c r="E2902" s="72" t="s">
        <v>17696</v>
      </c>
      <c r="F2902" s="68">
        <v>42094</v>
      </c>
      <c r="G2902" s="69">
        <v>-24780</v>
      </c>
    </row>
    <row r="2903" spans="1:7" x14ac:dyDescent="0.25">
      <c r="A2903" s="1"/>
      <c r="B2903" s="65" t="s">
        <v>4992</v>
      </c>
      <c r="C2903" s="66"/>
      <c r="D2903" s="67" t="s">
        <v>4993</v>
      </c>
      <c r="E2903" s="72" t="s">
        <v>17739</v>
      </c>
      <c r="F2903" s="68">
        <v>42094</v>
      </c>
      <c r="G2903" s="69">
        <v>-9440</v>
      </c>
    </row>
    <row r="2904" spans="1:7" x14ac:dyDescent="0.25">
      <c r="A2904" s="1"/>
      <c r="B2904" s="65" t="s">
        <v>4994</v>
      </c>
      <c r="C2904" s="66"/>
      <c r="D2904" s="67" t="s">
        <v>4995</v>
      </c>
      <c r="E2904" s="72" t="s">
        <v>17889</v>
      </c>
      <c r="F2904" s="68">
        <v>42094</v>
      </c>
      <c r="G2904" s="69">
        <v>-382320</v>
      </c>
    </row>
    <row r="2905" spans="1:7" ht="30" x14ac:dyDescent="0.25">
      <c r="A2905" s="1"/>
      <c r="B2905" s="65" t="s">
        <v>4996</v>
      </c>
      <c r="C2905" s="66"/>
      <c r="D2905" s="67" t="s">
        <v>4997</v>
      </c>
      <c r="E2905" s="72" t="s">
        <v>4998</v>
      </c>
      <c r="F2905" s="68">
        <v>42100</v>
      </c>
      <c r="G2905" s="69">
        <v>-42000</v>
      </c>
    </row>
    <row r="2906" spans="1:7" ht="30" x14ac:dyDescent="0.25">
      <c r="A2906" s="1"/>
      <c r="B2906" s="65" t="s">
        <v>3707</v>
      </c>
      <c r="C2906" s="66"/>
      <c r="D2906" s="67" t="s">
        <v>4999</v>
      </c>
      <c r="E2906" s="72" t="s">
        <v>5000</v>
      </c>
      <c r="F2906" s="68">
        <v>42100</v>
      </c>
      <c r="G2906" s="69">
        <v>-45000</v>
      </c>
    </row>
    <row r="2907" spans="1:7" ht="30" x14ac:dyDescent="0.25">
      <c r="A2907" s="1"/>
      <c r="B2907" s="65" t="s">
        <v>5001</v>
      </c>
      <c r="C2907" s="66"/>
      <c r="D2907" s="67" t="s">
        <v>5002</v>
      </c>
      <c r="E2907" s="72" t="s">
        <v>5003</v>
      </c>
      <c r="F2907" s="68">
        <v>42101</v>
      </c>
      <c r="G2907" s="69">
        <v>-5181.2</v>
      </c>
    </row>
    <row r="2908" spans="1:7" ht="30" x14ac:dyDescent="0.25">
      <c r="A2908" s="1"/>
      <c r="B2908" s="65" t="s">
        <v>5001</v>
      </c>
      <c r="C2908" s="66"/>
      <c r="D2908" s="67" t="s">
        <v>5004</v>
      </c>
      <c r="E2908" s="72" t="s">
        <v>5003</v>
      </c>
      <c r="F2908" s="68">
        <v>42101</v>
      </c>
      <c r="G2908" s="69">
        <v>-5370</v>
      </c>
    </row>
    <row r="2909" spans="1:7" ht="30" x14ac:dyDescent="0.25">
      <c r="A2909" s="1"/>
      <c r="B2909" s="65" t="s">
        <v>5001</v>
      </c>
      <c r="C2909" s="66"/>
      <c r="D2909" s="67" t="s">
        <v>5005</v>
      </c>
      <c r="E2909" s="72" t="s">
        <v>5003</v>
      </c>
      <c r="F2909" s="68">
        <v>42101</v>
      </c>
      <c r="G2909" s="69">
        <v>-7222.6</v>
      </c>
    </row>
    <row r="2910" spans="1:7" ht="30" x14ac:dyDescent="0.25">
      <c r="A2910" s="1"/>
      <c r="B2910" s="65" t="s">
        <v>5001</v>
      </c>
      <c r="C2910" s="66"/>
      <c r="D2910" s="67" t="s">
        <v>5006</v>
      </c>
      <c r="E2910" s="72" t="s">
        <v>5003</v>
      </c>
      <c r="F2910" s="68">
        <v>42101</v>
      </c>
      <c r="G2910" s="69">
        <v>-7222.6</v>
      </c>
    </row>
    <row r="2911" spans="1:7" ht="30" x14ac:dyDescent="0.25">
      <c r="A2911" s="1"/>
      <c r="B2911" s="65" t="s">
        <v>5001</v>
      </c>
      <c r="C2911" s="66"/>
      <c r="D2911" s="67" t="s">
        <v>5007</v>
      </c>
      <c r="E2911" s="72" t="s">
        <v>5003</v>
      </c>
      <c r="F2911" s="68">
        <v>42101</v>
      </c>
      <c r="G2911" s="69">
        <v>-7222.6</v>
      </c>
    </row>
    <row r="2912" spans="1:7" ht="30" x14ac:dyDescent="0.25">
      <c r="A2912" s="1"/>
      <c r="B2912" s="65" t="s">
        <v>5001</v>
      </c>
      <c r="C2912" s="66"/>
      <c r="D2912" s="67" t="s">
        <v>5008</v>
      </c>
      <c r="E2912" s="72" t="s">
        <v>5003</v>
      </c>
      <c r="F2912" s="68">
        <v>42101</v>
      </c>
      <c r="G2912" s="69">
        <v>-7222.6</v>
      </c>
    </row>
    <row r="2913" spans="1:7" x14ac:dyDescent="0.25">
      <c r="A2913" s="1"/>
      <c r="B2913" s="65" t="s">
        <v>4987</v>
      </c>
      <c r="C2913" s="66"/>
      <c r="D2913" s="67" t="s">
        <v>5009</v>
      </c>
      <c r="E2913" s="72" t="s">
        <v>17643</v>
      </c>
      <c r="F2913" s="68">
        <v>42101</v>
      </c>
      <c r="G2913" s="69">
        <v>-47200</v>
      </c>
    </row>
    <row r="2914" spans="1:7" x14ac:dyDescent="0.25">
      <c r="A2914" s="1"/>
      <c r="B2914" s="65" t="s">
        <v>4992</v>
      </c>
      <c r="C2914" s="66"/>
      <c r="D2914" s="67" t="s">
        <v>5010</v>
      </c>
      <c r="E2914" s="72" t="s">
        <v>17643</v>
      </c>
      <c r="F2914" s="68">
        <v>42101</v>
      </c>
      <c r="G2914" s="69">
        <v>-9440</v>
      </c>
    </row>
    <row r="2915" spans="1:7" x14ac:dyDescent="0.25">
      <c r="A2915" s="1"/>
      <c r="B2915" s="65" t="s">
        <v>4044</v>
      </c>
      <c r="C2915" s="66"/>
      <c r="D2915" s="67" t="s">
        <v>5011</v>
      </c>
      <c r="E2915" s="72" t="s">
        <v>17643</v>
      </c>
      <c r="F2915" s="68">
        <v>42101</v>
      </c>
      <c r="G2915" s="69">
        <v>-4720</v>
      </c>
    </row>
    <row r="2916" spans="1:7" ht="30" x14ac:dyDescent="0.25">
      <c r="A2916" s="1"/>
      <c r="B2916" s="65" t="s">
        <v>5012</v>
      </c>
      <c r="C2916" s="66"/>
      <c r="D2916" s="67" t="s">
        <v>5013</v>
      </c>
      <c r="E2916" s="72" t="s">
        <v>5014</v>
      </c>
      <c r="F2916" s="68">
        <v>42101</v>
      </c>
      <c r="G2916" s="69">
        <v>-36000</v>
      </c>
    </row>
    <row r="2917" spans="1:7" x14ac:dyDescent="0.25">
      <c r="A2917" s="1"/>
      <c r="B2917" s="65" t="s">
        <v>3634</v>
      </c>
      <c r="C2917" s="66" t="s">
        <v>3635</v>
      </c>
      <c r="D2917" s="67" t="s">
        <v>5015</v>
      </c>
      <c r="E2917" s="72" t="s">
        <v>17643</v>
      </c>
      <c r="F2917" s="68">
        <v>42101</v>
      </c>
      <c r="G2917" s="69">
        <v>-35000</v>
      </c>
    </row>
    <row r="2918" spans="1:7" x14ac:dyDescent="0.25">
      <c r="A2918" s="1"/>
      <c r="B2918" s="65" t="s">
        <v>5016</v>
      </c>
      <c r="C2918" s="66"/>
      <c r="D2918" s="67" t="s">
        <v>5017</v>
      </c>
      <c r="E2918" s="72" t="s">
        <v>8634</v>
      </c>
      <c r="F2918" s="68">
        <v>42102</v>
      </c>
      <c r="G2918" s="69">
        <v>-227025.09</v>
      </c>
    </row>
    <row r="2919" spans="1:7" x14ac:dyDescent="0.25">
      <c r="A2919" s="1"/>
      <c r="B2919" s="65" t="s">
        <v>5018</v>
      </c>
      <c r="C2919" s="66"/>
      <c r="D2919" s="67" t="s">
        <v>5019</v>
      </c>
      <c r="E2919" s="72" t="s">
        <v>5020</v>
      </c>
      <c r="F2919" s="68">
        <v>42104</v>
      </c>
      <c r="G2919" s="69">
        <v>-10000</v>
      </c>
    </row>
    <row r="2920" spans="1:7" x14ac:dyDescent="0.25">
      <c r="A2920" s="1"/>
      <c r="B2920" s="65" t="s">
        <v>5021</v>
      </c>
      <c r="C2920" s="66"/>
      <c r="D2920" s="67" t="s">
        <v>5019</v>
      </c>
      <c r="E2920" s="72" t="s">
        <v>5020</v>
      </c>
      <c r="F2920" s="68">
        <v>42104</v>
      </c>
      <c r="G2920" s="69">
        <v>-10000</v>
      </c>
    </row>
    <row r="2921" spans="1:7" x14ac:dyDescent="0.25">
      <c r="A2921" s="1"/>
      <c r="B2921" s="65" t="s">
        <v>48</v>
      </c>
      <c r="C2921" s="66"/>
      <c r="D2921" s="67" t="s">
        <v>5019</v>
      </c>
      <c r="E2921" s="72" t="s">
        <v>5020</v>
      </c>
      <c r="F2921" s="68">
        <v>42104</v>
      </c>
      <c r="G2921" s="69">
        <v>-10000</v>
      </c>
    </row>
    <row r="2922" spans="1:7" x14ac:dyDescent="0.25">
      <c r="A2922" s="1"/>
      <c r="B2922" s="65" t="s">
        <v>5022</v>
      </c>
      <c r="C2922" s="66"/>
      <c r="D2922" s="67" t="s">
        <v>5019</v>
      </c>
      <c r="E2922" s="72" t="s">
        <v>5020</v>
      </c>
      <c r="F2922" s="68">
        <v>42104</v>
      </c>
      <c r="G2922" s="69">
        <v>-10000</v>
      </c>
    </row>
    <row r="2923" spans="1:7" x14ac:dyDescent="0.25">
      <c r="A2923" s="1"/>
      <c r="B2923" s="65" t="s">
        <v>5023</v>
      </c>
      <c r="C2923" s="66"/>
      <c r="D2923" s="67" t="s">
        <v>5019</v>
      </c>
      <c r="E2923" s="72" t="s">
        <v>5020</v>
      </c>
      <c r="F2923" s="68">
        <v>42104</v>
      </c>
      <c r="G2923" s="69">
        <v>-40000</v>
      </c>
    </row>
    <row r="2924" spans="1:7" x14ac:dyDescent="0.25">
      <c r="A2924" s="1"/>
      <c r="B2924" s="65" t="s">
        <v>5024</v>
      </c>
      <c r="C2924" s="66"/>
      <c r="D2924" s="67" t="s">
        <v>5019</v>
      </c>
      <c r="E2924" s="72" t="s">
        <v>5020</v>
      </c>
      <c r="F2924" s="68">
        <v>42104</v>
      </c>
      <c r="G2924" s="69">
        <v>-20000</v>
      </c>
    </row>
    <row r="2925" spans="1:7" x14ac:dyDescent="0.25">
      <c r="A2925" s="1"/>
      <c r="B2925" s="65" t="s">
        <v>5025</v>
      </c>
      <c r="C2925" s="66"/>
      <c r="D2925" s="67" t="s">
        <v>5019</v>
      </c>
      <c r="E2925" s="72" t="s">
        <v>5020</v>
      </c>
      <c r="F2925" s="68">
        <v>42104</v>
      </c>
      <c r="G2925" s="69">
        <v>-10000</v>
      </c>
    </row>
    <row r="2926" spans="1:7" x14ac:dyDescent="0.25">
      <c r="A2926" s="1"/>
      <c r="B2926" s="65" t="s">
        <v>5026</v>
      </c>
      <c r="C2926" s="66"/>
      <c r="D2926" s="67" t="s">
        <v>5019</v>
      </c>
      <c r="E2926" s="72" t="s">
        <v>5027</v>
      </c>
      <c r="F2926" s="68">
        <v>42104</v>
      </c>
      <c r="G2926" s="69">
        <v>-10000</v>
      </c>
    </row>
    <row r="2927" spans="1:7" x14ac:dyDescent="0.25">
      <c r="A2927" s="1"/>
      <c r="B2927" s="65" t="s">
        <v>5028</v>
      </c>
      <c r="C2927" s="66"/>
      <c r="D2927" s="67" t="s">
        <v>5019</v>
      </c>
      <c r="E2927" s="72" t="s">
        <v>5020</v>
      </c>
      <c r="F2927" s="68">
        <v>42104</v>
      </c>
      <c r="G2927" s="69">
        <v>-10000</v>
      </c>
    </row>
    <row r="2928" spans="1:7" x14ac:dyDescent="0.25">
      <c r="A2928" s="1"/>
      <c r="B2928" s="65" t="s">
        <v>5029</v>
      </c>
      <c r="C2928" s="66"/>
      <c r="D2928" s="67" t="s">
        <v>5019</v>
      </c>
      <c r="E2928" s="72" t="s">
        <v>5020</v>
      </c>
      <c r="F2928" s="68">
        <v>42104</v>
      </c>
      <c r="G2928" s="69">
        <v>-20000</v>
      </c>
    </row>
    <row r="2929" spans="1:7" x14ac:dyDescent="0.25">
      <c r="A2929" s="1"/>
      <c r="B2929" s="65" t="s">
        <v>4987</v>
      </c>
      <c r="C2929" s="66"/>
      <c r="D2929" s="67" t="s">
        <v>5030</v>
      </c>
      <c r="E2929" s="72" t="s">
        <v>17566</v>
      </c>
      <c r="F2929" s="68">
        <v>42104</v>
      </c>
      <c r="G2929" s="69">
        <v>-47200</v>
      </c>
    </row>
    <row r="2930" spans="1:7" ht="90" x14ac:dyDescent="0.25">
      <c r="A2930" s="1"/>
      <c r="B2930" s="65" t="s">
        <v>3896</v>
      </c>
      <c r="C2930" s="66"/>
      <c r="D2930" s="67"/>
      <c r="E2930" s="72" t="s">
        <v>5031</v>
      </c>
      <c r="F2930" s="68">
        <v>42104</v>
      </c>
      <c r="G2930" s="69">
        <v>1964144.07</v>
      </c>
    </row>
    <row r="2931" spans="1:7" x14ac:dyDescent="0.25">
      <c r="A2931" s="1"/>
      <c r="B2931" s="65" t="s">
        <v>4992</v>
      </c>
      <c r="C2931" s="66"/>
      <c r="D2931" s="67" t="s">
        <v>5032</v>
      </c>
      <c r="E2931" s="72" t="s">
        <v>17566</v>
      </c>
      <c r="F2931" s="68">
        <v>42104</v>
      </c>
      <c r="G2931" s="69">
        <v>-9440</v>
      </c>
    </row>
    <row r="2932" spans="1:7" x14ac:dyDescent="0.25">
      <c r="A2932" s="1"/>
      <c r="B2932" s="65" t="s">
        <v>4044</v>
      </c>
      <c r="C2932" s="66"/>
      <c r="D2932" s="67" t="s">
        <v>5033</v>
      </c>
      <c r="E2932" s="72" t="s">
        <v>17566</v>
      </c>
      <c r="F2932" s="68">
        <v>42104</v>
      </c>
      <c r="G2932" s="69">
        <v>-4720</v>
      </c>
    </row>
    <row r="2933" spans="1:7" x14ac:dyDescent="0.25">
      <c r="A2933" s="1"/>
      <c r="B2933" s="65" t="s">
        <v>5034</v>
      </c>
      <c r="C2933" s="66"/>
      <c r="D2933" s="67" t="s">
        <v>5035</v>
      </c>
      <c r="E2933" s="72" t="s">
        <v>17566</v>
      </c>
      <c r="F2933" s="68">
        <v>42110</v>
      </c>
      <c r="G2933" s="69">
        <v>-52739.040000000001</v>
      </c>
    </row>
    <row r="2934" spans="1:7" x14ac:dyDescent="0.25">
      <c r="A2934" s="1"/>
      <c r="B2934" s="65" t="s">
        <v>3634</v>
      </c>
      <c r="C2934" s="66" t="s">
        <v>3635</v>
      </c>
      <c r="D2934" s="67" t="s">
        <v>5036</v>
      </c>
      <c r="E2934" s="72" t="s">
        <v>17566</v>
      </c>
      <c r="F2934" s="68">
        <v>42110</v>
      </c>
      <c r="G2934" s="69">
        <v>-35000</v>
      </c>
    </row>
    <row r="2935" spans="1:7" ht="30" x14ac:dyDescent="0.25">
      <c r="A2935" s="1"/>
      <c r="B2935" s="65" t="s">
        <v>93</v>
      </c>
      <c r="C2935" s="66" t="s">
        <v>94</v>
      </c>
      <c r="D2935" s="67" t="s">
        <v>5037</v>
      </c>
      <c r="E2935" s="72" t="s">
        <v>5038</v>
      </c>
      <c r="F2935" s="68">
        <v>42111</v>
      </c>
      <c r="G2935" s="69">
        <v>-1414328.07</v>
      </c>
    </row>
    <row r="2936" spans="1:7" x14ac:dyDescent="0.25">
      <c r="A2936" s="1"/>
      <c r="B2936" s="65" t="s">
        <v>5039</v>
      </c>
      <c r="C2936" s="66"/>
      <c r="D2936" s="67" t="s">
        <v>5040</v>
      </c>
      <c r="E2936" s="72" t="s">
        <v>5041</v>
      </c>
      <c r="F2936" s="68">
        <v>42114</v>
      </c>
      <c r="G2936" s="69">
        <v>-40000</v>
      </c>
    </row>
    <row r="2937" spans="1:7" ht="30" x14ac:dyDescent="0.25">
      <c r="A2937" s="1"/>
      <c r="B2937" s="65" t="s">
        <v>5042</v>
      </c>
      <c r="C2937" s="66"/>
      <c r="D2937" s="67" t="s">
        <v>5043</v>
      </c>
      <c r="E2937" s="72" t="s">
        <v>5044</v>
      </c>
      <c r="F2937" s="68">
        <v>42114</v>
      </c>
      <c r="G2937" s="69">
        <v>-16800.14</v>
      </c>
    </row>
    <row r="2938" spans="1:7" x14ac:dyDescent="0.25">
      <c r="A2938" s="1"/>
      <c r="B2938" s="65" t="s">
        <v>1006</v>
      </c>
      <c r="C2938" s="66"/>
      <c r="D2938" s="67" t="s">
        <v>5045</v>
      </c>
      <c r="E2938" s="72" t="s">
        <v>15824</v>
      </c>
      <c r="F2938" s="68">
        <v>42115</v>
      </c>
      <c r="G2938" s="69">
        <v>-22538</v>
      </c>
    </row>
    <row r="2939" spans="1:7" ht="30" x14ac:dyDescent="0.25">
      <c r="A2939" s="1"/>
      <c r="B2939" s="65" t="s">
        <v>5046</v>
      </c>
      <c r="C2939" s="66"/>
      <c r="D2939" s="67" t="s">
        <v>5047</v>
      </c>
      <c r="E2939" s="72" t="s">
        <v>5048</v>
      </c>
      <c r="F2939" s="68">
        <v>42117</v>
      </c>
      <c r="G2939" s="69">
        <v>-50000</v>
      </c>
    </row>
    <row r="2940" spans="1:7" x14ac:dyDescent="0.25">
      <c r="A2940" s="1"/>
      <c r="B2940" s="65" t="s">
        <v>4075</v>
      </c>
      <c r="C2940" s="66" t="s">
        <v>4076</v>
      </c>
      <c r="D2940" s="67" t="s">
        <v>5049</v>
      </c>
      <c r="E2940" s="72" t="s">
        <v>16024</v>
      </c>
      <c r="F2940" s="68">
        <v>42121</v>
      </c>
      <c r="G2940" s="69">
        <v>-77277.679999999993</v>
      </c>
    </row>
    <row r="2941" spans="1:7" ht="30" x14ac:dyDescent="0.25">
      <c r="A2941" s="1"/>
      <c r="B2941" s="65" t="s">
        <v>5050</v>
      </c>
      <c r="C2941" s="66"/>
      <c r="D2941" s="67" t="s">
        <v>5051</v>
      </c>
      <c r="E2941" s="72" t="s">
        <v>5052</v>
      </c>
      <c r="F2941" s="68">
        <v>42122</v>
      </c>
      <c r="G2941" s="69">
        <v>-13915</v>
      </c>
    </row>
    <row r="2942" spans="1:7" x14ac:dyDescent="0.25">
      <c r="A2942" s="1"/>
      <c r="B2942" s="65" t="s">
        <v>3668</v>
      </c>
      <c r="C2942" s="66"/>
      <c r="D2942" s="67" t="s">
        <v>5056</v>
      </c>
      <c r="E2942" s="72" t="s">
        <v>17566</v>
      </c>
      <c r="F2942" s="68">
        <v>42124</v>
      </c>
      <c r="G2942" s="69">
        <v>-42239.47</v>
      </c>
    </row>
    <row r="2943" spans="1:7" ht="30" x14ac:dyDescent="0.25">
      <c r="A2943" s="1"/>
      <c r="B2943" s="65" t="s">
        <v>5053</v>
      </c>
      <c r="C2943" s="66"/>
      <c r="D2943" s="67" t="s">
        <v>5054</v>
      </c>
      <c r="E2943" s="72" t="s">
        <v>5055</v>
      </c>
      <c r="F2943" s="68">
        <v>42124</v>
      </c>
      <c r="G2943" s="69">
        <v>-23600</v>
      </c>
    </row>
    <row r="2944" spans="1:7" x14ac:dyDescent="0.25">
      <c r="A2944" s="1"/>
      <c r="B2944" s="65" t="s">
        <v>22104</v>
      </c>
      <c r="C2944" s="66"/>
      <c r="D2944" s="67" t="s">
        <v>22106</v>
      </c>
      <c r="E2944" s="72" t="s">
        <v>22107</v>
      </c>
      <c r="F2944" s="68">
        <v>42129</v>
      </c>
      <c r="G2944" s="69">
        <v>-11800</v>
      </c>
    </row>
    <row r="2945" spans="1:7" x14ac:dyDescent="0.25">
      <c r="A2945" s="1"/>
      <c r="B2945" s="65" t="s">
        <v>5057</v>
      </c>
      <c r="C2945" s="66"/>
      <c r="D2945" s="67" t="s">
        <v>5058</v>
      </c>
      <c r="E2945" s="72" t="s">
        <v>15765</v>
      </c>
      <c r="F2945" s="68">
        <v>42129</v>
      </c>
      <c r="G2945" s="69">
        <v>-11800</v>
      </c>
    </row>
    <row r="2946" spans="1:7" x14ac:dyDescent="0.25">
      <c r="A2946" s="1"/>
      <c r="B2946" s="65" t="s">
        <v>5059</v>
      </c>
      <c r="C2946" s="66" t="s">
        <v>5060</v>
      </c>
      <c r="D2946" s="67" t="s">
        <v>5061</v>
      </c>
      <c r="E2946" s="72" t="s">
        <v>5062</v>
      </c>
      <c r="F2946" s="68">
        <v>42129</v>
      </c>
      <c r="G2946" s="69">
        <v>-3949700.25</v>
      </c>
    </row>
    <row r="2947" spans="1:7" x14ac:dyDescent="0.25">
      <c r="A2947" s="1"/>
      <c r="B2947" s="65" t="s">
        <v>5057</v>
      </c>
      <c r="C2947" s="66"/>
      <c r="D2947" s="67" t="s">
        <v>5063</v>
      </c>
      <c r="E2947" s="72" t="s">
        <v>15765</v>
      </c>
      <c r="F2947" s="68">
        <v>42130</v>
      </c>
      <c r="G2947" s="69">
        <v>-11800</v>
      </c>
    </row>
    <row r="2948" spans="1:7" x14ac:dyDescent="0.25">
      <c r="A2948" s="1"/>
      <c r="B2948" s="65" t="s">
        <v>5064</v>
      </c>
      <c r="C2948" s="66"/>
      <c r="D2948" s="67" t="s">
        <v>5065</v>
      </c>
      <c r="E2948" s="72" t="s">
        <v>5066</v>
      </c>
      <c r="F2948" s="68">
        <v>42130</v>
      </c>
      <c r="G2948" s="69">
        <v>-28000</v>
      </c>
    </row>
    <row r="2949" spans="1:7" x14ac:dyDescent="0.25">
      <c r="A2949" s="1"/>
      <c r="B2949" s="65" t="s">
        <v>5067</v>
      </c>
      <c r="C2949" s="66"/>
      <c r="D2949" s="67" t="s">
        <v>5065</v>
      </c>
      <c r="E2949" s="72" t="s">
        <v>5066</v>
      </c>
      <c r="F2949" s="68">
        <v>42130</v>
      </c>
      <c r="G2949" s="69">
        <v>-14000</v>
      </c>
    </row>
    <row r="2950" spans="1:7" ht="30" x14ac:dyDescent="0.25">
      <c r="A2950" s="1"/>
      <c r="B2950" s="65" t="s">
        <v>3710</v>
      </c>
      <c r="C2950" s="66" t="s">
        <v>3711</v>
      </c>
      <c r="D2950" s="67" t="s">
        <v>5070</v>
      </c>
      <c r="E2950" s="72" t="s">
        <v>5071</v>
      </c>
      <c r="F2950" s="68">
        <v>42130</v>
      </c>
      <c r="G2950" s="69">
        <v>-8500</v>
      </c>
    </row>
    <row r="2951" spans="1:7" x14ac:dyDescent="0.25">
      <c r="A2951" s="1"/>
      <c r="B2951" s="65" t="s">
        <v>5068</v>
      </c>
      <c r="C2951" s="66"/>
      <c r="D2951" s="67" t="s">
        <v>5069</v>
      </c>
      <c r="E2951" s="72" t="s">
        <v>17932</v>
      </c>
      <c r="F2951" s="68">
        <v>42130</v>
      </c>
      <c r="G2951" s="69">
        <v>-94400</v>
      </c>
    </row>
    <row r="2952" spans="1:7" ht="30" x14ac:dyDescent="0.25">
      <c r="A2952" s="1"/>
      <c r="B2952" s="65" t="s">
        <v>1130</v>
      </c>
      <c r="C2952" s="66" t="s">
        <v>1131</v>
      </c>
      <c r="D2952" s="67" t="s">
        <v>5072</v>
      </c>
      <c r="E2952" s="72" t="s">
        <v>17087</v>
      </c>
      <c r="F2952" s="68">
        <v>42132</v>
      </c>
      <c r="G2952" s="69">
        <v>-149122.5</v>
      </c>
    </row>
    <row r="2953" spans="1:7" x14ac:dyDescent="0.25">
      <c r="A2953" s="1"/>
      <c r="B2953" s="65" t="s">
        <v>1046</v>
      </c>
      <c r="C2953" s="66"/>
      <c r="D2953" s="67" t="s">
        <v>5073</v>
      </c>
      <c r="E2953" s="72" t="s">
        <v>5074</v>
      </c>
      <c r="F2953" s="68">
        <v>42135</v>
      </c>
      <c r="G2953" s="69">
        <v>-5000</v>
      </c>
    </row>
    <row r="2954" spans="1:7" x14ac:dyDescent="0.25">
      <c r="A2954" s="1"/>
      <c r="B2954" s="65" t="s">
        <v>5075</v>
      </c>
      <c r="C2954" s="66" t="s">
        <v>5076</v>
      </c>
      <c r="D2954" s="67" t="s">
        <v>5077</v>
      </c>
      <c r="E2954" s="72" t="s">
        <v>16504</v>
      </c>
      <c r="F2954" s="68">
        <v>42137</v>
      </c>
      <c r="G2954" s="69">
        <v>-35765.61</v>
      </c>
    </row>
    <row r="2955" spans="1:7" x14ac:dyDescent="0.25">
      <c r="A2955" s="1"/>
      <c r="B2955" s="65" t="s">
        <v>5078</v>
      </c>
      <c r="C2955" s="66"/>
      <c r="D2955" s="67" t="s">
        <v>5079</v>
      </c>
      <c r="E2955" s="72" t="s">
        <v>5080</v>
      </c>
      <c r="F2955" s="68">
        <v>42137</v>
      </c>
      <c r="G2955" s="69">
        <v>-40600</v>
      </c>
    </row>
    <row r="2956" spans="1:7" x14ac:dyDescent="0.25">
      <c r="A2956" s="1"/>
      <c r="B2956" s="65" t="s">
        <v>5078</v>
      </c>
      <c r="C2956" s="66"/>
      <c r="D2956" s="67" t="s">
        <v>5081</v>
      </c>
      <c r="E2956" s="72" t="s">
        <v>5082</v>
      </c>
      <c r="F2956" s="68">
        <v>42137</v>
      </c>
      <c r="G2956" s="69">
        <v>-40600</v>
      </c>
    </row>
    <row r="2957" spans="1:7" x14ac:dyDescent="0.25">
      <c r="A2957" s="1"/>
      <c r="B2957" s="65" t="s">
        <v>5083</v>
      </c>
      <c r="C2957" s="66"/>
      <c r="D2957" s="67" t="s">
        <v>5084</v>
      </c>
      <c r="E2957" s="72" t="s">
        <v>5085</v>
      </c>
      <c r="F2957" s="68">
        <v>42142</v>
      </c>
      <c r="G2957" s="69">
        <v>-25943.47</v>
      </c>
    </row>
    <row r="2958" spans="1:7" x14ac:dyDescent="0.25">
      <c r="A2958" s="1"/>
      <c r="B2958" s="65" t="s">
        <v>2098</v>
      </c>
      <c r="C2958" s="66"/>
      <c r="D2958" s="67" t="s">
        <v>5087</v>
      </c>
      <c r="E2958" s="72" t="s">
        <v>17535</v>
      </c>
      <c r="F2958" s="68">
        <v>42142</v>
      </c>
      <c r="G2958" s="69">
        <v>-118000</v>
      </c>
    </row>
    <row r="2959" spans="1:7" x14ac:dyDescent="0.25">
      <c r="A2959" s="1"/>
      <c r="B2959" s="65" t="s">
        <v>5088</v>
      </c>
      <c r="C2959" s="66"/>
      <c r="D2959" s="67" t="s">
        <v>5089</v>
      </c>
      <c r="E2959" s="72" t="s">
        <v>17704</v>
      </c>
      <c r="F2959" s="68">
        <v>42142</v>
      </c>
      <c r="G2959" s="69">
        <v>-810000</v>
      </c>
    </row>
    <row r="2960" spans="1:7" ht="30" x14ac:dyDescent="0.25">
      <c r="A2960" s="1"/>
      <c r="B2960" s="65" t="s">
        <v>5093</v>
      </c>
      <c r="C2960" s="66"/>
      <c r="D2960" s="67" t="s">
        <v>5091</v>
      </c>
      <c r="E2960" s="72" t="s">
        <v>5092</v>
      </c>
      <c r="F2960" s="68">
        <v>42143</v>
      </c>
      <c r="G2960" s="69">
        <v>-85000</v>
      </c>
    </row>
    <row r="2961" spans="1:7" ht="30" x14ac:dyDescent="0.25">
      <c r="A2961" s="1"/>
      <c r="B2961" s="65" t="s">
        <v>5090</v>
      </c>
      <c r="C2961" s="66"/>
      <c r="D2961" s="67" t="s">
        <v>5091</v>
      </c>
      <c r="E2961" s="72" t="s">
        <v>5092</v>
      </c>
      <c r="F2961" s="68">
        <v>42143</v>
      </c>
      <c r="G2961" s="69">
        <v>-85000</v>
      </c>
    </row>
    <row r="2962" spans="1:7" x14ac:dyDescent="0.25">
      <c r="A2962" s="1"/>
      <c r="B2962" s="65" t="s">
        <v>2820</v>
      </c>
      <c r="C2962" s="66" t="s">
        <v>2821</v>
      </c>
      <c r="D2962" s="67" t="s">
        <v>5094</v>
      </c>
      <c r="E2962" s="72" t="s">
        <v>16739</v>
      </c>
      <c r="F2962" s="68">
        <v>42144</v>
      </c>
      <c r="G2962" s="69">
        <v>-51641</v>
      </c>
    </row>
    <row r="2963" spans="1:7" ht="30" x14ac:dyDescent="0.25">
      <c r="A2963" s="1"/>
      <c r="B2963" s="65" t="s">
        <v>4153</v>
      </c>
      <c r="C2963" s="66"/>
      <c r="D2963" s="67" t="s">
        <v>5095</v>
      </c>
      <c r="E2963" s="72" t="s">
        <v>5096</v>
      </c>
      <c r="F2963" s="68">
        <v>42145</v>
      </c>
      <c r="G2963" s="69">
        <v>-29276</v>
      </c>
    </row>
    <row r="2964" spans="1:7" x14ac:dyDescent="0.25">
      <c r="A2964" s="1"/>
      <c r="B2964" s="65" t="s">
        <v>5097</v>
      </c>
      <c r="C2964" s="66"/>
      <c r="D2964" s="67" t="s">
        <v>5098</v>
      </c>
      <c r="E2964" s="72" t="s">
        <v>5099</v>
      </c>
      <c r="F2964" s="68">
        <v>42146</v>
      </c>
      <c r="G2964" s="69">
        <v>-19155.91</v>
      </c>
    </row>
    <row r="2965" spans="1:7" x14ac:dyDescent="0.25">
      <c r="A2965" s="1"/>
      <c r="B2965" s="65" t="s">
        <v>5034</v>
      </c>
      <c r="C2965" s="66"/>
      <c r="D2965" s="67" t="s">
        <v>5100</v>
      </c>
      <c r="E2965" s="72" t="s">
        <v>17649</v>
      </c>
      <c r="F2965" s="68">
        <v>42146</v>
      </c>
      <c r="G2965" s="69">
        <v>-52821.05</v>
      </c>
    </row>
    <row r="2966" spans="1:7" x14ac:dyDescent="0.25">
      <c r="A2966" s="1"/>
      <c r="B2966" s="65" t="s">
        <v>17321</v>
      </c>
      <c r="C2966" s="66" t="s">
        <v>17320</v>
      </c>
      <c r="D2966" s="67" t="s">
        <v>17323</v>
      </c>
      <c r="E2966" s="72"/>
      <c r="F2966" s="68">
        <v>42149</v>
      </c>
      <c r="G2966" s="69">
        <v>-60000</v>
      </c>
    </row>
    <row r="2967" spans="1:7" ht="30" x14ac:dyDescent="0.25">
      <c r="A2967" s="1"/>
      <c r="B2967" s="65" t="s">
        <v>5101</v>
      </c>
      <c r="C2967" s="66"/>
      <c r="D2967" s="67" t="s">
        <v>5102</v>
      </c>
      <c r="E2967" s="72" t="s">
        <v>5103</v>
      </c>
      <c r="F2967" s="68">
        <v>42150</v>
      </c>
      <c r="G2967" s="69">
        <v>-14000</v>
      </c>
    </row>
    <row r="2968" spans="1:7" x14ac:dyDescent="0.25">
      <c r="A2968" s="1"/>
      <c r="B2968" s="65" t="s">
        <v>1284</v>
      </c>
      <c r="C2968" s="66" t="s">
        <v>1285</v>
      </c>
      <c r="D2968" s="67" t="s">
        <v>5104</v>
      </c>
      <c r="E2968" s="72" t="s">
        <v>16079</v>
      </c>
      <c r="F2968" s="68">
        <v>42151</v>
      </c>
      <c r="G2968" s="69">
        <v>-1118207.6200000001</v>
      </c>
    </row>
    <row r="2969" spans="1:7" x14ac:dyDescent="0.25">
      <c r="A2969" s="1"/>
      <c r="B2969" s="65" t="s">
        <v>1284</v>
      </c>
      <c r="C2969" s="66" t="s">
        <v>1285</v>
      </c>
      <c r="D2969" s="67" t="s">
        <v>5105</v>
      </c>
      <c r="E2969" s="72" t="s">
        <v>16079</v>
      </c>
      <c r="F2969" s="68">
        <v>42151</v>
      </c>
      <c r="G2969" s="69">
        <v>-944737.5</v>
      </c>
    </row>
    <row r="2970" spans="1:7" x14ac:dyDescent="0.25">
      <c r="A2970" s="1"/>
      <c r="B2970" s="65" t="s">
        <v>1284</v>
      </c>
      <c r="C2970" s="66" t="s">
        <v>1285</v>
      </c>
      <c r="D2970" s="67" t="s">
        <v>5106</v>
      </c>
      <c r="E2970" s="72" t="s">
        <v>16079</v>
      </c>
      <c r="F2970" s="68">
        <v>42151</v>
      </c>
      <c r="G2970" s="69">
        <v>-842943.3</v>
      </c>
    </row>
    <row r="2971" spans="1:7" x14ac:dyDescent="0.25">
      <c r="A2971" s="1"/>
      <c r="B2971" s="65" t="s">
        <v>1284</v>
      </c>
      <c r="C2971" s="66" t="s">
        <v>1285</v>
      </c>
      <c r="D2971" s="67" t="s">
        <v>5107</v>
      </c>
      <c r="E2971" s="72" t="s">
        <v>16080</v>
      </c>
      <c r="F2971" s="68">
        <v>42152</v>
      </c>
      <c r="G2971" s="69">
        <v>-442554.55</v>
      </c>
    </row>
    <row r="2972" spans="1:7" x14ac:dyDescent="0.25">
      <c r="A2972" s="1"/>
      <c r="B2972" s="65" t="s">
        <v>3774</v>
      </c>
      <c r="C2972" s="66" t="s">
        <v>3775</v>
      </c>
      <c r="D2972" s="67" t="s">
        <v>5108</v>
      </c>
      <c r="E2972" s="72" t="s">
        <v>17437</v>
      </c>
      <c r="F2972" s="68">
        <v>42153</v>
      </c>
      <c r="G2972" s="69">
        <v>-1185066</v>
      </c>
    </row>
    <row r="2973" spans="1:7" x14ac:dyDescent="0.25">
      <c r="A2973" s="1"/>
      <c r="B2973" s="65" t="s">
        <v>5109</v>
      </c>
      <c r="C2973" s="66"/>
      <c r="D2973" s="67" t="s">
        <v>5110</v>
      </c>
      <c r="E2973" s="72" t="s">
        <v>17853</v>
      </c>
      <c r="F2973" s="68">
        <v>42153</v>
      </c>
      <c r="G2973" s="69">
        <v>-46498.1</v>
      </c>
    </row>
    <row r="2974" spans="1:7" x14ac:dyDescent="0.25">
      <c r="A2974" s="1"/>
      <c r="B2974" s="65" t="s">
        <v>5111</v>
      </c>
      <c r="C2974" s="66"/>
      <c r="D2974" s="67" t="s">
        <v>5112</v>
      </c>
      <c r="E2974" s="72" t="s">
        <v>17649</v>
      </c>
      <c r="F2974" s="68">
        <v>42153</v>
      </c>
      <c r="G2974" s="69">
        <v>-49985.46</v>
      </c>
    </row>
    <row r="2975" spans="1:7" x14ac:dyDescent="0.25">
      <c r="A2975" s="1"/>
      <c r="B2975" s="65" t="s">
        <v>3634</v>
      </c>
      <c r="C2975" s="66" t="s">
        <v>3635</v>
      </c>
      <c r="D2975" s="67" t="s">
        <v>5113</v>
      </c>
      <c r="E2975" s="72" t="s">
        <v>17649</v>
      </c>
      <c r="F2975" s="68">
        <v>42153</v>
      </c>
      <c r="G2975" s="69">
        <v>-35000</v>
      </c>
    </row>
    <row r="2976" spans="1:7" x14ac:dyDescent="0.25">
      <c r="A2976" s="1"/>
      <c r="B2976" s="65" t="s">
        <v>3661</v>
      </c>
      <c r="C2976" s="66" t="s">
        <v>3662</v>
      </c>
      <c r="D2976" s="67" t="s">
        <v>5114</v>
      </c>
      <c r="E2976" s="72" t="s">
        <v>16642</v>
      </c>
      <c r="F2976" s="68">
        <v>42156</v>
      </c>
      <c r="G2976" s="69">
        <v>-88500</v>
      </c>
    </row>
    <row r="2977" spans="1:7" x14ac:dyDescent="0.25">
      <c r="A2977" s="1"/>
      <c r="B2977" s="65" t="s">
        <v>255</v>
      </c>
      <c r="C2977" s="66"/>
      <c r="D2977" s="67" t="s">
        <v>5115</v>
      </c>
      <c r="E2977" s="72" t="s">
        <v>17649</v>
      </c>
      <c r="F2977" s="68">
        <v>42156</v>
      </c>
      <c r="G2977" s="69">
        <v>-15340</v>
      </c>
    </row>
    <row r="2978" spans="1:7" x14ac:dyDescent="0.25">
      <c r="A2978" s="1"/>
      <c r="B2978" s="65" t="s">
        <v>4044</v>
      </c>
      <c r="C2978" s="66"/>
      <c r="D2978" s="67" t="s">
        <v>5116</v>
      </c>
      <c r="E2978" s="72" t="s">
        <v>17649</v>
      </c>
      <c r="F2978" s="68">
        <v>42156</v>
      </c>
      <c r="G2978" s="69">
        <v>-4720</v>
      </c>
    </row>
    <row r="2979" spans="1:7" x14ac:dyDescent="0.25">
      <c r="A2979" s="1"/>
      <c r="B2979" s="65" t="s">
        <v>4992</v>
      </c>
      <c r="C2979" s="66"/>
      <c r="D2979" s="67" t="s">
        <v>5117</v>
      </c>
      <c r="E2979" s="72" t="s">
        <v>17649</v>
      </c>
      <c r="F2979" s="68">
        <v>42157</v>
      </c>
      <c r="G2979" s="69">
        <v>-9440</v>
      </c>
    </row>
    <row r="2980" spans="1:7" x14ac:dyDescent="0.25">
      <c r="A2980" s="1"/>
      <c r="B2980" s="65" t="s">
        <v>5118</v>
      </c>
      <c r="C2980" s="66"/>
      <c r="D2980" s="67" t="s">
        <v>5119</v>
      </c>
      <c r="E2980" s="72" t="s">
        <v>17649</v>
      </c>
      <c r="F2980" s="68">
        <v>42157</v>
      </c>
      <c r="G2980" s="69">
        <v>-9440</v>
      </c>
    </row>
    <row r="2981" spans="1:7" x14ac:dyDescent="0.25">
      <c r="A2981" s="1"/>
      <c r="B2981" s="65" t="s">
        <v>5120</v>
      </c>
      <c r="C2981" s="66" t="s">
        <v>5121</v>
      </c>
      <c r="D2981" s="67" t="s">
        <v>5122</v>
      </c>
      <c r="E2981" s="72" t="s">
        <v>5123</v>
      </c>
      <c r="F2981" s="68">
        <v>42158</v>
      </c>
      <c r="G2981" s="69">
        <v>-1289106.31</v>
      </c>
    </row>
    <row r="2982" spans="1:7" ht="30" x14ac:dyDescent="0.25">
      <c r="A2982" s="1"/>
      <c r="B2982" s="65" t="s">
        <v>5124</v>
      </c>
      <c r="C2982" s="66"/>
      <c r="D2982" s="67" t="s">
        <v>5125</v>
      </c>
      <c r="E2982" s="72" t="s">
        <v>5126</v>
      </c>
      <c r="F2982" s="68">
        <v>42164</v>
      </c>
      <c r="G2982" s="69">
        <v>-35400</v>
      </c>
    </row>
    <row r="2983" spans="1:7" x14ac:dyDescent="0.25">
      <c r="A2983" s="1"/>
      <c r="B2983" s="65" t="s">
        <v>137</v>
      </c>
      <c r="C2983" s="66"/>
      <c r="D2983" s="67" t="s">
        <v>5127</v>
      </c>
      <c r="E2983" s="72" t="s">
        <v>5128</v>
      </c>
      <c r="F2983" s="68">
        <v>42166</v>
      </c>
      <c r="G2983" s="69">
        <v>-8000</v>
      </c>
    </row>
    <row r="2984" spans="1:7" x14ac:dyDescent="0.25">
      <c r="A2984" s="1"/>
      <c r="B2984" s="65" t="s">
        <v>1758</v>
      </c>
      <c r="C2984" s="66"/>
      <c r="D2984" s="67" t="s">
        <v>5127</v>
      </c>
      <c r="E2984" s="72" t="s">
        <v>5128</v>
      </c>
      <c r="F2984" s="68">
        <v>42166</v>
      </c>
      <c r="G2984" s="69">
        <v>-8000</v>
      </c>
    </row>
    <row r="2985" spans="1:7" ht="30" x14ac:dyDescent="0.25">
      <c r="A2985" s="1"/>
      <c r="B2985" s="65" t="s">
        <v>3479</v>
      </c>
      <c r="C2985" s="66"/>
      <c r="D2985" s="67" t="s">
        <v>5129</v>
      </c>
      <c r="E2985" s="72" t="s">
        <v>5130</v>
      </c>
      <c r="F2985" s="68">
        <v>42166</v>
      </c>
      <c r="G2985" s="69">
        <v>-95040</v>
      </c>
    </row>
    <row r="2986" spans="1:7" ht="30" x14ac:dyDescent="0.25">
      <c r="A2986" s="1"/>
      <c r="B2986" s="65" t="s">
        <v>5131</v>
      </c>
      <c r="C2986" s="66"/>
      <c r="D2986" s="67" t="s">
        <v>5132</v>
      </c>
      <c r="E2986" s="72" t="s">
        <v>5133</v>
      </c>
      <c r="F2986" s="68">
        <v>42166</v>
      </c>
      <c r="G2986" s="69">
        <v>-141600</v>
      </c>
    </row>
    <row r="2987" spans="1:7" x14ac:dyDescent="0.25">
      <c r="A2987" s="1"/>
      <c r="B2987" s="65" t="s">
        <v>1006</v>
      </c>
      <c r="C2987" s="66"/>
      <c r="D2987" s="67" t="s">
        <v>5134</v>
      </c>
      <c r="E2987" s="72" t="s">
        <v>15825</v>
      </c>
      <c r="F2987" s="68">
        <v>42167</v>
      </c>
      <c r="G2987" s="69">
        <v>-50893.4</v>
      </c>
    </row>
    <row r="2988" spans="1:7" x14ac:dyDescent="0.25">
      <c r="A2988" s="1"/>
      <c r="B2988" s="65" t="s">
        <v>5135</v>
      </c>
      <c r="C2988" s="66"/>
      <c r="D2988" s="67" t="s">
        <v>2429</v>
      </c>
      <c r="E2988" s="72" t="s">
        <v>17649</v>
      </c>
      <c r="F2988" s="68">
        <v>42167</v>
      </c>
      <c r="G2988" s="69">
        <v>-312700</v>
      </c>
    </row>
    <row r="2989" spans="1:7" x14ac:dyDescent="0.25">
      <c r="A2989" s="1"/>
      <c r="B2989" s="65" t="s">
        <v>3634</v>
      </c>
      <c r="C2989" s="66" t="s">
        <v>3635</v>
      </c>
      <c r="D2989" s="67" t="s">
        <v>5136</v>
      </c>
      <c r="E2989" s="72" t="s">
        <v>17747</v>
      </c>
      <c r="F2989" s="68">
        <v>42171</v>
      </c>
      <c r="G2989" s="69">
        <v>-35000</v>
      </c>
    </row>
    <row r="2990" spans="1:7" ht="30" x14ac:dyDescent="0.25">
      <c r="A2990" s="1"/>
      <c r="B2990" s="65" t="s">
        <v>5137</v>
      </c>
      <c r="C2990" s="66"/>
      <c r="D2990" s="67" t="s">
        <v>5138</v>
      </c>
      <c r="E2990" s="72" t="s">
        <v>5139</v>
      </c>
      <c r="F2990" s="68">
        <v>42172</v>
      </c>
      <c r="G2990" s="69">
        <v>-59000</v>
      </c>
    </row>
    <row r="2991" spans="1:7" x14ac:dyDescent="0.25">
      <c r="A2991" s="1"/>
      <c r="B2991" s="65" t="s">
        <v>5140</v>
      </c>
      <c r="C2991" s="66"/>
      <c r="D2991" s="67" t="s">
        <v>5141</v>
      </c>
      <c r="E2991" s="72" t="s">
        <v>17619</v>
      </c>
      <c r="F2991" s="68">
        <v>42173</v>
      </c>
      <c r="G2991" s="69">
        <v>-123900</v>
      </c>
    </row>
    <row r="2992" spans="1:7" x14ac:dyDescent="0.25">
      <c r="A2992" s="1"/>
      <c r="B2992" s="65" t="s">
        <v>4992</v>
      </c>
      <c r="C2992" s="66"/>
      <c r="D2992" s="67" t="s">
        <v>5142</v>
      </c>
      <c r="E2992" s="72" t="s">
        <v>17619</v>
      </c>
      <c r="F2992" s="68">
        <v>42173</v>
      </c>
      <c r="G2992" s="69">
        <v>-9440</v>
      </c>
    </row>
    <row r="2993" spans="1:7" x14ac:dyDescent="0.25">
      <c r="A2993" s="1"/>
      <c r="B2993" s="65" t="s">
        <v>5143</v>
      </c>
      <c r="C2993" s="66"/>
      <c r="D2993" s="67" t="s">
        <v>2429</v>
      </c>
      <c r="E2993" s="72" t="s">
        <v>18075</v>
      </c>
      <c r="F2993" s="68">
        <v>42174</v>
      </c>
      <c r="G2993" s="69">
        <v>-707980.55</v>
      </c>
    </row>
    <row r="2994" spans="1:7" x14ac:dyDescent="0.25">
      <c r="A2994" s="1"/>
      <c r="B2994" s="65" t="s">
        <v>5143</v>
      </c>
      <c r="C2994" s="66"/>
      <c r="D2994" s="67" t="s">
        <v>2429</v>
      </c>
      <c r="E2994" s="72" t="s">
        <v>5144</v>
      </c>
      <c r="F2994" s="68">
        <v>42174</v>
      </c>
      <c r="G2994" s="69">
        <v>331413.09999999998</v>
      </c>
    </row>
    <row r="2995" spans="1:7" x14ac:dyDescent="0.25">
      <c r="A2995" s="1"/>
      <c r="B2995" s="65" t="s">
        <v>426</v>
      </c>
      <c r="C2995" s="66" t="s">
        <v>427</v>
      </c>
      <c r="D2995" s="67" t="s">
        <v>3990</v>
      </c>
      <c r="E2995" s="72" t="s">
        <v>16116</v>
      </c>
      <c r="F2995" s="68">
        <v>42177</v>
      </c>
      <c r="G2995" s="69">
        <v>-7394180</v>
      </c>
    </row>
    <row r="2996" spans="1:7" x14ac:dyDescent="0.25">
      <c r="A2996" s="1"/>
      <c r="B2996" s="65" t="s">
        <v>5145</v>
      </c>
      <c r="C2996" s="66"/>
      <c r="D2996" s="67" t="s">
        <v>5146</v>
      </c>
      <c r="E2996" s="72" t="s">
        <v>17619</v>
      </c>
      <c r="F2996" s="68">
        <v>42177</v>
      </c>
      <c r="G2996" s="69">
        <v>-29500</v>
      </c>
    </row>
    <row r="2997" spans="1:7" x14ac:dyDescent="0.25">
      <c r="A2997" s="1"/>
      <c r="B2997" s="65" t="s">
        <v>2820</v>
      </c>
      <c r="C2997" s="66" t="s">
        <v>2821</v>
      </c>
      <c r="D2997" s="67" t="s">
        <v>5147</v>
      </c>
      <c r="E2997" s="72" t="s">
        <v>15827</v>
      </c>
      <c r="F2997" s="68">
        <v>42178</v>
      </c>
      <c r="G2997" s="69">
        <v>-88028</v>
      </c>
    </row>
    <row r="2998" spans="1:7" ht="30" x14ac:dyDescent="0.25">
      <c r="A2998" s="1"/>
      <c r="B2998" s="65" t="s">
        <v>1091</v>
      </c>
      <c r="C2998" s="66" t="s">
        <v>1092</v>
      </c>
      <c r="D2998" s="67" t="s">
        <v>5148</v>
      </c>
      <c r="E2998" s="72" t="s">
        <v>17091</v>
      </c>
      <c r="F2998" s="68">
        <v>42178</v>
      </c>
      <c r="G2998" s="69">
        <v>-120220</v>
      </c>
    </row>
    <row r="2999" spans="1:7" x14ac:dyDescent="0.25">
      <c r="A2999" s="1"/>
      <c r="B2999" s="65" t="s">
        <v>5149</v>
      </c>
      <c r="C2999" s="66"/>
      <c r="D2999" s="67" t="s">
        <v>5150</v>
      </c>
      <c r="E2999" s="72" t="s">
        <v>5151</v>
      </c>
      <c r="F2999" s="68">
        <v>42178</v>
      </c>
      <c r="G2999" s="69">
        <v>-1350</v>
      </c>
    </row>
    <row r="3000" spans="1:7" x14ac:dyDescent="0.25">
      <c r="A3000" s="1"/>
      <c r="B3000" s="65" t="s">
        <v>5149</v>
      </c>
      <c r="C3000" s="66"/>
      <c r="D3000" s="67" t="s">
        <v>5152</v>
      </c>
      <c r="E3000" s="72" t="s">
        <v>5151</v>
      </c>
      <c r="F3000" s="68">
        <v>42178</v>
      </c>
      <c r="G3000" s="69">
        <v>-2250</v>
      </c>
    </row>
    <row r="3001" spans="1:7" ht="30" x14ac:dyDescent="0.25">
      <c r="A3001" s="1"/>
      <c r="B3001" s="65" t="s">
        <v>5149</v>
      </c>
      <c r="C3001" s="66"/>
      <c r="D3001" s="67" t="s">
        <v>5153</v>
      </c>
      <c r="E3001" s="72" t="s">
        <v>5154</v>
      </c>
      <c r="F3001" s="68">
        <v>42178</v>
      </c>
      <c r="G3001" s="69">
        <v>-8263.0400000000009</v>
      </c>
    </row>
    <row r="3002" spans="1:7" x14ac:dyDescent="0.25">
      <c r="A3002" s="1"/>
      <c r="B3002" s="65" t="s">
        <v>5155</v>
      </c>
      <c r="C3002" s="66"/>
      <c r="D3002" s="67" t="s">
        <v>5156</v>
      </c>
      <c r="E3002" s="72" t="s">
        <v>17747</v>
      </c>
      <c r="F3002" s="68">
        <v>42178</v>
      </c>
      <c r="G3002" s="69">
        <v>-88500</v>
      </c>
    </row>
    <row r="3003" spans="1:7" ht="30" x14ac:dyDescent="0.25">
      <c r="A3003" s="1"/>
      <c r="B3003" s="65" t="s">
        <v>2592</v>
      </c>
      <c r="C3003" s="66" t="s">
        <v>2593</v>
      </c>
      <c r="D3003" s="67" t="s">
        <v>5157</v>
      </c>
      <c r="E3003" s="72" t="s">
        <v>5158</v>
      </c>
      <c r="F3003" s="68">
        <v>42178</v>
      </c>
      <c r="G3003" s="69">
        <v>-59000</v>
      </c>
    </row>
    <row r="3004" spans="1:7" ht="30" x14ac:dyDescent="0.25">
      <c r="A3004" s="1"/>
      <c r="B3004" s="65" t="s">
        <v>2592</v>
      </c>
      <c r="C3004" s="66" t="s">
        <v>2593</v>
      </c>
      <c r="D3004" s="67" t="s">
        <v>5159</v>
      </c>
      <c r="E3004" s="72" t="s">
        <v>5160</v>
      </c>
      <c r="F3004" s="68">
        <v>42178</v>
      </c>
      <c r="G3004" s="69">
        <v>-59000</v>
      </c>
    </row>
    <row r="3005" spans="1:7" x14ac:dyDescent="0.25">
      <c r="A3005" s="1"/>
      <c r="B3005" s="65" t="s">
        <v>5161</v>
      </c>
      <c r="C3005" s="66" t="s">
        <v>5162</v>
      </c>
      <c r="D3005" s="67" t="s">
        <v>5163</v>
      </c>
      <c r="E3005" s="72" t="s">
        <v>5164</v>
      </c>
      <c r="F3005" s="68">
        <v>42178</v>
      </c>
      <c r="G3005" s="69">
        <v>-3107944.73</v>
      </c>
    </row>
    <row r="3006" spans="1:7" x14ac:dyDescent="0.25">
      <c r="A3006" s="1"/>
      <c r="B3006" s="65" t="s">
        <v>5165</v>
      </c>
      <c r="C3006" s="66" t="s">
        <v>5166</v>
      </c>
      <c r="D3006" s="67" t="s">
        <v>5167</v>
      </c>
      <c r="E3006" s="72" t="s">
        <v>15976</v>
      </c>
      <c r="F3006" s="68">
        <v>42179</v>
      </c>
      <c r="G3006" s="69">
        <v>-584313.57999999996</v>
      </c>
    </row>
    <row r="3007" spans="1:7" x14ac:dyDescent="0.25">
      <c r="A3007" s="1"/>
      <c r="B3007" s="65" t="s">
        <v>5168</v>
      </c>
      <c r="C3007" s="66"/>
      <c r="D3007" s="67" t="s">
        <v>5169</v>
      </c>
      <c r="E3007" s="72" t="s">
        <v>18096</v>
      </c>
      <c r="F3007" s="68">
        <v>42179</v>
      </c>
      <c r="G3007" s="69">
        <v>-924443.8</v>
      </c>
    </row>
    <row r="3008" spans="1:7" x14ac:dyDescent="0.25">
      <c r="A3008" s="1"/>
      <c r="B3008" s="65" t="s">
        <v>17152</v>
      </c>
      <c r="C3008" s="66"/>
      <c r="D3008" s="67" t="s">
        <v>17154</v>
      </c>
      <c r="E3008" s="72" t="s">
        <v>17155</v>
      </c>
      <c r="F3008" s="68">
        <v>42180</v>
      </c>
      <c r="G3008" s="69">
        <v>-120000</v>
      </c>
    </row>
    <row r="3009" spans="1:7" x14ac:dyDescent="0.25">
      <c r="A3009" s="1"/>
      <c r="B3009" s="65" t="s">
        <v>5170</v>
      </c>
      <c r="C3009" s="66"/>
      <c r="D3009" s="67" t="s">
        <v>5171</v>
      </c>
      <c r="E3009" s="72" t="s">
        <v>17702</v>
      </c>
      <c r="F3009" s="68">
        <v>42180</v>
      </c>
      <c r="G3009" s="69">
        <v>-82600</v>
      </c>
    </row>
    <row r="3010" spans="1:7" x14ac:dyDescent="0.25">
      <c r="A3010" s="1"/>
      <c r="B3010" s="65" t="s">
        <v>5018</v>
      </c>
      <c r="C3010" s="66"/>
      <c r="D3010" s="67" t="s">
        <v>5175</v>
      </c>
      <c r="E3010" s="72" t="s">
        <v>5176</v>
      </c>
      <c r="F3010" s="68">
        <v>42181</v>
      </c>
      <c r="G3010" s="69">
        <v>-15000</v>
      </c>
    </row>
    <row r="3011" spans="1:7" x14ac:dyDescent="0.25">
      <c r="A3011" s="1"/>
      <c r="B3011" s="65" t="s">
        <v>5177</v>
      </c>
      <c r="C3011" s="66"/>
      <c r="D3011" s="67" t="s">
        <v>5175</v>
      </c>
      <c r="E3011" s="72" t="s">
        <v>5176</v>
      </c>
      <c r="F3011" s="68">
        <v>42181</v>
      </c>
      <c r="G3011" s="69">
        <v>-15000</v>
      </c>
    </row>
    <row r="3012" spans="1:7" x14ac:dyDescent="0.25">
      <c r="A3012" s="1"/>
      <c r="B3012" s="65" t="s">
        <v>5172</v>
      </c>
      <c r="C3012" s="66"/>
      <c r="D3012" s="67" t="s">
        <v>5173</v>
      </c>
      <c r="E3012" s="72" t="s">
        <v>5174</v>
      </c>
      <c r="F3012" s="68">
        <v>42181</v>
      </c>
      <c r="G3012" s="69">
        <v>-14000</v>
      </c>
    </row>
    <row r="3013" spans="1:7" x14ac:dyDescent="0.25">
      <c r="A3013" s="1"/>
      <c r="B3013" s="65" t="s">
        <v>5178</v>
      </c>
      <c r="C3013" s="66"/>
      <c r="D3013" s="67" t="s">
        <v>5173</v>
      </c>
      <c r="E3013" s="72" t="s">
        <v>5174</v>
      </c>
      <c r="F3013" s="68">
        <v>42181</v>
      </c>
      <c r="G3013" s="69">
        <v>-14000</v>
      </c>
    </row>
    <row r="3014" spans="1:7" x14ac:dyDescent="0.25">
      <c r="A3014" s="1"/>
      <c r="B3014" s="65" t="s">
        <v>5025</v>
      </c>
      <c r="C3014" s="66"/>
      <c r="D3014" s="67" t="s">
        <v>5175</v>
      </c>
      <c r="E3014" s="72" t="s">
        <v>5176</v>
      </c>
      <c r="F3014" s="68">
        <v>42181</v>
      </c>
      <c r="G3014" s="69">
        <v>-15000</v>
      </c>
    </row>
    <row r="3015" spans="1:7" x14ac:dyDescent="0.25">
      <c r="A3015" s="1"/>
      <c r="B3015" s="65" t="s">
        <v>5179</v>
      </c>
      <c r="C3015" s="66"/>
      <c r="D3015" s="67" t="s">
        <v>5180</v>
      </c>
      <c r="E3015" s="72" t="s">
        <v>17870</v>
      </c>
      <c r="F3015" s="68">
        <v>42181</v>
      </c>
      <c r="G3015" s="69">
        <v>-254880</v>
      </c>
    </row>
    <row r="3016" spans="1:7" x14ac:dyDescent="0.25">
      <c r="A3016" s="1"/>
      <c r="B3016" s="65" t="s">
        <v>5181</v>
      </c>
      <c r="C3016" s="66"/>
      <c r="D3016" s="67" t="s">
        <v>5182</v>
      </c>
      <c r="E3016" s="72" t="s">
        <v>5174</v>
      </c>
      <c r="F3016" s="68">
        <v>42184</v>
      </c>
      <c r="G3016" s="69">
        <v>-14000</v>
      </c>
    </row>
    <row r="3017" spans="1:7" x14ac:dyDescent="0.25">
      <c r="A3017" s="1"/>
      <c r="B3017" s="65" t="s">
        <v>682</v>
      </c>
      <c r="C3017" s="66" t="s">
        <v>683</v>
      </c>
      <c r="D3017" s="67" t="s">
        <v>5183</v>
      </c>
      <c r="E3017" s="72" t="s">
        <v>16601</v>
      </c>
      <c r="F3017" s="68">
        <v>42185</v>
      </c>
      <c r="G3017" s="69">
        <v>-34043</v>
      </c>
    </row>
    <row r="3018" spans="1:7" x14ac:dyDescent="0.25">
      <c r="A3018" s="1"/>
      <c r="B3018" s="65" t="s">
        <v>2820</v>
      </c>
      <c r="C3018" s="66" t="s">
        <v>2821</v>
      </c>
      <c r="D3018" s="67"/>
      <c r="E3018" s="72" t="s">
        <v>5094</v>
      </c>
      <c r="F3018" s="68">
        <v>42185</v>
      </c>
      <c r="G3018" s="69">
        <v>51641</v>
      </c>
    </row>
    <row r="3019" spans="1:7" x14ac:dyDescent="0.25">
      <c r="A3019" s="1"/>
      <c r="B3019" s="65" t="s">
        <v>3707</v>
      </c>
      <c r="C3019" s="66"/>
      <c r="D3019" s="67" t="s">
        <v>5184</v>
      </c>
      <c r="E3019" s="72" t="s">
        <v>5185</v>
      </c>
      <c r="F3019" s="68">
        <v>42185</v>
      </c>
      <c r="G3019" s="69">
        <v>-9440</v>
      </c>
    </row>
    <row r="3020" spans="1:7" x14ac:dyDescent="0.25">
      <c r="A3020" s="1"/>
      <c r="B3020" s="65" t="s">
        <v>5186</v>
      </c>
      <c r="C3020" s="66"/>
      <c r="D3020" s="67" t="s">
        <v>5187</v>
      </c>
      <c r="E3020" s="72" t="s">
        <v>16585</v>
      </c>
      <c r="F3020" s="68">
        <v>42185</v>
      </c>
      <c r="G3020" s="69">
        <v>-1673984.3</v>
      </c>
    </row>
    <row r="3021" spans="1:7" x14ac:dyDescent="0.25">
      <c r="A3021" s="1"/>
      <c r="B3021" s="65" t="s">
        <v>5186</v>
      </c>
      <c r="C3021" s="66"/>
      <c r="D3021" s="67" t="s">
        <v>5187</v>
      </c>
      <c r="E3021" s="72" t="s">
        <v>5188</v>
      </c>
      <c r="F3021" s="68">
        <v>42185</v>
      </c>
      <c r="G3021" s="69">
        <v>319999.59999999998</v>
      </c>
    </row>
    <row r="3022" spans="1:7" ht="30" x14ac:dyDescent="0.25">
      <c r="A3022" s="1"/>
      <c r="B3022" s="65" t="s">
        <v>4081</v>
      </c>
      <c r="C3022" s="66" t="s">
        <v>4082</v>
      </c>
      <c r="D3022" s="67" t="s">
        <v>5189</v>
      </c>
      <c r="E3022" s="72" t="s">
        <v>5190</v>
      </c>
      <c r="F3022" s="68">
        <v>42186</v>
      </c>
      <c r="G3022" s="69">
        <v>-77000</v>
      </c>
    </row>
    <row r="3023" spans="1:7" ht="30" x14ac:dyDescent="0.25">
      <c r="A3023" s="1"/>
      <c r="B3023" s="65" t="s">
        <v>191</v>
      </c>
      <c r="C3023" s="66" t="s">
        <v>192</v>
      </c>
      <c r="D3023" s="67" t="s">
        <v>5191</v>
      </c>
      <c r="E3023" s="72" t="s">
        <v>5192</v>
      </c>
      <c r="F3023" s="68">
        <v>42187</v>
      </c>
      <c r="G3023" s="69">
        <v>-473460</v>
      </c>
    </row>
    <row r="3024" spans="1:7" x14ac:dyDescent="0.25">
      <c r="A3024" s="1"/>
      <c r="B3024" s="65" t="s">
        <v>5193</v>
      </c>
      <c r="C3024" s="66"/>
      <c r="D3024" s="67" t="s">
        <v>5194</v>
      </c>
      <c r="E3024" s="72" t="s">
        <v>949</v>
      </c>
      <c r="F3024" s="68">
        <v>42187</v>
      </c>
      <c r="G3024" s="69">
        <v>-2325815.91</v>
      </c>
    </row>
    <row r="3025" spans="1:7" x14ac:dyDescent="0.25">
      <c r="A3025" s="1"/>
      <c r="B3025" s="65" t="s">
        <v>5193</v>
      </c>
      <c r="C3025" s="66"/>
      <c r="D3025" s="67" t="s">
        <v>5194</v>
      </c>
      <c r="E3025" s="72" t="s">
        <v>5195</v>
      </c>
      <c r="F3025" s="68">
        <v>42187</v>
      </c>
      <c r="G3025" s="69">
        <v>465163.18</v>
      </c>
    </row>
    <row r="3026" spans="1:7" x14ac:dyDescent="0.25">
      <c r="A3026" s="1"/>
      <c r="B3026" s="65" t="s">
        <v>5196</v>
      </c>
      <c r="C3026" s="66"/>
      <c r="D3026" s="67" t="s">
        <v>2521</v>
      </c>
      <c r="E3026" s="72" t="s">
        <v>15922</v>
      </c>
      <c r="F3026" s="68">
        <v>42191</v>
      </c>
      <c r="G3026" s="69">
        <v>-17700</v>
      </c>
    </row>
    <row r="3027" spans="1:7" x14ac:dyDescent="0.25">
      <c r="A3027" s="1"/>
      <c r="B3027" s="65" t="s">
        <v>5197</v>
      </c>
      <c r="C3027" s="66"/>
      <c r="D3027" s="67" t="s">
        <v>5198</v>
      </c>
      <c r="E3027" s="72" t="s">
        <v>17953</v>
      </c>
      <c r="F3027" s="68">
        <v>42191</v>
      </c>
      <c r="G3027" s="69">
        <v>-940024.74</v>
      </c>
    </row>
    <row r="3028" spans="1:7" ht="30" x14ac:dyDescent="0.25">
      <c r="A3028" s="1"/>
      <c r="B3028" s="65" t="s">
        <v>24614</v>
      </c>
      <c r="C3028" s="66"/>
      <c r="D3028" s="67" t="s">
        <v>5200</v>
      </c>
      <c r="E3028" s="72" t="s">
        <v>17704</v>
      </c>
      <c r="F3028" s="68">
        <v>42193</v>
      </c>
      <c r="G3028" s="69">
        <v>-6660197.6699999999</v>
      </c>
    </row>
    <row r="3029" spans="1:7" x14ac:dyDescent="0.25">
      <c r="A3029" s="1"/>
      <c r="B3029" s="65" t="s">
        <v>1423</v>
      </c>
      <c r="C3029" s="66" t="s">
        <v>1424</v>
      </c>
      <c r="D3029" s="67" t="s">
        <v>5201</v>
      </c>
      <c r="E3029" s="72" t="s">
        <v>5202</v>
      </c>
      <c r="F3029" s="68">
        <v>42193</v>
      </c>
      <c r="G3029" s="69">
        <v>1394466.15</v>
      </c>
    </row>
    <row r="3030" spans="1:7" x14ac:dyDescent="0.25">
      <c r="A3030" s="1"/>
      <c r="B3030" s="65" t="s">
        <v>1423</v>
      </c>
      <c r="C3030" s="66" t="s">
        <v>1424</v>
      </c>
      <c r="D3030" s="67" t="s">
        <v>5201</v>
      </c>
      <c r="E3030" s="72" t="s">
        <v>17560</v>
      </c>
      <c r="F3030" s="68">
        <v>42193</v>
      </c>
      <c r="G3030" s="69">
        <v>-6972330.7599999998</v>
      </c>
    </row>
    <row r="3031" spans="1:7" ht="30" x14ac:dyDescent="0.25">
      <c r="A3031" s="1"/>
      <c r="B3031" s="65" t="s">
        <v>5203</v>
      </c>
      <c r="C3031" s="66" t="s">
        <v>5204</v>
      </c>
      <c r="D3031" s="67" t="s">
        <v>5205</v>
      </c>
      <c r="E3031" s="72" t="s">
        <v>5206</v>
      </c>
      <c r="F3031" s="68">
        <v>42194</v>
      </c>
      <c r="G3031" s="69">
        <v>-249991</v>
      </c>
    </row>
    <row r="3032" spans="1:7" x14ac:dyDescent="0.25">
      <c r="A3032" s="1"/>
      <c r="B3032" s="65" t="s">
        <v>5207</v>
      </c>
      <c r="C3032" s="66"/>
      <c r="D3032" s="67" t="s">
        <v>5208</v>
      </c>
      <c r="E3032" s="72" t="s">
        <v>2583</v>
      </c>
      <c r="F3032" s="68">
        <v>42195</v>
      </c>
      <c r="G3032" s="69">
        <v>-107812.5</v>
      </c>
    </row>
    <row r="3033" spans="1:7" x14ac:dyDescent="0.25">
      <c r="A3033" s="1"/>
      <c r="B3033" s="65" t="s">
        <v>24615</v>
      </c>
      <c r="C3033" s="66"/>
      <c r="D3033" s="67" t="s">
        <v>5210</v>
      </c>
      <c r="E3033" s="72" t="s">
        <v>5211</v>
      </c>
      <c r="F3033" s="68">
        <v>42195</v>
      </c>
      <c r="G3033" s="69">
        <v>-8000</v>
      </c>
    </row>
    <row r="3034" spans="1:7" x14ac:dyDescent="0.25">
      <c r="A3034" s="1"/>
      <c r="B3034" s="65" t="s">
        <v>5212</v>
      </c>
      <c r="C3034" s="66"/>
      <c r="D3034" s="67" t="s">
        <v>5213</v>
      </c>
      <c r="E3034" s="72" t="s">
        <v>2583</v>
      </c>
      <c r="F3034" s="68">
        <v>42195</v>
      </c>
      <c r="G3034" s="69">
        <v>-19560.11</v>
      </c>
    </row>
    <row r="3035" spans="1:7" ht="30" x14ac:dyDescent="0.25">
      <c r="A3035" s="1"/>
      <c r="B3035" s="65" t="s">
        <v>5214</v>
      </c>
      <c r="C3035" s="66"/>
      <c r="D3035" s="67" t="s">
        <v>5215</v>
      </c>
      <c r="E3035" s="72" t="s">
        <v>17567</v>
      </c>
      <c r="F3035" s="68">
        <v>42195</v>
      </c>
      <c r="G3035" s="69">
        <v>-47200</v>
      </c>
    </row>
    <row r="3036" spans="1:7" x14ac:dyDescent="0.25">
      <c r="A3036" s="1"/>
      <c r="B3036" s="65" t="s">
        <v>5216</v>
      </c>
      <c r="C3036" s="66"/>
      <c r="D3036" s="67" t="s">
        <v>5217</v>
      </c>
      <c r="E3036" s="72" t="s">
        <v>17567</v>
      </c>
      <c r="F3036" s="68">
        <v>42195</v>
      </c>
      <c r="G3036" s="69">
        <v>-47200</v>
      </c>
    </row>
    <row r="3037" spans="1:7" x14ac:dyDescent="0.25">
      <c r="A3037" s="1"/>
      <c r="B3037" s="65" t="s">
        <v>5218</v>
      </c>
      <c r="C3037" s="66"/>
      <c r="D3037" s="67" t="s">
        <v>5219</v>
      </c>
      <c r="E3037" s="72" t="s">
        <v>17567</v>
      </c>
      <c r="F3037" s="68">
        <v>42195</v>
      </c>
      <c r="G3037" s="69">
        <v>-3540</v>
      </c>
    </row>
    <row r="3038" spans="1:7" x14ac:dyDescent="0.25">
      <c r="A3038" s="1"/>
      <c r="B3038" s="65" t="s">
        <v>5220</v>
      </c>
      <c r="C3038" s="66" t="s">
        <v>5221</v>
      </c>
      <c r="D3038" s="67" t="s">
        <v>5222</v>
      </c>
      <c r="E3038" s="72" t="s">
        <v>16463</v>
      </c>
      <c r="F3038" s="68">
        <v>42200</v>
      </c>
      <c r="G3038" s="69">
        <v>-56000</v>
      </c>
    </row>
    <row r="3039" spans="1:7" x14ac:dyDescent="0.25">
      <c r="A3039" s="1"/>
      <c r="B3039" s="65" t="s">
        <v>5223</v>
      </c>
      <c r="C3039" s="66"/>
      <c r="D3039" s="67" t="s">
        <v>5224</v>
      </c>
      <c r="E3039" s="72" t="s">
        <v>17747</v>
      </c>
      <c r="F3039" s="68">
        <v>42200</v>
      </c>
      <c r="G3039" s="69">
        <v>-944</v>
      </c>
    </row>
    <row r="3040" spans="1:7" x14ac:dyDescent="0.25">
      <c r="A3040" s="1"/>
      <c r="B3040" s="65" t="s">
        <v>5223</v>
      </c>
      <c r="C3040" s="66"/>
      <c r="D3040" s="67" t="s">
        <v>5225</v>
      </c>
      <c r="E3040" s="72" t="s">
        <v>17820</v>
      </c>
      <c r="F3040" s="68">
        <v>42201</v>
      </c>
      <c r="G3040" s="69">
        <v>-944</v>
      </c>
    </row>
    <row r="3041" spans="1:7" x14ac:dyDescent="0.25">
      <c r="A3041" s="1"/>
      <c r="B3041" s="65" t="s">
        <v>3634</v>
      </c>
      <c r="C3041" s="66" t="s">
        <v>3635</v>
      </c>
      <c r="D3041" s="67" t="s">
        <v>5226</v>
      </c>
      <c r="E3041" s="72" t="s">
        <v>17567</v>
      </c>
      <c r="F3041" s="68">
        <v>42205</v>
      </c>
      <c r="G3041" s="69">
        <v>-41300</v>
      </c>
    </row>
    <row r="3042" spans="1:7" x14ac:dyDescent="0.25">
      <c r="A3042" s="1"/>
      <c r="B3042" s="65" t="s">
        <v>1006</v>
      </c>
      <c r="C3042" s="66"/>
      <c r="D3042" s="67" t="s">
        <v>5227</v>
      </c>
      <c r="E3042" s="72" t="s">
        <v>15826</v>
      </c>
      <c r="F3042" s="68">
        <v>42206</v>
      </c>
      <c r="G3042" s="69">
        <v>-73295.7</v>
      </c>
    </row>
    <row r="3043" spans="1:7" x14ac:dyDescent="0.25">
      <c r="A3043" s="1"/>
      <c r="B3043" s="65" t="s">
        <v>1893</v>
      </c>
      <c r="C3043" s="66" t="s">
        <v>1894</v>
      </c>
      <c r="D3043" s="67" t="s">
        <v>5228</v>
      </c>
      <c r="E3043" s="72" t="s">
        <v>15824</v>
      </c>
      <c r="F3043" s="68">
        <v>42208</v>
      </c>
      <c r="G3043" s="69">
        <v>-601233.6</v>
      </c>
    </row>
    <row r="3044" spans="1:7" x14ac:dyDescent="0.25">
      <c r="A3044" s="1"/>
      <c r="B3044" s="65" t="s">
        <v>3668</v>
      </c>
      <c r="C3044" s="66"/>
      <c r="D3044" s="67" t="s">
        <v>5229</v>
      </c>
      <c r="E3044" s="72" t="s">
        <v>17567</v>
      </c>
      <c r="F3044" s="68">
        <v>42209</v>
      </c>
      <c r="G3044" s="69">
        <v>-42469.71</v>
      </c>
    </row>
    <row r="3045" spans="1:7" x14ac:dyDescent="0.25">
      <c r="A3045" s="1"/>
      <c r="B3045" s="65" t="s">
        <v>5230</v>
      </c>
      <c r="C3045" s="66"/>
      <c r="D3045" s="67" t="s">
        <v>5231</v>
      </c>
      <c r="E3045" s="72" t="s">
        <v>17851</v>
      </c>
      <c r="F3045" s="68">
        <v>42209</v>
      </c>
      <c r="G3045" s="69">
        <v>-63704.57</v>
      </c>
    </row>
    <row r="3046" spans="1:7" x14ac:dyDescent="0.25">
      <c r="A3046" s="1"/>
      <c r="B3046" s="65" t="s">
        <v>5109</v>
      </c>
      <c r="C3046" s="66"/>
      <c r="D3046" s="67" t="s">
        <v>5232</v>
      </c>
      <c r="E3046" s="72" t="s">
        <v>17678</v>
      </c>
      <c r="F3046" s="68">
        <v>42209</v>
      </c>
      <c r="G3046" s="69">
        <v>-46716.68</v>
      </c>
    </row>
    <row r="3047" spans="1:7" x14ac:dyDescent="0.25">
      <c r="A3047" s="1"/>
      <c r="B3047" s="65" t="s">
        <v>5111</v>
      </c>
      <c r="C3047" s="66"/>
      <c r="D3047" s="67" t="s">
        <v>5233</v>
      </c>
      <c r="E3047" s="72" t="s">
        <v>17567</v>
      </c>
      <c r="F3047" s="68">
        <v>42209</v>
      </c>
      <c r="G3047" s="69">
        <v>-50220.43</v>
      </c>
    </row>
    <row r="3048" spans="1:7" x14ac:dyDescent="0.25">
      <c r="A3048" s="1"/>
      <c r="B3048" s="65" t="s">
        <v>5234</v>
      </c>
      <c r="C3048" s="66"/>
      <c r="D3048" s="67" t="s">
        <v>5235</v>
      </c>
      <c r="E3048" s="72" t="s">
        <v>17954</v>
      </c>
      <c r="F3048" s="68">
        <v>42214</v>
      </c>
      <c r="G3048" s="69">
        <v>-686906.5</v>
      </c>
    </row>
    <row r="3049" spans="1:7" x14ac:dyDescent="0.25">
      <c r="A3049" s="1"/>
      <c r="B3049" s="65" t="s">
        <v>5236</v>
      </c>
      <c r="C3049" s="66"/>
      <c r="D3049" s="67" t="s">
        <v>5237</v>
      </c>
      <c r="E3049" s="72" t="s">
        <v>5238</v>
      </c>
      <c r="F3049" s="68">
        <v>42215</v>
      </c>
      <c r="G3049" s="69">
        <v>-35400</v>
      </c>
    </row>
    <row r="3050" spans="1:7" x14ac:dyDescent="0.25">
      <c r="A3050" s="1"/>
      <c r="B3050" s="65" t="s">
        <v>5239</v>
      </c>
      <c r="C3050" s="66" t="s">
        <v>5240</v>
      </c>
      <c r="D3050" s="67" t="s">
        <v>2429</v>
      </c>
      <c r="E3050" s="72" t="s">
        <v>16324</v>
      </c>
      <c r="F3050" s="68">
        <v>42216</v>
      </c>
      <c r="G3050" s="69">
        <v>-10496808</v>
      </c>
    </row>
    <row r="3051" spans="1:7" ht="30" x14ac:dyDescent="0.25">
      <c r="A3051" s="1"/>
      <c r="B3051" s="65" t="s">
        <v>191</v>
      </c>
      <c r="C3051" s="66" t="s">
        <v>192</v>
      </c>
      <c r="D3051" s="67" t="s">
        <v>5241</v>
      </c>
      <c r="E3051" s="72" t="s">
        <v>5242</v>
      </c>
      <c r="F3051" s="68">
        <v>42216</v>
      </c>
      <c r="G3051" s="69">
        <v>-515580</v>
      </c>
    </row>
    <row r="3052" spans="1:7" x14ac:dyDescent="0.25">
      <c r="A3052" s="1"/>
      <c r="B3052" s="65" t="s">
        <v>857</v>
      </c>
      <c r="C3052" s="66" t="s">
        <v>858</v>
      </c>
      <c r="D3052" s="67" t="s">
        <v>5243</v>
      </c>
      <c r="E3052" s="72" t="s">
        <v>15972</v>
      </c>
      <c r="F3052" s="68">
        <v>42219</v>
      </c>
      <c r="G3052" s="69">
        <v>-67837.48</v>
      </c>
    </row>
    <row r="3053" spans="1:7" x14ac:dyDescent="0.25">
      <c r="A3053" s="1"/>
      <c r="B3053" s="65" t="s">
        <v>5193</v>
      </c>
      <c r="C3053" s="66"/>
      <c r="D3053" s="67" t="s">
        <v>5244</v>
      </c>
      <c r="E3053" s="72" t="s">
        <v>5245</v>
      </c>
      <c r="F3053" s="68">
        <v>42220</v>
      </c>
      <c r="G3053" s="69">
        <v>619889.80000000005</v>
      </c>
    </row>
    <row r="3054" spans="1:7" x14ac:dyDescent="0.25">
      <c r="A3054" s="1"/>
      <c r="B3054" s="65" t="s">
        <v>5246</v>
      </c>
      <c r="C3054" s="66" t="s">
        <v>5247</v>
      </c>
      <c r="D3054" s="67" t="s">
        <v>5248</v>
      </c>
      <c r="E3054" s="72" t="s">
        <v>16729</v>
      </c>
      <c r="F3054" s="68">
        <v>42221</v>
      </c>
      <c r="G3054" s="69">
        <v>-79296</v>
      </c>
    </row>
    <row r="3055" spans="1:7" x14ac:dyDescent="0.25">
      <c r="A3055" s="1"/>
      <c r="B3055" s="65" t="s">
        <v>24609</v>
      </c>
      <c r="C3055" s="66"/>
      <c r="D3055" s="67" t="s">
        <v>5249</v>
      </c>
      <c r="E3055" s="72" t="s">
        <v>5250</v>
      </c>
      <c r="F3055" s="68">
        <v>42221</v>
      </c>
      <c r="G3055" s="69">
        <v>-8000</v>
      </c>
    </row>
    <row r="3056" spans="1:7" x14ac:dyDescent="0.25">
      <c r="A3056" s="1"/>
      <c r="B3056" s="65" t="s">
        <v>5251</v>
      </c>
      <c r="C3056" s="66"/>
      <c r="D3056" s="67" t="s">
        <v>5252</v>
      </c>
      <c r="E3056" s="72" t="s">
        <v>5253</v>
      </c>
      <c r="F3056" s="68">
        <v>42222</v>
      </c>
      <c r="G3056" s="69">
        <v>-7879.96</v>
      </c>
    </row>
    <row r="3057" spans="1:7" x14ac:dyDescent="0.25">
      <c r="A3057" s="1"/>
      <c r="B3057" s="65" t="s">
        <v>5254</v>
      </c>
      <c r="C3057" s="66"/>
      <c r="D3057" s="67" t="s">
        <v>4194</v>
      </c>
      <c r="E3057" s="72" t="s">
        <v>17982</v>
      </c>
      <c r="F3057" s="68">
        <v>42222</v>
      </c>
      <c r="G3057" s="69">
        <v>-14904036</v>
      </c>
    </row>
    <row r="3058" spans="1:7" ht="30" x14ac:dyDescent="0.25">
      <c r="A3058" s="1"/>
      <c r="B3058" s="65" t="s">
        <v>5255</v>
      </c>
      <c r="C3058" s="66"/>
      <c r="D3058" s="67" t="s">
        <v>5256</v>
      </c>
      <c r="E3058" s="72" t="s">
        <v>5257</v>
      </c>
      <c r="F3058" s="68">
        <v>42228</v>
      </c>
      <c r="G3058" s="69">
        <v>-55000</v>
      </c>
    </row>
    <row r="3059" spans="1:7" ht="30" x14ac:dyDescent="0.25">
      <c r="A3059" s="1"/>
      <c r="B3059" s="65" t="s">
        <v>2222</v>
      </c>
      <c r="C3059" s="66"/>
      <c r="D3059" s="67" t="s">
        <v>5256</v>
      </c>
      <c r="E3059" s="72" t="s">
        <v>5257</v>
      </c>
      <c r="F3059" s="68">
        <v>42228</v>
      </c>
      <c r="G3059" s="69">
        <v>-30000</v>
      </c>
    </row>
    <row r="3060" spans="1:7" ht="30" x14ac:dyDescent="0.25">
      <c r="A3060" s="1"/>
      <c r="B3060" s="65" t="s">
        <v>3710</v>
      </c>
      <c r="C3060" s="66" t="s">
        <v>3711</v>
      </c>
      <c r="D3060" s="67" t="s">
        <v>5259</v>
      </c>
      <c r="E3060" s="72" t="s">
        <v>5258</v>
      </c>
      <c r="F3060" s="68">
        <v>42228</v>
      </c>
      <c r="G3060" s="69">
        <v>-8500</v>
      </c>
    </row>
    <row r="3061" spans="1:7" ht="30" x14ac:dyDescent="0.25">
      <c r="A3061" s="1"/>
      <c r="B3061" s="65" t="s">
        <v>5260</v>
      </c>
      <c r="C3061" s="66"/>
      <c r="D3061" s="67" t="s">
        <v>5261</v>
      </c>
      <c r="E3061" s="72" t="s">
        <v>5262</v>
      </c>
      <c r="F3061" s="68">
        <v>42234</v>
      </c>
      <c r="G3061" s="69">
        <v>-10500</v>
      </c>
    </row>
    <row r="3062" spans="1:7" x14ac:dyDescent="0.25">
      <c r="A3062" s="1"/>
      <c r="B3062" s="65" t="s">
        <v>3661</v>
      </c>
      <c r="C3062" s="66" t="s">
        <v>3662</v>
      </c>
      <c r="D3062" s="67" t="s">
        <v>5263</v>
      </c>
      <c r="E3062" s="72" t="s">
        <v>5264</v>
      </c>
      <c r="F3062" s="68">
        <v>42235</v>
      </c>
      <c r="G3062" s="69">
        <v>-14160</v>
      </c>
    </row>
    <row r="3063" spans="1:7" x14ac:dyDescent="0.25">
      <c r="A3063" s="1"/>
      <c r="B3063" s="65" t="s">
        <v>3661</v>
      </c>
      <c r="C3063" s="66" t="s">
        <v>3662</v>
      </c>
      <c r="D3063" s="67" t="s">
        <v>5265</v>
      </c>
      <c r="E3063" s="72" t="s">
        <v>5264</v>
      </c>
      <c r="F3063" s="68">
        <v>42235</v>
      </c>
      <c r="G3063" s="69">
        <v>-17700</v>
      </c>
    </row>
    <row r="3064" spans="1:7" x14ac:dyDescent="0.25">
      <c r="A3064" s="1"/>
      <c r="B3064" s="65" t="s">
        <v>5216</v>
      </c>
      <c r="C3064" s="66"/>
      <c r="D3064" s="67" t="s">
        <v>5266</v>
      </c>
      <c r="E3064" s="72" t="s">
        <v>17727</v>
      </c>
      <c r="F3064" s="68">
        <v>42235</v>
      </c>
      <c r="G3064" s="69">
        <v>-47200</v>
      </c>
    </row>
    <row r="3065" spans="1:7" x14ac:dyDescent="0.25">
      <c r="A3065" s="1"/>
      <c r="B3065" s="65" t="s">
        <v>3774</v>
      </c>
      <c r="C3065" s="66" t="s">
        <v>3775</v>
      </c>
      <c r="D3065" s="67" t="s">
        <v>5267</v>
      </c>
      <c r="E3065" s="72" t="s">
        <v>17438</v>
      </c>
      <c r="F3065" s="68">
        <v>42237</v>
      </c>
      <c r="G3065" s="69">
        <v>-1185067</v>
      </c>
    </row>
    <row r="3066" spans="1:7" x14ac:dyDescent="0.25">
      <c r="A3066" s="1"/>
      <c r="B3066" s="65" t="s">
        <v>3634</v>
      </c>
      <c r="C3066" s="66" t="s">
        <v>3635</v>
      </c>
      <c r="D3066" s="67" t="s">
        <v>5268</v>
      </c>
      <c r="E3066" s="72" t="s">
        <v>17678</v>
      </c>
      <c r="F3066" s="68">
        <v>42237</v>
      </c>
      <c r="G3066" s="69">
        <v>-41300</v>
      </c>
    </row>
    <row r="3067" spans="1:7" ht="30" x14ac:dyDescent="0.25">
      <c r="A3067" s="1"/>
      <c r="B3067" s="65" t="s">
        <v>191</v>
      </c>
      <c r="C3067" s="66" t="s">
        <v>192</v>
      </c>
      <c r="D3067" s="67" t="s">
        <v>5269</v>
      </c>
      <c r="E3067" s="72" t="s">
        <v>5270</v>
      </c>
      <c r="F3067" s="68">
        <v>42241</v>
      </c>
      <c r="G3067" s="69">
        <v>-515580</v>
      </c>
    </row>
    <row r="3068" spans="1:7" x14ac:dyDescent="0.25">
      <c r="A3068" s="1"/>
      <c r="B3068" s="65" t="s">
        <v>5271</v>
      </c>
      <c r="C3068" s="66"/>
      <c r="D3068" s="67" t="s">
        <v>5272</v>
      </c>
      <c r="E3068" s="72" t="s">
        <v>5273</v>
      </c>
      <c r="F3068" s="68">
        <v>42242</v>
      </c>
      <c r="G3068" s="69">
        <v>-8000</v>
      </c>
    </row>
    <row r="3069" spans="1:7" x14ac:dyDescent="0.25">
      <c r="A3069" s="1"/>
      <c r="B3069" s="65" t="s">
        <v>5274</v>
      </c>
      <c r="C3069" s="66"/>
      <c r="D3069" s="67" t="s">
        <v>5275</v>
      </c>
      <c r="E3069" s="72" t="s">
        <v>5273</v>
      </c>
      <c r="F3069" s="68">
        <v>42242</v>
      </c>
      <c r="G3069" s="69">
        <v>-8000</v>
      </c>
    </row>
    <row r="3070" spans="1:7" x14ac:dyDescent="0.25">
      <c r="A3070" s="1"/>
      <c r="B3070" s="65" t="s">
        <v>137</v>
      </c>
      <c r="C3070" s="66"/>
      <c r="D3070" s="67" t="s">
        <v>5276</v>
      </c>
      <c r="E3070" s="72" t="s">
        <v>5273</v>
      </c>
      <c r="F3070" s="68">
        <v>42242</v>
      </c>
      <c r="G3070" s="69">
        <v>-8000</v>
      </c>
    </row>
    <row r="3071" spans="1:7" x14ac:dyDescent="0.25">
      <c r="A3071" s="1"/>
      <c r="B3071" s="65" t="s">
        <v>1756</v>
      </c>
      <c r="C3071" s="66"/>
      <c r="D3071" s="67" t="s">
        <v>5277</v>
      </c>
      <c r="E3071" s="72" t="s">
        <v>5273</v>
      </c>
      <c r="F3071" s="68">
        <v>42242</v>
      </c>
      <c r="G3071" s="69">
        <v>-8000</v>
      </c>
    </row>
    <row r="3072" spans="1:7" x14ac:dyDescent="0.25">
      <c r="A3072" s="1"/>
      <c r="B3072" s="65" t="s">
        <v>5278</v>
      </c>
      <c r="C3072" s="66"/>
      <c r="D3072" s="67" t="s">
        <v>5279</v>
      </c>
      <c r="E3072" s="72" t="s">
        <v>5273</v>
      </c>
      <c r="F3072" s="68">
        <v>42242</v>
      </c>
      <c r="G3072" s="69">
        <v>-8000</v>
      </c>
    </row>
    <row r="3073" spans="1:7" x14ac:dyDescent="0.25">
      <c r="A3073" s="1"/>
      <c r="B3073" s="65" t="s">
        <v>5280</v>
      </c>
      <c r="C3073" s="66"/>
      <c r="D3073" s="67" t="s">
        <v>5281</v>
      </c>
      <c r="E3073" s="72" t="s">
        <v>5273</v>
      </c>
      <c r="F3073" s="68">
        <v>42242</v>
      </c>
      <c r="G3073" s="69">
        <v>-8000</v>
      </c>
    </row>
    <row r="3074" spans="1:7" x14ac:dyDescent="0.25">
      <c r="A3074" s="1"/>
      <c r="B3074" s="65" t="s">
        <v>5282</v>
      </c>
      <c r="C3074" s="66"/>
      <c r="D3074" s="67" t="s">
        <v>5283</v>
      </c>
      <c r="E3074" s="72" t="s">
        <v>5273</v>
      </c>
      <c r="F3074" s="68">
        <v>42242</v>
      </c>
      <c r="G3074" s="69">
        <v>-8000</v>
      </c>
    </row>
    <row r="3075" spans="1:7" x14ac:dyDescent="0.25">
      <c r="A3075" s="1"/>
      <c r="B3075" s="65" t="s">
        <v>24615</v>
      </c>
      <c r="C3075" s="66"/>
      <c r="D3075" s="67" t="s">
        <v>5284</v>
      </c>
      <c r="E3075" s="72" t="s">
        <v>5273</v>
      </c>
      <c r="F3075" s="68">
        <v>42242</v>
      </c>
      <c r="G3075" s="69">
        <v>-8000</v>
      </c>
    </row>
    <row r="3076" spans="1:7" x14ac:dyDescent="0.25">
      <c r="A3076" s="1"/>
      <c r="B3076" s="65" t="s">
        <v>1758</v>
      </c>
      <c r="C3076" s="66"/>
      <c r="D3076" s="67" t="s">
        <v>5285</v>
      </c>
      <c r="E3076" s="72" t="s">
        <v>5273</v>
      </c>
      <c r="F3076" s="68">
        <v>42242</v>
      </c>
      <c r="G3076" s="69">
        <v>-8000</v>
      </c>
    </row>
    <row r="3077" spans="1:7" x14ac:dyDescent="0.25">
      <c r="A3077" s="1"/>
      <c r="B3077" s="65" t="s">
        <v>5286</v>
      </c>
      <c r="C3077" s="66"/>
      <c r="D3077" s="67" t="s">
        <v>5287</v>
      </c>
      <c r="E3077" s="72" t="s">
        <v>5273</v>
      </c>
      <c r="F3077" s="68">
        <v>42242</v>
      </c>
      <c r="G3077" s="69">
        <v>-8000</v>
      </c>
    </row>
    <row r="3078" spans="1:7" x14ac:dyDescent="0.25">
      <c r="A3078" s="1"/>
      <c r="B3078" s="65" t="s">
        <v>5288</v>
      </c>
      <c r="C3078" s="66"/>
      <c r="D3078" s="67" t="s">
        <v>5289</v>
      </c>
      <c r="E3078" s="72" t="s">
        <v>5273</v>
      </c>
      <c r="F3078" s="68">
        <v>42242</v>
      </c>
      <c r="G3078" s="69">
        <v>-8000</v>
      </c>
    </row>
    <row r="3079" spans="1:7" x14ac:dyDescent="0.25">
      <c r="A3079" s="1"/>
      <c r="B3079" s="65" t="s">
        <v>24609</v>
      </c>
      <c r="C3079" s="66"/>
      <c r="D3079" s="67" t="s">
        <v>5290</v>
      </c>
      <c r="E3079" s="72" t="s">
        <v>5273</v>
      </c>
      <c r="F3079" s="68">
        <v>42242</v>
      </c>
      <c r="G3079" s="69">
        <v>-8000</v>
      </c>
    </row>
    <row r="3080" spans="1:7" x14ac:dyDescent="0.25">
      <c r="A3080" s="1"/>
      <c r="B3080" s="65" t="s">
        <v>5291</v>
      </c>
      <c r="C3080" s="66"/>
      <c r="D3080" s="67" t="s">
        <v>5292</v>
      </c>
      <c r="E3080" s="72" t="s">
        <v>5273</v>
      </c>
      <c r="F3080" s="68">
        <v>42242</v>
      </c>
      <c r="G3080" s="69">
        <v>-8000</v>
      </c>
    </row>
    <row r="3081" spans="1:7" x14ac:dyDescent="0.25">
      <c r="A3081" s="1"/>
      <c r="B3081" s="65" t="s">
        <v>5293</v>
      </c>
      <c r="C3081" s="66"/>
      <c r="D3081" s="67" t="s">
        <v>5294</v>
      </c>
      <c r="E3081" s="72" t="s">
        <v>5273</v>
      </c>
      <c r="F3081" s="68">
        <v>42242</v>
      </c>
      <c r="G3081" s="69">
        <v>-8000</v>
      </c>
    </row>
    <row r="3082" spans="1:7" x14ac:dyDescent="0.25">
      <c r="A3082" s="1"/>
      <c r="B3082" s="65" t="s">
        <v>5271</v>
      </c>
      <c r="C3082" s="66"/>
      <c r="D3082" s="67" t="s">
        <v>5281</v>
      </c>
      <c r="E3082" s="72" t="s">
        <v>5295</v>
      </c>
      <c r="F3082" s="68">
        <v>42243</v>
      </c>
      <c r="G3082" s="69">
        <v>-8000</v>
      </c>
    </row>
    <row r="3083" spans="1:7" x14ac:dyDescent="0.25">
      <c r="A3083" s="1"/>
      <c r="B3083" s="65" t="s">
        <v>5274</v>
      </c>
      <c r="C3083" s="66"/>
      <c r="D3083" s="67" t="s">
        <v>5296</v>
      </c>
      <c r="E3083" s="72" t="s">
        <v>5297</v>
      </c>
      <c r="F3083" s="68">
        <v>42243</v>
      </c>
      <c r="G3083" s="69">
        <v>-8000</v>
      </c>
    </row>
    <row r="3084" spans="1:7" x14ac:dyDescent="0.25">
      <c r="A3084" s="1"/>
      <c r="B3084" s="65" t="s">
        <v>5274</v>
      </c>
      <c r="C3084" s="66"/>
      <c r="D3084" s="67" t="s">
        <v>5298</v>
      </c>
      <c r="E3084" s="72" t="s">
        <v>5273</v>
      </c>
      <c r="F3084" s="68">
        <v>42243</v>
      </c>
      <c r="G3084" s="69">
        <v>-8000</v>
      </c>
    </row>
    <row r="3085" spans="1:7" x14ac:dyDescent="0.25">
      <c r="A3085" s="1"/>
      <c r="B3085" s="65" t="s">
        <v>5274</v>
      </c>
      <c r="C3085" s="66"/>
      <c r="D3085" s="67" t="s">
        <v>5283</v>
      </c>
      <c r="E3085" s="72" t="s">
        <v>5295</v>
      </c>
      <c r="F3085" s="68">
        <v>42243</v>
      </c>
      <c r="G3085" s="69">
        <v>-8000</v>
      </c>
    </row>
    <row r="3086" spans="1:7" x14ac:dyDescent="0.25">
      <c r="A3086" s="1"/>
      <c r="B3086" s="65" t="s">
        <v>137</v>
      </c>
      <c r="C3086" s="66"/>
      <c r="D3086" s="67" t="s">
        <v>5296</v>
      </c>
      <c r="E3086" s="72" t="s">
        <v>5297</v>
      </c>
      <c r="F3086" s="68">
        <v>42243</v>
      </c>
      <c r="G3086" s="69">
        <v>-8000</v>
      </c>
    </row>
    <row r="3087" spans="1:7" x14ac:dyDescent="0.25">
      <c r="A3087" s="1"/>
      <c r="B3087" s="65" t="s">
        <v>137</v>
      </c>
      <c r="C3087" s="66"/>
      <c r="D3087" s="67" t="s">
        <v>5299</v>
      </c>
      <c r="E3087" s="72" t="s">
        <v>5295</v>
      </c>
      <c r="F3087" s="68">
        <v>42243</v>
      </c>
      <c r="G3087" s="69">
        <v>-8000</v>
      </c>
    </row>
    <row r="3088" spans="1:7" x14ac:dyDescent="0.25">
      <c r="A3088" s="1"/>
      <c r="B3088" s="65" t="s">
        <v>1756</v>
      </c>
      <c r="C3088" s="66"/>
      <c r="D3088" s="67" t="s">
        <v>5300</v>
      </c>
      <c r="E3088" s="72" t="s">
        <v>5273</v>
      </c>
      <c r="F3088" s="68">
        <v>42243</v>
      </c>
      <c r="G3088" s="69">
        <v>-8000</v>
      </c>
    </row>
    <row r="3089" spans="1:7" x14ac:dyDescent="0.25">
      <c r="A3089" s="1"/>
      <c r="B3089" s="65" t="s">
        <v>1756</v>
      </c>
      <c r="C3089" s="66"/>
      <c r="D3089" s="67" t="s">
        <v>5301</v>
      </c>
      <c r="E3089" s="72" t="s">
        <v>5295</v>
      </c>
      <c r="F3089" s="68">
        <v>42243</v>
      </c>
      <c r="G3089" s="69">
        <v>-8000</v>
      </c>
    </row>
    <row r="3090" spans="1:7" x14ac:dyDescent="0.25">
      <c r="A3090" s="1"/>
      <c r="B3090" s="65" t="s">
        <v>5278</v>
      </c>
      <c r="C3090" s="66"/>
      <c r="D3090" s="67" t="s">
        <v>5296</v>
      </c>
      <c r="E3090" s="72" t="s">
        <v>5297</v>
      </c>
      <c r="F3090" s="68">
        <v>42243</v>
      </c>
      <c r="G3090" s="69">
        <v>-8000</v>
      </c>
    </row>
    <row r="3091" spans="1:7" x14ac:dyDescent="0.25">
      <c r="A3091" s="1"/>
      <c r="B3091" s="65" t="s">
        <v>5278</v>
      </c>
      <c r="C3091" s="66"/>
      <c r="D3091" s="67" t="s">
        <v>5302</v>
      </c>
      <c r="E3091" s="72" t="s">
        <v>5295</v>
      </c>
      <c r="F3091" s="68">
        <v>42243</v>
      </c>
      <c r="G3091" s="69">
        <v>-8000</v>
      </c>
    </row>
    <row r="3092" spans="1:7" x14ac:dyDescent="0.25">
      <c r="A3092" s="1"/>
      <c r="B3092" s="65" t="s">
        <v>5280</v>
      </c>
      <c r="C3092" s="66"/>
      <c r="D3092" s="67" t="s">
        <v>5287</v>
      </c>
      <c r="E3092" s="72" t="s">
        <v>5295</v>
      </c>
      <c r="F3092" s="68">
        <v>42243</v>
      </c>
      <c r="G3092" s="69">
        <v>-8000</v>
      </c>
    </row>
    <row r="3093" spans="1:7" x14ac:dyDescent="0.25">
      <c r="A3093" s="1"/>
      <c r="B3093" s="65" t="s">
        <v>5282</v>
      </c>
      <c r="C3093" s="66"/>
      <c r="D3093" s="67" t="s">
        <v>5303</v>
      </c>
      <c r="E3093" s="72" t="s">
        <v>5273</v>
      </c>
      <c r="F3093" s="68">
        <v>42243</v>
      </c>
      <c r="G3093" s="69">
        <v>-8000</v>
      </c>
    </row>
    <row r="3094" spans="1:7" x14ac:dyDescent="0.25">
      <c r="A3094" s="1"/>
      <c r="B3094" s="65" t="s">
        <v>5282</v>
      </c>
      <c r="C3094" s="66"/>
      <c r="D3094" s="67" t="s">
        <v>5304</v>
      </c>
      <c r="E3094" s="72" t="s">
        <v>5295</v>
      </c>
      <c r="F3094" s="68">
        <v>42243</v>
      </c>
      <c r="G3094" s="69">
        <v>-8000</v>
      </c>
    </row>
    <row r="3095" spans="1:7" x14ac:dyDescent="0.25">
      <c r="A3095" s="1"/>
      <c r="B3095" s="65" t="s">
        <v>24615</v>
      </c>
      <c r="C3095" s="66"/>
      <c r="D3095" s="67" t="s">
        <v>5296</v>
      </c>
      <c r="E3095" s="72" t="s">
        <v>5297</v>
      </c>
      <c r="F3095" s="68">
        <v>42243</v>
      </c>
      <c r="G3095" s="69">
        <v>-8000</v>
      </c>
    </row>
    <row r="3096" spans="1:7" x14ac:dyDescent="0.25">
      <c r="A3096" s="1"/>
      <c r="B3096" s="65" t="s">
        <v>24615</v>
      </c>
      <c r="C3096" s="66"/>
      <c r="D3096" s="67" t="s">
        <v>5292</v>
      </c>
      <c r="E3096" s="72" t="s">
        <v>5273</v>
      </c>
      <c r="F3096" s="68">
        <v>42243</v>
      </c>
      <c r="G3096" s="69">
        <v>-8000</v>
      </c>
    </row>
    <row r="3097" spans="1:7" x14ac:dyDescent="0.25">
      <c r="A3097" s="1"/>
      <c r="B3097" s="65" t="s">
        <v>24615</v>
      </c>
      <c r="C3097" s="66"/>
      <c r="D3097" s="67" t="s">
        <v>5305</v>
      </c>
      <c r="E3097" s="72" t="s">
        <v>5295</v>
      </c>
      <c r="F3097" s="68">
        <v>42243</v>
      </c>
      <c r="G3097" s="69">
        <v>-8000</v>
      </c>
    </row>
    <row r="3098" spans="1:7" x14ac:dyDescent="0.25">
      <c r="A3098" s="1"/>
      <c r="B3098" s="65" t="s">
        <v>1757</v>
      </c>
      <c r="C3098" s="66"/>
      <c r="D3098" s="67" t="s">
        <v>5306</v>
      </c>
      <c r="E3098" s="72" t="s">
        <v>5295</v>
      </c>
      <c r="F3098" s="68">
        <v>42243</v>
      </c>
      <c r="G3098" s="69">
        <v>-8000</v>
      </c>
    </row>
    <row r="3099" spans="1:7" x14ac:dyDescent="0.25">
      <c r="A3099" s="1"/>
      <c r="B3099" s="65" t="s">
        <v>1758</v>
      </c>
      <c r="C3099" s="66"/>
      <c r="D3099" s="67" t="s">
        <v>5289</v>
      </c>
      <c r="E3099" s="72" t="s">
        <v>5295</v>
      </c>
      <c r="F3099" s="68">
        <v>42243</v>
      </c>
      <c r="G3099" s="69">
        <v>-8000</v>
      </c>
    </row>
    <row r="3100" spans="1:7" x14ac:dyDescent="0.25">
      <c r="A3100" s="1"/>
      <c r="B3100" s="65" t="s">
        <v>5286</v>
      </c>
      <c r="C3100" s="66"/>
      <c r="D3100" s="67" t="s">
        <v>5279</v>
      </c>
      <c r="E3100" s="72" t="s">
        <v>5295</v>
      </c>
      <c r="F3100" s="68">
        <v>42243</v>
      </c>
      <c r="G3100" s="69">
        <v>-8000</v>
      </c>
    </row>
    <row r="3101" spans="1:7" x14ac:dyDescent="0.25">
      <c r="A3101" s="1"/>
      <c r="B3101" s="65" t="s">
        <v>5288</v>
      </c>
      <c r="C3101" s="66"/>
      <c r="D3101" s="67" t="s">
        <v>5284</v>
      </c>
      <c r="E3101" s="72" t="s">
        <v>5295</v>
      </c>
      <c r="F3101" s="68">
        <v>42243</v>
      </c>
      <c r="G3101" s="69">
        <v>-8000</v>
      </c>
    </row>
    <row r="3102" spans="1:7" x14ac:dyDescent="0.25">
      <c r="A3102" s="1"/>
      <c r="B3102" s="65" t="s">
        <v>24609</v>
      </c>
      <c r="C3102" s="66"/>
      <c r="D3102" s="67" t="s">
        <v>5296</v>
      </c>
      <c r="E3102" s="72" t="s">
        <v>5297</v>
      </c>
      <c r="F3102" s="68">
        <v>42243</v>
      </c>
      <c r="G3102" s="69">
        <v>-8000</v>
      </c>
    </row>
    <row r="3103" spans="1:7" x14ac:dyDescent="0.25">
      <c r="A3103" s="1"/>
      <c r="B3103" s="65" t="s">
        <v>24609</v>
      </c>
      <c r="C3103" s="66"/>
      <c r="D3103" s="67" t="s">
        <v>5307</v>
      </c>
      <c r="E3103" s="72" t="s">
        <v>5295</v>
      </c>
      <c r="F3103" s="68">
        <v>42243</v>
      </c>
      <c r="G3103" s="69">
        <v>-8000</v>
      </c>
    </row>
    <row r="3104" spans="1:7" x14ac:dyDescent="0.25">
      <c r="A3104" s="1"/>
      <c r="B3104" s="65" t="s">
        <v>5291</v>
      </c>
      <c r="C3104" s="66"/>
      <c r="D3104" s="67" t="s">
        <v>5305</v>
      </c>
      <c r="E3104" s="72" t="s">
        <v>5273</v>
      </c>
      <c r="F3104" s="68">
        <v>42243</v>
      </c>
      <c r="G3104" s="69">
        <v>-8000</v>
      </c>
    </row>
    <row r="3105" spans="1:7" x14ac:dyDescent="0.25">
      <c r="A3105" s="1"/>
      <c r="B3105" s="65" t="s">
        <v>5291</v>
      </c>
      <c r="C3105" s="66"/>
      <c r="D3105" s="67" t="s">
        <v>5277</v>
      </c>
      <c r="E3105" s="72" t="s">
        <v>5295</v>
      </c>
      <c r="F3105" s="68">
        <v>42243</v>
      </c>
      <c r="G3105" s="69">
        <v>-8000</v>
      </c>
    </row>
    <row r="3106" spans="1:7" x14ac:dyDescent="0.25">
      <c r="A3106" s="1"/>
      <c r="B3106" s="65" t="s">
        <v>5293</v>
      </c>
      <c r="C3106" s="66"/>
      <c r="D3106" s="67" t="s">
        <v>5308</v>
      </c>
      <c r="E3106" s="72" t="s">
        <v>5273</v>
      </c>
      <c r="F3106" s="68">
        <v>42243</v>
      </c>
      <c r="G3106" s="69">
        <v>-8000</v>
      </c>
    </row>
    <row r="3107" spans="1:7" x14ac:dyDescent="0.25">
      <c r="A3107" s="1"/>
      <c r="B3107" s="65" t="s">
        <v>5293</v>
      </c>
      <c r="C3107" s="66"/>
      <c r="D3107" s="67" t="s">
        <v>5309</v>
      </c>
      <c r="E3107" s="72" t="s">
        <v>5295</v>
      </c>
      <c r="F3107" s="68">
        <v>42243</v>
      </c>
      <c r="G3107" s="69">
        <v>-8000</v>
      </c>
    </row>
    <row r="3108" spans="1:7" x14ac:dyDescent="0.25">
      <c r="A3108" s="1"/>
      <c r="B3108" s="65" t="s">
        <v>5310</v>
      </c>
      <c r="C3108" s="67"/>
      <c r="D3108" s="67" t="s">
        <v>5311</v>
      </c>
      <c r="E3108" s="72" t="s">
        <v>5295</v>
      </c>
      <c r="F3108" s="68">
        <v>42243</v>
      </c>
      <c r="G3108" s="69">
        <v>-8000</v>
      </c>
    </row>
    <row r="3109" spans="1:7" ht="30" x14ac:dyDescent="0.25">
      <c r="A3109" s="1"/>
      <c r="B3109" s="65" t="s">
        <v>191</v>
      </c>
      <c r="C3109" s="67" t="s">
        <v>192</v>
      </c>
      <c r="D3109" s="67" t="s">
        <v>5312</v>
      </c>
      <c r="E3109" s="72" t="s">
        <v>5313</v>
      </c>
      <c r="F3109" s="68">
        <v>42243</v>
      </c>
      <c r="G3109" s="69">
        <v>-515580</v>
      </c>
    </row>
    <row r="3110" spans="1:7" x14ac:dyDescent="0.25">
      <c r="A3110" s="1"/>
      <c r="B3110" s="65" t="s">
        <v>5086</v>
      </c>
      <c r="C3110" s="67"/>
      <c r="D3110" s="67" t="s">
        <v>5314</v>
      </c>
      <c r="E3110" s="72" t="s">
        <v>17463</v>
      </c>
      <c r="F3110" s="68">
        <v>42243</v>
      </c>
      <c r="G3110" s="69">
        <v>-135936</v>
      </c>
    </row>
    <row r="3111" spans="1:7" x14ac:dyDescent="0.25">
      <c r="A3111" s="1"/>
      <c r="B3111" s="65" t="s">
        <v>5315</v>
      </c>
      <c r="C3111" s="67"/>
      <c r="D3111" s="67" t="s">
        <v>5316</v>
      </c>
      <c r="E3111" s="72" t="s">
        <v>17678</v>
      </c>
      <c r="F3111" s="68">
        <v>42243</v>
      </c>
      <c r="G3111" s="69">
        <v>-32450</v>
      </c>
    </row>
    <row r="3112" spans="1:7" x14ac:dyDescent="0.25">
      <c r="A3112" s="1"/>
      <c r="B3112" s="65" t="s">
        <v>5317</v>
      </c>
      <c r="C3112" s="67"/>
      <c r="D3112" s="67" t="s">
        <v>5318</v>
      </c>
      <c r="E3112" s="72" t="s">
        <v>15928</v>
      </c>
      <c r="F3112" s="68">
        <v>42247</v>
      </c>
      <c r="G3112" s="69">
        <v>-30000</v>
      </c>
    </row>
    <row r="3113" spans="1:7" x14ac:dyDescent="0.25">
      <c r="A3113" s="1"/>
      <c r="B3113" s="65" t="s">
        <v>5317</v>
      </c>
      <c r="C3113" s="67"/>
      <c r="D3113" s="67" t="s">
        <v>5319</v>
      </c>
      <c r="E3113" s="72" t="s">
        <v>17628</v>
      </c>
      <c r="F3113" s="68">
        <v>42247</v>
      </c>
      <c r="G3113" s="69">
        <v>-247800</v>
      </c>
    </row>
    <row r="3114" spans="1:7" x14ac:dyDescent="0.25">
      <c r="A3114" s="1"/>
      <c r="B3114" s="65" t="s">
        <v>5317</v>
      </c>
      <c r="C3114" s="67"/>
      <c r="D3114" s="67" t="s">
        <v>5320</v>
      </c>
      <c r="E3114" s="72" t="s">
        <v>17629</v>
      </c>
      <c r="F3114" s="68">
        <v>42247</v>
      </c>
      <c r="G3114" s="69">
        <v>-106200</v>
      </c>
    </row>
    <row r="3115" spans="1:7" x14ac:dyDescent="0.25">
      <c r="A3115" s="1"/>
      <c r="B3115" s="65" t="s">
        <v>5260</v>
      </c>
      <c r="C3115" s="67"/>
      <c r="D3115" s="67" t="s">
        <v>5321</v>
      </c>
      <c r="E3115" s="72" t="s">
        <v>5322</v>
      </c>
      <c r="F3115" s="68">
        <v>42249</v>
      </c>
      <c r="G3115" s="69">
        <v>-14900</v>
      </c>
    </row>
    <row r="3116" spans="1:7" x14ac:dyDescent="0.25">
      <c r="A3116" s="1"/>
      <c r="B3116" s="65" t="s">
        <v>3406</v>
      </c>
      <c r="C3116" s="67" t="s">
        <v>3407</v>
      </c>
      <c r="D3116" s="67" t="s">
        <v>5323</v>
      </c>
      <c r="E3116" s="72" t="s">
        <v>15866</v>
      </c>
      <c r="F3116" s="68">
        <v>42250</v>
      </c>
      <c r="G3116" s="69">
        <v>-723042.52</v>
      </c>
    </row>
    <row r="3117" spans="1:7" x14ac:dyDescent="0.25">
      <c r="A3117" s="1"/>
      <c r="B3117" s="65" t="s">
        <v>5324</v>
      </c>
      <c r="C3117" s="67"/>
      <c r="D3117" s="67" t="s">
        <v>5325</v>
      </c>
      <c r="E3117" s="72" t="s">
        <v>18121</v>
      </c>
      <c r="F3117" s="68">
        <v>42255</v>
      </c>
      <c r="G3117" s="69">
        <v>-2100000</v>
      </c>
    </row>
    <row r="3118" spans="1:7" ht="60" x14ac:dyDescent="0.25">
      <c r="A3118" s="1"/>
      <c r="B3118" s="65" t="s">
        <v>5326</v>
      </c>
      <c r="C3118" s="66"/>
      <c r="D3118" s="67"/>
      <c r="E3118" s="72" t="s">
        <v>5327</v>
      </c>
      <c r="F3118" s="68">
        <v>42256</v>
      </c>
      <c r="G3118" s="69">
        <v>49896</v>
      </c>
    </row>
    <row r="3119" spans="1:7" ht="150" x14ac:dyDescent="0.25">
      <c r="A3119" s="1"/>
      <c r="B3119" s="65" t="s">
        <v>5197</v>
      </c>
      <c r="C3119" s="66"/>
      <c r="D3119" s="67"/>
      <c r="E3119" s="72" t="s">
        <v>5328</v>
      </c>
      <c r="F3119" s="68">
        <v>42256</v>
      </c>
      <c r="G3119" s="69">
        <v>810945.89</v>
      </c>
    </row>
    <row r="3120" spans="1:7" ht="30" x14ac:dyDescent="0.25">
      <c r="A3120" s="1"/>
      <c r="B3120" s="65" t="s">
        <v>5329</v>
      </c>
      <c r="C3120" s="66" t="s">
        <v>5330</v>
      </c>
      <c r="D3120" s="67" t="s">
        <v>3521</v>
      </c>
      <c r="E3120" s="72" t="s">
        <v>5331</v>
      </c>
      <c r="F3120" s="68">
        <v>42261</v>
      </c>
      <c r="G3120" s="69">
        <v>-59000</v>
      </c>
    </row>
    <row r="3121" spans="1:7" ht="30" x14ac:dyDescent="0.25">
      <c r="A3121" s="1"/>
      <c r="B3121" s="65" t="s">
        <v>5329</v>
      </c>
      <c r="C3121" s="66" t="s">
        <v>5330</v>
      </c>
      <c r="D3121" s="67" t="s">
        <v>3490</v>
      </c>
      <c r="E3121" s="72" t="s">
        <v>5332</v>
      </c>
      <c r="F3121" s="68">
        <v>42261</v>
      </c>
      <c r="G3121" s="69">
        <v>-3540</v>
      </c>
    </row>
    <row r="3122" spans="1:7" ht="30" x14ac:dyDescent="0.25">
      <c r="A3122" s="1"/>
      <c r="B3122" s="65" t="s">
        <v>5329</v>
      </c>
      <c r="C3122" s="66" t="s">
        <v>5330</v>
      </c>
      <c r="D3122" s="67" t="s">
        <v>5261</v>
      </c>
      <c r="E3122" s="72" t="s">
        <v>5332</v>
      </c>
      <c r="F3122" s="68">
        <v>42261</v>
      </c>
      <c r="G3122" s="69">
        <v>-35400</v>
      </c>
    </row>
    <row r="3123" spans="1:7" ht="30" x14ac:dyDescent="0.25">
      <c r="A3123" s="1"/>
      <c r="B3123" s="65" t="s">
        <v>5329</v>
      </c>
      <c r="C3123" s="66" t="s">
        <v>5330</v>
      </c>
      <c r="D3123" s="67" t="s">
        <v>3739</v>
      </c>
      <c r="E3123" s="72" t="s">
        <v>5332</v>
      </c>
      <c r="F3123" s="68">
        <v>42261</v>
      </c>
      <c r="G3123" s="69">
        <v>-8260</v>
      </c>
    </row>
    <row r="3124" spans="1:7" ht="30" x14ac:dyDescent="0.25">
      <c r="A3124" s="1"/>
      <c r="B3124" s="65" t="s">
        <v>5124</v>
      </c>
      <c r="C3124" s="66"/>
      <c r="D3124" s="67" t="s">
        <v>5333</v>
      </c>
      <c r="E3124" s="72" t="s">
        <v>18707</v>
      </c>
      <c r="F3124" s="68">
        <v>42262</v>
      </c>
      <c r="G3124" s="69">
        <v>-59000</v>
      </c>
    </row>
    <row r="3125" spans="1:7" ht="30" x14ac:dyDescent="0.25">
      <c r="A3125" s="1"/>
      <c r="B3125" s="65" t="s">
        <v>5329</v>
      </c>
      <c r="C3125" s="66" t="s">
        <v>5330</v>
      </c>
      <c r="D3125" s="67" t="s">
        <v>5334</v>
      </c>
      <c r="E3125" s="72" t="s">
        <v>5335</v>
      </c>
      <c r="F3125" s="68">
        <v>42262</v>
      </c>
      <c r="G3125" s="69">
        <v>-5900</v>
      </c>
    </row>
    <row r="3126" spans="1:7" ht="30" x14ac:dyDescent="0.25">
      <c r="A3126" s="1"/>
      <c r="B3126" s="65" t="s">
        <v>5131</v>
      </c>
      <c r="C3126" s="66"/>
      <c r="D3126" s="67" t="s">
        <v>5171</v>
      </c>
      <c r="E3126" s="72" t="s">
        <v>18706</v>
      </c>
      <c r="F3126" s="68">
        <v>42262</v>
      </c>
      <c r="G3126" s="69">
        <v>-141600</v>
      </c>
    </row>
    <row r="3127" spans="1:7" x14ac:dyDescent="0.25">
      <c r="A3127" s="1"/>
      <c r="B3127" s="65" t="s">
        <v>5336</v>
      </c>
      <c r="C3127" s="66" t="s">
        <v>5337</v>
      </c>
      <c r="D3127" s="67" t="s">
        <v>5338</v>
      </c>
      <c r="E3127" s="72" t="s">
        <v>16809</v>
      </c>
      <c r="F3127" s="68">
        <v>42268</v>
      </c>
      <c r="G3127" s="69">
        <v>-103604</v>
      </c>
    </row>
    <row r="3128" spans="1:7" ht="30" x14ac:dyDescent="0.25">
      <c r="A3128" s="1"/>
      <c r="B3128" s="65" t="s">
        <v>5339</v>
      </c>
      <c r="C3128" s="66"/>
      <c r="D3128" s="67" t="s">
        <v>5340</v>
      </c>
      <c r="E3128" s="72" t="s">
        <v>17313</v>
      </c>
      <c r="F3128" s="68">
        <v>42269</v>
      </c>
      <c r="G3128" s="69">
        <v>-225001.22</v>
      </c>
    </row>
    <row r="3129" spans="1:7" x14ac:dyDescent="0.25">
      <c r="A3129" s="1"/>
      <c r="B3129" s="65" t="s">
        <v>1625</v>
      </c>
      <c r="C3129" s="66"/>
      <c r="D3129" s="67"/>
      <c r="E3129" s="72" t="s">
        <v>5341</v>
      </c>
      <c r="F3129" s="68">
        <v>42269</v>
      </c>
      <c r="G3129" s="69">
        <v>6750</v>
      </c>
    </row>
    <row r="3130" spans="1:7" ht="30" x14ac:dyDescent="0.25">
      <c r="A3130" s="1"/>
      <c r="B3130" s="65" t="s">
        <v>3421</v>
      </c>
      <c r="C3130" s="66"/>
      <c r="D3130" s="67" t="s">
        <v>5342</v>
      </c>
      <c r="E3130" s="72" t="s">
        <v>5343</v>
      </c>
      <c r="F3130" s="68">
        <v>42275</v>
      </c>
      <c r="G3130" s="69">
        <v>-7080</v>
      </c>
    </row>
    <row r="3131" spans="1:7" x14ac:dyDescent="0.25">
      <c r="A3131" s="1"/>
      <c r="B3131" s="65" t="s">
        <v>5344</v>
      </c>
      <c r="C3131" s="66"/>
      <c r="D3131" s="67" t="s">
        <v>5345</v>
      </c>
      <c r="E3131" s="72" t="s">
        <v>5346</v>
      </c>
      <c r="F3131" s="68">
        <v>42275</v>
      </c>
      <c r="G3131" s="69">
        <v>-47200</v>
      </c>
    </row>
    <row r="3132" spans="1:7" x14ac:dyDescent="0.25">
      <c r="A3132" s="1"/>
      <c r="B3132" s="65" t="s">
        <v>5344</v>
      </c>
      <c r="C3132" s="66"/>
      <c r="D3132" s="67" t="s">
        <v>5347</v>
      </c>
      <c r="E3132" s="72" t="s">
        <v>5348</v>
      </c>
      <c r="F3132" s="68">
        <v>42275</v>
      </c>
      <c r="G3132" s="69">
        <v>-23600</v>
      </c>
    </row>
    <row r="3133" spans="1:7" ht="30" x14ac:dyDescent="0.25">
      <c r="A3133" s="1"/>
      <c r="B3133" s="65" t="s">
        <v>5349</v>
      </c>
      <c r="C3133" s="66"/>
      <c r="D3133" s="67" t="s">
        <v>5350</v>
      </c>
      <c r="E3133" s="72" t="s">
        <v>18708</v>
      </c>
      <c r="F3133" s="68">
        <v>42276</v>
      </c>
      <c r="G3133" s="69">
        <v>-59000</v>
      </c>
    </row>
    <row r="3134" spans="1:7" x14ac:dyDescent="0.25">
      <c r="A3134" s="1"/>
      <c r="B3134" s="65" t="s">
        <v>5344</v>
      </c>
      <c r="C3134" s="66"/>
      <c r="D3134" s="67" t="s">
        <v>5352</v>
      </c>
      <c r="E3134" s="72" t="s">
        <v>5353</v>
      </c>
      <c r="F3134" s="68">
        <v>42277</v>
      </c>
      <c r="G3134" s="69">
        <v>-29500</v>
      </c>
    </row>
    <row r="3135" spans="1:7" x14ac:dyDescent="0.25">
      <c r="A3135" s="1"/>
      <c r="B3135" s="65" t="s">
        <v>4862</v>
      </c>
      <c r="C3135" s="66" t="s">
        <v>4863</v>
      </c>
      <c r="D3135" s="67" t="s">
        <v>5351</v>
      </c>
      <c r="E3135" s="72" t="s">
        <v>18477</v>
      </c>
      <c r="F3135" s="68">
        <v>42277</v>
      </c>
      <c r="G3135" s="69">
        <v>-889072.51</v>
      </c>
    </row>
    <row r="3136" spans="1:7" x14ac:dyDescent="0.25">
      <c r="A3136" s="1"/>
      <c r="B3136" s="65" t="s">
        <v>5354</v>
      </c>
      <c r="C3136" s="66"/>
      <c r="D3136" s="67" t="s">
        <v>2429</v>
      </c>
      <c r="E3136" s="72" t="s">
        <v>17887</v>
      </c>
      <c r="F3136" s="68">
        <v>42282</v>
      </c>
      <c r="G3136" s="69">
        <v>-2080000</v>
      </c>
    </row>
    <row r="3137" spans="1:7" x14ac:dyDescent="0.25">
      <c r="A3137" s="1"/>
      <c r="B3137" s="65" t="s">
        <v>5355</v>
      </c>
      <c r="C3137" s="66"/>
      <c r="D3137" s="67" t="s">
        <v>5356</v>
      </c>
      <c r="E3137" s="72" t="s">
        <v>18119</v>
      </c>
      <c r="F3137" s="68">
        <v>42282</v>
      </c>
      <c r="G3137" s="69">
        <v>-1250750.1200000001</v>
      </c>
    </row>
    <row r="3138" spans="1:7" x14ac:dyDescent="0.25">
      <c r="A3138" s="1"/>
      <c r="B3138" s="65" t="s">
        <v>5315</v>
      </c>
      <c r="C3138" s="66"/>
      <c r="D3138" s="67" t="s">
        <v>5357</v>
      </c>
      <c r="E3138" s="72" t="s">
        <v>17679</v>
      </c>
      <c r="F3138" s="68">
        <v>42285</v>
      </c>
      <c r="G3138" s="69">
        <v>-32450</v>
      </c>
    </row>
    <row r="3139" spans="1:7" ht="30" x14ac:dyDescent="0.25">
      <c r="A3139" s="1"/>
      <c r="B3139" s="65" t="s">
        <v>5358</v>
      </c>
      <c r="C3139" s="66"/>
      <c r="D3139" s="67" t="s">
        <v>5359</v>
      </c>
      <c r="E3139" s="72" t="s">
        <v>17705</v>
      </c>
      <c r="F3139" s="68">
        <v>42285</v>
      </c>
      <c r="G3139" s="69">
        <v>-53333.88</v>
      </c>
    </row>
    <row r="3140" spans="1:7" x14ac:dyDescent="0.25">
      <c r="A3140" s="1"/>
      <c r="B3140" s="65" t="s">
        <v>5230</v>
      </c>
      <c r="C3140" s="66"/>
      <c r="D3140" s="67" t="s">
        <v>5360</v>
      </c>
      <c r="E3140" s="72" t="s">
        <v>17852</v>
      </c>
      <c r="F3140" s="68">
        <v>42285</v>
      </c>
      <c r="G3140" s="69">
        <v>-64000.65</v>
      </c>
    </row>
    <row r="3141" spans="1:7" x14ac:dyDescent="0.25">
      <c r="A3141" s="1"/>
      <c r="B3141" s="65" t="s">
        <v>4114</v>
      </c>
      <c r="C3141" s="66"/>
      <c r="D3141" s="67" t="s">
        <v>5361</v>
      </c>
      <c r="E3141" s="72" t="s">
        <v>17679</v>
      </c>
      <c r="F3141" s="68">
        <v>42285</v>
      </c>
      <c r="G3141" s="69">
        <v>-259600</v>
      </c>
    </row>
    <row r="3142" spans="1:7" x14ac:dyDescent="0.25">
      <c r="A3142" s="1"/>
      <c r="B3142" s="65" t="s">
        <v>5362</v>
      </c>
      <c r="C3142" s="67"/>
      <c r="D3142" s="67" t="s">
        <v>5363</v>
      </c>
      <c r="E3142" s="72" t="s">
        <v>17679</v>
      </c>
      <c r="F3142" s="68">
        <v>42285</v>
      </c>
      <c r="G3142" s="69">
        <v>-41300</v>
      </c>
    </row>
    <row r="3143" spans="1:7" x14ac:dyDescent="0.25">
      <c r="A3143" s="1"/>
      <c r="B3143" s="65" t="s">
        <v>3634</v>
      </c>
      <c r="C3143" s="67" t="s">
        <v>3635</v>
      </c>
      <c r="D3143" s="67" t="s">
        <v>5364</v>
      </c>
      <c r="E3143" s="72" t="s">
        <v>17679</v>
      </c>
      <c r="F3143" s="68">
        <v>42285</v>
      </c>
      <c r="G3143" s="69">
        <v>-41300</v>
      </c>
    </row>
    <row r="3144" spans="1:7" x14ac:dyDescent="0.25">
      <c r="A3144" s="1"/>
      <c r="B3144" s="65" t="s">
        <v>17212</v>
      </c>
      <c r="C3144" s="67"/>
      <c r="D3144" s="67" t="s">
        <v>17214</v>
      </c>
      <c r="E3144" s="72"/>
      <c r="F3144" s="68">
        <v>42290</v>
      </c>
      <c r="G3144" s="69">
        <v>-318010</v>
      </c>
    </row>
    <row r="3145" spans="1:7" ht="30" x14ac:dyDescent="0.25">
      <c r="A3145" s="1"/>
      <c r="B3145" s="65" t="s">
        <v>5365</v>
      </c>
      <c r="C3145" s="67"/>
      <c r="D3145" s="67" t="s">
        <v>5366</v>
      </c>
      <c r="E3145" s="72" t="s">
        <v>5367</v>
      </c>
      <c r="F3145" s="68">
        <v>42291</v>
      </c>
      <c r="G3145" s="69">
        <v>-15500</v>
      </c>
    </row>
    <row r="3146" spans="1:7" ht="30" x14ac:dyDescent="0.25">
      <c r="A3146" s="1"/>
      <c r="B3146" s="65" t="s">
        <v>5358</v>
      </c>
      <c r="C3146" s="67"/>
      <c r="D3146" s="67" t="s">
        <v>5368</v>
      </c>
      <c r="E3146" s="72" t="s">
        <v>17706</v>
      </c>
      <c r="F3146" s="68">
        <v>42296</v>
      </c>
      <c r="G3146" s="69">
        <v>-53325.14</v>
      </c>
    </row>
    <row r="3147" spans="1:7" x14ac:dyDescent="0.25">
      <c r="A3147" s="1"/>
      <c r="B3147" s="65" t="s">
        <v>5369</v>
      </c>
      <c r="C3147" s="67"/>
      <c r="D3147" s="67" t="s">
        <v>5370</v>
      </c>
      <c r="E3147" s="72" t="s">
        <v>16567</v>
      </c>
      <c r="F3147" s="68">
        <v>42296</v>
      </c>
      <c r="G3147" s="69">
        <v>-819578.38</v>
      </c>
    </row>
    <row r="3148" spans="1:7" x14ac:dyDescent="0.25">
      <c r="A3148" s="1"/>
      <c r="B3148" s="65" t="s">
        <v>5371</v>
      </c>
      <c r="C3148" s="67"/>
      <c r="D3148" s="67" t="s">
        <v>5372</v>
      </c>
      <c r="E3148" s="72" t="s">
        <v>5373</v>
      </c>
      <c r="F3148" s="68">
        <v>42297</v>
      </c>
      <c r="G3148" s="69">
        <v>437996.79</v>
      </c>
    </row>
    <row r="3149" spans="1:7" x14ac:dyDescent="0.25">
      <c r="A3149" s="1"/>
      <c r="B3149" s="65" t="s">
        <v>5223</v>
      </c>
      <c r="C3149" s="66"/>
      <c r="D3149" s="67" t="s">
        <v>5374</v>
      </c>
      <c r="E3149" s="72" t="s">
        <v>17678</v>
      </c>
      <c r="F3149" s="68">
        <v>42298</v>
      </c>
      <c r="G3149" s="69">
        <v>-944</v>
      </c>
    </row>
    <row r="3150" spans="1:7" x14ac:dyDescent="0.25">
      <c r="A3150" s="1"/>
      <c r="B3150" s="65" t="s">
        <v>5223</v>
      </c>
      <c r="C3150" s="67"/>
      <c r="D3150" s="67" t="s">
        <v>5375</v>
      </c>
      <c r="E3150" s="72" t="s">
        <v>17821</v>
      </c>
      <c r="F3150" s="68">
        <v>42298</v>
      </c>
      <c r="G3150" s="69">
        <v>-944</v>
      </c>
    </row>
    <row r="3151" spans="1:7" x14ac:dyDescent="0.25">
      <c r="A3151" s="1"/>
      <c r="B3151" s="65" t="s">
        <v>5223</v>
      </c>
      <c r="C3151" s="67"/>
      <c r="D3151" s="67" t="s">
        <v>5376</v>
      </c>
      <c r="E3151" s="72" t="s">
        <v>17706</v>
      </c>
      <c r="F3151" s="68">
        <v>42298</v>
      </c>
      <c r="G3151" s="69">
        <v>-944</v>
      </c>
    </row>
    <row r="3152" spans="1:7" x14ac:dyDescent="0.25">
      <c r="A3152" s="1"/>
      <c r="B3152" s="65" t="s">
        <v>5377</v>
      </c>
      <c r="C3152" s="66"/>
      <c r="D3152" s="67" t="s">
        <v>5378</v>
      </c>
      <c r="E3152" s="72" t="s">
        <v>17706</v>
      </c>
      <c r="F3152" s="68">
        <v>42298</v>
      </c>
      <c r="G3152" s="69">
        <v>-88500</v>
      </c>
    </row>
    <row r="3153" spans="1:7" x14ac:dyDescent="0.25">
      <c r="A3153" s="1"/>
      <c r="B3153" s="65" t="s">
        <v>5379</v>
      </c>
      <c r="C3153" s="66"/>
      <c r="D3153" s="67" t="s">
        <v>5380</v>
      </c>
      <c r="E3153" s="72" t="s">
        <v>5381</v>
      </c>
      <c r="F3153" s="68">
        <v>42299</v>
      </c>
      <c r="G3153" s="69">
        <v>-16000</v>
      </c>
    </row>
    <row r="3154" spans="1:7" x14ac:dyDescent="0.25">
      <c r="A3154" s="1"/>
      <c r="B3154" s="65" t="s">
        <v>5382</v>
      </c>
      <c r="C3154" s="67"/>
      <c r="D3154" s="67" t="s">
        <v>5380</v>
      </c>
      <c r="E3154" s="72" t="s">
        <v>5381</v>
      </c>
      <c r="F3154" s="68">
        <v>42299</v>
      </c>
      <c r="G3154" s="69">
        <v>-16000</v>
      </c>
    </row>
    <row r="3155" spans="1:7" x14ac:dyDescent="0.25">
      <c r="A3155" s="1"/>
      <c r="B3155" s="65" t="s">
        <v>5383</v>
      </c>
      <c r="C3155" s="67"/>
      <c r="D3155" s="67" t="s">
        <v>5380</v>
      </c>
      <c r="E3155" s="72" t="s">
        <v>5381</v>
      </c>
      <c r="F3155" s="68">
        <v>42299</v>
      </c>
      <c r="G3155" s="69">
        <v>-16000</v>
      </c>
    </row>
    <row r="3156" spans="1:7" x14ac:dyDescent="0.25">
      <c r="A3156" s="1"/>
      <c r="B3156" s="65" t="s">
        <v>5384</v>
      </c>
      <c r="C3156" s="67"/>
      <c r="D3156" s="67" t="s">
        <v>5380</v>
      </c>
      <c r="E3156" s="72" t="s">
        <v>5381</v>
      </c>
      <c r="F3156" s="68">
        <v>42299</v>
      </c>
      <c r="G3156" s="69">
        <v>-16000</v>
      </c>
    </row>
    <row r="3157" spans="1:7" x14ac:dyDescent="0.25">
      <c r="A3157" s="1"/>
      <c r="B3157" s="65" t="s">
        <v>5385</v>
      </c>
      <c r="C3157" s="66"/>
      <c r="D3157" s="67" t="s">
        <v>5380</v>
      </c>
      <c r="E3157" s="72" t="s">
        <v>5381</v>
      </c>
      <c r="F3157" s="68">
        <v>42299</v>
      </c>
      <c r="G3157" s="69">
        <v>-16000</v>
      </c>
    </row>
    <row r="3158" spans="1:7" x14ac:dyDescent="0.25">
      <c r="A3158" s="1"/>
      <c r="B3158" s="65" t="s">
        <v>5386</v>
      </c>
      <c r="C3158" s="66"/>
      <c r="D3158" s="67" t="s">
        <v>5380</v>
      </c>
      <c r="E3158" s="72" t="s">
        <v>5381</v>
      </c>
      <c r="F3158" s="68">
        <v>42299</v>
      </c>
      <c r="G3158" s="69">
        <v>-16000</v>
      </c>
    </row>
    <row r="3159" spans="1:7" x14ac:dyDescent="0.25">
      <c r="A3159" s="1"/>
      <c r="B3159" s="65" t="s">
        <v>5387</v>
      </c>
      <c r="C3159" s="67"/>
      <c r="D3159" s="67" t="s">
        <v>5380</v>
      </c>
      <c r="E3159" s="72" t="s">
        <v>5381</v>
      </c>
      <c r="F3159" s="68">
        <v>42299</v>
      </c>
      <c r="G3159" s="69">
        <v>-16000</v>
      </c>
    </row>
    <row r="3160" spans="1:7" x14ac:dyDescent="0.25">
      <c r="A3160" s="1"/>
      <c r="B3160" s="65" t="s">
        <v>5388</v>
      </c>
      <c r="C3160" s="66"/>
      <c r="D3160" s="67" t="s">
        <v>5380</v>
      </c>
      <c r="E3160" s="72" t="s">
        <v>5381</v>
      </c>
      <c r="F3160" s="68">
        <v>42299</v>
      </c>
      <c r="G3160" s="69">
        <v>-16000</v>
      </c>
    </row>
    <row r="3161" spans="1:7" x14ac:dyDescent="0.25">
      <c r="A3161" s="1"/>
      <c r="B3161" s="65" t="s">
        <v>5389</v>
      </c>
      <c r="C3161" s="66"/>
      <c r="D3161" s="67" t="s">
        <v>5380</v>
      </c>
      <c r="E3161" s="72" t="s">
        <v>5381</v>
      </c>
      <c r="F3161" s="68">
        <v>42299</v>
      </c>
      <c r="G3161" s="69">
        <v>-16000</v>
      </c>
    </row>
    <row r="3162" spans="1:7" x14ac:dyDescent="0.25">
      <c r="A3162" s="1"/>
      <c r="B3162" s="65" t="s">
        <v>5390</v>
      </c>
      <c r="C3162" s="66"/>
      <c r="D3162" s="67" t="s">
        <v>5380</v>
      </c>
      <c r="E3162" s="72" t="s">
        <v>5381</v>
      </c>
      <c r="F3162" s="68">
        <v>42299</v>
      </c>
      <c r="G3162" s="69">
        <v>-16000</v>
      </c>
    </row>
    <row r="3163" spans="1:7" x14ac:dyDescent="0.25">
      <c r="A3163" s="1"/>
      <c r="B3163" s="65" t="s">
        <v>5391</v>
      </c>
      <c r="C3163" s="67"/>
      <c r="D3163" s="67" t="s">
        <v>5380</v>
      </c>
      <c r="E3163" s="72" t="s">
        <v>5381</v>
      </c>
      <c r="F3163" s="68">
        <v>42299</v>
      </c>
      <c r="G3163" s="69">
        <v>-16000</v>
      </c>
    </row>
    <row r="3164" spans="1:7" x14ac:dyDescent="0.25">
      <c r="A3164" s="1"/>
      <c r="B3164" s="65" t="s">
        <v>5392</v>
      </c>
      <c r="C3164" s="66" t="s">
        <v>5393</v>
      </c>
      <c r="D3164" s="67" t="s">
        <v>5394</v>
      </c>
      <c r="E3164" s="72" t="s">
        <v>15827</v>
      </c>
      <c r="F3164" s="68">
        <v>42306</v>
      </c>
      <c r="G3164" s="69">
        <v>-91456</v>
      </c>
    </row>
    <row r="3165" spans="1:7" ht="30" x14ac:dyDescent="0.25">
      <c r="A3165" s="1"/>
      <c r="B3165" s="65" t="s">
        <v>755</v>
      </c>
      <c r="C3165" s="66" t="s">
        <v>756</v>
      </c>
      <c r="D3165" s="67" t="s">
        <v>5395</v>
      </c>
      <c r="E3165" s="72" t="s">
        <v>16741</v>
      </c>
      <c r="F3165" s="68">
        <v>42306</v>
      </c>
      <c r="G3165" s="69">
        <v>-105775</v>
      </c>
    </row>
    <row r="3166" spans="1:7" x14ac:dyDescent="0.25">
      <c r="A3166" s="1"/>
      <c r="B3166" s="65" t="s">
        <v>5396</v>
      </c>
      <c r="C3166" s="66"/>
      <c r="D3166" s="67" t="s">
        <v>5397</v>
      </c>
      <c r="E3166" s="72" t="s">
        <v>5398</v>
      </c>
      <c r="F3166" s="68">
        <v>42306</v>
      </c>
      <c r="G3166" s="69">
        <v>-89600</v>
      </c>
    </row>
    <row r="3167" spans="1:7" x14ac:dyDescent="0.25">
      <c r="A3167" s="1"/>
      <c r="B3167" s="65" t="s">
        <v>5399</v>
      </c>
      <c r="C3167" s="66"/>
      <c r="D3167" s="67" t="s">
        <v>5400</v>
      </c>
      <c r="E3167" s="72" t="s">
        <v>15883</v>
      </c>
      <c r="F3167" s="68">
        <v>42310</v>
      </c>
      <c r="G3167" s="69">
        <v>-1308166.02</v>
      </c>
    </row>
    <row r="3168" spans="1:7" x14ac:dyDescent="0.25">
      <c r="A3168" s="1"/>
      <c r="B3168" s="65" t="s">
        <v>5399</v>
      </c>
      <c r="C3168" s="66"/>
      <c r="D3168" s="67" t="s">
        <v>5400</v>
      </c>
      <c r="E3168" s="72" t="s">
        <v>5400</v>
      </c>
      <c r="F3168" s="68">
        <v>42310</v>
      </c>
      <c r="G3168" s="69">
        <v>293602.07</v>
      </c>
    </row>
    <row r="3169" spans="1:7" x14ac:dyDescent="0.25">
      <c r="A3169" s="1"/>
      <c r="B3169" s="65" t="s">
        <v>5401</v>
      </c>
      <c r="C3169" s="67" t="s">
        <v>5402</v>
      </c>
      <c r="D3169" s="67" t="s">
        <v>5403</v>
      </c>
      <c r="E3169" s="72" t="s">
        <v>18328</v>
      </c>
      <c r="F3169" s="68">
        <v>42310</v>
      </c>
      <c r="G3169" s="69">
        <v>-145038.63</v>
      </c>
    </row>
    <row r="3170" spans="1:7" ht="30" x14ac:dyDescent="0.25">
      <c r="A3170" s="1"/>
      <c r="B3170" s="65" t="s">
        <v>5404</v>
      </c>
      <c r="C3170" s="66"/>
      <c r="D3170" s="67" t="s">
        <v>5405</v>
      </c>
      <c r="E3170" s="72" t="s">
        <v>5406</v>
      </c>
      <c r="F3170" s="68">
        <v>42310</v>
      </c>
      <c r="G3170" s="69">
        <v>-37200</v>
      </c>
    </row>
    <row r="3171" spans="1:7" x14ac:dyDescent="0.25">
      <c r="A3171" s="1"/>
      <c r="B3171" s="65" t="s">
        <v>5404</v>
      </c>
      <c r="C3171" s="66"/>
      <c r="D3171" s="67" t="s">
        <v>5407</v>
      </c>
      <c r="E3171" s="72" t="s">
        <v>5408</v>
      </c>
      <c r="F3171" s="68">
        <v>42310</v>
      </c>
      <c r="G3171" s="69">
        <v>-44500</v>
      </c>
    </row>
    <row r="3172" spans="1:7" x14ac:dyDescent="0.25">
      <c r="A3172" s="1"/>
      <c r="B3172" s="65" t="s">
        <v>5409</v>
      </c>
      <c r="C3172" s="66" t="s">
        <v>5410</v>
      </c>
      <c r="D3172" s="67" t="s">
        <v>5411</v>
      </c>
      <c r="E3172" s="72" t="s">
        <v>16705</v>
      </c>
      <c r="F3172" s="68">
        <v>42313</v>
      </c>
      <c r="G3172" s="69">
        <v>-4160211.91</v>
      </c>
    </row>
    <row r="3173" spans="1:7" ht="30" x14ac:dyDescent="0.25">
      <c r="A3173" s="1"/>
      <c r="B3173" s="65" t="s">
        <v>3421</v>
      </c>
      <c r="C3173" s="67"/>
      <c r="D3173" s="67" t="s">
        <v>5412</v>
      </c>
      <c r="E3173" s="72" t="s">
        <v>5413</v>
      </c>
      <c r="F3173" s="68">
        <v>42314</v>
      </c>
      <c r="G3173" s="69">
        <v>-59000</v>
      </c>
    </row>
    <row r="3174" spans="1:7" ht="30" x14ac:dyDescent="0.25">
      <c r="A3174" s="1"/>
      <c r="B3174" s="65" t="s">
        <v>3421</v>
      </c>
      <c r="C3174" s="66"/>
      <c r="D3174" s="67" t="s">
        <v>5414</v>
      </c>
      <c r="E3174" s="72" t="s">
        <v>5415</v>
      </c>
      <c r="F3174" s="68">
        <v>42314</v>
      </c>
      <c r="G3174" s="69">
        <v>-11800</v>
      </c>
    </row>
    <row r="3175" spans="1:7" ht="30" x14ac:dyDescent="0.25">
      <c r="A3175" s="1"/>
      <c r="B3175" s="65" t="s">
        <v>3421</v>
      </c>
      <c r="C3175" s="66"/>
      <c r="D3175" s="67" t="s">
        <v>5416</v>
      </c>
      <c r="E3175" s="72" t="s">
        <v>5417</v>
      </c>
      <c r="F3175" s="68">
        <v>42314</v>
      </c>
      <c r="G3175" s="69">
        <v>-17700</v>
      </c>
    </row>
    <row r="3176" spans="1:7" ht="30" x14ac:dyDescent="0.25">
      <c r="A3176" s="1"/>
      <c r="B3176" s="65" t="s">
        <v>5418</v>
      </c>
      <c r="C3176" s="67"/>
      <c r="D3176" s="67" t="s">
        <v>3596</v>
      </c>
      <c r="E3176" s="72" t="s">
        <v>5419</v>
      </c>
      <c r="F3176" s="68">
        <v>42314</v>
      </c>
      <c r="G3176" s="69">
        <v>-59000</v>
      </c>
    </row>
    <row r="3177" spans="1:7" x14ac:dyDescent="0.25">
      <c r="A3177" s="1"/>
      <c r="B3177" s="65" t="s">
        <v>1566</v>
      </c>
      <c r="C3177" s="67"/>
      <c r="D3177" s="67" t="s">
        <v>5420</v>
      </c>
      <c r="E3177" s="72" t="s">
        <v>5421</v>
      </c>
      <c r="F3177" s="68">
        <v>42314</v>
      </c>
      <c r="G3177" s="69">
        <v>-106784</v>
      </c>
    </row>
    <row r="3178" spans="1:7" x14ac:dyDescent="0.25">
      <c r="A3178" s="1"/>
      <c r="B3178" s="65" t="s">
        <v>4990</v>
      </c>
      <c r="C3178" s="67"/>
      <c r="D3178" s="67" t="s">
        <v>5422</v>
      </c>
      <c r="E3178" s="72" t="s">
        <v>17695</v>
      </c>
      <c r="F3178" s="68">
        <v>42314</v>
      </c>
      <c r="G3178" s="69">
        <v>-24780</v>
      </c>
    </row>
    <row r="3179" spans="1:7" x14ac:dyDescent="0.25">
      <c r="A3179" s="1"/>
      <c r="B3179" s="65" t="s">
        <v>5423</v>
      </c>
      <c r="C3179" s="67"/>
      <c r="D3179" s="67" t="s">
        <v>5424</v>
      </c>
      <c r="E3179" s="72" t="s">
        <v>949</v>
      </c>
      <c r="F3179" s="68">
        <v>42314</v>
      </c>
      <c r="G3179" s="69">
        <v>-581900.29</v>
      </c>
    </row>
    <row r="3180" spans="1:7" x14ac:dyDescent="0.25">
      <c r="A3180" s="1"/>
      <c r="B3180" s="65" t="s">
        <v>5425</v>
      </c>
      <c r="C3180" s="67" t="s">
        <v>5426</v>
      </c>
      <c r="D3180" s="67" t="s">
        <v>5427</v>
      </c>
      <c r="E3180" s="72" t="s">
        <v>17706</v>
      </c>
      <c r="F3180" s="68">
        <v>42318</v>
      </c>
      <c r="G3180" s="69">
        <v>-12980</v>
      </c>
    </row>
    <row r="3181" spans="1:7" x14ac:dyDescent="0.25">
      <c r="A3181" s="1"/>
      <c r="B3181" s="65" t="s">
        <v>5336</v>
      </c>
      <c r="C3181" s="67" t="s">
        <v>5337</v>
      </c>
      <c r="D3181" s="67" t="s">
        <v>5428</v>
      </c>
      <c r="E3181" s="72" t="s">
        <v>16810</v>
      </c>
      <c r="F3181" s="68">
        <v>42319</v>
      </c>
      <c r="G3181" s="69">
        <v>-66195.64</v>
      </c>
    </row>
    <row r="3182" spans="1:7" ht="30" x14ac:dyDescent="0.25">
      <c r="A3182" s="1"/>
      <c r="B3182" s="65" t="s">
        <v>5404</v>
      </c>
      <c r="C3182" s="67"/>
      <c r="D3182" s="67" t="s">
        <v>5429</v>
      </c>
      <c r="E3182" s="72" t="s">
        <v>5430</v>
      </c>
      <c r="F3182" s="68">
        <v>42319</v>
      </c>
      <c r="G3182" s="69">
        <v>-18300</v>
      </c>
    </row>
    <row r="3183" spans="1:7" ht="30" x14ac:dyDescent="0.25">
      <c r="A3183" s="1"/>
      <c r="B3183" s="65" t="s">
        <v>5431</v>
      </c>
      <c r="C3183" s="67" t="s">
        <v>5432</v>
      </c>
      <c r="D3183" s="67" t="s">
        <v>5171</v>
      </c>
      <c r="E3183" s="72" t="s">
        <v>16863</v>
      </c>
      <c r="F3183" s="68">
        <v>42320</v>
      </c>
      <c r="G3183" s="69">
        <v>-3548614</v>
      </c>
    </row>
    <row r="3184" spans="1:7" x14ac:dyDescent="0.25">
      <c r="A3184" s="1"/>
      <c r="B3184" s="65" t="s">
        <v>5433</v>
      </c>
      <c r="C3184" s="67"/>
      <c r="D3184" s="67" t="s">
        <v>5434</v>
      </c>
      <c r="E3184" s="72" t="s">
        <v>18056</v>
      </c>
      <c r="F3184" s="68">
        <v>42320</v>
      </c>
      <c r="G3184" s="69">
        <v>-4580951.95</v>
      </c>
    </row>
    <row r="3185" spans="1:7" ht="30" x14ac:dyDescent="0.25">
      <c r="A3185" s="1"/>
      <c r="B3185" s="65" t="s">
        <v>333</v>
      </c>
      <c r="C3185" s="67" t="s">
        <v>334</v>
      </c>
      <c r="D3185" s="67" t="s">
        <v>5435</v>
      </c>
      <c r="E3185" s="72" t="s">
        <v>18344</v>
      </c>
      <c r="F3185" s="68">
        <v>42320</v>
      </c>
      <c r="G3185" s="69">
        <v>-1011698.03</v>
      </c>
    </row>
    <row r="3186" spans="1:7" x14ac:dyDescent="0.25">
      <c r="A3186" s="1"/>
      <c r="B3186" s="65" t="s">
        <v>5436</v>
      </c>
      <c r="C3186" s="67" t="s">
        <v>5437</v>
      </c>
      <c r="D3186" s="67" t="s">
        <v>4194</v>
      </c>
      <c r="E3186" s="72" t="s">
        <v>17887</v>
      </c>
      <c r="F3186" s="68">
        <v>42320</v>
      </c>
      <c r="G3186" s="69">
        <v>-14960000</v>
      </c>
    </row>
    <row r="3187" spans="1:7" x14ac:dyDescent="0.25">
      <c r="A3187" s="1"/>
      <c r="B3187" s="65" t="s">
        <v>4101</v>
      </c>
      <c r="C3187" s="67" t="s">
        <v>4102</v>
      </c>
      <c r="D3187" s="67" t="s">
        <v>5438</v>
      </c>
      <c r="E3187" s="72" t="s">
        <v>16879</v>
      </c>
      <c r="F3187" s="68">
        <v>42321</v>
      </c>
      <c r="G3187" s="69">
        <v>-68546.2</v>
      </c>
    </row>
    <row r="3188" spans="1:7" x14ac:dyDescent="0.25">
      <c r="A3188" s="1"/>
      <c r="B3188" s="65" t="s">
        <v>4101</v>
      </c>
      <c r="C3188" s="67" t="s">
        <v>4102</v>
      </c>
      <c r="D3188" s="67" t="s">
        <v>23070</v>
      </c>
      <c r="E3188" s="72" t="s">
        <v>16879</v>
      </c>
      <c r="F3188" s="68">
        <v>42321</v>
      </c>
      <c r="G3188" s="69">
        <v>-67330.8</v>
      </c>
    </row>
    <row r="3189" spans="1:7" x14ac:dyDescent="0.25">
      <c r="A3189" s="1"/>
      <c r="B3189" s="65" t="s">
        <v>17207</v>
      </c>
      <c r="C3189" s="67"/>
      <c r="D3189" s="67" t="s">
        <v>5171</v>
      </c>
      <c r="E3189" s="72"/>
      <c r="F3189" s="68">
        <v>42321</v>
      </c>
      <c r="G3189" s="69">
        <v>-94400</v>
      </c>
    </row>
    <row r="3190" spans="1:7" x14ac:dyDescent="0.25">
      <c r="A3190" s="1"/>
      <c r="B3190" s="65" t="s">
        <v>3421</v>
      </c>
      <c r="C3190" s="67"/>
      <c r="D3190" s="67" t="s">
        <v>5439</v>
      </c>
      <c r="E3190" s="72" t="s">
        <v>5440</v>
      </c>
      <c r="F3190" s="68">
        <v>42324</v>
      </c>
      <c r="G3190" s="69">
        <v>-44840</v>
      </c>
    </row>
    <row r="3191" spans="1:7" x14ac:dyDescent="0.25">
      <c r="A3191" s="1"/>
      <c r="B3191" s="65" t="s">
        <v>5441</v>
      </c>
      <c r="C3191" s="67"/>
      <c r="D3191" s="67" t="s">
        <v>3778</v>
      </c>
      <c r="E3191" s="72" t="s">
        <v>17600</v>
      </c>
      <c r="F3191" s="68">
        <v>42324</v>
      </c>
      <c r="G3191" s="69">
        <v>-147500</v>
      </c>
    </row>
    <row r="3192" spans="1:7" x14ac:dyDescent="0.25">
      <c r="A3192" s="1"/>
      <c r="B3192" s="65" t="s">
        <v>5442</v>
      </c>
      <c r="C3192" s="67" t="s">
        <v>5443</v>
      </c>
      <c r="D3192" s="67" t="s">
        <v>5444</v>
      </c>
      <c r="E3192" s="72" t="s">
        <v>16579</v>
      </c>
      <c r="F3192" s="68">
        <v>42326</v>
      </c>
      <c r="G3192" s="69">
        <v>-49560</v>
      </c>
    </row>
    <row r="3193" spans="1:7" x14ac:dyDescent="0.25">
      <c r="A3193" s="1"/>
      <c r="B3193" s="65" t="s">
        <v>5223</v>
      </c>
      <c r="C3193" s="67"/>
      <c r="D3193" s="67" t="s">
        <v>5445</v>
      </c>
      <c r="E3193" s="72" t="s">
        <v>17822</v>
      </c>
      <c r="F3193" s="68">
        <v>42326</v>
      </c>
      <c r="G3193" s="69">
        <v>-944</v>
      </c>
    </row>
    <row r="3194" spans="1:7" x14ac:dyDescent="0.25">
      <c r="A3194" s="1"/>
      <c r="B3194" s="65" t="s">
        <v>4114</v>
      </c>
      <c r="C3194" s="67"/>
      <c r="D3194" s="67" t="s">
        <v>4115</v>
      </c>
      <c r="E3194" s="72" t="s">
        <v>17822</v>
      </c>
      <c r="F3194" s="68">
        <v>42326</v>
      </c>
      <c r="G3194" s="69">
        <v>-198000</v>
      </c>
    </row>
    <row r="3195" spans="1:7" x14ac:dyDescent="0.25">
      <c r="A3195" s="1"/>
      <c r="B3195" s="65" t="s">
        <v>5446</v>
      </c>
      <c r="C3195" s="67" t="s">
        <v>5447</v>
      </c>
      <c r="D3195" s="67" t="s">
        <v>5448</v>
      </c>
      <c r="E3195" s="72" t="s">
        <v>16931</v>
      </c>
      <c r="F3195" s="68">
        <v>42339</v>
      </c>
      <c r="G3195" s="69">
        <v>-53166.91</v>
      </c>
    </row>
    <row r="3196" spans="1:7" ht="30" x14ac:dyDescent="0.25">
      <c r="A3196" s="1"/>
      <c r="B3196" s="65" t="s">
        <v>3707</v>
      </c>
      <c r="C3196" s="67"/>
      <c r="D3196" s="67" t="s">
        <v>5449</v>
      </c>
      <c r="E3196" s="72" t="s">
        <v>5450</v>
      </c>
      <c r="F3196" s="68">
        <v>42339</v>
      </c>
      <c r="G3196" s="69">
        <v>-11800</v>
      </c>
    </row>
    <row r="3197" spans="1:7" ht="30" x14ac:dyDescent="0.25">
      <c r="A3197" s="1"/>
      <c r="B3197" s="65" t="s">
        <v>5451</v>
      </c>
      <c r="C3197" s="67"/>
      <c r="D3197" s="67" t="s">
        <v>5452</v>
      </c>
      <c r="E3197" s="72" t="s">
        <v>5453</v>
      </c>
      <c r="F3197" s="68">
        <v>42339</v>
      </c>
      <c r="G3197" s="69">
        <v>-115640</v>
      </c>
    </row>
    <row r="3198" spans="1:7" ht="30" x14ac:dyDescent="0.25">
      <c r="A3198" s="1"/>
      <c r="B3198" s="65" t="s">
        <v>5454</v>
      </c>
      <c r="C3198" s="67"/>
      <c r="D3198" s="67" t="s">
        <v>5455</v>
      </c>
      <c r="E3198" s="72" t="s">
        <v>18709</v>
      </c>
      <c r="F3198" s="68">
        <v>42339</v>
      </c>
      <c r="G3198" s="69">
        <v>-47200</v>
      </c>
    </row>
    <row r="3199" spans="1:7" ht="30" x14ac:dyDescent="0.25">
      <c r="A3199" s="1"/>
      <c r="B3199" s="65" t="s">
        <v>5456</v>
      </c>
      <c r="C3199" s="67" t="s">
        <v>5457</v>
      </c>
      <c r="D3199" s="67" t="s">
        <v>5458</v>
      </c>
      <c r="E3199" s="72" t="s">
        <v>5459</v>
      </c>
      <c r="F3199" s="68">
        <v>42340</v>
      </c>
      <c r="G3199" s="69">
        <v>-50000</v>
      </c>
    </row>
    <row r="3200" spans="1:7" x14ac:dyDescent="0.25">
      <c r="A3200" s="1"/>
      <c r="B3200" s="65" t="s">
        <v>5460</v>
      </c>
      <c r="C3200" s="67"/>
      <c r="D3200" s="67" t="s">
        <v>5461</v>
      </c>
      <c r="E3200" s="72" t="s">
        <v>5462</v>
      </c>
      <c r="F3200" s="68">
        <v>42342</v>
      </c>
      <c r="G3200" s="69">
        <v>-16000</v>
      </c>
    </row>
    <row r="3201" spans="1:7" ht="30" x14ac:dyDescent="0.25">
      <c r="A3201" s="1"/>
      <c r="B3201" s="65" t="s">
        <v>3421</v>
      </c>
      <c r="C3201" s="67"/>
      <c r="D3201" s="67" t="s">
        <v>5463</v>
      </c>
      <c r="E3201" s="72" t="s">
        <v>18710</v>
      </c>
      <c r="F3201" s="68">
        <v>42345</v>
      </c>
      <c r="G3201" s="69">
        <v>-17700</v>
      </c>
    </row>
    <row r="3202" spans="1:7" x14ac:dyDescent="0.25">
      <c r="A3202" s="1"/>
      <c r="B3202" s="65" t="s">
        <v>5464</v>
      </c>
      <c r="C3202" s="67"/>
      <c r="D3202" s="67" t="s">
        <v>5465</v>
      </c>
      <c r="E3202" s="72" t="s">
        <v>5398</v>
      </c>
      <c r="F3202" s="68">
        <v>42345</v>
      </c>
      <c r="G3202" s="69">
        <v>-2100</v>
      </c>
    </row>
    <row r="3203" spans="1:7" x14ac:dyDescent="0.25">
      <c r="A3203" s="1"/>
      <c r="B3203" s="65" t="s">
        <v>5466</v>
      </c>
      <c r="C3203" s="67"/>
      <c r="D3203" s="67" t="s">
        <v>5467</v>
      </c>
      <c r="E3203" s="72" t="s">
        <v>5398</v>
      </c>
      <c r="F3203" s="68">
        <v>42345</v>
      </c>
      <c r="G3203" s="69">
        <v>-27000</v>
      </c>
    </row>
    <row r="3204" spans="1:7" ht="30" x14ac:dyDescent="0.25">
      <c r="A3204" s="1"/>
      <c r="B3204" s="65" t="s">
        <v>5344</v>
      </c>
      <c r="C3204" s="67"/>
      <c r="D3204" s="67" t="s">
        <v>5468</v>
      </c>
      <c r="E3204" s="72" t="s">
        <v>18711</v>
      </c>
      <c r="F3204" s="68">
        <v>42345</v>
      </c>
      <c r="G3204" s="69">
        <v>-59000</v>
      </c>
    </row>
    <row r="3205" spans="1:7" ht="30" x14ac:dyDescent="0.25">
      <c r="A3205" s="1"/>
      <c r="B3205" s="65" t="s">
        <v>5344</v>
      </c>
      <c r="C3205" s="67"/>
      <c r="D3205" s="67" t="s">
        <v>5469</v>
      </c>
      <c r="E3205" s="72" t="s">
        <v>18712</v>
      </c>
      <c r="F3205" s="68">
        <v>42345</v>
      </c>
      <c r="G3205" s="69">
        <v>-59000</v>
      </c>
    </row>
    <row r="3206" spans="1:7" ht="30" x14ac:dyDescent="0.25">
      <c r="A3206" s="1"/>
      <c r="B3206" s="65" t="s">
        <v>5344</v>
      </c>
      <c r="C3206" s="67"/>
      <c r="D3206" s="67" t="s">
        <v>5470</v>
      </c>
      <c r="E3206" s="72" t="s">
        <v>18713</v>
      </c>
      <c r="F3206" s="68">
        <v>42345</v>
      </c>
      <c r="G3206" s="69">
        <v>-23600</v>
      </c>
    </row>
    <row r="3207" spans="1:7" ht="30" x14ac:dyDescent="0.25">
      <c r="A3207" s="1"/>
      <c r="B3207" s="65" t="s">
        <v>5344</v>
      </c>
      <c r="C3207" s="66"/>
      <c r="D3207" s="67" t="s">
        <v>5471</v>
      </c>
      <c r="E3207" s="72" t="s">
        <v>18714</v>
      </c>
      <c r="F3207" s="68">
        <v>42345</v>
      </c>
      <c r="G3207" s="69">
        <v>-59000</v>
      </c>
    </row>
    <row r="3208" spans="1:7" ht="30" x14ac:dyDescent="0.25">
      <c r="A3208" s="1"/>
      <c r="B3208" s="65" t="s">
        <v>5344</v>
      </c>
      <c r="C3208" s="67"/>
      <c r="D3208" s="67" t="s">
        <v>5472</v>
      </c>
      <c r="E3208" s="72" t="s">
        <v>18715</v>
      </c>
      <c r="F3208" s="68">
        <v>42345</v>
      </c>
      <c r="G3208" s="69">
        <v>-59000</v>
      </c>
    </row>
    <row r="3209" spans="1:7" ht="30" x14ac:dyDescent="0.25">
      <c r="A3209" s="1"/>
      <c r="B3209" s="65" t="s">
        <v>5344</v>
      </c>
      <c r="C3209" s="66"/>
      <c r="D3209" s="67" t="s">
        <v>5473</v>
      </c>
      <c r="E3209" s="72" t="s">
        <v>18716</v>
      </c>
      <c r="F3209" s="68">
        <v>42345</v>
      </c>
      <c r="G3209" s="69">
        <v>-59000</v>
      </c>
    </row>
    <row r="3210" spans="1:7" x14ac:dyDescent="0.25">
      <c r="A3210" s="1"/>
      <c r="B3210" s="65" t="s">
        <v>5474</v>
      </c>
      <c r="C3210" s="66"/>
      <c r="D3210" s="67" t="s">
        <v>5475</v>
      </c>
      <c r="E3210" s="72" t="s">
        <v>18026</v>
      </c>
      <c r="F3210" s="68">
        <v>42345</v>
      </c>
      <c r="G3210" s="69">
        <v>-2612434.25</v>
      </c>
    </row>
    <row r="3211" spans="1:7" x14ac:dyDescent="0.25">
      <c r="A3211" s="1"/>
      <c r="B3211" s="65" t="s">
        <v>5404</v>
      </c>
      <c r="C3211" s="66"/>
      <c r="D3211" s="67" t="s">
        <v>5476</v>
      </c>
      <c r="E3211" s="72" t="s">
        <v>5398</v>
      </c>
      <c r="F3211" s="68">
        <v>42345</v>
      </c>
      <c r="G3211" s="69">
        <v>-34100</v>
      </c>
    </row>
    <row r="3212" spans="1:7" x14ac:dyDescent="0.25">
      <c r="A3212" s="1"/>
      <c r="B3212" s="65" t="s">
        <v>5477</v>
      </c>
      <c r="C3212" s="67" t="s">
        <v>5478</v>
      </c>
      <c r="D3212" s="67" t="s">
        <v>3865</v>
      </c>
      <c r="E3212" s="72" t="s">
        <v>17266</v>
      </c>
      <c r="F3212" s="68">
        <v>42346</v>
      </c>
      <c r="G3212" s="69">
        <v>-155800</v>
      </c>
    </row>
    <row r="3213" spans="1:7" ht="30" x14ac:dyDescent="0.25">
      <c r="A3213" s="1"/>
      <c r="B3213" s="65" t="s">
        <v>5479</v>
      </c>
      <c r="C3213" s="67" t="s">
        <v>5480</v>
      </c>
      <c r="D3213" s="67" t="s">
        <v>5481</v>
      </c>
      <c r="E3213" s="72" t="s">
        <v>15875</v>
      </c>
      <c r="F3213" s="68">
        <v>42348</v>
      </c>
      <c r="G3213" s="69">
        <v>-4996130.57</v>
      </c>
    </row>
    <row r="3214" spans="1:7" x14ac:dyDescent="0.25">
      <c r="A3214" s="1"/>
      <c r="B3214" s="65" t="s">
        <v>5482</v>
      </c>
      <c r="C3214" s="67" t="s">
        <v>5483</v>
      </c>
      <c r="D3214" s="67" t="s">
        <v>5484</v>
      </c>
      <c r="E3214" s="72" t="s">
        <v>8469</v>
      </c>
      <c r="F3214" s="68">
        <v>42349</v>
      </c>
      <c r="G3214" s="69">
        <v>-1180000</v>
      </c>
    </row>
    <row r="3215" spans="1:7" x14ac:dyDescent="0.25">
      <c r="A3215" s="1"/>
      <c r="B3215" s="65" t="s">
        <v>5485</v>
      </c>
      <c r="C3215" s="67"/>
      <c r="D3215" s="67" t="s">
        <v>5486</v>
      </c>
      <c r="E3215" s="72" t="s">
        <v>17801</v>
      </c>
      <c r="F3215" s="68">
        <v>42349</v>
      </c>
      <c r="G3215" s="69">
        <v>-56640</v>
      </c>
    </row>
    <row r="3216" spans="1:7" x14ac:dyDescent="0.25">
      <c r="A3216" s="1"/>
      <c r="B3216" s="65" t="s">
        <v>5223</v>
      </c>
      <c r="C3216" s="67"/>
      <c r="D3216" s="67" t="s">
        <v>5487</v>
      </c>
      <c r="E3216" s="72" t="s">
        <v>17823</v>
      </c>
      <c r="F3216" s="68">
        <v>42349</v>
      </c>
      <c r="G3216" s="69">
        <v>-944</v>
      </c>
    </row>
    <row r="3217" spans="1:7" x14ac:dyDescent="0.25">
      <c r="A3217" s="1"/>
      <c r="B3217" s="65" t="s">
        <v>5362</v>
      </c>
      <c r="C3217" s="66"/>
      <c r="D3217" s="67" t="s">
        <v>5488</v>
      </c>
      <c r="E3217" s="72" t="s">
        <v>17823</v>
      </c>
      <c r="F3217" s="68">
        <v>42349</v>
      </c>
      <c r="G3217" s="69">
        <v>-41300</v>
      </c>
    </row>
    <row r="3218" spans="1:7" x14ac:dyDescent="0.25">
      <c r="A3218" s="1"/>
      <c r="B3218" s="65" t="s">
        <v>1284</v>
      </c>
      <c r="C3218" s="66" t="s">
        <v>1285</v>
      </c>
      <c r="D3218" s="67" t="s">
        <v>5489</v>
      </c>
      <c r="E3218" s="72" t="s">
        <v>15973</v>
      </c>
      <c r="F3218" s="68">
        <v>42352</v>
      </c>
      <c r="G3218" s="69">
        <v>-712058.26</v>
      </c>
    </row>
    <row r="3219" spans="1:7" ht="30" x14ac:dyDescent="0.25">
      <c r="A3219" s="1"/>
      <c r="B3219" s="65" t="s">
        <v>5490</v>
      </c>
      <c r="C3219" s="66" t="s">
        <v>5491</v>
      </c>
      <c r="D3219" s="67" t="s">
        <v>5492</v>
      </c>
      <c r="E3219" s="72" t="s">
        <v>5493</v>
      </c>
      <c r="F3219" s="68">
        <v>42354</v>
      </c>
      <c r="G3219" s="69">
        <v>-25000</v>
      </c>
    </row>
    <row r="3220" spans="1:7" x14ac:dyDescent="0.25">
      <c r="A3220" s="1"/>
      <c r="B3220" s="65" t="s">
        <v>5012</v>
      </c>
      <c r="C3220" s="67"/>
      <c r="D3220" s="67" t="s">
        <v>5494</v>
      </c>
      <c r="E3220" s="72"/>
      <c r="F3220" s="68">
        <v>42354</v>
      </c>
      <c r="G3220" s="69">
        <v>-47200</v>
      </c>
    </row>
    <row r="3221" spans="1:7" ht="30" x14ac:dyDescent="0.25">
      <c r="A3221" s="1"/>
      <c r="B3221" s="65" t="s">
        <v>5495</v>
      </c>
      <c r="C3221" s="67"/>
      <c r="D3221" s="67" t="s">
        <v>3506</v>
      </c>
      <c r="E3221" s="72" t="s">
        <v>5496</v>
      </c>
      <c r="F3221" s="68">
        <v>42356</v>
      </c>
      <c r="G3221" s="69">
        <v>-40000</v>
      </c>
    </row>
    <row r="3222" spans="1:7" x14ac:dyDescent="0.25">
      <c r="A3222" s="1"/>
      <c r="B3222" s="65" t="s">
        <v>5477</v>
      </c>
      <c r="C3222" s="66" t="s">
        <v>5478</v>
      </c>
      <c r="D3222" s="67"/>
      <c r="E3222" s="72" t="s">
        <v>3865</v>
      </c>
      <c r="F3222" s="68">
        <v>42360</v>
      </c>
      <c r="G3222" s="69">
        <v>155800</v>
      </c>
    </row>
    <row r="3223" spans="1:7" x14ac:dyDescent="0.25">
      <c r="A3223" s="1"/>
      <c r="B3223" s="65" t="s">
        <v>3820</v>
      </c>
      <c r="C3223" s="66" t="s">
        <v>3821</v>
      </c>
      <c r="D3223" s="67" t="s">
        <v>5497</v>
      </c>
      <c r="E3223" s="72" t="s">
        <v>16585</v>
      </c>
      <c r="F3223" s="68">
        <v>42361</v>
      </c>
      <c r="G3223" s="69">
        <v>-354113.85</v>
      </c>
    </row>
    <row r="3224" spans="1:7" ht="30" x14ac:dyDescent="0.25">
      <c r="A3224" s="1"/>
      <c r="B3224" s="65" t="s">
        <v>5498</v>
      </c>
      <c r="C3224" s="66"/>
      <c r="D3224" s="67" t="s">
        <v>5499</v>
      </c>
      <c r="E3224" s="72" t="s">
        <v>5500</v>
      </c>
      <c r="F3224" s="68">
        <v>42361</v>
      </c>
      <c r="G3224" s="69">
        <v>-80000</v>
      </c>
    </row>
    <row r="3225" spans="1:7" x14ac:dyDescent="0.25">
      <c r="A3225" s="1"/>
      <c r="B3225" s="65" t="s">
        <v>5501</v>
      </c>
      <c r="C3225" s="67"/>
      <c r="D3225" s="67" t="s">
        <v>5502</v>
      </c>
      <c r="E3225" s="72" t="s">
        <v>17931</v>
      </c>
      <c r="F3225" s="68">
        <v>42361</v>
      </c>
      <c r="G3225" s="69">
        <v>-3011053.5</v>
      </c>
    </row>
    <row r="3226" spans="1:7" x14ac:dyDescent="0.25">
      <c r="A3226" s="1"/>
      <c r="B3226" s="65" t="s">
        <v>5503</v>
      </c>
      <c r="C3226" s="67" t="s">
        <v>5504</v>
      </c>
      <c r="D3226" s="67" t="s">
        <v>5505</v>
      </c>
      <c r="E3226" s="72" t="s">
        <v>16715</v>
      </c>
      <c r="F3226" s="68">
        <v>42368</v>
      </c>
      <c r="G3226" s="69">
        <v>-843349.18</v>
      </c>
    </row>
    <row r="3227" spans="1:7" x14ac:dyDescent="0.25">
      <c r="A3227" s="1"/>
      <c r="B3227" s="65" t="s">
        <v>898</v>
      </c>
      <c r="C3227" s="66"/>
      <c r="D3227" s="67"/>
      <c r="E3227" s="72" t="s">
        <v>18726</v>
      </c>
      <c r="F3227" s="68">
        <v>42373</v>
      </c>
      <c r="G3227" s="69">
        <v>23688</v>
      </c>
    </row>
    <row r="3228" spans="1:7" ht="30" x14ac:dyDescent="0.25">
      <c r="A3228" s="1"/>
      <c r="B3228" s="65" t="s">
        <v>898</v>
      </c>
      <c r="C3228" s="67"/>
      <c r="D3228" s="67"/>
      <c r="E3228" s="72" t="s">
        <v>18727</v>
      </c>
      <c r="F3228" s="68">
        <v>42373</v>
      </c>
      <c r="G3228" s="69">
        <v>7516.8</v>
      </c>
    </row>
    <row r="3229" spans="1:7" ht="30" x14ac:dyDescent="0.25">
      <c r="A3229" s="1"/>
      <c r="B3229" s="65" t="s">
        <v>2200</v>
      </c>
      <c r="C3229" s="67" t="s">
        <v>2201</v>
      </c>
      <c r="D3229" s="67"/>
      <c r="E3229" s="72" t="s">
        <v>18721</v>
      </c>
      <c r="F3229" s="68">
        <v>42373</v>
      </c>
      <c r="G3229" s="69">
        <v>16043.87</v>
      </c>
    </row>
    <row r="3230" spans="1:7" ht="30" x14ac:dyDescent="0.25">
      <c r="A3230" s="1"/>
      <c r="B3230" s="65" t="s">
        <v>745</v>
      </c>
      <c r="C3230" s="67" t="s">
        <v>746</v>
      </c>
      <c r="D3230" s="67"/>
      <c r="E3230" s="72" t="s">
        <v>18718</v>
      </c>
      <c r="F3230" s="68">
        <v>42373</v>
      </c>
      <c r="G3230" s="69">
        <v>413708.66</v>
      </c>
    </row>
    <row r="3231" spans="1:7" ht="30" x14ac:dyDescent="0.25">
      <c r="A3231" s="1"/>
      <c r="B3231" s="65" t="s">
        <v>745</v>
      </c>
      <c r="C3231" s="66" t="s">
        <v>746</v>
      </c>
      <c r="D3231" s="67"/>
      <c r="E3231" s="72" t="s">
        <v>18717</v>
      </c>
      <c r="F3231" s="68">
        <v>42373</v>
      </c>
      <c r="G3231" s="69">
        <v>201482.46</v>
      </c>
    </row>
    <row r="3232" spans="1:7" x14ac:dyDescent="0.25">
      <c r="A3232" s="1"/>
      <c r="B3232" s="65" t="s">
        <v>5507</v>
      </c>
      <c r="C3232" s="66" t="s">
        <v>5508</v>
      </c>
      <c r="D3232" s="67"/>
      <c r="E3232" s="72" t="s">
        <v>18722</v>
      </c>
      <c r="F3232" s="68">
        <v>42373</v>
      </c>
      <c r="G3232" s="69">
        <v>8242.7099999999991</v>
      </c>
    </row>
    <row r="3233" spans="1:7" x14ac:dyDescent="0.25">
      <c r="A3233" s="1"/>
      <c r="B3233" s="65" t="s">
        <v>5509</v>
      </c>
      <c r="C3233" s="66" t="s">
        <v>5510</v>
      </c>
      <c r="D3233" s="67"/>
      <c r="E3233" s="72" t="s">
        <v>18724</v>
      </c>
      <c r="F3233" s="68">
        <v>42373</v>
      </c>
      <c r="G3233" s="69">
        <v>733905.08</v>
      </c>
    </row>
    <row r="3234" spans="1:7" x14ac:dyDescent="0.25">
      <c r="A3234" s="1"/>
      <c r="B3234" s="65" t="s">
        <v>1016</v>
      </c>
      <c r="C3234" s="66" t="s">
        <v>1017</v>
      </c>
      <c r="D3234" s="67"/>
      <c r="E3234" s="72" t="s">
        <v>18723</v>
      </c>
      <c r="F3234" s="68">
        <v>42373</v>
      </c>
      <c r="G3234" s="69">
        <v>126149.64</v>
      </c>
    </row>
    <row r="3235" spans="1:7" x14ac:dyDescent="0.25">
      <c r="A3235" s="1"/>
      <c r="B3235" s="65" t="s">
        <v>4862</v>
      </c>
      <c r="C3235" s="66" t="s">
        <v>4863</v>
      </c>
      <c r="D3235" s="67"/>
      <c r="E3235" s="72" t="s">
        <v>18720</v>
      </c>
      <c r="F3235" s="68">
        <v>42373</v>
      </c>
      <c r="G3235" s="69">
        <v>160033.04999999999</v>
      </c>
    </row>
    <row r="3236" spans="1:7" ht="30" x14ac:dyDescent="0.25">
      <c r="A3236" s="1"/>
      <c r="B3236" s="65" t="s">
        <v>2191</v>
      </c>
      <c r="C3236" s="66" t="s">
        <v>2192</v>
      </c>
      <c r="D3236" s="67"/>
      <c r="E3236" s="72" t="s">
        <v>18719</v>
      </c>
      <c r="F3236" s="68">
        <v>42373</v>
      </c>
      <c r="G3236" s="69">
        <v>29629.8</v>
      </c>
    </row>
    <row r="3237" spans="1:7" ht="30" x14ac:dyDescent="0.25">
      <c r="A3237" s="1"/>
      <c r="B3237" s="65" t="s">
        <v>5511</v>
      </c>
      <c r="C3237" s="66"/>
      <c r="D3237" s="67"/>
      <c r="E3237" s="72" t="s">
        <v>18725</v>
      </c>
      <c r="F3237" s="68">
        <v>42373</v>
      </c>
      <c r="G3237" s="69">
        <v>36320.400000000001</v>
      </c>
    </row>
    <row r="3238" spans="1:7" x14ac:dyDescent="0.25">
      <c r="A3238" s="1"/>
      <c r="B3238" s="65" t="s">
        <v>5512</v>
      </c>
      <c r="C3238" s="66" t="s">
        <v>5513</v>
      </c>
      <c r="D3238" s="67" t="s">
        <v>5171</v>
      </c>
      <c r="E3238" s="72" t="s">
        <v>18486</v>
      </c>
      <c r="F3238" s="68">
        <v>42375</v>
      </c>
      <c r="G3238" s="69">
        <v>-88500</v>
      </c>
    </row>
    <row r="3239" spans="1:7" x14ac:dyDescent="0.25">
      <c r="A3239" s="1"/>
      <c r="B3239" s="65" t="s">
        <v>5514</v>
      </c>
      <c r="C3239" s="66" t="s">
        <v>5515</v>
      </c>
      <c r="D3239" s="67" t="s">
        <v>5516</v>
      </c>
      <c r="E3239" s="72" t="s">
        <v>16511</v>
      </c>
      <c r="F3239" s="68">
        <v>42376</v>
      </c>
      <c r="G3239" s="69">
        <v>-476720</v>
      </c>
    </row>
    <row r="3240" spans="1:7" x14ac:dyDescent="0.25">
      <c r="A3240" s="1"/>
      <c r="B3240" s="65" t="s">
        <v>5517</v>
      </c>
      <c r="C3240" s="66" t="s">
        <v>5518</v>
      </c>
      <c r="D3240" s="67" t="s">
        <v>4982</v>
      </c>
      <c r="E3240" s="72" t="s">
        <v>16804</v>
      </c>
      <c r="F3240" s="68">
        <v>42385</v>
      </c>
      <c r="G3240" s="69">
        <v>-1947000</v>
      </c>
    </row>
    <row r="3241" spans="1:7" ht="30" x14ac:dyDescent="0.25">
      <c r="A3241" s="1"/>
      <c r="B3241" s="65" t="s">
        <v>5404</v>
      </c>
      <c r="C3241" s="66"/>
      <c r="D3241" s="67" t="s">
        <v>5519</v>
      </c>
      <c r="E3241" s="72" t="s">
        <v>5520</v>
      </c>
      <c r="F3241" s="68">
        <v>42395</v>
      </c>
      <c r="G3241" s="69">
        <v>-48200</v>
      </c>
    </row>
    <row r="3242" spans="1:7" ht="30" x14ac:dyDescent="0.25">
      <c r="A3242" s="1"/>
      <c r="B3242" s="65" t="s">
        <v>3707</v>
      </c>
      <c r="C3242" s="66"/>
      <c r="D3242" s="67" t="s">
        <v>3778</v>
      </c>
      <c r="E3242" s="72" t="s">
        <v>5521</v>
      </c>
      <c r="F3242" s="68">
        <v>42396</v>
      </c>
      <c r="G3242" s="69">
        <v>-9440</v>
      </c>
    </row>
    <row r="3243" spans="1:7" x14ac:dyDescent="0.25">
      <c r="A3243" s="1"/>
      <c r="B3243" s="65" t="s">
        <v>5522</v>
      </c>
      <c r="C3243" s="66"/>
      <c r="D3243" s="67" t="s">
        <v>5523</v>
      </c>
      <c r="E3243" s="72" t="s">
        <v>18116</v>
      </c>
      <c r="F3243" s="68">
        <v>42396</v>
      </c>
      <c r="G3243" s="69">
        <v>-327294</v>
      </c>
    </row>
    <row r="3244" spans="1:7" x14ac:dyDescent="0.25">
      <c r="A3244" s="1"/>
      <c r="B3244" s="65" t="s">
        <v>5524</v>
      </c>
      <c r="C3244" s="66"/>
      <c r="D3244" s="67"/>
      <c r="E3244" s="72" t="s">
        <v>13362</v>
      </c>
      <c r="F3244" s="68">
        <v>42398</v>
      </c>
      <c r="G3244" s="69">
        <v>-3000</v>
      </c>
    </row>
    <row r="3245" spans="1:7" x14ac:dyDescent="0.25">
      <c r="A3245" s="1"/>
      <c r="B3245" s="65" t="s">
        <v>1284</v>
      </c>
      <c r="C3245" s="66" t="s">
        <v>1285</v>
      </c>
      <c r="D3245" s="67" t="s">
        <v>5525</v>
      </c>
      <c r="E3245" s="72" t="s">
        <v>16081</v>
      </c>
      <c r="F3245" s="68">
        <v>42402</v>
      </c>
      <c r="G3245" s="69">
        <v>-712058.26</v>
      </c>
    </row>
    <row r="3246" spans="1:7" x14ac:dyDescent="0.25">
      <c r="A3246" s="1"/>
      <c r="B3246" s="65" t="s">
        <v>5526</v>
      </c>
      <c r="C3246" s="66" t="s">
        <v>5527</v>
      </c>
      <c r="D3246" s="67" t="s">
        <v>5528</v>
      </c>
      <c r="E3246" s="72" t="s">
        <v>7222</v>
      </c>
      <c r="F3246" s="68">
        <v>42403</v>
      </c>
      <c r="G3246" s="69">
        <v>-4228887.4800000004</v>
      </c>
    </row>
    <row r="3247" spans="1:7" x14ac:dyDescent="0.25">
      <c r="A3247" s="1"/>
      <c r="B3247" s="65" t="s">
        <v>4085</v>
      </c>
      <c r="C3247" s="66" t="s">
        <v>4086</v>
      </c>
      <c r="D3247" s="67" t="s">
        <v>5529</v>
      </c>
      <c r="E3247" s="72" t="s">
        <v>15719</v>
      </c>
      <c r="F3247" s="68">
        <v>42410</v>
      </c>
      <c r="G3247" s="69">
        <v>-653651.66</v>
      </c>
    </row>
    <row r="3248" spans="1:7" x14ac:dyDescent="0.25">
      <c r="A3248" s="1"/>
      <c r="B3248" s="65" t="s">
        <v>1893</v>
      </c>
      <c r="C3248" s="66" t="s">
        <v>1894</v>
      </c>
      <c r="D3248" s="67" t="s">
        <v>5530</v>
      </c>
      <c r="E3248" s="72" t="s">
        <v>16796</v>
      </c>
      <c r="F3248" s="68">
        <v>42411</v>
      </c>
      <c r="G3248" s="69">
        <v>-29205</v>
      </c>
    </row>
    <row r="3249" spans="1:7" ht="30" x14ac:dyDescent="0.25">
      <c r="A3249" s="1"/>
      <c r="B3249" s="65" t="s">
        <v>5404</v>
      </c>
      <c r="C3249" s="67"/>
      <c r="D3249" s="67" t="s">
        <v>5531</v>
      </c>
      <c r="E3249" s="72" t="s">
        <v>5532</v>
      </c>
      <c r="F3249" s="68">
        <v>42416</v>
      </c>
      <c r="G3249" s="69">
        <v>-40300</v>
      </c>
    </row>
    <row r="3250" spans="1:7" x14ac:dyDescent="0.25">
      <c r="A3250" s="1"/>
      <c r="B3250" s="65" t="s">
        <v>5223</v>
      </c>
      <c r="C3250" s="66"/>
      <c r="D3250" s="67" t="s">
        <v>5533</v>
      </c>
      <c r="E3250" s="72" t="s">
        <v>17824</v>
      </c>
      <c r="F3250" s="68">
        <v>42418</v>
      </c>
      <c r="G3250" s="69">
        <v>-944</v>
      </c>
    </row>
    <row r="3251" spans="1:7" x14ac:dyDescent="0.25">
      <c r="A3251" s="1"/>
      <c r="B3251" s="65" t="s">
        <v>5534</v>
      </c>
      <c r="C3251" s="66" t="s">
        <v>5535</v>
      </c>
      <c r="D3251" s="67" t="s">
        <v>5536</v>
      </c>
      <c r="E3251" s="72" t="s">
        <v>8469</v>
      </c>
      <c r="F3251" s="68">
        <v>42419</v>
      </c>
      <c r="G3251" s="69">
        <v>-3348168.13</v>
      </c>
    </row>
    <row r="3252" spans="1:7" x14ac:dyDescent="0.25">
      <c r="A3252" s="1"/>
      <c r="B3252" s="65" t="s">
        <v>5537</v>
      </c>
      <c r="C3252" s="66" t="s">
        <v>5538</v>
      </c>
      <c r="D3252" s="67" t="s">
        <v>5539</v>
      </c>
      <c r="E3252" s="72" t="s">
        <v>5540</v>
      </c>
      <c r="F3252" s="68">
        <v>42430</v>
      </c>
      <c r="G3252" s="69">
        <v>10679</v>
      </c>
    </row>
    <row r="3253" spans="1:7" x14ac:dyDescent="0.25">
      <c r="A3253" s="1"/>
      <c r="B3253" s="65" t="s">
        <v>5537</v>
      </c>
      <c r="C3253" s="66" t="s">
        <v>5538</v>
      </c>
      <c r="D3253" s="67" t="s">
        <v>5541</v>
      </c>
      <c r="E3253" s="72" t="s">
        <v>5542</v>
      </c>
      <c r="F3253" s="68">
        <v>42430</v>
      </c>
      <c r="G3253" s="69">
        <v>8885.4</v>
      </c>
    </row>
    <row r="3254" spans="1:7" x14ac:dyDescent="0.25">
      <c r="A3254" s="1"/>
      <c r="B3254" s="65" t="s">
        <v>5537</v>
      </c>
      <c r="C3254" s="66" t="s">
        <v>5538</v>
      </c>
      <c r="D3254" s="67" t="s">
        <v>5543</v>
      </c>
      <c r="E3254" s="72" t="s">
        <v>5544</v>
      </c>
      <c r="F3254" s="68">
        <v>42430</v>
      </c>
      <c r="G3254" s="69">
        <v>10667.2</v>
      </c>
    </row>
    <row r="3255" spans="1:7" x14ac:dyDescent="0.25">
      <c r="A3255" s="1"/>
      <c r="B3255" s="65" t="s">
        <v>5545</v>
      </c>
      <c r="C3255" s="66"/>
      <c r="D3255" s="67" t="s">
        <v>5546</v>
      </c>
      <c r="E3255" s="72" t="s">
        <v>16585</v>
      </c>
      <c r="F3255" s="68">
        <v>42430</v>
      </c>
      <c r="G3255" s="69">
        <v>-1016072.78</v>
      </c>
    </row>
    <row r="3256" spans="1:7" ht="30" x14ac:dyDescent="0.25">
      <c r="A3256" s="1"/>
      <c r="B3256" s="65" t="s">
        <v>5404</v>
      </c>
      <c r="C3256" s="66"/>
      <c r="D3256" s="67" t="s">
        <v>5547</v>
      </c>
      <c r="E3256" s="72" t="s">
        <v>5548</v>
      </c>
      <c r="F3256" s="68">
        <v>42430</v>
      </c>
      <c r="G3256" s="69">
        <v>-44550</v>
      </c>
    </row>
    <row r="3257" spans="1:7" x14ac:dyDescent="0.25">
      <c r="A3257" s="1"/>
      <c r="B3257" s="65" t="s">
        <v>4085</v>
      </c>
      <c r="C3257" s="66" t="s">
        <v>4086</v>
      </c>
      <c r="D3257" s="67" t="s">
        <v>23585</v>
      </c>
      <c r="E3257" s="72" t="s">
        <v>15719</v>
      </c>
      <c r="F3257" s="68">
        <v>42433</v>
      </c>
      <c r="G3257" s="69">
        <v>-3194401.6</v>
      </c>
    </row>
    <row r="3258" spans="1:7" x14ac:dyDescent="0.25">
      <c r="A3258" s="1"/>
      <c r="B3258" s="65" t="s">
        <v>5549</v>
      </c>
      <c r="C3258" s="66"/>
      <c r="D3258" s="67" t="s">
        <v>5550</v>
      </c>
      <c r="E3258" s="72" t="s">
        <v>5381</v>
      </c>
      <c r="F3258" s="68">
        <v>42436</v>
      </c>
      <c r="G3258" s="69">
        <v>-16000</v>
      </c>
    </row>
    <row r="3259" spans="1:7" x14ac:dyDescent="0.25">
      <c r="A3259" s="1"/>
      <c r="B3259" s="65" t="s">
        <v>3488</v>
      </c>
      <c r="C3259" s="66" t="s">
        <v>3489</v>
      </c>
      <c r="D3259" s="67" t="s">
        <v>3849</v>
      </c>
      <c r="E3259" s="72" t="s">
        <v>16844</v>
      </c>
      <c r="F3259" s="68">
        <v>42436</v>
      </c>
      <c r="G3259" s="69">
        <v>-226560</v>
      </c>
    </row>
    <row r="3260" spans="1:7" x14ac:dyDescent="0.25">
      <c r="A3260" s="1"/>
      <c r="B3260" s="65" t="s">
        <v>5551</v>
      </c>
      <c r="C3260" s="67"/>
      <c r="D3260" s="67" t="s">
        <v>5550</v>
      </c>
      <c r="E3260" s="72" t="s">
        <v>5381</v>
      </c>
      <c r="F3260" s="68">
        <v>42436</v>
      </c>
      <c r="G3260" s="69">
        <v>-16000</v>
      </c>
    </row>
    <row r="3261" spans="1:7" x14ac:dyDescent="0.25">
      <c r="A3261" s="1"/>
      <c r="B3261" s="65" t="s">
        <v>5552</v>
      </c>
      <c r="C3261" s="66"/>
      <c r="D3261" s="67" t="s">
        <v>5550</v>
      </c>
      <c r="E3261" s="72" t="s">
        <v>5381</v>
      </c>
      <c r="F3261" s="68">
        <v>42436</v>
      </c>
      <c r="G3261" s="69">
        <v>-16000</v>
      </c>
    </row>
    <row r="3262" spans="1:7" x14ac:dyDescent="0.25">
      <c r="A3262" s="1"/>
      <c r="B3262" s="65" t="s">
        <v>3707</v>
      </c>
      <c r="C3262" s="66"/>
      <c r="D3262" s="67" t="s">
        <v>5557</v>
      </c>
      <c r="E3262" s="72" t="s">
        <v>5558</v>
      </c>
      <c r="F3262" s="68">
        <v>42440</v>
      </c>
      <c r="G3262" s="69">
        <v>-23600</v>
      </c>
    </row>
    <row r="3263" spans="1:7" x14ac:dyDescent="0.25">
      <c r="A3263" s="1"/>
      <c r="B3263" s="65" t="s">
        <v>5559</v>
      </c>
      <c r="C3263" s="66" t="s">
        <v>5560</v>
      </c>
      <c r="D3263" s="67" t="s">
        <v>5561</v>
      </c>
      <c r="E3263" s="72" t="s">
        <v>15957</v>
      </c>
      <c r="F3263" s="68">
        <v>42443</v>
      </c>
      <c r="G3263" s="69">
        <v>-311909.40000000002</v>
      </c>
    </row>
    <row r="3264" spans="1:7" x14ac:dyDescent="0.25">
      <c r="A3264" s="1"/>
      <c r="B3264" s="65" t="s">
        <v>1133</v>
      </c>
      <c r="C3264" s="66"/>
      <c r="D3264" s="67" t="s">
        <v>5562</v>
      </c>
      <c r="E3264" s="72" t="s">
        <v>17669</v>
      </c>
      <c r="F3264" s="68">
        <v>42443</v>
      </c>
      <c r="G3264" s="69">
        <v>-928102.7</v>
      </c>
    </row>
    <row r="3265" spans="1:7" ht="30" x14ac:dyDescent="0.25">
      <c r="A3265" s="1"/>
      <c r="B3265" s="65" t="s">
        <v>2703</v>
      </c>
      <c r="C3265" s="66" t="s">
        <v>2704</v>
      </c>
      <c r="D3265" s="67" t="s">
        <v>5563</v>
      </c>
      <c r="E3265" s="72" t="s">
        <v>16606</v>
      </c>
      <c r="F3265" s="68">
        <v>42444</v>
      </c>
      <c r="G3265" s="69">
        <v>-384000</v>
      </c>
    </row>
    <row r="3266" spans="1:7" x14ac:dyDescent="0.25">
      <c r="A3266" s="1"/>
      <c r="B3266" s="65" t="s">
        <v>1893</v>
      </c>
      <c r="C3266" s="67" t="s">
        <v>1894</v>
      </c>
      <c r="D3266" s="67" t="s">
        <v>5171</v>
      </c>
      <c r="E3266" s="72" t="s">
        <v>16799</v>
      </c>
      <c r="F3266" s="68">
        <v>42444</v>
      </c>
      <c r="G3266" s="69">
        <v>-25517.5</v>
      </c>
    </row>
    <row r="3267" spans="1:7" x14ac:dyDescent="0.25">
      <c r="A3267" s="1"/>
      <c r="B3267" s="65" t="s">
        <v>5186</v>
      </c>
      <c r="C3267" s="67"/>
      <c r="D3267" s="67" t="s">
        <v>5564</v>
      </c>
      <c r="E3267" s="72" t="s">
        <v>17642</v>
      </c>
      <c r="F3267" s="68">
        <v>42444</v>
      </c>
      <c r="G3267" s="69">
        <v>-1353984.66</v>
      </c>
    </row>
    <row r="3268" spans="1:7" x14ac:dyDescent="0.25">
      <c r="A3268" s="1"/>
      <c r="B3268" s="65" t="s">
        <v>5565</v>
      </c>
      <c r="C3268" s="66"/>
      <c r="D3268" s="67" t="s">
        <v>5566</v>
      </c>
      <c r="E3268" s="72" t="s">
        <v>17866</v>
      </c>
      <c r="F3268" s="68">
        <v>42444</v>
      </c>
      <c r="G3268" s="69">
        <v>-20440</v>
      </c>
    </row>
    <row r="3269" spans="1:7" x14ac:dyDescent="0.25">
      <c r="A3269" s="1"/>
      <c r="B3269" s="65" t="s">
        <v>5567</v>
      </c>
      <c r="C3269" s="66" t="s">
        <v>5568</v>
      </c>
      <c r="D3269" s="67" t="s">
        <v>5569</v>
      </c>
      <c r="E3269" s="72" t="s">
        <v>15719</v>
      </c>
      <c r="F3269" s="68">
        <v>42445</v>
      </c>
      <c r="G3269" s="69">
        <v>-387916.03</v>
      </c>
    </row>
    <row r="3270" spans="1:7" x14ac:dyDescent="0.25">
      <c r="A3270" s="1"/>
      <c r="B3270" s="65" t="s">
        <v>5223</v>
      </c>
      <c r="C3270" s="66"/>
      <c r="D3270" s="67" t="s">
        <v>5570</v>
      </c>
      <c r="E3270" s="72" t="s">
        <v>17825</v>
      </c>
      <c r="F3270" s="68">
        <v>42445</v>
      </c>
      <c r="G3270" s="69">
        <v>-944</v>
      </c>
    </row>
    <row r="3271" spans="1:7" x14ac:dyDescent="0.25">
      <c r="A3271" s="1"/>
      <c r="B3271" s="65" t="s">
        <v>5571</v>
      </c>
      <c r="C3271" s="66" t="s">
        <v>5572</v>
      </c>
      <c r="D3271" s="67" t="s">
        <v>5573</v>
      </c>
      <c r="E3271" s="72" t="s">
        <v>18335</v>
      </c>
      <c r="F3271" s="68">
        <v>42447</v>
      </c>
      <c r="G3271" s="69">
        <v>-45473.62</v>
      </c>
    </row>
    <row r="3272" spans="1:7" x14ac:dyDescent="0.25">
      <c r="A3272" s="1"/>
      <c r="B3272" s="65" t="s">
        <v>5537</v>
      </c>
      <c r="C3272" s="67" t="s">
        <v>5538</v>
      </c>
      <c r="D3272" s="67" t="s">
        <v>5574</v>
      </c>
      <c r="E3272" s="72" t="s">
        <v>5575</v>
      </c>
      <c r="F3272" s="68">
        <v>42450</v>
      </c>
      <c r="G3272" s="69">
        <v>8885.4</v>
      </c>
    </row>
    <row r="3273" spans="1:7" x14ac:dyDescent="0.25">
      <c r="A3273" s="1"/>
      <c r="B3273" s="65" t="s">
        <v>5223</v>
      </c>
      <c r="C3273" s="67"/>
      <c r="D3273" s="67" t="s">
        <v>5576</v>
      </c>
      <c r="E3273" s="72" t="s">
        <v>17826</v>
      </c>
      <c r="F3273" s="68">
        <v>42451</v>
      </c>
      <c r="G3273" s="69">
        <v>-944</v>
      </c>
    </row>
    <row r="3274" spans="1:7" x14ac:dyDescent="0.25">
      <c r="A3274" s="1"/>
      <c r="B3274" s="65" t="s">
        <v>5571</v>
      </c>
      <c r="C3274" s="66" t="s">
        <v>5572</v>
      </c>
      <c r="D3274" s="67"/>
      <c r="E3274" s="72" t="s">
        <v>5577</v>
      </c>
      <c r="F3274" s="68">
        <v>42451</v>
      </c>
      <c r="G3274" s="69">
        <v>45473.62</v>
      </c>
    </row>
    <row r="3275" spans="1:7" x14ac:dyDescent="0.25">
      <c r="A3275" s="1"/>
      <c r="B3275" s="65" t="s">
        <v>5578</v>
      </c>
      <c r="C3275" s="66" t="s">
        <v>5579</v>
      </c>
      <c r="D3275" s="67" t="s">
        <v>22280</v>
      </c>
      <c r="E3275" s="72"/>
      <c r="F3275" s="68">
        <v>42457</v>
      </c>
      <c r="G3275" s="69">
        <v>-7400</v>
      </c>
    </row>
    <row r="3276" spans="1:7" x14ac:dyDescent="0.25">
      <c r="A3276" s="1"/>
      <c r="B3276" s="65" t="s">
        <v>5580</v>
      </c>
      <c r="C3276" s="66" t="s">
        <v>5581</v>
      </c>
      <c r="D3276" s="67" t="s">
        <v>5261</v>
      </c>
      <c r="E3276" s="72" t="s">
        <v>16878</v>
      </c>
      <c r="F3276" s="68">
        <v>42457</v>
      </c>
      <c r="G3276" s="69">
        <v>-1309800</v>
      </c>
    </row>
    <row r="3277" spans="1:7" x14ac:dyDescent="0.25">
      <c r="A3277" s="1"/>
      <c r="B3277" s="65" t="s">
        <v>5582</v>
      </c>
      <c r="C3277" s="67"/>
      <c r="D3277" s="67" t="s">
        <v>5583</v>
      </c>
      <c r="E3277" s="72" t="s">
        <v>5584</v>
      </c>
      <c r="F3277" s="68">
        <v>42459</v>
      </c>
      <c r="G3277" s="69">
        <v>-22300</v>
      </c>
    </row>
    <row r="3278" spans="1:7" x14ac:dyDescent="0.25">
      <c r="A3278" s="1"/>
      <c r="B3278" s="65" t="s">
        <v>5586</v>
      </c>
      <c r="C3278" s="66"/>
      <c r="D3278" s="67" t="s">
        <v>5587</v>
      </c>
      <c r="E3278" s="72" t="s">
        <v>17733</v>
      </c>
      <c r="F3278" s="68">
        <v>42459</v>
      </c>
      <c r="G3278" s="69">
        <v>-4272255.8</v>
      </c>
    </row>
    <row r="3279" spans="1:7" x14ac:dyDescent="0.25">
      <c r="A3279" s="1"/>
      <c r="B3279" s="65" t="s">
        <v>1893</v>
      </c>
      <c r="C3279" s="66" t="s">
        <v>1894</v>
      </c>
      <c r="D3279" s="67" t="s">
        <v>5340</v>
      </c>
      <c r="E3279" s="72" t="s">
        <v>16798</v>
      </c>
      <c r="F3279" s="68">
        <v>42460</v>
      </c>
      <c r="G3279" s="69">
        <v>-40710</v>
      </c>
    </row>
    <row r="3280" spans="1:7" ht="30" x14ac:dyDescent="0.25">
      <c r="A3280" s="1"/>
      <c r="B3280" s="65" t="s">
        <v>5588</v>
      </c>
      <c r="C3280" s="66"/>
      <c r="D3280" s="67" t="s">
        <v>5589</v>
      </c>
      <c r="E3280" s="72" t="s">
        <v>18728</v>
      </c>
      <c r="F3280" s="68">
        <v>42460</v>
      </c>
      <c r="G3280" s="69">
        <v>-177000</v>
      </c>
    </row>
    <row r="3281" spans="1:7" x14ac:dyDescent="0.25">
      <c r="A3281" s="1"/>
      <c r="B3281" s="65" t="s">
        <v>5537</v>
      </c>
      <c r="C3281" s="67" t="s">
        <v>5538</v>
      </c>
      <c r="D3281" s="67" t="s">
        <v>5590</v>
      </c>
      <c r="E3281" s="72" t="s">
        <v>5575</v>
      </c>
      <c r="F3281" s="68">
        <v>42461</v>
      </c>
      <c r="G3281" s="69">
        <v>8885.4</v>
      </c>
    </row>
    <row r="3282" spans="1:7" ht="30" x14ac:dyDescent="0.25">
      <c r="A3282" s="1"/>
      <c r="B3282" s="65" t="s">
        <v>5591</v>
      </c>
      <c r="C3282" s="66" t="s">
        <v>5592</v>
      </c>
      <c r="D3282" s="67" t="s">
        <v>5171</v>
      </c>
      <c r="E3282" s="72" t="s">
        <v>5593</v>
      </c>
      <c r="F3282" s="68">
        <v>42461</v>
      </c>
      <c r="G3282" s="69">
        <v>-29500</v>
      </c>
    </row>
    <row r="3283" spans="1:7" ht="30" x14ac:dyDescent="0.25">
      <c r="A3283" s="1"/>
      <c r="B3283" s="65" t="s">
        <v>2191</v>
      </c>
      <c r="C3283" s="67" t="s">
        <v>2192</v>
      </c>
      <c r="D3283" s="67" t="s">
        <v>5594</v>
      </c>
      <c r="E3283" s="72" t="s">
        <v>16501</v>
      </c>
      <c r="F3283" s="68">
        <v>42465</v>
      </c>
      <c r="G3283" s="69">
        <v>-164610</v>
      </c>
    </row>
    <row r="3284" spans="1:7" x14ac:dyDescent="0.25">
      <c r="A3284" s="1"/>
      <c r="B3284" s="65" t="s">
        <v>5537</v>
      </c>
      <c r="C3284" s="66" t="s">
        <v>5538</v>
      </c>
      <c r="D3284" s="67" t="s">
        <v>5595</v>
      </c>
      <c r="E3284" s="72" t="s">
        <v>5596</v>
      </c>
      <c r="F3284" s="68">
        <v>42466</v>
      </c>
      <c r="G3284" s="69">
        <v>8885.4</v>
      </c>
    </row>
    <row r="3285" spans="1:7" ht="30" x14ac:dyDescent="0.25">
      <c r="A3285" s="1"/>
      <c r="B3285" s="65" t="s">
        <v>5597</v>
      </c>
      <c r="C3285" s="67"/>
      <c r="D3285" s="67" t="s">
        <v>5598</v>
      </c>
      <c r="E3285" s="72" t="s">
        <v>5599</v>
      </c>
      <c r="F3285" s="68">
        <v>42466</v>
      </c>
      <c r="G3285" s="69">
        <v>-32424</v>
      </c>
    </row>
    <row r="3286" spans="1:7" x14ac:dyDescent="0.25">
      <c r="A3286" s="1"/>
      <c r="B3286" s="65" t="s">
        <v>5537</v>
      </c>
      <c r="C3286" s="66" t="s">
        <v>5538</v>
      </c>
      <c r="D3286" s="67" t="s">
        <v>5600</v>
      </c>
      <c r="E3286" s="72" t="s">
        <v>16829</v>
      </c>
      <c r="F3286" s="68">
        <v>42467</v>
      </c>
      <c r="G3286" s="69">
        <v>-74481.600000000006</v>
      </c>
    </row>
    <row r="3287" spans="1:7" x14ac:dyDescent="0.25">
      <c r="A3287" s="1"/>
      <c r="B3287" s="65" t="s">
        <v>5537</v>
      </c>
      <c r="C3287" s="66" t="s">
        <v>5538</v>
      </c>
      <c r="D3287" s="67" t="s">
        <v>5601</v>
      </c>
      <c r="E3287" s="72" t="s">
        <v>5602</v>
      </c>
      <c r="F3287" s="68">
        <v>42467</v>
      </c>
      <c r="G3287" s="69">
        <v>8885.4</v>
      </c>
    </row>
    <row r="3288" spans="1:7" x14ac:dyDescent="0.25">
      <c r="A3288" s="1"/>
      <c r="B3288" s="65" t="s">
        <v>1893</v>
      </c>
      <c r="C3288" s="66" t="s">
        <v>1894</v>
      </c>
      <c r="D3288" s="67" t="s">
        <v>5554</v>
      </c>
      <c r="E3288" s="72" t="s">
        <v>16797</v>
      </c>
      <c r="F3288" s="68">
        <v>42473</v>
      </c>
      <c r="G3288" s="69">
        <v>-29205</v>
      </c>
    </row>
    <row r="3289" spans="1:7" x14ac:dyDescent="0.25">
      <c r="A3289" s="1"/>
      <c r="B3289" s="65" t="s">
        <v>5603</v>
      </c>
      <c r="C3289" s="66" t="s">
        <v>5604</v>
      </c>
      <c r="D3289" s="67" t="s">
        <v>5605</v>
      </c>
      <c r="E3289" s="72" t="s">
        <v>16828</v>
      </c>
      <c r="F3289" s="68">
        <v>42473</v>
      </c>
      <c r="G3289" s="69">
        <v>-985654</v>
      </c>
    </row>
    <row r="3290" spans="1:7" x14ac:dyDescent="0.25">
      <c r="A3290" s="1"/>
      <c r="B3290" s="65" t="s">
        <v>5606</v>
      </c>
      <c r="C3290" s="66" t="s">
        <v>5607</v>
      </c>
      <c r="D3290" s="67" t="s">
        <v>5608</v>
      </c>
      <c r="E3290" s="72" t="s">
        <v>16916</v>
      </c>
      <c r="F3290" s="68">
        <v>42473</v>
      </c>
      <c r="G3290" s="69">
        <v>-42916.6</v>
      </c>
    </row>
    <row r="3291" spans="1:7" ht="30" x14ac:dyDescent="0.25">
      <c r="A3291" s="1"/>
      <c r="B3291" s="65" t="s">
        <v>5609</v>
      </c>
      <c r="C3291" s="66" t="s">
        <v>5610</v>
      </c>
      <c r="D3291" s="67" t="s">
        <v>3742</v>
      </c>
      <c r="E3291" s="72" t="s">
        <v>16508</v>
      </c>
      <c r="F3291" s="68">
        <v>42474</v>
      </c>
      <c r="G3291" s="69">
        <v>-1409628</v>
      </c>
    </row>
    <row r="3292" spans="1:7" x14ac:dyDescent="0.25">
      <c r="A3292" s="1"/>
      <c r="B3292" s="65" t="s">
        <v>3661</v>
      </c>
      <c r="C3292" s="66" t="s">
        <v>3662</v>
      </c>
      <c r="D3292" s="67" t="s">
        <v>5611</v>
      </c>
      <c r="E3292" s="72" t="s">
        <v>4025</v>
      </c>
      <c r="F3292" s="68">
        <v>42478</v>
      </c>
      <c r="G3292" s="69">
        <v>-35400</v>
      </c>
    </row>
    <row r="3293" spans="1:7" x14ac:dyDescent="0.25">
      <c r="A3293" s="1"/>
      <c r="B3293" s="65" t="s">
        <v>1893</v>
      </c>
      <c r="C3293" s="67" t="s">
        <v>1894</v>
      </c>
      <c r="D3293" s="67" t="s">
        <v>5612</v>
      </c>
      <c r="E3293" s="72" t="s">
        <v>16726</v>
      </c>
      <c r="F3293" s="68">
        <v>42478</v>
      </c>
      <c r="G3293" s="69">
        <v>-154414.79999999999</v>
      </c>
    </row>
    <row r="3294" spans="1:7" x14ac:dyDescent="0.25">
      <c r="A3294" s="1"/>
      <c r="B3294" s="65" t="s">
        <v>5613</v>
      </c>
      <c r="C3294" s="66"/>
      <c r="D3294" s="67" t="s">
        <v>5614</v>
      </c>
      <c r="E3294" s="72" t="s">
        <v>17544</v>
      </c>
      <c r="F3294" s="68">
        <v>42479</v>
      </c>
      <c r="G3294" s="69">
        <v>-25000000</v>
      </c>
    </row>
    <row r="3295" spans="1:7" x14ac:dyDescent="0.25">
      <c r="A3295" s="1"/>
      <c r="B3295" s="65" t="s">
        <v>5615</v>
      </c>
      <c r="C3295" s="66"/>
      <c r="D3295" s="67" t="s">
        <v>5616</v>
      </c>
      <c r="E3295" s="72" t="s">
        <v>5617</v>
      </c>
      <c r="F3295" s="68">
        <v>42479</v>
      </c>
      <c r="G3295" s="69">
        <v>40157.21</v>
      </c>
    </row>
    <row r="3296" spans="1:7" x14ac:dyDescent="0.25">
      <c r="A3296" s="1"/>
      <c r="B3296" s="65" t="s">
        <v>5618</v>
      </c>
      <c r="C3296" s="66" t="s">
        <v>5619</v>
      </c>
      <c r="D3296" s="67" t="s">
        <v>5620</v>
      </c>
      <c r="E3296" s="72" t="s">
        <v>16599</v>
      </c>
      <c r="F3296" s="68">
        <v>42480</v>
      </c>
      <c r="G3296" s="69">
        <v>-401200</v>
      </c>
    </row>
    <row r="3297" spans="1:7" x14ac:dyDescent="0.25">
      <c r="A3297" s="1"/>
      <c r="B3297" s="65" t="s">
        <v>5621</v>
      </c>
      <c r="C3297" s="67" t="s">
        <v>5622</v>
      </c>
      <c r="D3297" s="67" t="s">
        <v>5623</v>
      </c>
      <c r="E3297" s="72" t="s">
        <v>16740</v>
      </c>
      <c r="F3297" s="68">
        <v>42485</v>
      </c>
      <c r="G3297" s="69">
        <v>-23788.799999999999</v>
      </c>
    </row>
    <row r="3298" spans="1:7" x14ac:dyDescent="0.25">
      <c r="A3298" s="1"/>
      <c r="B3298" s="65" t="s">
        <v>5362</v>
      </c>
      <c r="C3298" s="66"/>
      <c r="D3298" s="67" t="s">
        <v>5624</v>
      </c>
      <c r="E3298" s="72" t="s">
        <v>18549</v>
      </c>
      <c r="F3298" s="68">
        <v>42489</v>
      </c>
      <c r="G3298" s="69">
        <v>-41300</v>
      </c>
    </row>
    <row r="3299" spans="1:7" x14ac:dyDescent="0.25">
      <c r="A3299" s="1"/>
      <c r="B3299" s="65" t="s">
        <v>5362</v>
      </c>
      <c r="C3299" s="67"/>
      <c r="D3299" s="67" t="s">
        <v>5625</v>
      </c>
      <c r="E3299" s="72" t="s">
        <v>18550</v>
      </c>
      <c r="F3299" s="68">
        <v>42489</v>
      </c>
      <c r="G3299" s="69">
        <v>-41300</v>
      </c>
    </row>
    <row r="3300" spans="1:7" x14ac:dyDescent="0.25">
      <c r="A3300" s="1"/>
      <c r="B3300" s="65" t="s">
        <v>5362</v>
      </c>
      <c r="C3300" s="67"/>
      <c r="D3300" s="67" t="s">
        <v>5626</v>
      </c>
      <c r="E3300" s="72" t="s">
        <v>18551</v>
      </c>
      <c r="F3300" s="68">
        <v>42489</v>
      </c>
      <c r="G3300" s="69">
        <v>-41300</v>
      </c>
    </row>
    <row r="3301" spans="1:7" ht="30" x14ac:dyDescent="0.25">
      <c r="A3301" s="1"/>
      <c r="B3301" s="65" t="s">
        <v>5552</v>
      </c>
      <c r="C3301" s="67"/>
      <c r="D3301" s="67" t="s">
        <v>5627</v>
      </c>
      <c r="E3301" s="72" t="s">
        <v>5628</v>
      </c>
      <c r="F3301" s="68">
        <v>42493</v>
      </c>
      <c r="G3301" s="69">
        <v>-32000</v>
      </c>
    </row>
    <row r="3302" spans="1:7" x14ac:dyDescent="0.25">
      <c r="A3302" s="1"/>
      <c r="B3302" s="65" t="s">
        <v>5629</v>
      </c>
      <c r="C3302" s="67"/>
      <c r="D3302" s="67" t="s">
        <v>5630</v>
      </c>
      <c r="E3302" s="72" t="s">
        <v>16786</v>
      </c>
      <c r="F3302" s="68">
        <v>42493</v>
      </c>
      <c r="G3302" s="69">
        <v>-3134533.59</v>
      </c>
    </row>
    <row r="3303" spans="1:7" x14ac:dyDescent="0.25">
      <c r="A3303" s="1"/>
      <c r="B3303" s="65" t="s">
        <v>5631</v>
      </c>
      <c r="C3303" s="67"/>
      <c r="D3303" s="67" t="s">
        <v>5632</v>
      </c>
      <c r="E3303" s="72" t="s">
        <v>15924</v>
      </c>
      <c r="F3303" s="68">
        <v>42496</v>
      </c>
      <c r="G3303" s="69">
        <v>-75048</v>
      </c>
    </row>
    <row r="3304" spans="1:7" x14ac:dyDescent="0.25">
      <c r="A3304" s="1"/>
      <c r="B3304" s="65" t="s">
        <v>3661</v>
      </c>
      <c r="C3304" s="66" t="s">
        <v>3662</v>
      </c>
      <c r="D3304" s="67" t="s">
        <v>5633</v>
      </c>
      <c r="E3304" s="72" t="s">
        <v>16643</v>
      </c>
      <c r="F3304" s="68">
        <v>42501</v>
      </c>
      <c r="G3304" s="69">
        <v>-47200</v>
      </c>
    </row>
    <row r="3305" spans="1:7" x14ac:dyDescent="0.25">
      <c r="A3305" s="1"/>
      <c r="B3305" s="65" t="s">
        <v>5634</v>
      </c>
      <c r="C3305" s="66" t="s">
        <v>5635</v>
      </c>
      <c r="D3305" s="67" t="s">
        <v>5636</v>
      </c>
      <c r="E3305" s="72" t="s">
        <v>18485</v>
      </c>
      <c r="F3305" s="68">
        <v>42501</v>
      </c>
      <c r="G3305" s="69">
        <v>-731600</v>
      </c>
    </row>
    <row r="3306" spans="1:7" x14ac:dyDescent="0.25">
      <c r="A3306" s="1"/>
      <c r="B3306" s="65" t="s">
        <v>3747</v>
      </c>
      <c r="C3306" s="67" t="s">
        <v>3748</v>
      </c>
      <c r="D3306" s="67" t="s">
        <v>5637</v>
      </c>
      <c r="E3306" s="72" t="s">
        <v>16479</v>
      </c>
      <c r="F3306" s="68">
        <v>42502</v>
      </c>
      <c r="G3306" s="69">
        <v>-684000</v>
      </c>
    </row>
    <row r="3307" spans="1:7" ht="30" x14ac:dyDescent="0.25">
      <c r="A3307" s="1"/>
      <c r="B3307" s="65" t="s">
        <v>2200</v>
      </c>
      <c r="C3307" s="67" t="s">
        <v>2201</v>
      </c>
      <c r="D3307" s="67" t="s">
        <v>5638</v>
      </c>
      <c r="E3307" s="72" t="s">
        <v>16334</v>
      </c>
      <c r="F3307" s="68">
        <v>42509</v>
      </c>
      <c r="G3307" s="69">
        <v>-147500</v>
      </c>
    </row>
    <row r="3308" spans="1:7" ht="30" x14ac:dyDescent="0.25">
      <c r="A3308" s="1"/>
      <c r="B3308" s="65" t="s">
        <v>2200</v>
      </c>
      <c r="C3308" s="66" t="s">
        <v>2201</v>
      </c>
      <c r="D3308" s="67" t="s">
        <v>5639</v>
      </c>
      <c r="E3308" s="72" t="s">
        <v>16335</v>
      </c>
      <c r="F3308" s="68">
        <v>42509</v>
      </c>
      <c r="G3308" s="69">
        <v>-147500</v>
      </c>
    </row>
    <row r="3309" spans="1:7" ht="30" x14ac:dyDescent="0.25">
      <c r="A3309" s="1"/>
      <c r="B3309" s="65" t="s">
        <v>2200</v>
      </c>
      <c r="C3309" s="66" t="s">
        <v>2201</v>
      </c>
      <c r="D3309" s="67" t="s">
        <v>5640</v>
      </c>
      <c r="E3309" s="72" t="s">
        <v>16336</v>
      </c>
      <c r="F3309" s="68">
        <v>42509</v>
      </c>
      <c r="G3309" s="69">
        <v>-147500</v>
      </c>
    </row>
    <row r="3310" spans="1:7" x14ac:dyDescent="0.25">
      <c r="A3310" s="1"/>
      <c r="B3310" s="65" t="s">
        <v>3820</v>
      </c>
      <c r="C3310" s="66" t="s">
        <v>3821</v>
      </c>
      <c r="D3310" s="67" t="s">
        <v>5641</v>
      </c>
      <c r="E3310" s="72" t="s">
        <v>16583</v>
      </c>
      <c r="F3310" s="68">
        <v>42509</v>
      </c>
      <c r="G3310" s="69">
        <v>-122167.07</v>
      </c>
    </row>
    <row r="3311" spans="1:7" x14ac:dyDescent="0.25">
      <c r="A3311" s="1"/>
      <c r="B3311" s="65" t="s">
        <v>5643</v>
      </c>
      <c r="C3311" s="66" t="s">
        <v>5644</v>
      </c>
      <c r="D3311" s="67" t="s">
        <v>5171</v>
      </c>
      <c r="E3311" s="72" t="s">
        <v>17362</v>
      </c>
      <c r="F3311" s="68">
        <v>42510</v>
      </c>
      <c r="G3311" s="69">
        <v>-635618.80000000005</v>
      </c>
    </row>
    <row r="3312" spans="1:7" x14ac:dyDescent="0.25">
      <c r="A3312" s="1"/>
      <c r="B3312" s="65" t="s">
        <v>5645</v>
      </c>
      <c r="C3312" s="67"/>
      <c r="D3312" s="67" t="s">
        <v>5646</v>
      </c>
      <c r="E3312" s="72" t="s">
        <v>18295</v>
      </c>
      <c r="F3312" s="68">
        <v>42510</v>
      </c>
      <c r="G3312" s="69">
        <v>-33040</v>
      </c>
    </row>
    <row r="3313" spans="1:7" x14ac:dyDescent="0.25">
      <c r="A3313" s="1"/>
      <c r="B3313" s="65" t="s">
        <v>2185</v>
      </c>
      <c r="C3313" s="66" t="s">
        <v>2186</v>
      </c>
      <c r="D3313" s="67" t="s">
        <v>5647</v>
      </c>
      <c r="E3313" s="72" t="s">
        <v>5648</v>
      </c>
      <c r="F3313" s="68">
        <v>42513</v>
      </c>
      <c r="G3313" s="69">
        <v>-3707.82</v>
      </c>
    </row>
    <row r="3314" spans="1:7" ht="30" x14ac:dyDescent="0.25">
      <c r="A3314" s="1"/>
      <c r="B3314" s="65" t="s">
        <v>2185</v>
      </c>
      <c r="C3314" s="66" t="s">
        <v>2186</v>
      </c>
      <c r="D3314" s="67" t="s">
        <v>5649</v>
      </c>
      <c r="E3314" s="72" t="s">
        <v>5650</v>
      </c>
      <c r="F3314" s="68">
        <v>42523</v>
      </c>
      <c r="G3314" s="69">
        <v>-3754.65</v>
      </c>
    </row>
    <row r="3315" spans="1:7" x14ac:dyDescent="0.25">
      <c r="A3315" s="1"/>
      <c r="B3315" s="65" t="s">
        <v>612</v>
      </c>
      <c r="C3315" s="66"/>
      <c r="D3315" s="67" t="s">
        <v>5651</v>
      </c>
      <c r="E3315" s="72" t="s">
        <v>15717</v>
      </c>
      <c r="F3315" s="68">
        <v>42524</v>
      </c>
      <c r="G3315" s="69">
        <v>-19470</v>
      </c>
    </row>
    <row r="3316" spans="1:7" x14ac:dyDescent="0.25">
      <c r="A3316" s="1"/>
      <c r="B3316" s="65" t="s">
        <v>612</v>
      </c>
      <c r="C3316" s="66"/>
      <c r="D3316" s="67" t="s">
        <v>5652</v>
      </c>
      <c r="E3316" s="72" t="s">
        <v>15717</v>
      </c>
      <c r="F3316" s="68">
        <v>42524</v>
      </c>
      <c r="G3316" s="69">
        <v>-25960</v>
      </c>
    </row>
    <row r="3317" spans="1:7" x14ac:dyDescent="0.25">
      <c r="A3317" s="1"/>
      <c r="B3317" s="65" t="s">
        <v>5653</v>
      </c>
      <c r="C3317" s="66"/>
      <c r="D3317" s="67" t="s">
        <v>5654</v>
      </c>
      <c r="E3317" s="72" t="s">
        <v>17943</v>
      </c>
      <c r="F3317" s="68">
        <v>42526</v>
      </c>
      <c r="G3317" s="69">
        <v>-114937.9</v>
      </c>
    </row>
    <row r="3318" spans="1:7" ht="30" x14ac:dyDescent="0.25">
      <c r="A3318" s="1"/>
      <c r="B3318" s="65" t="s">
        <v>5655</v>
      </c>
      <c r="C3318" s="66"/>
      <c r="D3318" s="67" t="s">
        <v>5656</v>
      </c>
      <c r="E3318" s="72" t="s">
        <v>5657</v>
      </c>
      <c r="F3318" s="68">
        <v>42528</v>
      </c>
      <c r="G3318" s="69">
        <v>-133200</v>
      </c>
    </row>
    <row r="3319" spans="1:7" x14ac:dyDescent="0.25">
      <c r="A3319" s="1"/>
      <c r="B3319" s="65" t="s">
        <v>2185</v>
      </c>
      <c r="C3319" s="67" t="s">
        <v>2186</v>
      </c>
      <c r="D3319" s="67" t="s">
        <v>5658</v>
      </c>
      <c r="E3319" s="72" t="s">
        <v>5659</v>
      </c>
      <c r="F3319" s="68">
        <v>42528</v>
      </c>
      <c r="G3319" s="69">
        <v>-3881.96</v>
      </c>
    </row>
    <row r="3320" spans="1:7" x14ac:dyDescent="0.25">
      <c r="A3320" s="1"/>
      <c r="B3320" s="65" t="s">
        <v>2185</v>
      </c>
      <c r="C3320" s="67" t="s">
        <v>2186</v>
      </c>
      <c r="D3320" s="67" t="s">
        <v>5660</v>
      </c>
      <c r="E3320" s="72" t="s">
        <v>5661</v>
      </c>
      <c r="F3320" s="68">
        <v>42528</v>
      </c>
      <c r="G3320" s="69">
        <v>-4115.59</v>
      </c>
    </row>
    <row r="3321" spans="1:7" ht="30" x14ac:dyDescent="0.25">
      <c r="A3321" s="1"/>
      <c r="B3321" s="65" t="s">
        <v>4104</v>
      </c>
      <c r="C3321" s="66"/>
      <c r="D3321" s="67" t="s">
        <v>5662</v>
      </c>
      <c r="E3321" s="72" t="s">
        <v>15912</v>
      </c>
      <c r="F3321" s="68">
        <v>42529</v>
      </c>
      <c r="G3321" s="69">
        <v>-49276.800000000003</v>
      </c>
    </row>
    <row r="3322" spans="1:7" ht="30" x14ac:dyDescent="0.25">
      <c r="A3322" s="1"/>
      <c r="B3322" s="65" t="s">
        <v>4104</v>
      </c>
      <c r="C3322" s="66"/>
      <c r="D3322" s="67" t="s">
        <v>5663</v>
      </c>
      <c r="E3322" s="72" t="s">
        <v>15912</v>
      </c>
      <c r="F3322" s="68">
        <v>42529</v>
      </c>
      <c r="G3322" s="69">
        <v>-126271.8</v>
      </c>
    </row>
    <row r="3323" spans="1:7" ht="30" x14ac:dyDescent="0.25">
      <c r="A3323" s="1"/>
      <c r="B3323" s="65" t="s">
        <v>4104</v>
      </c>
      <c r="C3323" s="66"/>
      <c r="D3323" s="67" t="s">
        <v>5664</v>
      </c>
      <c r="E3323" s="72" t="s">
        <v>15912</v>
      </c>
      <c r="F3323" s="68">
        <v>42529</v>
      </c>
      <c r="G3323" s="69">
        <v>-14832.6</v>
      </c>
    </row>
    <row r="3324" spans="1:7" ht="30" x14ac:dyDescent="0.25">
      <c r="A3324" s="1"/>
      <c r="B3324" s="65" t="s">
        <v>4104</v>
      </c>
      <c r="C3324" s="66"/>
      <c r="D3324" s="67" t="s">
        <v>5665</v>
      </c>
      <c r="E3324" s="72" t="s">
        <v>15912</v>
      </c>
      <c r="F3324" s="68">
        <v>42529</v>
      </c>
      <c r="G3324" s="69">
        <v>-38468</v>
      </c>
    </row>
    <row r="3325" spans="1:7" ht="30" x14ac:dyDescent="0.25">
      <c r="A3325" s="1"/>
      <c r="B3325" s="65" t="s">
        <v>4104</v>
      </c>
      <c r="C3325" s="66"/>
      <c r="D3325" s="67" t="s">
        <v>5666</v>
      </c>
      <c r="E3325" s="72" t="s">
        <v>15912</v>
      </c>
      <c r="F3325" s="68">
        <v>42529</v>
      </c>
      <c r="G3325" s="69">
        <v>-39766</v>
      </c>
    </row>
    <row r="3326" spans="1:7" ht="30" x14ac:dyDescent="0.25">
      <c r="A3326" s="1"/>
      <c r="B3326" s="65" t="s">
        <v>4104</v>
      </c>
      <c r="C3326" s="67"/>
      <c r="D3326" s="67" t="s">
        <v>5667</v>
      </c>
      <c r="E3326" s="72" t="s">
        <v>15912</v>
      </c>
      <c r="F3326" s="68">
        <v>42529</v>
      </c>
      <c r="G3326" s="69">
        <v>-16407.900000000001</v>
      </c>
    </row>
    <row r="3327" spans="1:7" ht="30" x14ac:dyDescent="0.25">
      <c r="A3327" s="1"/>
      <c r="B3327" s="65" t="s">
        <v>4104</v>
      </c>
      <c r="C3327" s="66"/>
      <c r="D3327" s="67" t="s">
        <v>5668</v>
      </c>
      <c r="E3327" s="72" t="s">
        <v>15912</v>
      </c>
      <c r="F3327" s="68">
        <v>42529</v>
      </c>
      <c r="G3327" s="69">
        <v>-55808.1</v>
      </c>
    </row>
    <row r="3328" spans="1:7" ht="30" x14ac:dyDescent="0.25">
      <c r="A3328" s="1"/>
      <c r="B3328" s="65" t="s">
        <v>4104</v>
      </c>
      <c r="C3328" s="67"/>
      <c r="D3328" s="67" t="s">
        <v>5669</v>
      </c>
      <c r="E3328" s="72" t="s">
        <v>15912</v>
      </c>
      <c r="F3328" s="68">
        <v>42529</v>
      </c>
      <c r="G3328" s="69">
        <v>-57991.1</v>
      </c>
    </row>
    <row r="3329" spans="1:7" ht="30" x14ac:dyDescent="0.25">
      <c r="A3329" s="1"/>
      <c r="B3329" s="65" t="s">
        <v>4104</v>
      </c>
      <c r="C3329" s="67"/>
      <c r="D3329" s="67" t="s">
        <v>5670</v>
      </c>
      <c r="E3329" s="72" t="s">
        <v>15912</v>
      </c>
      <c r="F3329" s="68">
        <v>42529</v>
      </c>
      <c r="G3329" s="69">
        <v>-32686</v>
      </c>
    </row>
    <row r="3330" spans="1:7" ht="30" x14ac:dyDescent="0.25">
      <c r="A3330" s="1"/>
      <c r="B3330" s="65" t="s">
        <v>4104</v>
      </c>
      <c r="C3330" s="66"/>
      <c r="D3330" s="67" t="s">
        <v>5671</v>
      </c>
      <c r="E3330" s="72" t="s">
        <v>15912</v>
      </c>
      <c r="F3330" s="68">
        <v>42529</v>
      </c>
      <c r="G3330" s="69">
        <v>-41895.9</v>
      </c>
    </row>
    <row r="3331" spans="1:7" ht="30" x14ac:dyDescent="0.25">
      <c r="A3331" s="1"/>
      <c r="B3331" s="65" t="s">
        <v>4104</v>
      </c>
      <c r="C3331" s="66"/>
      <c r="D3331" s="67" t="s">
        <v>5672</v>
      </c>
      <c r="E3331" s="72" t="s">
        <v>15912</v>
      </c>
      <c r="F3331" s="68">
        <v>42529</v>
      </c>
      <c r="G3331" s="69">
        <v>-12667.3</v>
      </c>
    </row>
    <row r="3332" spans="1:7" ht="30" x14ac:dyDescent="0.25">
      <c r="A3332" s="1"/>
      <c r="B3332" s="65" t="s">
        <v>4104</v>
      </c>
      <c r="C3332" s="66"/>
      <c r="D3332" s="67" t="s">
        <v>5673</v>
      </c>
      <c r="E3332" s="72" t="s">
        <v>15912</v>
      </c>
      <c r="F3332" s="68">
        <v>42529</v>
      </c>
      <c r="G3332" s="69">
        <v>-24614.799999999999</v>
      </c>
    </row>
    <row r="3333" spans="1:7" ht="30" x14ac:dyDescent="0.25">
      <c r="A3333" s="1"/>
      <c r="B3333" s="65" t="s">
        <v>4104</v>
      </c>
      <c r="C3333" s="66"/>
      <c r="D3333" s="67" t="s">
        <v>5674</v>
      </c>
      <c r="E3333" s="72" t="s">
        <v>15912</v>
      </c>
      <c r="F3333" s="68">
        <v>42529</v>
      </c>
      <c r="G3333" s="69">
        <v>-12331</v>
      </c>
    </row>
    <row r="3334" spans="1:7" ht="30" x14ac:dyDescent="0.25">
      <c r="A3334" s="1"/>
      <c r="B3334" s="65" t="s">
        <v>4104</v>
      </c>
      <c r="C3334" s="67"/>
      <c r="D3334" s="67" t="s">
        <v>5675</v>
      </c>
      <c r="E3334" s="72" t="s">
        <v>15912</v>
      </c>
      <c r="F3334" s="68">
        <v>42529</v>
      </c>
      <c r="G3334" s="69">
        <v>-17464</v>
      </c>
    </row>
    <row r="3335" spans="1:7" ht="30" x14ac:dyDescent="0.25">
      <c r="A3335" s="1"/>
      <c r="B3335" s="65" t="s">
        <v>4104</v>
      </c>
      <c r="C3335" s="67"/>
      <c r="D3335" s="67" t="s">
        <v>5676</v>
      </c>
      <c r="E3335" s="72" t="s">
        <v>15912</v>
      </c>
      <c r="F3335" s="68">
        <v>42529</v>
      </c>
      <c r="G3335" s="69">
        <v>-17759</v>
      </c>
    </row>
    <row r="3336" spans="1:7" ht="30" x14ac:dyDescent="0.25">
      <c r="A3336" s="1"/>
      <c r="B3336" s="65" t="s">
        <v>5677</v>
      </c>
      <c r="C3336" s="67"/>
      <c r="D3336" s="67" t="s">
        <v>5678</v>
      </c>
      <c r="E3336" s="72" t="s">
        <v>5679</v>
      </c>
      <c r="F3336" s="68">
        <v>42529</v>
      </c>
      <c r="G3336" s="69">
        <v>-72000</v>
      </c>
    </row>
    <row r="3337" spans="1:7" ht="30" x14ac:dyDescent="0.25">
      <c r="A3337" s="1"/>
      <c r="B3337" s="65" t="s">
        <v>5680</v>
      </c>
      <c r="C3337" s="67" t="s">
        <v>5681</v>
      </c>
      <c r="D3337" s="67" t="s">
        <v>3849</v>
      </c>
      <c r="E3337" s="72" t="s">
        <v>17368</v>
      </c>
      <c r="F3337" s="68">
        <v>42535</v>
      </c>
      <c r="G3337" s="69">
        <v>-69761.600000000006</v>
      </c>
    </row>
    <row r="3338" spans="1:7" ht="30" x14ac:dyDescent="0.25">
      <c r="A3338" s="1"/>
      <c r="B3338" s="65" t="s">
        <v>5682</v>
      </c>
      <c r="C3338" s="66"/>
      <c r="D3338" s="67" t="s">
        <v>5683</v>
      </c>
      <c r="E3338" s="72" t="s">
        <v>5684</v>
      </c>
      <c r="F3338" s="68">
        <v>42536</v>
      </c>
      <c r="G3338" s="69">
        <v>-318010</v>
      </c>
    </row>
    <row r="3339" spans="1:7" x14ac:dyDescent="0.25">
      <c r="A3339" s="1"/>
      <c r="B3339" s="65" t="s">
        <v>5537</v>
      </c>
      <c r="C3339" s="66" t="s">
        <v>5538</v>
      </c>
      <c r="D3339" s="67" t="s">
        <v>5685</v>
      </c>
      <c r="E3339" s="72" t="s">
        <v>16830</v>
      </c>
      <c r="F3339" s="68">
        <v>42538</v>
      </c>
      <c r="G3339" s="69">
        <v>-183490</v>
      </c>
    </row>
    <row r="3340" spans="1:7" ht="30" x14ac:dyDescent="0.25">
      <c r="A3340" s="1"/>
      <c r="B3340" s="65" t="s">
        <v>5682</v>
      </c>
      <c r="C3340" s="66"/>
      <c r="D3340" s="67" t="s">
        <v>5686</v>
      </c>
      <c r="E3340" s="72" t="s">
        <v>5687</v>
      </c>
      <c r="F3340" s="68">
        <v>42538</v>
      </c>
      <c r="G3340" s="69">
        <v>-399784</v>
      </c>
    </row>
    <row r="3341" spans="1:7" x14ac:dyDescent="0.25">
      <c r="A3341" s="1"/>
      <c r="B3341" s="65" t="s">
        <v>5688</v>
      </c>
      <c r="C3341" s="66"/>
      <c r="D3341" s="67" t="s">
        <v>5689</v>
      </c>
      <c r="E3341" s="72" t="s">
        <v>15884</v>
      </c>
      <c r="F3341" s="68">
        <v>42541</v>
      </c>
      <c r="G3341" s="69">
        <v>-1815661.49</v>
      </c>
    </row>
    <row r="3342" spans="1:7" x14ac:dyDescent="0.25">
      <c r="A3342" s="1"/>
      <c r="B3342" s="65" t="s">
        <v>1033</v>
      </c>
      <c r="C3342" s="66"/>
      <c r="D3342" s="67" t="s">
        <v>5690</v>
      </c>
      <c r="E3342" s="72" t="s">
        <v>18083</v>
      </c>
      <c r="F3342" s="68">
        <v>42541</v>
      </c>
      <c r="G3342" s="69">
        <v>-9440</v>
      </c>
    </row>
    <row r="3343" spans="1:7" x14ac:dyDescent="0.25">
      <c r="A3343" s="1"/>
      <c r="B3343" s="65" t="s">
        <v>5645</v>
      </c>
      <c r="C3343" s="66"/>
      <c r="D3343" s="67" t="s">
        <v>5691</v>
      </c>
      <c r="E3343" s="72" t="s">
        <v>18296</v>
      </c>
      <c r="F3343" s="68">
        <v>42541</v>
      </c>
      <c r="G3343" s="69">
        <v>-33040</v>
      </c>
    </row>
    <row r="3344" spans="1:7" x14ac:dyDescent="0.25">
      <c r="A3344" s="1"/>
      <c r="B3344" s="65" t="s">
        <v>5692</v>
      </c>
      <c r="C3344" s="66"/>
      <c r="D3344" s="67" t="s">
        <v>5693</v>
      </c>
      <c r="E3344" s="72" t="s">
        <v>17668</v>
      </c>
      <c r="F3344" s="68">
        <v>42542</v>
      </c>
      <c r="G3344" s="69">
        <v>-4130</v>
      </c>
    </row>
    <row r="3345" spans="1:7" x14ac:dyDescent="0.25">
      <c r="A3345" s="1"/>
      <c r="B3345" s="65" t="s">
        <v>1284</v>
      </c>
      <c r="C3345" s="66" t="s">
        <v>1285</v>
      </c>
      <c r="D3345" s="67" t="s">
        <v>5694</v>
      </c>
      <c r="E3345" s="72" t="s">
        <v>16082</v>
      </c>
      <c r="F3345" s="68">
        <v>42543</v>
      </c>
      <c r="G3345" s="69">
        <v>-104430</v>
      </c>
    </row>
    <row r="3346" spans="1:7" x14ac:dyDescent="0.25">
      <c r="A3346" s="1"/>
      <c r="B3346" s="65" t="s">
        <v>5567</v>
      </c>
      <c r="C3346" s="66" t="s">
        <v>5568</v>
      </c>
      <c r="D3346" s="67" t="s">
        <v>5695</v>
      </c>
      <c r="E3346" s="72" t="s">
        <v>16145</v>
      </c>
      <c r="F3346" s="68">
        <v>42543</v>
      </c>
      <c r="G3346" s="69">
        <v>-865884</v>
      </c>
    </row>
    <row r="3347" spans="1:7" x14ac:dyDescent="0.25">
      <c r="A3347" s="1"/>
      <c r="B3347" s="65" t="s">
        <v>5567</v>
      </c>
      <c r="C3347" s="66" t="s">
        <v>5568</v>
      </c>
      <c r="D3347" s="67" t="s">
        <v>5696</v>
      </c>
      <c r="E3347" s="72" t="s">
        <v>16145</v>
      </c>
      <c r="F3347" s="68">
        <v>42543</v>
      </c>
      <c r="G3347" s="69">
        <v>-775832.06</v>
      </c>
    </row>
    <row r="3348" spans="1:7" ht="30" x14ac:dyDescent="0.25">
      <c r="A3348" s="1"/>
      <c r="B3348" s="65" t="s">
        <v>5274</v>
      </c>
      <c r="C3348" s="67"/>
      <c r="D3348" s="67" t="s">
        <v>5697</v>
      </c>
      <c r="E3348" s="72" t="s">
        <v>18729</v>
      </c>
      <c r="F3348" s="68">
        <v>42543</v>
      </c>
      <c r="G3348" s="69">
        <v>-8000</v>
      </c>
    </row>
    <row r="3349" spans="1:7" ht="30" x14ac:dyDescent="0.25">
      <c r="A3349" s="1"/>
      <c r="B3349" s="65" t="s">
        <v>5682</v>
      </c>
      <c r="C3349" s="67"/>
      <c r="D3349" s="67" t="s">
        <v>5698</v>
      </c>
      <c r="E3349" s="72" t="s">
        <v>5699</v>
      </c>
      <c r="F3349" s="68">
        <v>42543</v>
      </c>
      <c r="G3349" s="69">
        <v>-417956</v>
      </c>
    </row>
    <row r="3350" spans="1:7" ht="30" x14ac:dyDescent="0.25">
      <c r="A3350" s="1"/>
      <c r="B3350" s="65" t="s">
        <v>4104</v>
      </c>
      <c r="C3350" s="66"/>
      <c r="D3350" s="67" t="s">
        <v>5700</v>
      </c>
      <c r="E3350" s="72" t="s">
        <v>15913</v>
      </c>
      <c r="F3350" s="68">
        <v>42548</v>
      </c>
      <c r="G3350" s="69">
        <v>-23145.7</v>
      </c>
    </row>
    <row r="3351" spans="1:7" ht="30" x14ac:dyDescent="0.25">
      <c r="A3351" s="1"/>
      <c r="B3351" s="65" t="s">
        <v>4104</v>
      </c>
      <c r="C3351" s="66"/>
      <c r="D3351" s="67" t="s">
        <v>5701</v>
      </c>
      <c r="E3351" s="72" t="s">
        <v>15913</v>
      </c>
      <c r="F3351" s="68">
        <v>42548</v>
      </c>
      <c r="G3351" s="69">
        <v>-24803.599999999999</v>
      </c>
    </row>
    <row r="3352" spans="1:7" ht="30" x14ac:dyDescent="0.25">
      <c r="A3352" s="1"/>
      <c r="B3352" s="65" t="s">
        <v>4104</v>
      </c>
      <c r="C3352" s="66"/>
      <c r="D3352" s="67" t="s">
        <v>5702</v>
      </c>
      <c r="E3352" s="72" t="s">
        <v>15913</v>
      </c>
      <c r="F3352" s="68">
        <v>42548</v>
      </c>
      <c r="G3352" s="69">
        <v>-12744</v>
      </c>
    </row>
    <row r="3353" spans="1:7" ht="30" x14ac:dyDescent="0.25">
      <c r="A3353" s="1"/>
      <c r="B3353" s="65" t="s">
        <v>4104</v>
      </c>
      <c r="C3353" s="67"/>
      <c r="D3353" s="66" t="s">
        <v>5703</v>
      </c>
      <c r="E3353" s="72" t="s">
        <v>15913</v>
      </c>
      <c r="F3353" s="68">
        <v>42548</v>
      </c>
      <c r="G3353" s="69">
        <v>-18644</v>
      </c>
    </row>
    <row r="3354" spans="1:7" ht="30" x14ac:dyDescent="0.25">
      <c r="A3354" s="1"/>
      <c r="B3354" s="65" t="s">
        <v>4104</v>
      </c>
      <c r="C3354" s="67"/>
      <c r="D3354" s="67" t="s">
        <v>5704</v>
      </c>
      <c r="E3354" s="72" t="s">
        <v>15913</v>
      </c>
      <c r="F3354" s="68">
        <v>42548</v>
      </c>
      <c r="G3354" s="69">
        <v>-43483</v>
      </c>
    </row>
    <row r="3355" spans="1:7" ht="30" x14ac:dyDescent="0.25">
      <c r="A3355" s="1"/>
      <c r="B3355" s="65" t="s">
        <v>4104</v>
      </c>
      <c r="C3355" s="66"/>
      <c r="D3355" s="67" t="s">
        <v>5705</v>
      </c>
      <c r="E3355" s="72" t="s">
        <v>15913</v>
      </c>
      <c r="F3355" s="68">
        <v>42548</v>
      </c>
      <c r="G3355" s="69">
        <v>-33453</v>
      </c>
    </row>
    <row r="3356" spans="1:7" ht="30" x14ac:dyDescent="0.25">
      <c r="A3356" s="1"/>
      <c r="B3356" s="65" t="s">
        <v>4104</v>
      </c>
      <c r="C3356" s="66"/>
      <c r="D3356" s="67" t="s">
        <v>5706</v>
      </c>
      <c r="E3356" s="72" t="s">
        <v>15913</v>
      </c>
      <c r="F3356" s="68">
        <v>42548</v>
      </c>
      <c r="G3356" s="69">
        <v>-43754.400000000001</v>
      </c>
    </row>
    <row r="3357" spans="1:7" ht="30" x14ac:dyDescent="0.25">
      <c r="A3357" s="1"/>
      <c r="B3357" s="65" t="s">
        <v>4104</v>
      </c>
      <c r="C3357" s="66"/>
      <c r="D3357" s="67" t="s">
        <v>5707</v>
      </c>
      <c r="E3357" s="72" t="s">
        <v>15913</v>
      </c>
      <c r="F3357" s="68">
        <v>42548</v>
      </c>
      <c r="G3357" s="69">
        <v>-122838</v>
      </c>
    </row>
    <row r="3358" spans="1:7" ht="30" x14ac:dyDescent="0.25">
      <c r="A3358" s="1"/>
      <c r="B3358" s="65" t="s">
        <v>4104</v>
      </c>
      <c r="C3358" s="66"/>
      <c r="D3358" s="67" t="s">
        <v>5708</v>
      </c>
      <c r="E3358" s="72" t="s">
        <v>15913</v>
      </c>
      <c r="F3358" s="68">
        <v>42548</v>
      </c>
      <c r="G3358" s="69">
        <v>-9681.9</v>
      </c>
    </row>
    <row r="3359" spans="1:7" ht="30" x14ac:dyDescent="0.25">
      <c r="A3359" s="1"/>
      <c r="B3359" s="65" t="s">
        <v>4104</v>
      </c>
      <c r="C3359" s="66"/>
      <c r="D3359" s="67" t="s">
        <v>5709</v>
      </c>
      <c r="E3359" s="72" t="s">
        <v>15913</v>
      </c>
      <c r="F3359" s="68">
        <v>42548</v>
      </c>
      <c r="G3359" s="69">
        <v>-30373.200000000001</v>
      </c>
    </row>
    <row r="3360" spans="1:7" ht="30" x14ac:dyDescent="0.25">
      <c r="A3360" s="1"/>
      <c r="B3360" s="65" t="s">
        <v>5404</v>
      </c>
      <c r="C3360" s="67"/>
      <c r="D3360" s="67" t="s">
        <v>5710</v>
      </c>
      <c r="E3360" s="72" t="s">
        <v>5711</v>
      </c>
      <c r="F3360" s="68">
        <v>42548</v>
      </c>
      <c r="G3360" s="69">
        <v>-40200</v>
      </c>
    </row>
    <row r="3361" spans="1:7" ht="30" x14ac:dyDescent="0.25">
      <c r="A3361" s="1"/>
      <c r="B3361" s="65" t="s">
        <v>2008</v>
      </c>
      <c r="C3361" s="67" t="s">
        <v>2009</v>
      </c>
      <c r="D3361" s="67" t="s">
        <v>5712</v>
      </c>
      <c r="E3361" s="72" t="s">
        <v>5713</v>
      </c>
      <c r="F3361" s="68">
        <v>42549</v>
      </c>
      <c r="G3361" s="69">
        <v>-12400</v>
      </c>
    </row>
    <row r="3362" spans="1:7" x14ac:dyDescent="0.25">
      <c r="A3362" s="1"/>
      <c r="B3362" s="65" t="s">
        <v>5714</v>
      </c>
      <c r="C3362" s="67" t="s">
        <v>5715</v>
      </c>
      <c r="D3362" s="67" t="s">
        <v>5716</v>
      </c>
      <c r="E3362" s="72" t="s">
        <v>16583</v>
      </c>
      <c r="F3362" s="68">
        <v>42549</v>
      </c>
      <c r="G3362" s="69">
        <v>-1550282.03</v>
      </c>
    </row>
    <row r="3363" spans="1:7" ht="30" x14ac:dyDescent="0.25">
      <c r="A3363" s="1"/>
      <c r="B3363" s="65" t="s">
        <v>5719</v>
      </c>
      <c r="C3363" s="66"/>
      <c r="D3363" s="67" t="s">
        <v>5720</v>
      </c>
      <c r="E3363" s="72" t="s">
        <v>5721</v>
      </c>
      <c r="F3363" s="68">
        <v>42549</v>
      </c>
      <c r="G3363" s="69">
        <v>-38100</v>
      </c>
    </row>
    <row r="3364" spans="1:7" ht="30" x14ac:dyDescent="0.25">
      <c r="A3364" s="1"/>
      <c r="B3364" s="65" t="s">
        <v>5582</v>
      </c>
      <c r="C3364" s="66"/>
      <c r="D3364" s="67" t="s">
        <v>5722</v>
      </c>
      <c r="E3364" s="72" t="s">
        <v>5723</v>
      </c>
      <c r="F3364" s="68">
        <v>42549</v>
      </c>
      <c r="G3364" s="69">
        <v>-41400</v>
      </c>
    </row>
    <row r="3365" spans="1:7" x14ac:dyDescent="0.25">
      <c r="A3365" s="1"/>
      <c r="B3365" s="65" t="s">
        <v>5724</v>
      </c>
      <c r="C3365" s="66" t="s">
        <v>5725</v>
      </c>
      <c r="D3365" s="67" t="s">
        <v>5726</v>
      </c>
      <c r="E3365" s="72" t="s">
        <v>18202</v>
      </c>
      <c r="F3365" s="68">
        <v>42549</v>
      </c>
      <c r="G3365" s="69">
        <v>-2068251.31</v>
      </c>
    </row>
    <row r="3366" spans="1:7" x14ac:dyDescent="0.25">
      <c r="A3366" s="1"/>
      <c r="B3366" s="65" t="s">
        <v>5571</v>
      </c>
      <c r="C3366" s="66" t="s">
        <v>5572</v>
      </c>
      <c r="D3366" s="67" t="s">
        <v>5553</v>
      </c>
      <c r="E3366" s="72" t="s">
        <v>18336</v>
      </c>
      <c r="F3366" s="68">
        <v>42549</v>
      </c>
      <c r="G3366" s="69">
        <v>-47646.26</v>
      </c>
    </row>
    <row r="3367" spans="1:7" x14ac:dyDescent="0.25">
      <c r="A3367" s="1"/>
      <c r="B3367" s="65" t="s">
        <v>5571</v>
      </c>
      <c r="C3367" s="66" t="s">
        <v>5572</v>
      </c>
      <c r="D3367" s="67" t="s">
        <v>5448</v>
      </c>
      <c r="E3367" s="72" t="s">
        <v>18337</v>
      </c>
      <c r="F3367" s="68">
        <v>42549</v>
      </c>
      <c r="G3367" s="69">
        <v>-45627.35</v>
      </c>
    </row>
    <row r="3368" spans="1:7" ht="30" x14ac:dyDescent="0.25">
      <c r="A3368" s="1"/>
      <c r="B3368" s="65" t="s">
        <v>5717</v>
      </c>
      <c r="C3368" s="67" t="s">
        <v>5718</v>
      </c>
      <c r="D3368" s="67" t="s">
        <v>5403</v>
      </c>
      <c r="E3368" s="72" t="s">
        <v>18473</v>
      </c>
      <c r="F3368" s="68">
        <v>42549</v>
      </c>
      <c r="G3368" s="69">
        <v>-2770928.77</v>
      </c>
    </row>
    <row r="3369" spans="1:7" ht="30" x14ac:dyDescent="0.25">
      <c r="A3369" s="1"/>
      <c r="B3369" s="65" t="s">
        <v>5404</v>
      </c>
      <c r="C3369" s="67"/>
      <c r="D3369" s="67" t="s">
        <v>5727</v>
      </c>
      <c r="E3369" s="72" t="s">
        <v>5728</v>
      </c>
      <c r="F3369" s="68">
        <v>42549</v>
      </c>
      <c r="G3369" s="69">
        <v>-22300</v>
      </c>
    </row>
    <row r="3370" spans="1:7" ht="30" x14ac:dyDescent="0.25">
      <c r="A3370" s="1"/>
      <c r="B3370" s="65" t="s">
        <v>5404</v>
      </c>
      <c r="C3370" s="66"/>
      <c r="D3370" s="67" t="s">
        <v>5729</v>
      </c>
      <c r="E3370" s="72" t="s">
        <v>5730</v>
      </c>
      <c r="F3370" s="68">
        <v>42549</v>
      </c>
      <c r="G3370" s="69">
        <v>-31300</v>
      </c>
    </row>
    <row r="3371" spans="1:7" x14ac:dyDescent="0.25">
      <c r="A3371" s="1"/>
      <c r="B3371" s="65" t="s">
        <v>20453</v>
      </c>
      <c r="C3371" s="66" t="s">
        <v>22823</v>
      </c>
      <c r="D3371" s="67" t="s">
        <v>20455</v>
      </c>
      <c r="E3371" s="72" t="s">
        <v>20456</v>
      </c>
      <c r="F3371" s="68">
        <v>42550</v>
      </c>
      <c r="G3371" s="69">
        <v>-248088.25</v>
      </c>
    </row>
    <row r="3372" spans="1:7" x14ac:dyDescent="0.25">
      <c r="A3372" s="1"/>
      <c r="B3372" s="65" t="s">
        <v>5731</v>
      </c>
      <c r="C3372" s="67" t="s">
        <v>5732</v>
      </c>
      <c r="D3372" s="67" t="s">
        <v>5733</v>
      </c>
      <c r="E3372" s="72" t="s">
        <v>5733</v>
      </c>
      <c r="F3372" s="68">
        <v>42550</v>
      </c>
      <c r="G3372" s="69">
        <v>-1499512.07</v>
      </c>
    </row>
    <row r="3373" spans="1:7" x14ac:dyDescent="0.25">
      <c r="A3373" s="1"/>
      <c r="B3373" s="65" t="s">
        <v>5734</v>
      </c>
      <c r="C3373" s="66" t="s">
        <v>5735</v>
      </c>
      <c r="D3373" s="67" t="s">
        <v>5736</v>
      </c>
      <c r="E3373" s="72" t="s">
        <v>16418</v>
      </c>
      <c r="F3373" s="68">
        <v>42551</v>
      </c>
      <c r="G3373" s="69">
        <v>-295000</v>
      </c>
    </row>
    <row r="3374" spans="1:7" ht="30" x14ac:dyDescent="0.25">
      <c r="A3374" s="1"/>
      <c r="B3374" s="65" t="s">
        <v>191</v>
      </c>
      <c r="C3374" s="67" t="s">
        <v>192</v>
      </c>
      <c r="D3374" s="67" t="s">
        <v>5737</v>
      </c>
      <c r="E3374" s="72" t="s">
        <v>5738</v>
      </c>
      <c r="F3374" s="68">
        <v>42551</v>
      </c>
      <c r="G3374" s="69">
        <v>-515580</v>
      </c>
    </row>
    <row r="3375" spans="1:7" ht="30" x14ac:dyDescent="0.25">
      <c r="A3375" s="1"/>
      <c r="B3375" s="65" t="s">
        <v>191</v>
      </c>
      <c r="C3375" s="66" t="s">
        <v>192</v>
      </c>
      <c r="D3375" s="67" t="s">
        <v>5739</v>
      </c>
      <c r="E3375" s="72" t="s">
        <v>5740</v>
      </c>
      <c r="F3375" s="68">
        <v>42551</v>
      </c>
      <c r="G3375" s="69">
        <v>-515580</v>
      </c>
    </row>
    <row r="3376" spans="1:7" ht="30" x14ac:dyDescent="0.25">
      <c r="A3376" s="1"/>
      <c r="B3376" s="65" t="s">
        <v>5203</v>
      </c>
      <c r="C3376" s="66" t="s">
        <v>5204</v>
      </c>
      <c r="D3376" s="67" t="s">
        <v>5741</v>
      </c>
      <c r="E3376" s="72" t="s">
        <v>5742</v>
      </c>
      <c r="F3376" s="68">
        <v>42551</v>
      </c>
      <c r="G3376" s="69">
        <v>-198039</v>
      </c>
    </row>
    <row r="3377" spans="1:7" ht="30" x14ac:dyDescent="0.25">
      <c r="A3377" s="1"/>
      <c r="B3377" s="65" t="s">
        <v>5203</v>
      </c>
      <c r="C3377" s="66" t="s">
        <v>5204</v>
      </c>
      <c r="D3377" s="67" t="s">
        <v>5743</v>
      </c>
      <c r="E3377" s="72" t="s">
        <v>5744</v>
      </c>
      <c r="F3377" s="68">
        <v>42551</v>
      </c>
      <c r="G3377" s="69">
        <v>-198039</v>
      </c>
    </row>
    <row r="3378" spans="1:7" ht="30" x14ac:dyDescent="0.25">
      <c r="A3378" s="1"/>
      <c r="B3378" s="65" t="s">
        <v>5203</v>
      </c>
      <c r="C3378" s="66" t="s">
        <v>5204</v>
      </c>
      <c r="D3378" s="67" t="s">
        <v>5745</v>
      </c>
      <c r="E3378" s="72" t="s">
        <v>5746</v>
      </c>
      <c r="F3378" s="68">
        <v>42551</v>
      </c>
      <c r="G3378" s="69">
        <v>-198039</v>
      </c>
    </row>
    <row r="3379" spans="1:7" x14ac:dyDescent="0.25">
      <c r="A3379" s="1"/>
      <c r="B3379" s="65" t="s">
        <v>4085</v>
      </c>
      <c r="C3379" s="66" t="s">
        <v>4086</v>
      </c>
      <c r="D3379" s="67" t="s">
        <v>5747</v>
      </c>
      <c r="E3379" s="72" t="s">
        <v>18157</v>
      </c>
      <c r="F3379" s="68">
        <v>42552</v>
      </c>
      <c r="G3379" s="69">
        <v>-1210273.31</v>
      </c>
    </row>
    <row r="3380" spans="1:7" x14ac:dyDescent="0.25">
      <c r="A3380" s="1"/>
      <c r="B3380" s="65" t="s">
        <v>4119</v>
      </c>
      <c r="C3380" s="66" t="s">
        <v>4120</v>
      </c>
      <c r="D3380" s="67" t="s">
        <v>5748</v>
      </c>
      <c r="E3380" s="72" t="s">
        <v>18153</v>
      </c>
      <c r="F3380" s="68">
        <v>42555</v>
      </c>
      <c r="G3380" s="69">
        <v>-15202183.83</v>
      </c>
    </row>
    <row r="3381" spans="1:7" x14ac:dyDescent="0.25">
      <c r="A3381" s="1"/>
      <c r="B3381" s="65" t="s">
        <v>5749</v>
      </c>
      <c r="C3381" s="67" t="s">
        <v>5750</v>
      </c>
      <c r="D3381" s="67" t="s">
        <v>5683</v>
      </c>
      <c r="E3381" s="72" t="s">
        <v>16405</v>
      </c>
      <c r="F3381" s="68">
        <v>42556</v>
      </c>
      <c r="G3381" s="69">
        <v>-295000</v>
      </c>
    </row>
    <row r="3382" spans="1:7" x14ac:dyDescent="0.25">
      <c r="A3382" s="1"/>
      <c r="B3382" s="65" t="s">
        <v>4862</v>
      </c>
      <c r="C3382" s="67" t="s">
        <v>4863</v>
      </c>
      <c r="D3382" s="67" t="s">
        <v>5751</v>
      </c>
      <c r="E3382" s="72" t="s">
        <v>16850</v>
      </c>
      <c r="F3382" s="68">
        <v>42556</v>
      </c>
      <c r="G3382" s="69">
        <v>-169212</v>
      </c>
    </row>
    <row r="3383" spans="1:7" x14ac:dyDescent="0.25">
      <c r="A3383" s="1"/>
      <c r="B3383" s="65" t="s">
        <v>5752</v>
      </c>
      <c r="C3383" s="67" t="s">
        <v>5753</v>
      </c>
      <c r="D3383" s="67" t="s">
        <v>3496</v>
      </c>
      <c r="E3383" s="72" t="s">
        <v>17347</v>
      </c>
      <c r="F3383" s="68">
        <v>42556</v>
      </c>
      <c r="G3383" s="69">
        <v>-76573.03</v>
      </c>
    </row>
    <row r="3384" spans="1:7" x14ac:dyDescent="0.25">
      <c r="A3384" s="1"/>
      <c r="B3384" s="65" t="s">
        <v>5752</v>
      </c>
      <c r="C3384" s="66" t="s">
        <v>5753</v>
      </c>
      <c r="D3384" s="67" t="s">
        <v>3854</v>
      </c>
      <c r="E3384" s="72" t="s">
        <v>17348</v>
      </c>
      <c r="F3384" s="68">
        <v>42556</v>
      </c>
      <c r="G3384" s="69">
        <v>-102963.02</v>
      </c>
    </row>
    <row r="3385" spans="1:7" ht="30" x14ac:dyDescent="0.25">
      <c r="A3385" s="1"/>
      <c r="B3385" s="65" t="s">
        <v>5754</v>
      </c>
      <c r="C3385" s="67" t="s">
        <v>5755</v>
      </c>
      <c r="D3385" s="67" t="s">
        <v>5756</v>
      </c>
      <c r="E3385" s="72" t="s">
        <v>16786</v>
      </c>
      <c r="F3385" s="68">
        <v>42556</v>
      </c>
      <c r="G3385" s="69">
        <v>-497525.25</v>
      </c>
    </row>
    <row r="3386" spans="1:7" x14ac:dyDescent="0.25">
      <c r="A3386" s="1"/>
      <c r="B3386" s="65" t="s">
        <v>5757</v>
      </c>
      <c r="C3386" s="66"/>
      <c r="D3386" s="67" t="s">
        <v>5758</v>
      </c>
      <c r="E3386" s="72" t="s">
        <v>17962</v>
      </c>
      <c r="F3386" s="68">
        <v>42557</v>
      </c>
      <c r="G3386" s="69">
        <v>-1400000</v>
      </c>
    </row>
    <row r="3387" spans="1:7" x14ac:dyDescent="0.25">
      <c r="A3387" s="1"/>
      <c r="B3387" s="65" t="s">
        <v>5537</v>
      </c>
      <c r="C3387" s="66" t="s">
        <v>5538</v>
      </c>
      <c r="D3387" s="67" t="s">
        <v>5759</v>
      </c>
      <c r="E3387" s="72" t="s">
        <v>16729</v>
      </c>
      <c r="F3387" s="68">
        <v>42559</v>
      </c>
      <c r="G3387" s="69">
        <v>-97359.4</v>
      </c>
    </row>
    <row r="3388" spans="1:7" x14ac:dyDescent="0.25">
      <c r="A3388" s="1"/>
      <c r="B3388" s="65" t="s">
        <v>5760</v>
      </c>
      <c r="C3388" s="67" t="s">
        <v>5761</v>
      </c>
      <c r="D3388" s="67" t="s">
        <v>5762</v>
      </c>
      <c r="E3388" s="72" t="s">
        <v>16608</v>
      </c>
      <c r="F3388" s="68">
        <v>42562</v>
      </c>
      <c r="G3388" s="69">
        <v>-58144.5</v>
      </c>
    </row>
    <row r="3389" spans="1:7" x14ac:dyDescent="0.25">
      <c r="A3389" s="1"/>
      <c r="B3389" s="65" t="s">
        <v>5760</v>
      </c>
      <c r="C3389" s="66" t="s">
        <v>5761</v>
      </c>
      <c r="D3389" s="67" t="s">
        <v>5585</v>
      </c>
      <c r="E3389" s="72" t="s">
        <v>16609</v>
      </c>
      <c r="F3389" s="68">
        <v>42563</v>
      </c>
      <c r="G3389" s="69">
        <v>-59726.879999999997</v>
      </c>
    </row>
    <row r="3390" spans="1:7" ht="30" x14ac:dyDescent="0.25">
      <c r="A3390" s="1"/>
      <c r="B3390" s="65" t="s">
        <v>5682</v>
      </c>
      <c r="C3390" s="66"/>
      <c r="D3390" s="67" t="s">
        <v>5763</v>
      </c>
      <c r="E3390" s="72" t="s">
        <v>5764</v>
      </c>
      <c r="F3390" s="68">
        <v>42569</v>
      </c>
      <c r="G3390" s="69">
        <v>-136290</v>
      </c>
    </row>
    <row r="3391" spans="1:7" x14ac:dyDescent="0.25">
      <c r="A3391" s="1"/>
      <c r="B3391" s="65" t="s">
        <v>5765</v>
      </c>
      <c r="C3391" s="67" t="s">
        <v>5766</v>
      </c>
      <c r="D3391" s="67" t="s">
        <v>5171</v>
      </c>
      <c r="E3391" s="72" t="s">
        <v>16960</v>
      </c>
      <c r="F3391" s="68">
        <v>42570</v>
      </c>
      <c r="G3391" s="69">
        <v>-49088</v>
      </c>
    </row>
    <row r="3392" spans="1:7" x14ac:dyDescent="0.25">
      <c r="A3392" s="1"/>
      <c r="B3392" s="65" t="s">
        <v>5770</v>
      </c>
      <c r="C3392" s="66"/>
      <c r="D3392" s="67" t="s">
        <v>5771</v>
      </c>
      <c r="E3392" s="72" t="s">
        <v>17604</v>
      </c>
      <c r="F3392" s="68">
        <v>42570</v>
      </c>
      <c r="G3392" s="69">
        <v>-52568.07</v>
      </c>
    </row>
    <row r="3393" spans="1:7" x14ac:dyDescent="0.25">
      <c r="A3393" s="1"/>
      <c r="B3393" s="65" t="s">
        <v>5216</v>
      </c>
      <c r="C3393" s="67"/>
      <c r="D3393" s="67" t="s">
        <v>5772</v>
      </c>
      <c r="E3393" s="72" t="s">
        <v>17726</v>
      </c>
      <c r="F3393" s="68">
        <v>42570</v>
      </c>
      <c r="G3393" s="69">
        <v>-47200</v>
      </c>
    </row>
    <row r="3394" spans="1:7" x14ac:dyDescent="0.25">
      <c r="A3394" s="1"/>
      <c r="B3394" s="65" t="s">
        <v>1033</v>
      </c>
      <c r="C3394" s="67"/>
      <c r="D3394" s="67" t="s">
        <v>5773</v>
      </c>
      <c r="E3394" s="72" t="s">
        <v>17726</v>
      </c>
      <c r="F3394" s="68">
        <v>42570</v>
      </c>
      <c r="G3394" s="69">
        <v>-9440</v>
      </c>
    </row>
    <row r="3395" spans="1:7" x14ac:dyDescent="0.25">
      <c r="A3395" s="1"/>
      <c r="B3395" s="65" t="s">
        <v>5767</v>
      </c>
      <c r="C3395" s="66" t="s">
        <v>5768</v>
      </c>
      <c r="D3395" s="67" t="s">
        <v>5769</v>
      </c>
      <c r="E3395" s="72" t="s">
        <v>18232</v>
      </c>
      <c r="F3395" s="68">
        <v>42570</v>
      </c>
      <c r="G3395" s="69">
        <v>-3720566.94</v>
      </c>
    </row>
    <row r="3396" spans="1:7" x14ac:dyDescent="0.25">
      <c r="A3396" s="1"/>
      <c r="B3396" s="65" t="s">
        <v>5749</v>
      </c>
      <c r="C3396" s="67" t="s">
        <v>5750</v>
      </c>
      <c r="D3396" s="67" t="s">
        <v>5774</v>
      </c>
      <c r="E3396" s="72" t="s">
        <v>16337</v>
      </c>
      <c r="F3396" s="68">
        <v>42571</v>
      </c>
      <c r="G3396" s="69">
        <v>-295000</v>
      </c>
    </row>
    <row r="3397" spans="1:7" x14ac:dyDescent="0.25">
      <c r="A3397" s="1"/>
      <c r="B3397" s="65" t="s">
        <v>5246</v>
      </c>
      <c r="C3397" s="67" t="s">
        <v>5247</v>
      </c>
      <c r="D3397" s="67" t="s">
        <v>5556</v>
      </c>
      <c r="E3397" s="72" t="s">
        <v>16724</v>
      </c>
      <c r="F3397" s="68">
        <v>42571</v>
      </c>
      <c r="G3397" s="69">
        <v>-140909.70000000001</v>
      </c>
    </row>
    <row r="3398" spans="1:7" x14ac:dyDescent="0.25">
      <c r="A3398" s="1"/>
      <c r="B3398" s="65" t="s">
        <v>5765</v>
      </c>
      <c r="C3398" s="67" t="s">
        <v>5766</v>
      </c>
      <c r="D3398" s="67" t="s">
        <v>5775</v>
      </c>
      <c r="E3398" s="72" t="s">
        <v>16961</v>
      </c>
      <c r="F3398" s="68">
        <v>42571</v>
      </c>
      <c r="G3398" s="69">
        <v>-49088</v>
      </c>
    </row>
    <row r="3399" spans="1:7" x14ac:dyDescent="0.25">
      <c r="A3399" s="1"/>
      <c r="B3399" s="65" t="s">
        <v>5111</v>
      </c>
      <c r="C3399" s="66"/>
      <c r="D3399" s="67" t="s">
        <v>5776</v>
      </c>
      <c r="E3399" s="72" t="s">
        <v>17604</v>
      </c>
      <c r="F3399" s="68">
        <v>42571</v>
      </c>
      <c r="G3399" s="69">
        <v>-51237.59</v>
      </c>
    </row>
    <row r="3400" spans="1:7" x14ac:dyDescent="0.25">
      <c r="A3400" s="1"/>
      <c r="B3400" s="65" t="s">
        <v>1284</v>
      </c>
      <c r="C3400" s="66" t="s">
        <v>1285</v>
      </c>
      <c r="D3400" s="67" t="s">
        <v>5777</v>
      </c>
      <c r="E3400" s="72" t="s">
        <v>16083</v>
      </c>
      <c r="F3400" s="68">
        <v>42572</v>
      </c>
      <c r="G3400" s="69">
        <v>-95133</v>
      </c>
    </row>
    <row r="3401" spans="1:7" x14ac:dyDescent="0.25">
      <c r="A3401" s="1"/>
      <c r="B3401" s="65" t="s">
        <v>1284</v>
      </c>
      <c r="C3401" s="66" t="s">
        <v>1285</v>
      </c>
      <c r="D3401" s="67" t="s">
        <v>5778</v>
      </c>
      <c r="E3401" s="72" t="s">
        <v>16083</v>
      </c>
      <c r="F3401" s="68">
        <v>42572</v>
      </c>
      <c r="G3401" s="69">
        <v>-65183.839999999997</v>
      </c>
    </row>
    <row r="3402" spans="1:7" x14ac:dyDescent="0.25">
      <c r="A3402" s="1"/>
      <c r="B3402" s="65" t="s">
        <v>5779</v>
      </c>
      <c r="C3402" s="66" t="s">
        <v>5780</v>
      </c>
      <c r="D3402" s="67" t="s">
        <v>5781</v>
      </c>
      <c r="E3402" s="72" t="s">
        <v>16461</v>
      </c>
      <c r="F3402" s="68">
        <v>42572</v>
      </c>
      <c r="G3402" s="69">
        <v>-726880</v>
      </c>
    </row>
    <row r="3403" spans="1:7" ht="30" x14ac:dyDescent="0.25">
      <c r="A3403" s="1"/>
      <c r="B3403" s="65" t="s">
        <v>2200</v>
      </c>
      <c r="C3403" s="66" t="s">
        <v>2201</v>
      </c>
      <c r="D3403" s="67" t="s">
        <v>5782</v>
      </c>
      <c r="E3403" s="72" t="s">
        <v>16337</v>
      </c>
      <c r="F3403" s="68">
        <v>42573</v>
      </c>
      <c r="G3403" s="69">
        <v>-147500</v>
      </c>
    </row>
    <row r="3404" spans="1:7" x14ac:dyDescent="0.25">
      <c r="A3404" s="1"/>
      <c r="B3404" s="65" t="s">
        <v>1284</v>
      </c>
      <c r="C3404" s="66" t="s">
        <v>1285</v>
      </c>
      <c r="D3404" s="67" t="s">
        <v>5784</v>
      </c>
      <c r="E3404" s="72" t="s">
        <v>16083</v>
      </c>
      <c r="F3404" s="68">
        <v>42576</v>
      </c>
      <c r="G3404" s="69">
        <v>-43659.74</v>
      </c>
    </row>
    <row r="3405" spans="1:7" x14ac:dyDescent="0.25">
      <c r="A3405" s="1"/>
      <c r="B3405" s="65" t="s">
        <v>1284</v>
      </c>
      <c r="C3405" s="66" t="s">
        <v>1285</v>
      </c>
      <c r="D3405" s="67" t="s">
        <v>5785</v>
      </c>
      <c r="E3405" s="72" t="s">
        <v>16084</v>
      </c>
      <c r="F3405" s="68">
        <v>42576</v>
      </c>
      <c r="G3405" s="69">
        <v>-65489.61</v>
      </c>
    </row>
    <row r="3406" spans="1:7" x14ac:dyDescent="0.25">
      <c r="A3406" s="1"/>
      <c r="B3406" s="65" t="s">
        <v>1284</v>
      </c>
      <c r="C3406" s="66" t="s">
        <v>1285</v>
      </c>
      <c r="D3406" s="67" t="s">
        <v>5786</v>
      </c>
      <c r="E3406" s="72" t="s">
        <v>15973</v>
      </c>
      <c r="F3406" s="68">
        <v>42576</v>
      </c>
      <c r="G3406" s="69">
        <v>-65490.12</v>
      </c>
    </row>
    <row r="3407" spans="1:7" x14ac:dyDescent="0.25">
      <c r="A3407" s="1"/>
      <c r="B3407" s="65" t="s">
        <v>5787</v>
      </c>
      <c r="C3407" s="66" t="s">
        <v>5788</v>
      </c>
      <c r="D3407" s="67" t="s">
        <v>5248</v>
      </c>
      <c r="E3407" s="72" t="s">
        <v>16917</v>
      </c>
      <c r="F3407" s="68">
        <v>42576</v>
      </c>
      <c r="G3407" s="69">
        <v>-89016.84</v>
      </c>
    </row>
    <row r="3408" spans="1:7" ht="30" x14ac:dyDescent="0.25">
      <c r="A3408" s="1"/>
      <c r="B3408" s="65" t="s">
        <v>5789</v>
      </c>
      <c r="C3408" s="66"/>
      <c r="D3408" s="67" t="s">
        <v>5790</v>
      </c>
      <c r="E3408" s="72" t="s">
        <v>5791</v>
      </c>
      <c r="F3408" s="68">
        <v>42576</v>
      </c>
      <c r="G3408" s="69">
        <v>-13200</v>
      </c>
    </row>
    <row r="3409" spans="1:7" x14ac:dyDescent="0.25">
      <c r="A3409" s="1"/>
      <c r="B3409" s="65" t="s">
        <v>5545</v>
      </c>
      <c r="C3409" s="66"/>
      <c r="D3409" s="67" t="s">
        <v>5792</v>
      </c>
      <c r="E3409" s="72" t="s">
        <v>15660</v>
      </c>
      <c r="F3409" s="68">
        <v>42576</v>
      </c>
      <c r="G3409" s="69">
        <v>-922341.43</v>
      </c>
    </row>
    <row r="3410" spans="1:7" x14ac:dyDescent="0.25">
      <c r="A3410" s="1"/>
      <c r="B3410" s="65" t="s">
        <v>5645</v>
      </c>
      <c r="C3410" s="66"/>
      <c r="D3410" s="67" t="s">
        <v>5793</v>
      </c>
      <c r="E3410" s="72" t="s">
        <v>18297</v>
      </c>
      <c r="F3410" s="68">
        <v>42576</v>
      </c>
      <c r="G3410" s="69">
        <v>-33040</v>
      </c>
    </row>
    <row r="3411" spans="1:7" ht="30" x14ac:dyDescent="0.25">
      <c r="A3411" s="1"/>
      <c r="B3411" s="65" t="s">
        <v>5404</v>
      </c>
      <c r="C3411" s="66"/>
      <c r="D3411" s="67" t="s">
        <v>5794</v>
      </c>
      <c r="E3411" s="72" t="s">
        <v>5795</v>
      </c>
      <c r="F3411" s="68">
        <v>42576</v>
      </c>
      <c r="G3411" s="69">
        <v>-37250</v>
      </c>
    </row>
    <row r="3412" spans="1:7" x14ac:dyDescent="0.25">
      <c r="A3412" s="1"/>
      <c r="B3412" s="65" t="s">
        <v>1703</v>
      </c>
      <c r="C3412" s="66" t="s">
        <v>1704</v>
      </c>
      <c r="D3412" s="67" t="s">
        <v>5796</v>
      </c>
      <c r="E3412" s="72" t="s">
        <v>16754</v>
      </c>
      <c r="F3412" s="68">
        <v>42577</v>
      </c>
      <c r="G3412" s="69">
        <v>-263598.03000000003</v>
      </c>
    </row>
    <row r="3413" spans="1:7" x14ac:dyDescent="0.25">
      <c r="A3413" s="1"/>
      <c r="B3413" s="65" t="s">
        <v>5719</v>
      </c>
      <c r="C3413" s="66"/>
      <c r="D3413" s="67" t="s">
        <v>5797</v>
      </c>
      <c r="E3413" s="72" t="s">
        <v>5798</v>
      </c>
      <c r="F3413" s="68">
        <v>42577</v>
      </c>
      <c r="G3413" s="69">
        <v>-23100</v>
      </c>
    </row>
    <row r="3414" spans="1:7" x14ac:dyDescent="0.25">
      <c r="A3414" s="1"/>
      <c r="B3414" s="65" t="s">
        <v>5719</v>
      </c>
      <c r="C3414" s="66"/>
      <c r="D3414" s="67" t="s">
        <v>5799</v>
      </c>
      <c r="E3414" s="72" t="s">
        <v>5800</v>
      </c>
      <c r="F3414" s="68">
        <v>42577</v>
      </c>
      <c r="G3414" s="69">
        <v>-41800</v>
      </c>
    </row>
    <row r="3415" spans="1:7" ht="30" x14ac:dyDescent="0.25">
      <c r="A3415" s="1"/>
      <c r="B3415" s="65" t="s">
        <v>5203</v>
      </c>
      <c r="C3415" s="66" t="s">
        <v>5204</v>
      </c>
      <c r="D3415" s="67" t="s">
        <v>5801</v>
      </c>
      <c r="E3415" s="72" t="s">
        <v>5802</v>
      </c>
      <c r="F3415" s="68">
        <v>42579</v>
      </c>
      <c r="G3415" s="69">
        <v>-191357</v>
      </c>
    </row>
    <row r="3416" spans="1:7" ht="30" x14ac:dyDescent="0.25">
      <c r="A3416" s="1"/>
      <c r="B3416" s="65" t="s">
        <v>5203</v>
      </c>
      <c r="C3416" s="66" t="s">
        <v>5204</v>
      </c>
      <c r="D3416" s="67" t="s">
        <v>5803</v>
      </c>
      <c r="E3416" s="72" t="s">
        <v>5804</v>
      </c>
      <c r="F3416" s="68">
        <v>42579</v>
      </c>
      <c r="G3416" s="69">
        <v>-219354</v>
      </c>
    </row>
    <row r="3417" spans="1:7" ht="30" x14ac:dyDescent="0.25">
      <c r="A3417" s="1"/>
      <c r="B3417" s="65" t="s">
        <v>5203</v>
      </c>
      <c r="C3417" s="66" t="s">
        <v>5204</v>
      </c>
      <c r="D3417" s="67" t="s">
        <v>5805</v>
      </c>
      <c r="E3417" s="72" t="s">
        <v>5806</v>
      </c>
      <c r="F3417" s="68">
        <v>42579</v>
      </c>
      <c r="G3417" s="69">
        <v>-267987</v>
      </c>
    </row>
    <row r="3418" spans="1:7" ht="30" x14ac:dyDescent="0.25">
      <c r="A3418" s="1"/>
      <c r="B3418" s="65" t="s">
        <v>5203</v>
      </c>
      <c r="C3418" s="66" t="s">
        <v>5204</v>
      </c>
      <c r="D3418" s="67" t="s">
        <v>5807</v>
      </c>
      <c r="E3418" s="72" t="s">
        <v>5808</v>
      </c>
      <c r="F3418" s="68">
        <v>42579</v>
      </c>
      <c r="G3418" s="69">
        <v>-280332</v>
      </c>
    </row>
    <row r="3419" spans="1:7" ht="30" x14ac:dyDescent="0.25">
      <c r="A3419" s="1"/>
      <c r="B3419" s="65" t="s">
        <v>5203</v>
      </c>
      <c r="C3419" s="66" t="s">
        <v>5204</v>
      </c>
      <c r="D3419" s="67" t="s">
        <v>5809</v>
      </c>
      <c r="E3419" s="72" t="s">
        <v>5810</v>
      </c>
      <c r="F3419" s="68">
        <v>42579</v>
      </c>
      <c r="G3419" s="69">
        <v>-283979</v>
      </c>
    </row>
    <row r="3420" spans="1:7" x14ac:dyDescent="0.25">
      <c r="A3420" s="1"/>
      <c r="B3420" s="65" t="s">
        <v>1893</v>
      </c>
      <c r="C3420" s="66" t="s">
        <v>1894</v>
      </c>
      <c r="D3420" s="67" t="s">
        <v>5811</v>
      </c>
      <c r="E3420" s="72" t="s">
        <v>16726</v>
      </c>
      <c r="F3420" s="68">
        <v>42580</v>
      </c>
      <c r="G3420" s="69">
        <v>-51330</v>
      </c>
    </row>
    <row r="3421" spans="1:7" ht="30" x14ac:dyDescent="0.25">
      <c r="A3421" s="1"/>
      <c r="B3421" s="65" t="s">
        <v>5812</v>
      </c>
      <c r="C3421" s="66"/>
      <c r="D3421" s="67" t="s">
        <v>5813</v>
      </c>
      <c r="E3421" s="72" t="s">
        <v>5814</v>
      </c>
      <c r="F3421" s="68">
        <v>42580</v>
      </c>
      <c r="G3421" s="69">
        <v>-90819.06</v>
      </c>
    </row>
    <row r="3422" spans="1:7" x14ac:dyDescent="0.25">
      <c r="A3422" s="1"/>
      <c r="B3422" s="65" t="s">
        <v>4085</v>
      </c>
      <c r="C3422" s="66" t="s">
        <v>4086</v>
      </c>
      <c r="D3422" s="67" t="s">
        <v>5815</v>
      </c>
      <c r="E3422" s="72" t="s">
        <v>18158</v>
      </c>
      <c r="F3422" s="68">
        <v>42583</v>
      </c>
      <c r="G3422" s="69">
        <v>-1210273.31</v>
      </c>
    </row>
    <row r="3423" spans="1:7" x14ac:dyDescent="0.25">
      <c r="A3423" s="1"/>
      <c r="B3423" s="65" t="s">
        <v>5816</v>
      </c>
      <c r="C3423" s="66" t="s">
        <v>5817</v>
      </c>
      <c r="D3423" s="67" t="s">
        <v>5403</v>
      </c>
      <c r="E3423" s="72" t="s">
        <v>5818</v>
      </c>
      <c r="F3423" s="68">
        <v>42585</v>
      </c>
      <c r="G3423" s="69">
        <v>-10737115.369999999</v>
      </c>
    </row>
    <row r="3424" spans="1:7" x14ac:dyDescent="0.25">
      <c r="A3424" s="1"/>
      <c r="B3424" s="65" t="s">
        <v>1284</v>
      </c>
      <c r="C3424" s="66" t="s">
        <v>1285</v>
      </c>
      <c r="D3424" s="67" t="s">
        <v>5819</v>
      </c>
      <c r="E3424" s="72" t="s">
        <v>15973</v>
      </c>
      <c r="F3424" s="68">
        <v>42587</v>
      </c>
      <c r="G3424" s="69">
        <v>-103947.7</v>
      </c>
    </row>
    <row r="3425" spans="1:7" x14ac:dyDescent="0.25">
      <c r="A3425" s="1"/>
      <c r="B3425" s="65" t="s">
        <v>1284</v>
      </c>
      <c r="C3425" s="66" t="s">
        <v>1285</v>
      </c>
      <c r="D3425" s="67" t="s">
        <v>5820</v>
      </c>
      <c r="E3425" s="72" t="s">
        <v>16085</v>
      </c>
      <c r="F3425" s="68">
        <v>42587</v>
      </c>
      <c r="G3425" s="69">
        <v>-65490.11</v>
      </c>
    </row>
    <row r="3426" spans="1:7" x14ac:dyDescent="0.25">
      <c r="A3426" s="1"/>
      <c r="B3426" s="65" t="s">
        <v>1284</v>
      </c>
      <c r="C3426" s="66" t="s">
        <v>1285</v>
      </c>
      <c r="D3426" s="67" t="s">
        <v>5821</v>
      </c>
      <c r="E3426" s="72" t="s">
        <v>16085</v>
      </c>
      <c r="F3426" s="68">
        <v>42587</v>
      </c>
      <c r="G3426" s="69">
        <v>-104430.24</v>
      </c>
    </row>
    <row r="3427" spans="1:7" x14ac:dyDescent="0.25">
      <c r="A3427" s="1"/>
      <c r="B3427" s="65" t="s">
        <v>1284</v>
      </c>
      <c r="C3427" s="66" t="s">
        <v>1285</v>
      </c>
      <c r="D3427" s="67" t="s">
        <v>5822</v>
      </c>
      <c r="E3427" s="72" t="s">
        <v>15973</v>
      </c>
      <c r="F3427" s="68">
        <v>42587</v>
      </c>
      <c r="G3427" s="69">
        <v>-104430.24</v>
      </c>
    </row>
    <row r="3428" spans="1:7" x14ac:dyDescent="0.25">
      <c r="A3428" s="1"/>
      <c r="B3428" s="65" t="s">
        <v>1284</v>
      </c>
      <c r="C3428" s="66" t="s">
        <v>1285</v>
      </c>
      <c r="D3428" s="67" t="s">
        <v>5823</v>
      </c>
      <c r="E3428" s="72" t="s">
        <v>15973</v>
      </c>
      <c r="F3428" s="68">
        <v>42587</v>
      </c>
      <c r="G3428" s="69">
        <v>-104430.24</v>
      </c>
    </row>
    <row r="3429" spans="1:7" x14ac:dyDescent="0.25">
      <c r="A3429" s="1"/>
      <c r="B3429" s="65" t="s">
        <v>4904</v>
      </c>
      <c r="C3429" s="66"/>
      <c r="D3429" s="67" t="s">
        <v>5824</v>
      </c>
      <c r="E3429" s="72" t="s">
        <v>5825</v>
      </c>
      <c r="F3429" s="68">
        <v>42587</v>
      </c>
      <c r="G3429" s="69">
        <v>-61050</v>
      </c>
    </row>
    <row r="3430" spans="1:7" x14ac:dyDescent="0.25">
      <c r="A3430" s="1"/>
      <c r="B3430" s="65" t="s">
        <v>1284</v>
      </c>
      <c r="C3430" s="66" t="s">
        <v>1285</v>
      </c>
      <c r="D3430" s="67" t="s">
        <v>5827</v>
      </c>
      <c r="E3430" s="72" t="s">
        <v>16086</v>
      </c>
      <c r="F3430" s="68">
        <v>42590</v>
      </c>
      <c r="G3430" s="69">
        <v>-65489.61</v>
      </c>
    </row>
    <row r="3431" spans="1:7" x14ac:dyDescent="0.25">
      <c r="A3431" s="1"/>
      <c r="B3431" s="65" t="s">
        <v>1284</v>
      </c>
      <c r="C3431" s="66" t="s">
        <v>1285</v>
      </c>
      <c r="D3431" s="67" t="s">
        <v>5828</v>
      </c>
      <c r="E3431" s="72" t="s">
        <v>16086</v>
      </c>
      <c r="F3431" s="68">
        <v>42590</v>
      </c>
      <c r="G3431" s="69">
        <v>-65489.61</v>
      </c>
    </row>
    <row r="3432" spans="1:7" x14ac:dyDescent="0.25">
      <c r="A3432" s="1"/>
      <c r="B3432" s="65" t="s">
        <v>5829</v>
      </c>
      <c r="C3432" s="66" t="s">
        <v>5830</v>
      </c>
      <c r="D3432" s="67" t="s">
        <v>5831</v>
      </c>
      <c r="E3432" s="72" t="s">
        <v>5832</v>
      </c>
      <c r="F3432" s="68">
        <v>42590</v>
      </c>
      <c r="G3432" s="69">
        <v>-29160</v>
      </c>
    </row>
    <row r="3433" spans="1:7" x14ac:dyDescent="0.25">
      <c r="A3433" s="1"/>
      <c r="B3433" s="65" t="s">
        <v>5833</v>
      </c>
      <c r="C3433" s="66" t="s">
        <v>5834</v>
      </c>
      <c r="D3433" s="67" t="s">
        <v>5835</v>
      </c>
      <c r="E3433" s="72" t="s">
        <v>18379</v>
      </c>
      <c r="F3433" s="68">
        <v>42591</v>
      </c>
      <c r="G3433" s="69">
        <v>-1725467.27</v>
      </c>
    </row>
    <row r="3434" spans="1:7" x14ac:dyDescent="0.25">
      <c r="A3434" s="1"/>
      <c r="B3434" s="65" t="s">
        <v>5770</v>
      </c>
      <c r="C3434" s="66"/>
      <c r="D3434" s="67" t="s">
        <v>5836</v>
      </c>
      <c r="E3434" s="72" t="s">
        <v>17605</v>
      </c>
      <c r="F3434" s="68">
        <v>42592</v>
      </c>
      <c r="G3434" s="69">
        <v>-52599.44</v>
      </c>
    </row>
    <row r="3435" spans="1:7" x14ac:dyDescent="0.25">
      <c r="A3435" s="1"/>
      <c r="B3435" s="65" t="s">
        <v>5837</v>
      </c>
      <c r="C3435" s="66"/>
      <c r="D3435" s="67" t="s">
        <v>5838</v>
      </c>
      <c r="E3435" s="72" t="s">
        <v>17605</v>
      </c>
      <c r="F3435" s="68">
        <v>42592</v>
      </c>
      <c r="G3435" s="69">
        <v>-72327.600000000006</v>
      </c>
    </row>
    <row r="3436" spans="1:7" x14ac:dyDescent="0.25">
      <c r="A3436" s="1"/>
      <c r="B3436" s="65" t="s">
        <v>5111</v>
      </c>
      <c r="C3436" s="66"/>
      <c r="D3436" s="67" t="s">
        <v>5839</v>
      </c>
      <c r="E3436" s="72" t="s">
        <v>17605</v>
      </c>
      <c r="F3436" s="68">
        <v>42592</v>
      </c>
      <c r="G3436" s="69">
        <v>-51289.49</v>
      </c>
    </row>
    <row r="3437" spans="1:7" x14ac:dyDescent="0.25">
      <c r="A3437" s="1"/>
      <c r="B3437" s="65" t="s">
        <v>5840</v>
      </c>
      <c r="C3437" s="66"/>
      <c r="D3437" s="67" t="s">
        <v>5841</v>
      </c>
      <c r="E3437" s="72" t="s">
        <v>18114</v>
      </c>
      <c r="F3437" s="68">
        <v>42593</v>
      </c>
      <c r="G3437" s="69">
        <v>-33040</v>
      </c>
    </row>
    <row r="3438" spans="1:7" ht="30" x14ac:dyDescent="0.25">
      <c r="A3438" s="1"/>
      <c r="B3438" s="65" t="s">
        <v>5404</v>
      </c>
      <c r="C3438" s="66"/>
      <c r="D3438" s="67" t="s">
        <v>5842</v>
      </c>
      <c r="E3438" s="72" t="s">
        <v>5843</v>
      </c>
      <c r="F3438" s="68">
        <v>42593</v>
      </c>
      <c r="G3438" s="69">
        <v>-39800</v>
      </c>
    </row>
    <row r="3439" spans="1:7" ht="30" x14ac:dyDescent="0.25">
      <c r="A3439" s="1"/>
      <c r="B3439" s="65" t="s">
        <v>5844</v>
      </c>
      <c r="C3439" s="66"/>
      <c r="D3439" s="67" t="s">
        <v>5845</v>
      </c>
      <c r="E3439" s="72" t="s">
        <v>5846</v>
      </c>
      <c r="F3439" s="68">
        <v>42594</v>
      </c>
      <c r="G3439" s="69">
        <v>-750</v>
      </c>
    </row>
    <row r="3440" spans="1:7" x14ac:dyDescent="0.25">
      <c r="A3440" s="1"/>
      <c r="B3440" s="65" t="s">
        <v>1033</v>
      </c>
      <c r="C3440" s="67"/>
      <c r="D3440" s="67" t="s">
        <v>5847</v>
      </c>
      <c r="E3440" s="72" t="s">
        <v>17605</v>
      </c>
      <c r="F3440" s="68">
        <v>42594</v>
      </c>
      <c r="G3440" s="69">
        <v>-9440</v>
      </c>
    </row>
    <row r="3441" spans="1:7" x14ac:dyDescent="0.25">
      <c r="A3441" s="1"/>
      <c r="B3441" s="65" t="s">
        <v>2543</v>
      </c>
      <c r="C3441" s="67"/>
      <c r="D3441" s="67" t="s">
        <v>5848</v>
      </c>
      <c r="E3441" s="72" t="s">
        <v>17780</v>
      </c>
      <c r="F3441" s="68">
        <v>42599</v>
      </c>
      <c r="G3441" s="69">
        <v>-38940</v>
      </c>
    </row>
    <row r="3442" spans="1:7" x14ac:dyDescent="0.25">
      <c r="A3442" s="1"/>
      <c r="B3442" s="65" t="s">
        <v>5645</v>
      </c>
      <c r="C3442" s="66"/>
      <c r="D3442" s="67" t="s">
        <v>5849</v>
      </c>
      <c r="E3442" s="72" t="s">
        <v>18298</v>
      </c>
      <c r="F3442" s="68">
        <v>42599</v>
      </c>
      <c r="G3442" s="69">
        <v>-33040</v>
      </c>
    </row>
    <row r="3443" spans="1:7" ht="30" x14ac:dyDescent="0.25">
      <c r="A3443" s="1"/>
      <c r="B3443" s="65" t="s">
        <v>5719</v>
      </c>
      <c r="C3443" s="66"/>
      <c r="D3443" s="67" t="s">
        <v>5850</v>
      </c>
      <c r="E3443" s="72" t="s">
        <v>5851</v>
      </c>
      <c r="F3443" s="68">
        <v>42600</v>
      </c>
      <c r="G3443" s="69">
        <v>-16050</v>
      </c>
    </row>
    <row r="3444" spans="1:7" ht="30" x14ac:dyDescent="0.25">
      <c r="A3444" s="1"/>
      <c r="B3444" s="65" t="s">
        <v>5582</v>
      </c>
      <c r="C3444" s="66"/>
      <c r="D3444" s="67" t="s">
        <v>5852</v>
      </c>
      <c r="E3444" s="72" t="s">
        <v>5853</v>
      </c>
      <c r="F3444" s="68">
        <v>42600</v>
      </c>
      <c r="G3444" s="69">
        <v>-12700</v>
      </c>
    </row>
    <row r="3445" spans="1:7" ht="30" x14ac:dyDescent="0.25">
      <c r="A3445" s="1"/>
      <c r="B3445" s="65" t="s">
        <v>5582</v>
      </c>
      <c r="C3445" s="66"/>
      <c r="D3445" s="67" t="s">
        <v>5854</v>
      </c>
      <c r="E3445" s="72" t="s">
        <v>5855</v>
      </c>
      <c r="F3445" s="68">
        <v>42600</v>
      </c>
      <c r="G3445" s="69">
        <v>-18500</v>
      </c>
    </row>
    <row r="3446" spans="1:7" ht="30" x14ac:dyDescent="0.25">
      <c r="A3446" s="1"/>
      <c r="B3446" s="65" t="s">
        <v>5856</v>
      </c>
      <c r="C3446" s="66" t="s">
        <v>5857</v>
      </c>
      <c r="D3446" s="67" t="s">
        <v>5858</v>
      </c>
      <c r="E3446" s="72" t="s">
        <v>18343</v>
      </c>
      <c r="F3446" s="68">
        <v>42600</v>
      </c>
      <c r="G3446" s="69">
        <v>545472</v>
      </c>
    </row>
    <row r="3447" spans="1:7" ht="30" x14ac:dyDescent="0.25">
      <c r="A3447" s="1"/>
      <c r="B3447" s="65" t="s">
        <v>5404</v>
      </c>
      <c r="C3447" s="67"/>
      <c r="D3447" s="67" t="s">
        <v>5859</v>
      </c>
      <c r="E3447" s="72" t="s">
        <v>5860</v>
      </c>
      <c r="F3447" s="68">
        <v>42600</v>
      </c>
      <c r="G3447" s="69">
        <v>-16500</v>
      </c>
    </row>
    <row r="3448" spans="1:7" ht="30" x14ac:dyDescent="0.25">
      <c r="A3448" s="1"/>
      <c r="B3448" s="65" t="s">
        <v>5404</v>
      </c>
      <c r="C3448" s="66"/>
      <c r="D3448" s="67" t="s">
        <v>5861</v>
      </c>
      <c r="E3448" s="72" t="s">
        <v>5862</v>
      </c>
      <c r="F3448" s="68">
        <v>42600</v>
      </c>
      <c r="G3448" s="69">
        <v>-41900</v>
      </c>
    </row>
    <row r="3449" spans="1:7" x14ac:dyDescent="0.25">
      <c r="A3449" s="1"/>
      <c r="B3449" s="65" t="s">
        <v>5863</v>
      </c>
      <c r="C3449" s="66" t="s">
        <v>5864</v>
      </c>
      <c r="D3449" s="67" t="s">
        <v>5865</v>
      </c>
      <c r="E3449" s="72" t="s">
        <v>16677</v>
      </c>
      <c r="F3449" s="68">
        <v>42601</v>
      </c>
      <c r="G3449" s="69">
        <v>-248363.84</v>
      </c>
    </row>
    <row r="3450" spans="1:7" x14ac:dyDescent="0.25">
      <c r="A3450" s="1"/>
      <c r="B3450" s="65" t="s">
        <v>5866</v>
      </c>
      <c r="C3450" s="66" t="s">
        <v>5867</v>
      </c>
      <c r="D3450" s="67" t="s">
        <v>5868</v>
      </c>
      <c r="E3450" s="72" t="s">
        <v>16453</v>
      </c>
      <c r="F3450" s="68">
        <v>42604</v>
      </c>
      <c r="G3450" s="69">
        <v>-29883.5</v>
      </c>
    </row>
    <row r="3451" spans="1:7" x14ac:dyDescent="0.25">
      <c r="A3451" s="1"/>
      <c r="B3451" s="65" t="s">
        <v>5866</v>
      </c>
      <c r="C3451" s="67" t="s">
        <v>5867</v>
      </c>
      <c r="D3451" s="67" t="s">
        <v>5869</v>
      </c>
      <c r="E3451" s="72" t="s">
        <v>16454</v>
      </c>
      <c r="F3451" s="68">
        <v>42604</v>
      </c>
      <c r="G3451" s="69">
        <v>-34172.800000000003</v>
      </c>
    </row>
    <row r="3452" spans="1:7" x14ac:dyDescent="0.25">
      <c r="A3452" s="1"/>
      <c r="B3452" s="65" t="s">
        <v>5866</v>
      </c>
      <c r="C3452" s="67" t="s">
        <v>5867</v>
      </c>
      <c r="D3452" s="67" t="s">
        <v>5870</v>
      </c>
      <c r="E3452" s="72" t="s">
        <v>16454</v>
      </c>
      <c r="F3452" s="68">
        <v>42604</v>
      </c>
      <c r="G3452" s="69">
        <v>-25098.6</v>
      </c>
    </row>
    <row r="3453" spans="1:7" x14ac:dyDescent="0.25">
      <c r="A3453" s="1"/>
      <c r="B3453" s="65" t="s">
        <v>5246</v>
      </c>
      <c r="C3453" s="67" t="s">
        <v>5247</v>
      </c>
      <c r="D3453" s="67" t="s">
        <v>5871</v>
      </c>
      <c r="E3453" s="72" t="s">
        <v>16725</v>
      </c>
      <c r="F3453" s="68">
        <v>42604</v>
      </c>
      <c r="G3453" s="69">
        <v>-39178.949999999997</v>
      </c>
    </row>
    <row r="3454" spans="1:7" x14ac:dyDescent="0.25">
      <c r="A3454" s="1"/>
      <c r="B3454" s="65" t="s">
        <v>5246</v>
      </c>
      <c r="C3454" s="67" t="s">
        <v>5247</v>
      </c>
      <c r="D3454" s="67" t="s">
        <v>4022</v>
      </c>
      <c r="E3454" s="72" t="s">
        <v>16726</v>
      </c>
      <c r="F3454" s="68">
        <v>42604</v>
      </c>
      <c r="G3454" s="69">
        <v>-75331.199999999997</v>
      </c>
    </row>
    <row r="3455" spans="1:7" ht="30" x14ac:dyDescent="0.25">
      <c r="A3455" s="1"/>
      <c r="B3455" s="65" t="s">
        <v>5872</v>
      </c>
      <c r="C3455" s="66"/>
      <c r="D3455" s="67" t="s">
        <v>5873</v>
      </c>
      <c r="E3455" s="72" t="s">
        <v>5874</v>
      </c>
      <c r="F3455" s="68">
        <v>42604</v>
      </c>
      <c r="G3455" s="69">
        <v>-28000</v>
      </c>
    </row>
    <row r="3456" spans="1:7" ht="30" x14ac:dyDescent="0.25">
      <c r="A3456" s="1"/>
      <c r="B3456" s="65" t="s">
        <v>5875</v>
      </c>
      <c r="C3456" s="67"/>
      <c r="D3456" s="67" t="s">
        <v>5873</v>
      </c>
      <c r="E3456" s="72" t="s">
        <v>5874</v>
      </c>
      <c r="F3456" s="68">
        <v>42604</v>
      </c>
      <c r="G3456" s="69">
        <v>-28000</v>
      </c>
    </row>
    <row r="3457" spans="1:7" ht="30" x14ac:dyDescent="0.25">
      <c r="A3457" s="1"/>
      <c r="B3457" s="65" t="s">
        <v>5876</v>
      </c>
      <c r="C3457" s="66"/>
      <c r="D3457" s="67" t="s">
        <v>5873</v>
      </c>
      <c r="E3457" s="72" t="s">
        <v>5874</v>
      </c>
      <c r="F3457" s="68">
        <v>42604</v>
      </c>
      <c r="G3457" s="69">
        <v>-28000</v>
      </c>
    </row>
    <row r="3458" spans="1:7" ht="30" x14ac:dyDescent="0.25">
      <c r="A3458" s="1"/>
      <c r="B3458" s="65" t="s">
        <v>5877</v>
      </c>
      <c r="C3458" s="67"/>
      <c r="D3458" s="67" t="s">
        <v>5873</v>
      </c>
      <c r="E3458" s="72" t="s">
        <v>5874</v>
      </c>
      <c r="F3458" s="68">
        <v>42604</v>
      </c>
      <c r="G3458" s="69">
        <v>-28000</v>
      </c>
    </row>
    <row r="3459" spans="1:7" ht="30" x14ac:dyDescent="0.25">
      <c r="A3459" s="1"/>
      <c r="B3459" s="65" t="s">
        <v>5878</v>
      </c>
      <c r="C3459" s="67"/>
      <c r="D3459" s="67" t="s">
        <v>5873</v>
      </c>
      <c r="E3459" s="72" t="s">
        <v>5874</v>
      </c>
      <c r="F3459" s="68">
        <v>42604</v>
      </c>
      <c r="G3459" s="69">
        <v>-28000</v>
      </c>
    </row>
    <row r="3460" spans="1:7" ht="30" x14ac:dyDescent="0.25">
      <c r="A3460" s="1"/>
      <c r="B3460" s="65" t="s">
        <v>5879</v>
      </c>
      <c r="C3460" s="66"/>
      <c r="D3460" s="67" t="s">
        <v>5873</v>
      </c>
      <c r="E3460" s="72" t="s">
        <v>5874</v>
      </c>
      <c r="F3460" s="68">
        <v>42604</v>
      </c>
      <c r="G3460" s="69">
        <v>-28000</v>
      </c>
    </row>
    <row r="3461" spans="1:7" ht="30" x14ac:dyDescent="0.25">
      <c r="A3461" s="1"/>
      <c r="B3461" s="65" t="s">
        <v>5880</v>
      </c>
      <c r="C3461" s="66"/>
      <c r="D3461" s="67" t="s">
        <v>5873</v>
      </c>
      <c r="E3461" s="72" t="s">
        <v>5874</v>
      </c>
      <c r="F3461" s="68">
        <v>42604</v>
      </c>
      <c r="G3461" s="69">
        <v>-28000</v>
      </c>
    </row>
    <row r="3462" spans="1:7" ht="30" x14ac:dyDescent="0.25">
      <c r="A3462" s="1"/>
      <c r="B3462" s="65" t="s">
        <v>5881</v>
      </c>
      <c r="C3462" s="66"/>
      <c r="D3462" s="67" t="s">
        <v>5873</v>
      </c>
      <c r="E3462" s="72" t="s">
        <v>5874</v>
      </c>
      <c r="F3462" s="68">
        <v>42604</v>
      </c>
      <c r="G3462" s="69">
        <v>-28000</v>
      </c>
    </row>
    <row r="3463" spans="1:7" ht="30" x14ac:dyDescent="0.25">
      <c r="A3463" s="1"/>
      <c r="B3463" s="65" t="s">
        <v>5882</v>
      </c>
      <c r="C3463" s="66"/>
      <c r="D3463" s="67" t="s">
        <v>5873</v>
      </c>
      <c r="E3463" s="72" t="s">
        <v>5874</v>
      </c>
      <c r="F3463" s="68">
        <v>42604</v>
      </c>
      <c r="G3463" s="69">
        <v>-28000</v>
      </c>
    </row>
    <row r="3464" spans="1:7" ht="30" x14ac:dyDescent="0.25">
      <c r="A3464" s="1"/>
      <c r="B3464" s="65" t="s">
        <v>5883</v>
      </c>
      <c r="C3464" s="66"/>
      <c r="D3464" s="67" t="s">
        <v>5873</v>
      </c>
      <c r="E3464" s="72" t="s">
        <v>5874</v>
      </c>
      <c r="F3464" s="68">
        <v>42604</v>
      </c>
      <c r="G3464" s="69">
        <v>-28000</v>
      </c>
    </row>
    <row r="3465" spans="1:7" ht="30" x14ac:dyDescent="0.25">
      <c r="A3465" s="1"/>
      <c r="B3465" s="65" t="s">
        <v>5884</v>
      </c>
      <c r="C3465" s="66"/>
      <c r="D3465" s="67" t="s">
        <v>5873</v>
      </c>
      <c r="E3465" s="72" t="s">
        <v>5874</v>
      </c>
      <c r="F3465" s="68">
        <v>42604</v>
      </c>
      <c r="G3465" s="69">
        <v>-28000</v>
      </c>
    </row>
    <row r="3466" spans="1:7" ht="30" x14ac:dyDescent="0.25">
      <c r="A3466" s="1"/>
      <c r="B3466" s="65" t="s">
        <v>5885</v>
      </c>
      <c r="C3466" s="67"/>
      <c r="D3466" s="67" t="s">
        <v>5873</v>
      </c>
      <c r="E3466" s="72" t="s">
        <v>5874</v>
      </c>
      <c r="F3466" s="68">
        <v>42604</v>
      </c>
      <c r="G3466" s="69">
        <v>-28000</v>
      </c>
    </row>
    <row r="3467" spans="1:7" ht="30" x14ac:dyDescent="0.25">
      <c r="A3467" s="1"/>
      <c r="B3467" s="65" t="s">
        <v>5886</v>
      </c>
      <c r="C3467" s="66"/>
      <c r="D3467" s="67" t="s">
        <v>5873</v>
      </c>
      <c r="E3467" s="72" t="s">
        <v>5874</v>
      </c>
      <c r="F3467" s="68">
        <v>42604</v>
      </c>
      <c r="G3467" s="69">
        <v>-28000</v>
      </c>
    </row>
    <row r="3468" spans="1:7" ht="30" x14ac:dyDescent="0.25">
      <c r="A3468" s="1"/>
      <c r="B3468" s="65" t="s">
        <v>5887</v>
      </c>
      <c r="C3468" s="66"/>
      <c r="D3468" s="67" t="s">
        <v>5873</v>
      </c>
      <c r="E3468" s="72" t="s">
        <v>5874</v>
      </c>
      <c r="F3468" s="68">
        <v>42604</v>
      </c>
      <c r="G3468" s="69">
        <v>-28000</v>
      </c>
    </row>
    <row r="3469" spans="1:7" ht="30" x14ac:dyDescent="0.25">
      <c r="A3469" s="1"/>
      <c r="B3469" s="65" t="s">
        <v>5888</v>
      </c>
      <c r="C3469" s="66"/>
      <c r="D3469" s="67" t="s">
        <v>5873</v>
      </c>
      <c r="E3469" s="72" t="s">
        <v>5874</v>
      </c>
      <c r="F3469" s="68">
        <v>42604</v>
      </c>
      <c r="G3469" s="69">
        <v>-28000</v>
      </c>
    </row>
    <row r="3470" spans="1:7" ht="30" x14ac:dyDescent="0.25">
      <c r="A3470" s="1"/>
      <c r="B3470" s="65" t="s">
        <v>5889</v>
      </c>
      <c r="C3470" s="66"/>
      <c r="D3470" s="67" t="s">
        <v>5873</v>
      </c>
      <c r="E3470" s="72" t="s">
        <v>5874</v>
      </c>
      <c r="F3470" s="68">
        <v>42604</v>
      </c>
      <c r="G3470" s="69">
        <v>-28000</v>
      </c>
    </row>
    <row r="3471" spans="1:7" ht="30" x14ac:dyDescent="0.25">
      <c r="A3471" s="1"/>
      <c r="B3471" s="65" t="s">
        <v>5890</v>
      </c>
      <c r="C3471" s="66"/>
      <c r="D3471" s="67" t="s">
        <v>5873</v>
      </c>
      <c r="E3471" s="72" t="s">
        <v>5874</v>
      </c>
      <c r="F3471" s="68">
        <v>42604</v>
      </c>
      <c r="G3471" s="69">
        <v>-28000</v>
      </c>
    </row>
    <row r="3472" spans="1:7" ht="30" x14ac:dyDescent="0.25">
      <c r="A3472" s="1"/>
      <c r="B3472" s="65" t="s">
        <v>5891</v>
      </c>
      <c r="C3472" s="67"/>
      <c r="D3472" s="67" t="s">
        <v>5873</v>
      </c>
      <c r="E3472" s="72" t="s">
        <v>5874</v>
      </c>
      <c r="F3472" s="68">
        <v>42604</v>
      </c>
      <c r="G3472" s="69">
        <v>-28000</v>
      </c>
    </row>
    <row r="3473" spans="1:7" ht="30" x14ac:dyDescent="0.25">
      <c r="A3473" s="1"/>
      <c r="B3473" s="65" t="s">
        <v>5892</v>
      </c>
      <c r="C3473" s="67"/>
      <c r="D3473" s="67" t="s">
        <v>5873</v>
      </c>
      <c r="E3473" s="72" t="s">
        <v>5874</v>
      </c>
      <c r="F3473" s="68">
        <v>42604</v>
      </c>
      <c r="G3473" s="69">
        <v>-28000</v>
      </c>
    </row>
    <row r="3474" spans="1:7" ht="30" x14ac:dyDescent="0.25">
      <c r="A3474" s="1"/>
      <c r="B3474" s="65" t="s">
        <v>5893</v>
      </c>
      <c r="C3474" s="67"/>
      <c r="D3474" s="67" t="s">
        <v>5873</v>
      </c>
      <c r="E3474" s="72" t="s">
        <v>5874</v>
      </c>
      <c r="F3474" s="68">
        <v>42604</v>
      </c>
      <c r="G3474" s="69">
        <v>-28000</v>
      </c>
    </row>
    <row r="3475" spans="1:7" ht="30" x14ac:dyDescent="0.25">
      <c r="A3475" s="1"/>
      <c r="B3475" s="65" t="s">
        <v>5894</v>
      </c>
      <c r="C3475" s="66"/>
      <c r="D3475" s="67" t="s">
        <v>5873</v>
      </c>
      <c r="E3475" s="72" t="s">
        <v>5874</v>
      </c>
      <c r="F3475" s="68">
        <v>42604</v>
      </c>
      <c r="G3475" s="69">
        <v>-28000</v>
      </c>
    </row>
    <row r="3476" spans="1:7" ht="30" x14ac:dyDescent="0.25">
      <c r="A3476" s="1"/>
      <c r="B3476" s="65" t="s">
        <v>5895</v>
      </c>
      <c r="C3476" s="66" t="s">
        <v>5896</v>
      </c>
      <c r="D3476" s="67"/>
      <c r="E3476" s="72" t="s">
        <v>5897</v>
      </c>
      <c r="F3476" s="68">
        <v>42604</v>
      </c>
      <c r="G3476" s="69">
        <v>-2665400.56</v>
      </c>
    </row>
    <row r="3477" spans="1:7" ht="30" x14ac:dyDescent="0.25">
      <c r="A3477" s="1"/>
      <c r="B3477" s="65" t="s">
        <v>5898</v>
      </c>
      <c r="C3477" s="66"/>
      <c r="D3477" s="67" t="s">
        <v>5873</v>
      </c>
      <c r="E3477" s="72" t="s">
        <v>5874</v>
      </c>
      <c r="F3477" s="68">
        <v>42604</v>
      </c>
      <c r="G3477" s="69">
        <v>-28000</v>
      </c>
    </row>
    <row r="3478" spans="1:7" ht="30" x14ac:dyDescent="0.25">
      <c r="A3478" s="1"/>
      <c r="B3478" s="65" t="s">
        <v>5899</v>
      </c>
      <c r="C3478" s="66"/>
      <c r="D3478" s="67" t="s">
        <v>5900</v>
      </c>
      <c r="E3478" s="72" t="s">
        <v>5901</v>
      </c>
      <c r="F3478" s="68">
        <v>42605</v>
      </c>
      <c r="G3478" s="69">
        <v>-34800</v>
      </c>
    </row>
    <row r="3479" spans="1:7" x14ac:dyDescent="0.25">
      <c r="A3479" s="1"/>
      <c r="B3479" s="65" t="s">
        <v>2185</v>
      </c>
      <c r="C3479" s="66" t="s">
        <v>2186</v>
      </c>
      <c r="D3479" s="67" t="s">
        <v>5902</v>
      </c>
      <c r="E3479" s="72" t="s">
        <v>5903</v>
      </c>
      <c r="F3479" s="68">
        <v>42605</v>
      </c>
      <c r="G3479" s="69">
        <v>-2756.99</v>
      </c>
    </row>
    <row r="3480" spans="1:7" x14ac:dyDescent="0.25">
      <c r="A3480" s="1"/>
      <c r="B3480" s="65" t="s">
        <v>3628</v>
      </c>
      <c r="C3480" s="66" t="s">
        <v>3629</v>
      </c>
      <c r="D3480" s="67" t="s">
        <v>5904</v>
      </c>
      <c r="E3480" s="72" t="s">
        <v>17324</v>
      </c>
      <c r="F3480" s="68">
        <v>42605</v>
      </c>
      <c r="G3480" s="69">
        <v>-7000000</v>
      </c>
    </row>
    <row r="3481" spans="1:7" x14ac:dyDescent="0.25">
      <c r="A3481" s="1"/>
      <c r="B3481" s="65" t="s">
        <v>5905</v>
      </c>
      <c r="C3481" s="66"/>
      <c r="D3481" s="67" t="s">
        <v>5906</v>
      </c>
      <c r="E3481" s="72" t="s">
        <v>14163</v>
      </c>
      <c r="F3481" s="68">
        <v>42605</v>
      </c>
      <c r="G3481" s="69">
        <v>-3505217.15</v>
      </c>
    </row>
    <row r="3482" spans="1:7" ht="30" x14ac:dyDescent="0.25">
      <c r="A3482" s="1"/>
      <c r="B3482" s="65" t="s">
        <v>20487</v>
      </c>
      <c r="C3482" s="66" t="s">
        <v>23642</v>
      </c>
      <c r="D3482" s="67" t="s">
        <v>20555</v>
      </c>
      <c r="E3482" s="72" t="s">
        <v>949</v>
      </c>
      <c r="F3482" s="68">
        <v>42605</v>
      </c>
      <c r="G3482" s="69">
        <v>-184190.6</v>
      </c>
    </row>
    <row r="3483" spans="1:7" x14ac:dyDescent="0.25">
      <c r="A3483" s="1"/>
      <c r="B3483" s="65" t="s">
        <v>5907</v>
      </c>
      <c r="C3483" s="66" t="s">
        <v>5908</v>
      </c>
      <c r="D3483" s="67" t="s">
        <v>3860</v>
      </c>
      <c r="E3483" s="72" t="s">
        <v>17250</v>
      </c>
      <c r="F3483" s="68">
        <v>42607</v>
      </c>
      <c r="G3483" s="69">
        <v>-637908</v>
      </c>
    </row>
    <row r="3484" spans="1:7" x14ac:dyDescent="0.25">
      <c r="A3484" s="1"/>
      <c r="B3484" s="65" t="s">
        <v>5909</v>
      </c>
      <c r="C3484" s="66"/>
      <c r="D3484" s="67" t="s">
        <v>5910</v>
      </c>
      <c r="E3484" s="72" t="s">
        <v>5911</v>
      </c>
      <c r="F3484" s="68">
        <v>42608</v>
      </c>
      <c r="G3484" s="69">
        <v>-2033867.98</v>
      </c>
    </row>
    <row r="3485" spans="1:7" x14ac:dyDescent="0.25">
      <c r="A3485" s="1"/>
      <c r="B3485" s="65" t="s">
        <v>2185</v>
      </c>
      <c r="C3485" s="66" t="s">
        <v>2186</v>
      </c>
      <c r="D3485" s="67" t="s">
        <v>5912</v>
      </c>
      <c r="E3485" s="72" t="s">
        <v>5913</v>
      </c>
      <c r="F3485" s="68">
        <v>42608</v>
      </c>
      <c r="G3485" s="69">
        <v>-4143.12</v>
      </c>
    </row>
    <row r="3486" spans="1:7" x14ac:dyDescent="0.25">
      <c r="A3486" s="1"/>
      <c r="B3486" s="65" t="s">
        <v>5326</v>
      </c>
      <c r="C3486" s="66"/>
      <c r="D3486" s="67" t="s">
        <v>5914</v>
      </c>
      <c r="E3486" s="72" t="s">
        <v>5915</v>
      </c>
      <c r="F3486" s="68">
        <v>42608</v>
      </c>
      <c r="G3486" s="69">
        <v>-490644</v>
      </c>
    </row>
    <row r="3487" spans="1:7" x14ac:dyDescent="0.25">
      <c r="A3487" s="1"/>
      <c r="B3487" s="65" t="s">
        <v>5246</v>
      </c>
      <c r="C3487" s="66" t="s">
        <v>5247</v>
      </c>
      <c r="D3487" s="67" t="s">
        <v>3841</v>
      </c>
      <c r="E3487" s="72" t="s">
        <v>16727</v>
      </c>
      <c r="F3487" s="68">
        <v>42611</v>
      </c>
      <c r="G3487" s="69">
        <v>-82393.5</v>
      </c>
    </row>
    <row r="3488" spans="1:7" x14ac:dyDescent="0.25">
      <c r="A3488" s="1"/>
      <c r="B3488" s="65" t="s">
        <v>857</v>
      </c>
      <c r="C3488" s="66" t="s">
        <v>858</v>
      </c>
      <c r="D3488" s="67" t="s">
        <v>5917</v>
      </c>
      <c r="E3488" s="72" t="s">
        <v>15973</v>
      </c>
      <c r="F3488" s="68">
        <v>42612</v>
      </c>
      <c r="G3488" s="69">
        <v>-133820.29</v>
      </c>
    </row>
    <row r="3489" spans="1:7" x14ac:dyDescent="0.25">
      <c r="A3489" s="1"/>
      <c r="B3489" s="65" t="s">
        <v>857</v>
      </c>
      <c r="C3489" s="66" t="s">
        <v>858</v>
      </c>
      <c r="D3489" s="67" t="s">
        <v>5918</v>
      </c>
      <c r="E3489" s="72" t="s">
        <v>15973</v>
      </c>
      <c r="F3489" s="68">
        <v>42612</v>
      </c>
      <c r="G3489" s="69">
        <v>-52180.43</v>
      </c>
    </row>
    <row r="3490" spans="1:7" ht="30" x14ac:dyDescent="0.25">
      <c r="A3490" s="1"/>
      <c r="B3490" s="65" t="s">
        <v>5919</v>
      </c>
      <c r="C3490" s="66"/>
      <c r="D3490" s="67" t="s">
        <v>5920</v>
      </c>
      <c r="E3490" s="72" t="s">
        <v>5921</v>
      </c>
      <c r="F3490" s="68">
        <v>42612</v>
      </c>
      <c r="G3490" s="69">
        <v>-20000</v>
      </c>
    </row>
    <row r="3491" spans="1:7" ht="30" x14ac:dyDescent="0.25">
      <c r="A3491" s="1"/>
      <c r="B3491" s="65" t="s">
        <v>5922</v>
      </c>
      <c r="C3491" s="66"/>
      <c r="D3491" s="67" t="s">
        <v>5920</v>
      </c>
      <c r="E3491" s="72" t="s">
        <v>5923</v>
      </c>
      <c r="F3491" s="68">
        <v>42612</v>
      </c>
      <c r="G3491" s="69">
        <v>-20000</v>
      </c>
    </row>
    <row r="3492" spans="1:7" ht="30" x14ac:dyDescent="0.25">
      <c r="A3492" s="1"/>
      <c r="B3492" s="65" t="s">
        <v>5924</v>
      </c>
      <c r="C3492" s="66"/>
      <c r="D3492" s="67" t="s">
        <v>5920</v>
      </c>
      <c r="E3492" s="72" t="s">
        <v>5921</v>
      </c>
      <c r="F3492" s="68">
        <v>42612</v>
      </c>
      <c r="G3492" s="69">
        <v>-20000</v>
      </c>
    </row>
    <row r="3493" spans="1:7" ht="30" x14ac:dyDescent="0.25">
      <c r="A3493" s="1"/>
      <c r="B3493" s="65" t="s">
        <v>5925</v>
      </c>
      <c r="C3493" s="66"/>
      <c r="D3493" s="67" t="s">
        <v>5920</v>
      </c>
      <c r="E3493" s="72" t="s">
        <v>5921</v>
      </c>
      <c r="F3493" s="68">
        <v>42612</v>
      </c>
      <c r="G3493" s="69">
        <v>-20000</v>
      </c>
    </row>
    <row r="3494" spans="1:7" ht="30" x14ac:dyDescent="0.25">
      <c r="A3494" s="1"/>
      <c r="B3494" s="65" t="s">
        <v>5926</v>
      </c>
      <c r="C3494" s="67"/>
      <c r="D3494" s="67" t="s">
        <v>5920</v>
      </c>
      <c r="E3494" s="72" t="s">
        <v>5923</v>
      </c>
      <c r="F3494" s="68">
        <v>42612</v>
      </c>
      <c r="G3494" s="69">
        <v>-20000</v>
      </c>
    </row>
    <row r="3495" spans="1:7" ht="30" x14ac:dyDescent="0.25">
      <c r="A3495" s="1"/>
      <c r="B3495" s="65" t="s">
        <v>5927</v>
      </c>
      <c r="C3495" s="67"/>
      <c r="D3495" s="67" t="s">
        <v>5920</v>
      </c>
      <c r="E3495" s="72" t="s">
        <v>5921</v>
      </c>
      <c r="F3495" s="68">
        <v>42612</v>
      </c>
      <c r="G3495" s="69">
        <v>-20000</v>
      </c>
    </row>
    <row r="3496" spans="1:7" ht="30" x14ac:dyDescent="0.25">
      <c r="A3496" s="1"/>
      <c r="B3496" s="65" t="s">
        <v>5928</v>
      </c>
      <c r="C3496" s="67"/>
      <c r="D3496" s="67" t="s">
        <v>5920</v>
      </c>
      <c r="E3496" s="72" t="s">
        <v>5921</v>
      </c>
      <c r="F3496" s="68">
        <v>42612</v>
      </c>
      <c r="G3496" s="69">
        <v>-20000</v>
      </c>
    </row>
    <row r="3497" spans="1:7" ht="30" x14ac:dyDescent="0.25">
      <c r="A3497" s="1"/>
      <c r="B3497" s="65" t="s">
        <v>5929</v>
      </c>
      <c r="C3497" s="66"/>
      <c r="D3497" s="67" t="s">
        <v>5920</v>
      </c>
      <c r="E3497" s="72" t="s">
        <v>5921</v>
      </c>
      <c r="F3497" s="68">
        <v>42612</v>
      </c>
      <c r="G3497" s="69">
        <v>-20000</v>
      </c>
    </row>
    <row r="3498" spans="1:7" ht="30" x14ac:dyDescent="0.25">
      <c r="A3498" s="1"/>
      <c r="B3498" s="65" t="s">
        <v>5930</v>
      </c>
      <c r="C3498" s="66"/>
      <c r="D3498" s="67" t="s">
        <v>5920</v>
      </c>
      <c r="E3498" s="72" t="s">
        <v>5931</v>
      </c>
      <c r="F3498" s="68">
        <v>42613</v>
      </c>
      <c r="G3498" s="69">
        <v>-20000</v>
      </c>
    </row>
    <row r="3499" spans="1:7" x14ac:dyDescent="0.25">
      <c r="A3499" s="1"/>
      <c r="B3499" s="65" t="s">
        <v>2185</v>
      </c>
      <c r="C3499" s="66" t="s">
        <v>2186</v>
      </c>
      <c r="D3499" s="67" t="s">
        <v>5932</v>
      </c>
      <c r="E3499" s="72" t="s">
        <v>5933</v>
      </c>
      <c r="F3499" s="68">
        <v>42613</v>
      </c>
      <c r="G3499" s="69">
        <v>-4337.6899999999996</v>
      </c>
    </row>
    <row r="3500" spans="1:7" x14ac:dyDescent="0.25">
      <c r="A3500" s="1"/>
      <c r="B3500" s="65" t="s">
        <v>5934</v>
      </c>
      <c r="C3500" s="67" t="s">
        <v>5935</v>
      </c>
      <c r="D3500" s="67" t="s">
        <v>5936</v>
      </c>
      <c r="E3500" s="72" t="s">
        <v>16567</v>
      </c>
      <c r="F3500" s="68">
        <v>42614</v>
      </c>
      <c r="G3500" s="69">
        <v>-398080.05</v>
      </c>
    </row>
    <row r="3501" spans="1:7" x14ac:dyDescent="0.25">
      <c r="A3501" s="1"/>
      <c r="B3501" s="65" t="s">
        <v>5907</v>
      </c>
      <c r="C3501" s="67" t="s">
        <v>5908</v>
      </c>
      <c r="D3501" s="67" t="s">
        <v>5937</v>
      </c>
      <c r="E3501" s="72" t="s">
        <v>17251</v>
      </c>
      <c r="F3501" s="68">
        <v>42614</v>
      </c>
      <c r="G3501" s="69">
        <v>-2891000</v>
      </c>
    </row>
    <row r="3502" spans="1:7" x14ac:dyDescent="0.25">
      <c r="A3502" s="1"/>
      <c r="B3502" s="65" t="s">
        <v>4085</v>
      </c>
      <c r="C3502" s="67" t="s">
        <v>4086</v>
      </c>
      <c r="D3502" s="67" t="s">
        <v>4971</v>
      </c>
      <c r="E3502" s="72" t="s">
        <v>18159</v>
      </c>
      <c r="F3502" s="68">
        <v>42614</v>
      </c>
      <c r="G3502" s="69">
        <v>-1210273.31</v>
      </c>
    </row>
    <row r="3503" spans="1:7" ht="30" x14ac:dyDescent="0.25">
      <c r="A3503" s="1"/>
      <c r="B3503" s="65" t="s">
        <v>5938</v>
      </c>
      <c r="C3503" s="67" t="s">
        <v>5939</v>
      </c>
      <c r="D3503" s="67" t="s">
        <v>5940</v>
      </c>
      <c r="E3503" s="72" t="s">
        <v>18148</v>
      </c>
      <c r="F3503" s="68">
        <v>42615</v>
      </c>
      <c r="G3503" s="69">
        <v>-441786.19</v>
      </c>
    </row>
    <row r="3504" spans="1:7" x14ac:dyDescent="0.25">
      <c r="A3504" s="1"/>
      <c r="B3504" s="65" t="s">
        <v>5326</v>
      </c>
      <c r="C3504" s="66"/>
      <c r="D3504" s="67" t="s">
        <v>5941</v>
      </c>
      <c r="E3504" s="72" t="s">
        <v>5942</v>
      </c>
      <c r="F3504" s="68">
        <v>42618</v>
      </c>
      <c r="G3504" s="69">
        <v>-481558</v>
      </c>
    </row>
    <row r="3505" spans="1:7" x14ac:dyDescent="0.25">
      <c r="A3505" s="1"/>
      <c r="B3505" s="65" t="s">
        <v>5943</v>
      </c>
      <c r="C3505" s="66"/>
      <c r="D3505" s="67" t="s">
        <v>5944</v>
      </c>
      <c r="E3505" s="72" t="s">
        <v>17759</v>
      </c>
      <c r="F3505" s="68">
        <v>42619</v>
      </c>
      <c r="G3505" s="69">
        <v>-622002.93000000005</v>
      </c>
    </row>
    <row r="3506" spans="1:7" x14ac:dyDescent="0.25">
      <c r="A3506" s="1"/>
      <c r="B3506" s="65" t="s">
        <v>5945</v>
      </c>
      <c r="C3506" s="66"/>
      <c r="D3506" s="67" t="s">
        <v>5946</v>
      </c>
      <c r="E3506" s="72" t="s">
        <v>17846</v>
      </c>
      <c r="F3506" s="68">
        <v>42619</v>
      </c>
      <c r="G3506" s="69">
        <v>-59000</v>
      </c>
    </row>
    <row r="3507" spans="1:7" x14ac:dyDescent="0.25">
      <c r="A3507" s="1"/>
      <c r="B3507" s="65" t="s">
        <v>5947</v>
      </c>
      <c r="C3507" s="66" t="s">
        <v>5948</v>
      </c>
      <c r="D3507" s="67" t="s">
        <v>5949</v>
      </c>
      <c r="E3507" s="72" t="s">
        <v>16657</v>
      </c>
      <c r="F3507" s="68">
        <v>42621</v>
      </c>
      <c r="G3507" s="69">
        <v>-95522.18</v>
      </c>
    </row>
    <row r="3508" spans="1:7" x14ac:dyDescent="0.25">
      <c r="A3508" s="1"/>
      <c r="B3508" s="65" t="s">
        <v>5537</v>
      </c>
      <c r="C3508" s="66" t="s">
        <v>5538</v>
      </c>
      <c r="D3508" s="67" t="s">
        <v>5950</v>
      </c>
      <c r="E3508" s="72" t="s">
        <v>16729</v>
      </c>
      <c r="F3508" s="68">
        <v>42621</v>
      </c>
      <c r="G3508" s="69">
        <v>-70269</v>
      </c>
    </row>
    <row r="3509" spans="1:7" x14ac:dyDescent="0.25">
      <c r="A3509" s="1"/>
      <c r="B3509" s="65" t="s">
        <v>5246</v>
      </c>
      <c r="C3509" s="66" t="s">
        <v>5247</v>
      </c>
      <c r="D3509" s="67" t="s">
        <v>5951</v>
      </c>
      <c r="E3509" s="72" t="s">
        <v>16728</v>
      </c>
      <c r="F3509" s="68">
        <v>42622</v>
      </c>
      <c r="G3509" s="69">
        <v>-82225.350000000006</v>
      </c>
    </row>
    <row r="3510" spans="1:7" x14ac:dyDescent="0.25">
      <c r="A3510" s="1"/>
      <c r="B3510" s="65" t="s">
        <v>5537</v>
      </c>
      <c r="C3510" s="66" t="s">
        <v>5538</v>
      </c>
      <c r="D3510" s="67" t="s">
        <v>5952</v>
      </c>
      <c r="E3510" s="72" t="s">
        <v>16728</v>
      </c>
      <c r="F3510" s="68">
        <v>42622</v>
      </c>
      <c r="G3510" s="69">
        <v>-70269</v>
      </c>
    </row>
    <row r="3511" spans="1:7" x14ac:dyDescent="0.25">
      <c r="A3511" s="1"/>
      <c r="B3511" s="65" t="s">
        <v>5537</v>
      </c>
      <c r="C3511" s="67" t="s">
        <v>5538</v>
      </c>
      <c r="D3511" s="67" t="s">
        <v>5953</v>
      </c>
      <c r="E3511" s="72" t="s">
        <v>16831</v>
      </c>
      <c r="F3511" s="68">
        <v>42625</v>
      </c>
      <c r="G3511" s="69">
        <v>-78867</v>
      </c>
    </row>
    <row r="3512" spans="1:7" ht="30" x14ac:dyDescent="0.25">
      <c r="A3512" s="1"/>
      <c r="B3512" s="65" t="s">
        <v>3710</v>
      </c>
      <c r="C3512" s="67" t="s">
        <v>3711</v>
      </c>
      <c r="D3512" s="67" t="s">
        <v>5954</v>
      </c>
      <c r="E3512" s="72" t="s">
        <v>17506</v>
      </c>
      <c r="F3512" s="68">
        <v>42625</v>
      </c>
      <c r="G3512" s="69">
        <v>-529348</v>
      </c>
    </row>
    <row r="3513" spans="1:7" ht="30" x14ac:dyDescent="0.25">
      <c r="A3513" s="1"/>
      <c r="B3513" s="65" t="s">
        <v>5909</v>
      </c>
      <c r="C3513" s="67"/>
      <c r="D3513" s="67" t="s">
        <v>5955</v>
      </c>
      <c r="E3513" s="72" t="s">
        <v>5956</v>
      </c>
      <c r="F3513" s="68">
        <v>42626</v>
      </c>
      <c r="G3513" s="69">
        <v>-1246176.8600000001</v>
      </c>
    </row>
    <row r="3514" spans="1:7" ht="30" x14ac:dyDescent="0.25">
      <c r="A3514" s="1"/>
      <c r="B3514" s="65" t="s">
        <v>5909</v>
      </c>
      <c r="C3514" s="67"/>
      <c r="D3514" s="67" t="s">
        <v>5957</v>
      </c>
      <c r="E3514" s="72" t="s">
        <v>5958</v>
      </c>
      <c r="F3514" s="68">
        <v>42626</v>
      </c>
      <c r="G3514" s="69">
        <v>-2480895.9900000002</v>
      </c>
    </row>
    <row r="3515" spans="1:7" ht="30" x14ac:dyDescent="0.25">
      <c r="A3515" s="1"/>
      <c r="B3515" s="65" t="s">
        <v>5909</v>
      </c>
      <c r="C3515" s="66"/>
      <c r="D3515" s="67" t="s">
        <v>5959</v>
      </c>
      <c r="E3515" s="72" t="s">
        <v>5960</v>
      </c>
      <c r="F3515" s="68">
        <v>42626</v>
      </c>
      <c r="G3515" s="69">
        <v>-1168204.8400000001</v>
      </c>
    </row>
    <row r="3516" spans="1:7" x14ac:dyDescent="0.25">
      <c r="A3516" s="1"/>
      <c r="B3516" s="65" t="s">
        <v>5961</v>
      </c>
      <c r="C3516" s="67"/>
      <c r="D3516" s="67" t="s">
        <v>5962</v>
      </c>
      <c r="E3516" s="72" t="s">
        <v>14163</v>
      </c>
      <c r="F3516" s="68">
        <v>42626</v>
      </c>
      <c r="G3516" s="69">
        <v>-4353511.18</v>
      </c>
    </row>
    <row r="3517" spans="1:7" x14ac:dyDescent="0.25">
      <c r="A3517" s="1"/>
      <c r="B3517" s="65" t="s">
        <v>5961</v>
      </c>
      <c r="C3517" s="67"/>
      <c r="D3517" s="67" t="s">
        <v>5962</v>
      </c>
      <c r="E3517" s="72" t="s">
        <v>5962</v>
      </c>
      <c r="F3517" s="68">
        <v>42626</v>
      </c>
      <c r="G3517" s="69">
        <v>870702.24</v>
      </c>
    </row>
    <row r="3518" spans="1:7" x14ac:dyDescent="0.25">
      <c r="A3518" s="1"/>
      <c r="B3518" s="65" t="s">
        <v>5537</v>
      </c>
      <c r="C3518" s="67" t="s">
        <v>5538</v>
      </c>
      <c r="D3518" s="67" t="s">
        <v>5963</v>
      </c>
      <c r="E3518" s="72" t="s">
        <v>16832</v>
      </c>
      <c r="F3518" s="68">
        <v>42627</v>
      </c>
      <c r="G3518" s="69">
        <v>-207048.7</v>
      </c>
    </row>
    <row r="3519" spans="1:7" ht="30" x14ac:dyDescent="0.25">
      <c r="A3519" s="1"/>
      <c r="B3519" s="65" t="s">
        <v>19049</v>
      </c>
      <c r="C3519" s="66"/>
      <c r="D3519" s="67" t="s">
        <v>20653</v>
      </c>
      <c r="E3519" s="72" t="s">
        <v>8608</v>
      </c>
      <c r="F3519" s="68">
        <v>42627</v>
      </c>
      <c r="G3519" s="69">
        <v>-805496.91</v>
      </c>
    </row>
    <row r="3520" spans="1:7" ht="30" x14ac:dyDescent="0.25">
      <c r="A3520" s="1"/>
      <c r="B3520" s="65" t="s">
        <v>19049</v>
      </c>
      <c r="C3520" s="66"/>
      <c r="D3520" s="67" t="s">
        <v>20653</v>
      </c>
      <c r="E3520" s="72" t="s">
        <v>19539</v>
      </c>
      <c r="F3520" s="68">
        <v>42627</v>
      </c>
      <c r="G3520" s="69">
        <v>805496.91</v>
      </c>
    </row>
    <row r="3521" spans="1:7" ht="30" x14ac:dyDescent="0.25">
      <c r="A3521" s="1"/>
      <c r="B3521" s="65" t="s">
        <v>5021</v>
      </c>
      <c r="C3521" s="66"/>
      <c r="D3521" s="67" t="s">
        <v>5964</v>
      </c>
      <c r="E3521" s="72" t="s">
        <v>5965</v>
      </c>
      <c r="F3521" s="68">
        <v>42629</v>
      </c>
      <c r="G3521" s="69">
        <v>-10000</v>
      </c>
    </row>
    <row r="3522" spans="1:7" x14ac:dyDescent="0.25">
      <c r="A3522" s="1"/>
      <c r="B3522" s="65" t="s">
        <v>5966</v>
      </c>
      <c r="C3522" s="67"/>
      <c r="D3522" s="67" t="s">
        <v>5967</v>
      </c>
      <c r="E3522" s="72" t="s">
        <v>5968</v>
      </c>
      <c r="F3522" s="68">
        <v>42632</v>
      </c>
      <c r="G3522" s="69">
        <v>-35000</v>
      </c>
    </row>
    <row r="3523" spans="1:7" x14ac:dyDescent="0.25">
      <c r="A3523" s="1"/>
      <c r="B3523" s="65" t="s">
        <v>5770</v>
      </c>
      <c r="C3523" s="66"/>
      <c r="D3523" s="67" t="s">
        <v>5969</v>
      </c>
      <c r="E3523" s="72" t="s">
        <v>17606</v>
      </c>
      <c r="F3523" s="68">
        <v>42633</v>
      </c>
      <c r="G3523" s="69">
        <v>-52746.080000000002</v>
      </c>
    </row>
    <row r="3524" spans="1:7" x14ac:dyDescent="0.25">
      <c r="A3524" s="1"/>
      <c r="B3524" s="65" t="s">
        <v>5970</v>
      </c>
      <c r="C3524" s="67"/>
      <c r="D3524" s="67" t="s">
        <v>5971</v>
      </c>
      <c r="E3524" s="72" t="s">
        <v>17606</v>
      </c>
      <c r="F3524" s="68">
        <v>42633</v>
      </c>
      <c r="G3524" s="69">
        <v>-47844.19</v>
      </c>
    </row>
    <row r="3525" spans="1:7" x14ac:dyDescent="0.25">
      <c r="A3525" s="1"/>
      <c r="B3525" s="65" t="s">
        <v>2543</v>
      </c>
      <c r="C3525" s="67"/>
      <c r="D3525" s="67" t="s">
        <v>5972</v>
      </c>
      <c r="E3525" s="72" t="s">
        <v>17781</v>
      </c>
      <c r="F3525" s="68">
        <v>42633</v>
      </c>
      <c r="G3525" s="69">
        <v>-38940</v>
      </c>
    </row>
    <row r="3526" spans="1:7" x14ac:dyDescent="0.25">
      <c r="A3526" s="1"/>
      <c r="B3526" s="65" t="s">
        <v>5485</v>
      </c>
      <c r="C3526" s="66"/>
      <c r="D3526" s="67" t="s">
        <v>5973</v>
      </c>
      <c r="E3526" s="72" t="s">
        <v>17802</v>
      </c>
      <c r="F3526" s="68">
        <v>42633</v>
      </c>
      <c r="G3526" s="69">
        <v>-226560</v>
      </c>
    </row>
    <row r="3527" spans="1:7" x14ac:dyDescent="0.25">
      <c r="A3527" s="1"/>
      <c r="B3527" s="65" t="s">
        <v>5485</v>
      </c>
      <c r="C3527" s="66"/>
      <c r="D3527" s="67" t="s">
        <v>5974</v>
      </c>
      <c r="E3527" s="72" t="s">
        <v>17803</v>
      </c>
      <c r="F3527" s="68">
        <v>42633</v>
      </c>
      <c r="G3527" s="69">
        <v>-226560</v>
      </c>
    </row>
    <row r="3528" spans="1:7" x14ac:dyDescent="0.25">
      <c r="A3528" s="1"/>
      <c r="B3528" s="65" t="s">
        <v>5230</v>
      </c>
      <c r="C3528" s="66"/>
      <c r="D3528" s="67" t="s">
        <v>5975</v>
      </c>
      <c r="E3528" s="72" t="s">
        <v>17606</v>
      </c>
      <c r="F3528" s="68">
        <v>42633</v>
      </c>
      <c r="G3528" s="69">
        <v>-65242.06</v>
      </c>
    </row>
    <row r="3529" spans="1:7" x14ac:dyDescent="0.25">
      <c r="A3529" s="1"/>
      <c r="B3529" s="65" t="s">
        <v>5837</v>
      </c>
      <c r="C3529" s="67"/>
      <c r="D3529" s="67" t="s">
        <v>5976</v>
      </c>
      <c r="E3529" s="72" t="s">
        <v>17606</v>
      </c>
      <c r="F3529" s="68">
        <v>42633</v>
      </c>
      <c r="G3529" s="69">
        <v>-72529.25</v>
      </c>
    </row>
    <row r="3530" spans="1:7" x14ac:dyDescent="0.25">
      <c r="A3530" s="1"/>
      <c r="B3530" s="65" t="s">
        <v>1033</v>
      </c>
      <c r="C3530" s="66"/>
      <c r="D3530" s="67" t="s">
        <v>5847</v>
      </c>
      <c r="E3530" s="72" t="s">
        <v>17606</v>
      </c>
      <c r="F3530" s="68">
        <v>42633</v>
      </c>
      <c r="G3530" s="69">
        <v>-9440</v>
      </c>
    </row>
    <row r="3531" spans="1:7" x14ac:dyDescent="0.25">
      <c r="A3531" s="1"/>
      <c r="B3531" s="65" t="s">
        <v>5111</v>
      </c>
      <c r="C3531" s="66"/>
      <c r="D3531" s="67" t="s">
        <v>5977</v>
      </c>
      <c r="E3531" s="72" t="s">
        <v>17606</v>
      </c>
      <c r="F3531" s="68">
        <v>42633</v>
      </c>
      <c r="G3531" s="69">
        <v>-51432.49</v>
      </c>
    </row>
    <row r="3532" spans="1:7" x14ac:dyDescent="0.25">
      <c r="A3532" s="1"/>
      <c r="B3532" s="65" t="s">
        <v>5645</v>
      </c>
      <c r="C3532" s="66"/>
      <c r="D3532" s="67" t="s">
        <v>5978</v>
      </c>
      <c r="E3532" s="72" t="s">
        <v>18299</v>
      </c>
      <c r="F3532" s="68">
        <v>42633</v>
      </c>
      <c r="G3532" s="69">
        <v>-33040</v>
      </c>
    </row>
    <row r="3533" spans="1:7" x14ac:dyDescent="0.25">
      <c r="A3533" s="1"/>
      <c r="B3533" s="65" t="s">
        <v>5979</v>
      </c>
      <c r="C3533" s="66" t="s">
        <v>5980</v>
      </c>
      <c r="D3533" s="67" t="s">
        <v>5981</v>
      </c>
      <c r="E3533" s="72" t="s">
        <v>15761</v>
      </c>
      <c r="F3533" s="68">
        <v>42634</v>
      </c>
      <c r="G3533" s="69">
        <v>-320235.95</v>
      </c>
    </row>
    <row r="3534" spans="1:7" ht="30" x14ac:dyDescent="0.25">
      <c r="A3534" s="1"/>
      <c r="B3534" s="65" t="s">
        <v>695</v>
      </c>
      <c r="C3534" s="66" t="s">
        <v>696</v>
      </c>
      <c r="D3534" s="67" t="s">
        <v>5984</v>
      </c>
      <c r="E3534" s="72" t="s">
        <v>5985</v>
      </c>
      <c r="F3534" s="68">
        <v>42634</v>
      </c>
      <c r="G3534" s="69">
        <v>-1815896</v>
      </c>
    </row>
    <row r="3535" spans="1:7" ht="30" x14ac:dyDescent="0.25">
      <c r="A3535" s="1"/>
      <c r="B3535" s="65" t="s">
        <v>5203</v>
      </c>
      <c r="C3535" s="66" t="s">
        <v>5204</v>
      </c>
      <c r="D3535" s="67" t="s">
        <v>5986</v>
      </c>
      <c r="E3535" s="72" t="s">
        <v>5987</v>
      </c>
      <c r="F3535" s="68">
        <v>42634</v>
      </c>
      <c r="G3535" s="69">
        <v>-188364</v>
      </c>
    </row>
    <row r="3536" spans="1:7" x14ac:dyDescent="0.25">
      <c r="A3536" s="1"/>
      <c r="B3536" s="65" t="s">
        <v>5982</v>
      </c>
      <c r="C3536" s="66"/>
      <c r="D3536" s="67" t="s">
        <v>5983</v>
      </c>
      <c r="E3536" s="72" t="s">
        <v>17640</v>
      </c>
      <c r="F3536" s="68">
        <v>42634</v>
      </c>
      <c r="G3536" s="69">
        <v>-2857387.71</v>
      </c>
    </row>
    <row r="3537" spans="1:7" x14ac:dyDescent="0.25">
      <c r="A3537" s="1"/>
      <c r="B3537" s="65" t="s">
        <v>5571</v>
      </c>
      <c r="C3537" s="66" t="s">
        <v>5572</v>
      </c>
      <c r="D3537" s="67" t="s">
        <v>4070</v>
      </c>
      <c r="E3537" s="72" t="s">
        <v>18338</v>
      </c>
      <c r="F3537" s="68">
        <v>42634</v>
      </c>
      <c r="G3537" s="69">
        <v>-47862.97</v>
      </c>
    </row>
    <row r="3538" spans="1:7" ht="30" x14ac:dyDescent="0.25">
      <c r="A3538" s="1"/>
      <c r="B3538" s="65" t="s">
        <v>5988</v>
      </c>
      <c r="C3538" s="66" t="s">
        <v>5989</v>
      </c>
      <c r="D3538" s="67" t="s">
        <v>5990</v>
      </c>
      <c r="E3538" s="72" t="s">
        <v>5991</v>
      </c>
      <c r="F3538" s="68">
        <v>42636</v>
      </c>
      <c r="G3538" s="69">
        <v>-66486.75</v>
      </c>
    </row>
    <row r="3539" spans="1:7" x14ac:dyDescent="0.25">
      <c r="A3539" s="1"/>
      <c r="B3539" s="65" t="s">
        <v>2025</v>
      </c>
      <c r="C3539" s="66"/>
      <c r="D3539" s="67" t="s">
        <v>5992</v>
      </c>
      <c r="E3539" s="72" t="s">
        <v>17814</v>
      </c>
      <c r="F3539" s="68">
        <v>42636</v>
      </c>
      <c r="G3539" s="69">
        <v>-570000</v>
      </c>
    </row>
    <row r="3540" spans="1:7" x14ac:dyDescent="0.25">
      <c r="A3540" s="1"/>
      <c r="B3540" s="65" t="s">
        <v>5993</v>
      </c>
      <c r="C3540" s="66"/>
      <c r="D3540" s="67" t="s">
        <v>5171</v>
      </c>
      <c r="E3540" s="72" t="s">
        <v>15766</v>
      </c>
      <c r="F3540" s="68">
        <v>42641</v>
      </c>
      <c r="G3540" s="69">
        <v>-137661.99</v>
      </c>
    </row>
    <row r="3541" spans="1:7" x14ac:dyDescent="0.25">
      <c r="A3541" s="1"/>
      <c r="B3541" s="65" t="s">
        <v>5018</v>
      </c>
      <c r="C3541" s="67"/>
      <c r="D3541" s="67" t="s">
        <v>5994</v>
      </c>
      <c r="E3541" s="72" t="s">
        <v>5995</v>
      </c>
      <c r="F3541" s="68">
        <v>42641</v>
      </c>
      <c r="G3541" s="69">
        <v>-30000</v>
      </c>
    </row>
    <row r="3542" spans="1:7" x14ac:dyDescent="0.25">
      <c r="A3542" s="1"/>
      <c r="B3542" s="65" t="s">
        <v>5996</v>
      </c>
      <c r="C3542" s="67"/>
      <c r="D3542" s="67" t="s">
        <v>5994</v>
      </c>
      <c r="E3542" s="72" t="s">
        <v>5995</v>
      </c>
      <c r="F3542" s="68">
        <v>42641</v>
      </c>
      <c r="G3542" s="69">
        <v>-30000</v>
      </c>
    </row>
    <row r="3543" spans="1:7" x14ac:dyDescent="0.25">
      <c r="A3543" s="1"/>
      <c r="B3543" s="65" t="s">
        <v>5997</v>
      </c>
      <c r="C3543" s="67"/>
      <c r="D3543" s="67" t="s">
        <v>5994</v>
      </c>
      <c r="E3543" s="72" t="s">
        <v>5995</v>
      </c>
      <c r="F3543" s="68">
        <v>42641</v>
      </c>
      <c r="G3543" s="69">
        <v>-30000</v>
      </c>
    </row>
    <row r="3544" spans="1:7" x14ac:dyDescent="0.25">
      <c r="A3544" s="1"/>
      <c r="B3544" s="65" t="s">
        <v>5023</v>
      </c>
      <c r="C3544" s="67"/>
      <c r="D3544" s="67" t="s">
        <v>5994</v>
      </c>
      <c r="E3544" s="72" t="s">
        <v>5995</v>
      </c>
      <c r="F3544" s="68">
        <v>42641</v>
      </c>
      <c r="G3544" s="69">
        <v>-30000</v>
      </c>
    </row>
    <row r="3545" spans="1:7" ht="30" x14ac:dyDescent="0.25">
      <c r="A3545" s="1"/>
      <c r="B3545" s="65" t="s">
        <v>5998</v>
      </c>
      <c r="C3545" s="66"/>
      <c r="D3545" s="67" t="s">
        <v>5994</v>
      </c>
      <c r="E3545" s="72" t="s">
        <v>5995</v>
      </c>
      <c r="F3545" s="68">
        <v>42641</v>
      </c>
      <c r="G3545" s="69">
        <v>-15000</v>
      </c>
    </row>
    <row r="3546" spans="1:7" x14ac:dyDescent="0.25">
      <c r="A3546" s="1"/>
      <c r="B3546" s="65" t="s">
        <v>5999</v>
      </c>
      <c r="C3546" s="66"/>
      <c r="D3546" s="67" t="s">
        <v>5994</v>
      </c>
      <c r="E3546" s="72" t="s">
        <v>5995</v>
      </c>
      <c r="F3546" s="68">
        <v>42641</v>
      </c>
      <c r="G3546" s="69">
        <v>-30000</v>
      </c>
    </row>
    <row r="3547" spans="1:7" x14ac:dyDescent="0.25">
      <c r="A3547" s="1"/>
      <c r="B3547" s="65" t="s">
        <v>5028</v>
      </c>
      <c r="C3547" s="67"/>
      <c r="D3547" s="67" t="s">
        <v>5994</v>
      </c>
      <c r="E3547" s="72" t="s">
        <v>5995</v>
      </c>
      <c r="F3547" s="68">
        <v>42641</v>
      </c>
      <c r="G3547" s="69">
        <v>-30000</v>
      </c>
    </row>
    <row r="3548" spans="1:7" x14ac:dyDescent="0.25">
      <c r="A3548" s="1"/>
      <c r="B3548" s="65" t="s">
        <v>6000</v>
      </c>
      <c r="C3548" s="67" t="s">
        <v>6001</v>
      </c>
      <c r="D3548" s="67" t="s">
        <v>6002</v>
      </c>
      <c r="E3548" s="72" t="s">
        <v>16786</v>
      </c>
      <c r="F3548" s="68">
        <v>42643</v>
      </c>
      <c r="G3548" s="69">
        <v>-500750.33</v>
      </c>
    </row>
    <row r="3549" spans="1:7" x14ac:dyDescent="0.25">
      <c r="A3549" s="1"/>
      <c r="B3549" s="65" t="s">
        <v>4085</v>
      </c>
      <c r="C3549" s="67" t="s">
        <v>4086</v>
      </c>
      <c r="D3549" s="67" t="s">
        <v>4881</v>
      </c>
      <c r="E3549" s="72" t="s">
        <v>18160</v>
      </c>
      <c r="F3549" s="68">
        <v>42644</v>
      </c>
      <c r="G3549" s="69">
        <v>-1210273.31</v>
      </c>
    </row>
    <row r="3550" spans="1:7" x14ac:dyDescent="0.25">
      <c r="A3550" s="1"/>
      <c r="B3550" s="65" t="s">
        <v>5537</v>
      </c>
      <c r="C3550" s="66" t="s">
        <v>5538</v>
      </c>
      <c r="D3550" s="67" t="s">
        <v>6003</v>
      </c>
      <c r="E3550" s="72" t="s">
        <v>16729</v>
      </c>
      <c r="F3550" s="68">
        <v>42648</v>
      </c>
      <c r="G3550" s="69">
        <v>-28615</v>
      </c>
    </row>
    <row r="3551" spans="1:7" x14ac:dyDescent="0.25">
      <c r="A3551" s="1"/>
      <c r="B3551" s="65" t="s">
        <v>6004</v>
      </c>
      <c r="C3551" s="66"/>
      <c r="D3551" s="67" t="s">
        <v>6005</v>
      </c>
      <c r="E3551" s="72" t="s">
        <v>6006</v>
      </c>
      <c r="F3551" s="68">
        <v>42650</v>
      </c>
      <c r="G3551" s="69">
        <v>-30000</v>
      </c>
    </row>
    <row r="3552" spans="1:7" x14ac:dyDescent="0.25">
      <c r="A3552" s="1"/>
      <c r="B3552" s="65" t="s">
        <v>1006</v>
      </c>
      <c r="C3552" s="67"/>
      <c r="D3552" s="67" t="s">
        <v>6007</v>
      </c>
      <c r="E3552" s="72" t="s">
        <v>15827</v>
      </c>
      <c r="F3552" s="68">
        <v>42657</v>
      </c>
      <c r="G3552" s="69">
        <v>-252638</v>
      </c>
    </row>
    <row r="3553" spans="1:7" x14ac:dyDescent="0.25">
      <c r="A3553" s="1"/>
      <c r="B3553" s="65" t="s">
        <v>5326</v>
      </c>
      <c r="C3553" s="67"/>
      <c r="D3553" s="67" t="s">
        <v>6008</v>
      </c>
      <c r="E3553" s="72" t="s">
        <v>6009</v>
      </c>
      <c r="F3553" s="68">
        <v>42657</v>
      </c>
      <c r="G3553" s="69">
        <v>-454300</v>
      </c>
    </row>
    <row r="3554" spans="1:7" x14ac:dyDescent="0.25">
      <c r="A3554" s="1"/>
      <c r="B3554" s="65" t="s">
        <v>23414</v>
      </c>
      <c r="C3554" s="66"/>
      <c r="D3554" s="67" t="s">
        <v>23416</v>
      </c>
      <c r="E3554" s="72"/>
      <c r="F3554" s="68">
        <v>42662</v>
      </c>
      <c r="G3554" s="69">
        <v>-59000</v>
      </c>
    </row>
    <row r="3555" spans="1:7" x14ac:dyDescent="0.25">
      <c r="A3555" s="1"/>
      <c r="B3555" s="65" t="s">
        <v>5109</v>
      </c>
      <c r="C3555" s="66"/>
      <c r="D3555" s="67" t="s">
        <v>6010</v>
      </c>
      <c r="E3555" s="72" t="s">
        <v>17606</v>
      </c>
      <c r="F3555" s="68">
        <v>42663</v>
      </c>
      <c r="G3555" s="69">
        <v>-42670.57</v>
      </c>
    </row>
    <row r="3556" spans="1:7" x14ac:dyDescent="0.25">
      <c r="A3556" s="1"/>
      <c r="B3556" s="65" t="s">
        <v>3661</v>
      </c>
      <c r="C3556" s="67" t="s">
        <v>3662</v>
      </c>
      <c r="D3556" s="67" t="s">
        <v>6011</v>
      </c>
      <c r="E3556" s="72" t="s">
        <v>16644</v>
      </c>
      <c r="F3556" s="68">
        <v>42668</v>
      </c>
      <c r="G3556" s="69">
        <v>-82600</v>
      </c>
    </row>
    <row r="3557" spans="1:7" x14ac:dyDescent="0.25">
      <c r="A3557" s="1"/>
      <c r="B3557" s="65" t="s">
        <v>6012</v>
      </c>
      <c r="C3557" s="66"/>
      <c r="D3557" s="67" t="s">
        <v>6013</v>
      </c>
      <c r="E3557" s="72" t="s">
        <v>17530</v>
      </c>
      <c r="F3557" s="68">
        <v>42669</v>
      </c>
      <c r="G3557" s="69">
        <v>-15341208.9</v>
      </c>
    </row>
    <row r="3558" spans="1:7" ht="30" x14ac:dyDescent="0.25">
      <c r="A3558" s="1"/>
      <c r="B3558" s="65" t="s">
        <v>6014</v>
      </c>
      <c r="C3558" s="66" t="s">
        <v>6015</v>
      </c>
      <c r="D3558" s="67" t="s">
        <v>6016</v>
      </c>
      <c r="E3558" s="72" t="s">
        <v>6017</v>
      </c>
      <c r="F3558" s="68">
        <v>42670</v>
      </c>
      <c r="G3558" s="69">
        <v>-469855.11</v>
      </c>
    </row>
    <row r="3559" spans="1:7" ht="30" x14ac:dyDescent="0.25">
      <c r="A3559" s="1"/>
      <c r="B3559" s="65" t="s">
        <v>6014</v>
      </c>
      <c r="C3559" s="67" t="s">
        <v>6015</v>
      </c>
      <c r="D3559" s="67" t="s">
        <v>6018</v>
      </c>
      <c r="E3559" s="72" t="s">
        <v>6019</v>
      </c>
      <c r="F3559" s="68">
        <v>42670</v>
      </c>
      <c r="G3559" s="69">
        <v>-468671.83</v>
      </c>
    </row>
    <row r="3560" spans="1:7" x14ac:dyDescent="0.25">
      <c r="A3560" s="1"/>
      <c r="B3560" s="65" t="s">
        <v>5645</v>
      </c>
      <c r="C3560" s="67"/>
      <c r="D3560" s="67" t="s">
        <v>6020</v>
      </c>
      <c r="E3560" s="72" t="s">
        <v>18300</v>
      </c>
      <c r="F3560" s="68">
        <v>42674</v>
      </c>
      <c r="G3560" s="69">
        <v>-33040</v>
      </c>
    </row>
    <row r="3561" spans="1:7" x14ac:dyDescent="0.25">
      <c r="A3561" s="1"/>
      <c r="B3561" s="65" t="s">
        <v>4085</v>
      </c>
      <c r="C3561" s="67" t="s">
        <v>4086</v>
      </c>
      <c r="D3561" s="67" t="s">
        <v>6021</v>
      </c>
      <c r="E3561" s="72" t="s">
        <v>18161</v>
      </c>
      <c r="F3561" s="68">
        <v>42675</v>
      </c>
      <c r="G3561" s="69">
        <v>-1210273.31</v>
      </c>
    </row>
    <row r="3562" spans="1:7" x14ac:dyDescent="0.25">
      <c r="A3562" s="1"/>
      <c r="B3562" s="65" t="s">
        <v>6022</v>
      </c>
      <c r="C3562" s="67" t="s">
        <v>6023</v>
      </c>
      <c r="D3562" s="67" t="s">
        <v>6024</v>
      </c>
      <c r="E3562" s="72" t="s">
        <v>16569</v>
      </c>
      <c r="F3562" s="68">
        <v>42678</v>
      </c>
      <c r="G3562" s="69">
        <v>-297990</v>
      </c>
    </row>
    <row r="3563" spans="1:7" x14ac:dyDescent="0.25">
      <c r="A3563" s="1"/>
      <c r="B3563" s="65" t="s">
        <v>6025</v>
      </c>
      <c r="C3563" s="67" t="s">
        <v>6026</v>
      </c>
      <c r="D3563" s="67" t="s">
        <v>5783</v>
      </c>
      <c r="E3563" s="72" t="s">
        <v>16714</v>
      </c>
      <c r="F3563" s="68">
        <v>42678</v>
      </c>
      <c r="G3563" s="69">
        <v>-59613.599999999999</v>
      </c>
    </row>
    <row r="3564" spans="1:7" x14ac:dyDescent="0.25">
      <c r="A3564" s="1"/>
      <c r="B3564" s="65" t="s">
        <v>6027</v>
      </c>
      <c r="C3564" s="67" t="s">
        <v>6028</v>
      </c>
      <c r="D3564" s="67" t="s">
        <v>6029</v>
      </c>
      <c r="E3564" s="72" t="s">
        <v>16320</v>
      </c>
      <c r="F3564" s="68">
        <v>42681</v>
      </c>
      <c r="G3564" s="69">
        <v>-87500</v>
      </c>
    </row>
    <row r="3565" spans="1:7" x14ac:dyDescent="0.25">
      <c r="A3565" s="1"/>
      <c r="B3565" s="65" t="s">
        <v>5749</v>
      </c>
      <c r="C3565" s="67" t="s">
        <v>5750</v>
      </c>
      <c r="D3565" s="67" t="s">
        <v>5505</v>
      </c>
      <c r="E3565" s="72" t="s">
        <v>16406</v>
      </c>
      <c r="F3565" s="68">
        <v>42684</v>
      </c>
      <c r="G3565" s="69">
        <v>-295000</v>
      </c>
    </row>
    <row r="3566" spans="1:7" x14ac:dyDescent="0.25">
      <c r="A3566" s="1"/>
      <c r="B3566" s="65" t="s">
        <v>5749</v>
      </c>
      <c r="C3566" s="67" t="s">
        <v>5750</v>
      </c>
      <c r="D3566" s="67" t="s">
        <v>6030</v>
      </c>
      <c r="E3566" s="72" t="s">
        <v>16407</v>
      </c>
      <c r="F3566" s="68">
        <v>42684</v>
      </c>
      <c r="G3566" s="69">
        <v>-295000</v>
      </c>
    </row>
    <row r="3567" spans="1:7" x14ac:dyDescent="0.25">
      <c r="A3567" s="1"/>
      <c r="B3567" s="65" t="s">
        <v>5734</v>
      </c>
      <c r="C3567" s="66" t="s">
        <v>5735</v>
      </c>
      <c r="D3567" s="67" t="s">
        <v>5351</v>
      </c>
      <c r="E3567" s="72" t="s">
        <v>16407</v>
      </c>
      <c r="F3567" s="68">
        <v>42684</v>
      </c>
      <c r="G3567" s="69">
        <v>-295000</v>
      </c>
    </row>
    <row r="3568" spans="1:7" x14ac:dyDescent="0.25">
      <c r="A3568" s="1"/>
      <c r="B3568" s="65" t="s">
        <v>5734</v>
      </c>
      <c r="C3568" s="67" t="s">
        <v>5735</v>
      </c>
      <c r="D3568" s="67" t="s">
        <v>6031</v>
      </c>
      <c r="E3568" s="72" t="s">
        <v>16407</v>
      </c>
      <c r="F3568" s="68">
        <v>42684</v>
      </c>
      <c r="G3568" s="69">
        <v>-295000</v>
      </c>
    </row>
    <row r="3569" spans="1:7" x14ac:dyDescent="0.25">
      <c r="A3569" s="1"/>
      <c r="B3569" s="65" t="s">
        <v>3628</v>
      </c>
      <c r="C3569" s="67" t="s">
        <v>3629</v>
      </c>
      <c r="D3569" s="67" t="s">
        <v>6032</v>
      </c>
      <c r="E3569" s="72" t="s">
        <v>17325</v>
      </c>
      <c r="F3569" s="68">
        <v>42684</v>
      </c>
      <c r="G3569" s="69">
        <v>-22160</v>
      </c>
    </row>
    <row r="3570" spans="1:7" x14ac:dyDescent="0.25">
      <c r="A3570" s="1"/>
      <c r="B3570" s="65" t="s">
        <v>6033</v>
      </c>
      <c r="C3570" s="67"/>
      <c r="D3570" s="67" t="s">
        <v>5261</v>
      </c>
      <c r="E3570" s="72" t="s">
        <v>15932</v>
      </c>
      <c r="F3570" s="68">
        <v>42688</v>
      </c>
      <c r="G3570" s="69">
        <v>-2119822.7999999998</v>
      </c>
    </row>
    <row r="3571" spans="1:7" x14ac:dyDescent="0.25">
      <c r="A3571" s="1"/>
      <c r="B3571" s="65" t="s">
        <v>6034</v>
      </c>
      <c r="C3571" s="67" t="s">
        <v>6035</v>
      </c>
      <c r="D3571" s="67" t="s">
        <v>6036</v>
      </c>
      <c r="E3571" s="72" t="s">
        <v>18578</v>
      </c>
      <c r="F3571" s="68">
        <v>42688</v>
      </c>
      <c r="G3571" s="69">
        <v>-20000</v>
      </c>
    </row>
    <row r="3572" spans="1:7" x14ac:dyDescent="0.25">
      <c r="A3572" s="1"/>
      <c r="B3572" s="65" t="s">
        <v>5645</v>
      </c>
      <c r="C3572" s="66"/>
      <c r="D3572" s="67" t="s">
        <v>6037</v>
      </c>
      <c r="E3572" s="72" t="s">
        <v>18301</v>
      </c>
      <c r="F3572" s="68">
        <v>42692</v>
      </c>
      <c r="G3572" s="69">
        <v>-33040</v>
      </c>
    </row>
    <row r="3573" spans="1:7" ht="30" x14ac:dyDescent="0.25">
      <c r="A3573" s="1"/>
      <c r="B3573" s="65" t="s">
        <v>5909</v>
      </c>
      <c r="C3573" s="66"/>
      <c r="D3573" s="67" t="s">
        <v>6038</v>
      </c>
      <c r="E3573" s="72" t="s">
        <v>6039</v>
      </c>
      <c r="F3573" s="68">
        <v>42695</v>
      </c>
      <c r="G3573" s="69">
        <v>-1930935.42</v>
      </c>
    </row>
    <row r="3574" spans="1:7" x14ac:dyDescent="0.25">
      <c r="A3574" s="1"/>
      <c r="B3574" s="65" t="s">
        <v>6040</v>
      </c>
      <c r="C3574" s="66" t="s">
        <v>6041</v>
      </c>
      <c r="D3574" s="67" t="s">
        <v>5642</v>
      </c>
      <c r="E3574" s="72" t="s">
        <v>16709</v>
      </c>
      <c r="F3574" s="68">
        <v>42695</v>
      </c>
      <c r="G3574" s="69">
        <v>-365002.32</v>
      </c>
    </row>
    <row r="3575" spans="1:7" x14ac:dyDescent="0.25">
      <c r="A3575" s="1"/>
      <c r="B3575" s="65" t="s">
        <v>6042</v>
      </c>
      <c r="C3575" s="67" t="s">
        <v>6043</v>
      </c>
      <c r="D3575" s="67" t="s">
        <v>6044</v>
      </c>
      <c r="E3575" s="72" t="s">
        <v>16658</v>
      </c>
      <c r="F3575" s="68">
        <v>42698</v>
      </c>
      <c r="G3575" s="69">
        <v>-1246080</v>
      </c>
    </row>
    <row r="3576" spans="1:7" x14ac:dyDescent="0.25">
      <c r="A3576" s="1"/>
      <c r="B3576" s="65" t="s">
        <v>6042</v>
      </c>
      <c r="C3576" s="67" t="s">
        <v>6043</v>
      </c>
      <c r="D3576" s="67" t="s">
        <v>6044</v>
      </c>
      <c r="E3576" s="72" t="s">
        <v>3841</v>
      </c>
      <c r="F3576" s="68">
        <v>42698</v>
      </c>
      <c r="G3576" s="69">
        <v>249216</v>
      </c>
    </row>
    <row r="3577" spans="1:7" ht="30" x14ac:dyDescent="0.25">
      <c r="A3577" s="1"/>
      <c r="B3577" s="65" t="s">
        <v>5203</v>
      </c>
      <c r="C3577" s="67" t="s">
        <v>5204</v>
      </c>
      <c r="D3577" s="67" t="s">
        <v>6045</v>
      </c>
      <c r="E3577" s="72" t="s">
        <v>6046</v>
      </c>
      <c r="F3577" s="68">
        <v>42698</v>
      </c>
      <c r="G3577" s="69">
        <v>-204153</v>
      </c>
    </row>
    <row r="3578" spans="1:7" x14ac:dyDescent="0.25">
      <c r="A3578" s="1"/>
      <c r="B3578" s="65" t="s">
        <v>6047</v>
      </c>
      <c r="C3578" s="67" t="s">
        <v>6048</v>
      </c>
      <c r="D3578" s="67" t="s">
        <v>6049</v>
      </c>
      <c r="E3578" s="72" t="s">
        <v>15719</v>
      </c>
      <c r="F3578" s="68">
        <v>42703</v>
      </c>
      <c r="G3578" s="69">
        <v>-703657.6</v>
      </c>
    </row>
    <row r="3579" spans="1:7" x14ac:dyDescent="0.25">
      <c r="A3579" s="1"/>
      <c r="B3579" s="65" t="s">
        <v>6047</v>
      </c>
      <c r="C3579" s="67" t="s">
        <v>6048</v>
      </c>
      <c r="D3579" s="67" t="s">
        <v>5338</v>
      </c>
      <c r="E3579" s="72" t="s">
        <v>15719</v>
      </c>
      <c r="F3579" s="68">
        <v>42703</v>
      </c>
      <c r="G3579" s="69">
        <v>-703657.6</v>
      </c>
    </row>
    <row r="3580" spans="1:7" x14ac:dyDescent="0.25">
      <c r="A3580" s="1"/>
      <c r="B3580" s="65" t="s">
        <v>6047</v>
      </c>
      <c r="C3580" s="66" t="s">
        <v>6048</v>
      </c>
      <c r="D3580" s="67" t="s">
        <v>3719</v>
      </c>
      <c r="E3580" s="72" t="s">
        <v>15719</v>
      </c>
      <c r="F3580" s="68">
        <v>42703</v>
      </c>
      <c r="G3580" s="69">
        <v>-703657.6</v>
      </c>
    </row>
    <row r="3581" spans="1:7" x14ac:dyDescent="0.25">
      <c r="A3581" s="1"/>
      <c r="B3581" s="65" t="s">
        <v>6047</v>
      </c>
      <c r="C3581" s="67" t="s">
        <v>6048</v>
      </c>
      <c r="D3581" s="67" t="s">
        <v>5686</v>
      </c>
      <c r="E3581" s="72" t="s">
        <v>15719</v>
      </c>
      <c r="F3581" s="68">
        <v>42703</v>
      </c>
      <c r="G3581" s="69">
        <v>-485523.74</v>
      </c>
    </row>
    <row r="3582" spans="1:7" x14ac:dyDescent="0.25">
      <c r="A3582" s="1"/>
      <c r="B3582" s="65" t="s">
        <v>563</v>
      </c>
      <c r="C3582" s="67" t="s">
        <v>564</v>
      </c>
      <c r="D3582" s="67"/>
      <c r="E3582" s="72" t="s">
        <v>6050</v>
      </c>
      <c r="F3582" s="68">
        <v>42704</v>
      </c>
      <c r="G3582" s="69">
        <v>-29883.32</v>
      </c>
    </row>
    <row r="3583" spans="1:7" x14ac:dyDescent="0.25">
      <c r="A3583" s="1"/>
      <c r="B3583" s="65" t="s">
        <v>563</v>
      </c>
      <c r="C3583" s="67" t="s">
        <v>564</v>
      </c>
      <c r="D3583" s="67"/>
      <c r="E3583" s="72" t="s">
        <v>6051</v>
      </c>
      <c r="F3583" s="68">
        <v>42704</v>
      </c>
      <c r="G3583" s="69">
        <v>-27524.11</v>
      </c>
    </row>
    <row r="3584" spans="1:7" x14ac:dyDescent="0.25">
      <c r="A3584" s="1"/>
      <c r="B3584" s="65" t="s">
        <v>6052</v>
      </c>
      <c r="C3584" s="67"/>
      <c r="D3584" s="67"/>
      <c r="E3584" s="72" t="s">
        <v>6053</v>
      </c>
      <c r="F3584" s="68">
        <v>42704</v>
      </c>
      <c r="G3584" s="69">
        <v>-27890.52</v>
      </c>
    </row>
    <row r="3585" spans="1:7" ht="30" x14ac:dyDescent="0.25">
      <c r="A3585" s="1"/>
      <c r="B3585" s="65" t="s">
        <v>6055</v>
      </c>
      <c r="C3585" s="66" t="s">
        <v>6056</v>
      </c>
      <c r="D3585" s="67" t="s">
        <v>6057</v>
      </c>
      <c r="E3585" s="72" t="s">
        <v>6058</v>
      </c>
      <c r="F3585" s="68">
        <v>42706</v>
      </c>
      <c r="G3585" s="69">
        <v>-24000</v>
      </c>
    </row>
    <row r="3586" spans="1:7" x14ac:dyDescent="0.25">
      <c r="A3586" s="1"/>
      <c r="B3586" s="65" t="s">
        <v>3747</v>
      </c>
      <c r="C3586" s="67" t="s">
        <v>3748</v>
      </c>
      <c r="D3586" s="67" t="s">
        <v>6059</v>
      </c>
      <c r="E3586" s="72" t="s">
        <v>16477</v>
      </c>
      <c r="F3586" s="68">
        <v>42709</v>
      </c>
      <c r="G3586" s="69">
        <v>684000</v>
      </c>
    </row>
    <row r="3587" spans="1:7" ht="30" x14ac:dyDescent="0.25">
      <c r="A3587" s="1"/>
      <c r="B3587" s="65" t="s">
        <v>5203</v>
      </c>
      <c r="C3587" s="66" t="s">
        <v>5204</v>
      </c>
      <c r="D3587" s="67" t="s">
        <v>6060</v>
      </c>
      <c r="E3587" s="72" t="s">
        <v>6061</v>
      </c>
      <c r="F3587" s="68">
        <v>42710</v>
      </c>
      <c r="G3587" s="69">
        <v>-189848</v>
      </c>
    </row>
    <row r="3588" spans="1:7" x14ac:dyDescent="0.25">
      <c r="A3588" s="1"/>
      <c r="B3588" s="65" t="s">
        <v>6062</v>
      </c>
      <c r="C3588" s="67" t="s">
        <v>6063</v>
      </c>
      <c r="D3588" s="67" t="s">
        <v>6064</v>
      </c>
      <c r="E3588" s="72" t="s">
        <v>16851</v>
      </c>
      <c r="F3588" s="68">
        <v>42711</v>
      </c>
      <c r="G3588" s="69">
        <v>-180433.8</v>
      </c>
    </row>
    <row r="3589" spans="1:7" x14ac:dyDescent="0.25">
      <c r="A3589" s="1"/>
      <c r="B3589" s="65" t="s">
        <v>6065</v>
      </c>
      <c r="C3589" s="66" t="s">
        <v>6066</v>
      </c>
      <c r="D3589" s="67" t="s">
        <v>6067</v>
      </c>
      <c r="E3589" s="72" t="s">
        <v>16967</v>
      </c>
      <c r="F3589" s="68">
        <v>42711</v>
      </c>
      <c r="G3589" s="69">
        <v>-32432.3</v>
      </c>
    </row>
    <row r="3590" spans="1:7" x14ac:dyDescent="0.25">
      <c r="A3590" s="1"/>
      <c r="B3590" s="65" t="s">
        <v>6065</v>
      </c>
      <c r="C3590" s="66" t="s">
        <v>6066</v>
      </c>
      <c r="D3590" s="67" t="s">
        <v>6054</v>
      </c>
      <c r="E3590" s="72" t="s">
        <v>16967</v>
      </c>
      <c r="F3590" s="68">
        <v>42711</v>
      </c>
      <c r="G3590" s="69">
        <v>-23517.4</v>
      </c>
    </row>
    <row r="3591" spans="1:7" x14ac:dyDescent="0.25">
      <c r="A3591" s="1"/>
      <c r="B3591" s="65" t="s">
        <v>6065</v>
      </c>
      <c r="C3591" s="66" t="s">
        <v>6066</v>
      </c>
      <c r="D3591" s="67" t="s">
        <v>6068</v>
      </c>
      <c r="E3591" s="72" t="s">
        <v>16967</v>
      </c>
      <c r="F3591" s="68">
        <v>42711</v>
      </c>
      <c r="G3591" s="69">
        <v>-30621</v>
      </c>
    </row>
    <row r="3592" spans="1:7" x14ac:dyDescent="0.25">
      <c r="A3592" s="1"/>
      <c r="B3592" s="65" t="s">
        <v>6065</v>
      </c>
      <c r="C3592" s="67" t="s">
        <v>6066</v>
      </c>
      <c r="D3592" s="67" t="s">
        <v>4157</v>
      </c>
      <c r="E3592" s="72" t="s">
        <v>16967</v>
      </c>
      <c r="F3592" s="68">
        <v>42711</v>
      </c>
      <c r="G3592" s="69">
        <v>-15499.3</v>
      </c>
    </row>
    <row r="3593" spans="1:7" x14ac:dyDescent="0.25">
      <c r="A3593" s="1"/>
      <c r="B3593" s="65" t="s">
        <v>4081</v>
      </c>
      <c r="C3593" s="66" t="s">
        <v>4082</v>
      </c>
      <c r="D3593" s="67" t="s">
        <v>6069</v>
      </c>
      <c r="E3593" s="72" t="s">
        <v>6070</v>
      </c>
      <c r="F3593" s="68">
        <v>42711</v>
      </c>
      <c r="G3593" s="69">
        <v>-77000</v>
      </c>
    </row>
    <row r="3594" spans="1:7" ht="30" x14ac:dyDescent="0.25">
      <c r="A3594" s="1"/>
      <c r="B3594" s="65" t="s">
        <v>102</v>
      </c>
      <c r="C3594" s="67" t="s">
        <v>103</v>
      </c>
      <c r="D3594" s="67" t="s">
        <v>6071</v>
      </c>
      <c r="E3594" s="72" t="s">
        <v>6072</v>
      </c>
      <c r="F3594" s="68">
        <v>42718</v>
      </c>
      <c r="G3594" s="69">
        <v>-14.98</v>
      </c>
    </row>
    <row r="3595" spans="1:7" x14ac:dyDescent="0.25">
      <c r="A3595" s="1"/>
      <c r="B3595" s="65" t="s">
        <v>5517</v>
      </c>
      <c r="C3595" s="67" t="s">
        <v>5518</v>
      </c>
      <c r="D3595" s="67" t="s">
        <v>6073</v>
      </c>
      <c r="E3595" s="72" t="s">
        <v>16805</v>
      </c>
      <c r="F3595" s="68">
        <v>42719</v>
      </c>
      <c r="G3595" s="69">
        <v>1947000</v>
      </c>
    </row>
    <row r="3596" spans="1:7" ht="30" x14ac:dyDescent="0.25">
      <c r="A3596" s="1"/>
      <c r="B3596" s="65" t="s">
        <v>5203</v>
      </c>
      <c r="C3596" s="66" t="s">
        <v>5204</v>
      </c>
      <c r="D3596" s="67" t="s">
        <v>6074</v>
      </c>
      <c r="E3596" s="72" t="s">
        <v>6075</v>
      </c>
      <c r="F3596" s="68">
        <v>42720</v>
      </c>
      <c r="G3596" s="69">
        <v>-245789</v>
      </c>
    </row>
    <row r="3597" spans="1:7" x14ac:dyDescent="0.25">
      <c r="A3597" s="1"/>
      <c r="B3597" s="65" t="s">
        <v>6076</v>
      </c>
      <c r="C3597" s="66"/>
      <c r="D3597" s="67" t="s">
        <v>6077</v>
      </c>
      <c r="E3597" s="72" t="s">
        <v>18100</v>
      </c>
      <c r="F3597" s="68">
        <v>42724</v>
      </c>
      <c r="G3597" s="69">
        <v>-12980</v>
      </c>
    </row>
    <row r="3598" spans="1:7" x14ac:dyDescent="0.25">
      <c r="A3598" s="1"/>
      <c r="B3598" s="65" t="s">
        <v>5645</v>
      </c>
      <c r="C3598" s="67"/>
      <c r="D3598" s="67" t="s">
        <v>6078</v>
      </c>
      <c r="E3598" s="72" t="s">
        <v>18100</v>
      </c>
      <c r="F3598" s="68">
        <v>42724</v>
      </c>
      <c r="G3598" s="69">
        <v>-33040</v>
      </c>
    </row>
    <row r="3599" spans="1:7" x14ac:dyDescent="0.25">
      <c r="A3599" s="1"/>
      <c r="B3599" s="65" t="s">
        <v>868</v>
      </c>
      <c r="C3599" s="66"/>
      <c r="D3599" s="67" t="s">
        <v>6079</v>
      </c>
      <c r="E3599" s="72" t="s">
        <v>6080</v>
      </c>
      <c r="F3599" s="68">
        <v>42725</v>
      </c>
      <c r="G3599" s="69">
        <v>-66080</v>
      </c>
    </row>
    <row r="3600" spans="1:7" ht="30" x14ac:dyDescent="0.25">
      <c r="A3600" s="1"/>
      <c r="B3600" s="65" t="s">
        <v>6081</v>
      </c>
      <c r="C3600" s="67" t="s">
        <v>6082</v>
      </c>
      <c r="D3600" s="67" t="s">
        <v>5167</v>
      </c>
      <c r="E3600" s="72" t="s">
        <v>6083</v>
      </c>
      <c r="F3600" s="68">
        <v>42725</v>
      </c>
      <c r="G3600" s="69">
        <v>-100000</v>
      </c>
    </row>
    <row r="3601" spans="1:7" x14ac:dyDescent="0.25">
      <c r="A3601" s="1"/>
      <c r="B3601" s="65" t="s">
        <v>6084</v>
      </c>
      <c r="C3601" s="67" t="s">
        <v>6085</v>
      </c>
      <c r="D3601" s="67" t="s">
        <v>4069</v>
      </c>
      <c r="E3601" s="72" t="s">
        <v>16565</v>
      </c>
      <c r="F3601" s="68">
        <v>42730</v>
      </c>
      <c r="G3601" s="69">
        <v>-2805450</v>
      </c>
    </row>
    <row r="3602" spans="1:7" x14ac:dyDescent="0.25">
      <c r="A3602" s="1"/>
      <c r="B3602" s="65" t="s">
        <v>6086</v>
      </c>
      <c r="C3602" s="66" t="s">
        <v>6087</v>
      </c>
      <c r="D3602" s="67" t="s">
        <v>6088</v>
      </c>
      <c r="E3602" s="72" t="s">
        <v>16030</v>
      </c>
      <c r="F3602" s="68">
        <v>42734</v>
      </c>
      <c r="G3602" s="69">
        <v>-730000</v>
      </c>
    </row>
    <row r="3603" spans="1:7" x14ac:dyDescent="0.25">
      <c r="A3603" s="1"/>
      <c r="B3603" s="65" t="s">
        <v>6089</v>
      </c>
      <c r="C3603" s="67" t="s">
        <v>6090</v>
      </c>
      <c r="D3603" s="67" t="s">
        <v>6091</v>
      </c>
      <c r="E3603" s="72" t="s">
        <v>6092</v>
      </c>
      <c r="F3603" s="68">
        <v>42734</v>
      </c>
      <c r="G3603" s="69">
        <v>-11692</v>
      </c>
    </row>
    <row r="3604" spans="1:7" x14ac:dyDescent="0.25">
      <c r="A3604" s="1"/>
      <c r="B3604" s="65" t="s">
        <v>6093</v>
      </c>
      <c r="C3604" s="67" t="s">
        <v>6094</v>
      </c>
      <c r="D3604" s="67" t="s">
        <v>3778</v>
      </c>
      <c r="E3604" s="72" t="s">
        <v>16713</v>
      </c>
      <c r="F3604" s="68">
        <v>42740</v>
      </c>
      <c r="G3604" s="69">
        <v>-985635</v>
      </c>
    </row>
    <row r="3605" spans="1:7" x14ac:dyDescent="0.25">
      <c r="A3605" s="1"/>
      <c r="B3605" s="65" t="s">
        <v>6095</v>
      </c>
      <c r="C3605" s="66"/>
      <c r="D3605" s="67" t="s">
        <v>6096</v>
      </c>
      <c r="E3605" s="72" t="s">
        <v>15875</v>
      </c>
      <c r="F3605" s="68">
        <v>42746</v>
      </c>
      <c r="G3605" s="69">
        <v>-110689.16</v>
      </c>
    </row>
    <row r="3606" spans="1:7" x14ac:dyDescent="0.25">
      <c r="A3606" s="1"/>
      <c r="B3606" s="65" t="s">
        <v>893</v>
      </c>
      <c r="C3606" s="66" t="s">
        <v>894</v>
      </c>
      <c r="D3606" s="67" t="s">
        <v>6097</v>
      </c>
      <c r="E3606" s="72" t="s">
        <v>6098</v>
      </c>
      <c r="F3606" s="68">
        <v>42747</v>
      </c>
      <c r="G3606" s="69">
        <v>-17400</v>
      </c>
    </row>
    <row r="3607" spans="1:7" ht="30" x14ac:dyDescent="0.25">
      <c r="A3607" s="1"/>
      <c r="B3607" s="65" t="s">
        <v>6099</v>
      </c>
      <c r="C3607" s="67" t="s">
        <v>6100</v>
      </c>
      <c r="D3607" s="67" t="s">
        <v>6101</v>
      </c>
      <c r="E3607" s="72" t="s">
        <v>16425</v>
      </c>
      <c r="F3607" s="68">
        <v>42752</v>
      </c>
      <c r="G3607" s="69">
        <v>-300000</v>
      </c>
    </row>
    <row r="3608" spans="1:7" x14ac:dyDescent="0.25">
      <c r="A3608" s="1"/>
      <c r="B3608" s="65" t="s">
        <v>563</v>
      </c>
      <c r="C3608" s="66" t="s">
        <v>564</v>
      </c>
      <c r="D3608" s="67"/>
      <c r="E3608" s="72" t="s">
        <v>6102</v>
      </c>
      <c r="F3608" s="68">
        <v>42752</v>
      </c>
      <c r="G3608" s="69">
        <v>-4250.88</v>
      </c>
    </row>
    <row r="3609" spans="1:7" x14ac:dyDescent="0.25">
      <c r="A3609" s="1"/>
      <c r="B3609" s="65" t="s">
        <v>563</v>
      </c>
      <c r="C3609" s="67" t="s">
        <v>564</v>
      </c>
      <c r="D3609" s="67"/>
      <c r="E3609" s="72" t="s">
        <v>6103</v>
      </c>
      <c r="F3609" s="68">
        <v>42752</v>
      </c>
      <c r="G3609" s="69">
        <v>-3753.96</v>
      </c>
    </row>
    <row r="3610" spans="1:7" x14ac:dyDescent="0.25">
      <c r="A3610" s="1"/>
      <c r="B3610" s="65" t="s">
        <v>6084</v>
      </c>
      <c r="C3610" s="67" t="s">
        <v>6085</v>
      </c>
      <c r="D3610" s="67" t="s">
        <v>3849</v>
      </c>
      <c r="E3610" s="72" t="s">
        <v>16566</v>
      </c>
      <c r="F3610" s="68">
        <v>42753</v>
      </c>
      <c r="G3610" s="69">
        <v>-2805450</v>
      </c>
    </row>
    <row r="3611" spans="1:7" ht="30" x14ac:dyDescent="0.25">
      <c r="A3611" s="1"/>
      <c r="B3611" s="65" t="s">
        <v>6099</v>
      </c>
      <c r="C3611" s="67" t="s">
        <v>6100</v>
      </c>
      <c r="D3611" s="67" t="s">
        <v>6104</v>
      </c>
      <c r="E3611" s="72" t="s">
        <v>16426</v>
      </c>
      <c r="F3611" s="68">
        <v>42754</v>
      </c>
      <c r="G3611" s="69">
        <v>-300000</v>
      </c>
    </row>
    <row r="3612" spans="1:7" ht="30" x14ac:dyDescent="0.25">
      <c r="A3612" s="1"/>
      <c r="B3612" s="65" t="s">
        <v>6105</v>
      </c>
      <c r="C3612" s="67"/>
      <c r="D3612" s="67" t="s">
        <v>6106</v>
      </c>
      <c r="E3612" s="72" t="s">
        <v>6107</v>
      </c>
      <c r="F3612" s="68">
        <v>42754</v>
      </c>
      <c r="G3612" s="69">
        <v>-1950</v>
      </c>
    </row>
    <row r="3613" spans="1:7" ht="30" x14ac:dyDescent="0.25">
      <c r="A3613" s="1"/>
      <c r="B3613" s="65" t="s">
        <v>6099</v>
      </c>
      <c r="C3613" s="66" t="s">
        <v>6100</v>
      </c>
      <c r="D3613" s="67" t="s">
        <v>6108</v>
      </c>
      <c r="E3613" s="72" t="s">
        <v>16427</v>
      </c>
      <c r="F3613" s="68">
        <v>42755</v>
      </c>
      <c r="G3613" s="69">
        <v>-300000</v>
      </c>
    </row>
    <row r="3614" spans="1:7" ht="30" x14ac:dyDescent="0.25">
      <c r="A3614" s="1"/>
      <c r="B3614" s="65" t="s">
        <v>6099</v>
      </c>
      <c r="C3614" s="67" t="s">
        <v>6100</v>
      </c>
      <c r="D3614" s="67" t="s">
        <v>6109</v>
      </c>
      <c r="E3614" s="72" t="s">
        <v>16428</v>
      </c>
      <c r="F3614" s="68">
        <v>42761</v>
      </c>
      <c r="G3614" s="69">
        <v>-300000</v>
      </c>
    </row>
    <row r="3615" spans="1:7" x14ac:dyDescent="0.25">
      <c r="A3615" s="1"/>
      <c r="B3615" s="65" t="s">
        <v>279</v>
      </c>
      <c r="C3615" s="67" t="s">
        <v>280</v>
      </c>
      <c r="D3615" s="67" t="s">
        <v>6110</v>
      </c>
      <c r="E3615" s="72" t="s">
        <v>16257</v>
      </c>
      <c r="F3615" s="68">
        <v>42766</v>
      </c>
      <c r="G3615" s="69">
        <v>-15670.4</v>
      </c>
    </row>
    <row r="3616" spans="1:7" x14ac:dyDescent="0.25">
      <c r="A3616" s="1"/>
      <c r="B3616" s="65" t="s">
        <v>279</v>
      </c>
      <c r="C3616" s="67" t="s">
        <v>280</v>
      </c>
      <c r="D3616" s="67" t="s">
        <v>6111</v>
      </c>
      <c r="E3616" s="72" t="s">
        <v>16257</v>
      </c>
      <c r="F3616" s="68">
        <v>42766</v>
      </c>
      <c r="G3616" s="69">
        <v>-54012.85</v>
      </c>
    </row>
    <row r="3617" spans="1:7" x14ac:dyDescent="0.25">
      <c r="A3617" s="1"/>
      <c r="B3617" s="65" t="s">
        <v>279</v>
      </c>
      <c r="C3617" s="67" t="s">
        <v>280</v>
      </c>
      <c r="D3617" s="67" t="s">
        <v>6112</v>
      </c>
      <c r="E3617" s="72" t="s">
        <v>16257</v>
      </c>
      <c r="F3617" s="68">
        <v>42766</v>
      </c>
      <c r="G3617" s="69">
        <v>-11386.22</v>
      </c>
    </row>
    <row r="3618" spans="1:7" x14ac:dyDescent="0.25">
      <c r="A3618" s="1"/>
      <c r="B3618" s="65" t="s">
        <v>279</v>
      </c>
      <c r="C3618" s="67" t="s">
        <v>280</v>
      </c>
      <c r="D3618" s="67" t="s">
        <v>6113</v>
      </c>
      <c r="E3618" s="72" t="s">
        <v>16257</v>
      </c>
      <c r="F3618" s="68">
        <v>42766</v>
      </c>
      <c r="G3618" s="69">
        <v>-10572.02</v>
      </c>
    </row>
    <row r="3619" spans="1:7" x14ac:dyDescent="0.25">
      <c r="A3619" s="1"/>
      <c r="B3619" s="65" t="s">
        <v>279</v>
      </c>
      <c r="C3619" s="67" t="s">
        <v>280</v>
      </c>
      <c r="D3619" s="67" t="s">
        <v>6114</v>
      </c>
      <c r="E3619" s="72" t="s">
        <v>16257</v>
      </c>
      <c r="F3619" s="68">
        <v>42766</v>
      </c>
      <c r="G3619" s="69">
        <v>-10202.68</v>
      </c>
    </row>
    <row r="3620" spans="1:7" x14ac:dyDescent="0.25">
      <c r="A3620" s="1"/>
      <c r="B3620" s="65" t="s">
        <v>279</v>
      </c>
      <c r="C3620" s="67" t="s">
        <v>280</v>
      </c>
      <c r="D3620" s="67" t="s">
        <v>6115</v>
      </c>
      <c r="E3620" s="72" t="s">
        <v>16257</v>
      </c>
      <c r="F3620" s="68">
        <v>42766</v>
      </c>
      <c r="G3620" s="69">
        <v>-14050.66</v>
      </c>
    </row>
    <row r="3621" spans="1:7" x14ac:dyDescent="0.25">
      <c r="A3621" s="1"/>
      <c r="B3621" s="65" t="s">
        <v>279</v>
      </c>
      <c r="C3621" s="67" t="s">
        <v>280</v>
      </c>
      <c r="D3621" s="67" t="s">
        <v>6116</v>
      </c>
      <c r="E3621" s="72" t="s">
        <v>16257</v>
      </c>
      <c r="F3621" s="68">
        <v>42766</v>
      </c>
      <c r="G3621" s="69">
        <v>-17280.39</v>
      </c>
    </row>
    <row r="3622" spans="1:7" x14ac:dyDescent="0.25">
      <c r="A3622" s="1"/>
      <c r="B3622" s="65" t="s">
        <v>279</v>
      </c>
      <c r="C3622" s="66" t="s">
        <v>280</v>
      </c>
      <c r="D3622" s="67" t="s">
        <v>6117</v>
      </c>
      <c r="E3622" s="72" t="s">
        <v>16257</v>
      </c>
      <c r="F3622" s="68">
        <v>42766</v>
      </c>
      <c r="G3622" s="69">
        <v>-8323.7199999999993</v>
      </c>
    </row>
    <row r="3623" spans="1:7" x14ac:dyDescent="0.25">
      <c r="A3623" s="1"/>
      <c r="B3623" s="65" t="s">
        <v>279</v>
      </c>
      <c r="C3623" s="66" t="s">
        <v>280</v>
      </c>
      <c r="D3623" s="67" t="s">
        <v>6118</v>
      </c>
      <c r="E3623" s="72" t="s">
        <v>16257</v>
      </c>
      <c r="F3623" s="68">
        <v>42766</v>
      </c>
      <c r="G3623" s="69">
        <v>-12219.91</v>
      </c>
    </row>
    <row r="3624" spans="1:7" x14ac:dyDescent="0.25">
      <c r="A3624" s="1"/>
      <c r="B3624" s="65" t="s">
        <v>279</v>
      </c>
      <c r="C3624" s="67" t="s">
        <v>280</v>
      </c>
      <c r="D3624" s="67" t="s">
        <v>6119</v>
      </c>
      <c r="E3624" s="72" t="s">
        <v>16257</v>
      </c>
      <c r="F3624" s="68">
        <v>42766</v>
      </c>
      <c r="G3624" s="69">
        <v>-21782.66</v>
      </c>
    </row>
    <row r="3625" spans="1:7" x14ac:dyDescent="0.25">
      <c r="A3625" s="1"/>
      <c r="B3625" s="65" t="s">
        <v>279</v>
      </c>
      <c r="C3625" s="67" t="s">
        <v>280</v>
      </c>
      <c r="D3625" s="67" t="s">
        <v>6120</v>
      </c>
      <c r="E3625" s="72" t="s">
        <v>16257</v>
      </c>
      <c r="F3625" s="68">
        <v>42766</v>
      </c>
      <c r="G3625" s="69">
        <v>-19130.89</v>
      </c>
    </row>
    <row r="3626" spans="1:7" x14ac:dyDescent="0.25">
      <c r="A3626" s="1"/>
      <c r="B3626" s="65" t="s">
        <v>279</v>
      </c>
      <c r="C3626" s="67" t="s">
        <v>280</v>
      </c>
      <c r="D3626" s="67" t="s">
        <v>6121</v>
      </c>
      <c r="E3626" s="72" t="s">
        <v>16257</v>
      </c>
      <c r="F3626" s="68">
        <v>42766</v>
      </c>
      <c r="G3626" s="69">
        <v>-21825.23</v>
      </c>
    </row>
    <row r="3627" spans="1:7" x14ac:dyDescent="0.25">
      <c r="A3627" s="1"/>
      <c r="B3627" s="65" t="s">
        <v>279</v>
      </c>
      <c r="C3627" s="67" t="s">
        <v>280</v>
      </c>
      <c r="D3627" s="67" t="s">
        <v>6122</v>
      </c>
      <c r="E3627" s="72" t="s">
        <v>16257</v>
      </c>
      <c r="F3627" s="68">
        <v>42766</v>
      </c>
      <c r="G3627" s="69">
        <v>-11151.12</v>
      </c>
    </row>
    <row r="3628" spans="1:7" x14ac:dyDescent="0.25">
      <c r="A3628" s="1"/>
      <c r="B3628" s="65" t="s">
        <v>279</v>
      </c>
      <c r="C3628" s="67" t="s">
        <v>280</v>
      </c>
      <c r="D3628" s="67" t="s">
        <v>6123</v>
      </c>
      <c r="E3628" s="72" t="s">
        <v>16257</v>
      </c>
      <c r="F3628" s="68">
        <v>42766</v>
      </c>
      <c r="G3628" s="69">
        <v>-12813.62</v>
      </c>
    </row>
    <row r="3629" spans="1:7" x14ac:dyDescent="0.25">
      <c r="A3629" s="1"/>
      <c r="B3629" s="65" t="s">
        <v>279</v>
      </c>
      <c r="C3629" s="66" t="s">
        <v>280</v>
      </c>
      <c r="D3629" s="67" t="s">
        <v>6124</v>
      </c>
      <c r="E3629" s="72" t="s">
        <v>16257</v>
      </c>
      <c r="F3629" s="68">
        <v>42766</v>
      </c>
      <c r="G3629" s="69">
        <v>-13261.81</v>
      </c>
    </row>
    <row r="3630" spans="1:7" x14ac:dyDescent="0.25">
      <c r="A3630" s="1"/>
      <c r="B3630" s="65" t="s">
        <v>279</v>
      </c>
      <c r="C3630" s="66" t="s">
        <v>280</v>
      </c>
      <c r="D3630" s="67" t="s">
        <v>6125</v>
      </c>
      <c r="E3630" s="72" t="s">
        <v>16257</v>
      </c>
      <c r="F3630" s="68">
        <v>42766</v>
      </c>
      <c r="G3630" s="69">
        <v>-15082.87</v>
      </c>
    </row>
    <row r="3631" spans="1:7" x14ac:dyDescent="0.25">
      <c r="A3631" s="1"/>
      <c r="B3631" s="65" t="s">
        <v>279</v>
      </c>
      <c r="C3631" s="66" t="s">
        <v>280</v>
      </c>
      <c r="D3631" s="67" t="s">
        <v>6126</v>
      </c>
      <c r="E3631" s="72" t="s">
        <v>16257</v>
      </c>
      <c r="F3631" s="68">
        <v>42766</v>
      </c>
      <c r="G3631" s="69">
        <v>-35749.75</v>
      </c>
    </row>
    <row r="3632" spans="1:7" x14ac:dyDescent="0.25">
      <c r="A3632" s="1"/>
      <c r="B3632" s="65" t="s">
        <v>279</v>
      </c>
      <c r="C3632" s="67" t="s">
        <v>280</v>
      </c>
      <c r="D3632" s="67" t="s">
        <v>6127</v>
      </c>
      <c r="E3632" s="72" t="s">
        <v>16257</v>
      </c>
      <c r="F3632" s="68">
        <v>42766</v>
      </c>
      <c r="G3632" s="69">
        <v>-27016.69</v>
      </c>
    </row>
    <row r="3633" spans="1:7" x14ac:dyDescent="0.25">
      <c r="A3633" s="1"/>
      <c r="B3633" s="65" t="s">
        <v>279</v>
      </c>
      <c r="C3633" s="67" t="s">
        <v>280</v>
      </c>
      <c r="D3633" s="67" t="s">
        <v>6128</v>
      </c>
      <c r="E3633" s="72" t="s">
        <v>16257</v>
      </c>
      <c r="F3633" s="68">
        <v>42766</v>
      </c>
      <c r="G3633" s="69">
        <v>-81261.88</v>
      </c>
    </row>
    <row r="3634" spans="1:7" x14ac:dyDescent="0.25">
      <c r="A3634" s="1"/>
      <c r="B3634" s="65" t="s">
        <v>279</v>
      </c>
      <c r="C3634" s="67" t="s">
        <v>280</v>
      </c>
      <c r="D3634" s="67" t="s">
        <v>6129</v>
      </c>
      <c r="E3634" s="72" t="s">
        <v>16257</v>
      </c>
      <c r="F3634" s="68">
        <v>42766</v>
      </c>
      <c r="G3634" s="69">
        <v>-98860.84</v>
      </c>
    </row>
    <row r="3635" spans="1:7" x14ac:dyDescent="0.25">
      <c r="A3635" s="1"/>
      <c r="B3635" s="65" t="s">
        <v>279</v>
      </c>
      <c r="C3635" s="67" t="s">
        <v>280</v>
      </c>
      <c r="D3635" s="67" t="s">
        <v>6130</v>
      </c>
      <c r="E3635" s="72" t="s">
        <v>16257</v>
      </c>
      <c r="F3635" s="68">
        <v>42766</v>
      </c>
      <c r="G3635" s="69">
        <v>-42910.7</v>
      </c>
    </row>
    <row r="3636" spans="1:7" x14ac:dyDescent="0.25">
      <c r="A3636" s="1"/>
      <c r="B3636" s="65" t="s">
        <v>279</v>
      </c>
      <c r="C3636" s="67" t="s">
        <v>280</v>
      </c>
      <c r="D3636" s="67" t="s">
        <v>6131</v>
      </c>
      <c r="E3636" s="72" t="s">
        <v>16257</v>
      </c>
      <c r="F3636" s="68">
        <v>42766</v>
      </c>
      <c r="G3636" s="69">
        <v>-100355.7</v>
      </c>
    </row>
    <row r="3637" spans="1:7" x14ac:dyDescent="0.25">
      <c r="A3637" s="1"/>
      <c r="B3637" s="65" t="s">
        <v>279</v>
      </c>
      <c r="C3637" s="67" t="s">
        <v>280</v>
      </c>
      <c r="D3637" s="67" t="s">
        <v>6132</v>
      </c>
      <c r="E3637" s="72" t="s">
        <v>16257</v>
      </c>
      <c r="F3637" s="68">
        <v>42766</v>
      </c>
      <c r="G3637" s="69">
        <v>-13166.84</v>
      </c>
    </row>
    <row r="3638" spans="1:7" x14ac:dyDescent="0.25">
      <c r="A3638" s="1"/>
      <c r="B3638" s="65" t="s">
        <v>279</v>
      </c>
      <c r="C3638" s="67" t="s">
        <v>280</v>
      </c>
      <c r="D3638" s="67" t="s">
        <v>6133</v>
      </c>
      <c r="E3638" s="72" t="s">
        <v>16257</v>
      </c>
      <c r="F3638" s="68">
        <v>42766</v>
      </c>
      <c r="G3638" s="69">
        <v>-9938.2000000000007</v>
      </c>
    </row>
    <row r="3639" spans="1:7" x14ac:dyDescent="0.25">
      <c r="A3639" s="1"/>
      <c r="B3639" s="65" t="s">
        <v>279</v>
      </c>
      <c r="C3639" s="67" t="s">
        <v>280</v>
      </c>
      <c r="D3639" s="67" t="s">
        <v>6134</v>
      </c>
      <c r="E3639" s="72" t="s">
        <v>16257</v>
      </c>
      <c r="F3639" s="68">
        <v>42766</v>
      </c>
      <c r="G3639" s="69">
        <v>-16329.97</v>
      </c>
    </row>
    <row r="3640" spans="1:7" ht="30" x14ac:dyDescent="0.25">
      <c r="A3640" s="1"/>
      <c r="B3640" s="65" t="s">
        <v>6099</v>
      </c>
      <c r="C3640" s="67" t="s">
        <v>6100</v>
      </c>
      <c r="D3640" s="67" t="s">
        <v>6135</v>
      </c>
      <c r="E3640" s="72" t="s">
        <v>16429</v>
      </c>
      <c r="F3640" s="68">
        <v>42766</v>
      </c>
      <c r="G3640" s="69">
        <v>-300000</v>
      </c>
    </row>
    <row r="3641" spans="1:7" ht="30" x14ac:dyDescent="0.25">
      <c r="A3641" s="1"/>
      <c r="B3641" s="65" t="s">
        <v>6099</v>
      </c>
      <c r="C3641" s="67" t="s">
        <v>6100</v>
      </c>
      <c r="D3641" s="67" t="s">
        <v>6136</v>
      </c>
      <c r="E3641" s="72" t="s">
        <v>16430</v>
      </c>
      <c r="F3641" s="68">
        <v>42768</v>
      </c>
      <c r="G3641" s="69">
        <v>-300000</v>
      </c>
    </row>
    <row r="3642" spans="1:7" ht="30" x14ac:dyDescent="0.25">
      <c r="A3642" s="1"/>
      <c r="B3642" s="65" t="s">
        <v>6099</v>
      </c>
      <c r="C3642" s="67" t="s">
        <v>6100</v>
      </c>
      <c r="D3642" s="67" t="s">
        <v>6137</v>
      </c>
      <c r="E3642" s="72" t="s">
        <v>16431</v>
      </c>
      <c r="F3642" s="68">
        <v>42769</v>
      </c>
      <c r="G3642" s="69">
        <v>-300000</v>
      </c>
    </row>
    <row r="3643" spans="1:7" ht="30" x14ac:dyDescent="0.25">
      <c r="A3643" s="1"/>
      <c r="B3643" s="65" t="s">
        <v>6099</v>
      </c>
      <c r="C3643" s="66" t="s">
        <v>6100</v>
      </c>
      <c r="D3643" s="67" t="s">
        <v>6138</v>
      </c>
      <c r="E3643" s="72" t="s">
        <v>16432</v>
      </c>
      <c r="F3643" s="68">
        <v>42773</v>
      </c>
      <c r="G3643" s="69">
        <v>-300000</v>
      </c>
    </row>
    <row r="3644" spans="1:7" ht="30" x14ac:dyDescent="0.25">
      <c r="A3644" s="1"/>
      <c r="B3644" s="65" t="s">
        <v>563</v>
      </c>
      <c r="C3644" s="66" t="s">
        <v>564</v>
      </c>
      <c r="D3644" s="67"/>
      <c r="E3644" s="72" t="s">
        <v>6139</v>
      </c>
      <c r="F3644" s="68">
        <v>42775</v>
      </c>
      <c r="G3644" s="69">
        <v>-11450.15</v>
      </c>
    </row>
    <row r="3645" spans="1:7" ht="30" x14ac:dyDescent="0.25">
      <c r="A3645" s="1"/>
      <c r="B3645" s="65" t="s">
        <v>563</v>
      </c>
      <c r="C3645" s="66" t="s">
        <v>564</v>
      </c>
      <c r="D3645" s="67"/>
      <c r="E3645" s="72" t="s">
        <v>6140</v>
      </c>
      <c r="F3645" s="68">
        <v>42775</v>
      </c>
      <c r="G3645" s="69">
        <v>-13666.96</v>
      </c>
    </row>
    <row r="3646" spans="1:7" ht="30" x14ac:dyDescent="0.25">
      <c r="A3646" s="1"/>
      <c r="B3646" s="65" t="s">
        <v>6099</v>
      </c>
      <c r="C3646" s="66" t="s">
        <v>6100</v>
      </c>
      <c r="D3646" s="67" t="s">
        <v>6141</v>
      </c>
      <c r="E3646" s="72" t="s">
        <v>16433</v>
      </c>
      <c r="F3646" s="68">
        <v>42776</v>
      </c>
      <c r="G3646" s="69">
        <v>-300000</v>
      </c>
    </row>
    <row r="3647" spans="1:7" x14ac:dyDescent="0.25">
      <c r="A3647" s="1"/>
      <c r="B3647" s="65" t="s">
        <v>2109</v>
      </c>
      <c r="C3647" s="67" t="s">
        <v>2110</v>
      </c>
      <c r="D3647" s="67" t="s">
        <v>6142</v>
      </c>
      <c r="E3647" s="72" t="s">
        <v>16802</v>
      </c>
      <c r="F3647" s="68">
        <v>42776</v>
      </c>
      <c r="G3647" s="69">
        <v>-561267</v>
      </c>
    </row>
    <row r="3648" spans="1:7" x14ac:dyDescent="0.25">
      <c r="A3648" s="1"/>
      <c r="B3648" s="65" t="s">
        <v>4081</v>
      </c>
      <c r="C3648" s="67" t="s">
        <v>4082</v>
      </c>
      <c r="D3648" s="67" t="s">
        <v>5686</v>
      </c>
      <c r="E3648" s="72" t="s">
        <v>6143</v>
      </c>
      <c r="F3648" s="68">
        <v>42776</v>
      </c>
      <c r="G3648" s="69">
        <v>-77000</v>
      </c>
    </row>
    <row r="3649" spans="1:7" x14ac:dyDescent="0.25">
      <c r="A3649" s="1"/>
      <c r="B3649" s="65" t="s">
        <v>6076</v>
      </c>
      <c r="C3649" s="66"/>
      <c r="D3649" s="67" t="s">
        <v>6144</v>
      </c>
      <c r="E3649" s="72" t="s">
        <v>18101</v>
      </c>
      <c r="F3649" s="68">
        <v>42776</v>
      </c>
      <c r="G3649" s="69">
        <v>-12980</v>
      </c>
    </row>
    <row r="3650" spans="1:7" ht="30" x14ac:dyDescent="0.25">
      <c r="A3650" s="1"/>
      <c r="B3650" s="65" t="s">
        <v>6099</v>
      </c>
      <c r="C3650" s="66" t="s">
        <v>6100</v>
      </c>
      <c r="D3650" s="67" t="s">
        <v>6145</v>
      </c>
      <c r="E3650" s="72" t="s">
        <v>16434</v>
      </c>
      <c r="F3650" s="68">
        <v>42781</v>
      </c>
      <c r="G3650" s="69">
        <v>-234132</v>
      </c>
    </row>
    <row r="3651" spans="1:7" ht="30" x14ac:dyDescent="0.25">
      <c r="A3651" s="1"/>
      <c r="B3651" s="65" t="s">
        <v>4081</v>
      </c>
      <c r="C3651" s="66" t="s">
        <v>4082</v>
      </c>
      <c r="D3651" s="67" t="s">
        <v>5683</v>
      </c>
      <c r="E3651" s="72" t="s">
        <v>6146</v>
      </c>
      <c r="F3651" s="68">
        <v>42781</v>
      </c>
      <c r="G3651" s="69">
        <v>-77000</v>
      </c>
    </row>
    <row r="3652" spans="1:7" ht="30" x14ac:dyDescent="0.25">
      <c r="A3652" s="1"/>
      <c r="B3652" s="65" t="s">
        <v>6147</v>
      </c>
      <c r="C3652" s="66" t="s">
        <v>6148</v>
      </c>
      <c r="D3652" s="67" t="s">
        <v>6149</v>
      </c>
      <c r="E3652" s="72" t="s">
        <v>6150</v>
      </c>
      <c r="F3652" s="68">
        <v>42783</v>
      </c>
      <c r="G3652" s="69">
        <v>-4853.75</v>
      </c>
    </row>
    <row r="3653" spans="1:7" ht="30" x14ac:dyDescent="0.25">
      <c r="A3653" s="1"/>
      <c r="B3653" s="65" t="s">
        <v>6147</v>
      </c>
      <c r="C3653" s="66" t="s">
        <v>6148</v>
      </c>
      <c r="D3653" s="67" t="s">
        <v>6151</v>
      </c>
      <c r="E3653" s="72" t="s">
        <v>6150</v>
      </c>
      <c r="F3653" s="68">
        <v>42783</v>
      </c>
      <c r="G3653" s="69">
        <v>-1702</v>
      </c>
    </row>
    <row r="3654" spans="1:7" ht="30" x14ac:dyDescent="0.25">
      <c r="A3654" s="1"/>
      <c r="B3654" s="65" t="s">
        <v>6147</v>
      </c>
      <c r="C3654" s="66" t="s">
        <v>6148</v>
      </c>
      <c r="D3654" s="67" t="s">
        <v>6152</v>
      </c>
      <c r="E3654" s="72" t="s">
        <v>6150</v>
      </c>
      <c r="F3654" s="68">
        <v>42783</v>
      </c>
      <c r="G3654" s="69">
        <v>-4747.8500000000004</v>
      </c>
    </row>
    <row r="3655" spans="1:7" ht="30" x14ac:dyDescent="0.25">
      <c r="A3655" s="1"/>
      <c r="B3655" s="65" t="s">
        <v>6147</v>
      </c>
      <c r="C3655" s="66" t="s">
        <v>6148</v>
      </c>
      <c r="D3655" s="67" t="s">
        <v>6153</v>
      </c>
      <c r="E3655" s="72" t="s">
        <v>6150</v>
      </c>
      <c r="F3655" s="68">
        <v>42783</v>
      </c>
      <c r="G3655" s="69">
        <v>-1116.5</v>
      </c>
    </row>
    <row r="3656" spans="1:7" ht="30" x14ac:dyDescent="0.25">
      <c r="A3656" s="1"/>
      <c r="B3656" s="65" t="s">
        <v>6147</v>
      </c>
      <c r="C3656" s="66" t="s">
        <v>6148</v>
      </c>
      <c r="D3656" s="67" t="s">
        <v>6154</v>
      </c>
      <c r="E3656" s="72" t="s">
        <v>6150</v>
      </c>
      <c r="F3656" s="68">
        <v>42783</v>
      </c>
      <c r="G3656" s="69">
        <v>-2008.6</v>
      </c>
    </row>
    <row r="3657" spans="1:7" ht="30" x14ac:dyDescent="0.25">
      <c r="A3657" s="1"/>
      <c r="B3657" s="65" t="s">
        <v>6147</v>
      </c>
      <c r="C3657" s="66" t="s">
        <v>6148</v>
      </c>
      <c r="D3657" s="67" t="s">
        <v>6155</v>
      </c>
      <c r="E3657" s="72" t="s">
        <v>6150</v>
      </c>
      <c r="F3657" s="68">
        <v>42783</v>
      </c>
      <c r="G3657" s="69">
        <v>-3582.95</v>
      </c>
    </row>
    <row r="3658" spans="1:7" ht="30" x14ac:dyDescent="0.25">
      <c r="A3658" s="1"/>
      <c r="B3658" s="65" t="s">
        <v>6147</v>
      </c>
      <c r="C3658" s="66" t="s">
        <v>6148</v>
      </c>
      <c r="D3658" s="67" t="s">
        <v>6156</v>
      </c>
      <c r="E3658" s="72" t="s">
        <v>6150</v>
      </c>
      <c r="F3658" s="68">
        <v>42783</v>
      </c>
      <c r="G3658" s="69">
        <v>-1500</v>
      </c>
    </row>
    <row r="3659" spans="1:7" ht="30" x14ac:dyDescent="0.25">
      <c r="A3659" s="1"/>
      <c r="B3659" s="65" t="s">
        <v>6147</v>
      </c>
      <c r="C3659" s="66" t="s">
        <v>6148</v>
      </c>
      <c r="D3659" s="67" t="s">
        <v>6157</v>
      </c>
      <c r="E3659" s="72" t="s">
        <v>6150</v>
      </c>
      <c r="F3659" s="68">
        <v>42783</v>
      </c>
      <c r="G3659" s="69">
        <v>-1500</v>
      </c>
    </row>
    <row r="3660" spans="1:7" ht="30" x14ac:dyDescent="0.25">
      <c r="A3660" s="1"/>
      <c r="B3660" s="65" t="s">
        <v>6147</v>
      </c>
      <c r="C3660" s="66" t="s">
        <v>6148</v>
      </c>
      <c r="D3660" s="67" t="s">
        <v>6158</v>
      </c>
      <c r="E3660" s="72" t="s">
        <v>6159</v>
      </c>
      <c r="F3660" s="68">
        <v>42783</v>
      </c>
      <c r="G3660" s="69">
        <v>-5775</v>
      </c>
    </row>
    <row r="3661" spans="1:7" ht="30" x14ac:dyDescent="0.25">
      <c r="A3661" s="1"/>
      <c r="B3661" s="65" t="s">
        <v>6147</v>
      </c>
      <c r="C3661" s="66" t="s">
        <v>6148</v>
      </c>
      <c r="D3661" s="67" t="s">
        <v>6160</v>
      </c>
      <c r="E3661" s="72" t="s">
        <v>6159</v>
      </c>
      <c r="F3661" s="68">
        <v>42783</v>
      </c>
      <c r="G3661" s="69">
        <v>-1500</v>
      </c>
    </row>
    <row r="3662" spans="1:7" ht="30" x14ac:dyDescent="0.25">
      <c r="A3662" s="1"/>
      <c r="B3662" s="65" t="s">
        <v>6147</v>
      </c>
      <c r="C3662" s="66" t="s">
        <v>6148</v>
      </c>
      <c r="D3662" s="67" t="s">
        <v>6161</v>
      </c>
      <c r="E3662" s="72" t="s">
        <v>6159</v>
      </c>
      <c r="F3662" s="68">
        <v>42783</v>
      </c>
      <c r="G3662" s="69">
        <v>-3902.5</v>
      </c>
    </row>
    <row r="3663" spans="1:7" ht="30" x14ac:dyDescent="0.25">
      <c r="A3663" s="1"/>
      <c r="B3663" s="65" t="s">
        <v>6147</v>
      </c>
      <c r="C3663" s="66" t="s">
        <v>6148</v>
      </c>
      <c r="D3663" s="67" t="s">
        <v>6162</v>
      </c>
      <c r="E3663" s="72" t="s">
        <v>6159</v>
      </c>
      <c r="F3663" s="68">
        <v>42783</v>
      </c>
      <c r="G3663" s="69">
        <v>-1770.85</v>
      </c>
    </row>
    <row r="3664" spans="1:7" ht="30" x14ac:dyDescent="0.25">
      <c r="A3664" s="1"/>
      <c r="B3664" s="65" t="s">
        <v>6147</v>
      </c>
      <c r="C3664" s="66" t="s">
        <v>6148</v>
      </c>
      <c r="D3664" s="67" t="s">
        <v>6163</v>
      </c>
      <c r="E3664" s="72" t="s">
        <v>6159</v>
      </c>
      <c r="F3664" s="68">
        <v>42783</v>
      </c>
      <c r="G3664" s="69">
        <v>-1919.8</v>
      </c>
    </row>
    <row r="3665" spans="1:7" ht="30" x14ac:dyDescent="0.25">
      <c r="A3665" s="1"/>
      <c r="B3665" s="65" t="s">
        <v>6147</v>
      </c>
      <c r="C3665" s="67" t="s">
        <v>6148</v>
      </c>
      <c r="D3665" s="67" t="s">
        <v>6164</v>
      </c>
      <c r="E3665" s="72" t="s">
        <v>6159</v>
      </c>
      <c r="F3665" s="68">
        <v>42783</v>
      </c>
      <c r="G3665" s="69">
        <v>-6020</v>
      </c>
    </row>
    <row r="3666" spans="1:7" ht="30" x14ac:dyDescent="0.25">
      <c r="A3666" s="1"/>
      <c r="B3666" s="65" t="s">
        <v>6147</v>
      </c>
      <c r="C3666" s="66" t="s">
        <v>6148</v>
      </c>
      <c r="D3666" s="67" t="s">
        <v>6165</v>
      </c>
      <c r="E3666" s="72" t="s">
        <v>6159</v>
      </c>
      <c r="F3666" s="68">
        <v>42783</v>
      </c>
      <c r="G3666" s="69">
        <v>-1500</v>
      </c>
    </row>
    <row r="3667" spans="1:7" ht="30" x14ac:dyDescent="0.25">
      <c r="A3667" s="1"/>
      <c r="B3667" s="65" t="s">
        <v>6147</v>
      </c>
      <c r="C3667" s="67" t="s">
        <v>6148</v>
      </c>
      <c r="D3667" s="67" t="s">
        <v>6166</v>
      </c>
      <c r="E3667" s="72" t="s">
        <v>6159</v>
      </c>
      <c r="F3667" s="68">
        <v>42783</v>
      </c>
      <c r="G3667" s="69">
        <v>-1500</v>
      </c>
    </row>
    <row r="3668" spans="1:7" ht="30" x14ac:dyDescent="0.25">
      <c r="A3668" s="1"/>
      <c r="B3668" s="65" t="s">
        <v>6147</v>
      </c>
      <c r="C3668" s="66" t="s">
        <v>6148</v>
      </c>
      <c r="D3668" s="67" t="s">
        <v>6167</v>
      </c>
      <c r="E3668" s="72" t="s">
        <v>6168</v>
      </c>
      <c r="F3668" s="68">
        <v>42783</v>
      </c>
      <c r="G3668" s="69">
        <v>-5162.5</v>
      </c>
    </row>
    <row r="3669" spans="1:7" ht="30" x14ac:dyDescent="0.25">
      <c r="A3669" s="1"/>
      <c r="B3669" s="65" t="s">
        <v>6147</v>
      </c>
      <c r="C3669" s="66" t="s">
        <v>6148</v>
      </c>
      <c r="D3669" s="67" t="s">
        <v>6169</v>
      </c>
      <c r="E3669" s="72" t="s">
        <v>6168</v>
      </c>
      <c r="F3669" s="68">
        <v>42783</v>
      </c>
      <c r="G3669" s="69">
        <v>-1500</v>
      </c>
    </row>
    <row r="3670" spans="1:7" ht="30" x14ac:dyDescent="0.25">
      <c r="A3670" s="1"/>
      <c r="B3670" s="65" t="s">
        <v>6147</v>
      </c>
      <c r="C3670" s="66" t="s">
        <v>6148</v>
      </c>
      <c r="D3670" s="67" t="s">
        <v>6170</v>
      </c>
      <c r="E3670" s="72" t="s">
        <v>6168</v>
      </c>
      <c r="F3670" s="68">
        <v>42783</v>
      </c>
      <c r="G3670" s="69">
        <v>-3657.5</v>
      </c>
    </row>
    <row r="3671" spans="1:7" ht="30" x14ac:dyDescent="0.25">
      <c r="A3671" s="1"/>
      <c r="B3671" s="65" t="s">
        <v>6147</v>
      </c>
      <c r="C3671" s="67" t="s">
        <v>6148</v>
      </c>
      <c r="D3671" s="67" t="s">
        <v>6171</v>
      </c>
      <c r="E3671" s="72" t="s">
        <v>6168</v>
      </c>
      <c r="F3671" s="68">
        <v>42783</v>
      </c>
      <c r="G3671" s="69">
        <v>-1287.9000000000001</v>
      </c>
    </row>
    <row r="3672" spans="1:7" ht="30" x14ac:dyDescent="0.25">
      <c r="A3672" s="1"/>
      <c r="B3672" s="65" t="s">
        <v>6147</v>
      </c>
      <c r="C3672" s="66" t="s">
        <v>6148</v>
      </c>
      <c r="D3672" s="67" t="s">
        <v>6172</v>
      </c>
      <c r="E3672" s="72" t="s">
        <v>6168</v>
      </c>
      <c r="F3672" s="68">
        <v>42783</v>
      </c>
      <c r="G3672" s="69">
        <v>-1770.85</v>
      </c>
    </row>
    <row r="3673" spans="1:7" ht="30" x14ac:dyDescent="0.25">
      <c r="A3673" s="1"/>
      <c r="B3673" s="65" t="s">
        <v>6147</v>
      </c>
      <c r="C3673" s="67" t="s">
        <v>6148</v>
      </c>
      <c r="D3673" s="67" t="s">
        <v>6173</v>
      </c>
      <c r="E3673" s="72" t="s">
        <v>6168</v>
      </c>
      <c r="F3673" s="68">
        <v>42783</v>
      </c>
      <c r="G3673" s="69">
        <v>-5967.5</v>
      </c>
    </row>
    <row r="3674" spans="1:7" ht="30" x14ac:dyDescent="0.25">
      <c r="A3674" s="1"/>
      <c r="B3674" s="65" t="s">
        <v>6147</v>
      </c>
      <c r="C3674" s="67" t="s">
        <v>6148</v>
      </c>
      <c r="D3674" s="67" t="s">
        <v>6174</v>
      </c>
      <c r="E3674" s="72" t="s">
        <v>6168</v>
      </c>
      <c r="F3674" s="68">
        <v>42783</v>
      </c>
      <c r="G3674" s="69">
        <v>-1500</v>
      </c>
    </row>
    <row r="3675" spans="1:7" ht="30" x14ac:dyDescent="0.25">
      <c r="A3675" s="1"/>
      <c r="B3675" s="65" t="s">
        <v>6147</v>
      </c>
      <c r="C3675" s="67" t="s">
        <v>6148</v>
      </c>
      <c r="D3675" s="67" t="s">
        <v>6175</v>
      </c>
      <c r="E3675" s="72" t="s">
        <v>6168</v>
      </c>
      <c r="F3675" s="68">
        <v>42783</v>
      </c>
      <c r="G3675" s="69">
        <v>-1500</v>
      </c>
    </row>
    <row r="3676" spans="1:7" x14ac:dyDescent="0.25">
      <c r="A3676" s="1"/>
      <c r="B3676" s="65" t="s">
        <v>6147</v>
      </c>
      <c r="C3676" s="66" t="s">
        <v>6148</v>
      </c>
      <c r="D3676" s="67" t="s">
        <v>6176</v>
      </c>
      <c r="E3676" s="72" t="s">
        <v>6177</v>
      </c>
      <c r="F3676" s="68">
        <v>42783</v>
      </c>
      <c r="G3676" s="69">
        <v>-5655</v>
      </c>
    </row>
    <row r="3677" spans="1:7" x14ac:dyDescent="0.25">
      <c r="A3677" s="1"/>
      <c r="B3677" s="65" t="s">
        <v>6147</v>
      </c>
      <c r="C3677" s="66" t="s">
        <v>6148</v>
      </c>
      <c r="D3677" s="67" t="s">
        <v>6178</v>
      </c>
      <c r="E3677" s="72" t="s">
        <v>6177</v>
      </c>
      <c r="F3677" s="68">
        <v>42783</v>
      </c>
      <c r="G3677" s="69">
        <v>-1500</v>
      </c>
    </row>
    <row r="3678" spans="1:7" x14ac:dyDescent="0.25">
      <c r="A3678" s="1"/>
      <c r="B3678" s="65" t="s">
        <v>6147</v>
      </c>
      <c r="C3678" s="66" t="s">
        <v>6148</v>
      </c>
      <c r="D3678" s="67" t="s">
        <v>6179</v>
      </c>
      <c r="E3678" s="72" t="s">
        <v>6177</v>
      </c>
      <c r="F3678" s="68">
        <v>42783</v>
      </c>
      <c r="G3678" s="69">
        <v>-3052.5</v>
      </c>
    </row>
    <row r="3679" spans="1:7" x14ac:dyDescent="0.25">
      <c r="A3679" s="1"/>
      <c r="B3679" s="65" t="s">
        <v>6147</v>
      </c>
      <c r="C3679" s="66" t="s">
        <v>6148</v>
      </c>
      <c r="D3679" s="67" t="s">
        <v>6180</v>
      </c>
      <c r="E3679" s="72" t="s">
        <v>6177</v>
      </c>
      <c r="F3679" s="68">
        <v>42783</v>
      </c>
      <c r="G3679" s="69">
        <v>-1526.4</v>
      </c>
    </row>
    <row r="3680" spans="1:7" x14ac:dyDescent="0.25">
      <c r="A3680" s="1"/>
      <c r="B3680" s="65" t="s">
        <v>6147</v>
      </c>
      <c r="C3680" s="66" t="s">
        <v>6148</v>
      </c>
      <c r="D3680" s="67" t="s">
        <v>6181</v>
      </c>
      <c r="E3680" s="72" t="s">
        <v>6177</v>
      </c>
      <c r="F3680" s="68">
        <v>42783</v>
      </c>
      <c r="G3680" s="69">
        <v>-1831.5</v>
      </c>
    </row>
    <row r="3681" spans="1:7" x14ac:dyDescent="0.25">
      <c r="A3681" s="1"/>
      <c r="B3681" s="65" t="s">
        <v>6147</v>
      </c>
      <c r="C3681" s="66" t="s">
        <v>6148</v>
      </c>
      <c r="D3681" s="67" t="s">
        <v>6182</v>
      </c>
      <c r="E3681" s="72" t="s">
        <v>6177</v>
      </c>
      <c r="F3681" s="68">
        <v>42783</v>
      </c>
      <c r="G3681" s="69">
        <v>-9380.7999999999993</v>
      </c>
    </row>
    <row r="3682" spans="1:7" x14ac:dyDescent="0.25">
      <c r="A3682" s="1"/>
      <c r="B3682" s="65" t="s">
        <v>6147</v>
      </c>
      <c r="C3682" s="66" t="s">
        <v>6148</v>
      </c>
      <c r="D3682" s="67" t="s">
        <v>6183</v>
      </c>
      <c r="E3682" s="72" t="s">
        <v>6177</v>
      </c>
      <c r="F3682" s="68">
        <v>42783</v>
      </c>
      <c r="G3682" s="69">
        <v>-1500</v>
      </c>
    </row>
    <row r="3683" spans="1:7" x14ac:dyDescent="0.25">
      <c r="A3683" s="1"/>
      <c r="B3683" s="65" t="s">
        <v>6147</v>
      </c>
      <c r="C3683" s="66" t="s">
        <v>6148</v>
      </c>
      <c r="D3683" s="67" t="s">
        <v>6184</v>
      </c>
      <c r="E3683" s="72" t="s">
        <v>6177</v>
      </c>
      <c r="F3683" s="68">
        <v>42783</v>
      </c>
      <c r="G3683" s="69">
        <v>-1500</v>
      </c>
    </row>
    <row r="3684" spans="1:7" ht="30" x14ac:dyDescent="0.25">
      <c r="A3684" s="1"/>
      <c r="B3684" s="65" t="s">
        <v>6147</v>
      </c>
      <c r="C3684" s="66" t="s">
        <v>6148</v>
      </c>
      <c r="D3684" s="67" t="s">
        <v>6185</v>
      </c>
      <c r="E3684" s="72" t="s">
        <v>6186</v>
      </c>
      <c r="F3684" s="68">
        <v>42783</v>
      </c>
      <c r="G3684" s="69">
        <v>-5446.2</v>
      </c>
    </row>
    <row r="3685" spans="1:7" ht="30" x14ac:dyDescent="0.25">
      <c r="A3685" s="1"/>
      <c r="B3685" s="65" t="s">
        <v>6147</v>
      </c>
      <c r="C3685" s="66" t="s">
        <v>6148</v>
      </c>
      <c r="D3685" s="67" t="s">
        <v>6187</v>
      </c>
      <c r="E3685" s="72" t="s">
        <v>6186</v>
      </c>
      <c r="F3685" s="68">
        <v>42783</v>
      </c>
      <c r="G3685" s="69">
        <v>-1500</v>
      </c>
    </row>
    <row r="3686" spans="1:7" ht="30" x14ac:dyDescent="0.25">
      <c r="A3686" s="1"/>
      <c r="B3686" s="65" t="s">
        <v>6147</v>
      </c>
      <c r="C3686" s="66" t="s">
        <v>6148</v>
      </c>
      <c r="D3686" s="67" t="s">
        <v>6188</v>
      </c>
      <c r="E3686" s="72" t="s">
        <v>6189</v>
      </c>
      <c r="F3686" s="68">
        <v>42783</v>
      </c>
      <c r="G3686" s="69">
        <v>-4819.8</v>
      </c>
    </row>
    <row r="3687" spans="1:7" ht="30" x14ac:dyDescent="0.25">
      <c r="A3687" s="1"/>
      <c r="B3687" s="65" t="s">
        <v>6147</v>
      </c>
      <c r="C3687" s="66" t="s">
        <v>6148</v>
      </c>
      <c r="D3687" s="67" t="s">
        <v>6190</v>
      </c>
      <c r="E3687" s="72" t="s">
        <v>6186</v>
      </c>
      <c r="F3687" s="68">
        <v>42783</v>
      </c>
      <c r="G3687" s="69">
        <v>-1831.5</v>
      </c>
    </row>
    <row r="3688" spans="1:7" ht="30" x14ac:dyDescent="0.25">
      <c r="A3688" s="1"/>
      <c r="B3688" s="65" t="s">
        <v>6147</v>
      </c>
      <c r="C3688" s="67" t="s">
        <v>6148</v>
      </c>
      <c r="D3688" s="67" t="s">
        <v>6191</v>
      </c>
      <c r="E3688" s="72" t="s">
        <v>6186</v>
      </c>
      <c r="F3688" s="68">
        <v>42783</v>
      </c>
      <c r="G3688" s="69">
        <v>-1683</v>
      </c>
    </row>
    <row r="3689" spans="1:7" ht="30" x14ac:dyDescent="0.25">
      <c r="A3689" s="1"/>
      <c r="B3689" s="65" t="s">
        <v>6147</v>
      </c>
      <c r="C3689" s="67" t="s">
        <v>6148</v>
      </c>
      <c r="D3689" s="67" t="s">
        <v>6192</v>
      </c>
      <c r="E3689" s="72" t="s">
        <v>6186</v>
      </c>
      <c r="F3689" s="68">
        <v>42783</v>
      </c>
      <c r="G3689" s="69">
        <v>-10894.4</v>
      </c>
    </row>
    <row r="3690" spans="1:7" ht="30" x14ac:dyDescent="0.25">
      <c r="A3690" s="1"/>
      <c r="B3690" s="65" t="s">
        <v>6147</v>
      </c>
      <c r="C3690" s="67" t="s">
        <v>6148</v>
      </c>
      <c r="D3690" s="67" t="s">
        <v>6193</v>
      </c>
      <c r="E3690" s="72" t="s">
        <v>6186</v>
      </c>
      <c r="F3690" s="68">
        <v>42783</v>
      </c>
      <c r="G3690" s="69">
        <v>-7075.2</v>
      </c>
    </row>
    <row r="3691" spans="1:7" ht="30" x14ac:dyDescent="0.25">
      <c r="A3691" s="1"/>
      <c r="B3691" s="65" t="s">
        <v>6147</v>
      </c>
      <c r="C3691" s="66" t="s">
        <v>6148</v>
      </c>
      <c r="D3691" s="67" t="s">
        <v>6194</v>
      </c>
      <c r="E3691" s="72" t="s">
        <v>6186</v>
      </c>
      <c r="F3691" s="68">
        <v>42783</v>
      </c>
      <c r="G3691" s="69">
        <v>-8377.6</v>
      </c>
    </row>
    <row r="3692" spans="1:7" ht="30" x14ac:dyDescent="0.25">
      <c r="A3692" s="1"/>
      <c r="B3692" s="65" t="s">
        <v>6147</v>
      </c>
      <c r="C3692" s="66" t="s">
        <v>6148</v>
      </c>
      <c r="D3692" s="67" t="s">
        <v>6195</v>
      </c>
      <c r="E3692" s="72" t="s">
        <v>6196</v>
      </c>
      <c r="F3692" s="68">
        <v>42783</v>
      </c>
      <c r="G3692" s="69">
        <v>-6106.9</v>
      </c>
    </row>
    <row r="3693" spans="1:7" ht="30" x14ac:dyDescent="0.25">
      <c r="A3693" s="1"/>
      <c r="B3693" s="65" t="s">
        <v>6147</v>
      </c>
      <c r="C3693" s="67" t="s">
        <v>6148</v>
      </c>
      <c r="D3693" s="67" t="s">
        <v>6197</v>
      </c>
      <c r="E3693" s="72" t="s">
        <v>6196</v>
      </c>
      <c r="F3693" s="68">
        <v>42783</v>
      </c>
      <c r="G3693" s="69">
        <v>-3547.65</v>
      </c>
    </row>
    <row r="3694" spans="1:7" ht="30" x14ac:dyDescent="0.25">
      <c r="A3694" s="1"/>
      <c r="B3694" s="65" t="s">
        <v>6147</v>
      </c>
      <c r="C3694" s="67" t="s">
        <v>6148</v>
      </c>
      <c r="D3694" s="67" t="s">
        <v>6198</v>
      </c>
      <c r="E3694" s="72" t="s">
        <v>6196</v>
      </c>
      <c r="F3694" s="68">
        <v>42783</v>
      </c>
      <c r="G3694" s="69">
        <v>-4553.7</v>
      </c>
    </row>
    <row r="3695" spans="1:7" ht="30" x14ac:dyDescent="0.25">
      <c r="A3695" s="1"/>
      <c r="B3695" s="65" t="s">
        <v>6147</v>
      </c>
      <c r="C3695" s="67" t="s">
        <v>6148</v>
      </c>
      <c r="D3695" s="67" t="s">
        <v>6199</v>
      </c>
      <c r="E3695" s="72" t="s">
        <v>6196</v>
      </c>
      <c r="F3695" s="68">
        <v>42783</v>
      </c>
      <c r="G3695" s="69">
        <v>-1166.4000000000001</v>
      </c>
    </row>
    <row r="3696" spans="1:7" ht="30" x14ac:dyDescent="0.25">
      <c r="A3696" s="1"/>
      <c r="B3696" s="65" t="s">
        <v>6147</v>
      </c>
      <c r="C3696" s="67" t="s">
        <v>6148</v>
      </c>
      <c r="D3696" s="67" t="s">
        <v>6200</v>
      </c>
      <c r="E3696" s="72" t="s">
        <v>6196</v>
      </c>
      <c r="F3696" s="68">
        <v>42783</v>
      </c>
      <c r="G3696" s="69">
        <v>-521.4</v>
      </c>
    </row>
    <row r="3697" spans="1:7" ht="30" x14ac:dyDescent="0.25">
      <c r="A3697" s="1"/>
      <c r="B3697" s="65" t="s">
        <v>6147</v>
      </c>
      <c r="C3697" s="67" t="s">
        <v>6148</v>
      </c>
      <c r="D3697" s="67" t="s">
        <v>6201</v>
      </c>
      <c r="E3697" s="72" t="s">
        <v>6196</v>
      </c>
      <c r="F3697" s="68">
        <v>42783</v>
      </c>
      <c r="G3697" s="69">
        <v>-7323.6</v>
      </c>
    </row>
    <row r="3698" spans="1:7" ht="30" x14ac:dyDescent="0.25">
      <c r="A3698" s="1"/>
      <c r="B3698" s="65" t="s">
        <v>6147</v>
      </c>
      <c r="C3698" s="67" t="s">
        <v>6148</v>
      </c>
      <c r="D3698" s="67" t="s">
        <v>6202</v>
      </c>
      <c r="E3698" s="72" t="s">
        <v>6196</v>
      </c>
      <c r="F3698" s="68">
        <v>42783</v>
      </c>
      <c r="G3698" s="69">
        <v>-11093.1</v>
      </c>
    </row>
    <row r="3699" spans="1:7" ht="30" x14ac:dyDescent="0.25">
      <c r="A3699" s="1"/>
      <c r="B3699" s="65" t="s">
        <v>6147</v>
      </c>
      <c r="C3699" s="67" t="s">
        <v>6148</v>
      </c>
      <c r="D3699" s="67" t="s">
        <v>6203</v>
      </c>
      <c r="E3699" s="72" t="s">
        <v>6196</v>
      </c>
      <c r="F3699" s="68">
        <v>42783</v>
      </c>
      <c r="G3699" s="69">
        <v>-9423.75</v>
      </c>
    </row>
    <row r="3700" spans="1:7" ht="30" x14ac:dyDescent="0.25">
      <c r="A3700" s="1"/>
      <c r="B3700" s="65" t="s">
        <v>6147</v>
      </c>
      <c r="C3700" s="67" t="s">
        <v>6148</v>
      </c>
      <c r="D3700" s="67" t="s">
        <v>6204</v>
      </c>
      <c r="E3700" s="72" t="s">
        <v>6205</v>
      </c>
      <c r="F3700" s="68">
        <v>42783</v>
      </c>
      <c r="G3700" s="69">
        <v>-4871.3999999999996</v>
      </c>
    </row>
    <row r="3701" spans="1:7" ht="30" x14ac:dyDescent="0.25">
      <c r="A3701" s="1"/>
      <c r="B3701" s="65" t="s">
        <v>6147</v>
      </c>
      <c r="C3701" s="67" t="s">
        <v>6148</v>
      </c>
      <c r="D3701" s="67" t="s">
        <v>6206</v>
      </c>
      <c r="E3701" s="72" t="s">
        <v>6205</v>
      </c>
      <c r="F3701" s="68">
        <v>42783</v>
      </c>
      <c r="G3701" s="69">
        <v>-7162.05</v>
      </c>
    </row>
    <row r="3702" spans="1:7" ht="30" x14ac:dyDescent="0.25">
      <c r="A3702" s="1"/>
      <c r="B3702" s="65" t="s">
        <v>6147</v>
      </c>
      <c r="C3702" s="67" t="s">
        <v>6148</v>
      </c>
      <c r="D3702" s="67" t="s">
        <v>6207</v>
      </c>
      <c r="E3702" s="72" t="s">
        <v>6205</v>
      </c>
      <c r="F3702" s="68">
        <v>42783</v>
      </c>
      <c r="G3702" s="69">
        <v>-3175.2</v>
      </c>
    </row>
    <row r="3703" spans="1:7" ht="30" x14ac:dyDescent="0.25">
      <c r="A3703" s="1"/>
      <c r="B3703" s="65" t="s">
        <v>6147</v>
      </c>
      <c r="C3703" s="67" t="s">
        <v>6148</v>
      </c>
      <c r="D3703" s="67" t="s">
        <v>6208</v>
      </c>
      <c r="E3703" s="72" t="s">
        <v>6205</v>
      </c>
      <c r="F3703" s="68">
        <v>42783</v>
      </c>
      <c r="G3703" s="69">
        <v>-988.2</v>
      </c>
    </row>
    <row r="3704" spans="1:7" ht="30" x14ac:dyDescent="0.25">
      <c r="A3704" s="1"/>
      <c r="B3704" s="65" t="s">
        <v>6147</v>
      </c>
      <c r="C3704" s="67" t="s">
        <v>6148</v>
      </c>
      <c r="D3704" s="67" t="s">
        <v>6209</v>
      </c>
      <c r="E3704" s="72" t="s">
        <v>6205</v>
      </c>
      <c r="F3704" s="68">
        <v>42783</v>
      </c>
      <c r="G3704" s="69">
        <v>-1215</v>
      </c>
    </row>
    <row r="3705" spans="1:7" ht="30" x14ac:dyDescent="0.25">
      <c r="A3705" s="1"/>
      <c r="B3705" s="65" t="s">
        <v>6147</v>
      </c>
      <c r="C3705" s="67" t="s">
        <v>6148</v>
      </c>
      <c r="D3705" s="67" t="s">
        <v>6210</v>
      </c>
      <c r="E3705" s="72" t="s">
        <v>6205</v>
      </c>
      <c r="F3705" s="68">
        <v>42783</v>
      </c>
      <c r="G3705" s="69">
        <v>-6142.2</v>
      </c>
    </row>
    <row r="3706" spans="1:7" ht="30" x14ac:dyDescent="0.25">
      <c r="A3706" s="1"/>
      <c r="B3706" s="65" t="s">
        <v>6147</v>
      </c>
      <c r="C3706" s="67" t="s">
        <v>6148</v>
      </c>
      <c r="D3706" s="67" t="s">
        <v>6211</v>
      </c>
      <c r="E3706" s="72" t="s">
        <v>6205</v>
      </c>
      <c r="F3706" s="68">
        <v>42783</v>
      </c>
      <c r="G3706" s="69">
        <v>-9208.35</v>
      </c>
    </row>
    <row r="3707" spans="1:7" ht="30" x14ac:dyDescent="0.25">
      <c r="A3707" s="1"/>
      <c r="B3707" s="65" t="s">
        <v>6147</v>
      </c>
      <c r="C3707" s="67" t="s">
        <v>6148</v>
      </c>
      <c r="D3707" s="67" t="s">
        <v>6212</v>
      </c>
      <c r="E3707" s="72" t="s">
        <v>6205</v>
      </c>
      <c r="F3707" s="68">
        <v>42783</v>
      </c>
      <c r="G3707" s="69">
        <v>-3607.95</v>
      </c>
    </row>
    <row r="3708" spans="1:7" ht="30" x14ac:dyDescent="0.25">
      <c r="A3708" s="1"/>
      <c r="B3708" s="65" t="s">
        <v>6147</v>
      </c>
      <c r="C3708" s="67" t="s">
        <v>6148</v>
      </c>
      <c r="D3708" s="67" t="s">
        <v>6213</v>
      </c>
      <c r="E3708" s="72" t="s">
        <v>6214</v>
      </c>
      <c r="F3708" s="68">
        <v>42783</v>
      </c>
      <c r="G3708" s="69">
        <v>-4589</v>
      </c>
    </row>
    <row r="3709" spans="1:7" ht="30" x14ac:dyDescent="0.25">
      <c r="A3709" s="1"/>
      <c r="B3709" s="65" t="s">
        <v>6147</v>
      </c>
      <c r="C3709" s="67" t="s">
        <v>6148</v>
      </c>
      <c r="D3709" s="67" t="s">
        <v>6215</v>
      </c>
      <c r="E3709" s="72" t="s">
        <v>6214</v>
      </c>
      <c r="F3709" s="68">
        <v>42783</v>
      </c>
      <c r="G3709" s="69">
        <v>-14324.1</v>
      </c>
    </row>
    <row r="3710" spans="1:7" ht="30" x14ac:dyDescent="0.25">
      <c r="A3710" s="1"/>
      <c r="B3710" s="65" t="s">
        <v>6147</v>
      </c>
      <c r="C3710" s="67" t="s">
        <v>6148</v>
      </c>
      <c r="D3710" s="67" t="s">
        <v>6216</v>
      </c>
      <c r="E3710" s="72" t="s">
        <v>6214</v>
      </c>
      <c r="F3710" s="68">
        <v>42783</v>
      </c>
      <c r="G3710" s="69">
        <v>-2284.8000000000002</v>
      </c>
    </row>
    <row r="3711" spans="1:7" ht="30" x14ac:dyDescent="0.25">
      <c r="A3711" s="1"/>
      <c r="B3711" s="65" t="s">
        <v>6147</v>
      </c>
      <c r="C3711" s="67" t="s">
        <v>6148</v>
      </c>
      <c r="D3711" s="67" t="s">
        <v>6217</v>
      </c>
      <c r="E3711" s="72" t="s">
        <v>6214</v>
      </c>
      <c r="F3711" s="68">
        <v>42783</v>
      </c>
      <c r="G3711" s="69">
        <v>-3918.3</v>
      </c>
    </row>
    <row r="3712" spans="1:7" ht="30" x14ac:dyDescent="0.25">
      <c r="A3712" s="1"/>
      <c r="B3712" s="65" t="s">
        <v>6147</v>
      </c>
      <c r="C3712" s="67" t="s">
        <v>6148</v>
      </c>
      <c r="D3712" s="67" t="s">
        <v>6218</v>
      </c>
      <c r="E3712" s="72" t="s">
        <v>6214</v>
      </c>
      <c r="F3712" s="68">
        <v>42783</v>
      </c>
      <c r="G3712" s="69">
        <v>-1571.4</v>
      </c>
    </row>
    <row r="3713" spans="1:7" ht="30" x14ac:dyDescent="0.25">
      <c r="A3713" s="1"/>
      <c r="B3713" s="65" t="s">
        <v>6147</v>
      </c>
      <c r="C3713" s="67" t="s">
        <v>6148</v>
      </c>
      <c r="D3713" s="67" t="s">
        <v>6219</v>
      </c>
      <c r="E3713" s="72" t="s">
        <v>6214</v>
      </c>
      <c r="F3713" s="68">
        <v>42783</v>
      </c>
      <c r="G3713" s="69">
        <v>-7826.2</v>
      </c>
    </row>
    <row r="3714" spans="1:7" ht="30" x14ac:dyDescent="0.25">
      <c r="A3714" s="1"/>
      <c r="B3714" s="65" t="s">
        <v>6147</v>
      </c>
      <c r="C3714" s="66" t="s">
        <v>6148</v>
      </c>
      <c r="D3714" s="67" t="s">
        <v>6220</v>
      </c>
      <c r="E3714" s="72" t="s">
        <v>6214</v>
      </c>
      <c r="F3714" s="68">
        <v>42783</v>
      </c>
      <c r="G3714" s="69">
        <v>-711</v>
      </c>
    </row>
    <row r="3715" spans="1:7" ht="30" x14ac:dyDescent="0.25">
      <c r="A3715" s="1"/>
      <c r="B3715" s="65" t="s">
        <v>6147</v>
      </c>
      <c r="C3715" s="67" t="s">
        <v>6148</v>
      </c>
      <c r="D3715" s="67" t="s">
        <v>6221</v>
      </c>
      <c r="E3715" s="72" t="s">
        <v>6214</v>
      </c>
      <c r="F3715" s="68">
        <v>42783</v>
      </c>
      <c r="G3715" s="69">
        <v>-568.79999999999995</v>
      </c>
    </row>
    <row r="3716" spans="1:7" ht="30" x14ac:dyDescent="0.25">
      <c r="A3716" s="1"/>
      <c r="B3716" s="65" t="s">
        <v>6147</v>
      </c>
      <c r="C3716" s="67" t="s">
        <v>6148</v>
      </c>
      <c r="D3716" s="67" t="s">
        <v>6222</v>
      </c>
      <c r="E3716" s="72" t="s">
        <v>6223</v>
      </c>
      <c r="F3716" s="68">
        <v>42783</v>
      </c>
      <c r="G3716" s="69">
        <v>-7559.55</v>
      </c>
    </row>
    <row r="3717" spans="1:7" ht="30" x14ac:dyDescent="0.25">
      <c r="A3717" s="1"/>
      <c r="B3717" s="65" t="s">
        <v>6147</v>
      </c>
      <c r="C3717" s="67" t="s">
        <v>6148</v>
      </c>
      <c r="D3717" s="67" t="s">
        <v>6224</v>
      </c>
      <c r="E3717" s="72" t="s">
        <v>6223</v>
      </c>
      <c r="F3717" s="68">
        <v>42783</v>
      </c>
      <c r="G3717" s="69">
        <v>-1259.0999999999999</v>
      </c>
    </row>
    <row r="3718" spans="1:7" ht="30" x14ac:dyDescent="0.25">
      <c r="A3718" s="1"/>
      <c r="B3718" s="65" t="s">
        <v>6147</v>
      </c>
      <c r="C3718" s="66" t="s">
        <v>6148</v>
      </c>
      <c r="D3718" s="67" t="s">
        <v>6225</v>
      </c>
      <c r="E3718" s="72" t="s">
        <v>6223</v>
      </c>
      <c r="F3718" s="68">
        <v>42783</v>
      </c>
      <c r="G3718" s="69">
        <v>-6231.25</v>
      </c>
    </row>
    <row r="3719" spans="1:7" ht="30" x14ac:dyDescent="0.25">
      <c r="A3719" s="1"/>
      <c r="B3719" s="65" t="s">
        <v>6147</v>
      </c>
      <c r="C3719" s="67" t="s">
        <v>6148</v>
      </c>
      <c r="D3719" s="67" t="s">
        <v>6226</v>
      </c>
      <c r="E3719" s="72" t="s">
        <v>6223</v>
      </c>
      <c r="F3719" s="68">
        <v>42783</v>
      </c>
      <c r="G3719" s="69">
        <v>-3377.2</v>
      </c>
    </row>
    <row r="3720" spans="1:7" ht="30" x14ac:dyDescent="0.25">
      <c r="A3720" s="1"/>
      <c r="B3720" s="65" t="s">
        <v>6147</v>
      </c>
      <c r="C3720" s="66" t="s">
        <v>6148</v>
      </c>
      <c r="D3720" s="67" t="s">
        <v>6227</v>
      </c>
      <c r="E3720" s="72" t="s">
        <v>6223</v>
      </c>
      <c r="F3720" s="68">
        <v>42783</v>
      </c>
      <c r="G3720" s="69">
        <v>-2318.15</v>
      </c>
    </row>
    <row r="3721" spans="1:7" ht="30" x14ac:dyDescent="0.25">
      <c r="A3721" s="1"/>
      <c r="B3721" s="65" t="s">
        <v>6147</v>
      </c>
      <c r="C3721" s="66" t="s">
        <v>6148</v>
      </c>
      <c r="D3721" s="67" t="s">
        <v>6228</v>
      </c>
      <c r="E3721" s="72" t="s">
        <v>6229</v>
      </c>
      <c r="F3721" s="68">
        <v>42783</v>
      </c>
      <c r="G3721" s="69">
        <v>-13788.2</v>
      </c>
    </row>
    <row r="3722" spans="1:7" ht="30" x14ac:dyDescent="0.25">
      <c r="A3722" s="1"/>
      <c r="B3722" s="65" t="s">
        <v>6147</v>
      </c>
      <c r="C3722" s="66" t="s">
        <v>6148</v>
      </c>
      <c r="D3722" s="67" t="s">
        <v>6230</v>
      </c>
      <c r="E3722" s="72" t="s">
        <v>6229</v>
      </c>
      <c r="F3722" s="68">
        <v>42783</v>
      </c>
      <c r="G3722" s="69">
        <v>-32671.599999999999</v>
      </c>
    </row>
    <row r="3723" spans="1:7" ht="30" x14ac:dyDescent="0.25">
      <c r="A3723" s="1"/>
      <c r="B3723" s="65" t="s">
        <v>6147</v>
      </c>
      <c r="C3723" s="67" t="s">
        <v>6148</v>
      </c>
      <c r="D3723" s="67" t="s">
        <v>6231</v>
      </c>
      <c r="E3723" s="72" t="s">
        <v>6229</v>
      </c>
      <c r="F3723" s="68">
        <v>42783</v>
      </c>
      <c r="G3723" s="69">
        <v>-8690.4</v>
      </c>
    </row>
    <row r="3724" spans="1:7" ht="30" x14ac:dyDescent="0.25">
      <c r="A3724" s="1"/>
      <c r="B3724" s="65" t="s">
        <v>6147</v>
      </c>
      <c r="C3724" s="67" t="s">
        <v>6148</v>
      </c>
      <c r="D3724" s="67" t="s">
        <v>6232</v>
      </c>
      <c r="E3724" s="72" t="s">
        <v>6233</v>
      </c>
      <c r="F3724" s="68">
        <v>42783</v>
      </c>
      <c r="G3724" s="69">
        <v>-9319.1</v>
      </c>
    </row>
    <row r="3725" spans="1:7" ht="30" x14ac:dyDescent="0.25">
      <c r="A3725" s="1"/>
      <c r="B3725" s="65" t="s">
        <v>6147</v>
      </c>
      <c r="C3725" s="67" t="s">
        <v>6148</v>
      </c>
      <c r="D3725" s="67" t="s">
        <v>6234</v>
      </c>
      <c r="E3725" s="72" t="s">
        <v>6233</v>
      </c>
      <c r="F3725" s="68">
        <v>42783</v>
      </c>
      <c r="G3725" s="69">
        <v>-2762.4</v>
      </c>
    </row>
    <row r="3726" spans="1:7" ht="30" x14ac:dyDescent="0.25">
      <c r="A3726" s="1"/>
      <c r="B3726" s="65" t="s">
        <v>6147</v>
      </c>
      <c r="C3726" s="67" t="s">
        <v>6148</v>
      </c>
      <c r="D3726" s="67" t="s">
        <v>6235</v>
      </c>
      <c r="E3726" s="72" t="s">
        <v>6236</v>
      </c>
      <c r="F3726" s="68">
        <v>42783</v>
      </c>
      <c r="G3726" s="69">
        <v>-8845.35</v>
      </c>
    </row>
    <row r="3727" spans="1:7" ht="30" x14ac:dyDescent="0.25">
      <c r="A3727" s="1"/>
      <c r="B3727" s="65" t="s">
        <v>6147</v>
      </c>
      <c r="C3727" s="66" t="s">
        <v>6148</v>
      </c>
      <c r="D3727" s="67" t="s">
        <v>6237</v>
      </c>
      <c r="E3727" s="72" t="s">
        <v>6236</v>
      </c>
      <c r="F3727" s="68">
        <v>42783</v>
      </c>
      <c r="G3727" s="69">
        <v>-4903.75</v>
      </c>
    </row>
    <row r="3728" spans="1:7" ht="30" x14ac:dyDescent="0.25">
      <c r="A3728" s="1"/>
      <c r="B3728" s="65" t="s">
        <v>6147</v>
      </c>
      <c r="C3728" s="67" t="s">
        <v>6148</v>
      </c>
      <c r="D3728" s="67" t="s">
        <v>6238</v>
      </c>
      <c r="E3728" s="72" t="s">
        <v>6236</v>
      </c>
      <c r="F3728" s="68">
        <v>42783</v>
      </c>
      <c r="G3728" s="69">
        <v>-12919.6</v>
      </c>
    </row>
    <row r="3729" spans="1:7" ht="30" x14ac:dyDescent="0.25">
      <c r="A3729" s="1"/>
      <c r="B3729" s="65" t="s">
        <v>6147</v>
      </c>
      <c r="C3729" s="67" t="s">
        <v>6148</v>
      </c>
      <c r="D3729" s="67" t="s">
        <v>6239</v>
      </c>
      <c r="E3729" s="72" t="s">
        <v>6236</v>
      </c>
      <c r="F3729" s="68">
        <v>42783</v>
      </c>
      <c r="G3729" s="69">
        <v>-10848.95</v>
      </c>
    </row>
    <row r="3730" spans="1:7" ht="30" x14ac:dyDescent="0.25">
      <c r="A3730" s="1"/>
      <c r="B3730" s="65" t="s">
        <v>6147</v>
      </c>
      <c r="C3730" s="67" t="s">
        <v>6148</v>
      </c>
      <c r="D3730" s="67" t="s">
        <v>6240</v>
      </c>
      <c r="E3730" s="72" t="s">
        <v>6241</v>
      </c>
      <c r="F3730" s="68">
        <v>42783</v>
      </c>
      <c r="G3730" s="69">
        <v>-9167.5</v>
      </c>
    </row>
    <row r="3731" spans="1:7" ht="30" x14ac:dyDescent="0.25">
      <c r="A3731" s="1"/>
      <c r="B3731" s="65" t="s">
        <v>6147</v>
      </c>
      <c r="C3731" s="67" t="s">
        <v>6148</v>
      </c>
      <c r="D3731" s="67" t="s">
        <v>6242</v>
      </c>
      <c r="E3731" s="72" t="s">
        <v>6241</v>
      </c>
      <c r="F3731" s="68">
        <v>42783</v>
      </c>
      <c r="G3731" s="69">
        <v>-2895.05</v>
      </c>
    </row>
    <row r="3732" spans="1:7" ht="30" x14ac:dyDescent="0.25">
      <c r="A3732" s="1"/>
      <c r="B3732" s="65" t="s">
        <v>6147</v>
      </c>
      <c r="C3732" s="67" t="s">
        <v>6148</v>
      </c>
      <c r="D3732" s="67" t="s">
        <v>6243</v>
      </c>
      <c r="E3732" s="72" t="s">
        <v>6241</v>
      </c>
      <c r="F3732" s="68">
        <v>42783</v>
      </c>
      <c r="G3732" s="69">
        <v>-7916.8</v>
      </c>
    </row>
    <row r="3733" spans="1:7" ht="30" x14ac:dyDescent="0.25">
      <c r="A3733" s="1"/>
      <c r="B3733" s="65" t="s">
        <v>6147</v>
      </c>
      <c r="C3733" s="67" t="s">
        <v>6148</v>
      </c>
      <c r="D3733" s="67" t="s">
        <v>6244</v>
      </c>
      <c r="E3733" s="72" t="s">
        <v>6241</v>
      </c>
      <c r="F3733" s="68">
        <v>42783</v>
      </c>
      <c r="G3733" s="69">
        <v>-8693.75</v>
      </c>
    </row>
    <row r="3734" spans="1:7" ht="30" x14ac:dyDescent="0.25">
      <c r="A3734" s="1"/>
      <c r="B3734" s="65" t="s">
        <v>6147</v>
      </c>
      <c r="C3734" s="67" t="s">
        <v>6148</v>
      </c>
      <c r="D3734" s="67" t="s">
        <v>6245</v>
      </c>
      <c r="E3734" s="72" t="s">
        <v>6241</v>
      </c>
      <c r="F3734" s="68">
        <v>42783</v>
      </c>
      <c r="G3734" s="69">
        <v>-3956.25</v>
      </c>
    </row>
    <row r="3735" spans="1:7" ht="30" x14ac:dyDescent="0.25">
      <c r="A3735" s="1"/>
      <c r="B3735" s="65" t="s">
        <v>6147</v>
      </c>
      <c r="C3735" s="67" t="s">
        <v>6148</v>
      </c>
      <c r="D3735" s="67" t="s">
        <v>6246</v>
      </c>
      <c r="E3735" s="72" t="s">
        <v>6241</v>
      </c>
      <c r="F3735" s="68">
        <v>42783</v>
      </c>
      <c r="G3735" s="69">
        <v>-16425.349999999999</v>
      </c>
    </row>
    <row r="3736" spans="1:7" ht="30" x14ac:dyDescent="0.25">
      <c r="A3736" s="1"/>
      <c r="B3736" s="65" t="s">
        <v>6147</v>
      </c>
      <c r="C3736" s="66" t="s">
        <v>6148</v>
      </c>
      <c r="D3736" s="67" t="s">
        <v>6247</v>
      </c>
      <c r="E3736" s="72" t="s">
        <v>6241</v>
      </c>
      <c r="F3736" s="68">
        <v>42783</v>
      </c>
      <c r="G3736" s="69">
        <v>-25976.15</v>
      </c>
    </row>
    <row r="3737" spans="1:7" ht="30" x14ac:dyDescent="0.25">
      <c r="A3737" s="1"/>
      <c r="B3737" s="65" t="s">
        <v>6147</v>
      </c>
      <c r="C3737" s="66" t="s">
        <v>6148</v>
      </c>
      <c r="D3737" s="67" t="s">
        <v>6248</v>
      </c>
      <c r="E3737" s="72" t="s">
        <v>6241</v>
      </c>
      <c r="F3737" s="68">
        <v>42783</v>
      </c>
      <c r="G3737" s="69">
        <v>-15946.5</v>
      </c>
    </row>
    <row r="3738" spans="1:7" ht="30" x14ac:dyDescent="0.25">
      <c r="A3738" s="1"/>
      <c r="B3738" s="65" t="s">
        <v>6147</v>
      </c>
      <c r="C3738" s="67" t="s">
        <v>6148</v>
      </c>
      <c r="D3738" s="67" t="s">
        <v>6249</v>
      </c>
      <c r="E3738" s="72" t="s">
        <v>6250</v>
      </c>
      <c r="F3738" s="68">
        <v>42783</v>
      </c>
      <c r="G3738" s="69">
        <v>-8352.65</v>
      </c>
    </row>
    <row r="3739" spans="1:7" ht="30" x14ac:dyDescent="0.25">
      <c r="A3739" s="1"/>
      <c r="B3739" s="65" t="s">
        <v>6147</v>
      </c>
      <c r="C3739" s="67" t="s">
        <v>6148</v>
      </c>
      <c r="D3739" s="67" t="s">
        <v>6251</v>
      </c>
      <c r="E3739" s="72" t="s">
        <v>6250</v>
      </c>
      <c r="F3739" s="68">
        <v>42783</v>
      </c>
      <c r="G3739" s="69">
        <v>-2895.05</v>
      </c>
    </row>
    <row r="3740" spans="1:7" ht="30" x14ac:dyDescent="0.25">
      <c r="A3740" s="1"/>
      <c r="B3740" s="65" t="s">
        <v>6147</v>
      </c>
      <c r="C3740" s="67" t="s">
        <v>6148</v>
      </c>
      <c r="D3740" s="67" t="s">
        <v>6252</v>
      </c>
      <c r="E3740" s="72" t="s">
        <v>6250</v>
      </c>
      <c r="F3740" s="68">
        <v>42783</v>
      </c>
      <c r="G3740" s="69">
        <v>-8580.0499999999993</v>
      </c>
    </row>
    <row r="3741" spans="1:7" ht="30" x14ac:dyDescent="0.25">
      <c r="A3741" s="1"/>
      <c r="B3741" s="65" t="s">
        <v>6147</v>
      </c>
      <c r="C3741" s="66" t="s">
        <v>6148</v>
      </c>
      <c r="D3741" s="67" t="s">
        <v>6253</v>
      </c>
      <c r="E3741" s="72" t="s">
        <v>6250</v>
      </c>
      <c r="F3741" s="68">
        <v>42783</v>
      </c>
      <c r="G3741" s="69">
        <v>-6647.15</v>
      </c>
    </row>
    <row r="3742" spans="1:7" ht="30" x14ac:dyDescent="0.25">
      <c r="A3742" s="1"/>
      <c r="B3742" s="65" t="s">
        <v>6147</v>
      </c>
      <c r="C3742" s="66" t="s">
        <v>6148</v>
      </c>
      <c r="D3742" s="67" t="s">
        <v>6254</v>
      </c>
      <c r="E3742" s="72" t="s">
        <v>6250</v>
      </c>
      <c r="F3742" s="68">
        <v>42783</v>
      </c>
      <c r="G3742" s="69">
        <v>-4051</v>
      </c>
    </row>
    <row r="3743" spans="1:7" ht="30" x14ac:dyDescent="0.25">
      <c r="A3743" s="1"/>
      <c r="B3743" s="65" t="s">
        <v>6147</v>
      </c>
      <c r="C3743" s="67" t="s">
        <v>6148</v>
      </c>
      <c r="D3743" s="67" t="s">
        <v>6255</v>
      </c>
      <c r="E3743" s="72" t="s">
        <v>6250</v>
      </c>
      <c r="F3743" s="68">
        <v>42783</v>
      </c>
      <c r="G3743" s="69">
        <v>-17202.3</v>
      </c>
    </row>
    <row r="3744" spans="1:7" ht="30" x14ac:dyDescent="0.25">
      <c r="A3744" s="1"/>
      <c r="B3744" s="65" t="s">
        <v>6147</v>
      </c>
      <c r="C3744" s="67" t="s">
        <v>6148</v>
      </c>
      <c r="D3744" s="67" t="s">
        <v>6256</v>
      </c>
      <c r="E3744" s="72" t="s">
        <v>6250</v>
      </c>
      <c r="F3744" s="68">
        <v>42783</v>
      </c>
      <c r="G3744" s="69">
        <v>-29254.5</v>
      </c>
    </row>
    <row r="3745" spans="1:7" ht="30" x14ac:dyDescent="0.25">
      <c r="A3745" s="1"/>
      <c r="B3745" s="65" t="s">
        <v>6147</v>
      </c>
      <c r="C3745" s="67" t="s">
        <v>6148</v>
      </c>
      <c r="D3745" s="67" t="s">
        <v>6257</v>
      </c>
      <c r="E3745" s="72" t="s">
        <v>6250</v>
      </c>
      <c r="F3745" s="68">
        <v>42783</v>
      </c>
      <c r="G3745" s="69">
        <v>-12497.6</v>
      </c>
    </row>
    <row r="3746" spans="1:7" ht="30" x14ac:dyDescent="0.25">
      <c r="A3746" s="1"/>
      <c r="B3746" s="65" t="s">
        <v>6147</v>
      </c>
      <c r="C3746" s="67" t="s">
        <v>6148</v>
      </c>
      <c r="D3746" s="67" t="s">
        <v>6258</v>
      </c>
      <c r="E3746" s="72" t="s">
        <v>6236</v>
      </c>
      <c r="F3746" s="68">
        <v>42783</v>
      </c>
      <c r="G3746" s="69">
        <v>-26165.65</v>
      </c>
    </row>
    <row r="3747" spans="1:7" ht="30" x14ac:dyDescent="0.25">
      <c r="A3747" s="1"/>
      <c r="B3747" s="65" t="s">
        <v>4081</v>
      </c>
      <c r="C3747" s="67" t="s">
        <v>4082</v>
      </c>
      <c r="D3747" s="67" t="s">
        <v>6259</v>
      </c>
      <c r="E3747" s="72" t="s">
        <v>6260</v>
      </c>
      <c r="F3747" s="68">
        <v>42789</v>
      </c>
      <c r="G3747" s="69">
        <v>-251706</v>
      </c>
    </row>
    <row r="3748" spans="1:7" x14ac:dyDescent="0.25">
      <c r="A3748" s="1"/>
      <c r="B3748" s="65" t="s">
        <v>6076</v>
      </c>
      <c r="C3748" s="67"/>
      <c r="D3748" s="67" t="s">
        <v>6261</v>
      </c>
      <c r="E3748" s="72" t="s">
        <v>18102</v>
      </c>
      <c r="F3748" s="68">
        <v>42789</v>
      </c>
      <c r="G3748" s="69">
        <v>-12980</v>
      </c>
    </row>
    <row r="3749" spans="1:7" ht="30" x14ac:dyDescent="0.25">
      <c r="A3749" s="1"/>
      <c r="B3749" s="65" t="s">
        <v>6262</v>
      </c>
      <c r="C3749" s="66" t="s">
        <v>6263</v>
      </c>
      <c r="D3749" s="67" t="s">
        <v>6264</v>
      </c>
      <c r="E3749" s="72" t="s">
        <v>6265</v>
      </c>
      <c r="F3749" s="68">
        <v>42794</v>
      </c>
      <c r="G3749" s="69">
        <v>-1287822.1299999999</v>
      </c>
    </row>
    <row r="3750" spans="1:7" ht="30" x14ac:dyDescent="0.25">
      <c r="A3750" s="1"/>
      <c r="B3750" s="65" t="s">
        <v>6262</v>
      </c>
      <c r="C3750" s="67" t="s">
        <v>6263</v>
      </c>
      <c r="D3750" s="67" t="s">
        <v>6266</v>
      </c>
      <c r="E3750" s="72" t="s">
        <v>6265</v>
      </c>
      <c r="F3750" s="68">
        <v>42794</v>
      </c>
      <c r="G3750" s="69">
        <v>-1975613.81</v>
      </c>
    </row>
    <row r="3751" spans="1:7" ht="30" x14ac:dyDescent="0.25">
      <c r="A3751" s="1"/>
      <c r="B3751" s="65" t="s">
        <v>812</v>
      </c>
      <c r="C3751" s="67" t="s">
        <v>813</v>
      </c>
      <c r="D3751" s="67" t="s">
        <v>6267</v>
      </c>
      <c r="E3751" s="72" t="s">
        <v>6268</v>
      </c>
      <c r="F3751" s="68">
        <v>42794</v>
      </c>
      <c r="G3751" s="69">
        <v>-3763.5</v>
      </c>
    </row>
    <row r="3752" spans="1:7" x14ac:dyDescent="0.25">
      <c r="A3752" s="1"/>
      <c r="B3752" s="65" t="s">
        <v>6269</v>
      </c>
      <c r="C3752" s="67" t="s">
        <v>6270</v>
      </c>
      <c r="D3752" s="67" t="s">
        <v>6271</v>
      </c>
      <c r="E3752" s="72" t="s">
        <v>16482</v>
      </c>
      <c r="F3752" s="68">
        <v>42795</v>
      </c>
      <c r="G3752" s="69">
        <v>-489761.36</v>
      </c>
    </row>
    <row r="3753" spans="1:7" x14ac:dyDescent="0.25">
      <c r="A3753" s="1"/>
      <c r="B3753" s="65" t="s">
        <v>6272</v>
      </c>
      <c r="C3753" s="67"/>
      <c r="D3753" s="67" t="s">
        <v>6273</v>
      </c>
      <c r="E3753" s="72" t="s">
        <v>17560</v>
      </c>
      <c r="F3753" s="68">
        <v>42796</v>
      </c>
      <c r="G3753" s="69">
        <v>-1121925.21</v>
      </c>
    </row>
    <row r="3754" spans="1:7" x14ac:dyDescent="0.25">
      <c r="A3754" s="1"/>
      <c r="B3754" s="65" t="s">
        <v>6276</v>
      </c>
      <c r="C3754" s="67"/>
      <c r="D3754" s="67" t="s">
        <v>6277</v>
      </c>
      <c r="E3754" s="72" t="s">
        <v>6278</v>
      </c>
      <c r="F3754" s="68">
        <v>42797</v>
      </c>
      <c r="G3754" s="69">
        <v>-366828.21</v>
      </c>
    </row>
    <row r="3755" spans="1:7" x14ac:dyDescent="0.25">
      <c r="A3755" s="1"/>
      <c r="B3755" s="65" t="s">
        <v>6274</v>
      </c>
      <c r="C3755" s="67"/>
      <c r="D3755" s="67" t="s">
        <v>5554</v>
      </c>
      <c r="E3755" s="72" t="s">
        <v>6275</v>
      </c>
      <c r="F3755" s="68">
        <v>42797</v>
      </c>
      <c r="G3755" s="69">
        <v>-2083817.96</v>
      </c>
    </row>
    <row r="3756" spans="1:7" x14ac:dyDescent="0.25">
      <c r="A3756" s="1"/>
      <c r="B3756" s="65" t="s">
        <v>3820</v>
      </c>
      <c r="C3756" s="67" t="s">
        <v>3821</v>
      </c>
      <c r="D3756" s="67" t="s">
        <v>6279</v>
      </c>
      <c r="E3756" s="72" t="s">
        <v>16584</v>
      </c>
      <c r="F3756" s="68">
        <v>42802</v>
      </c>
      <c r="G3756" s="69">
        <v>-598239.72</v>
      </c>
    </row>
    <row r="3757" spans="1:7" x14ac:dyDescent="0.25">
      <c r="A3757" s="1"/>
      <c r="B3757" s="65" t="s">
        <v>6276</v>
      </c>
      <c r="C3757" s="66"/>
      <c r="D3757" s="67" t="s">
        <v>6280</v>
      </c>
      <c r="E3757" s="72" t="s">
        <v>6280</v>
      </c>
      <c r="F3757" s="68">
        <v>42803</v>
      </c>
      <c r="G3757" s="69">
        <v>-366828.21</v>
      </c>
    </row>
    <row r="3758" spans="1:7" ht="30" x14ac:dyDescent="0.25">
      <c r="A3758" s="1"/>
      <c r="B3758" s="65" t="s">
        <v>6281</v>
      </c>
      <c r="C3758" s="67"/>
      <c r="D3758" s="67" t="s">
        <v>6282</v>
      </c>
      <c r="E3758" s="72" t="s">
        <v>6283</v>
      </c>
      <c r="F3758" s="68">
        <v>42807</v>
      </c>
      <c r="G3758" s="69">
        <v>-22120.01</v>
      </c>
    </row>
    <row r="3759" spans="1:7" x14ac:dyDescent="0.25">
      <c r="A3759" s="1"/>
      <c r="B3759" s="65" t="s">
        <v>5511</v>
      </c>
      <c r="C3759" s="67"/>
      <c r="D3759" s="67" t="s">
        <v>6284</v>
      </c>
      <c r="E3759" s="72" t="s">
        <v>6285</v>
      </c>
      <c r="F3759" s="68">
        <v>42809</v>
      </c>
      <c r="G3759" s="69">
        <v>-100890</v>
      </c>
    </row>
    <row r="3760" spans="1:7" x14ac:dyDescent="0.25">
      <c r="A3760" s="1"/>
      <c r="B3760" s="65" t="s">
        <v>6286</v>
      </c>
      <c r="C3760" s="67" t="s">
        <v>6287</v>
      </c>
      <c r="D3760" s="67" t="s">
        <v>5505</v>
      </c>
      <c r="E3760" s="72" t="s">
        <v>16770</v>
      </c>
      <c r="F3760" s="68">
        <v>42815</v>
      </c>
      <c r="G3760" s="69">
        <v>-33040</v>
      </c>
    </row>
    <row r="3761" spans="1:7" x14ac:dyDescent="0.25">
      <c r="A3761" s="1"/>
      <c r="B3761" s="65" t="s">
        <v>6286</v>
      </c>
      <c r="C3761" s="67" t="s">
        <v>6287</v>
      </c>
      <c r="D3761" s="67" t="s">
        <v>5774</v>
      </c>
      <c r="E3761" s="72" t="s">
        <v>16770</v>
      </c>
      <c r="F3761" s="68">
        <v>42815</v>
      </c>
      <c r="G3761" s="69">
        <v>-11092</v>
      </c>
    </row>
    <row r="3762" spans="1:7" x14ac:dyDescent="0.25">
      <c r="A3762" s="1"/>
      <c r="B3762" s="65" t="s">
        <v>6286</v>
      </c>
      <c r="C3762" s="66" t="s">
        <v>6287</v>
      </c>
      <c r="D3762" s="67" t="s">
        <v>6288</v>
      </c>
      <c r="E3762" s="72" t="s">
        <v>16770</v>
      </c>
      <c r="F3762" s="68">
        <v>42815</v>
      </c>
      <c r="G3762" s="69">
        <v>-46480.2</v>
      </c>
    </row>
    <row r="3763" spans="1:7" x14ac:dyDescent="0.25">
      <c r="A3763" s="1"/>
      <c r="B3763" s="65" t="s">
        <v>6286</v>
      </c>
      <c r="C3763" s="66" t="s">
        <v>6287</v>
      </c>
      <c r="D3763" s="67" t="s">
        <v>6030</v>
      </c>
      <c r="E3763" s="72" t="s">
        <v>16770</v>
      </c>
      <c r="F3763" s="68">
        <v>42815</v>
      </c>
      <c r="G3763" s="69">
        <v>-16514.099999999999</v>
      </c>
    </row>
    <row r="3764" spans="1:7" x14ac:dyDescent="0.25">
      <c r="A3764" s="1"/>
      <c r="B3764" s="65" t="s">
        <v>6286</v>
      </c>
      <c r="C3764" s="66" t="s">
        <v>6287</v>
      </c>
      <c r="D3764" s="67" t="s">
        <v>3677</v>
      </c>
      <c r="E3764" s="72" t="s">
        <v>16770</v>
      </c>
      <c r="F3764" s="68">
        <v>42815</v>
      </c>
      <c r="G3764" s="69">
        <v>-55430.5</v>
      </c>
    </row>
    <row r="3765" spans="1:7" x14ac:dyDescent="0.25">
      <c r="A3765" s="1"/>
      <c r="B3765" s="65" t="s">
        <v>6289</v>
      </c>
      <c r="C3765" s="66" t="s">
        <v>6290</v>
      </c>
      <c r="D3765" s="67" t="s">
        <v>5871</v>
      </c>
      <c r="E3765" s="72" t="s">
        <v>16838</v>
      </c>
      <c r="F3765" s="68">
        <v>42815</v>
      </c>
      <c r="G3765" s="69">
        <v>-140821.20000000001</v>
      </c>
    </row>
    <row r="3766" spans="1:7" x14ac:dyDescent="0.25">
      <c r="A3766" s="1"/>
      <c r="B3766" s="65" t="s">
        <v>6289</v>
      </c>
      <c r="C3766" s="67" t="s">
        <v>6290</v>
      </c>
      <c r="D3766" s="67" t="s">
        <v>4157</v>
      </c>
      <c r="E3766" s="72" t="s">
        <v>16839</v>
      </c>
      <c r="F3766" s="68">
        <v>42815</v>
      </c>
      <c r="G3766" s="69">
        <v>-81207.600000000006</v>
      </c>
    </row>
    <row r="3767" spans="1:7" x14ac:dyDescent="0.25">
      <c r="A3767" s="1"/>
      <c r="B3767" s="65" t="s">
        <v>6289</v>
      </c>
      <c r="C3767" s="66" t="s">
        <v>6290</v>
      </c>
      <c r="D3767" s="67" t="s">
        <v>6291</v>
      </c>
      <c r="E3767" s="72" t="s">
        <v>16839</v>
      </c>
      <c r="F3767" s="68">
        <v>42815</v>
      </c>
      <c r="G3767" s="69">
        <v>-37428.33</v>
      </c>
    </row>
    <row r="3768" spans="1:7" x14ac:dyDescent="0.25">
      <c r="A3768" s="1"/>
      <c r="B3768" s="65" t="s">
        <v>6289</v>
      </c>
      <c r="C3768" s="66" t="s">
        <v>6290</v>
      </c>
      <c r="D3768" s="67" t="s">
        <v>3596</v>
      </c>
      <c r="E3768" s="72" t="s">
        <v>16839</v>
      </c>
      <c r="F3768" s="68">
        <v>42815</v>
      </c>
      <c r="G3768" s="69">
        <v>-42369.33</v>
      </c>
    </row>
    <row r="3769" spans="1:7" x14ac:dyDescent="0.25">
      <c r="A3769" s="1"/>
      <c r="B3769" s="65" t="s">
        <v>6289</v>
      </c>
      <c r="C3769" s="66" t="s">
        <v>6290</v>
      </c>
      <c r="D3769" s="67" t="s">
        <v>6292</v>
      </c>
      <c r="E3769" s="72" t="s">
        <v>16839</v>
      </c>
      <c r="F3769" s="68">
        <v>42815</v>
      </c>
      <c r="G3769" s="69">
        <v>-87036.800000000003</v>
      </c>
    </row>
    <row r="3770" spans="1:7" x14ac:dyDescent="0.25">
      <c r="A3770" s="1"/>
      <c r="B3770" s="65" t="s">
        <v>6289</v>
      </c>
      <c r="C3770" s="67" t="s">
        <v>6290</v>
      </c>
      <c r="D3770" s="67" t="s">
        <v>6293</v>
      </c>
      <c r="E3770" s="72" t="s">
        <v>16839</v>
      </c>
      <c r="F3770" s="68">
        <v>42815</v>
      </c>
      <c r="G3770" s="69">
        <v>-94671.4</v>
      </c>
    </row>
    <row r="3771" spans="1:7" x14ac:dyDescent="0.25">
      <c r="A3771" s="1"/>
      <c r="B3771" s="65" t="s">
        <v>6289</v>
      </c>
      <c r="C3771" s="66" t="s">
        <v>6290</v>
      </c>
      <c r="D3771" s="67" t="s">
        <v>6294</v>
      </c>
      <c r="E3771" s="72" t="s">
        <v>16839</v>
      </c>
      <c r="F3771" s="68">
        <v>42815</v>
      </c>
      <c r="G3771" s="69">
        <v>-90812.800000000003</v>
      </c>
    </row>
    <row r="3772" spans="1:7" x14ac:dyDescent="0.25">
      <c r="A3772" s="1"/>
      <c r="B3772" s="65" t="s">
        <v>6289</v>
      </c>
      <c r="C3772" s="66" t="s">
        <v>6290</v>
      </c>
      <c r="D3772" s="67" t="s">
        <v>5796</v>
      </c>
      <c r="E3772" s="72" t="s">
        <v>16839</v>
      </c>
      <c r="F3772" s="68">
        <v>42815</v>
      </c>
      <c r="G3772" s="69">
        <v>-123640.4</v>
      </c>
    </row>
    <row r="3773" spans="1:7" ht="30" x14ac:dyDescent="0.25">
      <c r="A3773" s="1"/>
      <c r="B3773" s="65" t="s">
        <v>102</v>
      </c>
      <c r="C3773" s="66" t="s">
        <v>103</v>
      </c>
      <c r="D3773" s="67" t="s">
        <v>6295</v>
      </c>
      <c r="E3773" s="72" t="s">
        <v>6296</v>
      </c>
      <c r="F3773" s="68">
        <v>42818</v>
      </c>
      <c r="G3773" s="69">
        <v>-14.98</v>
      </c>
    </row>
    <row r="3774" spans="1:7" ht="30" x14ac:dyDescent="0.25">
      <c r="A3774" s="1"/>
      <c r="B3774" s="65" t="s">
        <v>6297</v>
      </c>
      <c r="C3774" s="67"/>
      <c r="D3774" s="67" t="s">
        <v>6298</v>
      </c>
      <c r="E3774" s="72" t="s">
        <v>6299</v>
      </c>
      <c r="F3774" s="68">
        <v>42822</v>
      </c>
      <c r="G3774" s="69">
        <v>-14525.88</v>
      </c>
    </row>
    <row r="3775" spans="1:7" x14ac:dyDescent="0.25">
      <c r="A3775" s="1"/>
      <c r="B3775" s="65" t="s">
        <v>6300</v>
      </c>
      <c r="C3775" s="67" t="s">
        <v>6301</v>
      </c>
      <c r="D3775" s="67" t="s">
        <v>6302</v>
      </c>
      <c r="E3775" s="72" t="s">
        <v>16155</v>
      </c>
      <c r="F3775" s="68">
        <v>42825</v>
      </c>
      <c r="G3775" s="69">
        <v>-827760.32</v>
      </c>
    </row>
    <row r="3776" spans="1:7" ht="30" x14ac:dyDescent="0.25">
      <c r="A3776" s="1"/>
      <c r="B3776" s="65" t="s">
        <v>6304</v>
      </c>
      <c r="C3776" s="67"/>
      <c r="D3776" s="67" t="s">
        <v>6305</v>
      </c>
      <c r="E3776" s="72" t="s">
        <v>6306</v>
      </c>
      <c r="F3776" s="68">
        <v>42825</v>
      </c>
      <c r="G3776" s="69">
        <v>-35000</v>
      </c>
    </row>
    <row r="3777" spans="1:7" ht="30" x14ac:dyDescent="0.25">
      <c r="A3777" s="1"/>
      <c r="B3777" s="65" t="s">
        <v>102</v>
      </c>
      <c r="C3777" s="67" t="s">
        <v>103</v>
      </c>
      <c r="D3777" s="67"/>
      <c r="E3777" s="72" t="s">
        <v>6303</v>
      </c>
      <c r="F3777" s="68">
        <v>42825</v>
      </c>
      <c r="G3777" s="69">
        <v>14.98</v>
      </c>
    </row>
    <row r="3778" spans="1:7" x14ac:dyDescent="0.25">
      <c r="A3778" s="1"/>
      <c r="B3778" s="65" t="s">
        <v>6307</v>
      </c>
      <c r="C3778" s="67" t="s">
        <v>6308</v>
      </c>
      <c r="D3778" s="67" t="s">
        <v>6309</v>
      </c>
      <c r="E3778" s="72" t="s">
        <v>17374</v>
      </c>
      <c r="F3778" s="68">
        <v>42829</v>
      </c>
      <c r="G3778" s="69">
        <v>-62304</v>
      </c>
    </row>
    <row r="3779" spans="1:7" x14ac:dyDescent="0.25">
      <c r="A3779" s="1"/>
      <c r="B3779" s="65" t="s">
        <v>6307</v>
      </c>
      <c r="C3779" s="67" t="s">
        <v>6308</v>
      </c>
      <c r="D3779" s="67" t="s">
        <v>6310</v>
      </c>
      <c r="E3779" s="72" t="s">
        <v>17375</v>
      </c>
      <c r="F3779" s="68">
        <v>42829</v>
      </c>
      <c r="G3779" s="69">
        <v>62304</v>
      </c>
    </row>
    <row r="3780" spans="1:7" x14ac:dyDescent="0.25">
      <c r="A3780" s="1"/>
      <c r="B3780" s="65" t="s">
        <v>2144</v>
      </c>
      <c r="C3780" s="67" t="s">
        <v>2145</v>
      </c>
      <c r="D3780" s="67" t="s">
        <v>6311</v>
      </c>
      <c r="E3780" s="72" t="s">
        <v>16693</v>
      </c>
      <c r="F3780" s="68">
        <v>42836</v>
      </c>
      <c r="G3780" s="69">
        <v>-53247.5</v>
      </c>
    </row>
    <row r="3781" spans="1:7" ht="30" x14ac:dyDescent="0.25">
      <c r="A3781" s="1"/>
      <c r="B3781" s="65" t="s">
        <v>6312</v>
      </c>
      <c r="C3781" s="67"/>
      <c r="D3781" s="67" t="s">
        <v>6313</v>
      </c>
      <c r="E3781" s="72" t="s">
        <v>6314</v>
      </c>
      <c r="F3781" s="68">
        <v>42836</v>
      </c>
      <c r="G3781" s="69">
        <v>-10000</v>
      </c>
    </row>
    <row r="3782" spans="1:7" ht="30" x14ac:dyDescent="0.25">
      <c r="A3782" s="1"/>
      <c r="B3782" s="65" t="s">
        <v>6315</v>
      </c>
      <c r="C3782" s="67"/>
      <c r="D3782" s="67" t="s">
        <v>6313</v>
      </c>
      <c r="E3782" s="72" t="s">
        <v>6314</v>
      </c>
      <c r="F3782" s="68">
        <v>42836</v>
      </c>
      <c r="G3782" s="69">
        <v>-10000</v>
      </c>
    </row>
    <row r="3783" spans="1:7" ht="30" x14ac:dyDescent="0.25">
      <c r="A3783" s="1"/>
      <c r="B3783" s="65" t="s">
        <v>6316</v>
      </c>
      <c r="C3783" s="66"/>
      <c r="D3783" s="67" t="s">
        <v>6313</v>
      </c>
      <c r="E3783" s="72" t="s">
        <v>6314</v>
      </c>
      <c r="F3783" s="68">
        <v>42836</v>
      </c>
      <c r="G3783" s="69">
        <v>-10000</v>
      </c>
    </row>
    <row r="3784" spans="1:7" x14ac:dyDescent="0.25">
      <c r="A3784" s="1"/>
      <c r="B3784" s="65" t="s">
        <v>418</v>
      </c>
      <c r="C3784" s="66"/>
      <c r="D3784" s="67" t="s">
        <v>6317</v>
      </c>
      <c r="E3784" s="72" t="s">
        <v>907</v>
      </c>
      <c r="F3784" s="68">
        <v>42837</v>
      </c>
      <c r="G3784" s="69">
        <v>-536703.26</v>
      </c>
    </row>
    <row r="3785" spans="1:7" x14ac:dyDescent="0.25">
      <c r="A3785" s="1"/>
      <c r="B3785" s="65" t="s">
        <v>6318</v>
      </c>
      <c r="C3785" s="66" t="s">
        <v>6319</v>
      </c>
      <c r="D3785" s="67" t="s">
        <v>6320</v>
      </c>
      <c r="E3785" s="72" t="s">
        <v>16496</v>
      </c>
      <c r="F3785" s="68">
        <v>42843</v>
      </c>
      <c r="G3785" s="69">
        <v>-500800</v>
      </c>
    </row>
    <row r="3786" spans="1:7" x14ac:dyDescent="0.25">
      <c r="A3786" s="1"/>
      <c r="B3786" s="65" t="s">
        <v>6321</v>
      </c>
      <c r="C3786" s="66" t="s">
        <v>6322</v>
      </c>
      <c r="D3786" s="67" t="s">
        <v>5448</v>
      </c>
      <c r="E3786" s="72" t="s">
        <v>16713</v>
      </c>
      <c r="F3786" s="68">
        <v>42845</v>
      </c>
      <c r="G3786" s="69">
        <v>-3046248</v>
      </c>
    </row>
    <row r="3787" spans="1:7" ht="30" x14ac:dyDescent="0.25">
      <c r="A3787" s="1"/>
      <c r="B3787" s="65" t="s">
        <v>563</v>
      </c>
      <c r="C3787" s="66" t="s">
        <v>564</v>
      </c>
      <c r="D3787" s="67"/>
      <c r="E3787" s="72" t="s">
        <v>6323</v>
      </c>
      <c r="F3787" s="68">
        <v>42850</v>
      </c>
      <c r="G3787" s="69">
        <v>-4057.4</v>
      </c>
    </row>
    <row r="3788" spans="1:7" x14ac:dyDescent="0.25">
      <c r="A3788" s="1"/>
      <c r="B3788" s="65" t="s">
        <v>563</v>
      </c>
      <c r="C3788" s="66" t="s">
        <v>564</v>
      </c>
      <c r="D3788" s="67"/>
      <c r="E3788" s="72" t="s">
        <v>6324</v>
      </c>
      <c r="F3788" s="68">
        <v>42850</v>
      </c>
      <c r="G3788" s="69">
        <v>-7423.84</v>
      </c>
    </row>
    <row r="3789" spans="1:7" x14ac:dyDescent="0.25">
      <c r="A3789" s="1"/>
      <c r="B3789" s="65" t="s">
        <v>563</v>
      </c>
      <c r="C3789" s="66" t="s">
        <v>564</v>
      </c>
      <c r="D3789" s="67"/>
      <c r="E3789" s="72" t="s">
        <v>6325</v>
      </c>
      <c r="F3789" s="68">
        <v>42850</v>
      </c>
      <c r="G3789" s="69">
        <v>-5502.75</v>
      </c>
    </row>
    <row r="3790" spans="1:7" ht="30" x14ac:dyDescent="0.25">
      <c r="A3790" s="1"/>
      <c r="B3790" s="65" t="s">
        <v>6327</v>
      </c>
      <c r="C3790" s="66"/>
      <c r="D3790" s="67" t="s">
        <v>6328</v>
      </c>
      <c r="E3790" s="72" t="s">
        <v>6329</v>
      </c>
      <c r="F3790" s="68">
        <v>42853</v>
      </c>
      <c r="G3790" s="69">
        <v>-20000</v>
      </c>
    </row>
    <row r="3791" spans="1:7" ht="30" x14ac:dyDescent="0.25">
      <c r="A3791" s="1"/>
      <c r="B3791" s="65" t="s">
        <v>102</v>
      </c>
      <c r="C3791" s="66" t="s">
        <v>103</v>
      </c>
      <c r="D3791" s="67"/>
      <c r="E3791" s="72" t="s">
        <v>6326</v>
      </c>
      <c r="F3791" s="68">
        <v>42853</v>
      </c>
      <c r="G3791" s="69">
        <v>14.98</v>
      </c>
    </row>
    <row r="3792" spans="1:7" x14ac:dyDescent="0.25">
      <c r="A3792" s="1"/>
      <c r="B3792" s="65" t="s">
        <v>6332</v>
      </c>
      <c r="C3792" s="66" t="s">
        <v>6333</v>
      </c>
      <c r="D3792" s="67" t="s">
        <v>3496</v>
      </c>
      <c r="E3792" s="72" t="s">
        <v>16776</v>
      </c>
      <c r="F3792" s="68">
        <v>42858</v>
      </c>
      <c r="G3792" s="69">
        <v>-1835328.01</v>
      </c>
    </row>
    <row r="3793" spans="1:7" x14ac:dyDescent="0.25">
      <c r="A3793" s="1"/>
      <c r="B3793" s="65" t="s">
        <v>6321</v>
      </c>
      <c r="C3793" s="66" t="s">
        <v>6322</v>
      </c>
      <c r="D3793" s="67" t="s">
        <v>4069</v>
      </c>
      <c r="E3793" s="72" t="s">
        <v>16713</v>
      </c>
      <c r="F3793" s="68">
        <v>42859</v>
      </c>
      <c r="G3793" s="69">
        <v>-1418148</v>
      </c>
    </row>
    <row r="3794" spans="1:7" x14ac:dyDescent="0.25">
      <c r="A3794" s="1"/>
      <c r="B3794" s="65" t="s">
        <v>6334</v>
      </c>
      <c r="C3794" s="66" t="s">
        <v>6335</v>
      </c>
      <c r="D3794" s="67" t="s">
        <v>6336</v>
      </c>
      <c r="E3794" s="72" t="s">
        <v>18329</v>
      </c>
      <c r="F3794" s="68">
        <v>42859</v>
      </c>
      <c r="G3794" s="69">
        <v>-7092056.9500000002</v>
      </c>
    </row>
    <row r="3795" spans="1:7" x14ac:dyDescent="0.25">
      <c r="A3795" s="1"/>
      <c r="B3795" s="65" t="s">
        <v>6337</v>
      </c>
      <c r="C3795" s="66"/>
      <c r="D3795" s="67" t="s">
        <v>6338</v>
      </c>
      <c r="E3795" s="72" t="s">
        <v>5916</v>
      </c>
      <c r="F3795" s="68">
        <v>42860</v>
      </c>
      <c r="G3795" s="69">
        <v>-40800</v>
      </c>
    </row>
    <row r="3796" spans="1:7" ht="30" x14ac:dyDescent="0.25">
      <c r="A3796" s="1"/>
      <c r="B3796" s="65" t="s">
        <v>6339</v>
      </c>
      <c r="C3796" s="66" t="s">
        <v>6340</v>
      </c>
      <c r="D3796" s="67" t="s">
        <v>6341</v>
      </c>
      <c r="E3796" s="72" t="s">
        <v>6342</v>
      </c>
      <c r="F3796" s="68">
        <v>42860</v>
      </c>
      <c r="G3796" s="69">
        <v>-399432</v>
      </c>
    </row>
    <row r="3797" spans="1:7" x14ac:dyDescent="0.25">
      <c r="A3797" s="1"/>
      <c r="B3797" s="65" t="s">
        <v>6343</v>
      </c>
      <c r="C3797" s="66"/>
      <c r="D3797" s="67" t="s">
        <v>6344</v>
      </c>
      <c r="E3797" s="72" t="s">
        <v>17589</v>
      </c>
      <c r="F3797" s="68">
        <v>42863</v>
      </c>
      <c r="G3797" s="69">
        <v>-884148</v>
      </c>
    </row>
    <row r="3798" spans="1:7" x14ac:dyDescent="0.25">
      <c r="A3798" s="1"/>
      <c r="B3798" s="65" t="s">
        <v>6345</v>
      </c>
      <c r="C3798" s="66" t="s">
        <v>6346</v>
      </c>
      <c r="D3798" s="67" t="s">
        <v>6347</v>
      </c>
      <c r="E3798" s="72" t="s">
        <v>15913</v>
      </c>
      <c r="F3798" s="68">
        <v>42874</v>
      </c>
      <c r="G3798" s="69">
        <v>-11953.4</v>
      </c>
    </row>
    <row r="3799" spans="1:7" x14ac:dyDescent="0.25">
      <c r="A3799" s="1"/>
      <c r="B3799" s="65" t="s">
        <v>6345</v>
      </c>
      <c r="C3799" s="66" t="s">
        <v>6346</v>
      </c>
      <c r="D3799" s="67" t="s">
        <v>6348</v>
      </c>
      <c r="E3799" s="72" t="s">
        <v>15913</v>
      </c>
      <c r="F3799" s="68">
        <v>42874</v>
      </c>
      <c r="G3799" s="69">
        <v>-28980.799999999999</v>
      </c>
    </row>
    <row r="3800" spans="1:7" x14ac:dyDescent="0.25">
      <c r="A3800" s="1"/>
      <c r="B3800" s="65" t="s">
        <v>6345</v>
      </c>
      <c r="C3800" s="66" t="s">
        <v>6346</v>
      </c>
      <c r="D3800" s="67" t="s">
        <v>6349</v>
      </c>
      <c r="E3800" s="72" t="s">
        <v>15913</v>
      </c>
      <c r="F3800" s="68">
        <v>42874</v>
      </c>
      <c r="G3800" s="69">
        <v>-31624</v>
      </c>
    </row>
    <row r="3801" spans="1:7" ht="30" x14ac:dyDescent="0.25">
      <c r="A3801" s="1"/>
      <c r="B3801" s="65" t="s">
        <v>563</v>
      </c>
      <c r="C3801" s="66" t="s">
        <v>564</v>
      </c>
      <c r="D3801" s="67"/>
      <c r="E3801" s="72" t="s">
        <v>6350</v>
      </c>
      <c r="F3801" s="68">
        <v>42879</v>
      </c>
      <c r="G3801" s="69">
        <v>-4722.18</v>
      </c>
    </row>
    <row r="3802" spans="1:7" ht="30" x14ac:dyDescent="0.25">
      <c r="A3802" s="1"/>
      <c r="B3802" s="65" t="s">
        <v>563</v>
      </c>
      <c r="C3802" s="66" t="s">
        <v>564</v>
      </c>
      <c r="D3802" s="67"/>
      <c r="E3802" s="72" t="s">
        <v>6351</v>
      </c>
      <c r="F3802" s="68">
        <v>42879</v>
      </c>
      <c r="G3802" s="69">
        <v>-4458.1099999999997</v>
      </c>
    </row>
    <row r="3803" spans="1:7" ht="30" x14ac:dyDescent="0.25">
      <c r="A3803" s="1"/>
      <c r="B3803" s="65" t="s">
        <v>695</v>
      </c>
      <c r="C3803" s="66" t="s">
        <v>696</v>
      </c>
      <c r="D3803" s="67" t="s">
        <v>6352</v>
      </c>
      <c r="E3803" s="72" t="s">
        <v>6353</v>
      </c>
      <c r="F3803" s="68">
        <v>42880</v>
      </c>
      <c r="G3803" s="69">
        <v>-3628148.97</v>
      </c>
    </row>
    <row r="3804" spans="1:7" x14ac:dyDescent="0.25">
      <c r="A3804" s="1"/>
      <c r="B3804" s="65" t="s">
        <v>563</v>
      </c>
      <c r="C3804" s="67" t="s">
        <v>564</v>
      </c>
      <c r="D3804" s="67"/>
      <c r="E3804" s="72" t="s">
        <v>6354</v>
      </c>
      <c r="F3804" s="68">
        <v>42881</v>
      </c>
      <c r="G3804" s="69">
        <v>-334.4</v>
      </c>
    </row>
    <row r="3805" spans="1:7" ht="30" x14ac:dyDescent="0.25">
      <c r="A3805" s="1"/>
      <c r="B3805" s="65" t="s">
        <v>563</v>
      </c>
      <c r="C3805" s="67" t="s">
        <v>564</v>
      </c>
      <c r="D3805" s="67"/>
      <c r="E3805" s="72" t="s">
        <v>6355</v>
      </c>
      <c r="F3805" s="68">
        <v>42881</v>
      </c>
      <c r="G3805" s="69">
        <v>-315.7</v>
      </c>
    </row>
    <row r="3806" spans="1:7" x14ac:dyDescent="0.25">
      <c r="A3806" s="1"/>
      <c r="B3806" s="65" t="s">
        <v>563</v>
      </c>
      <c r="C3806" s="66" t="s">
        <v>564</v>
      </c>
      <c r="D3806" s="67"/>
      <c r="E3806" s="72" t="s">
        <v>6356</v>
      </c>
      <c r="F3806" s="68">
        <v>42886</v>
      </c>
      <c r="G3806" s="69">
        <v>-2866.06</v>
      </c>
    </row>
    <row r="3807" spans="1:7" ht="30" x14ac:dyDescent="0.25">
      <c r="A3807" s="1"/>
      <c r="B3807" s="65" t="s">
        <v>563</v>
      </c>
      <c r="C3807" s="67" t="s">
        <v>564</v>
      </c>
      <c r="D3807" s="67"/>
      <c r="E3807" s="72" t="s">
        <v>6357</v>
      </c>
      <c r="F3807" s="68">
        <v>42886</v>
      </c>
      <c r="G3807" s="69">
        <v>-2705.79</v>
      </c>
    </row>
    <row r="3808" spans="1:7" ht="30" x14ac:dyDescent="0.25">
      <c r="A3808" s="1"/>
      <c r="B3808" s="65" t="s">
        <v>563</v>
      </c>
      <c r="C3808" s="67" t="s">
        <v>564</v>
      </c>
      <c r="D3808" s="67"/>
      <c r="E3808" s="72" t="s">
        <v>6358</v>
      </c>
      <c r="F3808" s="68">
        <v>42886</v>
      </c>
      <c r="G3808" s="69">
        <v>-12127.08</v>
      </c>
    </row>
    <row r="3809" spans="1:7" ht="30" x14ac:dyDescent="0.25">
      <c r="A3809" s="1"/>
      <c r="B3809" s="65" t="s">
        <v>563</v>
      </c>
      <c r="C3809" s="66" t="s">
        <v>564</v>
      </c>
      <c r="D3809" s="67"/>
      <c r="E3809" s="72" t="s">
        <v>6359</v>
      </c>
      <c r="F3809" s="68">
        <v>42886</v>
      </c>
      <c r="G3809" s="69">
        <v>-11448.92</v>
      </c>
    </row>
    <row r="3810" spans="1:7" ht="30" x14ac:dyDescent="0.25">
      <c r="A3810" s="1"/>
      <c r="B3810" s="65" t="s">
        <v>563</v>
      </c>
      <c r="C3810" s="67" t="s">
        <v>564</v>
      </c>
      <c r="D3810" s="67"/>
      <c r="E3810" s="72" t="s">
        <v>6360</v>
      </c>
      <c r="F3810" s="68">
        <v>42886</v>
      </c>
      <c r="G3810" s="69">
        <v>-852.39</v>
      </c>
    </row>
    <row r="3811" spans="1:7" ht="30" x14ac:dyDescent="0.25">
      <c r="A3811" s="1"/>
      <c r="B3811" s="65" t="s">
        <v>563</v>
      </c>
      <c r="C3811" s="67" t="s">
        <v>564</v>
      </c>
      <c r="D3811" s="67"/>
      <c r="E3811" s="72" t="s">
        <v>6361</v>
      </c>
      <c r="F3811" s="68">
        <v>42886</v>
      </c>
      <c r="G3811" s="69">
        <v>-902.88</v>
      </c>
    </row>
    <row r="3812" spans="1:7" ht="30" x14ac:dyDescent="0.25">
      <c r="A3812" s="1"/>
      <c r="B3812" s="65" t="s">
        <v>6362</v>
      </c>
      <c r="C3812" s="66"/>
      <c r="D3812" s="67"/>
      <c r="E3812" s="72" t="s">
        <v>6363</v>
      </c>
      <c r="F3812" s="68">
        <v>42886</v>
      </c>
      <c r="G3812" s="69">
        <v>-27869.73</v>
      </c>
    </row>
    <row r="3813" spans="1:7" ht="30" x14ac:dyDescent="0.25">
      <c r="A3813" s="1"/>
      <c r="B3813" s="65" t="s">
        <v>563</v>
      </c>
      <c r="C3813" s="67" t="s">
        <v>564</v>
      </c>
      <c r="D3813" s="67"/>
      <c r="E3813" s="72" t="s">
        <v>6364</v>
      </c>
      <c r="F3813" s="68">
        <v>42888</v>
      </c>
      <c r="G3813" s="69">
        <v>-3192.85</v>
      </c>
    </row>
    <row r="3814" spans="1:7" ht="30" x14ac:dyDescent="0.25">
      <c r="A3814" s="1"/>
      <c r="B3814" s="65" t="s">
        <v>563</v>
      </c>
      <c r="C3814" s="66" t="s">
        <v>564</v>
      </c>
      <c r="D3814" s="67"/>
      <c r="E3814" s="72" t="s">
        <v>6365</v>
      </c>
      <c r="F3814" s="68">
        <v>42888</v>
      </c>
      <c r="G3814" s="69">
        <v>-3014.3</v>
      </c>
    </row>
    <row r="3815" spans="1:7" ht="30" x14ac:dyDescent="0.25">
      <c r="A3815" s="1"/>
      <c r="B3815" s="65" t="s">
        <v>5137</v>
      </c>
      <c r="C3815" s="67"/>
      <c r="D3815" s="67" t="s">
        <v>6366</v>
      </c>
      <c r="E3815" s="72" t="s">
        <v>6367</v>
      </c>
      <c r="F3815" s="68">
        <v>42888</v>
      </c>
      <c r="G3815" s="69">
        <v>-19186.8</v>
      </c>
    </row>
    <row r="3816" spans="1:7" x14ac:dyDescent="0.25">
      <c r="A3816" s="1"/>
      <c r="B3816" s="65" t="s">
        <v>6368</v>
      </c>
      <c r="C3816" s="67"/>
      <c r="D3816" s="67" t="s">
        <v>6369</v>
      </c>
      <c r="E3816" s="72" t="s">
        <v>6370</v>
      </c>
      <c r="F3816" s="68">
        <v>42892</v>
      </c>
      <c r="G3816" s="69">
        <v>-57600</v>
      </c>
    </row>
    <row r="3817" spans="1:7" x14ac:dyDescent="0.25">
      <c r="A3817" s="1"/>
      <c r="B3817" s="65" t="s">
        <v>4085</v>
      </c>
      <c r="C3817" s="67" t="s">
        <v>4086</v>
      </c>
      <c r="D3817" s="67" t="s">
        <v>5541</v>
      </c>
      <c r="E3817" s="72" t="s">
        <v>6371</v>
      </c>
      <c r="F3817" s="68">
        <v>42892</v>
      </c>
      <c r="G3817" s="69">
        <v>205131.07</v>
      </c>
    </row>
    <row r="3818" spans="1:7" x14ac:dyDescent="0.25">
      <c r="A3818" s="1"/>
      <c r="B3818" s="65" t="s">
        <v>4085</v>
      </c>
      <c r="C3818" s="66" t="s">
        <v>4086</v>
      </c>
      <c r="D3818" s="67" t="s">
        <v>6372</v>
      </c>
      <c r="E3818" s="72" t="s">
        <v>6373</v>
      </c>
      <c r="F3818" s="68">
        <v>42892</v>
      </c>
      <c r="G3818" s="69">
        <v>205131.07</v>
      </c>
    </row>
    <row r="3819" spans="1:7" x14ac:dyDescent="0.25">
      <c r="A3819" s="1"/>
      <c r="B3819" s="65" t="s">
        <v>4085</v>
      </c>
      <c r="C3819" s="66" t="s">
        <v>4086</v>
      </c>
      <c r="D3819" s="67" t="s">
        <v>6374</v>
      </c>
      <c r="E3819" s="72" t="s">
        <v>6375</v>
      </c>
      <c r="F3819" s="68">
        <v>42892</v>
      </c>
      <c r="G3819" s="69">
        <v>205131.07</v>
      </c>
    </row>
    <row r="3820" spans="1:7" x14ac:dyDescent="0.25">
      <c r="A3820" s="1"/>
      <c r="B3820" s="65" t="s">
        <v>4085</v>
      </c>
      <c r="C3820" s="66" t="s">
        <v>4086</v>
      </c>
      <c r="D3820" s="67" t="s">
        <v>6376</v>
      </c>
      <c r="E3820" s="72" t="s">
        <v>6377</v>
      </c>
      <c r="F3820" s="68">
        <v>42892</v>
      </c>
      <c r="G3820" s="69">
        <v>205131.07</v>
      </c>
    </row>
    <row r="3821" spans="1:7" x14ac:dyDescent="0.25">
      <c r="A3821" s="1"/>
      <c r="B3821" s="65" t="s">
        <v>4085</v>
      </c>
      <c r="C3821" s="66" t="s">
        <v>4086</v>
      </c>
      <c r="D3821" s="67" t="s">
        <v>6378</v>
      </c>
      <c r="E3821" s="72" t="s">
        <v>6379</v>
      </c>
      <c r="F3821" s="68">
        <v>42892</v>
      </c>
      <c r="G3821" s="69">
        <v>205131.07</v>
      </c>
    </row>
    <row r="3822" spans="1:7" ht="30" x14ac:dyDescent="0.25">
      <c r="A3822" s="1"/>
      <c r="B3822" s="65" t="s">
        <v>6382</v>
      </c>
      <c r="C3822" s="66" t="s">
        <v>6383</v>
      </c>
      <c r="D3822" s="67" t="s">
        <v>5448</v>
      </c>
      <c r="E3822" s="72" t="s">
        <v>6384</v>
      </c>
      <c r="F3822" s="68">
        <v>42898</v>
      </c>
      <c r="G3822" s="69">
        <v>-2585970</v>
      </c>
    </row>
    <row r="3823" spans="1:7" x14ac:dyDescent="0.25">
      <c r="A3823" s="1"/>
      <c r="B3823" s="65" t="s">
        <v>6385</v>
      </c>
      <c r="C3823" s="66"/>
      <c r="D3823" s="67" t="s">
        <v>6386</v>
      </c>
      <c r="E3823" s="72" t="s">
        <v>17857</v>
      </c>
      <c r="F3823" s="68">
        <v>42905</v>
      </c>
      <c r="G3823" s="69">
        <v>-395775.8</v>
      </c>
    </row>
    <row r="3824" spans="1:7" x14ac:dyDescent="0.25">
      <c r="A3824" s="1"/>
      <c r="B3824" s="65" t="s">
        <v>6387</v>
      </c>
      <c r="C3824" s="66" t="s">
        <v>6388</v>
      </c>
      <c r="D3824" s="67" t="s">
        <v>6389</v>
      </c>
      <c r="E3824" s="72" t="s">
        <v>6389</v>
      </c>
      <c r="F3824" s="68">
        <v>42908</v>
      </c>
      <c r="G3824" s="69">
        <v>1770022.42</v>
      </c>
    </row>
    <row r="3825" spans="1:7" x14ac:dyDescent="0.25">
      <c r="A3825" s="1"/>
      <c r="B3825" s="65" t="s">
        <v>893</v>
      </c>
      <c r="C3825" s="66" t="s">
        <v>894</v>
      </c>
      <c r="D3825" s="67"/>
      <c r="E3825" s="72" t="s">
        <v>6390</v>
      </c>
      <c r="F3825" s="68">
        <v>42908</v>
      </c>
      <c r="G3825" s="69">
        <v>17400</v>
      </c>
    </row>
    <row r="3826" spans="1:7" ht="30" x14ac:dyDescent="0.25">
      <c r="A3826" s="1"/>
      <c r="B3826" s="65" t="s">
        <v>695</v>
      </c>
      <c r="C3826" s="66" t="s">
        <v>696</v>
      </c>
      <c r="D3826" s="67" t="s">
        <v>6391</v>
      </c>
      <c r="E3826" s="72" t="s">
        <v>6392</v>
      </c>
      <c r="F3826" s="68">
        <v>42908</v>
      </c>
      <c r="G3826" s="69">
        <v>-2246957</v>
      </c>
    </row>
    <row r="3827" spans="1:7" ht="30" x14ac:dyDescent="0.25">
      <c r="A3827" s="1"/>
      <c r="B3827" s="65" t="s">
        <v>563</v>
      </c>
      <c r="C3827" s="67" t="s">
        <v>564</v>
      </c>
      <c r="D3827" s="67"/>
      <c r="E3827" s="72" t="s">
        <v>6393</v>
      </c>
      <c r="F3827" s="68">
        <v>42914</v>
      </c>
      <c r="G3827" s="69">
        <v>-10497.09</v>
      </c>
    </row>
    <row r="3828" spans="1:7" ht="30" x14ac:dyDescent="0.25">
      <c r="A3828" s="1"/>
      <c r="B3828" s="65" t="s">
        <v>563</v>
      </c>
      <c r="C3828" s="67" t="s">
        <v>564</v>
      </c>
      <c r="D3828" s="67"/>
      <c r="E3828" s="72" t="s">
        <v>6394</v>
      </c>
      <c r="F3828" s="68">
        <v>42914</v>
      </c>
      <c r="G3828" s="69">
        <v>-9910.09</v>
      </c>
    </row>
    <row r="3829" spans="1:7" x14ac:dyDescent="0.25">
      <c r="A3829" s="1"/>
      <c r="B3829" s="65" t="s">
        <v>5731</v>
      </c>
      <c r="C3829" s="67" t="s">
        <v>5732</v>
      </c>
      <c r="D3829" s="67" t="s">
        <v>6395</v>
      </c>
      <c r="E3829" s="72" t="s">
        <v>18380</v>
      </c>
      <c r="F3829" s="68">
        <v>42915</v>
      </c>
      <c r="G3829" s="69">
        <v>1499512.07</v>
      </c>
    </row>
    <row r="3830" spans="1:7" ht="30" x14ac:dyDescent="0.25">
      <c r="A3830" s="1"/>
      <c r="B3830" s="65" t="s">
        <v>123</v>
      </c>
      <c r="C3830" s="67" t="s">
        <v>124</v>
      </c>
      <c r="D3830" s="67" t="s">
        <v>6396</v>
      </c>
      <c r="E3830" s="72" t="s">
        <v>6397</v>
      </c>
      <c r="F3830" s="68">
        <v>42917</v>
      </c>
      <c r="G3830" s="69">
        <v>-51900</v>
      </c>
    </row>
    <row r="3831" spans="1:7" x14ac:dyDescent="0.25">
      <c r="A3831" s="1"/>
      <c r="B3831" s="65" t="s">
        <v>24616</v>
      </c>
      <c r="C3831" s="67"/>
      <c r="D3831" s="67" t="s">
        <v>3521</v>
      </c>
      <c r="E3831" s="72" t="s">
        <v>15723</v>
      </c>
      <c r="F3831" s="68">
        <v>42918</v>
      </c>
      <c r="G3831" s="69">
        <v>-97350</v>
      </c>
    </row>
    <row r="3832" spans="1:7" x14ac:dyDescent="0.25">
      <c r="A3832" s="1"/>
      <c r="B3832" s="65" t="s">
        <v>6399</v>
      </c>
      <c r="C3832" s="66" t="s">
        <v>6400</v>
      </c>
      <c r="D3832" s="67" t="s">
        <v>6401</v>
      </c>
      <c r="E3832" s="72" t="s">
        <v>16135</v>
      </c>
      <c r="F3832" s="68">
        <v>42919</v>
      </c>
      <c r="G3832" s="69">
        <v>-48073.2</v>
      </c>
    </row>
    <row r="3833" spans="1:7" x14ac:dyDescent="0.25">
      <c r="A3833" s="1"/>
      <c r="B3833" s="65" t="s">
        <v>6402</v>
      </c>
      <c r="C3833" s="66"/>
      <c r="D3833" s="67" t="s">
        <v>5248</v>
      </c>
      <c r="E3833" s="72" t="s">
        <v>5916</v>
      </c>
      <c r="F3833" s="68">
        <v>42920</v>
      </c>
      <c r="G3833" s="69">
        <v>-63484</v>
      </c>
    </row>
    <row r="3834" spans="1:7" x14ac:dyDescent="0.25">
      <c r="A3834" s="1"/>
      <c r="B3834" s="65" t="s">
        <v>6403</v>
      </c>
      <c r="C3834" s="66" t="s">
        <v>6404</v>
      </c>
      <c r="D3834" s="67" t="s">
        <v>6405</v>
      </c>
      <c r="E3834" s="72" t="s">
        <v>18438</v>
      </c>
      <c r="F3834" s="68">
        <v>42921</v>
      </c>
      <c r="G3834" s="69">
        <v>-603055.73</v>
      </c>
    </row>
    <row r="3835" spans="1:7" ht="30" x14ac:dyDescent="0.25">
      <c r="A3835" s="1"/>
      <c r="B3835" s="65" t="s">
        <v>563</v>
      </c>
      <c r="C3835" s="67" t="s">
        <v>564</v>
      </c>
      <c r="D3835" s="67"/>
      <c r="E3835" s="72" t="s">
        <v>6406</v>
      </c>
      <c r="F3835" s="68">
        <v>42922</v>
      </c>
      <c r="G3835" s="69">
        <v>-3234.98</v>
      </c>
    </row>
    <row r="3836" spans="1:7" ht="30" x14ac:dyDescent="0.25">
      <c r="A3836" s="1"/>
      <c r="B3836" s="65" t="s">
        <v>563</v>
      </c>
      <c r="C3836" s="67" t="s">
        <v>564</v>
      </c>
      <c r="D3836" s="67"/>
      <c r="E3836" s="72" t="s">
        <v>6407</v>
      </c>
      <c r="F3836" s="68">
        <v>42922</v>
      </c>
      <c r="G3836" s="69">
        <v>-3054.08</v>
      </c>
    </row>
    <row r="3837" spans="1:7" ht="30" x14ac:dyDescent="0.25">
      <c r="A3837" s="1"/>
      <c r="B3837" s="65" t="s">
        <v>563</v>
      </c>
      <c r="C3837" s="67" t="s">
        <v>564</v>
      </c>
      <c r="D3837" s="67"/>
      <c r="E3837" s="72" t="s">
        <v>6408</v>
      </c>
      <c r="F3837" s="68">
        <v>42928</v>
      </c>
      <c r="G3837" s="69">
        <v>-2125.62</v>
      </c>
    </row>
    <row r="3838" spans="1:7" ht="30" x14ac:dyDescent="0.25">
      <c r="A3838" s="1"/>
      <c r="B3838" s="65" t="s">
        <v>563</v>
      </c>
      <c r="C3838" s="67" t="s">
        <v>564</v>
      </c>
      <c r="D3838" s="67"/>
      <c r="E3838" s="72" t="s">
        <v>6409</v>
      </c>
      <c r="F3838" s="68">
        <v>42928</v>
      </c>
      <c r="G3838" s="69">
        <v>-2006.75</v>
      </c>
    </row>
    <row r="3839" spans="1:7" x14ac:dyDescent="0.25">
      <c r="A3839" s="1"/>
      <c r="B3839" s="65" t="s">
        <v>6410</v>
      </c>
      <c r="C3839" s="67"/>
      <c r="D3839" s="67"/>
      <c r="E3839" s="72" t="s">
        <v>6411</v>
      </c>
      <c r="F3839" s="68">
        <v>42928</v>
      </c>
      <c r="G3839" s="69">
        <v>-65689.350000000006</v>
      </c>
    </row>
    <row r="3840" spans="1:7" x14ac:dyDescent="0.25">
      <c r="A3840" s="1"/>
      <c r="B3840" s="65" t="s">
        <v>6412</v>
      </c>
      <c r="C3840" s="67" t="s">
        <v>6413</v>
      </c>
      <c r="D3840" s="67" t="s">
        <v>6414</v>
      </c>
      <c r="E3840" s="72" t="s">
        <v>16045</v>
      </c>
      <c r="F3840" s="68">
        <v>42935</v>
      </c>
      <c r="G3840" s="69">
        <v>-590590</v>
      </c>
    </row>
    <row r="3841" spans="1:7" x14ac:dyDescent="0.25">
      <c r="A3841" s="1"/>
      <c r="B3841" s="65" t="s">
        <v>6415</v>
      </c>
      <c r="C3841" s="66"/>
      <c r="D3841" s="67" t="s">
        <v>6416</v>
      </c>
      <c r="E3841" s="72" t="s">
        <v>17953</v>
      </c>
      <c r="F3841" s="68">
        <v>42935</v>
      </c>
      <c r="G3841" s="69">
        <v>-7528294.4000000004</v>
      </c>
    </row>
    <row r="3842" spans="1:7" x14ac:dyDescent="0.25">
      <c r="A3842" s="1"/>
      <c r="B3842" s="65" t="s">
        <v>6415</v>
      </c>
      <c r="C3842" s="66"/>
      <c r="D3842" s="67" t="s">
        <v>6417</v>
      </c>
      <c r="E3842" s="72" t="s">
        <v>17953</v>
      </c>
      <c r="F3842" s="68">
        <v>42935</v>
      </c>
      <c r="G3842" s="69">
        <v>7528294.4000000004</v>
      </c>
    </row>
    <row r="3843" spans="1:7" ht="30" x14ac:dyDescent="0.25">
      <c r="A3843" s="1"/>
      <c r="B3843" s="65" t="s">
        <v>6418</v>
      </c>
      <c r="C3843" s="66"/>
      <c r="D3843" s="67" t="s">
        <v>6419</v>
      </c>
      <c r="E3843" s="72" t="s">
        <v>6420</v>
      </c>
      <c r="F3843" s="68">
        <v>42937</v>
      </c>
      <c r="G3843" s="69">
        <v>-10620</v>
      </c>
    </row>
    <row r="3844" spans="1:7" ht="30" x14ac:dyDescent="0.25">
      <c r="A3844" s="1"/>
      <c r="B3844" s="65" t="s">
        <v>6402</v>
      </c>
      <c r="C3844" s="66"/>
      <c r="D3844" s="67" t="s">
        <v>6421</v>
      </c>
      <c r="E3844" s="72" t="s">
        <v>6422</v>
      </c>
      <c r="F3844" s="68">
        <v>42937</v>
      </c>
      <c r="G3844" s="69">
        <v>-63484</v>
      </c>
    </row>
    <row r="3845" spans="1:7" ht="30" x14ac:dyDescent="0.25">
      <c r="A3845" s="1"/>
      <c r="B3845" s="65" t="s">
        <v>6423</v>
      </c>
      <c r="C3845" s="66"/>
      <c r="D3845" s="67" t="s">
        <v>6424</v>
      </c>
      <c r="E3845" s="72" t="s">
        <v>6425</v>
      </c>
      <c r="F3845" s="68">
        <v>42940</v>
      </c>
      <c r="G3845" s="69">
        <v>-8972.33</v>
      </c>
    </row>
    <row r="3846" spans="1:7" ht="30" x14ac:dyDescent="0.25">
      <c r="A3846" s="1"/>
      <c r="B3846" s="65" t="s">
        <v>6426</v>
      </c>
      <c r="C3846" s="67"/>
      <c r="D3846" s="67" t="s">
        <v>6427</v>
      </c>
      <c r="E3846" s="72" t="s">
        <v>6428</v>
      </c>
      <c r="F3846" s="68">
        <v>42941</v>
      </c>
      <c r="G3846" s="69">
        <v>-33133.22</v>
      </c>
    </row>
    <row r="3847" spans="1:7" x14ac:dyDescent="0.25">
      <c r="A3847" s="1"/>
      <c r="B3847" s="65" t="s">
        <v>6429</v>
      </c>
      <c r="C3847" s="67"/>
      <c r="D3847" s="67" t="s">
        <v>6430</v>
      </c>
      <c r="E3847" s="72" t="s">
        <v>17700</v>
      </c>
      <c r="F3847" s="68">
        <v>42941</v>
      </c>
      <c r="G3847" s="69">
        <v>-221770</v>
      </c>
    </row>
    <row r="3848" spans="1:7" x14ac:dyDescent="0.25">
      <c r="A3848" s="1"/>
      <c r="B3848" s="65" t="s">
        <v>6431</v>
      </c>
      <c r="C3848" s="67"/>
      <c r="D3848" s="67" t="s">
        <v>6432</v>
      </c>
      <c r="E3848" s="72" t="s">
        <v>17827</v>
      </c>
      <c r="F3848" s="68">
        <v>42943</v>
      </c>
      <c r="G3848" s="69">
        <v>-11800</v>
      </c>
    </row>
    <row r="3849" spans="1:7" x14ac:dyDescent="0.25">
      <c r="A3849" s="1"/>
      <c r="B3849" s="65" t="s">
        <v>6431</v>
      </c>
      <c r="C3849" s="66"/>
      <c r="D3849" s="67" t="s">
        <v>6433</v>
      </c>
      <c r="E3849" s="72" t="s">
        <v>17828</v>
      </c>
      <c r="F3849" s="68">
        <v>42943</v>
      </c>
      <c r="G3849" s="69">
        <v>-11800</v>
      </c>
    </row>
    <row r="3850" spans="1:7" x14ac:dyDescent="0.25">
      <c r="A3850" s="1"/>
      <c r="B3850" s="65" t="s">
        <v>6431</v>
      </c>
      <c r="C3850" s="66"/>
      <c r="D3850" s="67" t="s">
        <v>6434</v>
      </c>
      <c r="E3850" s="72" t="s">
        <v>17829</v>
      </c>
      <c r="F3850" s="68">
        <v>42943</v>
      </c>
      <c r="G3850" s="69">
        <v>-11800</v>
      </c>
    </row>
    <row r="3851" spans="1:7" x14ac:dyDescent="0.25">
      <c r="A3851" s="1"/>
      <c r="B3851" s="65" t="s">
        <v>6431</v>
      </c>
      <c r="C3851" s="66"/>
      <c r="D3851" s="67" t="s">
        <v>6435</v>
      </c>
      <c r="E3851" s="72" t="s">
        <v>17830</v>
      </c>
      <c r="F3851" s="68">
        <v>42943</v>
      </c>
      <c r="G3851" s="69">
        <v>-11800</v>
      </c>
    </row>
    <row r="3852" spans="1:7" x14ac:dyDescent="0.25">
      <c r="A3852" s="1"/>
      <c r="B3852" s="65" t="s">
        <v>6431</v>
      </c>
      <c r="C3852" s="66"/>
      <c r="D3852" s="67" t="s">
        <v>6436</v>
      </c>
      <c r="E3852" s="72" t="s">
        <v>17831</v>
      </c>
      <c r="F3852" s="68">
        <v>42943</v>
      </c>
      <c r="G3852" s="69">
        <v>-11800</v>
      </c>
    </row>
    <row r="3853" spans="1:7" x14ac:dyDescent="0.25">
      <c r="A3853" s="1"/>
      <c r="B3853" s="65" t="s">
        <v>6431</v>
      </c>
      <c r="C3853" s="66"/>
      <c r="D3853" s="67" t="s">
        <v>6437</v>
      </c>
      <c r="E3853" s="72" t="s">
        <v>17832</v>
      </c>
      <c r="F3853" s="68">
        <v>42943</v>
      </c>
      <c r="G3853" s="69">
        <v>-35400</v>
      </c>
    </row>
    <row r="3854" spans="1:7" x14ac:dyDescent="0.25">
      <c r="A3854" s="1"/>
      <c r="B3854" s="65" t="s">
        <v>6438</v>
      </c>
      <c r="C3854" s="66"/>
      <c r="D3854" s="67" t="s">
        <v>6439</v>
      </c>
      <c r="E3854" s="72" t="s">
        <v>17918</v>
      </c>
      <c r="F3854" s="68">
        <v>42943</v>
      </c>
      <c r="G3854" s="69">
        <v>-3528785.67</v>
      </c>
    </row>
    <row r="3855" spans="1:7" x14ac:dyDescent="0.25">
      <c r="A3855" s="1"/>
      <c r="B3855" s="65" t="s">
        <v>6440</v>
      </c>
      <c r="C3855" s="66" t="s">
        <v>6441</v>
      </c>
      <c r="D3855" s="67" t="s">
        <v>6442</v>
      </c>
      <c r="E3855" s="72" t="s">
        <v>17830</v>
      </c>
      <c r="F3855" s="68">
        <v>42947</v>
      </c>
      <c r="G3855" s="69">
        <v>-59000</v>
      </c>
    </row>
    <row r="3856" spans="1:7" x14ac:dyDescent="0.25">
      <c r="A3856" s="1"/>
      <c r="B3856" s="65" t="s">
        <v>6443</v>
      </c>
      <c r="C3856" s="66"/>
      <c r="D3856" s="67" t="s">
        <v>6444</v>
      </c>
      <c r="E3856" s="72" t="s">
        <v>17742</v>
      </c>
      <c r="F3856" s="68">
        <v>42951</v>
      </c>
      <c r="G3856" s="69">
        <v>-1400000</v>
      </c>
    </row>
    <row r="3857" spans="1:7" ht="30" x14ac:dyDescent="0.25">
      <c r="A3857" s="1"/>
      <c r="B3857" s="65" t="s">
        <v>755</v>
      </c>
      <c r="C3857" s="66" t="s">
        <v>756</v>
      </c>
      <c r="D3857" s="67" t="s">
        <v>23003</v>
      </c>
      <c r="E3857" s="72" t="s">
        <v>16269</v>
      </c>
      <c r="F3857" s="68">
        <v>42954</v>
      </c>
      <c r="G3857" s="69">
        <v>-582454.53</v>
      </c>
    </row>
    <row r="3858" spans="1:7" x14ac:dyDescent="0.25">
      <c r="A3858" s="1"/>
      <c r="B3858" s="65" t="s">
        <v>6445</v>
      </c>
      <c r="C3858" s="66" t="s">
        <v>6446</v>
      </c>
      <c r="D3858" s="67" t="s">
        <v>2540</v>
      </c>
      <c r="E3858" s="72" t="s">
        <v>15932</v>
      </c>
      <c r="F3858" s="68">
        <v>42955</v>
      </c>
      <c r="G3858" s="69">
        <v>-961253.49</v>
      </c>
    </row>
    <row r="3859" spans="1:7" x14ac:dyDescent="0.25">
      <c r="A3859" s="1"/>
      <c r="B3859" s="65" t="s">
        <v>6345</v>
      </c>
      <c r="C3859" s="66" t="s">
        <v>6346</v>
      </c>
      <c r="D3859" s="67" t="s">
        <v>6447</v>
      </c>
      <c r="E3859" s="72" t="s">
        <v>16694</v>
      </c>
      <c r="F3859" s="68">
        <v>42955</v>
      </c>
      <c r="G3859" s="69">
        <v>-21452.400000000001</v>
      </c>
    </row>
    <row r="3860" spans="1:7" x14ac:dyDescent="0.25">
      <c r="A3860" s="1"/>
      <c r="B3860" s="65" t="s">
        <v>6345</v>
      </c>
      <c r="C3860" s="67" t="s">
        <v>6346</v>
      </c>
      <c r="D3860" s="67" t="s">
        <v>6448</v>
      </c>
      <c r="E3860" s="72" t="s">
        <v>16694</v>
      </c>
      <c r="F3860" s="68">
        <v>42955</v>
      </c>
      <c r="G3860" s="69">
        <v>-8944.4</v>
      </c>
    </row>
    <row r="3861" spans="1:7" x14ac:dyDescent="0.25">
      <c r="A3861" s="1"/>
      <c r="B3861" s="65" t="s">
        <v>6345</v>
      </c>
      <c r="C3861" s="67" t="s">
        <v>6346</v>
      </c>
      <c r="D3861" s="67" t="s">
        <v>6449</v>
      </c>
      <c r="E3861" s="72" t="s">
        <v>16695</v>
      </c>
      <c r="F3861" s="68">
        <v>42955</v>
      </c>
      <c r="G3861" s="69">
        <v>-111215</v>
      </c>
    </row>
    <row r="3862" spans="1:7" ht="30" x14ac:dyDescent="0.25">
      <c r="A3862" s="1"/>
      <c r="B3862" s="65" t="s">
        <v>6450</v>
      </c>
      <c r="C3862" s="67"/>
      <c r="D3862" s="67" t="s">
        <v>6451</v>
      </c>
      <c r="E3862" s="72" t="s">
        <v>6452</v>
      </c>
      <c r="F3862" s="68">
        <v>42955</v>
      </c>
      <c r="G3862" s="69">
        <v>-80000</v>
      </c>
    </row>
    <row r="3863" spans="1:7" x14ac:dyDescent="0.25">
      <c r="A3863" s="1"/>
      <c r="B3863" s="65" t="s">
        <v>6453</v>
      </c>
      <c r="C3863" s="67" t="s">
        <v>6454</v>
      </c>
      <c r="D3863" s="67" t="s">
        <v>6455</v>
      </c>
      <c r="E3863" s="72" t="s">
        <v>16502</v>
      </c>
      <c r="F3863" s="68">
        <v>42957</v>
      </c>
      <c r="G3863" s="69">
        <v>-282471.63</v>
      </c>
    </row>
    <row r="3864" spans="1:7" ht="30" x14ac:dyDescent="0.25">
      <c r="A3864" s="1"/>
      <c r="B3864" s="65" t="s">
        <v>3823</v>
      </c>
      <c r="C3864" s="66" t="s">
        <v>3824</v>
      </c>
      <c r="D3864" s="67" t="s">
        <v>6456</v>
      </c>
      <c r="E3864" s="72" t="s">
        <v>16635</v>
      </c>
      <c r="F3864" s="68">
        <v>42957</v>
      </c>
      <c r="G3864" s="69">
        <v>-884766.81</v>
      </c>
    </row>
    <row r="3865" spans="1:7" x14ac:dyDescent="0.25">
      <c r="A3865" s="1"/>
      <c r="B3865" s="65" t="s">
        <v>6345</v>
      </c>
      <c r="C3865" s="67" t="s">
        <v>6346</v>
      </c>
      <c r="D3865" s="67" t="s">
        <v>6457</v>
      </c>
      <c r="E3865" s="72" t="s">
        <v>16695</v>
      </c>
      <c r="F3865" s="68">
        <v>42957</v>
      </c>
      <c r="G3865" s="69">
        <v>-7469.4</v>
      </c>
    </row>
    <row r="3866" spans="1:7" x14ac:dyDescent="0.25">
      <c r="A3866" s="1"/>
      <c r="B3866" s="65" t="s">
        <v>6458</v>
      </c>
      <c r="C3866" s="67" t="s">
        <v>6459</v>
      </c>
      <c r="D3866" s="67" t="s">
        <v>6460</v>
      </c>
      <c r="E3866" s="72" t="s">
        <v>6460</v>
      </c>
      <c r="F3866" s="68">
        <v>42958</v>
      </c>
      <c r="G3866" s="69">
        <v>264886.40000000002</v>
      </c>
    </row>
    <row r="3867" spans="1:7" x14ac:dyDescent="0.25">
      <c r="A3867" s="1"/>
      <c r="B3867" s="65" t="s">
        <v>6458</v>
      </c>
      <c r="C3867" s="66" t="s">
        <v>6459</v>
      </c>
      <c r="D3867" s="67" t="s">
        <v>6460</v>
      </c>
      <c r="E3867" s="72" t="s">
        <v>16628</v>
      </c>
      <c r="F3867" s="68">
        <v>42958</v>
      </c>
      <c r="G3867" s="69">
        <v>-202032</v>
      </c>
    </row>
    <row r="3868" spans="1:7" ht="90" x14ac:dyDescent="0.25">
      <c r="A3868" s="1"/>
      <c r="B3868" s="65" t="s">
        <v>6461</v>
      </c>
      <c r="C3868" s="66"/>
      <c r="D3868" s="67"/>
      <c r="E3868" s="72" t="s">
        <v>6462</v>
      </c>
      <c r="F3868" s="68">
        <v>42961</v>
      </c>
      <c r="G3868" s="69">
        <v>142500</v>
      </c>
    </row>
    <row r="3869" spans="1:7" x14ac:dyDescent="0.25">
      <c r="A3869" s="1"/>
      <c r="B3869" s="65" t="s">
        <v>24617</v>
      </c>
      <c r="C3869" s="66"/>
      <c r="D3869" s="67" t="s">
        <v>17182</v>
      </c>
      <c r="E3869" s="72" t="s">
        <v>17183</v>
      </c>
      <c r="F3869" s="68">
        <v>42962</v>
      </c>
      <c r="G3869" s="69">
        <v>-869660</v>
      </c>
    </row>
    <row r="3870" spans="1:7" x14ac:dyDescent="0.25">
      <c r="A3870" s="1"/>
      <c r="B3870" s="65" t="s">
        <v>24618</v>
      </c>
      <c r="C3870" s="66" t="s">
        <v>6464</v>
      </c>
      <c r="D3870" s="67" t="s">
        <v>6465</v>
      </c>
      <c r="E3870" s="72" t="s">
        <v>18377</v>
      </c>
      <c r="F3870" s="68">
        <v>42970</v>
      </c>
      <c r="G3870" s="69">
        <v>-792886.34</v>
      </c>
    </row>
    <row r="3871" spans="1:7" x14ac:dyDescent="0.25">
      <c r="A3871" s="1"/>
      <c r="B3871" s="65" t="s">
        <v>6440</v>
      </c>
      <c r="C3871" s="66" t="s">
        <v>6441</v>
      </c>
      <c r="D3871" s="67" t="s">
        <v>6466</v>
      </c>
      <c r="E3871" s="72" t="s">
        <v>17831</v>
      </c>
      <c r="F3871" s="68">
        <v>42972</v>
      </c>
      <c r="G3871" s="69">
        <v>-59000</v>
      </c>
    </row>
    <row r="3872" spans="1:7" x14ac:dyDescent="0.25">
      <c r="A3872" s="1"/>
      <c r="B3872" s="65" t="s">
        <v>24618</v>
      </c>
      <c r="C3872" s="66" t="s">
        <v>6464</v>
      </c>
      <c r="D3872" s="67" t="s">
        <v>3778</v>
      </c>
      <c r="E3872" s="72" t="s">
        <v>18378</v>
      </c>
      <c r="F3872" s="68">
        <v>42976</v>
      </c>
      <c r="G3872" s="69">
        <v>-622924.14</v>
      </c>
    </row>
    <row r="3873" spans="1:7" x14ac:dyDescent="0.25">
      <c r="A3873" s="1"/>
      <c r="B3873" s="65" t="s">
        <v>24619</v>
      </c>
      <c r="C3873" s="66" t="s">
        <v>6468</v>
      </c>
      <c r="D3873" s="67" t="s">
        <v>5555</v>
      </c>
      <c r="E3873" s="72" t="s">
        <v>16984</v>
      </c>
      <c r="F3873" s="68">
        <v>42977</v>
      </c>
      <c r="G3873" s="69">
        <v>-645000.53</v>
      </c>
    </row>
    <row r="3874" spans="1:7" x14ac:dyDescent="0.25">
      <c r="A3874" s="1"/>
      <c r="B3874" s="65" t="s">
        <v>4125</v>
      </c>
      <c r="C3874" s="66" t="s">
        <v>4126</v>
      </c>
      <c r="D3874" s="67" t="s">
        <v>5870</v>
      </c>
      <c r="E3874" s="72" t="s">
        <v>15913</v>
      </c>
      <c r="F3874" s="68">
        <v>42982</v>
      </c>
      <c r="G3874" s="69">
        <v>-125717.2</v>
      </c>
    </row>
    <row r="3875" spans="1:7" x14ac:dyDescent="0.25">
      <c r="A3875" s="1"/>
      <c r="B3875" s="65" t="s">
        <v>4125</v>
      </c>
      <c r="C3875" s="66" t="s">
        <v>4126</v>
      </c>
      <c r="D3875" s="67" t="s">
        <v>6469</v>
      </c>
      <c r="E3875" s="72" t="s">
        <v>15913</v>
      </c>
      <c r="F3875" s="68">
        <v>42982</v>
      </c>
      <c r="G3875" s="69">
        <v>-153683.20000000001</v>
      </c>
    </row>
    <row r="3876" spans="1:7" x14ac:dyDescent="0.25">
      <c r="A3876" s="1"/>
      <c r="B3876" s="65" t="s">
        <v>4125</v>
      </c>
      <c r="C3876" s="67" t="s">
        <v>4126</v>
      </c>
      <c r="D3876" s="67" t="s">
        <v>6470</v>
      </c>
      <c r="E3876" s="72" t="s">
        <v>15913</v>
      </c>
      <c r="F3876" s="68">
        <v>42982</v>
      </c>
      <c r="G3876" s="69">
        <v>-95155.199999999997</v>
      </c>
    </row>
    <row r="3877" spans="1:7" ht="60" x14ac:dyDescent="0.25">
      <c r="A3877" s="1"/>
      <c r="B3877" s="65" t="s">
        <v>6345</v>
      </c>
      <c r="C3877" s="67" t="s">
        <v>6346</v>
      </c>
      <c r="D3877" s="67"/>
      <c r="E3877" s="72" t="s">
        <v>6471</v>
      </c>
      <c r="F3877" s="68">
        <v>42982</v>
      </c>
      <c r="G3877" s="69">
        <v>27717.759999999998</v>
      </c>
    </row>
    <row r="3878" spans="1:7" x14ac:dyDescent="0.25">
      <c r="A3878" s="1"/>
      <c r="B3878" s="65" t="s">
        <v>6472</v>
      </c>
      <c r="C3878" s="67"/>
      <c r="D3878" s="67" t="s">
        <v>6473</v>
      </c>
      <c r="E3878" s="72" t="s">
        <v>18128</v>
      </c>
      <c r="F3878" s="68">
        <v>42984</v>
      </c>
      <c r="G3878" s="69">
        <v>-1577704.15</v>
      </c>
    </row>
    <row r="3879" spans="1:7" x14ac:dyDescent="0.25">
      <c r="A3879" s="1"/>
      <c r="B3879" s="65" t="s">
        <v>6474</v>
      </c>
      <c r="C3879" s="66" t="s">
        <v>6475</v>
      </c>
      <c r="D3879" s="67" t="s">
        <v>3854</v>
      </c>
      <c r="E3879" s="72" t="s">
        <v>18414</v>
      </c>
      <c r="F3879" s="68">
        <v>42985</v>
      </c>
      <c r="G3879" s="69">
        <v>-670469.44999999995</v>
      </c>
    </row>
    <row r="3880" spans="1:7" x14ac:dyDescent="0.25">
      <c r="A3880" s="1"/>
      <c r="B3880" s="65" t="s">
        <v>6474</v>
      </c>
      <c r="C3880" s="66" t="s">
        <v>6475</v>
      </c>
      <c r="D3880" s="67" t="s">
        <v>3978</v>
      </c>
      <c r="E3880" s="72" t="s">
        <v>18415</v>
      </c>
      <c r="F3880" s="68">
        <v>42985</v>
      </c>
      <c r="G3880" s="69">
        <v>-616847.43000000005</v>
      </c>
    </row>
    <row r="3881" spans="1:7" x14ac:dyDescent="0.25">
      <c r="A3881" s="1"/>
      <c r="B3881" s="65" t="s">
        <v>6474</v>
      </c>
      <c r="C3881" s="66" t="s">
        <v>6475</v>
      </c>
      <c r="D3881" s="67" t="s">
        <v>3490</v>
      </c>
      <c r="E3881" s="72" t="s">
        <v>18416</v>
      </c>
      <c r="F3881" s="68">
        <v>42985</v>
      </c>
      <c r="G3881" s="69">
        <v>-370813.23</v>
      </c>
    </row>
    <row r="3882" spans="1:7" x14ac:dyDescent="0.25">
      <c r="A3882" s="1"/>
      <c r="B3882" s="65" t="s">
        <v>6476</v>
      </c>
      <c r="C3882" s="66" t="s">
        <v>6477</v>
      </c>
      <c r="D3882" s="67" t="s">
        <v>6292</v>
      </c>
      <c r="E3882" s="72" t="s">
        <v>18439</v>
      </c>
      <c r="F3882" s="68">
        <v>42988</v>
      </c>
      <c r="G3882" s="69">
        <v>-435112.84</v>
      </c>
    </row>
    <row r="3883" spans="1:7" x14ac:dyDescent="0.25">
      <c r="A3883" s="1"/>
      <c r="B3883" s="65" t="s">
        <v>6478</v>
      </c>
      <c r="C3883" s="67"/>
      <c r="D3883" s="67" t="s">
        <v>6479</v>
      </c>
      <c r="E3883" s="72" t="s">
        <v>15761</v>
      </c>
      <c r="F3883" s="68">
        <v>42989</v>
      </c>
      <c r="G3883" s="69">
        <v>-1264462.6399999999</v>
      </c>
    </row>
    <row r="3884" spans="1:7" x14ac:dyDescent="0.25">
      <c r="A3884" s="1"/>
      <c r="B3884" s="65" t="s">
        <v>6480</v>
      </c>
      <c r="C3884" s="66"/>
      <c r="D3884" s="67" t="s">
        <v>6481</v>
      </c>
      <c r="E3884" s="72" t="s">
        <v>17588</v>
      </c>
      <c r="F3884" s="68">
        <v>42991</v>
      </c>
      <c r="G3884" s="69">
        <v>-952620.45</v>
      </c>
    </row>
    <row r="3885" spans="1:7" x14ac:dyDescent="0.25">
      <c r="A3885" s="1"/>
      <c r="B3885" s="65" t="s">
        <v>6482</v>
      </c>
      <c r="C3885" s="67" t="s">
        <v>6483</v>
      </c>
      <c r="D3885" s="67" t="s">
        <v>6484</v>
      </c>
      <c r="E3885" s="72" t="s">
        <v>17588</v>
      </c>
      <c r="F3885" s="68">
        <v>42991</v>
      </c>
      <c r="G3885" s="69">
        <v>-7790413.5899999999</v>
      </c>
    </row>
    <row r="3886" spans="1:7" x14ac:dyDescent="0.25">
      <c r="A3886" s="1"/>
      <c r="B3886" s="65" t="s">
        <v>6485</v>
      </c>
      <c r="C3886" s="67" t="s">
        <v>6486</v>
      </c>
      <c r="D3886" s="67" t="s">
        <v>6487</v>
      </c>
      <c r="E3886" s="72" t="s">
        <v>18448</v>
      </c>
      <c r="F3886" s="68">
        <v>42991</v>
      </c>
      <c r="G3886" s="69">
        <v>-5950361.4699999997</v>
      </c>
    </row>
    <row r="3887" spans="1:7" x14ac:dyDescent="0.25">
      <c r="A3887" s="1"/>
      <c r="B3887" s="65" t="s">
        <v>6476</v>
      </c>
      <c r="C3887" s="67" t="s">
        <v>6477</v>
      </c>
      <c r="D3887" s="67" t="s">
        <v>3596</v>
      </c>
      <c r="E3887" s="72" t="s">
        <v>18440</v>
      </c>
      <c r="F3887" s="68">
        <v>42998</v>
      </c>
      <c r="G3887" s="69">
        <v>-777554.17</v>
      </c>
    </row>
    <row r="3888" spans="1:7" x14ac:dyDescent="0.25">
      <c r="A3888" s="1"/>
      <c r="B3888" s="65" t="s">
        <v>6492</v>
      </c>
      <c r="C3888" s="67" t="s">
        <v>6493</v>
      </c>
      <c r="D3888" s="67"/>
      <c r="E3888" s="72" t="s">
        <v>18730</v>
      </c>
      <c r="F3888" s="68">
        <v>43006</v>
      </c>
      <c r="G3888" s="69">
        <v>-101451.36</v>
      </c>
    </row>
    <row r="3889" spans="1:7" x14ac:dyDescent="0.25">
      <c r="A3889" s="1"/>
      <c r="B3889" s="65" t="s">
        <v>6494</v>
      </c>
      <c r="C3889" s="67"/>
      <c r="D3889" s="67" t="s">
        <v>6495</v>
      </c>
      <c r="E3889" s="72" t="s">
        <v>18082</v>
      </c>
      <c r="F3889" s="68">
        <v>43006</v>
      </c>
      <c r="G3889" s="69">
        <v>-2721638.25</v>
      </c>
    </row>
    <row r="3890" spans="1:7" ht="105" x14ac:dyDescent="0.25">
      <c r="A3890" s="1"/>
      <c r="B3890" s="65" t="s">
        <v>6494</v>
      </c>
      <c r="C3890" s="67"/>
      <c r="D3890" s="67"/>
      <c r="E3890" s="72" t="s">
        <v>6496</v>
      </c>
      <c r="F3890" s="68">
        <v>43007</v>
      </c>
      <c r="G3890" s="69">
        <v>2438238.67</v>
      </c>
    </row>
    <row r="3891" spans="1:7" ht="30" x14ac:dyDescent="0.25">
      <c r="A3891" s="1"/>
      <c r="B3891" s="65" t="s">
        <v>6497</v>
      </c>
      <c r="C3891" s="67" t="s">
        <v>6498</v>
      </c>
      <c r="D3891" s="67" t="s">
        <v>6499</v>
      </c>
      <c r="E3891" s="72" t="s">
        <v>6500</v>
      </c>
      <c r="F3891" s="68">
        <v>43010</v>
      </c>
      <c r="G3891" s="69">
        <v>-398050</v>
      </c>
    </row>
    <row r="3892" spans="1:7" ht="30" x14ac:dyDescent="0.25">
      <c r="A3892" s="1"/>
      <c r="B3892" s="65" t="s">
        <v>3823</v>
      </c>
      <c r="C3892" s="67" t="s">
        <v>3824</v>
      </c>
      <c r="D3892" s="67" t="s">
        <v>6501</v>
      </c>
      <c r="E3892" s="72" t="s">
        <v>16636</v>
      </c>
      <c r="F3892" s="68">
        <v>43012</v>
      </c>
      <c r="G3892" s="69">
        <v>-388195.13</v>
      </c>
    </row>
    <row r="3893" spans="1:7" ht="30" x14ac:dyDescent="0.25">
      <c r="A3893" s="1"/>
      <c r="B3893" s="65" t="s">
        <v>3823</v>
      </c>
      <c r="C3893" s="67" t="s">
        <v>3824</v>
      </c>
      <c r="D3893" s="67" t="s">
        <v>6502</v>
      </c>
      <c r="E3893" s="72" t="s">
        <v>16637</v>
      </c>
      <c r="F3893" s="68">
        <v>43012</v>
      </c>
      <c r="G3893" s="69">
        <v>-388196.54</v>
      </c>
    </row>
    <row r="3894" spans="1:7" x14ac:dyDescent="0.25">
      <c r="A3894" s="1"/>
      <c r="B3894" s="65" t="s">
        <v>6503</v>
      </c>
      <c r="C3894" s="67" t="s">
        <v>6504</v>
      </c>
      <c r="D3894" s="67" t="s">
        <v>6505</v>
      </c>
      <c r="E3894" s="72" t="s">
        <v>6505</v>
      </c>
      <c r="F3894" s="68">
        <v>43018</v>
      </c>
      <c r="G3894" s="69">
        <v>691355.6</v>
      </c>
    </row>
    <row r="3895" spans="1:7" ht="30" x14ac:dyDescent="0.25">
      <c r="A3895" s="1"/>
      <c r="B3895" s="65" t="s">
        <v>6506</v>
      </c>
      <c r="C3895" s="67"/>
      <c r="D3895" s="67" t="s">
        <v>6507</v>
      </c>
      <c r="E3895" s="72" t="s">
        <v>6508</v>
      </c>
      <c r="F3895" s="68">
        <v>43018</v>
      </c>
      <c r="G3895" s="69">
        <v>-25038.26</v>
      </c>
    </row>
    <row r="3896" spans="1:7" x14ac:dyDescent="0.25">
      <c r="A3896" s="1"/>
      <c r="B3896" s="65" t="s">
        <v>6509</v>
      </c>
      <c r="C3896" s="67" t="s">
        <v>6510</v>
      </c>
      <c r="D3896" s="67" t="s">
        <v>6511</v>
      </c>
      <c r="E3896" s="72" t="s">
        <v>6512</v>
      </c>
      <c r="F3896" s="68">
        <v>43018</v>
      </c>
      <c r="G3896" s="69">
        <v>-560571</v>
      </c>
    </row>
    <row r="3897" spans="1:7" x14ac:dyDescent="0.25">
      <c r="A3897" s="1"/>
      <c r="B3897" s="65" t="s">
        <v>6513</v>
      </c>
      <c r="C3897" s="66"/>
      <c r="D3897" s="67" t="s">
        <v>6514</v>
      </c>
      <c r="E3897" s="72" t="s">
        <v>18012</v>
      </c>
      <c r="F3897" s="68">
        <v>43018</v>
      </c>
      <c r="G3897" s="69">
        <v>-1307792</v>
      </c>
    </row>
    <row r="3898" spans="1:7" ht="30" x14ac:dyDescent="0.25">
      <c r="A3898" s="1"/>
      <c r="B3898" s="65" t="s">
        <v>6055</v>
      </c>
      <c r="C3898" s="67" t="s">
        <v>6056</v>
      </c>
      <c r="D3898" s="67" t="s">
        <v>6515</v>
      </c>
      <c r="E3898" s="72" t="s">
        <v>6516</v>
      </c>
      <c r="F3898" s="68">
        <v>43019</v>
      </c>
      <c r="G3898" s="69">
        <v>-148690</v>
      </c>
    </row>
    <row r="3899" spans="1:7" ht="30" x14ac:dyDescent="0.25">
      <c r="A3899" s="1"/>
      <c r="B3899" s="65" t="s">
        <v>755</v>
      </c>
      <c r="C3899" s="67" t="s">
        <v>756</v>
      </c>
      <c r="D3899" s="67" t="s">
        <v>4916</v>
      </c>
      <c r="E3899" s="72" t="s">
        <v>16742</v>
      </c>
      <c r="F3899" s="68">
        <v>43024</v>
      </c>
      <c r="G3899" s="69">
        <v>-35134.5</v>
      </c>
    </row>
    <row r="3900" spans="1:7" ht="30" x14ac:dyDescent="0.25">
      <c r="A3900" s="1"/>
      <c r="B3900" s="65" t="s">
        <v>755</v>
      </c>
      <c r="C3900" s="66" t="s">
        <v>756</v>
      </c>
      <c r="D3900" s="67" t="s">
        <v>5937</v>
      </c>
      <c r="E3900" s="72" t="s">
        <v>16742</v>
      </c>
      <c r="F3900" s="68">
        <v>43024</v>
      </c>
      <c r="G3900" s="69">
        <v>-15369.91</v>
      </c>
    </row>
    <row r="3901" spans="1:7" ht="30" x14ac:dyDescent="0.25">
      <c r="A3901" s="1"/>
      <c r="B3901" s="65" t="s">
        <v>755</v>
      </c>
      <c r="C3901" s="67" t="s">
        <v>756</v>
      </c>
      <c r="D3901" s="67" t="s">
        <v>6517</v>
      </c>
      <c r="E3901" s="72" t="s">
        <v>16742</v>
      </c>
      <c r="F3901" s="68">
        <v>43024</v>
      </c>
      <c r="G3901" s="69">
        <v>-60171.74</v>
      </c>
    </row>
    <row r="3902" spans="1:7" ht="30" x14ac:dyDescent="0.25">
      <c r="A3902" s="1"/>
      <c r="B3902" s="65" t="s">
        <v>6518</v>
      </c>
      <c r="C3902" s="67"/>
      <c r="D3902" s="67" t="s">
        <v>6519</v>
      </c>
      <c r="E3902" s="72" t="s">
        <v>6520</v>
      </c>
      <c r="F3902" s="68">
        <v>43025</v>
      </c>
      <c r="G3902" s="69">
        <v>-14056</v>
      </c>
    </row>
    <row r="3903" spans="1:7" x14ac:dyDescent="0.25">
      <c r="A3903" s="1"/>
      <c r="B3903" s="65" t="s">
        <v>6521</v>
      </c>
      <c r="C3903" s="67"/>
      <c r="D3903" s="67" t="s">
        <v>6522</v>
      </c>
      <c r="E3903" s="72" t="s">
        <v>17728</v>
      </c>
      <c r="F3903" s="68">
        <v>43027</v>
      </c>
      <c r="G3903" s="69">
        <v>-5520000</v>
      </c>
    </row>
    <row r="3904" spans="1:7" ht="30" x14ac:dyDescent="0.25">
      <c r="A3904" s="1"/>
      <c r="B3904" s="65" t="s">
        <v>6523</v>
      </c>
      <c r="C3904" s="67" t="s">
        <v>6524</v>
      </c>
      <c r="D3904" s="67" t="s">
        <v>6525</v>
      </c>
      <c r="E3904" s="72" t="s">
        <v>16617</v>
      </c>
      <c r="F3904" s="68">
        <v>43035</v>
      </c>
      <c r="G3904" s="69">
        <v>-650376.72</v>
      </c>
    </row>
    <row r="3905" spans="1:7" x14ac:dyDescent="0.25">
      <c r="A3905" s="1"/>
      <c r="B3905" s="65" t="s">
        <v>6034</v>
      </c>
      <c r="C3905" s="67" t="s">
        <v>6035</v>
      </c>
      <c r="D3905" s="67" t="s">
        <v>6526</v>
      </c>
      <c r="E3905" s="72" t="s">
        <v>18579</v>
      </c>
      <c r="F3905" s="68">
        <v>43038</v>
      </c>
      <c r="G3905" s="69">
        <v>-82600</v>
      </c>
    </row>
    <row r="3906" spans="1:7" x14ac:dyDescent="0.25">
      <c r="A3906" s="1"/>
      <c r="B3906" s="65" t="s">
        <v>6034</v>
      </c>
      <c r="C3906" s="67" t="s">
        <v>6035</v>
      </c>
      <c r="D3906" s="67" t="s">
        <v>6527</v>
      </c>
      <c r="E3906" s="72" t="s">
        <v>18580</v>
      </c>
      <c r="F3906" s="68">
        <v>43038</v>
      </c>
      <c r="G3906" s="69">
        <v>-59000</v>
      </c>
    </row>
    <row r="3907" spans="1:7" ht="30" x14ac:dyDescent="0.25">
      <c r="A3907" s="1"/>
      <c r="B3907" s="65" t="s">
        <v>3991</v>
      </c>
      <c r="C3907" s="67" t="s">
        <v>3992</v>
      </c>
      <c r="D3907" s="67" t="s">
        <v>6528</v>
      </c>
      <c r="E3907" s="72" t="s">
        <v>6529</v>
      </c>
      <c r="F3907" s="68">
        <v>43040</v>
      </c>
      <c r="G3907" s="69">
        <v>-20000</v>
      </c>
    </row>
    <row r="3908" spans="1:7" ht="30" x14ac:dyDescent="0.25">
      <c r="A3908" s="1"/>
      <c r="B3908" s="65" t="s">
        <v>6530</v>
      </c>
      <c r="C3908" s="67" t="s">
        <v>6531</v>
      </c>
      <c r="D3908" s="67" t="s">
        <v>6532</v>
      </c>
      <c r="E3908" s="72" t="s">
        <v>6533</v>
      </c>
      <c r="F3908" s="68">
        <v>43041</v>
      </c>
      <c r="G3908" s="69">
        <v>-95728</v>
      </c>
    </row>
    <row r="3909" spans="1:7" x14ac:dyDescent="0.25">
      <c r="A3909" s="1"/>
      <c r="B3909" s="65" t="s">
        <v>6534</v>
      </c>
      <c r="C3909" s="67"/>
      <c r="D3909" s="67" t="s">
        <v>6535</v>
      </c>
      <c r="E3909" s="72"/>
      <c r="F3909" s="68">
        <v>43049</v>
      </c>
      <c r="G3909" s="69">
        <v>-188376.8</v>
      </c>
    </row>
    <row r="3910" spans="1:7" x14ac:dyDescent="0.25">
      <c r="A3910" s="1"/>
      <c r="B3910" s="65" t="s">
        <v>6536</v>
      </c>
      <c r="C3910" s="67"/>
      <c r="D3910" s="67" t="s">
        <v>6537</v>
      </c>
      <c r="E3910" s="72" t="s">
        <v>17900</v>
      </c>
      <c r="F3910" s="68">
        <v>43054</v>
      </c>
      <c r="G3910" s="69">
        <v>-212400</v>
      </c>
    </row>
    <row r="3911" spans="1:7" ht="150" x14ac:dyDescent="0.25">
      <c r="A3911" s="1"/>
      <c r="B3911" s="65" t="s">
        <v>4085</v>
      </c>
      <c r="C3911" s="66" t="s">
        <v>4086</v>
      </c>
      <c r="D3911" s="67"/>
      <c r="E3911" s="72" t="s">
        <v>18731</v>
      </c>
      <c r="F3911" s="68">
        <v>43055</v>
      </c>
      <c r="G3911" s="69">
        <v>4820580.13</v>
      </c>
    </row>
    <row r="3912" spans="1:7" x14ac:dyDescent="0.25">
      <c r="A3912" s="1"/>
      <c r="B3912" s="65" t="s">
        <v>6538</v>
      </c>
      <c r="C3912" s="67"/>
      <c r="D3912" s="67" t="s">
        <v>6539</v>
      </c>
      <c r="E3912" s="72"/>
      <c r="F3912" s="68">
        <v>43056</v>
      </c>
      <c r="G3912" s="69">
        <v>-456164.16</v>
      </c>
    </row>
    <row r="3913" spans="1:7" ht="105" x14ac:dyDescent="0.25">
      <c r="A3913" s="1"/>
      <c r="B3913" s="65" t="s">
        <v>6540</v>
      </c>
      <c r="C3913" s="67"/>
      <c r="D3913" s="67"/>
      <c r="E3913" s="72" t="s">
        <v>6541</v>
      </c>
      <c r="F3913" s="68">
        <v>43056</v>
      </c>
      <c r="G3913" s="69">
        <v>820916.54</v>
      </c>
    </row>
    <row r="3914" spans="1:7" x14ac:dyDescent="0.25">
      <c r="A3914" s="1"/>
      <c r="B3914" s="65" t="s">
        <v>6542</v>
      </c>
      <c r="C3914" s="67" t="s">
        <v>6543</v>
      </c>
      <c r="D3914" s="67" t="s">
        <v>6544</v>
      </c>
      <c r="E3914" s="72"/>
      <c r="F3914" s="68">
        <v>43056</v>
      </c>
      <c r="G3914" s="69">
        <v>-152576.28</v>
      </c>
    </row>
    <row r="3915" spans="1:7" x14ac:dyDescent="0.25">
      <c r="A3915" s="1"/>
      <c r="B3915" s="65" t="s">
        <v>6000</v>
      </c>
      <c r="C3915" s="67" t="s">
        <v>6001</v>
      </c>
      <c r="D3915" s="67" t="s">
        <v>6545</v>
      </c>
      <c r="E3915" s="72" t="s">
        <v>15866</v>
      </c>
      <c r="F3915" s="68">
        <v>43059</v>
      </c>
      <c r="G3915" s="69">
        <v>-1766777.1</v>
      </c>
    </row>
    <row r="3916" spans="1:7" x14ac:dyDescent="0.25">
      <c r="A3916" s="1"/>
      <c r="B3916" s="65" t="s">
        <v>6546</v>
      </c>
      <c r="C3916" s="67" t="s">
        <v>6547</v>
      </c>
      <c r="D3916" s="67" t="s">
        <v>6548</v>
      </c>
      <c r="E3916" s="72" t="s">
        <v>18390</v>
      </c>
      <c r="F3916" s="68">
        <v>43066</v>
      </c>
      <c r="G3916" s="69">
        <v>-2765484.56</v>
      </c>
    </row>
    <row r="3917" spans="1:7" x14ac:dyDescent="0.25">
      <c r="A3917" s="1"/>
      <c r="B3917" s="65" t="s">
        <v>6549</v>
      </c>
      <c r="C3917" s="67"/>
      <c r="D3917" s="67" t="s">
        <v>6550</v>
      </c>
      <c r="E3917" s="72" t="s">
        <v>2066</v>
      </c>
      <c r="F3917" s="68">
        <v>43067</v>
      </c>
      <c r="G3917" s="69">
        <v>-4409740</v>
      </c>
    </row>
    <row r="3918" spans="1:7" x14ac:dyDescent="0.25">
      <c r="A3918" s="1"/>
      <c r="B3918" s="65" t="s">
        <v>6551</v>
      </c>
      <c r="C3918" s="67"/>
      <c r="D3918" s="67" t="s">
        <v>6552</v>
      </c>
      <c r="E3918" s="72" t="s">
        <v>17687</v>
      </c>
      <c r="F3918" s="68">
        <v>43068</v>
      </c>
      <c r="G3918" s="69">
        <v>-89457.04</v>
      </c>
    </row>
    <row r="3919" spans="1:7" x14ac:dyDescent="0.25">
      <c r="A3919" s="1"/>
      <c r="B3919" s="65" t="s">
        <v>6553</v>
      </c>
      <c r="C3919" s="67"/>
      <c r="D3919" s="67" t="s">
        <v>6554</v>
      </c>
      <c r="E3919" s="72" t="s">
        <v>17645</v>
      </c>
      <c r="F3919" s="68">
        <v>43082</v>
      </c>
      <c r="G3919" s="69">
        <v>-17700</v>
      </c>
    </row>
    <row r="3920" spans="1:7" x14ac:dyDescent="0.25">
      <c r="A3920" s="1"/>
      <c r="B3920" s="65" t="s">
        <v>6553</v>
      </c>
      <c r="C3920" s="67"/>
      <c r="D3920" s="67" t="s">
        <v>6555</v>
      </c>
      <c r="E3920" s="72" t="s">
        <v>17646</v>
      </c>
      <c r="F3920" s="68">
        <v>43082</v>
      </c>
      <c r="G3920" s="69">
        <v>-17700</v>
      </c>
    </row>
    <row r="3921" spans="1:7" x14ac:dyDescent="0.25">
      <c r="A3921" s="1"/>
      <c r="B3921" s="65" t="s">
        <v>6553</v>
      </c>
      <c r="C3921" s="67"/>
      <c r="D3921" s="67" t="s">
        <v>6556</v>
      </c>
      <c r="E3921" s="72" t="s">
        <v>17647</v>
      </c>
      <c r="F3921" s="68">
        <v>43082</v>
      </c>
      <c r="G3921" s="69">
        <v>17700</v>
      </c>
    </row>
    <row r="3922" spans="1:7" x14ac:dyDescent="0.25">
      <c r="A3922" s="1"/>
      <c r="B3922" s="65" t="s">
        <v>6553</v>
      </c>
      <c r="C3922" s="67"/>
      <c r="D3922" s="67" t="s">
        <v>6557</v>
      </c>
      <c r="E3922" s="72" t="s">
        <v>17647</v>
      </c>
      <c r="F3922" s="68">
        <v>43082</v>
      </c>
      <c r="G3922" s="69">
        <v>17700</v>
      </c>
    </row>
    <row r="3923" spans="1:7" x14ac:dyDescent="0.25">
      <c r="A3923" s="1"/>
      <c r="B3923" s="65" t="s">
        <v>6558</v>
      </c>
      <c r="C3923" s="67"/>
      <c r="D3923" s="67" t="s">
        <v>6559</v>
      </c>
      <c r="E3923" s="72" t="s">
        <v>17743</v>
      </c>
      <c r="F3923" s="68">
        <v>43084</v>
      </c>
      <c r="G3923" s="69">
        <v>-131570</v>
      </c>
    </row>
    <row r="3924" spans="1:7" x14ac:dyDescent="0.25">
      <c r="A3924" s="1"/>
      <c r="B3924" s="65" t="s">
        <v>4009</v>
      </c>
      <c r="C3924" s="66" t="s">
        <v>4010</v>
      </c>
      <c r="D3924" s="67" t="s">
        <v>20557</v>
      </c>
      <c r="E3924" s="72" t="s">
        <v>20558</v>
      </c>
      <c r="F3924" s="68">
        <v>43090</v>
      </c>
      <c r="G3924" s="69">
        <v>-3799498.63</v>
      </c>
    </row>
    <row r="3925" spans="1:7" ht="30" x14ac:dyDescent="0.25">
      <c r="A3925" s="1"/>
      <c r="B3925" s="65" t="s">
        <v>6560</v>
      </c>
      <c r="C3925" s="67" t="s">
        <v>6561</v>
      </c>
      <c r="D3925" s="67" t="s">
        <v>6562</v>
      </c>
      <c r="E3925" s="72" t="s">
        <v>6563</v>
      </c>
      <c r="F3925" s="68">
        <v>43097</v>
      </c>
      <c r="G3925" s="69">
        <v>-5975</v>
      </c>
    </row>
    <row r="3926" spans="1:7" x14ac:dyDescent="0.25">
      <c r="A3926" s="1"/>
      <c r="B3926" s="65" t="s">
        <v>6339</v>
      </c>
      <c r="C3926" s="67" t="s">
        <v>6340</v>
      </c>
      <c r="D3926" s="67" t="s">
        <v>6564</v>
      </c>
      <c r="E3926" s="72" t="s">
        <v>6565</v>
      </c>
      <c r="F3926" s="68">
        <v>43108</v>
      </c>
      <c r="G3926" s="69">
        <v>-390682</v>
      </c>
    </row>
    <row r="3927" spans="1:7" ht="30" x14ac:dyDescent="0.25">
      <c r="A3927" s="1"/>
      <c r="B3927" s="65" t="s">
        <v>5578</v>
      </c>
      <c r="C3927" s="67" t="s">
        <v>5579</v>
      </c>
      <c r="D3927" s="67" t="s">
        <v>6566</v>
      </c>
      <c r="E3927" s="72" t="s">
        <v>6567</v>
      </c>
      <c r="F3927" s="68">
        <v>43117</v>
      </c>
      <c r="G3927" s="69">
        <v>-4248</v>
      </c>
    </row>
    <row r="3928" spans="1:7" x14ac:dyDescent="0.25">
      <c r="A3928" s="1"/>
      <c r="B3928" s="65" t="s">
        <v>6568</v>
      </c>
      <c r="C3928" s="67" t="s">
        <v>6569</v>
      </c>
      <c r="D3928" s="67" t="s">
        <v>3978</v>
      </c>
      <c r="E3928" s="72" t="s">
        <v>6570</v>
      </c>
      <c r="F3928" s="68">
        <v>43122</v>
      </c>
      <c r="G3928" s="69">
        <v>-16069.24</v>
      </c>
    </row>
    <row r="3929" spans="1:7" x14ac:dyDescent="0.25">
      <c r="A3929" s="1"/>
      <c r="B3929" s="65" t="s">
        <v>8672</v>
      </c>
      <c r="C3929" s="67" t="s">
        <v>8673</v>
      </c>
      <c r="D3929" s="67" t="s">
        <v>16047</v>
      </c>
      <c r="E3929" s="72" t="s">
        <v>16048</v>
      </c>
      <c r="F3929" s="68">
        <v>43123</v>
      </c>
      <c r="G3929" s="69">
        <v>-11445462</v>
      </c>
    </row>
    <row r="3930" spans="1:7" x14ac:dyDescent="0.25">
      <c r="A3930" s="1"/>
      <c r="B3930" s="65" t="s">
        <v>6571</v>
      </c>
      <c r="C3930" s="67"/>
      <c r="D3930" s="67" t="s">
        <v>6572</v>
      </c>
      <c r="E3930" s="72" t="s">
        <v>17735</v>
      </c>
      <c r="F3930" s="68">
        <v>43125</v>
      </c>
      <c r="G3930" s="69">
        <v>-52038</v>
      </c>
    </row>
    <row r="3931" spans="1:7" ht="30" x14ac:dyDescent="0.25">
      <c r="A3931" s="1"/>
      <c r="B3931" s="65" t="s">
        <v>6573</v>
      </c>
      <c r="C3931" s="67" t="s">
        <v>6574</v>
      </c>
      <c r="D3931" s="67" t="s">
        <v>6575</v>
      </c>
      <c r="E3931" s="72" t="s">
        <v>6576</v>
      </c>
      <c r="F3931" s="68">
        <v>43131</v>
      </c>
      <c r="G3931" s="69">
        <v>-1950</v>
      </c>
    </row>
    <row r="3932" spans="1:7" ht="30" x14ac:dyDescent="0.25">
      <c r="A3932" s="1"/>
      <c r="B3932" s="65" t="s">
        <v>6573</v>
      </c>
      <c r="C3932" s="66" t="s">
        <v>6574</v>
      </c>
      <c r="D3932" s="67" t="s">
        <v>6577</v>
      </c>
      <c r="E3932" s="72" t="s">
        <v>6576</v>
      </c>
      <c r="F3932" s="68">
        <v>43131</v>
      </c>
      <c r="G3932" s="69">
        <v>-900</v>
      </c>
    </row>
    <row r="3933" spans="1:7" ht="30" x14ac:dyDescent="0.25">
      <c r="A3933" s="1"/>
      <c r="B3933" s="65" t="s">
        <v>6573</v>
      </c>
      <c r="C3933" s="67" t="s">
        <v>6574</v>
      </c>
      <c r="D3933" s="67" t="s">
        <v>6578</v>
      </c>
      <c r="E3933" s="72" t="s">
        <v>6576</v>
      </c>
      <c r="F3933" s="68">
        <v>43131</v>
      </c>
      <c r="G3933" s="69">
        <v>-450</v>
      </c>
    </row>
    <row r="3934" spans="1:7" ht="30" x14ac:dyDescent="0.25">
      <c r="A3934" s="1"/>
      <c r="B3934" s="65" t="s">
        <v>6573</v>
      </c>
      <c r="C3934" s="67" t="s">
        <v>6574</v>
      </c>
      <c r="D3934" s="67" t="s">
        <v>6579</v>
      </c>
      <c r="E3934" s="72" t="s">
        <v>6576</v>
      </c>
      <c r="F3934" s="68">
        <v>43131</v>
      </c>
      <c r="G3934" s="69">
        <v>-150</v>
      </c>
    </row>
    <row r="3935" spans="1:7" ht="30" x14ac:dyDescent="0.25">
      <c r="A3935" s="1"/>
      <c r="B3935" s="65" t="s">
        <v>6573</v>
      </c>
      <c r="C3935" s="67" t="s">
        <v>6574</v>
      </c>
      <c r="D3935" s="67" t="s">
        <v>6580</v>
      </c>
      <c r="E3935" s="72" t="s">
        <v>6576</v>
      </c>
      <c r="F3935" s="68">
        <v>43131</v>
      </c>
      <c r="G3935" s="69">
        <v>-300</v>
      </c>
    </row>
    <row r="3936" spans="1:7" ht="30" x14ac:dyDescent="0.25">
      <c r="A3936" s="1"/>
      <c r="B3936" s="65" t="s">
        <v>6573</v>
      </c>
      <c r="C3936" s="67" t="s">
        <v>6574</v>
      </c>
      <c r="D3936" s="67" t="s">
        <v>6581</v>
      </c>
      <c r="E3936" s="72" t="s">
        <v>6576</v>
      </c>
      <c r="F3936" s="68">
        <v>43131</v>
      </c>
      <c r="G3936" s="69">
        <v>-450</v>
      </c>
    </row>
    <row r="3937" spans="1:7" ht="30" x14ac:dyDescent="0.25">
      <c r="A3937" s="1"/>
      <c r="B3937" s="65" t="s">
        <v>6573</v>
      </c>
      <c r="C3937" s="67" t="s">
        <v>6574</v>
      </c>
      <c r="D3937" s="67" t="s">
        <v>6582</v>
      </c>
      <c r="E3937" s="72" t="s">
        <v>6576</v>
      </c>
      <c r="F3937" s="68">
        <v>43131</v>
      </c>
      <c r="G3937" s="69">
        <v>-1350</v>
      </c>
    </row>
    <row r="3938" spans="1:7" ht="30" x14ac:dyDescent="0.25">
      <c r="A3938" s="1"/>
      <c r="B3938" s="65" t="s">
        <v>6573</v>
      </c>
      <c r="C3938" s="67" t="s">
        <v>6574</v>
      </c>
      <c r="D3938" s="67" t="s">
        <v>6583</v>
      </c>
      <c r="E3938" s="72" t="s">
        <v>6576</v>
      </c>
      <c r="F3938" s="68">
        <v>43131</v>
      </c>
      <c r="G3938" s="69">
        <v>-750</v>
      </c>
    </row>
    <row r="3939" spans="1:7" ht="30" x14ac:dyDescent="0.25">
      <c r="A3939" s="1"/>
      <c r="B3939" s="65" t="s">
        <v>6573</v>
      </c>
      <c r="C3939" s="66" t="s">
        <v>6574</v>
      </c>
      <c r="D3939" s="67" t="s">
        <v>6584</v>
      </c>
      <c r="E3939" s="72" t="s">
        <v>6576</v>
      </c>
      <c r="F3939" s="68">
        <v>43131</v>
      </c>
      <c r="G3939" s="69">
        <v>-300</v>
      </c>
    </row>
    <row r="3940" spans="1:7" x14ac:dyDescent="0.25">
      <c r="A3940" s="1"/>
      <c r="B3940" s="65" t="s">
        <v>4085</v>
      </c>
      <c r="C3940" s="67" t="s">
        <v>4086</v>
      </c>
      <c r="D3940" s="67" t="s">
        <v>3696</v>
      </c>
      <c r="E3940" s="72" t="s">
        <v>18166</v>
      </c>
      <c r="F3940" s="68">
        <v>43132</v>
      </c>
      <c r="G3940" s="69">
        <v>-999184.26</v>
      </c>
    </row>
    <row r="3941" spans="1:7" x14ac:dyDescent="0.25">
      <c r="A3941" s="1"/>
      <c r="B3941" s="65" t="s">
        <v>6585</v>
      </c>
      <c r="C3941" s="67" t="s">
        <v>6586</v>
      </c>
      <c r="D3941" s="67" t="s">
        <v>6587</v>
      </c>
      <c r="E3941" s="72" t="s">
        <v>16723</v>
      </c>
      <c r="F3941" s="68">
        <v>43154</v>
      </c>
      <c r="G3941" s="69">
        <v>339557.16</v>
      </c>
    </row>
    <row r="3942" spans="1:7" ht="30" x14ac:dyDescent="0.25">
      <c r="A3942" s="1"/>
      <c r="B3942" s="65" t="s">
        <v>6573</v>
      </c>
      <c r="C3942" s="67" t="s">
        <v>6574</v>
      </c>
      <c r="D3942" s="67" t="s">
        <v>6588</v>
      </c>
      <c r="E3942" s="72" t="s">
        <v>6589</v>
      </c>
      <c r="F3942" s="68">
        <v>43159</v>
      </c>
      <c r="G3942" s="69">
        <v>-900</v>
      </c>
    </row>
    <row r="3943" spans="1:7" ht="30" x14ac:dyDescent="0.25">
      <c r="A3943" s="1"/>
      <c r="B3943" s="65" t="s">
        <v>6573</v>
      </c>
      <c r="C3943" s="67" t="s">
        <v>6574</v>
      </c>
      <c r="D3943" s="67" t="s">
        <v>6590</v>
      </c>
      <c r="E3943" s="72" t="s">
        <v>6589</v>
      </c>
      <c r="F3943" s="68">
        <v>43159</v>
      </c>
      <c r="G3943" s="69">
        <v>-2700</v>
      </c>
    </row>
    <row r="3944" spans="1:7" ht="30" x14ac:dyDescent="0.25">
      <c r="A3944" s="1"/>
      <c r="B3944" s="65" t="s">
        <v>6573</v>
      </c>
      <c r="C3944" s="67" t="s">
        <v>6574</v>
      </c>
      <c r="D3944" s="67" t="s">
        <v>6591</v>
      </c>
      <c r="E3944" s="72" t="s">
        <v>6589</v>
      </c>
      <c r="F3944" s="68">
        <v>43159</v>
      </c>
      <c r="G3944" s="69">
        <v>-1500</v>
      </c>
    </row>
    <row r="3945" spans="1:7" ht="30" x14ac:dyDescent="0.25">
      <c r="A3945" s="1"/>
      <c r="B3945" s="65" t="s">
        <v>6573</v>
      </c>
      <c r="C3945" s="67" t="s">
        <v>6574</v>
      </c>
      <c r="D3945" s="67" t="s">
        <v>6592</v>
      </c>
      <c r="E3945" s="72" t="s">
        <v>6589</v>
      </c>
      <c r="F3945" s="68">
        <v>43159</v>
      </c>
      <c r="G3945" s="69">
        <v>-600</v>
      </c>
    </row>
    <row r="3946" spans="1:7" ht="30" x14ac:dyDescent="0.25">
      <c r="A3946" s="1"/>
      <c r="B3946" s="65" t="s">
        <v>6573</v>
      </c>
      <c r="C3946" s="67" t="s">
        <v>6574</v>
      </c>
      <c r="D3946" s="67" t="s">
        <v>6593</v>
      </c>
      <c r="E3946" s="72" t="s">
        <v>6589</v>
      </c>
      <c r="F3946" s="68">
        <v>43159</v>
      </c>
      <c r="G3946" s="69">
        <v>-2100</v>
      </c>
    </row>
    <row r="3947" spans="1:7" ht="30" x14ac:dyDescent="0.25">
      <c r="A3947" s="1"/>
      <c r="B3947" s="65" t="s">
        <v>6573</v>
      </c>
      <c r="C3947" s="67" t="s">
        <v>6574</v>
      </c>
      <c r="D3947" s="67" t="s">
        <v>6594</v>
      </c>
      <c r="E3947" s="72" t="s">
        <v>6595</v>
      </c>
      <c r="F3947" s="68">
        <v>43159</v>
      </c>
      <c r="G3947" s="69">
        <v>-300</v>
      </c>
    </row>
    <row r="3948" spans="1:7" x14ac:dyDescent="0.25">
      <c r="A3948" s="1"/>
      <c r="B3948" s="65" t="s">
        <v>6596</v>
      </c>
      <c r="C3948" s="67"/>
      <c r="D3948" s="67" t="s">
        <v>6597</v>
      </c>
      <c r="E3948" s="72" t="s">
        <v>6597</v>
      </c>
      <c r="F3948" s="68">
        <v>43159</v>
      </c>
      <c r="G3948" s="69">
        <v>203474.41</v>
      </c>
    </row>
    <row r="3949" spans="1:7" ht="30" x14ac:dyDescent="0.25">
      <c r="A3949" s="1"/>
      <c r="B3949" s="65" t="s">
        <v>6014</v>
      </c>
      <c r="C3949" s="67" t="s">
        <v>6015</v>
      </c>
      <c r="D3949" s="67" t="s">
        <v>6598</v>
      </c>
      <c r="E3949" s="72" t="s">
        <v>6599</v>
      </c>
      <c r="F3949" s="68">
        <v>43167</v>
      </c>
      <c r="G3949" s="69">
        <v>-96600.94</v>
      </c>
    </row>
    <row r="3950" spans="1:7" x14ac:dyDescent="0.25">
      <c r="A3950" s="1"/>
      <c r="B3950" s="65" t="s">
        <v>6600</v>
      </c>
      <c r="C3950" s="67" t="s">
        <v>6601</v>
      </c>
      <c r="D3950" s="67" t="s">
        <v>6602</v>
      </c>
      <c r="E3950" s="72" t="s">
        <v>16956</v>
      </c>
      <c r="F3950" s="68">
        <v>43173</v>
      </c>
      <c r="G3950" s="69">
        <v>-106200</v>
      </c>
    </row>
    <row r="3951" spans="1:7" x14ac:dyDescent="0.25">
      <c r="A3951" s="1"/>
      <c r="B3951" s="65" t="s">
        <v>6571</v>
      </c>
      <c r="C3951" s="67"/>
      <c r="D3951" s="67" t="s">
        <v>6603</v>
      </c>
      <c r="E3951" s="72" t="s">
        <v>17736</v>
      </c>
      <c r="F3951" s="68">
        <v>43178</v>
      </c>
      <c r="G3951" s="69">
        <v>-52038</v>
      </c>
    </row>
    <row r="3952" spans="1:7" ht="30" x14ac:dyDescent="0.25">
      <c r="A3952" s="1"/>
      <c r="B3952" s="65" t="s">
        <v>6604</v>
      </c>
      <c r="C3952" s="67"/>
      <c r="D3952" s="67" t="s">
        <v>6605</v>
      </c>
      <c r="E3952" s="72" t="s">
        <v>6606</v>
      </c>
      <c r="F3952" s="68">
        <v>43181</v>
      </c>
      <c r="G3952" s="69">
        <v>-29272.98</v>
      </c>
    </row>
    <row r="3953" spans="1:7" ht="30" x14ac:dyDescent="0.25">
      <c r="A3953" s="1"/>
      <c r="B3953" s="65" t="s">
        <v>6573</v>
      </c>
      <c r="C3953" s="67" t="s">
        <v>6574</v>
      </c>
      <c r="D3953" s="67" t="s">
        <v>6607</v>
      </c>
      <c r="E3953" s="72" t="s">
        <v>6595</v>
      </c>
      <c r="F3953" s="68">
        <v>43189</v>
      </c>
      <c r="G3953" s="69">
        <v>-5850</v>
      </c>
    </row>
    <row r="3954" spans="1:7" ht="30" x14ac:dyDescent="0.25">
      <c r="A3954" s="1"/>
      <c r="B3954" s="65" t="s">
        <v>6573</v>
      </c>
      <c r="C3954" s="67" t="s">
        <v>6574</v>
      </c>
      <c r="D3954" s="67" t="s">
        <v>6608</v>
      </c>
      <c r="E3954" s="72" t="s">
        <v>6595</v>
      </c>
      <c r="F3954" s="68">
        <v>43189</v>
      </c>
      <c r="G3954" s="69">
        <v>-2700</v>
      </c>
    </row>
    <row r="3955" spans="1:7" ht="30" x14ac:dyDescent="0.25">
      <c r="A3955" s="1"/>
      <c r="B3955" s="65" t="s">
        <v>6573</v>
      </c>
      <c r="C3955" s="67" t="s">
        <v>6574</v>
      </c>
      <c r="D3955" s="67" t="s">
        <v>6609</v>
      </c>
      <c r="E3955" s="72" t="s">
        <v>6595</v>
      </c>
      <c r="F3955" s="68">
        <v>43189</v>
      </c>
      <c r="G3955" s="69">
        <v>-1350</v>
      </c>
    </row>
    <row r="3956" spans="1:7" ht="30" x14ac:dyDescent="0.25">
      <c r="A3956" s="1"/>
      <c r="B3956" s="65" t="s">
        <v>6573</v>
      </c>
      <c r="C3956" s="67" t="s">
        <v>6574</v>
      </c>
      <c r="D3956" s="67" t="s">
        <v>6610</v>
      </c>
      <c r="E3956" s="72" t="s">
        <v>6611</v>
      </c>
      <c r="F3956" s="68">
        <v>43189</v>
      </c>
      <c r="G3956" s="69">
        <v>-450</v>
      </c>
    </row>
    <row r="3957" spans="1:7" ht="30" x14ac:dyDescent="0.25">
      <c r="A3957" s="1"/>
      <c r="B3957" s="65" t="s">
        <v>6573</v>
      </c>
      <c r="C3957" s="67" t="s">
        <v>6574</v>
      </c>
      <c r="D3957" s="67" t="s">
        <v>6612</v>
      </c>
      <c r="E3957" s="72" t="s">
        <v>6611</v>
      </c>
      <c r="F3957" s="68">
        <v>43189</v>
      </c>
      <c r="G3957" s="69">
        <v>-900</v>
      </c>
    </row>
    <row r="3958" spans="1:7" ht="30" x14ac:dyDescent="0.25">
      <c r="A3958" s="1"/>
      <c r="B3958" s="65" t="s">
        <v>6573</v>
      </c>
      <c r="C3958" s="67" t="s">
        <v>6574</v>
      </c>
      <c r="D3958" s="67" t="s">
        <v>6613</v>
      </c>
      <c r="E3958" s="72" t="s">
        <v>6611</v>
      </c>
      <c r="F3958" s="68">
        <v>43189</v>
      </c>
      <c r="G3958" s="69">
        <v>-1350</v>
      </c>
    </row>
    <row r="3959" spans="1:7" ht="30" x14ac:dyDescent="0.25">
      <c r="A3959" s="1"/>
      <c r="B3959" s="65" t="s">
        <v>6573</v>
      </c>
      <c r="C3959" s="67" t="s">
        <v>6574</v>
      </c>
      <c r="D3959" s="67" t="s">
        <v>6614</v>
      </c>
      <c r="E3959" s="72" t="s">
        <v>6611</v>
      </c>
      <c r="F3959" s="68">
        <v>43189</v>
      </c>
      <c r="G3959" s="69">
        <v>-4050</v>
      </c>
    </row>
    <row r="3960" spans="1:7" ht="30" x14ac:dyDescent="0.25">
      <c r="A3960" s="1"/>
      <c r="B3960" s="65" t="s">
        <v>6573</v>
      </c>
      <c r="C3960" s="67" t="s">
        <v>6574</v>
      </c>
      <c r="D3960" s="67" t="s">
        <v>6615</v>
      </c>
      <c r="E3960" s="72" t="s">
        <v>6611</v>
      </c>
      <c r="F3960" s="68">
        <v>43189</v>
      </c>
      <c r="G3960" s="69">
        <v>-900</v>
      </c>
    </row>
    <row r="3961" spans="1:7" ht="30" x14ac:dyDescent="0.25">
      <c r="A3961" s="1"/>
      <c r="B3961" s="65" t="s">
        <v>6573</v>
      </c>
      <c r="C3961" s="67" t="s">
        <v>6574</v>
      </c>
      <c r="D3961" s="67" t="s">
        <v>6616</v>
      </c>
      <c r="E3961" s="72" t="s">
        <v>6611</v>
      </c>
      <c r="F3961" s="68">
        <v>43189</v>
      </c>
      <c r="G3961" s="69">
        <v>-3150</v>
      </c>
    </row>
    <row r="3962" spans="1:7" ht="30" x14ac:dyDescent="0.25">
      <c r="A3962" s="1"/>
      <c r="B3962" s="65" t="s">
        <v>6573</v>
      </c>
      <c r="C3962" s="67" t="s">
        <v>6574</v>
      </c>
      <c r="D3962" s="67" t="s">
        <v>6617</v>
      </c>
      <c r="E3962" s="72" t="s">
        <v>6611</v>
      </c>
      <c r="F3962" s="68">
        <v>43189</v>
      </c>
      <c r="G3962" s="69">
        <v>-450</v>
      </c>
    </row>
    <row r="3963" spans="1:7" ht="30" x14ac:dyDescent="0.25">
      <c r="A3963" s="1"/>
      <c r="B3963" s="65" t="s">
        <v>6573</v>
      </c>
      <c r="C3963" s="67" t="s">
        <v>6574</v>
      </c>
      <c r="D3963" s="67" t="s">
        <v>6618</v>
      </c>
      <c r="E3963" s="72" t="s">
        <v>6611</v>
      </c>
      <c r="F3963" s="68">
        <v>43189</v>
      </c>
      <c r="G3963" s="69">
        <v>-2250</v>
      </c>
    </row>
    <row r="3964" spans="1:7" x14ac:dyDescent="0.25">
      <c r="A3964" s="1"/>
      <c r="B3964" s="65" t="s">
        <v>6619</v>
      </c>
      <c r="C3964" s="67"/>
      <c r="D3964" s="67" t="s">
        <v>6620</v>
      </c>
      <c r="E3964" s="72" t="s">
        <v>17749</v>
      </c>
      <c r="F3964" s="68">
        <v>43192</v>
      </c>
      <c r="G3964" s="69">
        <v>-948720</v>
      </c>
    </row>
    <row r="3965" spans="1:7" x14ac:dyDescent="0.25">
      <c r="A3965" s="1"/>
      <c r="B3965" s="65" t="s">
        <v>6621</v>
      </c>
      <c r="C3965" s="67"/>
      <c r="D3965" s="67" t="s">
        <v>6622</v>
      </c>
      <c r="E3965" s="72" t="s">
        <v>17790</v>
      </c>
      <c r="F3965" s="68">
        <v>43192</v>
      </c>
      <c r="G3965" s="69">
        <v>-23600</v>
      </c>
    </row>
    <row r="3966" spans="1:7" x14ac:dyDescent="0.25">
      <c r="A3966" s="1"/>
      <c r="B3966" s="65" t="s">
        <v>6621</v>
      </c>
      <c r="C3966" s="67"/>
      <c r="D3966" s="67" t="s">
        <v>6623</v>
      </c>
      <c r="E3966" s="72" t="s">
        <v>17791</v>
      </c>
      <c r="F3966" s="68">
        <v>43192</v>
      </c>
      <c r="G3966" s="69">
        <v>-23600</v>
      </c>
    </row>
    <row r="3967" spans="1:7" x14ac:dyDescent="0.25">
      <c r="A3967" s="1"/>
      <c r="B3967" s="65" t="s">
        <v>6624</v>
      </c>
      <c r="C3967" s="67" t="s">
        <v>6625</v>
      </c>
      <c r="D3967" s="67" t="s">
        <v>6626</v>
      </c>
      <c r="E3967" s="72" t="s">
        <v>16469</v>
      </c>
      <c r="F3967" s="68">
        <v>43194</v>
      </c>
      <c r="G3967" s="69">
        <v>-2470408.5</v>
      </c>
    </row>
    <row r="3968" spans="1:7" x14ac:dyDescent="0.25">
      <c r="A3968" s="1"/>
      <c r="B3968" s="65" t="s">
        <v>6089</v>
      </c>
      <c r="C3968" s="67" t="s">
        <v>6090</v>
      </c>
      <c r="D3968" s="67" t="s">
        <v>6627</v>
      </c>
      <c r="E3968" s="72" t="s">
        <v>6628</v>
      </c>
      <c r="F3968" s="68">
        <v>43194</v>
      </c>
      <c r="G3968" s="69">
        <v>-348175</v>
      </c>
    </row>
    <row r="3969" spans="1:7" x14ac:dyDescent="0.25">
      <c r="A3969" s="1"/>
      <c r="B3969" s="65" t="s">
        <v>6629</v>
      </c>
      <c r="C3969" s="67"/>
      <c r="D3969" s="67" t="s">
        <v>6630</v>
      </c>
      <c r="E3969" s="72" t="s">
        <v>17596</v>
      </c>
      <c r="F3969" s="68">
        <v>43199</v>
      </c>
      <c r="G3969" s="69">
        <v>-2536131.62</v>
      </c>
    </row>
    <row r="3970" spans="1:7" x14ac:dyDescent="0.25">
      <c r="A3970" s="1"/>
      <c r="B3970" s="65" t="s">
        <v>6631</v>
      </c>
      <c r="C3970" s="67"/>
      <c r="D3970" s="67" t="s">
        <v>6632</v>
      </c>
      <c r="E3970" s="72" t="s">
        <v>17886</v>
      </c>
      <c r="F3970" s="68">
        <v>43200</v>
      </c>
      <c r="G3970" s="69">
        <v>-38940</v>
      </c>
    </row>
    <row r="3971" spans="1:7" x14ac:dyDescent="0.25">
      <c r="A3971" s="1"/>
      <c r="B3971" s="65" t="s">
        <v>6633</v>
      </c>
      <c r="C3971" s="67"/>
      <c r="D3971" s="67" t="s">
        <v>6634</v>
      </c>
      <c r="E3971" s="72" t="s">
        <v>17697</v>
      </c>
      <c r="F3971" s="68">
        <v>43201</v>
      </c>
      <c r="G3971" s="69">
        <v>-153400</v>
      </c>
    </row>
    <row r="3972" spans="1:7" x14ac:dyDescent="0.25">
      <c r="A3972" s="1"/>
      <c r="B3972" s="65" t="s">
        <v>6571</v>
      </c>
      <c r="C3972" s="67"/>
      <c r="D3972" s="67" t="s">
        <v>6635</v>
      </c>
      <c r="E3972" s="72" t="s">
        <v>17737</v>
      </c>
      <c r="F3972" s="68">
        <v>43201</v>
      </c>
      <c r="G3972" s="69">
        <v>-52038</v>
      </c>
    </row>
    <row r="3973" spans="1:7" x14ac:dyDescent="0.25">
      <c r="A3973" s="1"/>
      <c r="B3973" s="65" t="s">
        <v>6621</v>
      </c>
      <c r="C3973" s="67"/>
      <c r="D3973" s="67" t="s">
        <v>6636</v>
      </c>
      <c r="E3973" s="72" t="s">
        <v>17697</v>
      </c>
      <c r="F3973" s="68">
        <v>43201</v>
      </c>
      <c r="G3973" s="69">
        <v>-11800</v>
      </c>
    </row>
    <row r="3974" spans="1:7" x14ac:dyDescent="0.25">
      <c r="A3974" s="1"/>
      <c r="B3974" s="65" t="s">
        <v>6637</v>
      </c>
      <c r="C3974" s="67"/>
      <c r="D3974" s="67" t="s">
        <v>6638</v>
      </c>
      <c r="E3974" s="72" t="s">
        <v>17697</v>
      </c>
      <c r="F3974" s="68">
        <v>43201</v>
      </c>
      <c r="G3974" s="69">
        <v>-61469.88</v>
      </c>
    </row>
    <row r="3975" spans="1:7" x14ac:dyDescent="0.25">
      <c r="A3975" s="1"/>
      <c r="B3975" s="65" t="s">
        <v>24620</v>
      </c>
      <c r="C3975" s="67" t="s">
        <v>6640</v>
      </c>
      <c r="D3975" s="67" t="s">
        <v>3496</v>
      </c>
      <c r="E3975" s="72" t="s">
        <v>17266</v>
      </c>
      <c r="F3975" s="68">
        <v>43202</v>
      </c>
      <c r="G3975" s="69">
        <v>-894283.12</v>
      </c>
    </row>
    <row r="3976" spans="1:7" x14ac:dyDescent="0.25">
      <c r="A3976" s="1"/>
      <c r="B3976" s="65" t="s">
        <v>6641</v>
      </c>
      <c r="C3976" s="66"/>
      <c r="D3976" s="67" t="s">
        <v>6642</v>
      </c>
      <c r="E3976" s="72"/>
      <c r="F3976" s="68">
        <v>43203</v>
      </c>
      <c r="G3976" s="69">
        <v>-219455.1</v>
      </c>
    </row>
    <row r="3977" spans="1:7" ht="30" x14ac:dyDescent="0.25">
      <c r="A3977" s="1"/>
      <c r="B3977" s="65" t="s">
        <v>695</v>
      </c>
      <c r="C3977" s="67" t="s">
        <v>696</v>
      </c>
      <c r="D3977" s="67" t="s">
        <v>6643</v>
      </c>
      <c r="E3977" s="72" t="s">
        <v>6644</v>
      </c>
      <c r="F3977" s="68">
        <v>43206</v>
      </c>
      <c r="G3977" s="69">
        <v>-1272815.96</v>
      </c>
    </row>
    <row r="3978" spans="1:7" x14ac:dyDescent="0.25">
      <c r="A3978" s="1"/>
      <c r="B3978" s="65" t="s">
        <v>6645</v>
      </c>
      <c r="C3978" s="67"/>
      <c r="D3978" s="67" t="s">
        <v>6646</v>
      </c>
      <c r="E3978" s="72" t="s">
        <v>17751</v>
      </c>
      <c r="F3978" s="68">
        <v>43206</v>
      </c>
      <c r="G3978" s="69">
        <v>-9596969.7799999993</v>
      </c>
    </row>
    <row r="3979" spans="1:7" ht="30" x14ac:dyDescent="0.25">
      <c r="A3979" s="1"/>
      <c r="B3979" s="65" t="s">
        <v>5203</v>
      </c>
      <c r="C3979" s="67" t="s">
        <v>5204</v>
      </c>
      <c r="D3979" s="67" t="s">
        <v>6647</v>
      </c>
      <c r="E3979" s="72" t="s">
        <v>6648</v>
      </c>
      <c r="F3979" s="68">
        <v>43208</v>
      </c>
      <c r="G3979" s="69">
        <v>-325761</v>
      </c>
    </row>
    <row r="3980" spans="1:7" x14ac:dyDescent="0.25">
      <c r="A3980" s="1"/>
      <c r="B3980" s="65" t="s">
        <v>6600</v>
      </c>
      <c r="C3980" s="67" t="s">
        <v>6601</v>
      </c>
      <c r="D3980" s="67" t="s">
        <v>6649</v>
      </c>
      <c r="E3980" s="72" t="s">
        <v>16957</v>
      </c>
      <c r="F3980" s="68">
        <v>43213</v>
      </c>
      <c r="G3980" s="69">
        <v>-106200</v>
      </c>
    </row>
    <row r="3981" spans="1:7" ht="30" x14ac:dyDescent="0.25">
      <c r="A3981" s="1"/>
      <c r="B3981" s="65" t="s">
        <v>6650</v>
      </c>
      <c r="C3981" s="67"/>
      <c r="D3981" s="67" t="s">
        <v>6651</v>
      </c>
      <c r="E3981" s="72" t="s">
        <v>6652</v>
      </c>
      <c r="F3981" s="68">
        <v>43214</v>
      </c>
      <c r="G3981" s="69">
        <v>-1650</v>
      </c>
    </row>
    <row r="3982" spans="1:7" x14ac:dyDescent="0.25">
      <c r="A3982" s="1"/>
      <c r="B3982" s="65" t="s">
        <v>6653</v>
      </c>
      <c r="C3982" s="67"/>
      <c r="D3982" s="67" t="s">
        <v>6654</v>
      </c>
      <c r="E3982" s="72" t="s">
        <v>17804</v>
      </c>
      <c r="F3982" s="68">
        <v>43224</v>
      </c>
      <c r="G3982" s="69">
        <v>-2228375.2999999998</v>
      </c>
    </row>
    <row r="3983" spans="1:7" x14ac:dyDescent="0.25">
      <c r="A3983" s="1"/>
      <c r="B3983" s="65" t="s">
        <v>6655</v>
      </c>
      <c r="C3983" s="67" t="s">
        <v>6656</v>
      </c>
      <c r="D3983" s="67" t="s">
        <v>6657</v>
      </c>
      <c r="E3983" s="72" t="s">
        <v>15866</v>
      </c>
      <c r="F3983" s="68">
        <v>43224</v>
      </c>
      <c r="G3983" s="69">
        <v>-3298568.6</v>
      </c>
    </row>
    <row r="3984" spans="1:7" x14ac:dyDescent="0.25">
      <c r="A3984" s="1"/>
      <c r="B3984" s="65" t="s">
        <v>6658</v>
      </c>
      <c r="C3984" s="67" t="s">
        <v>6659</v>
      </c>
      <c r="D3984" s="67" t="s">
        <v>6660</v>
      </c>
      <c r="E3984" s="72" t="s">
        <v>16676</v>
      </c>
      <c r="F3984" s="68">
        <v>43228</v>
      </c>
      <c r="G3984" s="69">
        <v>-4000000</v>
      </c>
    </row>
    <row r="3985" spans="1:7" ht="30" x14ac:dyDescent="0.25">
      <c r="A3985" s="1"/>
      <c r="B3985" s="65" t="s">
        <v>695</v>
      </c>
      <c r="C3985" s="67" t="s">
        <v>696</v>
      </c>
      <c r="D3985" s="67" t="s">
        <v>6661</v>
      </c>
      <c r="E3985" s="72" t="s">
        <v>6662</v>
      </c>
      <c r="F3985" s="68">
        <v>43230</v>
      </c>
      <c r="G3985" s="69">
        <v>-1793445</v>
      </c>
    </row>
    <row r="3986" spans="1:7" x14ac:dyDescent="0.25">
      <c r="A3986" s="1"/>
      <c r="B3986" s="65" t="s">
        <v>17261</v>
      </c>
      <c r="C3986" s="67" t="s">
        <v>17260</v>
      </c>
      <c r="D3986" s="67" t="s">
        <v>6949</v>
      </c>
      <c r="E3986" s="72" t="s">
        <v>17263</v>
      </c>
      <c r="F3986" s="68">
        <v>43234</v>
      </c>
      <c r="G3986" s="69">
        <v>-472000</v>
      </c>
    </row>
    <row r="3987" spans="1:7" x14ac:dyDescent="0.25">
      <c r="A3987" s="1"/>
      <c r="B3987" s="65" t="s">
        <v>17261</v>
      </c>
      <c r="C3987" s="67" t="s">
        <v>17260</v>
      </c>
      <c r="D3987" s="67" t="s">
        <v>6746</v>
      </c>
      <c r="E3987" s="72" t="s">
        <v>17265</v>
      </c>
      <c r="F3987" s="68">
        <v>43234</v>
      </c>
      <c r="G3987" s="69">
        <v>-472000</v>
      </c>
    </row>
    <row r="3988" spans="1:7" ht="30" x14ac:dyDescent="0.25">
      <c r="A3988" s="1"/>
      <c r="B3988" s="65" t="s">
        <v>6665</v>
      </c>
      <c r="C3988" s="67" t="s">
        <v>6666</v>
      </c>
      <c r="D3988" s="67" t="s">
        <v>6667</v>
      </c>
      <c r="E3988" s="72" t="s">
        <v>6668</v>
      </c>
      <c r="F3988" s="68">
        <v>43235</v>
      </c>
      <c r="G3988" s="69">
        <v>-120600</v>
      </c>
    </row>
    <row r="3989" spans="1:7" ht="30" x14ac:dyDescent="0.25">
      <c r="A3989" s="1"/>
      <c r="B3989" s="65" t="s">
        <v>6497</v>
      </c>
      <c r="C3989" s="67" t="s">
        <v>6498</v>
      </c>
      <c r="D3989" s="67" t="s">
        <v>6669</v>
      </c>
      <c r="E3989" s="72" t="s">
        <v>6670</v>
      </c>
      <c r="F3989" s="68">
        <v>43235</v>
      </c>
      <c r="G3989" s="69">
        <v>-637000</v>
      </c>
    </row>
    <row r="3990" spans="1:7" x14ac:dyDescent="0.25">
      <c r="A3990" s="1"/>
      <c r="B3990" s="65" t="s">
        <v>6671</v>
      </c>
      <c r="C3990" s="67"/>
      <c r="D3990" s="67" t="s">
        <v>6672</v>
      </c>
      <c r="E3990" s="72" t="s">
        <v>17933</v>
      </c>
      <c r="F3990" s="68">
        <v>43238</v>
      </c>
      <c r="G3990" s="69">
        <v>-141600</v>
      </c>
    </row>
    <row r="3991" spans="1:7" x14ac:dyDescent="0.25">
      <c r="A3991" s="1"/>
      <c r="B3991" s="65" t="s">
        <v>6673</v>
      </c>
      <c r="C3991" s="67"/>
      <c r="D3991" s="67" t="s">
        <v>6674</v>
      </c>
      <c r="E3991" s="72" t="s">
        <v>18122</v>
      </c>
      <c r="F3991" s="68">
        <v>43238</v>
      </c>
      <c r="G3991" s="69">
        <v>-100400.82</v>
      </c>
    </row>
    <row r="3992" spans="1:7" x14ac:dyDescent="0.25">
      <c r="A3992" s="1"/>
      <c r="B3992" s="65" t="s">
        <v>6675</v>
      </c>
      <c r="C3992" s="67"/>
      <c r="D3992" s="67" t="s">
        <v>6676</v>
      </c>
      <c r="E3992" s="72" t="s">
        <v>17892</v>
      </c>
      <c r="F3992" s="68">
        <v>43241</v>
      </c>
      <c r="G3992" s="69">
        <v>-106200</v>
      </c>
    </row>
    <row r="3993" spans="1:7" x14ac:dyDescent="0.25">
      <c r="A3993" s="1"/>
      <c r="B3993" s="65" t="s">
        <v>6675</v>
      </c>
      <c r="C3993" s="67"/>
      <c r="D3993" s="67" t="s">
        <v>6677</v>
      </c>
      <c r="E3993" s="72" t="s">
        <v>17893</v>
      </c>
      <c r="F3993" s="68">
        <v>43241</v>
      </c>
      <c r="G3993" s="69">
        <v>106200</v>
      </c>
    </row>
    <row r="3994" spans="1:7" x14ac:dyDescent="0.25">
      <c r="A3994" s="1"/>
      <c r="B3994" s="65" t="s">
        <v>6678</v>
      </c>
      <c r="C3994" s="67"/>
      <c r="D3994" s="67" t="s">
        <v>6679</v>
      </c>
      <c r="E3994" s="72" t="s">
        <v>17956</v>
      </c>
      <c r="F3994" s="68">
        <v>43241</v>
      </c>
      <c r="G3994" s="69">
        <v>-147500</v>
      </c>
    </row>
    <row r="3995" spans="1:7" x14ac:dyDescent="0.25">
      <c r="A3995" s="1"/>
      <c r="B3995" s="65" t="s">
        <v>6678</v>
      </c>
      <c r="C3995" s="67"/>
      <c r="D3995" s="67" t="s">
        <v>6680</v>
      </c>
      <c r="E3995" s="72" t="s">
        <v>17934</v>
      </c>
      <c r="F3995" s="68">
        <v>43241</v>
      </c>
      <c r="G3995" s="69">
        <v>147500</v>
      </c>
    </row>
    <row r="3996" spans="1:7" x14ac:dyDescent="0.25">
      <c r="A3996" s="1"/>
      <c r="B3996" s="65" t="s">
        <v>6681</v>
      </c>
      <c r="C3996" s="67"/>
      <c r="D3996" s="67" t="s">
        <v>6682</v>
      </c>
      <c r="E3996" s="72" t="s">
        <v>17983</v>
      </c>
      <c r="F3996" s="68">
        <v>43241</v>
      </c>
      <c r="G3996" s="69">
        <v>-35400</v>
      </c>
    </row>
    <row r="3997" spans="1:7" x14ac:dyDescent="0.25">
      <c r="A3997" s="1"/>
      <c r="B3997" s="65" t="s">
        <v>6681</v>
      </c>
      <c r="C3997" s="67"/>
      <c r="D3997" s="67" t="s">
        <v>6683</v>
      </c>
      <c r="E3997" s="72" t="s">
        <v>17984</v>
      </c>
      <c r="F3997" s="68">
        <v>43241</v>
      </c>
      <c r="G3997" s="69">
        <v>35400</v>
      </c>
    </row>
    <row r="3998" spans="1:7" x14ac:dyDescent="0.25">
      <c r="A3998" s="1"/>
      <c r="B3998" s="65" t="s">
        <v>6571</v>
      </c>
      <c r="C3998" s="67"/>
      <c r="D3998" s="67" t="s">
        <v>6684</v>
      </c>
      <c r="E3998" s="72" t="s">
        <v>17738</v>
      </c>
      <c r="F3998" s="68">
        <v>43243</v>
      </c>
      <c r="G3998" s="69">
        <v>-52038</v>
      </c>
    </row>
    <row r="3999" spans="1:7" x14ac:dyDescent="0.25">
      <c r="A3999" s="1"/>
      <c r="B3999" s="65" t="s">
        <v>6685</v>
      </c>
      <c r="C3999" s="67"/>
      <c r="D3999" s="67" t="s">
        <v>6686</v>
      </c>
      <c r="E3999" s="72" t="s">
        <v>15866</v>
      </c>
      <c r="F3999" s="68">
        <v>43243</v>
      </c>
      <c r="G3999" s="69">
        <v>-4229742.75</v>
      </c>
    </row>
    <row r="4000" spans="1:7" x14ac:dyDescent="0.25">
      <c r="A4000" s="1"/>
      <c r="B4000" s="65" t="s">
        <v>6633</v>
      </c>
      <c r="C4000" s="67"/>
      <c r="D4000" s="67" t="s">
        <v>6687</v>
      </c>
      <c r="E4000" s="72" t="s">
        <v>17698</v>
      </c>
      <c r="F4000" s="68">
        <v>43245</v>
      </c>
      <c r="G4000" s="69">
        <v>-153400</v>
      </c>
    </row>
    <row r="4001" spans="1:7" x14ac:dyDescent="0.25">
      <c r="A4001" s="1"/>
      <c r="B4001" s="65" t="s">
        <v>6621</v>
      </c>
      <c r="C4001" s="67"/>
      <c r="D4001" s="67" t="s">
        <v>6688</v>
      </c>
      <c r="E4001" s="72" t="s">
        <v>17698</v>
      </c>
      <c r="F4001" s="68">
        <v>43245</v>
      </c>
      <c r="G4001" s="69">
        <v>-11800</v>
      </c>
    </row>
    <row r="4002" spans="1:7" x14ac:dyDescent="0.25">
      <c r="A4002" s="1"/>
      <c r="B4002" s="65" t="s">
        <v>6689</v>
      </c>
      <c r="C4002" s="67" t="s">
        <v>6690</v>
      </c>
      <c r="D4002" s="67" t="s">
        <v>6691</v>
      </c>
      <c r="E4002" s="72" t="s">
        <v>18429</v>
      </c>
      <c r="F4002" s="68">
        <v>43249</v>
      </c>
      <c r="G4002" s="69">
        <v>-103987.5</v>
      </c>
    </row>
    <row r="4003" spans="1:7" x14ac:dyDescent="0.25">
      <c r="A4003" s="1"/>
      <c r="B4003" s="65" t="s">
        <v>6692</v>
      </c>
      <c r="C4003" s="67"/>
      <c r="D4003" s="67" t="s">
        <v>6693</v>
      </c>
      <c r="E4003" s="72" t="s">
        <v>17777</v>
      </c>
      <c r="F4003" s="68">
        <v>43252</v>
      </c>
      <c r="G4003" s="69">
        <v>304201.12</v>
      </c>
    </row>
    <row r="4004" spans="1:7" x14ac:dyDescent="0.25">
      <c r="A4004" s="1"/>
      <c r="B4004" s="65" t="s">
        <v>6105</v>
      </c>
      <c r="C4004" s="67"/>
      <c r="D4004" s="67" t="s">
        <v>6694</v>
      </c>
      <c r="E4004" s="72" t="s">
        <v>6695</v>
      </c>
      <c r="F4004" s="68">
        <v>43255</v>
      </c>
      <c r="G4004" s="69">
        <v>-24000</v>
      </c>
    </row>
    <row r="4005" spans="1:7" ht="30" x14ac:dyDescent="0.25">
      <c r="A4005" s="1"/>
      <c r="B4005" s="65" t="s">
        <v>5203</v>
      </c>
      <c r="C4005" s="67" t="s">
        <v>5204</v>
      </c>
      <c r="D4005" s="67" t="s">
        <v>6696</v>
      </c>
      <c r="E4005" s="72" t="s">
        <v>6697</v>
      </c>
      <c r="F4005" s="68">
        <v>43255</v>
      </c>
      <c r="G4005" s="69">
        <v>-308656</v>
      </c>
    </row>
    <row r="4006" spans="1:7" x14ac:dyDescent="0.25">
      <c r="A4006" s="1"/>
      <c r="B4006" s="65" t="s">
        <v>6698</v>
      </c>
      <c r="C4006" s="67" t="s">
        <v>6699</v>
      </c>
      <c r="D4006" s="67" t="s">
        <v>6700</v>
      </c>
      <c r="E4006" s="72" t="s">
        <v>17913</v>
      </c>
      <c r="F4006" s="68">
        <v>43257</v>
      </c>
      <c r="G4006" s="69">
        <v>-2081912.11</v>
      </c>
    </row>
    <row r="4007" spans="1:7" x14ac:dyDescent="0.25">
      <c r="A4007" s="1"/>
      <c r="B4007" s="65" t="s">
        <v>6701</v>
      </c>
      <c r="C4007" s="67"/>
      <c r="D4007" s="67" t="s">
        <v>6702</v>
      </c>
      <c r="E4007" s="72" t="s">
        <v>17751</v>
      </c>
      <c r="F4007" s="68">
        <v>43259</v>
      </c>
      <c r="G4007" s="69">
        <v>-3685899.24</v>
      </c>
    </row>
    <row r="4008" spans="1:7" x14ac:dyDescent="0.25">
      <c r="A4008" s="1"/>
      <c r="B4008" s="65" t="s">
        <v>6703</v>
      </c>
      <c r="C4008" s="67"/>
      <c r="D4008" s="67" t="s">
        <v>6704</v>
      </c>
      <c r="E4008" s="72" t="s">
        <v>17925</v>
      </c>
      <c r="F4008" s="68">
        <v>43264</v>
      </c>
      <c r="G4008" s="69">
        <v>-329390</v>
      </c>
    </row>
    <row r="4009" spans="1:7" x14ac:dyDescent="0.25">
      <c r="A4009" s="1"/>
      <c r="B4009" s="65" t="s">
        <v>6703</v>
      </c>
      <c r="C4009" s="67"/>
      <c r="D4009" s="67" t="s">
        <v>6705</v>
      </c>
      <c r="E4009" s="72" t="s">
        <v>17926</v>
      </c>
      <c r="F4009" s="68">
        <v>43264</v>
      </c>
      <c r="G4009" s="69">
        <v>329390</v>
      </c>
    </row>
    <row r="4010" spans="1:7" x14ac:dyDescent="0.25">
      <c r="A4010" s="1"/>
      <c r="B4010" s="65" t="s">
        <v>24621</v>
      </c>
      <c r="C4010" s="67" t="s">
        <v>6707</v>
      </c>
      <c r="D4010" s="67" t="s">
        <v>6708</v>
      </c>
      <c r="E4010" s="72" t="s">
        <v>16598</v>
      </c>
      <c r="F4010" s="68">
        <v>43269</v>
      </c>
      <c r="G4010" s="69">
        <v>-297738.78000000003</v>
      </c>
    </row>
    <row r="4011" spans="1:7" ht="30" x14ac:dyDescent="0.25">
      <c r="A4011" s="1"/>
      <c r="B4011" s="65" t="s">
        <v>6402</v>
      </c>
      <c r="C4011" s="67"/>
      <c r="D4011" s="67" t="s">
        <v>6708</v>
      </c>
      <c r="E4011" s="72" t="s">
        <v>6709</v>
      </c>
      <c r="F4011" s="68">
        <v>43273</v>
      </c>
      <c r="G4011" s="69">
        <v>-31860</v>
      </c>
    </row>
    <row r="4012" spans="1:7" x14ac:dyDescent="0.25">
      <c r="A4012" s="1"/>
      <c r="B4012" s="65" t="s">
        <v>6621</v>
      </c>
      <c r="C4012" s="67"/>
      <c r="D4012" s="67" t="s">
        <v>6710</v>
      </c>
      <c r="E4012" s="72" t="s">
        <v>17792</v>
      </c>
      <c r="F4012" s="68">
        <v>43276</v>
      </c>
      <c r="G4012" s="69">
        <v>-11800</v>
      </c>
    </row>
    <row r="4013" spans="1:7" x14ac:dyDescent="0.25">
      <c r="A4013" s="1"/>
      <c r="B4013" s="65" t="s">
        <v>6711</v>
      </c>
      <c r="C4013" s="67"/>
      <c r="D4013" s="67" t="s">
        <v>6712</v>
      </c>
      <c r="E4013" s="72" t="s">
        <v>17742</v>
      </c>
      <c r="F4013" s="68">
        <v>43276</v>
      </c>
      <c r="G4013" s="69">
        <v>-12048100</v>
      </c>
    </row>
    <row r="4014" spans="1:7" x14ac:dyDescent="0.25">
      <c r="A4014" s="1"/>
      <c r="B4014" s="65" t="s">
        <v>6713</v>
      </c>
      <c r="C4014" s="67"/>
      <c r="D4014" s="67" t="s">
        <v>6714</v>
      </c>
      <c r="E4014" s="72" t="s">
        <v>17880</v>
      </c>
      <c r="F4014" s="68">
        <v>43278</v>
      </c>
      <c r="G4014" s="69">
        <v>-47200</v>
      </c>
    </row>
    <row r="4015" spans="1:7" x14ac:dyDescent="0.25">
      <c r="A4015" s="1"/>
      <c r="B4015" s="65" t="s">
        <v>6671</v>
      </c>
      <c r="C4015" s="67"/>
      <c r="D4015" s="67" t="s">
        <v>6715</v>
      </c>
      <c r="E4015" s="72" t="s">
        <v>17934</v>
      </c>
      <c r="F4015" s="68">
        <v>43278</v>
      </c>
      <c r="G4015" s="69">
        <v>141600</v>
      </c>
    </row>
    <row r="4016" spans="1:7" x14ac:dyDescent="0.25">
      <c r="A4016" s="1"/>
      <c r="B4016" s="65" t="s">
        <v>6716</v>
      </c>
      <c r="C4016" s="67"/>
      <c r="D4016" s="67" t="s">
        <v>5642</v>
      </c>
      <c r="E4016" s="72" t="s">
        <v>6717</v>
      </c>
      <c r="F4016" s="68">
        <v>43280</v>
      </c>
      <c r="G4016" s="69">
        <v>-1345918.22</v>
      </c>
    </row>
    <row r="4017" spans="1:7" x14ac:dyDescent="0.25">
      <c r="A4017" s="1"/>
      <c r="B4017" s="65" t="s">
        <v>6716</v>
      </c>
      <c r="C4017" s="67"/>
      <c r="D4017" s="67" t="s">
        <v>6718</v>
      </c>
      <c r="E4017" s="72" t="s">
        <v>6719</v>
      </c>
      <c r="F4017" s="68">
        <v>43280</v>
      </c>
      <c r="G4017" s="69">
        <v>-1148438.28</v>
      </c>
    </row>
    <row r="4018" spans="1:7" x14ac:dyDescent="0.25">
      <c r="A4018" s="1"/>
      <c r="B4018" s="65" t="s">
        <v>506</v>
      </c>
      <c r="C4018" s="67"/>
      <c r="D4018" s="67" t="s">
        <v>6720</v>
      </c>
      <c r="E4018" s="72" t="s">
        <v>15884</v>
      </c>
      <c r="F4018" s="68">
        <v>43280</v>
      </c>
      <c r="G4018" s="69">
        <v>-1039717.44</v>
      </c>
    </row>
    <row r="4019" spans="1:7" ht="30" x14ac:dyDescent="0.25">
      <c r="A4019" s="1"/>
      <c r="B4019" s="65" t="s">
        <v>1060</v>
      </c>
      <c r="C4019" s="67"/>
      <c r="D4019" s="67" t="s">
        <v>6723</v>
      </c>
      <c r="E4019" s="72" t="s">
        <v>17584</v>
      </c>
      <c r="F4019" s="68">
        <v>43283</v>
      </c>
      <c r="G4019" s="69">
        <v>-118000</v>
      </c>
    </row>
    <row r="4020" spans="1:7" ht="30" x14ac:dyDescent="0.25">
      <c r="A4020" s="1"/>
      <c r="B4020" s="65" t="s">
        <v>1060</v>
      </c>
      <c r="C4020" s="67"/>
      <c r="D4020" s="67" t="s">
        <v>6708</v>
      </c>
      <c r="E4020" s="72" t="s">
        <v>17585</v>
      </c>
      <c r="F4020" s="68">
        <v>43283</v>
      </c>
      <c r="G4020" s="69">
        <v>-708000</v>
      </c>
    </row>
    <row r="4021" spans="1:7" ht="30" x14ac:dyDescent="0.25">
      <c r="A4021" s="1"/>
      <c r="B4021" s="65" t="s">
        <v>1060</v>
      </c>
      <c r="C4021" s="67"/>
      <c r="D4021" s="67" t="s">
        <v>6724</v>
      </c>
      <c r="E4021" s="72" t="s">
        <v>17584</v>
      </c>
      <c r="F4021" s="68">
        <v>43283</v>
      </c>
      <c r="G4021" s="69">
        <v>-118000</v>
      </c>
    </row>
    <row r="4022" spans="1:7" ht="30" x14ac:dyDescent="0.25">
      <c r="A4022" s="1"/>
      <c r="B4022" s="65" t="s">
        <v>1060</v>
      </c>
      <c r="C4022" s="67"/>
      <c r="D4022" s="67" t="s">
        <v>6725</v>
      </c>
      <c r="E4022" s="72" t="s">
        <v>17586</v>
      </c>
      <c r="F4022" s="68">
        <v>43283</v>
      </c>
      <c r="G4022" s="69">
        <v>-708000</v>
      </c>
    </row>
    <row r="4023" spans="1:7" ht="30" x14ac:dyDescent="0.25">
      <c r="A4023" s="1"/>
      <c r="B4023" s="65" t="s">
        <v>1060</v>
      </c>
      <c r="C4023" s="67"/>
      <c r="D4023" s="67" t="s">
        <v>6726</v>
      </c>
      <c r="E4023" s="72" t="s">
        <v>15757</v>
      </c>
      <c r="F4023" s="68">
        <v>43283</v>
      </c>
      <c r="G4023" s="69">
        <v>118000</v>
      </c>
    </row>
    <row r="4024" spans="1:7" ht="30" x14ac:dyDescent="0.25">
      <c r="A4024" s="1"/>
      <c r="B4024" s="65" t="s">
        <v>1060</v>
      </c>
      <c r="C4024" s="67"/>
      <c r="D4024" s="67" t="s">
        <v>6727</v>
      </c>
      <c r="E4024" s="72" t="s">
        <v>15757</v>
      </c>
      <c r="F4024" s="68">
        <v>43283</v>
      </c>
      <c r="G4024" s="69">
        <v>708000</v>
      </c>
    </row>
    <row r="4025" spans="1:7" ht="30" x14ac:dyDescent="0.25">
      <c r="A4025" s="1"/>
      <c r="B4025" s="65" t="s">
        <v>1060</v>
      </c>
      <c r="C4025" s="67"/>
      <c r="D4025" s="67" t="s">
        <v>6728</v>
      </c>
      <c r="E4025" s="72" t="s">
        <v>17587</v>
      </c>
      <c r="F4025" s="68">
        <v>43283</v>
      </c>
      <c r="G4025" s="69">
        <v>826000</v>
      </c>
    </row>
    <row r="4026" spans="1:7" x14ac:dyDescent="0.25">
      <c r="A4026" s="1"/>
      <c r="B4026" s="65" t="s">
        <v>6721</v>
      </c>
      <c r="C4026" s="67"/>
      <c r="D4026" s="67" t="s">
        <v>6722</v>
      </c>
      <c r="E4026" s="72" t="s">
        <v>17969</v>
      </c>
      <c r="F4026" s="68">
        <v>43283</v>
      </c>
      <c r="G4026" s="69">
        <v>-90860</v>
      </c>
    </row>
    <row r="4027" spans="1:7" x14ac:dyDescent="0.25">
      <c r="A4027" s="1"/>
      <c r="B4027" s="65" t="s">
        <v>6621</v>
      </c>
      <c r="C4027" s="67"/>
      <c r="D4027" s="67" t="s">
        <v>6729</v>
      </c>
      <c r="E4027" s="72" t="s">
        <v>17793</v>
      </c>
      <c r="F4027" s="68">
        <v>43285</v>
      </c>
      <c r="G4027" s="69">
        <v>-11800</v>
      </c>
    </row>
    <row r="4028" spans="1:7" x14ac:dyDescent="0.25">
      <c r="A4028" s="1"/>
      <c r="B4028" s="65" t="s">
        <v>5399</v>
      </c>
      <c r="C4028" s="67"/>
      <c r="D4028" s="67" t="s">
        <v>6730</v>
      </c>
      <c r="E4028" s="72" t="s">
        <v>15884</v>
      </c>
      <c r="F4028" s="68">
        <v>43286</v>
      </c>
      <c r="G4028" s="69">
        <v>-2183384.69</v>
      </c>
    </row>
    <row r="4029" spans="1:7" x14ac:dyDescent="0.25">
      <c r="A4029" s="1"/>
      <c r="B4029" s="65" t="s">
        <v>6731</v>
      </c>
      <c r="C4029" s="67"/>
      <c r="D4029" s="67" t="s">
        <v>6732</v>
      </c>
      <c r="E4029" s="72" t="s">
        <v>17817</v>
      </c>
      <c r="F4029" s="68">
        <v>43286</v>
      </c>
      <c r="G4029" s="69">
        <v>-56640</v>
      </c>
    </row>
    <row r="4030" spans="1:7" x14ac:dyDescent="0.25">
      <c r="A4030" s="1"/>
      <c r="B4030" s="65" t="s">
        <v>211</v>
      </c>
      <c r="C4030" s="67" t="s">
        <v>212</v>
      </c>
      <c r="D4030" s="67" t="s">
        <v>6723</v>
      </c>
      <c r="E4030" s="72" t="s">
        <v>16547</v>
      </c>
      <c r="F4030" s="68">
        <v>43287</v>
      </c>
      <c r="G4030" s="69">
        <v>-125594.48</v>
      </c>
    </row>
    <row r="4031" spans="1:7" ht="30" x14ac:dyDescent="0.25">
      <c r="A4031" s="1"/>
      <c r="B4031" s="65" t="s">
        <v>5203</v>
      </c>
      <c r="C4031" s="67" t="s">
        <v>5204</v>
      </c>
      <c r="D4031" s="67" t="s">
        <v>6733</v>
      </c>
      <c r="E4031" s="72" t="s">
        <v>6734</v>
      </c>
      <c r="F4031" s="68">
        <v>43293</v>
      </c>
      <c r="G4031" s="69">
        <v>-337638</v>
      </c>
    </row>
    <row r="4032" spans="1:7" x14ac:dyDescent="0.25">
      <c r="A4032" s="1"/>
      <c r="B4032" s="65" t="s">
        <v>6147</v>
      </c>
      <c r="C4032" s="67" t="s">
        <v>6148</v>
      </c>
      <c r="D4032" s="67" t="s">
        <v>6735</v>
      </c>
      <c r="E4032" s="72" t="s">
        <v>6736</v>
      </c>
      <c r="F4032" s="68">
        <v>43294</v>
      </c>
      <c r="G4032" s="69">
        <v>-6274.24</v>
      </c>
    </row>
    <row r="4033" spans="1:7" x14ac:dyDescent="0.25">
      <c r="A4033" s="1"/>
      <c r="B4033" s="65" t="s">
        <v>6737</v>
      </c>
      <c r="C4033" s="67"/>
      <c r="D4033" s="67" t="s">
        <v>6738</v>
      </c>
      <c r="E4033" s="72" t="s">
        <v>18082</v>
      </c>
      <c r="F4033" s="68">
        <v>43294</v>
      </c>
      <c r="G4033" s="69">
        <v>-2175465.8199999998</v>
      </c>
    </row>
    <row r="4034" spans="1:7" x14ac:dyDescent="0.25">
      <c r="A4034" s="1"/>
      <c r="B4034" s="65" t="s">
        <v>6089</v>
      </c>
      <c r="C4034" s="67" t="s">
        <v>6090</v>
      </c>
      <c r="D4034" s="67" t="s">
        <v>6739</v>
      </c>
      <c r="E4034" s="72" t="s">
        <v>6740</v>
      </c>
      <c r="F4034" s="68">
        <v>43297</v>
      </c>
      <c r="G4034" s="69">
        <v>-357569</v>
      </c>
    </row>
    <row r="4035" spans="1:7" x14ac:dyDescent="0.25">
      <c r="A4035" s="1"/>
      <c r="B4035" s="65" t="s">
        <v>6741</v>
      </c>
      <c r="C4035" s="67" t="s">
        <v>6742</v>
      </c>
      <c r="D4035" s="67" t="s">
        <v>6743</v>
      </c>
      <c r="E4035" s="72" t="s">
        <v>17588</v>
      </c>
      <c r="F4035" s="68">
        <v>43300</v>
      </c>
      <c r="G4035" s="69">
        <v>-4098809.03</v>
      </c>
    </row>
    <row r="4036" spans="1:7" x14ac:dyDescent="0.25">
      <c r="A4036" s="1"/>
      <c r="B4036" s="65" t="s">
        <v>6621</v>
      </c>
      <c r="C4036" s="67"/>
      <c r="D4036" s="67" t="s">
        <v>6744</v>
      </c>
      <c r="E4036" s="72" t="s">
        <v>17794</v>
      </c>
      <c r="F4036" s="68">
        <v>43304</v>
      </c>
      <c r="G4036" s="69">
        <v>-11800</v>
      </c>
    </row>
    <row r="4037" spans="1:7" x14ac:dyDescent="0.25">
      <c r="A4037" s="1"/>
      <c r="B4037" s="65" t="s">
        <v>24622</v>
      </c>
      <c r="C4037" s="67"/>
      <c r="D4037" s="67" t="s">
        <v>6746</v>
      </c>
      <c r="E4037" s="72" t="s">
        <v>15712</v>
      </c>
      <c r="F4037" s="68">
        <v>43306</v>
      </c>
      <c r="G4037" s="69">
        <v>-59000</v>
      </c>
    </row>
    <row r="4038" spans="1:7" x14ac:dyDescent="0.25">
      <c r="A4038" s="1"/>
      <c r="B4038" s="65" t="s">
        <v>24623</v>
      </c>
      <c r="C4038" s="67"/>
      <c r="D4038" s="67" t="s">
        <v>6746</v>
      </c>
      <c r="E4038" s="72" t="s">
        <v>15831</v>
      </c>
      <c r="F4038" s="68">
        <v>43306</v>
      </c>
      <c r="G4038" s="69">
        <v>-59000</v>
      </c>
    </row>
    <row r="4039" spans="1:7" x14ac:dyDescent="0.25">
      <c r="A4039" s="1"/>
      <c r="B4039" s="65" t="s">
        <v>6748</v>
      </c>
      <c r="C4039" s="67" t="s">
        <v>6749</v>
      </c>
      <c r="D4039" s="67" t="s">
        <v>6750</v>
      </c>
      <c r="E4039" s="72" t="s">
        <v>16548</v>
      </c>
      <c r="F4039" s="68">
        <v>43306</v>
      </c>
      <c r="G4039" s="69">
        <v>-813070.42</v>
      </c>
    </row>
    <row r="4040" spans="1:7" x14ac:dyDescent="0.25">
      <c r="A4040" s="1"/>
      <c r="B4040" s="65" t="s">
        <v>6474</v>
      </c>
      <c r="C4040" s="67" t="s">
        <v>6475</v>
      </c>
      <c r="D4040" s="67" t="s">
        <v>6751</v>
      </c>
      <c r="E4040" s="72" t="s">
        <v>18417</v>
      </c>
      <c r="F4040" s="68">
        <v>43311</v>
      </c>
      <c r="G4040" s="69">
        <v>-370813.23</v>
      </c>
    </row>
    <row r="4041" spans="1:7" x14ac:dyDescent="0.25">
      <c r="A4041" s="1"/>
      <c r="B4041" s="65" t="s">
        <v>6089</v>
      </c>
      <c r="C4041" s="67" t="s">
        <v>6090</v>
      </c>
      <c r="D4041" s="67" t="s">
        <v>6752</v>
      </c>
      <c r="E4041" s="72" t="s">
        <v>6753</v>
      </c>
      <c r="F4041" s="68">
        <v>43312</v>
      </c>
      <c r="G4041" s="69">
        <v>-369421</v>
      </c>
    </row>
    <row r="4042" spans="1:7" x14ac:dyDescent="0.25">
      <c r="A4042" s="1"/>
      <c r="B4042" s="65" t="s">
        <v>6089</v>
      </c>
      <c r="C4042" s="67" t="s">
        <v>6090</v>
      </c>
      <c r="D4042" s="67" t="s">
        <v>6754</v>
      </c>
      <c r="E4042" s="72" t="s">
        <v>6755</v>
      </c>
      <c r="F4042" s="68">
        <v>43312</v>
      </c>
      <c r="G4042" s="69">
        <v>-375760</v>
      </c>
    </row>
    <row r="4043" spans="1:7" x14ac:dyDescent="0.25">
      <c r="A4043" s="1"/>
      <c r="B4043" s="65" t="s">
        <v>6692</v>
      </c>
      <c r="C4043" s="67"/>
      <c r="D4043" s="67" t="s">
        <v>6756</v>
      </c>
      <c r="E4043" s="72" t="s">
        <v>17778</v>
      </c>
      <c r="F4043" s="68">
        <v>43313</v>
      </c>
      <c r="G4043" s="69">
        <v>-304201.12</v>
      </c>
    </row>
    <row r="4044" spans="1:7" ht="30" x14ac:dyDescent="0.25">
      <c r="A4044" s="1"/>
      <c r="B4044" s="65" t="s">
        <v>5203</v>
      </c>
      <c r="C4044" s="67" t="s">
        <v>5204</v>
      </c>
      <c r="D4044" s="67" t="s">
        <v>6757</v>
      </c>
      <c r="E4044" s="72" t="s">
        <v>6758</v>
      </c>
      <c r="F4044" s="68">
        <v>43314</v>
      </c>
      <c r="G4044" s="69">
        <v>-218546</v>
      </c>
    </row>
    <row r="4045" spans="1:7" x14ac:dyDescent="0.25">
      <c r="A4045" s="1"/>
      <c r="B4045" s="65" t="s">
        <v>6759</v>
      </c>
      <c r="C4045" s="67" t="s">
        <v>6760</v>
      </c>
      <c r="D4045" s="67" t="s">
        <v>6761</v>
      </c>
      <c r="E4045" s="72" t="s">
        <v>18233</v>
      </c>
      <c r="F4045" s="68">
        <v>43318</v>
      </c>
      <c r="G4045" s="69">
        <v>10620</v>
      </c>
    </row>
    <row r="4046" spans="1:7" x14ac:dyDescent="0.25">
      <c r="A4046" s="1"/>
      <c r="B4046" s="65" t="s">
        <v>6055</v>
      </c>
      <c r="C4046" s="67" t="s">
        <v>6056</v>
      </c>
      <c r="D4046" s="67" t="s">
        <v>6762</v>
      </c>
      <c r="E4046" s="72" t="s">
        <v>6763</v>
      </c>
      <c r="F4046" s="68">
        <v>43327</v>
      </c>
      <c r="G4046" s="69">
        <v>-54900</v>
      </c>
    </row>
    <row r="4047" spans="1:7" x14ac:dyDescent="0.25">
      <c r="A4047" s="1"/>
      <c r="B4047" s="65" t="s">
        <v>6147</v>
      </c>
      <c r="C4047" s="67" t="s">
        <v>6148</v>
      </c>
      <c r="D4047" s="67" t="s">
        <v>6764</v>
      </c>
      <c r="E4047" s="72" t="s">
        <v>6765</v>
      </c>
      <c r="F4047" s="68">
        <v>43329</v>
      </c>
      <c r="G4047" s="69">
        <v>-1867.53</v>
      </c>
    </row>
    <row r="4048" spans="1:7" x14ac:dyDescent="0.25">
      <c r="A4048" s="1"/>
      <c r="B4048" s="65" t="s">
        <v>4081</v>
      </c>
      <c r="C4048" s="67" t="s">
        <v>4082</v>
      </c>
      <c r="D4048" s="67" t="s">
        <v>6766</v>
      </c>
      <c r="E4048" s="72" t="s">
        <v>6767</v>
      </c>
      <c r="F4048" s="68">
        <v>43329</v>
      </c>
      <c r="G4048" s="69">
        <v>-202853</v>
      </c>
    </row>
    <row r="4049" spans="1:7" x14ac:dyDescent="0.25">
      <c r="A4049" s="1"/>
      <c r="B4049" s="65" t="s">
        <v>6600</v>
      </c>
      <c r="C4049" s="67" t="s">
        <v>6601</v>
      </c>
      <c r="D4049" s="67" t="s">
        <v>6768</v>
      </c>
      <c r="E4049" s="72" t="s">
        <v>16958</v>
      </c>
      <c r="F4049" s="68">
        <v>43339</v>
      </c>
      <c r="G4049" s="69">
        <v>-808872.3</v>
      </c>
    </row>
    <row r="4050" spans="1:7" x14ac:dyDescent="0.25">
      <c r="A4050" s="1"/>
      <c r="B4050" s="65" t="s">
        <v>418</v>
      </c>
      <c r="C4050" s="67"/>
      <c r="D4050" s="67" t="s">
        <v>6769</v>
      </c>
      <c r="E4050" s="72" t="s">
        <v>907</v>
      </c>
      <c r="F4050" s="68">
        <v>43342</v>
      </c>
      <c r="G4050" s="69">
        <v>-25260.400000000001</v>
      </c>
    </row>
    <row r="4051" spans="1:7" x14ac:dyDescent="0.25">
      <c r="A4051" s="1"/>
      <c r="B4051" s="65" t="s">
        <v>418</v>
      </c>
      <c r="C4051" s="67"/>
      <c r="D4051" s="67" t="s">
        <v>6770</v>
      </c>
      <c r="E4051" s="72" t="s">
        <v>907</v>
      </c>
      <c r="F4051" s="68">
        <v>43342</v>
      </c>
      <c r="G4051" s="69">
        <v>-254693.02</v>
      </c>
    </row>
    <row r="4052" spans="1:7" x14ac:dyDescent="0.25">
      <c r="A4052" s="1"/>
      <c r="B4052" s="65" t="s">
        <v>6771</v>
      </c>
      <c r="C4052" s="67" t="s">
        <v>6772</v>
      </c>
      <c r="D4052" s="67" t="s">
        <v>6773</v>
      </c>
      <c r="E4052" s="72" t="s">
        <v>6774</v>
      </c>
      <c r="F4052" s="68">
        <v>43343</v>
      </c>
      <c r="G4052" s="69">
        <v>-1497459.84</v>
      </c>
    </row>
    <row r="4053" spans="1:7" ht="30" x14ac:dyDescent="0.25">
      <c r="A4053" s="1"/>
      <c r="B4053" s="65" t="s">
        <v>24624</v>
      </c>
      <c r="C4053" s="67" t="s">
        <v>6776</v>
      </c>
      <c r="D4053" s="67" t="s">
        <v>6777</v>
      </c>
      <c r="E4053" s="72" t="s">
        <v>17252</v>
      </c>
      <c r="F4053" s="68">
        <v>43346</v>
      </c>
      <c r="G4053" s="69">
        <v>1959968.22</v>
      </c>
    </row>
    <row r="4054" spans="1:7" ht="30" x14ac:dyDescent="0.25">
      <c r="A4054" s="1"/>
      <c r="B4054" s="65" t="s">
        <v>4081</v>
      </c>
      <c r="C4054" s="67" t="s">
        <v>4082</v>
      </c>
      <c r="D4054" s="67" t="s">
        <v>6778</v>
      </c>
      <c r="E4054" s="72" t="s">
        <v>6779</v>
      </c>
      <c r="F4054" s="68">
        <v>43346</v>
      </c>
      <c r="G4054" s="69">
        <v>-202853</v>
      </c>
    </row>
    <row r="4055" spans="1:7" x14ac:dyDescent="0.25">
      <c r="A4055" s="1"/>
      <c r="B4055" s="65" t="s">
        <v>5787</v>
      </c>
      <c r="C4055" s="67" t="s">
        <v>5788</v>
      </c>
      <c r="D4055" s="67" t="s">
        <v>6735</v>
      </c>
      <c r="E4055" s="72" t="s">
        <v>16918</v>
      </c>
      <c r="F4055" s="68">
        <v>43347</v>
      </c>
      <c r="G4055" s="69">
        <v>-989860.7</v>
      </c>
    </row>
    <row r="4056" spans="1:7" x14ac:dyDescent="0.25">
      <c r="A4056" s="1"/>
      <c r="B4056" s="65" t="s">
        <v>6741</v>
      </c>
      <c r="C4056" s="67" t="s">
        <v>6742</v>
      </c>
      <c r="D4056" s="67" t="s">
        <v>6780</v>
      </c>
      <c r="E4056" s="72" t="s">
        <v>18327</v>
      </c>
      <c r="F4056" s="68">
        <v>43347</v>
      </c>
      <c r="G4056" s="69">
        <v>-7082212.04</v>
      </c>
    </row>
    <row r="4057" spans="1:7" x14ac:dyDescent="0.25">
      <c r="A4057" s="1"/>
      <c r="B4057" s="65" t="s">
        <v>6781</v>
      </c>
      <c r="C4057" s="67" t="s">
        <v>6782</v>
      </c>
      <c r="D4057" s="67" t="s">
        <v>6783</v>
      </c>
      <c r="E4057" s="72" t="s">
        <v>6784</v>
      </c>
      <c r="F4057" s="68">
        <v>43355</v>
      </c>
      <c r="G4057" s="69">
        <v>-14100</v>
      </c>
    </row>
    <row r="4058" spans="1:7" ht="30" x14ac:dyDescent="0.25">
      <c r="A4058" s="1"/>
      <c r="B4058" s="65" t="s">
        <v>6785</v>
      </c>
      <c r="C4058" s="67" t="s">
        <v>6786</v>
      </c>
      <c r="D4058" s="67" t="s">
        <v>6787</v>
      </c>
      <c r="E4058" s="72" t="s">
        <v>6788</v>
      </c>
      <c r="F4058" s="68">
        <v>43360</v>
      </c>
      <c r="G4058" s="69">
        <v>-103200</v>
      </c>
    </row>
    <row r="4059" spans="1:7" x14ac:dyDescent="0.25">
      <c r="A4059" s="1"/>
      <c r="B4059" s="65" t="s">
        <v>6789</v>
      </c>
      <c r="C4059" s="67" t="s">
        <v>6790</v>
      </c>
      <c r="D4059" s="67" t="s">
        <v>6791</v>
      </c>
      <c r="E4059" s="72" t="s">
        <v>949</v>
      </c>
      <c r="F4059" s="68">
        <v>43361</v>
      </c>
      <c r="G4059" s="69">
        <v>261678.57</v>
      </c>
    </row>
    <row r="4060" spans="1:7" x14ac:dyDescent="0.25">
      <c r="A4060" s="1"/>
      <c r="B4060" s="65" t="s">
        <v>6147</v>
      </c>
      <c r="C4060" s="67" t="s">
        <v>6148</v>
      </c>
      <c r="D4060" s="67" t="s">
        <v>6792</v>
      </c>
      <c r="E4060" s="72" t="s">
        <v>6793</v>
      </c>
      <c r="F4060" s="68">
        <v>43362</v>
      </c>
      <c r="G4060" s="69">
        <v>-4703.93</v>
      </c>
    </row>
    <row r="4061" spans="1:7" x14ac:dyDescent="0.25">
      <c r="A4061" s="1"/>
      <c r="B4061" s="65" t="s">
        <v>6147</v>
      </c>
      <c r="C4061" s="67" t="s">
        <v>6148</v>
      </c>
      <c r="D4061" s="67" t="s">
        <v>6794</v>
      </c>
      <c r="E4061" s="72" t="s">
        <v>6793</v>
      </c>
      <c r="F4061" s="68">
        <v>43362</v>
      </c>
      <c r="G4061" s="69">
        <v>-4115.04</v>
      </c>
    </row>
    <row r="4062" spans="1:7" x14ac:dyDescent="0.25">
      <c r="A4062" s="1"/>
      <c r="B4062" s="65" t="s">
        <v>6147</v>
      </c>
      <c r="C4062" s="67" t="s">
        <v>6148</v>
      </c>
      <c r="D4062" s="67" t="s">
        <v>6795</v>
      </c>
      <c r="E4062" s="72" t="s">
        <v>6793</v>
      </c>
      <c r="F4062" s="68">
        <v>43362</v>
      </c>
      <c r="G4062" s="69">
        <v>-15831.2</v>
      </c>
    </row>
    <row r="4063" spans="1:7" x14ac:dyDescent="0.25">
      <c r="A4063" s="1"/>
      <c r="B4063" s="65" t="s">
        <v>6147</v>
      </c>
      <c r="C4063" s="67" t="s">
        <v>6148</v>
      </c>
      <c r="D4063" s="67" t="s">
        <v>6796</v>
      </c>
      <c r="E4063" s="72" t="s">
        <v>6793</v>
      </c>
      <c r="F4063" s="68">
        <v>43362</v>
      </c>
      <c r="G4063" s="69">
        <v>-4345.13</v>
      </c>
    </row>
    <row r="4064" spans="1:7" x14ac:dyDescent="0.25">
      <c r="A4064" s="1"/>
      <c r="B4064" s="65" t="s">
        <v>6147</v>
      </c>
      <c r="C4064" s="67" t="s">
        <v>6148</v>
      </c>
      <c r="D4064" s="67" t="s">
        <v>6797</v>
      </c>
      <c r="E4064" s="72" t="s">
        <v>6793</v>
      </c>
      <c r="F4064" s="68">
        <v>43362</v>
      </c>
      <c r="G4064" s="69">
        <v>-27666.86</v>
      </c>
    </row>
    <row r="4065" spans="1:7" x14ac:dyDescent="0.25">
      <c r="A4065" s="1"/>
      <c r="B4065" s="65" t="s">
        <v>6147</v>
      </c>
      <c r="C4065" s="67" t="s">
        <v>6148</v>
      </c>
      <c r="D4065" s="67" t="s">
        <v>6798</v>
      </c>
      <c r="E4065" s="72" t="s">
        <v>6793</v>
      </c>
      <c r="F4065" s="68">
        <v>43362</v>
      </c>
      <c r="G4065" s="69">
        <v>-29303.52</v>
      </c>
    </row>
    <row r="4066" spans="1:7" x14ac:dyDescent="0.25">
      <c r="A4066" s="1"/>
      <c r="B4066" s="65" t="s">
        <v>6147</v>
      </c>
      <c r="C4066" s="67" t="s">
        <v>6148</v>
      </c>
      <c r="D4066" s="67" t="s">
        <v>6799</v>
      </c>
      <c r="E4066" s="72" t="s">
        <v>6793</v>
      </c>
      <c r="F4066" s="68">
        <v>43362</v>
      </c>
      <c r="G4066" s="69">
        <v>-20988.95</v>
      </c>
    </row>
    <row r="4067" spans="1:7" x14ac:dyDescent="0.25">
      <c r="A4067" s="1"/>
      <c r="B4067" s="65" t="s">
        <v>6147</v>
      </c>
      <c r="C4067" s="67" t="s">
        <v>6148</v>
      </c>
      <c r="D4067" s="67" t="s">
        <v>6800</v>
      </c>
      <c r="E4067" s="72" t="s">
        <v>6793</v>
      </c>
      <c r="F4067" s="68">
        <v>43362</v>
      </c>
      <c r="G4067" s="69">
        <v>-1419.03</v>
      </c>
    </row>
    <row r="4068" spans="1:7" x14ac:dyDescent="0.25">
      <c r="A4068" s="1"/>
      <c r="B4068" s="65" t="s">
        <v>6147</v>
      </c>
      <c r="C4068" s="67" t="s">
        <v>6148</v>
      </c>
      <c r="D4068" s="67" t="s">
        <v>6801</v>
      </c>
      <c r="E4068" s="72" t="s">
        <v>6802</v>
      </c>
      <c r="F4068" s="68">
        <v>43363</v>
      </c>
      <c r="G4068" s="69">
        <v>-1404.08</v>
      </c>
    </row>
    <row r="4069" spans="1:7" x14ac:dyDescent="0.25">
      <c r="A4069" s="1"/>
      <c r="B4069" s="65" t="s">
        <v>6147</v>
      </c>
      <c r="C4069" s="67" t="s">
        <v>6148</v>
      </c>
      <c r="D4069" s="67" t="s">
        <v>6803</v>
      </c>
      <c r="E4069" s="72" t="s">
        <v>6802</v>
      </c>
      <c r="F4069" s="68">
        <v>43363</v>
      </c>
      <c r="G4069" s="69">
        <v>-1404.08</v>
      </c>
    </row>
    <row r="4070" spans="1:7" x14ac:dyDescent="0.25">
      <c r="A4070" s="1"/>
      <c r="B4070" s="65" t="s">
        <v>6147</v>
      </c>
      <c r="C4070" s="67" t="s">
        <v>6148</v>
      </c>
      <c r="D4070" s="67" t="s">
        <v>6804</v>
      </c>
      <c r="E4070" s="72" t="s">
        <v>6802</v>
      </c>
      <c r="F4070" s="68">
        <v>43363</v>
      </c>
      <c r="G4070" s="69">
        <v>-1419.03</v>
      </c>
    </row>
    <row r="4071" spans="1:7" x14ac:dyDescent="0.25">
      <c r="A4071" s="1"/>
      <c r="B4071" s="65" t="s">
        <v>6147</v>
      </c>
      <c r="C4071" s="67" t="s">
        <v>6148</v>
      </c>
      <c r="D4071" s="67" t="s">
        <v>6805</v>
      </c>
      <c r="E4071" s="72" t="s">
        <v>6802</v>
      </c>
      <c r="F4071" s="68">
        <v>43363</v>
      </c>
      <c r="G4071" s="69">
        <v>-3044.48</v>
      </c>
    </row>
    <row r="4072" spans="1:7" ht="30" x14ac:dyDescent="0.25">
      <c r="A4072" s="1"/>
      <c r="B4072" s="65" t="s">
        <v>6339</v>
      </c>
      <c r="C4072" s="67" t="s">
        <v>6340</v>
      </c>
      <c r="D4072" s="67" t="s">
        <v>6806</v>
      </c>
      <c r="E4072" s="72" t="s">
        <v>6342</v>
      </c>
      <c r="F4072" s="68">
        <v>43364</v>
      </c>
      <c r="G4072" s="69">
        <v>-399432</v>
      </c>
    </row>
    <row r="4073" spans="1:7" x14ac:dyDescent="0.25">
      <c r="A4073" s="1"/>
      <c r="B4073" s="65" t="s">
        <v>6807</v>
      </c>
      <c r="C4073" s="67" t="s">
        <v>6808</v>
      </c>
      <c r="D4073" s="67" t="s">
        <v>6809</v>
      </c>
      <c r="E4073" s="72" t="s">
        <v>17806</v>
      </c>
      <c r="F4073" s="68">
        <v>43368</v>
      </c>
      <c r="G4073" s="69">
        <v>-31010657</v>
      </c>
    </row>
    <row r="4074" spans="1:7" x14ac:dyDescent="0.25">
      <c r="A4074" s="1"/>
      <c r="B4074" s="65" t="s">
        <v>6810</v>
      </c>
      <c r="C4074" s="67"/>
      <c r="D4074" s="67" t="s">
        <v>6811</v>
      </c>
      <c r="E4074" s="72" t="s">
        <v>17751</v>
      </c>
      <c r="F4074" s="68">
        <v>43371</v>
      </c>
      <c r="G4074" s="69">
        <v>-5229918.7300000004</v>
      </c>
    </row>
    <row r="4075" spans="1:7" x14ac:dyDescent="0.25">
      <c r="A4075" s="1"/>
      <c r="B4075" s="65" t="s">
        <v>6812</v>
      </c>
      <c r="C4075" s="66"/>
      <c r="D4075" s="67" t="s">
        <v>6813</v>
      </c>
      <c r="E4075" s="72" t="s">
        <v>17963</v>
      </c>
      <c r="F4075" s="68">
        <v>43371</v>
      </c>
      <c r="G4075" s="69">
        <v>-50200.4</v>
      </c>
    </row>
    <row r="4076" spans="1:7" x14ac:dyDescent="0.25">
      <c r="A4076" s="1"/>
      <c r="B4076" s="65" t="s">
        <v>5442</v>
      </c>
      <c r="C4076" s="67" t="s">
        <v>5443</v>
      </c>
      <c r="D4076" s="67" t="s">
        <v>6814</v>
      </c>
      <c r="E4076" s="72" t="s">
        <v>16580</v>
      </c>
      <c r="F4076" s="68">
        <v>43374</v>
      </c>
      <c r="G4076" s="69">
        <v>-166380</v>
      </c>
    </row>
    <row r="4077" spans="1:7" x14ac:dyDescent="0.25">
      <c r="A4077" s="1"/>
      <c r="B4077" s="65" t="s">
        <v>5442</v>
      </c>
      <c r="C4077" s="67" t="s">
        <v>5443</v>
      </c>
      <c r="D4077" s="67" t="s">
        <v>6815</v>
      </c>
      <c r="E4077" s="72" t="s">
        <v>16581</v>
      </c>
      <c r="F4077" s="68">
        <v>43374</v>
      </c>
      <c r="G4077" s="69">
        <v>166380</v>
      </c>
    </row>
    <row r="4078" spans="1:7" x14ac:dyDescent="0.25">
      <c r="A4078" s="1"/>
      <c r="B4078" s="65" t="s">
        <v>5495</v>
      </c>
      <c r="C4078" s="67"/>
      <c r="D4078" s="67" t="s">
        <v>6816</v>
      </c>
      <c r="E4078" s="72" t="s">
        <v>17156</v>
      </c>
      <c r="F4078" s="68">
        <v>43374</v>
      </c>
      <c r="G4078" s="69">
        <v>-15000</v>
      </c>
    </row>
    <row r="4079" spans="1:7" x14ac:dyDescent="0.25">
      <c r="A4079" s="1"/>
      <c r="B4079" s="65" t="s">
        <v>6817</v>
      </c>
      <c r="C4079" s="67"/>
      <c r="D4079" s="67" t="s">
        <v>6818</v>
      </c>
      <c r="E4079" s="72" t="s">
        <v>17641</v>
      </c>
      <c r="F4079" s="68">
        <v>43378</v>
      </c>
      <c r="G4079" s="69">
        <v>-22066</v>
      </c>
    </row>
    <row r="4080" spans="1:7" x14ac:dyDescent="0.25">
      <c r="A4080" s="1"/>
      <c r="B4080" s="65" t="s">
        <v>6621</v>
      </c>
      <c r="C4080" s="66"/>
      <c r="D4080" s="67" t="s">
        <v>6819</v>
      </c>
      <c r="E4080" s="72" t="s">
        <v>17795</v>
      </c>
      <c r="F4080" s="68">
        <v>43378</v>
      </c>
      <c r="G4080" s="69">
        <v>-11800</v>
      </c>
    </row>
    <row r="4081" spans="1:7" x14ac:dyDescent="0.25">
      <c r="A4081" s="1"/>
      <c r="B4081" s="65" t="s">
        <v>6741</v>
      </c>
      <c r="C4081" s="66" t="s">
        <v>6742</v>
      </c>
      <c r="D4081" s="67" t="s">
        <v>6820</v>
      </c>
      <c r="E4081" s="72" t="s">
        <v>18327</v>
      </c>
      <c r="F4081" s="68">
        <v>43378</v>
      </c>
      <c r="G4081" s="69">
        <v>-3968844.26</v>
      </c>
    </row>
    <row r="4082" spans="1:7" x14ac:dyDescent="0.25">
      <c r="A4082" s="1"/>
      <c r="B4082" s="65" t="s">
        <v>6821</v>
      </c>
      <c r="C4082" s="66"/>
      <c r="D4082" s="67" t="s">
        <v>6822</v>
      </c>
      <c r="E4082" s="72" t="s">
        <v>17641</v>
      </c>
      <c r="F4082" s="68">
        <v>43378</v>
      </c>
      <c r="G4082" s="69">
        <v>-78057</v>
      </c>
    </row>
    <row r="4083" spans="1:7" x14ac:dyDescent="0.25">
      <c r="A4083" s="1"/>
      <c r="B4083" s="65" t="s">
        <v>893</v>
      </c>
      <c r="C4083" s="67" t="s">
        <v>894</v>
      </c>
      <c r="D4083" s="67" t="s">
        <v>6823</v>
      </c>
      <c r="E4083" s="72" t="s">
        <v>6824</v>
      </c>
      <c r="F4083" s="68">
        <v>43381</v>
      </c>
      <c r="G4083" s="69">
        <v>-2278500</v>
      </c>
    </row>
    <row r="4084" spans="1:7" x14ac:dyDescent="0.25">
      <c r="A4084" s="1"/>
      <c r="B4084" s="65" t="s">
        <v>6826</v>
      </c>
      <c r="C4084" s="66"/>
      <c r="D4084" s="67" t="s">
        <v>6827</v>
      </c>
      <c r="E4084" s="72" t="s">
        <v>18106</v>
      </c>
      <c r="F4084" s="68">
        <v>43381</v>
      </c>
      <c r="G4084" s="69">
        <v>-11800</v>
      </c>
    </row>
    <row r="4085" spans="1:7" x14ac:dyDescent="0.25">
      <c r="A4085" s="1"/>
      <c r="B4085" s="65" t="s">
        <v>6828</v>
      </c>
      <c r="C4085" s="66"/>
      <c r="D4085" s="67" t="s">
        <v>6829</v>
      </c>
      <c r="E4085" s="72" t="s">
        <v>18020</v>
      </c>
      <c r="F4085" s="68">
        <v>43383</v>
      </c>
      <c r="G4085" s="69">
        <v>-2114094.79</v>
      </c>
    </row>
    <row r="4086" spans="1:7" ht="30" x14ac:dyDescent="0.25">
      <c r="A4086" s="1"/>
      <c r="B4086" s="65" t="s">
        <v>6497</v>
      </c>
      <c r="C4086" s="66" t="s">
        <v>6498</v>
      </c>
      <c r="D4086" s="67" t="s">
        <v>6830</v>
      </c>
      <c r="E4086" s="72" t="s">
        <v>6831</v>
      </c>
      <c r="F4086" s="68">
        <v>43385</v>
      </c>
      <c r="G4086" s="69">
        <v>-643668</v>
      </c>
    </row>
    <row r="4087" spans="1:7" ht="30" x14ac:dyDescent="0.25">
      <c r="A4087" s="1"/>
      <c r="B4087" s="65" t="s">
        <v>6832</v>
      </c>
      <c r="C4087" s="67" t="s">
        <v>6833</v>
      </c>
      <c r="D4087" s="67" t="s">
        <v>6834</v>
      </c>
      <c r="E4087" s="72" t="s">
        <v>17436</v>
      </c>
      <c r="F4087" s="68">
        <v>43392</v>
      </c>
      <c r="G4087" s="69">
        <v>-495600</v>
      </c>
    </row>
    <row r="4088" spans="1:7" ht="30" x14ac:dyDescent="0.25">
      <c r="A4088" s="1"/>
      <c r="B4088" s="65" t="s">
        <v>6497</v>
      </c>
      <c r="C4088" s="67" t="s">
        <v>6498</v>
      </c>
      <c r="D4088" s="67" t="s">
        <v>6835</v>
      </c>
      <c r="E4088" s="72" t="s">
        <v>6836</v>
      </c>
      <c r="F4088" s="68">
        <v>43392</v>
      </c>
      <c r="G4088" s="69">
        <v>-650336</v>
      </c>
    </row>
    <row r="4089" spans="1:7" x14ac:dyDescent="0.25">
      <c r="A4089" s="1"/>
      <c r="B4089" s="65" t="s">
        <v>6812</v>
      </c>
      <c r="C4089" s="67"/>
      <c r="D4089" s="67" t="s">
        <v>6837</v>
      </c>
      <c r="E4089" s="72" t="s">
        <v>17964</v>
      </c>
      <c r="F4089" s="68">
        <v>43395</v>
      </c>
      <c r="G4089" s="69">
        <v>-50200.4</v>
      </c>
    </row>
    <row r="4090" spans="1:7" x14ac:dyDescent="0.25">
      <c r="A4090" s="1"/>
      <c r="B4090" s="65" t="s">
        <v>6741</v>
      </c>
      <c r="C4090" s="67" t="s">
        <v>6742</v>
      </c>
      <c r="D4090" s="67" t="s">
        <v>6838</v>
      </c>
      <c r="E4090" s="72" t="s">
        <v>18327</v>
      </c>
      <c r="F4090" s="68">
        <v>43395</v>
      </c>
      <c r="G4090" s="69">
        <v>-4026998.35</v>
      </c>
    </row>
    <row r="4091" spans="1:7" x14ac:dyDescent="0.25">
      <c r="A4091" s="1"/>
      <c r="B4091" s="65" t="s">
        <v>6839</v>
      </c>
      <c r="C4091" s="67"/>
      <c r="D4091" s="67" t="s">
        <v>6840</v>
      </c>
      <c r="E4091" s="72" t="s">
        <v>17872</v>
      </c>
      <c r="F4091" s="68">
        <v>43399</v>
      </c>
      <c r="G4091" s="69">
        <v>-53100</v>
      </c>
    </row>
    <row r="4092" spans="1:7" x14ac:dyDescent="0.25">
      <c r="A4092" s="1"/>
      <c r="B4092" s="65" t="s">
        <v>6839</v>
      </c>
      <c r="C4092" s="67"/>
      <c r="D4092" s="67" t="s">
        <v>6841</v>
      </c>
      <c r="E4092" s="72" t="s">
        <v>17873</v>
      </c>
      <c r="F4092" s="68">
        <v>43399</v>
      </c>
      <c r="G4092" s="69">
        <v>53100</v>
      </c>
    </row>
    <row r="4093" spans="1:7" x14ac:dyDescent="0.25">
      <c r="A4093" s="1"/>
      <c r="B4093" s="65" t="s">
        <v>5135</v>
      </c>
      <c r="C4093" s="67"/>
      <c r="D4093" s="67" t="s">
        <v>6842</v>
      </c>
      <c r="E4093" s="72" t="s">
        <v>18513</v>
      </c>
      <c r="F4093" s="68">
        <v>43399</v>
      </c>
      <c r="G4093" s="69">
        <v>-938100</v>
      </c>
    </row>
    <row r="4094" spans="1:7" x14ac:dyDescent="0.25">
      <c r="A4094" s="1"/>
      <c r="B4094" s="65" t="s">
        <v>5135</v>
      </c>
      <c r="C4094" s="67"/>
      <c r="D4094" s="67" t="s">
        <v>6843</v>
      </c>
      <c r="E4094" s="72" t="s">
        <v>18514</v>
      </c>
      <c r="F4094" s="68">
        <v>43399</v>
      </c>
      <c r="G4094" s="69">
        <v>938100</v>
      </c>
    </row>
    <row r="4095" spans="1:7" ht="30" x14ac:dyDescent="0.25">
      <c r="A4095" s="1"/>
      <c r="B4095" s="65" t="s">
        <v>5203</v>
      </c>
      <c r="C4095" s="67" t="s">
        <v>5204</v>
      </c>
      <c r="D4095" s="67" t="s">
        <v>6844</v>
      </c>
      <c r="E4095" s="72" t="s">
        <v>6845</v>
      </c>
      <c r="F4095" s="68">
        <v>43405</v>
      </c>
      <c r="G4095" s="69">
        <v>-329012</v>
      </c>
    </row>
    <row r="4096" spans="1:7" x14ac:dyDescent="0.25">
      <c r="A4096" s="1"/>
      <c r="B4096" s="65" t="s">
        <v>6503</v>
      </c>
      <c r="C4096" s="67" t="s">
        <v>6504</v>
      </c>
      <c r="D4096" s="67"/>
      <c r="E4096" s="72" t="s">
        <v>18732</v>
      </c>
      <c r="F4096" s="68">
        <v>43406</v>
      </c>
      <c r="G4096" s="69">
        <v>1004700.69</v>
      </c>
    </row>
    <row r="4097" spans="1:7" x14ac:dyDescent="0.25">
      <c r="A4097" s="1"/>
      <c r="B4097" s="65" t="s">
        <v>6846</v>
      </c>
      <c r="C4097" s="67"/>
      <c r="D4097" s="67" t="s">
        <v>6847</v>
      </c>
      <c r="E4097" s="72" t="s">
        <v>6847</v>
      </c>
      <c r="F4097" s="68">
        <v>43406</v>
      </c>
      <c r="G4097" s="69">
        <v>926519.43</v>
      </c>
    </row>
    <row r="4098" spans="1:7" x14ac:dyDescent="0.25">
      <c r="A4098" s="1"/>
      <c r="B4098" s="65" t="s">
        <v>6850</v>
      </c>
      <c r="C4098" s="67"/>
      <c r="D4098" s="67" t="s">
        <v>6851</v>
      </c>
      <c r="E4098" s="72" t="s">
        <v>6852</v>
      </c>
      <c r="F4098" s="68">
        <v>43411</v>
      </c>
      <c r="G4098" s="69">
        <v>-22500</v>
      </c>
    </row>
    <row r="4099" spans="1:7" ht="30" x14ac:dyDescent="0.25">
      <c r="A4099" s="1"/>
      <c r="B4099" s="65" t="s">
        <v>6055</v>
      </c>
      <c r="C4099" s="67" t="s">
        <v>6056</v>
      </c>
      <c r="D4099" s="67" t="s">
        <v>6848</v>
      </c>
      <c r="E4099" s="72" t="s">
        <v>6849</v>
      </c>
      <c r="F4099" s="68">
        <v>43411</v>
      </c>
      <c r="G4099" s="69">
        <v>-108700</v>
      </c>
    </row>
    <row r="4100" spans="1:7" x14ac:dyDescent="0.25">
      <c r="A4100" s="1"/>
      <c r="B4100" s="65" t="s">
        <v>6853</v>
      </c>
      <c r="C4100" s="67" t="s">
        <v>6854</v>
      </c>
      <c r="D4100" s="67" t="s">
        <v>6855</v>
      </c>
      <c r="E4100" s="72" t="s">
        <v>6856</v>
      </c>
      <c r="F4100" s="68">
        <v>43416</v>
      </c>
      <c r="G4100" s="69">
        <v>-435150</v>
      </c>
    </row>
    <row r="4101" spans="1:7" ht="30" x14ac:dyDescent="0.25">
      <c r="A4101" s="1"/>
      <c r="B4101" s="65" t="s">
        <v>6857</v>
      </c>
      <c r="C4101" s="66" t="s">
        <v>6858</v>
      </c>
      <c r="D4101" s="67" t="s">
        <v>6859</v>
      </c>
      <c r="E4101" s="72" t="s">
        <v>17305</v>
      </c>
      <c r="F4101" s="68">
        <v>43418</v>
      </c>
      <c r="G4101" s="69">
        <v>-29500</v>
      </c>
    </row>
    <row r="4102" spans="1:7" ht="30" x14ac:dyDescent="0.25">
      <c r="A4102" s="1"/>
      <c r="B4102" s="65" t="s">
        <v>6857</v>
      </c>
      <c r="C4102" s="67" t="s">
        <v>6858</v>
      </c>
      <c r="D4102" s="67" t="s">
        <v>6860</v>
      </c>
      <c r="E4102" s="72" t="s">
        <v>8388</v>
      </c>
      <c r="F4102" s="68">
        <v>43418</v>
      </c>
      <c r="G4102" s="69">
        <v>29500</v>
      </c>
    </row>
    <row r="4103" spans="1:7" x14ac:dyDescent="0.25">
      <c r="A4103" s="1"/>
      <c r="B4103" s="65" t="s">
        <v>6935</v>
      </c>
      <c r="C4103" s="66"/>
      <c r="D4103" s="67" t="s">
        <v>17171</v>
      </c>
      <c r="E4103" s="72"/>
      <c r="F4103" s="68">
        <v>43419</v>
      </c>
      <c r="G4103" s="69">
        <v>-8000</v>
      </c>
    </row>
    <row r="4104" spans="1:7" x14ac:dyDescent="0.25">
      <c r="A4104" s="1"/>
      <c r="B4104" s="65" t="s">
        <v>6861</v>
      </c>
      <c r="C4104" s="67"/>
      <c r="D4104" s="67" t="s">
        <v>6862</v>
      </c>
      <c r="E4104" s="72" t="s">
        <v>18542</v>
      </c>
      <c r="F4104" s="68">
        <v>43423</v>
      </c>
      <c r="G4104" s="69">
        <v>-10800000</v>
      </c>
    </row>
    <row r="4105" spans="1:7" x14ac:dyDescent="0.25">
      <c r="A4105" s="1"/>
      <c r="B4105" s="65" t="s">
        <v>6863</v>
      </c>
      <c r="C4105" s="67" t="s">
        <v>6864</v>
      </c>
      <c r="D4105" s="67" t="s">
        <v>6865</v>
      </c>
      <c r="E4105" s="72" t="s">
        <v>19069</v>
      </c>
      <c r="F4105" s="68">
        <v>43424</v>
      </c>
      <c r="G4105" s="69">
        <v>-406971.51</v>
      </c>
    </row>
    <row r="4106" spans="1:7" ht="30" x14ac:dyDescent="0.25">
      <c r="A4106" s="1"/>
      <c r="B4106" s="65" t="s">
        <v>6866</v>
      </c>
      <c r="C4106" s="67"/>
      <c r="D4106" s="67" t="s">
        <v>6867</v>
      </c>
      <c r="E4106" s="72" t="s">
        <v>6868</v>
      </c>
      <c r="F4106" s="68">
        <v>43427</v>
      </c>
      <c r="G4106" s="69">
        <v>-288156</v>
      </c>
    </row>
    <row r="4107" spans="1:7" x14ac:dyDescent="0.25">
      <c r="A4107" s="1"/>
      <c r="B4107" s="65" t="s">
        <v>6869</v>
      </c>
      <c r="C4107" s="67" t="s">
        <v>6870</v>
      </c>
      <c r="D4107" s="67" t="s">
        <v>6723</v>
      </c>
      <c r="E4107" s="72" t="s">
        <v>16318</v>
      </c>
      <c r="F4107" s="68">
        <v>43430</v>
      </c>
      <c r="G4107" s="69">
        <v>-59000</v>
      </c>
    </row>
    <row r="4108" spans="1:7" x14ac:dyDescent="0.25">
      <c r="A4108" s="1"/>
      <c r="B4108" s="65" t="s">
        <v>6871</v>
      </c>
      <c r="C4108" s="66" t="s">
        <v>6872</v>
      </c>
      <c r="D4108" s="67" t="s">
        <v>6873</v>
      </c>
      <c r="E4108" s="72" t="s">
        <v>16149</v>
      </c>
      <c r="F4108" s="68">
        <v>43431</v>
      </c>
      <c r="G4108" s="69">
        <v>-70800</v>
      </c>
    </row>
    <row r="4109" spans="1:7" ht="30" x14ac:dyDescent="0.25">
      <c r="A4109" s="1"/>
      <c r="B4109" s="65" t="s">
        <v>6857</v>
      </c>
      <c r="C4109" s="66" t="s">
        <v>6858</v>
      </c>
      <c r="D4109" s="67" t="s">
        <v>6778</v>
      </c>
      <c r="E4109" s="72" t="s">
        <v>17306</v>
      </c>
      <c r="F4109" s="68">
        <v>43434</v>
      </c>
      <c r="G4109" s="69">
        <v>-29500</v>
      </c>
    </row>
    <row r="4110" spans="1:7" x14ac:dyDescent="0.25">
      <c r="A4110" s="1"/>
      <c r="B4110" s="65" t="s">
        <v>6874</v>
      </c>
      <c r="C4110" s="66"/>
      <c r="D4110" s="67" t="s">
        <v>6875</v>
      </c>
      <c r="E4110" s="72" t="s">
        <v>17615</v>
      </c>
      <c r="F4110" s="68">
        <v>43434</v>
      </c>
      <c r="G4110" s="69">
        <v>-104076</v>
      </c>
    </row>
    <row r="4111" spans="1:7" x14ac:dyDescent="0.25">
      <c r="A4111" s="1"/>
      <c r="B4111" s="65" t="s">
        <v>6874</v>
      </c>
      <c r="C4111" s="66"/>
      <c r="D4111" s="67" t="s">
        <v>6876</v>
      </c>
      <c r="E4111" s="72" t="s">
        <v>17616</v>
      </c>
      <c r="F4111" s="68">
        <v>43437</v>
      </c>
      <c r="G4111" s="69">
        <v>-104076</v>
      </c>
    </row>
    <row r="4112" spans="1:7" x14ac:dyDescent="0.25">
      <c r="A4112" s="1"/>
      <c r="B4112" s="65" t="s">
        <v>6874</v>
      </c>
      <c r="C4112" s="67"/>
      <c r="D4112" s="67" t="s">
        <v>6877</v>
      </c>
      <c r="E4112" s="72" t="s">
        <v>17617</v>
      </c>
      <c r="F4112" s="68">
        <v>43437</v>
      </c>
      <c r="G4112" s="69">
        <v>-104076</v>
      </c>
    </row>
    <row r="4113" spans="1:7" ht="30" x14ac:dyDescent="0.25">
      <c r="A4113" s="1"/>
      <c r="B4113" s="65" t="s">
        <v>695</v>
      </c>
      <c r="C4113" s="67" t="s">
        <v>696</v>
      </c>
      <c r="D4113" s="67" t="s">
        <v>6878</v>
      </c>
      <c r="E4113" s="72"/>
      <c r="F4113" s="68">
        <v>43438</v>
      </c>
      <c r="G4113" s="69">
        <v>-1013645</v>
      </c>
    </row>
    <row r="4114" spans="1:7" x14ac:dyDescent="0.25">
      <c r="A4114" s="1"/>
      <c r="B4114" s="65" t="s">
        <v>3882</v>
      </c>
      <c r="C4114" s="67"/>
      <c r="D4114" s="67"/>
      <c r="E4114" s="72" t="s">
        <v>14393</v>
      </c>
      <c r="F4114" s="68">
        <v>43439</v>
      </c>
      <c r="G4114" s="69">
        <v>10800</v>
      </c>
    </row>
    <row r="4115" spans="1:7" x14ac:dyDescent="0.25">
      <c r="A4115" s="1"/>
      <c r="B4115" s="65" t="s">
        <v>6879</v>
      </c>
      <c r="C4115" s="67"/>
      <c r="D4115" s="67" t="s">
        <v>6880</v>
      </c>
      <c r="E4115" s="72" t="s">
        <v>17675</v>
      </c>
      <c r="F4115" s="68">
        <v>43439</v>
      </c>
      <c r="G4115" s="69">
        <v>-94400</v>
      </c>
    </row>
    <row r="4116" spans="1:7" x14ac:dyDescent="0.25">
      <c r="A4116" s="1"/>
      <c r="B4116" s="65" t="s">
        <v>6879</v>
      </c>
      <c r="C4116" s="67"/>
      <c r="D4116" s="67" t="s">
        <v>6881</v>
      </c>
      <c r="E4116" s="72" t="s">
        <v>8642</v>
      </c>
      <c r="F4116" s="68">
        <v>43439</v>
      </c>
      <c r="G4116" s="69">
        <v>94400</v>
      </c>
    </row>
    <row r="4117" spans="1:7" ht="30" x14ac:dyDescent="0.25">
      <c r="A4117" s="1"/>
      <c r="B4117" s="65" t="s">
        <v>6497</v>
      </c>
      <c r="C4117" s="66" t="s">
        <v>6498</v>
      </c>
      <c r="D4117" s="67" t="s">
        <v>6882</v>
      </c>
      <c r="E4117" s="72" t="s">
        <v>6883</v>
      </c>
      <c r="F4117" s="68">
        <v>43440</v>
      </c>
      <c r="G4117" s="69">
        <v>-656051</v>
      </c>
    </row>
    <row r="4118" spans="1:7" ht="30" x14ac:dyDescent="0.25">
      <c r="A4118" s="1"/>
      <c r="B4118" s="65" t="s">
        <v>6497</v>
      </c>
      <c r="C4118" s="67" t="s">
        <v>6498</v>
      </c>
      <c r="D4118" s="67" t="s">
        <v>6884</v>
      </c>
      <c r="E4118" s="72" t="s">
        <v>6885</v>
      </c>
      <c r="F4118" s="68">
        <v>43441</v>
      </c>
      <c r="G4118" s="69">
        <v>-637000</v>
      </c>
    </row>
    <row r="4119" spans="1:7" ht="30" x14ac:dyDescent="0.25">
      <c r="A4119" s="1"/>
      <c r="B4119" s="65" t="s">
        <v>6497</v>
      </c>
      <c r="C4119" s="67" t="s">
        <v>6498</v>
      </c>
      <c r="D4119" s="67" t="s">
        <v>6886</v>
      </c>
      <c r="E4119" s="72" t="s">
        <v>6887</v>
      </c>
      <c r="F4119" s="68">
        <v>43441</v>
      </c>
      <c r="G4119" s="69">
        <v>-637000</v>
      </c>
    </row>
    <row r="4120" spans="1:7" ht="30" x14ac:dyDescent="0.25">
      <c r="A4120" s="1"/>
      <c r="B4120" s="65" t="s">
        <v>6147</v>
      </c>
      <c r="C4120" s="67" t="s">
        <v>6148</v>
      </c>
      <c r="D4120" s="67" t="s">
        <v>6888</v>
      </c>
      <c r="E4120" s="72" t="s">
        <v>6889</v>
      </c>
      <c r="F4120" s="68">
        <v>43446</v>
      </c>
      <c r="G4120" s="69">
        <v>-3777.98</v>
      </c>
    </row>
    <row r="4121" spans="1:7" x14ac:dyDescent="0.25">
      <c r="A4121" s="1"/>
      <c r="B4121" s="65" t="s">
        <v>1041</v>
      </c>
      <c r="C4121" s="67"/>
      <c r="D4121" s="67" t="s">
        <v>6890</v>
      </c>
      <c r="E4121" s="72" t="s">
        <v>17888</v>
      </c>
      <c r="F4121" s="68">
        <v>43447</v>
      </c>
      <c r="G4121" s="69">
        <v>-4720</v>
      </c>
    </row>
    <row r="4122" spans="1:7" x14ac:dyDescent="0.25">
      <c r="A4122" s="1"/>
      <c r="B4122" s="65" t="s">
        <v>6891</v>
      </c>
      <c r="C4122" s="66"/>
      <c r="D4122" s="67" t="s">
        <v>6892</v>
      </c>
      <c r="E4122" s="72" t="s">
        <v>18562</v>
      </c>
      <c r="F4122" s="68">
        <v>43447</v>
      </c>
      <c r="G4122" s="69">
        <v>-39028.5</v>
      </c>
    </row>
    <row r="4123" spans="1:7" x14ac:dyDescent="0.25">
      <c r="A4123" s="1"/>
      <c r="B4123" s="65" t="s">
        <v>24625</v>
      </c>
      <c r="C4123" s="67"/>
      <c r="D4123" s="67" t="s">
        <v>6894</v>
      </c>
      <c r="E4123" s="72" t="s">
        <v>17081</v>
      </c>
      <c r="F4123" s="68">
        <v>43448</v>
      </c>
      <c r="G4123" s="69">
        <v>-70800</v>
      </c>
    </row>
    <row r="4124" spans="1:7" x14ac:dyDescent="0.25">
      <c r="A4124" s="1"/>
      <c r="B4124" s="65" t="s">
        <v>6874</v>
      </c>
      <c r="C4124" s="66"/>
      <c r="D4124" s="67" t="s">
        <v>6895</v>
      </c>
      <c r="E4124" s="72" t="s">
        <v>17618</v>
      </c>
      <c r="F4124" s="68">
        <v>43448</v>
      </c>
      <c r="G4124" s="69">
        <v>-104076</v>
      </c>
    </row>
    <row r="4125" spans="1:7" x14ac:dyDescent="0.25">
      <c r="A4125" s="1"/>
      <c r="B4125" s="65" t="s">
        <v>6896</v>
      </c>
      <c r="C4125" s="67"/>
      <c r="D4125" s="67" t="s">
        <v>6897</v>
      </c>
      <c r="E4125" s="72" t="s">
        <v>17884</v>
      </c>
      <c r="F4125" s="68">
        <v>43448</v>
      </c>
      <c r="G4125" s="69">
        <v>141600</v>
      </c>
    </row>
    <row r="4126" spans="1:7" ht="30" x14ac:dyDescent="0.25">
      <c r="A4126" s="1"/>
      <c r="B4126" s="65" t="s">
        <v>6857</v>
      </c>
      <c r="C4126" s="67" t="s">
        <v>6858</v>
      </c>
      <c r="D4126" s="67" t="s">
        <v>6900</v>
      </c>
      <c r="E4126" s="72" t="s">
        <v>17307</v>
      </c>
      <c r="F4126" s="68">
        <v>43452</v>
      </c>
      <c r="G4126" s="69">
        <v>-266271.53999999998</v>
      </c>
    </row>
    <row r="4127" spans="1:7" ht="30" x14ac:dyDescent="0.25">
      <c r="A4127" s="1"/>
      <c r="B4127" s="65" t="s">
        <v>6497</v>
      </c>
      <c r="C4127" s="67" t="s">
        <v>6498</v>
      </c>
      <c r="D4127" s="67" t="s">
        <v>6898</v>
      </c>
      <c r="E4127" s="72" t="s">
        <v>6899</v>
      </c>
      <c r="F4127" s="68">
        <v>43452</v>
      </c>
      <c r="G4127" s="69">
        <v>-1297052</v>
      </c>
    </row>
    <row r="4128" spans="1:7" x14ac:dyDescent="0.25">
      <c r="A4128" s="1"/>
      <c r="B4128" s="65" t="s">
        <v>5409</v>
      </c>
      <c r="C4128" s="67" t="s">
        <v>5410</v>
      </c>
      <c r="D4128" s="67" t="s">
        <v>6901</v>
      </c>
      <c r="E4128" s="72" t="s">
        <v>16706</v>
      </c>
      <c r="F4128" s="68">
        <v>43453</v>
      </c>
      <c r="G4128" s="69">
        <v>-19071294.219999999</v>
      </c>
    </row>
    <row r="4129" spans="1:7" x14ac:dyDescent="0.25">
      <c r="A4129" s="1"/>
      <c r="B4129" s="65" t="s">
        <v>8672</v>
      </c>
      <c r="C4129" s="67" t="s">
        <v>8673</v>
      </c>
      <c r="D4129" s="67"/>
      <c r="E4129" s="72"/>
      <c r="F4129" s="68">
        <v>43465</v>
      </c>
      <c r="G4129" s="69">
        <v>10873188.9</v>
      </c>
    </row>
    <row r="4130" spans="1:7" x14ac:dyDescent="0.25">
      <c r="A4130" s="1"/>
      <c r="B4130" s="65" t="s">
        <v>8672</v>
      </c>
      <c r="C4130" s="67" t="s">
        <v>8673</v>
      </c>
      <c r="D4130" s="67"/>
      <c r="E4130" s="72"/>
      <c r="F4130" s="68">
        <v>43465</v>
      </c>
      <c r="G4130" s="69">
        <v>572273.1</v>
      </c>
    </row>
    <row r="4131" spans="1:7" ht="30" x14ac:dyDescent="0.25">
      <c r="A4131" s="1"/>
      <c r="B4131" s="65" t="s">
        <v>6902</v>
      </c>
      <c r="C4131" s="67" t="s">
        <v>6903</v>
      </c>
      <c r="D4131" s="67" t="s">
        <v>6904</v>
      </c>
      <c r="E4131" s="72" t="s">
        <v>6905</v>
      </c>
      <c r="F4131" s="68">
        <v>43465</v>
      </c>
      <c r="G4131" s="69">
        <v>-228900</v>
      </c>
    </row>
    <row r="4132" spans="1:7" x14ac:dyDescent="0.25">
      <c r="A4132" s="1"/>
      <c r="B4132" s="65" t="s">
        <v>6906</v>
      </c>
      <c r="C4132" s="67" t="s">
        <v>6907</v>
      </c>
      <c r="D4132" s="67" t="s">
        <v>6908</v>
      </c>
      <c r="E4132" s="72" t="s">
        <v>18311</v>
      </c>
      <c r="F4132" s="68">
        <v>43465</v>
      </c>
      <c r="G4132" s="69">
        <v>-284439.84999999998</v>
      </c>
    </row>
    <row r="4133" spans="1:7" x14ac:dyDescent="0.25">
      <c r="A4133" s="1"/>
      <c r="B4133" s="65" t="s">
        <v>2109</v>
      </c>
      <c r="C4133" s="67" t="s">
        <v>2110</v>
      </c>
      <c r="D4133" s="67" t="s">
        <v>6909</v>
      </c>
      <c r="E4133" s="72" t="s">
        <v>16803</v>
      </c>
      <c r="F4133" s="68">
        <v>43476</v>
      </c>
      <c r="G4133" s="69">
        <v>617078.85</v>
      </c>
    </row>
    <row r="4134" spans="1:7" ht="30" x14ac:dyDescent="0.25">
      <c r="A4134" s="1"/>
      <c r="B4134" s="65" t="s">
        <v>6339</v>
      </c>
      <c r="C4134" s="67" t="s">
        <v>6340</v>
      </c>
      <c r="D4134" s="67" t="s">
        <v>6910</v>
      </c>
      <c r="E4134" s="72" t="s">
        <v>6342</v>
      </c>
      <c r="F4134" s="68">
        <v>43480</v>
      </c>
      <c r="G4134" s="69">
        <v>-399432</v>
      </c>
    </row>
    <row r="4135" spans="1:7" x14ac:dyDescent="0.25">
      <c r="A4135" s="1"/>
      <c r="B4135" s="65" t="s">
        <v>6911</v>
      </c>
      <c r="C4135" s="67" t="s">
        <v>6912</v>
      </c>
      <c r="D4135" s="67" t="s">
        <v>6913</v>
      </c>
      <c r="E4135" s="72" t="s">
        <v>18390</v>
      </c>
      <c r="F4135" s="68">
        <v>43481</v>
      </c>
      <c r="G4135" s="69">
        <v>762371.95</v>
      </c>
    </row>
    <row r="4136" spans="1:7" x14ac:dyDescent="0.25">
      <c r="A4136" s="1"/>
      <c r="B4136" s="65" t="s">
        <v>6147</v>
      </c>
      <c r="C4136" s="67" t="s">
        <v>6148</v>
      </c>
      <c r="D4136" s="67" t="s">
        <v>6914</v>
      </c>
      <c r="E4136" s="72"/>
      <c r="F4136" s="68">
        <v>43482</v>
      </c>
      <c r="G4136" s="69">
        <v>-2281.6</v>
      </c>
    </row>
    <row r="4137" spans="1:7" x14ac:dyDescent="0.25">
      <c r="A4137" s="1"/>
      <c r="B4137" s="65" t="s">
        <v>4081</v>
      </c>
      <c r="C4137" s="67" t="s">
        <v>4082</v>
      </c>
      <c r="D4137" s="67" t="s">
        <v>6915</v>
      </c>
      <c r="E4137" s="72" t="s">
        <v>6916</v>
      </c>
      <c r="F4137" s="68">
        <v>43487</v>
      </c>
      <c r="G4137" s="69">
        <v>-202853</v>
      </c>
    </row>
    <row r="4138" spans="1:7" x14ac:dyDescent="0.25">
      <c r="A4138" s="1"/>
      <c r="B4138" s="65" t="s">
        <v>6866</v>
      </c>
      <c r="C4138" s="67"/>
      <c r="D4138" s="67" t="s">
        <v>6917</v>
      </c>
      <c r="E4138" s="72" t="s">
        <v>6918</v>
      </c>
      <c r="F4138" s="68">
        <v>43494</v>
      </c>
      <c r="G4138" s="69">
        <v>-360844</v>
      </c>
    </row>
    <row r="4139" spans="1:7" x14ac:dyDescent="0.25">
      <c r="A4139" s="1"/>
      <c r="B4139" s="65" t="s">
        <v>6919</v>
      </c>
      <c r="C4139" s="66"/>
      <c r="D4139" s="67" t="s">
        <v>6920</v>
      </c>
      <c r="E4139" s="72" t="s">
        <v>8570</v>
      </c>
      <c r="F4139" s="68">
        <v>43494</v>
      </c>
      <c r="G4139" s="69">
        <v>-417208.04</v>
      </c>
    </row>
    <row r="4140" spans="1:7" ht="30" x14ac:dyDescent="0.25">
      <c r="A4140" s="1"/>
      <c r="B4140" s="65" t="s">
        <v>6902</v>
      </c>
      <c r="C4140" s="67" t="s">
        <v>6903</v>
      </c>
      <c r="D4140" s="67" t="s">
        <v>6921</v>
      </c>
      <c r="E4140" s="72" t="s">
        <v>6905</v>
      </c>
      <c r="F4140" s="68">
        <v>43496</v>
      </c>
      <c r="G4140" s="69">
        <v>-228900</v>
      </c>
    </row>
    <row r="4141" spans="1:7" x14ac:dyDescent="0.25">
      <c r="A4141" s="1"/>
      <c r="B4141" s="65" t="s">
        <v>19051</v>
      </c>
      <c r="C4141" s="67" t="s">
        <v>6922</v>
      </c>
      <c r="D4141" s="67" t="s">
        <v>6816</v>
      </c>
      <c r="E4141" s="72" t="s">
        <v>18369</v>
      </c>
      <c r="F4141" s="68">
        <v>43500</v>
      </c>
      <c r="G4141" s="69">
        <v>-2070056.39</v>
      </c>
    </row>
    <row r="4142" spans="1:7" x14ac:dyDescent="0.25">
      <c r="A4142" s="1"/>
      <c r="B4142" s="65" t="s">
        <v>6339</v>
      </c>
      <c r="C4142" s="66" t="s">
        <v>6340</v>
      </c>
      <c r="D4142" s="67" t="s">
        <v>6923</v>
      </c>
      <c r="E4142" s="72" t="s">
        <v>6924</v>
      </c>
      <c r="F4142" s="68">
        <v>43504</v>
      </c>
      <c r="G4142" s="69">
        <v>-399432</v>
      </c>
    </row>
    <row r="4143" spans="1:7" x14ac:dyDescent="0.25">
      <c r="A4143" s="1"/>
      <c r="B4143" s="65" t="s">
        <v>24626</v>
      </c>
      <c r="C4143" s="66" t="s">
        <v>6926</v>
      </c>
      <c r="D4143" s="67" t="s">
        <v>6927</v>
      </c>
      <c r="E4143" s="72" t="s">
        <v>18496</v>
      </c>
      <c r="F4143" s="68">
        <v>43514</v>
      </c>
      <c r="G4143" s="69">
        <v>-324500</v>
      </c>
    </row>
    <row r="4144" spans="1:7" x14ac:dyDescent="0.25">
      <c r="A4144" s="1"/>
      <c r="B4144" s="65" t="s">
        <v>24626</v>
      </c>
      <c r="C4144" s="67" t="s">
        <v>6926</v>
      </c>
      <c r="D4144" s="67" t="s">
        <v>6928</v>
      </c>
      <c r="E4144" s="72" t="s">
        <v>18497</v>
      </c>
      <c r="F4144" s="68">
        <v>43514</v>
      </c>
      <c r="G4144" s="69">
        <v>324500</v>
      </c>
    </row>
    <row r="4145" spans="1:7" x14ac:dyDescent="0.25">
      <c r="A4145" s="1"/>
      <c r="B4145" s="65" t="s">
        <v>6929</v>
      </c>
      <c r="C4145" s="67"/>
      <c r="D4145" s="67" t="s">
        <v>6930</v>
      </c>
      <c r="E4145" s="72" t="s">
        <v>6931</v>
      </c>
      <c r="F4145" s="68">
        <v>43517</v>
      </c>
      <c r="G4145" s="69">
        <v>-8000</v>
      </c>
    </row>
    <row r="4146" spans="1:7" x14ac:dyDescent="0.25">
      <c r="A4146" s="1"/>
      <c r="B4146" s="65" t="s">
        <v>6932</v>
      </c>
      <c r="C4146" s="67"/>
      <c r="D4146" s="67" t="s">
        <v>6930</v>
      </c>
      <c r="E4146" s="72" t="s">
        <v>6931</v>
      </c>
      <c r="F4146" s="68">
        <v>43517</v>
      </c>
      <c r="G4146" s="69">
        <v>-8000</v>
      </c>
    </row>
    <row r="4147" spans="1:7" x14ac:dyDescent="0.25">
      <c r="A4147" s="1"/>
      <c r="B4147" s="65" t="s">
        <v>6933</v>
      </c>
      <c r="C4147" s="67"/>
      <c r="D4147" s="67" t="s">
        <v>6930</v>
      </c>
      <c r="E4147" s="72" t="s">
        <v>6931</v>
      </c>
      <c r="F4147" s="68">
        <v>43517</v>
      </c>
      <c r="G4147" s="69">
        <v>-8000</v>
      </c>
    </row>
    <row r="4148" spans="1:7" x14ac:dyDescent="0.25">
      <c r="A4148" s="1"/>
      <c r="B4148" s="65" t="s">
        <v>5286</v>
      </c>
      <c r="C4148" s="67"/>
      <c r="D4148" s="67" t="s">
        <v>6930</v>
      </c>
      <c r="E4148" s="72" t="s">
        <v>6931</v>
      </c>
      <c r="F4148" s="68">
        <v>43517</v>
      </c>
      <c r="G4148" s="69">
        <v>-8000</v>
      </c>
    </row>
    <row r="4149" spans="1:7" x14ac:dyDescent="0.25">
      <c r="A4149" s="1"/>
      <c r="B4149" s="65" t="s">
        <v>6934</v>
      </c>
      <c r="C4149" s="67"/>
      <c r="D4149" s="67" t="s">
        <v>6930</v>
      </c>
      <c r="E4149" s="72" t="s">
        <v>6931</v>
      </c>
      <c r="F4149" s="68">
        <v>43517</v>
      </c>
      <c r="G4149" s="69">
        <v>-8000</v>
      </c>
    </row>
    <row r="4150" spans="1:7" x14ac:dyDescent="0.25">
      <c r="A4150" s="1"/>
      <c r="B4150" s="65" t="s">
        <v>6935</v>
      </c>
      <c r="C4150" s="66"/>
      <c r="D4150" s="67" t="s">
        <v>6930</v>
      </c>
      <c r="E4150" s="72" t="s">
        <v>6931</v>
      </c>
      <c r="F4150" s="68">
        <v>43517</v>
      </c>
      <c r="G4150" s="69">
        <v>-8000</v>
      </c>
    </row>
    <row r="4151" spans="1:7" x14ac:dyDescent="0.25">
      <c r="A4151" s="1"/>
      <c r="B4151" s="65" t="s">
        <v>6936</v>
      </c>
      <c r="C4151" s="67"/>
      <c r="D4151" s="67" t="s">
        <v>6691</v>
      </c>
      <c r="E4151" s="72" t="s">
        <v>15865</v>
      </c>
      <c r="F4151" s="68">
        <v>43521</v>
      </c>
      <c r="G4151" s="69">
        <v>-70800</v>
      </c>
    </row>
    <row r="4152" spans="1:7" x14ac:dyDescent="0.25">
      <c r="A4152" s="1"/>
      <c r="B4152" s="65" t="s">
        <v>24627</v>
      </c>
      <c r="C4152" s="67" t="s">
        <v>6938</v>
      </c>
      <c r="D4152" s="67" t="s">
        <v>6939</v>
      </c>
      <c r="E4152" s="72" t="s">
        <v>15865</v>
      </c>
      <c r="F4152" s="68">
        <v>43521</v>
      </c>
      <c r="G4152" s="69">
        <v>-3000</v>
      </c>
    </row>
    <row r="4153" spans="1:7" x14ac:dyDescent="0.25">
      <c r="A4153" s="1"/>
      <c r="B4153" s="65" t="s">
        <v>6940</v>
      </c>
      <c r="C4153" s="67"/>
      <c r="D4153" s="67" t="s">
        <v>6746</v>
      </c>
      <c r="E4153" s="72" t="s">
        <v>15921</v>
      </c>
      <c r="F4153" s="68">
        <v>43522</v>
      </c>
      <c r="G4153" s="69">
        <v>-47200</v>
      </c>
    </row>
    <row r="4154" spans="1:7" x14ac:dyDescent="0.25">
      <c r="A4154" s="1"/>
      <c r="B4154" s="65" t="s">
        <v>6941</v>
      </c>
      <c r="C4154" s="67" t="s">
        <v>6942</v>
      </c>
      <c r="D4154" s="67" t="s">
        <v>6943</v>
      </c>
      <c r="E4154" s="72" t="s">
        <v>16977</v>
      </c>
      <c r="F4154" s="68">
        <v>43522</v>
      </c>
      <c r="G4154" s="69">
        <v>-70800</v>
      </c>
    </row>
    <row r="4155" spans="1:7" x14ac:dyDescent="0.25">
      <c r="A4155" s="1"/>
      <c r="B4155" s="65" t="s">
        <v>24628</v>
      </c>
      <c r="C4155" s="67" t="s">
        <v>6945</v>
      </c>
      <c r="D4155" s="67" t="s">
        <v>6946</v>
      </c>
      <c r="E4155" s="72" t="s">
        <v>16983</v>
      </c>
      <c r="F4155" s="68">
        <v>43524</v>
      </c>
      <c r="G4155" s="69">
        <v>-70800</v>
      </c>
    </row>
    <row r="4156" spans="1:7" x14ac:dyDescent="0.25">
      <c r="A4156" s="1"/>
      <c r="B4156" s="65" t="s">
        <v>24629</v>
      </c>
      <c r="C4156" s="67" t="s">
        <v>6948</v>
      </c>
      <c r="D4156" s="67" t="s">
        <v>6949</v>
      </c>
      <c r="E4156" s="72" t="s">
        <v>16977</v>
      </c>
      <c r="F4156" s="68">
        <v>43524</v>
      </c>
      <c r="G4156" s="69">
        <v>-59000</v>
      </c>
    </row>
    <row r="4157" spans="1:7" ht="30" x14ac:dyDescent="0.25">
      <c r="A4157" s="1"/>
      <c r="B4157" s="65" t="s">
        <v>812</v>
      </c>
      <c r="C4157" s="67" t="s">
        <v>813</v>
      </c>
      <c r="D4157" s="67" t="s">
        <v>6950</v>
      </c>
      <c r="E4157" s="72" t="s">
        <v>6951</v>
      </c>
      <c r="F4157" s="68">
        <v>43524</v>
      </c>
      <c r="G4157" s="69">
        <v>2412.36</v>
      </c>
    </row>
    <row r="4158" spans="1:7" x14ac:dyDescent="0.25">
      <c r="A4158" s="1"/>
      <c r="B4158" s="65" t="s">
        <v>4081</v>
      </c>
      <c r="C4158" s="66" t="s">
        <v>4082</v>
      </c>
      <c r="D4158" s="67" t="s">
        <v>6952</v>
      </c>
      <c r="E4158" s="72" t="s">
        <v>6953</v>
      </c>
      <c r="F4158" s="68">
        <v>43528</v>
      </c>
      <c r="G4158" s="69">
        <v>-202853</v>
      </c>
    </row>
    <row r="4159" spans="1:7" x14ac:dyDescent="0.25">
      <c r="A4159" s="1"/>
      <c r="B4159" s="65" t="s">
        <v>6956</v>
      </c>
      <c r="C4159" s="67" t="s">
        <v>6957</v>
      </c>
      <c r="D4159" s="67" t="s">
        <v>6958</v>
      </c>
      <c r="E4159" s="72" t="s">
        <v>16774</v>
      </c>
      <c r="F4159" s="68">
        <v>43531</v>
      </c>
      <c r="G4159" s="69">
        <v>-854700</v>
      </c>
    </row>
    <row r="4160" spans="1:7" x14ac:dyDescent="0.25">
      <c r="A4160" s="1"/>
      <c r="B4160" s="65" t="s">
        <v>6956</v>
      </c>
      <c r="C4160" s="66" t="s">
        <v>6957</v>
      </c>
      <c r="D4160" s="67" t="s">
        <v>6959</v>
      </c>
      <c r="E4160" s="72" t="s">
        <v>16775</v>
      </c>
      <c r="F4160" s="68">
        <v>43531</v>
      </c>
      <c r="G4160" s="69">
        <v>854700</v>
      </c>
    </row>
    <row r="4161" spans="1:7" x14ac:dyDescent="0.25">
      <c r="A4161" s="1"/>
      <c r="B4161" s="65" t="s">
        <v>5286</v>
      </c>
      <c r="C4161" s="67"/>
      <c r="D4161" s="67" t="s">
        <v>6960</v>
      </c>
      <c r="E4161" s="72" t="s">
        <v>6931</v>
      </c>
      <c r="F4161" s="68">
        <v>43531</v>
      </c>
      <c r="G4161" s="69">
        <v>-9440</v>
      </c>
    </row>
    <row r="4162" spans="1:7" x14ac:dyDescent="0.25">
      <c r="A4162" s="1"/>
      <c r="B4162" s="65" t="s">
        <v>6935</v>
      </c>
      <c r="C4162" s="67"/>
      <c r="D4162" s="67" t="s">
        <v>6960</v>
      </c>
      <c r="E4162" s="72"/>
      <c r="F4162" s="68">
        <v>43531</v>
      </c>
      <c r="G4162" s="69">
        <v>-8000</v>
      </c>
    </row>
    <row r="4163" spans="1:7" ht="30" x14ac:dyDescent="0.25">
      <c r="A4163" s="1"/>
      <c r="B4163" s="65" t="s">
        <v>6961</v>
      </c>
      <c r="C4163" s="67" t="s">
        <v>6962</v>
      </c>
      <c r="D4163" s="67" t="s">
        <v>6963</v>
      </c>
      <c r="E4163" s="72" t="s">
        <v>6964</v>
      </c>
      <c r="F4163" s="68">
        <v>43532</v>
      </c>
      <c r="G4163" s="69">
        <v>-54450</v>
      </c>
    </row>
    <row r="4164" spans="1:7" ht="30" x14ac:dyDescent="0.25">
      <c r="A4164" s="1"/>
      <c r="B4164" s="65" t="s">
        <v>6961</v>
      </c>
      <c r="C4164" s="67" t="s">
        <v>6962</v>
      </c>
      <c r="D4164" s="67" t="s">
        <v>6965</v>
      </c>
      <c r="E4164" s="72" t="s">
        <v>6964</v>
      </c>
      <c r="F4164" s="68">
        <v>43532</v>
      </c>
      <c r="G4164" s="69">
        <v>-48000</v>
      </c>
    </row>
    <row r="4165" spans="1:7" x14ac:dyDescent="0.25">
      <c r="A4165" s="1"/>
      <c r="B4165" s="65" t="s">
        <v>6828</v>
      </c>
      <c r="C4165" s="67"/>
      <c r="D4165" s="67"/>
      <c r="E4165" s="72" t="s">
        <v>6966</v>
      </c>
      <c r="F4165" s="68">
        <v>43532</v>
      </c>
      <c r="G4165" s="69">
        <v>1885108.53</v>
      </c>
    </row>
    <row r="4166" spans="1:7" x14ac:dyDescent="0.25">
      <c r="A4166" s="1"/>
      <c r="B4166" s="65" t="s">
        <v>6147</v>
      </c>
      <c r="C4166" s="66" t="s">
        <v>6148</v>
      </c>
      <c r="D4166" s="67" t="s">
        <v>6967</v>
      </c>
      <c r="E4166" s="72" t="s">
        <v>6968</v>
      </c>
      <c r="F4166" s="68">
        <v>43539</v>
      </c>
      <c r="G4166" s="69">
        <v>-768936.09</v>
      </c>
    </row>
    <row r="4167" spans="1:7" x14ac:dyDescent="0.25">
      <c r="A4167" s="1"/>
      <c r="B4167" s="65" t="s">
        <v>6147</v>
      </c>
      <c r="C4167" s="67" t="s">
        <v>6148</v>
      </c>
      <c r="D4167" s="67" t="s">
        <v>6969</v>
      </c>
      <c r="E4167" s="72" t="s">
        <v>6970</v>
      </c>
      <c r="F4167" s="68">
        <v>43539</v>
      </c>
      <c r="G4167" s="69">
        <v>-20954.61</v>
      </c>
    </row>
    <row r="4168" spans="1:7" x14ac:dyDescent="0.25">
      <c r="A4168" s="1"/>
      <c r="B4168" s="65" t="s">
        <v>6971</v>
      </c>
      <c r="C4168" s="66" t="s">
        <v>6972</v>
      </c>
      <c r="D4168" s="67" t="s">
        <v>6973</v>
      </c>
      <c r="E4168" s="72" t="s">
        <v>15974</v>
      </c>
      <c r="F4168" s="68">
        <v>43544</v>
      </c>
      <c r="G4168" s="69">
        <v>-722730</v>
      </c>
    </row>
    <row r="4169" spans="1:7" x14ac:dyDescent="0.25">
      <c r="A4169" s="1"/>
      <c r="B4169" s="65" t="s">
        <v>893</v>
      </c>
      <c r="C4169" s="66" t="s">
        <v>894</v>
      </c>
      <c r="D4169" s="67"/>
      <c r="E4169" s="72" t="s">
        <v>6974</v>
      </c>
      <c r="F4169" s="68">
        <v>43544</v>
      </c>
      <c r="G4169" s="69">
        <v>2278500</v>
      </c>
    </row>
    <row r="4170" spans="1:7" x14ac:dyDescent="0.25">
      <c r="A4170" s="1"/>
      <c r="B4170" s="65" t="s">
        <v>6033</v>
      </c>
      <c r="C4170" s="66"/>
      <c r="D4170" s="67" t="s">
        <v>6949</v>
      </c>
      <c r="E4170" s="72" t="s">
        <v>15931</v>
      </c>
      <c r="F4170" s="68">
        <v>43545</v>
      </c>
      <c r="G4170" s="69">
        <v>-103374.41</v>
      </c>
    </row>
    <row r="4171" spans="1:7" ht="30" x14ac:dyDescent="0.25">
      <c r="A4171" s="1"/>
      <c r="B4171" s="65" t="s">
        <v>6975</v>
      </c>
      <c r="C4171" s="66"/>
      <c r="D4171" s="67" t="s">
        <v>6977</v>
      </c>
      <c r="E4171" s="72" t="s">
        <v>6978</v>
      </c>
      <c r="F4171" s="68">
        <v>43545</v>
      </c>
      <c r="G4171" s="69">
        <v>-293850</v>
      </c>
    </row>
    <row r="4172" spans="1:7" x14ac:dyDescent="0.25">
      <c r="A4172" s="1"/>
      <c r="B4172" s="65" t="s">
        <v>6979</v>
      </c>
      <c r="C4172" s="66"/>
      <c r="D4172" s="67" t="s">
        <v>6723</v>
      </c>
      <c r="E4172" s="72" t="s">
        <v>15894</v>
      </c>
      <c r="F4172" s="68">
        <v>43549</v>
      </c>
      <c r="G4172" s="69">
        <v>-59000</v>
      </c>
    </row>
    <row r="4173" spans="1:7" x14ac:dyDescent="0.25">
      <c r="A4173" s="1"/>
      <c r="B4173" s="65" t="s">
        <v>24630</v>
      </c>
      <c r="C4173" s="66" t="s">
        <v>6981</v>
      </c>
      <c r="D4173" s="67" t="s">
        <v>6982</v>
      </c>
      <c r="E4173" s="72" t="s">
        <v>16720</v>
      </c>
      <c r="F4173" s="68">
        <v>43549</v>
      </c>
      <c r="G4173" s="69">
        <v>-70800</v>
      </c>
    </row>
    <row r="4174" spans="1:7" x14ac:dyDescent="0.25">
      <c r="A4174" s="1"/>
      <c r="B4174" s="65" t="s">
        <v>24631</v>
      </c>
      <c r="C4174" s="66"/>
      <c r="D4174" s="67" t="s">
        <v>6984</v>
      </c>
      <c r="E4174" s="72" t="s">
        <v>15867</v>
      </c>
      <c r="F4174" s="68">
        <v>43551</v>
      </c>
      <c r="G4174" s="69">
        <v>-70800</v>
      </c>
    </row>
    <row r="4175" spans="1:7" x14ac:dyDescent="0.25">
      <c r="A4175" s="1"/>
      <c r="B4175" s="65" t="s">
        <v>6985</v>
      </c>
      <c r="C4175" s="66"/>
      <c r="D4175" s="67" t="s">
        <v>6986</v>
      </c>
      <c r="E4175" s="72" t="s">
        <v>17848</v>
      </c>
      <c r="F4175" s="68">
        <v>43551</v>
      </c>
      <c r="G4175" s="69">
        <v>-44000</v>
      </c>
    </row>
    <row r="4176" spans="1:7" x14ac:dyDescent="0.25">
      <c r="A4176" s="1"/>
      <c r="B4176" s="65" t="s">
        <v>6985</v>
      </c>
      <c r="C4176" s="66"/>
      <c r="D4176" s="67" t="s">
        <v>6987</v>
      </c>
      <c r="E4176" s="72" t="s">
        <v>17849</v>
      </c>
      <c r="F4176" s="68">
        <v>43551</v>
      </c>
      <c r="G4176" s="69">
        <v>-44000</v>
      </c>
    </row>
    <row r="4177" spans="1:7" x14ac:dyDescent="0.25">
      <c r="A4177" s="1"/>
      <c r="B4177" s="65" t="s">
        <v>6985</v>
      </c>
      <c r="C4177" s="66"/>
      <c r="D4177" s="67" t="s">
        <v>6988</v>
      </c>
      <c r="E4177" s="72" t="s">
        <v>17850</v>
      </c>
      <c r="F4177" s="68">
        <v>43551</v>
      </c>
      <c r="G4177" s="69">
        <v>51920</v>
      </c>
    </row>
    <row r="4178" spans="1:7" x14ac:dyDescent="0.25">
      <c r="A4178" s="1"/>
      <c r="B4178" s="65" t="s">
        <v>6989</v>
      </c>
      <c r="C4178" s="66"/>
      <c r="D4178" s="67" t="s">
        <v>6990</v>
      </c>
      <c r="E4178" s="72" t="s">
        <v>15903</v>
      </c>
      <c r="F4178" s="68">
        <v>43555</v>
      </c>
      <c r="G4178" s="69">
        <v>-70800</v>
      </c>
    </row>
    <row r="4179" spans="1:7" x14ac:dyDescent="0.25">
      <c r="A4179" s="1"/>
      <c r="B4179" s="65" t="s">
        <v>4081</v>
      </c>
      <c r="C4179" s="66" t="s">
        <v>4082</v>
      </c>
      <c r="D4179" s="67" t="s">
        <v>6991</v>
      </c>
      <c r="E4179" s="72" t="s">
        <v>6992</v>
      </c>
      <c r="F4179" s="68">
        <v>43560</v>
      </c>
      <c r="G4179" s="69">
        <v>-202853</v>
      </c>
    </row>
    <row r="4180" spans="1:7" ht="30" x14ac:dyDescent="0.25">
      <c r="A4180" s="1"/>
      <c r="B4180" s="65" t="s">
        <v>6497</v>
      </c>
      <c r="C4180" s="66" t="s">
        <v>6498</v>
      </c>
      <c r="D4180" s="67" t="s">
        <v>6993</v>
      </c>
      <c r="E4180" s="72" t="s">
        <v>6994</v>
      </c>
      <c r="F4180" s="68">
        <v>43560</v>
      </c>
      <c r="G4180" s="69">
        <v>-1164478</v>
      </c>
    </row>
    <row r="4181" spans="1:7" ht="30" x14ac:dyDescent="0.25">
      <c r="A4181" s="1"/>
      <c r="B4181" s="65" t="s">
        <v>191</v>
      </c>
      <c r="C4181" s="66" t="s">
        <v>192</v>
      </c>
      <c r="D4181" s="67" t="s">
        <v>6995</v>
      </c>
      <c r="E4181" s="72" t="s">
        <v>6996</v>
      </c>
      <c r="F4181" s="68">
        <v>43563</v>
      </c>
      <c r="G4181" s="69">
        <v>-407398</v>
      </c>
    </row>
    <row r="4182" spans="1:7" ht="30" x14ac:dyDescent="0.25">
      <c r="A4182" s="1"/>
      <c r="B4182" s="65" t="s">
        <v>6497</v>
      </c>
      <c r="C4182" s="67" t="s">
        <v>6498</v>
      </c>
      <c r="D4182" s="67" t="s">
        <v>6997</v>
      </c>
      <c r="E4182" s="72" t="s">
        <v>6998</v>
      </c>
      <c r="F4182" s="68">
        <v>43571</v>
      </c>
      <c r="G4182" s="69">
        <v>-1129477</v>
      </c>
    </row>
    <row r="4183" spans="1:7" x14ac:dyDescent="0.25">
      <c r="A4183" s="1"/>
      <c r="B4183" s="65" t="s">
        <v>6999</v>
      </c>
      <c r="C4183" s="66" t="s">
        <v>7000</v>
      </c>
      <c r="D4183" s="67" t="s">
        <v>5171</v>
      </c>
      <c r="E4183" s="72" t="s">
        <v>17383</v>
      </c>
      <c r="F4183" s="68">
        <v>43579</v>
      </c>
      <c r="G4183" s="69">
        <v>-3511680</v>
      </c>
    </row>
    <row r="4184" spans="1:7" x14ac:dyDescent="0.25">
      <c r="A4184" s="1"/>
      <c r="B4184" s="65" t="s">
        <v>6999</v>
      </c>
      <c r="C4184" s="67" t="s">
        <v>7000</v>
      </c>
      <c r="D4184" s="67" t="s">
        <v>7001</v>
      </c>
      <c r="E4184" s="72" t="s">
        <v>17384</v>
      </c>
      <c r="F4184" s="68">
        <v>43579</v>
      </c>
      <c r="G4184" s="69">
        <v>3511680</v>
      </c>
    </row>
    <row r="4185" spans="1:7" x14ac:dyDescent="0.25">
      <c r="A4185" s="1"/>
      <c r="B4185" s="65" t="s">
        <v>7002</v>
      </c>
      <c r="C4185" s="67"/>
      <c r="D4185" s="67" t="s">
        <v>7003</v>
      </c>
      <c r="E4185" s="72" t="s">
        <v>15875</v>
      </c>
      <c r="F4185" s="68">
        <v>43587</v>
      </c>
      <c r="G4185" s="69">
        <v>-785236.35</v>
      </c>
    </row>
    <row r="4186" spans="1:7" x14ac:dyDescent="0.25">
      <c r="A4186" s="1"/>
      <c r="B4186" s="65" t="s">
        <v>4081</v>
      </c>
      <c r="C4186" s="67" t="s">
        <v>4082</v>
      </c>
      <c r="D4186" s="67" t="s">
        <v>7004</v>
      </c>
      <c r="E4186" s="72" t="s">
        <v>7005</v>
      </c>
      <c r="F4186" s="68">
        <v>43589</v>
      </c>
      <c r="G4186" s="69">
        <v>-202853</v>
      </c>
    </row>
    <row r="4187" spans="1:7" ht="30" x14ac:dyDescent="0.25">
      <c r="A4187" s="1"/>
      <c r="B4187" s="65" t="s">
        <v>5021</v>
      </c>
      <c r="C4187" s="67"/>
      <c r="D4187" s="67" t="s">
        <v>7006</v>
      </c>
      <c r="E4187" s="72" t="s">
        <v>7007</v>
      </c>
      <c r="F4187" s="68">
        <v>43591</v>
      </c>
      <c r="G4187" s="69">
        <v>-17700</v>
      </c>
    </row>
    <row r="4188" spans="1:7" x14ac:dyDescent="0.25">
      <c r="A4188" s="1"/>
      <c r="B4188" s="65" t="s">
        <v>17159</v>
      </c>
      <c r="C4188" s="66"/>
      <c r="D4188" s="67" t="s">
        <v>17161</v>
      </c>
      <c r="E4188" s="72"/>
      <c r="F4188" s="68">
        <v>43591</v>
      </c>
      <c r="G4188" s="69">
        <v>-22500</v>
      </c>
    </row>
    <row r="4189" spans="1:7" x14ac:dyDescent="0.25">
      <c r="A4189" s="1"/>
      <c r="B4189" s="65" t="s">
        <v>243</v>
      </c>
      <c r="C4189" s="67"/>
      <c r="D4189" s="67" t="s">
        <v>7008</v>
      </c>
      <c r="E4189" s="72" t="s">
        <v>17674</v>
      </c>
      <c r="F4189" s="68">
        <v>43591</v>
      </c>
      <c r="G4189" s="69">
        <v>-35400</v>
      </c>
    </row>
    <row r="4190" spans="1:7" ht="30" x14ac:dyDescent="0.25">
      <c r="A4190" s="1"/>
      <c r="B4190" s="65" t="s">
        <v>7009</v>
      </c>
      <c r="C4190" s="67"/>
      <c r="D4190" s="67" t="s">
        <v>7010</v>
      </c>
      <c r="E4190" s="72" t="s">
        <v>7011</v>
      </c>
      <c r="F4190" s="68">
        <v>43592</v>
      </c>
      <c r="G4190" s="69">
        <v>-17700</v>
      </c>
    </row>
    <row r="4191" spans="1:7" ht="30" x14ac:dyDescent="0.25">
      <c r="A4191" s="1"/>
      <c r="B4191" s="65" t="s">
        <v>7012</v>
      </c>
      <c r="C4191" s="67"/>
      <c r="D4191" s="67" t="s">
        <v>7013</v>
      </c>
      <c r="E4191" s="72" t="s">
        <v>18733</v>
      </c>
      <c r="F4191" s="68">
        <v>43598</v>
      </c>
      <c r="G4191" s="69">
        <v>-15000</v>
      </c>
    </row>
    <row r="4192" spans="1:7" ht="30" x14ac:dyDescent="0.25">
      <c r="A4192" s="1"/>
      <c r="B4192" s="65" t="s">
        <v>6961</v>
      </c>
      <c r="C4192" s="67" t="s">
        <v>6962</v>
      </c>
      <c r="D4192" s="67" t="s">
        <v>7014</v>
      </c>
      <c r="E4192" s="72" t="s">
        <v>6964</v>
      </c>
      <c r="F4192" s="68">
        <v>43599</v>
      </c>
      <c r="G4192" s="69">
        <v>-54450</v>
      </c>
    </row>
    <row r="4193" spans="1:7" ht="30" x14ac:dyDescent="0.25">
      <c r="A4193" s="1"/>
      <c r="B4193" s="65" t="s">
        <v>6961</v>
      </c>
      <c r="C4193" s="67" t="s">
        <v>6962</v>
      </c>
      <c r="D4193" s="67" t="s">
        <v>7015</v>
      </c>
      <c r="E4193" s="72" t="s">
        <v>6964</v>
      </c>
      <c r="F4193" s="68">
        <v>43599</v>
      </c>
      <c r="G4193" s="69">
        <v>-48000</v>
      </c>
    </row>
    <row r="4194" spans="1:7" ht="30" x14ac:dyDescent="0.25">
      <c r="A4194" s="1"/>
      <c r="B4194" s="65" t="s">
        <v>6961</v>
      </c>
      <c r="C4194" s="66" t="s">
        <v>6962</v>
      </c>
      <c r="D4194" s="67" t="s">
        <v>7016</v>
      </c>
      <c r="E4194" s="72" t="s">
        <v>6964</v>
      </c>
      <c r="F4194" s="68">
        <v>43599</v>
      </c>
      <c r="G4194" s="69">
        <v>-54450</v>
      </c>
    </row>
    <row r="4195" spans="1:7" ht="30" x14ac:dyDescent="0.25">
      <c r="A4195" s="1"/>
      <c r="B4195" s="65" t="s">
        <v>6961</v>
      </c>
      <c r="C4195" s="66" t="s">
        <v>6962</v>
      </c>
      <c r="D4195" s="67" t="s">
        <v>7017</v>
      </c>
      <c r="E4195" s="72" t="s">
        <v>6964</v>
      </c>
      <c r="F4195" s="68">
        <v>43599</v>
      </c>
      <c r="G4195" s="69">
        <v>-48000</v>
      </c>
    </row>
    <row r="4196" spans="1:7" ht="30" x14ac:dyDescent="0.25">
      <c r="A4196" s="1"/>
      <c r="B4196" s="65" t="s">
        <v>7018</v>
      </c>
      <c r="C4196" s="67" t="s">
        <v>7019</v>
      </c>
      <c r="D4196" s="67" t="s">
        <v>7020</v>
      </c>
      <c r="E4196" s="72" t="s">
        <v>7021</v>
      </c>
      <c r="F4196" s="68">
        <v>43600</v>
      </c>
      <c r="G4196" s="69">
        <v>-48150</v>
      </c>
    </row>
    <row r="4197" spans="1:7" x14ac:dyDescent="0.25">
      <c r="A4197" s="1"/>
      <c r="B4197" s="65" t="s">
        <v>6509</v>
      </c>
      <c r="C4197" s="67" t="s">
        <v>6510</v>
      </c>
      <c r="D4197" s="67" t="s">
        <v>7022</v>
      </c>
      <c r="E4197" s="72" t="s">
        <v>7023</v>
      </c>
      <c r="F4197" s="68">
        <v>43600</v>
      </c>
      <c r="G4197" s="69">
        <v>-565944.19999999995</v>
      </c>
    </row>
    <row r="4198" spans="1:7" ht="30" x14ac:dyDescent="0.25">
      <c r="A4198" s="1"/>
      <c r="B4198" s="65" t="s">
        <v>7009</v>
      </c>
      <c r="C4198" s="67"/>
      <c r="D4198" s="67" t="s">
        <v>7024</v>
      </c>
      <c r="E4198" s="72" t="s">
        <v>7025</v>
      </c>
      <c r="F4198" s="68">
        <v>43600</v>
      </c>
      <c r="G4198" s="69">
        <v>-30000</v>
      </c>
    </row>
    <row r="4199" spans="1:7" x14ac:dyDescent="0.25">
      <c r="A4199" s="1"/>
      <c r="B4199" s="65" t="s">
        <v>7026</v>
      </c>
      <c r="C4199" s="67"/>
      <c r="D4199" s="67" t="s">
        <v>7027</v>
      </c>
      <c r="E4199" s="72" t="s">
        <v>949</v>
      </c>
      <c r="F4199" s="68">
        <v>43600</v>
      </c>
      <c r="G4199" s="69">
        <v>-3060562.66</v>
      </c>
    </row>
    <row r="4200" spans="1:7" x14ac:dyDescent="0.25">
      <c r="A4200" s="1"/>
      <c r="B4200" s="65" t="s">
        <v>7028</v>
      </c>
      <c r="C4200" s="67" t="s">
        <v>7029</v>
      </c>
      <c r="D4200" s="67" t="s">
        <v>7030</v>
      </c>
      <c r="E4200" s="72" t="s">
        <v>7023</v>
      </c>
      <c r="F4200" s="68">
        <v>43605</v>
      </c>
      <c r="G4200" s="69">
        <v>-295714</v>
      </c>
    </row>
    <row r="4201" spans="1:7" ht="30" x14ac:dyDescent="0.25">
      <c r="A4201" s="1"/>
      <c r="B4201" s="65" t="s">
        <v>7031</v>
      </c>
      <c r="C4201" s="67" t="s">
        <v>7032</v>
      </c>
      <c r="D4201" s="67" t="s">
        <v>6816</v>
      </c>
      <c r="E4201" s="72" t="s">
        <v>18487</v>
      </c>
      <c r="F4201" s="68">
        <v>43605</v>
      </c>
      <c r="G4201" s="69">
        <v>-2689222.95</v>
      </c>
    </row>
    <row r="4202" spans="1:7" x14ac:dyDescent="0.25">
      <c r="A4202" s="1"/>
      <c r="B4202" s="65" t="s">
        <v>6600</v>
      </c>
      <c r="C4202" s="67" t="s">
        <v>6601</v>
      </c>
      <c r="D4202" s="67" t="s">
        <v>6805</v>
      </c>
      <c r="E4202" s="72" t="s">
        <v>16959</v>
      </c>
      <c r="F4202" s="68">
        <v>43606</v>
      </c>
      <c r="G4202" s="69">
        <v>-315</v>
      </c>
    </row>
    <row r="4203" spans="1:7" ht="30" x14ac:dyDescent="0.25">
      <c r="A4203" s="1"/>
      <c r="B4203" s="65" t="s">
        <v>6497</v>
      </c>
      <c r="C4203" s="67" t="s">
        <v>6498</v>
      </c>
      <c r="D4203" s="67" t="s">
        <v>7033</v>
      </c>
      <c r="E4203" s="72" t="s">
        <v>7034</v>
      </c>
      <c r="F4203" s="68">
        <v>43606</v>
      </c>
      <c r="G4203" s="69">
        <v>-1182044</v>
      </c>
    </row>
    <row r="4204" spans="1:7" ht="30" x14ac:dyDescent="0.25">
      <c r="A4204" s="1"/>
      <c r="B4204" s="65" t="s">
        <v>6497</v>
      </c>
      <c r="C4204" s="66" t="s">
        <v>6498</v>
      </c>
      <c r="D4204" s="67" t="s">
        <v>7035</v>
      </c>
      <c r="E4204" s="72" t="s">
        <v>7036</v>
      </c>
      <c r="F4204" s="68">
        <v>43606</v>
      </c>
      <c r="G4204" s="69">
        <v>-1309473</v>
      </c>
    </row>
    <row r="4205" spans="1:7" x14ac:dyDescent="0.25">
      <c r="A4205" s="1"/>
      <c r="B4205" s="65" t="s">
        <v>7037</v>
      </c>
      <c r="C4205" s="67"/>
      <c r="D4205" s="67" t="s">
        <v>7038</v>
      </c>
      <c r="E4205" s="72" t="s">
        <v>17593</v>
      </c>
      <c r="F4205" s="68">
        <v>43607</v>
      </c>
      <c r="G4205" s="69">
        <v>-1593563.16</v>
      </c>
    </row>
    <row r="4206" spans="1:7" x14ac:dyDescent="0.25">
      <c r="A4206" s="1"/>
      <c r="B4206" s="65" t="s">
        <v>7037</v>
      </c>
      <c r="C4206" s="67"/>
      <c r="D4206" s="67" t="s">
        <v>7039</v>
      </c>
      <c r="E4206" s="72" t="s">
        <v>17961</v>
      </c>
      <c r="F4206" s="68">
        <v>43607</v>
      </c>
      <c r="G4206" s="69">
        <v>1593563.16</v>
      </c>
    </row>
    <row r="4207" spans="1:7" x14ac:dyDescent="0.25">
      <c r="A4207" s="1"/>
      <c r="B4207" s="65" t="s">
        <v>7040</v>
      </c>
      <c r="C4207" s="67"/>
      <c r="D4207" s="67" t="s">
        <v>23412</v>
      </c>
      <c r="E4207" s="72"/>
      <c r="F4207" s="68">
        <v>43609</v>
      </c>
      <c r="G4207" s="69">
        <v>-60000</v>
      </c>
    </row>
    <row r="4208" spans="1:7" ht="30" x14ac:dyDescent="0.25">
      <c r="A4208" s="1"/>
      <c r="B4208" s="65" t="s">
        <v>6497</v>
      </c>
      <c r="C4208" s="67" t="s">
        <v>6498</v>
      </c>
      <c r="D4208" s="67" t="s">
        <v>7041</v>
      </c>
      <c r="E4208" s="72" t="s">
        <v>7042</v>
      </c>
      <c r="F4208" s="68">
        <v>43613</v>
      </c>
      <c r="G4208" s="69">
        <v>-1182044</v>
      </c>
    </row>
    <row r="4209" spans="1:7" ht="30" x14ac:dyDescent="0.25">
      <c r="A4209" s="1"/>
      <c r="B4209" s="65" t="s">
        <v>7043</v>
      </c>
      <c r="C4209" s="66" t="s">
        <v>7044</v>
      </c>
      <c r="D4209" s="67" t="s">
        <v>7045</v>
      </c>
      <c r="E4209" s="72" t="s">
        <v>949</v>
      </c>
      <c r="F4209" s="68">
        <v>43615</v>
      </c>
      <c r="G4209" s="69">
        <v>-1925453.24</v>
      </c>
    </row>
    <row r="4210" spans="1:7" x14ac:dyDescent="0.25">
      <c r="A4210" s="1"/>
      <c r="B4210" s="65" t="s">
        <v>7046</v>
      </c>
      <c r="C4210" s="66"/>
      <c r="D4210" s="67" t="s">
        <v>7047</v>
      </c>
      <c r="E4210" s="72" t="s">
        <v>8570</v>
      </c>
      <c r="F4210" s="68">
        <v>43619</v>
      </c>
      <c r="G4210" s="69">
        <v>-1503271</v>
      </c>
    </row>
    <row r="4211" spans="1:7" x14ac:dyDescent="0.25">
      <c r="A4211" s="1"/>
      <c r="B4211" s="65" t="s">
        <v>7046</v>
      </c>
      <c r="C4211" s="67"/>
      <c r="D4211" s="67" t="s">
        <v>7048</v>
      </c>
      <c r="E4211" s="72" t="s">
        <v>8388</v>
      </c>
      <c r="F4211" s="68">
        <v>43619</v>
      </c>
      <c r="G4211" s="69">
        <v>1503271</v>
      </c>
    </row>
    <row r="4212" spans="1:7" x14ac:dyDescent="0.25">
      <c r="A4212" s="1"/>
      <c r="B4212" s="65" t="s">
        <v>6042</v>
      </c>
      <c r="C4212" s="67" t="s">
        <v>6043</v>
      </c>
      <c r="D4212" s="67" t="s">
        <v>7049</v>
      </c>
      <c r="E4212" s="72" t="s">
        <v>7049</v>
      </c>
      <c r="F4212" s="68">
        <v>43620</v>
      </c>
      <c r="G4212" s="69">
        <v>402710.4</v>
      </c>
    </row>
    <row r="4213" spans="1:7" x14ac:dyDescent="0.25">
      <c r="A4213" s="1"/>
      <c r="B4213" s="65" t="s">
        <v>7050</v>
      </c>
      <c r="C4213" s="67"/>
      <c r="D4213" s="67" t="s">
        <v>7051</v>
      </c>
      <c r="E4213" s="72" t="s">
        <v>17531</v>
      </c>
      <c r="F4213" s="68">
        <v>43620</v>
      </c>
      <c r="G4213" s="69">
        <v>-2217023.4500000002</v>
      </c>
    </row>
    <row r="4214" spans="1:7" x14ac:dyDescent="0.25">
      <c r="A4214" s="1"/>
      <c r="B4214" s="65" t="s">
        <v>7052</v>
      </c>
      <c r="C4214" s="67"/>
      <c r="D4214" s="67" t="s">
        <v>7053</v>
      </c>
      <c r="E4214" s="72" t="s">
        <v>8482</v>
      </c>
      <c r="F4214" s="68">
        <v>43620</v>
      </c>
      <c r="G4214" s="69">
        <v>-2362612.1800000002</v>
      </c>
    </row>
    <row r="4215" spans="1:7" x14ac:dyDescent="0.25">
      <c r="A4215" s="1"/>
      <c r="B4215" s="65" t="s">
        <v>7054</v>
      </c>
      <c r="C4215" s="66" t="s">
        <v>7055</v>
      </c>
      <c r="D4215" s="67" t="s">
        <v>7056</v>
      </c>
      <c r="E4215" s="72" t="s">
        <v>16721</v>
      </c>
      <c r="F4215" s="68">
        <v>43621</v>
      </c>
      <c r="G4215" s="69">
        <v>-8766810</v>
      </c>
    </row>
    <row r="4216" spans="1:7" x14ac:dyDescent="0.25">
      <c r="A4216" s="1"/>
      <c r="B4216" s="65" t="s">
        <v>7057</v>
      </c>
      <c r="C4216" s="66"/>
      <c r="D4216" s="67" t="s">
        <v>7058</v>
      </c>
      <c r="E4216" s="72" t="s">
        <v>17797</v>
      </c>
      <c r="F4216" s="68">
        <v>43621</v>
      </c>
      <c r="G4216" s="69">
        <v>-44232.3</v>
      </c>
    </row>
    <row r="4217" spans="1:7" ht="30" x14ac:dyDescent="0.25">
      <c r="A4217" s="1"/>
      <c r="B4217" s="65" t="s">
        <v>7043</v>
      </c>
      <c r="C4217" s="67" t="s">
        <v>7044</v>
      </c>
      <c r="D4217" s="67" t="s">
        <v>7061</v>
      </c>
      <c r="E4217" s="72" t="s">
        <v>949</v>
      </c>
      <c r="F4217" s="68">
        <v>43623</v>
      </c>
      <c r="G4217" s="69">
        <v>-2625348</v>
      </c>
    </row>
    <row r="4218" spans="1:7" ht="30" x14ac:dyDescent="0.25">
      <c r="A4218" s="1"/>
      <c r="B4218" s="65" t="s">
        <v>6497</v>
      </c>
      <c r="C4218" s="67" t="s">
        <v>6498</v>
      </c>
      <c r="D4218" s="67" t="s">
        <v>7062</v>
      </c>
      <c r="E4218" s="72" t="s">
        <v>7063</v>
      </c>
      <c r="F4218" s="68">
        <v>43635</v>
      </c>
      <c r="G4218" s="69">
        <v>-1151009</v>
      </c>
    </row>
    <row r="4219" spans="1:7" ht="30" x14ac:dyDescent="0.25">
      <c r="A4219" s="1"/>
      <c r="B4219" s="65" t="s">
        <v>548</v>
      </c>
      <c r="C4219" s="67" t="s">
        <v>549</v>
      </c>
      <c r="D4219" s="67" t="s">
        <v>7066</v>
      </c>
      <c r="E4219" s="72" t="s">
        <v>7067</v>
      </c>
      <c r="F4219" s="68">
        <v>43646</v>
      </c>
      <c r="G4219" s="69">
        <v>-358898.01</v>
      </c>
    </row>
    <row r="4220" spans="1:7" ht="30" x14ac:dyDescent="0.25">
      <c r="A4220" s="1"/>
      <c r="B4220" s="65" t="s">
        <v>6961</v>
      </c>
      <c r="C4220" s="67" t="s">
        <v>6962</v>
      </c>
      <c r="D4220" s="67" t="s">
        <v>7068</v>
      </c>
      <c r="E4220" s="72" t="s">
        <v>6964</v>
      </c>
      <c r="F4220" s="68">
        <v>43648</v>
      </c>
      <c r="G4220" s="69">
        <v>-48000</v>
      </c>
    </row>
    <row r="4221" spans="1:7" ht="30" x14ac:dyDescent="0.25">
      <c r="A4221" s="1"/>
      <c r="B4221" s="65" t="s">
        <v>6961</v>
      </c>
      <c r="C4221" s="66" t="s">
        <v>6962</v>
      </c>
      <c r="D4221" s="67" t="s">
        <v>7069</v>
      </c>
      <c r="E4221" s="72" t="s">
        <v>6964</v>
      </c>
      <c r="F4221" s="68">
        <v>43648</v>
      </c>
      <c r="G4221" s="69">
        <v>-54450</v>
      </c>
    </row>
    <row r="4222" spans="1:7" x14ac:dyDescent="0.25">
      <c r="A4222" s="1"/>
      <c r="B4222" s="65" t="s">
        <v>7070</v>
      </c>
      <c r="C4222" s="67" t="s">
        <v>7071</v>
      </c>
      <c r="D4222" s="67" t="s">
        <v>7072</v>
      </c>
      <c r="E4222" s="72" t="s">
        <v>18027</v>
      </c>
      <c r="F4222" s="68">
        <v>43648</v>
      </c>
      <c r="G4222" s="69">
        <v>-108560</v>
      </c>
    </row>
    <row r="4223" spans="1:7" x14ac:dyDescent="0.25">
      <c r="A4223" s="1"/>
      <c r="B4223" s="65" t="s">
        <v>7070</v>
      </c>
      <c r="C4223" s="66" t="s">
        <v>7071</v>
      </c>
      <c r="D4223" s="67" t="s">
        <v>7073</v>
      </c>
      <c r="E4223" s="72" t="s">
        <v>18305</v>
      </c>
      <c r="F4223" s="68">
        <v>43648</v>
      </c>
      <c r="G4223" s="69">
        <v>-20319.509999999998</v>
      </c>
    </row>
    <row r="4224" spans="1:7" x14ac:dyDescent="0.25">
      <c r="A4224" s="1"/>
      <c r="B4224" s="65" t="s">
        <v>7074</v>
      </c>
      <c r="C4224" s="67"/>
      <c r="D4224" s="67" t="s">
        <v>7075</v>
      </c>
      <c r="E4224" s="72" t="s">
        <v>7076</v>
      </c>
      <c r="F4224" s="68">
        <v>43654</v>
      </c>
      <c r="G4224" s="69">
        <v>-41772</v>
      </c>
    </row>
    <row r="4225" spans="1:7" x14ac:dyDescent="0.25">
      <c r="A4225" s="1"/>
      <c r="B4225" s="65" t="s">
        <v>7074</v>
      </c>
      <c r="C4225" s="67"/>
      <c r="D4225" s="67" t="s">
        <v>7077</v>
      </c>
      <c r="E4225" s="72" t="s">
        <v>7076</v>
      </c>
      <c r="F4225" s="68">
        <v>43654</v>
      </c>
      <c r="G4225" s="69">
        <v>-41772</v>
      </c>
    </row>
    <row r="4226" spans="1:7" x14ac:dyDescent="0.25">
      <c r="A4226" s="1"/>
      <c r="B4226" s="65" t="s">
        <v>7078</v>
      </c>
      <c r="C4226" s="67"/>
      <c r="D4226" s="67" t="s">
        <v>7079</v>
      </c>
      <c r="E4226" s="72" t="s">
        <v>18027</v>
      </c>
      <c r="F4226" s="68">
        <v>43655</v>
      </c>
      <c r="G4226" s="69">
        <v>-144405.45000000001</v>
      </c>
    </row>
    <row r="4227" spans="1:7" x14ac:dyDescent="0.25">
      <c r="A4227" s="1"/>
      <c r="B4227" s="65" t="s">
        <v>7080</v>
      </c>
      <c r="C4227" s="67" t="s">
        <v>7081</v>
      </c>
      <c r="D4227" s="67" t="s">
        <v>7082</v>
      </c>
      <c r="E4227" s="72" t="s">
        <v>8469</v>
      </c>
      <c r="F4227" s="68">
        <v>43658</v>
      </c>
      <c r="G4227" s="69">
        <v>-2051221.98</v>
      </c>
    </row>
    <row r="4228" spans="1:7" x14ac:dyDescent="0.25">
      <c r="A4228" s="1"/>
      <c r="B4228" s="65" t="s">
        <v>7083</v>
      </c>
      <c r="C4228" s="66"/>
      <c r="D4228" s="67" t="s">
        <v>7084</v>
      </c>
      <c r="E4228" s="72"/>
      <c r="F4228" s="68">
        <v>43668</v>
      </c>
      <c r="G4228" s="69">
        <v>-35400</v>
      </c>
    </row>
    <row r="4229" spans="1:7" x14ac:dyDescent="0.25">
      <c r="A4229" s="1"/>
      <c r="B4229" s="65" t="s">
        <v>6896</v>
      </c>
      <c r="C4229" s="66"/>
      <c r="D4229" s="67" t="s">
        <v>7085</v>
      </c>
      <c r="E4229" s="72" t="s">
        <v>17885</v>
      </c>
      <c r="F4229" s="68">
        <v>43675</v>
      </c>
      <c r="G4229" s="69">
        <v>-141600</v>
      </c>
    </row>
    <row r="4230" spans="1:7" x14ac:dyDescent="0.25">
      <c r="A4230" s="1"/>
      <c r="B4230" s="65" t="s">
        <v>7086</v>
      </c>
      <c r="C4230" s="67"/>
      <c r="D4230" s="67" t="s">
        <v>7087</v>
      </c>
      <c r="E4230" s="72" t="s">
        <v>17692</v>
      </c>
      <c r="F4230" s="68">
        <v>43676</v>
      </c>
      <c r="G4230" s="69">
        <v>-60074.64</v>
      </c>
    </row>
    <row r="4231" spans="1:7" ht="30" x14ac:dyDescent="0.25">
      <c r="A4231" s="1"/>
      <c r="B4231" s="65" t="s">
        <v>812</v>
      </c>
      <c r="C4231" s="67" t="s">
        <v>813</v>
      </c>
      <c r="D4231" s="67"/>
      <c r="E4231" s="72" t="s">
        <v>7088</v>
      </c>
      <c r="F4231" s="68">
        <v>43678</v>
      </c>
      <c r="G4231" s="69">
        <v>-420801.03</v>
      </c>
    </row>
    <row r="4232" spans="1:7" x14ac:dyDescent="0.25">
      <c r="A4232" s="1"/>
      <c r="B4232" s="65" t="s">
        <v>7089</v>
      </c>
      <c r="C4232" s="67" t="s">
        <v>7090</v>
      </c>
      <c r="D4232" s="67" t="s">
        <v>7091</v>
      </c>
      <c r="E4232" s="72" t="s">
        <v>17373</v>
      </c>
      <c r="F4232" s="68">
        <v>43679</v>
      </c>
      <c r="G4232" s="69">
        <v>-120000.01</v>
      </c>
    </row>
    <row r="4233" spans="1:7" ht="30" x14ac:dyDescent="0.25">
      <c r="A4233" s="1"/>
      <c r="B4233" s="65" t="s">
        <v>7028</v>
      </c>
      <c r="C4233" s="67" t="s">
        <v>7029</v>
      </c>
      <c r="D4233" s="67" t="s">
        <v>7092</v>
      </c>
      <c r="E4233" s="72" t="s">
        <v>7093</v>
      </c>
      <c r="F4233" s="68">
        <v>43683</v>
      </c>
      <c r="G4233" s="69">
        <v>-297214</v>
      </c>
    </row>
    <row r="4234" spans="1:7" ht="30" x14ac:dyDescent="0.25">
      <c r="A4234" s="1"/>
      <c r="B4234" s="65" t="s">
        <v>6497</v>
      </c>
      <c r="C4234" s="67" t="s">
        <v>6498</v>
      </c>
      <c r="D4234" s="67" t="s">
        <v>7094</v>
      </c>
      <c r="E4234" s="72" t="s">
        <v>7095</v>
      </c>
      <c r="F4234" s="68">
        <v>43683</v>
      </c>
      <c r="G4234" s="69">
        <v>-1182044</v>
      </c>
    </row>
    <row r="4235" spans="1:7" ht="30" x14ac:dyDescent="0.25">
      <c r="A4235" s="1"/>
      <c r="B4235" s="65" t="s">
        <v>5203</v>
      </c>
      <c r="C4235" s="66" t="s">
        <v>5204</v>
      </c>
      <c r="D4235" s="67" t="s">
        <v>7096</v>
      </c>
      <c r="E4235" s="72" t="s">
        <v>7097</v>
      </c>
      <c r="F4235" s="68">
        <v>43683</v>
      </c>
      <c r="G4235" s="69">
        <v>-444072</v>
      </c>
    </row>
    <row r="4236" spans="1:7" x14ac:dyDescent="0.25">
      <c r="A4236" s="1"/>
      <c r="B4236" s="65" t="s">
        <v>7086</v>
      </c>
      <c r="C4236" s="66"/>
      <c r="D4236" s="67" t="s">
        <v>7098</v>
      </c>
      <c r="E4236" s="72" t="s">
        <v>17693</v>
      </c>
      <c r="F4236" s="68">
        <v>43706</v>
      </c>
      <c r="G4236" s="69">
        <v>-60382.25</v>
      </c>
    </row>
    <row r="4237" spans="1:7" ht="30" x14ac:dyDescent="0.25">
      <c r="A4237" s="1"/>
      <c r="B4237" s="65" t="s">
        <v>5203</v>
      </c>
      <c r="C4237" s="67" t="s">
        <v>5204</v>
      </c>
      <c r="D4237" s="67" t="s">
        <v>7099</v>
      </c>
      <c r="E4237" s="72" t="s">
        <v>7063</v>
      </c>
      <c r="F4237" s="68">
        <v>43711</v>
      </c>
      <c r="G4237" s="69">
        <v>-452948</v>
      </c>
    </row>
    <row r="4238" spans="1:7" x14ac:dyDescent="0.25">
      <c r="A4238" s="1"/>
      <c r="B4238" s="65" t="s">
        <v>250</v>
      </c>
      <c r="C4238" s="66"/>
      <c r="D4238" s="67" t="s">
        <v>7100</v>
      </c>
      <c r="E4238" s="72" t="s">
        <v>17610</v>
      </c>
      <c r="F4238" s="68">
        <v>43711</v>
      </c>
      <c r="G4238" s="69">
        <v>-24780</v>
      </c>
    </row>
    <row r="4239" spans="1:7" x14ac:dyDescent="0.25">
      <c r="A4239" s="1"/>
      <c r="B4239" s="65" t="s">
        <v>5135</v>
      </c>
      <c r="C4239" s="66"/>
      <c r="D4239" s="67" t="s">
        <v>7101</v>
      </c>
      <c r="E4239" s="72" t="s">
        <v>18515</v>
      </c>
      <c r="F4239" s="68">
        <v>43711</v>
      </c>
      <c r="G4239" s="69">
        <v>-2814300</v>
      </c>
    </row>
    <row r="4240" spans="1:7" x14ac:dyDescent="0.25">
      <c r="A4240" s="1"/>
      <c r="B4240" s="65" t="s">
        <v>5135</v>
      </c>
      <c r="C4240" s="67"/>
      <c r="D4240" s="67" t="s">
        <v>7102</v>
      </c>
      <c r="E4240" s="72" t="s">
        <v>18516</v>
      </c>
      <c r="F4240" s="68">
        <v>43711</v>
      </c>
      <c r="G4240" s="69">
        <v>2814300</v>
      </c>
    </row>
    <row r="4241" spans="1:7" ht="30" x14ac:dyDescent="0.25">
      <c r="A4241" s="1"/>
      <c r="B4241" s="65" t="s">
        <v>1219</v>
      </c>
      <c r="C4241" s="67" t="s">
        <v>1220</v>
      </c>
      <c r="D4241" s="67" t="s">
        <v>7103</v>
      </c>
      <c r="E4241" s="72" t="s">
        <v>18536</v>
      </c>
      <c r="F4241" s="68">
        <v>43713</v>
      </c>
      <c r="G4241" s="69">
        <v>-125426.52</v>
      </c>
    </row>
    <row r="4242" spans="1:7" ht="30" x14ac:dyDescent="0.25">
      <c r="A4242" s="1"/>
      <c r="B4242" s="65" t="s">
        <v>6497</v>
      </c>
      <c r="C4242" s="67" t="s">
        <v>6498</v>
      </c>
      <c r="D4242" s="67" t="s">
        <v>7104</v>
      </c>
      <c r="E4242" s="72" t="s">
        <v>7034</v>
      </c>
      <c r="F4242" s="68">
        <v>43726</v>
      </c>
      <c r="G4242" s="69">
        <v>-1167764</v>
      </c>
    </row>
    <row r="4243" spans="1:7" ht="30" x14ac:dyDescent="0.25">
      <c r="A4243" s="1"/>
      <c r="B4243" s="65" t="s">
        <v>6497</v>
      </c>
      <c r="C4243" s="66" t="s">
        <v>6498</v>
      </c>
      <c r="D4243" s="67" t="s">
        <v>7105</v>
      </c>
      <c r="E4243" s="72" t="s">
        <v>7106</v>
      </c>
      <c r="F4243" s="68">
        <v>43726</v>
      </c>
      <c r="G4243" s="69">
        <v>-1167764</v>
      </c>
    </row>
    <row r="4244" spans="1:7" x14ac:dyDescent="0.25">
      <c r="A4244" s="1"/>
      <c r="B4244" s="65" t="s">
        <v>7107</v>
      </c>
      <c r="C4244" s="66" t="s">
        <v>7108</v>
      </c>
      <c r="D4244" s="67" t="s">
        <v>7109</v>
      </c>
      <c r="E4244" s="72" t="s">
        <v>7110</v>
      </c>
      <c r="F4244" s="68">
        <v>43727</v>
      </c>
      <c r="G4244" s="69">
        <v>-1780725.76</v>
      </c>
    </row>
    <row r="4245" spans="1:7" ht="30" x14ac:dyDescent="0.25">
      <c r="A4245" s="1"/>
      <c r="B4245" s="65" t="s">
        <v>7111</v>
      </c>
      <c r="C4245" s="66" t="s">
        <v>7112</v>
      </c>
      <c r="D4245" s="67" t="s">
        <v>7113</v>
      </c>
      <c r="E4245" s="72" t="s">
        <v>17341</v>
      </c>
      <c r="F4245" s="68">
        <v>43741</v>
      </c>
      <c r="G4245" s="69">
        <v>-147500</v>
      </c>
    </row>
    <row r="4246" spans="1:7" x14ac:dyDescent="0.25">
      <c r="A4246" s="1"/>
      <c r="B4246" s="65" t="s">
        <v>7114</v>
      </c>
      <c r="C4246" s="66" t="s">
        <v>7115</v>
      </c>
      <c r="D4246" s="67" t="s">
        <v>7116</v>
      </c>
      <c r="E4246" s="72" t="s">
        <v>7117</v>
      </c>
      <c r="F4246" s="68">
        <v>43747</v>
      </c>
      <c r="G4246" s="69">
        <v>-20060</v>
      </c>
    </row>
    <row r="4247" spans="1:7" ht="30" x14ac:dyDescent="0.25">
      <c r="A4247" s="1"/>
      <c r="B4247" s="65" t="s">
        <v>7118</v>
      </c>
      <c r="C4247" s="66" t="s">
        <v>7119</v>
      </c>
      <c r="D4247" s="67" t="s">
        <v>7120</v>
      </c>
      <c r="E4247" s="72" t="s">
        <v>18425</v>
      </c>
      <c r="F4247" s="68">
        <v>43758</v>
      </c>
      <c r="G4247" s="69">
        <v>-35376.400000000001</v>
      </c>
    </row>
    <row r="4248" spans="1:7" x14ac:dyDescent="0.25">
      <c r="A4248" s="1"/>
      <c r="B4248" s="65" t="s">
        <v>24632</v>
      </c>
      <c r="C4248" s="66" t="s">
        <v>7122</v>
      </c>
      <c r="D4248" s="67" t="s">
        <v>7123</v>
      </c>
      <c r="E4248" s="72" t="s">
        <v>16813</v>
      </c>
      <c r="F4248" s="68">
        <v>43763</v>
      </c>
      <c r="G4248" s="69">
        <v>-63012</v>
      </c>
    </row>
    <row r="4249" spans="1:7" x14ac:dyDescent="0.25">
      <c r="A4249" s="1"/>
      <c r="B4249" s="65" t="s">
        <v>24632</v>
      </c>
      <c r="C4249" s="66" t="s">
        <v>7122</v>
      </c>
      <c r="D4249" s="67" t="s">
        <v>7124</v>
      </c>
      <c r="E4249" s="72" t="s">
        <v>16813</v>
      </c>
      <c r="F4249" s="68">
        <v>43763</v>
      </c>
      <c r="G4249" s="69">
        <v>-2670</v>
      </c>
    </row>
    <row r="4250" spans="1:7" x14ac:dyDescent="0.25">
      <c r="A4250" s="1"/>
      <c r="B4250" s="65" t="s">
        <v>6453</v>
      </c>
      <c r="C4250" s="67" t="s">
        <v>6454</v>
      </c>
      <c r="D4250" s="67" t="s">
        <v>7125</v>
      </c>
      <c r="E4250" s="72" t="s">
        <v>16503</v>
      </c>
      <c r="F4250" s="68">
        <v>43767</v>
      </c>
      <c r="G4250" s="69">
        <v>-282471.63</v>
      </c>
    </row>
    <row r="4251" spans="1:7" x14ac:dyDescent="0.25">
      <c r="A4251" s="1"/>
      <c r="B4251" s="65" t="s">
        <v>7126</v>
      </c>
      <c r="C4251" s="67"/>
      <c r="D4251" s="67" t="s">
        <v>7127</v>
      </c>
      <c r="E4251" s="72" t="s">
        <v>17596</v>
      </c>
      <c r="F4251" s="68">
        <v>43769</v>
      </c>
      <c r="G4251" s="69">
        <v>-6708425.29</v>
      </c>
    </row>
    <row r="4252" spans="1:7" ht="30" x14ac:dyDescent="0.25">
      <c r="A4252" s="1"/>
      <c r="B4252" s="65" t="s">
        <v>7132</v>
      </c>
      <c r="C4252" s="67"/>
      <c r="D4252" s="67" t="s">
        <v>7133</v>
      </c>
      <c r="E4252" s="72" t="s">
        <v>7134</v>
      </c>
      <c r="F4252" s="68">
        <v>43782</v>
      </c>
      <c r="G4252" s="69">
        <v>-26700</v>
      </c>
    </row>
    <row r="4253" spans="1:7" x14ac:dyDescent="0.25">
      <c r="A4253" s="1"/>
      <c r="B4253" s="65" t="s">
        <v>7128</v>
      </c>
      <c r="C4253" s="67" t="s">
        <v>7129</v>
      </c>
      <c r="D4253" s="67" t="s">
        <v>7130</v>
      </c>
      <c r="E4253" s="72" t="s">
        <v>17224</v>
      </c>
      <c r="F4253" s="68">
        <v>43782</v>
      </c>
      <c r="G4253" s="69">
        <v>-11449.54</v>
      </c>
    </row>
    <row r="4254" spans="1:7" x14ac:dyDescent="0.25">
      <c r="A4254" s="1"/>
      <c r="B4254" s="65" t="s">
        <v>7128</v>
      </c>
      <c r="C4254" s="67" t="s">
        <v>7129</v>
      </c>
      <c r="D4254" s="67" t="s">
        <v>7131</v>
      </c>
      <c r="E4254" s="72" t="s">
        <v>18442</v>
      </c>
      <c r="F4254" s="68">
        <v>43782</v>
      </c>
      <c r="G4254" s="69">
        <v>-11449.54</v>
      </c>
    </row>
    <row r="4255" spans="1:7" x14ac:dyDescent="0.25">
      <c r="A4255" s="1"/>
      <c r="B4255" s="65" t="s">
        <v>7135</v>
      </c>
      <c r="C4255" s="67"/>
      <c r="D4255" s="67" t="s">
        <v>7136</v>
      </c>
      <c r="E4255" s="72" t="s">
        <v>17863</v>
      </c>
      <c r="F4255" s="68">
        <v>43788</v>
      </c>
      <c r="G4255" s="69">
        <v>-66167.98</v>
      </c>
    </row>
    <row r="4256" spans="1:7" x14ac:dyDescent="0.25">
      <c r="A4256" s="1"/>
      <c r="B4256" s="65" t="s">
        <v>7137</v>
      </c>
      <c r="C4256" s="66"/>
      <c r="D4256" s="67" t="s">
        <v>7138</v>
      </c>
      <c r="E4256" s="72" t="s">
        <v>18130</v>
      </c>
      <c r="F4256" s="68">
        <v>43790</v>
      </c>
      <c r="G4256" s="69">
        <v>-1930250</v>
      </c>
    </row>
    <row r="4257" spans="1:7" ht="30" x14ac:dyDescent="0.25">
      <c r="A4257" s="1"/>
      <c r="B4257" s="65" t="s">
        <v>7083</v>
      </c>
      <c r="C4257" s="67"/>
      <c r="D4257" s="67" t="s">
        <v>7139</v>
      </c>
      <c r="E4257" s="72" t="s">
        <v>7140</v>
      </c>
      <c r="F4257" s="68">
        <v>43791</v>
      </c>
      <c r="G4257" s="69">
        <v>-35000</v>
      </c>
    </row>
    <row r="4258" spans="1:7" x14ac:dyDescent="0.25">
      <c r="A4258" s="1"/>
      <c r="B4258" s="65" t="s">
        <v>7141</v>
      </c>
      <c r="C4258" s="67" t="s">
        <v>7142</v>
      </c>
      <c r="D4258" s="67" t="s">
        <v>7143</v>
      </c>
      <c r="E4258" s="72" t="s">
        <v>16980</v>
      </c>
      <c r="F4258" s="68">
        <v>43795</v>
      </c>
      <c r="G4258" s="69">
        <v>-1020700</v>
      </c>
    </row>
    <row r="4259" spans="1:7" x14ac:dyDescent="0.25">
      <c r="A4259" s="1"/>
      <c r="B4259" s="65" t="s">
        <v>7141</v>
      </c>
      <c r="C4259" s="67" t="s">
        <v>7142</v>
      </c>
      <c r="D4259" s="67" t="s">
        <v>7144</v>
      </c>
      <c r="E4259" s="72" t="s">
        <v>16981</v>
      </c>
      <c r="F4259" s="68">
        <v>43795</v>
      </c>
      <c r="G4259" s="69">
        <v>-1020110</v>
      </c>
    </row>
    <row r="4260" spans="1:7" x14ac:dyDescent="0.25">
      <c r="A4260" s="1"/>
      <c r="B4260" s="65" t="s">
        <v>7141</v>
      </c>
      <c r="C4260" s="67" t="s">
        <v>7142</v>
      </c>
      <c r="D4260" s="67" t="s">
        <v>7145</v>
      </c>
      <c r="E4260" s="72" t="s">
        <v>16982</v>
      </c>
      <c r="F4260" s="68">
        <v>43795</v>
      </c>
      <c r="G4260" s="69">
        <v>1020110</v>
      </c>
    </row>
    <row r="4261" spans="1:7" x14ac:dyDescent="0.25">
      <c r="A4261" s="1"/>
      <c r="B4261" s="65" t="s">
        <v>7146</v>
      </c>
      <c r="C4261" s="67" t="s">
        <v>7147</v>
      </c>
      <c r="D4261" s="67" t="s">
        <v>6723</v>
      </c>
      <c r="E4261" s="72" t="s">
        <v>15976</v>
      </c>
      <c r="F4261" s="68">
        <v>43795</v>
      </c>
      <c r="G4261" s="69">
        <v>-1030499.9</v>
      </c>
    </row>
    <row r="4262" spans="1:7" x14ac:dyDescent="0.25">
      <c r="A4262" s="1"/>
      <c r="B4262" s="65" t="s">
        <v>7146</v>
      </c>
      <c r="C4262" s="67" t="s">
        <v>7147</v>
      </c>
      <c r="D4262" s="67" t="s">
        <v>7148</v>
      </c>
      <c r="E4262" s="72" t="s">
        <v>15757</v>
      </c>
      <c r="F4262" s="68">
        <v>43795</v>
      </c>
      <c r="G4262" s="69">
        <v>1030499.9</v>
      </c>
    </row>
    <row r="4263" spans="1:7" x14ac:dyDescent="0.25">
      <c r="A4263" s="1"/>
      <c r="B4263" s="65" t="s">
        <v>7149</v>
      </c>
      <c r="C4263" s="67"/>
      <c r="D4263" s="67" t="s">
        <v>7150</v>
      </c>
      <c r="E4263" s="72" t="s">
        <v>17923</v>
      </c>
      <c r="F4263" s="68">
        <v>43803</v>
      </c>
      <c r="G4263" s="69">
        <v>-144577.18</v>
      </c>
    </row>
    <row r="4264" spans="1:7" x14ac:dyDescent="0.25">
      <c r="A4264" s="1"/>
      <c r="B4264" s="65" t="s">
        <v>7149</v>
      </c>
      <c r="C4264" s="67"/>
      <c r="D4264" s="67" t="s">
        <v>7151</v>
      </c>
      <c r="E4264" s="72" t="s">
        <v>17924</v>
      </c>
      <c r="F4264" s="68">
        <v>43803</v>
      </c>
      <c r="G4264" s="69">
        <v>144577.18</v>
      </c>
    </row>
    <row r="4265" spans="1:7" x14ac:dyDescent="0.25">
      <c r="A4265" s="1"/>
      <c r="B4265" s="65" t="s">
        <v>7152</v>
      </c>
      <c r="C4265" s="67"/>
      <c r="D4265" s="67" t="s">
        <v>7153</v>
      </c>
      <c r="E4265" s="72" t="s">
        <v>17929</v>
      </c>
      <c r="F4265" s="68">
        <v>43803</v>
      </c>
      <c r="G4265" s="69">
        <v>-3398400</v>
      </c>
    </row>
    <row r="4266" spans="1:7" x14ac:dyDescent="0.25">
      <c r="A4266" s="1"/>
      <c r="B4266" s="65" t="s">
        <v>7152</v>
      </c>
      <c r="C4266" s="67"/>
      <c r="D4266" s="67" t="s">
        <v>7154</v>
      </c>
      <c r="E4266" s="72" t="s">
        <v>17930</v>
      </c>
      <c r="F4266" s="68">
        <v>43803</v>
      </c>
      <c r="G4266" s="69">
        <v>3398400</v>
      </c>
    </row>
    <row r="4267" spans="1:7" x14ac:dyDescent="0.25">
      <c r="A4267" s="1"/>
      <c r="B4267" s="65" t="s">
        <v>3827</v>
      </c>
      <c r="C4267" s="67"/>
      <c r="D4267" s="67" t="s">
        <v>7155</v>
      </c>
      <c r="E4267" s="72" t="s">
        <v>15837</v>
      </c>
      <c r="F4267" s="68">
        <v>43808</v>
      </c>
      <c r="G4267" s="69">
        <v>-5040576.92</v>
      </c>
    </row>
    <row r="4268" spans="1:7" x14ac:dyDescent="0.25">
      <c r="A4268" s="1"/>
      <c r="B4268" s="65" t="s">
        <v>7156</v>
      </c>
      <c r="C4268" s="67"/>
      <c r="D4268" s="67" t="s">
        <v>7158</v>
      </c>
      <c r="E4268" s="72" t="s">
        <v>18036</v>
      </c>
      <c r="F4268" s="68">
        <v>43809</v>
      </c>
      <c r="G4268" s="69">
        <v>-62540</v>
      </c>
    </row>
    <row r="4269" spans="1:7" ht="30" x14ac:dyDescent="0.25">
      <c r="A4269" s="1"/>
      <c r="B4269" s="65" t="s">
        <v>812</v>
      </c>
      <c r="C4269" s="67" t="s">
        <v>813</v>
      </c>
      <c r="D4269" s="67" t="s">
        <v>7159</v>
      </c>
      <c r="E4269" s="72" t="s">
        <v>7160</v>
      </c>
      <c r="F4269" s="68">
        <v>43832</v>
      </c>
      <c r="G4269" s="69">
        <v>-3849.77</v>
      </c>
    </row>
    <row r="4270" spans="1:7" ht="30" x14ac:dyDescent="0.25">
      <c r="A4270" s="1"/>
      <c r="B4270" s="65" t="s">
        <v>812</v>
      </c>
      <c r="C4270" s="67" t="s">
        <v>813</v>
      </c>
      <c r="D4270" s="67" t="s">
        <v>7161</v>
      </c>
      <c r="E4270" s="72" t="s">
        <v>7162</v>
      </c>
      <c r="F4270" s="68">
        <v>43832</v>
      </c>
      <c r="G4270" s="69">
        <v>-18792.599999999999</v>
      </c>
    </row>
    <row r="4271" spans="1:7" ht="30" x14ac:dyDescent="0.25">
      <c r="A4271" s="1"/>
      <c r="B4271" s="65" t="s">
        <v>812</v>
      </c>
      <c r="C4271" s="67" t="s">
        <v>813</v>
      </c>
      <c r="D4271" s="67" t="s">
        <v>7163</v>
      </c>
      <c r="E4271" s="72" t="s">
        <v>7164</v>
      </c>
      <c r="F4271" s="68">
        <v>43832</v>
      </c>
      <c r="G4271" s="69">
        <v>-11526.1</v>
      </c>
    </row>
    <row r="4272" spans="1:7" x14ac:dyDescent="0.25">
      <c r="A4272" s="1"/>
      <c r="B4272" s="65" t="s">
        <v>4081</v>
      </c>
      <c r="C4272" s="67" t="s">
        <v>4082</v>
      </c>
      <c r="D4272" s="67" t="s">
        <v>7165</v>
      </c>
      <c r="E4272" s="72" t="s">
        <v>7166</v>
      </c>
      <c r="F4272" s="68">
        <v>43832</v>
      </c>
      <c r="G4272" s="69">
        <v>-59603</v>
      </c>
    </row>
    <row r="4273" spans="1:7" x14ac:dyDescent="0.25">
      <c r="A4273" s="1"/>
      <c r="B4273" s="65" t="s">
        <v>6906</v>
      </c>
      <c r="C4273" s="67" t="s">
        <v>6907</v>
      </c>
      <c r="D4273" s="67"/>
      <c r="E4273" s="72" t="s">
        <v>18734</v>
      </c>
      <c r="F4273" s="68">
        <v>43836</v>
      </c>
      <c r="G4273" s="69">
        <v>-549976.25</v>
      </c>
    </row>
    <row r="4274" spans="1:7" ht="30" x14ac:dyDescent="0.25">
      <c r="A4274" s="1"/>
      <c r="B4274" s="65" t="s">
        <v>1219</v>
      </c>
      <c r="C4274" s="66" t="s">
        <v>1220</v>
      </c>
      <c r="D4274" s="67"/>
      <c r="E4274" s="72" t="s">
        <v>18735</v>
      </c>
      <c r="F4274" s="68">
        <v>43836</v>
      </c>
      <c r="G4274" s="69">
        <v>-106293.66</v>
      </c>
    </row>
    <row r="4275" spans="1:7" x14ac:dyDescent="0.25">
      <c r="A4275" s="1"/>
      <c r="B4275" s="65" t="s">
        <v>7167</v>
      </c>
      <c r="C4275" s="67"/>
      <c r="D4275" s="67" t="s">
        <v>7168</v>
      </c>
      <c r="E4275" s="72" t="s">
        <v>17699</v>
      </c>
      <c r="F4275" s="68">
        <v>43837</v>
      </c>
      <c r="G4275" s="69">
        <v>-2880395.83</v>
      </c>
    </row>
    <row r="4276" spans="1:7" ht="30" x14ac:dyDescent="0.25">
      <c r="A4276" s="1"/>
      <c r="B4276" s="65" t="s">
        <v>893</v>
      </c>
      <c r="C4276" s="67" t="s">
        <v>894</v>
      </c>
      <c r="D4276" s="67" t="s">
        <v>7169</v>
      </c>
      <c r="E4276" s="72" t="s">
        <v>7170</v>
      </c>
      <c r="F4276" s="68">
        <v>43838</v>
      </c>
      <c r="G4276" s="69">
        <v>-22320</v>
      </c>
    </row>
    <row r="4277" spans="1:7" x14ac:dyDescent="0.25">
      <c r="A4277" s="1"/>
      <c r="B4277" s="65" t="s">
        <v>7171</v>
      </c>
      <c r="C4277" s="66"/>
      <c r="D4277" s="67" t="s">
        <v>7172</v>
      </c>
      <c r="E4277" s="72" t="s">
        <v>18518</v>
      </c>
      <c r="F4277" s="68">
        <v>43839</v>
      </c>
      <c r="G4277" s="69">
        <v>-2276.67</v>
      </c>
    </row>
    <row r="4278" spans="1:7" x14ac:dyDescent="0.25">
      <c r="A4278" s="1"/>
      <c r="B4278" s="65" t="s">
        <v>17516</v>
      </c>
      <c r="C4278" s="66"/>
      <c r="D4278" s="67" t="s">
        <v>17518</v>
      </c>
      <c r="E4278" s="72"/>
      <c r="F4278" s="68">
        <v>43843</v>
      </c>
      <c r="G4278" s="69">
        <v>-100000</v>
      </c>
    </row>
    <row r="4279" spans="1:7" ht="30" x14ac:dyDescent="0.25">
      <c r="A4279" s="1"/>
      <c r="B4279" s="65" t="s">
        <v>7173</v>
      </c>
      <c r="C4279" s="67" t="s">
        <v>7174</v>
      </c>
      <c r="D4279" s="67" t="s">
        <v>7175</v>
      </c>
      <c r="E4279" s="72" t="s">
        <v>7176</v>
      </c>
      <c r="F4279" s="68">
        <v>43847</v>
      </c>
      <c r="G4279" s="69">
        <v>200000</v>
      </c>
    </row>
    <row r="4280" spans="1:7" x14ac:dyDescent="0.25">
      <c r="A4280" s="1"/>
      <c r="B4280" s="65" t="s">
        <v>7173</v>
      </c>
      <c r="C4280" s="67" t="s">
        <v>7174</v>
      </c>
      <c r="D4280" s="67" t="s">
        <v>7177</v>
      </c>
      <c r="E4280" s="72" t="s">
        <v>7178</v>
      </c>
      <c r="F4280" s="68">
        <v>43850</v>
      </c>
      <c r="G4280" s="69">
        <v>-200000</v>
      </c>
    </row>
    <row r="4281" spans="1:7" ht="30" x14ac:dyDescent="0.25">
      <c r="A4281" s="1"/>
      <c r="B4281" s="65" t="s">
        <v>6857</v>
      </c>
      <c r="C4281" s="67" t="s">
        <v>6858</v>
      </c>
      <c r="D4281" s="67" t="s">
        <v>7004</v>
      </c>
      <c r="E4281" s="72" t="s">
        <v>18280</v>
      </c>
      <c r="F4281" s="68">
        <v>43852</v>
      </c>
      <c r="G4281" s="69">
        <v>-1557095.55</v>
      </c>
    </row>
    <row r="4282" spans="1:7" ht="150" x14ac:dyDescent="0.25">
      <c r="A4282" s="1"/>
      <c r="B4282" s="65" t="s">
        <v>7179</v>
      </c>
      <c r="C4282" s="67"/>
      <c r="D4282" s="67"/>
      <c r="E4282" s="72" t="s">
        <v>7180</v>
      </c>
      <c r="F4282" s="68">
        <v>43853</v>
      </c>
      <c r="G4282" s="69">
        <v>412519.88</v>
      </c>
    </row>
    <row r="4283" spans="1:7" x14ac:dyDescent="0.25">
      <c r="A4283" s="1"/>
      <c r="B4283" s="65" t="s">
        <v>7135</v>
      </c>
      <c r="C4283" s="67"/>
      <c r="D4283" s="67" t="s">
        <v>7181</v>
      </c>
      <c r="E4283" s="72" t="s">
        <v>17864</v>
      </c>
      <c r="F4283" s="68">
        <v>43854</v>
      </c>
      <c r="G4283" s="69">
        <v>-66577.64</v>
      </c>
    </row>
    <row r="4284" spans="1:7" x14ac:dyDescent="0.25">
      <c r="A4284" s="1"/>
      <c r="B4284" s="65" t="s">
        <v>7182</v>
      </c>
      <c r="C4284" s="67" t="s">
        <v>7183</v>
      </c>
      <c r="D4284" s="67" t="s">
        <v>7184</v>
      </c>
      <c r="E4284" s="72" t="s">
        <v>8598</v>
      </c>
      <c r="F4284" s="68">
        <v>43859</v>
      </c>
      <c r="G4284" s="69">
        <v>-775801.7</v>
      </c>
    </row>
    <row r="4285" spans="1:7" x14ac:dyDescent="0.25">
      <c r="A4285" s="1"/>
      <c r="B4285" s="65" t="s">
        <v>18008</v>
      </c>
      <c r="C4285" s="67"/>
      <c r="D4285" s="67" t="s">
        <v>18010</v>
      </c>
      <c r="E4285" s="72" t="s">
        <v>17700</v>
      </c>
      <c r="F4285" s="68">
        <v>43861</v>
      </c>
      <c r="G4285" s="69">
        <v>-923400</v>
      </c>
    </row>
    <row r="4286" spans="1:7" x14ac:dyDescent="0.25">
      <c r="A4286" s="1"/>
      <c r="B4286" s="65" t="s">
        <v>7185</v>
      </c>
      <c r="C4286" s="67" t="s">
        <v>7186</v>
      </c>
      <c r="D4286" s="67" t="s">
        <v>7187</v>
      </c>
      <c r="E4286" s="72" t="s">
        <v>16589</v>
      </c>
      <c r="F4286" s="68">
        <v>43873</v>
      </c>
      <c r="G4286" s="69">
        <v>-691242.49</v>
      </c>
    </row>
    <row r="4287" spans="1:7" ht="30" x14ac:dyDescent="0.25">
      <c r="A4287" s="1"/>
      <c r="B4287" s="65" t="s">
        <v>7118</v>
      </c>
      <c r="C4287" s="67" t="s">
        <v>7119</v>
      </c>
      <c r="D4287" s="67" t="s">
        <v>7188</v>
      </c>
      <c r="E4287" s="72" t="s">
        <v>16718</v>
      </c>
      <c r="F4287" s="68">
        <v>43875</v>
      </c>
      <c r="G4287" s="69">
        <v>-472236</v>
      </c>
    </row>
    <row r="4288" spans="1:7" ht="30" x14ac:dyDescent="0.25">
      <c r="A4288" s="1"/>
      <c r="B4288" s="65" t="s">
        <v>7118</v>
      </c>
      <c r="C4288" s="67" t="s">
        <v>7119</v>
      </c>
      <c r="D4288" s="67" t="s">
        <v>7189</v>
      </c>
      <c r="E4288" s="72" t="s">
        <v>16719</v>
      </c>
      <c r="F4288" s="68">
        <v>43875</v>
      </c>
      <c r="G4288" s="69">
        <v>472236</v>
      </c>
    </row>
    <row r="4289" spans="1:7" ht="30" x14ac:dyDescent="0.25">
      <c r="A4289" s="1"/>
      <c r="B4289" s="65" t="s">
        <v>5938</v>
      </c>
      <c r="C4289" s="67" t="s">
        <v>5939</v>
      </c>
      <c r="D4289" s="67" t="s">
        <v>7049</v>
      </c>
      <c r="E4289" s="72" t="s">
        <v>7049</v>
      </c>
      <c r="F4289" s="68">
        <v>43879</v>
      </c>
      <c r="G4289" s="69">
        <v>44250</v>
      </c>
    </row>
    <row r="4290" spans="1:7" ht="30" x14ac:dyDescent="0.25">
      <c r="A4290" s="1"/>
      <c r="B4290" s="65" t="s">
        <v>7190</v>
      </c>
      <c r="C4290" s="66"/>
      <c r="D4290" s="67" t="s">
        <v>7191</v>
      </c>
      <c r="E4290" s="72" t="s">
        <v>7192</v>
      </c>
      <c r="F4290" s="68">
        <v>43880</v>
      </c>
      <c r="G4290" s="69">
        <v>-27920</v>
      </c>
    </row>
    <row r="4291" spans="1:7" x14ac:dyDescent="0.25">
      <c r="A4291" s="1"/>
      <c r="B4291" s="65" t="s">
        <v>893</v>
      </c>
      <c r="C4291" s="66" t="s">
        <v>894</v>
      </c>
      <c r="D4291" s="67" t="s">
        <v>7193</v>
      </c>
      <c r="E4291" s="72" t="s">
        <v>7194</v>
      </c>
      <c r="F4291" s="68">
        <v>43881</v>
      </c>
      <c r="G4291" s="69">
        <v>-420152.26</v>
      </c>
    </row>
    <row r="4292" spans="1:7" ht="30" x14ac:dyDescent="0.25">
      <c r="A4292" s="1"/>
      <c r="B4292" s="65" t="s">
        <v>6497</v>
      </c>
      <c r="C4292" s="66" t="s">
        <v>6498</v>
      </c>
      <c r="D4292" s="67" t="s">
        <v>7195</v>
      </c>
      <c r="E4292" s="72" t="s">
        <v>7196</v>
      </c>
      <c r="F4292" s="68">
        <v>43881</v>
      </c>
      <c r="G4292" s="69">
        <v>-1171539</v>
      </c>
    </row>
    <row r="4293" spans="1:7" x14ac:dyDescent="0.25">
      <c r="A4293" s="1"/>
      <c r="B4293" s="65" t="s">
        <v>7197</v>
      </c>
      <c r="C4293" s="67"/>
      <c r="D4293" s="67" t="s">
        <v>7198</v>
      </c>
      <c r="E4293" s="72" t="s">
        <v>7199</v>
      </c>
      <c r="F4293" s="68">
        <v>43882</v>
      </c>
      <c r="G4293" s="69">
        <v>-35302.769999999997</v>
      </c>
    </row>
    <row r="4294" spans="1:7" x14ac:dyDescent="0.25">
      <c r="A4294" s="1"/>
      <c r="B4294" s="65" t="s">
        <v>893</v>
      </c>
      <c r="C4294" s="67" t="s">
        <v>894</v>
      </c>
      <c r="D4294" s="67" t="s">
        <v>7200</v>
      </c>
      <c r="E4294" s="72" t="s">
        <v>7201</v>
      </c>
      <c r="F4294" s="68">
        <v>43882</v>
      </c>
      <c r="G4294" s="69">
        <v>-76984.929999999993</v>
      </c>
    </row>
    <row r="4295" spans="1:7" ht="30" x14ac:dyDescent="0.25">
      <c r="A4295" s="1"/>
      <c r="B4295" s="65" t="s">
        <v>695</v>
      </c>
      <c r="C4295" s="66" t="s">
        <v>696</v>
      </c>
      <c r="D4295" s="67" t="s">
        <v>7202</v>
      </c>
      <c r="E4295" s="72" t="s">
        <v>7203</v>
      </c>
      <c r="F4295" s="68">
        <v>43885</v>
      </c>
      <c r="G4295" s="69">
        <v>-1285495.5</v>
      </c>
    </row>
    <row r="4296" spans="1:7" x14ac:dyDescent="0.25">
      <c r="A4296" s="1"/>
      <c r="B4296" s="65" t="s">
        <v>893</v>
      </c>
      <c r="C4296" s="66" t="s">
        <v>894</v>
      </c>
      <c r="D4296" s="67" t="s">
        <v>7204</v>
      </c>
      <c r="E4296" s="72" t="s">
        <v>7205</v>
      </c>
      <c r="F4296" s="68">
        <v>43886</v>
      </c>
      <c r="G4296" s="69">
        <v>-52596.959999999999</v>
      </c>
    </row>
    <row r="4297" spans="1:7" ht="30" x14ac:dyDescent="0.25">
      <c r="A4297" s="1"/>
      <c r="B4297" s="65" t="s">
        <v>893</v>
      </c>
      <c r="C4297" s="66" t="s">
        <v>894</v>
      </c>
      <c r="D4297" s="67" t="s">
        <v>7206</v>
      </c>
      <c r="E4297" s="72" t="s">
        <v>7207</v>
      </c>
      <c r="F4297" s="68">
        <v>43886</v>
      </c>
      <c r="G4297" s="69">
        <v>-200000</v>
      </c>
    </row>
    <row r="4298" spans="1:7" x14ac:dyDescent="0.25">
      <c r="A4298" s="1"/>
      <c r="B4298" s="65" t="s">
        <v>15881</v>
      </c>
      <c r="C4298" s="66"/>
      <c r="D4298" s="67" t="s">
        <v>20650</v>
      </c>
      <c r="E4298" s="72" t="s">
        <v>23550</v>
      </c>
      <c r="F4298" s="68">
        <v>43887</v>
      </c>
      <c r="G4298" s="69">
        <v>-2039141.05</v>
      </c>
    </row>
    <row r="4299" spans="1:7" x14ac:dyDescent="0.25">
      <c r="A4299" s="1"/>
      <c r="B4299" s="65" t="s">
        <v>15881</v>
      </c>
      <c r="C4299" s="66"/>
      <c r="D4299" s="67" t="s">
        <v>20650</v>
      </c>
      <c r="E4299" s="72" t="s">
        <v>19539</v>
      </c>
      <c r="F4299" s="68">
        <v>43887</v>
      </c>
      <c r="G4299" s="69">
        <v>2039141.05</v>
      </c>
    </row>
    <row r="4300" spans="1:7" x14ac:dyDescent="0.25">
      <c r="A4300" s="1"/>
      <c r="B4300" s="65" t="s">
        <v>893</v>
      </c>
      <c r="C4300" s="66" t="s">
        <v>894</v>
      </c>
      <c r="D4300" s="67" t="s">
        <v>7208</v>
      </c>
      <c r="E4300" s="72" t="s">
        <v>7209</v>
      </c>
      <c r="F4300" s="68">
        <v>43889</v>
      </c>
      <c r="G4300" s="69">
        <v>-312000</v>
      </c>
    </row>
    <row r="4301" spans="1:7" ht="30" x14ac:dyDescent="0.25">
      <c r="A4301" s="1"/>
      <c r="B4301" s="65" t="s">
        <v>7210</v>
      </c>
      <c r="C4301" s="67"/>
      <c r="D4301" s="67" t="s">
        <v>7211</v>
      </c>
      <c r="E4301" s="72" t="s">
        <v>7212</v>
      </c>
      <c r="F4301" s="68">
        <v>43894</v>
      </c>
      <c r="G4301" s="69">
        <v>-95000</v>
      </c>
    </row>
    <row r="4302" spans="1:7" x14ac:dyDescent="0.25">
      <c r="A4302" s="1"/>
      <c r="B4302" s="65" t="s">
        <v>893</v>
      </c>
      <c r="C4302" s="66" t="s">
        <v>894</v>
      </c>
      <c r="D4302" s="67" t="s">
        <v>7213</v>
      </c>
      <c r="E4302" s="72" t="s">
        <v>7214</v>
      </c>
      <c r="F4302" s="68">
        <v>43896</v>
      </c>
      <c r="G4302" s="69">
        <v>-405787.74</v>
      </c>
    </row>
    <row r="4303" spans="1:7" ht="30" x14ac:dyDescent="0.25">
      <c r="A4303" s="1"/>
      <c r="B4303" s="65" t="s">
        <v>7215</v>
      </c>
      <c r="C4303" s="67" t="s">
        <v>7216</v>
      </c>
      <c r="D4303" s="67" t="s">
        <v>7217</v>
      </c>
      <c r="E4303" s="72" t="s">
        <v>16640</v>
      </c>
      <c r="F4303" s="68">
        <v>43899</v>
      </c>
      <c r="G4303" s="69">
        <v>-769094.24</v>
      </c>
    </row>
    <row r="4304" spans="1:7" x14ac:dyDescent="0.25">
      <c r="A4304" s="1"/>
      <c r="B4304" s="65" t="s">
        <v>18008</v>
      </c>
      <c r="C4304" s="66"/>
      <c r="D4304" s="67"/>
      <c r="E4304" s="72"/>
      <c r="F4304" s="68">
        <v>43900</v>
      </c>
      <c r="G4304" s="69">
        <v>923400</v>
      </c>
    </row>
    <row r="4305" spans="1:7" x14ac:dyDescent="0.25">
      <c r="A4305" s="1"/>
      <c r="B4305" s="65" t="s">
        <v>7128</v>
      </c>
      <c r="C4305" s="67" t="s">
        <v>7129</v>
      </c>
      <c r="D4305" s="67" t="s">
        <v>7218</v>
      </c>
      <c r="E4305" s="72" t="s">
        <v>18443</v>
      </c>
      <c r="F4305" s="68">
        <v>43900</v>
      </c>
      <c r="G4305" s="69">
        <v>-11449.54</v>
      </c>
    </row>
    <row r="4306" spans="1:7" x14ac:dyDescent="0.25">
      <c r="A4306" s="1"/>
      <c r="B4306" s="65" t="s">
        <v>7128</v>
      </c>
      <c r="C4306" s="66" t="s">
        <v>7129</v>
      </c>
      <c r="D4306" s="67" t="s">
        <v>7219</v>
      </c>
      <c r="E4306" s="72" t="s">
        <v>15757</v>
      </c>
      <c r="F4306" s="68">
        <v>43900</v>
      </c>
      <c r="G4306" s="69">
        <v>9703</v>
      </c>
    </row>
    <row r="4307" spans="1:7" x14ac:dyDescent="0.25">
      <c r="A4307" s="1"/>
      <c r="B4307" s="65" t="s">
        <v>7220</v>
      </c>
      <c r="C4307" s="67" t="s">
        <v>7221</v>
      </c>
      <c r="D4307" s="67" t="s">
        <v>7222</v>
      </c>
      <c r="E4307" s="72" t="s">
        <v>16812</v>
      </c>
      <c r="F4307" s="68">
        <v>43908</v>
      </c>
      <c r="G4307" s="69">
        <v>-7302269.4000000004</v>
      </c>
    </row>
    <row r="4308" spans="1:7" x14ac:dyDescent="0.25">
      <c r="A4308" s="1"/>
      <c r="B4308" s="65" t="s">
        <v>7223</v>
      </c>
      <c r="C4308" s="66" t="s">
        <v>7224</v>
      </c>
      <c r="D4308" s="67" t="s">
        <v>7056</v>
      </c>
      <c r="E4308" s="72" t="s">
        <v>18537</v>
      </c>
      <c r="F4308" s="68">
        <v>43928</v>
      </c>
      <c r="G4308" s="69">
        <v>-107572.29</v>
      </c>
    </row>
    <row r="4309" spans="1:7" x14ac:dyDescent="0.25">
      <c r="A4309" s="1"/>
      <c r="B4309" s="65" t="s">
        <v>7223</v>
      </c>
      <c r="C4309" s="66" t="s">
        <v>7224</v>
      </c>
      <c r="D4309" s="67" t="s">
        <v>7225</v>
      </c>
      <c r="E4309" s="72" t="s">
        <v>18343</v>
      </c>
      <c r="F4309" s="68">
        <v>43928</v>
      </c>
      <c r="G4309" s="69">
        <v>107572.29</v>
      </c>
    </row>
    <row r="4310" spans="1:7" ht="165" x14ac:dyDescent="0.25">
      <c r="A4310" s="1"/>
      <c r="B4310" s="65" t="s">
        <v>7226</v>
      </c>
      <c r="C4310" s="67"/>
      <c r="D4310" s="67"/>
      <c r="E4310" s="72" t="s">
        <v>7227</v>
      </c>
      <c r="F4310" s="68">
        <v>43934</v>
      </c>
      <c r="G4310" s="69">
        <v>1365836.1</v>
      </c>
    </row>
    <row r="4311" spans="1:7" ht="195" x14ac:dyDescent="0.25">
      <c r="A4311" s="1"/>
      <c r="B4311" s="65" t="s">
        <v>1549</v>
      </c>
      <c r="C4311" s="67"/>
      <c r="D4311" s="67"/>
      <c r="E4311" s="72" t="s">
        <v>7228</v>
      </c>
      <c r="F4311" s="68">
        <v>43936</v>
      </c>
      <c r="G4311" s="69">
        <v>3583673.78</v>
      </c>
    </row>
    <row r="4312" spans="1:7" ht="135" x14ac:dyDescent="0.25">
      <c r="A4312" s="1"/>
      <c r="B4312" s="65" t="s">
        <v>7220</v>
      </c>
      <c r="C4312" s="67" t="s">
        <v>7221</v>
      </c>
      <c r="D4312" s="67"/>
      <c r="E4312" s="72" t="s">
        <v>7229</v>
      </c>
      <c r="F4312" s="68">
        <v>43944</v>
      </c>
      <c r="G4312" s="69">
        <v>6937155.9299999997</v>
      </c>
    </row>
    <row r="4313" spans="1:7" x14ac:dyDescent="0.25">
      <c r="A4313" s="1"/>
      <c r="B4313" s="65" t="s">
        <v>7230</v>
      </c>
      <c r="C4313" s="67"/>
      <c r="D4313" s="67" t="s">
        <v>7231</v>
      </c>
      <c r="E4313" s="72" t="s">
        <v>17806</v>
      </c>
      <c r="F4313" s="68">
        <v>43970</v>
      </c>
      <c r="G4313" s="69">
        <v>-1998000</v>
      </c>
    </row>
    <row r="4314" spans="1:7" x14ac:dyDescent="0.25">
      <c r="A4314" s="1"/>
      <c r="B4314" s="65" t="s">
        <v>24633</v>
      </c>
      <c r="C4314" s="67" t="s">
        <v>7235</v>
      </c>
      <c r="D4314" s="67" t="s">
        <v>7236</v>
      </c>
      <c r="E4314" s="72" t="s">
        <v>18481</v>
      </c>
      <c r="F4314" s="68">
        <v>43991</v>
      </c>
      <c r="G4314" s="69">
        <v>-389423.6</v>
      </c>
    </row>
    <row r="4315" spans="1:7" ht="30" x14ac:dyDescent="0.25">
      <c r="A4315" s="1"/>
      <c r="B4315" s="65" t="s">
        <v>7237</v>
      </c>
      <c r="C4315" s="67" t="s">
        <v>7238</v>
      </c>
      <c r="D4315" s="67" t="s">
        <v>7239</v>
      </c>
      <c r="E4315" s="72" t="s">
        <v>17027</v>
      </c>
      <c r="F4315" s="68">
        <v>43999</v>
      </c>
      <c r="G4315" s="69">
        <v>-13722308.109999999</v>
      </c>
    </row>
    <row r="4316" spans="1:7" x14ac:dyDescent="0.25">
      <c r="A4316" s="1"/>
      <c r="B4316" s="65" t="s">
        <v>7240</v>
      </c>
      <c r="C4316" s="67"/>
      <c r="D4316" s="67" t="s">
        <v>7241</v>
      </c>
      <c r="E4316" s="72" t="s">
        <v>17913</v>
      </c>
      <c r="F4316" s="68">
        <v>44008</v>
      </c>
      <c r="G4316" s="69">
        <v>-2611895.2599999998</v>
      </c>
    </row>
    <row r="4317" spans="1:7" x14ac:dyDescent="0.25">
      <c r="A4317" s="1"/>
      <c r="B4317" s="65" t="s">
        <v>5837</v>
      </c>
      <c r="C4317" s="66"/>
      <c r="D4317" s="67" t="s">
        <v>7242</v>
      </c>
      <c r="E4317" s="72" t="s">
        <v>18077</v>
      </c>
      <c r="F4317" s="68">
        <v>44008</v>
      </c>
      <c r="G4317" s="69">
        <v>-91562.01</v>
      </c>
    </row>
    <row r="4318" spans="1:7" x14ac:dyDescent="0.25">
      <c r="A4318" s="1"/>
      <c r="B4318" s="65" t="s">
        <v>7243</v>
      </c>
      <c r="C4318" s="66" t="s">
        <v>7244</v>
      </c>
      <c r="D4318" s="67" t="s">
        <v>7245</v>
      </c>
      <c r="E4318" s="72" t="s">
        <v>16962</v>
      </c>
      <c r="F4318" s="68">
        <v>44011</v>
      </c>
      <c r="G4318" s="69">
        <v>-334043.23</v>
      </c>
    </row>
    <row r="4319" spans="1:7" x14ac:dyDescent="0.25">
      <c r="A4319" s="1"/>
      <c r="B4319" s="65" t="s">
        <v>7243</v>
      </c>
      <c r="C4319" s="66" t="s">
        <v>7244</v>
      </c>
      <c r="D4319" s="67" t="s">
        <v>7246</v>
      </c>
      <c r="E4319" s="72" t="s">
        <v>16774</v>
      </c>
      <c r="F4319" s="68">
        <v>44011</v>
      </c>
      <c r="G4319" s="69">
        <v>334043.23</v>
      </c>
    </row>
    <row r="4320" spans="1:7" x14ac:dyDescent="0.25">
      <c r="A4320" s="1"/>
      <c r="B4320" s="65" t="s">
        <v>6330</v>
      </c>
      <c r="C4320" s="66" t="s">
        <v>6331</v>
      </c>
      <c r="D4320" s="67" t="s">
        <v>7247</v>
      </c>
      <c r="E4320" s="72" t="s">
        <v>16494</v>
      </c>
      <c r="F4320" s="68">
        <v>44015</v>
      </c>
      <c r="G4320" s="69">
        <v>-35400</v>
      </c>
    </row>
    <row r="4321" spans="1:7" x14ac:dyDescent="0.25">
      <c r="A4321" s="1"/>
      <c r="B4321" s="65" t="s">
        <v>6330</v>
      </c>
      <c r="C4321" s="66" t="s">
        <v>6331</v>
      </c>
      <c r="D4321" s="67" t="s">
        <v>7248</v>
      </c>
      <c r="E4321" s="72" t="s">
        <v>16495</v>
      </c>
      <c r="F4321" s="68">
        <v>44015</v>
      </c>
      <c r="G4321" s="69">
        <v>30000</v>
      </c>
    </row>
    <row r="4322" spans="1:7" x14ac:dyDescent="0.25">
      <c r="A4322" s="1"/>
      <c r="B4322" s="65" t="s">
        <v>7249</v>
      </c>
      <c r="C4322" s="66" t="s">
        <v>7250</v>
      </c>
      <c r="D4322" s="67" t="s">
        <v>7251</v>
      </c>
      <c r="E4322" s="72" t="s">
        <v>18426</v>
      </c>
      <c r="F4322" s="68">
        <v>44018</v>
      </c>
      <c r="G4322" s="69">
        <v>-75597.210000000006</v>
      </c>
    </row>
    <row r="4323" spans="1:7" x14ac:dyDescent="0.25">
      <c r="A4323" s="1"/>
      <c r="B4323" s="65" t="s">
        <v>7252</v>
      </c>
      <c r="C4323" s="66"/>
      <c r="D4323" s="67" t="s">
        <v>6949</v>
      </c>
      <c r="E4323" s="72" t="s">
        <v>17223</v>
      </c>
      <c r="F4323" s="68">
        <v>44019</v>
      </c>
      <c r="G4323" s="69">
        <v>-500025</v>
      </c>
    </row>
    <row r="4324" spans="1:7" x14ac:dyDescent="0.25">
      <c r="A4324" s="1"/>
      <c r="B4324" s="65" t="s">
        <v>7252</v>
      </c>
      <c r="C4324" s="66"/>
      <c r="D4324" s="67" t="s">
        <v>6959</v>
      </c>
      <c r="E4324" s="72" t="s">
        <v>17224</v>
      </c>
      <c r="F4324" s="68">
        <v>44019</v>
      </c>
      <c r="G4324" s="69">
        <v>500025</v>
      </c>
    </row>
    <row r="4325" spans="1:7" x14ac:dyDescent="0.25">
      <c r="A4325" s="1"/>
      <c r="B4325" s="65" t="s">
        <v>7253</v>
      </c>
      <c r="C4325" s="66" t="s">
        <v>7254</v>
      </c>
      <c r="D4325" s="67" t="s">
        <v>7255</v>
      </c>
      <c r="E4325" s="72" t="s">
        <v>7256</v>
      </c>
      <c r="F4325" s="68">
        <v>44022</v>
      </c>
      <c r="G4325" s="69">
        <v>-177000</v>
      </c>
    </row>
    <row r="4326" spans="1:7" x14ac:dyDescent="0.25">
      <c r="A4326" s="1"/>
      <c r="B4326" s="65" t="s">
        <v>7257</v>
      </c>
      <c r="C4326" s="66" t="s">
        <v>7258</v>
      </c>
      <c r="D4326" s="67" t="s">
        <v>6723</v>
      </c>
      <c r="E4326" s="72" t="s">
        <v>18581</v>
      </c>
      <c r="F4326" s="68">
        <v>44025</v>
      </c>
      <c r="G4326" s="69">
        <v>-340000.01</v>
      </c>
    </row>
    <row r="4327" spans="1:7" ht="30" x14ac:dyDescent="0.25">
      <c r="A4327" s="1"/>
      <c r="B4327" s="65" t="s">
        <v>7259</v>
      </c>
      <c r="C4327" s="66" t="s">
        <v>7260</v>
      </c>
      <c r="D4327" s="67" t="s">
        <v>7261</v>
      </c>
      <c r="E4327" s="72" t="s">
        <v>7262</v>
      </c>
      <c r="F4327" s="68">
        <v>44026</v>
      </c>
      <c r="G4327" s="69">
        <v>-1774350</v>
      </c>
    </row>
    <row r="4328" spans="1:7" ht="30" x14ac:dyDescent="0.25">
      <c r="A4328" s="1"/>
      <c r="B4328" s="65" t="s">
        <v>7259</v>
      </c>
      <c r="C4328" s="66" t="s">
        <v>7260</v>
      </c>
      <c r="D4328" s="67" t="s">
        <v>7263</v>
      </c>
      <c r="E4328" s="72" t="s">
        <v>7262</v>
      </c>
      <c r="F4328" s="68">
        <v>44026</v>
      </c>
      <c r="G4328" s="69">
        <v>-7097400</v>
      </c>
    </row>
    <row r="4329" spans="1:7" x14ac:dyDescent="0.25">
      <c r="A4329" s="1"/>
      <c r="B4329" s="65" t="s">
        <v>7264</v>
      </c>
      <c r="C4329" s="67"/>
      <c r="D4329" s="67" t="s">
        <v>7265</v>
      </c>
      <c r="E4329" s="72" t="s">
        <v>14163</v>
      </c>
      <c r="F4329" s="68">
        <v>44026</v>
      </c>
      <c r="G4329" s="69">
        <v>-5078680.6100000003</v>
      </c>
    </row>
    <row r="4330" spans="1:7" ht="30" x14ac:dyDescent="0.25">
      <c r="A4330" s="1"/>
      <c r="B4330" s="65" t="s">
        <v>7259</v>
      </c>
      <c r="C4330" s="66" t="s">
        <v>7260</v>
      </c>
      <c r="D4330" s="67" t="s">
        <v>7266</v>
      </c>
      <c r="E4330" s="72" t="s">
        <v>7267</v>
      </c>
      <c r="F4330" s="68">
        <v>44027</v>
      </c>
      <c r="G4330" s="69">
        <v>-5323050</v>
      </c>
    </row>
    <row r="4331" spans="1:7" x14ac:dyDescent="0.25">
      <c r="A4331" s="1"/>
      <c r="B4331" s="65" t="s">
        <v>7268</v>
      </c>
      <c r="C4331" s="66" t="s">
        <v>7269</v>
      </c>
      <c r="D4331" s="67" t="s">
        <v>7270</v>
      </c>
      <c r="E4331" s="72" t="s">
        <v>7271</v>
      </c>
      <c r="F4331" s="68">
        <v>44029</v>
      </c>
      <c r="G4331" s="69">
        <v>-293535</v>
      </c>
    </row>
    <row r="4332" spans="1:7" x14ac:dyDescent="0.25">
      <c r="A4332" s="1"/>
      <c r="B4332" s="65" t="s">
        <v>6549</v>
      </c>
      <c r="C4332" s="67"/>
      <c r="D4332" s="67" t="s">
        <v>7272</v>
      </c>
      <c r="E4332" s="72" t="s">
        <v>7272</v>
      </c>
      <c r="F4332" s="68">
        <v>44029</v>
      </c>
      <c r="G4332" s="69">
        <v>322489.5</v>
      </c>
    </row>
    <row r="4333" spans="1:7" ht="30" x14ac:dyDescent="0.25">
      <c r="A4333" s="1"/>
      <c r="B4333" s="65" t="s">
        <v>7273</v>
      </c>
      <c r="C4333" s="67" t="s">
        <v>7274</v>
      </c>
      <c r="D4333" s="67" t="s">
        <v>6746</v>
      </c>
      <c r="E4333" s="72" t="s">
        <v>18507</v>
      </c>
      <c r="F4333" s="68">
        <v>44029</v>
      </c>
      <c r="G4333" s="69">
        <v>-11782071.380000001</v>
      </c>
    </row>
    <row r="4334" spans="1:7" ht="30" x14ac:dyDescent="0.25">
      <c r="A4334" s="1"/>
      <c r="B4334" s="65" t="s">
        <v>7275</v>
      </c>
      <c r="C4334" s="66" t="s">
        <v>7276</v>
      </c>
      <c r="D4334" s="67" t="s">
        <v>7277</v>
      </c>
      <c r="E4334" s="72" t="s">
        <v>7278</v>
      </c>
      <c r="F4334" s="68">
        <v>44034</v>
      </c>
      <c r="G4334" s="69">
        <v>-10000</v>
      </c>
    </row>
    <row r="4335" spans="1:7" x14ac:dyDescent="0.25">
      <c r="A4335" s="1"/>
      <c r="B4335" s="65" t="s">
        <v>7279</v>
      </c>
      <c r="C4335" s="66"/>
      <c r="D4335" s="67" t="s">
        <v>7280</v>
      </c>
      <c r="E4335" s="72"/>
      <c r="F4335" s="68">
        <v>44034</v>
      </c>
      <c r="G4335" s="69">
        <v>-17700</v>
      </c>
    </row>
    <row r="4336" spans="1:7" x14ac:dyDescent="0.25">
      <c r="A4336" s="1"/>
      <c r="B4336" s="65" t="s">
        <v>7283</v>
      </c>
      <c r="C4336" s="66"/>
      <c r="D4336" s="67" t="s">
        <v>7284</v>
      </c>
      <c r="E4336" s="72" t="s">
        <v>7285</v>
      </c>
      <c r="F4336" s="68">
        <v>44041</v>
      </c>
      <c r="G4336" s="69">
        <v>-5325681.1100000003</v>
      </c>
    </row>
    <row r="4337" spans="1:7" x14ac:dyDescent="0.25">
      <c r="A4337" s="1"/>
      <c r="B4337" s="65" t="s">
        <v>24634</v>
      </c>
      <c r="C4337" s="67" t="s">
        <v>7287</v>
      </c>
      <c r="D4337" s="67" t="s">
        <v>7288</v>
      </c>
      <c r="E4337" s="72" t="s">
        <v>17356</v>
      </c>
      <c r="F4337" s="68">
        <v>44043</v>
      </c>
      <c r="G4337" s="69">
        <v>-17464</v>
      </c>
    </row>
    <row r="4338" spans="1:7" x14ac:dyDescent="0.25">
      <c r="A4338" s="1"/>
      <c r="B4338" s="65" t="s">
        <v>24634</v>
      </c>
      <c r="C4338" s="66" t="s">
        <v>7287</v>
      </c>
      <c r="D4338" s="67" t="s">
        <v>7289</v>
      </c>
      <c r="E4338" s="72" t="s">
        <v>17357</v>
      </c>
      <c r="F4338" s="68">
        <v>44043</v>
      </c>
      <c r="G4338" s="69">
        <v>17464</v>
      </c>
    </row>
    <row r="4339" spans="1:7" x14ac:dyDescent="0.25">
      <c r="A4339" s="1"/>
      <c r="B4339" s="65" t="s">
        <v>6440</v>
      </c>
      <c r="C4339" s="66" t="s">
        <v>6441</v>
      </c>
      <c r="D4339" s="67" t="s">
        <v>7091</v>
      </c>
      <c r="E4339" s="72" t="s">
        <v>18576</v>
      </c>
      <c r="F4339" s="68">
        <v>44043</v>
      </c>
      <c r="G4339" s="69">
        <v>-59000</v>
      </c>
    </row>
    <row r="4340" spans="1:7" x14ac:dyDescent="0.25">
      <c r="A4340" s="1"/>
      <c r="B4340" s="65" t="s">
        <v>5409</v>
      </c>
      <c r="C4340" s="66" t="s">
        <v>5410</v>
      </c>
      <c r="D4340" s="67" t="s">
        <v>7290</v>
      </c>
      <c r="E4340" s="72" t="s">
        <v>16707</v>
      </c>
      <c r="F4340" s="68">
        <v>44047</v>
      </c>
      <c r="G4340" s="69">
        <v>-10073257.699999999</v>
      </c>
    </row>
    <row r="4341" spans="1:7" x14ac:dyDescent="0.25">
      <c r="A4341" s="1"/>
      <c r="B4341" s="65" t="s">
        <v>5409</v>
      </c>
      <c r="C4341" s="66" t="s">
        <v>5410</v>
      </c>
      <c r="D4341" s="67" t="s">
        <v>7291</v>
      </c>
      <c r="E4341" s="72" t="s">
        <v>15757</v>
      </c>
      <c r="F4341" s="68">
        <v>44047</v>
      </c>
      <c r="G4341" s="69">
        <v>10073257.699999999</v>
      </c>
    </row>
    <row r="4342" spans="1:7" x14ac:dyDescent="0.25">
      <c r="A4342" s="1"/>
      <c r="B4342" s="65" t="s">
        <v>7293</v>
      </c>
      <c r="C4342" s="66"/>
      <c r="D4342" s="67" t="s">
        <v>7294</v>
      </c>
      <c r="E4342" s="72" t="s">
        <v>17915</v>
      </c>
      <c r="F4342" s="68">
        <v>44047</v>
      </c>
      <c r="G4342" s="69">
        <v>-2059703.66</v>
      </c>
    </row>
    <row r="4343" spans="1:7" x14ac:dyDescent="0.25">
      <c r="A4343" s="1"/>
      <c r="B4343" s="65" t="s">
        <v>7293</v>
      </c>
      <c r="C4343" s="66"/>
      <c r="D4343" s="67" t="s">
        <v>7295</v>
      </c>
      <c r="E4343" s="72" t="s">
        <v>15757</v>
      </c>
      <c r="F4343" s="68">
        <v>44047</v>
      </c>
      <c r="G4343" s="69">
        <v>2059703.66</v>
      </c>
    </row>
    <row r="4344" spans="1:7" x14ac:dyDescent="0.25">
      <c r="A4344" s="1"/>
      <c r="B4344" s="65" t="s">
        <v>7296</v>
      </c>
      <c r="C4344" s="66" t="s">
        <v>7297</v>
      </c>
      <c r="D4344" s="67" t="s">
        <v>7298</v>
      </c>
      <c r="E4344" s="72" t="s">
        <v>16398</v>
      </c>
      <c r="F4344" s="68">
        <v>44049</v>
      </c>
      <c r="G4344" s="69">
        <v>67088.19</v>
      </c>
    </row>
    <row r="4345" spans="1:7" ht="30" x14ac:dyDescent="0.25">
      <c r="A4345" s="1"/>
      <c r="B4345" s="65" t="s">
        <v>812</v>
      </c>
      <c r="C4345" s="66" t="s">
        <v>813</v>
      </c>
      <c r="D4345" s="67"/>
      <c r="E4345" s="72" t="s">
        <v>7299</v>
      </c>
      <c r="F4345" s="68">
        <v>44049</v>
      </c>
      <c r="G4345" s="69">
        <v>14746.2</v>
      </c>
    </row>
    <row r="4346" spans="1:7" x14ac:dyDescent="0.25">
      <c r="A4346" s="1"/>
      <c r="B4346" s="65" t="s">
        <v>7300</v>
      </c>
      <c r="C4346" s="66"/>
      <c r="D4346" s="67" t="s">
        <v>7301</v>
      </c>
      <c r="E4346" s="72" t="s">
        <v>18072</v>
      </c>
      <c r="F4346" s="68">
        <v>44049</v>
      </c>
      <c r="G4346" s="69">
        <v>-2611378.38</v>
      </c>
    </row>
    <row r="4347" spans="1:7" x14ac:dyDescent="0.25">
      <c r="A4347" s="1"/>
      <c r="B4347" s="65" t="s">
        <v>17343</v>
      </c>
      <c r="C4347" s="66" t="s">
        <v>17342</v>
      </c>
      <c r="D4347" s="67" t="s">
        <v>8580</v>
      </c>
      <c r="E4347" s="72" t="s">
        <v>17345</v>
      </c>
      <c r="F4347" s="68">
        <v>44053</v>
      </c>
      <c r="G4347" s="69">
        <v>-225960</v>
      </c>
    </row>
    <row r="4348" spans="1:7" x14ac:dyDescent="0.25">
      <c r="A4348" s="1"/>
      <c r="B4348" s="65" t="s">
        <v>6596</v>
      </c>
      <c r="C4348" s="66"/>
      <c r="D4348" s="67" t="s">
        <v>7303</v>
      </c>
      <c r="E4348" s="72" t="s">
        <v>18035</v>
      </c>
      <c r="F4348" s="68">
        <v>44055</v>
      </c>
      <c r="G4348" s="69">
        <v>-720112.85</v>
      </c>
    </row>
    <row r="4349" spans="1:7" x14ac:dyDescent="0.25">
      <c r="A4349" s="1"/>
      <c r="B4349" s="65" t="s">
        <v>7304</v>
      </c>
      <c r="C4349" s="66" t="s">
        <v>7305</v>
      </c>
      <c r="D4349" s="67" t="s">
        <v>7306</v>
      </c>
      <c r="E4349" s="72" t="s">
        <v>16457</v>
      </c>
      <c r="F4349" s="68">
        <v>44060</v>
      </c>
      <c r="G4349" s="69">
        <v>-7584563.6399999997</v>
      </c>
    </row>
    <row r="4350" spans="1:7" x14ac:dyDescent="0.25">
      <c r="A4350" s="1"/>
      <c r="B4350" s="65" t="s">
        <v>7307</v>
      </c>
      <c r="C4350" s="66"/>
      <c r="D4350" s="67" t="s">
        <v>7308</v>
      </c>
      <c r="E4350" s="72" t="s">
        <v>16755</v>
      </c>
      <c r="F4350" s="68">
        <v>44060</v>
      </c>
      <c r="G4350" s="69">
        <v>-299040</v>
      </c>
    </row>
    <row r="4351" spans="1:7" x14ac:dyDescent="0.25">
      <c r="A4351" s="1"/>
      <c r="B4351" s="65" t="s">
        <v>7223</v>
      </c>
      <c r="C4351" s="66" t="s">
        <v>7224</v>
      </c>
      <c r="D4351" s="67" t="s">
        <v>7309</v>
      </c>
      <c r="E4351" s="72" t="s">
        <v>18538</v>
      </c>
      <c r="F4351" s="68">
        <v>44060</v>
      </c>
      <c r="G4351" s="69">
        <v>-215144.61</v>
      </c>
    </row>
    <row r="4352" spans="1:7" x14ac:dyDescent="0.25">
      <c r="A4352" s="1"/>
      <c r="B4352" s="65" t="s">
        <v>7223</v>
      </c>
      <c r="C4352" s="66" t="s">
        <v>7224</v>
      </c>
      <c r="D4352" s="67" t="s">
        <v>7310</v>
      </c>
      <c r="E4352" s="72" t="s">
        <v>18538</v>
      </c>
      <c r="F4352" s="68">
        <v>44060</v>
      </c>
      <c r="G4352" s="69">
        <v>-107572.3</v>
      </c>
    </row>
    <row r="4353" spans="1:7" x14ac:dyDescent="0.25">
      <c r="A4353" s="1"/>
      <c r="B4353" s="65" t="s">
        <v>7223</v>
      </c>
      <c r="C4353" s="66" t="s">
        <v>7224</v>
      </c>
      <c r="D4353" s="67" t="s">
        <v>7311</v>
      </c>
      <c r="E4353" s="72" t="s">
        <v>16982</v>
      </c>
      <c r="F4353" s="68">
        <v>44060</v>
      </c>
      <c r="G4353" s="69">
        <v>215144.61</v>
      </c>
    </row>
    <row r="4354" spans="1:7" x14ac:dyDescent="0.25">
      <c r="A4354" s="1"/>
      <c r="B4354" s="65" t="s">
        <v>7223</v>
      </c>
      <c r="C4354" s="66" t="s">
        <v>7224</v>
      </c>
      <c r="D4354" s="67" t="s">
        <v>7312</v>
      </c>
      <c r="E4354" s="72" t="s">
        <v>18539</v>
      </c>
      <c r="F4354" s="68">
        <v>44060</v>
      </c>
      <c r="G4354" s="69">
        <v>107572.3</v>
      </c>
    </row>
    <row r="4355" spans="1:7" ht="30" x14ac:dyDescent="0.25">
      <c r="A4355" s="1"/>
      <c r="B4355" s="65" t="s">
        <v>893</v>
      </c>
      <c r="C4355" s="66" t="s">
        <v>894</v>
      </c>
      <c r="D4355" s="67" t="s">
        <v>7313</v>
      </c>
      <c r="E4355" s="72" t="s">
        <v>7314</v>
      </c>
      <c r="F4355" s="68">
        <v>44070</v>
      </c>
      <c r="G4355" s="69">
        <v>-15900</v>
      </c>
    </row>
    <row r="4356" spans="1:7" x14ac:dyDescent="0.25">
      <c r="A4356" s="1"/>
      <c r="B4356" s="65" t="s">
        <v>6440</v>
      </c>
      <c r="C4356" s="66" t="s">
        <v>6441</v>
      </c>
      <c r="D4356" s="67" t="s">
        <v>6943</v>
      </c>
      <c r="E4356" s="72" t="s">
        <v>18577</v>
      </c>
      <c r="F4356" s="68">
        <v>44074</v>
      </c>
      <c r="G4356" s="69">
        <v>-59000</v>
      </c>
    </row>
    <row r="4357" spans="1:7" ht="30" x14ac:dyDescent="0.25">
      <c r="A4357" s="1"/>
      <c r="B4357" s="65" t="s">
        <v>6509</v>
      </c>
      <c r="C4357" s="67" t="s">
        <v>6510</v>
      </c>
      <c r="D4357" s="67" t="s">
        <v>7315</v>
      </c>
      <c r="E4357" s="72" t="s">
        <v>7316</v>
      </c>
      <c r="F4357" s="68">
        <v>44080</v>
      </c>
      <c r="G4357" s="69">
        <v>-934350</v>
      </c>
    </row>
    <row r="4358" spans="1:7" x14ac:dyDescent="0.25">
      <c r="A4358" s="1"/>
      <c r="B4358" s="65" t="s">
        <v>7317</v>
      </c>
      <c r="C4358" s="67"/>
      <c r="D4358" s="67" t="s">
        <v>7318</v>
      </c>
      <c r="E4358" s="72" t="s">
        <v>17700</v>
      </c>
      <c r="F4358" s="68">
        <v>44083</v>
      </c>
      <c r="G4358" s="69">
        <v>-229289.60000000001</v>
      </c>
    </row>
    <row r="4359" spans="1:7" x14ac:dyDescent="0.25">
      <c r="A4359" s="1"/>
      <c r="B4359" s="65" t="s">
        <v>7317</v>
      </c>
      <c r="C4359" s="67"/>
      <c r="D4359" s="67" t="s">
        <v>7319</v>
      </c>
      <c r="E4359" s="72" t="s">
        <v>17701</v>
      </c>
      <c r="F4359" s="68">
        <v>44083</v>
      </c>
      <c r="G4359" s="69">
        <v>229289.60000000001</v>
      </c>
    </row>
    <row r="4360" spans="1:7" x14ac:dyDescent="0.25">
      <c r="A4360" s="1"/>
      <c r="B4360" s="65" t="s">
        <v>7223</v>
      </c>
      <c r="C4360" s="66" t="s">
        <v>7224</v>
      </c>
      <c r="D4360" s="67" t="s">
        <v>7320</v>
      </c>
      <c r="E4360" s="72" t="s">
        <v>18540</v>
      </c>
      <c r="F4360" s="68">
        <v>44091</v>
      </c>
      <c r="G4360" s="69">
        <v>-107572.3</v>
      </c>
    </row>
    <row r="4361" spans="1:7" x14ac:dyDescent="0.25">
      <c r="A4361" s="1"/>
      <c r="B4361" s="65" t="s">
        <v>7223</v>
      </c>
      <c r="C4361" s="67" t="s">
        <v>7224</v>
      </c>
      <c r="D4361" s="67" t="s">
        <v>7321</v>
      </c>
      <c r="E4361" s="72" t="s">
        <v>18539</v>
      </c>
      <c r="F4361" s="68">
        <v>44091</v>
      </c>
      <c r="G4361" s="69">
        <v>107572.3</v>
      </c>
    </row>
    <row r="4362" spans="1:7" x14ac:dyDescent="0.25">
      <c r="A4362" s="1"/>
      <c r="B4362" s="65" t="s">
        <v>7322</v>
      </c>
      <c r="C4362" s="67"/>
      <c r="D4362" s="67" t="s">
        <v>7323</v>
      </c>
      <c r="E4362" s="72" t="s">
        <v>15866</v>
      </c>
      <c r="F4362" s="68">
        <v>44092</v>
      </c>
      <c r="G4362" s="69">
        <v>-3109614</v>
      </c>
    </row>
    <row r="4363" spans="1:7" x14ac:dyDescent="0.25">
      <c r="A4363" s="1"/>
      <c r="B4363" s="65" t="s">
        <v>7324</v>
      </c>
      <c r="C4363" s="66"/>
      <c r="D4363" s="67" t="s">
        <v>7325</v>
      </c>
      <c r="E4363" s="72" t="s">
        <v>17901</v>
      </c>
      <c r="F4363" s="68">
        <v>44095</v>
      </c>
      <c r="G4363" s="69">
        <v>-77453.429999999993</v>
      </c>
    </row>
    <row r="4364" spans="1:7" x14ac:dyDescent="0.25">
      <c r="A4364" s="1"/>
      <c r="B4364" s="65" t="s">
        <v>7324</v>
      </c>
      <c r="C4364" s="67"/>
      <c r="D4364" s="67" t="s">
        <v>7326</v>
      </c>
      <c r="E4364" s="72" t="s">
        <v>18131</v>
      </c>
      <c r="F4364" s="68">
        <v>44095</v>
      </c>
      <c r="G4364" s="69">
        <v>77453.429999999993</v>
      </c>
    </row>
    <row r="4365" spans="1:7" x14ac:dyDescent="0.25">
      <c r="A4365" s="1"/>
      <c r="B4365" s="65" t="s">
        <v>6536</v>
      </c>
      <c r="C4365" s="66"/>
      <c r="D4365" s="67" t="s">
        <v>7327</v>
      </c>
      <c r="E4365" s="72" t="s">
        <v>17901</v>
      </c>
      <c r="F4365" s="68">
        <v>44097</v>
      </c>
      <c r="G4365" s="69">
        <v>-53100</v>
      </c>
    </row>
    <row r="4366" spans="1:7" ht="30" x14ac:dyDescent="0.25">
      <c r="A4366" s="1"/>
      <c r="B4366" s="65" t="s">
        <v>812</v>
      </c>
      <c r="C4366" s="67" t="s">
        <v>813</v>
      </c>
      <c r="D4366" s="67" t="s">
        <v>7328</v>
      </c>
      <c r="E4366" s="72" t="s">
        <v>7329</v>
      </c>
      <c r="F4366" s="68">
        <v>44102</v>
      </c>
      <c r="G4366" s="69">
        <v>-1566407.63</v>
      </c>
    </row>
    <row r="4367" spans="1:7" x14ac:dyDescent="0.25">
      <c r="A4367" s="1"/>
      <c r="B4367" s="65" t="s">
        <v>7330</v>
      </c>
      <c r="C4367" s="67" t="s">
        <v>7331</v>
      </c>
      <c r="D4367" s="67" t="s">
        <v>7332</v>
      </c>
      <c r="E4367" s="72" t="s">
        <v>18490</v>
      </c>
      <c r="F4367" s="68">
        <v>44120</v>
      </c>
      <c r="G4367" s="69">
        <v>-177000</v>
      </c>
    </row>
    <row r="4368" spans="1:7" x14ac:dyDescent="0.25">
      <c r="A4368" s="1"/>
      <c r="B4368" s="65" t="s">
        <v>7333</v>
      </c>
      <c r="C4368" s="67"/>
      <c r="D4368" s="67" t="s">
        <v>7334</v>
      </c>
      <c r="E4368" s="72"/>
      <c r="F4368" s="68">
        <v>44123</v>
      </c>
      <c r="G4368" s="69">
        <v>-216641.48</v>
      </c>
    </row>
    <row r="4369" spans="1:7" x14ac:dyDescent="0.25">
      <c r="A4369" s="1"/>
      <c r="B4369" s="65" t="s">
        <v>7335</v>
      </c>
      <c r="C4369" s="67" t="s">
        <v>7336</v>
      </c>
      <c r="D4369" s="67" t="s">
        <v>7337</v>
      </c>
      <c r="E4369" s="72" t="s">
        <v>18461</v>
      </c>
      <c r="F4369" s="68">
        <v>44126</v>
      </c>
      <c r="G4369" s="69">
        <v>-620817</v>
      </c>
    </row>
    <row r="4370" spans="1:7" x14ac:dyDescent="0.25">
      <c r="A4370" s="1"/>
      <c r="B4370" s="65" t="s">
        <v>7335</v>
      </c>
      <c r="C4370" s="66" t="s">
        <v>7336</v>
      </c>
      <c r="D4370" s="67" t="s">
        <v>7338</v>
      </c>
      <c r="E4370" s="72" t="s">
        <v>8550</v>
      </c>
      <c r="F4370" s="68">
        <v>44126</v>
      </c>
      <c r="G4370" s="69">
        <v>620817</v>
      </c>
    </row>
    <row r="4371" spans="1:7" x14ac:dyDescent="0.25">
      <c r="A4371" s="1"/>
      <c r="B4371" s="65" t="s">
        <v>6089</v>
      </c>
      <c r="C4371" s="67" t="s">
        <v>6090</v>
      </c>
      <c r="D4371" s="67" t="s">
        <v>7339</v>
      </c>
      <c r="E4371" s="72" t="s">
        <v>7340</v>
      </c>
      <c r="F4371" s="68">
        <v>44132</v>
      </c>
      <c r="G4371" s="69">
        <v>390967</v>
      </c>
    </row>
    <row r="4372" spans="1:7" x14ac:dyDescent="0.25">
      <c r="A4372" s="1"/>
      <c r="B4372" s="65" t="s">
        <v>7341</v>
      </c>
      <c r="C4372" s="67"/>
      <c r="D4372" s="67" t="s">
        <v>7342</v>
      </c>
      <c r="E4372" s="72" t="s">
        <v>17651</v>
      </c>
      <c r="F4372" s="68">
        <v>44133</v>
      </c>
      <c r="G4372" s="69">
        <v>-47200</v>
      </c>
    </row>
    <row r="4373" spans="1:7" x14ac:dyDescent="0.25">
      <c r="A4373" s="1"/>
      <c r="B4373" s="65" t="s">
        <v>7324</v>
      </c>
      <c r="C4373" s="67"/>
      <c r="D4373" s="67" t="s">
        <v>7343</v>
      </c>
      <c r="E4373" s="72" t="s">
        <v>18132</v>
      </c>
      <c r="F4373" s="68">
        <v>44137</v>
      </c>
      <c r="G4373" s="69">
        <v>-77453.429999999993</v>
      </c>
    </row>
    <row r="4374" spans="1:7" x14ac:dyDescent="0.25">
      <c r="A4374" s="1"/>
      <c r="B4374" s="65" t="s">
        <v>7324</v>
      </c>
      <c r="C4374" s="67"/>
      <c r="D4374" s="67" t="s">
        <v>7344</v>
      </c>
      <c r="E4374" s="72" t="s">
        <v>16982</v>
      </c>
      <c r="F4374" s="68">
        <v>44137</v>
      </c>
      <c r="G4374" s="69">
        <v>77453.429999999993</v>
      </c>
    </row>
    <row r="4375" spans="1:7" ht="30" x14ac:dyDescent="0.25">
      <c r="A4375" s="1"/>
      <c r="B4375" s="65" t="s">
        <v>893</v>
      </c>
      <c r="C4375" s="67" t="s">
        <v>894</v>
      </c>
      <c r="D4375" s="67" t="s">
        <v>7345</v>
      </c>
      <c r="E4375" s="72" t="s">
        <v>7346</v>
      </c>
      <c r="F4375" s="68">
        <v>44139</v>
      </c>
      <c r="G4375" s="69">
        <v>-4150</v>
      </c>
    </row>
    <row r="4376" spans="1:7" x14ac:dyDescent="0.25">
      <c r="A4376" s="1"/>
      <c r="B4376" s="65" t="s">
        <v>7347</v>
      </c>
      <c r="C4376" s="67" t="s">
        <v>7348</v>
      </c>
      <c r="D4376" s="67" t="s">
        <v>16758</v>
      </c>
      <c r="E4376" s="72" t="s">
        <v>8709</v>
      </c>
      <c r="F4376" s="68">
        <v>44141</v>
      </c>
      <c r="G4376" s="69">
        <v>-1029695.9</v>
      </c>
    </row>
    <row r="4377" spans="1:7" x14ac:dyDescent="0.25">
      <c r="A4377" s="1"/>
      <c r="B4377" s="65" t="s">
        <v>7347</v>
      </c>
      <c r="C4377" s="66" t="s">
        <v>7348</v>
      </c>
      <c r="D4377" s="67" t="s">
        <v>16758</v>
      </c>
      <c r="E4377" s="72"/>
      <c r="F4377" s="68">
        <v>44141</v>
      </c>
      <c r="G4377" s="69">
        <v>1029695.9</v>
      </c>
    </row>
    <row r="4378" spans="1:7" x14ac:dyDescent="0.25">
      <c r="A4378" s="1"/>
      <c r="B4378" s="65" t="s">
        <v>7347</v>
      </c>
      <c r="C4378" s="66" t="s">
        <v>7348</v>
      </c>
      <c r="D4378" s="67" t="s">
        <v>16761</v>
      </c>
      <c r="E4378" s="72" t="s">
        <v>16762</v>
      </c>
      <c r="F4378" s="68">
        <v>44146</v>
      </c>
      <c r="G4378" s="69">
        <v>-233539.28</v>
      </c>
    </row>
    <row r="4379" spans="1:7" x14ac:dyDescent="0.25">
      <c r="A4379" s="1"/>
      <c r="B4379" s="65" t="s">
        <v>7347</v>
      </c>
      <c r="C4379" s="67" t="s">
        <v>7348</v>
      </c>
      <c r="D4379" s="67" t="s">
        <v>16761</v>
      </c>
      <c r="E4379" s="72"/>
      <c r="F4379" s="68">
        <v>44146</v>
      </c>
      <c r="G4379" s="69">
        <v>233539.28</v>
      </c>
    </row>
    <row r="4380" spans="1:7" x14ac:dyDescent="0.25">
      <c r="A4380" s="1"/>
      <c r="B4380" s="65" t="s">
        <v>7349</v>
      </c>
      <c r="C4380" s="67"/>
      <c r="D4380" s="67" t="s">
        <v>7350</v>
      </c>
      <c r="E4380" s="72" t="s">
        <v>17631</v>
      </c>
      <c r="F4380" s="68">
        <v>44148</v>
      </c>
      <c r="G4380" s="69">
        <v>-47200</v>
      </c>
    </row>
    <row r="4381" spans="1:7" x14ac:dyDescent="0.25">
      <c r="A4381" s="1"/>
      <c r="B4381" s="65" t="s">
        <v>7349</v>
      </c>
      <c r="C4381" s="67"/>
      <c r="D4381" s="67" t="s">
        <v>7351</v>
      </c>
      <c r="E4381" s="72" t="s">
        <v>17632</v>
      </c>
      <c r="F4381" s="68">
        <v>44148</v>
      </c>
      <c r="G4381" s="69">
        <v>47200</v>
      </c>
    </row>
    <row r="4382" spans="1:7" x14ac:dyDescent="0.25">
      <c r="A4382" s="1"/>
      <c r="B4382" s="65" t="s">
        <v>7352</v>
      </c>
      <c r="C4382" s="67"/>
      <c r="D4382" s="67" t="s">
        <v>7353</v>
      </c>
      <c r="E4382" s="72" t="s">
        <v>17833</v>
      </c>
      <c r="F4382" s="68">
        <v>44148</v>
      </c>
      <c r="G4382" s="69">
        <v>-14342.85</v>
      </c>
    </row>
    <row r="4383" spans="1:7" x14ac:dyDescent="0.25">
      <c r="A4383" s="1"/>
      <c r="B4383" s="65" t="s">
        <v>24635</v>
      </c>
      <c r="C4383" s="67" t="s">
        <v>7355</v>
      </c>
      <c r="D4383" s="67" t="s">
        <v>7356</v>
      </c>
      <c r="E4383" s="72" t="s">
        <v>17382</v>
      </c>
      <c r="F4383" s="68">
        <v>44153</v>
      </c>
      <c r="G4383" s="69">
        <v>607526.76</v>
      </c>
    </row>
    <row r="4384" spans="1:7" ht="30" x14ac:dyDescent="0.25">
      <c r="A4384" s="1"/>
      <c r="B4384" s="65" t="s">
        <v>893</v>
      </c>
      <c r="C4384" s="67" t="s">
        <v>894</v>
      </c>
      <c r="D4384" s="67" t="s">
        <v>7357</v>
      </c>
      <c r="E4384" s="72" t="s">
        <v>7358</v>
      </c>
      <c r="F4384" s="68">
        <v>44160</v>
      </c>
      <c r="G4384" s="69">
        <v>-167400</v>
      </c>
    </row>
    <row r="4385" spans="1:7" x14ac:dyDescent="0.25">
      <c r="A4385" s="1"/>
      <c r="B4385" s="65" t="s">
        <v>893</v>
      </c>
      <c r="C4385" s="66" t="s">
        <v>894</v>
      </c>
      <c r="D4385" s="67" t="s">
        <v>7359</v>
      </c>
      <c r="E4385" s="72" t="s">
        <v>7360</v>
      </c>
      <c r="F4385" s="68">
        <v>44162</v>
      </c>
      <c r="G4385" s="69">
        <v>-343814.03</v>
      </c>
    </row>
    <row r="4386" spans="1:7" x14ac:dyDescent="0.25">
      <c r="A4386" s="1"/>
      <c r="B4386" s="65" t="s">
        <v>6731</v>
      </c>
      <c r="C4386" s="67"/>
      <c r="D4386" s="67" t="s">
        <v>7361</v>
      </c>
      <c r="E4386" s="72" t="s">
        <v>17818</v>
      </c>
      <c r="F4386" s="68">
        <v>44167</v>
      </c>
      <c r="G4386" s="69">
        <v>-7080</v>
      </c>
    </row>
    <row r="4387" spans="1:7" x14ac:dyDescent="0.25">
      <c r="A4387" s="1"/>
      <c r="B4387" s="65" t="s">
        <v>7352</v>
      </c>
      <c r="C4387" s="67"/>
      <c r="D4387" s="67" t="s">
        <v>7362</v>
      </c>
      <c r="E4387" s="72" t="s">
        <v>17834</v>
      </c>
      <c r="F4387" s="68">
        <v>44168</v>
      </c>
      <c r="G4387" s="69">
        <v>-7171.43</v>
      </c>
    </row>
    <row r="4388" spans="1:7" x14ac:dyDescent="0.25">
      <c r="A4388" s="1"/>
      <c r="B4388" s="65" t="s">
        <v>6503</v>
      </c>
      <c r="C4388" s="67" t="s">
        <v>6504</v>
      </c>
      <c r="D4388" s="67" t="s">
        <v>7363</v>
      </c>
      <c r="E4388" s="72" t="s">
        <v>15957</v>
      </c>
      <c r="F4388" s="68">
        <v>44175</v>
      </c>
      <c r="G4388" s="69">
        <v>-2987239.86</v>
      </c>
    </row>
    <row r="4389" spans="1:7" x14ac:dyDescent="0.25">
      <c r="A4389" s="1"/>
      <c r="B4389" s="65" t="s">
        <v>893</v>
      </c>
      <c r="C4389" s="67" t="s">
        <v>894</v>
      </c>
      <c r="D4389" s="67" t="s">
        <v>7364</v>
      </c>
      <c r="E4389" s="72" t="s">
        <v>7365</v>
      </c>
      <c r="F4389" s="68">
        <v>44183</v>
      </c>
      <c r="G4389" s="69">
        <v>-45500</v>
      </c>
    </row>
    <row r="4390" spans="1:7" ht="30" x14ac:dyDescent="0.25">
      <c r="A4390" s="1"/>
      <c r="B4390" s="65" t="s">
        <v>7366</v>
      </c>
      <c r="C4390" s="67" t="s">
        <v>7367</v>
      </c>
      <c r="D4390" s="67" t="s">
        <v>7368</v>
      </c>
      <c r="E4390" s="72"/>
      <c r="F4390" s="68">
        <v>44194</v>
      </c>
      <c r="G4390" s="69">
        <v>272782.02</v>
      </c>
    </row>
    <row r="4391" spans="1:7" ht="30" x14ac:dyDescent="0.25">
      <c r="A4391" s="1"/>
      <c r="B4391" s="65" t="s">
        <v>7366</v>
      </c>
      <c r="C4391" s="67" t="s">
        <v>7367</v>
      </c>
      <c r="D4391" s="67" t="s">
        <v>7368</v>
      </c>
      <c r="E4391" s="72"/>
      <c r="F4391" s="68">
        <v>44194</v>
      </c>
      <c r="G4391" s="69">
        <v>-272782.02</v>
      </c>
    </row>
    <row r="4392" spans="1:7" ht="30" x14ac:dyDescent="0.25">
      <c r="A4392" s="1"/>
      <c r="B4392" s="65" t="s">
        <v>7369</v>
      </c>
      <c r="C4392" s="67" t="s">
        <v>7370</v>
      </c>
      <c r="D4392" s="67" t="s">
        <v>7371</v>
      </c>
      <c r="E4392" s="72" t="s">
        <v>7372</v>
      </c>
      <c r="F4392" s="68">
        <v>44197</v>
      </c>
      <c r="G4392" s="69">
        <v>-1234624.1599999999</v>
      </c>
    </row>
    <row r="4393" spans="1:7" x14ac:dyDescent="0.25">
      <c r="A4393" s="1"/>
      <c r="B4393" s="65" t="s">
        <v>7373</v>
      </c>
      <c r="C4393" s="67" t="s">
        <v>7374</v>
      </c>
      <c r="D4393" s="67" t="s">
        <v>7375</v>
      </c>
      <c r="E4393" s="72" t="s">
        <v>5659</v>
      </c>
      <c r="F4393" s="68">
        <v>44228</v>
      </c>
      <c r="G4393" s="69">
        <v>-26886.99</v>
      </c>
    </row>
    <row r="4394" spans="1:7" ht="30" x14ac:dyDescent="0.25">
      <c r="A4394" s="1"/>
      <c r="B4394" s="65" t="s">
        <v>7376</v>
      </c>
      <c r="C4394" s="67" t="s">
        <v>7377</v>
      </c>
      <c r="D4394" s="67" t="s">
        <v>7239</v>
      </c>
      <c r="E4394" s="72" t="s">
        <v>18573</v>
      </c>
      <c r="F4394" s="68">
        <v>44237</v>
      </c>
      <c r="G4394" s="69">
        <v>-159300</v>
      </c>
    </row>
    <row r="4395" spans="1:7" ht="30" x14ac:dyDescent="0.25">
      <c r="A4395" s="1"/>
      <c r="B4395" s="65" t="s">
        <v>7376</v>
      </c>
      <c r="C4395" s="67" t="s">
        <v>7377</v>
      </c>
      <c r="D4395" s="67" t="s">
        <v>7378</v>
      </c>
      <c r="E4395" s="72" t="s">
        <v>18574</v>
      </c>
      <c r="F4395" s="68">
        <v>44237</v>
      </c>
      <c r="G4395" s="69">
        <v>159300</v>
      </c>
    </row>
    <row r="4396" spans="1:7" x14ac:dyDescent="0.25">
      <c r="A4396" s="1"/>
      <c r="B4396" s="65" t="s">
        <v>17475</v>
      </c>
      <c r="C4396" s="67"/>
      <c r="D4396" s="67" t="s">
        <v>17477</v>
      </c>
      <c r="E4396" s="72"/>
      <c r="F4396" s="68">
        <v>44251</v>
      </c>
      <c r="G4396" s="69">
        <v>-8000</v>
      </c>
    </row>
    <row r="4397" spans="1:7" ht="30" x14ac:dyDescent="0.25">
      <c r="A4397" s="1"/>
      <c r="B4397" s="65" t="s">
        <v>7369</v>
      </c>
      <c r="C4397" s="67" t="s">
        <v>7370</v>
      </c>
      <c r="D4397" s="67" t="s">
        <v>7379</v>
      </c>
      <c r="E4397" s="72" t="s">
        <v>7380</v>
      </c>
      <c r="F4397" s="68">
        <v>44255</v>
      </c>
      <c r="G4397" s="69">
        <v>-1218507</v>
      </c>
    </row>
    <row r="4398" spans="1:7" x14ac:dyDescent="0.25">
      <c r="A4398" s="1"/>
      <c r="B4398" s="65" t="s">
        <v>7381</v>
      </c>
      <c r="C4398" s="67"/>
      <c r="D4398" s="67"/>
      <c r="E4398" s="72" t="s">
        <v>7382</v>
      </c>
      <c r="F4398" s="68">
        <v>44256</v>
      </c>
      <c r="G4398" s="69">
        <v>759159.32</v>
      </c>
    </row>
    <row r="4399" spans="1:7" x14ac:dyDescent="0.25">
      <c r="A4399" s="1"/>
      <c r="B4399" s="65" t="s">
        <v>7383</v>
      </c>
      <c r="C4399" s="67"/>
      <c r="D4399" s="67"/>
      <c r="E4399" s="72" t="s">
        <v>18736</v>
      </c>
      <c r="F4399" s="68">
        <v>44256</v>
      </c>
      <c r="G4399" s="69">
        <v>60552</v>
      </c>
    </row>
    <row r="4400" spans="1:7" x14ac:dyDescent="0.25">
      <c r="A4400" s="1"/>
      <c r="B4400" s="65" t="s">
        <v>450</v>
      </c>
      <c r="C4400" s="67"/>
      <c r="D4400" s="67"/>
      <c r="E4400" s="72" t="s">
        <v>7384</v>
      </c>
      <c r="F4400" s="68">
        <v>44256</v>
      </c>
      <c r="G4400" s="69">
        <v>16648632.560000001</v>
      </c>
    </row>
    <row r="4401" spans="1:7" x14ac:dyDescent="0.25">
      <c r="A4401" s="1"/>
      <c r="B4401" s="65" t="s">
        <v>5466</v>
      </c>
      <c r="C4401" s="67"/>
      <c r="D4401" s="67"/>
      <c r="E4401" s="72" t="s">
        <v>18737</v>
      </c>
      <c r="F4401" s="68">
        <v>44256</v>
      </c>
      <c r="G4401" s="69">
        <v>27000</v>
      </c>
    </row>
    <row r="4402" spans="1:7" x14ac:dyDescent="0.25">
      <c r="A4402" s="1"/>
      <c r="B4402" s="65" t="s">
        <v>4813</v>
      </c>
      <c r="C4402" s="66"/>
      <c r="D4402" s="67"/>
      <c r="E4402" s="72" t="s">
        <v>7384</v>
      </c>
      <c r="F4402" s="68">
        <v>44256</v>
      </c>
      <c r="G4402" s="69">
        <v>3238568.9</v>
      </c>
    </row>
    <row r="4403" spans="1:7" x14ac:dyDescent="0.25">
      <c r="A4403" s="1"/>
      <c r="B4403" s="65" t="s">
        <v>3333</v>
      </c>
      <c r="C4403" s="66"/>
      <c r="D4403" s="67"/>
      <c r="E4403" s="72" t="s">
        <v>7384</v>
      </c>
      <c r="F4403" s="68">
        <v>44256</v>
      </c>
      <c r="G4403" s="69">
        <v>5688513.4800000004</v>
      </c>
    </row>
    <row r="4404" spans="1:7" ht="30" x14ac:dyDescent="0.25">
      <c r="A4404" s="1"/>
      <c r="B4404" s="65" t="s">
        <v>1486</v>
      </c>
      <c r="C4404" s="67" t="s">
        <v>1487</v>
      </c>
      <c r="D4404" s="67" t="s">
        <v>7385</v>
      </c>
      <c r="E4404" s="72" t="s">
        <v>7386</v>
      </c>
      <c r="F4404" s="68">
        <v>44260</v>
      </c>
      <c r="G4404" s="69">
        <v>-2575693.4</v>
      </c>
    </row>
    <row r="4405" spans="1:7" x14ac:dyDescent="0.25">
      <c r="A4405" s="1"/>
      <c r="B4405" s="65" t="s">
        <v>1486</v>
      </c>
      <c r="C4405" s="67" t="s">
        <v>1487</v>
      </c>
      <c r="D4405" s="67" t="s">
        <v>7387</v>
      </c>
      <c r="E4405" s="72" t="s">
        <v>7388</v>
      </c>
      <c r="F4405" s="68">
        <v>44260</v>
      </c>
      <c r="G4405" s="69">
        <v>-3274571.73</v>
      </c>
    </row>
    <row r="4406" spans="1:7" x14ac:dyDescent="0.25">
      <c r="A4406" s="1"/>
      <c r="B4406" s="65" t="s">
        <v>893</v>
      </c>
      <c r="C4406" s="66" t="s">
        <v>894</v>
      </c>
      <c r="D4406" s="67" t="s">
        <v>7389</v>
      </c>
      <c r="E4406" s="72" t="s">
        <v>7390</v>
      </c>
      <c r="F4406" s="68">
        <v>44265</v>
      </c>
      <c r="G4406" s="69">
        <v>-105000</v>
      </c>
    </row>
    <row r="4407" spans="1:7" x14ac:dyDescent="0.25">
      <c r="A4407" s="1"/>
      <c r="B4407" s="65" t="s">
        <v>7391</v>
      </c>
      <c r="C4407" s="66"/>
      <c r="D4407" s="67" t="s">
        <v>6708</v>
      </c>
      <c r="E4407" s="72" t="s">
        <v>7392</v>
      </c>
      <c r="F4407" s="68">
        <v>44271</v>
      </c>
      <c r="G4407" s="69">
        <v>-118000</v>
      </c>
    </row>
    <row r="4408" spans="1:7" x14ac:dyDescent="0.25">
      <c r="A4408" s="1"/>
      <c r="B4408" s="65" t="s">
        <v>7349</v>
      </c>
      <c r="C4408" s="66"/>
      <c r="D4408" s="67" t="s">
        <v>7393</v>
      </c>
      <c r="E4408" s="72" t="s">
        <v>17633</v>
      </c>
      <c r="F4408" s="68">
        <v>44273</v>
      </c>
      <c r="G4408" s="69">
        <v>-23600</v>
      </c>
    </row>
    <row r="4409" spans="1:7" x14ac:dyDescent="0.25">
      <c r="A4409" s="1"/>
      <c r="B4409" s="65" t="s">
        <v>7394</v>
      </c>
      <c r="C4409" s="67"/>
      <c r="D4409" s="67" t="s">
        <v>7395</v>
      </c>
      <c r="E4409" s="72" t="s">
        <v>7396</v>
      </c>
      <c r="F4409" s="68">
        <v>44279</v>
      </c>
      <c r="G4409" s="69">
        <v>-50000</v>
      </c>
    </row>
    <row r="4410" spans="1:7" x14ac:dyDescent="0.25">
      <c r="A4410" s="1"/>
      <c r="B4410" s="65" t="s">
        <v>7394</v>
      </c>
      <c r="C4410" s="67"/>
      <c r="D4410" s="67" t="s">
        <v>7397</v>
      </c>
      <c r="E4410" s="72" t="s">
        <v>7396</v>
      </c>
      <c r="F4410" s="68">
        <v>44279</v>
      </c>
      <c r="G4410" s="69">
        <v>-59000</v>
      </c>
    </row>
    <row r="4411" spans="1:7" ht="30" x14ac:dyDescent="0.25">
      <c r="A4411" s="1"/>
      <c r="B4411" s="65" t="s">
        <v>7369</v>
      </c>
      <c r="C4411" s="67" t="s">
        <v>7370</v>
      </c>
      <c r="D4411" s="67" t="s">
        <v>7398</v>
      </c>
      <c r="E4411" s="72" t="s">
        <v>7399</v>
      </c>
      <c r="F4411" s="68">
        <v>44285</v>
      </c>
      <c r="G4411" s="69">
        <v>-1241194</v>
      </c>
    </row>
    <row r="4412" spans="1:7" x14ac:dyDescent="0.25">
      <c r="A4412" s="1"/>
      <c r="B4412" s="65" t="s">
        <v>1486</v>
      </c>
      <c r="C4412" s="66" t="s">
        <v>1487</v>
      </c>
      <c r="D4412" s="67" t="s">
        <v>7400</v>
      </c>
      <c r="E4412" s="72" t="s">
        <v>7401</v>
      </c>
      <c r="F4412" s="68">
        <v>44291</v>
      </c>
      <c r="G4412" s="69">
        <v>-4411870.1100000003</v>
      </c>
    </row>
    <row r="4413" spans="1:7" x14ac:dyDescent="0.25">
      <c r="A4413" s="1"/>
      <c r="B4413" s="65" t="s">
        <v>1486</v>
      </c>
      <c r="C4413" s="66" t="s">
        <v>1487</v>
      </c>
      <c r="D4413" s="67" t="s">
        <v>7402</v>
      </c>
      <c r="E4413" s="72" t="s">
        <v>7403</v>
      </c>
      <c r="F4413" s="68">
        <v>44291</v>
      </c>
      <c r="G4413" s="69">
        <v>-2554964.56</v>
      </c>
    </row>
    <row r="4414" spans="1:7" x14ac:dyDescent="0.25">
      <c r="A4414" s="1"/>
      <c r="B4414" s="65" t="s">
        <v>1486</v>
      </c>
      <c r="C4414" s="67" t="s">
        <v>1487</v>
      </c>
      <c r="D4414" s="67" t="s">
        <v>7404</v>
      </c>
      <c r="E4414" s="72" t="s">
        <v>7403</v>
      </c>
      <c r="F4414" s="68">
        <v>44291</v>
      </c>
      <c r="G4414" s="69">
        <v>-3351934.99</v>
      </c>
    </row>
    <row r="4415" spans="1:7" x14ac:dyDescent="0.25">
      <c r="A4415" s="1"/>
      <c r="B4415" s="65" t="s">
        <v>1486</v>
      </c>
      <c r="C4415" s="67" t="s">
        <v>1487</v>
      </c>
      <c r="D4415" s="67" t="s">
        <v>7405</v>
      </c>
      <c r="E4415" s="72" t="s">
        <v>7406</v>
      </c>
      <c r="F4415" s="68">
        <v>44291</v>
      </c>
      <c r="G4415" s="69">
        <v>-3351934.99</v>
      </c>
    </row>
    <row r="4416" spans="1:7" x14ac:dyDescent="0.25">
      <c r="A4416" s="1"/>
      <c r="B4416" s="65" t="s">
        <v>1486</v>
      </c>
      <c r="C4416" s="67" t="s">
        <v>1487</v>
      </c>
      <c r="D4416" s="67" t="s">
        <v>7407</v>
      </c>
      <c r="E4416" s="72" t="s">
        <v>7388</v>
      </c>
      <c r="F4416" s="68">
        <v>44291</v>
      </c>
      <c r="G4416" s="69">
        <v>-1832746.51</v>
      </c>
    </row>
    <row r="4417" spans="1:7" x14ac:dyDescent="0.25">
      <c r="A4417" s="1"/>
      <c r="B4417" s="65" t="s">
        <v>1486</v>
      </c>
      <c r="C4417" s="66" t="s">
        <v>1487</v>
      </c>
      <c r="D4417" s="67" t="s">
        <v>7408</v>
      </c>
      <c r="E4417" s="72" t="s">
        <v>7409</v>
      </c>
      <c r="F4417" s="68">
        <v>44291</v>
      </c>
      <c r="G4417" s="69">
        <v>-1832746.51</v>
      </c>
    </row>
    <row r="4418" spans="1:7" x14ac:dyDescent="0.25">
      <c r="A4418" s="1"/>
      <c r="B4418" s="65" t="s">
        <v>1486</v>
      </c>
      <c r="C4418" s="67" t="s">
        <v>1487</v>
      </c>
      <c r="D4418" s="67" t="s">
        <v>7410</v>
      </c>
      <c r="E4418" s="72" t="s">
        <v>7409</v>
      </c>
      <c r="F4418" s="68">
        <v>44291</v>
      </c>
      <c r="G4418" s="69">
        <v>-2162640.88</v>
      </c>
    </row>
    <row r="4419" spans="1:7" x14ac:dyDescent="0.25">
      <c r="A4419" s="1"/>
      <c r="B4419" s="65" t="s">
        <v>6503</v>
      </c>
      <c r="C4419" s="66" t="s">
        <v>6504</v>
      </c>
      <c r="D4419" s="67"/>
      <c r="E4419" s="72" t="s">
        <v>7363</v>
      </c>
      <c r="F4419" s="68">
        <v>44298</v>
      </c>
      <c r="G4419" s="69">
        <v>2860661.9</v>
      </c>
    </row>
    <row r="4420" spans="1:7" ht="30" x14ac:dyDescent="0.25">
      <c r="A4420" s="1"/>
      <c r="B4420" s="65" t="s">
        <v>7411</v>
      </c>
      <c r="C4420" s="66" t="s">
        <v>7412</v>
      </c>
      <c r="D4420" s="67" t="s">
        <v>7049</v>
      </c>
      <c r="E4420" s="72" t="s">
        <v>7413</v>
      </c>
      <c r="F4420" s="68">
        <v>44301</v>
      </c>
      <c r="G4420" s="69">
        <v>-11200.01</v>
      </c>
    </row>
    <row r="4421" spans="1:7" ht="30" x14ac:dyDescent="0.25">
      <c r="A4421" s="1"/>
      <c r="B4421" s="65" t="s">
        <v>7369</v>
      </c>
      <c r="C4421" s="67" t="s">
        <v>7370</v>
      </c>
      <c r="D4421" s="67" t="s">
        <v>7414</v>
      </c>
      <c r="E4421" s="72" t="s">
        <v>7415</v>
      </c>
      <c r="F4421" s="68">
        <v>44316</v>
      </c>
      <c r="G4421" s="69">
        <v>-1213179.06</v>
      </c>
    </row>
    <row r="4422" spans="1:7" x14ac:dyDescent="0.25">
      <c r="A4422" s="1"/>
      <c r="B4422" s="65" t="s">
        <v>6461</v>
      </c>
      <c r="C4422" s="67"/>
      <c r="D4422" s="67"/>
      <c r="E4422" s="72" t="s">
        <v>18738</v>
      </c>
      <c r="F4422" s="68">
        <v>44319</v>
      </c>
      <c r="G4422" s="69">
        <v>7500</v>
      </c>
    </row>
    <row r="4423" spans="1:7" ht="30" x14ac:dyDescent="0.25">
      <c r="A4423" s="1"/>
      <c r="B4423" s="65" t="s">
        <v>893</v>
      </c>
      <c r="C4423" s="67" t="s">
        <v>894</v>
      </c>
      <c r="D4423" s="67" t="s">
        <v>7416</v>
      </c>
      <c r="E4423" s="72" t="s">
        <v>7417</v>
      </c>
      <c r="F4423" s="68">
        <v>44320</v>
      </c>
      <c r="G4423" s="69">
        <v>-23800</v>
      </c>
    </row>
    <row r="4424" spans="1:7" x14ac:dyDescent="0.25">
      <c r="A4424" s="1"/>
      <c r="B4424" s="65" t="s">
        <v>1486</v>
      </c>
      <c r="C4424" s="67" t="s">
        <v>1487</v>
      </c>
      <c r="D4424" s="67" t="s">
        <v>7418</v>
      </c>
      <c r="E4424" s="72" t="s">
        <v>7419</v>
      </c>
      <c r="F4424" s="68">
        <v>44321</v>
      </c>
      <c r="G4424" s="69">
        <v>-3510285.82</v>
      </c>
    </row>
    <row r="4425" spans="1:7" ht="30" x14ac:dyDescent="0.25">
      <c r="A4425" s="1"/>
      <c r="B4425" s="65" t="s">
        <v>7420</v>
      </c>
      <c r="C4425" s="66" t="s">
        <v>7421</v>
      </c>
      <c r="D4425" s="67" t="s">
        <v>7056</v>
      </c>
      <c r="E4425" s="72" t="s">
        <v>6905</v>
      </c>
      <c r="F4425" s="68">
        <v>44323</v>
      </c>
      <c r="G4425" s="69">
        <v>-292800</v>
      </c>
    </row>
    <row r="4426" spans="1:7" ht="30" x14ac:dyDescent="0.25">
      <c r="A4426" s="1"/>
      <c r="B4426" s="65" t="s">
        <v>7420</v>
      </c>
      <c r="C4426" s="66" t="s">
        <v>7421</v>
      </c>
      <c r="D4426" s="67" t="s">
        <v>7422</v>
      </c>
      <c r="E4426" s="72" t="s">
        <v>6905</v>
      </c>
      <c r="F4426" s="68">
        <v>44323</v>
      </c>
      <c r="G4426" s="69">
        <v>-439200</v>
      </c>
    </row>
    <row r="4427" spans="1:7" ht="30" x14ac:dyDescent="0.25">
      <c r="A4427" s="1"/>
      <c r="B4427" s="65" t="s">
        <v>7420</v>
      </c>
      <c r="C4427" s="67" t="s">
        <v>7421</v>
      </c>
      <c r="D4427" s="67" t="s">
        <v>7423</v>
      </c>
      <c r="E4427" s="72" t="s">
        <v>6905</v>
      </c>
      <c r="F4427" s="68">
        <v>44323</v>
      </c>
      <c r="G4427" s="69">
        <v>-585600</v>
      </c>
    </row>
    <row r="4428" spans="1:7" ht="30" x14ac:dyDescent="0.25">
      <c r="A4428" s="1"/>
      <c r="B4428" s="65" t="s">
        <v>7420</v>
      </c>
      <c r="C4428" s="67" t="s">
        <v>7421</v>
      </c>
      <c r="D4428" s="67" t="s">
        <v>6735</v>
      </c>
      <c r="E4428" s="72" t="s">
        <v>6905</v>
      </c>
      <c r="F4428" s="68">
        <v>44323</v>
      </c>
      <c r="G4428" s="69">
        <v>-732000</v>
      </c>
    </row>
    <row r="4429" spans="1:7" ht="30" x14ac:dyDescent="0.25">
      <c r="A4429" s="1"/>
      <c r="B4429" s="65" t="s">
        <v>7420</v>
      </c>
      <c r="C4429" s="67" t="s">
        <v>7421</v>
      </c>
      <c r="D4429" s="67" t="s">
        <v>7424</v>
      </c>
      <c r="E4429" s="72" t="s">
        <v>6905</v>
      </c>
      <c r="F4429" s="68">
        <v>44323</v>
      </c>
      <c r="G4429" s="69">
        <v>-878400</v>
      </c>
    </row>
    <row r="4430" spans="1:7" ht="30" x14ac:dyDescent="0.25">
      <c r="A4430" s="1"/>
      <c r="B4430" s="65" t="s">
        <v>7420</v>
      </c>
      <c r="C4430" s="67" t="s">
        <v>7421</v>
      </c>
      <c r="D4430" s="67" t="s">
        <v>7056</v>
      </c>
      <c r="E4430" s="72" t="s">
        <v>6905</v>
      </c>
      <c r="F4430" s="68">
        <v>44323</v>
      </c>
      <c r="G4430" s="69">
        <v>-146000</v>
      </c>
    </row>
    <row r="4431" spans="1:7" ht="30" x14ac:dyDescent="0.25">
      <c r="A4431" s="1"/>
      <c r="B4431" s="65" t="s">
        <v>7420</v>
      </c>
      <c r="C4431" s="66" t="s">
        <v>7421</v>
      </c>
      <c r="D4431" s="67" t="s">
        <v>7422</v>
      </c>
      <c r="E4431" s="72" t="s">
        <v>6905</v>
      </c>
      <c r="F4431" s="68">
        <v>44323</v>
      </c>
      <c r="G4431" s="69">
        <v>-146000</v>
      </c>
    </row>
    <row r="4432" spans="1:7" ht="30" x14ac:dyDescent="0.25">
      <c r="A4432" s="1"/>
      <c r="B4432" s="65" t="s">
        <v>7420</v>
      </c>
      <c r="C4432" s="67" t="s">
        <v>7421</v>
      </c>
      <c r="D4432" s="67" t="s">
        <v>7423</v>
      </c>
      <c r="E4432" s="72" t="s">
        <v>6905</v>
      </c>
      <c r="F4432" s="68">
        <v>44323</v>
      </c>
      <c r="G4432" s="69">
        <v>-146000</v>
      </c>
    </row>
    <row r="4433" spans="1:7" ht="30" x14ac:dyDescent="0.25">
      <c r="A4433" s="1"/>
      <c r="B4433" s="65" t="s">
        <v>7420</v>
      </c>
      <c r="C4433" s="67" t="s">
        <v>7421</v>
      </c>
      <c r="D4433" s="67" t="s">
        <v>6735</v>
      </c>
      <c r="E4433" s="72" t="s">
        <v>6905</v>
      </c>
      <c r="F4433" s="68">
        <v>44323</v>
      </c>
      <c r="G4433" s="69">
        <v>-146000</v>
      </c>
    </row>
    <row r="4434" spans="1:7" ht="30" x14ac:dyDescent="0.25">
      <c r="A4434" s="1"/>
      <c r="B4434" s="65" t="s">
        <v>7420</v>
      </c>
      <c r="C4434" s="66" t="s">
        <v>7421</v>
      </c>
      <c r="D4434" s="67" t="s">
        <v>7424</v>
      </c>
      <c r="E4434" s="72" t="s">
        <v>6905</v>
      </c>
      <c r="F4434" s="68">
        <v>44323</v>
      </c>
      <c r="G4434" s="69">
        <v>-146000</v>
      </c>
    </row>
    <row r="4435" spans="1:7" ht="30" x14ac:dyDescent="0.25">
      <c r="A4435" s="1"/>
      <c r="B4435" s="65" t="s">
        <v>893</v>
      </c>
      <c r="C4435" s="67" t="s">
        <v>894</v>
      </c>
      <c r="D4435" s="67" t="s">
        <v>7425</v>
      </c>
      <c r="E4435" s="72" t="s">
        <v>7426</v>
      </c>
      <c r="F4435" s="68">
        <v>44326</v>
      </c>
      <c r="G4435" s="69">
        <v>-66825</v>
      </c>
    </row>
    <row r="4436" spans="1:7" x14ac:dyDescent="0.25">
      <c r="A4436" s="1"/>
      <c r="B4436" s="65" t="s">
        <v>7427</v>
      </c>
      <c r="C4436" s="67"/>
      <c r="D4436" s="67" t="s">
        <v>7428</v>
      </c>
      <c r="E4436" s="72" t="s">
        <v>17701</v>
      </c>
      <c r="F4436" s="68">
        <v>44326</v>
      </c>
      <c r="G4436" s="69">
        <v>1600000</v>
      </c>
    </row>
    <row r="4437" spans="1:7" ht="30" x14ac:dyDescent="0.25">
      <c r="A4437" s="1"/>
      <c r="B4437" s="65" t="s">
        <v>7369</v>
      </c>
      <c r="C4437" s="67" t="s">
        <v>7370</v>
      </c>
      <c r="D4437" s="67" t="s">
        <v>7429</v>
      </c>
      <c r="E4437" s="72" t="s">
        <v>7430</v>
      </c>
      <c r="F4437" s="68">
        <v>44346</v>
      </c>
      <c r="G4437" s="69">
        <v>-1381369.6</v>
      </c>
    </row>
    <row r="4438" spans="1:7" ht="30" x14ac:dyDescent="0.25">
      <c r="A4438" s="1"/>
      <c r="B4438" s="65" t="s">
        <v>893</v>
      </c>
      <c r="C4438" s="66" t="s">
        <v>894</v>
      </c>
      <c r="D4438" s="67" t="s">
        <v>7431</v>
      </c>
      <c r="E4438" s="72" t="s">
        <v>7432</v>
      </c>
      <c r="F4438" s="68">
        <v>44347</v>
      </c>
      <c r="G4438" s="69">
        <v>-314300</v>
      </c>
    </row>
    <row r="4439" spans="1:7" x14ac:dyDescent="0.25">
      <c r="A4439" s="1"/>
      <c r="B4439" s="65" t="s">
        <v>7373</v>
      </c>
      <c r="C4439" s="66" t="s">
        <v>7374</v>
      </c>
      <c r="D4439" s="67" t="s">
        <v>7375</v>
      </c>
      <c r="E4439" s="72" t="s">
        <v>5659</v>
      </c>
      <c r="F4439" s="68">
        <v>44351</v>
      </c>
      <c r="G4439" s="69">
        <v>-26886.99</v>
      </c>
    </row>
    <row r="4440" spans="1:7" ht="30" x14ac:dyDescent="0.25">
      <c r="A4440" s="1"/>
      <c r="B4440" s="65" t="s">
        <v>1486</v>
      </c>
      <c r="C4440" s="66" t="s">
        <v>1487</v>
      </c>
      <c r="D4440" s="67" t="s">
        <v>7433</v>
      </c>
      <c r="E4440" s="72" t="s">
        <v>7434</v>
      </c>
      <c r="F4440" s="68">
        <v>44352</v>
      </c>
      <c r="G4440" s="69">
        <v>-3696799.71</v>
      </c>
    </row>
    <row r="4441" spans="1:7" x14ac:dyDescent="0.25">
      <c r="A4441" s="1"/>
      <c r="B4441" s="65" t="s">
        <v>7435</v>
      </c>
      <c r="C4441" s="67"/>
      <c r="D4441" s="67" t="s">
        <v>7436</v>
      </c>
      <c r="E4441" s="72" t="s">
        <v>7437</v>
      </c>
      <c r="F4441" s="68">
        <v>44363</v>
      </c>
      <c r="G4441" s="69">
        <v>-635000</v>
      </c>
    </row>
    <row r="4442" spans="1:7" ht="30" x14ac:dyDescent="0.25">
      <c r="A4442" s="1"/>
      <c r="B4442" s="65" t="s">
        <v>7059</v>
      </c>
      <c r="C4442" s="66" t="s">
        <v>7060</v>
      </c>
      <c r="D4442" s="67" t="s">
        <v>7438</v>
      </c>
      <c r="E4442" s="72" t="s">
        <v>16645</v>
      </c>
      <c r="F4442" s="68">
        <v>44365</v>
      </c>
      <c r="G4442" s="69">
        <v>-54000</v>
      </c>
    </row>
    <row r="4443" spans="1:7" ht="30" x14ac:dyDescent="0.25">
      <c r="A4443" s="1"/>
      <c r="B4443" s="65" t="s">
        <v>812</v>
      </c>
      <c r="C4443" s="66" t="s">
        <v>813</v>
      </c>
      <c r="D4443" s="67" t="s">
        <v>7439</v>
      </c>
      <c r="E4443" s="72" t="s">
        <v>7440</v>
      </c>
      <c r="F4443" s="68">
        <v>44375</v>
      </c>
      <c r="G4443" s="69">
        <v>-12892.79</v>
      </c>
    </row>
    <row r="4444" spans="1:7" ht="30" x14ac:dyDescent="0.25">
      <c r="A4444" s="1"/>
      <c r="B4444" s="65" t="s">
        <v>812</v>
      </c>
      <c r="C4444" s="66" t="s">
        <v>813</v>
      </c>
      <c r="D4444" s="67" t="s">
        <v>7439</v>
      </c>
      <c r="E4444" s="72" t="s">
        <v>7441</v>
      </c>
      <c r="F4444" s="68">
        <v>44375</v>
      </c>
      <c r="G4444" s="69">
        <v>-14968.79</v>
      </c>
    </row>
    <row r="4445" spans="1:7" x14ac:dyDescent="0.25">
      <c r="A4445" s="1"/>
      <c r="B4445" s="65" t="s">
        <v>1486</v>
      </c>
      <c r="C4445" s="67" t="s">
        <v>1487</v>
      </c>
      <c r="D4445" s="67" t="s">
        <v>7442</v>
      </c>
      <c r="E4445" s="72" t="s">
        <v>7388</v>
      </c>
      <c r="F4445" s="68">
        <v>44382</v>
      </c>
      <c r="G4445" s="69">
        <v>-3894189.08</v>
      </c>
    </row>
    <row r="4446" spans="1:7" x14ac:dyDescent="0.25">
      <c r="A4446" s="1"/>
      <c r="B4446" s="65" t="s">
        <v>7443</v>
      </c>
      <c r="C4446" s="67" t="s">
        <v>7444</v>
      </c>
      <c r="D4446" s="67" t="s">
        <v>7445</v>
      </c>
      <c r="E4446" s="72" t="s">
        <v>17365</v>
      </c>
      <c r="F4446" s="68">
        <v>44384</v>
      </c>
      <c r="G4446" s="69">
        <v>-968957</v>
      </c>
    </row>
    <row r="4447" spans="1:7" x14ac:dyDescent="0.25">
      <c r="A4447" s="1"/>
      <c r="B4447" s="65" t="s">
        <v>7443</v>
      </c>
      <c r="C4447" s="67" t="s">
        <v>7444</v>
      </c>
      <c r="D4447" s="67" t="s">
        <v>7446</v>
      </c>
      <c r="E4447" s="72" t="s">
        <v>17366</v>
      </c>
      <c r="F4447" s="68">
        <v>44384</v>
      </c>
      <c r="G4447" s="69">
        <v>968957</v>
      </c>
    </row>
    <row r="4448" spans="1:7" x14ac:dyDescent="0.25">
      <c r="A4448" s="1"/>
      <c r="B4448" s="65" t="s">
        <v>7447</v>
      </c>
      <c r="C4448" s="67" t="s">
        <v>7448</v>
      </c>
      <c r="D4448" s="67" t="s">
        <v>7239</v>
      </c>
      <c r="E4448" s="72" t="s">
        <v>1936</v>
      </c>
      <c r="F4448" s="68">
        <v>44385</v>
      </c>
      <c r="G4448" s="69">
        <v>-614344.80000000005</v>
      </c>
    </row>
    <row r="4449" spans="1:7" x14ac:dyDescent="0.25">
      <c r="A4449" s="1"/>
      <c r="B4449" s="65" t="s">
        <v>7447</v>
      </c>
      <c r="C4449" s="66" t="s">
        <v>7448</v>
      </c>
      <c r="D4449" s="67" t="s">
        <v>7449</v>
      </c>
      <c r="E4449" s="72" t="s">
        <v>18452</v>
      </c>
      <c r="F4449" s="68">
        <v>44385</v>
      </c>
      <c r="G4449" s="69">
        <v>614344.80000000005</v>
      </c>
    </row>
    <row r="4450" spans="1:7" x14ac:dyDescent="0.25">
      <c r="A4450" s="1"/>
      <c r="B4450" s="65" t="s">
        <v>7450</v>
      </c>
      <c r="C4450" s="67" t="s">
        <v>7451</v>
      </c>
      <c r="D4450" s="67" t="s">
        <v>7452</v>
      </c>
      <c r="E4450" s="72" t="s">
        <v>8598</v>
      </c>
      <c r="F4450" s="68">
        <v>44386</v>
      </c>
      <c r="G4450" s="69">
        <v>-962983.84</v>
      </c>
    </row>
    <row r="4451" spans="1:7" x14ac:dyDescent="0.25">
      <c r="A4451" s="1"/>
      <c r="B4451" s="65" t="s">
        <v>7454</v>
      </c>
      <c r="C4451" s="67" t="s">
        <v>7455</v>
      </c>
      <c r="D4451" s="67" t="s">
        <v>7456</v>
      </c>
      <c r="E4451" s="72" t="s">
        <v>16134</v>
      </c>
      <c r="F4451" s="68">
        <v>44389</v>
      </c>
      <c r="G4451" s="69">
        <v>-952401.6</v>
      </c>
    </row>
    <row r="4452" spans="1:7" x14ac:dyDescent="0.25">
      <c r="A4452" s="1"/>
      <c r="B4452" s="65" t="s">
        <v>7457</v>
      </c>
      <c r="C4452" s="66" t="s">
        <v>7458</v>
      </c>
      <c r="D4452" s="67" t="s">
        <v>7459</v>
      </c>
      <c r="E4452" s="72" t="s">
        <v>15968</v>
      </c>
      <c r="F4452" s="68">
        <v>44390</v>
      </c>
      <c r="G4452" s="69">
        <v>1079044.56</v>
      </c>
    </row>
    <row r="4453" spans="1:7" x14ac:dyDescent="0.25">
      <c r="A4453" s="1"/>
      <c r="B4453" s="65" t="s">
        <v>7460</v>
      </c>
      <c r="C4453" s="66" t="s">
        <v>7461</v>
      </c>
      <c r="D4453" s="67" t="s">
        <v>7462</v>
      </c>
      <c r="E4453" s="72" t="s">
        <v>16134</v>
      </c>
      <c r="F4453" s="68">
        <v>44390</v>
      </c>
      <c r="G4453" s="69">
        <v>-967216.74</v>
      </c>
    </row>
    <row r="4454" spans="1:7" x14ac:dyDescent="0.25">
      <c r="A4454" s="1"/>
      <c r="B4454" s="65" t="s">
        <v>7463</v>
      </c>
      <c r="C4454" s="67" t="s">
        <v>7464</v>
      </c>
      <c r="D4454" s="67" t="s">
        <v>7465</v>
      </c>
      <c r="E4454" s="72" t="s">
        <v>16134</v>
      </c>
      <c r="F4454" s="68">
        <v>44390</v>
      </c>
      <c r="G4454" s="69">
        <v>-955800</v>
      </c>
    </row>
    <row r="4455" spans="1:7" x14ac:dyDescent="0.25">
      <c r="A4455" s="1"/>
      <c r="B4455" s="65" t="s">
        <v>7466</v>
      </c>
      <c r="C4455" s="67"/>
      <c r="D4455" s="67" t="s">
        <v>7467</v>
      </c>
      <c r="E4455" s="72" t="s">
        <v>15968</v>
      </c>
      <c r="F4455" s="68">
        <v>44390</v>
      </c>
      <c r="G4455" s="69">
        <v>978857.2</v>
      </c>
    </row>
    <row r="4456" spans="1:7" x14ac:dyDescent="0.25">
      <c r="A4456" s="1"/>
      <c r="B4456" s="65" t="s">
        <v>1486</v>
      </c>
      <c r="C4456" s="67" t="s">
        <v>1487</v>
      </c>
      <c r="D4456" s="67" t="s">
        <v>7468</v>
      </c>
      <c r="E4456" s="72" t="s">
        <v>7388</v>
      </c>
      <c r="F4456" s="68">
        <v>44391</v>
      </c>
      <c r="G4456" s="69">
        <v>-2132893.65</v>
      </c>
    </row>
    <row r="4457" spans="1:7" ht="30" x14ac:dyDescent="0.25">
      <c r="A4457" s="1"/>
      <c r="B4457" s="65" t="s">
        <v>893</v>
      </c>
      <c r="C4457" s="67" t="s">
        <v>894</v>
      </c>
      <c r="D4457" s="67" t="s">
        <v>7469</v>
      </c>
      <c r="E4457" s="72" t="s">
        <v>7470</v>
      </c>
      <c r="F4457" s="68">
        <v>44392</v>
      </c>
      <c r="G4457" s="69">
        <v>-6860</v>
      </c>
    </row>
    <row r="4458" spans="1:7" ht="30" x14ac:dyDescent="0.25">
      <c r="A4458" s="1"/>
      <c r="B4458" s="65" t="s">
        <v>893</v>
      </c>
      <c r="C4458" s="67" t="s">
        <v>894</v>
      </c>
      <c r="D4458" s="67" t="s">
        <v>7471</v>
      </c>
      <c r="E4458" s="72" t="s">
        <v>7470</v>
      </c>
      <c r="F4458" s="68">
        <v>44392</v>
      </c>
      <c r="G4458" s="69">
        <v>-11700</v>
      </c>
    </row>
    <row r="4459" spans="1:7" x14ac:dyDescent="0.25">
      <c r="A4459" s="1"/>
      <c r="B4459" s="65" t="s">
        <v>6147</v>
      </c>
      <c r="C4459" s="67" t="s">
        <v>6148</v>
      </c>
      <c r="D4459" s="67" t="s">
        <v>7472</v>
      </c>
      <c r="E4459" s="72" t="s">
        <v>7473</v>
      </c>
      <c r="F4459" s="68">
        <v>44393</v>
      </c>
      <c r="G4459" s="69">
        <v>-688.27</v>
      </c>
    </row>
    <row r="4460" spans="1:7" x14ac:dyDescent="0.25">
      <c r="A4460" s="1"/>
      <c r="B4460" s="65" t="s">
        <v>6147</v>
      </c>
      <c r="C4460" s="67" t="s">
        <v>6148</v>
      </c>
      <c r="D4460" s="67" t="s">
        <v>7474</v>
      </c>
      <c r="E4460" s="72" t="s">
        <v>7473</v>
      </c>
      <c r="F4460" s="68">
        <v>44393</v>
      </c>
      <c r="G4460" s="69">
        <v>-3499.45</v>
      </c>
    </row>
    <row r="4461" spans="1:7" x14ac:dyDescent="0.25">
      <c r="A4461" s="1"/>
      <c r="B4461" s="65" t="s">
        <v>24636</v>
      </c>
      <c r="C4461" s="67" t="s">
        <v>7476</v>
      </c>
      <c r="D4461" s="67" t="s">
        <v>7477</v>
      </c>
      <c r="E4461" s="72" t="s">
        <v>8469</v>
      </c>
      <c r="F4461" s="68">
        <v>44397</v>
      </c>
      <c r="G4461" s="69">
        <v>-959280.06</v>
      </c>
    </row>
    <row r="4462" spans="1:7" ht="30" x14ac:dyDescent="0.25">
      <c r="A4462" s="1"/>
      <c r="B4462" s="65" t="s">
        <v>7478</v>
      </c>
      <c r="C4462" s="67" t="s">
        <v>7479</v>
      </c>
      <c r="D4462" s="67" t="s">
        <v>7332</v>
      </c>
      <c r="E4462" s="72" t="s">
        <v>7480</v>
      </c>
      <c r="F4462" s="68">
        <v>44404</v>
      </c>
      <c r="G4462" s="69">
        <v>-655500</v>
      </c>
    </row>
    <row r="4463" spans="1:7" ht="30" x14ac:dyDescent="0.25">
      <c r="A4463" s="1"/>
      <c r="B4463" s="65" t="s">
        <v>7478</v>
      </c>
      <c r="C4463" s="67" t="s">
        <v>7479</v>
      </c>
      <c r="D4463" s="67" t="s">
        <v>7481</v>
      </c>
      <c r="E4463" s="72" t="s">
        <v>7482</v>
      </c>
      <c r="F4463" s="68">
        <v>44404</v>
      </c>
      <c r="G4463" s="69">
        <v>-786600</v>
      </c>
    </row>
    <row r="4464" spans="1:7" ht="30" x14ac:dyDescent="0.25">
      <c r="A4464" s="1"/>
      <c r="B4464" s="65" t="s">
        <v>7483</v>
      </c>
      <c r="C4464" s="67" t="s">
        <v>7484</v>
      </c>
      <c r="D4464" s="67" t="s">
        <v>7485</v>
      </c>
      <c r="E4464" s="72" t="s">
        <v>7486</v>
      </c>
      <c r="F4464" s="68">
        <v>44406</v>
      </c>
      <c r="G4464" s="69">
        <v>-234000</v>
      </c>
    </row>
    <row r="4465" spans="1:7" ht="30" x14ac:dyDescent="0.25">
      <c r="A4465" s="1"/>
      <c r="B4465" s="65" t="s">
        <v>7483</v>
      </c>
      <c r="C4465" s="67" t="s">
        <v>7484</v>
      </c>
      <c r="D4465" s="67" t="s">
        <v>6757</v>
      </c>
      <c r="E4465" s="72" t="s">
        <v>7487</v>
      </c>
      <c r="F4465" s="68">
        <v>44406</v>
      </c>
      <c r="G4465" s="69">
        <v>-234000</v>
      </c>
    </row>
    <row r="4466" spans="1:7" ht="30" x14ac:dyDescent="0.25">
      <c r="A4466" s="1"/>
      <c r="B4466" s="65" t="s">
        <v>7483</v>
      </c>
      <c r="C4466" s="66" t="s">
        <v>7484</v>
      </c>
      <c r="D4466" s="67" t="s">
        <v>7488</v>
      </c>
      <c r="E4466" s="72" t="s">
        <v>7489</v>
      </c>
      <c r="F4466" s="68">
        <v>44406</v>
      </c>
      <c r="G4466" s="69">
        <v>-136500</v>
      </c>
    </row>
    <row r="4467" spans="1:7" ht="30" x14ac:dyDescent="0.25">
      <c r="A4467" s="1"/>
      <c r="B4467" s="65" t="s">
        <v>7483</v>
      </c>
      <c r="C4467" s="66" t="s">
        <v>7484</v>
      </c>
      <c r="D4467" s="67" t="s">
        <v>7490</v>
      </c>
      <c r="E4467" s="72" t="s">
        <v>7491</v>
      </c>
      <c r="F4467" s="68">
        <v>44406</v>
      </c>
      <c r="G4467" s="69">
        <v>-234000</v>
      </c>
    </row>
    <row r="4468" spans="1:7" ht="30" x14ac:dyDescent="0.25">
      <c r="A4468" s="1"/>
      <c r="B4468" s="65" t="s">
        <v>7483</v>
      </c>
      <c r="C4468" s="67" t="s">
        <v>7484</v>
      </c>
      <c r="D4468" s="67" t="s">
        <v>7492</v>
      </c>
      <c r="E4468" s="72" t="s">
        <v>7493</v>
      </c>
      <c r="F4468" s="68">
        <v>44406</v>
      </c>
      <c r="G4468" s="69">
        <v>-234000</v>
      </c>
    </row>
    <row r="4469" spans="1:7" ht="30" x14ac:dyDescent="0.25">
      <c r="A4469" s="1"/>
      <c r="B4469" s="65" t="s">
        <v>7483</v>
      </c>
      <c r="C4469" s="67" t="s">
        <v>7484</v>
      </c>
      <c r="D4469" s="67" t="s">
        <v>7337</v>
      </c>
      <c r="E4469" s="72" t="s">
        <v>7494</v>
      </c>
      <c r="F4469" s="68">
        <v>44406</v>
      </c>
      <c r="G4469" s="69">
        <v>-234000</v>
      </c>
    </row>
    <row r="4470" spans="1:7" ht="30" x14ac:dyDescent="0.25">
      <c r="A4470" s="1"/>
      <c r="B4470" s="65" t="s">
        <v>7483</v>
      </c>
      <c r="C4470" s="67" t="s">
        <v>7484</v>
      </c>
      <c r="D4470" s="67" t="s">
        <v>7495</v>
      </c>
      <c r="E4470" s="72" t="s">
        <v>7496</v>
      </c>
      <c r="F4470" s="68">
        <v>44406</v>
      </c>
      <c r="G4470" s="69">
        <v>-136500</v>
      </c>
    </row>
    <row r="4471" spans="1:7" x14ac:dyDescent="0.25">
      <c r="A4471" s="1"/>
      <c r="B4471" s="65" t="s">
        <v>7128</v>
      </c>
      <c r="C4471" s="67" t="s">
        <v>7129</v>
      </c>
      <c r="D4471" s="67" t="s">
        <v>7497</v>
      </c>
      <c r="E4471" s="72" t="s">
        <v>18444</v>
      </c>
      <c r="F4471" s="68">
        <v>44410</v>
      </c>
      <c r="G4471" s="69">
        <v>-11449.54</v>
      </c>
    </row>
    <row r="4472" spans="1:7" x14ac:dyDescent="0.25">
      <c r="A4472" s="1"/>
      <c r="B4472" s="65" t="s">
        <v>7128</v>
      </c>
      <c r="C4472" s="67" t="s">
        <v>7129</v>
      </c>
      <c r="D4472" s="67" t="s">
        <v>7498</v>
      </c>
      <c r="E4472" s="72" t="s">
        <v>15757</v>
      </c>
      <c r="F4472" s="68">
        <v>44410</v>
      </c>
      <c r="G4472" s="69">
        <v>11449.54</v>
      </c>
    </row>
    <row r="4473" spans="1:7" x14ac:dyDescent="0.25">
      <c r="A4473" s="1"/>
      <c r="B4473" s="65" t="s">
        <v>7499</v>
      </c>
      <c r="C4473" s="66"/>
      <c r="D4473" s="67" t="s">
        <v>7500</v>
      </c>
      <c r="E4473" s="72" t="s">
        <v>18021</v>
      </c>
      <c r="F4473" s="68">
        <v>44414</v>
      </c>
      <c r="G4473" s="69">
        <v>-540000</v>
      </c>
    </row>
    <row r="4474" spans="1:7" x14ac:dyDescent="0.25">
      <c r="A4474" s="1"/>
      <c r="B4474" s="65" t="s">
        <v>7499</v>
      </c>
      <c r="C4474" s="66"/>
      <c r="D4474" s="67" t="s">
        <v>7501</v>
      </c>
      <c r="E4474" s="72" t="s">
        <v>18022</v>
      </c>
      <c r="F4474" s="68">
        <v>44414</v>
      </c>
      <c r="G4474" s="69">
        <v>540000</v>
      </c>
    </row>
    <row r="4475" spans="1:7" x14ac:dyDescent="0.25">
      <c r="A4475" s="1"/>
      <c r="B4475" s="65" t="s">
        <v>7502</v>
      </c>
      <c r="C4475" s="66"/>
      <c r="D4475" s="67" t="s">
        <v>7503</v>
      </c>
      <c r="E4475" s="72" t="s">
        <v>18037</v>
      </c>
      <c r="F4475" s="68">
        <v>44414</v>
      </c>
      <c r="G4475" s="69">
        <v>-1557600</v>
      </c>
    </row>
    <row r="4476" spans="1:7" x14ac:dyDescent="0.25">
      <c r="A4476" s="1"/>
      <c r="B4476" s="65" t="s">
        <v>893</v>
      </c>
      <c r="C4476" s="66" t="s">
        <v>894</v>
      </c>
      <c r="D4476" s="67" t="s">
        <v>7504</v>
      </c>
      <c r="E4476" s="72" t="s">
        <v>7505</v>
      </c>
      <c r="F4476" s="68">
        <v>44425</v>
      </c>
      <c r="G4476" s="69">
        <v>-14000</v>
      </c>
    </row>
    <row r="4477" spans="1:7" ht="30" x14ac:dyDescent="0.25">
      <c r="A4477" s="1"/>
      <c r="B4477" s="65" t="s">
        <v>893</v>
      </c>
      <c r="C4477" s="66" t="s">
        <v>894</v>
      </c>
      <c r="D4477" s="67" t="s">
        <v>7506</v>
      </c>
      <c r="E4477" s="72" t="s">
        <v>7507</v>
      </c>
      <c r="F4477" s="68">
        <v>44432</v>
      </c>
      <c r="G4477" s="69">
        <v>-6124341.2400000002</v>
      </c>
    </row>
    <row r="4478" spans="1:7" x14ac:dyDescent="0.25">
      <c r="A4478" s="1"/>
      <c r="B4478" s="65" t="s">
        <v>7508</v>
      </c>
      <c r="C4478" s="66" t="s">
        <v>7509</v>
      </c>
      <c r="D4478" s="67" t="s">
        <v>7510</v>
      </c>
      <c r="E4478" s="72" t="s">
        <v>18269</v>
      </c>
      <c r="F4478" s="68">
        <v>44432</v>
      </c>
      <c r="G4478" s="69">
        <v>-991200</v>
      </c>
    </row>
    <row r="4479" spans="1:7" x14ac:dyDescent="0.25">
      <c r="A4479" s="1"/>
      <c r="B4479" s="65" t="s">
        <v>7508</v>
      </c>
      <c r="C4479" s="66" t="s">
        <v>7509</v>
      </c>
      <c r="D4479" s="67" t="s">
        <v>7511</v>
      </c>
      <c r="E4479" s="72" t="s">
        <v>18270</v>
      </c>
      <c r="F4479" s="68">
        <v>44432</v>
      </c>
      <c r="G4479" s="69">
        <v>991200</v>
      </c>
    </row>
    <row r="4480" spans="1:7" x14ac:dyDescent="0.25">
      <c r="A4480" s="1"/>
      <c r="B4480" s="65" t="s">
        <v>7512</v>
      </c>
      <c r="C4480" s="67" t="s">
        <v>7513</v>
      </c>
      <c r="D4480" s="67" t="s">
        <v>7514</v>
      </c>
      <c r="E4480" s="72" t="s">
        <v>18331</v>
      </c>
      <c r="F4480" s="68">
        <v>44440</v>
      </c>
      <c r="G4480" s="69">
        <v>-58417874.590000004</v>
      </c>
    </row>
    <row r="4481" spans="1:7" x14ac:dyDescent="0.25">
      <c r="A4481" s="1"/>
      <c r="B4481" s="65" t="s">
        <v>7512</v>
      </c>
      <c r="C4481" s="66" t="s">
        <v>7513</v>
      </c>
      <c r="D4481" s="67" t="s">
        <v>7515</v>
      </c>
      <c r="E4481" s="72" t="s">
        <v>18332</v>
      </c>
      <c r="F4481" s="68">
        <v>44440</v>
      </c>
      <c r="G4481" s="69">
        <v>-58417873.509999998</v>
      </c>
    </row>
    <row r="4482" spans="1:7" ht="30" x14ac:dyDescent="0.25">
      <c r="A4482" s="1"/>
      <c r="B4482" s="65" t="s">
        <v>7516</v>
      </c>
      <c r="C4482" s="67" t="s">
        <v>7517</v>
      </c>
      <c r="D4482" s="67" t="s">
        <v>7518</v>
      </c>
      <c r="E4482" s="72" t="s">
        <v>17109</v>
      </c>
      <c r="F4482" s="68">
        <v>44441</v>
      </c>
      <c r="G4482" s="69">
        <v>-2104327230.8299999</v>
      </c>
    </row>
    <row r="4483" spans="1:7" ht="30" x14ac:dyDescent="0.25">
      <c r="A4483" s="1"/>
      <c r="B4483" s="65" t="s">
        <v>24637</v>
      </c>
      <c r="C4483" s="67" t="s">
        <v>7520</v>
      </c>
      <c r="D4483" s="67" t="s">
        <v>7521</v>
      </c>
      <c r="E4483" s="72" t="s">
        <v>16815</v>
      </c>
      <c r="F4483" s="68">
        <v>44442</v>
      </c>
      <c r="G4483" s="69">
        <v>-10000000.01</v>
      </c>
    </row>
    <row r="4484" spans="1:7" ht="30" x14ac:dyDescent="0.25">
      <c r="A4484" s="1"/>
      <c r="B4484" s="65" t="s">
        <v>893</v>
      </c>
      <c r="C4484" s="67" t="s">
        <v>894</v>
      </c>
      <c r="D4484" s="67" t="s">
        <v>7522</v>
      </c>
      <c r="E4484" s="72" t="s">
        <v>7523</v>
      </c>
      <c r="F4484" s="68">
        <v>44461</v>
      </c>
      <c r="G4484" s="69">
        <v>-265280</v>
      </c>
    </row>
    <row r="4485" spans="1:7" x14ac:dyDescent="0.25">
      <c r="A4485" s="1"/>
      <c r="B4485" s="65" t="s">
        <v>7524</v>
      </c>
      <c r="C4485" s="67"/>
      <c r="D4485" s="67" t="s">
        <v>7525</v>
      </c>
      <c r="E4485" s="72" t="s">
        <v>17953</v>
      </c>
      <c r="F4485" s="68">
        <v>44462</v>
      </c>
      <c r="G4485" s="69">
        <v>-888480.33</v>
      </c>
    </row>
    <row r="4486" spans="1:7" ht="30" x14ac:dyDescent="0.25">
      <c r="A4486" s="1"/>
      <c r="B4486" s="65" t="s">
        <v>7483</v>
      </c>
      <c r="C4486" s="67" t="s">
        <v>7484</v>
      </c>
      <c r="D4486" s="67" t="s">
        <v>7436</v>
      </c>
      <c r="E4486" s="72" t="s">
        <v>7526</v>
      </c>
      <c r="F4486" s="68">
        <v>44466</v>
      </c>
      <c r="G4486" s="69">
        <v>-78000</v>
      </c>
    </row>
    <row r="4487" spans="1:7" ht="30" x14ac:dyDescent="0.25">
      <c r="A4487" s="1"/>
      <c r="B4487" s="65" t="s">
        <v>7483</v>
      </c>
      <c r="C4487" s="67" t="s">
        <v>7484</v>
      </c>
      <c r="D4487" s="67" t="s">
        <v>7527</v>
      </c>
      <c r="E4487" s="72" t="s">
        <v>7528</v>
      </c>
      <c r="F4487" s="68">
        <v>44466</v>
      </c>
      <c r="G4487" s="69">
        <v>-19500</v>
      </c>
    </row>
    <row r="4488" spans="1:7" x14ac:dyDescent="0.25">
      <c r="A4488" s="1"/>
      <c r="B4488" s="65" t="s">
        <v>7529</v>
      </c>
      <c r="C4488" s="67"/>
      <c r="D4488" s="67" t="s">
        <v>7527</v>
      </c>
      <c r="E4488" s="72" t="s">
        <v>7530</v>
      </c>
      <c r="F4488" s="68">
        <v>44468</v>
      </c>
      <c r="G4488" s="69">
        <v>-121540</v>
      </c>
    </row>
    <row r="4489" spans="1:7" x14ac:dyDescent="0.25">
      <c r="A4489" s="1"/>
      <c r="B4489" s="65" t="s">
        <v>7531</v>
      </c>
      <c r="C4489" s="67"/>
      <c r="D4489" s="67" t="s">
        <v>7532</v>
      </c>
      <c r="E4489" s="72" t="s">
        <v>17595</v>
      </c>
      <c r="F4489" s="68">
        <v>44469</v>
      </c>
      <c r="G4489" s="69">
        <v>-5173500</v>
      </c>
    </row>
    <row r="4490" spans="1:7" x14ac:dyDescent="0.25">
      <c r="A4490" s="1"/>
      <c r="B4490" s="65" t="s">
        <v>7533</v>
      </c>
      <c r="C4490" s="66"/>
      <c r="D4490" s="67" t="s">
        <v>7534</v>
      </c>
      <c r="E4490" s="72" t="s">
        <v>17546</v>
      </c>
      <c r="F4490" s="68">
        <v>44469</v>
      </c>
      <c r="G4490" s="69">
        <v>-4686678</v>
      </c>
    </row>
    <row r="4491" spans="1:7" x14ac:dyDescent="0.25">
      <c r="A4491" s="1"/>
      <c r="B4491" s="65" t="s">
        <v>7535</v>
      </c>
      <c r="C4491" s="66"/>
      <c r="D4491" s="67" t="s">
        <v>7536</v>
      </c>
      <c r="E4491" s="72" t="s">
        <v>17601</v>
      </c>
      <c r="F4491" s="68">
        <v>44469</v>
      </c>
      <c r="G4491" s="69">
        <v>-1980000</v>
      </c>
    </row>
    <row r="4492" spans="1:7" x14ac:dyDescent="0.25">
      <c r="A4492" s="1"/>
      <c r="B4492" s="65" t="s">
        <v>7537</v>
      </c>
      <c r="C4492" s="67"/>
      <c r="D4492" s="67" t="s">
        <v>7538</v>
      </c>
      <c r="E4492" s="72" t="s">
        <v>17637</v>
      </c>
      <c r="F4492" s="68">
        <v>44469</v>
      </c>
      <c r="G4492" s="69">
        <v>-1620000</v>
      </c>
    </row>
    <row r="4493" spans="1:7" x14ac:dyDescent="0.25">
      <c r="A4493" s="1"/>
      <c r="B4493" s="65" t="s">
        <v>7539</v>
      </c>
      <c r="C4493" s="67"/>
      <c r="D4493" s="67" t="s">
        <v>7540</v>
      </c>
      <c r="E4493" s="72" t="s">
        <v>17665</v>
      </c>
      <c r="F4493" s="68">
        <v>44469</v>
      </c>
      <c r="G4493" s="69">
        <v>-110000</v>
      </c>
    </row>
    <row r="4494" spans="1:7" x14ac:dyDescent="0.25">
      <c r="A4494" s="1"/>
      <c r="B4494" s="65" t="s">
        <v>7541</v>
      </c>
      <c r="C4494" s="66"/>
      <c r="D4494" s="67" t="s">
        <v>7542</v>
      </c>
      <c r="E4494" s="72" t="s">
        <v>17673</v>
      </c>
      <c r="F4494" s="68">
        <v>44469</v>
      </c>
      <c r="G4494" s="69">
        <v>-392200</v>
      </c>
    </row>
    <row r="4495" spans="1:7" x14ac:dyDescent="0.25">
      <c r="A4495" s="1"/>
      <c r="B4495" s="65" t="s">
        <v>7543</v>
      </c>
      <c r="C4495" s="67"/>
      <c r="D4495" s="67" t="s">
        <v>7544</v>
      </c>
      <c r="E4495" s="72" t="s">
        <v>17595</v>
      </c>
      <c r="F4495" s="68">
        <v>44469</v>
      </c>
      <c r="G4495" s="69">
        <v>-4689420</v>
      </c>
    </row>
    <row r="4496" spans="1:7" x14ac:dyDescent="0.25">
      <c r="A4496" s="1"/>
      <c r="B4496" s="65" t="s">
        <v>7545</v>
      </c>
      <c r="C4496" s="67"/>
      <c r="D4496" s="67" t="s">
        <v>7546</v>
      </c>
      <c r="E4496" s="72" t="s">
        <v>17637</v>
      </c>
      <c r="F4496" s="68">
        <v>44469</v>
      </c>
      <c r="G4496" s="69">
        <v>-14768628</v>
      </c>
    </row>
    <row r="4497" spans="1:7" x14ac:dyDescent="0.25">
      <c r="A4497" s="1"/>
      <c r="B4497" s="65" t="s">
        <v>7547</v>
      </c>
      <c r="C4497" s="67"/>
      <c r="D4497" s="67" t="s">
        <v>7548</v>
      </c>
      <c r="E4497" s="72" t="s">
        <v>17798</v>
      </c>
      <c r="F4497" s="68">
        <v>44469</v>
      </c>
      <c r="G4497" s="69">
        <v>-3142862.5</v>
      </c>
    </row>
    <row r="4498" spans="1:7" x14ac:dyDescent="0.25">
      <c r="A4498" s="1"/>
      <c r="B4498" s="65" t="s">
        <v>7549</v>
      </c>
      <c r="C4498" s="67"/>
      <c r="D4498" s="67" t="s">
        <v>7550</v>
      </c>
      <c r="E4498" s="72" t="s">
        <v>17798</v>
      </c>
      <c r="F4498" s="68">
        <v>44469</v>
      </c>
      <c r="G4498" s="69">
        <v>-934800</v>
      </c>
    </row>
    <row r="4499" spans="1:7" ht="30" x14ac:dyDescent="0.25">
      <c r="A4499" s="1"/>
      <c r="B4499" s="65" t="s">
        <v>7551</v>
      </c>
      <c r="C4499" s="66"/>
      <c r="D4499" s="67" t="s">
        <v>7552</v>
      </c>
      <c r="E4499" s="72" t="s">
        <v>17835</v>
      </c>
      <c r="F4499" s="68">
        <v>44469</v>
      </c>
      <c r="G4499" s="69">
        <v>-250000</v>
      </c>
    </row>
    <row r="4500" spans="1:7" x14ac:dyDescent="0.25">
      <c r="A4500" s="1"/>
      <c r="B4500" s="65" t="s">
        <v>7553</v>
      </c>
      <c r="C4500" s="67"/>
      <c r="D4500" s="67" t="s">
        <v>7554</v>
      </c>
      <c r="E4500" s="72" t="s">
        <v>17529</v>
      </c>
      <c r="F4500" s="68">
        <v>44469</v>
      </c>
      <c r="G4500" s="69">
        <v>-300000</v>
      </c>
    </row>
    <row r="4501" spans="1:7" x14ac:dyDescent="0.25">
      <c r="A4501" s="1"/>
      <c r="B4501" s="65" t="s">
        <v>4001</v>
      </c>
      <c r="C4501" s="66"/>
      <c r="D4501" s="67" t="s">
        <v>7555</v>
      </c>
      <c r="E4501" s="72" t="s">
        <v>17545</v>
      </c>
      <c r="F4501" s="68">
        <v>44469</v>
      </c>
      <c r="G4501" s="69">
        <v>-311373.59999999998</v>
      </c>
    </row>
    <row r="4502" spans="1:7" x14ac:dyDescent="0.25">
      <c r="A4502" s="1"/>
      <c r="B4502" s="65" t="s">
        <v>7556</v>
      </c>
      <c r="C4502" s="67"/>
      <c r="D4502" s="67" t="s">
        <v>7557</v>
      </c>
      <c r="E4502" s="72" t="s">
        <v>17637</v>
      </c>
      <c r="F4502" s="68">
        <v>44469</v>
      </c>
      <c r="G4502" s="69">
        <v>-700000</v>
      </c>
    </row>
    <row r="4503" spans="1:7" x14ac:dyDescent="0.25">
      <c r="A4503" s="1"/>
      <c r="B4503" s="65" t="s">
        <v>7558</v>
      </c>
      <c r="C4503" s="66"/>
      <c r="D4503" s="67" t="s">
        <v>7559</v>
      </c>
      <c r="E4503" s="72" t="s">
        <v>17637</v>
      </c>
      <c r="F4503" s="68">
        <v>44469</v>
      </c>
      <c r="G4503" s="69">
        <v>-2975000</v>
      </c>
    </row>
    <row r="4504" spans="1:7" x14ac:dyDescent="0.25">
      <c r="A4504" s="1"/>
      <c r="B4504" s="65" t="s">
        <v>7560</v>
      </c>
      <c r="C4504" s="66"/>
      <c r="D4504" s="67" t="s">
        <v>7561</v>
      </c>
      <c r="E4504" s="72" t="s">
        <v>17876</v>
      </c>
      <c r="F4504" s="68">
        <v>44469</v>
      </c>
      <c r="G4504" s="69">
        <v>-3931968</v>
      </c>
    </row>
    <row r="4505" spans="1:7" x14ac:dyDescent="0.25">
      <c r="A4505" s="1"/>
      <c r="B4505" s="65" t="s">
        <v>7562</v>
      </c>
      <c r="C4505" s="66"/>
      <c r="D4505" s="67" t="s">
        <v>7563</v>
      </c>
      <c r="E4505" s="72" t="s">
        <v>17637</v>
      </c>
      <c r="F4505" s="68">
        <v>44469</v>
      </c>
      <c r="G4505" s="69">
        <v>-3943710</v>
      </c>
    </row>
    <row r="4506" spans="1:7" x14ac:dyDescent="0.25">
      <c r="A4506" s="1"/>
      <c r="B4506" s="65" t="s">
        <v>7564</v>
      </c>
      <c r="C4506" s="66"/>
      <c r="D4506" s="67" t="s">
        <v>7565</v>
      </c>
      <c r="E4506" s="72" t="s">
        <v>17570</v>
      </c>
      <c r="F4506" s="68">
        <v>44469</v>
      </c>
      <c r="G4506" s="69">
        <v>-1548000</v>
      </c>
    </row>
    <row r="4507" spans="1:7" x14ac:dyDescent="0.25">
      <c r="A4507" s="1"/>
      <c r="B4507" s="65" t="s">
        <v>7566</v>
      </c>
      <c r="C4507" s="66"/>
      <c r="D4507" s="67" t="s">
        <v>7567</v>
      </c>
      <c r="E4507" s="72" t="s">
        <v>17665</v>
      </c>
      <c r="F4507" s="68">
        <v>44469</v>
      </c>
      <c r="G4507" s="69">
        <v>-240000</v>
      </c>
    </row>
    <row r="4508" spans="1:7" x14ac:dyDescent="0.25">
      <c r="A4508" s="1"/>
      <c r="B4508" s="65" t="s">
        <v>7568</v>
      </c>
      <c r="C4508" s="67"/>
      <c r="D4508" s="67" t="s">
        <v>7569</v>
      </c>
      <c r="E4508" s="72" t="s">
        <v>17561</v>
      </c>
      <c r="F4508" s="68">
        <v>44469</v>
      </c>
      <c r="G4508" s="69">
        <v>-2760000</v>
      </c>
    </row>
    <row r="4509" spans="1:7" x14ac:dyDescent="0.25">
      <c r="A4509" s="1"/>
      <c r="B4509" s="65" t="s">
        <v>7570</v>
      </c>
      <c r="C4509" s="67"/>
      <c r="D4509" s="67" t="s">
        <v>7571</v>
      </c>
      <c r="E4509" s="72" t="s">
        <v>17561</v>
      </c>
      <c r="F4509" s="68">
        <v>44469</v>
      </c>
      <c r="G4509" s="69">
        <v>-2512500</v>
      </c>
    </row>
    <row r="4510" spans="1:7" x14ac:dyDescent="0.25">
      <c r="A4510" s="1"/>
      <c r="B4510" s="65" t="s">
        <v>7572</v>
      </c>
      <c r="C4510" s="67"/>
      <c r="D4510" s="67" t="s">
        <v>7573</v>
      </c>
      <c r="E4510" s="72" t="s">
        <v>17637</v>
      </c>
      <c r="F4510" s="68">
        <v>44469</v>
      </c>
      <c r="G4510" s="69">
        <v>-13835250</v>
      </c>
    </row>
    <row r="4511" spans="1:7" x14ac:dyDescent="0.25">
      <c r="A4511" s="1"/>
      <c r="B4511" s="65" t="s">
        <v>3480</v>
      </c>
      <c r="C4511" s="67"/>
      <c r="D4511" s="67" t="s">
        <v>7574</v>
      </c>
      <c r="E4511" s="72" t="s">
        <v>17561</v>
      </c>
      <c r="F4511" s="68">
        <v>44469</v>
      </c>
      <c r="G4511" s="69">
        <v>-4265163</v>
      </c>
    </row>
    <row r="4512" spans="1:7" x14ac:dyDescent="0.25">
      <c r="A4512" s="1"/>
      <c r="B4512" s="65" t="s">
        <v>7575</v>
      </c>
      <c r="C4512" s="67"/>
      <c r="D4512" s="67" t="s">
        <v>7576</v>
      </c>
      <c r="E4512" s="72" t="s">
        <v>17545</v>
      </c>
      <c r="F4512" s="68">
        <v>44469</v>
      </c>
      <c r="G4512" s="69">
        <v>-681780</v>
      </c>
    </row>
    <row r="4513" spans="1:7" x14ac:dyDescent="0.25">
      <c r="A4513" s="1"/>
      <c r="B4513" s="65" t="s">
        <v>7577</v>
      </c>
      <c r="C4513" s="67"/>
      <c r="D4513" s="67" t="s">
        <v>7578</v>
      </c>
      <c r="E4513" s="72" t="s">
        <v>17592</v>
      </c>
      <c r="F4513" s="68">
        <v>44469</v>
      </c>
      <c r="G4513" s="69">
        <v>-3936000</v>
      </c>
    </row>
    <row r="4514" spans="1:7" x14ac:dyDescent="0.25">
      <c r="A4514" s="1"/>
      <c r="B4514" s="65" t="s">
        <v>7579</v>
      </c>
      <c r="C4514" s="66"/>
      <c r="D4514" s="67" t="s">
        <v>7580</v>
      </c>
      <c r="E4514" s="72" t="s">
        <v>17865</v>
      </c>
      <c r="F4514" s="68">
        <v>44469</v>
      </c>
      <c r="G4514" s="69">
        <v>-1797840</v>
      </c>
    </row>
    <row r="4515" spans="1:7" x14ac:dyDescent="0.25">
      <c r="A4515" s="1"/>
      <c r="B4515" s="65" t="s">
        <v>7581</v>
      </c>
      <c r="C4515" s="67"/>
      <c r="D4515" s="67" t="s">
        <v>7582</v>
      </c>
      <c r="E4515" s="72" t="s">
        <v>17876</v>
      </c>
      <c r="F4515" s="68">
        <v>44469</v>
      </c>
      <c r="G4515" s="69">
        <v>-6753450</v>
      </c>
    </row>
    <row r="4516" spans="1:7" x14ac:dyDescent="0.25">
      <c r="A4516" s="1"/>
      <c r="B4516" s="65" t="s">
        <v>7583</v>
      </c>
      <c r="C4516" s="66"/>
      <c r="D4516" s="67" t="s">
        <v>7584</v>
      </c>
      <c r="E4516" s="72" t="s">
        <v>17673</v>
      </c>
      <c r="F4516" s="68">
        <v>44469</v>
      </c>
      <c r="G4516" s="69">
        <v>-540000</v>
      </c>
    </row>
    <row r="4517" spans="1:7" x14ac:dyDescent="0.25">
      <c r="A4517" s="1"/>
      <c r="B4517" s="65" t="s">
        <v>7585</v>
      </c>
      <c r="C4517" s="66"/>
      <c r="D4517" s="67" t="s">
        <v>7586</v>
      </c>
      <c r="E4517" s="72" t="s">
        <v>17545</v>
      </c>
      <c r="F4517" s="68">
        <v>44469</v>
      </c>
      <c r="G4517" s="69">
        <v>-59400</v>
      </c>
    </row>
    <row r="4518" spans="1:7" x14ac:dyDescent="0.25">
      <c r="A4518" s="1"/>
      <c r="B4518" s="65" t="s">
        <v>7587</v>
      </c>
      <c r="C4518" s="66"/>
      <c r="D4518" s="67" t="s">
        <v>7588</v>
      </c>
      <c r="E4518" s="72" t="s">
        <v>17665</v>
      </c>
      <c r="F4518" s="68">
        <v>44469</v>
      </c>
      <c r="G4518" s="69">
        <v>-288029</v>
      </c>
    </row>
    <row r="4519" spans="1:7" x14ac:dyDescent="0.25">
      <c r="A4519" s="1"/>
      <c r="B4519" s="65" t="s">
        <v>7589</v>
      </c>
      <c r="C4519" s="66"/>
      <c r="D4519" s="67" t="s">
        <v>7590</v>
      </c>
      <c r="E4519" s="72" t="s">
        <v>17637</v>
      </c>
      <c r="F4519" s="68">
        <v>44469</v>
      </c>
      <c r="G4519" s="69">
        <v>-529528.22</v>
      </c>
    </row>
    <row r="4520" spans="1:7" x14ac:dyDescent="0.25">
      <c r="A4520" s="1"/>
      <c r="B4520" s="65" t="s">
        <v>7591</v>
      </c>
      <c r="C4520" s="66"/>
      <c r="D4520" s="67" t="s">
        <v>7592</v>
      </c>
      <c r="E4520" s="72" t="s">
        <v>17637</v>
      </c>
      <c r="F4520" s="68">
        <v>44469</v>
      </c>
      <c r="G4520" s="69">
        <v>-3054322.5</v>
      </c>
    </row>
    <row r="4521" spans="1:7" x14ac:dyDescent="0.25">
      <c r="A4521" s="1"/>
      <c r="B4521" s="65" t="s">
        <v>7593</v>
      </c>
      <c r="C4521" s="67"/>
      <c r="D4521" s="67" t="s">
        <v>7594</v>
      </c>
      <c r="E4521" s="72" t="s">
        <v>17637</v>
      </c>
      <c r="F4521" s="68">
        <v>44469</v>
      </c>
      <c r="G4521" s="69">
        <v>-1576470</v>
      </c>
    </row>
    <row r="4522" spans="1:7" x14ac:dyDescent="0.25">
      <c r="A4522" s="1"/>
      <c r="B4522" s="65" t="s">
        <v>7595</v>
      </c>
      <c r="C4522" s="67"/>
      <c r="D4522" s="67" t="s">
        <v>7596</v>
      </c>
      <c r="E4522" s="72" t="s">
        <v>17595</v>
      </c>
      <c r="F4522" s="68">
        <v>44469</v>
      </c>
      <c r="G4522" s="69">
        <v>-2549505</v>
      </c>
    </row>
    <row r="4523" spans="1:7" x14ac:dyDescent="0.25">
      <c r="A4523" s="1"/>
      <c r="B4523" s="65" t="s">
        <v>7597</v>
      </c>
      <c r="C4523" s="67"/>
      <c r="D4523" s="67" t="s">
        <v>7598</v>
      </c>
      <c r="E4523" s="72" t="s">
        <v>18115</v>
      </c>
      <c r="F4523" s="68">
        <v>44469</v>
      </c>
      <c r="G4523" s="69">
        <v>-225000</v>
      </c>
    </row>
    <row r="4524" spans="1:7" x14ac:dyDescent="0.25">
      <c r="A4524" s="1"/>
      <c r="B4524" s="65" t="s">
        <v>5522</v>
      </c>
      <c r="C4524" s="67"/>
      <c r="D4524" s="67" t="s">
        <v>7599</v>
      </c>
      <c r="E4524" s="72" t="s">
        <v>17665</v>
      </c>
      <c r="F4524" s="68">
        <v>44469</v>
      </c>
      <c r="G4524" s="69">
        <v>-38280</v>
      </c>
    </row>
    <row r="4525" spans="1:7" x14ac:dyDescent="0.25">
      <c r="A4525" s="1"/>
      <c r="B4525" s="65" t="s">
        <v>7600</v>
      </c>
      <c r="C4525" s="67"/>
      <c r="D4525" s="67" t="s">
        <v>7601</v>
      </c>
      <c r="E4525" s="72" t="s">
        <v>17842</v>
      </c>
      <c r="F4525" s="68">
        <v>44469</v>
      </c>
      <c r="G4525" s="69">
        <v>-940500</v>
      </c>
    </row>
    <row r="4526" spans="1:7" x14ac:dyDescent="0.25">
      <c r="A4526" s="1"/>
      <c r="B4526" s="65" t="s">
        <v>7602</v>
      </c>
      <c r="C4526" s="67" t="s">
        <v>7603</v>
      </c>
      <c r="D4526" s="67" t="s">
        <v>7604</v>
      </c>
      <c r="E4526" s="72" t="s">
        <v>17744</v>
      </c>
      <c r="F4526" s="68">
        <v>44469</v>
      </c>
      <c r="G4526" s="69">
        <v>-1598400</v>
      </c>
    </row>
    <row r="4527" spans="1:7" x14ac:dyDescent="0.25">
      <c r="A4527" s="1"/>
      <c r="B4527" s="65" t="s">
        <v>7605</v>
      </c>
      <c r="C4527" s="66"/>
      <c r="D4527" s="67" t="s">
        <v>7606</v>
      </c>
      <c r="E4527" s="72" t="s">
        <v>17819</v>
      </c>
      <c r="F4527" s="68">
        <v>44469</v>
      </c>
      <c r="G4527" s="69">
        <v>-825000</v>
      </c>
    </row>
    <row r="4528" spans="1:7" x14ac:dyDescent="0.25">
      <c r="A4528" s="1"/>
      <c r="B4528" s="65" t="s">
        <v>7607</v>
      </c>
      <c r="C4528" s="66"/>
      <c r="D4528" s="67" t="s">
        <v>7608</v>
      </c>
      <c r="E4528" s="72" t="s">
        <v>17595</v>
      </c>
      <c r="F4528" s="68">
        <v>44469</v>
      </c>
      <c r="G4528" s="69">
        <v>-4638270</v>
      </c>
    </row>
    <row r="4529" spans="1:7" x14ac:dyDescent="0.25">
      <c r="A4529" s="1"/>
      <c r="B4529" s="65" t="s">
        <v>1105</v>
      </c>
      <c r="C4529" s="67" t="s">
        <v>1106</v>
      </c>
      <c r="D4529" s="67" t="s">
        <v>7609</v>
      </c>
      <c r="E4529" s="72" t="s">
        <v>17700</v>
      </c>
      <c r="F4529" s="68">
        <v>44469</v>
      </c>
      <c r="G4529" s="69">
        <v>-181819.4</v>
      </c>
    </row>
    <row r="4530" spans="1:7" x14ac:dyDescent="0.25">
      <c r="A4530" s="1"/>
      <c r="B4530" s="65" t="s">
        <v>6785</v>
      </c>
      <c r="C4530" s="67" t="s">
        <v>6786</v>
      </c>
      <c r="D4530" s="67" t="s">
        <v>7610</v>
      </c>
      <c r="E4530" s="72" t="s">
        <v>7611</v>
      </c>
      <c r="F4530" s="68">
        <v>44470</v>
      </c>
      <c r="G4530" s="69">
        <v>-72150</v>
      </c>
    </row>
    <row r="4531" spans="1:7" x14ac:dyDescent="0.25">
      <c r="A4531" s="1"/>
      <c r="B4531" s="65" t="s">
        <v>7612</v>
      </c>
      <c r="C4531" s="67"/>
      <c r="D4531" s="67" t="s">
        <v>7613</v>
      </c>
      <c r="E4531" s="72" t="s">
        <v>17544</v>
      </c>
      <c r="F4531" s="68">
        <v>44470</v>
      </c>
      <c r="G4531" s="69">
        <v>-1997500</v>
      </c>
    </row>
    <row r="4532" spans="1:7" x14ac:dyDescent="0.25">
      <c r="A4532" s="1"/>
      <c r="B4532" s="65" t="s">
        <v>7614</v>
      </c>
      <c r="C4532" s="67"/>
      <c r="D4532" s="67" t="s">
        <v>7615</v>
      </c>
      <c r="E4532" s="72" t="s">
        <v>17546</v>
      </c>
      <c r="F4532" s="68">
        <v>44470</v>
      </c>
      <c r="G4532" s="69">
        <v>-4064585</v>
      </c>
    </row>
    <row r="4533" spans="1:7" x14ac:dyDescent="0.25">
      <c r="A4533" s="1"/>
      <c r="B4533" s="65" t="s">
        <v>7616</v>
      </c>
      <c r="C4533" s="67"/>
      <c r="D4533" s="67" t="s">
        <v>7617</v>
      </c>
      <c r="E4533" s="72" t="s">
        <v>17529</v>
      </c>
      <c r="F4533" s="68">
        <v>44470</v>
      </c>
      <c r="G4533" s="69">
        <v>-650600</v>
      </c>
    </row>
    <row r="4534" spans="1:7" x14ac:dyDescent="0.25">
      <c r="A4534" s="1"/>
      <c r="B4534" s="65" t="s">
        <v>7618</v>
      </c>
      <c r="C4534" s="66"/>
      <c r="D4534" s="67" t="s">
        <v>7619</v>
      </c>
      <c r="E4534" s="72" t="s">
        <v>17561</v>
      </c>
      <c r="F4534" s="68">
        <v>44470</v>
      </c>
      <c r="G4534" s="69">
        <v>-6037500</v>
      </c>
    </row>
    <row r="4535" spans="1:7" x14ac:dyDescent="0.25">
      <c r="A4535" s="1"/>
      <c r="B4535" s="65" t="s">
        <v>7620</v>
      </c>
      <c r="C4535" s="66"/>
      <c r="D4535" s="67" t="s">
        <v>7621</v>
      </c>
      <c r="E4535" s="72" t="s">
        <v>17570</v>
      </c>
      <c r="F4535" s="68">
        <v>44470</v>
      </c>
      <c r="G4535" s="69">
        <v>-7200000</v>
      </c>
    </row>
    <row r="4536" spans="1:7" x14ac:dyDescent="0.25">
      <c r="A4536" s="1"/>
      <c r="B4536" s="65" t="s">
        <v>7622</v>
      </c>
      <c r="C4536" s="67"/>
      <c r="D4536" s="67" t="s">
        <v>7623</v>
      </c>
      <c r="E4536" s="72" t="s">
        <v>17573</v>
      </c>
      <c r="F4536" s="68">
        <v>44470</v>
      </c>
      <c r="G4536" s="69">
        <v>-2574075</v>
      </c>
    </row>
    <row r="4537" spans="1:7" x14ac:dyDescent="0.25">
      <c r="A4537" s="1"/>
      <c r="B4537" s="65" t="s">
        <v>7624</v>
      </c>
      <c r="C4537" s="67"/>
      <c r="D4537" s="67" t="s">
        <v>7625</v>
      </c>
      <c r="E4537" s="72" t="s">
        <v>17561</v>
      </c>
      <c r="F4537" s="68">
        <v>44470</v>
      </c>
      <c r="G4537" s="69">
        <v>-2199312</v>
      </c>
    </row>
    <row r="4538" spans="1:7" x14ac:dyDescent="0.25">
      <c r="A4538" s="1"/>
      <c r="B4538" s="65" t="s">
        <v>7626</v>
      </c>
      <c r="C4538" s="66"/>
      <c r="D4538" s="67" t="s">
        <v>7627</v>
      </c>
      <c r="E4538" s="72" t="s">
        <v>17592</v>
      </c>
      <c r="F4538" s="68">
        <v>44470</v>
      </c>
      <c r="G4538" s="69">
        <v>-4578600</v>
      </c>
    </row>
    <row r="4539" spans="1:7" x14ac:dyDescent="0.25">
      <c r="A4539" s="1"/>
      <c r="B4539" s="65" t="s">
        <v>7628</v>
      </c>
      <c r="C4539" s="66"/>
      <c r="D4539" s="67" t="s">
        <v>7629</v>
      </c>
      <c r="E4539" s="72" t="s">
        <v>17544</v>
      </c>
      <c r="F4539" s="68">
        <v>44470</v>
      </c>
      <c r="G4539" s="69">
        <v>-3500000</v>
      </c>
    </row>
    <row r="4540" spans="1:7" x14ac:dyDescent="0.25">
      <c r="A4540" s="1"/>
      <c r="B4540" s="65" t="s">
        <v>7630</v>
      </c>
      <c r="C4540" s="67"/>
      <c r="D4540" s="67" t="s">
        <v>7631</v>
      </c>
      <c r="E4540" s="72" t="s">
        <v>17597</v>
      </c>
      <c r="F4540" s="68">
        <v>44470</v>
      </c>
      <c r="G4540" s="69">
        <v>-1370715.07</v>
      </c>
    </row>
    <row r="4541" spans="1:7" x14ac:dyDescent="0.25">
      <c r="A4541" s="1"/>
      <c r="B4541" s="65" t="s">
        <v>7632</v>
      </c>
      <c r="C4541" s="66"/>
      <c r="D4541" s="67" t="s">
        <v>7633</v>
      </c>
      <c r="E4541" s="72" t="s">
        <v>17545</v>
      </c>
      <c r="F4541" s="68">
        <v>44470</v>
      </c>
      <c r="G4541" s="69">
        <v>-240000</v>
      </c>
    </row>
    <row r="4542" spans="1:7" x14ac:dyDescent="0.25">
      <c r="A4542" s="1"/>
      <c r="B4542" s="65" t="s">
        <v>7634</v>
      </c>
      <c r="C4542" s="67"/>
      <c r="D4542" s="67" t="s">
        <v>7635</v>
      </c>
      <c r="E4542" s="72" t="s">
        <v>17602</v>
      </c>
      <c r="F4542" s="68">
        <v>44470</v>
      </c>
      <c r="G4542" s="69">
        <v>-6481827</v>
      </c>
    </row>
    <row r="4543" spans="1:7" x14ac:dyDescent="0.25">
      <c r="A4543" s="1"/>
      <c r="B4543" s="65" t="s">
        <v>7636</v>
      </c>
      <c r="C4543" s="67"/>
      <c r="D4543" s="67" t="s">
        <v>7637</v>
      </c>
      <c r="E4543" s="72" t="s">
        <v>17561</v>
      </c>
      <c r="F4543" s="68">
        <v>44470</v>
      </c>
      <c r="G4543" s="69">
        <v>-1357000</v>
      </c>
    </row>
    <row r="4544" spans="1:7" x14ac:dyDescent="0.25">
      <c r="A4544" s="1"/>
      <c r="B4544" s="65" t="s">
        <v>7638</v>
      </c>
      <c r="C4544" s="66"/>
      <c r="D4544" s="67" t="s">
        <v>7639</v>
      </c>
      <c r="E4544" s="72" t="s">
        <v>17573</v>
      </c>
      <c r="F4544" s="68">
        <v>44470</v>
      </c>
      <c r="G4544" s="69">
        <v>-4736970</v>
      </c>
    </row>
    <row r="4545" spans="1:7" x14ac:dyDescent="0.25">
      <c r="A4545" s="1"/>
      <c r="B4545" s="65" t="s">
        <v>7640</v>
      </c>
      <c r="C4545" s="67"/>
      <c r="D4545" s="67" t="s">
        <v>7641</v>
      </c>
      <c r="E4545" s="72" t="s">
        <v>17613</v>
      </c>
      <c r="F4545" s="68">
        <v>44470</v>
      </c>
      <c r="G4545" s="69">
        <v>-1881515.57</v>
      </c>
    </row>
    <row r="4546" spans="1:7" x14ac:dyDescent="0.25">
      <c r="A4546" s="1"/>
      <c r="B4546" s="65" t="s">
        <v>7642</v>
      </c>
      <c r="C4546" s="67"/>
      <c r="D4546" s="67" t="s">
        <v>7643</v>
      </c>
      <c r="E4546" s="72" t="s">
        <v>17561</v>
      </c>
      <c r="F4546" s="68">
        <v>44470</v>
      </c>
      <c r="G4546" s="69">
        <v>-757250</v>
      </c>
    </row>
    <row r="4547" spans="1:7" x14ac:dyDescent="0.25">
      <c r="A4547" s="1"/>
      <c r="B4547" s="65" t="s">
        <v>7644</v>
      </c>
      <c r="C4547" s="67"/>
      <c r="D4547" s="67" t="s">
        <v>7645</v>
      </c>
      <c r="E4547" s="72" t="s">
        <v>17545</v>
      </c>
      <c r="F4547" s="68">
        <v>44470</v>
      </c>
      <c r="G4547" s="69">
        <v>-204103.7</v>
      </c>
    </row>
    <row r="4548" spans="1:7" x14ac:dyDescent="0.25">
      <c r="A4548" s="1"/>
      <c r="B4548" s="65" t="s">
        <v>7646</v>
      </c>
      <c r="C4548" s="67"/>
      <c r="D4548" s="67" t="s">
        <v>7647</v>
      </c>
      <c r="E4548" s="72" t="s">
        <v>17546</v>
      </c>
      <c r="F4548" s="68">
        <v>44470</v>
      </c>
      <c r="G4548" s="69">
        <v>-3908680</v>
      </c>
    </row>
    <row r="4549" spans="1:7" x14ac:dyDescent="0.25">
      <c r="A4549" s="1"/>
      <c r="B4549" s="65" t="s">
        <v>7648</v>
      </c>
      <c r="C4549" s="67"/>
      <c r="D4549" s="67" t="s">
        <v>7649</v>
      </c>
      <c r="E4549" s="72" t="s">
        <v>17529</v>
      </c>
      <c r="F4549" s="68">
        <v>44470</v>
      </c>
      <c r="G4549" s="69">
        <v>-2100000</v>
      </c>
    </row>
    <row r="4550" spans="1:7" x14ac:dyDescent="0.25">
      <c r="A4550" s="1"/>
      <c r="B4550" s="65" t="s">
        <v>7650</v>
      </c>
      <c r="C4550" s="67"/>
      <c r="D4550" s="67" t="s">
        <v>7651</v>
      </c>
      <c r="E4550" s="72" t="s">
        <v>17561</v>
      </c>
      <c r="F4550" s="68">
        <v>44470</v>
      </c>
      <c r="G4550" s="69">
        <v>-10290000</v>
      </c>
    </row>
    <row r="4551" spans="1:7" x14ac:dyDescent="0.25">
      <c r="A4551" s="1"/>
      <c r="B4551" s="65" t="s">
        <v>7652</v>
      </c>
      <c r="C4551" s="67"/>
      <c r="D4551" s="67" t="s">
        <v>7653</v>
      </c>
      <c r="E4551" s="72" t="s">
        <v>17545</v>
      </c>
      <c r="F4551" s="68">
        <v>44470</v>
      </c>
      <c r="G4551" s="69">
        <v>-788433.3</v>
      </c>
    </row>
    <row r="4552" spans="1:7" x14ac:dyDescent="0.25">
      <c r="A4552" s="1"/>
      <c r="B4552" s="65" t="s">
        <v>7654</v>
      </c>
      <c r="C4552" s="66"/>
      <c r="D4552" s="67" t="s">
        <v>7655</v>
      </c>
      <c r="E4552" s="72" t="s">
        <v>17546</v>
      </c>
      <c r="F4552" s="68">
        <v>44470</v>
      </c>
      <c r="G4552" s="69">
        <v>-3109552.5</v>
      </c>
    </row>
    <row r="4553" spans="1:7" x14ac:dyDescent="0.25">
      <c r="A4553" s="1"/>
      <c r="B4553" s="65" t="s">
        <v>7656</v>
      </c>
      <c r="C4553" s="66"/>
      <c r="D4553" s="67" t="s">
        <v>7657</v>
      </c>
      <c r="E4553" s="72" t="s">
        <v>17561</v>
      </c>
      <c r="F4553" s="68">
        <v>44470</v>
      </c>
      <c r="G4553" s="69">
        <v>-21855111</v>
      </c>
    </row>
    <row r="4554" spans="1:7" x14ac:dyDescent="0.25">
      <c r="A4554" s="1"/>
      <c r="B4554" s="65" t="s">
        <v>7658</v>
      </c>
      <c r="C4554" s="66"/>
      <c r="D4554" s="67" t="s">
        <v>7659</v>
      </c>
      <c r="E4554" s="72" t="s">
        <v>17561</v>
      </c>
      <c r="F4554" s="68">
        <v>44470</v>
      </c>
      <c r="G4554" s="69">
        <v>-6504148</v>
      </c>
    </row>
    <row r="4555" spans="1:7" x14ac:dyDescent="0.25">
      <c r="A4555" s="1"/>
      <c r="B4555" s="65" t="s">
        <v>7660</v>
      </c>
      <c r="C4555" s="67"/>
      <c r="D4555" s="67" t="s">
        <v>7661</v>
      </c>
      <c r="E4555" s="72" t="s">
        <v>17545</v>
      </c>
      <c r="F4555" s="68">
        <v>44470</v>
      </c>
      <c r="G4555" s="69">
        <v>-1508000</v>
      </c>
    </row>
    <row r="4556" spans="1:7" x14ac:dyDescent="0.25">
      <c r="A4556" s="1"/>
      <c r="B4556" s="65" t="s">
        <v>7662</v>
      </c>
      <c r="C4556" s="66"/>
      <c r="D4556" s="67" t="s">
        <v>7663</v>
      </c>
      <c r="E4556" s="72" t="s">
        <v>17529</v>
      </c>
      <c r="F4556" s="68">
        <v>44470</v>
      </c>
      <c r="G4556" s="69">
        <v>-431290</v>
      </c>
    </row>
    <row r="4557" spans="1:7" x14ac:dyDescent="0.25">
      <c r="A4557" s="1"/>
      <c r="B4557" s="65" t="s">
        <v>7664</v>
      </c>
      <c r="C4557" s="66"/>
      <c r="D4557" s="67" t="s">
        <v>7665</v>
      </c>
      <c r="E4557" s="72" t="s">
        <v>17595</v>
      </c>
      <c r="F4557" s="68">
        <v>44470</v>
      </c>
      <c r="G4557" s="69">
        <v>-3593722.5</v>
      </c>
    </row>
    <row r="4558" spans="1:7" x14ac:dyDescent="0.25">
      <c r="A4558" s="1"/>
      <c r="B4558" s="65" t="s">
        <v>7666</v>
      </c>
      <c r="C4558" s="66"/>
      <c r="D4558" s="67" t="s">
        <v>7667</v>
      </c>
      <c r="E4558" s="72" t="s">
        <v>17546</v>
      </c>
      <c r="F4558" s="68">
        <v>44470</v>
      </c>
      <c r="G4558" s="69">
        <v>-2450407.5</v>
      </c>
    </row>
    <row r="4559" spans="1:7" x14ac:dyDescent="0.25">
      <c r="A4559" s="1"/>
      <c r="B4559" s="65" t="s">
        <v>7668</v>
      </c>
      <c r="C4559" s="67"/>
      <c r="D4559" s="67" t="s">
        <v>7669</v>
      </c>
      <c r="E4559" s="72" t="s">
        <v>17602</v>
      </c>
      <c r="F4559" s="68">
        <v>44470</v>
      </c>
      <c r="G4559" s="69">
        <v>-1900267.5</v>
      </c>
    </row>
    <row r="4560" spans="1:7" x14ac:dyDescent="0.25">
      <c r="A4560" s="1"/>
      <c r="B4560" s="65" t="s">
        <v>7670</v>
      </c>
      <c r="C4560" s="67"/>
      <c r="D4560" s="67" t="s">
        <v>7671</v>
      </c>
      <c r="E4560" s="72" t="s">
        <v>17602</v>
      </c>
      <c r="F4560" s="68">
        <v>44470</v>
      </c>
      <c r="G4560" s="69">
        <v>-22365694</v>
      </c>
    </row>
    <row r="4561" spans="1:7" x14ac:dyDescent="0.25">
      <c r="A4561" s="1"/>
      <c r="B4561" s="65" t="s">
        <v>3450</v>
      </c>
      <c r="C4561" s="67"/>
      <c r="D4561" s="67" t="s">
        <v>7672</v>
      </c>
      <c r="E4561" s="72" t="s">
        <v>17545</v>
      </c>
      <c r="F4561" s="68">
        <v>44470</v>
      </c>
      <c r="G4561" s="69">
        <v>-1981420</v>
      </c>
    </row>
    <row r="4562" spans="1:7" x14ac:dyDescent="0.25">
      <c r="A4562" s="1"/>
      <c r="B4562" s="65" t="s">
        <v>7673</v>
      </c>
      <c r="C4562" s="67"/>
      <c r="D4562" s="67" t="s">
        <v>7674</v>
      </c>
      <c r="E4562" s="72" t="s">
        <v>17708</v>
      </c>
      <c r="F4562" s="68">
        <v>44470</v>
      </c>
      <c r="G4562" s="69">
        <v>-150300</v>
      </c>
    </row>
    <row r="4563" spans="1:7" x14ac:dyDescent="0.25">
      <c r="A4563" s="1"/>
      <c r="B4563" s="65" t="s">
        <v>7676</v>
      </c>
      <c r="C4563" s="67"/>
      <c r="D4563" s="67" t="s">
        <v>7677</v>
      </c>
      <c r="E4563" s="72" t="s">
        <v>17715</v>
      </c>
      <c r="F4563" s="68">
        <v>44470</v>
      </c>
      <c r="G4563" s="69">
        <v>-4447471.5</v>
      </c>
    </row>
    <row r="4564" spans="1:7" x14ac:dyDescent="0.25">
      <c r="A4564" s="1"/>
      <c r="B4564" s="65" t="s">
        <v>7678</v>
      </c>
      <c r="C4564" s="66"/>
      <c r="D4564" s="67" t="s">
        <v>7679</v>
      </c>
      <c r="E4564" s="72" t="s">
        <v>17595</v>
      </c>
      <c r="F4564" s="68">
        <v>44470</v>
      </c>
      <c r="G4564" s="69">
        <v>-2999934.5</v>
      </c>
    </row>
    <row r="4565" spans="1:7" x14ac:dyDescent="0.25">
      <c r="A4565" s="1"/>
      <c r="B4565" s="65" t="s">
        <v>7680</v>
      </c>
      <c r="C4565" s="67"/>
      <c r="D4565" s="67" t="s">
        <v>7681</v>
      </c>
      <c r="E4565" s="72" t="s">
        <v>17544</v>
      </c>
      <c r="F4565" s="68">
        <v>44470</v>
      </c>
      <c r="G4565" s="69">
        <v>-10517991.130000001</v>
      </c>
    </row>
    <row r="4566" spans="1:7" x14ac:dyDescent="0.25">
      <c r="A4566" s="1"/>
      <c r="B4566" s="65" t="s">
        <v>7682</v>
      </c>
      <c r="C4566" s="66"/>
      <c r="D4566" s="67" t="s">
        <v>7683</v>
      </c>
      <c r="E4566" s="72" t="s">
        <v>17734</v>
      </c>
      <c r="F4566" s="68">
        <v>44470</v>
      </c>
      <c r="G4566" s="69">
        <v>-1569150</v>
      </c>
    </row>
    <row r="4567" spans="1:7" x14ac:dyDescent="0.25">
      <c r="A4567" s="1"/>
      <c r="B4567" s="65" t="s">
        <v>7684</v>
      </c>
      <c r="C4567" s="67"/>
      <c r="D4567" s="67" t="s">
        <v>7685</v>
      </c>
      <c r="E4567" s="72" t="s">
        <v>17529</v>
      </c>
      <c r="F4567" s="68">
        <v>44470</v>
      </c>
      <c r="G4567" s="69">
        <v>-1260000</v>
      </c>
    </row>
    <row r="4568" spans="1:7" x14ac:dyDescent="0.25">
      <c r="A4568" s="1"/>
      <c r="B4568" s="65" t="s">
        <v>7686</v>
      </c>
      <c r="C4568" s="67"/>
      <c r="D4568" s="67" t="s">
        <v>7687</v>
      </c>
      <c r="E4568" s="72" t="s">
        <v>17546</v>
      </c>
      <c r="F4568" s="68">
        <v>44470</v>
      </c>
      <c r="G4568" s="69">
        <v>-21100287.300000001</v>
      </c>
    </row>
    <row r="4569" spans="1:7" x14ac:dyDescent="0.25">
      <c r="A4569" s="1"/>
      <c r="B4569" s="65" t="s">
        <v>7688</v>
      </c>
      <c r="C4569" s="67"/>
      <c r="D4569" s="67" t="s">
        <v>7689</v>
      </c>
      <c r="E4569" s="72" t="s">
        <v>17744</v>
      </c>
      <c r="F4569" s="68">
        <v>44470</v>
      </c>
      <c r="G4569" s="69">
        <v>-1555200</v>
      </c>
    </row>
    <row r="4570" spans="1:7" x14ac:dyDescent="0.25">
      <c r="A4570" s="1"/>
      <c r="B4570" s="65" t="s">
        <v>7690</v>
      </c>
      <c r="C4570" s="67"/>
      <c r="D4570" s="67" t="s">
        <v>7691</v>
      </c>
      <c r="E4570" s="72" t="s">
        <v>17748</v>
      </c>
      <c r="F4570" s="68">
        <v>44470</v>
      </c>
      <c r="G4570" s="69">
        <v>-3150000</v>
      </c>
    </row>
    <row r="4571" spans="1:7" x14ac:dyDescent="0.25">
      <c r="A4571" s="1"/>
      <c r="B4571" s="65" t="s">
        <v>7692</v>
      </c>
      <c r="C4571" s="67"/>
      <c r="D4571" s="67" t="s">
        <v>7693</v>
      </c>
      <c r="E4571" s="72" t="s">
        <v>17570</v>
      </c>
      <c r="F4571" s="68">
        <v>44470</v>
      </c>
      <c r="G4571" s="69">
        <v>-3860640</v>
      </c>
    </row>
    <row r="4572" spans="1:7" x14ac:dyDescent="0.25">
      <c r="A4572" s="1"/>
      <c r="B4572" s="65" t="s">
        <v>7694</v>
      </c>
      <c r="C4572" s="67"/>
      <c r="D4572" s="67" t="s">
        <v>7695</v>
      </c>
      <c r="E4572" s="72" t="s">
        <v>17545</v>
      </c>
      <c r="F4572" s="68">
        <v>44470</v>
      </c>
      <c r="G4572" s="69">
        <v>-220000</v>
      </c>
    </row>
    <row r="4573" spans="1:7" x14ac:dyDescent="0.25">
      <c r="A4573" s="1"/>
      <c r="B4573" s="65" t="s">
        <v>7696</v>
      </c>
      <c r="C4573" s="67"/>
      <c r="D4573" s="67" t="s">
        <v>7697</v>
      </c>
      <c r="E4573" s="72" t="s">
        <v>17597</v>
      </c>
      <c r="F4573" s="68">
        <v>44470</v>
      </c>
      <c r="G4573" s="69">
        <v>-473317.6</v>
      </c>
    </row>
    <row r="4574" spans="1:7" x14ac:dyDescent="0.25">
      <c r="A4574" s="1"/>
      <c r="B4574" s="65" t="s">
        <v>7698</v>
      </c>
      <c r="C4574" s="67"/>
      <c r="D4574" s="67" t="s">
        <v>7699</v>
      </c>
      <c r="E4574" s="72" t="s">
        <v>17573</v>
      </c>
      <c r="F4574" s="68">
        <v>44470</v>
      </c>
      <c r="G4574" s="69">
        <v>-778006.2</v>
      </c>
    </row>
    <row r="4575" spans="1:7" x14ac:dyDescent="0.25">
      <c r="A4575" s="1"/>
      <c r="B4575" s="65" t="s">
        <v>7700</v>
      </c>
      <c r="C4575" s="67"/>
      <c r="D4575" s="67" t="s">
        <v>7701</v>
      </c>
      <c r="E4575" s="72" t="s">
        <v>17613</v>
      </c>
      <c r="F4575" s="68">
        <v>44470</v>
      </c>
      <c r="G4575" s="69">
        <v>-590946.4</v>
      </c>
    </row>
    <row r="4576" spans="1:7" x14ac:dyDescent="0.25">
      <c r="A4576" s="1"/>
      <c r="B4576" s="65" t="s">
        <v>7702</v>
      </c>
      <c r="C4576" s="67"/>
      <c r="D4576" s="67" t="s">
        <v>7703</v>
      </c>
      <c r="E4576" s="72" t="s">
        <v>17602</v>
      </c>
      <c r="F4576" s="68">
        <v>44470</v>
      </c>
      <c r="G4576" s="69">
        <v>-9273600</v>
      </c>
    </row>
    <row r="4577" spans="1:7" x14ac:dyDescent="0.25">
      <c r="A4577" s="1"/>
      <c r="B4577" s="65" t="s">
        <v>7704</v>
      </c>
      <c r="C4577" s="67"/>
      <c r="D4577" s="67" t="s">
        <v>7705</v>
      </c>
      <c r="E4577" s="72" t="s">
        <v>17783</v>
      </c>
      <c r="F4577" s="68">
        <v>44470</v>
      </c>
      <c r="G4577" s="69">
        <v>-1425000</v>
      </c>
    </row>
    <row r="4578" spans="1:7" x14ac:dyDescent="0.25">
      <c r="A4578" s="1"/>
      <c r="B4578" s="65" t="s">
        <v>7706</v>
      </c>
      <c r="C4578" s="67"/>
      <c r="D4578" s="67" t="s">
        <v>7707</v>
      </c>
      <c r="E4578" s="72" t="s">
        <v>17529</v>
      </c>
      <c r="F4578" s="68">
        <v>44470</v>
      </c>
      <c r="G4578" s="69">
        <v>-204610</v>
      </c>
    </row>
    <row r="4579" spans="1:7" x14ac:dyDescent="0.25">
      <c r="A4579" s="1"/>
      <c r="B4579" s="65" t="s">
        <v>7708</v>
      </c>
      <c r="C4579" s="66"/>
      <c r="D4579" s="67" t="s">
        <v>7709</v>
      </c>
      <c r="E4579" s="72" t="s">
        <v>17805</v>
      </c>
      <c r="F4579" s="68">
        <v>44470</v>
      </c>
      <c r="G4579" s="69">
        <v>-4038800</v>
      </c>
    </row>
    <row r="4580" spans="1:7" x14ac:dyDescent="0.25">
      <c r="A4580" s="1"/>
      <c r="B4580" s="65" t="s">
        <v>7710</v>
      </c>
      <c r="C4580" s="66"/>
      <c r="D4580" s="67" t="s">
        <v>7711</v>
      </c>
      <c r="E4580" s="72" t="s">
        <v>17561</v>
      </c>
      <c r="F4580" s="68">
        <v>44470</v>
      </c>
      <c r="G4580" s="69">
        <v>-1832500</v>
      </c>
    </row>
    <row r="4581" spans="1:7" x14ac:dyDescent="0.25">
      <c r="A4581" s="1"/>
      <c r="B4581" s="65" t="s">
        <v>7712</v>
      </c>
      <c r="C4581" s="67"/>
      <c r="D4581" s="67" t="s">
        <v>7713</v>
      </c>
      <c r="E4581" s="72" t="s">
        <v>17819</v>
      </c>
      <c r="F4581" s="68">
        <v>44470</v>
      </c>
      <c r="G4581" s="69">
        <v>-3240000</v>
      </c>
    </row>
    <row r="4582" spans="1:7" x14ac:dyDescent="0.25">
      <c r="A4582" s="1"/>
      <c r="B4582" s="65" t="s">
        <v>7714</v>
      </c>
      <c r="C4582" s="67"/>
      <c r="D4582" s="67" t="s">
        <v>7715</v>
      </c>
      <c r="E4582" s="72" t="s">
        <v>17529</v>
      </c>
      <c r="F4582" s="68">
        <v>44470</v>
      </c>
      <c r="G4582" s="69">
        <v>-320000</v>
      </c>
    </row>
    <row r="4583" spans="1:7" x14ac:dyDescent="0.25">
      <c r="A4583" s="1"/>
      <c r="B4583" s="65" t="s">
        <v>7716</v>
      </c>
      <c r="C4583" s="66"/>
      <c r="D4583" s="67" t="s">
        <v>7717</v>
      </c>
      <c r="E4583" s="72" t="s">
        <v>17570</v>
      </c>
      <c r="F4583" s="68">
        <v>44470</v>
      </c>
      <c r="G4583" s="69">
        <v>-4742998.2</v>
      </c>
    </row>
    <row r="4584" spans="1:7" x14ac:dyDescent="0.25">
      <c r="A4584" s="1"/>
      <c r="B4584" s="65" t="s">
        <v>7718</v>
      </c>
      <c r="C4584" s="66"/>
      <c r="D4584" s="67" t="s">
        <v>7719</v>
      </c>
      <c r="E4584" s="72" t="s">
        <v>17842</v>
      </c>
      <c r="F4584" s="68">
        <v>44470</v>
      </c>
      <c r="G4584" s="69">
        <v>-12210505.050000001</v>
      </c>
    </row>
    <row r="4585" spans="1:7" x14ac:dyDescent="0.25">
      <c r="A4585" s="1"/>
      <c r="B4585" s="65" t="s">
        <v>7720</v>
      </c>
      <c r="C4585" s="66"/>
      <c r="D4585" s="67" t="s">
        <v>7721</v>
      </c>
      <c r="E4585" s="72" t="s">
        <v>17544</v>
      </c>
      <c r="F4585" s="68">
        <v>44470</v>
      </c>
      <c r="G4585" s="69">
        <v>-2785252</v>
      </c>
    </row>
    <row r="4586" spans="1:7" x14ac:dyDescent="0.25">
      <c r="A4586" s="1"/>
      <c r="B4586" s="65" t="s">
        <v>7722</v>
      </c>
      <c r="C4586" s="67"/>
      <c r="D4586" s="67" t="s">
        <v>7723</v>
      </c>
      <c r="E4586" s="72" t="s">
        <v>17602</v>
      </c>
      <c r="F4586" s="68">
        <v>44470</v>
      </c>
      <c r="G4586" s="69">
        <v>-3612500</v>
      </c>
    </row>
    <row r="4587" spans="1:7" x14ac:dyDescent="0.25">
      <c r="A4587" s="1"/>
      <c r="B4587" s="65" t="s">
        <v>7724</v>
      </c>
      <c r="C4587" s="67"/>
      <c r="D4587" s="67" t="s">
        <v>7725</v>
      </c>
      <c r="E4587" s="72" t="s">
        <v>17865</v>
      </c>
      <c r="F4587" s="68">
        <v>44470</v>
      </c>
      <c r="G4587" s="69">
        <v>-959000</v>
      </c>
    </row>
    <row r="4588" spans="1:7" x14ac:dyDescent="0.25">
      <c r="A4588" s="1"/>
      <c r="B4588" s="65" t="s">
        <v>7726</v>
      </c>
      <c r="C4588" s="67"/>
      <c r="D4588" s="67" t="s">
        <v>7727</v>
      </c>
      <c r="E4588" s="72" t="s">
        <v>17545</v>
      </c>
      <c r="F4588" s="68">
        <v>44470</v>
      </c>
      <c r="G4588" s="69">
        <v>-297100</v>
      </c>
    </row>
    <row r="4589" spans="1:7" x14ac:dyDescent="0.25">
      <c r="A4589" s="1"/>
      <c r="B4589" s="65" t="s">
        <v>7728</v>
      </c>
      <c r="C4589" s="67"/>
      <c r="D4589" s="67" t="s">
        <v>7729</v>
      </c>
      <c r="E4589" s="72" t="s">
        <v>17842</v>
      </c>
      <c r="F4589" s="68">
        <v>44470</v>
      </c>
      <c r="G4589" s="69">
        <v>-643500</v>
      </c>
    </row>
    <row r="4590" spans="1:7" x14ac:dyDescent="0.25">
      <c r="A4590" s="1"/>
      <c r="B4590" s="65" t="s">
        <v>7730</v>
      </c>
      <c r="C4590" s="67"/>
      <c r="D4590" s="67" t="s">
        <v>7731</v>
      </c>
      <c r="E4590" s="72" t="s">
        <v>17544</v>
      </c>
      <c r="F4590" s="68">
        <v>44470</v>
      </c>
      <c r="G4590" s="69">
        <v>-1073952.5</v>
      </c>
    </row>
    <row r="4591" spans="1:7" x14ac:dyDescent="0.25">
      <c r="A4591" s="1"/>
      <c r="B4591" s="65" t="s">
        <v>7732</v>
      </c>
      <c r="C4591" s="66"/>
      <c r="D4591" s="67" t="s">
        <v>7733</v>
      </c>
      <c r="E4591" s="72" t="s">
        <v>17665</v>
      </c>
      <c r="F4591" s="68">
        <v>44470</v>
      </c>
      <c r="G4591" s="69">
        <v>-175000</v>
      </c>
    </row>
    <row r="4592" spans="1:7" x14ac:dyDescent="0.25">
      <c r="A4592" s="1"/>
      <c r="B4592" s="65" t="s">
        <v>7734</v>
      </c>
      <c r="C4592" s="66"/>
      <c r="D4592" s="67" t="s">
        <v>7735</v>
      </c>
      <c r="E4592" s="72" t="s">
        <v>17879</v>
      </c>
      <c r="F4592" s="68">
        <v>44470</v>
      </c>
      <c r="G4592" s="69">
        <v>-1319500</v>
      </c>
    </row>
    <row r="4593" spans="1:7" x14ac:dyDescent="0.25">
      <c r="A4593" s="1"/>
      <c r="B4593" s="65" t="s">
        <v>7736</v>
      </c>
      <c r="C4593" s="66"/>
      <c r="D4593" s="67" t="s">
        <v>7737</v>
      </c>
      <c r="E4593" s="72" t="s">
        <v>17876</v>
      </c>
      <c r="F4593" s="68">
        <v>44470</v>
      </c>
      <c r="G4593" s="69">
        <v>-6223100</v>
      </c>
    </row>
    <row r="4594" spans="1:7" x14ac:dyDescent="0.25">
      <c r="A4594" s="1"/>
      <c r="B4594" s="65" t="s">
        <v>7738</v>
      </c>
      <c r="C4594" s="66"/>
      <c r="D4594" s="67" t="s">
        <v>7739</v>
      </c>
      <c r="E4594" s="72" t="s">
        <v>17876</v>
      </c>
      <c r="F4594" s="68">
        <v>44470</v>
      </c>
      <c r="G4594" s="69">
        <v>-650000</v>
      </c>
    </row>
    <row r="4595" spans="1:7" x14ac:dyDescent="0.25">
      <c r="A4595" s="1"/>
      <c r="B4595" s="65" t="s">
        <v>7740</v>
      </c>
      <c r="C4595" s="66"/>
      <c r="D4595" s="67" t="s">
        <v>7741</v>
      </c>
      <c r="E4595" s="72" t="s">
        <v>17601</v>
      </c>
      <c r="F4595" s="68">
        <v>44470</v>
      </c>
      <c r="G4595" s="69">
        <v>-4680000</v>
      </c>
    </row>
    <row r="4596" spans="1:7" x14ac:dyDescent="0.25">
      <c r="A4596" s="1"/>
      <c r="B4596" s="65" t="s">
        <v>7742</v>
      </c>
      <c r="C4596" s="66"/>
      <c r="D4596" s="67" t="s">
        <v>7743</v>
      </c>
      <c r="E4596" s="72" t="s">
        <v>17819</v>
      </c>
      <c r="F4596" s="68">
        <v>44470</v>
      </c>
      <c r="G4596" s="69">
        <v>-4000573.2</v>
      </c>
    </row>
    <row r="4597" spans="1:7" x14ac:dyDescent="0.25">
      <c r="A4597" s="1"/>
      <c r="B4597" s="65" t="s">
        <v>7744</v>
      </c>
      <c r="C4597" s="67"/>
      <c r="D4597" s="67" t="s">
        <v>7745</v>
      </c>
      <c r="E4597" s="72" t="s">
        <v>17570</v>
      </c>
      <c r="F4597" s="68">
        <v>44470</v>
      </c>
      <c r="G4597" s="69">
        <v>-3120000</v>
      </c>
    </row>
    <row r="4598" spans="1:7" x14ac:dyDescent="0.25">
      <c r="A4598" s="1"/>
      <c r="B4598" s="65" t="s">
        <v>7746</v>
      </c>
      <c r="C4598" s="67"/>
      <c r="D4598" s="67" t="s">
        <v>7747</v>
      </c>
      <c r="E4598" s="72" t="s">
        <v>17819</v>
      </c>
      <c r="F4598" s="68">
        <v>44470</v>
      </c>
      <c r="G4598" s="69">
        <v>-500313.59999999998</v>
      </c>
    </row>
    <row r="4599" spans="1:7" x14ac:dyDescent="0.25">
      <c r="A4599" s="1"/>
      <c r="B4599" s="65" t="s">
        <v>7748</v>
      </c>
      <c r="C4599" s="67"/>
      <c r="D4599" s="67" t="s">
        <v>7749</v>
      </c>
      <c r="E4599" s="72" t="s">
        <v>17570</v>
      </c>
      <c r="F4599" s="68">
        <v>44470</v>
      </c>
      <c r="G4599" s="69">
        <v>-2108000</v>
      </c>
    </row>
    <row r="4600" spans="1:7" x14ac:dyDescent="0.25">
      <c r="A4600" s="1"/>
      <c r="B4600" s="65" t="s">
        <v>7750</v>
      </c>
      <c r="C4600" s="67"/>
      <c r="D4600" s="67" t="s">
        <v>7751</v>
      </c>
      <c r="E4600" s="72" t="s">
        <v>17783</v>
      </c>
      <c r="F4600" s="68">
        <v>44470</v>
      </c>
      <c r="G4600" s="69">
        <v>-500000</v>
      </c>
    </row>
    <row r="4601" spans="1:7" x14ac:dyDescent="0.25">
      <c r="A4601" s="1"/>
      <c r="B4601" s="65" t="s">
        <v>7752</v>
      </c>
      <c r="C4601" s="67"/>
      <c r="D4601" s="67" t="s">
        <v>7753</v>
      </c>
      <c r="E4601" s="72" t="s">
        <v>17599</v>
      </c>
      <c r="F4601" s="68">
        <v>44470</v>
      </c>
      <c r="G4601" s="69">
        <v>-3000000</v>
      </c>
    </row>
    <row r="4602" spans="1:7" x14ac:dyDescent="0.25">
      <c r="A4602" s="1"/>
      <c r="B4602" s="65" t="s">
        <v>7754</v>
      </c>
      <c r="C4602" s="67"/>
      <c r="D4602" s="67" t="s">
        <v>7755</v>
      </c>
      <c r="E4602" s="72" t="s">
        <v>17665</v>
      </c>
      <c r="F4602" s="68">
        <v>44470</v>
      </c>
      <c r="G4602" s="69">
        <v>-214980</v>
      </c>
    </row>
    <row r="4603" spans="1:7" x14ac:dyDescent="0.25">
      <c r="A4603" s="1"/>
      <c r="B4603" s="65" t="s">
        <v>7756</v>
      </c>
      <c r="C4603" s="66"/>
      <c r="D4603" s="67" t="s">
        <v>7757</v>
      </c>
      <c r="E4603" s="72" t="s">
        <v>17922</v>
      </c>
      <c r="F4603" s="68">
        <v>44470</v>
      </c>
      <c r="G4603" s="69">
        <v>-6900000</v>
      </c>
    </row>
    <row r="4604" spans="1:7" x14ac:dyDescent="0.25">
      <c r="A4604" s="1"/>
      <c r="B4604" s="65" t="s">
        <v>7758</v>
      </c>
      <c r="C4604" s="67"/>
      <c r="D4604" s="67" t="s">
        <v>7759</v>
      </c>
      <c r="E4604" s="72" t="s">
        <v>17545</v>
      </c>
      <c r="F4604" s="68">
        <v>44470</v>
      </c>
      <c r="G4604" s="69">
        <v>-200000</v>
      </c>
    </row>
    <row r="4605" spans="1:7" x14ac:dyDescent="0.25">
      <c r="A4605" s="1"/>
      <c r="B4605" s="65" t="s">
        <v>7760</v>
      </c>
      <c r="C4605" s="67"/>
      <c r="D4605" s="67" t="s">
        <v>7761</v>
      </c>
      <c r="E4605" s="72" t="s">
        <v>17546</v>
      </c>
      <c r="F4605" s="68">
        <v>44470</v>
      </c>
      <c r="G4605" s="69">
        <v>-2275000</v>
      </c>
    </row>
    <row r="4606" spans="1:7" ht="30" x14ac:dyDescent="0.25">
      <c r="A4606" s="1"/>
      <c r="B4606" s="65" t="s">
        <v>7762</v>
      </c>
      <c r="C4606" s="67"/>
      <c r="D4606" s="67" t="s">
        <v>7763</v>
      </c>
      <c r="E4606" s="72" t="s">
        <v>17561</v>
      </c>
      <c r="F4606" s="68">
        <v>44470</v>
      </c>
      <c r="G4606" s="69">
        <v>-1500000</v>
      </c>
    </row>
    <row r="4607" spans="1:7" x14ac:dyDescent="0.25">
      <c r="A4607" s="1"/>
      <c r="B4607" s="65" t="s">
        <v>7764</v>
      </c>
      <c r="C4607" s="67"/>
      <c r="D4607" s="67" t="s">
        <v>7765</v>
      </c>
      <c r="E4607" s="72" t="s">
        <v>17601</v>
      </c>
      <c r="F4607" s="68">
        <v>44470</v>
      </c>
      <c r="G4607" s="69">
        <v>-4029642</v>
      </c>
    </row>
    <row r="4608" spans="1:7" x14ac:dyDescent="0.25">
      <c r="A4608" s="1"/>
      <c r="B4608" s="65" t="s">
        <v>7766</v>
      </c>
      <c r="C4608" s="67"/>
      <c r="D4608" s="67" t="s">
        <v>7767</v>
      </c>
      <c r="E4608" s="72" t="s">
        <v>17601</v>
      </c>
      <c r="F4608" s="68">
        <v>44470</v>
      </c>
      <c r="G4608" s="69">
        <v>-6615000</v>
      </c>
    </row>
    <row r="4609" spans="1:7" ht="30" x14ac:dyDescent="0.25">
      <c r="A4609" s="1"/>
      <c r="B4609" s="65" t="s">
        <v>7768</v>
      </c>
      <c r="C4609" s="67"/>
      <c r="D4609" s="67" t="s">
        <v>7769</v>
      </c>
      <c r="E4609" s="72" t="s">
        <v>17529</v>
      </c>
      <c r="F4609" s="68">
        <v>44470</v>
      </c>
      <c r="G4609" s="69">
        <v>-2937600</v>
      </c>
    </row>
    <row r="4610" spans="1:7" x14ac:dyDescent="0.25">
      <c r="A4610" s="1"/>
      <c r="B4610" s="65" t="s">
        <v>7770</v>
      </c>
      <c r="C4610" s="66"/>
      <c r="D4610" s="67" t="s">
        <v>7771</v>
      </c>
      <c r="E4610" s="72" t="s">
        <v>17561</v>
      </c>
      <c r="F4610" s="68">
        <v>44470</v>
      </c>
      <c r="G4610" s="69">
        <v>-8091094</v>
      </c>
    </row>
    <row r="4611" spans="1:7" x14ac:dyDescent="0.25">
      <c r="A4611" s="1"/>
      <c r="B4611" s="65" t="s">
        <v>7772</v>
      </c>
      <c r="C4611" s="66"/>
      <c r="D4611" s="67" t="s">
        <v>7773</v>
      </c>
      <c r="E4611" s="72" t="s">
        <v>17965</v>
      </c>
      <c r="F4611" s="68">
        <v>44470</v>
      </c>
      <c r="G4611" s="69">
        <v>-3564000</v>
      </c>
    </row>
    <row r="4612" spans="1:7" x14ac:dyDescent="0.25">
      <c r="A4612" s="1"/>
      <c r="B4612" s="65" t="s">
        <v>7774</v>
      </c>
      <c r="C4612" s="67"/>
      <c r="D4612" s="67" t="s">
        <v>7775</v>
      </c>
      <c r="E4612" s="72" t="s">
        <v>17529</v>
      </c>
      <c r="F4612" s="68">
        <v>44470</v>
      </c>
      <c r="G4612" s="69">
        <v>-30000</v>
      </c>
    </row>
    <row r="4613" spans="1:7" x14ac:dyDescent="0.25">
      <c r="A4613" s="1"/>
      <c r="B4613" s="65" t="s">
        <v>7776</v>
      </c>
      <c r="C4613" s="66"/>
      <c r="D4613" s="67" t="s">
        <v>7777</v>
      </c>
      <c r="E4613" s="72" t="s">
        <v>17865</v>
      </c>
      <c r="F4613" s="68">
        <v>44470</v>
      </c>
      <c r="G4613" s="69">
        <v>-2850000</v>
      </c>
    </row>
    <row r="4614" spans="1:7" x14ac:dyDescent="0.25">
      <c r="A4614" s="1"/>
      <c r="B4614" s="65" t="s">
        <v>7778</v>
      </c>
      <c r="C4614" s="67"/>
      <c r="D4614" s="67" t="s">
        <v>7779</v>
      </c>
      <c r="E4614" s="72" t="s">
        <v>17967</v>
      </c>
      <c r="F4614" s="68">
        <v>44470</v>
      </c>
      <c r="G4614" s="69">
        <v>-903858.9</v>
      </c>
    </row>
    <row r="4615" spans="1:7" x14ac:dyDescent="0.25">
      <c r="A4615" s="1"/>
      <c r="B4615" s="65" t="s">
        <v>7780</v>
      </c>
      <c r="C4615" s="67"/>
      <c r="D4615" s="67" t="s">
        <v>7781</v>
      </c>
      <c r="E4615" s="72" t="s">
        <v>17977</v>
      </c>
      <c r="F4615" s="68">
        <v>44470</v>
      </c>
      <c r="G4615" s="69">
        <v>-6982500</v>
      </c>
    </row>
    <row r="4616" spans="1:7" ht="30" x14ac:dyDescent="0.25">
      <c r="A4616" s="1"/>
      <c r="B4616" s="65" t="s">
        <v>7782</v>
      </c>
      <c r="C4616" s="67"/>
      <c r="D4616" s="67" t="s">
        <v>7783</v>
      </c>
      <c r="E4616" s="72" t="s">
        <v>17981</v>
      </c>
      <c r="F4616" s="68">
        <v>44470</v>
      </c>
      <c r="G4616" s="69">
        <v>-2302045.2000000002</v>
      </c>
    </row>
    <row r="4617" spans="1:7" x14ac:dyDescent="0.25">
      <c r="A4617" s="1"/>
      <c r="B4617" s="65" t="s">
        <v>7784</v>
      </c>
      <c r="C4617" s="67"/>
      <c r="D4617" s="67" t="s">
        <v>7785</v>
      </c>
      <c r="E4617" s="72" t="s">
        <v>17602</v>
      </c>
      <c r="F4617" s="68">
        <v>44470</v>
      </c>
      <c r="G4617" s="69">
        <v>-1768585</v>
      </c>
    </row>
    <row r="4618" spans="1:7" x14ac:dyDescent="0.25">
      <c r="A4618" s="1"/>
      <c r="B4618" s="65" t="s">
        <v>7786</v>
      </c>
      <c r="C4618" s="66"/>
      <c r="D4618" s="67" t="s">
        <v>7787</v>
      </c>
      <c r="E4618" s="72" t="s">
        <v>17546</v>
      </c>
      <c r="F4618" s="68">
        <v>44470</v>
      </c>
      <c r="G4618" s="69">
        <v>-1163142.5</v>
      </c>
    </row>
    <row r="4619" spans="1:7" x14ac:dyDescent="0.25">
      <c r="A4619" s="1"/>
      <c r="B4619" s="65" t="s">
        <v>7788</v>
      </c>
      <c r="C4619" s="67"/>
      <c r="D4619" s="67" t="s">
        <v>7789</v>
      </c>
      <c r="E4619" s="72" t="s">
        <v>17545</v>
      </c>
      <c r="F4619" s="68">
        <v>44470</v>
      </c>
      <c r="G4619" s="69">
        <v>-88000</v>
      </c>
    </row>
    <row r="4620" spans="1:7" x14ac:dyDescent="0.25">
      <c r="A4620" s="1"/>
      <c r="B4620" s="65" t="s">
        <v>7790</v>
      </c>
      <c r="C4620" s="67"/>
      <c r="D4620" s="67" t="s">
        <v>7791</v>
      </c>
      <c r="E4620" s="72" t="s">
        <v>17876</v>
      </c>
      <c r="F4620" s="68">
        <v>44470</v>
      </c>
      <c r="G4620" s="69">
        <v>-852000</v>
      </c>
    </row>
    <row r="4621" spans="1:7" x14ac:dyDescent="0.25">
      <c r="A4621" s="1"/>
      <c r="B4621" s="65" t="s">
        <v>1103</v>
      </c>
      <c r="C4621" s="66"/>
      <c r="D4621" s="67" t="s">
        <v>7792</v>
      </c>
      <c r="E4621" s="72" t="s">
        <v>18028</v>
      </c>
      <c r="F4621" s="68">
        <v>44470</v>
      </c>
      <c r="G4621" s="69">
        <v>-227480</v>
      </c>
    </row>
    <row r="4622" spans="1:7" x14ac:dyDescent="0.25">
      <c r="A4622" s="1"/>
      <c r="B4622" s="65" t="s">
        <v>7793</v>
      </c>
      <c r="C4622" s="67"/>
      <c r="D4622" s="67" t="s">
        <v>7794</v>
      </c>
      <c r="E4622" s="72" t="s">
        <v>17544</v>
      </c>
      <c r="F4622" s="68">
        <v>44470</v>
      </c>
      <c r="G4622" s="69">
        <v>-3708225</v>
      </c>
    </row>
    <row r="4623" spans="1:7" x14ac:dyDescent="0.25">
      <c r="A4623" s="1"/>
      <c r="B4623" s="65" t="s">
        <v>7795</v>
      </c>
      <c r="C4623" s="67"/>
      <c r="D4623" s="67" t="s">
        <v>7796</v>
      </c>
      <c r="E4623" s="72" t="s">
        <v>18038</v>
      </c>
      <c r="F4623" s="68">
        <v>44470</v>
      </c>
      <c r="G4623" s="69">
        <v>-18908869.050000001</v>
      </c>
    </row>
    <row r="4624" spans="1:7" x14ac:dyDescent="0.25">
      <c r="A4624" s="1"/>
      <c r="B4624" s="65" t="s">
        <v>7797</v>
      </c>
      <c r="C4624" s="67"/>
      <c r="D4624" s="67" t="s">
        <v>7798</v>
      </c>
      <c r="E4624" s="72" t="s">
        <v>17544</v>
      </c>
      <c r="F4624" s="68">
        <v>44470</v>
      </c>
      <c r="G4624" s="69">
        <v>-4160000</v>
      </c>
    </row>
    <row r="4625" spans="1:7" x14ac:dyDescent="0.25">
      <c r="A4625" s="1"/>
      <c r="B4625" s="65" t="s">
        <v>7799</v>
      </c>
      <c r="C4625" s="67"/>
      <c r="D4625" s="67" t="s">
        <v>7800</v>
      </c>
      <c r="E4625" s="72" t="s">
        <v>17529</v>
      </c>
      <c r="F4625" s="68">
        <v>44470</v>
      </c>
      <c r="G4625" s="69">
        <v>-900000</v>
      </c>
    </row>
    <row r="4626" spans="1:7" x14ac:dyDescent="0.25">
      <c r="A4626" s="1"/>
      <c r="B4626" s="65" t="s">
        <v>7801</v>
      </c>
      <c r="C4626" s="66"/>
      <c r="D4626" s="67" t="s">
        <v>7802</v>
      </c>
      <c r="E4626" s="72" t="s">
        <v>17597</v>
      </c>
      <c r="F4626" s="68">
        <v>44470</v>
      </c>
      <c r="G4626" s="69">
        <v>-880000</v>
      </c>
    </row>
    <row r="4627" spans="1:7" x14ac:dyDescent="0.25">
      <c r="A4627" s="1"/>
      <c r="B4627" s="65" t="s">
        <v>7803</v>
      </c>
      <c r="C4627" s="66"/>
      <c r="D4627" s="67" t="s">
        <v>7804</v>
      </c>
      <c r="E4627" s="72" t="s">
        <v>17595</v>
      </c>
      <c r="F4627" s="68">
        <v>44470</v>
      </c>
      <c r="G4627" s="69">
        <v>-11550000</v>
      </c>
    </row>
    <row r="4628" spans="1:7" x14ac:dyDescent="0.25">
      <c r="A4628" s="1"/>
      <c r="B4628" s="65" t="s">
        <v>7805</v>
      </c>
      <c r="C4628" s="67"/>
      <c r="D4628" s="67" t="s">
        <v>7806</v>
      </c>
      <c r="E4628" s="72" t="s">
        <v>17545</v>
      </c>
      <c r="F4628" s="68">
        <v>44470</v>
      </c>
      <c r="G4628" s="69">
        <v>-1508000</v>
      </c>
    </row>
    <row r="4629" spans="1:7" x14ac:dyDescent="0.25">
      <c r="A4629" s="1"/>
      <c r="B4629" s="65" t="s">
        <v>7807</v>
      </c>
      <c r="C4629" s="66"/>
      <c r="D4629" s="67" t="s">
        <v>7808</v>
      </c>
      <c r="E4629" s="72" t="s">
        <v>17561</v>
      </c>
      <c r="F4629" s="68">
        <v>44470</v>
      </c>
      <c r="G4629" s="69">
        <v>-520415.88</v>
      </c>
    </row>
    <row r="4630" spans="1:7" x14ac:dyDescent="0.25">
      <c r="A4630" s="1"/>
      <c r="B4630" s="65" t="s">
        <v>7809</v>
      </c>
      <c r="C4630" s="67"/>
      <c r="D4630" s="67" t="s">
        <v>7810</v>
      </c>
      <c r="E4630" s="72" t="s">
        <v>17602</v>
      </c>
      <c r="F4630" s="68">
        <v>44470</v>
      </c>
      <c r="G4630" s="69">
        <v>-1100750</v>
      </c>
    </row>
    <row r="4631" spans="1:7" x14ac:dyDescent="0.25">
      <c r="A4631" s="1"/>
      <c r="B4631" s="65" t="s">
        <v>7811</v>
      </c>
      <c r="C4631" s="67"/>
      <c r="D4631" s="67" t="s">
        <v>7812</v>
      </c>
      <c r="E4631" s="72" t="s">
        <v>17570</v>
      </c>
      <c r="F4631" s="68">
        <v>44470</v>
      </c>
      <c r="G4631" s="69">
        <v>-2601970</v>
      </c>
    </row>
    <row r="4632" spans="1:7" x14ac:dyDescent="0.25">
      <c r="A4632" s="1"/>
      <c r="B4632" s="65" t="s">
        <v>7813</v>
      </c>
      <c r="C4632" s="66"/>
      <c r="D4632" s="67" t="s">
        <v>7814</v>
      </c>
      <c r="E4632" s="72" t="s">
        <v>18113</v>
      </c>
      <c r="F4632" s="68">
        <v>44470</v>
      </c>
      <c r="G4632" s="69">
        <v>-840000</v>
      </c>
    </row>
    <row r="4633" spans="1:7" x14ac:dyDescent="0.25">
      <c r="A4633" s="1"/>
      <c r="B4633" s="65" t="s">
        <v>7815</v>
      </c>
      <c r="C4633" s="67"/>
      <c r="D4633" s="67" t="s">
        <v>7816</v>
      </c>
      <c r="E4633" s="72" t="s">
        <v>17546</v>
      </c>
      <c r="F4633" s="68">
        <v>44470</v>
      </c>
      <c r="G4633" s="69">
        <v>-875000</v>
      </c>
    </row>
    <row r="4634" spans="1:7" x14ac:dyDescent="0.25">
      <c r="A4634" s="1"/>
      <c r="B4634" s="65" t="s">
        <v>5522</v>
      </c>
      <c r="C4634" s="67"/>
      <c r="D4634" s="67" t="s">
        <v>7817</v>
      </c>
      <c r="E4634" s="72" t="s">
        <v>17819</v>
      </c>
      <c r="F4634" s="68">
        <v>44470</v>
      </c>
      <c r="G4634" s="69">
        <v>-2640000</v>
      </c>
    </row>
    <row r="4635" spans="1:7" x14ac:dyDescent="0.25">
      <c r="A4635" s="1"/>
      <c r="B4635" s="65" t="s">
        <v>7818</v>
      </c>
      <c r="C4635" s="67"/>
      <c r="D4635" s="67" t="s">
        <v>7819</v>
      </c>
      <c r="E4635" s="72" t="s">
        <v>18117</v>
      </c>
      <c r="F4635" s="68">
        <v>44470</v>
      </c>
      <c r="G4635" s="69">
        <v>-388800</v>
      </c>
    </row>
    <row r="4636" spans="1:7" x14ac:dyDescent="0.25">
      <c r="A4636" s="1"/>
      <c r="B4636" s="65" t="s">
        <v>7820</v>
      </c>
      <c r="C4636" s="66"/>
      <c r="D4636" s="67" t="s">
        <v>7821</v>
      </c>
      <c r="E4636" s="72" t="s">
        <v>17922</v>
      </c>
      <c r="F4636" s="68">
        <v>44470</v>
      </c>
      <c r="G4636" s="69">
        <v>-3444354.9</v>
      </c>
    </row>
    <row r="4637" spans="1:7" x14ac:dyDescent="0.25">
      <c r="A4637" s="1"/>
      <c r="B4637" s="65" t="s">
        <v>7822</v>
      </c>
      <c r="C4637" s="67"/>
      <c r="D4637" s="67" t="s">
        <v>7823</v>
      </c>
      <c r="E4637" s="72" t="s">
        <v>18120</v>
      </c>
      <c r="F4637" s="68">
        <v>44470</v>
      </c>
      <c r="G4637" s="69">
        <v>-3600000</v>
      </c>
    </row>
    <row r="4638" spans="1:7" x14ac:dyDescent="0.25">
      <c r="A4638" s="1"/>
      <c r="B4638" s="65" t="s">
        <v>7824</v>
      </c>
      <c r="C4638" s="67"/>
      <c r="D4638" s="67" t="s">
        <v>7825</v>
      </c>
      <c r="E4638" s="72" t="s">
        <v>18129</v>
      </c>
      <c r="F4638" s="68">
        <v>44470</v>
      </c>
      <c r="G4638" s="69">
        <v>-981021.6</v>
      </c>
    </row>
    <row r="4639" spans="1:7" x14ac:dyDescent="0.25">
      <c r="A4639" s="1"/>
      <c r="B4639" s="65" t="s">
        <v>7826</v>
      </c>
      <c r="C4639" s="66"/>
      <c r="D4639" s="67" t="s">
        <v>7827</v>
      </c>
      <c r="E4639" s="72" t="s">
        <v>17613</v>
      </c>
      <c r="F4639" s="68">
        <v>44470</v>
      </c>
      <c r="G4639" s="69">
        <v>-960000</v>
      </c>
    </row>
    <row r="4640" spans="1:7" x14ac:dyDescent="0.25">
      <c r="A4640" s="1"/>
      <c r="B4640" s="65" t="s">
        <v>7828</v>
      </c>
      <c r="C4640" s="66"/>
      <c r="D4640" s="67" t="s">
        <v>7829</v>
      </c>
      <c r="E4640" s="72" t="s">
        <v>17708</v>
      </c>
      <c r="F4640" s="68">
        <v>44470</v>
      </c>
      <c r="G4640" s="69">
        <v>-71160</v>
      </c>
    </row>
    <row r="4641" spans="1:7" x14ac:dyDescent="0.25">
      <c r="A4641" s="1"/>
      <c r="B4641" s="65" t="s">
        <v>7830</v>
      </c>
      <c r="C4641" s="67" t="s">
        <v>7831</v>
      </c>
      <c r="D4641" s="67" t="s">
        <v>7832</v>
      </c>
      <c r="E4641" s="72" t="s">
        <v>17602</v>
      </c>
      <c r="F4641" s="68">
        <v>44470</v>
      </c>
      <c r="G4641" s="69">
        <v>-900000</v>
      </c>
    </row>
    <row r="4642" spans="1:7" x14ac:dyDescent="0.25">
      <c r="A4642" s="1"/>
      <c r="B4642" s="65" t="s">
        <v>7833</v>
      </c>
      <c r="C4642" s="66" t="s">
        <v>7834</v>
      </c>
      <c r="D4642" s="67" t="s">
        <v>7835</v>
      </c>
      <c r="E4642" s="72" t="s">
        <v>17599</v>
      </c>
      <c r="F4642" s="68">
        <v>44470</v>
      </c>
      <c r="G4642" s="69">
        <v>-725140.8</v>
      </c>
    </row>
    <row r="4643" spans="1:7" x14ac:dyDescent="0.25">
      <c r="A4643" s="1"/>
      <c r="B4643" s="65" t="s">
        <v>7836</v>
      </c>
      <c r="C4643" s="67" t="s">
        <v>7837</v>
      </c>
      <c r="D4643" s="67" t="s">
        <v>7838</v>
      </c>
      <c r="E4643" s="72" t="s">
        <v>17842</v>
      </c>
      <c r="F4643" s="68">
        <v>44470</v>
      </c>
      <c r="G4643" s="69">
        <v>-9300000</v>
      </c>
    </row>
    <row r="4644" spans="1:7" x14ac:dyDescent="0.25">
      <c r="A4644" s="1"/>
      <c r="B4644" s="65" t="s">
        <v>7836</v>
      </c>
      <c r="C4644" s="67" t="s">
        <v>7837</v>
      </c>
      <c r="D4644" s="67" t="s">
        <v>7839</v>
      </c>
      <c r="E4644" s="72" t="s">
        <v>17876</v>
      </c>
      <c r="F4644" s="68">
        <v>44470</v>
      </c>
      <c r="G4644" s="69">
        <v>-4941118</v>
      </c>
    </row>
    <row r="4645" spans="1:7" x14ac:dyDescent="0.25">
      <c r="A4645" s="1"/>
      <c r="B4645" s="65" t="s">
        <v>7840</v>
      </c>
      <c r="C4645" s="66" t="s">
        <v>7841</v>
      </c>
      <c r="D4645" s="67" t="s">
        <v>7842</v>
      </c>
      <c r="E4645" s="72" t="s">
        <v>17546</v>
      </c>
      <c r="F4645" s="68">
        <v>44470</v>
      </c>
      <c r="G4645" s="69">
        <v>-10500000</v>
      </c>
    </row>
    <row r="4646" spans="1:7" x14ac:dyDescent="0.25">
      <c r="A4646" s="1"/>
      <c r="B4646" s="65" t="s">
        <v>7843</v>
      </c>
      <c r="C4646" s="66" t="s">
        <v>7844</v>
      </c>
      <c r="D4646" s="67" t="s">
        <v>7845</v>
      </c>
      <c r="E4646" s="72" t="s">
        <v>17529</v>
      </c>
      <c r="F4646" s="68">
        <v>44470</v>
      </c>
      <c r="G4646" s="69">
        <v>-888828</v>
      </c>
    </row>
    <row r="4647" spans="1:7" x14ac:dyDescent="0.25">
      <c r="A4647" s="1"/>
      <c r="B4647" s="65" t="s">
        <v>7846</v>
      </c>
      <c r="C4647" s="67" t="s">
        <v>7847</v>
      </c>
      <c r="D4647" s="67" t="s">
        <v>7848</v>
      </c>
      <c r="E4647" s="72" t="s">
        <v>17545</v>
      </c>
      <c r="F4647" s="68">
        <v>44470</v>
      </c>
      <c r="G4647" s="69">
        <v>-3254385</v>
      </c>
    </row>
    <row r="4648" spans="1:7" ht="30" x14ac:dyDescent="0.25">
      <c r="A4648" s="1"/>
      <c r="B4648" s="65" t="s">
        <v>7849</v>
      </c>
      <c r="C4648" s="67"/>
      <c r="D4648" s="67" t="s">
        <v>7850</v>
      </c>
      <c r="E4648" s="72" t="s">
        <v>17842</v>
      </c>
      <c r="F4648" s="68">
        <v>44470</v>
      </c>
      <c r="G4648" s="69">
        <v>-2291293.2000000002</v>
      </c>
    </row>
    <row r="4649" spans="1:7" x14ac:dyDescent="0.25">
      <c r="A4649" s="1"/>
      <c r="B4649" s="65" t="s">
        <v>7851</v>
      </c>
      <c r="C4649" s="67"/>
      <c r="D4649" s="67" t="s">
        <v>7852</v>
      </c>
      <c r="E4649" s="72" t="s">
        <v>17561</v>
      </c>
      <c r="F4649" s="68">
        <v>44470</v>
      </c>
      <c r="G4649" s="69">
        <v>-975000</v>
      </c>
    </row>
    <row r="4650" spans="1:7" x14ac:dyDescent="0.25">
      <c r="A4650" s="1"/>
      <c r="B4650" s="65" t="s">
        <v>7853</v>
      </c>
      <c r="C4650" s="67"/>
      <c r="D4650" s="67" t="s">
        <v>7854</v>
      </c>
      <c r="E4650" s="72" t="s">
        <v>17561</v>
      </c>
      <c r="F4650" s="68">
        <v>44470</v>
      </c>
      <c r="G4650" s="69">
        <v>-995720</v>
      </c>
    </row>
    <row r="4651" spans="1:7" x14ac:dyDescent="0.25">
      <c r="A4651" s="1"/>
      <c r="B4651" s="65" t="s">
        <v>7855</v>
      </c>
      <c r="C4651" s="67"/>
      <c r="D4651" s="67" t="s">
        <v>7856</v>
      </c>
      <c r="E4651" s="72" t="s">
        <v>17561</v>
      </c>
      <c r="F4651" s="68">
        <v>44470</v>
      </c>
      <c r="G4651" s="69">
        <v>-1639250</v>
      </c>
    </row>
    <row r="4652" spans="1:7" ht="30" x14ac:dyDescent="0.25">
      <c r="A4652" s="1"/>
      <c r="B4652" s="65" t="s">
        <v>7857</v>
      </c>
      <c r="C4652" s="66" t="s">
        <v>7858</v>
      </c>
      <c r="D4652" s="67" t="s">
        <v>7859</v>
      </c>
      <c r="E4652" s="72" t="s">
        <v>17602</v>
      </c>
      <c r="F4652" s="68">
        <v>44470</v>
      </c>
      <c r="G4652" s="69">
        <v>-11500000</v>
      </c>
    </row>
    <row r="4653" spans="1:7" x14ac:dyDescent="0.25">
      <c r="A4653" s="1"/>
      <c r="B4653" s="65" t="s">
        <v>7860</v>
      </c>
      <c r="C4653" s="66" t="s">
        <v>7861</v>
      </c>
      <c r="D4653" s="67" t="s">
        <v>7862</v>
      </c>
      <c r="E4653" s="72" t="s">
        <v>17545</v>
      </c>
      <c r="F4653" s="68">
        <v>44470</v>
      </c>
      <c r="G4653" s="69">
        <v>-2800002</v>
      </c>
    </row>
    <row r="4654" spans="1:7" x14ac:dyDescent="0.25">
      <c r="A4654" s="1"/>
      <c r="B4654" s="65" t="s">
        <v>7863</v>
      </c>
      <c r="C4654" s="67"/>
      <c r="D4654" s="67" t="s">
        <v>7864</v>
      </c>
      <c r="E4654" s="72" t="s">
        <v>17546</v>
      </c>
      <c r="F4654" s="68">
        <v>44470</v>
      </c>
      <c r="G4654" s="69">
        <v>-1036926</v>
      </c>
    </row>
    <row r="4655" spans="1:7" x14ac:dyDescent="0.25">
      <c r="A4655" s="1"/>
      <c r="B4655" s="65" t="s">
        <v>7865</v>
      </c>
      <c r="C4655" s="67"/>
      <c r="D4655" s="67" t="s">
        <v>7866</v>
      </c>
      <c r="E4655" s="72" t="s">
        <v>17544</v>
      </c>
      <c r="F4655" s="68">
        <v>44470</v>
      </c>
      <c r="G4655" s="69">
        <v>-1875096</v>
      </c>
    </row>
    <row r="4656" spans="1:7" x14ac:dyDescent="0.25">
      <c r="A4656" s="1"/>
      <c r="B4656" s="65" t="s">
        <v>7867</v>
      </c>
      <c r="C4656" s="67" t="s">
        <v>7868</v>
      </c>
      <c r="D4656" s="67" t="s">
        <v>7869</v>
      </c>
      <c r="E4656" s="72" t="s">
        <v>17529</v>
      </c>
      <c r="F4656" s="68">
        <v>44470</v>
      </c>
      <c r="G4656" s="69">
        <v>-81575</v>
      </c>
    </row>
    <row r="4657" spans="1:7" x14ac:dyDescent="0.25">
      <c r="A4657" s="1"/>
      <c r="B4657" s="65" t="s">
        <v>7870</v>
      </c>
      <c r="C4657" s="67"/>
      <c r="D4657" s="67" t="s">
        <v>7871</v>
      </c>
      <c r="E4657" s="72" t="s">
        <v>17592</v>
      </c>
      <c r="F4657" s="68">
        <v>44470</v>
      </c>
      <c r="G4657" s="69">
        <v>-524313.75</v>
      </c>
    </row>
    <row r="4658" spans="1:7" x14ac:dyDescent="0.25">
      <c r="A4658" s="1"/>
      <c r="B4658" s="65" t="s">
        <v>7872</v>
      </c>
      <c r="C4658" s="66"/>
      <c r="D4658" s="67" t="s">
        <v>7873</v>
      </c>
      <c r="E4658" s="72" t="s">
        <v>17665</v>
      </c>
      <c r="F4658" s="68">
        <v>44470</v>
      </c>
      <c r="G4658" s="69">
        <v>-880000</v>
      </c>
    </row>
    <row r="4659" spans="1:7" x14ac:dyDescent="0.25">
      <c r="A4659" s="1"/>
      <c r="B4659" s="65" t="s">
        <v>7874</v>
      </c>
      <c r="C4659" s="67" t="s">
        <v>7875</v>
      </c>
      <c r="D4659" s="67" t="s">
        <v>7876</v>
      </c>
      <c r="E4659" s="72" t="s">
        <v>17544</v>
      </c>
      <c r="F4659" s="68">
        <v>44470</v>
      </c>
      <c r="G4659" s="69">
        <v>-4887500</v>
      </c>
    </row>
    <row r="4660" spans="1:7" ht="30" x14ac:dyDescent="0.25">
      <c r="A4660" s="1"/>
      <c r="B4660" s="65" t="s">
        <v>7877</v>
      </c>
      <c r="C4660" s="67" t="s">
        <v>7878</v>
      </c>
      <c r="D4660" s="67" t="s">
        <v>7879</v>
      </c>
      <c r="E4660" s="72" t="s">
        <v>17529</v>
      </c>
      <c r="F4660" s="68">
        <v>44470</v>
      </c>
      <c r="G4660" s="69">
        <v>-366120</v>
      </c>
    </row>
    <row r="4661" spans="1:7" ht="30" x14ac:dyDescent="0.25">
      <c r="A4661" s="1"/>
      <c r="B4661" s="65" t="s">
        <v>7880</v>
      </c>
      <c r="C4661" s="66"/>
      <c r="D4661" s="67" t="s">
        <v>7881</v>
      </c>
      <c r="E4661" s="72" t="s">
        <v>17545</v>
      </c>
      <c r="F4661" s="68">
        <v>44471</v>
      </c>
      <c r="G4661" s="69">
        <v>-360000</v>
      </c>
    </row>
    <row r="4662" spans="1:7" x14ac:dyDescent="0.25">
      <c r="A4662" s="1"/>
      <c r="B4662" s="65" t="s">
        <v>7882</v>
      </c>
      <c r="C4662" s="67"/>
      <c r="D4662" s="67" t="s">
        <v>7883</v>
      </c>
      <c r="E4662" s="72" t="s">
        <v>17545</v>
      </c>
      <c r="F4662" s="68">
        <v>44471</v>
      </c>
      <c r="G4662" s="69">
        <v>-87845.1</v>
      </c>
    </row>
    <row r="4663" spans="1:7" x14ac:dyDescent="0.25">
      <c r="A4663" s="1"/>
      <c r="B4663" s="65" t="s">
        <v>7884</v>
      </c>
      <c r="C4663" s="67"/>
      <c r="D4663" s="67" t="s">
        <v>7885</v>
      </c>
      <c r="E4663" s="72" t="s">
        <v>17545</v>
      </c>
      <c r="F4663" s="68">
        <v>44471</v>
      </c>
      <c r="G4663" s="69">
        <v>-338664</v>
      </c>
    </row>
    <row r="4664" spans="1:7" x14ac:dyDescent="0.25">
      <c r="A4664" s="1"/>
      <c r="B4664" s="65" t="s">
        <v>7886</v>
      </c>
      <c r="C4664" s="66"/>
      <c r="D4664" s="67" t="s">
        <v>7887</v>
      </c>
      <c r="E4664" s="72" t="s">
        <v>17796</v>
      </c>
      <c r="F4664" s="68">
        <v>44471</v>
      </c>
      <c r="G4664" s="69">
        <v>-1231643.6000000001</v>
      </c>
    </row>
    <row r="4665" spans="1:7" x14ac:dyDescent="0.25">
      <c r="A4665" s="1"/>
      <c r="B4665" s="65" t="s">
        <v>7888</v>
      </c>
      <c r="C4665" s="66"/>
      <c r="D4665" s="67" t="s">
        <v>7889</v>
      </c>
      <c r="E4665" s="72" t="s">
        <v>17819</v>
      </c>
      <c r="F4665" s="68">
        <v>44471</v>
      </c>
      <c r="G4665" s="69">
        <v>-630000</v>
      </c>
    </row>
    <row r="4666" spans="1:7" x14ac:dyDescent="0.25">
      <c r="A4666" s="1"/>
      <c r="B4666" s="65" t="s">
        <v>7890</v>
      </c>
      <c r="C4666" s="67"/>
      <c r="D4666" s="67" t="s">
        <v>7891</v>
      </c>
      <c r="E4666" s="72" t="s">
        <v>17796</v>
      </c>
      <c r="F4666" s="68">
        <v>44471</v>
      </c>
      <c r="G4666" s="69">
        <v>-3232987.2</v>
      </c>
    </row>
    <row r="4667" spans="1:7" x14ac:dyDescent="0.25">
      <c r="A4667" s="1"/>
      <c r="B4667" s="65" t="s">
        <v>7892</v>
      </c>
      <c r="C4667" s="67"/>
      <c r="D4667" s="67" t="s">
        <v>7893</v>
      </c>
      <c r="E4667" s="72" t="s">
        <v>17996</v>
      </c>
      <c r="F4667" s="68">
        <v>44471</v>
      </c>
      <c r="G4667" s="69">
        <v>-100000</v>
      </c>
    </row>
    <row r="4668" spans="1:7" x14ac:dyDescent="0.25">
      <c r="A4668" s="1"/>
      <c r="B4668" s="65" t="s">
        <v>7894</v>
      </c>
      <c r="C4668" s="67"/>
      <c r="D4668" s="67" t="s">
        <v>7895</v>
      </c>
      <c r="E4668" s="72" t="s">
        <v>17819</v>
      </c>
      <c r="F4668" s="68">
        <v>44471</v>
      </c>
      <c r="G4668" s="69">
        <v>-780000</v>
      </c>
    </row>
    <row r="4669" spans="1:7" x14ac:dyDescent="0.25">
      <c r="A4669" s="1"/>
      <c r="B4669" s="65" t="s">
        <v>7896</v>
      </c>
      <c r="C4669" s="67"/>
      <c r="D4669" s="67" t="s">
        <v>7897</v>
      </c>
      <c r="E4669" s="72" t="s">
        <v>17545</v>
      </c>
      <c r="F4669" s="68">
        <v>44471</v>
      </c>
      <c r="G4669" s="69">
        <v>-20749.5</v>
      </c>
    </row>
    <row r="4670" spans="1:7" x14ac:dyDescent="0.25">
      <c r="A4670" s="1"/>
      <c r="B4670" s="65" t="s">
        <v>997</v>
      </c>
      <c r="C4670" s="67"/>
      <c r="D4670" s="67" t="s">
        <v>7898</v>
      </c>
      <c r="E4670" s="72" t="s">
        <v>17819</v>
      </c>
      <c r="F4670" s="68">
        <v>44471</v>
      </c>
      <c r="G4670" s="69">
        <v>-1282500</v>
      </c>
    </row>
    <row r="4671" spans="1:7" x14ac:dyDescent="0.25">
      <c r="A4671" s="1"/>
      <c r="B4671" s="65" t="s">
        <v>7899</v>
      </c>
      <c r="C4671" s="66"/>
      <c r="D4671" s="67" t="s">
        <v>7900</v>
      </c>
      <c r="E4671" s="72" t="s">
        <v>18084</v>
      </c>
      <c r="F4671" s="68">
        <v>44471</v>
      </c>
      <c r="G4671" s="69">
        <v>-1500000</v>
      </c>
    </row>
    <row r="4672" spans="1:7" x14ac:dyDescent="0.25">
      <c r="A4672" s="1"/>
      <c r="B4672" s="65" t="s">
        <v>7901</v>
      </c>
      <c r="C4672" s="66" t="s">
        <v>7902</v>
      </c>
      <c r="D4672" s="67" t="s">
        <v>7903</v>
      </c>
      <c r="E4672" s="72" t="s">
        <v>18084</v>
      </c>
      <c r="F4672" s="68">
        <v>44471</v>
      </c>
      <c r="G4672" s="69">
        <v>-6375000</v>
      </c>
    </row>
    <row r="4673" spans="1:7" x14ac:dyDescent="0.25">
      <c r="A4673" s="1"/>
      <c r="B4673" s="65" t="s">
        <v>7904</v>
      </c>
      <c r="C4673" s="67" t="s">
        <v>7905</v>
      </c>
      <c r="D4673" s="67" t="s">
        <v>7906</v>
      </c>
      <c r="E4673" s="72" t="s">
        <v>18084</v>
      </c>
      <c r="F4673" s="68">
        <v>44471</v>
      </c>
      <c r="G4673" s="69">
        <v>-7150000</v>
      </c>
    </row>
    <row r="4674" spans="1:7" x14ac:dyDescent="0.25">
      <c r="A4674" s="1"/>
      <c r="B4674" s="65" t="s">
        <v>7907</v>
      </c>
      <c r="C4674" s="67"/>
      <c r="D4674" s="67" t="s">
        <v>7908</v>
      </c>
      <c r="E4674" s="72" t="s">
        <v>17796</v>
      </c>
      <c r="F4674" s="68">
        <v>44471</v>
      </c>
      <c r="G4674" s="69">
        <v>-490000</v>
      </c>
    </row>
    <row r="4675" spans="1:7" x14ac:dyDescent="0.25">
      <c r="A4675" s="1"/>
      <c r="B4675" s="65" t="s">
        <v>7909</v>
      </c>
      <c r="C4675" s="66" t="s">
        <v>7910</v>
      </c>
      <c r="D4675" s="67" t="s">
        <v>7911</v>
      </c>
      <c r="E4675" s="72" t="s">
        <v>17545</v>
      </c>
      <c r="F4675" s="68">
        <v>44471</v>
      </c>
      <c r="G4675" s="69">
        <v>-32130</v>
      </c>
    </row>
    <row r="4676" spans="1:7" x14ac:dyDescent="0.25">
      <c r="A4676" s="1"/>
      <c r="B4676" s="65" t="s">
        <v>7912</v>
      </c>
      <c r="C4676" s="67"/>
      <c r="D4676" s="67" t="s">
        <v>7913</v>
      </c>
      <c r="E4676" s="72" t="s">
        <v>18084</v>
      </c>
      <c r="F4676" s="68">
        <v>44471</v>
      </c>
      <c r="G4676" s="69">
        <v>-11040024</v>
      </c>
    </row>
    <row r="4677" spans="1:7" x14ac:dyDescent="0.25">
      <c r="A4677" s="1"/>
      <c r="B4677" s="65" t="s">
        <v>7914</v>
      </c>
      <c r="C4677" s="66"/>
      <c r="D4677" s="67" t="s">
        <v>7915</v>
      </c>
      <c r="E4677" s="72" t="s">
        <v>17599</v>
      </c>
      <c r="F4677" s="68">
        <v>44473</v>
      </c>
      <c r="G4677" s="69">
        <v>-1572264</v>
      </c>
    </row>
    <row r="4678" spans="1:7" x14ac:dyDescent="0.25">
      <c r="A4678" s="1"/>
      <c r="B4678" s="65" t="s">
        <v>7916</v>
      </c>
      <c r="C4678" s="67"/>
      <c r="D4678" s="67" t="s">
        <v>7917</v>
      </c>
      <c r="E4678" s="72" t="s">
        <v>17656</v>
      </c>
      <c r="F4678" s="68">
        <v>44473</v>
      </c>
      <c r="G4678" s="69">
        <v>-561787.32999999996</v>
      </c>
    </row>
    <row r="4679" spans="1:7" x14ac:dyDescent="0.25">
      <c r="A4679" s="1"/>
      <c r="B4679" s="65" t="s">
        <v>7918</v>
      </c>
      <c r="C4679" s="66"/>
      <c r="D4679" s="67" t="s">
        <v>7919</v>
      </c>
      <c r="E4679" s="72" t="s">
        <v>17529</v>
      </c>
      <c r="F4679" s="68">
        <v>44473</v>
      </c>
      <c r="G4679" s="69">
        <v>-1512000</v>
      </c>
    </row>
    <row r="4680" spans="1:7" ht="30" x14ac:dyDescent="0.25">
      <c r="A4680" s="1"/>
      <c r="B4680" s="65" t="s">
        <v>7920</v>
      </c>
      <c r="C4680" s="67" t="s">
        <v>7921</v>
      </c>
      <c r="D4680" s="67" t="s">
        <v>7922</v>
      </c>
      <c r="E4680" s="72" t="s">
        <v>7923</v>
      </c>
      <c r="F4680" s="68">
        <v>44474</v>
      </c>
      <c r="G4680" s="69">
        <v>-460500</v>
      </c>
    </row>
    <row r="4681" spans="1:7" x14ac:dyDescent="0.25">
      <c r="A4681" s="1"/>
      <c r="B4681" s="65" t="s">
        <v>7924</v>
      </c>
      <c r="C4681" s="67"/>
      <c r="D4681" s="67" t="s">
        <v>7925</v>
      </c>
      <c r="E4681" s="72" t="s">
        <v>17529</v>
      </c>
      <c r="F4681" s="68">
        <v>44474</v>
      </c>
      <c r="G4681" s="69">
        <v>-3150000</v>
      </c>
    </row>
    <row r="4682" spans="1:7" x14ac:dyDescent="0.25">
      <c r="A4682" s="1"/>
      <c r="B4682" s="65" t="s">
        <v>7926</v>
      </c>
      <c r="C4682" s="67"/>
      <c r="D4682" s="67" t="s">
        <v>7927</v>
      </c>
      <c r="E4682" s="72" t="s">
        <v>17529</v>
      </c>
      <c r="F4682" s="68">
        <v>44474</v>
      </c>
      <c r="G4682" s="69">
        <v>-2943270</v>
      </c>
    </row>
    <row r="4683" spans="1:7" x14ac:dyDescent="0.25">
      <c r="A4683" s="1"/>
      <c r="B4683" s="65" t="s">
        <v>7928</v>
      </c>
      <c r="C4683" s="67"/>
      <c r="D4683" s="67" t="s">
        <v>7929</v>
      </c>
      <c r="E4683" s="72" t="s">
        <v>17529</v>
      </c>
      <c r="F4683" s="68">
        <v>44474</v>
      </c>
      <c r="G4683" s="69">
        <v>-706602</v>
      </c>
    </row>
    <row r="4684" spans="1:7" x14ac:dyDescent="0.25">
      <c r="A4684" s="1"/>
      <c r="B4684" s="65" t="s">
        <v>7930</v>
      </c>
      <c r="C4684" s="67"/>
      <c r="D4684" s="67" t="s">
        <v>7931</v>
      </c>
      <c r="E4684" s="72" t="s">
        <v>17529</v>
      </c>
      <c r="F4684" s="68">
        <v>44474</v>
      </c>
      <c r="G4684" s="69">
        <v>-1036800</v>
      </c>
    </row>
    <row r="4685" spans="1:7" x14ac:dyDescent="0.25">
      <c r="A4685" s="1"/>
      <c r="B4685" s="65" t="s">
        <v>7932</v>
      </c>
      <c r="C4685" s="67"/>
      <c r="D4685" s="67" t="s">
        <v>7933</v>
      </c>
      <c r="E4685" s="72" t="s">
        <v>17529</v>
      </c>
      <c r="F4685" s="68">
        <v>44474</v>
      </c>
      <c r="G4685" s="69">
        <v>-345600</v>
      </c>
    </row>
    <row r="4686" spans="1:7" ht="30" x14ac:dyDescent="0.25">
      <c r="A4686" s="1"/>
      <c r="B4686" s="65" t="s">
        <v>7934</v>
      </c>
      <c r="C4686" s="67"/>
      <c r="D4686" s="67" t="s">
        <v>7935</v>
      </c>
      <c r="E4686" s="72" t="s">
        <v>17865</v>
      </c>
      <c r="F4686" s="68">
        <v>44474</v>
      </c>
      <c r="G4686" s="69">
        <v>-900000</v>
      </c>
    </row>
    <row r="4687" spans="1:7" x14ac:dyDescent="0.25">
      <c r="A4687" s="1"/>
      <c r="B4687" s="65" t="s">
        <v>7936</v>
      </c>
      <c r="C4687" s="66"/>
      <c r="D4687" s="67" t="s">
        <v>7937</v>
      </c>
      <c r="E4687" s="72" t="s">
        <v>17865</v>
      </c>
      <c r="F4687" s="68">
        <v>44474</v>
      </c>
      <c r="G4687" s="69">
        <v>-5775000</v>
      </c>
    </row>
    <row r="4688" spans="1:7" x14ac:dyDescent="0.25">
      <c r="A4688" s="1"/>
      <c r="B4688" s="65" t="s">
        <v>7427</v>
      </c>
      <c r="C4688" s="66"/>
      <c r="D4688" s="67" t="s">
        <v>7938</v>
      </c>
      <c r="E4688" s="72" t="s">
        <v>17529</v>
      </c>
      <c r="F4688" s="68">
        <v>44474</v>
      </c>
      <c r="G4688" s="69">
        <v>-1600000</v>
      </c>
    </row>
    <row r="4689" spans="1:7" x14ac:dyDescent="0.25">
      <c r="A4689" s="1"/>
      <c r="B4689" s="65" t="s">
        <v>7939</v>
      </c>
      <c r="C4689" s="66"/>
      <c r="D4689" s="67" t="s">
        <v>7940</v>
      </c>
      <c r="E4689" s="72" t="s">
        <v>17529</v>
      </c>
      <c r="F4689" s="68">
        <v>44474</v>
      </c>
      <c r="G4689" s="69">
        <v>-455000</v>
      </c>
    </row>
    <row r="4690" spans="1:7" x14ac:dyDescent="0.25">
      <c r="A4690" s="1"/>
      <c r="B4690" s="65" t="s">
        <v>7941</v>
      </c>
      <c r="C4690" s="67"/>
      <c r="D4690" s="67" t="s">
        <v>7942</v>
      </c>
      <c r="E4690" s="72" t="s">
        <v>17529</v>
      </c>
      <c r="F4690" s="68">
        <v>44474</v>
      </c>
      <c r="G4690" s="69">
        <v>-3974400</v>
      </c>
    </row>
    <row r="4691" spans="1:7" x14ac:dyDescent="0.25">
      <c r="A4691" s="1"/>
      <c r="B4691" s="65" t="s">
        <v>7943</v>
      </c>
      <c r="C4691" s="67"/>
      <c r="D4691" s="67" t="s">
        <v>7944</v>
      </c>
      <c r="E4691" s="72" t="s">
        <v>18019</v>
      </c>
      <c r="F4691" s="68">
        <v>44474</v>
      </c>
      <c r="G4691" s="69">
        <v>-317000</v>
      </c>
    </row>
    <row r="4692" spans="1:7" x14ac:dyDescent="0.25">
      <c r="A4692" s="1"/>
      <c r="B4692" s="65" t="s">
        <v>7945</v>
      </c>
      <c r="C4692" s="66"/>
      <c r="D4692" s="67" t="s">
        <v>7946</v>
      </c>
      <c r="E4692" s="72" t="s">
        <v>17529</v>
      </c>
      <c r="F4692" s="68">
        <v>44474</v>
      </c>
      <c r="G4692" s="69">
        <v>-202950</v>
      </c>
    </row>
    <row r="4693" spans="1:7" x14ac:dyDescent="0.25">
      <c r="A4693" s="1"/>
      <c r="B4693" s="65" t="s">
        <v>7947</v>
      </c>
      <c r="C4693" s="66"/>
      <c r="D4693" s="67" t="s">
        <v>7948</v>
      </c>
      <c r="E4693" s="72" t="s">
        <v>17529</v>
      </c>
      <c r="F4693" s="68">
        <v>44474</v>
      </c>
      <c r="G4693" s="69">
        <v>-701233</v>
      </c>
    </row>
    <row r="4694" spans="1:7" x14ac:dyDescent="0.25">
      <c r="A4694" s="1"/>
      <c r="B4694" s="65" t="s">
        <v>7949</v>
      </c>
      <c r="C4694" s="66"/>
      <c r="D4694" s="67" t="s">
        <v>7950</v>
      </c>
      <c r="E4694" s="72" t="s">
        <v>17865</v>
      </c>
      <c r="F4694" s="68">
        <v>44474</v>
      </c>
      <c r="G4694" s="69">
        <v>-1875000</v>
      </c>
    </row>
    <row r="4695" spans="1:7" x14ac:dyDescent="0.25">
      <c r="A4695" s="1"/>
      <c r="B4695" s="65" t="s">
        <v>24638</v>
      </c>
      <c r="C4695" s="66" t="s">
        <v>7952</v>
      </c>
      <c r="D4695" s="67" t="s">
        <v>7953</v>
      </c>
      <c r="E4695" s="72" t="s">
        <v>18494</v>
      </c>
      <c r="F4695" s="68">
        <v>44476</v>
      </c>
      <c r="G4695" s="69">
        <v>-29500</v>
      </c>
    </row>
    <row r="4696" spans="1:7" ht="30" x14ac:dyDescent="0.25">
      <c r="A4696" s="1"/>
      <c r="B4696" s="65" t="s">
        <v>7954</v>
      </c>
      <c r="C4696" s="67" t="s">
        <v>7955</v>
      </c>
      <c r="D4696" s="67" t="s">
        <v>7956</v>
      </c>
      <c r="E4696" s="72" t="s">
        <v>7957</v>
      </c>
      <c r="F4696" s="68">
        <v>44480</v>
      </c>
      <c r="G4696" s="69">
        <v>-49950</v>
      </c>
    </row>
    <row r="4697" spans="1:7" x14ac:dyDescent="0.25">
      <c r="A4697" s="1"/>
      <c r="B4697" s="65" t="s">
        <v>7958</v>
      </c>
      <c r="C4697" s="67"/>
      <c r="D4697" s="67" t="s">
        <v>7959</v>
      </c>
      <c r="E4697" s="72" t="s">
        <v>17644</v>
      </c>
      <c r="F4697" s="68">
        <v>44481</v>
      </c>
      <c r="G4697" s="69">
        <v>-170000</v>
      </c>
    </row>
    <row r="4698" spans="1:7" x14ac:dyDescent="0.25">
      <c r="A4698" s="1"/>
      <c r="B4698" s="65" t="s">
        <v>7960</v>
      </c>
      <c r="C4698" s="66"/>
      <c r="D4698" s="67" t="s">
        <v>7961</v>
      </c>
      <c r="E4698" s="72" t="s">
        <v>17707</v>
      </c>
      <c r="F4698" s="68">
        <v>44481</v>
      </c>
      <c r="G4698" s="69">
        <v>-486000</v>
      </c>
    </row>
    <row r="4699" spans="1:7" x14ac:dyDescent="0.25">
      <c r="A4699" s="1"/>
      <c r="B4699" s="65" t="s">
        <v>7962</v>
      </c>
      <c r="C4699" s="67"/>
      <c r="D4699" s="67" t="s">
        <v>7963</v>
      </c>
      <c r="E4699" s="72" t="s">
        <v>17709</v>
      </c>
      <c r="F4699" s="68">
        <v>44481</v>
      </c>
      <c r="G4699" s="69">
        <v>-13789996</v>
      </c>
    </row>
    <row r="4700" spans="1:7" x14ac:dyDescent="0.25">
      <c r="A4700" s="1"/>
      <c r="B4700" s="65" t="s">
        <v>7964</v>
      </c>
      <c r="C4700" s="67"/>
      <c r="D4700" s="67" t="s">
        <v>7965</v>
      </c>
      <c r="E4700" s="72" t="s">
        <v>17709</v>
      </c>
      <c r="F4700" s="68">
        <v>44481</v>
      </c>
      <c r="G4700" s="69">
        <v>-777600</v>
      </c>
    </row>
    <row r="4701" spans="1:7" x14ac:dyDescent="0.25">
      <c r="A4701" s="1"/>
      <c r="B4701" s="65" t="s">
        <v>7966</v>
      </c>
      <c r="C4701" s="67"/>
      <c r="D4701" s="67" t="s">
        <v>7967</v>
      </c>
      <c r="E4701" s="72" t="s">
        <v>17644</v>
      </c>
      <c r="F4701" s="68">
        <v>44481</v>
      </c>
      <c r="G4701" s="69">
        <v>-720000</v>
      </c>
    </row>
    <row r="4702" spans="1:7" x14ac:dyDescent="0.25">
      <c r="A4702" s="1"/>
      <c r="B4702" s="65" t="s">
        <v>7968</v>
      </c>
      <c r="C4702" s="66"/>
      <c r="D4702" s="67" t="s">
        <v>7969</v>
      </c>
      <c r="E4702" s="72" t="s">
        <v>17816</v>
      </c>
      <c r="F4702" s="68">
        <v>44481</v>
      </c>
      <c r="G4702" s="69">
        <v>-3369600</v>
      </c>
    </row>
    <row r="4703" spans="1:7" x14ac:dyDescent="0.25">
      <c r="A4703" s="1"/>
      <c r="B4703" s="65" t="s">
        <v>7970</v>
      </c>
      <c r="C4703" s="66"/>
      <c r="D4703" s="67" t="s">
        <v>7971</v>
      </c>
      <c r="E4703" s="72" t="s">
        <v>17709</v>
      </c>
      <c r="F4703" s="68">
        <v>44481</v>
      </c>
      <c r="G4703" s="69">
        <v>-648000</v>
      </c>
    </row>
    <row r="4704" spans="1:7" x14ac:dyDescent="0.25">
      <c r="A4704" s="1"/>
      <c r="B4704" s="65" t="s">
        <v>7972</v>
      </c>
      <c r="C4704" s="66"/>
      <c r="D4704" s="67" t="s">
        <v>7973</v>
      </c>
      <c r="E4704" s="72" t="s">
        <v>17816</v>
      </c>
      <c r="F4704" s="68">
        <v>44481</v>
      </c>
      <c r="G4704" s="69">
        <v>-405000</v>
      </c>
    </row>
    <row r="4705" spans="1:7" x14ac:dyDescent="0.25">
      <c r="A4705" s="1"/>
      <c r="B4705" s="65" t="s">
        <v>7974</v>
      </c>
      <c r="C4705" s="67"/>
      <c r="D4705" s="67" t="s">
        <v>7975</v>
      </c>
      <c r="E4705" s="72" t="s">
        <v>17881</v>
      </c>
      <c r="F4705" s="68">
        <v>44481</v>
      </c>
      <c r="G4705" s="69">
        <v>-5220000</v>
      </c>
    </row>
    <row r="4706" spans="1:7" x14ac:dyDescent="0.25">
      <c r="A4706" s="1"/>
      <c r="B4706" s="65" t="s">
        <v>7976</v>
      </c>
      <c r="C4706" s="67"/>
      <c r="D4706" s="67" t="s">
        <v>7977</v>
      </c>
      <c r="E4706" s="72" t="s">
        <v>17881</v>
      </c>
      <c r="F4706" s="68">
        <v>44481</v>
      </c>
      <c r="G4706" s="69">
        <v>-88567</v>
      </c>
    </row>
    <row r="4707" spans="1:7" x14ac:dyDescent="0.25">
      <c r="A4707" s="1"/>
      <c r="B4707" s="65" t="s">
        <v>7978</v>
      </c>
      <c r="C4707" s="67"/>
      <c r="D4707" s="67" t="s">
        <v>7979</v>
      </c>
      <c r="E4707" s="72" t="s">
        <v>17707</v>
      </c>
      <c r="F4707" s="68">
        <v>44481</v>
      </c>
      <c r="G4707" s="69">
        <v>-132020</v>
      </c>
    </row>
    <row r="4708" spans="1:7" x14ac:dyDescent="0.25">
      <c r="A4708" s="1"/>
      <c r="B4708" s="65" t="s">
        <v>7980</v>
      </c>
      <c r="C4708" s="67"/>
      <c r="D4708" s="67" t="s">
        <v>7981</v>
      </c>
      <c r="E4708" s="72" t="s">
        <v>17709</v>
      </c>
      <c r="F4708" s="68">
        <v>44481</v>
      </c>
      <c r="G4708" s="69">
        <v>-1152000</v>
      </c>
    </row>
    <row r="4709" spans="1:7" x14ac:dyDescent="0.25">
      <c r="A4709" s="1"/>
      <c r="B4709" s="65" t="s">
        <v>7982</v>
      </c>
      <c r="C4709" s="67"/>
      <c r="D4709" s="67" t="s">
        <v>7983</v>
      </c>
      <c r="E4709" s="72" t="s">
        <v>17881</v>
      </c>
      <c r="F4709" s="68">
        <v>44481</v>
      </c>
      <c r="G4709" s="69">
        <v>-10692000</v>
      </c>
    </row>
    <row r="4710" spans="1:7" x14ac:dyDescent="0.25">
      <c r="A4710" s="1"/>
      <c r="B4710" s="65" t="s">
        <v>7984</v>
      </c>
      <c r="C4710" s="66"/>
      <c r="D4710" s="67" t="s">
        <v>7985</v>
      </c>
      <c r="E4710" s="72" t="s">
        <v>17709</v>
      </c>
      <c r="F4710" s="68">
        <v>44481</v>
      </c>
      <c r="G4710" s="69">
        <v>-1250000</v>
      </c>
    </row>
    <row r="4711" spans="1:7" x14ac:dyDescent="0.25">
      <c r="A4711" s="1"/>
      <c r="B4711" s="65" t="s">
        <v>7986</v>
      </c>
      <c r="C4711" s="66"/>
      <c r="D4711" s="67" t="s">
        <v>7987</v>
      </c>
      <c r="E4711" s="72" t="s">
        <v>17816</v>
      </c>
      <c r="F4711" s="68">
        <v>44481</v>
      </c>
      <c r="G4711" s="69">
        <v>-310500</v>
      </c>
    </row>
    <row r="4712" spans="1:7" x14ac:dyDescent="0.25">
      <c r="A4712" s="1"/>
      <c r="B4712" s="65" t="s">
        <v>7988</v>
      </c>
      <c r="C4712" s="66"/>
      <c r="D4712" s="67" t="s">
        <v>7989</v>
      </c>
      <c r="E4712" s="72" t="s">
        <v>17644</v>
      </c>
      <c r="F4712" s="68">
        <v>44481</v>
      </c>
      <c r="G4712" s="69">
        <v>-879200</v>
      </c>
    </row>
    <row r="4713" spans="1:7" x14ac:dyDescent="0.25">
      <c r="A4713" s="1"/>
      <c r="B4713" s="65" t="s">
        <v>7990</v>
      </c>
      <c r="C4713" s="67"/>
      <c r="D4713" s="67" t="s">
        <v>7991</v>
      </c>
      <c r="E4713" s="72" t="s">
        <v>17707</v>
      </c>
      <c r="F4713" s="68">
        <v>44481</v>
      </c>
      <c r="G4713" s="69">
        <v>-216000</v>
      </c>
    </row>
    <row r="4714" spans="1:7" ht="30" x14ac:dyDescent="0.25">
      <c r="A4714" s="1"/>
      <c r="B4714" s="65" t="s">
        <v>893</v>
      </c>
      <c r="C4714" s="67" t="s">
        <v>894</v>
      </c>
      <c r="D4714" s="67" t="s">
        <v>7992</v>
      </c>
      <c r="E4714" s="72" t="s">
        <v>18739</v>
      </c>
      <c r="F4714" s="68">
        <v>44483</v>
      </c>
      <c r="G4714" s="69">
        <v>-1133055.33</v>
      </c>
    </row>
    <row r="4715" spans="1:7" x14ac:dyDescent="0.25">
      <c r="A4715" s="1"/>
      <c r="B4715" s="65" t="s">
        <v>7993</v>
      </c>
      <c r="C4715" s="67" t="s">
        <v>7994</v>
      </c>
      <c r="D4715" s="67" t="s">
        <v>7995</v>
      </c>
      <c r="E4715" s="72" t="s">
        <v>7996</v>
      </c>
      <c r="F4715" s="68">
        <v>44483</v>
      </c>
      <c r="G4715" s="69">
        <v>-79200</v>
      </c>
    </row>
    <row r="4716" spans="1:7" x14ac:dyDescent="0.25">
      <c r="A4716" s="1"/>
      <c r="B4716" s="65" t="s">
        <v>893</v>
      </c>
      <c r="C4716" s="66" t="s">
        <v>894</v>
      </c>
      <c r="D4716" s="67" t="s">
        <v>7997</v>
      </c>
      <c r="E4716" s="72" t="s">
        <v>7998</v>
      </c>
      <c r="F4716" s="68">
        <v>44488</v>
      </c>
      <c r="G4716" s="69">
        <v>-1133055.33</v>
      </c>
    </row>
    <row r="4717" spans="1:7" x14ac:dyDescent="0.25">
      <c r="A4717" s="1"/>
      <c r="B4717" s="65" t="s">
        <v>893</v>
      </c>
      <c r="C4717" s="66" t="s">
        <v>894</v>
      </c>
      <c r="D4717" s="67" t="s">
        <v>7999</v>
      </c>
      <c r="E4717" s="72" t="s">
        <v>15260</v>
      </c>
      <c r="F4717" s="68">
        <v>44488</v>
      </c>
      <c r="G4717" s="69">
        <v>-1133055.33</v>
      </c>
    </row>
    <row r="4718" spans="1:7" x14ac:dyDescent="0.25">
      <c r="A4718" s="1"/>
      <c r="B4718" s="65" t="s">
        <v>24639</v>
      </c>
      <c r="C4718" s="67" t="s">
        <v>8001</v>
      </c>
      <c r="D4718" s="67" t="s">
        <v>8002</v>
      </c>
      <c r="E4718" s="72" t="s">
        <v>17358</v>
      </c>
      <c r="F4718" s="68">
        <v>44490</v>
      </c>
      <c r="G4718" s="69">
        <v>-79060</v>
      </c>
    </row>
    <row r="4719" spans="1:7" x14ac:dyDescent="0.25">
      <c r="A4719" s="1"/>
      <c r="B4719" s="65" t="s">
        <v>24639</v>
      </c>
      <c r="C4719" s="67" t="s">
        <v>8001</v>
      </c>
      <c r="D4719" s="67" t="s">
        <v>8003</v>
      </c>
      <c r="E4719" s="72" t="s">
        <v>17359</v>
      </c>
      <c r="F4719" s="68">
        <v>44490</v>
      </c>
      <c r="G4719" s="69">
        <v>79060</v>
      </c>
    </row>
    <row r="4720" spans="1:7" x14ac:dyDescent="0.25">
      <c r="A4720" s="1"/>
      <c r="B4720" s="65" t="s">
        <v>8004</v>
      </c>
      <c r="C4720" s="67" t="s">
        <v>8005</v>
      </c>
      <c r="D4720" s="67" t="s">
        <v>7956</v>
      </c>
      <c r="E4720" s="72" t="s">
        <v>8006</v>
      </c>
      <c r="F4720" s="68">
        <v>44490</v>
      </c>
      <c r="G4720" s="69">
        <v>-142200</v>
      </c>
    </row>
    <row r="4721" spans="1:7" x14ac:dyDescent="0.25">
      <c r="A4721" s="1"/>
      <c r="B4721" s="65" t="s">
        <v>8007</v>
      </c>
      <c r="C4721" s="67" t="s">
        <v>8008</v>
      </c>
      <c r="D4721" s="67" t="s">
        <v>8009</v>
      </c>
      <c r="E4721" s="72" t="s">
        <v>8010</v>
      </c>
      <c r="F4721" s="68">
        <v>44494</v>
      </c>
      <c r="G4721" s="69">
        <v>-729000</v>
      </c>
    </row>
    <row r="4722" spans="1:7" x14ac:dyDescent="0.25">
      <c r="A4722" s="1"/>
      <c r="B4722" s="65" t="s">
        <v>8007</v>
      </c>
      <c r="C4722" s="67" t="s">
        <v>8008</v>
      </c>
      <c r="D4722" s="67" t="s">
        <v>7422</v>
      </c>
      <c r="E4722" s="72" t="s">
        <v>8011</v>
      </c>
      <c r="F4722" s="68">
        <v>44494</v>
      </c>
      <c r="G4722" s="69">
        <v>-874800</v>
      </c>
    </row>
    <row r="4723" spans="1:7" x14ac:dyDescent="0.25">
      <c r="A4723" s="1"/>
      <c r="B4723" s="65" t="s">
        <v>8007</v>
      </c>
      <c r="C4723" s="67" t="s">
        <v>8008</v>
      </c>
      <c r="D4723" s="67" t="s">
        <v>7423</v>
      </c>
      <c r="E4723" s="72" t="s">
        <v>8012</v>
      </c>
      <c r="F4723" s="68">
        <v>44494</v>
      </c>
      <c r="G4723" s="69">
        <v>-874800</v>
      </c>
    </row>
    <row r="4724" spans="1:7" x14ac:dyDescent="0.25">
      <c r="A4724" s="1"/>
      <c r="B4724" s="65" t="s">
        <v>8007</v>
      </c>
      <c r="C4724" s="67" t="s">
        <v>8008</v>
      </c>
      <c r="D4724" s="67" t="s">
        <v>6735</v>
      </c>
      <c r="E4724" s="72" t="s">
        <v>8013</v>
      </c>
      <c r="F4724" s="68">
        <v>44494</v>
      </c>
      <c r="G4724" s="69">
        <v>-729000</v>
      </c>
    </row>
    <row r="4725" spans="1:7" x14ac:dyDescent="0.25">
      <c r="A4725" s="1"/>
      <c r="B4725" s="65" t="s">
        <v>8007</v>
      </c>
      <c r="C4725" s="67" t="s">
        <v>8008</v>
      </c>
      <c r="D4725" s="67" t="s">
        <v>7056</v>
      </c>
      <c r="E4725" s="72" t="s">
        <v>8014</v>
      </c>
      <c r="F4725" s="68">
        <v>44494</v>
      </c>
      <c r="G4725" s="69">
        <v>-874800</v>
      </c>
    </row>
    <row r="4726" spans="1:7" ht="30" x14ac:dyDescent="0.25">
      <c r="A4726" s="1"/>
      <c r="B4726" s="65" t="s">
        <v>3823</v>
      </c>
      <c r="C4726" s="67" t="s">
        <v>3824</v>
      </c>
      <c r="D4726" s="67" t="s">
        <v>8015</v>
      </c>
      <c r="E4726" s="72" t="s">
        <v>16638</v>
      </c>
      <c r="F4726" s="68">
        <v>44495</v>
      </c>
      <c r="G4726" s="69">
        <v>-1824355.69</v>
      </c>
    </row>
    <row r="4727" spans="1:7" ht="30" x14ac:dyDescent="0.25">
      <c r="A4727" s="1"/>
      <c r="B4727" s="65" t="s">
        <v>3823</v>
      </c>
      <c r="C4727" s="67" t="s">
        <v>3824</v>
      </c>
      <c r="D4727" s="67" t="s">
        <v>8016</v>
      </c>
      <c r="E4727" s="72" t="s">
        <v>16639</v>
      </c>
      <c r="F4727" s="68">
        <v>44495</v>
      </c>
      <c r="G4727" s="69">
        <v>-91563.77</v>
      </c>
    </row>
    <row r="4728" spans="1:7" ht="30" x14ac:dyDescent="0.25">
      <c r="A4728" s="1"/>
      <c r="B4728" s="65" t="s">
        <v>8017</v>
      </c>
      <c r="C4728" s="66" t="s">
        <v>8018</v>
      </c>
      <c r="D4728" s="67" t="s">
        <v>8019</v>
      </c>
      <c r="E4728" s="72" t="s">
        <v>8020</v>
      </c>
      <c r="F4728" s="68">
        <v>44497</v>
      </c>
      <c r="G4728" s="69">
        <v>-67000</v>
      </c>
    </row>
    <row r="4729" spans="1:7" x14ac:dyDescent="0.25">
      <c r="A4729" s="1"/>
      <c r="B4729" s="65" t="s">
        <v>8021</v>
      </c>
      <c r="C4729" s="66" t="s">
        <v>8022</v>
      </c>
      <c r="D4729" s="67" t="s">
        <v>6757</v>
      </c>
      <c r="E4729" s="72" t="s">
        <v>8023</v>
      </c>
      <c r="F4729" s="68">
        <v>44501</v>
      </c>
      <c r="G4729" s="69">
        <v>-445200</v>
      </c>
    </row>
    <row r="4730" spans="1:7" x14ac:dyDescent="0.25">
      <c r="A4730" s="1"/>
      <c r="B4730" s="65" t="s">
        <v>8024</v>
      </c>
      <c r="C4730" s="66"/>
      <c r="D4730" s="67" t="s">
        <v>8025</v>
      </c>
      <c r="E4730" s="72" t="s">
        <v>16134</v>
      </c>
      <c r="F4730" s="68">
        <v>44501</v>
      </c>
      <c r="G4730" s="69">
        <v>-6565188.8899999997</v>
      </c>
    </row>
    <row r="4731" spans="1:7" x14ac:dyDescent="0.25">
      <c r="A4731" s="1"/>
      <c r="B4731" s="65" t="s">
        <v>8026</v>
      </c>
      <c r="C4731" s="66"/>
      <c r="D4731" s="67" t="s">
        <v>8027</v>
      </c>
      <c r="E4731" s="72" t="s">
        <v>18076</v>
      </c>
      <c r="F4731" s="68">
        <v>44510</v>
      </c>
      <c r="G4731" s="69">
        <v>-5351357.3899999997</v>
      </c>
    </row>
    <row r="4732" spans="1:7" ht="30" x14ac:dyDescent="0.25">
      <c r="A4732" s="1"/>
      <c r="B4732" s="65" t="s">
        <v>8028</v>
      </c>
      <c r="C4732" s="67" t="s">
        <v>8029</v>
      </c>
      <c r="D4732" s="67" t="s">
        <v>6723</v>
      </c>
      <c r="E4732" s="72" t="s">
        <v>8030</v>
      </c>
      <c r="F4732" s="68">
        <v>44511</v>
      </c>
      <c r="G4732" s="69">
        <v>-816000</v>
      </c>
    </row>
    <row r="4733" spans="1:7" ht="30" x14ac:dyDescent="0.25">
      <c r="A4733" s="1"/>
      <c r="B4733" s="65" t="s">
        <v>8028</v>
      </c>
      <c r="C4733" s="67" t="s">
        <v>8029</v>
      </c>
      <c r="D4733" s="67" t="s">
        <v>6708</v>
      </c>
      <c r="E4733" s="72" t="s">
        <v>8031</v>
      </c>
      <c r="F4733" s="68">
        <v>44511</v>
      </c>
      <c r="G4733" s="69">
        <v>-979200</v>
      </c>
    </row>
    <row r="4734" spans="1:7" ht="30" x14ac:dyDescent="0.25">
      <c r="A4734" s="1"/>
      <c r="B4734" s="65" t="s">
        <v>8028</v>
      </c>
      <c r="C4734" s="67" t="s">
        <v>8029</v>
      </c>
      <c r="D4734" s="67" t="s">
        <v>6949</v>
      </c>
      <c r="E4734" s="72" t="s">
        <v>8032</v>
      </c>
      <c r="F4734" s="68">
        <v>44511</v>
      </c>
      <c r="G4734" s="69">
        <v>-979200</v>
      </c>
    </row>
    <row r="4735" spans="1:7" ht="30" x14ac:dyDescent="0.25">
      <c r="A4735" s="1"/>
      <c r="B4735" s="65" t="s">
        <v>8028</v>
      </c>
      <c r="C4735" s="67" t="s">
        <v>8029</v>
      </c>
      <c r="D4735" s="67" t="s">
        <v>6746</v>
      </c>
      <c r="E4735" s="72" t="s">
        <v>8033</v>
      </c>
      <c r="F4735" s="68">
        <v>44511</v>
      </c>
      <c r="G4735" s="69">
        <v>-979200</v>
      </c>
    </row>
    <row r="4736" spans="1:7" ht="30" x14ac:dyDescent="0.25">
      <c r="A4736" s="1"/>
      <c r="B4736" s="65" t="s">
        <v>8028</v>
      </c>
      <c r="C4736" s="67" t="s">
        <v>8029</v>
      </c>
      <c r="D4736" s="67" t="s">
        <v>7953</v>
      </c>
      <c r="E4736" s="72" t="s">
        <v>8034</v>
      </c>
      <c r="F4736" s="68">
        <v>44511</v>
      </c>
      <c r="G4736" s="69">
        <v>-816000</v>
      </c>
    </row>
    <row r="4737" spans="1:7" ht="30" x14ac:dyDescent="0.25">
      <c r="A4737" s="1"/>
      <c r="B4737" s="65" t="s">
        <v>893</v>
      </c>
      <c r="C4737" s="66" t="s">
        <v>894</v>
      </c>
      <c r="D4737" s="67" t="s">
        <v>8035</v>
      </c>
      <c r="E4737" s="72" t="s">
        <v>8036</v>
      </c>
      <c r="F4737" s="68">
        <v>44512</v>
      </c>
      <c r="G4737" s="69">
        <v>-195910</v>
      </c>
    </row>
    <row r="4738" spans="1:7" x14ac:dyDescent="0.25">
      <c r="A4738" s="1"/>
      <c r="B4738" s="65" t="s">
        <v>8037</v>
      </c>
      <c r="C4738" s="66"/>
      <c r="D4738" s="67" t="s">
        <v>8038</v>
      </c>
      <c r="E4738" s="72" t="s">
        <v>17721</v>
      </c>
      <c r="F4738" s="68">
        <v>44512</v>
      </c>
      <c r="G4738" s="69">
        <v>-7220256.1399999997</v>
      </c>
    </row>
    <row r="4739" spans="1:7" x14ac:dyDescent="0.25">
      <c r="A4739" s="1"/>
      <c r="B4739" s="65" t="s">
        <v>7427</v>
      </c>
      <c r="C4739" s="66"/>
      <c r="D4739" s="67" t="s">
        <v>8039</v>
      </c>
      <c r="E4739" s="72" t="s">
        <v>19068</v>
      </c>
      <c r="F4739" s="68">
        <v>44512</v>
      </c>
      <c r="G4739" s="69">
        <v>-1538800</v>
      </c>
    </row>
    <row r="4740" spans="1:7" ht="30" x14ac:dyDescent="0.25">
      <c r="A4740" s="1"/>
      <c r="B4740" s="65" t="s">
        <v>8040</v>
      </c>
      <c r="C4740" s="66" t="s">
        <v>8041</v>
      </c>
      <c r="D4740" s="67" t="s">
        <v>8042</v>
      </c>
      <c r="E4740" s="72" t="s">
        <v>8043</v>
      </c>
      <c r="F4740" s="68">
        <v>44513</v>
      </c>
      <c r="G4740" s="69">
        <v>-49350</v>
      </c>
    </row>
    <row r="4741" spans="1:7" ht="30" x14ac:dyDescent="0.25">
      <c r="A4741" s="1"/>
      <c r="B4741" s="65" t="s">
        <v>8040</v>
      </c>
      <c r="C4741" s="67" t="s">
        <v>8041</v>
      </c>
      <c r="D4741" s="67" t="s">
        <v>7218</v>
      </c>
      <c r="E4741" s="72" t="s">
        <v>8044</v>
      </c>
      <c r="F4741" s="68">
        <v>44513</v>
      </c>
      <c r="G4741" s="69">
        <v>-49350</v>
      </c>
    </row>
    <row r="4742" spans="1:7" x14ac:dyDescent="0.25">
      <c r="A4742" s="1"/>
      <c r="B4742" s="65" t="s">
        <v>893</v>
      </c>
      <c r="C4742" s="67" t="s">
        <v>894</v>
      </c>
      <c r="D4742" s="67" t="s">
        <v>8045</v>
      </c>
      <c r="E4742" s="72" t="s">
        <v>8046</v>
      </c>
      <c r="F4742" s="68">
        <v>44515</v>
      </c>
      <c r="G4742" s="69">
        <v>-195160</v>
      </c>
    </row>
    <row r="4743" spans="1:7" x14ac:dyDescent="0.25">
      <c r="A4743" s="1"/>
      <c r="B4743" s="65" t="s">
        <v>8047</v>
      </c>
      <c r="C4743" s="67" t="s">
        <v>8048</v>
      </c>
      <c r="D4743" s="67" t="s">
        <v>8049</v>
      </c>
      <c r="E4743" s="72" t="s">
        <v>16597</v>
      </c>
      <c r="F4743" s="68">
        <v>44517</v>
      </c>
      <c r="G4743" s="69">
        <v>-63620647.780000001</v>
      </c>
    </row>
    <row r="4744" spans="1:7" ht="30" x14ac:dyDescent="0.25">
      <c r="A4744" s="1"/>
      <c r="B4744" s="65" t="s">
        <v>8050</v>
      </c>
      <c r="C4744" s="67" t="s">
        <v>8051</v>
      </c>
      <c r="D4744" s="67" t="s">
        <v>7113</v>
      </c>
      <c r="E4744" s="72" t="s">
        <v>8052</v>
      </c>
      <c r="F4744" s="68">
        <v>44517</v>
      </c>
      <c r="G4744" s="69">
        <v>-111000</v>
      </c>
    </row>
    <row r="4745" spans="1:7" ht="30" x14ac:dyDescent="0.25">
      <c r="A4745" s="1"/>
      <c r="B4745" s="65" t="s">
        <v>8050</v>
      </c>
      <c r="C4745" s="67" t="s">
        <v>8051</v>
      </c>
      <c r="D4745" s="67" t="s">
        <v>8053</v>
      </c>
      <c r="E4745" s="72" t="s">
        <v>8052</v>
      </c>
      <c r="F4745" s="68">
        <v>44517</v>
      </c>
      <c r="G4745" s="69">
        <v>-133200</v>
      </c>
    </row>
    <row r="4746" spans="1:7" ht="30" x14ac:dyDescent="0.25">
      <c r="A4746" s="1"/>
      <c r="B4746" s="65" t="s">
        <v>8050</v>
      </c>
      <c r="C4746" s="67" t="s">
        <v>8051</v>
      </c>
      <c r="D4746" s="67" t="s">
        <v>8054</v>
      </c>
      <c r="E4746" s="72" t="s">
        <v>8052</v>
      </c>
      <c r="F4746" s="68">
        <v>44517</v>
      </c>
      <c r="G4746" s="69">
        <v>-133200</v>
      </c>
    </row>
    <row r="4747" spans="1:7" ht="30" x14ac:dyDescent="0.25">
      <c r="A4747" s="1"/>
      <c r="B4747" s="65" t="s">
        <v>8050</v>
      </c>
      <c r="C4747" s="67" t="s">
        <v>8051</v>
      </c>
      <c r="D4747" s="67" t="s">
        <v>6982</v>
      </c>
      <c r="E4747" s="72" t="s">
        <v>8052</v>
      </c>
      <c r="F4747" s="68">
        <v>44517</v>
      </c>
      <c r="G4747" s="69">
        <v>-133200</v>
      </c>
    </row>
    <row r="4748" spans="1:7" ht="30" x14ac:dyDescent="0.25">
      <c r="A4748" s="1"/>
      <c r="B4748" s="65" t="s">
        <v>8050</v>
      </c>
      <c r="C4748" s="67" t="s">
        <v>8051</v>
      </c>
      <c r="D4748" s="67" t="s">
        <v>6814</v>
      </c>
      <c r="E4748" s="72" t="s">
        <v>8052</v>
      </c>
      <c r="F4748" s="68">
        <v>44517</v>
      </c>
      <c r="G4748" s="69">
        <v>-111000</v>
      </c>
    </row>
    <row r="4749" spans="1:7" ht="30" x14ac:dyDescent="0.25">
      <c r="A4749" s="1"/>
      <c r="B4749" s="65" t="s">
        <v>893</v>
      </c>
      <c r="C4749" s="67" t="s">
        <v>894</v>
      </c>
      <c r="D4749" s="67" t="s">
        <v>8055</v>
      </c>
      <c r="E4749" s="72" t="s">
        <v>8056</v>
      </c>
      <c r="F4749" s="68">
        <v>44519</v>
      </c>
      <c r="G4749" s="69">
        <v>-5634341.2400000002</v>
      </c>
    </row>
    <row r="4750" spans="1:7" x14ac:dyDescent="0.25">
      <c r="A4750" s="1"/>
      <c r="B4750" s="65" t="s">
        <v>8057</v>
      </c>
      <c r="C4750" s="67"/>
      <c r="D4750" s="67" t="s">
        <v>8058</v>
      </c>
      <c r="E4750" s="72"/>
      <c r="F4750" s="68">
        <v>44519</v>
      </c>
      <c r="G4750" s="69">
        <v>-571501.31000000006</v>
      </c>
    </row>
    <row r="4751" spans="1:7" x14ac:dyDescent="0.25">
      <c r="A4751" s="1"/>
      <c r="B4751" s="65" t="s">
        <v>5588</v>
      </c>
      <c r="C4751" s="67"/>
      <c r="D4751" s="67" t="s">
        <v>7218</v>
      </c>
      <c r="E4751" s="72" t="s">
        <v>8059</v>
      </c>
      <c r="F4751" s="68">
        <v>44525</v>
      </c>
      <c r="G4751" s="69">
        <v>-265500</v>
      </c>
    </row>
    <row r="4752" spans="1:7" ht="30" x14ac:dyDescent="0.25">
      <c r="A4752" s="1"/>
      <c r="B4752" s="65" t="s">
        <v>812</v>
      </c>
      <c r="C4752" s="66" t="s">
        <v>813</v>
      </c>
      <c r="D4752" s="67" t="s">
        <v>8060</v>
      </c>
      <c r="E4752" s="72" t="s">
        <v>8061</v>
      </c>
      <c r="F4752" s="68">
        <v>44528</v>
      </c>
      <c r="G4752" s="69">
        <v>-4377.66</v>
      </c>
    </row>
    <row r="4753" spans="1:7" ht="30" x14ac:dyDescent="0.25">
      <c r="A4753" s="1"/>
      <c r="B4753" s="65" t="s">
        <v>812</v>
      </c>
      <c r="C4753" s="67" t="s">
        <v>813</v>
      </c>
      <c r="D4753" s="67" t="s">
        <v>8060</v>
      </c>
      <c r="E4753" s="72" t="s">
        <v>8062</v>
      </c>
      <c r="F4753" s="68">
        <v>44528</v>
      </c>
      <c r="G4753" s="69">
        <v>-4377.63</v>
      </c>
    </row>
    <row r="4754" spans="1:7" ht="30" x14ac:dyDescent="0.25">
      <c r="A4754" s="1"/>
      <c r="B4754" s="65" t="s">
        <v>812</v>
      </c>
      <c r="C4754" s="67" t="s">
        <v>813</v>
      </c>
      <c r="D4754" s="67" t="s">
        <v>8063</v>
      </c>
      <c r="E4754" s="72" t="s">
        <v>8064</v>
      </c>
      <c r="F4754" s="68">
        <v>44528</v>
      </c>
      <c r="G4754" s="69">
        <v>-3984.35</v>
      </c>
    </row>
    <row r="4755" spans="1:7" x14ac:dyDescent="0.25">
      <c r="A4755" s="1"/>
      <c r="B4755" s="65" t="s">
        <v>8065</v>
      </c>
      <c r="C4755" s="67"/>
      <c r="D4755" s="67" t="s">
        <v>8066</v>
      </c>
      <c r="E4755" s="72" t="s">
        <v>17571</v>
      </c>
      <c r="F4755" s="68">
        <v>44533</v>
      </c>
      <c r="G4755" s="69">
        <v>-1362520</v>
      </c>
    </row>
    <row r="4756" spans="1:7" x14ac:dyDescent="0.25">
      <c r="A4756" s="1"/>
      <c r="B4756" s="65" t="s">
        <v>8067</v>
      </c>
      <c r="C4756" s="67"/>
      <c r="D4756" s="67" t="s">
        <v>8068</v>
      </c>
      <c r="E4756" s="72" t="s">
        <v>17571</v>
      </c>
      <c r="F4756" s="68">
        <v>44533</v>
      </c>
      <c r="G4756" s="69">
        <v>-180000</v>
      </c>
    </row>
    <row r="4757" spans="1:7" x14ac:dyDescent="0.25">
      <c r="A4757" s="1"/>
      <c r="B4757" s="65" t="s">
        <v>8069</v>
      </c>
      <c r="C4757" s="67"/>
      <c r="D4757" s="67" t="s">
        <v>8070</v>
      </c>
      <c r="E4757" s="72" t="s">
        <v>17571</v>
      </c>
      <c r="F4757" s="68">
        <v>44533</v>
      </c>
      <c r="G4757" s="69">
        <v>-5550000</v>
      </c>
    </row>
    <row r="4758" spans="1:7" x14ac:dyDescent="0.25">
      <c r="A4758" s="1"/>
      <c r="B4758" s="65" t="s">
        <v>8071</v>
      </c>
      <c r="C4758" s="67"/>
      <c r="D4758" s="67" t="s">
        <v>8072</v>
      </c>
      <c r="E4758" s="72" t="s">
        <v>17740</v>
      </c>
      <c r="F4758" s="68">
        <v>44533</v>
      </c>
      <c r="G4758" s="69">
        <v>-131000</v>
      </c>
    </row>
    <row r="4759" spans="1:7" x14ac:dyDescent="0.25">
      <c r="A4759" s="1"/>
      <c r="B4759" s="65" t="s">
        <v>3540</v>
      </c>
      <c r="C4759" s="67"/>
      <c r="D4759" s="67" t="s">
        <v>8073</v>
      </c>
      <c r="E4759" s="72" t="s">
        <v>17571</v>
      </c>
      <c r="F4759" s="68">
        <v>44533</v>
      </c>
      <c r="G4759" s="69">
        <v>-40000</v>
      </c>
    </row>
    <row r="4760" spans="1:7" x14ac:dyDescent="0.25">
      <c r="A4760" s="1"/>
      <c r="B4760" s="65" t="s">
        <v>8074</v>
      </c>
      <c r="C4760" s="67"/>
      <c r="D4760" s="67" t="s">
        <v>8075</v>
      </c>
      <c r="E4760" s="72" t="s">
        <v>17571</v>
      </c>
      <c r="F4760" s="68">
        <v>44533</v>
      </c>
      <c r="G4760" s="69">
        <v>-162879.5</v>
      </c>
    </row>
    <row r="4761" spans="1:7" x14ac:dyDescent="0.25">
      <c r="A4761" s="1"/>
      <c r="B4761" s="65" t="s">
        <v>8076</v>
      </c>
      <c r="C4761" s="67"/>
      <c r="D4761" s="67" t="s">
        <v>8077</v>
      </c>
      <c r="E4761" s="72" t="s">
        <v>17571</v>
      </c>
      <c r="F4761" s="68">
        <v>44533</v>
      </c>
      <c r="G4761" s="69">
        <v>-375000</v>
      </c>
    </row>
    <row r="4762" spans="1:7" x14ac:dyDescent="0.25">
      <c r="A4762" s="1"/>
      <c r="B4762" s="65" t="s">
        <v>8078</v>
      </c>
      <c r="C4762" s="67"/>
      <c r="D4762" s="67" t="s">
        <v>8079</v>
      </c>
      <c r="E4762" s="72" t="s">
        <v>17571</v>
      </c>
      <c r="F4762" s="68">
        <v>44533</v>
      </c>
      <c r="G4762" s="69">
        <v>-1320600</v>
      </c>
    </row>
    <row r="4763" spans="1:7" x14ac:dyDescent="0.25">
      <c r="A4763" s="1"/>
      <c r="B4763" s="65" t="s">
        <v>8078</v>
      </c>
      <c r="C4763" s="67"/>
      <c r="D4763" s="67" t="s">
        <v>8080</v>
      </c>
      <c r="E4763" s="72" t="s">
        <v>17571</v>
      </c>
      <c r="F4763" s="68">
        <v>44533</v>
      </c>
      <c r="G4763" s="69">
        <v>-422322</v>
      </c>
    </row>
    <row r="4764" spans="1:7" x14ac:dyDescent="0.25">
      <c r="A4764" s="1"/>
      <c r="B4764" s="65" t="s">
        <v>8078</v>
      </c>
      <c r="C4764" s="67"/>
      <c r="D4764" s="67" t="s">
        <v>8081</v>
      </c>
      <c r="E4764" s="72" t="s">
        <v>17571</v>
      </c>
      <c r="F4764" s="68">
        <v>44533</v>
      </c>
      <c r="G4764" s="69">
        <v>-282600</v>
      </c>
    </row>
    <row r="4765" spans="1:7" x14ac:dyDescent="0.25">
      <c r="A4765" s="1"/>
      <c r="B4765" s="65" t="s">
        <v>8082</v>
      </c>
      <c r="C4765" s="67"/>
      <c r="D4765" s="67" t="s">
        <v>8083</v>
      </c>
      <c r="E4765" s="72" t="s">
        <v>17571</v>
      </c>
      <c r="F4765" s="68">
        <v>44533</v>
      </c>
      <c r="G4765" s="69">
        <v>-378498.31</v>
      </c>
    </row>
    <row r="4766" spans="1:7" x14ac:dyDescent="0.25">
      <c r="A4766" s="1"/>
      <c r="B4766" s="65" t="s">
        <v>8084</v>
      </c>
      <c r="C4766" s="66"/>
      <c r="D4766" s="67" t="s">
        <v>8085</v>
      </c>
      <c r="E4766" s="72" t="s">
        <v>17571</v>
      </c>
      <c r="F4766" s="68">
        <v>44533</v>
      </c>
      <c r="G4766" s="69">
        <v>-2320000</v>
      </c>
    </row>
    <row r="4767" spans="1:7" x14ac:dyDescent="0.25">
      <c r="A4767" s="1"/>
      <c r="B4767" s="65" t="s">
        <v>8086</v>
      </c>
      <c r="C4767" s="67"/>
      <c r="D4767" s="67" t="s">
        <v>8087</v>
      </c>
      <c r="E4767" s="72" t="s">
        <v>17571</v>
      </c>
      <c r="F4767" s="68">
        <v>44533</v>
      </c>
      <c r="G4767" s="69">
        <v>-127246</v>
      </c>
    </row>
    <row r="4768" spans="1:7" x14ac:dyDescent="0.25">
      <c r="A4768" s="1"/>
      <c r="B4768" s="65" t="s">
        <v>8088</v>
      </c>
      <c r="C4768" s="67"/>
      <c r="D4768" s="67" t="s">
        <v>8089</v>
      </c>
      <c r="E4768" s="72" t="s">
        <v>17571</v>
      </c>
      <c r="F4768" s="68">
        <v>44533</v>
      </c>
      <c r="G4768" s="69">
        <v>-907200</v>
      </c>
    </row>
    <row r="4769" spans="1:7" x14ac:dyDescent="0.25">
      <c r="A4769" s="1"/>
      <c r="B4769" s="65" t="s">
        <v>8090</v>
      </c>
      <c r="C4769" s="67"/>
      <c r="D4769" s="67" t="s">
        <v>8091</v>
      </c>
      <c r="E4769" s="72" t="s">
        <v>17571</v>
      </c>
      <c r="F4769" s="68">
        <v>44533</v>
      </c>
      <c r="G4769" s="69">
        <v>-600000</v>
      </c>
    </row>
    <row r="4770" spans="1:7" x14ac:dyDescent="0.25">
      <c r="A4770" s="1"/>
      <c r="B4770" s="65" t="s">
        <v>8092</v>
      </c>
      <c r="C4770" s="67"/>
      <c r="D4770" s="67" t="s">
        <v>8093</v>
      </c>
      <c r="E4770" s="72" t="s">
        <v>17571</v>
      </c>
      <c r="F4770" s="68">
        <v>44533</v>
      </c>
      <c r="G4770" s="69">
        <v>-150000</v>
      </c>
    </row>
    <row r="4771" spans="1:7" x14ac:dyDescent="0.25">
      <c r="A4771" s="1"/>
      <c r="B4771" s="65" t="s">
        <v>8094</v>
      </c>
      <c r="C4771" s="66"/>
      <c r="D4771" s="67" t="s">
        <v>8095</v>
      </c>
      <c r="E4771" s="72" t="s">
        <v>17571</v>
      </c>
      <c r="F4771" s="68">
        <v>44533</v>
      </c>
      <c r="G4771" s="69">
        <v>-23403</v>
      </c>
    </row>
    <row r="4772" spans="1:7" x14ac:dyDescent="0.25">
      <c r="A4772" s="1"/>
      <c r="B4772" s="65" t="s">
        <v>8096</v>
      </c>
      <c r="C4772" s="67"/>
      <c r="D4772" s="67"/>
      <c r="E4772" s="72" t="s">
        <v>15335</v>
      </c>
      <c r="F4772" s="68">
        <v>44536</v>
      </c>
      <c r="G4772" s="69">
        <v>5517532.8700000001</v>
      </c>
    </row>
    <row r="4773" spans="1:7" x14ac:dyDescent="0.25">
      <c r="A4773" s="1"/>
      <c r="B4773" s="65" t="s">
        <v>8097</v>
      </c>
      <c r="C4773" s="67"/>
      <c r="D4773" s="67" t="s">
        <v>8098</v>
      </c>
      <c r="E4773" s="72" t="s">
        <v>17524</v>
      </c>
      <c r="F4773" s="68">
        <v>44538</v>
      </c>
      <c r="G4773" s="69">
        <v>-481930</v>
      </c>
    </row>
    <row r="4774" spans="1:7" x14ac:dyDescent="0.25">
      <c r="A4774" s="1"/>
      <c r="B4774" s="65" t="s">
        <v>8099</v>
      </c>
      <c r="C4774" s="67"/>
      <c r="D4774" s="67" t="s">
        <v>8100</v>
      </c>
      <c r="E4774" s="72" t="s">
        <v>17657</v>
      </c>
      <c r="F4774" s="68">
        <v>44538</v>
      </c>
      <c r="G4774" s="69">
        <v>-1690000</v>
      </c>
    </row>
    <row r="4775" spans="1:7" x14ac:dyDescent="0.25">
      <c r="A4775" s="1"/>
      <c r="B4775" s="65" t="s">
        <v>5451</v>
      </c>
      <c r="C4775" s="67"/>
      <c r="D4775" s="67" t="s">
        <v>8101</v>
      </c>
      <c r="E4775" s="72" t="s">
        <v>17657</v>
      </c>
      <c r="F4775" s="68">
        <v>44538</v>
      </c>
      <c r="G4775" s="69">
        <v>-1500000</v>
      </c>
    </row>
    <row r="4776" spans="1:7" x14ac:dyDescent="0.25">
      <c r="A4776" s="1"/>
      <c r="B4776" s="65" t="s">
        <v>8102</v>
      </c>
      <c r="C4776" s="67"/>
      <c r="D4776" s="67" t="s">
        <v>8103</v>
      </c>
      <c r="E4776" s="72" t="s">
        <v>17894</v>
      </c>
      <c r="F4776" s="68">
        <v>44538</v>
      </c>
      <c r="G4776" s="69">
        <v>-1747800</v>
      </c>
    </row>
    <row r="4777" spans="1:7" x14ac:dyDescent="0.25">
      <c r="A4777" s="1"/>
      <c r="B4777" s="65" t="s">
        <v>8104</v>
      </c>
      <c r="C4777" s="67"/>
      <c r="D4777" s="67" t="s">
        <v>8105</v>
      </c>
      <c r="E4777" s="72" t="s">
        <v>17894</v>
      </c>
      <c r="F4777" s="68">
        <v>44538</v>
      </c>
      <c r="G4777" s="69">
        <v>-628926.6</v>
      </c>
    </row>
    <row r="4778" spans="1:7" x14ac:dyDescent="0.25">
      <c r="A4778" s="1"/>
      <c r="B4778" s="65" t="s">
        <v>8106</v>
      </c>
      <c r="C4778" s="67"/>
      <c r="D4778" s="67" t="s">
        <v>8107</v>
      </c>
      <c r="E4778" s="72" t="s">
        <v>17657</v>
      </c>
      <c r="F4778" s="68">
        <v>44538</v>
      </c>
      <c r="G4778" s="69">
        <v>-935115</v>
      </c>
    </row>
    <row r="4779" spans="1:7" x14ac:dyDescent="0.25">
      <c r="A4779" s="1"/>
      <c r="B4779" s="65" t="s">
        <v>8108</v>
      </c>
      <c r="C4779" s="67"/>
      <c r="D4779" s="67" t="s">
        <v>8109</v>
      </c>
      <c r="E4779" s="72" t="s">
        <v>17657</v>
      </c>
      <c r="F4779" s="68">
        <v>44538</v>
      </c>
      <c r="G4779" s="69">
        <v>-155000</v>
      </c>
    </row>
    <row r="4780" spans="1:7" x14ac:dyDescent="0.25">
      <c r="A4780" s="1"/>
      <c r="B4780" s="65" t="s">
        <v>8110</v>
      </c>
      <c r="C4780" s="67"/>
      <c r="D4780" s="67" t="s">
        <v>8111</v>
      </c>
      <c r="E4780" s="72" t="s">
        <v>17524</v>
      </c>
      <c r="F4780" s="68">
        <v>44538</v>
      </c>
      <c r="G4780" s="69">
        <v>-13500000</v>
      </c>
    </row>
    <row r="4781" spans="1:7" x14ac:dyDescent="0.25">
      <c r="A4781" s="1"/>
      <c r="B4781" s="65" t="s">
        <v>8112</v>
      </c>
      <c r="C4781" s="67"/>
      <c r="D4781" s="67" t="s">
        <v>8113</v>
      </c>
      <c r="E4781" s="72" t="s">
        <v>18006</v>
      </c>
      <c r="F4781" s="68">
        <v>44538</v>
      </c>
      <c r="G4781" s="69">
        <v>-2500000</v>
      </c>
    </row>
    <row r="4782" spans="1:7" x14ac:dyDescent="0.25">
      <c r="A4782" s="1"/>
      <c r="B4782" s="65" t="s">
        <v>8114</v>
      </c>
      <c r="C4782" s="67"/>
      <c r="D4782" s="67" t="s">
        <v>8115</v>
      </c>
      <c r="E4782" s="72" t="s">
        <v>17657</v>
      </c>
      <c r="F4782" s="68">
        <v>44538</v>
      </c>
      <c r="G4782" s="69">
        <v>-840000</v>
      </c>
    </row>
    <row r="4783" spans="1:7" x14ac:dyDescent="0.25">
      <c r="A4783" s="1"/>
      <c r="B4783" s="65" t="s">
        <v>8116</v>
      </c>
      <c r="C4783" s="67"/>
      <c r="D4783" s="67" t="s">
        <v>8117</v>
      </c>
      <c r="E4783" s="72" t="s">
        <v>17657</v>
      </c>
      <c r="F4783" s="68">
        <v>44538</v>
      </c>
      <c r="G4783" s="69">
        <v>-4226250</v>
      </c>
    </row>
    <row r="4784" spans="1:7" x14ac:dyDescent="0.25">
      <c r="A4784" s="1"/>
      <c r="B4784" s="65" t="s">
        <v>8118</v>
      </c>
      <c r="C4784" s="67"/>
      <c r="D4784" s="67" t="s">
        <v>8119</v>
      </c>
      <c r="E4784" s="72" t="s">
        <v>17657</v>
      </c>
      <c r="F4784" s="68">
        <v>44538</v>
      </c>
      <c r="G4784" s="69">
        <v>-525000</v>
      </c>
    </row>
    <row r="4785" spans="1:7" x14ac:dyDescent="0.25">
      <c r="A4785" s="1"/>
      <c r="B4785" s="65" t="s">
        <v>8120</v>
      </c>
      <c r="C4785" s="67"/>
      <c r="D4785" s="67" t="s">
        <v>8121</v>
      </c>
      <c r="E4785" s="72" t="s">
        <v>17657</v>
      </c>
      <c r="F4785" s="68">
        <v>44538</v>
      </c>
      <c r="G4785" s="69">
        <v>-270000</v>
      </c>
    </row>
    <row r="4786" spans="1:7" x14ac:dyDescent="0.25">
      <c r="A4786" s="1"/>
      <c r="B4786" s="65" t="s">
        <v>8122</v>
      </c>
      <c r="C4786" s="67"/>
      <c r="D4786" s="67" t="s">
        <v>8123</v>
      </c>
      <c r="E4786" s="72" t="s">
        <v>17657</v>
      </c>
      <c r="F4786" s="68">
        <v>44538</v>
      </c>
      <c r="G4786" s="69">
        <v>-754375</v>
      </c>
    </row>
    <row r="4787" spans="1:7" x14ac:dyDescent="0.25">
      <c r="A4787" s="1"/>
      <c r="B4787" s="65" t="s">
        <v>8097</v>
      </c>
      <c r="C4787" s="67"/>
      <c r="D4787" s="67" t="s">
        <v>8124</v>
      </c>
      <c r="E4787" s="72" t="s">
        <v>17525</v>
      </c>
      <c r="F4787" s="68">
        <v>44539</v>
      </c>
      <c r="G4787" s="69">
        <v>-1125000</v>
      </c>
    </row>
    <row r="4788" spans="1:7" x14ac:dyDescent="0.25">
      <c r="A4788" s="1"/>
      <c r="B4788" s="65" t="s">
        <v>7620</v>
      </c>
      <c r="C4788" s="67"/>
      <c r="D4788" s="67" t="s">
        <v>8125</v>
      </c>
      <c r="E4788" s="72" t="s">
        <v>17571</v>
      </c>
      <c r="F4788" s="68">
        <v>44539</v>
      </c>
      <c r="G4788" s="69">
        <v>-750000</v>
      </c>
    </row>
    <row r="4789" spans="1:7" x14ac:dyDescent="0.25">
      <c r="A4789" s="1"/>
      <c r="B4789" s="65" t="s">
        <v>7642</v>
      </c>
      <c r="C4789" s="67"/>
      <c r="D4789" s="67" t="s">
        <v>8126</v>
      </c>
      <c r="E4789" s="72" t="s">
        <v>17571</v>
      </c>
      <c r="F4789" s="68">
        <v>44539</v>
      </c>
      <c r="G4789" s="69">
        <v>-227500</v>
      </c>
    </row>
    <row r="4790" spans="1:7" x14ac:dyDescent="0.25">
      <c r="A4790" s="1"/>
      <c r="B4790" s="65" t="s">
        <v>8127</v>
      </c>
      <c r="C4790" s="67"/>
      <c r="D4790" s="67" t="s">
        <v>8128</v>
      </c>
      <c r="E4790" s="72" t="s">
        <v>17571</v>
      </c>
      <c r="F4790" s="68">
        <v>44539</v>
      </c>
      <c r="G4790" s="69">
        <v>-828648</v>
      </c>
    </row>
    <row r="4791" spans="1:7" x14ac:dyDescent="0.25">
      <c r="A4791" s="1"/>
      <c r="B4791" s="65" t="s">
        <v>8129</v>
      </c>
      <c r="C4791" s="67"/>
      <c r="D4791" s="67" t="s">
        <v>8130</v>
      </c>
      <c r="E4791" s="72" t="s">
        <v>17525</v>
      </c>
      <c r="F4791" s="68">
        <v>44539</v>
      </c>
      <c r="G4791" s="69">
        <v>-3575000</v>
      </c>
    </row>
    <row r="4792" spans="1:7" x14ac:dyDescent="0.25">
      <c r="A4792" s="1"/>
      <c r="B4792" s="65" t="s">
        <v>8131</v>
      </c>
      <c r="C4792" s="67"/>
      <c r="D4792" s="67" t="s">
        <v>8132</v>
      </c>
      <c r="E4792" s="72" t="s">
        <v>17571</v>
      </c>
      <c r="F4792" s="68">
        <v>44539</v>
      </c>
      <c r="G4792" s="69">
        <v>-935115</v>
      </c>
    </row>
    <row r="4793" spans="1:7" x14ac:dyDescent="0.25">
      <c r="A4793" s="1"/>
      <c r="B4793" s="65" t="s">
        <v>8133</v>
      </c>
      <c r="C4793" s="67"/>
      <c r="D4793" s="67" t="s">
        <v>8134</v>
      </c>
      <c r="E4793" s="72" t="s">
        <v>17571</v>
      </c>
      <c r="F4793" s="68">
        <v>44539</v>
      </c>
      <c r="G4793" s="69">
        <v>-935115</v>
      </c>
    </row>
    <row r="4794" spans="1:7" x14ac:dyDescent="0.25">
      <c r="A4794" s="1"/>
      <c r="B4794" s="65" t="s">
        <v>8135</v>
      </c>
      <c r="C4794" s="67"/>
      <c r="D4794" s="67" t="s">
        <v>8136</v>
      </c>
      <c r="E4794" s="72" t="s">
        <v>17571</v>
      </c>
      <c r="F4794" s="68">
        <v>44539</v>
      </c>
      <c r="G4794" s="69">
        <v>-477850</v>
      </c>
    </row>
    <row r="4795" spans="1:7" x14ac:dyDescent="0.25">
      <c r="A4795" s="1"/>
      <c r="B4795" s="65" t="s">
        <v>5344</v>
      </c>
      <c r="C4795" s="67"/>
      <c r="D4795" s="67" t="s">
        <v>8137</v>
      </c>
      <c r="E4795" s="72" t="s">
        <v>8138</v>
      </c>
      <c r="F4795" s="68">
        <v>44543</v>
      </c>
      <c r="G4795" s="69">
        <v>-24780</v>
      </c>
    </row>
    <row r="4796" spans="1:7" x14ac:dyDescent="0.25">
      <c r="A4796" s="1"/>
      <c r="B4796" s="65" t="s">
        <v>8139</v>
      </c>
      <c r="C4796" s="67"/>
      <c r="D4796" s="67" t="s">
        <v>8140</v>
      </c>
      <c r="E4796" s="72" t="s">
        <v>17745</v>
      </c>
      <c r="F4796" s="68">
        <v>44544</v>
      </c>
      <c r="G4796" s="69">
        <v>-665000</v>
      </c>
    </row>
    <row r="4797" spans="1:7" x14ac:dyDescent="0.25">
      <c r="A4797" s="1"/>
      <c r="B4797" s="65" t="s">
        <v>8139</v>
      </c>
      <c r="C4797" s="67"/>
      <c r="D4797" s="67" t="s">
        <v>8141</v>
      </c>
      <c r="E4797" s="72" t="s">
        <v>17746</v>
      </c>
      <c r="F4797" s="68">
        <v>44544</v>
      </c>
      <c r="G4797" s="69">
        <v>665000</v>
      </c>
    </row>
    <row r="4798" spans="1:7" x14ac:dyDescent="0.25">
      <c r="A4798" s="1"/>
      <c r="B4798" s="65" t="s">
        <v>893</v>
      </c>
      <c r="C4798" s="67" t="s">
        <v>894</v>
      </c>
      <c r="D4798" s="67" t="s">
        <v>8143</v>
      </c>
      <c r="E4798" s="72" t="s">
        <v>8144</v>
      </c>
      <c r="F4798" s="68">
        <v>44553</v>
      </c>
      <c r="G4798" s="69">
        <v>-105990</v>
      </c>
    </row>
    <row r="4799" spans="1:7" x14ac:dyDescent="0.25">
      <c r="A4799" s="1"/>
      <c r="B4799" s="65" t="s">
        <v>893</v>
      </c>
      <c r="C4799" s="67" t="s">
        <v>894</v>
      </c>
      <c r="D4799" s="67" t="s">
        <v>8145</v>
      </c>
      <c r="E4799" s="72" t="s">
        <v>8146</v>
      </c>
      <c r="F4799" s="68">
        <v>44557</v>
      </c>
      <c r="G4799" s="69">
        <v>-89280</v>
      </c>
    </row>
    <row r="4800" spans="1:7" ht="30" x14ac:dyDescent="0.25">
      <c r="A4800" s="1"/>
      <c r="B4800" s="65" t="s">
        <v>893</v>
      </c>
      <c r="C4800" s="67" t="s">
        <v>894</v>
      </c>
      <c r="D4800" s="67" t="s">
        <v>8147</v>
      </c>
      <c r="E4800" s="72" t="s">
        <v>8148</v>
      </c>
      <c r="F4800" s="68">
        <v>44557</v>
      </c>
      <c r="G4800" s="69">
        <v>-4679613.72</v>
      </c>
    </row>
    <row r="4801" spans="1:7" x14ac:dyDescent="0.25">
      <c r="A4801" s="1"/>
      <c r="B4801" s="65" t="s">
        <v>8149</v>
      </c>
      <c r="C4801" s="67"/>
      <c r="D4801" s="67" t="s">
        <v>8150</v>
      </c>
      <c r="E4801" s="72" t="s">
        <v>17593</v>
      </c>
      <c r="F4801" s="68">
        <v>44557</v>
      </c>
      <c r="G4801" s="69">
        <v>-1532582.62</v>
      </c>
    </row>
    <row r="4802" spans="1:7" x14ac:dyDescent="0.25">
      <c r="A4802" s="1"/>
      <c r="B4802" s="65" t="s">
        <v>8151</v>
      </c>
      <c r="C4802" s="67"/>
      <c r="D4802" s="67" t="s">
        <v>8152</v>
      </c>
      <c r="E4802" s="72" t="s">
        <v>8576</v>
      </c>
      <c r="F4802" s="68">
        <v>44557</v>
      </c>
      <c r="G4802" s="69">
        <v>-2688841.94</v>
      </c>
    </row>
    <row r="4803" spans="1:7" x14ac:dyDescent="0.25">
      <c r="A4803" s="1"/>
      <c r="B4803" s="65" t="s">
        <v>8153</v>
      </c>
      <c r="C4803" s="66"/>
      <c r="D4803" s="67" t="s">
        <v>8154</v>
      </c>
      <c r="E4803" s="72" t="s">
        <v>8634</v>
      </c>
      <c r="F4803" s="68">
        <v>44557</v>
      </c>
      <c r="G4803" s="69">
        <v>-176923.51999999999</v>
      </c>
    </row>
    <row r="4804" spans="1:7" x14ac:dyDescent="0.25">
      <c r="A4804" s="1"/>
      <c r="B4804" s="65" t="s">
        <v>893</v>
      </c>
      <c r="C4804" s="66" t="s">
        <v>894</v>
      </c>
      <c r="D4804" s="67" t="s">
        <v>8155</v>
      </c>
      <c r="E4804" s="72" t="s">
        <v>8156</v>
      </c>
      <c r="F4804" s="68">
        <v>44558</v>
      </c>
      <c r="G4804" s="69">
        <v>-1107400</v>
      </c>
    </row>
    <row r="4805" spans="1:7" x14ac:dyDescent="0.25">
      <c r="A4805" s="1"/>
      <c r="B4805" s="65" t="s">
        <v>8157</v>
      </c>
      <c r="C4805" s="66"/>
      <c r="D4805" s="67" t="s">
        <v>8158</v>
      </c>
      <c r="E4805" s="72" t="s">
        <v>8597</v>
      </c>
      <c r="F4805" s="68">
        <v>44558</v>
      </c>
      <c r="G4805" s="69">
        <v>-333233.96000000002</v>
      </c>
    </row>
    <row r="4806" spans="1:7" x14ac:dyDescent="0.25">
      <c r="A4806" s="1"/>
      <c r="B4806" s="65" t="s">
        <v>8157</v>
      </c>
      <c r="C4806" s="67"/>
      <c r="D4806" s="67" t="s">
        <v>8158</v>
      </c>
      <c r="E4806" s="72" t="s">
        <v>8158</v>
      </c>
      <c r="F4806" s="68">
        <v>44558</v>
      </c>
      <c r="G4806" s="69">
        <v>66646.789999999994</v>
      </c>
    </row>
    <row r="4807" spans="1:7" x14ac:dyDescent="0.25">
      <c r="A4807" s="1"/>
      <c r="B4807" s="65" t="s">
        <v>893</v>
      </c>
      <c r="C4807" s="67" t="s">
        <v>894</v>
      </c>
      <c r="D4807" s="67" t="s">
        <v>8159</v>
      </c>
      <c r="E4807" s="72" t="s">
        <v>8160</v>
      </c>
      <c r="F4807" s="68">
        <v>44559</v>
      </c>
      <c r="G4807" s="69">
        <v>-11450</v>
      </c>
    </row>
    <row r="4808" spans="1:7" x14ac:dyDescent="0.25">
      <c r="A4808" s="1"/>
      <c r="B4808" s="65" t="s">
        <v>7466</v>
      </c>
      <c r="C4808" s="67"/>
      <c r="D4808" s="67" t="s">
        <v>8161</v>
      </c>
      <c r="E4808" s="72" t="s">
        <v>8469</v>
      </c>
      <c r="F4808" s="68">
        <v>44566</v>
      </c>
      <c r="G4808" s="69">
        <v>-978857.2</v>
      </c>
    </row>
    <row r="4809" spans="1:7" x14ac:dyDescent="0.25">
      <c r="A4809" s="1"/>
      <c r="B4809" s="65" t="s">
        <v>7457</v>
      </c>
      <c r="C4809" s="67" t="s">
        <v>7458</v>
      </c>
      <c r="D4809" s="67" t="s">
        <v>8162</v>
      </c>
      <c r="E4809" s="72" t="s">
        <v>8163</v>
      </c>
      <c r="F4809" s="68">
        <v>44567</v>
      </c>
      <c r="G4809" s="69">
        <v>-1079044.56</v>
      </c>
    </row>
    <row r="4810" spans="1:7" x14ac:dyDescent="0.25">
      <c r="A4810" s="1"/>
      <c r="B4810" s="65" t="s">
        <v>8164</v>
      </c>
      <c r="C4810" s="67" t="s">
        <v>8165</v>
      </c>
      <c r="D4810" s="67" t="s">
        <v>8166</v>
      </c>
      <c r="E4810" s="72" t="s">
        <v>8163</v>
      </c>
      <c r="F4810" s="68">
        <v>44567</v>
      </c>
      <c r="G4810" s="69">
        <v>-952401.6</v>
      </c>
    </row>
    <row r="4811" spans="1:7" ht="30" x14ac:dyDescent="0.25">
      <c r="A4811" s="1"/>
      <c r="B4811" s="65" t="s">
        <v>6785</v>
      </c>
      <c r="C4811" s="67" t="s">
        <v>6786</v>
      </c>
      <c r="D4811" s="67" t="s">
        <v>8167</v>
      </c>
      <c r="E4811" s="72" t="s">
        <v>8168</v>
      </c>
      <c r="F4811" s="68">
        <v>44572</v>
      </c>
      <c r="G4811" s="69">
        <v>-72150</v>
      </c>
    </row>
    <row r="4812" spans="1:7" x14ac:dyDescent="0.25">
      <c r="A4812" s="1"/>
      <c r="B4812" s="65" t="s">
        <v>24640</v>
      </c>
      <c r="C4812" s="67" t="s">
        <v>8170</v>
      </c>
      <c r="D4812" s="67" t="s">
        <v>8171</v>
      </c>
      <c r="E4812" s="72" t="s">
        <v>17049</v>
      </c>
      <c r="F4812" s="68">
        <v>44580</v>
      </c>
      <c r="G4812" s="69">
        <v>-250469.93</v>
      </c>
    </row>
    <row r="4813" spans="1:7" ht="30" x14ac:dyDescent="0.25">
      <c r="A4813" s="1"/>
      <c r="B4813" s="65" t="s">
        <v>8172</v>
      </c>
      <c r="C4813" s="67" t="s">
        <v>8173</v>
      </c>
      <c r="D4813" s="67" t="s">
        <v>8174</v>
      </c>
      <c r="E4813" s="72" t="s">
        <v>15896</v>
      </c>
      <c r="F4813" s="68">
        <v>44586</v>
      </c>
      <c r="G4813" s="69">
        <v>-4463742.49</v>
      </c>
    </row>
    <row r="4814" spans="1:7" x14ac:dyDescent="0.25">
      <c r="A4814" s="1"/>
      <c r="B4814" s="65" t="s">
        <v>6785</v>
      </c>
      <c r="C4814" s="67" t="s">
        <v>6786</v>
      </c>
      <c r="D4814" s="67" t="s">
        <v>8175</v>
      </c>
      <c r="E4814" s="72" t="s">
        <v>8176</v>
      </c>
      <c r="F4814" s="68">
        <v>44587</v>
      </c>
      <c r="G4814" s="69">
        <v>-72150</v>
      </c>
    </row>
    <row r="4815" spans="1:7" ht="90" x14ac:dyDescent="0.25">
      <c r="A4815" s="1"/>
      <c r="B4815" s="65" t="s">
        <v>8177</v>
      </c>
      <c r="C4815" s="67"/>
      <c r="D4815" s="67"/>
      <c r="E4815" s="72" t="s">
        <v>8178</v>
      </c>
      <c r="F4815" s="68">
        <v>44589</v>
      </c>
      <c r="G4815" s="69">
        <v>4751272.71</v>
      </c>
    </row>
    <row r="4816" spans="1:7" x14ac:dyDescent="0.25">
      <c r="A4816" s="1"/>
      <c r="B4816" s="65" t="s">
        <v>1028</v>
      </c>
      <c r="C4816" s="67"/>
      <c r="D4816" s="67"/>
      <c r="E4816" s="72"/>
      <c r="F4816" s="68">
        <v>44592</v>
      </c>
      <c r="G4816" s="69">
        <v>1402850</v>
      </c>
    </row>
    <row r="4817" spans="1:7" x14ac:dyDescent="0.25">
      <c r="A4817" s="1"/>
      <c r="B4817" s="65" t="s">
        <v>8179</v>
      </c>
      <c r="C4817" s="66" t="s">
        <v>8180</v>
      </c>
      <c r="D4817" s="67" t="s">
        <v>8181</v>
      </c>
      <c r="E4817" s="72" t="s">
        <v>17588</v>
      </c>
      <c r="F4817" s="68">
        <v>44593</v>
      </c>
      <c r="G4817" s="69">
        <v>-1351487.14</v>
      </c>
    </row>
    <row r="4818" spans="1:7" x14ac:dyDescent="0.25">
      <c r="A4818" s="1"/>
      <c r="B4818" s="65" t="s">
        <v>8183</v>
      </c>
      <c r="C4818" s="67"/>
      <c r="D4818" s="67" t="s">
        <v>8184</v>
      </c>
      <c r="E4818" s="72"/>
      <c r="F4818" s="68">
        <v>44595</v>
      </c>
      <c r="G4818" s="69">
        <v>-65345.02</v>
      </c>
    </row>
    <row r="4819" spans="1:7" x14ac:dyDescent="0.25">
      <c r="A4819" s="1"/>
      <c r="B4819" s="65" t="s">
        <v>8185</v>
      </c>
      <c r="C4819" s="67" t="s">
        <v>8186</v>
      </c>
      <c r="D4819" s="67" t="s">
        <v>8187</v>
      </c>
      <c r="E4819" s="72"/>
      <c r="F4819" s="68">
        <v>44595</v>
      </c>
      <c r="G4819" s="69">
        <v>-235086.94</v>
      </c>
    </row>
    <row r="4820" spans="1:7" x14ac:dyDescent="0.25">
      <c r="A4820" s="1"/>
      <c r="B4820" s="65" t="s">
        <v>8188</v>
      </c>
      <c r="C4820" s="66" t="s">
        <v>8189</v>
      </c>
      <c r="D4820" s="67" t="s">
        <v>8190</v>
      </c>
      <c r="E4820" s="72" t="s">
        <v>949</v>
      </c>
      <c r="F4820" s="68">
        <v>44602</v>
      </c>
      <c r="G4820" s="69">
        <v>-865551.62</v>
      </c>
    </row>
    <row r="4821" spans="1:7" x14ac:dyDescent="0.25">
      <c r="A4821" s="1"/>
      <c r="B4821" s="65" t="s">
        <v>8191</v>
      </c>
      <c r="C4821" s="66"/>
      <c r="D4821" s="67" t="s">
        <v>8192</v>
      </c>
      <c r="E4821" s="72" t="s">
        <v>17813</v>
      </c>
      <c r="F4821" s="68">
        <v>44602</v>
      </c>
      <c r="G4821" s="69">
        <v>-3953297.26</v>
      </c>
    </row>
    <row r="4822" spans="1:7" x14ac:dyDescent="0.25">
      <c r="A4822" s="1"/>
      <c r="B4822" s="65" t="s">
        <v>8193</v>
      </c>
      <c r="C4822" s="66" t="s">
        <v>8194</v>
      </c>
      <c r="D4822" s="67" t="s">
        <v>8195</v>
      </c>
      <c r="E4822" s="72" t="s">
        <v>16568</v>
      </c>
      <c r="F4822" s="68">
        <v>44606</v>
      </c>
      <c r="G4822" s="69">
        <v>405824.42</v>
      </c>
    </row>
    <row r="4823" spans="1:7" x14ac:dyDescent="0.25">
      <c r="A4823" s="1"/>
      <c r="B4823" s="65" t="s">
        <v>8196</v>
      </c>
      <c r="C4823" s="66" t="s">
        <v>8197</v>
      </c>
      <c r="D4823" s="67" t="s">
        <v>8198</v>
      </c>
      <c r="E4823" s="72" t="s">
        <v>8397</v>
      </c>
      <c r="F4823" s="68">
        <v>44609</v>
      </c>
      <c r="G4823" s="69">
        <v>307538.68</v>
      </c>
    </row>
    <row r="4824" spans="1:7" x14ac:dyDescent="0.25">
      <c r="A4824" s="1"/>
      <c r="B4824" s="65" t="s">
        <v>15790</v>
      </c>
      <c r="C4824" s="66"/>
      <c r="D4824" s="67" t="s">
        <v>20048</v>
      </c>
      <c r="E4824" s="72" t="s">
        <v>20049</v>
      </c>
      <c r="F4824" s="68">
        <v>44616</v>
      </c>
      <c r="G4824" s="69">
        <v>-5062981.8099999996</v>
      </c>
    </row>
    <row r="4825" spans="1:7" ht="30" x14ac:dyDescent="0.25">
      <c r="A4825" s="1"/>
      <c r="B4825" s="65" t="s">
        <v>812</v>
      </c>
      <c r="C4825" s="66" t="s">
        <v>813</v>
      </c>
      <c r="D4825" s="67" t="s">
        <v>8199</v>
      </c>
      <c r="E4825" s="72" t="s">
        <v>8200</v>
      </c>
      <c r="F4825" s="68">
        <v>44620</v>
      </c>
      <c r="G4825" s="69">
        <v>-1407.33</v>
      </c>
    </row>
    <row r="4826" spans="1:7" ht="30" x14ac:dyDescent="0.25">
      <c r="A4826" s="1"/>
      <c r="B4826" s="65" t="s">
        <v>8201</v>
      </c>
      <c r="C4826" s="66" t="s">
        <v>8202</v>
      </c>
      <c r="D4826" s="67" t="s">
        <v>8203</v>
      </c>
      <c r="E4826" s="72" t="s">
        <v>18345</v>
      </c>
      <c r="F4826" s="68">
        <v>44621</v>
      </c>
      <c r="G4826" s="69">
        <v>-3237518.8</v>
      </c>
    </row>
    <row r="4827" spans="1:7" x14ac:dyDescent="0.25">
      <c r="A4827" s="1"/>
      <c r="B4827" s="65" t="s">
        <v>8204</v>
      </c>
      <c r="C4827" s="66" t="s">
        <v>8205</v>
      </c>
      <c r="D4827" s="67" t="s">
        <v>8206</v>
      </c>
      <c r="E4827" s="72" t="s">
        <v>8397</v>
      </c>
      <c r="F4827" s="68">
        <v>44628</v>
      </c>
      <c r="G4827" s="69">
        <v>604087.09</v>
      </c>
    </row>
    <row r="4828" spans="1:7" x14ac:dyDescent="0.25">
      <c r="A4828" s="1"/>
      <c r="B4828" s="65" t="s">
        <v>7508</v>
      </c>
      <c r="C4828" s="66" t="s">
        <v>7509</v>
      </c>
      <c r="D4828" s="67" t="s">
        <v>8207</v>
      </c>
      <c r="E4828" s="72" t="s">
        <v>18271</v>
      </c>
      <c r="F4828" s="68">
        <v>44637</v>
      </c>
      <c r="G4828" s="69">
        <v>413000</v>
      </c>
    </row>
    <row r="4829" spans="1:7" x14ac:dyDescent="0.25">
      <c r="A4829" s="1"/>
      <c r="B4829" s="65" t="s">
        <v>8208</v>
      </c>
      <c r="C4829" s="66" t="s">
        <v>8209</v>
      </c>
      <c r="D4829" s="67" t="s">
        <v>8210</v>
      </c>
      <c r="E4829" s="72" t="s">
        <v>18347</v>
      </c>
      <c r="F4829" s="68">
        <v>44644</v>
      </c>
      <c r="G4829" s="69">
        <v>-615031.05000000005</v>
      </c>
    </row>
    <row r="4830" spans="1:7" x14ac:dyDescent="0.25">
      <c r="A4830" s="1"/>
      <c r="B4830" s="65" t="s">
        <v>8208</v>
      </c>
      <c r="C4830" s="66" t="s">
        <v>8209</v>
      </c>
      <c r="D4830" s="67" t="s">
        <v>8211</v>
      </c>
      <c r="E4830" s="72" t="s">
        <v>18348</v>
      </c>
      <c r="F4830" s="68">
        <v>44644</v>
      </c>
      <c r="G4830" s="69">
        <v>-615031.05000000005</v>
      </c>
    </row>
    <row r="4831" spans="1:7" x14ac:dyDescent="0.25">
      <c r="A4831" s="1"/>
      <c r="B4831" s="65" t="s">
        <v>8208</v>
      </c>
      <c r="C4831" s="66" t="s">
        <v>8209</v>
      </c>
      <c r="D4831" s="67" t="s">
        <v>8212</v>
      </c>
      <c r="E4831" s="72" t="s">
        <v>18349</v>
      </c>
      <c r="F4831" s="68">
        <v>44644</v>
      </c>
      <c r="G4831" s="69">
        <v>-615031.05000000005</v>
      </c>
    </row>
    <row r="4832" spans="1:7" x14ac:dyDescent="0.25">
      <c r="A4832" s="1"/>
      <c r="B4832" s="65" t="s">
        <v>8208</v>
      </c>
      <c r="C4832" s="66" t="s">
        <v>8209</v>
      </c>
      <c r="D4832" s="67" t="s">
        <v>8213</v>
      </c>
      <c r="E4832" s="72" t="s">
        <v>8397</v>
      </c>
      <c r="F4832" s="68">
        <v>44644</v>
      </c>
      <c r="G4832" s="69">
        <v>615031.05000000005</v>
      </c>
    </row>
    <row r="4833" spans="1:7" x14ac:dyDescent="0.25">
      <c r="A4833" s="1"/>
      <c r="B4833" s="65" t="s">
        <v>8208</v>
      </c>
      <c r="C4833" s="66" t="s">
        <v>8209</v>
      </c>
      <c r="D4833" s="67" t="s">
        <v>8214</v>
      </c>
      <c r="E4833" s="72" t="s">
        <v>8397</v>
      </c>
      <c r="F4833" s="68">
        <v>44644</v>
      </c>
      <c r="G4833" s="69">
        <v>615031.05000000005</v>
      </c>
    </row>
    <row r="4834" spans="1:7" x14ac:dyDescent="0.25">
      <c r="A4834" s="1"/>
      <c r="B4834" s="65" t="s">
        <v>8208</v>
      </c>
      <c r="C4834" s="66" t="s">
        <v>8209</v>
      </c>
      <c r="D4834" s="67" t="s">
        <v>8215</v>
      </c>
      <c r="E4834" s="72" t="s">
        <v>8397</v>
      </c>
      <c r="F4834" s="68">
        <v>44644</v>
      </c>
      <c r="G4834" s="69">
        <v>615031.05000000005</v>
      </c>
    </row>
    <row r="4835" spans="1:7" x14ac:dyDescent="0.25">
      <c r="A4835" s="1"/>
      <c r="B4835" s="65" t="s">
        <v>8216</v>
      </c>
      <c r="C4835" s="66" t="s">
        <v>8217</v>
      </c>
      <c r="D4835" s="67" t="s">
        <v>8218</v>
      </c>
      <c r="E4835" s="72" t="s">
        <v>8219</v>
      </c>
      <c r="F4835" s="68">
        <v>44649</v>
      </c>
      <c r="G4835" s="69">
        <v>-451789.61</v>
      </c>
    </row>
    <row r="4836" spans="1:7" x14ac:dyDescent="0.25">
      <c r="A4836" s="1"/>
      <c r="B4836" s="65" t="s">
        <v>893</v>
      </c>
      <c r="C4836" s="66" t="s">
        <v>894</v>
      </c>
      <c r="D4836" s="67" t="s">
        <v>8220</v>
      </c>
      <c r="E4836" s="72" t="s">
        <v>8221</v>
      </c>
      <c r="F4836" s="68">
        <v>44655</v>
      </c>
      <c r="G4836" s="69">
        <v>-1604952.5</v>
      </c>
    </row>
    <row r="4837" spans="1:7" x14ac:dyDescent="0.25">
      <c r="A4837" s="1"/>
      <c r="B4837" s="65" t="s">
        <v>8222</v>
      </c>
      <c r="C4837" s="66" t="s">
        <v>8223</v>
      </c>
      <c r="D4837" s="67" t="s">
        <v>8224</v>
      </c>
      <c r="E4837" s="72" t="s">
        <v>8225</v>
      </c>
      <c r="F4837" s="68">
        <v>44655</v>
      </c>
      <c r="G4837" s="69">
        <v>-4870950.53</v>
      </c>
    </row>
    <row r="4838" spans="1:7" x14ac:dyDescent="0.25">
      <c r="A4838" s="1"/>
      <c r="B4838" s="65" t="s">
        <v>7220</v>
      </c>
      <c r="C4838" s="66" t="s">
        <v>7221</v>
      </c>
      <c r="D4838" s="67"/>
      <c r="E4838" s="72" t="s">
        <v>18740</v>
      </c>
      <c r="F4838" s="68">
        <v>44659</v>
      </c>
      <c r="G4838" s="69">
        <v>365113.47</v>
      </c>
    </row>
    <row r="4839" spans="1:7" ht="30" x14ac:dyDescent="0.25">
      <c r="A4839" s="1"/>
      <c r="B4839" s="65" t="s">
        <v>812</v>
      </c>
      <c r="C4839" s="66" t="s">
        <v>813</v>
      </c>
      <c r="D4839" s="67" t="s">
        <v>8226</v>
      </c>
      <c r="E4839" s="72" t="s">
        <v>8227</v>
      </c>
      <c r="F4839" s="68">
        <v>44679</v>
      </c>
      <c r="G4839" s="69">
        <v>-116078.01</v>
      </c>
    </row>
    <row r="4840" spans="1:7" ht="30" x14ac:dyDescent="0.25">
      <c r="A4840" s="1"/>
      <c r="B4840" s="65" t="s">
        <v>812</v>
      </c>
      <c r="C4840" s="66" t="s">
        <v>813</v>
      </c>
      <c r="D4840" s="67" t="s">
        <v>8228</v>
      </c>
      <c r="E4840" s="72" t="s">
        <v>8229</v>
      </c>
      <c r="F4840" s="68">
        <v>44679</v>
      </c>
      <c r="G4840" s="69">
        <v>-1455689.96</v>
      </c>
    </row>
    <row r="4841" spans="1:7" x14ac:dyDescent="0.25">
      <c r="A4841" s="1"/>
      <c r="B4841" s="65" t="s">
        <v>5135</v>
      </c>
      <c r="C4841" s="66"/>
      <c r="D4841" s="67" t="s">
        <v>8230</v>
      </c>
      <c r="E4841" s="72" t="s">
        <v>18517</v>
      </c>
      <c r="F4841" s="68">
        <v>44690</v>
      </c>
      <c r="G4841" s="69">
        <v>-938100</v>
      </c>
    </row>
    <row r="4842" spans="1:7" x14ac:dyDescent="0.25">
      <c r="A4842" s="1"/>
      <c r="B4842" s="65" t="s">
        <v>7156</v>
      </c>
      <c r="C4842" s="66" t="s">
        <v>8231</v>
      </c>
      <c r="D4842" s="67" t="s">
        <v>8232</v>
      </c>
      <c r="E4842" s="72" t="s">
        <v>18582</v>
      </c>
      <c r="F4842" s="68">
        <v>44694</v>
      </c>
      <c r="G4842" s="69">
        <v>-187620</v>
      </c>
    </row>
    <row r="4843" spans="1:7" x14ac:dyDescent="0.25">
      <c r="A4843" s="1"/>
      <c r="B4843" s="65" t="s">
        <v>7223</v>
      </c>
      <c r="C4843" s="66" t="s">
        <v>7224</v>
      </c>
      <c r="D4843" s="67" t="s">
        <v>8233</v>
      </c>
      <c r="E4843" s="72" t="s">
        <v>18541</v>
      </c>
      <c r="F4843" s="68">
        <v>44698</v>
      </c>
      <c r="G4843" s="69">
        <v>-118598.44</v>
      </c>
    </row>
    <row r="4844" spans="1:7" x14ac:dyDescent="0.25">
      <c r="A4844" s="1"/>
      <c r="B4844" s="65" t="s">
        <v>893</v>
      </c>
      <c r="C4844" s="66" t="s">
        <v>894</v>
      </c>
      <c r="D4844" s="67" t="s">
        <v>8234</v>
      </c>
      <c r="E4844" s="72" t="s">
        <v>8235</v>
      </c>
      <c r="F4844" s="68">
        <v>44699</v>
      </c>
      <c r="G4844" s="69">
        <v>-351566.4</v>
      </c>
    </row>
    <row r="4845" spans="1:7" ht="30" x14ac:dyDescent="0.25">
      <c r="A4845" s="1"/>
      <c r="B4845" s="65" t="s">
        <v>893</v>
      </c>
      <c r="C4845" s="66" t="s">
        <v>894</v>
      </c>
      <c r="D4845" s="67" t="s">
        <v>8236</v>
      </c>
      <c r="E4845" s="72" t="s">
        <v>8237</v>
      </c>
      <c r="F4845" s="68">
        <v>44701</v>
      </c>
      <c r="G4845" s="69">
        <v>-404500</v>
      </c>
    </row>
    <row r="4846" spans="1:7" x14ac:dyDescent="0.25">
      <c r="A4846" s="1"/>
      <c r="B4846" s="65" t="s">
        <v>8238</v>
      </c>
      <c r="C4846" s="66" t="s">
        <v>8239</v>
      </c>
      <c r="D4846" s="67" t="s">
        <v>8240</v>
      </c>
      <c r="E4846" s="72" t="s">
        <v>8241</v>
      </c>
      <c r="F4846" s="68">
        <v>44704</v>
      </c>
      <c r="G4846" s="69">
        <v>-603000</v>
      </c>
    </row>
    <row r="4847" spans="1:7" x14ac:dyDescent="0.25">
      <c r="A4847" s="1"/>
      <c r="B4847" s="65" t="s">
        <v>8238</v>
      </c>
      <c r="C4847" s="66" t="s">
        <v>8239</v>
      </c>
      <c r="D4847" s="67" t="s">
        <v>8242</v>
      </c>
      <c r="E4847" s="72" t="s">
        <v>8243</v>
      </c>
      <c r="F4847" s="68">
        <v>44704</v>
      </c>
      <c r="G4847" s="69">
        <v>-603000</v>
      </c>
    </row>
    <row r="4848" spans="1:7" x14ac:dyDescent="0.25">
      <c r="A4848" s="1"/>
      <c r="B4848" s="65" t="s">
        <v>8238</v>
      </c>
      <c r="C4848" s="66" t="s">
        <v>8239</v>
      </c>
      <c r="D4848" s="67" t="s">
        <v>8244</v>
      </c>
      <c r="E4848" s="72" t="s">
        <v>8245</v>
      </c>
      <c r="F4848" s="68">
        <v>44704</v>
      </c>
      <c r="G4848" s="69">
        <v>-603000</v>
      </c>
    </row>
    <row r="4849" spans="1:7" x14ac:dyDescent="0.25">
      <c r="A4849" s="1"/>
      <c r="B4849" s="65" t="s">
        <v>8238</v>
      </c>
      <c r="C4849" s="66" t="s">
        <v>8239</v>
      </c>
      <c r="D4849" s="67" t="s">
        <v>8246</v>
      </c>
      <c r="E4849" s="72" t="s">
        <v>8247</v>
      </c>
      <c r="F4849" s="68">
        <v>44704</v>
      </c>
      <c r="G4849" s="69">
        <v>-603000</v>
      </c>
    </row>
    <row r="4850" spans="1:7" x14ac:dyDescent="0.25">
      <c r="A4850" s="1"/>
      <c r="B4850" s="65" t="s">
        <v>893</v>
      </c>
      <c r="C4850" s="66" t="s">
        <v>894</v>
      </c>
      <c r="D4850" s="67" t="s">
        <v>8248</v>
      </c>
      <c r="E4850" s="72" t="s">
        <v>8249</v>
      </c>
      <c r="F4850" s="68">
        <v>44704</v>
      </c>
      <c r="G4850" s="69">
        <v>-268726.64</v>
      </c>
    </row>
    <row r="4851" spans="1:7" x14ac:dyDescent="0.25">
      <c r="A4851" s="1"/>
      <c r="B4851" s="65" t="s">
        <v>8250</v>
      </c>
      <c r="C4851" s="66"/>
      <c r="D4851" s="67"/>
      <c r="E4851" s="72" t="s">
        <v>8251</v>
      </c>
      <c r="F4851" s="68">
        <v>44706</v>
      </c>
      <c r="G4851" s="69">
        <v>104495.51</v>
      </c>
    </row>
    <row r="4852" spans="1:7" x14ac:dyDescent="0.25">
      <c r="A4852" s="1"/>
      <c r="B4852" s="65" t="s">
        <v>17389</v>
      </c>
      <c r="C4852" s="66"/>
      <c r="D4852" s="67" t="s">
        <v>17391</v>
      </c>
      <c r="E4852" s="72"/>
      <c r="F4852" s="68">
        <v>44708</v>
      </c>
      <c r="G4852" s="69">
        <v>-1900</v>
      </c>
    </row>
    <row r="4853" spans="1:7" ht="30" x14ac:dyDescent="0.25">
      <c r="A4853" s="1"/>
      <c r="B4853" s="65" t="s">
        <v>7373</v>
      </c>
      <c r="C4853" s="66" t="s">
        <v>7374</v>
      </c>
      <c r="D4853" s="67" t="s">
        <v>8252</v>
      </c>
      <c r="E4853" s="72" t="s">
        <v>8253</v>
      </c>
      <c r="F4853" s="68">
        <v>44713</v>
      </c>
      <c r="G4853" s="69">
        <v>-220295.76</v>
      </c>
    </row>
    <row r="4854" spans="1:7" ht="30" x14ac:dyDescent="0.25">
      <c r="A4854" s="1"/>
      <c r="B4854" s="65" t="s">
        <v>7483</v>
      </c>
      <c r="C4854" s="66" t="s">
        <v>7484</v>
      </c>
      <c r="D4854" s="67" t="s">
        <v>8254</v>
      </c>
      <c r="E4854" s="72" t="s">
        <v>8255</v>
      </c>
      <c r="F4854" s="68">
        <v>44714</v>
      </c>
      <c r="G4854" s="69">
        <v>-52500</v>
      </c>
    </row>
    <row r="4855" spans="1:7" ht="30" x14ac:dyDescent="0.25">
      <c r="A4855" s="1"/>
      <c r="B4855" s="65" t="s">
        <v>8256</v>
      </c>
      <c r="C4855" s="66" t="s">
        <v>8257</v>
      </c>
      <c r="D4855" s="67" t="s">
        <v>8258</v>
      </c>
      <c r="E4855" s="72" t="s">
        <v>8259</v>
      </c>
      <c r="F4855" s="68">
        <v>44725</v>
      </c>
      <c r="G4855" s="69">
        <v>-97500</v>
      </c>
    </row>
    <row r="4856" spans="1:7" ht="30" x14ac:dyDescent="0.25">
      <c r="A4856" s="1"/>
      <c r="B4856" s="65" t="s">
        <v>8021</v>
      </c>
      <c r="C4856" s="66" t="s">
        <v>8022</v>
      </c>
      <c r="D4856" s="67" t="s">
        <v>8260</v>
      </c>
      <c r="E4856" s="72" t="s">
        <v>8052</v>
      </c>
      <c r="F4856" s="68">
        <v>44727</v>
      </c>
      <c r="G4856" s="69">
        <v>-199800</v>
      </c>
    </row>
    <row r="4857" spans="1:7" x14ac:dyDescent="0.25">
      <c r="A4857" s="1"/>
      <c r="B4857" s="65" t="s">
        <v>8261</v>
      </c>
      <c r="C4857" s="66"/>
      <c r="D4857" s="67" t="s">
        <v>7422</v>
      </c>
      <c r="E4857" s="72" t="s">
        <v>8262</v>
      </c>
      <c r="F4857" s="68">
        <v>44733</v>
      </c>
      <c r="G4857" s="69">
        <v>-83544</v>
      </c>
    </row>
    <row r="4858" spans="1:7" ht="30" x14ac:dyDescent="0.25">
      <c r="A4858" s="1"/>
      <c r="B4858" s="65" t="s">
        <v>893</v>
      </c>
      <c r="C4858" s="66" t="s">
        <v>894</v>
      </c>
      <c r="D4858" s="67" t="s">
        <v>8263</v>
      </c>
      <c r="E4858" s="72" t="s">
        <v>8264</v>
      </c>
      <c r="F4858" s="68">
        <v>44734</v>
      </c>
      <c r="G4858" s="69">
        <v>-3300</v>
      </c>
    </row>
    <row r="4859" spans="1:7" x14ac:dyDescent="0.25">
      <c r="A4859" s="1"/>
      <c r="B4859" s="65" t="s">
        <v>8288</v>
      </c>
      <c r="C4859" s="67"/>
      <c r="D4859" s="67" t="s">
        <v>17973</v>
      </c>
      <c r="E4859" s="72"/>
      <c r="F4859" s="68">
        <v>44734</v>
      </c>
      <c r="G4859" s="69">
        <v>618661.74</v>
      </c>
    </row>
    <row r="4860" spans="1:7" x14ac:dyDescent="0.25">
      <c r="A4860" s="1"/>
      <c r="B4860" s="65" t="s">
        <v>8288</v>
      </c>
      <c r="C4860" s="67"/>
      <c r="D4860" s="67" t="s">
        <v>17973</v>
      </c>
      <c r="E4860" s="72"/>
      <c r="F4860" s="68">
        <v>44734</v>
      </c>
      <c r="G4860" s="69">
        <v>-618661.74</v>
      </c>
    </row>
    <row r="4861" spans="1:7" x14ac:dyDescent="0.25">
      <c r="A4861" s="1"/>
      <c r="B4861" s="65" t="s">
        <v>893</v>
      </c>
      <c r="C4861" s="67" t="s">
        <v>894</v>
      </c>
      <c r="D4861" s="67" t="s">
        <v>8265</v>
      </c>
      <c r="E4861" s="72" t="s">
        <v>8266</v>
      </c>
      <c r="F4861" s="68">
        <v>44740</v>
      </c>
      <c r="G4861" s="69">
        <v>-445000</v>
      </c>
    </row>
    <row r="4862" spans="1:7" x14ac:dyDescent="0.25">
      <c r="A4862" s="1"/>
      <c r="B4862" s="65" t="s">
        <v>7373</v>
      </c>
      <c r="C4862" s="67" t="s">
        <v>7374</v>
      </c>
      <c r="D4862" s="67" t="s">
        <v>8269</v>
      </c>
      <c r="E4862" s="72" t="s">
        <v>8270</v>
      </c>
      <c r="F4862" s="68">
        <v>44743</v>
      </c>
      <c r="G4862" s="69">
        <v>-220295.76</v>
      </c>
    </row>
    <row r="4863" spans="1:7" x14ac:dyDescent="0.25">
      <c r="A4863" s="1"/>
      <c r="B4863" s="65" t="s">
        <v>8271</v>
      </c>
      <c r="C4863" s="67" t="s">
        <v>8272</v>
      </c>
      <c r="D4863" s="67" t="s">
        <v>8273</v>
      </c>
      <c r="E4863" s="72" t="s">
        <v>16937</v>
      </c>
      <c r="F4863" s="68">
        <v>44743</v>
      </c>
      <c r="G4863" s="69">
        <v>-102010.33</v>
      </c>
    </row>
    <row r="4864" spans="1:7" ht="30" x14ac:dyDescent="0.25">
      <c r="A4864" s="1"/>
      <c r="B4864" s="65" t="s">
        <v>414</v>
      </c>
      <c r="C4864" s="67" t="s">
        <v>415</v>
      </c>
      <c r="D4864" s="67" t="s">
        <v>8274</v>
      </c>
      <c r="E4864" s="72" t="s">
        <v>8275</v>
      </c>
      <c r="F4864" s="68">
        <v>44750</v>
      </c>
      <c r="G4864" s="69">
        <v>-2219106</v>
      </c>
    </row>
    <row r="4865" spans="1:7" ht="30" x14ac:dyDescent="0.25">
      <c r="A4865" s="1"/>
      <c r="B4865" s="65" t="s">
        <v>8276</v>
      </c>
      <c r="C4865" s="66"/>
      <c r="D4865" s="67" t="s">
        <v>8277</v>
      </c>
      <c r="E4865" s="72" t="s">
        <v>8278</v>
      </c>
      <c r="F4865" s="68">
        <v>44753</v>
      </c>
      <c r="G4865" s="69">
        <v>-236000</v>
      </c>
    </row>
    <row r="4866" spans="1:7" x14ac:dyDescent="0.25">
      <c r="A4866" s="1"/>
      <c r="B4866" s="65" t="s">
        <v>7993</v>
      </c>
      <c r="C4866" s="66" t="s">
        <v>7994</v>
      </c>
      <c r="D4866" s="67" t="s">
        <v>8279</v>
      </c>
      <c r="E4866" s="72" t="s">
        <v>6905</v>
      </c>
      <c r="F4866" s="68">
        <v>44754</v>
      </c>
      <c r="G4866" s="69">
        <v>-61200</v>
      </c>
    </row>
    <row r="4867" spans="1:7" x14ac:dyDescent="0.25">
      <c r="A4867" s="1"/>
      <c r="B4867" s="65" t="s">
        <v>7993</v>
      </c>
      <c r="C4867" s="66" t="s">
        <v>7994</v>
      </c>
      <c r="D4867" s="67" t="s">
        <v>8280</v>
      </c>
      <c r="E4867" s="72" t="s">
        <v>6905</v>
      </c>
      <c r="F4867" s="68">
        <v>44754</v>
      </c>
      <c r="G4867" s="69">
        <v>-61200</v>
      </c>
    </row>
    <row r="4868" spans="1:7" x14ac:dyDescent="0.25">
      <c r="A4868" s="1"/>
      <c r="B4868" s="65" t="s">
        <v>8281</v>
      </c>
      <c r="C4868" s="66"/>
      <c r="D4868" s="67"/>
      <c r="E4868" s="72" t="s">
        <v>15460</v>
      </c>
      <c r="F4868" s="68">
        <v>44755</v>
      </c>
      <c r="G4868" s="69">
        <v>15941.69</v>
      </c>
    </row>
    <row r="4869" spans="1:7" x14ac:dyDescent="0.25">
      <c r="A4869" s="1"/>
      <c r="B4869" s="65" t="s">
        <v>8281</v>
      </c>
      <c r="C4869" s="66"/>
      <c r="D4869" s="67"/>
      <c r="E4869" s="72" t="s">
        <v>15460</v>
      </c>
      <c r="F4869" s="68">
        <v>44755</v>
      </c>
      <c r="G4869" s="69">
        <v>3021.55</v>
      </c>
    </row>
    <row r="4870" spans="1:7" x14ac:dyDescent="0.25">
      <c r="A4870" s="1"/>
      <c r="B4870" s="65" t="s">
        <v>8281</v>
      </c>
      <c r="C4870" s="66"/>
      <c r="D4870" s="67"/>
      <c r="E4870" s="72" t="s">
        <v>15460</v>
      </c>
      <c r="F4870" s="68">
        <v>44755</v>
      </c>
      <c r="G4870" s="69">
        <v>75875.13</v>
      </c>
    </row>
    <row r="4871" spans="1:7" x14ac:dyDescent="0.25">
      <c r="A4871" s="1"/>
      <c r="B4871" s="65" t="s">
        <v>8281</v>
      </c>
      <c r="C4871" s="66"/>
      <c r="D4871" s="67"/>
      <c r="E4871" s="72" t="s">
        <v>15460</v>
      </c>
      <c r="F4871" s="68">
        <v>44755</v>
      </c>
      <c r="G4871" s="69">
        <v>302.14999999999998</v>
      </c>
    </row>
    <row r="4872" spans="1:7" x14ac:dyDescent="0.25">
      <c r="A4872" s="1"/>
      <c r="B4872" s="65" t="s">
        <v>8281</v>
      </c>
      <c r="C4872" s="66"/>
      <c r="D4872" s="67"/>
      <c r="E4872" s="72" t="s">
        <v>15460</v>
      </c>
      <c r="F4872" s="68">
        <v>44755</v>
      </c>
      <c r="G4872" s="69">
        <v>2790.3</v>
      </c>
    </row>
    <row r="4873" spans="1:7" x14ac:dyDescent="0.25">
      <c r="A4873" s="1"/>
      <c r="B4873" s="65" t="s">
        <v>8282</v>
      </c>
      <c r="C4873" s="66" t="s">
        <v>8283</v>
      </c>
      <c r="D4873" s="67"/>
      <c r="E4873" s="72" t="s">
        <v>8284</v>
      </c>
      <c r="F4873" s="68">
        <v>44755</v>
      </c>
      <c r="G4873" s="69">
        <v>57529.24</v>
      </c>
    </row>
    <row r="4874" spans="1:7" x14ac:dyDescent="0.25">
      <c r="A4874" s="1"/>
      <c r="B4874" s="65" t="s">
        <v>8282</v>
      </c>
      <c r="C4874" s="66" t="s">
        <v>8283</v>
      </c>
      <c r="D4874" s="67"/>
      <c r="E4874" s="72" t="s">
        <v>8284</v>
      </c>
      <c r="F4874" s="68">
        <v>44755</v>
      </c>
      <c r="G4874" s="69">
        <v>66613.399999999994</v>
      </c>
    </row>
    <row r="4875" spans="1:7" x14ac:dyDescent="0.25">
      <c r="A4875" s="1"/>
      <c r="B4875" s="65" t="s">
        <v>8282</v>
      </c>
      <c r="C4875" s="66" t="s">
        <v>8283</v>
      </c>
      <c r="D4875" s="67"/>
      <c r="E4875" s="72" t="s">
        <v>8284</v>
      </c>
      <c r="F4875" s="68">
        <v>44755</v>
      </c>
      <c r="G4875" s="69">
        <v>31065.79</v>
      </c>
    </row>
    <row r="4876" spans="1:7" x14ac:dyDescent="0.25">
      <c r="A4876" s="1"/>
      <c r="B4876" s="65" t="s">
        <v>8282</v>
      </c>
      <c r="C4876" s="66" t="s">
        <v>8283</v>
      </c>
      <c r="D4876" s="67"/>
      <c r="E4876" s="72" t="s">
        <v>8284</v>
      </c>
      <c r="F4876" s="68">
        <v>44755</v>
      </c>
      <c r="G4876" s="69">
        <v>287646.21999999997</v>
      </c>
    </row>
    <row r="4877" spans="1:7" x14ac:dyDescent="0.25">
      <c r="A4877" s="1"/>
      <c r="B4877" s="65" t="s">
        <v>8282</v>
      </c>
      <c r="C4877" s="66" t="s">
        <v>8283</v>
      </c>
      <c r="D4877" s="67"/>
      <c r="E4877" s="72" t="s">
        <v>8284</v>
      </c>
      <c r="F4877" s="68">
        <v>44755</v>
      </c>
      <c r="G4877" s="69">
        <v>6661.34</v>
      </c>
    </row>
    <row r="4878" spans="1:7" x14ac:dyDescent="0.25">
      <c r="A4878" s="1"/>
      <c r="B4878" s="65" t="s">
        <v>24641</v>
      </c>
      <c r="C4878" s="66" t="s">
        <v>8286</v>
      </c>
      <c r="D4878" s="67" t="s">
        <v>8287</v>
      </c>
      <c r="E4878" s="72" t="s">
        <v>16856</v>
      </c>
      <c r="F4878" s="68">
        <v>44760</v>
      </c>
      <c r="G4878" s="69">
        <v>-1281902.3700000001</v>
      </c>
    </row>
    <row r="4879" spans="1:7" x14ac:dyDescent="0.25">
      <c r="A4879" s="1"/>
      <c r="B4879" s="65" t="s">
        <v>8288</v>
      </c>
      <c r="C4879" s="66"/>
      <c r="D4879" s="67"/>
      <c r="E4879" s="72" t="s">
        <v>15473</v>
      </c>
      <c r="F4879" s="68">
        <v>44760</v>
      </c>
      <c r="G4879" s="69">
        <v>23905.01</v>
      </c>
    </row>
    <row r="4880" spans="1:7" x14ac:dyDescent="0.25">
      <c r="A4880" s="1"/>
      <c r="B4880" s="65" t="s">
        <v>8288</v>
      </c>
      <c r="C4880" s="66"/>
      <c r="D4880" s="67"/>
      <c r="E4880" s="72" t="s">
        <v>15473</v>
      </c>
      <c r="F4880" s="68">
        <v>44760</v>
      </c>
      <c r="G4880" s="69">
        <v>27849.34</v>
      </c>
    </row>
    <row r="4881" spans="1:7" x14ac:dyDescent="0.25">
      <c r="A4881" s="1"/>
      <c r="B4881" s="65" t="s">
        <v>8288</v>
      </c>
      <c r="C4881" s="66"/>
      <c r="D4881" s="67"/>
      <c r="E4881" s="72" t="s">
        <v>15473</v>
      </c>
      <c r="F4881" s="68">
        <v>44760</v>
      </c>
      <c r="G4881" s="69">
        <v>2390.5</v>
      </c>
    </row>
    <row r="4882" spans="1:7" x14ac:dyDescent="0.25">
      <c r="A4882" s="1"/>
      <c r="B4882" s="65" t="s">
        <v>8288</v>
      </c>
      <c r="C4882" s="66"/>
      <c r="D4882" s="67"/>
      <c r="E4882" s="72" t="s">
        <v>15473</v>
      </c>
      <c r="F4882" s="68">
        <v>44760</v>
      </c>
      <c r="G4882" s="69">
        <v>239050.13</v>
      </c>
    </row>
    <row r="4883" spans="1:7" x14ac:dyDescent="0.25">
      <c r="A4883" s="1"/>
      <c r="B4883" s="65" t="s">
        <v>8288</v>
      </c>
      <c r="C4883" s="66"/>
      <c r="D4883" s="67"/>
      <c r="E4883" s="72" t="s">
        <v>15473</v>
      </c>
      <c r="F4883" s="68">
        <v>44760</v>
      </c>
      <c r="G4883" s="69">
        <v>43029.02</v>
      </c>
    </row>
    <row r="4884" spans="1:7" ht="30" x14ac:dyDescent="0.25">
      <c r="A4884" s="1"/>
      <c r="B4884" s="65" t="s">
        <v>8289</v>
      </c>
      <c r="C4884" s="66" t="s">
        <v>8290</v>
      </c>
      <c r="D4884" s="67"/>
      <c r="E4884" s="72" t="s">
        <v>8291</v>
      </c>
      <c r="F4884" s="68">
        <v>44761</v>
      </c>
      <c r="G4884" s="69">
        <v>18000</v>
      </c>
    </row>
    <row r="4885" spans="1:7" x14ac:dyDescent="0.25">
      <c r="A4885" s="1"/>
      <c r="B4885" s="65" t="s">
        <v>8292</v>
      </c>
      <c r="C4885" s="66"/>
      <c r="D4885" s="67"/>
      <c r="E4885" s="72" t="s">
        <v>8293</v>
      </c>
      <c r="F4885" s="68">
        <v>44761</v>
      </c>
      <c r="G4885" s="69">
        <v>29601.15</v>
      </c>
    </row>
    <row r="4886" spans="1:7" x14ac:dyDescent="0.25">
      <c r="A4886" s="1"/>
      <c r="B4886" s="65" t="s">
        <v>8292</v>
      </c>
      <c r="C4886" s="66"/>
      <c r="D4886" s="67"/>
      <c r="E4886" s="72" t="s">
        <v>8293</v>
      </c>
      <c r="F4886" s="68">
        <v>44761</v>
      </c>
      <c r="G4886" s="69">
        <v>33893.32</v>
      </c>
    </row>
    <row r="4887" spans="1:7" x14ac:dyDescent="0.25">
      <c r="A4887" s="1"/>
      <c r="B4887" s="65" t="s">
        <v>8292</v>
      </c>
      <c r="C4887" s="66"/>
      <c r="D4887" s="67"/>
      <c r="E4887" s="72" t="s">
        <v>8293</v>
      </c>
      <c r="F4887" s="68">
        <v>44761</v>
      </c>
      <c r="G4887" s="69">
        <v>2960.12</v>
      </c>
    </row>
    <row r="4888" spans="1:7" x14ac:dyDescent="0.25">
      <c r="A4888" s="1"/>
      <c r="B4888" s="65" t="s">
        <v>8292</v>
      </c>
      <c r="C4888" s="66"/>
      <c r="D4888" s="67"/>
      <c r="E4888" s="72" t="s">
        <v>8293</v>
      </c>
      <c r="F4888" s="68">
        <v>44761</v>
      </c>
      <c r="G4888" s="69">
        <v>296011.52000000002</v>
      </c>
    </row>
    <row r="4889" spans="1:7" x14ac:dyDescent="0.25">
      <c r="A4889" s="1"/>
      <c r="B4889" s="65" t="s">
        <v>8292</v>
      </c>
      <c r="C4889" s="66"/>
      <c r="D4889" s="67"/>
      <c r="E4889" s="72" t="s">
        <v>8293</v>
      </c>
      <c r="F4889" s="68">
        <v>44761</v>
      </c>
      <c r="G4889" s="69">
        <v>53282.07</v>
      </c>
    </row>
    <row r="4890" spans="1:7" x14ac:dyDescent="0.25">
      <c r="A4890" s="1"/>
      <c r="B4890" s="65" t="s">
        <v>8294</v>
      </c>
      <c r="C4890" s="66"/>
      <c r="D4890" s="67"/>
      <c r="E4890" s="72" t="s">
        <v>8295</v>
      </c>
      <c r="F4890" s="68">
        <v>44762</v>
      </c>
      <c r="G4890" s="69">
        <v>8926.7000000000007</v>
      </c>
    </row>
    <row r="4891" spans="1:7" x14ac:dyDescent="0.25">
      <c r="A4891" s="1"/>
      <c r="B4891" s="65" t="s">
        <v>8294</v>
      </c>
      <c r="C4891" s="66"/>
      <c r="D4891" s="67"/>
      <c r="E4891" s="72" t="s">
        <v>8295</v>
      </c>
      <c r="F4891" s="68">
        <v>44762</v>
      </c>
      <c r="G4891" s="69">
        <v>14725.88</v>
      </c>
    </row>
    <row r="4892" spans="1:7" x14ac:dyDescent="0.25">
      <c r="A4892" s="1"/>
      <c r="B4892" s="65" t="s">
        <v>8294</v>
      </c>
      <c r="C4892" s="66"/>
      <c r="D4892" s="67"/>
      <c r="E4892" s="72" t="s">
        <v>8295</v>
      </c>
      <c r="F4892" s="68">
        <v>44762</v>
      </c>
      <c r="G4892" s="69">
        <v>892.67</v>
      </c>
    </row>
    <row r="4893" spans="1:7" x14ac:dyDescent="0.25">
      <c r="A4893" s="1"/>
      <c r="B4893" s="65" t="s">
        <v>8294</v>
      </c>
      <c r="C4893" s="66"/>
      <c r="D4893" s="67"/>
      <c r="E4893" s="72" t="s">
        <v>8295</v>
      </c>
      <c r="F4893" s="68">
        <v>44762</v>
      </c>
      <c r="G4893" s="69">
        <v>89267.04</v>
      </c>
    </row>
    <row r="4894" spans="1:7" x14ac:dyDescent="0.25">
      <c r="A4894" s="1"/>
      <c r="B4894" s="65" t="s">
        <v>8294</v>
      </c>
      <c r="C4894" s="66"/>
      <c r="D4894" s="67"/>
      <c r="E4894" s="72" t="s">
        <v>8295</v>
      </c>
      <c r="F4894" s="68">
        <v>44762</v>
      </c>
      <c r="G4894" s="69">
        <v>16068.07</v>
      </c>
    </row>
    <row r="4895" spans="1:7" x14ac:dyDescent="0.25">
      <c r="A4895" s="1"/>
      <c r="B4895" s="65" t="s">
        <v>8261</v>
      </c>
      <c r="C4895" s="66"/>
      <c r="D4895" s="67" t="s">
        <v>7422</v>
      </c>
      <c r="E4895" s="72" t="s">
        <v>8262</v>
      </c>
      <c r="F4895" s="68">
        <v>44763</v>
      </c>
      <c r="G4895" s="69">
        <v>-83544</v>
      </c>
    </row>
    <row r="4896" spans="1:7" x14ac:dyDescent="0.25">
      <c r="A4896" s="1"/>
      <c r="B4896" s="65" t="s">
        <v>8296</v>
      </c>
      <c r="C4896" s="66"/>
      <c r="D4896" s="67" t="s">
        <v>8297</v>
      </c>
      <c r="E4896" s="72" t="s">
        <v>17603</v>
      </c>
      <c r="F4896" s="68">
        <v>44763</v>
      </c>
      <c r="G4896" s="69">
        <v>-511178.75</v>
      </c>
    </row>
    <row r="4897" spans="1:7" x14ac:dyDescent="0.25">
      <c r="A4897" s="1"/>
      <c r="B4897" s="65" t="s">
        <v>8298</v>
      </c>
      <c r="C4897" s="66"/>
      <c r="D4897" s="67" t="s">
        <v>8299</v>
      </c>
      <c r="E4897" s="72" t="s">
        <v>17966</v>
      </c>
      <c r="F4897" s="68">
        <v>44769</v>
      </c>
      <c r="G4897" s="69">
        <v>-33040</v>
      </c>
    </row>
    <row r="4898" spans="1:7" x14ac:dyDescent="0.25">
      <c r="A4898" s="1"/>
      <c r="B4898" s="65" t="s">
        <v>8300</v>
      </c>
      <c r="C4898" s="66"/>
      <c r="D4898" s="67" t="s">
        <v>8301</v>
      </c>
      <c r="E4898" s="72" t="s">
        <v>17800</v>
      </c>
      <c r="F4898" s="68">
        <v>44770</v>
      </c>
      <c r="G4898" s="69">
        <v>-14580</v>
      </c>
    </row>
    <row r="4899" spans="1:7" x14ac:dyDescent="0.25">
      <c r="A4899" s="1"/>
      <c r="B4899" s="65" t="s">
        <v>8302</v>
      </c>
      <c r="C4899" s="66" t="s">
        <v>8303</v>
      </c>
      <c r="D4899" s="67" t="s">
        <v>8304</v>
      </c>
      <c r="E4899" s="72" t="s">
        <v>8305</v>
      </c>
      <c r="F4899" s="68">
        <v>44778</v>
      </c>
      <c r="G4899" s="69">
        <v>-53850</v>
      </c>
    </row>
    <row r="4900" spans="1:7" ht="30" x14ac:dyDescent="0.25">
      <c r="A4900" s="1"/>
      <c r="B4900" s="65" t="s">
        <v>8306</v>
      </c>
      <c r="C4900" s="66"/>
      <c r="D4900" s="67" t="s">
        <v>8307</v>
      </c>
      <c r="E4900" s="72" t="s">
        <v>15501</v>
      </c>
      <c r="F4900" s="68">
        <v>44805</v>
      </c>
      <c r="G4900" s="69">
        <v>-1900</v>
      </c>
    </row>
    <row r="4901" spans="1:7" x14ac:dyDescent="0.25">
      <c r="A4901" s="1"/>
      <c r="B4901" s="65" t="s">
        <v>8216</v>
      </c>
      <c r="C4901" s="66" t="s">
        <v>8217</v>
      </c>
      <c r="D4901" s="67" t="s">
        <v>8308</v>
      </c>
      <c r="E4901" s="72" t="s">
        <v>8309</v>
      </c>
      <c r="F4901" s="68">
        <v>44806</v>
      </c>
      <c r="G4901" s="69">
        <v>-3529940.64</v>
      </c>
    </row>
    <row r="4902" spans="1:7" x14ac:dyDescent="0.25">
      <c r="A4902" s="1"/>
      <c r="B4902" s="65" t="s">
        <v>8310</v>
      </c>
      <c r="C4902" s="66" t="s">
        <v>8311</v>
      </c>
      <c r="D4902" s="67" t="s">
        <v>8312</v>
      </c>
      <c r="E4902" s="72" t="s">
        <v>16442</v>
      </c>
      <c r="F4902" s="68">
        <v>44810</v>
      </c>
      <c r="G4902" s="69">
        <v>-795828.09</v>
      </c>
    </row>
    <row r="4903" spans="1:7" x14ac:dyDescent="0.25">
      <c r="A4903" s="1"/>
      <c r="B4903" s="65" t="s">
        <v>893</v>
      </c>
      <c r="C4903" s="66" t="s">
        <v>894</v>
      </c>
      <c r="D4903" s="67" t="s">
        <v>8313</v>
      </c>
      <c r="E4903" s="72" t="s">
        <v>8314</v>
      </c>
      <c r="F4903" s="68">
        <v>44813</v>
      </c>
      <c r="G4903" s="69">
        <v>-350050</v>
      </c>
    </row>
    <row r="4904" spans="1:7" x14ac:dyDescent="0.25">
      <c r="A4904" s="1"/>
      <c r="B4904" s="65" t="s">
        <v>8310</v>
      </c>
      <c r="C4904" s="66" t="s">
        <v>8311</v>
      </c>
      <c r="D4904" s="67" t="s">
        <v>8315</v>
      </c>
      <c r="E4904" s="72" t="s">
        <v>16443</v>
      </c>
      <c r="F4904" s="68">
        <v>44819</v>
      </c>
      <c r="G4904" s="69">
        <v>795828.09</v>
      </c>
    </row>
    <row r="4905" spans="1:7" ht="30" x14ac:dyDescent="0.25">
      <c r="A4905" s="1"/>
      <c r="B4905" s="65" t="s">
        <v>893</v>
      </c>
      <c r="C4905" s="66" t="s">
        <v>894</v>
      </c>
      <c r="D4905" s="67" t="s">
        <v>8316</v>
      </c>
      <c r="E4905" s="72" t="s">
        <v>8317</v>
      </c>
      <c r="F4905" s="68">
        <v>44826</v>
      </c>
      <c r="G4905" s="69">
        <v>-6729650</v>
      </c>
    </row>
    <row r="4906" spans="1:7" ht="30" x14ac:dyDescent="0.25">
      <c r="A4906" s="1"/>
      <c r="B4906" s="65" t="s">
        <v>695</v>
      </c>
      <c r="C4906" s="66" t="s">
        <v>696</v>
      </c>
      <c r="D4906" s="67" t="s">
        <v>8318</v>
      </c>
      <c r="E4906" s="72" t="s">
        <v>8319</v>
      </c>
      <c r="F4906" s="68">
        <v>44830</v>
      </c>
      <c r="G4906" s="69">
        <v>-1657855.5</v>
      </c>
    </row>
    <row r="4907" spans="1:7" ht="30" x14ac:dyDescent="0.25">
      <c r="A4907" s="1"/>
      <c r="B4907" s="65" t="s">
        <v>8320</v>
      </c>
      <c r="C4907" s="66"/>
      <c r="D4907" s="67" t="s">
        <v>8321</v>
      </c>
      <c r="E4907" s="72" t="s">
        <v>18741</v>
      </c>
      <c r="F4907" s="68">
        <v>44831</v>
      </c>
      <c r="G4907" s="69">
        <v>-450000</v>
      </c>
    </row>
    <row r="4908" spans="1:7" x14ac:dyDescent="0.25">
      <c r="A4908" s="1"/>
      <c r="B4908" s="65" t="s">
        <v>8322</v>
      </c>
      <c r="C4908" s="66" t="s">
        <v>8323</v>
      </c>
      <c r="D4908" s="67" t="s">
        <v>7222</v>
      </c>
      <c r="E4908" s="72" t="s">
        <v>18441</v>
      </c>
      <c r="F4908" s="68">
        <v>44833</v>
      </c>
      <c r="G4908" s="69">
        <v>-10462116.619999999</v>
      </c>
    </row>
    <row r="4909" spans="1:7" ht="30" x14ac:dyDescent="0.25">
      <c r="A4909" s="1"/>
      <c r="B4909" s="65" t="s">
        <v>893</v>
      </c>
      <c r="C4909" s="66" t="s">
        <v>894</v>
      </c>
      <c r="D4909" s="67" t="s">
        <v>8324</v>
      </c>
      <c r="E4909" s="72" t="s">
        <v>8325</v>
      </c>
      <c r="F4909" s="68">
        <v>44837</v>
      </c>
      <c r="G4909" s="69">
        <v>-262364312.77000001</v>
      </c>
    </row>
    <row r="4910" spans="1:7" ht="30" x14ac:dyDescent="0.25">
      <c r="A4910" s="1"/>
      <c r="B4910" s="65" t="s">
        <v>8326</v>
      </c>
      <c r="C4910" s="66" t="s">
        <v>8327</v>
      </c>
      <c r="D4910" s="67" t="s">
        <v>8328</v>
      </c>
      <c r="E4910" s="72" t="s">
        <v>4037</v>
      </c>
      <c r="F4910" s="68">
        <v>44837</v>
      </c>
      <c r="G4910" s="69">
        <v>35400</v>
      </c>
    </row>
    <row r="4911" spans="1:7" ht="30" x14ac:dyDescent="0.25">
      <c r="A4911" s="1"/>
      <c r="B4911" s="65" t="s">
        <v>893</v>
      </c>
      <c r="C4911" s="66" t="s">
        <v>894</v>
      </c>
      <c r="D4911" s="67" t="s">
        <v>8329</v>
      </c>
      <c r="E4911" s="72" t="s">
        <v>8330</v>
      </c>
      <c r="F4911" s="68">
        <v>44840</v>
      </c>
      <c r="G4911" s="69">
        <v>-18740</v>
      </c>
    </row>
    <row r="4912" spans="1:7" x14ac:dyDescent="0.25">
      <c r="A4912" s="1"/>
      <c r="B4912" s="65" t="s">
        <v>8331</v>
      </c>
      <c r="C4912" s="66" t="s">
        <v>8332</v>
      </c>
      <c r="D4912" s="67" t="s">
        <v>8333</v>
      </c>
      <c r="E4912" s="72" t="s">
        <v>18219</v>
      </c>
      <c r="F4912" s="68">
        <v>44844</v>
      </c>
      <c r="G4912" s="69">
        <v>-1580259.71</v>
      </c>
    </row>
    <row r="4913" spans="1:7" x14ac:dyDescent="0.25">
      <c r="A4913" s="1"/>
      <c r="B4913" s="65" t="s">
        <v>8331</v>
      </c>
      <c r="C4913" s="66" t="s">
        <v>8332</v>
      </c>
      <c r="D4913" s="67" t="s">
        <v>8334</v>
      </c>
      <c r="E4913" s="72" t="s">
        <v>18220</v>
      </c>
      <c r="F4913" s="68">
        <v>44844</v>
      </c>
      <c r="G4913" s="69">
        <v>-1580259.71</v>
      </c>
    </row>
    <row r="4914" spans="1:7" x14ac:dyDescent="0.25">
      <c r="A4914" s="1"/>
      <c r="B4914" s="65" t="s">
        <v>8331</v>
      </c>
      <c r="C4914" s="66" t="s">
        <v>8332</v>
      </c>
      <c r="D4914" s="67" t="s">
        <v>7064</v>
      </c>
      <c r="E4914" s="72" t="s">
        <v>18221</v>
      </c>
      <c r="F4914" s="68">
        <v>44844</v>
      </c>
      <c r="G4914" s="69">
        <v>-1580259.71</v>
      </c>
    </row>
    <row r="4915" spans="1:7" x14ac:dyDescent="0.25">
      <c r="A4915" s="1"/>
      <c r="B4915" s="65" t="s">
        <v>8331</v>
      </c>
      <c r="C4915" s="66" t="s">
        <v>8332</v>
      </c>
      <c r="D4915" s="67" t="s">
        <v>8335</v>
      </c>
      <c r="E4915" s="72" t="s">
        <v>18222</v>
      </c>
      <c r="F4915" s="68">
        <v>44844</v>
      </c>
      <c r="G4915" s="69">
        <v>1580259.71</v>
      </c>
    </row>
    <row r="4916" spans="1:7" x14ac:dyDescent="0.25">
      <c r="A4916" s="1"/>
      <c r="B4916" s="65" t="s">
        <v>8331</v>
      </c>
      <c r="C4916" s="66" t="s">
        <v>8332</v>
      </c>
      <c r="D4916" s="67" t="s">
        <v>8336</v>
      </c>
      <c r="E4916" s="72" t="s">
        <v>18222</v>
      </c>
      <c r="F4916" s="68">
        <v>44844</v>
      </c>
      <c r="G4916" s="69">
        <v>1580259.71</v>
      </c>
    </row>
    <row r="4917" spans="1:7" x14ac:dyDescent="0.25">
      <c r="A4917" s="1"/>
      <c r="B4917" s="65" t="s">
        <v>8331</v>
      </c>
      <c r="C4917" s="66" t="s">
        <v>8332</v>
      </c>
      <c r="D4917" s="67" t="s">
        <v>7065</v>
      </c>
      <c r="E4917" s="72" t="s">
        <v>18222</v>
      </c>
      <c r="F4917" s="68">
        <v>44844</v>
      </c>
      <c r="G4917" s="69">
        <v>1580259.71</v>
      </c>
    </row>
    <row r="4918" spans="1:7" x14ac:dyDescent="0.25">
      <c r="A4918" s="1"/>
      <c r="B4918" s="65" t="s">
        <v>8337</v>
      </c>
      <c r="C4918" s="66" t="s">
        <v>8338</v>
      </c>
      <c r="D4918" s="67" t="s">
        <v>8339</v>
      </c>
      <c r="E4918" s="72" t="s">
        <v>7222</v>
      </c>
      <c r="F4918" s="68">
        <v>44845</v>
      </c>
      <c r="G4918" s="69">
        <v>-1351664.04</v>
      </c>
    </row>
    <row r="4919" spans="1:7" x14ac:dyDescent="0.25">
      <c r="A4919" s="1"/>
      <c r="B4919" s="65" t="s">
        <v>8340</v>
      </c>
      <c r="C4919" s="66"/>
      <c r="D4919" s="67"/>
      <c r="E4919" s="72" t="s">
        <v>15523</v>
      </c>
      <c r="F4919" s="68">
        <v>44847</v>
      </c>
      <c r="G4919" s="69">
        <v>3253340.51</v>
      </c>
    </row>
    <row r="4920" spans="1:7" x14ac:dyDescent="0.25">
      <c r="A4920" s="1"/>
      <c r="B4920" s="65" t="s">
        <v>250</v>
      </c>
      <c r="C4920" s="66"/>
      <c r="D4920" s="67" t="s">
        <v>8341</v>
      </c>
      <c r="E4920" s="72" t="s">
        <v>17611</v>
      </c>
      <c r="F4920" s="68">
        <v>44851</v>
      </c>
      <c r="G4920" s="69">
        <v>-58480.800000000003</v>
      </c>
    </row>
    <row r="4921" spans="1:7" x14ac:dyDescent="0.25">
      <c r="A4921" s="1"/>
      <c r="B4921" s="65" t="s">
        <v>250</v>
      </c>
      <c r="C4921" s="66"/>
      <c r="D4921" s="67" t="s">
        <v>8342</v>
      </c>
      <c r="E4921" s="72" t="s">
        <v>16982</v>
      </c>
      <c r="F4921" s="68">
        <v>44851</v>
      </c>
      <c r="G4921" s="69">
        <v>350884.8</v>
      </c>
    </row>
    <row r="4922" spans="1:7" ht="30" x14ac:dyDescent="0.25">
      <c r="A4922" s="1"/>
      <c r="B4922" s="65" t="s">
        <v>695</v>
      </c>
      <c r="C4922" s="66" t="s">
        <v>696</v>
      </c>
      <c r="D4922" s="67"/>
      <c r="E4922" s="72" t="s">
        <v>18742</v>
      </c>
      <c r="F4922" s="68">
        <v>44852</v>
      </c>
      <c r="G4922" s="69">
        <v>1574962.73</v>
      </c>
    </row>
    <row r="4923" spans="1:7" ht="30" x14ac:dyDescent="0.25">
      <c r="A4923" s="1"/>
      <c r="B4923" s="65" t="s">
        <v>893</v>
      </c>
      <c r="C4923" s="66" t="s">
        <v>894</v>
      </c>
      <c r="D4923" s="67" t="s">
        <v>8343</v>
      </c>
      <c r="E4923" s="72" t="s">
        <v>8344</v>
      </c>
      <c r="F4923" s="68">
        <v>44854</v>
      </c>
      <c r="G4923" s="69">
        <v>-132860</v>
      </c>
    </row>
    <row r="4924" spans="1:7" x14ac:dyDescent="0.25">
      <c r="A4924" s="1"/>
      <c r="B4924" s="65" t="s">
        <v>4080</v>
      </c>
      <c r="C4924" s="66"/>
      <c r="D4924" s="67" t="s">
        <v>8345</v>
      </c>
      <c r="E4924" s="72" t="s">
        <v>15888</v>
      </c>
      <c r="F4924" s="68">
        <v>44858</v>
      </c>
      <c r="G4924" s="69">
        <v>-59000</v>
      </c>
    </row>
    <row r="4925" spans="1:7" x14ac:dyDescent="0.25">
      <c r="A4925" s="1"/>
      <c r="B4925" s="65" t="s">
        <v>4080</v>
      </c>
      <c r="C4925" s="66"/>
      <c r="D4925" s="67" t="s">
        <v>8346</v>
      </c>
      <c r="E4925" s="72" t="s">
        <v>15889</v>
      </c>
      <c r="F4925" s="68">
        <v>44858</v>
      </c>
      <c r="G4925" s="69">
        <v>59000</v>
      </c>
    </row>
    <row r="4926" spans="1:7" ht="30" x14ac:dyDescent="0.25">
      <c r="A4926" s="1"/>
      <c r="B4926" s="65" t="s">
        <v>8347</v>
      </c>
      <c r="C4926" s="66"/>
      <c r="D4926" s="67" t="s">
        <v>8211</v>
      </c>
      <c r="E4926" s="72" t="s">
        <v>8348</v>
      </c>
      <c r="F4926" s="68">
        <v>44859</v>
      </c>
      <c r="G4926" s="69">
        <v>-127500</v>
      </c>
    </row>
    <row r="4927" spans="1:7" x14ac:dyDescent="0.25">
      <c r="A4927" s="1"/>
      <c r="B4927" s="65" t="s">
        <v>8349</v>
      </c>
      <c r="C4927" s="66"/>
      <c r="D4927" s="67" t="s">
        <v>8350</v>
      </c>
      <c r="E4927" s="72" t="s">
        <v>17902</v>
      </c>
      <c r="F4927" s="68">
        <v>44860</v>
      </c>
      <c r="G4927" s="69">
        <v>-110691.88</v>
      </c>
    </row>
    <row r="4928" spans="1:7" ht="30" x14ac:dyDescent="0.25">
      <c r="A4928" s="1"/>
      <c r="B4928" s="65" t="s">
        <v>812</v>
      </c>
      <c r="C4928" s="66" t="s">
        <v>813</v>
      </c>
      <c r="D4928" s="67" t="s">
        <v>8351</v>
      </c>
      <c r="E4928" s="72" t="s">
        <v>8352</v>
      </c>
      <c r="F4928" s="68">
        <v>44862</v>
      </c>
      <c r="G4928" s="69">
        <v>-119242.15</v>
      </c>
    </row>
    <row r="4929" spans="1:7" x14ac:dyDescent="0.25">
      <c r="A4929" s="1"/>
      <c r="B4929" s="65" t="s">
        <v>8353</v>
      </c>
      <c r="C4929" s="66" t="s">
        <v>8354</v>
      </c>
      <c r="D4929" s="67" t="s">
        <v>6708</v>
      </c>
      <c r="E4929" s="72" t="s">
        <v>8355</v>
      </c>
      <c r="F4929" s="68">
        <v>44865</v>
      </c>
      <c r="G4929" s="69">
        <v>-118800</v>
      </c>
    </row>
    <row r="4930" spans="1:7" ht="30" x14ac:dyDescent="0.25">
      <c r="A4930" s="1"/>
      <c r="B4930" s="65" t="s">
        <v>893</v>
      </c>
      <c r="C4930" s="66" t="s">
        <v>894</v>
      </c>
      <c r="D4930" s="67" t="s">
        <v>8356</v>
      </c>
      <c r="E4930" s="72" t="s">
        <v>8357</v>
      </c>
      <c r="F4930" s="68">
        <v>44866</v>
      </c>
      <c r="G4930" s="69">
        <v>-195690</v>
      </c>
    </row>
    <row r="4931" spans="1:7" x14ac:dyDescent="0.25">
      <c r="A4931" s="1"/>
      <c r="B4931" s="65" t="s">
        <v>8358</v>
      </c>
      <c r="C4931" s="66"/>
      <c r="D4931" s="67" t="s">
        <v>8359</v>
      </c>
      <c r="E4931" s="72" t="s">
        <v>15539</v>
      </c>
      <c r="F4931" s="68">
        <v>44869</v>
      </c>
      <c r="G4931" s="69">
        <v>-8000</v>
      </c>
    </row>
    <row r="4932" spans="1:7" x14ac:dyDescent="0.25">
      <c r="A4932" s="1"/>
      <c r="B4932" s="65" t="s">
        <v>2505</v>
      </c>
      <c r="C4932" s="66"/>
      <c r="D4932" s="67" t="s">
        <v>8363</v>
      </c>
      <c r="E4932" s="72" t="s">
        <v>8364</v>
      </c>
      <c r="F4932" s="68">
        <v>44876</v>
      </c>
      <c r="G4932" s="69">
        <v>-233640</v>
      </c>
    </row>
    <row r="4933" spans="1:7" ht="105" x14ac:dyDescent="0.25">
      <c r="A4933" s="1"/>
      <c r="B4933" s="65" t="s">
        <v>8216</v>
      </c>
      <c r="C4933" s="66" t="s">
        <v>8217</v>
      </c>
      <c r="D4933" s="67"/>
      <c r="E4933" s="72" t="s">
        <v>18743</v>
      </c>
      <c r="F4933" s="68">
        <v>44882</v>
      </c>
      <c r="G4933" s="69">
        <v>3185173.13</v>
      </c>
    </row>
    <row r="4934" spans="1:7" ht="30" x14ac:dyDescent="0.25">
      <c r="A4934" s="1"/>
      <c r="B4934" s="65" t="s">
        <v>893</v>
      </c>
      <c r="C4934" s="66" t="s">
        <v>894</v>
      </c>
      <c r="D4934" s="67" t="s">
        <v>8365</v>
      </c>
      <c r="E4934" s="72" t="s">
        <v>8366</v>
      </c>
      <c r="F4934" s="68">
        <v>44882</v>
      </c>
      <c r="G4934" s="69">
        <v>-204685</v>
      </c>
    </row>
    <row r="4935" spans="1:7" ht="30" x14ac:dyDescent="0.25">
      <c r="A4935" s="1"/>
      <c r="B4935" s="65" t="s">
        <v>893</v>
      </c>
      <c r="C4935" s="66" t="s">
        <v>894</v>
      </c>
      <c r="D4935" s="67" t="s">
        <v>8367</v>
      </c>
      <c r="E4935" s="72" t="s">
        <v>8368</v>
      </c>
      <c r="F4935" s="68">
        <v>44882</v>
      </c>
      <c r="G4935" s="69">
        <v>-20250</v>
      </c>
    </row>
    <row r="4936" spans="1:7" ht="30" x14ac:dyDescent="0.25">
      <c r="A4936" s="1"/>
      <c r="B4936" s="65" t="s">
        <v>893</v>
      </c>
      <c r="C4936" s="66" t="s">
        <v>894</v>
      </c>
      <c r="D4936" s="67" t="s">
        <v>8369</v>
      </c>
      <c r="E4936" s="72" t="s">
        <v>8370</v>
      </c>
      <c r="F4936" s="68">
        <v>44896</v>
      </c>
      <c r="G4936" s="69">
        <v>-2523067.2999999998</v>
      </c>
    </row>
    <row r="4937" spans="1:7" ht="30" x14ac:dyDescent="0.25">
      <c r="A4937" s="1"/>
      <c r="B4937" s="65" t="s">
        <v>6961</v>
      </c>
      <c r="C4937" s="66" t="s">
        <v>6962</v>
      </c>
      <c r="D4937" s="67" t="s">
        <v>8371</v>
      </c>
      <c r="E4937" s="72" t="s">
        <v>8176</v>
      </c>
      <c r="F4937" s="68">
        <v>44896</v>
      </c>
      <c r="G4937" s="69">
        <v>-624600</v>
      </c>
    </row>
    <row r="4938" spans="1:7" ht="30" x14ac:dyDescent="0.25">
      <c r="A4938" s="1"/>
      <c r="B4938" s="65" t="s">
        <v>6961</v>
      </c>
      <c r="C4938" s="66" t="s">
        <v>6962</v>
      </c>
      <c r="D4938" s="67" t="s">
        <v>8372</v>
      </c>
      <c r="E4938" s="72" t="s">
        <v>8176</v>
      </c>
      <c r="F4938" s="68">
        <v>44896</v>
      </c>
      <c r="G4938" s="69">
        <v>-624600</v>
      </c>
    </row>
    <row r="4939" spans="1:7" ht="30" x14ac:dyDescent="0.25">
      <c r="A4939" s="1"/>
      <c r="B4939" s="65" t="s">
        <v>6961</v>
      </c>
      <c r="C4939" s="66" t="s">
        <v>6962</v>
      </c>
      <c r="D4939" s="67" t="s">
        <v>8373</v>
      </c>
      <c r="E4939" s="72" t="s">
        <v>8176</v>
      </c>
      <c r="F4939" s="68">
        <v>44896</v>
      </c>
      <c r="G4939" s="69">
        <v>-624600</v>
      </c>
    </row>
    <row r="4940" spans="1:7" ht="30" x14ac:dyDescent="0.25">
      <c r="A4940" s="1"/>
      <c r="B4940" s="65" t="s">
        <v>6961</v>
      </c>
      <c r="C4940" s="66" t="s">
        <v>6962</v>
      </c>
      <c r="D4940" s="67" t="s">
        <v>8374</v>
      </c>
      <c r="E4940" s="72" t="s">
        <v>8375</v>
      </c>
      <c r="F4940" s="68">
        <v>44896</v>
      </c>
      <c r="G4940" s="69">
        <v>-957600</v>
      </c>
    </row>
    <row r="4941" spans="1:7" ht="30" x14ac:dyDescent="0.25">
      <c r="A4941" s="1"/>
      <c r="B4941" s="65" t="s">
        <v>6961</v>
      </c>
      <c r="C4941" s="66" t="s">
        <v>6962</v>
      </c>
      <c r="D4941" s="67" t="s">
        <v>8376</v>
      </c>
      <c r="E4941" s="72" t="s">
        <v>8176</v>
      </c>
      <c r="F4941" s="68">
        <v>44896</v>
      </c>
      <c r="G4941" s="69">
        <v>-468450</v>
      </c>
    </row>
    <row r="4942" spans="1:7" ht="30" x14ac:dyDescent="0.25">
      <c r="A4942" s="1"/>
      <c r="B4942" s="65" t="s">
        <v>6961</v>
      </c>
      <c r="C4942" s="66" t="s">
        <v>6962</v>
      </c>
      <c r="D4942" s="67" t="s">
        <v>8377</v>
      </c>
      <c r="E4942" s="72" t="s">
        <v>15552</v>
      </c>
      <c r="F4942" s="68">
        <v>44896</v>
      </c>
      <c r="G4942" s="69">
        <v>-957600</v>
      </c>
    </row>
    <row r="4943" spans="1:7" ht="30" x14ac:dyDescent="0.25">
      <c r="A4943" s="1"/>
      <c r="B4943" s="65" t="s">
        <v>6961</v>
      </c>
      <c r="C4943" s="66" t="s">
        <v>6962</v>
      </c>
      <c r="D4943" s="67" t="s">
        <v>8378</v>
      </c>
      <c r="E4943" s="72" t="s">
        <v>15554</v>
      </c>
      <c r="F4943" s="68">
        <v>44896</v>
      </c>
      <c r="G4943" s="69">
        <v>-957600</v>
      </c>
    </row>
    <row r="4944" spans="1:7" ht="30" x14ac:dyDescent="0.25">
      <c r="A4944" s="1"/>
      <c r="B4944" s="65" t="s">
        <v>6961</v>
      </c>
      <c r="C4944" s="66" t="s">
        <v>6962</v>
      </c>
      <c r="D4944" s="67" t="s">
        <v>8379</v>
      </c>
      <c r="E4944" s="72" t="s">
        <v>8380</v>
      </c>
      <c r="F4944" s="68">
        <v>44896</v>
      </c>
      <c r="G4944" s="69">
        <v>-718200</v>
      </c>
    </row>
    <row r="4945" spans="1:7" x14ac:dyDescent="0.25">
      <c r="A4945" s="1"/>
      <c r="B4945" s="65" t="s">
        <v>8381</v>
      </c>
      <c r="C4945" s="66" t="s">
        <v>8382</v>
      </c>
      <c r="D4945" s="67" t="s">
        <v>8383</v>
      </c>
      <c r="E4945" s="72" t="s">
        <v>8384</v>
      </c>
      <c r="F4945" s="68">
        <v>44896</v>
      </c>
      <c r="G4945" s="69">
        <v>-3373249.51</v>
      </c>
    </row>
    <row r="4946" spans="1:7" x14ac:dyDescent="0.25">
      <c r="A4946" s="1"/>
      <c r="B4946" s="65" t="s">
        <v>1486</v>
      </c>
      <c r="C4946" s="66" t="s">
        <v>1487</v>
      </c>
      <c r="D4946" s="67" t="s">
        <v>8386</v>
      </c>
      <c r="E4946" s="72" t="s">
        <v>8387</v>
      </c>
      <c r="F4946" s="68">
        <v>44900</v>
      </c>
      <c r="G4946" s="69">
        <v>-3741.72</v>
      </c>
    </row>
    <row r="4947" spans="1:7" x14ac:dyDescent="0.25">
      <c r="A4947" s="1"/>
      <c r="B4947" s="65" t="s">
        <v>8389</v>
      </c>
      <c r="C4947" s="66"/>
      <c r="D4947" s="67" t="s">
        <v>8390</v>
      </c>
      <c r="E4947" s="72" t="s">
        <v>8391</v>
      </c>
      <c r="F4947" s="68">
        <v>44904</v>
      </c>
      <c r="G4947" s="69">
        <v>-3060000</v>
      </c>
    </row>
    <row r="4948" spans="1:7" x14ac:dyDescent="0.25">
      <c r="A4948" s="1"/>
      <c r="B4948" s="65" t="s">
        <v>8392</v>
      </c>
      <c r="C4948" s="66" t="s">
        <v>8393</v>
      </c>
      <c r="D4948" s="67" t="s">
        <v>8394</v>
      </c>
      <c r="E4948" s="72" t="s">
        <v>8395</v>
      </c>
      <c r="F4948" s="68">
        <v>44904</v>
      </c>
      <c r="G4948" s="69">
        <v>-49313498</v>
      </c>
    </row>
    <row r="4949" spans="1:7" x14ac:dyDescent="0.25">
      <c r="A4949" s="1"/>
      <c r="B4949" s="65" t="s">
        <v>8392</v>
      </c>
      <c r="C4949" s="66" t="s">
        <v>8393</v>
      </c>
      <c r="D4949" s="67" t="s">
        <v>8396</v>
      </c>
      <c r="E4949" s="72" t="s">
        <v>8397</v>
      </c>
      <c r="F4949" s="68">
        <v>44904</v>
      </c>
      <c r="G4949" s="69">
        <v>49313498</v>
      </c>
    </row>
    <row r="4950" spans="1:7" ht="30" x14ac:dyDescent="0.25">
      <c r="A4950" s="1"/>
      <c r="B4950" s="65" t="s">
        <v>893</v>
      </c>
      <c r="C4950" s="66" t="s">
        <v>894</v>
      </c>
      <c r="D4950" s="67" t="s">
        <v>8398</v>
      </c>
      <c r="E4950" s="72" t="s">
        <v>8399</v>
      </c>
      <c r="F4950" s="68">
        <v>44907</v>
      </c>
      <c r="G4950" s="69">
        <v>-1508104.91</v>
      </c>
    </row>
    <row r="4951" spans="1:7" x14ac:dyDescent="0.25">
      <c r="A4951" s="1"/>
      <c r="B4951" s="65" t="s">
        <v>8400</v>
      </c>
      <c r="C4951" s="66" t="s">
        <v>8401</v>
      </c>
      <c r="D4951" s="67" t="s">
        <v>8402</v>
      </c>
      <c r="E4951" s="72" t="s">
        <v>18418</v>
      </c>
      <c r="F4951" s="68">
        <v>44909</v>
      </c>
      <c r="G4951" s="69">
        <v>-1195945.02</v>
      </c>
    </row>
    <row r="4952" spans="1:7" x14ac:dyDescent="0.25">
      <c r="A4952" s="1"/>
      <c r="B4952" s="65" t="s">
        <v>8400</v>
      </c>
      <c r="C4952" s="66" t="s">
        <v>8401</v>
      </c>
      <c r="D4952" s="67" t="s">
        <v>8403</v>
      </c>
      <c r="E4952" s="72" t="s">
        <v>18419</v>
      </c>
      <c r="F4952" s="68">
        <v>44909</v>
      </c>
      <c r="G4952" s="69">
        <v>1195945.02</v>
      </c>
    </row>
    <row r="4953" spans="1:7" ht="30" x14ac:dyDescent="0.25">
      <c r="A4953" s="1"/>
      <c r="B4953" s="65" t="s">
        <v>102</v>
      </c>
      <c r="C4953" s="66" t="s">
        <v>103</v>
      </c>
      <c r="D4953" s="67" t="s">
        <v>8405</v>
      </c>
      <c r="E4953" s="72" t="s">
        <v>8406</v>
      </c>
      <c r="F4953" s="68">
        <v>44911</v>
      </c>
      <c r="G4953" s="69">
        <v>-13212853.859999999</v>
      </c>
    </row>
    <row r="4954" spans="1:7" ht="30" x14ac:dyDescent="0.25">
      <c r="A4954" s="1"/>
      <c r="B4954" s="65" t="s">
        <v>102</v>
      </c>
      <c r="C4954" s="66" t="s">
        <v>103</v>
      </c>
      <c r="D4954" s="67"/>
      <c r="E4954" s="72" t="s">
        <v>8406</v>
      </c>
      <c r="F4954" s="68">
        <v>44911</v>
      </c>
      <c r="G4954" s="69">
        <v>-13212908.16</v>
      </c>
    </row>
    <row r="4955" spans="1:7" ht="30" x14ac:dyDescent="0.25">
      <c r="A4955" s="1"/>
      <c r="B4955" s="65" t="s">
        <v>812</v>
      </c>
      <c r="C4955" s="66" t="s">
        <v>813</v>
      </c>
      <c r="D4955" s="67" t="s">
        <v>8407</v>
      </c>
      <c r="E4955" s="72" t="s">
        <v>8408</v>
      </c>
      <c r="F4955" s="68">
        <v>44923</v>
      </c>
      <c r="G4955" s="69">
        <v>-2134.34</v>
      </c>
    </row>
    <row r="4956" spans="1:7" ht="30" x14ac:dyDescent="0.25">
      <c r="A4956" s="1"/>
      <c r="B4956" s="65" t="s">
        <v>812</v>
      </c>
      <c r="C4956" s="66" t="s">
        <v>813</v>
      </c>
      <c r="D4956" s="67" t="s">
        <v>8409</v>
      </c>
      <c r="E4956" s="72" t="s">
        <v>8408</v>
      </c>
      <c r="F4956" s="68">
        <v>44923</v>
      </c>
      <c r="G4956" s="69">
        <v>-709118.08</v>
      </c>
    </row>
    <row r="4957" spans="1:7" ht="30" x14ac:dyDescent="0.25">
      <c r="A4957" s="1"/>
      <c r="B4957" s="65" t="s">
        <v>812</v>
      </c>
      <c r="C4957" s="66" t="s">
        <v>813</v>
      </c>
      <c r="D4957" s="67" t="s">
        <v>8410</v>
      </c>
      <c r="E4957" s="72" t="s">
        <v>8408</v>
      </c>
      <c r="F4957" s="68">
        <v>44923</v>
      </c>
      <c r="G4957" s="69">
        <v>-823199.77</v>
      </c>
    </row>
    <row r="4958" spans="1:7" ht="30" x14ac:dyDescent="0.25">
      <c r="A4958" s="1"/>
      <c r="B4958" s="65" t="s">
        <v>812</v>
      </c>
      <c r="C4958" s="66" t="s">
        <v>813</v>
      </c>
      <c r="D4958" s="67" t="s">
        <v>8411</v>
      </c>
      <c r="E4958" s="72" t="s">
        <v>8408</v>
      </c>
      <c r="F4958" s="68">
        <v>44923</v>
      </c>
      <c r="G4958" s="69">
        <v>-4268.68</v>
      </c>
    </row>
    <row r="4959" spans="1:7" ht="30" x14ac:dyDescent="0.25">
      <c r="A4959" s="1"/>
      <c r="B4959" s="65" t="s">
        <v>6961</v>
      </c>
      <c r="C4959" s="66" t="s">
        <v>6962</v>
      </c>
      <c r="D4959" s="67" t="s">
        <v>8412</v>
      </c>
      <c r="E4959" s="72" t="s">
        <v>8176</v>
      </c>
      <c r="F4959" s="68">
        <v>44927</v>
      </c>
      <c r="G4959" s="69">
        <v>-52050</v>
      </c>
    </row>
    <row r="4960" spans="1:7" ht="30" x14ac:dyDescent="0.25">
      <c r="A4960" s="1"/>
      <c r="B4960" s="65" t="s">
        <v>6961</v>
      </c>
      <c r="C4960" s="66" t="s">
        <v>6962</v>
      </c>
      <c r="D4960" s="67" t="s">
        <v>8413</v>
      </c>
      <c r="E4960" s="72" t="s">
        <v>8414</v>
      </c>
      <c r="F4960" s="68">
        <v>44927</v>
      </c>
      <c r="G4960" s="69">
        <v>-79800</v>
      </c>
    </row>
    <row r="4961" spans="1:7" x14ac:dyDescent="0.25">
      <c r="A4961" s="1"/>
      <c r="B4961" s="65" t="s">
        <v>893</v>
      </c>
      <c r="C4961" s="66" t="s">
        <v>894</v>
      </c>
      <c r="D4961" s="67"/>
      <c r="E4961" s="72" t="s">
        <v>8367</v>
      </c>
      <c r="F4961" s="68">
        <v>44928</v>
      </c>
      <c r="G4961" s="69">
        <v>20250</v>
      </c>
    </row>
    <row r="4962" spans="1:7" x14ac:dyDescent="0.25">
      <c r="A4962" s="1"/>
      <c r="B4962" s="65" t="s">
        <v>20041</v>
      </c>
      <c r="C4962" s="66" t="s">
        <v>20040</v>
      </c>
      <c r="D4962" s="67" t="s">
        <v>7481</v>
      </c>
      <c r="E4962" s="72" t="s">
        <v>20043</v>
      </c>
      <c r="F4962" s="68">
        <v>44929</v>
      </c>
      <c r="G4962" s="69">
        <v>-374768</v>
      </c>
    </row>
    <row r="4963" spans="1:7" x14ac:dyDescent="0.25">
      <c r="A4963" s="1"/>
      <c r="B4963" s="65" t="s">
        <v>20041</v>
      </c>
      <c r="C4963" s="66" t="s">
        <v>20040</v>
      </c>
      <c r="D4963" s="67" t="s">
        <v>20045</v>
      </c>
      <c r="E4963" s="72" t="s">
        <v>20046</v>
      </c>
      <c r="F4963" s="68">
        <v>44929</v>
      </c>
      <c r="G4963" s="69">
        <v>-1695424</v>
      </c>
    </row>
    <row r="4964" spans="1:7" ht="30" x14ac:dyDescent="0.25">
      <c r="A4964" s="1"/>
      <c r="B4964" s="65" t="s">
        <v>893</v>
      </c>
      <c r="C4964" s="66" t="s">
        <v>894</v>
      </c>
      <c r="D4964" s="67" t="s">
        <v>8415</v>
      </c>
      <c r="E4964" s="72" t="s">
        <v>8416</v>
      </c>
      <c r="F4964" s="68">
        <v>44937</v>
      </c>
      <c r="G4964" s="69">
        <v>-159383.84</v>
      </c>
    </row>
    <row r="4965" spans="1:7" x14ac:dyDescent="0.25">
      <c r="A4965" s="1"/>
      <c r="B4965" s="65" t="s">
        <v>24642</v>
      </c>
      <c r="C4965" s="66" t="s">
        <v>8418</v>
      </c>
      <c r="D4965" s="67" t="s">
        <v>8419</v>
      </c>
      <c r="E4965" s="72"/>
      <c r="F4965" s="68">
        <v>44945</v>
      </c>
      <c r="G4965" s="69">
        <v>32544.400000000001</v>
      </c>
    </row>
    <row r="4966" spans="1:7" x14ac:dyDescent="0.25">
      <c r="A4966" s="1"/>
      <c r="B4966" s="65" t="s">
        <v>8420</v>
      </c>
      <c r="C4966" s="66"/>
      <c r="D4966" s="67" t="s">
        <v>8421</v>
      </c>
      <c r="E4966" s="72" t="s">
        <v>8422</v>
      </c>
      <c r="F4966" s="68">
        <v>44946</v>
      </c>
      <c r="G4966" s="69">
        <v>-2019502.6</v>
      </c>
    </row>
    <row r="4967" spans="1:7" x14ac:dyDescent="0.25">
      <c r="A4967" s="1"/>
      <c r="B4967" s="65" t="s">
        <v>8423</v>
      </c>
      <c r="C4967" s="66" t="s">
        <v>8424</v>
      </c>
      <c r="D4967" s="67" t="s">
        <v>8425</v>
      </c>
      <c r="E4967" s="72" t="s">
        <v>8426</v>
      </c>
      <c r="F4967" s="68">
        <v>44949</v>
      </c>
      <c r="G4967" s="69">
        <v>-3009000</v>
      </c>
    </row>
    <row r="4968" spans="1:7" ht="30" x14ac:dyDescent="0.25">
      <c r="A4968" s="1"/>
      <c r="B4968" s="65" t="s">
        <v>893</v>
      </c>
      <c r="C4968" s="66" t="s">
        <v>894</v>
      </c>
      <c r="D4968" s="67" t="s">
        <v>8429</v>
      </c>
      <c r="E4968" s="72" t="s">
        <v>8430</v>
      </c>
      <c r="F4968" s="68">
        <v>44952</v>
      </c>
      <c r="G4968" s="69">
        <v>-9574298</v>
      </c>
    </row>
    <row r="4969" spans="1:7" ht="30" x14ac:dyDescent="0.25">
      <c r="A4969" s="1"/>
      <c r="B4969" s="65" t="s">
        <v>893</v>
      </c>
      <c r="C4969" s="66" t="s">
        <v>894</v>
      </c>
      <c r="D4969" s="67" t="s">
        <v>8431</v>
      </c>
      <c r="E4969" s="72" t="s">
        <v>8432</v>
      </c>
      <c r="F4969" s="68">
        <v>44952</v>
      </c>
      <c r="G4969" s="69">
        <v>-9574298</v>
      </c>
    </row>
    <row r="4970" spans="1:7" x14ac:dyDescent="0.25">
      <c r="A4970" s="1"/>
      <c r="B4970" s="65" t="s">
        <v>8433</v>
      </c>
      <c r="C4970" s="66" t="s">
        <v>8434</v>
      </c>
      <c r="D4970" s="67" t="s">
        <v>8435</v>
      </c>
      <c r="E4970" s="72" t="s">
        <v>8436</v>
      </c>
      <c r="F4970" s="68">
        <v>44953</v>
      </c>
      <c r="G4970" s="69">
        <v>-41400</v>
      </c>
    </row>
    <row r="4971" spans="1:7" ht="30" x14ac:dyDescent="0.25">
      <c r="A4971" s="1"/>
      <c r="B4971" s="65" t="s">
        <v>695</v>
      </c>
      <c r="C4971" s="66" t="s">
        <v>696</v>
      </c>
      <c r="D4971" s="67" t="s">
        <v>8437</v>
      </c>
      <c r="E4971" s="72" t="s">
        <v>7063</v>
      </c>
      <c r="F4971" s="68">
        <v>44964</v>
      </c>
      <c r="G4971" s="69">
        <v>-1654673.5</v>
      </c>
    </row>
    <row r="4972" spans="1:7" x14ac:dyDescent="0.25">
      <c r="A4972" s="1"/>
      <c r="B4972" s="65" t="s">
        <v>5578</v>
      </c>
      <c r="C4972" s="66" t="s">
        <v>5579</v>
      </c>
      <c r="D4972" s="67" t="s">
        <v>8438</v>
      </c>
      <c r="E4972" s="72" t="s">
        <v>8439</v>
      </c>
      <c r="F4972" s="68">
        <v>44966</v>
      </c>
      <c r="G4972" s="69">
        <v>-90694.8</v>
      </c>
    </row>
    <row r="4973" spans="1:7" x14ac:dyDescent="0.25">
      <c r="A4973" s="1"/>
      <c r="B4973" s="65" t="s">
        <v>8440</v>
      </c>
      <c r="C4973" s="66" t="s">
        <v>8441</v>
      </c>
      <c r="D4973" s="67" t="s">
        <v>6795</v>
      </c>
      <c r="E4973" s="72" t="s">
        <v>8442</v>
      </c>
      <c r="F4973" s="68">
        <v>44970</v>
      </c>
      <c r="G4973" s="69">
        <v>-16200</v>
      </c>
    </row>
    <row r="4974" spans="1:7" x14ac:dyDescent="0.25">
      <c r="A4974" s="1"/>
      <c r="B4974" s="65" t="s">
        <v>8443</v>
      </c>
      <c r="C4974" s="66"/>
      <c r="D4974" s="67" t="s">
        <v>8444</v>
      </c>
      <c r="E4974" s="72" t="s">
        <v>8445</v>
      </c>
      <c r="F4974" s="68">
        <v>44970</v>
      </c>
      <c r="G4974" s="69">
        <v>-224200</v>
      </c>
    </row>
    <row r="4975" spans="1:7" x14ac:dyDescent="0.25">
      <c r="A4975" s="1"/>
      <c r="B4975" s="65" t="s">
        <v>8385</v>
      </c>
      <c r="C4975" s="66"/>
      <c r="D4975" s="67" t="s">
        <v>8446</v>
      </c>
      <c r="E4975" s="72" t="s">
        <v>8447</v>
      </c>
      <c r="F4975" s="68">
        <v>44971</v>
      </c>
      <c r="G4975" s="69">
        <v>-106200</v>
      </c>
    </row>
    <row r="4976" spans="1:7" x14ac:dyDescent="0.25">
      <c r="A4976" s="1"/>
      <c r="B4976" s="65" t="s">
        <v>8385</v>
      </c>
      <c r="C4976" s="66"/>
      <c r="D4976" s="67" t="s">
        <v>8448</v>
      </c>
      <c r="E4976" s="72" t="s">
        <v>8449</v>
      </c>
      <c r="F4976" s="68">
        <v>44971</v>
      </c>
      <c r="G4976" s="69">
        <v>90000</v>
      </c>
    </row>
    <row r="4977" spans="1:7" x14ac:dyDescent="0.25">
      <c r="A4977" s="1"/>
      <c r="B4977" s="65" t="s">
        <v>6553</v>
      </c>
      <c r="C4977" s="66"/>
      <c r="D4977" s="67" t="s">
        <v>8450</v>
      </c>
      <c r="E4977" s="72" t="s">
        <v>8451</v>
      </c>
      <c r="F4977" s="68">
        <v>44971</v>
      </c>
      <c r="G4977" s="69">
        <v>-35400</v>
      </c>
    </row>
    <row r="4978" spans="1:7" x14ac:dyDescent="0.25">
      <c r="A4978" s="1"/>
      <c r="B4978" s="65" t="s">
        <v>8433</v>
      </c>
      <c r="C4978" s="67" t="s">
        <v>8434</v>
      </c>
      <c r="D4978" s="67" t="s">
        <v>8452</v>
      </c>
      <c r="E4978" s="72" t="s">
        <v>8453</v>
      </c>
      <c r="F4978" s="68">
        <v>44977</v>
      </c>
      <c r="G4978" s="69">
        <v>-113368.5</v>
      </c>
    </row>
    <row r="4979" spans="1:7" x14ac:dyDescent="0.25">
      <c r="A4979" s="1"/>
      <c r="B4979" s="65" t="s">
        <v>8454</v>
      </c>
      <c r="C4979" s="67"/>
      <c r="D4979" s="67" t="s">
        <v>8455</v>
      </c>
      <c r="E4979" s="72" t="s">
        <v>8451</v>
      </c>
      <c r="F4979" s="68">
        <v>44977</v>
      </c>
      <c r="G4979" s="69">
        <v>-153400</v>
      </c>
    </row>
    <row r="4980" spans="1:7" x14ac:dyDescent="0.25">
      <c r="A4980" s="1"/>
      <c r="B4980" s="65" t="s">
        <v>8457</v>
      </c>
      <c r="C4980" s="67"/>
      <c r="D4980" s="67" t="s">
        <v>8458</v>
      </c>
      <c r="E4980" s="72" t="s">
        <v>8459</v>
      </c>
      <c r="F4980" s="68">
        <v>44978</v>
      </c>
      <c r="G4980" s="69">
        <v>-129800</v>
      </c>
    </row>
    <row r="4981" spans="1:7" ht="30" x14ac:dyDescent="0.25">
      <c r="A4981" s="1"/>
      <c r="B4981" s="65" t="s">
        <v>8460</v>
      </c>
      <c r="C4981" s="67" t="s">
        <v>8461</v>
      </c>
      <c r="D4981" s="67" t="s">
        <v>8462</v>
      </c>
      <c r="E4981" s="72" t="s">
        <v>8463</v>
      </c>
      <c r="F4981" s="68">
        <v>44978</v>
      </c>
      <c r="G4981" s="69">
        <v>-200000000</v>
      </c>
    </row>
    <row r="4982" spans="1:7" x14ac:dyDescent="0.25">
      <c r="A4982" s="1"/>
      <c r="B4982" s="65" t="s">
        <v>8465</v>
      </c>
      <c r="C4982" s="67"/>
      <c r="D4982" s="67" t="s">
        <v>8466</v>
      </c>
      <c r="E4982" s="72" t="s">
        <v>8456</v>
      </c>
      <c r="F4982" s="68">
        <v>44978</v>
      </c>
      <c r="G4982" s="69">
        <v>-177000</v>
      </c>
    </row>
    <row r="4983" spans="1:7" x14ac:dyDescent="0.25">
      <c r="A4983" s="1"/>
      <c r="B4983" s="65" t="s">
        <v>8467</v>
      </c>
      <c r="C4983" s="67"/>
      <c r="D4983" s="67" t="s">
        <v>8468</v>
      </c>
      <c r="E4983" s="72" t="s">
        <v>8469</v>
      </c>
      <c r="F4983" s="68">
        <v>44979</v>
      </c>
      <c r="G4983" s="69">
        <v>-963233.29</v>
      </c>
    </row>
    <row r="4984" spans="1:7" x14ac:dyDescent="0.25">
      <c r="A4984" s="1"/>
      <c r="B4984" s="65" t="s">
        <v>8470</v>
      </c>
      <c r="C4984" s="67"/>
      <c r="D4984" s="67" t="s">
        <v>8471</v>
      </c>
      <c r="E4984" s="72"/>
      <c r="F4984" s="68">
        <v>44980</v>
      </c>
      <c r="G4984" s="69">
        <v>194327.73</v>
      </c>
    </row>
    <row r="4985" spans="1:7" ht="30" x14ac:dyDescent="0.25">
      <c r="A4985" s="1"/>
      <c r="B4985" s="65" t="s">
        <v>812</v>
      </c>
      <c r="C4985" s="67" t="s">
        <v>813</v>
      </c>
      <c r="D4985" s="67" t="s">
        <v>8472</v>
      </c>
      <c r="E4985" s="72" t="s">
        <v>8473</v>
      </c>
      <c r="F4985" s="68">
        <v>44984</v>
      </c>
      <c r="G4985" s="69">
        <v>-2978.28</v>
      </c>
    </row>
    <row r="4986" spans="1:7" ht="30" x14ac:dyDescent="0.25">
      <c r="A4986" s="1"/>
      <c r="B4986" s="65" t="s">
        <v>812</v>
      </c>
      <c r="C4986" s="67" t="s">
        <v>813</v>
      </c>
      <c r="D4986" s="67" t="s">
        <v>8474</v>
      </c>
      <c r="E4986" s="72" t="s">
        <v>8475</v>
      </c>
      <c r="F4986" s="68">
        <v>44984</v>
      </c>
      <c r="G4986" s="69">
        <v>-3984.35</v>
      </c>
    </row>
    <row r="4987" spans="1:7" ht="30" x14ac:dyDescent="0.25">
      <c r="A4987" s="1"/>
      <c r="B4987" s="65" t="s">
        <v>812</v>
      </c>
      <c r="C4987" s="67" t="s">
        <v>813</v>
      </c>
      <c r="D4987" s="67" t="s">
        <v>8476</v>
      </c>
      <c r="E4987" s="72" t="s">
        <v>8475</v>
      </c>
      <c r="F4987" s="68">
        <v>44984</v>
      </c>
      <c r="G4987" s="69">
        <v>-116075.23</v>
      </c>
    </row>
    <row r="4988" spans="1:7" ht="30" x14ac:dyDescent="0.25">
      <c r="A4988" s="1"/>
      <c r="B4988" s="65" t="s">
        <v>812</v>
      </c>
      <c r="C4988" s="67" t="s">
        <v>813</v>
      </c>
      <c r="D4988" s="67" t="s">
        <v>8477</v>
      </c>
      <c r="E4988" s="72" t="s">
        <v>8475</v>
      </c>
      <c r="F4988" s="68">
        <v>44984</v>
      </c>
      <c r="G4988" s="69">
        <v>-57946.3</v>
      </c>
    </row>
    <row r="4989" spans="1:7" ht="30" x14ac:dyDescent="0.25">
      <c r="A4989" s="1"/>
      <c r="B4989" s="65" t="s">
        <v>812</v>
      </c>
      <c r="C4989" s="67" t="s">
        <v>813</v>
      </c>
      <c r="D4989" s="67" t="s">
        <v>8478</v>
      </c>
      <c r="E4989" s="72" t="s">
        <v>8475</v>
      </c>
      <c r="F4989" s="68">
        <v>44984</v>
      </c>
      <c r="G4989" s="69">
        <v>-152217.46</v>
      </c>
    </row>
    <row r="4990" spans="1:7" ht="30" x14ac:dyDescent="0.25">
      <c r="A4990" s="1"/>
      <c r="B4990" s="65" t="s">
        <v>812</v>
      </c>
      <c r="C4990" s="67" t="s">
        <v>813</v>
      </c>
      <c r="D4990" s="67" t="s">
        <v>8479</v>
      </c>
      <c r="E4990" s="72" t="s">
        <v>8475</v>
      </c>
      <c r="F4990" s="68">
        <v>44984</v>
      </c>
      <c r="G4990" s="69">
        <v>-2978.28</v>
      </c>
    </row>
    <row r="4991" spans="1:7" x14ac:dyDescent="0.25">
      <c r="A4991" s="1"/>
      <c r="B4991" s="65" t="s">
        <v>8480</v>
      </c>
      <c r="C4991" s="67"/>
      <c r="D4991" s="67" t="s">
        <v>8481</v>
      </c>
      <c r="E4991" s="72" t="s">
        <v>8482</v>
      </c>
      <c r="F4991" s="68">
        <v>44985</v>
      </c>
      <c r="G4991" s="69">
        <v>-2112347.0699999998</v>
      </c>
    </row>
    <row r="4992" spans="1:7" ht="30" x14ac:dyDescent="0.25">
      <c r="A4992" s="1"/>
      <c r="B4992" s="65" t="s">
        <v>893</v>
      </c>
      <c r="C4992" s="67" t="s">
        <v>894</v>
      </c>
      <c r="D4992" s="67" t="s">
        <v>8483</v>
      </c>
      <c r="E4992" s="72" t="s">
        <v>8484</v>
      </c>
      <c r="F4992" s="68">
        <v>44986</v>
      </c>
      <c r="G4992" s="69">
        <v>-4705726.67</v>
      </c>
    </row>
    <row r="4993" spans="1:7" x14ac:dyDescent="0.25">
      <c r="A4993" s="1"/>
      <c r="B4993" s="65" t="s">
        <v>893</v>
      </c>
      <c r="C4993" s="67" t="s">
        <v>894</v>
      </c>
      <c r="D4993" s="67" t="s">
        <v>8485</v>
      </c>
      <c r="E4993" s="72" t="s">
        <v>8486</v>
      </c>
      <c r="F4993" s="68">
        <v>44986</v>
      </c>
      <c r="G4993" s="69">
        <v>-185000</v>
      </c>
    </row>
    <row r="4994" spans="1:7" x14ac:dyDescent="0.25">
      <c r="A4994" s="1"/>
      <c r="B4994" s="65" t="s">
        <v>8488</v>
      </c>
      <c r="C4994" s="67"/>
      <c r="D4994" s="67" t="s">
        <v>8489</v>
      </c>
      <c r="E4994" s="72" t="s">
        <v>8489</v>
      </c>
      <c r="F4994" s="68">
        <v>44988</v>
      </c>
      <c r="G4994" s="69">
        <v>10478.469999999999</v>
      </c>
    </row>
    <row r="4995" spans="1:7" x14ac:dyDescent="0.25">
      <c r="A4995" s="1"/>
      <c r="B4995" s="65" t="s">
        <v>893</v>
      </c>
      <c r="C4995" s="67" t="s">
        <v>894</v>
      </c>
      <c r="D4995" s="67" t="s">
        <v>8490</v>
      </c>
      <c r="E4995" s="72" t="s">
        <v>8491</v>
      </c>
      <c r="F4995" s="68">
        <v>44991</v>
      </c>
      <c r="G4995" s="69">
        <v>-40145087.200000003</v>
      </c>
    </row>
    <row r="4996" spans="1:7" x14ac:dyDescent="0.25">
      <c r="A4996" s="1"/>
      <c r="B4996" s="65" t="s">
        <v>8494</v>
      </c>
      <c r="C4996" s="67" t="s">
        <v>8495</v>
      </c>
      <c r="D4996" s="67" t="s">
        <v>8496</v>
      </c>
      <c r="E4996" s="72" t="s">
        <v>8497</v>
      </c>
      <c r="F4996" s="68">
        <v>44994</v>
      </c>
      <c r="G4996" s="69">
        <v>-8287687.5199999996</v>
      </c>
    </row>
    <row r="4997" spans="1:7" x14ac:dyDescent="0.25">
      <c r="A4997" s="1"/>
      <c r="B4997" s="65" t="s">
        <v>8494</v>
      </c>
      <c r="C4997" s="67" t="s">
        <v>8495</v>
      </c>
      <c r="D4997" s="67" t="s">
        <v>8498</v>
      </c>
      <c r="E4997" s="72" t="s">
        <v>8487</v>
      </c>
      <c r="F4997" s="68">
        <v>44994</v>
      </c>
      <c r="G4997" s="69">
        <v>8287687.5199999996</v>
      </c>
    </row>
    <row r="4998" spans="1:7" ht="30" x14ac:dyDescent="0.25">
      <c r="A4998" s="1"/>
      <c r="B4998" s="65" t="s">
        <v>8499</v>
      </c>
      <c r="C4998" s="67" t="s">
        <v>8500</v>
      </c>
      <c r="D4998" s="67" t="s">
        <v>8501</v>
      </c>
      <c r="E4998" s="72" t="s">
        <v>18744</v>
      </c>
      <c r="F4998" s="68">
        <v>44994</v>
      </c>
      <c r="G4998" s="69">
        <v>-770000</v>
      </c>
    </row>
    <row r="4999" spans="1:7" ht="30" x14ac:dyDescent="0.25">
      <c r="A4999" s="1"/>
      <c r="B4999" s="65" t="s">
        <v>8499</v>
      </c>
      <c r="C4999" s="67" t="s">
        <v>8500</v>
      </c>
      <c r="D4999" s="67" t="s">
        <v>8501</v>
      </c>
      <c r="E4999" s="72" t="s">
        <v>8502</v>
      </c>
      <c r="F4999" s="68">
        <v>44994</v>
      </c>
      <c r="G4999" s="69">
        <v>-770000</v>
      </c>
    </row>
    <row r="5000" spans="1:7" x14ac:dyDescent="0.25">
      <c r="A5000" s="1"/>
      <c r="B5000" s="65" t="s">
        <v>8503</v>
      </c>
      <c r="C5000" s="67"/>
      <c r="D5000" s="67" t="s">
        <v>8504</v>
      </c>
      <c r="E5000" s="72" t="s">
        <v>18071</v>
      </c>
      <c r="F5000" s="68">
        <v>44994</v>
      </c>
      <c r="G5000" s="69">
        <v>-3208336.31</v>
      </c>
    </row>
    <row r="5001" spans="1:7" ht="30" x14ac:dyDescent="0.25">
      <c r="A5001" s="1"/>
      <c r="B5001" s="65" t="s">
        <v>7111</v>
      </c>
      <c r="C5001" s="67" t="s">
        <v>7112</v>
      </c>
      <c r="D5001" s="67" t="s">
        <v>8505</v>
      </c>
      <c r="E5001" s="72" t="s">
        <v>8506</v>
      </c>
      <c r="F5001" s="68">
        <v>45000</v>
      </c>
      <c r="G5001" s="69">
        <v>-400000</v>
      </c>
    </row>
    <row r="5002" spans="1:7" ht="30" x14ac:dyDescent="0.25">
      <c r="A5002" s="1"/>
      <c r="B5002" s="65" t="s">
        <v>7111</v>
      </c>
      <c r="C5002" s="66" t="s">
        <v>7112</v>
      </c>
      <c r="D5002" s="67" t="s">
        <v>8507</v>
      </c>
      <c r="E5002" s="72" t="s">
        <v>8508</v>
      </c>
      <c r="F5002" s="68">
        <v>45000</v>
      </c>
      <c r="G5002" s="69">
        <v>-1252000</v>
      </c>
    </row>
    <row r="5003" spans="1:7" ht="30" x14ac:dyDescent="0.25">
      <c r="A5003" s="1"/>
      <c r="B5003" s="65" t="s">
        <v>7111</v>
      </c>
      <c r="C5003" s="66" t="s">
        <v>7112</v>
      </c>
      <c r="D5003" s="67" t="s">
        <v>8509</v>
      </c>
      <c r="E5003" s="72" t="s">
        <v>8510</v>
      </c>
      <c r="F5003" s="68">
        <v>45000</v>
      </c>
      <c r="G5003" s="69">
        <v>-400000</v>
      </c>
    </row>
    <row r="5004" spans="1:7" ht="30" x14ac:dyDescent="0.25">
      <c r="A5004" s="1"/>
      <c r="B5004" s="65" t="s">
        <v>6857</v>
      </c>
      <c r="C5004" s="66" t="s">
        <v>6858</v>
      </c>
      <c r="D5004" s="67" t="s">
        <v>8372</v>
      </c>
      <c r="E5004" s="72" t="s">
        <v>8511</v>
      </c>
      <c r="F5004" s="68">
        <v>45000</v>
      </c>
      <c r="G5004" s="69">
        <v>-3865871.16</v>
      </c>
    </row>
    <row r="5005" spans="1:7" ht="30" x14ac:dyDescent="0.25">
      <c r="A5005" s="1"/>
      <c r="B5005" s="65" t="s">
        <v>6857</v>
      </c>
      <c r="C5005" s="66" t="s">
        <v>6858</v>
      </c>
      <c r="D5005" s="67" t="s">
        <v>8512</v>
      </c>
      <c r="E5005" s="72" t="s">
        <v>8513</v>
      </c>
      <c r="F5005" s="68">
        <v>45000</v>
      </c>
      <c r="G5005" s="69">
        <v>3865871.16</v>
      </c>
    </row>
    <row r="5006" spans="1:7" x14ac:dyDescent="0.25">
      <c r="A5006" s="1"/>
      <c r="B5006" s="65" t="s">
        <v>8514</v>
      </c>
      <c r="C5006" s="66" t="s">
        <v>8515</v>
      </c>
      <c r="D5006" s="67" t="s">
        <v>6691</v>
      </c>
      <c r="E5006" s="72" t="s">
        <v>8516</v>
      </c>
      <c r="F5006" s="68">
        <v>45003</v>
      </c>
      <c r="G5006" s="69">
        <v>-118000</v>
      </c>
    </row>
    <row r="5007" spans="1:7" ht="30" x14ac:dyDescent="0.25">
      <c r="A5007" s="1"/>
      <c r="B5007" s="65" t="s">
        <v>893</v>
      </c>
      <c r="C5007" s="66" t="s">
        <v>894</v>
      </c>
      <c r="D5007" s="67" t="s">
        <v>8517</v>
      </c>
      <c r="E5007" s="72" t="s">
        <v>18745</v>
      </c>
      <c r="F5007" s="68">
        <v>45005</v>
      </c>
      <c r="G5007" s="69">
        <v>-166227.96</v>
      </c>
    </row>
    <row r="5008" spans="1:7" x14ac:dyDescent="0.25">
      <c r="A5008" s="1"/>
      <c r="B5008" s="65" t="s">
        <v>893</v>
      </c>
      <c r="C5008" s="66" t="s">
        <v>894</v>
      </c>
      <c r="D5008" s="67" t="s">
        <v>8518</v>
      </c>
      <c r="E5008" s="72" t="s">
        <v>8519</v>
      </c>
      <c r="F5008" s="68">
        <v>45005</v>
      </c>
      <c r="G5008" s="69">
        <v>-11529753.32</v>
      </c>
    </row>
    <row r="5009" spans="1:7" x14ac:dyDescent="0.25">
      <c r="A5009" s="1"/>
      <c r="B5009" s="65" t="s">
        <v>893</v>
      </c>
      <c r="C5009" s="66" t="s">
        <v>894</v>
      </c>
      <c r="D5009" s="67" t="s">
        <v>8520</v>
      </c>
      <c r="E5009" s="72" t="s">
        <v>8521</v>
      </c>
      <c r="F5009" s="68">
        <v>45005</v>
      </c>
      <c r="G5009" s="69">
        <v>-11529753.32</v>
      </c>
    </row>
    <row r="5010" spans="1:7" ht="30" x14ac:dyDescent="0.25">
      <c r="A5010" s="1"/>
      <c r="B5010" s="65" t="s">
        <v>893</v>
      </c>
      <c r="C5010" s="66" t="s">
        <v>894</v>
      </c>
      <c r="D5010" s="67" t="s">
        <v>8522</v>
      </c>
      <c r="E5010" s="72" t="s">
        <v>18746</v>
      </c>
      <c r="F5010" s="68">
        <v>45005</v>
      </c>
      <c r="G5010" s="69">
        <v>-40160394.68</v>
      </c>
    </row>
    <row r="5011" spans="1:7" ht="30" x14ac:dyDescent="0.25">
      <c r="A5011" s="1"/>
      <c r="B5011" s="65" t="s">
        <v>893</v>
      </c>
      <c r="C5011" s="66" t="s">
        <v>894</v>
      </c>
      <c r="D5011" s="67" t="s">
        <v>8523</v>
      </c>
      <c r="E5011" s="72" t="s">
        <v>18747</v>
      </c>
      <c r="F5011" s="68">
        <v>45005</v>
      </c>
      <c r="G5011" s="69">
        <v>-11529753.32</v>
      </c>
    </row>
    <row r="5012" spans="1:7" ht="30" x14ac:dyDescent="0.25">
      <c r="A5012" s="1"/>
      <c r="B5012" s="65" t="s">
        <v>893</v>
      </c>
      <c r="C5012" s="66" t="s">
        <v>894</v>
      </c>
      <c r="D5012" s="67" t="s">
        <v>8524</v>
      </c>
      <c r="E5012" s="72" t="s">
        <v>8525</v>
      </c>
      <c r="F5012" s="68">
        <v>45005</v>
      </c>
      <c r="G5012" s="69">
        <v>-73297343.239999995</v>
      </c>
    </row>
    <row r="5013" spans="1:7" ht="30" x14ac:dyDescent="0.25">
      <c r="A5013" s="1"/>
      <c r="B5013" s="65" t="s">
        <v>893</v>
      </c>
      <c r="C5013" s="67" t="s">
        <v>894</v>
      </c>
      <c r="D5013" s="67" t="s">
        <v>8526</v>
      </c>
      <c r="E5013" s="72" t="s">
        <v>8525</v>
      </c>
      <c r="F5013" s="68">
        <v>45005</v>
      </c>
      <c r="G5013" s="69">
        <v>-73297343.239999995</v>
      </c>
    </row>
    <row r="5014" spans="1:7" ht="30" x14ac:dyDescent="0.25">
      <c r="A5014" s="1"/>
      <c r="B5014" s="65" t="s">
        <v>893</v>
      </c>
      <c r="C5014" s="67" t="s">
        <v>894</v>
      </c>
      <c r="D5014" s="67" t="s">
        <v>8527</v>
      </c>
      <c r="E5014" s="72" t="s">
        <v>8528</v>
      </c>
      <c r="F5014" s="68">
        <v>45005</v>
      </c>
      <c r="G5014" s="69">
        <v>-166227.96</v>
      </c>
    </row>
    <row r="5015" spans="1:7" ht="30" x14ac:dyDescent="0.25">
      <c r="A5015" s="1"/>
      <c r="B5015" s="65" t="s">
        <v>893</v>
      </c>
      <c r="C5015" s="67" t="s">
        <v>894</v>
      </c>
      <c r="D5015" s="67" t="s">
        <v>8529</v>
      </c>
      <c r="E5015" s="72" t="s">
        <v>8530</v>
      </c>
      <c r="F5015" s="68">
        <v>45005</v>
      </c>
      <c r="G5015" s="69">
        <v>-40160394.68</v>
      </c>
    </row>
    <row r="5016" spans="1:7" ht="30" x14ac:dyDescent="0.25">
      <c r="A5016" s="1"/>
      <c r="B5016" s="65" t="s">
        <v>893</v>
      </c>
      <c r="C5016" s="67" t="s">
        <v>894</v>
      </c>
      <c r="D5016" s="67" t="s">
        <v>8531</v>
      </c>
      <c r="E5016" s="72" t="s">
        <v>8532</v>
      </c>
      <c r="F5016" s="68">
        <v>45005</v>
      </c>
      <c r="G5016" s="69">
        <v>-73297343.239999995</v>
      </c>
    </row>
    <row r="5017" spans="1:7" ht="30" x14ac:dyDescent="0.25">
      <c r="A5017" s="1"/>
      <c r="B5017" s="65" t="s">
        <v>6857</v>
      </c>
      <c r="C5017" s="67" t="s">
        <v>6858</v>
      </c>
      <c r="D5017" s="67" t="s">
        <v>8413</v>
      </c>
      <c r="E5017" s="72" t="s">
        <v>8534</v>
      </c>
      <c r="F5017" s="68">
        <v>45008</v>
      </c>
      <c r="G5017" s="69">
        <v>-1603513.8</v>
      </c>
    </row>
    <row r="5018" spans="1:7" ht="30" x14ac:dyDescent="0.25">
      <c r="A5018" s="1"/>
      <c r="B5018" s="65" t="s">
        <v>8535</v>
      </c>
      <c r="C5018" s="66" t="s">
        <v>8536</v>
      </c>
      <c r="D5018" s="67"/>
      <c r="E5018" s="72" t="s">
        <v>18748</v>
      </c>
      <c r="F5018" s="68">
        <v>45009</v>
      </c>
      <c r="G5018" s="69">
        <v>226678.04</v>
      </c>
    </row>
    <row r="5019" spans="1:7" ht="30" x14ac:dyDescent="0.25">
      <c r="A5019" s="1"/>
      <c r="B5019" s="65" t="s">
        <v>812</v>
      </c>
      <c r="C5019" s="66" t="s">
        <v>813</v>
      </c>
      <c r="D5019" s="67" t="s">
        <v>8537</v>
      </c>
      <c r="E5019" s="72" t="s">
        <v>8538</v>
      </c>
      <c r="F5019" s="68">
        <v>45012</v>
      </c>
      <c r="G5019" s="69">
        <v>-2027793.35</v>
      </c>
    </row>
    <row r="5020" spans="1:7" x14ac:dyDescent="0.25">
      <c r="A5020" s="1"/>
      <c r="B5020" s="65" t="s">
        <v>6147</v>
      </c>
      <c r="C5020" s="66" t="s">
        <v>6148</v>
      </c>
      <c r="D5020" s="67" t="s">
        <v>8539</v>
      </c>
      <c r="E5020" s="72" t="s">
        <v>8540</v>
      </c>
      <c r="F5020" s="68">
        <v>45012</v>
      </c>
      <c r="G5020" s="69">
        <v>-183686</v>
      </c>
    </row>
    <row r="5021" spans="1:7" ht="30" x14ac:dyDescent="0.25">
      <c r="A5021" s="1"/>
      <c r="B5021" s="65" t="s">
        <v>812</v>
      </c>
      <c r="C5021" s="67" t="s">
        <v>813</v>
      </c>
      <c r="D5021" s="67" t="s">
        <v>8541</v>
      </c>
      <c r="E5021" s="72" t="s">
        <v>8542</v>
      </c>
      <c r="F5021" s="68">
        <v>45013</v>
      </c>
      <c r="G5021" s="69">
        <v>2895.74</v>
      </c>
    </row>
    <row r="5022" spans="1:7" ht="30" x14ac:dyDescent="0.25">
      <c r="A5022" s="1"/>
      <c r="B5022" s="65" t="s">
        <v>812</v>
      </c>
      <c r="C5022" s="66" t="s">
        <v>813</v>
      </c>
      <c r="D5022" s="67" t="s">
        <v>8543</v>
      </c>
      <c r="E5022" s="72" t="s">
        <v>8542</v>
      </c>
      <c r="F5022" s="68">
        <v>45013</v>
      </c>
      <c r="G5022" s="69">
        <v>823212.77</v>
      </c>
    </row>
    <row r="5023" spans="1:7" x14ac:dyDescent="0.25">
      <c r="A5023" s="1"/>
      <c r="B5023" s="65" t="s">
        <v>8544</v>
      </c>
      <c r="C5023" s="66"/>
      <c r="D5023" s="67" t="s">
        <v>8545</v>
      </c>
      <c r="E5023" s="72" t="s">
        <v>8546</v>
      </c>
      <c r="F5023" s="68">
        <v>45020</v>
      </c>
      <c r="G5023" s="69">
        <v>-380000</v>
      </c>
    </row>
    <row r="5024" spans="1:7" x14ac:dyDescent="0.25">
      <c r="A5024" s="1"/>
      <c r="B5024" s="65" t="s">
        <v>8548</v>
      </c>
      <c r="C5024" s="66"/>
      <c r="D5024" s="67" t="s">
        <v>8549</v>
      </c>
      <c r="E5024" s="72" t="s">
        <v>8547</v>
      </c>
      <c r="F5024" s="68">
        <v>45020</v>
      </c>
      <c r="G5024" s="69">
        <v>-129800</v>
      </c>
    </row>
    <row r="5025" spans="1:7" ht="30" x14ac:dyDescent="0.25">
      <c r="A5025" s="1"/>
      <c r="B5025" s="65" t="s">
        <v>893</v>
      </c>
      <c r="C5025" s="66" t="s">
        <v>894</v>
      </c>
      <c r="D5025" s="67" t="s">
        <v>8552</v>
      </c>
      <c r="E5025" s="72" t="s">
        <v>8553</v>
      </c>
      <c r="F5025" s="68">
        <v>45027</v>
      </c>
      <c r="G5025" s="69">
        <v>-25811281.75</v>
      </c>
    </row>
    <row r="5026" spans="1:7" ht="30" x14ac:dyDescent="0.25">
      <c r="A5026" s="1"/>
      <c r="B5026" s="65" t="s">
        <v>8556</v>
      </c>
      <c r="C5026" s="66" t="s">
        <v>8557</v>
      </c>
      <c r="D5026" s="67" t="s">
        <v>8558</v>
      </c>
      <c r="E5026" s="72" t="s">
        <v>8559</v>
      </c>
      <c r="F5026" s="68">
        <v>45034</v>
      </c>
      <c r="G5026" s="69">
        <v>-48000</v>
      </c>
    </row>
    <row r="5027" spans="1:7" ht="30" x14ac:dyDescent="0.25">
      <c r="A5027" s="1"/>
      <c r="B5027" s="65" t="s">
        <v>8556</v>
      </c>
      <c r="C5027" s="66" t="s">
        <v>8557</v>
      </c>
      <c r="D5027" s="67" t="s">
        <v>8558</v>
      </c>
      <c r="E5027" s="72" t="s">
        <v>8560</v>
      </c>
      <c r="F5027" s="68">
        <v>45034</v>
      </c>
      <c r="G5027" s="69">
        <v>-48000</v>
      </c>
    </row>
    <row r="5028" spans="1:7" x14ac:dyDescent="0.25">
      <c r="A5028" s="1"/>
      <c r="B5028" s="65" t="s">
        <v>8561</v>
      </c>
      <c r="C5028" s="66"/>
      <c r="D5028" s="67" t="s">
        <v>8562</v>
      </c>
      <c r="E5028" s="72" t="s">
        <v>8563</v>
      </c>
      <c r="F5028" s="68">
        <v>45034</v>
      </c>
      <c r="G5028" s="69">
        <v>-42480</v>
      </c>
    </row>
    <row r="5029" spans="1:7" ht="30" x14ac:dyDescent="0.25">
      <c r="A5029" s="1"/>
      <c r="B5029" s="65" t="s">
        <v>6857</v>
      </c>
      <c r="C5029" s="66" t="s">
        <v>6858</v>
      </c>
      <c r="D5029" s="67" t="s">
        <v>8565</v>
      </c>
      <c r="E5029" s="72" t="s">
        <v>8566</v>
      </c>
      <c r="F5029" s="68">
        <v>45034</v>
      </c>
      <c r="G5029" s="69">
        <v>1603513.8</v>
      </c>
    </row>
    <row r="5030" spans="1:7" x14ac:dyDescent="0.25">
      <c r="A5030" s="1"/>
      <c r="B5030" s="65" t="s">
        <v>8571</v>
      </c>
      <c r="C5030" s="66" t="s">
        <v>8572</v>
      </c>
      <c r="D5030" s="67" t="s">
        <v>8573</v>
      </c>
      <c r="E5030" s="72" t="s">
        <v>8574</v>
      </c>
      <c r="F5030" s="68">
        <v>45048</v>
      </c>
      <c r="G5030" s="69">
        <v>-24150</v>
      </c>
    </row>
    <row r="5031" spans="1:7" x14ac:dyDescent="0.25">
      <c r="A5031" s="1"/>
      <c r="B5031" s="65" t="s">
        <v>6629</v>
      </c>
      <c r="C5031" s="66"/>
      <c r="D5031" s="67" t="s">
        <v>8575</v>
      </c>
      <c r="E5031" s="72" t="s">
        <v>8576</v>
      </c>
      <c r="F5031" s="68">
        <v>45049</v>
      </c>
      <c r="G5031" s="69">
        <v>-3904242.66</v>
      </c>
    </row>
    <row r="5032" spans="1:7" x14ac:dyDescent="0.25">
      <c r="A5032" s="1"/>
      <c r="B5032" s="65" t="s">
        <v>893</v>
      </c>
      <c r="C5032" s="66" t="s">
        <v>894</v>
      </c>
      <c r="D5032" s="67" t="s">
        <v>8577</v>
      </c>
      <c r="E5032" s="72" t="s">
        <v>8578</v>
      </c>
      <c r="F5032" s="68">
        <v>45051</v>
      </c>
      <c r="G5032" s="69">
        <v>-1006998.06</v>
      </c>
    </row>
    <row r="5033" spans="1:7" x14ac:dyDescent="0.25">
      <c r="A5033" s="1"/>
      <c r="B5033" s="65" t="s">
        <v>893</v>
      </c>
      <c r="C5033" s="66" t="s">
        <v>894</v>
      </c>
      <c r="D5033" s="67" t="s">
        <v>8584</v>
      </c>
      <c r="E5033" s="72" t="s">
        <v>8585</v>
      </c>
      <c r="F5033" s="68">
        <v>45061</v>
      </c>
      <c r="G5033" s="69">
        <v>-6310</v>
      </c>
    </row>
    <row r="5034" spans="1:7" x14ac:dyDescent="0.25">
      <c r="A5034" s="1"/>
      <c r="B5034" s="65" t="s">
        <v>893</v>
      </c>
      <c r="C5034" s="66" t="s">
        <v>894</v>
      </c>
      <c r="D5034" s="67" t="s">
        <v>8590</v>
      </c>
      <c r="E5034" s="72" t="s">
        <v>8591</v>
      </c>
      <c r="F5034" s="68">
        <v>45062</v>
      </c>
      <c r="G5034" s="69">
        <v>-1006998.06</v>
      </c>
    </row>
    <row r="5035" spans="1:7" x14ac:dyDescent="0.25">
      <c r="A5035" s="1"/>
      <c r="B5035" s="65" t="s">
        <v>893</v>
      </c>
      <c r="C5035" s="67" t="s">
        <v>894</v>
      </c>
      <c r="D5035" s="67" t="s">
        <v>8592</v>
      </c>
      <c r="E5035" s="72" t="s">
        <v>8593</v>
      </c>
      <c r="F5035" s="68">
        <v>45062</v>
      </c>
      <c r="G5035" s="69">
        <v>-394592</v>
      </c>
    </row>
    <row r="5036" spans="1:7" ht="30" x14ac:dyDescent="0.25">
      <c r="A5036" s="1"/>
      <c r="B5036" s="65" t="s">
        <v>893</v>
      </c>
      <c r="C5036" s="67" t="s">
        <v>894</v>
      </c>
      <c r="D5036" s="67" t="s">
        <v>8594</v>
      </c>
      <c r="E5036" s="72" t="s">
        <v>8595</v>
      </c>
      <c r="F5036" s="68">
        <v>45063</v>
      </c>
      <c r="G5036" s="69">
        <v>-1006998.06</v>
      </c>
    </row>
    <row r="5037" spans="1:7" x14ac:dyDescent="0.25">
      <c r="A5037" s="1"/>
      <c r="B5037" s="65" t="s">
        <v>893</v>
      </c>
      <c r="C5037" s="67" t="s">
        <v>894</v>
      </c>
      <c r="D5037" s="67" t="s">
        <v>8600</v>
      </c>
      <c r="E5037" s="72" t="s">
        <v>8601</v>
      </c>
      <c r="F5037" s="68">
        <v>45065</v>
      </c>
      <c r="G5037" s="69">
        <v>-287725</v>
      </c>
    </row>
    <row r="5038" spans="1:7" x14ac:dyDescent="0.25">
      <c r="A5038" s="1"/>
      <c r="B5038" s="65" t="s">
        <v>893</v>
      </c>
      <c r="C5038" s="66" t="s">
        <v>894</v>
      </c>
      <c r="D5038" s="67" t="s">
        <v>8602</v>
      </c>
      <c r="E5038" s="72" t="s">
        <v>8603</v>
      </c>
      <c r="F5038" s="68">
        <v>45068</v>
      </c>
      <c r="G5038" s="69">
        <v>-35190</v>
      </c>
    </row>
    <row r="5039" spans="1:7" x14ac:dyDescent="0.25">
      <c r="A5039" s="1"/>
      <c r="B5039" s="65" t="s">
        <v>893</v>
      </c>
      <c r="C5039" s="66" t="s">
        <v>894</v>
      </c>
      <c r="D5039" s="67" t="s">
        <v>8604</v>
      </c>
      <c r="E5039" s="72" t="s">
        <v>8596</v>
      </c>
      <c r="F5039" s="68">
        <v>45068</v>
      </c>
      <c r="G5039" s="69">
        <v>-7360</v>
      </c>
    </row>
    <row r="5040" spans="1:7" x14ac:dyDescent="0.25">
      <c r="A5040" s="1"/>
      <c r="B5040" s="65" t="s">
        <v>8606</v>
      </c>
      <c r="C5040" s="66" t="s">
        <v>8607</v>
      </c>
      <c r="D5040" s="67" t="s">
        <v>7798</v>
      </c>
      <c r="E5040" s="72"/>
      <c r="F5040" s="68">
        <v>45068</v>
      </c>
      <c r="G5040" s="69">
        <v>2035040.8</v>
      </c>
    </row>
    <row r="5041" spans="1:7" ht="30" x14ac:dyDescent="0.25">
      <c r="A5041" s="1"/>
      <c r="B5041" s="65" t="s">
        <v>893</v>
      </c>
      <c r="C5041" s="66" t="s">
        <v>894</v>
      </c>
      <c r="D5041" s="67" t="s">
        <v>8610</v>
      </c>
      <c r="E5041" s="72" t="s">
        <v>8611</v>
      </c>
      <c r="F5041" s="68">
        <v>45071</v>
      </c>
      <c r="G5041" s="69">
        <v>-236544.1</v>
      </c>
    </row>
    <row r="5042" spans="1:7" x14ac:dyDescent="0.25">
      <c r="A5042" s="1"/>
      <c r="B5042" s="65" t="s">
        <v>8612</v>
      </c>
      <c r="C5042" s="66"/>
      <c r="D5042" s="67" t="s">
        <v>8613</v>
      </c>
      <c r="E5042" s="72"/>
      <c r="F5042" s="68">
        <v>45071</v>
      </c>
      <c r="G5042" s="69">
        <v>124897.51</v>
      </c>
    </row>
    <row r="5043" spans="1:7" x14ac:dyDescent="0.25">
      <c r="A5043" s="1"/>
      <c r="B5043" s="65" t="s">
        <v>18340</v>
      </c>
      <c r="C5043" s="66" t="s">
        <v>18339</v>
      </c>
      <c r="D5043" s="67" t="s">
        <v>18342</v>
      </c>
      <c r="E5043" s="72"/>
      <c r="F5043" s="68">
        <v>45072</v>
      </c>
      <c r="G5043" s="69">
        <v>2131131.7999999998</v>
      </c>
    </row>
    <row r="5044" spans="1:7" x14ac:dyDescent="0.25">
      <c r="A5044" s="1"/>
      <c r="B5044" s="65" t="s">
        <v>893</v>
      </c>
      <c r="C5044" s="66" t="s">
        <v>894</v>
      </c>
      <c r="D5044" s="67" t="s">
        <v>8619</v>
      </c>
      <c r="E5044" s="72" t="s">
        <v>8620</v>
      </c>
      <c r="F5044" s="68">
        <v>45077</v>
      </c>
      <c r="G5044" s="69">
        <v>-149896</v>
      </c>
    </row>
    <row r="5045" spans="1:7" x14ac:dyDescent="0.25">
      <c r="A5045" s="1"/>
      <c r="B5045" s="65" t="s">
        <v>8548</v>
      </c>
      <c r="C5045" s="66"/>
      <c r="D5045" s="67" t="s">
        <v>8625</v>
      </c>
      <c r="E5045" s="72" t="s">
        <v>8624</v>
      </c>
      <c r="F5045" s="68">
        <v>45078</v>
      </c>
      <c r="G5045" s="69">
        <v>-129800</v>
      </c>
    </row>
    <row r="5046" spans="1:7" x14ac:dyDescent="0.25">
      <c r="A5046" s="1"/>
      <c r="B5046" s="65" t="s">
        <v>8626</v>
      </c>
      <c r="C5046" s="66"/>
      <c r="D5046" s="67" t="s">
        <v>8627</v>
      </c>
      <c r="E5046" s="72" t="s">
        <v>8628</v>
      </c>
      <c r="F5046" s="68">
        <v>45078</v>
      </c>
      <c r="G5046" s="69">
        <v>-4738359.7300000004</v>
      </c>
    </row>
    <row r="5047" spans="1:7" x14ac:dyDescent="0.25">
      <c r="A5047" s="1"/>
      <c r="B5047" s="65" t="s">
        <v>6033</v>
      </c>
      <c r="C5047" s="66"/>
      <c r="D5047" s="67" t="s">
        <v>8636</v>
      </c>
      <c r="E5047" s="72"/>
      <c r="F5047" s="68">
        <v>45082</v>
      </c>
      <c r="G5047" s="69">
        <v>111274</v>
      </c>
    </row>
    <row r="5048" spans="1:7" x14ac:dyDescent="0.25">
      <c r="A5048" s="1"/>
      <c r="B5048" s="65" t="s">
        <v>893</v>
      </c>
      <c r="C5048" s="66" t="s">
        <v>894</v>
      </c>
      <c r="D5048" s="67" t="s">
        <v>8637</v>
      </c>
      <c r="E5048" s="72" t="s">
        <v>8638</v>
      </c>
      <c r="F5048" s="68">
        <v>45082</v>
      </c>
      <c r="G5048" s="69">
        <v>-3009500</v>
      </c>
    </row>
    <row r="5049" spans="1:7" x14ac:dyDescent="0.25">
      <c r="A5049" s="1"/>
      <c r="B5049" s="65" t="s">
        <v>8639</v>
      </c>
      <c r="C5049" s="66"/>
      <c r="D5049" s="67" t="s">
        <v>8640</v>
      </c>
      <c r="E5049" s="72" t="s">
        <v>8621</v>
      </c>
      <c r="F5049" s="68">
        <v>45082</v>
      </c>
      <c r="G5049" s="69">
        <v>-546847.64</v>
      </c>
    </row>
    <row r="5050" spans="1:7" x14ac:dyDescent="0.25">
      <c r="A5050" s="1"/>
      <c r="B5050" s="65" t="s">
        <v>8639</v>
      </c>
      <c r="C5050" s="66"/>
      <c r="D5050" s="67" t="s">
        <v>8641</v>
      </c>
      <c r="E5050" s="72" t="s">
        <v>8642</v>
      </c>
      <c r="F5050" s="68">
        <v>45082</v>
      </c>
      <c r="G5050" s="69">
        <v>546847.64</v>
      </c>
    </row>
    <row r="5051" spans="1:7" x14ac:dyDescent="0.25">
      <c r="A5051" s="1"/>
      <c r="B5051" s="65" t="s">
        <v>24643</v>
      </c>
      <c r="C5051" s="66"/>
      <c r="D5051" s="67" t="s">
        <v>6796</v>
      </c>
      <c r="E5051" s="72" t="s">
        <v>15842</v>
      </c>
      <c r="F5051" s="68">
        <v>45083</v>
      </c>
      <c r="G5051" s="69">
        <v>-116112</v>
      </c>
    </row>
    <row r="5052" spans="1:7" ht="30" x14ac:dyDescent="0.25">
      <c r="A5052" s="1"/>
      <c r="B5052" s="65" t="s">
        <v>893</v>
      </c>
      <c r="C5052" s="66" t="s">
        <v>894</v>
      </c>
      <c r="D5052" s="67" t="s">
        <v>8669</v>
      </c>
      <c r="E5052" s="72" t="s">
        <v>8670</v>
      </c>
      <c r="F5052" s="68">
        <v>45091</v>
      </c>
      <c r="G5052" s="69">
        <v>-229480</v>
      </c>
    </row>
    <row r="5053" spans="1:7" x14ac:dyDescent="0.25">
      <c r="A5053" s="1"/>
      <c r="B5053" s="65" t="s">
        <v>8696</v>
      </c>
      <c r="C5053" s="66"/>
      <c r="D5053" s="67" t="s">
        <v>7422</v>
      </c>
      <c r="E5053" s="72"/>
      <c r="F5053" s="68">
        <v>45098</v>
      </c>
      <c r="G5053" s="69">
        <v>391091.34</v>
      </c>
    </row>
    <row r="5054" spans="1:7" ht="30" x14ac:dyDescent="0.25">
      <c r="A5054" s="1"/>
      <c r="B5054" s="65" t="s">
        <v>893</v>
      </c>
      <c r="C5054" s="66" t="s">
        <v>894</v>
      </c>
      <c r="D5054" s="67" t="s">
        <v>8701</v>
      </c>
      <c r="E5054" s="72" t="s">
        <v>8702</v>
      </c>
      <c r="F5054" s="68">
        <v>45099</v>
      </c>
      <c r="G5054" s="69">
        <v>-1030420</v>
      </c>
    </row>
    <row r="5055" spans="1:7" x14ac:dyDescent="0.25">
      <c r="A5055" s="1"/>
      <c r="B5055" s="65" t="s">
        <v>8706</v>
      </c>
      <c r="C5055" s="66"/>
      <c r="D5055" s="67" t="s">
        <v>8707</v>
      </c>
      <c r="E5055" s="72"/>
      <c r="F5055" s="68">
        <v>45100</v>
      </c>
      <c r="G5055" s="69">
        <v>1692302.23</v>
      </c>
    </row>
    <row r="5056" spans="1:7" x14ac:dyDescent="0.25">
      <c r="A5056" s="1"/>
      <c r="B5056" s="65" t="s">
        <v>8721</v>
      </c>
      <c r="C5056" s="67"/>
      <c r="D5056" s="67" t="s">
        <v>20054</v>
      </c>
      <c r="E5056" s="72" t="s">
        <v>20055</v>
      </c>
      <c r="F5056" s="68">
        <v>45107</v>
      </c>
      <c r="G5056" s="69">
        <v>-59000</v>
      </c>
    </row>
    <row r="5057" spans="1:7" ht="30" x14ac:dyDescent="0.25">
      <c r="A5057" s="1"/>
      <c r="B5057" s="65" t="s">
        <v>7059</v>
      </c>
      <c r="C5057" s="67" t="s">
        <v>7060</v>
      </c>
      <c r="D5057" s="67" t="s">
        <v>8203</v>
      </c>
      <c r="E5057" s="72" t="s">
        <v>19914</v>
      </c>
      <c r="F5057" s="68">
        <v>45110</v>
      </c>
      <c r="G5057" s="69">
        <v>-1676732.8</v>
      </c>
    </row>
    <row r="5058" spans="1:7" ht="30" x14ac:dyDescent="0.25">
      <c r="A5058" s="1"/>
      <c r="B5058" s="65" t="s">
        <v>7059</v>
      </c>
      <c r="C5058" s="67" t="s">
        <v>7060</v>
      </c>
      <c r="D5058" s="67" t="s">
        <v>19925</v>
      </c>
      <c r="E5058" s="72" t="s">
        <v>19926</v>
      </c>
      <c r="F5058" s="68">
        <v>45110</v>
      </c>
      <c r="G5058" s="69">
        <v>-196051.1</v>
      </c>
    </row>
    <row r="5059" spans="1:7" ht="30" x14ac:dyDescent="0.25">
      <c r="A5059" s="1"/>
      <c r="B5059" s="65" t="s">
        <v>7059</v>
      </c>
      <c r="C5059" s="67" t="s">
        <v>7060</v>
      </c>
      <c r="D5059" s="67" t="s">
        <v>19928</v>
      </c>
      <c r="E5059" s="72" t="s">
        <v>19926</v>
      </c>
      <c r="F5059" s="68">
        <v>45110</v>
      </c>
      <c r="G5059" s="69">
        <v>-12496</v>
      </c>
    </row>
    <row r="5060" spans="1:7" ht="30" x14ac:dyDescent="0.25">
      <c r="A5060" s="1"/>
      <c r="B5060" s="65" t="s">
        <v>7059</v>
      </c>
      <c r="C5060" s="67" t="s">
        <v>7060</v>
      </c>
      <c r="D5060" s="67" t="s">
        <v>19921</v>
      </c>
      <c r="E5060" s="72" t="s">
        <v>19926</v>
      </c>
      <c r="F5060" s="68">
        <v>45110</v>
      </c>
      <c r="G5060" s="69">
        <v>-24957</v>
      </c>
    </row>
    <row r="5061" spans="1:7" x14ac:dyDescent="0.25">
      <c r="A5061" s="1"/>
      <c r="B5061" s="65" t="s">
        <v>24644</v>
      </c>
      <c r="C5061" s="67" t="s">
        <v>16968</v>
      </c>
      <c r="D5061" s="67" t="s">
        <v>16971</v>
      </c>
      <c r="E5061" s="72" t="s">
        <v>16972</v>
      </c>
      <c r="F5061" s="68">
        <v>45112</v>
      </c>
      <c r="G5061" s="69">
        <v>-190243.08</v>
      </c>
    </row>
    <row r="5062" spans="1:7" x14ac:dyDescent="0.25">
      <c r="A5062" s="1"/>
      <c r="B5062" s="65" t="s">
        <v>893</v>
      </c>
      <c r="C5062" s="67" t="s">
        <v>894</v>
      </c>
      <c r="D5062" s="67" t="s">
        <v>17403</v>
      </c>
      <c r="E5062" s="72" t="s">
        <v>18749</v>
      </c>
      <c r="F5062" s="68">
        <v>45112</v>
      </c>
      <c r="G5062" s="69">
        <v>-1760630</v>
      </c>
    </row>
    <row r="5063" spans="1:7" x14ac:dyDescent="0.25">
      <c r="A5063" s="1"/>
      <c r="B5063" s="65" t="s">
        <v>17773</v>
      </c>
      <c r="C5063" s="67"/>
      <c r="D5063" s="67" t="s">
        <v>17775</v>
      </c>
      <c r="E5063" s="72" t="s">
        <v>17776</v>
      </c>
      <c r="F5063" s="68">
        <v>45112</v>
      </c>
      <c r="G5063" s="69">
        <v>-4602001.55</v>
      </c>
    </row>
    <row r="5064" spans="1:7" x14ac:dyDescent="0.25">
      <c r="A5064" s="1"/>
      <c r="B5064" s="65" t="s">
        <v>6033</v>
      </c>
      <c r="C5064" s="67"/>
      <c r="D5064" s="67" t="s">
        <v>7995</v>
      </c>
      <c r="E5064" s="72" t="s">
        <v>16508</v>
      </c>
      <c r="F5064" s="68">
        <v>45113</v>
      </c>
      <c r="G5064" s="69">
        <v>-1387680</v>
      </c>
    </row>
    <row r="5065" spans="1:7" x14ac:dyDescent="0.25">
      <c r="A5065" s="1"/>
      <c r="B5065" s="65" t="s">
        <v>8691</v>
      </c>
      <c r="C5065" s="67"/>
      <c r="D5065" s="67" t="s">
        <v>17917</v>
      </c>
      <c r="E5065" s="72" t="s">
        <v>8705</v>
      </c>
      <c r="F5065" s="68">
        <v>45113</v>
      </c>
      <c r="G5065" s="69">
        <v>-2252134.6</v>
      </c>
    </row>
    <row r="5066" spans="1:7" x14ac:dyDescent="0.25">
      <c r="A5066" s="1"/>
      <c r="B5066" s="65" t="s">
        <v>8404</v>
      </c>
      <c r="C5066" s="67"/>
      <c r="D5066" s="67" t="s">
        <v>17971</v>
      </c>
      <c r="E5066" s="72" t="s">
        <v>15812</v>
      </c>
      <c r="F5066" s="68">
        <v>45113</v>
      </c>
      <c r="G5066" s="69">
        <v>-5348492.66</v>
      </c>
    </row>
    <row r="5067" spans="1:7" x14ac:dyDescent="0.25">
      <c r="A5067" s="1"/>
      <c r="B5067" s="65" t="s">
        <v>8288</v>
      </c>
      <c r="C5067" s="67"/>
      <c r="D5067" s="67" t="s">
        <v>17976</v>
      </c>
      <c r="E5067" s="72" t="s">
        <v>8493</v>
      </c>
      <c r="F5067" s="68">
        <v>45113</v>
      </c>
      <c r="G5067" s="69">
        <v>-5613360.8200000003</v>
      </c>
    </row>
    <row r="5068" spans="1:7" x14ac:dyDescent="0.25">
      <c r="A5068" s="1"/>
      <c r="B5068" s="65" t="s">
        <v>5787</v>
      </c>
      <c r="C5068" s="67" t="s">
        <v>5788</v>
      </c>
      <c r="D5068" s="67" t="s">
        <v>8212</v>
      </c>
      <c r="E5068" s="72"/>
      <c r="F5068" s="68">
        <v>45117</v>
      </c>
      <c r="G5068" s="69">
        <v>39077.81</v>
      </c>
    </row>
    <row r="5069" spans="1:7" x14ac:dyDescent="0.25">
      <c r="A5069" s="1"/>
      <c r="B5069" s="65" t="s">
        <v>5787</v>
      </c>
      <c r="C5069" s="67" t="s">
        <v>5788</v>
      </c>
      <c r="D5069" s="67" t="s">
        <v>15770</v>
      </c>
      <c r="E5069" s="72"/>
      <c r="F5069" s="68">
        <v>45117</v>
      </c>
      <c r="G5069" s="69">
        <v>59188.800000000003</v>
      </c>
    </row>
    <row r="5070" spans="1:7" x14ac:dyDescent="0.25">
      <c r="A5070" s="1"/>
      <c r="B5070" s="65" t="s">
        <v>24645</v>
      </c>
      <c r="C5070" s="67" t="s">
        <v>8617</v>
      </c>
      <c r="D5070" s="67" t="s">
        <v>16951</v>
      </c>
      <c r="E5070" s="72" t="s">
        <v>16952</v>
      </c>
      <c r="F5070" s="68">
        <v>45117</v>
      </c>
      <c r="G5070" s="69">
        <v>-1398300</v>
      </c>
    </row>
    <row r="5071" spans="1:7" x14ac:dyDescent="0.25">
      <c r="A5071" s="1"/>
      <c r="B5071" s="65" t="s">
        <v>18408</v>
      </c>
      <c r="C5071" s="67" t="s">
        <v>18407</v>
      </c>
      <c r="D5071" s="67" t="s">
        <v>18410</v>
      </c>
      <c r="E5071" s="72" t="s">
        <v>8652</v>
      </c>
      <c r="F5071" s="68">
        <v>45117</v>
      </c>
      <c r="G5071" s="69">
        <v>-247800</v>
      </c>
    </row>
    <row r="5072" spans="1:7" x14ac:dyDescent="0.25">
      <c r="A5072" s="1"/>
      <c r="B5072" s="65" t="s">
        <v>8684</v>
      </c>
      <c r="C5072" s="66" t="s">
        <v>8685</v>
      </c>
      <c r="D5072" s="67" t="s">
        <v>16236</v>
      </c>
      <c r="E5072" s="72" t="s">
        <v>18750</v>
      </c>
      <c r="F5072" s="68">
        <v>45119</v>
      </c>
      <c r="G5072" s="69">
        <v>-9837053.25</v>
      </c>
    </row>
    <row r="5073" spans="1:7" x14ac:dyDescent="0.25">
      <c r="A5073" s="1"/>
      <c r="B5073" s="65" t="s">
        <v>893</v>
      </c>
      <c r="C5073" s="66" t="s">
        <v>894</v>
      </c>
      <c r="D5073" s="67" t="s">
        <v>17406</v>
      </c>
      <c r="E5073" s="72" t="s">
        <v>18751</v>
      </c>
      <c r="F5073" s="68">
        <v>45119</v>
      </c>
      <c r="G5073" s="69">
        <v>-27643212</v>
      </c>
    </row>
    <row r="5074" spans="1:7" x14ac:dyDescent="0.25">
      <c r="A5074" s="1"/>
      <c r="B5074" s="65" t="s">
        <v>893</v>
      </c>
      <c r="C5074" s="67" t="s">
        <v>894</v>
      </c>
      <c r="D5074" s="67" t="s">
        <v>17408</v>
      </c>
      <c r="E5074" s="72" t="s">
        <v>18752</v>
      </c>
      <c r="F5074" s="68">
        <v>45121</v>
      </c>
      <c r="G5074" s="69">
        <v>-534222.5</v>
      </c>
    </row>
    <row r="5075" spans="1:7" x14ac:dyDescent="0.25">
      <c r="A5075" s="1"/>
      <c r="B5075" s="65" t="s">
        <v>893</v>
      </c>
      <c r="C5075" s="67" t="s">
        <v>894</v>
      </c>
      <c r="D5075" s="67" t="s">
        <v>17403</v>
      </c>
      <c r="E5075" s="72" t="s">
        <v>18749</v>
      </c>
      <c r="F5075" s="68">
        <v>45123</v>
      </c>
      <c r="G5075" s="69">
        <v>-1760630</v>
      </c>
    </row>
    <row r="5076" spans="1:7" x14ac:dyDescent="0.25">
      <c r="A5076" s="1"/>
      <c r="B5076" s="65" t="s">
        <v>17020</v>
      </c>
      <c r="C5076" s="67" t="s">
        <v>17019</v>
      </c>
      <c r="D5076" s="67" t="s">
        <v>17022</v>
      </c>
      <c r="E5076" s="72" t="s">
        <v>17023</v>
      </c>
      <c r="F5076" s="68">
        <v>45124</v>
      </c>
      <c r="G5076" s="69">
        <v>-1096044.2</v>
      </c>
    </row>
    <row r="5077" spans="1:7" x14ac:dyDescent="0.25">
      <c r="A5077" s="1"/>
      <c r="B5077" s="65" t="s">
        <v>17020</v>
      </c>
      <c r="C5077" s="67" t="s">
        <v>17019</v>
      </c>
      <c r="D5077" s="67" t="s">
        <v>17025</v>
      </c>
      <c r="E5077" s="72" t="s">
        <v>17026</v>
      </c>
      <c r="F5077" s="68">
        <v>45124</v>
      </c>
      <c r="G5077" s="69">
        <v>928851.02</v>
      </c>
    </row>
    <row r="5078" spans="1:7" x14ac:dyDescent="0.25">
      <c r="A5078" s="1"/>
      <c r="B5078" s="65" t="s">
        <v>893</v>
      </c>
      <c r="C5078" s="67" t="s">
        <v>894</v>
      </c>
      <c r="D5078" s="67" t="s">
        <v>17410</v>
      </c>
      <c r="E5078" s="72" t="s">
        <v>18753</v>
      </c>
      <c r="F5078" s="68">
        <v>45124</v>
      </c>
      <c r="G5078" s="69">
        <v>-1240750</v>
      </c>
    </row>
    <row r="5079" spans="1:7" ht="30" x14ac:dyDescent="0.25">
      <c r="A5079" s="1"/>
      <c r="B5079" s="65" t="s">
        <v>893</v>
      </c>
      <c r="C5079" s="67" t="s">
        <v>894</v>
      </c>
      <c r="D5079" s="67" t="s">
        <v>17412</v>
      </c>
      <c r="E5079" s="72" t="s">
        <v>18754</v>
      </c>
      <c r="F5079" s="68">
        <v>45125</v>
      </c>
      <c r="G5079" s="69">
        <v>-390700</v>
      </c>
    </row>
    <row r="5080" spans="1:7" ht="30" x14ac:dyDescent="0.25">
      <c r="A5080" s="1"/>
      <c r="B5080" s="65" t="s">
        <v>893</v>
      </c>
      <c r="C5080" s="66" t="s">
        <v>894</v>
      </c>
      <c r="D5080" s="67" t="s">
        <v>17414</v>
      </c>
      <c r="E5080" s="72" t="s">
        <v>18755</v>
      </c>
      <c r="F5080" s="68">
        <v>45125</v>
      </c>
      <c r="G5080" s="69">
        <v>-34480</v>
      </c>
    </row>
    <row r="5081" spans="1:7" x14ac:dyDescent="0.25">
      <c r="A5081" s="1"/>
      <c r="B5081" s="65" t="s">
        <v>24645</v>
      </c>
      <c r="C5081" s="66" t="s">
        <v>8617</v>
      </c>
      <c r="D5081" s="67" t="s">
        <v>16954</v>
      </c>
      <c r="E5081" s="72" t="s">
        <v>16955</v>
      </c>
      <c r="F5081" s="68">
        <v>45127</v>
      </c>
      <c r="G5081" s="69">
        <v>1398300</v>
      </c>
    </row>
    <row r="5082" spans="1:7" x14ac:dyDescent="0.25">
      <c r="A5082" s="1"/>
      <c r="B5082" s="65" t="s">
        <v>17217</v>
      </c>
      <c r="C5082" s="67"/>
      <c r="D5082" s="67" t="s">
        <v>8428</v>
      </c>
      <c r="E5082" s="72" t="s">
        <v>18756</v>
      </c>
      <c r="F5082" s="68">
        <v>45128</v>
      </c>
      <c r="G5082" s="69">
        <v>-29500</v>
      </c>
    </row>
    <row r="5083" spans="1:7" x14ac:dyDescent="0.25">
      <c r="A5083" s="1"/>
      <c r="B5083" s="65" t="s">
        <v>5653</v>
      </c>
      <c r="C5083" s="67"/>
      <c r="D5083" s="67" t="s">
        <v>17945</v>
      </c>
      <c r="E5083" s="72" t="s">
        <v>17946</v>
      </c>
      <c r="F5083" s="68">
        <v>45135</v>
      </c>
      <c r="G5083" s="69">
        <v>229473.49</v>
      </c>
    </row>
    <row r="5084" spans="1:7" x14ac:dyDescent="0.25">
      <c r="A5084" s="1"/>
      <c r="B5084" s="65" t="s">
        <v>325</v>
      </c>
      <c r="C5084" s="67"/>
      <c r="D5084" s="67"/>
      <c r="E5084" s="72"/>
      <c r="F5084" s="68">
        <v>45138</v>
      </c>
      <c r="G5084" s="69">
        <v>36000</v>
      </c>
    </row>
    <row r="5085" spans="1:7" ht="30" x14ac:dyDescent="0.25">
      <c r="A5085" s="1"/>
      <c r="B5085" s="65" t="s">
        <v>893</v>
      </c>
      <c r="C5085" s="67" t="s">
        <v>894</v>
      </c>
      <c r="D5085" s="67" t="s">
        <v>17416</v>
      </c>
      <c r="E5085" s="72" t="s">
        <v>18757</v>
      </c>
      <c r="F5085" s="68">
        <v>45139</v>
      </c>
      <c r="G5085" s="69">
        <v>-3696000</v>
      </c>
    </row>
    <row r="5086" spans="1:7" ht="30" x14ac:dyDescent="0.25">
      <c r="A5086" s="1"/>
      <c r="B5086" s="65" t="s">
        <v>893</v>
      </c>
      <c r="C5086" s="67" t="s">
        <v>894</v>
      </c>
      <c r="D5086" s="67" t="s">
        <v>17418</v>
      </c>
      <c r="E5086" s="72" t="s">
        <v>18758</v>
      </c>
      <c r="F5086" s="68">
        <v>45139</v>
      </c>
      <c r="G5086" s="69">
        <v>-421200</v>
      </c>
    </row>
    <row r="5087" spans="1:7" x14ac:dyDescent="0.25">
      <c r="A5087" s="1"/>
      <c r="B5087" s="65" t="s">
        <v>1041</v>
      </c>
      <c r="C5087" s="67"/>
      <c r="D5087" s="67" t="s">
        <v>20051</v>
      </c>
      <c r="E5087" s="72" t="s">
        <v>20052</v>
      </c>
      <c r="F5087" s="68">
        <v>45139</v>
      </c>
      <c r="G5087" s="69">
        <v>-37760</v>
      </c>
    </row>
    <row r="5088" spans="1:7" x14ac:dyDescent="0.25">
      <c r="A5088" s="1"/>
      <c r="B5088" s="65" t="s">
        <v>8677</v>
      </c>
      <c r="C5088" s="67"/>
      <c r="D5088" s="67" t="s">
        <v>17942</v>
      </c>
      <c r="E5088" s="72" t="s">
        <v>8678</v>
      </c>
      <c r="F5088" s="68">
        <v>45141</v>
      </c>
      <c r="G5088" s="69">
        <v>-1143809.95</v>
      </c>
    </row>
    <row r="5089" spans="1:7" x14ac:dyDescent="0.25">
      <c r="A5089" s="1"/>
      <c r="B5089" s="65" t="s">
        <v>17785</v>
      </c>
      <c r="C5089" s="67"/>
      <c r="D5089" s="67" t="s">
        <v>17787</v>
      </c>
      <c r="E5089" s="72" t="s">
        <v>17788</v>
      </c>
      <c r="F5089" s="68">
        <v>45145</v>
      </c>
      <c r="G5089" s="69">
        <v>-369960.92</v>
      </c>
    </row>
    <row r="5090" spans="1:7" x14ac:dyDescent="0.25">
      <c r="A5090" s="1"/>
      <c r="B5090" s="65" t="s">
        <v>18015</v>
      </c>
      <c r="C5090" s="67"/>
      <c r="D5090" s="67" t="s">
        <v>18017</v>
      </c>
      <c r="E5090" s="72" t="s">
        <v>18018</v>
      </c>
      <c r="F5090" s="68">
        <v>45145</v>
      </c>
      <c r="G5090" s="69">
        <v>-126115.88</v>
      </c>
    </row>
    <row r="5091" spans="1:7" x14ac:dyDescent="0.25">
      <c r="A5091" s="1"/>
      <c r="B5091" s="65" t="s">
        <v>893</v>
      </c>
      <c r="C5091" s="67" t="s">
        <v>894</v>
      </c>
      <c r="D5091" s="67" t="s">
        <v>17420</v>
      </c>
      <c r="E5091" s="72" t="s">
        <v>18759</v>
      </c>
      <c r="F5091" s="68">
        <v>45146</v>
      </c>
      <c r="G5091" s="69">
        <v>-1627550</v>
      </c>
    </row>
    <row r="5092" spans="1:7" x14ac:dyDescent="0.25">
      <c r="A5092" s="1"/>
      <c r="B5092" s="65" t="s">
        <v>893</v>
      </c>
      <c r="C5092" s="66" t="s">
        <v>894</v>
      </c>
      <c r="D5092" s="67" t="s">
        <v>17422</v>
      </c>
      <c r="E5092" s="72" t="s">
        <v>18760</v>
      </c>
      <c r="F5092" s="68">
        <v>45146</v>
      </c>
      <c r="G5092" s="69">
        <v>-173720</v>
      </c>
    </row>
    <row r="5093" spans="1:7" x14ac:dyDescent="0.25">
      <c r="A5093" s="1"/>
      <c r="B5093" s="65" t="s">
        <v>16034</v>
      </c>
      <c r="C5093" s="66" t="s">
        <v>16033</v>
      </c>
      <c r="D5093" s="67" t="s">
        <v>16036</v>
      </c>
      <c r="E5093" s="72" t="s">
        <v>16037</v>
      </c>
      <c r="F5093" s="68">
        <v>45147</v>
      </c>
      <c r="G5093" s="69">
        <v>-176873.18</v>
      </c>
    </row>
    <row r="5094" spans="1:7" x14ac:dyDescent="0.25">
      <c r="A5094" s="1"/>
      <c r="B5094" s="65" t="s">
        <v>7232</v>
      </c>
      <c r="C5094" s="67" t="s">
        <v>7233</v>
      </c>
      <c r="D5094" s="67" t="s">
        <v>16701</v>
      </c>
      <c r="E5094" s="72" t="s">
        <v>16702</v>
      </c>
      <c r="F5094" s="68">
        <v>45147</v>
      </c>
      <c r="G5094" s="69">
        <v>-156122.98000000001</v>
      </c>
    </row>
    <row r="5095" spans="1:7" x14ac:dyDescent="0.25">
      <c r="A5095" s="1"/>
      <c r="B5095" s="65" t="s">
        <v>8548</v>
      </c>
      <c r="C5095" s="67"/>
      <c r="D5095" s="67" t="s">
        <v>17844</v>
      </c>
      <c r="E5095" s="72" t="s">
        <v>17845</v>
      </c>
      <c r="F5095" s="68">
        <v>45147</v>
      </c>
      <c r="G5095" s="69">
        <v>-129800</v>
      </c>
    </row>
    <row r="5096" spans="1:7" x14ac:dyDescent="0.25">
      <c r="A5096" s="1"/>
      <c r="B5096" s="65" t="s">
        <v>24646</v>
      </c>
      <c r="C5096" s="67" t="s">
        <v>17146</v>
      </c>
      <c r="D5096" s="67" t="s">
        <v>17149</v>
      </c>
      <c r="E5096" s="72" t="s">
        <v>17150</v>
      </c>
      <c r="F5096" s="68">
        <v>45148</v>
      </c>
      <c r="G5096" s="69">
        <v>-49560</v>
      </c>
    </row>
    <row r="5097" spans="1:7" x14ac:dyDescent="0.25">
      <c r="A5097" s="1"/>
      <c r="B5097" s="65" t="s">
        <v>893</v>
      </c>
      <c r="C5097" s="66" t="s">
        <v>894</v>
      </c>
      <c r="D5097" s="67" t="s">
        <v>17424</v>
      </c>
      <c r="E5097" s="72" t="s">
        <v>18761</v>
      </c>
      <c r="F5097" s="68">
        <v>45152</v>
      </c>
      <c r="G5097" s="69">
        <v>-6378406</v>
      </c>
    </row>
    <row r="5098" spans="1:7" x14ac:dyDescent="0.25">
      <c r="A5098" s="1"/>
      <c r="B5098" s="65" t="s">
        <v>17132</v>
      </c>
      <c r="C5098" s="66" t="s">
        <v>17131</v>
      </c>
      <c r="D5098" s="67" t="s">
        <v>17513</v>
      </c>
      <c r="E5098" s="72" t="s">
        <v>17514</v>
      </c>
      <c r="F5098" s="68">
        <v>45152</v>
      </c>
      <c r="G5098" s="69">
        <v>-1040000</v>
      </c>
    </row>
    <row r="5099" spans="1:7" x14ac:dyDescent="0.25">
      <c r="A5099" s="1"/>
      <c r="B5099" s="65" t="s">
        <v>17999</v>
      </c>
      <c r="C5099" s="66"/>
      <c r="D5099" s="67" t="s">
        <v>18001</v>
      </c>
      <c r="E5099" s="72" t="s">
        <v>18002</v>
      </c>
      <c r="F5099" s="68">
        <v>45152</v>
      </c>
      <c r="G5099" s="69">
        <v>-31860</v>
      </c>
    </row>
    <row r="5100" spans="1:7" x14ac:dyDescent="0.25">
      <c r="A5100" s="1"/>
      <c r="B5100" s="65" t="s">
        <v>17999</v>
      </c>
      <c r="C5100" s="66"/>
      <c r="D5100" s="67" t="s">
        <v>18004</v>
      </c>
      <c r="E5100" s="72" t="s">
        <v>18005</v>
      </c>
      <c r="F5100" s="68">
        <v>45152</v>
      </c>
      <c r="G5100" s="69">
        <v>31860</v>
      </c>
    </row>
    <row r="5101" spans="1:7" x14ac:dyDescent="0.25">
      <c r="A5101" s="1"/>
      <c r="B5101" s="65" t="s">
        <v>15795</v>
      </c>
      <c r="C5101" s="66"/>
      <c r="D5101" s="67" t="s">
        <v>17681</v>
      </c>
      <c r="E5101" s="72" t="s">
        <v>17682</v>
      </c>
      <c r="F5101" s="68">
        <v>45153</v>
      </c>
      <c r="G5101" s="69">
        <v>-94400</v>
      </c>
    </row>
    <row r="5102" spans="1:7" x14ac:dyDescent="0.25">
      <c r="A5102" s="1"/>
      <c r="B5102" s="65" t="s">
        <v>15795</v>
      </c>
      <c r="C5102" s="66"/>
      <c r="D5102" s="67" t="s">
        <v>17684</v>
      </c>
      <c r="E5102" s="72" t="s">
        <v>17685</v>
      </c>
      <c r="F5102" s="68">
        <v>45153</v>
      </c>
      <c r="G5102" s="69">
        <v>-94400</v>
      </c>
    </row>
    <row r="5103" spans="1:7" x14ac:dyDescent="0.25">
      <c r="A5103" s="1"/>
      <c r="B5103" s="65" t="s">
        <v>8721</v>
      </c>
      <c r="C5103" s="66"/>
      <c r="D5103" s="67" t="s">
        <v>18069</v>
      </c>
      <c r="E5103" s="72" t="s">
        <v>18070</v>
      </c>
      <c r="F5103" s="68">
        <v>45155</v>
      </c>
      <c r="G5103" s="69">
        <v>-29500</v>
      </c>
    </row>
    <row r="5104" spans="1:7" ht="30" x14ac:dyDescent="0.25">
      <c r="A5104" s="1"/>
      <c r="B5104" s="65" t="s">
        <v>17166</v>
      </c>
      <c r="C5104" s="66"/>
      <c r="D5104" s="67" t="s">
        <v>17168</v>
      </c>
      <c r="E5104" s="72" t="s">
        <v>18762</v>
      </c>
      <c r="F5104" s="68">
        <v>45160</v>
      </c>
      <c r="G5104" s="69">
        <v>-15744.96</v>
      </c>
    </row>
    <row r="5105" spans="1:7" ht="30" x14ac:dyDescent="0.25">
      <c r="A5105" s="1"/>
      <c r="B5105" s="65" t="s">
        <v>17194</v>
      </c>
      <c r="C5105" s="66"/>
      <c r="D5105" s="67" t="s">
        <v>17168</v>
      </c>
      <c r="E5105" s="72" t="s">
        <v>18762</v>
      </c>
      <c r="F5105" s="68">
        <v>45160</v>
      </c>
      <c r="G5105" s="69">
        <v>-15744.96</v>
      </c>
    </row>
    <row r="5106" spans="1:7" ht="30" x14ac:dyDescent="0.25">
      <c r="A5106" s="1"/>
      <c r="B5106" s="65" t="s">
        <v>17226</v>
      </c>
      <c r="C5106" s="66"/>
      <c r="D5106" s="67" t="s">
        <v>17168</v>
      </c>
      <c r="E5106" s="72" t="s">
        <v>18762</v>
      </c>
      <c r="F5106" s="68">
        <v>45160</v>
      </c>
      <c r="G5106" s="69">
        <v>-15744.96</v>
      </c>
    </row>
    <row r="5107" spans="1:7" x14ac:dyDescent="0.25">
      <c r="A5107" s="1"/>
      <c r="B5107" s="65" t="s">
        <v>893</v>
      </c>
      <c r="C5107" s="66" t="s">
        <v>894</v>
      </c>
      <c r="D5107" s="67" t="s">
        <v>17426</v>
      </c>
      <c r="E5107" s="72" t="s">
        <v>18763</v>
      </c>
      <c r="F5107" s="68">
        <v>45162</v>
      </c>
      <c r="G5107" s="69">
        <v>-229097</v>
      </c>
    </row>
    <row r="5108" spans="1:7" x14ac:dyDescent="0.25">
      <c r="A5108" s="1"/>
      <c r="B5108" s="65" t="s">
        <v>893</v>
      </c>
      <c r="C5108" s="66" t="s">
        <v>894</v>
      </c>
      <c r="D5108" s="67" t="s">
        <v>17428</v>
      </c>
      <c r="E5108" s="72" t="s">
        <v>18764</v>
      </c>
      <c r="F5108" s="68">
        <v>45162</v>
      </c>
      <c r="G5108" s="69">
        <v>-88000</v>
      </c>
    </row>
    <row r="5109" spans="1:7" ht="30" x14ac:dyDescent="0.25">
      <c r="A5109" s="1"/>
      <c r="B5109" s="65" t="s">
        <v>893</v>
      </c>
      <c r="C5109" s="66" t="s">
        <v>894</v>
      </c>
      <c r="D5109" s="67" t="s">
        <v>17430</v>
      </c>
      <c r="E5109" s="72" t="s">
        <v>18765</v>
      </c>
      <c r="F5109" s="68">
        <v>45162</v>
      </c>
      <c r="G5109" s="69">
        <v>-64010</v>
      </c>
    </row>
    <row r="5110" spans="1:7" x14ac:dyDescent="0.25">
      <c r="A5110" s="1"/>
      <c r="B5110" s="65" t="s">
        <v>8720</v>
      </c>
      <c r="C5110" s="66"/>
      <c r="D5110" s="67" t="s">
        <v>17635</v>
      </c>
      <c r="E5110" s="72" t="s">
        <v>17636</v>
      </c>
      <c r="F5110" s="68">
        <v>45163</v>
      </c>
      <c r="G5110" s="69">
        <v>-9440</v>
      </c>
    </row>
    <row r="5111" spans="1:7" x14ac:dyDescent="0.25">
      <c r="A5111" s="1"/>
      <c r="B5111" s="65" t="s">
        <v>6551</v>
      </c>
      <c r="C5111" s="66"/>
      <c r="D5111" s="67" t="s">
        <v>17689</v>
      </c>
      <c r="E5111" s="72" t="s">
        <v>8384</v>
      </c>
      <c r="F5111" s="68">
        <v>45166</v>
      </c>
      <c r="G5111" s="69">
        <v>-465569.84</v>
      </c>
    </row>
    <row r="5112" spans="1:7" x14ac:dyDescent="0.25">
      <c r="A5112" s="1"/>
      <c r="B5112" s="65" t="s">
        <v>893</v>
      </c>
      <c r="C5112" s="66" t="s">
        <v>894</v>
      </c>
      <c r="D5112" s="67" t="s">
        <v>8703</v>
      </c>
      <c r="E5112" s="72" t="s">
        <v>18766</v>
      </c>
      <c r="F5112" s="68">
        <v>45167</v>
      </c>
      <c r="G5112" s="69">
        <v>-64000</v>
      </c>
    </row>
    <row r="5113" spans="1:7" ht="30" x14ac:dyDescent="0.25">
      <c r="A5113" s="1"/>
      <c r="B5113" s="65" t="s">
        <v>893</v>
      </c>
      <c r="C5113" s="66" t="s">
        <v>894</v>
      </c>
      <c r="D5113" s="67" t="s">
        <v>17433</v>
      </c>
      <c r="E5113" s="72" t="s">
        <v>18767</v>
      </c>
      <c r="F5113" s="68">
        <v>45167</v>
      </c>
      <c r="G5113" s="69">
        <v>-148800</v>
      </c>
    </row>
    <row r="5114" spans="1:7" x14ac:dyDescent="0.25">
      <c r="A5114" s="1"/>
      <c r="B5114" s="65" t="s">
        <v>8622</v>
      </c>
      <c r="C5114" s="66" t="s">
        <v>8623</v>
      </c>
      <c r="D5114" s="67" t="s">
        <v>16998</v>
      </c>
      <c r="E5114" s="72" t="s">
        <v>16999</v>
      </c>
      <c r="F5114" s="68">
        <v>45175</v>
      </c>
      <c r="G5114" s="69">
        <v>-178170.56</v>
      </c>
    </row>
    <row r="5115" spans="1:7" x14ac:dyDescent="0.25">
      <c r="A5115" s="1"/>
      <c r="B5115" s="65" t="s">
        <v>893</v>
      </c>
      <c r="C5115" s="66" t="s">
        <v>894</v>
      </c>
      <c r="D5115" s="67" t="s">
        <v>18592</v>
      </c>
      <c r="E5115" s="72" t="s">
        <v>18768</v>
      </c>
      <c r="F5115" s="68">
        <v>45175</v>
      </c>
      <c r="G5115" s="69">
        <v>-421300.88</v>
      </c>
    </row>
    <row r="5116" spans="1:7" x14ac:dyDescent="0.25">
      <c r="A5116" s="1"/>
      <c r="B5116" s="65" t="s">
        <v>8288</v>
      </c>
      <c r="C5116" s="66"/>
      <c r="D5116" s="67" t="s">
        <v>15878</v>
      </c>
      <c r="E5116" s="72"/>
      <c r="F5116" s="68">
        <v>45176</v>
      </c>
      <c r="G5116" s="69">
        <v>425394.98</v>
      </c>
    </row>
    <row r="5117" spans="1:7" ht="30" x14ac:dyDescent="0.25">
      <c r="A5117" s="1"/>
      <c r="B5117" s="65" t="s">
        <v>893</v>
      </c>
      <c r="C5117" s="66" t="s">
        <v>894</v>
      </c>
      <c r="D5117" s="67" t="s">
        <v>18594</v>
      </c>
      <c r="E5117" s="72" t="s">
        <v>18769</v>
      </c>
      <c r="F5117" s="68">
        <v>45177</v>
      </c>
      <c r="G5117" s="69">
        <v>-3195060</v>
      </c>
    </row>
    <row r="5118" spans="1:7" x14ac:dyDescent="0.25">
      <c r="A5118" s="1"/>
      <c r="B5118" s="65" t="s">
        <v>16630</v>
      </c>
      <c r="C5118" s="66" t="s">
        <v>16629</v>
      </c>
      <c r="D5118" s="67" t="s">
        <v>16632</v>
      </c>
      <c r="E5118" s="72" t="s">
        <v>16633</v>
      </c>
      <c r="F5118" s="68">
        <v>45187</v>
      </c>
      <c r="G5118" s="69">
        <v>-72640.800000000003</v>
      </c>
    </row>
    <row r="5119" spans="1:7" x14ac:dyDescent="0.25">
      <c r="A5119" s="1"/>
      <c r="B5119" s="65" t="s">
        <v>8720</v>
      </c>
      <c r="C5119" s="66"/>
      <c r="D5119" s="67" t="s">
        <v>15772</v>
      </c>
      <c r="E5119" s="72" t="s">
        <v>15773</v>
      </c>
      <c r="F5119" s="68">
        <v>45191</v>
      </c>
      <c r="G5119" s="69">
        <v>-18880</v>
      </c>
    </row>
    <row r="5120" spans="1:7" x14ac:dyDescent="0.25">
      <c r="A5120" s="1"/>
      <c r="B5120" s="65" t="s">
        <v>8721</v>
      </c>
      <c r="C5120" s="66"/>
      <c r="D5120" s="67" t="s">
        <v>19832</v>
      </c>
      <c r="E5120" s="72" t="s">
        <v>15917</v>
      </c>
      <c r="F5120" s="68">
        <v>45191</v>
      </c>
      <c r="G5120" s="69">
        <v>-59000</v>
      </c>
    </row>
    <row r="5121" spans="1:7" x14ac:dyDescent="0.25">
      <c r="A5121" s="1"/>
      <c r="B5121" s="65" t="s">
        <v>24647</v>
      </c>
      <c r="C5121" s="66" t="s">
        <v>16746</v>
      </c>
      <c r="D5121" s="67" t="s">
        <v>16749</v>
      </c>
      <c r="E5121" s="72" t="s">
        <v>16750</v>
      </c>
      <c r="F5121" s="68">
        <v>45193</v>
      </c>
      <c r="G5121" s="69">
        <v>-18834570</v>
      </c>
    </row>
    <row r="5122" spans="1:7" x14ac:dyDescent="0.25">
      <c r="A5122" s="1"/>
      <c r="B5122" s="65" t="s">
        <v>15795</v>
      </c>
      <c r="C5122" s="66"/>
      <c r="D5122" s="67" t="s">
        <v>15797</v>
      </c>
      <c r="E5122" s="72" t="s">
        <v>15798</v>
      </c>
      <c r="F5122" s="68">
        <v>45197</v>
      </c>
      <c r="G5122" s="69">
        <v>-188800</v>
      </c>
    </row>
    <row r="5123" spans="1:7" x14ac:dyDescent="0.25">
      <c r="A5123" s="1"/>
      <c r="B5123" s="65" t="s">
        <v>8548</v>
      </c>
      <c r="C5123" s="66"/>
      <c r="D5123" s="67" t="s">
        <v>15853</v>
      </c>
      <c r="E5123" s="72" t="s">
        <v>15854</v>
      </c>
      <c r="F5123" s="68">
        <v>45197</v>
      </c>
      <c r="G5123" s="69">
        <v>-129800</v>
      </c>
    </row>
    <row r="5124" spans="1:7" ht="30" x14ac:dyDescent="0.25">
      <c r="A5124" s="1"/>
      <c r="B5124" s="65" t="s">
        <v>893</v>
      </c>
      <c r="C5124" s="66" t="s">
        <v>894</v>
      </c>
      <c r="D5124" s="67" t="s">
        <v>18596</v>
      </c>
      <c r="E5124" s="72" t="s">
        <v>18770</v>
      </c>
      <c r="F5124" s="68">
        <v>45198</v>
      </c>
      <c r="G5124" s="69">
        <v>-2760</v>
      </c>
    </row>
    <row r="5125" spans="1:7" x14ac:dyDescent="0.25">
      <c r="A5125" s="1"/>
      <c r="B5125" s="65" t="s">
        <v>7232</v>
      </c>
      <c r="C5125" s="66" t="s">
        <v>7233</v>
      </c>
      <c r="D5125" s="67" t="s">
        <v>8668</v>
      </c>
      <c r="E5125" s="72"/>
      <c r="F5125" s="68">
        <v>45201</v>
      </c>
      <c r="G5125" s="69">
        <v>137839.1</v>
      </c>
    </row>
    <row r="5126" spans="1:7" x14ac:dyDescent="0.25">
      <c r="A5126" s="1"/>
      <c r="B5126" s="65" t="s">
        <v>893</v>
      </c>
      <c r="C5126" s="66" t="s">
        <v>894</v>
      </c>
      <c r="D5126" s="67" t="s">
        <v>18598</v>
      </c>
      <c r="E5126" s="72" t="s">
        <v>18771</v>
      </c>
      <c r="F5126" s="68">
        <v>45201</v>
      </c>
      <c r="G5126" s="69">
        <v>-56000</v>
      </c>
    </row>
    <row r="5127" spans="1:7" ht="30" x14ac:dyDescent="0.25">
      <c r="A5127" s="1"/>
      <c r="B5127" s="65" t="s">
        <v>812</v>
      </c>
      <c r="C5127" s="66" t="s">
        <v>813</v>
      </c>
      <c r="D5127" s="67" t="s">
        <v>15943</v>
      </c>
      <c r="E5127" s="72" t="s">
        <v>18772</v>
      </c>
      <c r="F5127" s="68">
        <v>45205</v>
      </c>
      <c r="G5127" s="69">
        <v>-72630.600000000006</v>
      </c>
    </row>
    <row r="5128" spans="1:7" x14ac:dyDescent="0.25">
      <c r="A5128" s="1"/>
      <c r="B5128" s="65" t="s">
        <v>8672</v>
      </c>
      <c r="C5128" s="66" t="s">
        <v>8673</v>
      </c>
      <c r="D5128" s="67" t="s">
        <v>16050</v>
      </c>
      <c r="E5128" s="72" t="s">
        <v>16051</v>
      </c>
      <c r="F5128" s="68">
        <v>45212</v>
      </c>
      <c r="G5128" s="69">
        <v>11445462</v>
      </c>
    </row>
    <row r="5129" spans="1:7" x14ac:dyDescent="0.25">
      <c r="A5129" s="1"/>
      <c r="B5129" s="65" t="s">
        <v>18521</v>
      </c>
      <c r="C5129" s="66"/>
      <c r="D5129" s="67" t="s">
        <v>23253</v>
      </c>
      <c r="E5129" s="72"/>
      <c r="F5129" s="68">
        <v>45212</v>
      </c>
      <c r="G5129" s="69">
        <v>-200000</v>
      </c>
    </row>
    <row r="5130" spans="1:7" x14ac:dyDescent="0.25">
      <c r="A5130" s="1"/>
      <c r="B5130" s="65" t="s">
        <v>18521</v>
      </c>
      <c r="C5130" s="66"/>
      <c r="D5130" s="67" t="s">
        <v>23255</v>
      </c>
      <c r="E5130" s="72"/>
      <c r="F5130" s="68">
        <v>45215</v>
      </c>
      <c r="G5130" s="69">
        <v>-175000</v>
      </c>
    </row>
    <row r="5131" spans="1:7" x14ac:dyDescent="0.25">
      <c r="A5131" s="1"/>
      <c r="B5131" s="65" t="s">
        <v>24647</v>
      </c>
      <c r="C5131" s="66" t="s">
        <v>16746</v>
      </c>
      <c r="D5131" s="67" t="s">
        <v>16752</v>
      </c>
      <c r="E5131" s="72" t="s">
        <v>16753</v>
      </c>
      <c r="F5131" s="68">
        <v>45216</v>
      </c>
      <c r="G5131" s="69">
        <v>18834570</v>
      </c>
    </row>
    <row r="5132" spans="1:7" x14ac:dyDescent="0.25">
      <c r="A5132" s="1"/>
      <c r="B5132" s="65" t="s">
        <v>7223</v>
      </c>
      <c r="C5132" s="66" t="s">
        <v>7224</v>
      </c>
      <c r="D5132" s="67" t="s">
        <v>8252</v>
      </c>
      <c r="E5132" s="72" t="s">
        <v>17096</v>
      </c>
      <c r="F5132" s="68">
        <v>45216</v>
      </c>
      <c r="G5132" s="69">
        <v>-124528.36</v>
      </c>
    </row>
    <row r="5133" spans="1:7" x14ac:dyDescent="0.25">
      <c r="A5133" s="1"/>
      <c r="B5133" s="65" t="s">
        <v>15790</v>
      </c>
      <c r="C5133" s="66"/>
      <c r="D5133" s="67" t="s">
        <v>15792</v>
      </c>
      <c r="E5133" s="72" t="s">
        <v>8662</v>
      </c>
      <c r="F5133" s="68">
        <v>45217</v>
      </c>
      <c r="G5133" s="69">
        <v>-1107868.83</v>
      </c>
    </row>
    <row r="5134" spans="1:7" x14ac:dyDescent="0.25">
      <c r="A5134" s="1"/>
      <c r="B5134" s="65" t="s">
        <v>15748</v>
      </c>
      <c r="C5134" s="66"/>
      <c r="D5134" s="67" t="s">
        <v>15750</v>
      </c>
      <c r="E5134" s="72" t="s">
        <v>15751</v>
      </c>
      <c r="F5134" s="68">
        <v>45218</v>
      </c>
      <c r="G5134" s="69">
        <v>-7336417.6900000004</v>
      </c>
    </row>
    <row r="5135" spans="1:7" x14ac:dyDescent="0.25">
      <c r="A5135" s="1"/>
      <c r="B5135" s="65" t="s">
        <v>16445</v>
      </c>
      <c r="C5135" s="66" t="s">
        <v>16444</v>
      </c>
      <c r="D5135" s="67" t="s">
        <v>16447</v>
      </c>
      <c r="E5135" s="72" t="s">
        <v>16448</v>
      </c>
      <c r="F5135" s="68">
        <v>45218</v>
      </c>
      <c r="G5135" s="69">
        <v>-9126866</v>
      </c>
    </row>
    <row r="5136" spans="1:7" x14ac:dyDescent="0.25">
      <c r="A5136" s="1"/>
      <c r="B5136" s="65" t="s">
        <v>16853</v>
      </c>
      <c r="C5136" s="66" t="s">
        <v>16852</v>
      </c>
      <c r="D5136" s="67" t="s">
        <v>16855</v>
      </c>
      <c r="E5136" s="72"/>
      <c r="F5136" s="68">
        <v>45222</v>
      </c>
      <c r="G5136" s="69">
        <v>139744.04999999999</v>
      </c>
    </row>
    <row r="5137" spans="1:7" x14ac:dyDescent="0.25">
      <c r="A5137" s="1"/>
      <c r="B5137" s="65" t="s">
        <v>19065</v>
      </c>
      <c r="C5137" s="66" t="s">
        <v>18937</v>
      </c>
      <c r="D5137" s="67" t="s">
        <v>18939</v>
      </c>
      <c r="E5137" s="72"/>
      <c r="F5137" s="68">
        <v>45222</v>
      </c>
      <c r="G5137" s="69">
        <v>-27437</v>
      </c>
    </row>
    <row r="5138" spans="1:7" x14ac:dyDescent="0.25">
      <c r="A5138" s="1"/>
      <c r="B5138" s="65" t="s">
        <v>24642</v>
      </c>
      <c r="C5138" s="66" t="s">
        <v>8418</v>
      </c>
      <c r="D5138" s="67" t="s">
        <v>7527</v>
      </c>
      <c r="E5138" s="72" t="s">
        <v>18918</v>
      </c>
      <c r="F5138" s="68">
        <v>45223</v>
      </c>
      <c r="G5138" s="69">
        <v>-303212.79999999999</v>
      </c>
    </row>
    <row r="5139" spans="1:7" x14ac:dyDescent="0.25">
      <c r="A5139" s="1"/>
      <c r="B5139" s="65" t="s">
        <v>24642</v>
      </c>
      <c r="C5139" s="66" t="s">
        <v>8418</v>
      </c>
      <c r="D5139" s="67" t="s">
        <v>7436</v>
      </c>
      <c r="E5139" s="72" t="s">
        <v>18918</v>
      </c>
      <c r="F5139" s="68">
        <v>45223</v>
      </c>
      <c r="G5139" s="69">
        <v>-181248</v>
      </c>
    </row>
    <row r="5140" spans="1:7" x14ac:dyDescent="0.25">
      <c r="A5140" s="1"/>
      <c r="B5140" s="65" t="s">
        <v>24642</v>
      </c>
      <c r="C5140" s="66" t="s">
        <v>8418</v>
      </c>
      <c r="D5140" s="67" t="s">
        <v>7337</v>
      </c>
      <c r="E5140" s="72" t="s">
        <v>18918</v>
      </c>
      <c r="F5140" s="68">
        <v>45223</v>
      </c>
      <c r="G5140" s="69">
        <v>-24166.400000000001</v>
      </c>
    </row>
    <row r="5141" spans="1:7" x14ac:dyDescent="0.25">
      <c r="A5141" s="1"/>
      <c r="B5141" s="65" t="s">
        <v>24642</v>
      </c>
      <c r="C5141" s="67" t="s">
        <v>8418</v>
      </c>
      <c r="D5141" s="67" t="s">
        <v>8260</v>
      </c>
      <c r="E5141" s="72" t="s">
        <v>18918</v>
      </c>
      <c r="F5141" s="68">
        <v>45223</v>
      </c>
      <c r="G5141" s="69">
        <v>-699740</v>
      </c>
    </row>
    <row r="5142" spans="1:7" ht="30" x14ac:dyDescent="0.25">
      <c r="A5142" s="1"/>
      <c r="B5142" s="65" t="s">
        <v>893</v>
      </c>
      <c r="C5142" s="67" t="s">
        <v>894</v>
      </c>
      <c r="D5142" s="67" t="s">
        <v>18614</v>
      </c>
      <c r="E5142" s="72" t="s">
        <v>18779</v>
      </c>
      <c r="F5142" s="68">
        <v>45224</v>
      </c>
      <c r="G5142" s="69">
        <v>-403700</v>
      </c>
    </row>
    <row r="5143" spans="1:7" x14ac:dyDescent="0.25">
      <c r="A5143" s="1"/>
      <c r="B5143" s="65" t="s">
        <v>893</v>
      </c>
      <c r="C5143" s="67" t="s">
        <v>894</v>
      </c>
      <c r="D5143" s="67" t="s">
        <v>18600</v>
      </c>
      <c r="E5143" s="72" t="s">
        <v>18774</v>
      </c>
      <c r="F5143" s="68">
        <v>45224</v>
      </c>
      <c r="G5143" s="69">
        <v>-90200</v>
      </c>
    </row>
    <row r="5144" spans="1:7" x14ac:dyDescent="0.25">
      <c r="A5144" s="1"/>
      <c r="B5144" s="65" t="s">
        <v>893</v>
      </c>
      <c r="C5144" s="66" t="s">
        <v>894</v>
      </c>
      <c r="D5144" s="67" t="s">
        <v>18602</v>
      </c>
      <c r="E5144" s="72" t="s">
        <v>18774</v>
      </c>
      <c r="F5144" s="68">
        <v>45224</v>
      </c>
      <c r="G5144" s="69">
        <v>-99000</v>
      </c>
    </row>
    <row r="5145" spans="1:7" x14ac:dyDescent="0.25">
      <c r="A5145" s="1"/>
      <c r="B5145" s="65" t="s">
        <v>893</v>
      </c>
      <c r="C5145" s="66" t="s">
        <v>894</v>
      </c>
      <c r="D5145" s="67" t="s">
        <v>18604</v>
      </c>
      <c r="E5145" s="72" t="s">
        <v>18774</v>
      </c>
      <c r="F5145" s="68">
        <v>45224</v>
      </c>
      <c r="G5145" s="69">
        <v>-234300</v>
      </c>
    </row>
    <row r="5146" spans="1:7" x14ac:dyDescent="0.25">
      <c r="A5146" s="1"/>
      <c r="B5146" s="65" t="s">
        <v>893</v>
      </c>
      <c r="C5146" s="66" t="s">
        <v>894</v>
      </c>
      <c r="D5146" s="67" t="s">
        <v>18646</v>
      </c>
      <c r="E5146" s="72" t="s">
        <v>18784</v>
      </c>
      <c r="F5146" s="68">
        <v>45224</v>
      </c>
      <c r="G5146" s="69">
        <v>-51700</v>
      </c>
    </row>
    <row r="5147" spans="1:7" ht="30" x14ac:dyDescent="0.25">
      <c r="A5147" s="1"/>
      <c r="B5147" s="65" t="s">
        <v>893</v>
      </c>
      <c r="C5147" s="67" t="s">
        <v>894</v>
      </c>
      <c r="D5147" s="67" t="s">
        <v>18606</v>
      </c>
      <c r="E5147" s="72" t="s">
        <v>18775</v>
      </c>
      <c r="F5147" s="68">
        <v>45224</v>
      </c>
      <c r="G5147" s="69">
        <v>-220000</v>
      </c>
    </row>
    <row r="5148" spans="1:7" ht="30" x14ac:dyDescent="0.25">
      <c r="A5148" s="1"/>
      <c r="B5148" s="65" t="s">
        <v>893</v>
      </c>
      <c r="C5148" s="66" t="s">
        <v>894</v>
      </c>
      <c r="D5148" s="67" t="s">
        <v>18610</v>
      </c>
      <c r="E5148" s="72" t="s">
        <v>18777</v>
      </c>
      <c r="F5148" s="68">
        <v>45224</v>
      </c>
      <c r="G5148" s="69">
        <v>-83600</v>
      </c>
    </row>
    <row r="5149" spans="1:7" ht="30" x14ac:dyDescent="0.25">
      <c r="A5149" s="1"/>
      <c r="B5149" s="65" t="s">
        <v>893</v>
      </c>
      <c r="C5149" s="66" t="s">
        <v>894</v>
      </c>
      <c r="D5149" s="67" t="s">
        <v>18612</v>
      </c>
      <c r="E5149" s="72" t="s">
        <v>18778</v>
      </c>
      <c r="F5149" s="68">
        <v>45224</v>
      </c>
      <c r="G5149" s="69">
        <v>-148800</v>
      </c>
    </row>
    <row r="5150" spans="1:7" ht="30" x14ac:dyDescent="0.25">
      <c r="A5150" s="1"/>
      <c r="B5150" s="65" t="s">
        <v>893</v>
      </c>
      <c r="C5150" s="67" t="s">
        <v>894</v>
      </c>
      <c r="D5150" s="67" t="s">
        <v>18608</v>
      </c>
      <c r="E5150" s="72" t="s">
        <v>18776</v>
      </c>
      <c r="F5150" s="68">
        <v>45224</v>
      </c>
      <c r="G5150" s="69">
        <v>-489500</v>
      </c>
    </row>
    <row r="5151" spans="1:7" ht="30" x14ac:dyDescent="0.25">
      <c r="A5151" s="1"/>
      <c r="B5151" s="65" t="s">
        <v>893</v>
      </c>
      <c r="C5151" s="67" t="s">
        <v>894</v>
      </c>
      <c r="D5151" s="67" t="s">
        <v>18624</v>
      </c>
      <c r="E5151" s="72" t="s">
        <v>18782</v>
      </c>
      <c r="F5151" s="68">
        <v>45224</v>
      </c>
      <c r="G5151" s="69">
        <v>-130900</v>
      </c>
    </row>
    <row r="5152" spans="1:7" ht="30" x14ac:dyDescent="0.25">
      <c r="A5152" s="1"/>
      <c r="B5152" s="65" t="s">
        <v>893</v>
      </c>
      <c r="C5152" s="67" t="s">
        <v>894</v>
      </c>
      <c r="D5152" s="67" t="s">
        <v>18626</v>
      </c>
      <c r="E5152" s="72" t="s">
        <v>18783</v>
      </c>
      <c r="F5152" s="68">
        <v>45224</v>
      </c>
      <c r="G5152" s="69">
        <v>-30800</v>
      </c>
    </row>
    <row r="5153" spans="1:7" ht="30" x14ac:dyDescent="0.25">
      <c r="A5153" s="1"/>
      <c r="B5153" s="65" t="s">
        <v>893</v>
      </c>
      <c r="C5153" s="67" t="s">
        <v>894</v>
      </c>
      <c r="D5153" s="67" t="s">
        <v>18616</v>
      </c>
      <c r="E5153" s="72" t="s">
        <v>18780</v>
      </c>
      <c r="F5153" s="68">
        <v>45224</v>
      </c>
      <c r="G5153" s="69">
        <v>-17600</v>
      </c>
    </row>
    <row r="5154" spans="1:7" x14ac:dyDescent="0.25">
      <c r="A5154" s="1"/>
      <c r="B5154" s="65" t="s">
        <v>893</v>
      </c>
      <c r="C5154" s="67" t="s">
        <v>894</v>
      </c>
      <c r="D5154" s="67" t="s">
        <v>18628</v>
      </c>
      <c r="E5154" s="72" t="s">
        <v>18784</v>
      </c>
      <c r="F5154" s="68">
        <v>45224</v>
      </c>
      <c r="G5154" s="69">
        <v>-432300</v>
      </c>
    </row>
    <row r="5155" spans="1:7" x14ac:dyDescent="0.25">
      <c r="A5155" s="1"/>
      <c r="B5155" s="65" t="s">
        <v>893</v>
      </c>
      <c r="C5155" s="67" t="s">
        <v>894</v>
      </c>
      <c r="D5155" s="67" t="s">
        <v>24014</v>
      </c>
      <c r="E5155" s="72"/>
      <c r="F5155" s="68">
        <v>45224</v>
      </c>
      <c r="G5155" s="69">
        <v>-196500</v>
      </c>
    </row>
    <row r="5156" spans="1:7" x14ac:dyDescent="0.25">
      <c r="A5156" s="1"/>
      <c r="B5156" s="65" t="s">
        <v>893</v>
      </c>
      <c r="C5156" s="67" t="s">
        <v>894</v>
      </c>
      <c r="D5156" s="67" t="s">
        <v>18630</v>
      </c>
      <c r="E5156" s="72" t="s">
        <v>18785</v>
      </c>
      <c r="F5156" s="68">
        <v>45224</v>
      </c>
      <c r="G5156" s="69">
        <v>-136400</v>
      </c>
    </row>
    <row r="5157" spans="1:7" x14ac:dyDescent="0.25">
      <c r="A5157" s="1"/>
      <c r="B5157" s="65" t="s">
        <v>893</v>
      </c>
      <c r="C5157" s="67" t="s">
        <v>894</v>
      </c>
      <c r="D5157" s="67" t="s">
        <v>18618</v>
      </c>
      <c r="E5157" s="72" t="s">
        <v>18781</v>
      </c>
      <c r="F5157" s="68">
        <v>45224</v>
      </c>
      <c r="G5157" s="69">
        <v>-102300</v>
      </c>
    </row>
    <row r="5158" spans="1:7" ht="30" x14ac:dyDescent="0.25">
      <c r="A5158" s="1"/>
      <c r="B5158" s="65" t="s">
        <v>893</v>
      </c>
      <c r="C5158" s="66" t="s">
        <v>894</v>
      </c>
      <c r="D5158" s="67" t="s">
        <v>18632</v>
      </c>
      <c r="E5158" s="72" t="s">
        <v>18786</v>
      </c>
      <c r="F5158" s="68">
        <v>45224</v>
      </c>
      <c r="G5158" s="69">
        <v>-464200</v>
      </c>
    </row>
    <row r="5159" spans="1:7" ht="30" x14ac:dyDescent="0.25">
      <c r="A5159" s="1"/>
      <c r="B5159" s="65" t="s">
        <v>893</v>
      </c>
      <c r="C5159" s="66" t="s">
        <v>894</v>
      </c>
      <c r="D5159" s="67" t="s">
        <v>18638</v>
      </c>
      <c r="E5159" s="72" t="s">
        <v>18789</v>
      </c>
      <c r="F5159" s="68">
        <v>45224</v>
      </c>
      <c r="G5159" s="69">
        <v>-341000</v>
      </c>
    </row>
    <row r="5160" spans="1:7" x14ac:dyDescent="0.25">
      <c r="A5160" s="1"/>
      <c r="B5160" s="65" t="s">
        <v>893</v>
      </c>
      <c r="C5160" s="67" t="s">
        <v>894</v>
      </c>
      <c r="D5160" s="67" t="s">
        <v>18620</v>
      </c>
      <c r="E5160" s="72" t="s">
        <v>18781</v>
      </c>
      <c r="F5160" s="68">
        <v>45224</v>
      </c>
      <c r="G5160" s="69">
        <v>-90200</v>
      </c>
    </row>
    <row r="5161" spans="1:7" ht="30" x14ac:dyDescent="0.25">
      <c r="A5161" s="1"/>
      <c r="B5161" s="65" t="s">
        <v>893</v>
      </c>
      <c r="C5161" s="66" t="s">
        <v>894</v>
      </c>
      <c r="D5161" s="67" t="s">
        <v>18634</v>
      </c>
      <c r="E5161" s="72" t="s">
        <v>18787</v>
      </c>
      <c r="F5161" s="68">
        <v>45224</v>
      </c>
      <c r="G5161" s="69">
        <v>-924000</v>
      </c>
    </row>
    <row r="5162" spans="1:7" ht="30" x14ac:dyDescent="0.25">
      <c r="A5162" s="1"/>
      <c r="B5162" s="65" t="s">
        <v>893</v>
      </c>
      <c r="C5162" s="67" t="s">
        <v>894</v>
      </c>
      <c r="D5162" s="67" t="s">
        <v>18636</v>
      </c>
      <c r="E5162" s="72" t="s">
        <v>18788</v>
      </c>
      <c r="F5162" s="68">
        <v>45224</v>
      </c>
      <c r="G5162" s="69">
        <v>-924000</v>
      </c>
    </row>
    <row r="5163" spans="1:7" ht="30" x14ac:dyDescent="0.25">
      <c r="A5163" s="1"/>
      <c r="B5163" s="65" t="s">
        <v>893</v>
      </c>
      <c r="C5163" s="67" t="s">
        <v>894</v>
      </c>
      <c r="D5163" s="67" t="s">
        <v>18640</v>
      </c>
      <c r="E5163" s="72" t="s">
        <v>18790</v>
      </c>
      <c r="F5163" s="68">
        <v>45224</v>
      </c>
      <c r="G5163" s="69">
        <v>-279400</v>
      </c>
    </row>
    <row r="5164" spans="1:7" ht="30" x14ac:dyDescent="0.25">
      <c r="A5164" s="1"/>
      <c r="B5164" s="65" t="s">
        <v>893</v>
      </c>
      <c r="C5164" s="66" t="s">
        <v>894</v>
      </c>
      <c r="D5164" s="67" t="s">
        <v>18622</v>
      </c>
      <c r="E5164" s="72" t="s">
        <v>18775</v>
      </c>
      <c r="F5164" s="68">
        <v>45224</v>
      </c>
      <c r="G5164" s="69">
        <v>-99000</v>
      </c>
    </row>
    <row r="5165" spans="1:7" ht="30" x14ac:dyDescent="0.25">
      <c r="A5165" s="1"/>
      <c r="B5165" s="65" t="s">
        <v>893</v>
      </c>
      <c r="C5165" s="67" t="s">
        <v>894</v>
      </c>
      <c r="D5165" s="67" t="s">
        <v>18642</v>
      </c>
      <c r="E5165" s="72" t="s">
        <v>18791</v>
      </c>
      <c r="F5165" s="68">
        <v>45224</v>
      </c>
      <c r="G5165" s="69">
        <v>-115500</v>
      </c>
    </row>
    <row r="5166" spans="1:7" x14ac:dyDescent="0.25">
      <c r="A5166" s="1"/>
      <c r="B5166" s="65" t="s">
        <v>893</v>
      </c>
      <c r="C5166" s="67" t="s">
        <v>894</v>
      </c>
      <c r="D5166" s="67" t="s">
        <v>18644</v>
      </c>
      <c r="E5166" s="72" t="s">
        <v>18792</v>
      </c>
      <c r="F5166" s="68">
        <v>45224</v>
      </c>
      <c r="G5166" s="69">
        <v>-250800</v>
      </c>
    </row>
    <row r="5167" spans="1:7" ht="30" x14ac:dyDescent="0.25">
      <c r="A5167" s="1"/>
      <c r="B5167" s="65" t="s">
        <v>812</v>
      </c>
      <c r="C5167" s="66" t="s">
        <v>813</v>
      </c>
      <c r="D5167" s="67" t="s">
        <v>15945</v>
      </c>
      <c r="E5167" s="72" t="s">
        <v>18793</v>
      </c>
      <c r="F5167" s="68">
        <v>45225</v>
      </c>
      <c r="G5167" s="69">
        <v>-184767.87</v>
      </c>
    </row>
    <row r="5168" spans="1:7" ht="30" x14ac:dyDescent="0.25">
      <c r="A5168" s="1"/>
      <c r="B5168" s="65" t="s">
        <v>812</v>
      </c>
      <c r="C5168" s="67" t="s">
        <v>813</v>
      </c>
      <c r="D5168" s="67" t="s">
        <v>15947</v>
      </c>
      <c r="E5168" s="72" t="s">
        <v>18793</v>
      </c>
      <c r="F5168" s="68">
        <v>45226</v>
      </c>
      <c r="G5168" s="69">
        <v>-65032.3</v>
      </c>
    </row>
    <row r="5169" spans="1:7" ht="30" x14ac:dyDescent="0.25">
      <c r="A5169" s="1"/>
      <c r="B5169" s="65" t="s">
        <v>812</v>
      </c>
      <c r="C5169" s="67" t="s">
        <v>813</v>
      </c>
      <c r="D5169" s="67" t="s">
        <v>15947</v>
      </c>
      <c r="E5169" s="72" t="s">
        <v>18794</v>
      </c>
      <c r="F5169" s="68">
        <v>45226</v>
      </c>
      <c r="G5169" s="69">
        <v>-63972.79</v>
      </c>
    </row>
    <row r="5170" spans="1:7" x14ac:dyDescent="0.25">
      <c r="A5170" s="1"/>
      <c r="B5170" s="65" t="s">
        <v>5012</v>
      </c>
      <c r="C5170" s="67"/>
      <c r="D5170" s="67" t="s">
        <v>6816</v>
      </c>
      <c r="E5170" s="72"/>
      <c r="F5170" s="68">
        <v>45229</v>
      </c>
      <c r="G5170" s="69">
        <v>-153400</v>
      </c>
    </row>
    <row r="5171" spans="1:7" x14ac:dyDescent="0.25">
      <c r="A5171" s="1"/>
      <c r="B5171" s="65" t="s">
        <v>1655</v>
      </c>
      <c r="C5171" s="67" t="s">
        <v>1656</v>
      </c>
      <c r="D5171" s="67" t="s">
        <v>15980</v>
      </c>
      <c r="E5171" s="72"/>
      <c r="F5171" s="68">
        <v>45229</v>
      </c>
      <c r="G5171" s="69">
        <v>3137472</v>
      </c>
    </row>
    <row r="5172" spans="1:7" x14ac:dyDescent="0.25">
      <c r="A5172" s="1"/>
      <c r="B5172" s="65" t="s">
        <v>1994</v>
      </c>
      <c r="C5172" s="67" t="s">
        <v>1995</v>
      </c>
      <c r="D5172" s="67" t="s">
        <v>16010</v>
      </c>
      <c r="E5172" s="72" t="s">
        <v>16011</v>
      </c>
      <c r="F5172" s="68">
        <v>45229</v>
      </c>
      <c r="G5172" s="69">
        <v>-70800</v>
      </c>
    </row>
    <row r="5173" spans="1:7" x14ac:dyDescent="0.25">
      <c r="A5173" s="1"/>
      <c r="B5173" s="65" t="s">
        <v>1994</v>
      </c>
      <c r="C5173" s="67" t="s">
        <v>1995</v>
      </c>
      <c r="D5173" s="67" t="s">
        <v>16013</v>
      </c>
      <c r="E5173" s="72" t="s">
        <v>16014</v>
      </c>
      <c r="F5173" s="68">
        <v>45229</v>
      </c>
      <c r="G5173" s="69">
        <v>-70800</v>
      </c>
    </row>
    <row r="5174" spans="1:7" ht="30" x14ac:dyDescent="0.25">
      <c r="A5174" s="1"/>
      <c r="B5174" s="65" t="s">
        <v>2703</v>
      </c>
      <c r="C5174" s="67" t="s">
        <v>2704</v>
      </c>
      <c r="D5174" s="67" t="s">
        <v>6067</v>
      </c>
      <c r="E5174" s="72" t="s">
        <v>18795</v>
      </c>
      <c r="F5174" s="68">
        <v>45229</v>
      </c>
      <c r="G5174" s="69">
        <v>-199000</v>
      </c>
    </row>
    <row r="5175" spans="1:7" x14ac:dyDescent="0.25">
      <c r="A5175" s="1"/>
      <c r="B5175" s="65" t="s">
        <v>8676</v>
      </c>
      <c r="C5175" s="67"/>
      <c r="D5175" s="67" t="s">
        <v>15755</v>
      </c>
      <c r="E5175" s="72" t="s">
        <v>15756</v>
      </c>
      <c r="F5175" s="68">
        <v>45230</v>
      </c>
      <c r="G5175" s="69">
        <v>-283200</v>
      </c>
    </row>
    <row r="5176" spans="1:7" x14ac:dyDescent="0.25">
      <c r="A5176" s="1"/>
      <c r="B5176" s="65" t="s">
        <v>15814</v>
      </c>
      <c r="C5176" s="67"/>
      <c r="D5176" s="67" t="s">
        <v>6708</v>
      </c>
      <c r="E5176" s="72" t="s">
        <v>18796</v>
      </c>
      <c r="F5176" s="68">
        <v>45230</v>
      </c>
      <c r="G5176" s="69">
        <v>-118000</v>
      </c>
    </row>
    <row r="5177" spans="1:7" x14ac:dyDescent="0.25">
      <c r="A5177" s="1"/>
      <c r="B5177" s="65" t="s">
        <v>19026</v>
      </c>
      <c r="C5177" s="67"/>
      <c r="D5177" s="67" t="s">
        <v>8579</v>
      </c>
      <c r="E5177" s="72" t="s">
        <v>8697</v>
      </c>
      <c r="F5177" s="68">
        <v>45231</v>
      </c>
      <c r="G5177" s="69">
        <v>-1122006.02</v>
      </c>
    </row>
    <row r="5178" spans="1:7" ht="30" x14ac:dyDescent="0.25">
      <c r="A5178" s="1"/>
      <c r="B5178" s="65" t="s">
        <v>893</v>
      </c>
      <c r="C5178" s="67" t="s">
        <v>894</v>
      </c>
      <c r="D5178" s="67" t="s">
        <v>18648</v>
      </c>
      <c r="E5178" s="72" t="s">
        <v>18797</v>
      </c>
      <c r="F5178" s="68">
        <v>45231</v>
      </c>
      <c r="G5178" s="69">
        <v>-323470</v>
      </c>
    </row>
    <row r="5179" spans="1:7" x14ac:dyDescent="0.25">
      <c r="A5179" s="1"/>
      <c r="B5179" s="65" t="s">
        <v>7223</v>
      </c>
      <c r="C5179" s="67" t="s">
        <v>7224</v>
      </c>
      <c r="D5179" s="67" t="s">
        <v>17098</v>
      </c>
      <c r="E5179" s="72" t="s">
        <v>16774</v>
      </c>
      <c r="F5179" s="68">
        <v>45232</v>
      </c>
      <c r="G5179" s="69">
        <v>124528.36</v>
      </c>
    </row>
    <row r="5180" spans="1:7" x14ac:dyDescent="0.25">
      <c r="A5180" s="1"/>
      <c r="B5180" s="65" t="s">
        <v>5509</v>
      </c>
      <c r="C5180" s="67" t="s">
        <v>5510</v>
      </c>
      <c r="D5180" s="67" t="s">
        <v>16507</v>
      </c>
      <c r="E5180" s="72" t="s">
        <v>16508</v>
      </c>
      <c r="F5180" s="68">
        <v>45233</v>
      </c>
      <c r="G5180" s="69">
        <v>-6955993.7999999998</v>
      </c>
    </row>
    <row r="5181" spans="1:7" x14ac:dyDescent="0.25">
      <c r="A5181" s="1"/>
      <c r="B5181" s="65" t="s">
        <v>5509</v>
      </c>
      <c r="C5181" s="67" t="s">
        <v>5510</v>
      </c>
      <c r="D5181" s="67" t="s">
        <v>16510</v>
      </c>
      <c r="E5181" s="72"/>
      <c r="F5181" s="68">
        <v>45238</v>
      </c>
      <c r="G5181" s="69">
        <v>1056961.1299999999</v>
      </c>
    </row>
    <row r="5182" spans="1:7" x14ac:dyDescent="0.25">
      <c r="A5182" s="1"/>
      <c r="B5182" s="65" t="s">
        <v>1284</v>
      </c>
      <c r="C5182" s="67" t="s">
        <v>1285</v>
      </c>
      <c r="D5182" s="67" t="s">
        <v>16091</v>
      </c>
      <c r="E5182" s="72" t="s">
        <v>16083</v>
      </c>
      <c r="F5182" s="68">
        <v>45243</v>
      </c>
      <c r="G5182" s="69">
        <v>-65485.04</v>
      </c>
    </row>
    <row r="5183" spans="1:7" x14ac:dyDescent="0.25">
      <c r="A5183" s="1"/>
      <c r="B5183" s="65" t="s">
        <v>1284</v>
      </c>
      <c r="C5183" s="67" t="s">
        <v>1285</v>
      </c>
      <c r="D5183" s="67" t="s">
        <v>16093</v>
      </c>
      <c r="E5183" s="72" t="s">
        <v>16083</v>
      </c>
      <c r="F5183" s="68">
        <v>45243</v>
      </c>
      <c r="G5183" s="69">
        <v>-104429.52</v>
      </c>
    </row>
    <row r="5184" spans="1:7" x14ac:dyDescent="0.25">
      <c r="A5184" s="1"/>
      <c r="B5184" s="65" t="s">
        <v>1284</v>
      </c>
      <c r="C5184" s="67" t="s">
        <v>1285</v>
      </c>
      <c r="D5184" s="67" t="s">
        <v>16095</v>
      </c>
      <c r="E5184" s="72" t="s">
        <v>16083</v>
      </c>
      <c r="F5184" s="68">
        <v>45243</v>
      </c>
      <c r="G5184" s="69">
        <v>-104429.52</v>
      </c>
    </row>
    <row r="5185" spans="1:7" x14ac:dyDescent="0.25">
      <c r="A5185" s="1"/>
      <c r="B5185" s="65" t="s">
        <v>1284</v>
      </c>
      <c r="C5185" s="67" t="s">
        <v>1285</v>
      </c>
      <c r="D5185" s="67" t="s">
        <v>16097</v>
      </c>
      <c r="E5185" s="72" t="s">
        <v>16083</v>
      </c>
      <c r="F5185" s="68">
        <v>45243</v>
      </c>
      <c r="G5185" s="69">
        <v>-66170.03</v>
      </c>
    </row>
    <row r="5186" spans="1:7" x14ac:dyDescent="0.25">
      <c r="A5186" s="1"/>
      <c r="B5186" s="65" t="s">
        <v>1284</v>
      </c>
      <c r="C5186" s="67" t="s">
        <v>1285</v>
      </c>
      <c r="D5186" s="67" t="s">
        <v>16099</v>
      </c>
      <c r="E5186" s="72" t="s">
        <v>16083</v>
      </c>
      <c r="F5186" s="68">
        <v>45243</v>
      </c>
      <c r="G5186" s="69">
        <v>-104429.52</v>
      </c>
    </row>
    <row r="5187" spans="1:7" x14ac:dyDescent="0.25">
      <c r="A5187" s="1"/>
      <c r="B5187" s="65" t="s">
        <v>1284</v>
      </c>
      <c r="C5187" s="67" t="s">
        <v>1285</v>
      </c>
      <c r="D5187" s="67" t="s">
        <v>16101</v>
      </c>
      <c r="E5187" s="72" t="s">
        <v>16083</v>
      </c>
      <c r="F5187" s="68">
        <v>45243</v>
      </c>
      <c r="G5187" s="69">
        <v>-105110.03</v>
      </c>
    </row>
    <row r="5188" spans="1:7" x14ac:dyDescent="0.25">
      <c r="A5188" s="1"/>
      <c r="B5188" s="65" t="s">
        <v>1284</v>
      </c>
      <c r="C5188" s="67" t="s">
        <v>1285</v>
      </c>
      <c r="D5188" s="67" t="s">
        <v>16088</v>
      </c>
      <c r="E5188" s="72" t="s">
        <v>16089</v>
      </c>
      <c r="F5188" s="68">
        <v>45243</v>
      </c>
      <c r="G5188" s="69">
        <v>104430</v>
      </c>
    </row>
    <row r="5189" spans="1:7" x14ac:dyDescent="0.25">
      <c r="A5189" s="1"/>
      <c r="B5189" s="65" t="s">
        <v>19943</v>
      </c>
      <c r="C5189" s="67" t="s">
        <v>19942</v>
      </c>
      <c r="D5189" s="67" t="s">
        <v>19945</v>
      </c>
      <c r="E5189" s="72" t="s">
        <v>19946</v>
      </c>
      <c r="F5189" s="68">
        <v>45243</v>
      </c>
      <c r="G5189" s="69">
        <v>-1239000</v>
      </c>
    </row>
    <row r="5190" spans="1:7" ht="30" x14ac:dyDescent="0.25">
      <c r="A5190" s="1"/>
      <c r="B5190" s="65" t="s">
        <v>17119</v>
      </c>
      <c r="C5190" s="67" t="s">
        <v>17118</v>
      </c>
      <c r="D5190" s="67" t="s">
        <v>17121</v>
      </c>
      <c r="E5190" s="72" t="s">
        <v>18798</v>
      </c>
      <c r="F5190" s="68">
        <v>45243</v>
      </c>
      <c r="G5190" s="69">
        <v>-80000</v>
      </c>
    </row>
    <row r="5191" spans="1:7" x14ac:dyDescent="0.25">
      <c r="A5191" s="1"/>
      <c r="B5191" s="65" t="s">
        <v>8664</v>
      </c>
      <c r="C5191" s="67"/>
      <c r="D5191" s="67" t="s">
        <v>15844</v>
      </c>
      <c r="E5191" s="72" t="s">
        <v>15821</v>
      </c>
      <c r="F5191" s="68">
        <v>45244</v>
      </c>
      <c r="G5191" s="69">
        <v>-300000</v>
      </c>
    </row>
    <row r="5192" spans="1:7" x14ac:dyDescent="0.25">
      <c r="A5192" s="1"/>
      <c r="B5192" s="65" t="s">
        <v>16436</v>
      </c>
      <c r="C5192" s="67" t="s">
        <v>16435</v>
      </c>
      <c r="D5192" s="67" t="s">
        <v>16438</v>
      </c>
      <c r="E5192" s="72" t="s">
        <v>16439</v>
      </c>
      <c r="F5192" s="68">
        <v>45244</v>
      </c>
      <c r="G5192" s="69">
        <v>-151563.37</v>
      </c>
    </row>
    <row r="5193" spans="1:7" x14ac:dyDescent="0.25">
      <c r="A5193" s="1"/>
      <c r="B5193" s="65" t="s">
        <v>893</v>
      </c>
      <c r="C5193" s="67" t="s">
        <v>894</v>
      </c>
      <c r="D5193" s="67" t="s">
        <v>18650</v>
      </c>
      <c r="E5193" s="72" t="s">
        <v>18799</v>
      </c>
      <c r="F5193" s="68">
        <v>45244</v>
      </c>
      <c r="G5193" s="69">
        <v>-159500</v>
      </c>
    </row>
    <row r="5194" spans="1:7" x14ac:dyDescent="0.25">
      <c r="A5194" s="1"/>
      <c r="B5194" s="65" t="s">
        <v>8720</v>
      </c>
      <c r="C5194" s="66"/>
      <c r="D5194" s="67" t="s">
        <v>15775</v>
      </c>
      <c r="E5194" s="72" t="s">
        <v>15776</v>
      </c>
      <c r="F5194" s="68">
        <v>45245</v>
      </c>
      <c r="G5194" s="69">
        <v>-18880</v>
      </c>
    </row>
    <row r="5195" spans="1:7" x14ac:dyDescent="0.25">
      <c r="A5195" s="1"/>
      <c r="B5195" s="65" t="s">
        <v>8664</v>
      </c>
      <c r="C5195" s="67"/>
      <c r="D5195" s="67" t="s">
        <v>15846</v>
      </c>
      <c r="E5195" s="72" t="s">
        <v>15847</v>
      </c>
      <c r="F5195" s="68">
        <v>45245</v>
      </c>
      <c r="G5195" s="69">
        <v>300000</v>
      </c>
    </row>
    <row r="5196" spans="1:7" x14ac:dyDescent="0.25">
      <c r="A5196" s="1"/>
      <c r="B5196" s="65" t="s">
        <v>15874</v>
      </c>
      <c r="C5196" s="67"/>
      <c r="D5196" s="67" t="s">
        <v>19800</v>
      </c>
      <c r="E5196" s="72" t="s">
        <v>19801</v>
      </c>
      <c r="F5196" s="68">
        <v>45245</v>
      </c>
      <c r="G5196" s="69">
        <v>-200000</v>
      </c>
    </row>
    <row r="5197" spans="1:7" x14ac:dyDescent="0.25">
      <c r="A5197" s="1"/>
      <c r="B5197" s="65" t="s">
        <v>15874</v>
      </c>
      <c r="C5197" s="67"/>
      <c r="D5197" s="67" t="s">
        <v>19803</v>
      </c>
      <c r="E5197" s="72" t="s">
        <v>19804</v>
      </c>
      <c r="F5197" s="68">
        <v>45245</v>
      </c>
      <c r="G5197" s="69">
        <v>-354000</v>
      </c>
    </row>
    <row r="5198" spans="1:7" x14ac:dyDescent="0.25">
      <c r="A5198" s="1"/>
      <c r="B5198" s="65" t="s">
        <v>20416</v>
      </c>
      <c r="C5198" s="67" t="s">
        <v>22315</v>
      </c>
      <c r="D5198" s="67" t="s">
        <v>20418</v>
      </c>
      <c r="E5198" s="72"/>
      <c r="F5198" s="68">
        <v>45245</v>
      </c>
      <c r="G5198" s="69">
        <v>-1334163.8400000001</v>
      </c>
    </row>
    <row r="5199" spans="1:7" x14ac:dyDescent="0.25">
      <c r="A5199" s="1"/>
      <c r="B5199" s="65" t="s">
        <v>24016</v>
      </c>
      <c r="C5199" s="67"/>
      <c r="D5199" s="67" t="s">
        <v>24018</v>
      </c>
      <c r="E5199" s="72"/>
      <c r="F5199" s="68">
        <v>45245</v>
      </c>
      <c r="G5199" s="69">
        <v>-5830</v>
      </c>
    </row>
    <row r="5200" spans="1:7" x14ac:dyDescent="0.25">
      <c r="A5200" s="1"/>
      <c r="B5200" s="65" t="s">
        <v>24648</v>
      </c>
      <c r="C5200" s="66" t="s">
        <v>18908</v>
      </c>
      <c r="D5200" s="67" t="s">
        <v>8665</v>
      </c>
      <c r="E5200" s="72" t="s">
        <v>18910</v>
      </c>
      <c r="F5200" s="68">
        <v>45246</v>
      </c>
      <c r="G5200" s="69">
        <v>-1942799.82</v>
      </c>
    </row>
    <row r="5201" spans="1:7" x14ac:dyDescent="0.25">
      <c r="A5201" s="1"/>
      <c r="B5201" s="65" t="s">
        <v>24648</v>
      </c>
      <c r="C5201" s="67" t="s">
        <v>18908</v>
      </c>
      <c r="D5201" s="67" t="s">
        <v>18828</v>
      </c>
      <c r="E5201" s="72" t="s">
        <v>18910</v>
      </c>
      <c r="F5201" s="68">
        <v>45246</v>
      </c>
      <c r="G5201" s="69">
        <v>-1295200.18</v>
      </c>
    </row>
    <row r="5202" spans="1:7" ht="30" x14ac:dyDescent="0.25">
      <c r="A5202" s="1"/>
      <c r="B5202" s="65" t="s">
        <v>893</v>
      </c>
      <c r="C5202" s="66" t="s">
        <v>894</v>
      </c>
      <c r="D5202" s="67" t="s">
        <v>18652</v>
      </c>
      <c r="E5202" s="72" t="s">
        <v>18800</v>
      </c>
      <c r="F5202" s="68">
        <v>45246</v>
      </c>
      <c r="G5202" s="69">
        <v>-536360</v>
      </c>
    </row>
    <row r="5203" spans="1:7" ht="30" x14ac:dyDescent="0.25">
      <c r="A5203" s="1"/>
      <c r="B5203" s="65" t="s">
        <v>16228</v>
      </c>
      <c r="C5203" s="66" t="s">
        <v>16227</v>
      </c>
      <c r="D5203" s="67" t="s">
        <v>16230</v>
      </c>
      <c r="E5203" s="72" t="s">
        <v>18801</v>
      </c>
      <c r="F5203" s="68">
        <v>45247</v>
      </c>
      <c r="G5203" s="69">
        <v>-18509653.199999999</v>
      </c>
    </row>
    <row r="5204" spans="1:7" x14ac:dyDescent="0.25">
      <c r="A5204" s="1"/>
      <c r="B5204" s="65" t="s">
        <v>8721</v>
      </c>
      <c r="C5204" s="67"/>
      <c r="D5204" s="67" t="s">
        <v>19834</v>
      </c>
      <c r="E5204" s="72" t="s">
        <v>15920</v>
      </c>
      <c r="F5204" s="68">
        <v>45250</v>
      </c>
      <c r="G5204" s="69">
        <v>-59000</v>
      </c>
    </row>
    <row r="5205" spans="1:7" x14ac:dyDescent="0.25">
      <c r="A5205" s="1"/>
      <c r="B5205" s="65" t="s">
        <v>8533</v>
      </c>
      <c r="C5205" s="67"/>
      <c r="D5205" s="67" t="s">
        <v>15919</v>
      </c>
      <c r="E5205" s="72" t="s">
        <v>15920</v>
      </c>
      <c r="F5205" s="68">
        <v>45250</v>
      </c>
      <c r="G5205" s="69">
        <v>-141600</v>
      </c>
    </row>
    <row r="5206" spans="1:7" x14ac:dyDescent="0.25">
      <c r="A5206" s="1"/>
      <c r="B5206" s="65" t="s">
        <v>93</v>
      </c>
      <c r="C5206" s="67" t="s">
        <v>94</v>
      </c>
      <c r="D5206" s="67" t="s">
        <v>16301</v>
      </c>
      <c r="E5206" s="72"/>
      <c r="F5206" s="68">
        <v>45250</v>
      </c>
      <c r="G5206" s="69">
        <v>-59408583.539999999</v>
      </c>
    </row>
    <row r="5207" spans="1:7" x14ac:dyDescent="0.25">
      <c r="A5207" s="1"/>
      <c r="B5207" s="65" t="s">
        <v>24642</v>
      </c>
      <c r="C5207" s="67" t="s">
        <v>8418</v>
      </c>
      <c r="D5207" s="67" t="s">
        <v>7492</v>
      </c>
      <c r="E5207" s="72" t="s">
        <v>18923</v>
      </c>
      <c r="F5207" s="68">
        <v>45251</v>
      </c>
      <c r="G5207" s="69">
        <v>-574040.5</v>
      </c>
    </row>
    <row r="5208" spans="1:7" x14ac:dyDescent="0.25">
      <c r="A5208" s="1"/>
      <c r="B5208" s="65" t="s">
        <v>893</v>
      </c>
      <c r="C5208" s="66" t="s">
        <v>894</v>
      </c>
      <c r="D5208" s="67" t="s">
        <v>18654</v>
      </c>
      <c r="E5208" s="72" t="s">
        <v>18802</v>
      </c>
      <c r="F5208" s="68">
        <v>45251</v>
      </c>
      <c r="G5208" s="69">
        <v>-8800</v>
      </c>
    </row>
    <row r="5209" spans="1:7" x14ac:dyDescent="0.25">
      <c r="A5209" s="1"/>
      <c r="B5209" s="65" t="s">
        <v>8433</v>
      </c>
      <c r="C5209" s="67" t="s">
        <v>8434</v>
      </c>
      <c r="D5209" s="67" t="s">
        <v>15963</v>
      </c>
      <c r="E5209" s="72" t="s">
        <v>15964</v>
      </c>
      <c r="F5209" s="68">
        <v>45253</v>
      </c>
      <c r="G5209" s="69">
        <v>-3450</v>
      </c>
    </row>
    <row r="5210" spans="1:7" ht="30" x14ac:dyDescent="0.25">
      <c r="A5210" s="1"/>
      <c r="B5210" s="65" t="s">
        <v>893</v>
      </c>
      <c r="C5210" s="67" t="s">
        <v>894</v>
      </c>
      <c r="D5210" s="67" t="s">
        <v>18660</v>
      </c>
      <c r="E5210" s="72" t="s">
        <v>18805</v>
      </c>
      <c r="F5210" s="68">
        <v>45253</v>
      </c>
      <c r="G5210" s="69">
        <v>-78100</v>
      </c>
    </row>
    <row r="5211" spans="1:7" x14ac:dyDescent="0.25">
      <c r="A5211" s="1"/>
      <c r="B5211" s="65" t="s">
        <v>893</v>
      </c>
      <c r="C5211" s="66" t="s">
        <v>894</v>
      </c>
      <c r="D5211" s="67" t="s">
        <v>18656</v>
      </c>
      <c r="E5211" s="72" t="s">
        <v>18803</v>
      </c>
      <c r="F5211" s="68">
        <v>45253</v>
      </c>
      <c r="G5211" s="69">
        <v>-99000</v>
      </c>
    </row>
    <row r="5212" spans="1:7" x14ac:dyDescent="0.25">
      <c r="A5212" s="1"/>
      <c r="B5212" s="65" t="s">
        <v>893</v>
      </c>
      <c r="C5212" s="66" t="s">
        <v>894</v>
      </c>
      <c r="D5212" s="67" t="s">
        <v>18658</v>
      </c>
      <c r="E5212" s="72" t="s">
        <v>18804</v>
      </c>
      <c r="F5212" s="68">
        <v>45253</v>
      </c>
      <c r="G5212" s="69">
        <v>-80000</v>
      </c>
    </row>
    <row r="5213" spans="1:7" x14ac:dyDescent="0.25">
      <c r="A5213" s="1"/>
      <c r="B5213" s="65" t="s">
        <v>19806</v>
      </c>
      <c r="C5213" s="66"/>
      <c r="D5213" s="67" t="s">
        <v>22035</v>
      </c>
      <c r="E5213" s="72" t="s">
        <v>22036</v>
      </c>
      <c r="F5213" s="68">
        <v>45254</v>
      </c>
      <c r="G5213" s="69">
        <v>-1062000</v>
      </c>
    </row>
    <row r="5214" spans="1:7" x14ac:dyDescent="0.25">
      <c r="A5214" s="1"/>
      <c r="B5214" s="65" t="s">
        <v>19028</v>
      </c>
      <c r="C5214" s="66"/>
      <c r="D5214" s="67" t="s">
        <v>20294</v>
      </c>
      <c r="E5214" s="72"/>
      <c r="F5214" s="68">
        <v>45257</v>
      </c>
      <c r="G5214" s="69">
        <v>-2589574.58</v>
      </c>
    </row>
    <row r="5215" spans="1:7" x14ac:dyDescent="0.25">
      <c r="A5215" s="1"/>
      <c r="B5215" s="65" t="s">
        <v>3747</v>
      </c>
      <c r="C5215" s="66" t="s">
        <v>3748</v>
      </c>
      <c r="D5215" s="67" t="s">
        <v>16475</v>
      </c>
      <c r="E5215" s="72" t="s">
        <v>16476</v>
      </c>
      <c r="F5215" s="68">
        <v>45257</v>
      </c>
      <c r="G5215" s="69">
        <v>-25500</v>
      </c>
    </row>
    <row r="5216" spans="1:7" x14ac:dyDescent="0.25">
      <c r="A5216" s="1"/>
      <c r="B5216" s="65" t="s">
        <v>19566</v>
      </c>
      <c r="C5216" s="67"/>
      <c r="D5216" s="67" t="s">
        <v>19568</v>
      </c>
      <c r="E5216" s="72" t="s">
        <v>19569</v>
      </c>
      <c r="F5216" s="68">
        <v>45258</v>
      </c>
      <c r="G5216" s="69">
        <v>-106200</v>
      </c>
    </row>
    <row r="5217" spans="1:7" ht="30" x14ac:dyDescent="0.25">
      <c r="A5217" s="1"/>
      <c r="B5217" s="65" t="s">
        <v>16556</v>
      </c>
      <c r="C5217" s="67" t="s">
        <v>16555</v>
      </c>
      <c r="D5217" s="67" t="s">
        <v>16558</v>
      </c>
      <c r="E5217" s="72" t="s">
        <v>16559</v>
      </c>
      <c r="F5217" s="68">
        <v>45258</v>
      </c>
      <c r="G5217" s="69">
        <v>-39583.58</v>
      </c>
    </row>
    <row r="5218" spans="1:7" ht="30" x14ac:dyDescent="0.25">
      <c r="A5218" s="1"/>
      <c r="B5218" s="65" t="s">
        <v>16556</v>
      </c>
      <c r="C5218" s="67" t="s">
        <v>16555</v>
      </c>
      <c r="D5218" s="67" t="s">
        <v>16561</v>
      </c>
      <c r="E5218" s="72" t="s">
        <v>16562</v>
      </c>
      <c r="F5218" s="68">
        <v>45258</v>
      </c>
      <c r="G5218" s="69">
        <v>39583.58</v>
      </c>
    </row>
    <row r="5219" spans="1:7" ht="30" x14ac:dyDescent="0.25">
      <c r="A5219" s="1"/>
      <c r="B5219" s="65" t="s">
        <v>23346</v>
      </c>
      <c r="C5219" s="67" t="s">
        <v>23345</v>
      </c>
      <c r="D5219" s="67" t="s">
        <v>7488</v>
      </c>
      <c r="E5219" s="72"/>
      <c r="F5219" s="68">
        <v>45258</v>
      </c>
      <c r="G5219" s="69">
        <v>-163350</v>
      </c>
    </row>
    <row r="5220" spans="1:7" ht="30" x14ac:dyDescent="0.25">
      <c r="A5220" s="1"/>
      <c r="B5220" s="65" t="s">
        <v>23346</v>
      </c>
      <c r="C5220" s="67" t="s">
        <v>23345</v>
      </c>
      <c r="D5220" s="67" t="s">
        <v>6757</v>
      </c>
      <c r="E5220" s="72"/>
      <c r="F5220" s="68">
        <v>45258</v>
      </c>
      <c r="G5220" s="69">
        <v>-118800</v>
      </c>
    </row>
    <row r="5221" spans="1:7" ht="30" x14ac:dyDescent="0.25">
      <c r="A5221" s="1"/>
      <c r="B5221" s="65" t="s">
        <v>893</v>
      </c>
      <c r="C5221" s="67" t="s">
        <v>894</v>
      </c>
      <c r="D5221" s="67" t="s">
        <v>18662</v>
      </c>
      <c r="E5221" s="72" t="s">
        <v>18806</v>
      </c>
      <c r="F5221" s="68">
        <v>45258</v>
      </c>
      <c r="G5221" s="69">
        <v>-1529700</v>
      </c>
    </row>
    <row r="5222" spans="1:7" x14ac:dyDescent="0.25">
      <c r="A5222" s="1"/>
      <c r="B5222" s="65" t="s">
        <v>15795</v>
      </c>
      <c r="C5222" s="66"/>
      <c r="D5222" s="67" t="s">
        <v>15800</v>
      </c>
      <c r="E5222" s="72" t="s">
        <v>15767</v>
      </c>
      <c r="F5222" s="68">
        <v>45259</v>
      </c>
      <c r="G5222" s="69">
        <v>-188800</v>
      </c>
    </row>
    <row r="5223" spans="1:7" x14ac:dyDescent="0.25">
      <c r="A5223" s="1"/>
      <c r="B5223" s="65" t="s">
        <v>8548</v>
      </c>
      <c r="C5223" s="66"/>
      <c r="D5223" s="67" t="s">
        <v>15856</v>
      </c>
      <c r="E5223" s="72" t="s">
        <v>15767</v>
      </c>
      <c r="F5223" s="68">
        <v>45259</v>
      </c>
      <c r="G5223" s="69">
        <v>-129800</v>
      </c>
    </row>
    <row r="5224" spans="1:7" ht="30" x14ac:dyDescent="0.25">
      <c r="A5224" s="1"/>
      <c r="B5224" s="65" t="s">
        <v>469</v>
      </c>
      <c r="C5224" s="66" t="s">
        <v>470</v>
      </c>
      <c r="D5224" s="67" t="s">
        <v>16161</v>
      </c>
      <c r="E5224" s="72" t="s">
        <v>16742</v>
      </c>
      <c r="F5224" s="68">
        <v>45259</v>
      </c>
      <c r="G5224" s="69">
        <v>-5315.9</v>
      </c>
    </row>
    <row r="5225" spans="1:7" ht="30" x14ac:dyDescent="0.25">
      <c r="A5225" s="1"/>
      <c r="B5225" s="65" t="s">
        <v>469</v>
      </c>
      <c r="C5225" s="66" t="s">
        <v>470</v>
      </c>
      <c r="D5225" s="67" t="s">
        <v>16196</v>
      </c>
      <c r="E5225" s="72" t="s">
        <v>16742</v>
      </c>
      <c r="F5225" s="68">
        <v>45259</v>
      </c>
      <c r="G5225" s="69">
        <v>-36438.400000000001</v>
      </c>
    </row>
    <row r="5226" spans="1:7" ht="30" x14ac:dyDescent="0.25">
      <c r="A5226" s="1"/>
      <c r="B5226" s="65" t="s">
        <v>469</v>
      </c>
      <c r="C5226" s="66" t="s">
        <v>470</v>
      </c>
      <c r="D5226" s="67" t="s">
        <v>16198</v>
      </c>
      <c r="E5226" s="72" t="s">
        <v>16742</v>
      </c>
      <c r="F5226" s="68">
        <v>45259</v>
      </c>
      <c r="G5226" s="69">
        <v>-5274.6</v>
      </c>
    </row>
    <row r="5227" spans="1:7" ht="30" x14ac:dyDescent="0.25">
      <c r="A5227" s="1"/>
      <c r="B5227" s="65" t="s">
        <v>469</v>
      </c>
      <c r="C5227" s="67" t="s">
        <v>470</v>
      </c>
      <c r="D5227" s="67" t="s">
        <v>16200</v>
      </c>
      <c r="E5227" s="72" t="s">
        <v>16742</v>
      </c>
      <c r="F5227" s="68">
        <v>45259</v>
      </c>
      <c r="G5227" s="69">
        <v>-20596.900000000001</v>
      </c>
    </row>
    <row r="5228" spans="1:7" ht="30" x14ac:dyDescent="0.25">
      <c r="A5228" s="1"/>
      <c r="B5228" s="65" t="s">
        <v>469</v>
      </c>
      <c r="C5228" s="66" t="s">
        <v>470</v>
      </c>
      <c r="D5228" s="67" t="s">
        <v>16202</v>
      </c>
      <c r="E5228" s="72" t="s">
        <v>16742</v>
      </c>
      <c r="F5228" s="68">
        <v>45259</v>
      </c>
      <c r="G5228" s="69">
        <v>-5664</v>
      </c>
    </row>
    <row r="5229" spans="1:7" ht="30" x14ac:dyDescent="0.25">
      <c r="A5229" s="1"/>
      <c r="B5229" s="65" t="s">
        <v>469</v>
      </c>
      <c r="C5229" s="66" t="s">
        <v>470</v>
      </c>
      <c r="D5229" s="67" t="s">
        <v>16204</v>
      </c>
      <c r="E5229" s="72" t="s">
        <v>16742</v>
      </c>
      <c r="F5229" s="68">
        <v>45259</v>
      </c>
      <c r="G5229" s="69">
        <v>-11971.1</v>
      </c>
    </row>
    <row r="5230" spans="1:7" ht="30" x14ac:dyDescent="0.25">
      <c r="A5230" s="1"/>
      <c r="B5230" s="65" t="s">
        <v>469</v>
      </c>
      <c r="C5230" s="66" t="s">
        <v>470</v>
      </c>
      <c r="D5230" s="67" t="s">
        <v>16206</v>
      </c>
      <c r="E5230" s="72" t="s">
        <v>16742</v>
      </c>
      <c r="F5230" s="68">
        <v>45259</v>
      </c>
      <c r="G5230" s="69">
        <v>-21712</v>
      </c>
    </row>
    <row r="5231" spans="1:7" ht="30" x14ac:dyDescent="0.25">
      <c r="A5231" s="1"/>
      <c r="B5231" s="65" t="s">
        <v>469</v>
      </c>
      <c r="C5231" s="66" t="s">
        <v>470</v>
      </c>
      <c r="D5231" s="67" t="s">
        <v>16208</v>
      </c>
      <c r="E5231" s="72" t="s">
        <v>16742</v>
      </c>
      <c r="F5231" s="68">
        <v>45259</v>
      </c>
      <c r="G5231" s="69">
        <v>-107200.64</v>
      </c>
    </row>
    <row r="5232" spans="1:7" ht="30" x14ac:dyDescent="0.25">
      <c r="A5232" s="1"/>
      <c r="B5232" s="65" t="s">
        <v>469</v>
      </c>
      <c r="C5232" s="66" t="s">
        <v>470</v>
      </c>
      <c r="D5232" s="67" t="s">
        <v>16210</v>
      </c>
      <c r="E5232" s="72" t="s">
        <v>16742</v>
      </c>
      <c r="F5232" s="68">
        <v>45259</v>
      </c>
      <c r="G5232" s="69">
        <v>-16579</v>
      </c>
    </row>
    <row r="5233" spans="1:7" ht="30" x14ac:dyDescent="0.25">
      <c r="A5233" s="1"/>
      <c r="B5233" s="65" t="s">
        <v>469</v>
      </c>
      <c r="C5233" s="66" t="s">
        <v>470</v>
      </c>
      <c r="D5233" s="67" t="s">
        <v>16212</v>
      </c>
      <c r="E5233" s="72" t="s">
        <v>16742</v>
      </c>
      <c r="F5233" s="68">
        <v>45259</v>
      </c>
      <c r="G5233" s="69">
        <v>-4348.3</v>
      </c>
    </row>
    <row r="5234" spans="1:7" ht="30" x14ac:dyDescent="0.25">
      <c r="A5234" s="1"/>
      <c r="B5234" s="65" t="s">
        <v>469</v>
      </c>
      <c r="C5234" s="66" t="s">
        <v>470</v>
      </c>
      <c r="D5234" s="67" t="s">
        <v>16163</v>
      </c>
      <c r="E5234" s="72" t="s">
        <v>18808</v>
      </c>
      <c r="F5234" s="68">
        <v>45259</v>
      </c>
      <c r="G5234" s="69">
        <v>-15900.5</v>
      </c>
    </row>
    <row r="5235" spans="1:7" ht="30" x14ac:dyDescent="0.25">
      <c r="A5235" s="1"/>
      <c r="B5235" s="65" t="s">
        <v>469</v>
      </c>
      <c r="C5235" s="66" t="s">
        <v>470</v>
      </c>
      <c r="D5235" s="67" t="s">
        <v>16165</v>
      </c>
      <c r="E5235" s="72" t="s">
        <v>18808</v>
      </c>
      <c r="F5235" s="68">
        <v>45259</v>
      </c>
      <c r="G5235" s="69">
        <v>-43306</v>
      </c>
    </row>
    <row r="5236" spans="1:7" ht="30" x14ac:dyDescent="0.25">
      <c r="A5236" s="1"/>
      <c r="B5236" s="65" t="s">
        <v>469</v>
      </c>
      <c r="C5236" s="66" t="s">
        <v>470</v>
      </c>
      <c r="D5236" s="67" t="s">
        <v>16167</v>
      </c>
      <c r="E5236" s="72" t="s">
        <v>18808</v>
      </c>
      <c r="F5236" s="68">
        <v>45259</v>
      </c>
      <c r="G5236" s="69">
        <v>-43028.7</v>
      </c>
    </row>
    <row r="5237" spans="1:7" ht="30" x14ac:dyDescent="0.25">
      <c r="A5237" s="1"/>
      <c r="B5237" s="65" t="s">
        <v>469</v>
      </c>
      <c r="C5237" s="66" t="s">
        <v>470</v>
      </c>
      <c r="D5237" s="67" t="s">
        <v>16169</v>
      </c>
      <c r="E5237" s="72" t="s">
        <v>18808</v>
      </c>
      <c r="F5237" s="68">
        <v>45259</v>
      </c>
      <c r="G5237" s="69">
        <v>-19936.099999999999</v>
      </c>
    </row>
    <row r="5238" spans="1:7" ht="30" x14ac:dyDescent="0.25">
      <c r="A5238" s="1"/>
      <c r="B5238" s="65" t="s">
        <v>469</v>
      </c>
      <c r="C5238" s="66" t="s">
        <v>470</v>
      </c>
      <c r="D5238" s="67" t="s">
        <v>5826</v>
      </c>
      <c r="E5238" s="72" t="s">
        <v>18808</v>
      </c>
      <c r="F5238" s="68">
        <v>45259</v>
      </c>
      <c r="G5238" s="69">
        <v>-45736.800000000003</v>
      </c>
    </row>
    <row r="5239" spans="1:7" ht="30" x14ac:dyDescent="0.25">
      <c r="A5239" s="1"/>
      <c r="B5239" s="65" t="s">
        <v>469</v>
      </c>
      <c r="C5239" s="66" t="s">
        <v>470</v>
      </c>
      <c r="D5239" s="67" t="s">
        <v>16172</v>
      </c>
      <c r="E5239" s="72" t="s">
        <v>18808</v>
      </c>
      <c r="F5239" s="68">
        <v>45259</v>
      </c>
      <c r="G5239" s="69">
        <v>-5776.1</v>
      </c>
    </row>
    <row r="5240" spans="1:7" ht="30" x14ac:dyDescent="0.25">
      <c r="A5240" s="1"/>
      <c r="B5240" s="65" t="s">
        <v>469</v>
      </c>
      <c r="C5240" s="66" t="s">
        <v>470</v>
      </c>
      <c r="D5240" s="67" t="s">
        <v>16174</v>
      </c>
      <c r="E5240" s="72" t="s">
        <v>18808</v>
      </c>
      <c r="F5240" s="68">
        <v>45259</v>
      </c>
      <c r="G5240" s="69">
        <v>-28066.3</v>
      </c>
    </row>
    <row r="5241" spans="1:7" ht="30" x14ac:dyDescent="0.25">
      <c r="A5241" s="1"/>
      <c r="B5241" s="65" t="s">
        <v>469</v>
      </c>
      <c r="C5241" s="66" t="s">
        <v>470</v>
      </c>
      <c r="D5241" s="67" t="s">
        <v>16176</v>
      </c>
      <c r="E5241" s="72" t="s">
        <v>18808</v>
      </c>
      <c r="F5241" s="68">
        <v>45259</v>
      </c>
      <c r="G5241" s="69">
        <v>-109521.7</v>
      </c>
    </row>
    <row r="5242" spans="1:7" ht="30" x14ac:dyDescent="0.25">
      <c r="A5242" s="1"/>
      <c r="B5242" s="65" t="s">
        <v>469</v>
      </c>
      <c r="C5242" s="67" t="s">
        <v>470</v>
      </c>
      <c r="D5242" s="67" t="s">
        <v>16178</v>
      </c>
      <c r="E5242" s="72" t="s">
        <v>18808</v>
      </c>
      <c r="F5242" s="68">
        <v>45259</v>
      </c>
      <c r="G5242" s="69">
        <v>-8425.2000000000007</v>
      </c>
    </row>
    <row r="5243" spans="1:7" ht="30" x14ac:dyDescent="0.25">
      <c r="A5243" s="1"/>
      <c r="B5243" s="65" t="s">
        <v>469</v>
      </c>
      <c r="C5243" s="66" t="s">
        <v>470</v>
      </c>
      <c r="D5243" s="67" t="s">
        <v>16180</v>
      </c>
      <c r="E5243" s="72" t="s">
        <v>18808</v>
      </c>
      <c r="F5243" s="68">
        <v>45259</v>
      </c>
      <c r="G5243" s="69">
        <v>-25216.6</v>
      </c>
    </row>
    <row r="5244" spans="1:7" ht="30" x14ac:dyDescent="0.25">
      <c r="A5244" s="1"/>
      <c r="B5244" s="65" t="s">
        <v>469</v>
      </c>
      <c r="C5244" s="67" t="s">
        <v>470</v>
      </c>
      <c r="D5244" s="67" t="s">
        <v>16182</v>
      </c>
      <c r="E5244" s="72" t="s">
        <v>18808</v>
      </c>
      <c r="F5244" s="68">
        <v>45259</v>
      </c>
      <c r="G5244" s="69">
        <v>-69850.100000000006</v>
      </c>
    </row>
    <row r="5245" spans="1:7" ht="30" x14ac:dyDescent="0.25">
      <c r="A5245" s="1"/>
      <c r="B5245" s="65" t="s">
        <v>469</v>
      </c>
      <c r="C5245" s="67" t="s">
        <v>470</v>
      </c>
      <c r="D5245" s="67" t="s">
        <v>16184</v>
      </c>
      <c r="E5245" s="72" t="s">
        <v>18808</v>
      </c>
      <c r="F5245" s="68">
        <v>45259</v>
      </c>
      <c r="G5245" s="69">
        <v>-126356.76</v>
      </c>
    </row>
    <row r="5246" spans="1:7" ht="30" x14ac:dyDescent="0.25">
      <c r="A5246" s="1"/>
      <c r="B5246" s="65" t="s">
        <v>469</v>
      </c>
      <c r="C5246" s="67" t="s">
        <v>470</v>
      </c>
      <c r="D5246" s="67" t="s">
        <v>16186</v>
      </c>
      <c r="E5246" s="72" t="s">
        <v>18808</v>
      </c>
      <c r="F5246" s="68">
        <v>45259</v>
      </c>
      <c r="G5246" s="69">
        <v>-36007.699999999997</v>
      </c>
    </row>
    <row r="5247" spans="1:7" ht="30" x14ac:dyDescent="0.25">
      <c r="A5247" s="1"/>
      <c r="B5247" s="65" t="s">
        <v>469</v>
      </c>
      <c r="C5247" s="67" t="s">
        <v>470</v>
      </c>
      <c r="D5247" s="67" t="s">
        <v>16188</v>
      </c>
      <c r="E5247" s="72" t="s">
        <v>18808</v>
      </c>
      <c r="F5247" s="68">
        <v>45259</v>
      </c>
      <c r="G5247" s="69">
        <v>-4389.6000000000004</v>
      </c>
    </row>
    <row r="5248" spans="1:7" ht="30" x14ac:dyDescent="0.25">
      <c r="A5248" s="1"/>
      <c r="B5248" s="65" t="s">
        <v>469</v>
      </c>
      <c r="C5248" s="67" t="s">
        <v>470</v>
      </c>
      <c r="D5248" s="67" t="s">
        <v>16190</v>
      </c>
      <c r="E5248" s="72" t="s">
        <v>18808</v>
      </c>
      <c r="F5248" s="68">
        <v>45259</v>
      </c>
      <c r="G5248" s="69">
        <v>-13865</v>
      </c>
    </row>
    <row r="5249" spans="1:7" ht="30" x14ac:dyDescent="0.25">
      <c r="A5249" s="1"/>
      <c r="B5249" s="65" t="s">
        <v>469</v>
      </c>
      <c r="C5249" s="67" t="s">
        <v>470</v>
      </c>
      <c r="D5249" s="67" t="s">
        <v>16192</v>
      </c>
      <c r="E5249" s="72" t="s">
        <v>18808</v>
      </c>
      <c r="F5249" s="68">
        <v>45259</v>
      </c>
      <c r="G5249" s="69">
        <v>-34544.5</v>
      </c>
    </row>
    <row r="5250" spans="1:7" ht="30" x14ac:dyDescent="0.25">
      <c r="A5250" s="1"/>
      <c r="B5250" s="65" t="s">
        <v>469</v>
      </c>
      <c r="C5250" s="66" t="s">
        <v>470</v>
      </c>
      <c r="D5250" s="67" t="s">
        <v>16194</v>
      </c>
      <c r="E5250" s="72" t="s">
        <v>18808</v>
      </c>
      <c r="F5250" s="68">
        <v>45259</v>
      </c>
      <c r="G5250" s="69">
        <v>-28066.3</v>
      </c>
    </row>
    <row r="5251" spans="1:7" ht="30" x14ac:dyDescent="0.25">
      <c r="A5251" s="1"/>
      <c r="B5251" s="65" t="s">
        <v>755</v>
      </c>
      <c r="C5251" s="67" t="s">
        <v>756</v>
      </c>
      <c r="D5251" s="67" t="s">
        <v>7014</v>
      </c>
      <c r="E5251" s="72"/>
      <c r="F5251" s="68">
        <v>45259</v>
      </c>
      <c r="G5251" s="69">
        <v>-9167860.0199999996</v>
      </c>
    </row>
    <row r="5252" spans="1:7" x14ac:dyDescent="0.25">
      <c r="A5252" s="1"/>
      <c r="B5252" s="65" t="s">
        <v>4859</v>
      </c>
      <c r="C5252" s="67" t="s">
        <v>4860</v>
      </c>
      <c r="D5252" s="67" t="s">
        <v>5228</v>
      </c>
      <c r="E5252" s="72" t="s">
        <v>18807</v>
      </c>
      <c r="F5252" s="68">
        <v>45259</v>
      </c>
      <c r="G5252" s="69">
        <v>-2094210</v>
      </c>
    </row>
    <row r="5253" spans="1:7" x14ac:dyDescent="0.25">
      <c r="A5253" s="1"/>
      <c r="B5253" s="65" t="s">
        <v>19067</v>
      </c>
      <c r="C5253" s="67" t="s">
        <v>18956</v>
      </c>
      <c r="D5253" s="67" t="s">
        <v>18895</v>
      </c>
      <c r="E5253" s="72"/>
      <c r="F5253" s="68">
        <v>45259</v>
      </c>
      <c r="G5253" s="69">
        <v>-42300</v>
      </c>
    </row>
    <row r="5254" spans="1:7" ht="30" x14ac:dyDescent="0.25">
      <c r="A5254" s="1"/>
      <c r="B5254" s="65" t="s">
        <v>23365</v>
      </c>
      <c r="C5254" s="67" t="s">
        <v>23364</v>
      </c>
      <c r="D5254" s="67" t="s">
        <v>6816</v>
      </c>
      <c r="E5254" s="72"/>
      <c r="F5254" s="68">
        <v>45259</v>
      </c>
      <c r="G5254" s="69">
        <v>16500</v>
      </c>
    </row>
    <row r="5255" spans="1:7" ht="30" x14ac:dyDescent="0.25">
      <c r="A5255" s="1"/>
      <c r="B5255" s="65" t="s">
        <v>17125</v>
      </c>
      <c r="C5255" s="67" t="s">
        <v>17124</v>
      </c>
      <c r="D5255" s="67" t="s">
        <v>6816</v>
      </c>
      <c r="E5255" s="72"/>
      <c r="F5255" s="68">
        <v>45259</v>
      </c>
      <c r="G5255" s="69">
        <v>-88200</v>
      </c>
    </row>
    <row r="5256" spans="1:7" ht="30" x14ac:dyDescent="0.25">
      <c r="A5256" s="1"/>
      <c r="B5256" s="65" t="s">
        <v>469</v>
      </c>
      <c r="C5256" s="67" t="s">
        <v>470</v>
      </c>
      <c r="D5256" s="67" t="s">
        <v>16214</v>
      </c>
      <c r="E5256" s="72" t="s">
        <v>18808</v>
      </c>
      <c r="F5256" s="68">
        <v>45260</v>
      </c>
      <c r="G5256" s="69">
        <v>-8242.2999999999993</v>
      </c>
    </row>
    <row r="5257" spans="1:7" ht="30" x14ac:dyDescent="0.25">
      <c r="A5257" s="1"/>
      <c r="B5257" s="65" t="s">
        <v>469</v>
      </c>
      <c r="C5257" s="67" t="s">
        <v>470</v>
      </c>
      <c r="D5257" s="67" t="s">
        <v>16216</v>
      </c>
      <c r="E5257" s="72" t="s">
        <v>18808</v>
      </c>
      <c r="F5257" s="68">
        <v>45260</v>
      </c>
      <c r="G5257" s="69">
        <v>-32361.5</v>
      </c>
    </row>
    <row r="5258" spans="1:7" ht="30" x14ac:dyDescent="0.25">
      <c r="A5258" s="1"/>
      <c r="B5258" s="65" t="s">
        <v>469</v>
      </c>
      <c r="C5258" s="67" t="s">
        <v>470</v>
      </c>
      <c r="D5258" s="67" t="s">
        <v>16218</v>
      </c>
      <c r="E5258" s="72" t="s">
        <v>18808</v>
      </c>
      <c r="F5258" s="68">
        <v>45260</v>
      </c>
      <c r="G5258" s="69">
        <v>-5274.6</v>
      </c>
    </row>
    <row r="5259" spans="1:7" ht="30" x14ac:dyDescent="0.25">
      <c r="A5259" s="1"/>
      <c r="B5259" s="65" t="s">
        <v>469</v>
      </c>
      <c r="C5259" s="67" t="s">
        <v>470</v>
      </c>
      <c r="D5259" s="67" t="s">
        <v>16220</v>
      </c>
      <c r="E5259" s="72" t="s">
        <v>18808</v>
      </c>
      <c r="F5259" s="68">
        <v>45260</v>
      </c>
      <c r="G5259" s="69">
        <v>-5274.6</v>
      </c>
    </row>
    <row r="5260" spans="1:7" ht="30" x14ac:dyDescent="0.25">
      <c r="A5260" s="1"/>
      <c r="B5260" s="65" t="s">
        <v>469</v>
      </c>
      <c r="C5260" s="67" t="s">
        <v>470</v>
      </c>
      <c r="D5260" s="67" t="s">
        <v>16222</v>
      </c>
      <c r="E5260" s="72" t="s">
        <v>18808</v>
      </c>
      <c r="F5260" s="68">
        <v>45260</v>
      </c>
      <c r="G5260" s="69">
        <v>-37789.5</v>
      </c>
    </row>
    <row r="5261" spans="1:7" ht="30" x14ac:dyDescent="0.25">
      <c r="A5261" s="1"/>
      <c r="B5261" s="65" t="s">
        <v>5680</v>
      </c>
      <c r="C5261" s="67" t="s">
        <v>5681</v>
      </c>
      <c r="D5261" s="67" t="s">
        <v>7056</v>
      </c>
      <c r="E5261" s="72" t="s">
        <v>8645</v>
      </c>
      <c r="F5261" s="68">
        <v>45260</v>
      </c>
      <c r="G5261" s="69">
        <v>-698689.8</v>
      </c>
    </row>
    <row r="5262" spans="1:7" x14ac:dyDescent="0.25">
      <c r="A5262" s="1"/>
      <c r="B5262" s="65" t="s">
        <v>19067</v>
      </c>
      <c r="C5262" s="66" t="s">
        <v>18956</v>
      </c>
      <c r="D5262" s="67" t="s">
        <v>6792</v>
      </c>
      <c r="E5262" s="72"/>
      <c r="F5262" s="68">
        <v>45261</v>
      </c>
      <c r="G5262" s="69">
        <v>-77550</v>
      </c>
    </row>
    <row r="5263" spans="1:7" ht="30" x14ac:dyDescent="0.25">
      <c r="A5263" s="1"/>
      <c r="B5263" s="65" t="s">
        <v>23365</v>
      </c>
      <c r="C5263" s="66" t="s">
        <v>23364</v>
      </c>
      <c r="D5263" s="67" t="s">
        <v>6691</v>
      </c>
      <c r="E5263" s="72"/>
      <c r="F5263" s="68">
        <v>45261</v>
      </c>
      <c r="G5263" s="69">
        <v>36300</v>
      </c>
    </row>
    <row r="5264" spans="1:7" x14ac:dyDescent="0.25">
      <c r="A5264" s="1"/>
      <c r="B5264" s="65" t="s">
        <v>15833</v>
      </c>
      <c r="C5264" s="66"/>
      <c r="D5264" s="67" t="s">
        <v>15835</v>
      </c>
      <c r="E5264" s="72" t="s">
        <v>949</v>
      </c>
      <c r="F5264" s="68">
        <v>45264</v>
      </c>
      <c r="G5264" s="69">
        <v>-5801655.0999999996</v>
      </c>
    </row>
    <row r="5265" spans="1:7" x14ac:dyDescent="0.25">
      <c r="A5265" s="1"/>
      <c r="B5265" s="65" t="s">
        <v>16228</v>
      </c>
      <c r="C5265" s="67" t="s">
        <v>16227</v>
      </c>
      <c r="D5265" s="67"/>
      <c r="E5265" s="72"/>
      <c r="F5265" s="68">
        <v>45264</v>
      </c>
      <c r="G5265" s="69">
        <v>133749.18</v>
      </c>
    </row>
    <row r="5266" spans="1:7" ht="30" x14ac:dyDescent="0.25">
      <c r="A5266" s="1"/>
      <c r="B5266" s="65" t="s">
        <v>893</v>
      </c>
      <c r="C5266" s="67" t="s">
        <v>894</v>
      </c>
      <c r="D5266" s="67"/>
      <c r="E5266" s="72" t="s">
        <v>18810</v>
      </c>
      <c r="F5266" s="68">
        <v>45264</v>
      </c>
      <c r="G5266" s="69">
        <v>-1100</v>
      </c>
    </row>
    <row r="5267" spans="1:7" x14ac:dyDescent="0.25">
      <c r="A5267" s="1"/>
      <c r="B5267" s="65" t="s">
        <v>893</v>
      </c>
      <c r="C5267" s="66" t="s">
        <v>894</v>
      </c>
      <c r="D5267" s="67" t="s">
        <v>18664</v>
      </c>
      <c r="E5267" s="72" t="s">
        <v>18792</v>
      </c>
      <c r="F5267" s="68">
        <v>45264</v>
      </c>
      <c r="G5267" s="69">
        <v>-99000</v>
      </c>
    </row>
    <row r="5268" spans="1:7" x14ac:dyDescent="0.25">
      <c r="A5268" s="1"/>
      <c r="B5268" s="65" t="s">
        <v>8646</v>
      </c>
      <c r="C5268" s="66"/>
      <c r="D5268" s="67" t="s">
        <v>15891</v>
      </c>
      <c r="E5268" s="72" t="s">
        <v>15892</v>
      </c>
      <c r="F5268" s="68">
        <v>45265</v>
      </c>
      <c r="G5268" s="69">
        <v>-2429778.9500000002</v>
      </c>
    </row>
    <row r="5269" spans="1:7" ht="30" x14ac:dyDescent="0.25">
      <c r="A5269" s="1"/>
      <c r="B5269" s="65" t="s">
        <v>7059</v>
      </c>
      <c r="C5269" s="66" t="s">
        <v>7060</v>
      </c>
      <c r="D5269" s="67" t="s">
        <v>16647</v>
      </c>
      <c r="E5269" s="72" t="s">
        <v>16648</v>
      </c>
      <c r="F5269" s="68">
        <v>45266</v>
      </c>
      <c r="G5269" s="69">
        <v>-711594.95</v>
      </c>
    </row>
    <row r="5270" spans="1:7" ht="30" x14ac:dyDescent="0.25">
      <c r="A5270" s="1"/>
      <c r="B5270" s="65" t="s">
        <v>7059</v>
      </c>
      <c r="C5270" s="66" t="s">
        <v>7060</v>
      </c>
      <c r="D5270" s="67" t="s">
        <v>16647</v>
      </c>
      <c r="E5270" s="72"/>
      <c r="F5270" s="68">
        <v>45266</v>
      </c>
      <c r="G5270" s="69">
        <v>711594.95</v>
      </c>
    </row>
    <row r="5271" spans="1:7" x14ac:dyDescent="0.25">
      <c r="A5271" s="1"/>
      <c r="B5271" s="65" t="s">
        <v>15787</v>
      </c>
      <c r="C5271" s="67"/>
      <c r="D5271" s="67" t="s">
        <v>6746</v>
      </c>
      <c r="E5271" s="72" t="s">
        <v>18813</v>
      </c>
      <c r="F5271" s="68">
        <v>45267</v>
      </c>
      <c r="G5271" s="69">
        <v>-100000</v>
      </c>
    </row>
    <row r="5272" spans="1:7" x14ac:dyDescent="0.25">
      <c r="A5272" s="1"/>
      <c r="B5272" s="65" t="s">
        <v>15935</v>
      </c>
      <c r="C5272" s="67"/>
      <c r="D5272" s="67" t="s">
        <v>6768</v>
      </c>
      <c r="E5272" s="72"/>
      <c r="F5272" s="68">
        <v>45267</v>
      </c>
      <c r="G5272" s="69">
        <v>-59000</v>
      </c>
    </row>
    <row r="5273" spans="1:7" x14ac:dyDescent="0.25">
      <c r="A5273" s="1"/>
      <c r="B5273" s="65" t="s">
        <v>24649</v>
      </c>
      <c r="C5273" s="67" t="s">
        <v>16909</v>
      </c>
      <c r="D5273" s="67" t="s">
        <v>7015</v>
      </c>
      <c r="E5273" s="72" t="s">
        <v>16912</v>
      </c>
      <c r="F5273" s="68">
        <v>45267</v>
      </c>
      <c r="G5273" s="69">
        <v>-1498500</v>
      </c>
    </row>
    <row r="5274" spans="1:7" ht="30" x14ac:dyDescent="0.25">
      <c r="A5274" s="1"/>
      <c r="B5274" s="65" t="s">
        <v>893</v>
      </c>
      <c r="C5274" s="67" t="s">
        <v>894</v>
      </c>
      <c r="D5274" s="67" t="s">
        <v>18667</v>
      </c>
      <c r="E5274" s="72" t="s">
        <v>18811</v>
      </c>
      <c r="F5274" s="68">
        <v>45267</v>
      </c>
      <c r="G5274" s="69">
        <v>-154603.68</v>
      </c>
    </row>
    <row r="5275" spans="1:7" ht="30" x14ac:dyDescent="0.25">
      <c r="A5275" s="1"/>
      <c r="B5275" s="65" t="s">
        <v>893</v>
      </c>
      <c r="C5275" s="66" t="s">
        <v>894</v>
      </c>
      <c r="D5275" s="67" t="s">
        <v>18669</v>
      </c>
      <c r="E5275" s="72" t="s">
        <v>18812</v>
      </c>
      <c r="F5275" s="68">
        <v>45267</v>
      </c>
      <c r="G5275" s="69">
        <v>-154603.68</v>
      </c>
    </row>
    <row r="5276" spans="1:7" x14ac:dyDescent="0.25">
      <c r="A5276" s="1"/>
      <c r="B5276" s="65" t="s">
        <v>15905</v>
      </c>
      <c r="C5276" s="67"/>
      <c r="D5276" s="67" t="s">
        <v>15907</v>
      </c>
      <c r="E5276" s="72" t="s">
        <v>15908</v>
      </c>
      <c r="F5276" s="68">
        <v>45268</v>
      </c>
      <c r="G5276" s="69">
        <v>-10529211.18</v>
      </c>
    </row>
    <row r="5277" spans="1:7" x14ac:dyDescent="0.25">
      <c r="A5277" s="1"/>
      <c r="B5277" s="65" t="s">
        <v>893</v>
      </c>
      <c r="C5277" s="67" t="s">
        <v>894</v>
      </c>
      <c r="D5277" s="67" t="s">
        <v>18671</v>
      </c>
      <c r="E5277" s="72" t="s">
        <v>18814</v>
      </c>
      <c r="F5277" s="68">
        <v>45268</v>
      </c>
      <c r="G5277" s="69">
        <v>-684500</v>
      </c>
    </row>
    <row r="5278" spans="1:7" x14ac:dyDescent="0.25">
      <c r="A5278" s="1"/>
      <c r="B5278" s="65" t="s">
        <v>8582</v>
      </c>
      <c r="C5278" s="67" t="s">
        <v>8583</v>
      </c>
      <c r="D5278" s="67"/>
      <c r="E5278" s="72"/>
      <c r="F5278" s="68">
        <v>45272</v>
      </c>
      <c r="G5278" s="69">
        <v>125853.75</v>
      </c>
    </row>
    <row r="5279" spans="1:7" ht="30" x14ac:dyDescent="0.25">
      <c r="A5279" s="1"/>
      <c r="B5279" s="65" t="s">
        <v>16663</v>
      </c>
      <c r="C5279" s="67" t="s">
        <v>16662</v>
      </c>
      <c r="D5279" s="67" t="s">
        <v>16665</v>
      </c>
      <c r="E5279" s="72" t="s">
        <v>7222</v>
      </c>
      <c r="F5279" s="68">
        <v>45273</v>
      </c>
      <c r="G5279" s="69">
        <v>-879510.73</v>
      </c>
    </row>
    <row r="5280" spans="1:7" x14ac:dyDescent="0.25">
      <c r="A5280" s="1"/>
      <c r="B5280" s="65" t="s">
        <v>8694</v>
      </c>
      <c r="C5280" s="67" t="s">
        <v>8695</v>
      </c>
      <c r="D5280" s="67" t="s">
        <v>7438</v>
      </c>
      <c r="E5280" s="72" t="s">
        <v>20553</v>
      </c>
      <c r="F5280" s="68">
        <v>45273</v>
      </c>
      <c r="G5280" s="69">
        <v>-70800</v>
      </c>
    </row>
    <row r="5281" spans="1:7" x14ac:dyDescent="0.25">
      <c r="A5281" s="1"/>
      <c r="B5281" s="65" t="s">
        <v>17132</v>
      </c>
      <c r="C5281" s="67" t="s">
        <v>17131</v>
      </c>
      <c r="D5281" s="67" t="s">
        <v>17134</v>
      </c>
      <c r="E5281" s="72" t="s">
        <v>17135</v>
      </c>
      <c r="F5281" s="68">
        <v>45273</v>
      </c>
      <c r="G5281" s="69">
        <v>1040000</v>
      </c>
    </row>
    <row r="5282" spans="1:7" x14ac:dyDescent="0.25">
      <c r="A5282" s="1"/>
      <c r="B5282" s="65" t="s">
        <v>16513</v>
      </c>
      <c r="C5282" s="67" t="s">
        <v>16512</v>
      </c>
      <c r="D5282" s="67" t="s">
        <v>16515</v>
      </c>
      <c r="E5282" s="72" t="s">
        <v>8618</v>
      </c>
      <c r="F5282" s="68">
        <v>45274</v>
      </c>
      <c r="G5282" s="69">
        <v>-3654624.74</v>
      </c>
    </row>
    <row r="5283" spans="1:7" x14ac:dyDescent="0.25">
      <c r="A5283" s="1"/>
      <c r="B5283" s="65" t="s">
        <v>16679</v>
      </c>
      <c r="C5283" s="67" t="s">
        <v>16678</v>
      </c>
      <c r="D5283" s="67" t="s">
        <v>16681</v>
      </c>
      <c r="E5283" s="72" t="s">
        <v>949</v>
      </c>
      <c r="F5283" s="68">
        <v>45274</v>
      </c>
      <c r="G5283" s="69">
        <v>-6070301.1900000004</v>
      </c>
    </row>
    <row r="5284" spans="1:7" x14ac:dyDescent="0.25">
      <c r="A5284" s="1"/>
      <c r="B5284" s="65" t="s">
        <v>17140</v>
      </c>
      <c r="C5284" s="67" t="s">
        <v>17139</v>
      </c>
      <c r="D5284" s="67" t="s">
        <v>17142</v>
      </c>
      <c r="E5284" s="72" t="s">
        <v>18817</v>
      </c>
      <c r="F5284" s="68">
        <v>45274</v>
      </c>
      <c r="G5284" s="69">
        <v>-270000</v>
      </c>
    </row>
    <row r="5285" spans="1:7" x14ac:dyDescent="0.25">
      <c r="A5285" s="1"/>
      <c r="B5285" s="65" t="s">
        <v>893</v>
      </c>
      <c r="C5285" s="67" t="s">
        <v>894</v>
      </c>
      <c r="D5285" s="67" t="s">
        <v>18673</v>
      </c>
      <c r="E5285" s="72" t="s">
        <v>18792</v>
      </c>
      <c r="F5285" s="68">
        <v>45274</v>
      </c>
      <c r="G5285" s="69">
        <v>-924000</v>
      </c>
    </row>
    <row r="5286" spans="1:7" x14ac:dyDescent="0.25">
      <c r="A5286" s="1"/>
      <c r="B5286" s="65" t="s">
        <v>15732</v>
      </c>
      <c r="C5286" s="67"/>
      <c r="D5286" s="67" t="s">
        <v>15734</v>
      </c>
      <c r="E5286" s="72" t="s">
        <v>15735</v>
      </c>
      <c r="F5286" s="68">
        <v>45275</v>
      </c>
      <c r="G5286" s="69">
        <v>-4182573.75</v>
      </c>
    </row>
    <row r="5287" spans="1:7" x14ac:dyDescent="0.25">
      <c r="A5287" s="1"/>
      <c r="B5287" s="65" t="s">
        <v>24650</v>
      </c>
      <c r="C5287" s="67" t="s">
        <v>8667</v>
      </c>
      <c r="D5287" s="67"/>
      <c r="E5287" s="72"/>
      <c r="F5287" s="68">
        <v>45275</v>
      </c>
      <c r="G5287" s="69">
        <v>3408544.93</v>
      </c>
    </row>
    <row r="5288" spans="1:7" x14ac:dyDescent="0.25">
      <c r="A5288" s="1"/>
      <c r="B5288" s="65" t="s">
        <v>16901</v>
      </c>
      <c r="C5288" s="67" t="s">
        <v>16900</v>
      </c>
      <c r="D5288" s="67" t="s">
        <v>16903</v>
      </c>
      <c r="E5288" s="72" t="s">
        <v>8608</v>
      </c>
      <c r="F5288" s="68">
        <v>45275</v>
      </c>
      <c r="G5288" s="69">
        <v>-6310811.6600000001</v>
      </c>
    </row>
    <row r="5289" spans="1:7" x14ac:dyDescent="0.25">
      <c r="A5289" s="1"/>
      <c r="B5289" s="65" t="s">
        <v>17034</v>
      </c>
      <c r="C5289" s="67" t="s">
        <v>17033</v>
      </c>
      <c r="D5289" s="67" t="s">
        <v>17036</v>
      </c>
      <c r="E5289" s="72" t="s">
        <v>8608</v>
      </c>
      <c r="F5289" s="68">
        <v>45275</v>
      </c>
      <c r="G5289" s="69">
        <v>-3590842.87</v>
      </c>
    </row>
    <row r="5290" spans="1:7" ht="30" x14ac:dyDescent="0.25">
      <c r="A5290" s="1"/>
      <c r="B5290" s="65" t="s">
        <v>17128</v>
      </c>
      <c r="C5290" s="66" t="s">
        <v>17127</v>
      </c>
      <c r="D5290" s="67" t="s">
        <v>6816</v>
      </c>
      <c r="E5290" s="72" t="s">
        <v>18819</v>
      </c>
      <c r="F5290" s="68">
        <v>45275</v>
      </c>
      <c r="G5290" s="69">
        <v>-32400</v>
      </c>
    </row>
    <row r="5291" spans="1:7" ht="30" x14ac:dyDescent="0.25">
      <c r="A5291" s="1"/>
      <c r="B5291" s="65" t="s">
        <v>17128</v>
      </c>
      <c r="C5291" s="67" t="s">
        <v>17127</v>
      </c>
      <c r="D5291" s="67" t="s">
        <v>6691</v>
      </c>
      <c r="E5291" s="72" t="s">
        <v>18820</v>
      </c>
      <c r="F5291" s="68">
        <v>45275</v>
      </c>
      <c r="G5291" s="69">
        <v>-59400</v>
      </c>
    </row>
    <row r="5292" spans="1:7" x14ac:dyDescent="0.25">
      <c r="A5292" s="1"/>
      <c r="B5292" s="65" t="s">
        <v>24651</v>
      </c>
      <c r="C5292" s="67"/>
      <c r="D5292" s="67" t="s">
        <v>8137</v>
      </c>
      <c r="E5292" s="72" t="s">
        <v>15719</v>
      </c>
      <c r="F5292" s="68">
        <v>45278</v>
      </c>
      <c r="G5292" s="69">
        <v>-150096</v>
      </c>
    </row>
    <row r="5293" spans="1:7" x14ac:dyDescent="0.25">
      <c r="A5293" s="1"/>
      <c r="B5293" s="65" t="s">
        <v>16834</v>
      </c>
      <c r="C5293" s="67" t="s">
        <v>16833</v>
      </c>
      <c r="D5293" s="67" t="s">
        <v>16836</v>
      </c>
      <c r="E5293" s="72" t="s">
        <v>16786</v>
      </c>
      <c r="F5293" s="68">
        <v>45278</v>
      </c>
      <c r="G5293" s="69">
        <v>-5914311.2599999998</v>
      </c>
    </row>
    <row r="5294" spans="1:7" x14ac:dyDescent="0.25">
      <c r="A5294" s="1"/>
      <c r="B5294" s="65" t="s">
        <v>16974</v>
      </c>
      <c r="C5294" s="67" t="s">
        <v>16973</v>
      </c>
      <c r="D5294" s="67" t="s">
        <v>16976</v>
      </c>
      <c r="E5294" s="72" t="s">
        <v>949</v>
      </c>
      <c r="F5294" s="68">
        <v>45278</v>
      </c>
      <c r="G5294" s="69">
        <v>-976577.5</v>
      </c>
    </row>
    <row r="5295" spans="1:7" ht="30" x14ac:dyDescent="0.25">
      <c r="A5295" s="1"/>
      <c r="B5295" s="65" t="s">
        <v>16576</v>
      </c>
      <c r="C5295" s="67" t="s">
        <v>16575</v>
      </c>
      <c r="D5295" s="67" t="s">
        <v>16578</v>
      </c>
      <c r="E5295" s="72" t="s">
        <v>8608</v>
      </c>
      <c r="F5295" s="68">
        <v>45279</v>
      </c>
      <c r="G5295" s="69">
        <v>-16804502.050000001</v>
      </c>
    </row>
    <row r="5296" spans="1:7" x14ac:dyDescent="0.25">
      <c r="A5296" s="1"/>
      <c r="B5296" s="65" t="s">
        <v>16613</v>
      </c>
      <c r="C5296" s="67" t="s">
        <v>16612</v>
      </c>
      <c r="D5296" s="67" t="s">
        <v>16615</v>
      </c>
      <c r="E5296" s="72" t="s">
        <v>8608</v>
      </c>
      <c r="F5296" s="68">
        <v>45279</v>
      </c>
      <c r="G5296" s="69">
        <v>-7722786.6600000001</v>
      </c>
    </row>
    <row r="5297" spans="1:7" x14ac:dyDescent="0.25">
      <c r="A5297" s="1"/>
      <c r="B5297" s="65" t="s">
        <v>16987</v>
      </c>
      <c r="C5297" s="67" t="s">
        <v>16986</v>
      </c>
      <c r="D5297" s="67" t="s">
        <v>16989</v>
      </c>
      <c r="E5297" s="72" t="s">
        <v>15830</v>
      </c>
      <c r="F5297" s="68">
        <v>45279</v>
      </c>
      <c r="G5297" s="69">
        <v>-12582982.109999999</v>
      </c>
    </row>
    <row r="5298" spans="1:7" ht="30" x14ac:dyDescent="0.25">
      <c r="A5298" s="1"/>
      <c r="B5298" s="65" t="s">
        <v>17125</v>
      </c>
      <c r="C5298" s="67" t="s">
        <v>17124</v>
      </c>
      <c r="D5298" s="67" t="s">
        <v>6816</v>
      </c>
      <c r="E5298" s="72"/>
      <c r="F5298" s="68">
        <v>45280</v>
      </c>
      <c r="G5298" s="69">
        <v>-80850</v>
      </c>
    </row>
    <row r="5299" spans="1:7" x14ac:dyDescent="0.25">
      <c r="A5299" s="1"/>
      <c r="B5299" s="65" t="s">
        <v>15935</v>
      </c>
      <c r="C5299" s="67"/>
      <c r="D5299" s="67" t="s">
        <v>15937</v>
      </c>
      <c r="E5299" s="72" t="s">
        <v>18821</v>
      </c>
      <c r="F5299" s="68">
        <v>45281</v>
      </c>
      <c r="G5299" s="69">
        <v>-129800</v>
      </c>
    </row>
    <row r="5300" spans="1:7" ht="30" x14ac:dyDescent="0.25">
      <c r="A5300" s="1"/>
      <c r="B5300" s="65" t="s">
        <v>16534</v>
      </c>
      <c r="C5300" s="67" t="s">
        <v>16533</v>
      </c>
      <c r="D5300" s="67" t="s">
        <v>8683</v>
      </c>
      <c r="E5300" s="72" t="s">
        <v>18822</v>
      </c>
      <c r="F5300" s="68">
        <v>45281</v>
      </c>
      <c r="G5300" s="69">
        <v>-10455.799999999999</v>
      </c>
    </row>
    <row r="5301" spans="1:7" ht="30" x14ac:dyDescent="0.25">
      <c r="A5301" s="1"/>
      <c r="B5301" s="65" t="s">
        <v>16534</v>
      </c>
      <c r="C5301" s="67" t="s">
        <v>16533</v>
      </c>
      <c r="D5301" s="67" t="s">
        <v>16537</v>
      </c>
      <c r="E5301" s="72"/>
      <c r="F5301" s="68">
        <v>45281</v>
      </c>
      <c r="G5301" s="69">
        <v>-601913.22</v>
      </c>
    </row>
    <row r="5302" spans="1:7" x14ac:dyDescent="0.25">
      <c r="A5302" s="1"/>
      <c r="B5302" s="65" t="s">
        <v>24652</v>
      </c>
      <c r="C5302" s="66" t="s">
        <v>17066</v>
      </c>
      <c r="D5302" s="67" t="s">
        <v>6727</v>
      </c>
      <c r="E5302" s="72" t="s">
        <v>17069</v>
      </c>
      <c r="F5302" s="68">
        <v>45281</v>
      </c>
      <c r="G5302" s="69">
        <v>2101161.16</v>
      </c>
    </row>
    <row r="5303" spans="1:7" x14ac:dyDescent="0.25">
      <c r="A5303" s="1"/>
      <c r="B5303" s="65" t="s">
        <v>1655</v>
      </c>
      <c r="C5303" s="67" t="s">
        <v>1656</v>
      </c>
      <c r="D5303" s="67" t="s">
        <v>15982</v>
      </c>
      <c r="E5303" s="72"/>
      <c r="F5303" s="68">
        <v>45282</v>
      </c>
      <c r="G5303" s="69">
        <v>4063932</v>
      </c>
    </row>
    <row r="5304" spans="1:7" x14ac:dyDescent="0.25">
      <c r="A5304" s="1"/>
      <c r="B5304" s="65" t="s">
        <v>1655</v>
      </c>
      <c r="C5304" s="67" t="s">
        <v>1656</v>
      </c>
      <c r="D5304" s="67" t="s">
        <v>15984</v>
      </c>
      <c r="E5304" s="72"/>
      <c r="F5304" s="68">
        <v>45282</v>
      </c>
      <c r="G5304" s="69">
        <v>4063932</v>
      </c>
    </row>
    <row r="5305" spans="1:7" x14ac:dyDescent="0.25">
      <c r="A5305" s="1"/>
      <c r="B5305" s="65" t="s">
        <v>1655</v>
      </c>
      <c r="C5305" s="67" t="s">
        <v>1656</v>
      </c>
      <c r="D5305" s="67" t="s">
        <v>15986</v>
      </c>
      <c r="E5305" s="72"/>
      <c r="F5305" s="68">
        <v>45282</v>
      </c>
      <c r="G5305" s="69">
        <v>2186994</v>
      </c>
    </row>
    <row r="5306" spans="1:7" x14ac:dyDescent="0.25">
      <c r="A5306" s="1"/>
      <c r="B5306" s="65" t="s">
        <v>1655</v>
      </c>
      <c r="C5306" s="67" t="s">
        <v>1656</v>
      </c>
      <c r="D5306" s="67" t="s">
        <v>15988</v>
      </c>
      <c r="E5306" s="72"/>
      <c r="F5306" s="68">
        <v>45282</v>
      </c>
      <c r="G5306" s="69">
        <v>3768768</v>
      </c>
    </row>
    <row r="5307" spans="1:7" x14ac:dyDescent="0.25">
      <c r="A5307" s="1"/>
      <c r="B5307" s="65" t="s">
        <v>1655</v>
      </c>
      <c r="C5307" s="67" t="s">
        <v>1656</v>
      </c>
      <c r="D5307" s="67" t="s">
        <v>15990</v>
      </c>
      <c r="E5307" s="72"/>
      <c r="F5307" s="68">
        <v>45282</v>
      </c>
      <c r="G5307" s="69">
        <v>3653704</v>
      </c>
    </row>
    <row r="5308" spans="1:7" x14ac:dyDescent="0.25">
      <c r="A5308" s="1"/>
      <c r="B5308" s="65" t="s">
        <v>1655</v>
      </c>
      <c r="C5308" s="66" t="s">
        <v>1656</v>
      </c>
      <c r="D5308" s="67" t="s">
        <v>15992</v>
      </c>
      <c r="E5308" s="72"/>
      <c r="F5308" s="68">
        <v>45282</v>
      </c>
      <c r="G5308" s="69">
        <v>2892386</v>
      </c>
    </row>
    <row r="5309" spans="1:7" x14ac:dyDescent="0.25">
      <c r="A5309" s="1"/>
      <c r="B5309" s="65" t="s">
        <v>1655</v>
      </c>
      <c r="C5309" s="67" t="s">
        <v>1656</v>
      </c>
      <c r="D5309" s="67" t="s">
        <v>15999</v>
      </c>
      <c r="E5309" s="72" t="s">
        <v>16000</v>
      </c>
      <c r="F5309" s="68">
        <v>45282</v>
      </c>
      <c r="G5309" s="69">
        <v>6280</v>
      </c>
    </row>
    <row r="5310" spans="1:7" x14ac:dyDescent="0.25">
      <c r="A5310" s="1"/>
      <c r="B5310" s="65" t="s">
        <v>1655</v>
      </c>
      <c r="C5310" s="67" t="s">
        <v>1656</v>
      </c>
      <c r="D5310" s="67" t="s">
        <v>15990</v>
      </c>
      <c r="E5310" s="72" t="s">
        <v>16004</v>
      </c>
      <c r="F5310" s="68">
        <v>45282</v>
      </c>
      <c r="G5310" s="69">
        <v>-14838514</v>
      </c>
    </row>
    <row r="5311" spans="1:7" x14ac:dyDescent="0.25">
      <c r="A5311" s="1"/>
      <c r="B5311" s="65" t="s">
        <v>1486</v>
      </c>
      <c r="C5311" s="66" t="s">
        <v>1487</v>
      </c>
      <c r="D5311" s="67" t="s">
        <v>16121</v>
      </c>
      <c r="E5311" s="72" t="s">
        <v>18823</v>
      </c>
      <c r="F5311" s="68">
        <v>45282</v>
      </c>
      <c r="G5311" s="69">
        <v>-4674523.5599999996</v>
      </c>
    </row>
    <row r="5312" spans="1:7" ht="30" x14ac:dyDescent="0.25">
      <c r="A5312" s="1"/>
      <c r="B5312" s="65" t="s">
        <v>893</v>
      </c>
      <c r="C5312" s="67" t="s">
        <v>894</v>
      </c>
      <c r="D5312" s="67" t="s">
        <v>18675</v>
      </c>
      <c r="E5312" s="72" t="s">
        <v>18825</v>
      </c>
      <c r="F5312" s="68">
        <v>45282</v>
      </c>
      <c r="G5312" s="69">
        <v>-917400</v>
      </c>
    </row>
    <row r="5313" spans="1:7" x14ac:dyDescent="0.25">
      <c r="A5313" s="1"/>
      <c r="B5313" s="65" t="s">
        <v>893</v>
      </c>
      <c r="C5313" s="67" t="s">
        <v>894</v>
      </c>
      <c r="D5313" s="67" t="s">
        <v>18677</v>
      </c>
      <c r="E5313" s="72"/>
      <c r="F5313" s="68">
        <v>45282</v>
      </c>
      <c r="G5313" s="69">
        <v>-56000</v>
      </c>
    </row>
    <row r="5314" spans="1:7" x14ac:dyDescent="0.25">
      <c r="A5314" s="1"/>
      <c r="B5314" s="65" t="s">
        <v>17061</v>
      </c>
      <c r="C5314" s="67" t="s">
        <v>17060</v>
      </c>
      <c r="D5314" s="67" t="s">
        <v>17063</v>
      </c>
      <c r="E5314" s="72" t="s">
        <v>8608</v>
      </c>
      <c r="F5314" s="68">
        <v>45286</v>
      </c>
      <c r="G5314" s="69">
        <v>-3295966.81</v>
      </c>
    </row>
    <row r="5315" spans="1:7" x14ac:dyDescent="0.25">
      <c r="A5315" s="1"/>
      <c r="B5315" s="65" t="s">
        <v>893</v>
      </c>
      <c r="C5315" s="67" t="s">
        <v>894</v>
      </c>
      <c r="D5315" s="67" t="s">
        <v>18679</v>
      </c>
      <c r="E5315" s="72" t="s">
        <v>18826</v>
      </c>
      <c r="F5315" s="68">
        <v>45286</v>
      </c>
      <c r="G5315" s="69">
        <v>-1182500</v>
      </c>
    </row>
    <row r="5316" spans="1:7" x14ac:dyDescent="0.25">
      <c r="A5316" s="1"/>
      <c r="B5316" s="65" t="s">
        <v>16901</v>
      </c>
      <c r="C5316" s="67" t="s">
        <v>16900</v>
      </c>
      <c r="D5316" s="67" t="s">
        <v>16905</v>
      </c>
      <c r="E5316" s="72" t="s">
        <v>8618</v>
      </c>
      <c r="F5316" s="68">
        <v>45287</v>
      </c>
      <c r="G5316" s="69">
        <v>-4998359.32</v>
      </c>
    </row>
    <row r="5317" spans="1:7" x14ac:dyDescent="0.25">
      <c r="A5317" s="1"/>
      <c r="B5317" s="65" t="s">
        <v>17051</v>
      </c>
      <c r="C5317" s="67" t="s">
        <v>17050</v>
      </c>
      <c r="D5317" s="67" t="s">
        <v>17053</v>
      </c>
      <c r="E5317" s="72" t="s">
        <v>8608</v>
      </c>
      <c r="F5317" s="68">
        <v>45287</v>
      </c>
      <c r="G5317" s="69">
        <v>-4457486.18</v>
      </c>
    </row>
    <row r="5318" spans="1:7" x14ac:dyDescent="0.25">
      <c r="A5318" s="1"/>
      <c r="B5318" s="65" t="s">
        <v>1655</v>
      </c>
      <c r="C5318" s="67" t="s">
        <v>1656</v>
      </c>
      <c r="D5318" s="67" t="s">
        <v>15994</v>
      </c>
      <c r="E5318" s="72" t="s">
        <v>15995</v>
      </c>
      <c r="F5318" s="68">
        <v>45288</v>
      </c>
      <c r="G5318" s="69">
        <v>18262240</v>
      </c>
    </row>
    <row r="5319" spans="1:7" x14ac:dyDescent="0.25">
      <c r="A5319" s="1"/>
      <c r="B5319" s="65" t="s">
        <v>1655</v>
      </c>
      <c r="C5319" s="67" t="s">
        <v>1656</v>
      </c>
      <c r="D5319" s="67" t="s">
        <v>16002</v>
      </c>
      <c r="E5319" s="72"/>
      <c r="F5319" s="68">
        <v>45288</v>
      </c>
      <c r="G5319" s="69">
        <v>3438286</v>
      </c>
    </row>
    <row r="5320" spans="1:7" x14ac:dyDescent="0.25">
      <c r="A5320" s="1"/>
      <c r="B5320" s="65" t="s">
        <v>1655</v>
      </c>
      <c r="C5320" s="66" t="s">
        <v>1656</v>
      </c>
      <c r="D5320" s="67" t="s">
        <v>15997</v>
      </c>
      <c r="E5320" s="72"/>
      <c r="F5320" s="68">
        <v>45288</v>
      </c>
      <c r="G5320" s="69">
        <v>3430006</v>
      </c>
    </row>
    <row r="5321" spans="1:7" x14ac:dyDescent="0.25">
      <c r="A5321" s="1"/>
      <c r="B5321" s="65" t="s">
        <v>4085</v>
      </c>
      <c r="C5321" s="66" t="s">
        <v>4086</v>
      </c>
      <c r="D5321" s="67" t="s">
        <v>16040</v>
      </c>
      <c r="E5321" s="72" t="s">
        <v>15976</v>
      </c>
      <c r="F5321" s="68">
        <v>45288</v>
      </c>
      <c r="G5321" s="69">
        <v>-1614539.06</v>
      </c>
    </row>
    <row r="5322" spans="1:7" x14ac:dyDescent="0.25">
      <c r="A5322" s="1"/>
      <c r="B5322" s="65" t="s">
        <v>24649</v>
      </c>
      <c r="C5322" s="66" t="s">
        <v>16909</v>
      </c>
      <c r="D5322" s="67" t="s">
        <v>16914</v>
      </c>
      <c r="E5322" s="72" t="s">
        <v>16915</v>
      </c>
      <c r="F5322" s="68">
        <v>45288</v>
      </c>
      <c r="G5322" s="69">
        <v>1498500</v>
      </c>
    </row>
    <row r="5323" spans="1:7" x14ac:dyDescent="0.25">
      <c r="A5323" s="1"/>
      <c r="B5323" s="65" t="s">
        <v>16926</v>
      </c>
      <c r="C5323" s="66" t="s">
        <v>16925</v>
      </c>
      <c r="D5323" s="67" t="s">
        <v>16928</v>
      </c>
      <c r="E5323" s="72" t="s">
        <v>16929</v>
      </c>
      <c r="F5323" s="68">
        <v>45288</v>
      </c>
      <c r="G5323" s="69">
        <v>16200</v>
      </c>
    </row>
    <row r="5324" spans="1:7" x14ac:dyDescent="0.25">
      <c r="A5324" s="1"/>
      <c r="B5324" s="65" t="s">
        <v>16783</v>
      </c>
      <c r="C5324" s="67" t="s">
        <v>16782</v>
      </c>
      <c r="D5324" s="67" t="s">
        <v>16785</v>
      </c>
      <c r="E5324" s="72" t="s">
        <v>16786</v>
      </c>
      <c r="F5324" s="68">
        <v>45289</v>
      </c>
      <c r="G5324" s="69">
        <v>-12014908.82</v>
      </c>
    </row>
    <row r="5325" spans="1:7" x14ac:dyDescent="0.25">
      <c r="A5325" s="1"/>
      <c r="B5325" s="65" t="s">
        <v>16922</v>
      </c>
      <c r="C5325" s="66" t="s">
        <v>16921</v>
      </c>
      <c r="D5325" s="67" t="s">
        <v>16924</v>
      </c>
      <c r="E5325" s="72" t="s">
        <v>8608</v>
      </c>
      <c r="F5325" s="68">
        <v>45289</v>
      </c>
      <c r="G5325" s="69">
        <v>-2393709.94</v>
      </c>
    </row>
    <row r="5326" spans="1:7" x14ac:dyDescent="0.25">
      <c r="A5326" s="1"/>
      <c r="B5326" s="65" t="s">
        <v>893</v>
      </c>
      <c r="C5326" s="67" t="s">
        <v>894</v>
      </c>
      <c r="D5326" s="67" t="s">
        <v>18932</v>
      </c>
      <c r="E5326" s="72" t="s">
        <v>19540</v>
      </c>
      <c r="F5326" s="68">
        <v>45293</v>
      </c>
      <c r="G5326" s="69">
        <v>-56000</v>
      </c>
    </row>
    <row r="5327" spans="1:7" ht="30" x14ac:dyDescent="0.25">
      <c r="A5327" s="1"/>
      <c r="B5327" s="65" t="s">
        <v>102</v>
      </c>
      <c r="C5327" s="67" t="s">
        <v>103</v>
      </c>
      <c r="D5327" s="67" t="s">
        <v>18882</v>
      </c>
      <c r="E5327" s="72" t="s">
        <v>18824</v>
      </c>
      <c r="F5327" s="68">
        <v>45295</v>
      </c>
      <c r="G5327" s="69">
        <v>-1042.8599999999999</v>
      </c>
    </row>
    <row r="5328" spans="1:7" x14ac:dyDescent="0.25">
      <c r="A5328" s="1"/>
      <c r="B5328" s="65" t="s">
        <v>16834</v>
      </c>
      <c r="C5328" s="66" t="s">
        <v>16833</v>
      </c>
      <c r="D5328" s="67" t="s">
        <v>18907</v>
      </c>
      <c r="E5328" s="72" t="s">
        <v>949</v>
      </c>
      <c r="F5328" s="68">
        <v>45296</v>
      </c>
      <c r="G5328" s="69">
        <v>-3115168.94</v>
      </c>
    </row>
    <row r="5329" spans="1:7" x14ac:dyDescent="0.25">
      <c r="A5329" s="1"/>
      <c r="B5329" s="65" t="s">
        <v>19028</v>
      </c>
      <c r="C5329" s="66"/>
      <c r="D5329" s="67" t="s">
        <v>18862</v>
      </c>
      <c r="E5329" s="72" t="s">
        <v>19541</v>
      </c>
      <c r="F5329" s="68">
        <v>45302</v>
      </c>
      <c r="G5329" s="69">
        <v>-1684660.69</v>
      </c>
    </row>
    <row r="5330" spans="1:7" x14ac:dyDescent="0.25">
      <c r="A5330" s="1"/>
      <c r="B5330" s="65" t="s">
        <v>8271</v>
      </c>
      <c r="C5330" s="66" t="s">
        <v>8272</v>
      </c>
      <c r="D5330" s="67" t="s">
        <v>18880</v>
      </c>
      <c r="E5330" s="72" t="s">
        <v>18913</v>
      </c>
      <c r="F5330" s="68">
        <v>45303</v>
      </c>
      <c r="G5330" s="69">
        <v>-283200</v>
      </c>
    </row>
    <row r="5331" spans="1:7" ht="30" x14ac:dyDescent="0.25">
      <c r="A5331" s="1"/>
      <c r="B5331" s="65" t="s">
        <v>16534</v>
      </c>
      <c r="C5331" s="67" t="s">
        <v>16533</v>
      </c>
      <c r="D5331" s="67" t="s">
        <v>18892</v>
      </c>
      <c r="E5331" s="72" t="s">
        <v>19539</v>
      </c>
      <c r="F5331" s="68">
        <v>45306</v>
      </c>
      <c r="G5331" s="69">
        <v>-3721650.72</v>
      </c>
    </row>
    <row r="5332" spans="1:7" x14ac:dyDescent="0.25">
      <c r="A5332" s="1"/>
      <c r="B5332" s="65" t="s">
        <v>19055</v>
      </c>
      <c r="C5332" s="67" t="s">
        <v>18903</v>
      </c>
      <c r="D5332" s="67" t="s">
        <v>18905</v>
      </c>
      <c r="E5332" s="72" t="s">
        <v>18867</v>
      </c>
      <c r="F5332" s="68">
        <v>45306</v>
      </c>
      <c r="G5332" s="69">
        <v>-416263.1</v>
      </c>
    </row>
    <row r="5333" spans="1:7" x14ac:dyDescent="0.25">
      <c r="A5333" s="1"/>
      <c r="B5333" s="65" t="s">
        <v>15927</v>
      </c>
      <c r="C5333" s="67"/>
      <c r="D5333" s="67"/>
      <c r="E5333" s="72" t="s">
        <v>19545</v>
      </c>
      <c r="F5333" s="68">
        <v>45309</v>
      </c>
      <c r="G5333" s="69">
        <v>94400</v>
      </c>
    </row>
    <row r="5334" spans="1:7" x14ac:dyDescent="0.25">
      <c r="A5334" s="1"/>
      <c r="B5334" s="65" t="s">
        <v>15927</v>
      </c>
      <c r="C5334" s="67"/>
      <c r="D5334" s="67" t="s">
        <v>18877</v>
      </c>
      <c r="E5334" s="72" t="s">
        <v>16774</v>
      </c>
      <c r="F5334" s="68">
        <v>45309</v>
      </c>
      <c r="G5334" s="69">
        <v>334176</v>
      </c>
    </row>
    <row r="5335" spans="1:7" ht="30" x14ac:dyDescent="0.25">
      <c r="A5335" s="1"/>
      <c r="B5335" s="65" t="s">
        <v>1486</v>
      </c>
      <c r="C5335" s="67" t="s">
        <v>1487</v>
      </c>
      <c r="D5335" s="67" t="s">
        <v>18884</v>
      </c>
      <c r="E5335" s="72" t="s">
        <v>19544</v>
      </c>
      <c r="F5335" s="68">
        <v>45309</v>
      </c>
      <c r="G5335" s="69">
        <v>-4095451.14</v>
      </c>
    </row>
    <row r="5336" spans="1:7" ht="30" x14ac:dyDescent="0.25">
      <c r="A5336" s="1"/>
      <c r="B5336" s="65" t="s">
        <v>19052</v>
      </c>
      <c r="C5336" s="67" t="s">
        <v>18898</v>
      </c>
      <c r="D5336" s="67" t="s">
        <v>18900</v>
      </c>
      <c r="E5336" s="72" t="s">
        <v>949</v>
      </c>
      <c r="F5336" s="68">
        <v>45310</v>
      </c>
      <c r="G5336" s="69">
        <v>-16744735.800000001</v>
      </c>
    </row>
    <row r="5337" spans="1:7" ht="30" x14ac:dyDescent="0.25">
      <c r="A5337" s="1"/>
      <c r="B5337" s="65" t="s">
        <v>7920</v>
      </c>
      <c r="C5337" s="66" t="s">
        <v>7921</v>
      </c>
      <c r="D5337" s="67" t="s">
        <v>18838</v>
      </c>
      <c r="E5337" s="72" t="s">
        <v>19546</v>
      </c>
      <c r="F5337" s="68">
        <v>45313</v>
      </c>
      <c r="G5337" s="69">
        <v>-104850</v>
      </c>
    </row>
    <row r="5338" spans="1:7" x14ac:dyDescent="0.25">
      <c r="A5338" s="1"/>
      <c r="B5338" s="65" t="s">
        <v>19065</v>
      </c>
      <c r="C5338" s="67" t="s">
        <v>18937</v>
      </c>
      <c r="D5338" s="67" t="s">
        <v>18941</v>
      </c>
      <c r="E5338" s="72"/>
      <c r="F5338" s="68">
        <v>45315</v>
      </c>
      <c r="G5338" s="69">
        <v>-268006.95</v>
      </c>
    </row>
    <row r="5339" spans="1:7" x14ac:dyDescent="0.25">
      <c r="A5339" s="1"/>
      <c r="B5339" s="65" t="s">
        <v>7508</v>
      </c>
      <c r="C5339" s="67" t="s">
        <v>7509</v>
      </c>
      <c r="D5339" s="67" t="s">
        <v>18844</v>
      </c>
      <c r="E5339" s="72" t="s">
        <v>19046</v>
      </c>
      <c r="F5339" s="68">
        <v>45317</v>
      </c>
      <c r="G5339" s="69">
        <v>-107380</v>
      </c>
    </row>
    <row r="5340" spans="1:7" x14ac:dyDescent="0.25">
      <c r="A5340" s="1"/>
      <c r="B5340" s="65" t="s">
        <v>19057</v>
      </c>
      <c r="C5340" s="66" t="s">
        <v>19056</v>
      </c>
      <c r="D5340" s="67" t="s">
        <v>7337</v>
      </c>
      <c r="E5340" s="72" t="s">
        <v>19059</v>
      </c>
      <c r="F5340" s="68">
        <v>45322</v>
      </c>
      <c r="G5340" s="69">
        <v>-656080</v>
      </c>
    </row>
    <row r="5341" spans="1:7" x14ac:dyDescent="0.25">
      <c r="A5341" s="1"/>
      <c r="B5341" s="65" t="s">
        <v>19957</v>
      </c>
      <c r="C5341" s="67" t="s">
        <v>19956</v>
      </c>
      <c r="D5341" s="67" t="s">
        <v>7922</v>
      </c>
      <c r="E5341" s="72" t="s">
        <v>19959</v>
      </c>
      <c r="F5341" s="68">
        <v>45323</v>
      </c>
      <c r="G5341" s="69">
        <v>-328040</v>
      </c>
    </row>
    <row r="5342" spans="1:7" x14ac:dyDescent="0.25">
      <c r="A5342" s="1"/>
      <c r="B5342" s="65" t="s">
        <v>8721</v>
      </c>
      <c r="C5342" s="67"/>
      <c r="D5342" s="67" t="s">
        <v>19836</v>
      </c>
      <c r="E5342" s="72" t="s">
        <v>19837</v>
      </c>
      <c r="F5342" s="68">
        <v>45324</v>
      </c>
      <c r="G5342" s="69">
        <v>-59000</v>
      </c>
    </row>
    <row r="5343" spans="1:7" x14ac:dyDescent="0.25">
      <c r="A5343" s="1"/>
      <c r="B5343" s="65" t="s">
        <v>19589</v>
      </c>
      <c r="C5343" s="67"/>
      <c r="D5343" s="67" t="s">
        <v>19591</v>
      </c>
      <c r="E5343" s="72" t="s">
        <v>19592</v>
      </c>
      <c r="F5343" s="68">
        <v>45327</v>
      </c>
      <c r="G5343" s="69">
        <v>-47200</v>
      </c>
    </row>
    <row r="5344" spans="1:7" x14ac:dyDescent="0.25">
      <c r="A5344" s="1"/>
      <c r="B5344" s="65" t="s">
        <v>19648</v>
      </c>
      <c r="C5344" s="67"/>
      <c r="D5344" s="67" t="s">
        <v>19650</v>
      </c>
      <c r="E5344" s="72" t="s">
        <v>19651</v>
      </c>
      <c r="F5344" s="68">
        <v>45327</v>
      </c>
      <c r="G5344" s="69">
        <v>-181012</v>
      </c>
    </row>
    <row r="5345" spans="1:7" x14ac:dyDescent="0.25">
      <c r="A5345" s="1"/>
      <c r="B5345" s="65" t="s">
        <v>19653</v>
      </c>
      <c r="C5345" s="67"/>
      <c r="D5345" s="67" t="s">
        <v>19655</v>
      </c>
      <c r="E5345" s="72" t="s">
        <v>19587</v>
      </c>
      <c r="F5345" s="68">
        <v>45327</v>
      </c>
      <c r="G5345" s="69">
        <v>-70800</v>
      </c>
    </row>
    <row r="5346" spans="1:7" x14ac:dyDescent="0.25">
      <c r="A5346" s="1"/>
      <c r="B5346" s="65" t="s">
        <v>19670</v>
      </c>
      <c r="C5346" s="66"/>
      <c r="D5346" s="67" t="s">
        <v>19672</v>
      </c>
      <c r="E5346" s="72" t="s">
        <v>19592</v>
      </c>
      <c r="F5346" s="68">
        <v>45327</v>
      </c>
      <c r="G5346" s="69">
        <v>-82600</v>
      </c>
    </row>
    <row r="5347" spans="1:7" ht="30" x14ac:dyDescent="0.25">
      <c r="A5347" s="1"/>
      <c r="B5347" s="65" t="s">
        <v>17137</v>
      </c>
      <c r="C5347" s="67" t="s">
        <v>17136</v>
      </c>
      <c r="D5347" s="67" t="s">
        <v>6814</v>
      </c>
      <c r="E5347" s="72" t="s">
        <v>20072</v>
      </c>
      <c r="F5347" s="68">
        <v>45328</v>
      </c>
      <c r="G5347" s="69">
        <v>-20608100.23</v>
      </c>
    </row>
    <row r="5348" spans="1:7" x14ac:dyDescent="0.25">
      <c r="A5348" s="1"/>
      <c r="B5348" s="65" t="s">
        <v>8720</v>
      </c>
      <c r="C5348" s="67"/>
      <c r="D5348" s="67" t="s">
        <v>19619</v>
      </c>
      <c r="E5348" s="72" t="s">
        <v>19587</v>
      </c>
      <c r="F5348" s="68">
        <v>45329</v>
      </c>
      <c r="G5348" s="69">
        <v>-18880</v>
      </c>
    </row>
    <row r="5349" spans="1:7" x14ac:dyDescent="0.25">
      <c r="A5349" s="1"/>
      <c r="B5349" s="65" t="s">
        <v>19707</v>
      </c>
      <c r="C5349" s="67"/>
      <c r="D5349" s="67" t="s">
        <v>19709</v>
      </c>
      <c r="E5349" s="72" t="s">
        <v>19587</v>
      </c>
      <c r="F5349" s="68">
        <v>45329</v>
      </c>
      <c r="G5349" s="69">
        <v>-118000</v>
      </c>
    </row>
    <row r="5350" spans="1:7" x14ac:dyDescent="0.25">
      <c r="A5350" s="1"/>
      <c r="B5350" s="65" t="s">
        <v>19762</v>
      </c>
      <c r="C5350" s="67"/>
      <c r="D5350" s="67" t="s">
        <v>19764</v>
      </c>
      <c r="E5350" s="72" t="s">
        <v>19587</v>
      </c>
      <c r="F5350" s="68">
        <v>45329</v>
      </c>
      <c r="G5350" s="69">
        <v>-212400</v>
      </c>
    </row>
    <row r="5351" spans="1:7" x14ac:dyDescent="0.25">
      <c r="A5351" s="1"/>
      <c r="B5351" s="65" t="s">
        <v>20320</v>
      </c>
      <c r="C5351" s="67"/>
      <c r="D5351" s="67" t="s">
        <v>19772</v>
      </c>
      <c r="E5351" s="72" t="s">
        <v>19553</v>
      </c>
      <c r="F5351" s="68">
        <v>45329</v>
      </c>
      <c r="G5351" s="69">
        <v>-9440</v>
      </c>
    </row>
    <row r="5352" spans="1:7" x14ac:dyDescent="0.25">
      <c r="A5352" s="1"/>
      <c r="B5352" s="65" t="s">
        <v>19666</v>
      </c>
      <c r="C5352" s="67"/>
      <c r="D5352" s="67" t="s">
        <v>19668</v>
      </c>
      <c r="E5352" s="72" t="s">
        <v>19646</v>
      </c>
      <c r="F5352" s="68">
        <v>45330</v>
      </c>
      <c r="G5352" s="69">
        <v>-49560</v>
      </c>
    </row>
    <row r="5353" spans="1:7" x14ac:dyDescent="0.25">
      <c r="A5353" s="1"/>
      <c r="B5353" s="65" t="s">
        <v>8548</v>
      </c>
      <c r="C5353" s="67"/>
      <c r="D5353" s="67" t="s">
        <v>19740</v>
      </c>
      <c r="E5353" s="72" t="s">
        <v>19646</v>
      </c>
      <c r="F5353" s="68">
        <v>45330</v>
      </c>
      <c r="G5353" s="69">
        <v>-129800</v>
      </c>
    </row>
    <row r="5354" spans="1:7" x14ac:dyDescent="0.25">
      <c r="A5354" s="1"/>
      <c r="B5354" s="65" t="s">
        <v>19806</v>
      </c>
      <c r="C5354" s="67"/>
      <c r="D5354" s="67" t="s">
        <v>19808</v>
      </c>
      <c r="E5354" s="72" t="s">
        <v>19556</v>
      </c>
      <c r="F5354" s="68">
        <v>45330</v>
      </c>
      <c r="G5354" s="69">
        <v>-1062000</v>
      </c>
    </row>
    <row r="5355" spans="1:7" ht="30" x14ac:dyDescent="0.25">
      <c r="A5355" s="1"/>
      <c r="B5355" s="65" t="s">
        <v>19828</v>
      </c>
      <c r="C5355" s="67"/>
      <c r="D5355" s="67" t="s">
        <v>19830</v>
      </c>
      <c r="E5355" s="72" t="s">
        <v>19556</v>
      </c>
      <c r="F5355" s="68">
        <v>45330</v>
      </c>
      <c r="G5355" s="69">
        <v>-236000</v>
      </c>
    </row>
    <row r="5356" spans="1:7" x14ac:dyDescent="0.25">
      <c r="A5356" s="1"/>
      <c r="B5356" s="65" t="s">
        <v>18588</v>
      </c>
      <c r="C5356" s="67"/>
      <c r="D5356" s="67" t="s">
        <v>21424</v>
      </c>
      <c r="E5356" s="72" t="s">
        <v>19539</v>
      </c>
      <c r="F5356" s="68">
        <v>45330</v>
      </c>
      <c r="G5356" s="69">
        <v>-236000</v>
      </c>
    </row>
    <row r="5357" spans="1:7" ht="30" x14ac:dyDescent="0.25">
      <c r="A5357" s="1"/>
      <c r="B5357" s="65" t="s">
        <v>893</v>
      </c>
      <c r="C5357" s="67" t="s">
        <v>894</v>
      </c>
      <c r="D5357" s="67" t="s">
        <v>20065</v>
      </c>
      <c r="E5357" s="72" t="s">
        <v>20073</v>
      </c>
      <c r="F5357" s="68">
        <v>45331</v>
      </c>
      <c r="G5357" s="69">
        <v>-65862.720000000001</v>
      </c>
    </row>
    <row r="5358" spans="1:7" x14ac:dyDescent="0.25">
      <c r="A5358" s="1"/>
      <c r="B5358" s="65" t="s">
        <v>8561</v>
      </c>
      <c r="C5358" s="67"/>
      <c r="D5358" s="67" t="s">
        <v>19657</v>
      </c>
      <c r="E5358" s="72" t="s">
        <v>19658</v>
      </c>
      <c r="F5358" s="68">
        <v>45334</v>
      </c>
      <c r="G5358" s="69">
        <v>-42480</v>
      </c>
    </row>
    <row r="5359" spans="1:7" ht="30" x14ac:dyDescent="0.25">
      <c r="A5359" s="1"/>
      <c r="B5359" s="65" t="s">
        <v>812</v>
      </c>
      <c r="C5359" s="67" t="s">
        <v>813</v>
      </c>
      <c r="D5359" s="67" t="s">
        <v>19868</v>
      </c>
      <c r="E5359" s="72" t="s">
        <v>20074</v>
      </c>
      <c r="F5359" s="68">
        <v>45334</v>
      </c>
      <c r="G5359" s="69">
        <v>-1485120.2</v>
      </c>
    </row>
    <row r="5360" spans="1:7" ht="30" x14ac:dyDescent="0.25">
      <c r="A5360" s="1"/>
      <c r="B5360" s="65" t="s">
        <v>812</v>
      </c>
      <c r="C5360" s="67" t="s">
        <v>813</v>
      </c>
      <c r="D5360" s="67" t="s">
        <v>19868</v>
      </c>
      <c r="E5360" s="72" t="s">
        <v>20074</v>
      </c>
      <c r="F5360" s="68">
        <v>45334</v>
      </c>
      <c r="G5360" s="69">
        <v>-1485120.2</v>
      </c>
    </row>
    <row r="5361" spans="1:7" ht="30" x14ac:dyDescent="0.25">
      <c r="A5361" s="1"/>
      <c r="B5361" s="65" t="s">
        <v>102</v>
      </c>
      <c r="C5361" s="67" t="s">
        <v>103</v>
      </c>
      <c r="D5361" s="67" t="s">
        <v>19872</v>
      </c>
      <c r="E5361" s="72" t="s">
        <v>20076</v>
      </c>
      <c r="F5361" s="68">
        <v>45334</v>
      </c>
      <c r="G5361" s="69">
        <v>-4221.47</v>
      </c>
    </row>
    <row r="5362" spans="1:7" x14ac:dyDescent="0.25">
      <c r="A5362" s="1"/>
      <c r="B5362" s="65" t="s">
        <v>19037</v>
      </c>
      <c r="C5362" s="67" t="s">
        <v>19036</v>
      </c>
      <c r="D5362" s="67" t="s">
        <v>17108</v>
      </c>
      <c r="E5362" s="72" t="s">
        <v>19547</v>
      </c>
      <c r="F5362" s="68">
        <v>45334</v>
      </c>
      <c r="G5362" s="69">
        <v>-8756999.8200000003</v>
      </c>
    </row>
    <row r="5363" spans="1:7" ht="30" x14ac:dyDescent="0.25">
      <c r="A5363" s="1"/>
      <c r="B5363" s="65" t="s">
        <v>19037</v>
      </c>
      <c r="C5363" s="67" t="s">
        <v>19036</v>
      </c>
      <c r="D5363" s="67" t="s">
        <v>19877</v>
      </c>
      <c r="E5363" s="72" t="s">
        <v>20075</v>
      </c>
      <c r="F5363" s="68">
        <v>45334</v>
      </c>
      <c r="G5363" s="69">
        <v>-3006999.95</v>
      </c>
    </row>
    <row r="5364" spans="1:7" x14ac:dyDescent="0.25">
      <c r="A5364" s="1"/>
      <c r="B5364" s="65" t="s">
        <v>19609</v>
      </c>
      <c r="C5364" s="67"/>
      <c r="D5364" s="67" t="s">
        <v>19611</v>
      </c>
      <c r="E5364" s="72" t="s">
        <v>19556</v>
      </c>
      <c r="F5364" s="68">
        <v>45335</v>
      </c>
      <c r="G5364" s="69">
        <v>-35400</v>
      </c>
    </row>
    <row r="5365" spans="1:7" x14ac:dyDescent="0.25">
      <c r="A5365" s="1"/>
      <c r="B5365" s="65" t="s">
        <v>15819</v>
      </c>
      <c r="C5365" s="67"/>
      <c r="D5365" s="67" t="s">
        <v>19700</v>
      </c>
      <c r="E5365" s="72" t="s">
        <v>19701</v>
      </c>
      <c r="F5365" s="68">
        <v>45335</v>
      </c>
      <c r="G5365" s="69">
        <v>-430110</v>
      </c>
    </row>
    <row r="5366" spans="1:7" x14ac:dyDescent="0.25">
      <c r="A5366" s="1"/>
      <c r="B5366" s="65" t="s">
        <v>19794</v>
      </c>
      <c r="C5366" s="67"/>
      <c r="D5366" s="67" t="s">
        <v>19796</v>
      </c>
      <c r="E5366" s="72" t="s">
        <v>19587</v>
      </c>
      <c r="F5366" s="68">
        <v>45335</v>
      </c>
      <c r="G5366" s="69">
        <v>-472000</v>
      </c>
    </row>
    <row r="5367" spans="1:7" x14ac:dyDescent="0.25">
      <c r="A5367" s="1"/>
      <c r="B5367" s="65" t="s">
        <v>19864</v>
      </c>
      <c r="C5367" s="67"/>
      <c r="D5367" s="67" t="s">
        <v>19866</v>
      </c>
      <c r="E5367" s="72" t="s">
        <v>19624</v>
      </c>
      <c r="F5367" s="68">
        <v>45335</v>
      </c>
      <c r="G5367" s="69">
        <v>-188800</v>
      </c>
    </row>
    <row r="5368" spans="1:7" x14ac:dyDescent="0.25">
      <c r="A5368" s="1"/>
      <c r="B5368" s="65" t="s">
        <v>5578</v>
      </c>
      <c r="C5368" s="67" t="s">
        <v>5579</v>
      </c>
      <c r="D5368" s="67" t="s">
        <v>20415</v>
      </c>
      <c r="E5368" s="72"/>
      <c r="F5368" s="68">
        <v>45335</v>
      </c>
      <c r="G5368" s="69">
        <v>-3700</v>
      </c>
    </row>
    <row r="5369" spans="1:7" x14ac:dyDescent="0.25">
      <c r="A5369" s="1"/>
      <c r="B5369" s="65" t="s">
        <v>19037</v>
      </c>
      <c r="C5369" s="66" t="s">
        <v>19036</v>
      </c>
      <c r="D5369" s="67" t="s">
        <v>19879</v>
      </c>
      <c r="E5369" s="72" t="s">
        <v>20077</v>
      </c>
      <c r="F5369" s="68">
        <v>45335</v>
      </c>
      <c r="G5369" s="69">
        <v>-8066999.8399999999</v>
      </c>
    </row>
    <row r="5370" spans="1:7" x14ac:dyDescent="0.25">
      <c r="A5370" s="1"/>
      <c r="B5370" s="65" t="s">
        <v>745</v>
      </c>
      <c r="C5370" s="66" t="s">
        <v>746</v>
      </c>
      <c r="D5370" s="67" t="s">
        <v>19896</v>
      </c>
      <c r="E5370" s="72" t="s">
        <v>19539</v>
      </c>
      <c r="F5370" s="68">
        <v>45335</v>
      </c>
      <c r="G5370" s="69">
        <v>-3751869</v>
      </c>
    </row>
    <row r="5371" spans="1:7" x14ac:dyDescent="0.25">
      <c r="A5371" s="1"/>
      <c r="B5371" s="65" t="s">
        <v>16414</v>
      </c>
      <c r="C5371" s="67"/>
      <c r="D5371" s="67" t="s">
        <v>19905</v>
      </c>
      <c r="E5371" s="72" t="s">
        <v>19556</v>
      </c>
      <c r="F5371" s="68">
        <v>45335</v>
      </c>
      <c r="G5371" s="69">
        <v>-59000</v>
      </c>
    </row>
    <row r="5372" spans="1:7" x14ac:dyDescent="0.25">
      <c r="A5372" s="1"/>
      <c r="B5372" s="65" t="s">
        <v>24653</v>
      </c>
      <c r="C5372" s="67" t="s">
        <v>8361</v>
      </c>
      <c r="D5372" s="67" t="s">
        <v>6735</v>
      </c>
      <c r="E5372" s="72"/>
      <c r="F5372" s="68">
        <v>45335</v>
      </c>
      <c r="G5372" s="69">
        <v>1272679.04</v>
      </c>
    </row>
    <row r="5373" spans="1:7" x14ac:dyDescent="0.25">
      <c r="A5373" s="1"/>
      <c r="B5373" s="65" t="s">
        <v>24653</v>
      </c>
      <c r="C5373" s="67" t="s">
        <v>8361</v>
      </c>
      <c r="D5373" s="67" t="s">
        <v>7424</v>
      </c>
      <c r="E5373" s="72"/>
      <c r="F5373" s="68">
        <v>45335</v>
      </c>
      <c r="G5373" s="69">
        <v>934998.75</v>
      </c>
    </row>
    <row r="5374" spans="1:7" x14ac:dyDescent="0.25">
      <c r="A5374" s="1"/>
      <c r="B5374" s="65" t="s">
        <v>20016</v>
      </c>
      <c r="C5374" s="66"/>
      <c r="D5374" s="67" t="s">
        <v>20018</v>
      </c>
      <c r="E5374" s="72" t="s">
        <v>19572</v>
      </c>
      <c r="F5374" s="68">
        <v>45335</v>
      </c>
      <c r="G5374" s="69">
        <v>-141600</v>
      </c>
    </row>
    <row r="5375" spans="1:7" x14ac:dyDescent="0.25">
      <c r="A5375" s="1"/>
      <c r="B5375" s="65" t="s">
        <v>19841</v>
      </c>
      <c r="C5375" s="67"/>
      <c r="D5375" s="67" t="s">
        <v>19843</v>
      </c>
      <c r="E5375" s="72" t="s">
        <v>19580</v>
      </c>
      <c r="F5375" s="68">
        <v>45336</v>
      </c>
      <c r="G5375" s="69">
        <v>-153400</v>
      </c>
    </row>
    <row r="5376" spans="1:7" x14ac:dyDescent="0.25">
      <c r="A5376" s="1"/>
      <c r="B5376" s="65" t="s">
        <v>24654</v>
      </c>
      <c r="C5376" s="67" t="s">
        <v>19960</v>
      </c>
      <c r="D5376" s="67" t="s">
        <v>8053</v>
      </c>
      <c r="E5376" s="72" t="s">
        <v>19962</v>
      </c>
      <c r="F5376" s="68">
        <v>45336</v>
      </c>
      <c r="G5376" s="69">
        <v>-2663108.06</v>
      </c>
    </row>
    <row r="5377" spans="1:7" x14ac:dyDescent="0.25">
      <c r="A5377" s="1"/>
      <c r="B5377" s="65" t="s">
        <v>19854</v>
      </c>
      <c r="C5377" s="66"/>
      <c r="D5377" s="67" t="s">
        <v>19856</v>
      </c>
      <c r="E5377" s="72" t="s">
        <v>19553</v>
      </c>
      <c r="F5377" s="68">
        <v>45337</v>
      </c>
      <c r="G5377" s="69">
        <v>-94400</v>
      </c>
    </row>
    <row r="5378" spans="1:7" x14ac:dyDescent="0.25">
      <c r="A5378" s="1"/>
      <c r="B5378" s="65" t="s">
        <v>17065</v>
      </c>
      <c r="C5378" s="67" t="s">
        <v>17064</v>
      </c>
      <c r="D5378" s="67" t="s">
        <v>19982</v>
      </c>
      <c r="E5378" s="72" t="s">
        <v>8397</v>
      </c>
      <c r="F5378" s="68">
        <v>45337</v>
      </c>
      <c r="G5378" s="69">
        <v>1056690</v>
      </c>
    </row>
    <row r="5379" spans="1:7" x14ac:dyDescent="0.25">
      <c r="A5379" s="1"/>
      <c r="B5379" s="65" t="s">
        <v>19566</v>
      </c>
      <c r="C5379" s="67"/>
      <c r="D5379" s="67" t="s">
        <v>19571</v>
      </c>
      <c r="E5379" s="72" t="s">
        <v>19572</v>
      </c>
      <c r="F5379" s="68">
        <v>45338</v>
      </c>
      <c r="G5379" s="69">
        <v>-212400</v>
      </c>
    </row>
    <row r="5380" spans="1:7" x14ac:dyDescent="0.25">
      <c r="A5380" s="1"/>
      <c r="B5380" s="65" t="s">
        <v>19599</v>
      </c>
      <c r="C5380" s="67"/>
      <c r="D5380" s="67" t="s">
        <v>19601</v>
      </c>
      <c r="E5380" s="72" t="s">
        <v>19602</v>
      </c>
      <c r="F5380" s="68">
        <v>45338</v>
      </c>
      <c r="G5380" s="69">
        <v>-165200</v>
      </c>
    </row>
    <row r="5381" spans="1:7" x14ac:dyDescent="0.25">
      <c r="A5381" s="1"/>
      <c r="B5381" s="65" t="s">
        <v>19628</v>
      </c>
      <c r="C5381" s="67"/>
      <c r="D5381" s="67" t="s">
        <v>19630</v>
      </c>
      <c r="E5381" s="72" t="s">
        <v>19603</v>
      </c>
      <c r="F5381" s="68">
        <v>45338</v>
      </c>
      <c r="G5381" s="69">
        <v>-354000</v>
      </c>
    </row>
    <row r="5382" spans="1:7" x14ac:dyDescent="0.25">
      <c r="A5382" s="1"/>
      <c r="B5382" s="65" t="s">
        <v>19632</v>
      </c>
      <c r="C5382" s="67"/>
      <c r="D5382" s="67" t="s">
        <v>19634</v>
      </c>
      <c r="E5382" s="72" t="s">
        <v>19603</v>
      </c>
      <c r="F5382" s="68">
        <v>45338</v>
      </c>
      <c r="G5382" s="69">
        <v>-165200</v>
      </c>
    </row>
    <row r="5383" spans="1:7" x14ac:dyDescent="0.25">
      <c r="A5383" s="1"/>
      <c r="B5383" s="65" t="s">
        <v>19662</v>
      </c>
      <c r="C5383" s="67"/>
      <c r="D5383" s="67" t="s">
        <v>19664</v>
      </c>
      <c r="E5383" s="72" t="s">
        <v>19575</v>
      </c>
      <c r="F5383" s="68">
        <v>45338</v>
      </c>
      <c r="G5383" s="69">
        <v>-236000</v>
      </c>
    </row>
    <row r="5384" spans="1:7" x14ac:dyDescent="0.25">
      <c r="A5384" s="1"/>
      <c r="B5384" s="65" t="s">
        <v>19692</v>
      </c>
      <c r="C5384" s="67"/>
      <c r="D5384" s="67" t="s">
        <v>19694</v>
      </c>
      <c r="E5384" s="72" t="s">
        <v>19572</v>
      </c>
      <c r="F5384" s="68">
        <v>45338</v>
      </c>
      <c r="G5384" s="69">
        <v>-59000</v>
      </c>
    </row>
    <row r="5385" spans="1:7" x14ac:dyDescent="0.25">
      <c r="A5385" s="1"/>
      <c r="B5385" s="65" t="s">
        <v>19766</v>
      </c>
      <c r="C5385" s="67"/>
      <c r="D5385" s="67" t="s">
        <v>19768</v>
      </c>
      <c r="E5385" s="72" t="s">
        <v>19769</v>
      </c>
      <c r="F5385" s="68">
        <v>45338</v>
      </c>
      <c r="G5385" s="69">
        <v>-129800</v>
      </c>
    </row>
    <row r="5386" spans="1:7" x14ac:dyDescent="0.25">
      <c r="A5386" s="1"/>
      <c r="B5386" s="65" t="s">
        <v>19789</v>
      </c>
      <c r="C5386" s="67"/>
      <c r="D5386" s="67" t="s">
        <v>19791</v>
      </c>
      <c r="E5386" s="72" t="s">
        <v>19646</v>
      </c>
      <c r="F5386" s="68">
        <v>45338</v>
      </c>
      <c r="G5386" s="69">
        <v>-365800</v>
      </c>
    </row>
    <row r="5387" spans="1:7" ht="30" x14ac:dyDescent="0.25">
      <c r="A5387" s="1"/>
      <c r="B5387" s="65" t="s">
        <v>19038</v>
      </c>
      <c r="C5387" s="67" t="s">
        <v>18885</v>
      </c>
      <c r="D5387" s="67" t="s">
        <v>19883</v>
      </c>
      <c r="E5387" s="72" t="s">
        <v>20078</v>
      </c>
      <c r="F5387" s="68">
        <v>45338</v>
      </c>
      <c r="G5387" s="69">
        <v>-17297599.989999998</v>
      </c>
    </row>
    <row r="5388" spans="1:7" x14ac:dyDescent="0.25">
      <c r="A5388" s="1"/>
      <c r="B5388" s="65" t="s">
        <v>93</v>
      </c>
      <c r="C5388" s="67" t="s">
        <v>94</v>
      </c>
      <c r="D5388" s="67" t="s">
        <v>19890</v>
      </c>
      <c r="E5388" s="72" t="s">
        <v>20079</v>
      </c>
      <c r="F5388" s="68">
        <v>45338</v>
      </c>
      <c r="G5388" s="69">
        <v>-22198.91</v>
      </c>
    </row>
    <row r="5389" spans="1:7" ht="30" x14ac:dyDescent="0.25">
      <c r="A5389" s="1"/>
      <c r="B5389" s="65" t="s">
        <v>16534</v>
      </c>
      <c r="C5389" s="66" t="s">
        <v>16533</v>
      </c>
      <c r="D5389" s="67" t="s">
        <v>19917</v>
      </c>
      <c r="E5389" s="72" t="s">
        <v>20080</v>
      </c>
      <c r="F5389" s="68">
        <v>45338</v>
      </c>
      <c r="G5389" s="69">
        <v>-3705263.95</v>
      </c>
    </row>
    <row r="5390" spans="1:7" x14ac:dyDescent="0.25">
      <c r="A5390" s="1"/>
      <c r="B5390" s="65" t="s">
        <v>20020</v>
      </c>
      <c r="C5390" s="67"/>
      <c r="D5390" s="67" t="s">
        <v>20022</v>
      </c>
      <c r="E5390" s="72" t="s">
        <v>19587</v>
      </c>
      <c r="F5390" s="68">
        <v>45338</v>
      </c>
      <c r="G5390" s="69">
        <v>-106200</v>
      </c>
    </row>
    <row r="5391" spans="1:7" x14ac:dyDescent="0.25">
      <c r="A5391" s="1"/>
      <c r="B5391" s="65" t="s">
        <v>19676</v>
      </c>
      <c r="C5391" s="67"/>
      <c r="D5391" s="67" t="s">
        <v>19678</v>
      </c>
      <c r="E5391" s="72" t="s">
        <v>19553</v>
      </c>
      <c r="F5391" s="68">
        <v>45341</v>
      </c>
      <c r="G5391" s="69">
        <v>-224200</v>
      </c>
    </row>
    <row r="5392" spans="1:7" x14ac:dyDescent="0.25">
      <c r="A5392" s="1"/>
      <c r="B5392" s="65" t="s">
        <v>8385</v>
      </c>
      <c r="C5392" s="66"/>
      <c r="D5392" s="67" t="s">
        <v>19730</v>
      </c>
      <c r="E5392" s="72" t="s">
        <v>19553</v>
      </c>
      <c r="F5392" s="68">
        <v>45341</v>
      </c>
      <c r="G5392" s="69">
        <v>-106200</v>
      </c>
    </row>
    <row r="5393" spans="1:7" x14ac:dyDescent="0.25">
      <c r="A5393" s="1"/>
      <c r="B5393" s="65" t="s">
        <v>19780</v>
      </c>
      <c r="C5393" s="66"/>
      <c r="D5393" s="67" t="s">
        <v>19782</v>
      </c>
      <c r="E5393" s="72" t="s">
        <v>19595</v>
      </c>
      <c r="F5393" s="68">
        <v>45341</v>
      </c>
      <c r="G5393" s="69">
        <v>-82600</v>
      </c>
    </row>
    <row r="5394" spans="1:7" x14ac:dyDescent="0.25">
      <c r="A5394" s="1"/>
      <c r="B5394" s="65" t="s">
        <v>19975</v>
      </c>
      <c r="C5394" s="66" t="s">
        <v>19974</v>
      </c>
      <c r="D5394" s="67" t="s">
        <v>19977</v>
      </c>
      <c r="E5394" s="72" t="s">
        <v>19646</v>
      </c>
      <c r="F5394" s="68">
        <v>45341</v>
      </c>
      <c r="G5394" s="69">
        <v>-413000</v>
      </c>
    </row>
    <row r="5395" spans="1:7" x14ac:dyDescent="0.25">
      <c r="A5395" s="1"/>
      <c r="B5395" s="65" t="s">
        <v>19975</v>
      </c>
      <c r="C5395" s="67" t="s">
        <v>19974</v>
      </c>
      <c r="D5395" s="67" t="s">
        <v>19980</v>
      </c>
      <c r="E5395" s="72" t="s">
        <v>8550</v>
      </c>
      <c r="F5395" s="68">
        <v>45341</v>
      </c>
      <c r="G5395" s="69">
        <v>350000</v>
      </c>
    </row>
    <row r="5396" spans="1:7" x14ac:dyDescent="0.25">
      <c r="A5396" s="1"/>
      <c r="B5396" s="65" t="s">
        <v>17065</v>
      </c>
      <c r="C5396" s="66" t="s">
        <v>17064</v>
      </c>
      <c r="D5396" s="67" t="s">
        <v>19984</v>
      </c>
      <c r="E5396" s="72" t="s">
        <v>16937</v>
      </c>
      <c r="F5396" s="68">
        <v>45341</v>
      </c>
      <c r="G5396" s="69">
        <v>-1056690</v>
      </c>
    </row>
    <row r="5397" spans="1:7" x14ac:dyDescent="0.25">
      <c r="A5397" s="1"/>
      <c r="B5397" s="65" t="s">
        <v>8661</v>
      </c>
      <c r="C5397" s="66"/>
      <c r="D5397" s="67" t="s">
        <v>19555</v>
      </c>
      <c r="E5397" s="72" t="s">
        <v>19556</v>
      </c>
      <c r="F5397" s="68">
        <v>45342</v>
      </c>
      <c r="G5397" s="69">
        <v>-436600</v>
      </c>
    </row>
    <row r="5398" spans="1:7" x14ac:dyDescent="0.25">
      <c r="A5398" s="1"/>
      <c r="B5398" s="65" t="s">
        <v>19615</v>
      </c>
      <c r="C5398" s="66"/>
      <c r="D5398" s="67" t="s">
        <v>19617</v>
      </c>
      <c r="E5398" s="72" t="s">
        <v>19556</v>
      </c>
      <c r="F5398" s="68">
        <v>45342</v>
      </c>
      <c r="G5398" s="69">
        <v>-165200</v>
      </c>
    </row>
    <row r="5399" spans="1:7" ht="30" x14ac:dyDescent="0.25">
      <c r="A5399" s="1"/>
      <c r="B5399" s="65" t="s">
        <v>7018</v>
      </c>
      <c r="C5399" s="67" t="s">
        <v>7019</v>
      </c>
      <c r="D5399" s="67" t="s">
        <v>7165</v>
      </c>
      <c r="E5399" s="72" t="s">
        <v>20082</v>
      </c>
      <c r="F5399" s="68">
        <v>45342</v>
      </c>
      <c r="G5399" s="69">
        <v>-16050</v>
      </c>
    </row>
    <row r="5400" spans="1:7" ht="30" x14ac:dyDescent="0.25">
      <c r="A5400" s="1"/>
      <c r="B5400" s="65" t="s">
        <v>7018</v>
      </c>
      <c r="C5400" s="66" t="s">
        <v>7019</v>
      </c>
      <c r="D5400" s="67" t="s">
        <v>6797</v>
      </c>
      <c r="E5400" s="72" t="s">
        <v>20083</v>
      </c>
      <c r="F5400" s="68">
        <v>45342</v>
      </c>
      <c r="G5400" s="69">
        <v>-16050</v>
      </c>
    </row>
    <row r="5401" spans="1:7" ht="30" x14ac:dyDescent="0.25">
      <c r="A5401" s="1"/>
      <c r="B5401" s="65" t="s">
        <v>7018</v>
      </c>
      <c r="C5401" s="66" t="s">
        <v>7019</v>
      </c>
      <c r="D5401" s="67" t="s">
        <v>20026</v>
      </c>
      <c r="E5401" s="72" t="s">
        <v>20084</v>
      </c>
      <c r="F5401" s="68">
        <v>45342</v>
      </c>
      <c r="G5401" s="69">
        <v>-16050</v>
      </c>
    </row>
    <row r="5402" spans="1:7" ht="30" x14ac:dyDescent="0.25">
      <c r="A5402" s="1"/>
      <c r="B5402" s="65" t="s">
        <v>7018</v>
      </c>
      <c r="C5402" s="66" t="s">
        <v>7019</v>
      </c>
      <c r="D5402" s="67" t="s">
        <v>18371</v>
      </c>
      <c r="E5402" s="72" t="s">
        <v>20085</v>
      </c>
      <c r="F5402" s="68">
        <v>45342</v>
      </c>
      <c r="G5402" s="69">
        <v>-16050</v>
      </c>
    </row>
    <row r="5403" spans="1:7" ht="30" x14ac:dyDescent="0.25">
      <c r="A5403" s="1"/>
      <c r="B5403" s="65" t="s">
        <v>7018</v>
      </c>
      <c r="C5403" s="66" t="s">
        <v>7019</v>
      </c>
      <c r="D5403" s="67" t="s">
        <v>6804</v>
      </c>
      <c r="E5403" s="72" t="s">
        <v>20086</v>
      </c>
      <c r="F5403" s="68">
        <v>45342</v>
      </c>
      <c r="G5403" s="69">
        <v>-16050</v>
      </c>
    </row>
    <row r="5404" spans="1:7" ht="30" x14ac:dyDescent="0.25">
      <c r="A5404" s="1"/>
      <c r="B5404" s="65" t="s">
        <v>7018</v>
      </c>
      <c r="C5404" s="67" t="s">
        <v>7019</v>
      </c>
      <c r="D5404" s="67" t="s">
        <v>6803</v>
      </c>
      <c r="E5404" s="72" t="s">
        <v>20087</v>
      </c>
      <c r="F5404" s="68">
        <v>45342</v>
      </c>
      <c r="G5404" s="69">
        <v>-16050</v>
      </c>
    </row>
    <row r="5405" spans="1:7" x14ac:dyDescent="0.25">
      <c r="A5405" s="1"/>
      <c r="B5405" s="65" t="s">
        <v>7018</v>
      </c>
      <c r="C5405" s="67" t="s">
        <v>7019</v>
      </c>
      <c r="D5405" s="67" t="s">
        <v>20031</v>
      </c>
      <c r="E5405" s="72" t="s">
        <v>20088</v>
      </c>
      <c r="F5405" s="68">
        <v>45342</v>
      </c>
      <c r="G5405" s="69">
        <v>-192600</v>
      </c>
    </row>
    <row r="5406" spans="1:7" ht="30" x14ac:dyDescent="0.25">
      <c r="A5406" s="1"/>
      <c r="B5406" s="65" t="s">
        <v>19037</v>
      </c>
      <c r="C5406" s="66" t="s">
        <v>19036</v>
      </c>
      <c r="D5406" s="67" t="s">
        <v>19881</v>
      </c>
      <c r="E5406" s="72" t="s">
        <v>20089</v>
      </c>
      <c r="F5406" s="68">
        <v>45343</v>
      </c>
      <c r="G5406" s="69">
        <v>-1751200.07</v>
      </c>
    </row>
    <row r="5407" spans="1:7" x14ac:dyDescent="0.25">
      <c r="A5407" s="1"/>
      <c r="B5407" s="65" t="s">
        <v>19943</v>
      </c>
      <c r="C5407" s="67" t="s">
        <v>19942</v>
      </c>
      <c r="D5407" s="67" t="s">
        <v>6696</v>
      </c>
      <c r="E5407" s="72" t="s">
        <v>19948</v>
      </c>
      <c r="F5407" s="68">
        <v>45343</v>
      </c>
      <c r="G5407" s="69">
        <v>-354000</v>
      </c>
    </row>
    <row r="5408" spans="1:7" x14ac:dyDescent="0.25">
      <c r="A5408" s="1"/>
      <c r="B5408" s="65" t="s">
        <v>19943</v>
      </c>
      <c r="C5408" s="67" t="s">
        <v>19942</v>
      </c>
      <c r="D5408" s="67" t="s">
        <v>7072</v>
      </c>
      <c r="E5408" s="72" t="s">
        <v>19645</v>
      </c>
      <c r="F5408" s="68">
        <v>45343</v>
      </c>
      <c r="G5408" s="69">
        <v>-354000</v>
      </c>
    </row>
    <row r="5409" spans="1:7" x14ac:dyDescent="0.25">
      <c r="A5409" s="1"/>
      <c r="B5409" s="65" t="s">
        <v>19605</v>
      </c>
      <c r="C5409" s="66"/>
      <c r="D5409" s="67" t="s">
        <v>19607</v>
      </c>
      <c r="E5409" s="72" t="s">
        <v>19564</v>
      </c>
      <c r="F5409" s="68">
        <v>45344</v>
      </c>
      <c r="G5409" s="69">
        <v>-224200</v>
      </c>
    </row>
    <row r="5410" spans="1:7" x14ac:dyDescent="0.25">
      <c r="A5410" s="1"/>
      <c r="B5410" s="65" t="s">
        <v>19054</v>
      </c>
      <c r="C5410" s="66" t="s">
        <v>18902</v>
      </c>
      <c r="D5410" s="67" t="s">
        <v>19938</v>
      </c>
      <c r="E5410" s="72" t="s">
        <v>8608</v>
      </c>
      <c r="F5410" s="68">
        <v>45344</v>
      </c>
      <c r="G5410" s="69">
        <v>-1646819.06</v>
      </c>
    </row>
    <row r="5411" spans="1:7" x14ac:dyDescent="0.25">
      <c r="A5411" s="1"/>
      <c r="B5411" s="65" t="s">
        <v>19812</v>
      </c>
      <c r="C5411" s="66"/>
      <c r="D5411" s="67" t="s">
        <v>19814</v>
      </c>
      <c r="E5411" s="72" t="s">
        <v>15908</v>
      </c>
      <c r="F5411" s="68">
        <v>45345</v>
      </c>
      <c r="G5411" s="69">
        <v>-1230087.1200000001</v>
      </c>
    </row>
    <row r="5412" spans="1:7" x14ac:dyDescent="0.25">
      <c r="A5412" s="1"/>
      <c r="B5412" s="65" t="s">
        <v>1486</v>
      </c>
      <c r="C5412" s="66" t="s">
        <v>1487</v>
      </c>
      <c r="D5412" s="67" t="s">
        <v>19874</v>
      </c>
      <c r="E5412" s="72" t="s">
        <v>20090</v>
      </c>
      <c r="F5412" s="68">
        <v>45345</v>
      </c>
      <c r="G5412" s="69">
        <v>-2133538.66</v>
      </c>
    </row>
    <row r="5413" spans="1:7" ht="30" x14ac:dyDescent="0.25">
      <c r="A5413" s="1"/>
      <c r="B5413" s="65" t="s">
        <v>16686</v>
      </c>
      <c r="C5413" s="66" t="s">
        <v>16685</v>
      </c>
      <c r="D5413" s="67" t="s">
        <v>17145</v>
      </c>
      <c r="E5413" s="72" t="s">
        <v>19931</v>
      </c>
      <c r="F5413" s="68">
        <v>45345</v>
      </c>
      <c r="G5413" s="69">
        <v>-5110226</v>
      </c>
    </row>
    <row r="5414" spans="1:7" x14ac:dyDescent="0.25">
      <c r="A5414" s="1"/>
      <c r="B5414" s="65" t="s">
        <v>24655</v>
      </c>
      <c r="C5414" s="67" t="s">
        <v>19951</v>
      </c>
      <c r="D5414" s="67" t="s">
        <v>19954</v>
      </c>
      <c r="E5414" s="72" t="s">
        <v>19955</v>
      </c>
      <c r="F5414" s="68">
        <v>45345</v>
      </c>
      <c r="G5414" s="69">
        <v>-2619637.7599999998</v>
      </c>
    </row>
    <row r="5415" spans="1:7" ht="30" x14ac:dyDescent="0.25">
      <c r="A5415" s="1"/>
      <c r="B5415" s="65" t="s">
        <v>139</v>
      </c>
      <c r="C5415" s="67" t="s">
        <v>140</v>
      </c>
      <c r="D5415" s="67" t="s">
        <v>19996</v>
      </c>
      <c r="E5415" s="72" t="s">
        <v>19997</v>
      </c>
      <c r="F5415" s="68">
        <v>45345</v>
      </c>
      <c r="G5415" s="69">
        <v>-15000000</v>
      </c>
    </row>
    <row r="5416" spans="1:7" ht="30" x14ac:dyDescent="0.25">
      <c r="A5416" s="1"/>
      <c r="B5416" s="65" t="s">
        <v>139</v>
      </c>
      <c r="C5416" s="67" t="s">
        <v>140</v>
      </c>
      <c r="D5416" s="67" t="s">
        <v>19999</v>
      </c>
      <c r="E5416" s="72" t="s">
        <v>20000</v>
      </c>
      <c r="F5416" s="68">
        <v>45345</v>
      </c>
      <c r="G5416" s="69">
        <v>-15000000</v>
      </c>
    </row>
    <row r="5417" spans="1:7" ht="30" x14ac:dyDescent="0.25">
      <c r="A5417" s="1"/>
      <c r="B5417" s="65" t="s">
        <v>20005</v>
      </c>
      <c r="C5417" s="67" t="s">
        <v>20004</v>
      </c>
      <c r="D5417" s="67" t="s">
        <v>20007</v>
      </c>
      <c r="E5417" s="72" t="s">
        <v>20091</v>
      </c>
      <c r="F5417" s="68">
        <v>45345</v>
      </c>
      <c r="G5417" s="69">
        <v>-200000</v>
      </c>
    </row>
    <row r="5418" spans="1:7" x14ac:dyDescent="0.25">
      <c r="A5418" s="1"/>
      <c r="B5418" s="65" t="s">
        <v>8514</v>
      </c>
      <c r="C5418" s="67" t="s">
        <v>8515</v>
      </c>
      <c r="D5418" s="67" t="s">
        <v>7422</v>
      </c>
      <c r="E5418" s="72" t="s">
        <v>19993</v>
      </c>
      <c r="F5418" s="68">
        <v>45348</v>
      </c>
      <c r="G5418" s="69">
        <v>-59000</v>
      </c>
    </row>
    <row r="5419" spans="1:7" x14ac:dyDescent="0.25">
      <c r="A5419" s="1"/>
      <c r="B5419" s="65" t="s">
        <v>7171</v>
      </c>
      <c r="C5419" s="67"/>
      <c r="D5419" s="67" t="s">
        <v>19989</v>
      </c>
      <c r="E5419" s="72" t="s">
        <v>19561</v>
      </c>
      <c r="F5419" s="68">
        <v>45351</v>
      </c>
      <c r="G5419" s="69">
        <v>-44276.75</v>
      </c>
    </row>
    <row r="5420" spans="1:7" x14ac:dyDescent="0.25">
      <c r="A5420" s="1"/>
      <c r="B5420" s="65" t="s">
        <v>893</v>
      </c>
      <c r="C5420" s="67" t="s">
        <v>894</v>
      </c>
      <c r="D5420" s="67" t="s">
        <v>20067</v>
      </c>
      <c r="E5420" s="72" t="s">
        <v>8596</v>
      </c>
      <c r="F5420" s="68">
        <v>45351</v>
      </c>
      <c r="G5420" s="69">
        <v>-294782.5</v>
      </c>
    </row>
    <row r="5421" spans="1:7" x14ac:dyDescent="0.25">
      <c r="A5421" s="1"/>
      <c r="B5421" s="65" t="s">
        <v>893</v>
      </c>
      <c r="C5421" s="67" t="s">
        <v>894</v>
      </c>
      <c r="D5421" s="67" t="s">
        <v>20067</v>
      </c>
      <c r="E5421" s="72" t="s">
        <v>8596</v>
      </c>
      <c r="F5421" s="68">
        <v>45351</v>
      </c>
      <c r="G5421" s="69">
        <v>-294782.5</v>
      </c>
    </row>
    <row r="5422" spans="1:7" x14ac:dyDescent="0.25">
      <c r="A5422" s="1"/>
      <c r="B5422" s="65" t="s">
        <v>6896</v>
      </c>
      <c r="C5422" s="67"/>
      <c r="D5422" s="67" t="s">
        <v>20314</v>
      </c>
      <c r="E5422" s="72" t="s">
        <v>20315</v>
      </c>
      <c r="F5422" s="68">
        <v>45356</v>
      </c>
      <c r="G5422" s="69">
        <v>-141600</v>
      </c>
    </row>
    <row r="5423" spans="1:7" x14ac:dyDescent="0.25">
      <c r="A5423" s="1"/>
      <c r="B5423" s="65" t="s">
        <v>19899</v>
      </c>
      <c r="C5423" s="67" t="s">
        <v>19898</v>
      </c>
      <c r="D5423" s="67" t="s">
        <v>8394</v>
      </c>
      <c r="E5423" s="72" t="s">
        <v>20441</v>
      </c>
      <c r="F5423" s="68">
        <v>45356</v>
      </c>
      <c r="G5423" s="69">
        <v>-214760</v>
      </c>
    </row>
    <row r="5424" spans="1:7" ht="30" x14ac:dyDescent="0.25">
      <c r="A5424" s="1"/>
      <c r="B5424" s="65" t="s">
        <v>20526</v>
      </c>
      <c r="C5424" s="67"/>
      <c r="D5424" s="67" t="s">
        <v>20528</v>
      </c>
      <c r="E5424" s="72" t="s">
        <v>20529</v>
      </c>
      <c r="F5424" s="68">
        <v>45356</v>
      </c>
      <c r="G5424" s="69">
        <v>-70800</v>
      </c>
    </row>
    <row r="5425" spans="1:7" ht="30" x14ac:dyDescent="0.25">
      <c r="A5425" s="1"/>
      <c r="B5425" s="65" t="s">
        <v>20526</v>
      </c>
      <c r="C5425" s="67"/>
      <c r="D5425" s="67" t="s">
        <v>20531</v>
      </c>
      <c r="E5425" s="72" t="s">
        <v>20532</v>
      </c>
      <c r="F5425" s="68">
        <v>45356</v>
      </c>
      <c r="G5425" s="69">
        <v>-141600</v>
      </c>
    </row>
    <row r="5426" spans="1:7" x14ac:dyDescent="0.25">
      <c r="A5426" s="1"/>
      <c r="B5426" s="65" t="s">
        <v>16253</v>
      </c>
      <c r="C5426" s="67" t="s">
        <v>16252</v>
      </c>
      <c r="D5426" s="67" t="s">
        <v>16151</v>
      </c>
      <c r="E5426" s="72" t="s">
        <v>19539</v>
      </c>
      <c r="F5426" s="68">
        <v>45358</v>
      </c>
      <c r="G5426" s="69">
        <v>2737251.9</v>
      </c>
    </row>
    <row r="5427" spans="1:7" x14ac:dyDescent="0.25">
      <c r="A5427" s="1"/>
      <c r="B5427" s="65" t="s">
        <v>20464</v>
      </c>
      <c r="C5427" s="67" t="s">
        <v>22866</v>
      </c>
      <c r="D5427" s="67" t="s">
        <v>20466</v>
      </c>
      <c r="E5427" s="72" t="s">
        <v>20467</v>
      </c>
      <c r="F5427" s="68">
        <v>45359</v>
      </c>
      <c r="G5427" s="69">
        <v>-3997634.21</v>
      </c>
    </row>
    <row r="5428" spans="1:7" x14ac:dyDescent="0.25">
      <c r="A5428" s="1"/>
      <c r="B5428" s="65" t="s">
        <v>20493</v>
      </c>
      <c r="C5428" s="66" t="s">
        <v>23023</v>
      </c>
      <c r="D5428" s="67" t="s">
        <v>18897</v>
      </c>
      <c r="E5428" s="72" t="s">
        <v>20495</v>
      </c>
      <c r="F5428" s="68">
        <v>45359</v>
      </c>
      <c r="G5428" s="69">
        <v>-3330499.54</v>
      </c>
    </row>
    <row r="5429" spans="1:7" x14ac:dyDescent="0.25">
      <c r="A5429" s="1"/>
      <c r="B5429" s="65" t="s">
        <v>893</v>
      </c>
      <c r="C5429" s="66" t="s">
        <v>894</v>
      </c>
      <c r="D5429" s="67" t="s">
        <v>20596</v>
      </c>
      <c r="E5429" s="72"/>
      <c r="F5429" s="68">
        <v>45359</v>
      </c>
      <c r="G5429" s="69">
        <v>-35340</v>
      </c>
    </row>
    <row r="5430" spans="1:7" x14ac:dyDescent="0.25">
      <c r="A5430" s="1"/>
      <c r="B5430" s="65" t="s">
        <v>20400</v>
      </c>
      <c r="C5430" s="66"/>
      <c r="D5430" s="67" t="s">
        <v>20402</v>
      </c>
      <c r="E5430" s="72" t="s">
        <v>20168</v>
      </c>
      <c r="F5430" s="68">
        <v>45362</v>
      </c>
      <c r="G5430" s="69">
        <v>-141600</v>
      </c>
    </row>
    <row r="5431" spans="1:7" x14ac:dyDescent="0.25">
      <c r="A5431" s="1"/>
      <c r="B5431" s="65" t="s">
        <v>1486</v>
      </c>
      <c r="C5431" s="66" t="s">
        <v>1487</v>
      </c>
      <c r="D5431" s="67" t="s">
        <v>20421</v>
      </c>
      <c r="E5431" s="72"/>
      <c r="F5431" s="68">
        <v>45362</v>
      </c>
      <c r="G5431" s="69">
        <v>-2934949.54</v>
      </c>
    </row>
    <row r="5432" spans="1:7" x14ac:dyDescent="0.25">
      <c r="A5432" s="1"/>
      <c r="B5432" s="65" t="s">
        <v>7171</v>
      </c>
      <c r="C5432" s="67"/>
      <c r="D5432" s="67" t="s">
        <v>20517</v>
      </c>
      <c r="E5432" s="72" t="s">
        <v>20267</v>
      </c>
      <c r="F5432" s="68">
        <v>45362</v>
      </c>
      <c r="G5432" s="69">
        <v>-139471.75</v>
      </c>
    </row>
    <row r="5433" spans="1:7" x14ac:dyDescent="0.25">
      <c r="A5433" s="1"/>
      <c r="B5433" s="65" t="s">
        <v>8514</v>
      </c>
      <c r="C5433" s="67" t="s">
        <v>8515</v>
      </c>
      <c r="D5433" s="67" t="s">
        <v>6735</v>
      </c>
      <c r="E5433" s="72" t="s">
        <v>20534</v>
      </c>
      <c r="F5433" s="68">
        <v>45362</v>
      </c>
      <c r="G5433" s="69">
        <v>-59000</v>
      </c>
    </row>
    <row r="5434" spans="1:7" x14ac:dyDescent="0.25">
      <c r="A5434" s="1"/>
      <c r="B5434" s="65" t="s">
        <v>7083</v>
      </c>
      <c r="C5434" s="66"/>
      <c r="D5434" s="67" t="s">
        <v>18809</v>
      </c>
      <c r="E5434" s="72"/>
      <c r="F5434" s="68">
        <v>45363</v>
      </c>
      <c r="G5434" s="69">
        <v>-70210</v>
      </c>
    </row>
    <row r="5435" spans="1:7" x14ac:dyDescent="0.25">
      <c r="A5435" s="1"/>
      <c r="B5435" s="65" t="s">
        <v>893</v>
      </c>
      <c r="C5435" s="67" t="s">
        <v>894</v>
      </c>
      <c r="D5435" s="67" t="s">
        <v>20058</v>
      </c>
      <c r="E5435" s="72"/>
      <c r="F5435" s="68">
        <v>45363</v>
      </c>
      <c r="G5435" s="69">
        <v>-187960</v>
      </c>
    </row>
    <row r="5436" spans="1:7" x14ac:dyDescent="0.25">
      <c r="A5436" s="1"/>
      <c r="B5436" s="65" t="s">
        <v>19653</v>
      </c>
      <c r="C5436" s="66"/>
      <c r="D5436" s="67" t="s">
        <v>20182</v>
      </c>
      <c r="E5436" s="72" t="s">
        <v>20116</v>
      </c>
      <c r="F5436" s="68">
        <v>45364</v>
      </c>
      <c r="G5436" s="69">
        <v>-70800</v>
      </c>
    </row>
    <row r="5437" spans="1:7" x14ac:dyDescent="0.25">
      <c r="A5437" s="1"/>
      <c r="B5437" s="65" t="s">
        <v>20275</v>
      </c>
      <c r="C5437" s="66"/>
      <c r="D5437" s="67" t="s">
        <v>20277</v>
      </c>
      <c r="E5437" s="72" t="s">
        <v>20119</v>
      </c>
      <c r="F5437" s="68">
        <v>45364</v>
      </c>
      <c r="G5437" s="69">
        <v>-122868.02</v>
      </c>
    </row>
    <row r="5438" spans="1:7" x14ac:dyDescent="0.25">
      <c r="A5438" s="1"/>
      <c r="B5438" s="65" t="s">
        <v>20375</v>
      </c>
      <c r="C5438" s="66"/>
      <c r="D5438" s="67" t="s">
        <v>20377</v>
      </c>
      <c r="E5438" s="72" t="s">
        <v>20378</v>
      </c>
      <c r="F5438" s="68">
        <v>45364</v>
      </c>
      <c r="G5438" s="69">
        <v>-177000</v>
      </c>
    </row>
    <row r="5439" spans="1:7" x14ac:dyDescent="0.25">
      <c r="A5439" s="1"/>
      <c r="B5439" s="65" t="s">
        <v>8533</v>
      </c>
      <c r="C5439" s="66"/>
      <c r="D5439" s="67" t="s">
        <v>20385</v>
      </c>
      <c r="E5439" s="72" t="s">
        <v>20312</v>
      </c>
      <c r="F5439" s="68">
        <v>45364</v>
      </c>
      <c r="G5439" s="69">
        <v>-212400</v>
      </c>
    </row>
    <row r="5440" spans="1:7" x14ac:dyDescent="0.25">
      <c r="A5440" s="1"/>
      <c r="B5440" s="65" t="s">
        <v>20391</v>
      </c>
      <c r="C5440" s="67"/>
      <c r="D5440" s="67" t="s">
        <v>20393</v>
      </c>
      <c r="E5440" s="72" t="s">
        <v>20289</v>
      </c>
      <c r="F5440" s="68">
        <v>45364</v>
      </c>
      <c r="G5440" s="69">
        <v>-226560</v>
      </c>
    </row>
    <row r="5441" spans="1:7" x14ac:dyDescent="0.25">
      <c r="A5441" s="1"/>
      <c r="B5441" s="65" t="s">
        <v>19903</v>
      </c>
      <c r="C5441" s="67"/>
      <c r="D5441" s="67" t="s">
        <v>20443</v>
      </c>
      <c r="E5441" s="72" t="s">
        <v>20289</v>
      </c>
      <c r="F5441" s="68">
        <v>45364</v>
      </c>
      <c r="G5441" s="69">
        <v>-973244.41</v>
      </c>
    </row>
    <row r="5442" spans="1:7" x14ac:dyDescent="0.25">
      <c r="A5442" s="1"/>
      <c r="B5442" s="65" t="s">
        <v>19589</v>
      </c>
      <c r="C5442" s="67"/>
      <c r="D5442" s="67" t="s">
        <v>20138</v>
      </c>
      <c r="E5442" s="72" t="s">
        <v>20139</v>
      </c>
      <c r="F5442" s="68">
        <v>45365</v>
      </c>
      <c r="G5442" s="69">
        <v>-47200</v>
      </c>
    </row>
    <row r="5443" spans="1:7" x14ac:dyDescent="0.25">
      <c r="A5443" s="1"/>
      <c r="B5443" s="65" t="s">
        <v>20174</v>
      </c>
      <c r="C5443" s="67"/>
      <c r="D5443" s="67" t="s">
        <v>20176</v>
      </c>
      <c r="E5443" s="72" t="s">
        <v>20177</v>
      </c>
      <c r="F5443" s="68">
        <v>45365</v>
      </c>
      <c r="G5443" s="69">
        <v>-354000</v>
      </c>
    </row>
    <row r="5444" spans="1:7" x14ac:dyDescent="0.25">
      <c r="A5444" s="1"/>
      <c r="B5444" s="65" t="s">
        <v>20221</v>
      </c>
      <c r="C5444" s="66"/>
      <c r="D5444" s="67" t="s">
        <v>20223</v>
      </c>
      <c r="E5444" s="72" t="s">
        <v>20134</v>
      </c>
      <c r="F5444" s="68">
        <v>45365</v>
      </c>
      <c r="G5444" s="69">
        <v>-35400</v>
      </c>
    </row>
    <row r="5445" spans="1:7" x14ac:dyDescent="0.25">
      <c r="A5445" s="1"/>
      <c r="B5445" s="65" t="s">
        <v>19707</v>
      </c>
      <c r="C5445" s="66"/>
      <c r="D5445" s="67" t="s">
        <v>20261</v>
      </c>
      <c r="E5445" s="72" t="s">
        <v>20139</v>
      </c>
      <c r="F5445" s="68">
        <v>45365</v>
      </c>
      <c r="G5445" s="69">
        <v>-118000</v>
      </c>
    </row>
    <row r="5446" spans="1:7" x14ac:dyDescent="0.25">
      <c r="A5446" s="1"/>
      <c r="B5446" s="65" t="s">
        <v>19762</v>
      </c>
      <c r="C5446" s="66"/>
      <c r="D5446" s="67" t="s">
        <v>20317</v>
      </c>
      <c r="E5446" s="72" t="s">
        <v>20139</v>
      </c>
      <c r="F5446" s="68">
        <v>45365</v>
      </c>
      <c r="G5446" s="69">
        <v>-212400</v>
      </c>
    </row>
    <row r="5447" spans="1:7" x14ac:dyDescent="0.25">
      <c r="A5447" s="1"/>
      <c r="B5447" s="65" t="s">
        <v>20320</v>
      </c>
      <c r="C5447" s="67"/>
      <c r="D5447" s="67" t="s">
        <v>20322</v>
      </c>
      <c r="E5447" s="72" t="s">
        <v>20134</v>
      </c>
      <c r="F5447" s="68">
        <v>45365</v>
      </c>
      <c r="G5447" s="69">
        <v>-9440</v>
      </c>
    </row>
    <row r="5448" spans="1:7" x14ac:dyDescent="0.25">
      <c r="A5448" s="1"/>
      <c r="B5448" s="65" t="s">
        <v>20362</v>
      </c>
      <c r="C5448" s="67"/>
      <c r="D5448" s="67" t="s">
        <v>20364</v>
      </c>
      <c r="E5448" s="72" t="s">
        <v>20365</v>
      </c>
      <c r="F5448" s="68">
        <v>45365</v>
      </c>
      <c r="G5448" s="69">
        <v>-123900</v>
      </c>
    </row>
    <row r="5449" spans="1:7" x14ac:dyDescent="0.25">
      <c r="A5449" s="1"/>
      <c r="B5449" s="65" t="s">
        <v>8721</v>
      </c>
      <c r="C5449" s="66"/>
      <c r="D5449" s="67" t="s">
        <v>20380</v>
      </c>
      <c r="E5449" s="72" t="s">
        <v>20134</v>
      </c>
      <c r="F5449" s="68">
        <v>45365</v>
      </c>
      <c r="G5449" s="69">
        <v>-59000</v>
      </c>
    </row>
    <row r="5450" spans="1:7" x14ac:dyDescent="0.25">
      <c r="A5450" s="1"/>
      <c r="B5450" s="65" t="s">
        <v>8568</v>
      </c>
      <c r="C5450" s="66" t="s">
        <v>8569</v>
      </c>
      <c r="D5450" s="67" t="s">
        <v>20486</v>
      </c>
      <c r="E5450" s="72" t="s">
        <v>8608</v>
      </c>
      <c r="F5450" s="68">
        <v>45365</v>
      </c>
      <c r="G5450" s="69">
        <v>-5248576.62</v>
      </c>
    </row>
    <row r="5451" spans="1:7" x14ac:dyDescent="0.25">
      <c r="A5451" s="1"/>
      <c r="B5451" s="65" t="s">
        <v>6476</v>
      </c>
      <c r="C5451" s="66" t="s">
        <v>6477</v>
      </c>
      <c r="D5451" s="67" t="s">
        <v>20497</v>
      </c>
      <c r="E5451" s="72" t="s">
        <v>8608</v>
      </c>
      <c r="F5451" s="68">
        <v>45365</v>
      </c>
      <c r="G5451" s="69">
        <v>-2430662.2999999998</v>
      </c>
    </row>
    <row r="5452" spans="1:7" ht="30" x14ac:dyDescent="0.25">
      <c r="A5452" s="1"/>
      <c r="B5452" s="65" t="s">
        <v>20518</v>
      </c>
      <c r="C5452" s="66"/>
      <c r="D5452" s="67" t="s">
        <v>20520</v>
      </c>
      <c r="E5452" s="72" t="s">
        <v>20139</v>
      </c>
      <c r="F5452" s="68">
        <v>45365</v>
      </c>
      <c r="G5452" s="69">
        <v>-354000</v>
      </c>
    </row>
    <row r="5453" spans="1:7" x14ac:dyDescent="0.25">
      <c r="A5453" s="1"/>
      <c r="B5453" s="65" t="s">
        <v>20546</v>
      </c>
      <c r="C5453" s="66"/>
      <c r="D5453" s="67" t="s">
        <v>20548</v>
      </c>
      <c r="E5453" s="72" t="s">
        <v>20134</v>
      </c>
      <c r="F5453" s="68">
        <v>45365</v>
      </c>
      <c r="G5453" s="69">
        <v>-295000</v>
      </c>
    </row>
    <row r="5454" spans="1:7" x14ac:dyDescent="0.25">
      <c r="A5454" s="1"/>
      <c r="B5454" s="65" t="s">
        <v>20097</v>
      </c>
      <c r="C5454" s="66"/>
      <c r="D5454" s="67" t="s">
        <v>7395</v>
      </c>
      <c r="E5454" s="72"/>
      <c r="F5454" s="68">
        <v>45366</v>
      </c>
      <c r="G5454" s="69">
        <v>-295000</v>
      </c>
    </row>
    <row r="5455" spans="1:7" x14ac:dyDescent="0.25">
      <c r="A5455" s="1"/>
      <c r="B5455" s="65" t="s">
        <v>20097</v>
      </c>
      <c r="C5455" s="66"/>
      <c r="D5455" s="67" t="s">
        <v>20003</v>
      </c>
      <c r="E5455" s="72"/>
      <c r="F5455" s="68">
        <v>45366</v>
      </c>
      <c r="G5455" s="69">
        <v>-236000</v>
      </c>
    </row>
    <row r="5456" spans="1:7" x14ac:dyDescent="0.25">
      <c r="A5456" s="1"/>
      <c r="B5456" s="65" t="s">
        <v>20097</v>
      </c>
      <c r="C5456" s="66"/>
      <c r="D5456" s="67" t="s">
        <v>20101</v>
      </c>
      <c r="E5456" s="72"/>
      <c r="F5456" s="68">
        <v>45366</v>
      </c>
      <c r="G5456" s="69">
        <v>-295000</v>
      </c>
    </row>
    <row r="5457" spans="1:7" x14ac:dyDescent="0.25">
      <c r="A5457" s="1"/>
      <c r="B5457" s="65" t="s">
        <v>20103</v>
      </c>
      <c r="C5457" s="67"/>
      <c r="D5457" s="67" t="s">
        <v>20105</v>
      </c>
      <c r="E5457" s="72"/>
      <c r="F5457" s="68">
        <v>45366</v>
      </c>
      <c r="G5457" s="69">
        <v>-59000</v>
      </c>
    </row>
    <row r="5458" spans="1:7" x14ac:dyDescent="0.25">
      <c r="A5458" s="1"/>
      <c r="B5458" s="65" t="s">
        <v>20110</v>
      </c>
      <c r="C5458" s="67"/>
      <c r="D5458" s="67" t="s">
        <v>20112</v>
      </c>
      <c r="E5458" s="72"/>
      <c r="F5458" s="68">
        <v>45366</v>
      </c>
      <c r="G5458" s="69">
        <v>-61950</v>
      </c>
    </row>
    <row r="5459" spans="1:7" x14ac:dyDescent="0.25">
      <c r="A5459" s="1"/>
      <c r="B5459" s="65" t="s">
        <v>20127</v>
      </c>
      <c r="C5459" s="67"/>
      <c r="D5459" s="67" t="s">
        <v>17122</v>
      </c>
      <c r="E5459" s="72"/>
      <c r="F5459" s="68">
        <v>45366</v>
      </c>
      <c r="G5459" s="69">
        <v>-118000</v>
      </c>
    </row>
    <row r="5460" spans="1:7" x14ac:dyDescent="0.25">
      <c r="A5460" s="1"/>
      <c r="B5460" s="65" t="s">
        <v>20240</v>
      </c>
      <c r="C5460" s="66"/>
      <c r="D5460" s="67" t="s">
        <v>7247</v>
      </c>
      <c r="E5460" s="72"/>
      <c r="F5460" s="68">
        <v>45366</v>
      </c>
      <c r="G5460" s="69">
        <v>-41300</v>
      </c>
    </row>
    <row r="5461" spans="1:7" x14ac:dyDescent="0.25">
      <c r="A5461" s="1"/>
      <c r="B5461" s="65" t="s">
        <v>20243</v>
      </c>
      <c r="C5461" s="66"/>
      <c r="D5461" s="67" t="s">
        <v>19920</v>
      </c>
      <c r="E5461" s="72"/>
      <c r="F5461" s="68">
        <v>45366</v>
      </c>
      <c r="G5461" s="69">
        <v>-17700</v>
      </c>
    </row>
    <row r="5462" spans="1:7" ht="30" x14ac:dyDescent="0.25">
      <c r="A5462" s="1"/>
      <c r="B5462" s="65" t="s">
        <v>20498</v>
      </c>
      <c r="C5462" s="66" t="s">
        <v>23025</v>
      </c>
      <c r="D5462" s="67" t="s">
        <v>20500</v>
      </c>
      <c r="E5462" s="72" t="s">
        <v>8704</v>
      </c>
      <c r="F5462" s="68">
        <v>45366</v>
      </c>
      <c r="G5462" s="69">
        <v>-16307975.5</v>
      </c>
    </row>
    <row r="5463" spans="1:7" ht="30" x14ac:dyDescent="0.25">
      <c r="A5463" s="1"/>
      <c r="B5463" s="65" t="s">
        <v>20121</v>
      </c>
      <c r="C5463" s="67"/>
      <c r="D5463" s="67" t="s">
        <v>7072</v>
      </c>
      <c r="E5463" s="72"/>
      <c r="F5463" s="68">
        <v>45369</v>
      </c>
      <c r="G5463" s="69">
        <v>-82600</v>
      </c>
    </row>
    <row r="5464" spans="1:7" ht="30" x14ac:dyDescent="0.25">
      <c r="A5464" s="1"/>
      <c r="B5464" s="65" t="s">
        <v>812</v>
      </c>
      <c r="C5464" s="67" t="s">
        <v>813</v>
      </c>
      <c r="D5464" s="67" t="s">
        <v>20408</v>
      </c>
      <c r="E5464" s="72"/>
      <c r="F5464" s="68">
        <v>45369</v>
      </c>
      <c r="G5464" s="69">
        <v>-3426.95</v>
      </c>
    </row>
    <row r="5465" spans="1:7" ht="30" x14ac:dyDescent="0.25">
      <c r="A5465" s="1"/>
      <c r="B5465" s="65" t="s">
        <v>20503</v>
      </c>
      <c r="C5465" s="67" t="s">
        <v>23168</v>
      </c>
      <c r="D5465" s="67" t="s">
        <v>8581</v>
      </c>
      <c r="E5465" s="72"/>
      <c r="F5465" s="68">
        <v>45369</v>
      </c>
      <c r="G5465" s="69">
        <v>98714.8</v>
      </c>
    </row>
    <row r="5466" spans="1:7" x14ac:dyDescent="0.25">
      <c r="A5466" s="1"/>
      <c r="B5466" s="65" t="s">
        <v>20103</v>
      </c>
      <c r="C5466" s="67"/>
      <c r="D5466" s="67" t="s">
        <v>6768</v>
      </c>
      <c r="E5466" s="72"/>
      <c r="F5466" s="68">
        <v>45370</v>
      </c>
      <c r="G5466" s="69">
        <v>-118000</v>
      </c>
    </row>
    <row r="5467" spans="1:7" x14ac:dyDescent="0.25">
      <c r="A5467" s="1"/>
      <c r="B5467" s="65" t="s">
        <v>15714</v>
      </c>
      <c r="C5467" s="67"/>
      <c r="D5467" s="67" t="s">
        <v>20108</v>
      </c>
      <c r="E5467" s="72"/>
      <c r="F5467" s="68">
        <v>45370</v>
      </c>
      <c r="G5467" s="69">
        <v>-106200</v>
      </c>
    </row>
    <row r="5468" spans="1:7" x14ac:dyDescent="0.25">
      <c r="A5468" s="1"/>
      <c r="B5468" s="65" t="s">
        <v>15739</v>
      </c>
      <c r="C5468" s="66"/>
      <c r="D5468" s="67" t="s">
        <v>6915</v>
      </c>
      <c r="E5468" s="72"/>
      <c r="F5468" s="68">
        <v>45370</v>
      </c>
      <c r="G5468" s="69">
        <v>-118000</v>
      </c>
    </row>
    <row r="5469" spans="1:7" x14ac:dyDescent="0.25">
      <c r="A5469" s="1"/>
      <c r="B5469" s="65" t="s">
        <v>19597</v>
      </c>
      <c r="C5469" s="67"/>
      <c r="D5469" s="67" t="s">
        <v>20141</v>
      </c>
      <c r="E5469" s="72" t="s">
        <v>20116</v>
      </c>
      <c r="F5469" s="68">
        <v>45370</v>
      </c>
      <c r="G5469" s="69">
        <v>-70800</v>
      </c>
    </row>
    <row r="5470" spans="1:7" x14ac:dyDescent="0.25">
      <c r="A5470" s="1"/>
      <c r="B5470" s="65" t="s">
        <v>15784</v>
      </c>
      <c r="C5470" s="66"/>
      <c r="D5470" s="67" t="s">
        <v>20167</v>
      </c>
      <c r="E5470" s="72" t="s">
        <v>20095</v>
      </c>
      <c r="F5470" s="68">
        <v>45370</v>
      </c>
      <c r="G5470" s="69">
        <v>-519200</v>
      </c>
    </row>
    <row r="5471" spans="1:7" x14ac:dyDescent="0.25">
      <c r="A5471" s="1"/>
      <c r="B5471" s="65" t="s">
        <v>20191</v>
      </c>
      <c r="C5471" s="67"/>
      <c r="D5471" s="67" t="s">
        <v>20193</v>
      </c>
      <c r="E5471" s="72"/>
      <c r="F5471" s="68">
        <v>45370</v>
      </c>
      <c r="G5471" s="69">
        <v>-177000</v>
      </c>
    </row>
    <row r="5472" spans="1:7" x14ac:dyDescent="0.25">
      <c r="A5472" s="1"/>
      <c r="B5472" s="65" t="s">
        <v>20195</v>
      </c>
      <c r="C5472" s="66"/>
      <c r="D5472" s="67" t="s">
        <v>7956</v>
      </c>
      <c r="E5472" s="72"/>
      <c r="F5472" s="68">
        <v>45370</v>
      </c>
      <c r="G5472" s="69">
        <v>-59000</v>
      </c>
    </row>
    <row r="5473" spans="1:7" x14ac:dyDescent="0.25">
      <c r="A5473" s="1"/>
      <c r="B5473" s="65" t="s">
        <v>19684</v>
      </c>
      <c r="C5473" s="66"/>
      <c r="D5473" s="67" t="s">
        <v>20233</v>
      </c>
      <c r="E5473" s="72" t="s">
        <v>20234</v>
      </c>
      <c r="F5473" s="68">
        <v>45370</v>
      </c>
      <c r="G5473" s="69">
        <v>-224200</v>
      </c>
    </row>
    <row r="5474" spans="1:7" x14ac:dyDescent="0.25">
      <c r="A5474" s="1"/>
      <c r="B5474" s="65" t="s">
        <v>15861</v>
      </c>
      <c r="C5474" s="67"/>
      <c r="D5474" s="67" t="s">
        <v>20303</v>
      </c>
      <c r="E5474" s="72" t="s">
        <v>20234</v>
      </c>
      <c r="F5474" s="68">
        <v>45370</v>
      </c>
      <c r="G5474" s="69">
        <v>-212400</v>
      </c>
    </row>
    <row r="5475" spans="1:7" x14ac:dyDescent="0.25">
      <c r="A5475" s="1"/>
      <c r="B5475" s="65" t="s">
        <v>8681</v>
      </c>
      <c r="C5475" s="66" t="s">
        <v>8682</v>
      </c>
      <c r="D5475" s="67" t="s">
        <v>6982</v>
      </c>
      <c r="E5475" s="72"/>
      <c r="F5475" s="68">
        <v>45370</v>
      </c>
      <c r="G5475" s="69">
        <v>-123900</v>
      </c>
    </row>
    <row r="5476" spans="1:7" x14ac:dyDescent="0.25">
      <c r="A5476" s="1"/>
      <c r="B5476" s="65" t="s">
        <v>20521</v>
      </c>
      <c r="C5476" s="66"/>
      <c r="D5476" s="67" t="s">
        <v>20523</v>
      </c>
      <c r="E5476" s="72" t="s">
        <v>20116</v>
      </c>
      <c r="F5476" s="68">
        <v>45370</v>
      </c>
      <c r="G5476" s="69">
        <v>-184080</v>
      </c>
    </row>
    <row r="5477" spans="1:7" x14ac:dyDescent="0.25">
      <c r="A5477" s="1"/>
      <c r="B5477" s="65" t="s">
        <v>893</v>
      </c>
      <c r="C5477" s="67" t="s">
        <v>894</v>
      </c>
      <c r="D5477" s="67" t="s">
        <v>20599</v>
      </c>
      <c r="E5477" s="72"/>
      <c r="F5477" s="68">
        <v>45370</v>
      </c>
      <c r="G5477" s="69">
        <v>-419955</v>
      </c>
    </row>
    <row r="5478" spans="1:7" x14ac:dyDescent="0.25">
      <c r="A5478" s="1"/>
      <c r="B5478" s="65" t="s">
        <v>19579</v>
      </c>
      <c r="C5478" s="67"/>
      <c r="D5478" s="67" t="s">
        <v>20131</v>
      </c>
      <c r="E5478" s="72" t="s">
        <v>20132</v>
      </c>
      <c r="F5478" s="68">
        <v>45371</v>
      </c>
      <c r="G5478" s="69">
        <v>-283200</v>
      </c>
    </row>
    <row r="5479" spans="1:7" x14ac:dyDescent="0.25">
      <c r="A5479" s="1"/>
      <c r="B5479" s="65" t="s">
        <v>19623</v>
      </c>
      <c r="C5479" s="67"/>
      <c r="D5479" s="67" t="s">
        <v>20154</v>
      </c>
      <c r="E5479" s="72" t="s">
        <v>20134</v>
      </c>
      <c r="F5479" s="68">
        <v>45371</v>
      </c>
      <c r="G5479" s="69">
        <v>-129800</v>
      </c>
    </row>
    <row r="5480" spans="1:7" x14ac:dyDescent="0.25">
      <c r="A5480" s="1"/>
      <c r="B5480" s="65" t="s">
        <v>19626</v>
      </c>
      <c r="C5480" s="66"/>
      <c r="D5480" s="67" t="s">
        <v>20156</v>
      </c>
      <c r="E5480" s="72" t="s">
        <v>20129</v>
      </c>
      <c r="F5480" s="68">
        <v>45371</v>
      </c>
      <c r="G5480" s="69">
        <v>-224200</v>
      </c>
    </row>
    <row r="5481" spans="1:7" x14ac:dyDescent="0.25">
      <c r="A5481" s="1"/>
      <c r="B5481" s="65" t="s">
        <v>15782</v>
      </c>
      <c r="C5481" s="66"/>
      <c r="D5481" s="67" t="s">
        <v>16591</v>
      </c>
      <c r="E5481" s="72"/>
      <c r="F5481" s="68">
        <v>45371</v>
      </c>
      <c r="G5481" s="69">
        <v>-35400</v>
      </c>
    </row>
    <row r="5482" spans="1:7" x14ac:dyDescent="0.25">
      <c r="A5482" s="1"/>
      <c r="B5482" s="65" t="s">
        <v>20184</v>
      </c>
      <c r="C5482" s="67"/>
      <c r="D5482" s="67" t="s">
        <v>20186</v>
      </c>
      <c r="E5482" s="72" t="s">
        <v>20095</v>
      </c>
      <c r="F5482" s="68">
        <v>45371</v>
      </c>
      <c r="G5482" s="69">
        <v>-99120</v>
      </c>
    </row>
    <row r="5483" spans="1:7" x14ac:dyDescent="0.25">
      <c r="A5483" s="1"/>
      <c r="B5483" s="65" t="s">
        <v>19666</v>
      </c>
      <c r="C5483" s="67"/>
      <c r="D5483" s="67" t="s">
        <v>20204</v>
      </c>
      <c r="E5483" s="72" t="s">
        <v>20095</v>
      </c>
      <c r="F5483" s="68">
        <v>45371</v>
      </c>
      <c r="G5483" s="69">
        <v>-49560</v>
      </c>
    </row>
    <row r="5484" spans="1:7" x14ac:dyDescent="0.25">
      <c r="A5484" s="1"/>
      <c r="B5484" s="65" t="s">
        <v>6879</v>
      </c>
      <c r="C5484" s="67"/>
      <c r="D5484" s="67" t="s">
        <v>20214</v>
      </c>
      <c r="E5484" s="72" t="s">
        <v>20134</v>
      </c>
      <c r="F5484" s="68">
        <v>45371</v>
      </c>
      <c r="G5484" s="69">
        <v>-188800</v>
      </c>
    </row>
    <row r="5485" spans="1:7" x14ac:dyDescent="0.25">
      <c r="A5485" s="1"/>
      <c r="B5485" s="65" t="s">
        <v>19680</v>
      </c>
      <c r="C5485" s="67"/>
      <c r="D5485" s="67" t="s">
        <v>20227</v>
      </c>
      <c r="E5485" s="72" t="s">
        <v>20129</v>
      </c>
      <c r="F5485" s="68">
        <v>45371</v>
      </c>
      <c r="G5485" s="69">
        <v>-169920</v>
      </c>
    </row>
    <row r="5486" spans="1:7" x14ac:dyDescent="0.25">
      <c r="A5486" s="1"/>
      <c r="B5486" s="65" t="s">
        <v>15802</v>
      </c>
      <c r="C5486" s="67"/>
      <c r="D5486" s="67" t="s">
        <v>20236</v>
      </c>
      <c r="E5486" s="72" t="s">
        <v>20132</v>
      </c>
      <c r="F5486" s="68">
        <v>45371</v>
      </c>
      <c r="G5486" s="69">
        <v>-278480</v>
      </c>
    </row>
    <row r="5487" spans="1:7" x14ac:dyDescent="0.25">
      <c r="A5487" s="1"/>
      <c r="B5487" s="65" t="s">
        <v>19692</v>
      </c>
      <c r="C5487" s="66"/>
      <c r="D5487" s="67" t="s">
        <v>20246</v>
      </c>
      <c r="E5487" s="72" t="s">
        <v>20129</v>
      </c>
      <c r="F5487" s="68">
        <v>45371</v>
      </c>
      <c r="G5487" s="69">
        <v>-59000</v>
      </c>
    </row>
    <row r="5488" spans="1:7" x14ac:dyDescent="0.25">
      <c r="A5488" s="1"/>
      <c r="B5488" s="65" t="s">
        <v>8715</v>
      </c>
      <c r="C5488" s="66"/>
      <c r="D5488" s="67" t="s">
        <v>8009</v>
      </c>
      <c r="E5488" s="72"/>
      <c r="F5488" s="68">
        <v>45371</v>
      </c>
      <c r="G5488" s="69">
        <v>-82600</v>
      </c>
    </row>
    <row r="5489" spans="1:7" x14ac:dyDescent="0.25">
      <c r="A5489" s="1"/>
      <c r="B5489" s="65" t="s">
        <v>19696</v>
      </c>
      <c r="C5489" s="67"/>
      <c r="D5489" s="67" t="s">
        <v>20775</v>
      </c>
      <c r="E5489" s="72" t="s">
        <v>19539</v>
      </c>
      <c r="F5489" s="68">
        <v>45371</v>
      </c>
      <c r="G5489" s="69">
        <v>-638563.6</v>
      </c>
    </row>
    <row r="5490" spans="1:7" x14ac:dyDescent="0.25">
      <c r="A5490" s="1"/>
      <c r="B5490" s="65" t="s">
        <v>15819</v>
      </c>
      <c r="C5490" s="67"/>
      <c r="D5490" s="67" t="s">
        <v>20259</v>
      </c>
      <c r="E5490" s="72" t="s">
        <v>20134</v>
      </c>
      <c r="F5490" s="68">
        <v>45371</v>
      </c>
      <c r="G5490" s="69">
        <v>-430110</v>
      </c>
    </row>
    <row r="5491" spans="1:7" x14ac:dyDescent="0.25">
      <c r="A5491" s="1"/>
      <c r="B5491" s="65" t="s">
        <v>8548</v>
      </c>
      <c r="C5491" s="67"/>
      <c r="D5491" s="67" t="s">
        <v>20298</v>
      </c>
      <c r="E5491" s="72" t="s">
        <v>20095</v>
      </c>
      <c r="F5491" s="68">
        <v>45371</v>
      </c>
      <c r="G5491" s="69">
        <v>-129800</v>
      </c>
    </row>
    <row r="5492" spans="1:7" x14ac:dyDescent="0.25">
      <c r="A5492" s="1"/>
      <c r="B5492" s="65" t="s">
        <v>19794</v>
      </c>
      <c r="C5492" s="67"/>
      <c r="D5492" s="67" t="s">
        <v>20335</v>
      </c>
      <c r="E5492" s="72" t="s">
        <v>20132</v>
      </c>
      <c r="F5492" s="68">
        <v>45371</v>
      </c>
      <c r="G5492" s="69">
        <v>-472000</v>
      </c>
    </row>
    <row r="5493" spans="1:7" x14ac:dyDescent="0.25">
      <c r="A5493" s="1"/>
      <c r="B5493" s="65" t="s">
        <v>15874</v>
      </c>
      <c r="C5493" s="66"/>
      <c r="D5493" s="67" t="s">
        <v>20341</v>
      </c>
      <c r="E5493" s="72" t="s">
        <v>20134</v>
      </c>
      <c r="F5493" s="68">
        <v>45371</v>
      </c>
      <c r="G5493" s="69">
        <v>-236000</v>
      </c>
    </row>
    <row r="5494" spans="1:7" x14ac:dyDescent="0.25">
      <c r="A5494" s="1"/>
      <c r="B5494" s="65" t="s">
        <v>19806</v>
      </c>
      <c r="C5494" s="67"/>
      <c r="D5494" s="67" t="s">
        <v>20343</v>
      </c>
      <c r="E5494" s="72" t="s">
        <v>20135</v>
      </c>
      <c r="F5494" s="68">
        <v>45371</v>
      </c>
      <c r="G5494" s="69">
        <v>-1062000</v>
      </c>
    </row>
    <row r="5495" spans="1:7" x14ac:dyDescent="0.25">
      <c r="A5495" s="1"/>
      <c r="B5495" s="65" t="s">
        <v>20350</v>
      </c>
      <c r="C5495" s="67"/>
      <c r="D5495" s="67" t="s">
        <v>20351</v>
      </c>
      <c r="E5495" s="72" t="s">
        <v>19539</v>
      </c>
      <c r="F5495" s="68">
        <v>45371</v>
      </c>
      <c r="G5495" s="69">
        <v>861174.86</v>
      </c>
    </row>
    <row r="5496" spans="1:7" ht="30" x14ac:dyDescent="0.25">
      <c r="A5496" s="1"/>
      <c r="B5496" s="65" t="s">
        <v>19828</v>
      </c>
      <c r="C5496" s="67"/>
      <c r="D5496" s="67" t="s">
        <v>20371</v>
      </c>
      <c r="E5496" s="72" t="s">
        <v>20135</v>
      </c>
      <c r="F5496" s="68">
        <v>45371</v>
      </c>
      <c r="G5496" s="69">
        <v>-236000</v>
      </c>
    </row>
    <row r="5497" spans="1:7" x14ac:dyDescent="0.25">
      <c r="A5497" s="1"/>
      <c r="B5497" s="65" t="s">
        <v>19864</v>
      </c>
      <c r="C5497" s="67"/>
      <c r="D5497" s="67" t="s">
        <v>20406</v>
      </c>
      <c r="E5497" s="72" t="s">
        <v>20134</v>
      </c>
      <c r="F5497" s="68">
        <v>45371</v>
      </c>
      <c r="G5497" s="69">
        <v>-188800</v>
      </c>
    </row>
    <row r="5498" spans="1:7" x14ac:dyDescent="0.25">
      <c r="A5498" s="1"/>
      <c r="B5498" s="65" t="s">
        <v>8582</v>
      </c>
      <c r="C5498" s="67" t="s">
        <v>8583</v>
      </c>
      <c r="D5498" s="67" t="s">
        <v>20436</v>
      </c>
      <c r="E5498" s="72"/>
      <c r="F5498" s="68">
        <v>45371</v>
      </c>
      <c r="G5498" s="69">
        <v>-786319.7</v>
      </c>
    </row>
    <row r="5499" spans="1:7" x14ac:dyDescent="0.25">
      <c r="A5499" s="1"/>
      <c r="B5499" s="65" t="s">
        <v>16414</v>
      </c>
      <c r="C5499" s="67"/>
      <c r="D5499" s="67" t="s">
        <v>20445</v>
      </c>
      <c r="E5499" s="72" t="s">
        <v>20134</v>
      </c>
      <c r="F5499" s="68">
        <v>45371</v>
      </c>
      <c r="G5499" s="69">
        <v>-59000</v>
      </c>
    </row>
    <row r="5500" spans="1:7" x14ac:dyDescent="0.25">
      <c r="A5500" s="1"/>
      <c r="B5500" s="65" t="s">
        <v>24656</v>
      </c>
      <c r="C5500" s="67" t="s">
        <v>18924</v>
      </c>
      <c r="D5500" s="67" t="s">
        <v>19860</v>
      </c>
      <c r="E5500" s="72" t="s">
        <v>20502</v>
      </c>
      <c r="F5500" s="68">
        <v>45371</v>
      </c>
      <c r="G5500" s="69">
        <v>-2629983.98</v>
      </c>
    </row>
    <row r="5501" spans="1:7" x14ac:dyDescent="0.25">
      <c r="A5501" s="1"/>
      <c r="B5501" s="65" t="s">
        <v>8681</v>
      </c>
      <c r="C5501" s="67" t="s">
        <v>8682</v>
      </c>
      <c r="D5501" s="67" t="s">
        <v>17138</v>
      </c>
      <c r="E5501" s="72"/>
      <c r="F5501" s="68">
        <v>45371</v>
      </c>
      <c r="G5501" s="69">
        <v>-295000</v>
      </c>
    </row>
    <row r="5502" spans="1:7" x14ac:dyDescent="0.25">
      <c r="A5502" s="1"/>
      <c r="B5502" s="65" t="s">
        <v>8681</v>
      </c>
      <c r="C5502" s="67" t="s">
        <v>8682</v>
      </c>
      <c r="D5502" s="67" t="s">
        <v>6778</v>
      </c>
      <c r="E5502" s="72"/>
      <c r="F5502" s="68">
        <v>45371</v>
      </c>
      <c r="G5502" s="69">
        <v>-74340</v>
      </c>
    </row>
    <row r="5503" spans="1:7" x14ac:dyDescent="0.25">
      <c r="A5503" s="1"/>
      <c r="B5503" s="65" t="s">
        <v>20540</v>
      </c>
      <c r="C5503" s="67"/>
      <c r="D5503" s="67" t="s">
        <v>20542</v>
      </c>
      <c r="E5503" s="72" t="s">
        <v>20135</v>
      </c>
      <c r="F5503" s="68">
        <v>45371</v>
      </c>
      <c r="G5503" s="69">
        <v>-252520</v>
      </c>
    </row>
    <row r="5504" spans="1:7" x14ac:dyDescent="0.25">
      <c r="A5504" s="1"/>
      <c r="B5504" s="65" t="s">
        <v>20587</v>
      </c>
      <c r="C5504" s="67"/>
      <c r="D5504" s="67" t="s">
        <v>8649</v>
      </c>
      <c r="E5504" s="72"/>
      <c r="F5504" s="68">
        <v>45371</v>
      </c>
      <c r="G5504" s="69">
        <v>-22420</v>
      </c>
    </row>
    <row r="5505" spans="1:7" x14ac:dyDescent="0.25">
      <c r="A5505" s="1"/>
      <c r="B5505" s="65" t="s">
        <v>18588</v>
      </c>
      <c r="C5505" s="67"/>
      <c r="D5505" s="67" t="s">
        <v>20592</v>
      </c>
      <c r="E5505" s="72" t="s">
        <v>20134</v>
      </c>
      <c r="F5505" s="68">
        <v>45371</v>
      </c>
      <c r="G5505" s="69">
        <v>-236000</v>
      </c>
    </row>
    <row r="5506" spans="1:7" x14ac:dyDescent="0.25">
      <c r="A5506" s="1"/>
      <c r="B5506" s="65" t="s">
        <v>893</v>
      </c>
      <c r="C5506" s="67" t="s">
        <v>894</v>
      </c>
      <c r="D5506" s="67" t="s">
        <v>20601</v>
      </c>
      <c r="E5506" s="72"/>
      <c r="F5506" s="68">
        <v>45371</v>
      </c>
      <c r="G5506" s="69">
        <v>-6160</v>
      </c>
    </row>
    <row r="5507" spans="1:7" x14ac:dyDescent="0.25">
      <c r="A5507" s="1"/>
      <c r="B5507" s="65" t="s">
        <v>19566</v>
      </c>
      <c r="C5507" s="67"/>
      <c r="D5507" s="67" t="s">
        <v>20125</v>
      </c>
      <c r="E5507" s="72" t="s">
        <v>20113</v>
      </c>
      <c r="F5507" s="68">
        <v>45372</v>
      </c>
      <c r="G5507" s="69">
        <v>-212400</v>
      </c>
    </row>
    <row r="5508" spans="1:7" x14ac:dyDescent="0.25">
      <c r="A5508" s="1"/>
      <c r="B5508" s="65" t="s">
        <v>19599</v>
      </c>
      <c r="C5508" s="67"/>
      <c r="D5508" s="67" t="s">
        <v>20143</v>
      </c>
      <c r="E5508" s="72" t="s">
        <v>20116</v>
      </c>
      <c r="F5508" s="68">
        <v>45372</v>
      </c>
      <c r="G5508" s="69">
        <v>-165200</v>
      </c>
    </row>
    <row r="5509" spans="1:7" x14ac:dyDescent="0.25">
      <c r="A5509" s="1"/>
      <c r="B5509" s="65" t="s">
        <v>8464</v>
      </c>
      <c r="C5509" s="67"/>
      <c r="D5509" s="67" t="s">
        <v>20145</v>
      </c>
      <c r="E5509" s="72" t="s">
        <v>20092</v>
      </c>
      <c r="F5509" s="68">
        <v>45372</v>
      </c>
      <c r="G5509" s="69">
        <v>-188800</v>
      </c>
    </row>
    <row r="5510" spans="1:7" x14ac:dyDescent="0.25">
      <c r="A5510" s="1"/>
      <c r="B5510" s="65" t="s">
        <v>19609</v>
      </c>
      <c r="C5510" s="67"/>
      <c r="D5510" s="67" t="s">
        <v>20150</v>
      </c>
      <c r="E5510" s="72" t="s">
        <v>20134</v>
      </c>
      <c r="F5510" s="68">
        <v>45372</v>
      </c>
      <c r="G5510" s="69">
        <v>-35400</v>
      </c>
    </row>
    <row r="5511" spans="1:7" x14ac:dyDescent="0.25">
      <c r="A5511" s="1"/>
      <c r="B5511" s="65" t="s">
        <v>19628</v>
      </c>
      <c r="C5511" s="67"/>
      <c r="D5511" s="67" t="s">
        <v>20158</v>
      </c>
      <c r="E5511" s="72" t="s">
        <v>20116</v>
      </c>
      <c r="F5511" s="68">
        <v>45372</v>
      </c>
      <c r="G5511" s="69">
        <v>-354000</v>
      </c>
    </row>
    <row r="5512" spans="1:7" x14ac:dyDescent="0.25">
      <c r="A5512" s="1"/>
      <c r="B5512" s="65" t="s">
        <v>19632</v>
      </c>
      <c r="C5512" s="67"/>
      <c r="D5512" s="67" t="s">
        <v>20163</v>
      </c>
      <c r="E5512" s="72" t="s">
        <v>20134</v>
      </c>
      <c r="F5512" s="68">
        <v>45372</v>
      </c>
      <c r="G5512" s="69">
        <v>-165200</v>
      </c>
    </row>
    <row r="5513" spans="1:7" x14ac:dyDescent="0.25">
      <c r="A5513" s="1"/>
      <c r="B5513" s="65" t="s">
        <v>19636</v>
      </c>
      <c r="C5513" s="67"/>
      <c r="D5513" s="67" t="s">
        <v>20165</v>
      </c>
      <c r="E5513" s="72" t="s">
        <v>20116</v>
      </c>
      <c r="F5513" s="68">
        <v>45372</v>
      </c>
      <c r="G5513" s="69">
        <v>-87320</v>
      </c>
    </row>
    <row r="5514" spans="1:7" x14ac:dyDescent="0.25">
      <c r="A5514" s="1"/>
      <c r="B5514" s="65" t="s">
        <v>255</v>
      </c>
      <c r="C5514" s="67"/>
      <c r="D5514" s="67" t="s">
        <v>20172</v>
      </c>
      <c r="E5514" s="72" t="s">
        <v>20139</v>
      </c>
      <c r="F5514" s="68">
        <v>45372</v>
      </c>
      <c r="G5514" s="69">
        <v>-47200</v>
      </c>
    </row>
    <row r="5515" spans="1:7" x14ac:dyDescent="0.25">
      <c r="A5515" s="1"/>
      <c r="B5515" s="65" t="s">
        <v>19660</v>
      </c>
      <c r="C5515" s="67"/>
      <c r="D5515" s="67" t="s">
        <v>20200</v>
      </c>
      <c r="E5515" s="72" t="s">
        <v>20139</v>
      </c>
      <c r="F5515" s="68">
        <v>45372</v>
      </c>
      <c r="G5515" s="69">
        <v>-224200</v>
      </c>
    </row>
    <row r="5516" spans="1:7" x14ac:dyDescent="0.25">
      <c r="A5516" s="1"/>
      <c r="B5516" s="65" t="s">
        <v>19662</v>
      </c>
      <c r="C5516" s="67"/>
      <c r="D5516" s="67" t="s">
        <v>20202</v>
      </c>
      <c r="E5516" s="72" t="s">
        <v>20113</v>
      </c>
      <c r="F5516" s="68">
        <v>45372</v>
      </c>
      <c r="G5516" s="69">
        <v>-236000</v>
      </c>
    </row>
    <row r="5517" spans="1:7" x14ac:dyDescent="0.25">
      <c r="A5517" s="1"/>
      <c r="B5517" s="65" t="s">
        <v>243</v>
      </c>
      <c r="C5517" s="67"/>
      <c r="D5517" s="67" t="s">
        <v>20206</v>
      </c>
      <c r="E5517" s="72" t="s">
        <v>20116</v>
      </c>
      <c r="F5517" s="68">
        <v>45372</v>
      </c>
      <c r="G5517" s="69">
        <v>-70800</v>
      </c>
    </row>
    <row r="5518" spans="1:7" x14ac:dyDescent="0.25">
      <c r="A5518" s="1"/>
      <c r="B5518" s="65" t="s">
        <v>19674</v>
      </c>
      <c r="C5518" s="67"/>
      <c r="D5518" s="67" t="s">
        <v>20218</v>
      </c>
      <c r="E5518" s="72" t="s">
        <v>20134</v>
      </c>
      <c r="F5518" s="68">
        <v>45372</v>
      </c>
      <c r="G5518" s="69">
        <v>-236000</v>
      </c>
    </row>
    <row r="5519" spans="1:7" x14ac:dyDescent="0.25">
      <c r="A5519" s="1"/>
      <c r="B5519" s="65" t="s">
        <v>15817</v>
      </c>
      <c r="C5519" s="67"/>
      <c r="D5519" s="67" t="s">
        <v>20253</v>
      </c>
      <c r="E5519" s="72" t="s">
        <v>20092</v>
      </c>
      <c r="F5519" s="68">
        <v>45372</v>
      </c>
      <c r="G5519" s="69">
        <v>-165200</v>
      </c>
    </row>
    <row r="5520" spans="1:7" x14ac:dyDescent="0.25">
      <c r="A5520" s="1"/>
      <c r="B5520" s="65" t="s">
        <v>20269</v>
      </c>
      <c r="C5520" s="67"/>
      <c r="D5520" s="67" t="s">
        <v>20271</v>
      </c>
      <c r="E5520" s="72" t="s">
        <v>20092</v>
      </c>
      <c r="F5520" s="68">
        <v>45372</v>
      </c>
      <c r="G5520" s="69">
        <v>-162840</v>
      </c>
    </row>
    <row r="5521" spans="1:7" x14ac:dyDescent="0.25">
      <c r="A5521" s="1"/>
      <c r="B5521" s="65" t="s">
        <v>19712</v>
      </c>
      <c r="C5521" s="67"/>
      <c r="D5521" s="67" t="s">
        <v>20273</v>
      </c>
      <c r="E5521" s="72" t="s">
        <v>20116</v>
      </c>
      <c r="F5521" s="68">
        <v>45372</v>
      </c>
      <c r="G5521" s="69">
        <v>-51920</v>
      </c>
    </row>
    <row r="5522" spans="1:7" x14ac:dyDescent="0.25">
      <c r="A5522" s="1"/>
      <c r="B5522" s="65" t="s">
        <v>19714</v>
      </c>
      <c r="C5522" s="67"/>
      <c r="D5522" s="67" t="s">
        <v>20279</v>
      </c>
      <c r="E5522" s="72" t="s">
        <v>20280</v>
      </c>
      <c r="F5522" s="68">
        <v>45372</v>
      </c>
      <c r="G5522" s="69">
        <v>-106200</v>
      </c>
    </row>
    <row r="5523" spans="1:7" x14ac:dyDescent="0.25">
      <c r="A5523" s="1"/>
      <c r="B5523" s="65" t="s">
        <v>15863</v>
      </c>
      <c r="C5523" s="67"/>
      <c r="D5523" s="67" t="s">
        <v>20305</v>
      </c>
      <c r="E5523" s="72" t="s">
        <v>20139</v>
      </c>
      <c r="F5523" s="68">
        <v>45372</v>
      </c>
      <c r="G5523" s="69">
        <v>-371700</v>
      </c>
    </row>
    <row r="5524" spans="1:7" x14ac:dyDescent="0.25">
      <c r="A5524" s="1"/>
      <c r="B5524" s="65" t="s">
        <v>19750</v>
      </c>
      <c r="C5524" s="67"/>
      <c r="D5524" s="67" t="s">
        <v>20311</v>
      </c>
      <c r="E5524" s="72" t="s">
        <v>20134</v>
      </c>
      <c r="F5524" s="68">
        <v>45372</v>
      </c>
      <c r="G5524" s="69">
        <v>-35400</v>
      </c>
    </row>
    <row r="5525" spans="1:7" x14ac:dyDescent="0.25">
      <c r="A5525" s="1"/>
      <c r="B5525" s="65" t="s">
        <v>19774</v>
      </c>
      <c r="C5525" s="66"/>
      <c r="D5525" s="67" t="s">
        <v>20326</v>
      </c>
      <c r="E5525" s="72" t="s">
        <v>20129</v>
      </c>
      <c r="F5525" s="68">
        <v>45372</v>
      </c>
      <c r="G5525" s="69">
        <v>-153400</v>
      </c>
    </row>
    <row r="5526" spans="1:7" x14ac:dyDescent="0.25">
      <c r="A5526" s="1"/>
      <c r="B5526" s="65" t="s">
        <v>19789</v>
      </c>
      <c r="C5526" s="67"/>
      <c r="D5526" s="67" t="s">
        <v>20333</v>
      </c>
      <c r="E5526" s="72" t="s">
        <v>20134</v>
      </c>
      <c r="F5526" s="68">
        <v>45372</v>
      </c>
      <c r="G5526" s="69">
        <v>-365800</v>
      </c>
    </row>
    <row r="5527" spans="1:7" x14ac:dyDescent="0.25">
      <c r="A5527" s="1"/>
      <c r="B5527" s="65" t="s">
        <v>20337</v>
      </c>
      <c r="C5527" s="67"/>
      <c r="D5527" s="67" t="s">
        <v>20339</v>
      </c>
      <c r="E5527" s="72" t="s">
        <v>20092</v>
      </c>
      <c r="F5527" s="68">
        <v>45372</v>
      </c>
      <c r="G5527" s="69">
        <v>-236000</v>
      </c>
    </row>
    <row r="5528" spans="1:7" x14ac:dyDescent="0.25">
      <c r="A5528" s="1"/>
      <c r="B5528" s="65" t="s">
        <v>19841</v>
      </c>
      <c r="C5528" s="67"/>
      <c r="D5528" s="67" t="s">
        <v>20383</v>
      </c>
      <c r="E5528" s="72" t="s">
        <v>20113</v>
      </c>
      <c r="F5528" s="68">
        <v>45372</v>
      </c>
      <c r="G5528" s="69">
        <v>-153400</v>
      </c>
    </row>
    <row r="5529" spans="1:7" x14ac:dyDescent="0.25">
      <c r="A5529" s="1"/>
      <c r="B5529" s="65" t="s">
        <v>19854</v>
      </c>
      <c r="C5529" s="67"/>
      <c r="D5529" s="67" t="s">
        <v>20398</v>
      </c>
      <c r="E5529" s="72" t="s">
        <v>20139</v>
      </c>
      <c r="F5529" s="68">
        <v>45372</v>
      </c>
      <c r="G5529" s="69">
        <v>-94400</v>
      </c>
    </row>
    <row r="5530" spans="1:7" x14ac:dyDescent="0.25">
      <c r="A5530" s="1"/>
      <c r="B5530" s="65" t="s">
        <v>15927</v>
      </c>
      <c r="C5530" s="66"/>
      <c r="D5530" s="67" t="s">
        <v>20404</v>
      </c>
      <c r="E5530" s="72" t="s">
        <v>20092</v>
      </c>
      <c r="F5530" s="68">
        <v>45372</v>
      </c>
      <c r="G5530" s="69">
        <v>-188800</v>
      </c>
    </row>
    <row r="5531" spans="1:7" ht="30" x14ac:dyDescent="0.25">
      <c r="A5531" s="1"/>
      <c r="B5531" s="65" t="s">
        <v>812</v>
      </c>
      <c r="C5531" s="66" t="s">
        <v>813</v>
      </c>
      <c r="D5531" s="67" t="s">
        <v>20410</v>
      </c>
      <c r="E5531" s="72"/>
      <c r="F5531" s="68">
        <v>45372</v>
      </c>
      <c r="G5531" s="69">
        <v>-177958.96</v>
      </c>
    </row>
    <row r="5532" spans="1:7" ht="30" x14ac:dyDescent="0.25">
      <c r="A5532" s="1"/>
      <c r="B5532" s="65" t="s">
        <v>812</v>
      </c>
      <c r="C5532" s="66" t="s">
        <v>813</v>
      </c>
      <c r="D5532" s="67" t="s">
        <v>20412</v>
      </c>
      <c r="E5532" s="72"/>
      <c r="F5532" s="68">
        <v>45372</v>
      </c>
      <c r="G5532" s="69">
        <v>-161561.32999999999</v>
      </c>
    </row>
    <row r="5533" spans="1:7" x14ac:dyDescent="0.25">
      <c r="A5533" s="1"/>
      <c r="B5533" s="65" t="s">
        <v>8582</v>
      </c>
      <c r="C5533" s="67" t="s">
        <v>8583</v>
      </c>
      <c r="D5533" s="67" t="s">
        <v>20434</v>
      </c>
      <c r="E5533" s="72"/>
      <c r="F5533" s="68">
        <v>45372</v>
      </c>
      <c r="G5533" s="69">
        <v>-1705505.88</v>
      </c>
    </row>
    <row r="5534" spans="1:7" x14ac:dyDescent="0.25">
      <c r="A5534" s="1"/>
      <c r="B5534" s="65" t="s">
        <v>20464</v>
      </c>
      <c r="C5534" s="67" t="s">
        <v>22866</v>
      </c>
      <c r="D5534" s="67" t="s">
        <v>20469</v>
      </c>
      <c r="E5534" s="72" t="s">
        <v>20470</v>
      </c>
      <c r="F5534" s="68">
        <v>45372</v>
      </c>
      <c r="G5534" s="69">
        <v>-3997634.21</v>
      </c>
    </row>
    <row r="5535" spans="1:7" x14ac:dyDescent="0.25">
      <c r="A5535" s="1"/>
      <c r="B5535" s="65" t="s">
        <v>18553</v>
      </c>
      <c r="C5535" s="67"/>
      <c r="D5535" s="67" t="s">
        <v>20544</v>
      </c>
      <c r="E5535" s="72" t="s">
        <v>20299</v>
      </c>
      <c r="F5535" s="68">
        <v>45372</v>
      </c>
      <c r="G5535" s="69">
        <v>-46490.58</v>
      </c>
    </row>
    <row r="5536" spans="1:7" x14ac:dyDescent="0.25">
      <c r="A5536" s="1"/>
      <c r="B5536" s="65" t="s">
        <v>20016</v>
      </c>
      <c r="C5536" s="67"/>
      <c r="D5536" s="67" t="s">
        <v>20550</v>
      </c>
      <c r="E5536" s="72" t="s">
        <v>20092</v>
      </c>
      <c r="F5536" s="68">
        <v>45372</v>
      </c>
      <c r="G5536" s="69">
        <v>-141600</v>
      </c>
    </row>
    <row r="5537" spans="1:7" x14ac:dyDescent="0.25">
      <c r="A5537" s="1"/>
      <c r="B5537" s="65" t="s">
        <v>20020</v>
      </c>
      <c r="C5537" s="67"/>
      <c r="D5537" s="67" t="s">
        <v>20552</v>
      </c>
      <c r="E5537" s="72" t="s">
        <v>20134</v>
      </c>
      <c r="F5537" s="68">
        <v>45372</v>
      </c>
      <c r="G5537" s="69">
        <v>-106200</v>
      </c>
    </row>
    <row r="5538" spans="1:7" x14ac:dyDescent="0.25">
      <c r="A5538" s="1"/>
      <c r="B5538" s="65" t="s">
        <v>893</v>
      </c>
      <c r="C5538" s="67" t="s">
        <v>894</v>
      </c>
      <c r="D5538" s="67" t="s">
        <v>20603</v>
      </c>
      <c r="E5538" s="72"/>
      <c r="F5538" s="68">
        <v>45372</v>
      </c>
      <c r="G5538" s="69">
        <v>-2880</v>
      </c>
    </row>
    <row r="5539" spans="1:7" x14ac:dyDescent="0.25">
      <c r="A5539" s="1"/>
      <c r="B5539" s="65" t="s">
        <v>19676</v>
      </c>
      <c r="C5539" s="67"/>
      <c r="D5539" s="67" t="s">
        <v>20225</v>
      </c>
      <c r="E5539" s="72" t="s">
        <v>20092</v>
      </c>
      <c r="F5539" s="68">
        <v>45373</v>
      </c>
      <c r="G5539" s="69">
        <v>-224200</v>
      </c>
    </row>
    <row r="5540" spans="1:7" x14ac:dyDescent="0.25">
      <c r="A5540" s="1"/>
      <c r="B5540" s="65" t="s">
        <v>8385</v>
      </c>
      <c r="C5540" s="67"/>
      <c r="D5540" s="67" t="s">
        <v>20288</v>
      </c>
      <c r="E5540" s="72" t="s">
        <v>20092</v>
      </c>
      <c r="F5540" s="68">
        <v>45373</v>
      </c>
      <c r="G5540" s="69">
        <v>-106200</v>
      </c>
    </row>
    <row r="5541" spans="1:7" x14ac:dyDescent="0.25">
      <c r="A5541" s="1"/>
      <c r="B5541" s="65" t="s">
        <v>19766</v>
      </c>
      <c r="C5541" s="67"/>
      <c r="D5541" s="67" t="s">
        <v>20319</v>
      </c>
      <c r="E5541" s="72" t="s">
        <v>20092</v>
      </c>
      <c r="F5541" s="68">
        <v>45373</v>
      </c>
      <c r="G5541" s="69">
        <v>-129800</v>
      </c>
    </row>
    <row r="5542" spans="1:7" x14ac:dyDescent="0.25">
      <c r="A5542" s="1"/>
      <c r="B5542" s="65" t="s">
        <v>19780</v>
      </c>
      <c r="C5542" s="67"/>
      <c r="D5542" s="67" t="s">
        <v>20330</v>
      </c>
      <c r="E5542" s="72" t="s">
        <v>20331</v>
      </c>
      <c r="F5542" s="68">
        <v>45373</v>
      </c>
      <c r="G5542" s="69">
        <v>-82600</v>
      </c>
    </row>
    <row r="5543" spans="1:7" x14ac:dyDescent="0.25">
      <c r="A5543" s="1"/>
      <c r="B5543" s="65" t="s">
        <v>20394</v>
      </c>
      <c r="C5543" s="67"/>
      <c r="D5543" s="67" t="s">
        <v>17138</v>
      </c>
      <c r="E5543" s="72"/>
      <c r="F5543" s="68">
        <v>45373</v>
      </c>
      <c r="G5543" s="69">
        <v>-118000</v>
      </c>
    </row>
    <row r="5544" spans="1:7" x14ac:dyDescent="0.25">
      <c r="A5544" s="1"/>
      <c r="B5544" s="65" t="s">
        <v>7185</v>
      </c>
      <c r="C5544" s="67" t="s">
        <v>7186</v>
      </c>
      <c r="D5544" s="67"/>
      <c r="E5544" s="72"/>
      <c r="F5544" s="68">
        <v>45373</v>
      </c>
      <c r="G5544" s="69">
        <v>1524851.24</v>
      </c>
    </row>
    <row r="5545" spans="1:7" x14ac:dyDescent="0.25">
      <c r="A5545" s="1"/>
      <c r="B5545" s="65" t="s">
        <v>7185</v>
      </c>
      <c r="C5545" s="67" t="s">
        <v>7186</v>
      </c>
      <c r="D5545" s="67" t="s">
        <v>20478</v>
      </c>
      <c r="E5545" s="72"/>
      <c r="F5545" s="68">
        <v>45373</v>
      </c>
      <c r="G5545" s="69">
        <v>1443064.48</v>
      </c>
    </row>
    <row r="5546" spans="1:7" x14ac:dyDescent="0.25">
      <c r="A5546" s="1"/>
      <c r="B5546" s="65" t="s">
        <v>7185</v>
      </c>
      <c r="C5546" s="67" t="s">
        <v>7186</v>
      </c>
      <c r="D5546" s="67" t="s">
        <v>20008</v>
      </c>
      <c r="E5546" s="72"/>
      <c r="F5546" s="68">
        <v>45373</v>
      </c>
      <c r="G5546" s="69">
        <v>-81516.759999999995</v>
      </c>
    </row>
    <row r="5547" spans="1:7" x14ac:dyDescent="0.25">
      <c r="A5547" s="1"/>
      <c r="B5547" s="65" t="s">
        <v>7185</v>
      </c>
      <c r="C5547" s="67" t="s">
        <v>7186</v>
      </c>
      <c r="D5547" s="67" t="s">
        <v>20482</v>
      </c>
      <c r="E5547" s="72" t="s">
        <v>20479</v>
      </c>
      <c r="F5547" s="68">
        <v>45373</v>
      </c>
      <c r="G5547" s="69">
        <v>-6098324.96</v>
      </c>
    </row>
    <row r="5548" spans="1:7" x14ac:dyDescent="0.25">
      <c r="A5548" s="1"/>
      <c r="B5548" s="65" t="s">
        <v>893</v>
      </c>
      <c r="C5548" s="66" t="s">
        <v>894</v>
      </c>
      <c r="D5548" s="67" t="s">
        <v>20605</v>
      </c>
      <c r="E5548" s="72"/>
      <c r="F5548" s="68">
        <v>45373</v>
      </c>
      <c r="G5548" s="69">
        <v>-2271977.5</v>
      </c>
    </row>
    <row r="5549" spans="1:7" x14ac:dyDescent="0.25">
      <c r="A5549" s="1"/>
      <c r="B5549" s="65" t="s">
        <v>19605</v>
      </c>
      <c r="C5549" s="67"/>
      <c r="D5549" s="67" t="s">
        <v>20147</v>
      </c>
      <c r="E5549" s="72" t="s">
        <v>20148</v>
      </c>
      <c r="F5549" s="68">
        <v>45376</v>
      </c>
      <c r="G5549" s="69">
        <v>-224200</v>
      </c>
    </row>
    <row r="5550" spans="1:7" x14ac:dyDescent="0.25">
      <c r="A5550" s="1"/>
      <c r="B5550" s="65" t="s">
        <v>19615</v>
      </c>
      <c r="C5550" s="67"/>
      <c r="D5550" s="67" t="s">
        <v>20152</v>
      </c>
      <c r="E5550" s="72" t="s">
        <v>20095</v>
      </c>
      <c r="F5550" s="68">
        <v>45376</v>
      </c>
      <c r="G5550" s="69">
        <v>-165200</v>
      </c>
    </row>
    <row r="5551" spans="1:7" x14ac:dyDescent="0.25">
      <c r="A5551" s="1"/>
      <c r="B5551" s="65" t="s">
        <v>8647</v>
      </c>
      <c r="C5551" s="66"/>
      <c r="D5551" s="67" t="s">
        <v>20161</v>
      </c>
      <c r="E5551" s="72" t="s">
        <v>20136</v>
      </c>
      <c r="F5551" s="68">
        <v>45376</v>
      </c>
      <c r="G5551" s="69">
        <v>-1038400</v>
      </c>
    </row>
    <row r="5552" spans="1:7" x14ac:dyDescent="0.25">
      <c r="A5552" s="1"/>
      <c r="B5552" s="65" t="s">
        <v>19644</v>
      </c>
      <c r="C5552" s="66"/>
      <c r="D5552" s="67" t="s">
        <v>20170</v>
      </c>
      <c r="E5552" s="72" t="s">
        <v>20136</v>
      </c>
      <c r="F5552" s="68">
        <v>45376</v>
      </c>
      <c r="G5552" s="69">
        <v>-70800</v>
      </c>
    </row>
    <row r="5553" spans="1:7" x14ac:dyDescent="0.25">
      <c r="A5553" s="1"/>
      <c r="B5553" s="65" t="s">
        <v>19670</v>
      </c>
      <c r="C5553" s="66"/>
      <c r="D5553" s="67" t="s">
        <v>20208</v>
      </c>
      <c r="E5553" s="72" t="s">
        <v>20209</v>
      </c>
      <c r="F5553" s="68">
        <v>45376</v>
      </c>
      <c r="G5553" s="69">
        <v>-41300</v>
      </c>
    </row>
    <row r="5554" spans="1:7" x14ac:dyDescent="0.25">
      <c r="A5554" s="1"/>
      <c r="B5554" s="65" t="s">
        <v>19670</v>
      </c>
      <c r="C5554" s="66"/>
      <c r="D5554" s="67" t="s">
        <v>20211</v>
      </c>
      <c r="E5554" s="72" t="s">
        <v>20212</v>
      </c>
      <c r="F5554" s="68">
        <v>45376</v>
      </c>
      <c r="G5554" s="69">
        <v>-41300</v>
      </c>
    </row>
    <row r="5555" spans="1:7" x14ac:dyDescent="0.25">
      <c r="A5555" s="1"/>
      <c r="B5555" s="65" t="s">
        <v>8564</v>
      </c>
      <c r="C5555" s="67"/>
      <c r="D5555" s="67" t="s">
        <v>20229</v>
      </c>
      <c r="E5555" s="72" t="s">
        <v>20148</v>
      </c>
      <c r="F5555" s="68">
        <v>45376</v>
      </c>
      <c r="G5555" s="69">
        <v>-77880</v>
      </c>
    </row>
    <row r="5556" spans="1:7" x14ac:dyDescent="0.25">
      <c r="A5556" s="1"/>
      <c r="B5556" s="65" t="s">
        <v>8679</v>
      </c>
      <c r="C5556" s="66"/>
      <c r="D5556" s="67" t="s">
        <v>20359</v>
      </c>
      <c r="E5556" s="72" t="s">
        <v>20219</v>
      </c>
      <c r="F5556" s="68">
        <v>45376</v>
      </c>
      <c r="G5556" s="69">
        <v>-17726407.57</v>
      </c>
    </row>
    <row r="5557" spans="1:7" x14ac:dyDescent="0.25">
      <c r="A5557" s="1"/>
      <c r="B5557" s="65" t="s">
        <v>20367</v>
      </c>
      <c r="C5557" s="67"/>
      <c r="D5557" s="67" t="s">
        <v>20369</v>
      </c>
      <c r="E5557" s="72" t="s">
        <v>15735</v>
      </c>
      <c r="F5557" s="68">
        <v>45376</v>
      </c>
      <c r="G5557" s="69">
        <v>-5099971.26</v>
      </c>
    </row>
    <row r="5558" spans="1:7" x14ac:dyDescent="0.25">
      <c r="A5558" s="1"/>
      <c r="B5558" s="65" t="s">
        <v>1486</v>
      </c>
      <c r="C5558" s="67" t="s">
        <v>1487</v>
      </c>
      <c r="D5558" s="67" t="s">
        <v>20423</v>
      </c>
      <c r="E5558" s="72"/>
      <c r="F5558" s="68">
        <v>45376</v>
      </c>
      <c r="G5558" s="69">
        <v>-2478826.81</v>
      </c>
    </row>
    <row r="5559" spans="1:7" x14ac:dyDescent="0.25">
      <c r="A5559" s="1"/>
      <c r="B5559" s="65" t="s">
        <v>19038</v>
      </c>
      <c r="C5559" s="67" t="s">
        <v>18885</v>
      </c>
      <c r="D5559" s="67" t="s">
        <v>20426</v>
      </c>
      <c r="E5559" s="72"/>
      <c r="F5559" s="68">
        <v>45376</v>
      </c>
      <c r="G5559" s="69">
        <v>-1658000</v>
      </c>
    </row>
    <row r="5560" spans="1:7" x14ac:dyDescent="0.25">
      <c r="A5560" s="1"/>
      <c r="B5560" s="65" t="s">
        <v>20472</v>
      </c>
      <c r="C5560" s="67" t="s">
        <v>22887</v>
      </c>
      <c r="D5560" s="67" t="s">
        <v>20474</v>
      </c>
      <c r="E5560" s="72" t="s">
        <v>20475</v>
      </c>
      <c r="F5560" s="68">
        <v>45376</v>
      </c>
      <c r="G5560" s="69">
        <v>-18796599.68</v>
      </c>
    </row>
    <row r="5561" spans="1:7" x14ac:dyDescent="0.25">
      <c r="A5561" s="1"/>
      <c r="B5561" s="65" t="s">
        <v>20179</v>
      </c>
      <c r="C5561" s="67"/>
      <c r="D5561" s="67" t="s">
        <v>18835</v>
      </c>
      <c r="E5561" s="72"/>
      <c r="F5561" s="68">
        <v>45377</v>
      </c>
      <c r="G5561" s="69">
        <v>-17700</v>
      </c>
    </row>
    <row r="5562" spans="1:7" x14ac:dyDescent="0.25">
      <c r="A5562" s="1"/>
      <c r="B5562" s="65" t="s">
        <v>8300</v>
      </c>
      <c r="C5562" s="67"/>
      <c r="D5562" s="67" t="s">
        <v>20282</v>
      </c>
      <c r="E5562" s="72" t="s">
        <v>20283</v>
      </c>
      <c r="F5562" s="68">
        <v>45377</v>
      </c>
      <c r="G5562" s="69">
        <v>-63720</v>
      </c>
    </row>
    <row r="5563" spans="1:7" x14ac:dyDescent="0.25">
      <c r="A5563" s="1"/>
      <c r="B5563" s="65" t="s">
        <v>19746</v>
      </c>
      <c r="C5563" s="67"/>
      <c r="D5563" s="67" t="s">
        <v>20301</v>
      </c>
      <c r="E5563" s="72" t="s">
        <v>20136</v>
      </c>
      <c r="F5563" s="68">
        <v>45377</v>
      </c>
      <c r="G5563" s="69">
        <v>-472000</v>
      </c>
    </row>
    <row r="5564" spans="1:7" x14ac:dyDescent="0.25">
      <c r="A5564" s="1"/>
      <c r="B5564" s="65" t="s">
        <v>5565</v>
      </c>
      <c r="C5564" s="66"/>
      <c r="D5564" s="67" t="s">
        <v>20307</v>
      </c>
      <c r="E5564" s="72" t="s">
        <v>20136</v>
      </c>
      <c r="F5564" s="68">
        <v>45377</v>
      </c>
      <c r="G5564" s="69">
        <v>-172280</v>
      </c>
    </row>
    <row r="5565" spans="1:7" x14ac:dyDescent="0.25">
      <c r="A5565" s="1"/>
      <c r="B5565" s="65" t="s">
        <v>19972</v>
      </c>
      <c r="C5565" s="66" t="s">
        <v>19971</v>
      </c>
      <c r="D5565" s="67" t="s">
        <v>17122</v>
      </c>
      <c r="E5565" s="72" t="s">
        <v>20507</v>
      </c>
      <c r="F5565" s="68">
        <v>45377</v>
      </c>
      <c r="G5565" s="69">
        <v>-2815717.7</v>
      </c>
    </row>
    <row r="5566" spans="1:7" x14ac:dyDescent="0.25">
      <c r="A5566" s="1"/>
      <c r="B5566" s="65" t="s">
        <v>19563</v>
      </c>
      <c r="C5566" s="67"/>
      <c r="D5566" s="67" t="s">
        <v>20118</v>
      </c>
      <c r="E5566" s="72" t="s">
        <v>20119</v>
      </c>
      <c r="F5566" s="68">
        <v>45378</v>
      </c>
      <c r="G5566" s="69">
        <v>-826000</v>
      </c>
    </row>
    <row r="5567" spans="1:7" x14ac:dyDescent="0.25">
      <c r="A5567" s="1"/>
      <c r="B5567" s="65" t="s">
        <v>8561</v>
      </c>
      <c r="C5567" s="67"/>
      <c r="D5567" s="67" t="s">
        <v>20188</v>
      </c>
      <c r="E5567" s="72" t="s">
        <v>20189</v>
      </c>
      <c r="F5567" s="68">
        <v>45378</v>
      </c>
      <c r="G5567" s="69">
        <v>-42480</v>
      </c>
    </row>
    <row r="5568" spans="1:7" x14ac:dyDescent="0.25">
      <c r="A5568" s="1"/>
      <c r="B5568" s="65" t="s">
        <v>8567</v>
      </c>
      <c r="C5568" s="67"/>
      <c r="D5568" s="67" t="s">
        <v>20231</v>
      </c>
      <c r="E5568" s="72" t="s">
        <v>20136</v>
      </c>
      <c r="F5568" s="68">
        <v>45378</v>
      </c>
      <c r="G5568" s="69">
        <v>-424800</v>
      </c>
    </row>
    <row r="5569" spans="1:7" x14ac:dyDescent="0.25">
      <c r="A5569" s="1"/>
      <c r="B5569" s="65" t="s">
        <v>20263</v>
      </c>
      <c r="C5569" s="67"/>
      <c r="D5569" s="67" t="s">
        <v>20265</v>
      </c>
      <c r="E5569" s="72" t="s">
        <v>20266</v>
      </c>
      <c r="F5569" s="68">
        <v>45378</v>
      </c>
      <c r="G5569" s="69">
        <v>-129800</v>
      </c>
    </row>
    <row r="5570" spans="1:7" x14ac:dyDescent="0.25">
      <c r="A5570" s="1"/>
      <c r="B5570" s="65" t="s">
        <v>8653</v>
      </c>
      <c r="C5570" s="67"/>
      <c r="D5570" s="67" t="s">
        <v>20296</v>
      </c>
      <c r="E5570" s="72" t="s">
        <v>20136</v>
      </c>
      <c r="F5570" s="68">
        <v>45378</v>
      </c>
      <c r="G5570" s="69">
        <v>-185167.28</v>
      </c>
    </row>
    <row r="5571" spans="1:7" x14ac:dyDescent="0.25">
      <c r="A5571" s="1"/>
      <c r="B5571" s="65" t="s">
        <v>8349</v>
      </c>
      <c r="C5571" s="67"/>
      <c r="D5571" s="67" t="s">
        <v>20328</v>
      </c>
      <c r="E5571" s="72" t="s">
        <v>20136</v>
      </c>
      <c r="F5571" s="68">
        <v>45378</v>
      </c>
      <c r="G5571" s="69">
        <v>-318600</v>
      </c>
    </row>
    <row r="5572" spans="1:7" x14ac:dyDescent="0.25">
      <c r="A5572" s="1"/>
      <c r="B5572" s="65" t="s">
        <v>20394</v>
      </c>
      <c r="C5572" s="67"/>
      <c r="D5572" s="67" t="s">
        <v>7113</v>
      </c>
      <c r="E5572" s="72"/>
      <c r="F5572" s="68">
        <v>45378</v>
      </c>
      <c r="G5572" s="69">
        <v>-118000</v>
      </c>
    </row>
    <row r="5573" spans="1:7" x14ac:dyDescent="0.25">
      <c r="A5573" s="1"/>
      <c r="B5573" s="65" t="s">
        <v>8659</v>
      </c>
      <c r="C5573" s="66"/>
      <c r="D5573" s="67" t="s">
        <v>20525</v>
      </c>
      <c r="E5573" s="72" t="s">
        <v>20136</v>
      </c>
      <c r="F5573" s="68">
        <v>45378</v>
      </c>
      <c r="G5573" s="69">
        <v>-87169.81</v>
      </c>
    </row>
    <row r="5574" spans="1:7" x14ac:dyDescent="0.25">
      <c r="A5574" s="1"/>
      <c r="B5574" s="65" t="s">
        <v>20535</v>
      </c>
      <c r="C5574" s="66" t="s">
        <v>23271</v>
      </c>
      <c r="D5574" s="67" t="s">
        <v>6873</v>
      </c>
      <c r="E5574" s="72" t="s">
        <v>20537</v>
      </c>
      <c r="F5574" s="68">
        <v>45378</v>
      </c>
      <c r="G5574" s="69">
        <v>-481440</v>
      </c>
    </row>
    <row r="5575" spans="1:7" x14ac:dyDescent="0.25">
      <c r="A5575" s="1"/>
      <c r="B5575" s="65" t="s">
        <v>8715</v>
      </c>
      <c r="C5575" s="67"/>
      <c r="D5575" s="67" t="s">
        <v>7056</v>
      </c>
      <c r="E5575" s="72" t="s">
        <v>19539</v>
      </c>
      <c r="F5575" s="68">
        <v>45383</v>
      </c>
      <c r="G5575" s="69">
        <v>-59000</v>
      </c>
    </row>
    <row r="5576" spans="1:7" x14ac:dyDescent="0.25">
      <c r="A5576" s="1"/>
      <c r="B5576" s="65" t="s">
        <v>20263</v>
      </c>
      <c r="C5576" s="66"/>
      <c r="D5576" s="67" t="s">
        <v>20791</v>
      </c>
      <c r="E5576" s="72" t="s">
        <v>19539</v>
      </c>
      <c r="F5576" s="68">
        <v>45383</v>
      </c>
      <c r="G5576" s="69">
        <v>-1168200</v>
      </c>
    </row>
    <row r="5577" spans="1:7" x14ac:dyDescent="0.25">
      <c r="A5577" s="1"/>
      <c r="B5577" s="65" t="s">
        <v>21013</v>
      </c>
      <c r="C5577" s="67"/>
      <c r="D5577" s="67" t="s">
        <v>21015</v>
      </c>
      <c r="E5577" s="72" t="s">
        <v>19539</v>
      </c>
      <c r="F5577" s="68">
        <v>45383</v>
      </c>
      <c r="G5577" s="69">
        <v>-188800</v>
      </c>
    </row>
    <row r="5578" spans="1:7" x14ac:dyDescent="0.25">
      <c r="A5578" s="1"/>
      <c r="B5578" s="65" t="s">
        <v>20939</v>
      </c>
      <c r="C5578" s="67"/>
      <c r="D5578" s="67" t="s">
        <v>20941</v>
      </c>
      <c r="E5578" s="72" t="s">
        <v>19539</v>
      </c>
      <c r="F5578" s="68">
        <v>45384</v>
      </c>
      <c r="G5578" s="69">
        <v>-14882518.119999999</v>
      </c>
    </row>
    <row r="5579" spans="1:7" x14ac:dyDescent="0.25">
      <c r="A5579" s="1"/>
      <c r="B5579" s="65" t="s">
        <v>8686</v>
      </c>
      <c r="C5579" s="67" t="s">
        <v>8687</v>
      </c>
      <c r="D5579" s="67" t="s">
        <v>8580</v>
      </c>
      <c r="E5579" s="72" t="s">
        <v>19539</v>
      </c>
      <c r="F5579" s="68">
        <v>45384</v>
      </c>
      <c r="G5579" s="69">
        <v>-3440060.42</v>
      </c>
    </row>
    <row r="5580" spans="1:7" ht="30" x14ac:dyDescent="0.25">
      <c r="A5580" s="1"/>
      <c r="B5580" s="65" t="s">
        <v>21350</v>
      </c>
      <c r="C5580" s="67" t="s">
        <v>24025</v>
      </c>
      <c r="D5580" s="67" t="s">
        <v>6708</v>
      </c>
      <c r="E5580" s="72" t="s">
        <v>19539</v>
      </c>
      <c r="F5580" s="68">
        <v>45384</v>
      </c>
      <c r="G5580" s="69">
        <v>-885000</v>
      </c>
    </row>
    <row r="5581" spans="1:7" x14ac:dyDescent="0.25">
      <c r="A5581" s="1"/>
      <c r="B5581" s="65" t="s">
        <v>20629</v>
      </c>
      <c r="C5581" s="66"/>
      <c r="D5581" s="67" t="s">
        <v>20833</v>
      </c>
      <c r="E5581" s="72" t="s">
        <v>19539</v>
      </c>
      <c r="F5581" s="68">
        <v>45385</v>
      </c>
      <c r="G5581" s="69">
        <v>-4704895.58</v>
      </c>
    </row>
    <row r="5582" spans="1:7" x14ac:dyDescent="0.25">
      <c r="A5582" s="1"/>
      <c r="B5582" s="65" t="s">
        <v>20928</v>
      </c>
      <c r="C5582" s="66"/>
      <c r="D5582" s="67" t="s">
        <v>20930</v>
      </c>
      <c r="E5582" s="72" t="s">
        <v>19539</v>
      </c>
      <c r="F5582" s="68">
        <v>45385</v>
      </c>
      <c r="G5582" s="69">
        <v>-341526.67</v>
      </c>
    </row>
    <row r="5583" spans="1:7" x14ac:dyDescent="0.25">
      <c r="A5583" s="1"/>
      <c r="B5583" s="65" t="s">
        <v>8582</v>
      </c>
      <c r="C5583" s="67" t="s">
        <v>8583</v>
      </c>
      <c r="D5583" s="67" t="s">
        <v>21054</v>
      </c>
      <c r="E5583" s="72" t="s">
        <v>19539</v>
      </c>
      <c r="F5583" s="68">
        <v>45385</v>
      </c>
      <c r="G5583" s="69">
        <v>-921900.89</v>
      </c>
    </row>
    <row r="5584" spans="1:7" x14ac:dyDescent="0.25">
      <c r="A5584" s="1"/>
      <c r="B5584" s="65" t="s">
        <v>8582</v>
      </c>
      <c r="C5584" s="67" t="s">
        <v>8583</v>
      </c>
      <c r="D5584" s="67" t="s">
        <v>21056</v>
      </c>
      <c r="E5584" s="72" t="s">
        <v>19539</v>
      </c>
      <c r="F5584" s="68">
        <v>45385</v>
      </c>
      <c r="G5584" s="69">
        <v>-662263.16</v>
      </c>
    </row>
    <row r="5585" spans="1:7" x14ac:dyDescent="0.25">
      <c r="A5585" s="1"/>
      <c r="B5585" s="65" t="s">
        <v>8582</v>
      </c>
      <c r="C5585" s="67" t="s">
        <v>8583</v>
      </c>
      <c r="D5585" s="67" t="s">
        <v>21058</v>
      </c>
      <c r="E5585" s="72" t="s">
        <v>19539</v>
      </c>
      <c r="F5585" s="68">
        <v>45385</v>
      </c>
      <c r="G5585" s="69">
        <v>-688810.03</v>
      </c>
    </row>
    <row r="5586" spans="1:7" x14ac:dyDescent="0.25">
      <c r="A5586" s="1"/>
      <c r="B5586" s="65" t="s">
        <v>8582</v>
      </c>
      <c r="C5586" s="67" t="s">
        <v>8583</v>
      </c>
      <c r="D5586" s="67" t="s">
        <v>21060</v>
      </c>
      <c r="E5586" s="72" t="s">
        <v>19539</v>
      </c>
      <c r="F5586" s="68">
        <v>45385</v>
      </c>
      <c r="G5586" s="69">
        <v>-635855.96</v>
      </c>
    </row>
    <row r="5587" spans="1:7" x14ac:dyDescent="0.25">
      <c r="A5587" s="1"/>
      <c r="B5587" s="65" t="s">
        <v>15716</v>
      </c>
      <c r="C5587" s="67"/>
      <c r="D5587" s="67" t="s">
        <v>8579</v>
      </c>
      <c r="E5587" s="72" t="s">
        <v>19539</v>
      </c>
      <c r="F5587" s="68">
        <v>45386</v>
      </c>
      <c r="G5587" s="69">
        <v>-70210</v>
      </c>
    </row>
    <row r="5588" spans="1:7" x14ac:dyDescent="0.25">
      <c r="A5588" s="1"/>
      <c r="B5588" s="65" t="s">
        <v>5317</v>
      </c>
      <c r="C5588" s="67"/>
      <c r="D5588" s="67" t="s">
        <v>20694</v>
      </c>
      <c r="E5588" s="72" t="s">
        <v>19539</v>
      </c>
      <c r="F5588" s="68">
        <v>45386</v>
      </c>
      <c r="G5588" s="69">
        <v>-34867.94</v>
      </c>
    </row>
    <row r="5589" spans="1:7" x14ac:dyDescent="0.25">
      <c r="A5589" s="1"/>
      <c r="B5589" s="65" t="s">
        <v>5317</v>
      </c>
      <c r="C5589" s="67"/>
      <c r="D5589" s="67" t="s">
        <v>20697</v>
      </c>
      <c r="E5589" s="72" t="s">
        <v>19539</v>
      </c>
      <c r="F5589" s="68">
        <v>45386</v>
      </c>
      <c r="G5589" s="69">
        <v>-51977.94</v>
      </c>
    </row>
    <row r="5590" spans="1:7" x14ac:dyDescent="0.25">
      <c r="A5590" s="1"/>
      <c r="B5590" s="65" t="s">
        <v>15795</v>
      </c>
      <c r="C5590" s="67"/>
      <c r="D5590" s="67" t="s">
        <v>20751</v>
      </c>
      <c r="E5590" s="72" t="s">
        <v>19539</v>
      </c>
      <c r="F5590" s="68">
        <v>45386</v>
      </c>
      <c r="G5590" s="69">
        <v>-377600</v>
      </c>
    </row>
    <row r="5591" spans="1:7" x14ac:dyDescent="0.25">
      <c r="A5591" s="1"/>
      <c r="B5591" s="65" t="s">
        <v>20782</v>
      </c>
      <c r="C5591" s="67"/>
      <c r="D5591" s="67" t="s">
        <v>20784</v>
      </c>
      <c r="E5591" s="72" t="s">
        <v>19539</v>
      </c>
      <c r="F5591" s="68">
        <v>45386</v>
      </c>
      <c r="G5591" s="69">
        <v>-2193038.7799999998</v>
      </c>
    </row>
    <row r="5592" spans="1:7" x14ac:dyDescent="0.25">
      <c r="A5592" s="1"/>
      <c r="B5592" s="65" t="s">
        <v>20633</v>
      </c>
      <c r="C5592" s="67"/>
      <c r="D5592" s="67" t="s">
        <v>20882</v>
      </c>
      <c r="E5592" s="72" t="s">
        <v>19539</v>
      </c>
      <c r="F5592" s="68">
        <v>45386</v>
      </c>
      <c r="G5592" s="69">
        <v>2900882.98</v>
      </c>
    </row>
    <row r="5593" spans="1:7" x14ac:dyDescent="0.25">
      <c r="A5593" s="1"/>
      <c r="B5593" s="65" t="s">
        <v>19787</v>
      </c>
      <c r="C5593" s="67"/>
      <c r="D5593" s="67" t="s">
        <v>20896</v>
      </c>
      <c r="E5593" s="72" t="s">
        <v>19539</v>
      </c>
      <c r="F5593" s="68">
        <v>45386</v>
      </c>
      <c r="G5593" s="69">
        <v>-2089601.82</v>
      </c>
    </row>
    <row r="5594" spans="1:7" x14ac:dyDescent="0.25">
      <c r="A5594" s="1"/>
      <c r="B5594" s="65" t="s">
        <v>20915</v>
      </c>
      <c r="C5594" s="67"/>
      <c r="D5594" s="67" t="s">
        <v>20917</v>
      </c>
      <c r="E5594" s="72" t="s">
        <v>19539</v>
      </c>
      <c r="F5594" s="68">
        <v>45386</v>
      </c>
      <c r="G5594" s="69">
        <v>-17159865.98</v>
      </c>
    </row>
    <row r="5595" spans="1:7" x14ac:dyDescent="0.25">
      <c r="A5595" s="1"/>
      <c r="B5595" s="65" t="s">
        <v>20922</v>
      </c>
      <c r="C5595" s="67"/>
      <c r="D5595" s="67" t="s">
        <v>20924</v>
      </c>
      <c r="E5595" s="72" t="s">
        <v>19539</v>
      </c>
      <c r="F5595" s="68">
        <v>45386</v>
      </c>
      <c r="G5595" s="69">
        <v>-36800682.289999999</v>
      </c>
    </row>
    <row r="5596" spans="1:7" x14ac:dyDescent="0.25">
      <c r="A5596" s="1"/>
      <c r="B5596" s="65" t="s">
        <v>20947</v>
      </c>
      <c r="C5596" s="67"/>
      <c r="D5596" s="67" t="s">
        <v>20949</v>
      </c>
      <c r="E5596" s="72" t="s">
        <v>19539</v>
      </c>
      <c r="F5596" s="68">
        <v>45386</v>
      </c>
      <c r="G5596" s="69">
        <v>-5649850.0199999996</v>
      </c>
    </row>
    <row r="5597" spans="1:7" x14ac:dyDescent="0.25">
      <c r="A5597" s="1"/>
      <c r="B5597" s="65" t="s">
        <v>8433</v>
      </c>
      <c r="C5597" s="67" t="s">
        <v>8434</v>
      </c>
      <c r="D5597" s="67" t="s">
        <v>22255</v>
      </c>
      <c r="E5597" s="72" t="s">
        <v>19539</v>
      </c>
      <c r="F5597" s="68">
        <v>45386</v>
      </c>
      <c r="G5597" s="69">
        <v>-4671843.75</v>
      </c>
    </row>
    <row r="5598" spans="1:7" x14ac:dyDescent="0.25">
      <c r="A5598" s="1"/>
      <c r="B5598" s="65" t="s">
        <v>8582</v>
      </c>
      <c r="C5598" s="67" t="s">
        <v>8583</v>
      </c>
      <c r="D5598" s="67" t="s">
        <v>21062</v>
      </c>
      <c r="E5598" s="72" t="s">
        <v>19539</v>
      </c>
      <c r="F5598" s="68">
        <v>45386</v>
      </c>
      <c r="G5598" s="69">
        <v>-1521471.86</v>
      </c>
    </row>
    <row r="5599" spans="1:7" x14ac:dyDescent="0.25">
      <c r="A5599" s="1"/>
      <c r="B5599" s="65" t="s">
        <v>21094</v>
      </c>
      <c r="C5599" s="67" t="s">
        <v>22797</v>
      </c>
      <c r="D5599" s="67" t="s">
        <v>21096</v>
      </c>
      <c r="E5599" s="72" t="s">
        <v>19539</v>
      </c>
      <c r="F5599" s="68">
        <v>45386</v>
      </c>
      <c r="G5599" s="69">
        <v>-9832656.1300000008</v>
      </c>
    </row>
    <row r="5600" spans="1:7" x14ac:dyDescent="0.25">
      <c r="A5600" s="1"/>
      <c r="B5600" s="65" t="s">
        <v>8686</v>
      </c>
      <c r="C5600" s="67" t="s">
        <v>8687</v>
      </c>
      <c r="D5600" s="67" t="s">
        <v>8579</v>
      </c>
      <c r="E5600" s="72" t="s">
        <v>19539</v>
      </c>
      <c r="F5600" s="68">
        <v>45386</v>
      </c>
      <c r="G5600" s="69">
        <v>-3395881.22</v>
      </c>
    </row>
    <row r="5601" spans="1:7" x14ac:dyDescent="0.25">
      <c r="A5601" s="1"/>
      <c r="B5601" s="65" t="s">
        <v>21166</v>
      </c>
      <c r="C5601" s="67" t="s">
        <v>23052</v>
      </c>
      <c r="D5601" s="67" t="s">
        <v>20643</v>
      </c>
      <c r="E5601" s="72" t="s">
        <v>19539</v>
      </c>
      <c r="F5601" s="68">
        <v>45386</v>
      </c>
      <c r="G5601" s="69">
        <v>-4143548.29</v>
      </c>
    </row>
    <row r="5602" spans="1:7" x14ac:dyDescent="0.25">
      <c r="A5602" s="1"/>
      <c r="B5602" s="65" t="s">
        <v>21166</v>
      </c>
      <c r="C5602" s="67" t="s">
        <v>23052</v>
      </c>
      <c r="D5602" s="67" t="s">
        <v>18809</v>
      </c>
      <c r="E5602" s="72" t="s">
        <v>19539</v>
      </c>
      <c r="F5602" s="68">
        <v>45386</v>
      </c>
      <c r="G5602" s="69">
        <v>-4143548.29</v>
      </c>
    </row>
    <row r="5603" spans="1:7" x14ac:dyDescent="0.25">
      <c r="A5603" s="1"/>
      <c r="B5603" s="65" t="s">
        <v>21166</v>
      </c>
      <c r="C5603" s="67" t="s">
        <v>23052</v>
      </c>
      <c r="D5603" s="67" t="s">
        <v>20642</v>
      </c>
      <c r="E5603" s="72" t="s">
        <v>19539</v>
      </c>
      <c r="F5603" s="68">
        <v>45386</v>
      </c>
      <c r="G5603" s="69">
        <v>-4143548.29</v>
      </c>
    </row>
    <row r="5604" spans="1:7" ht="30" x14ac:dyDescent="0.25">
      <c r="A5604" s="1"/>
      <c r="B5604" s="65" t="s">
        <v>21177</v>
      </c>
      <c r="C5604" s="67" t="s">
        <v>23085</v>
      </c>
      <c r="D5604" s="67" t="s">
        <v>21179</v>
      </c>
      <c r="E5604" s="72" t="s">
        <v>19539</v>
      </c>
      <c r="F5604" s="68">
        <v>45386</v>
      </c>
      <c r="G5604" s="69">
        <v>-6300159.5700000003</v>
      </c>
    </row>
    <row r="5605" spans="1:7" x14ac:dyDescent="0.25">
      <c r="A5605" s="1"/>
      <c r="B5605" s="65" t="s">
        <v>17065</v>
      </c>
      <c r="C5605" s="67" t="s">
        <v>17064</v>
      </c>
      <c r="D5605" s="67" t="s">
        <v>6982</v>
      </c>
      <c r="E5605" s="72" t="s">
        <v>19539</v>
      </c>
      <c r="F5605" s="68">
        <v>45386</v>
      </c>
      <c r="G5605" s="69">
        <v>-482148</v>
      </c>
    </row>
    <row r="5606" spans="1:7" x14ac:dyDescent="0.25">
      <c r="A5606" s="1"/>
      <c r="B5606" s="65" t="s">
        <v>21299</v>
      </c>
      <c r="C5606" s="67"/>
      <c r="D5606" s="67" t="s">
        <v>21301</v>
      </c>
      <c r="E5606" s="72" t="s">
        <v>19539</v>
      </c>
      <c r="F5606" s="68">
        <v>45386</v>
      </c>
      <c r="G5606" s="69">
        <v>-53100</v>
      </c>
    </row>
    <row r="5607" spans="1:7" x14ac:dyDescent="0.25">
      <c r="A5607" s="1"/>
      <c r="B5607" s="65" t="s">
        <v>20493</v>
      </c>
      <c r="C5607" s="67" t="s">
        <v>23023</v>
      </c>
      <c r="D5607" s="67" t="s">
        <v>19538</v>
      </c>
      <c r="E5607" s="72" t="s">
        <v>19539</v>
      </c>
      <c r="F5607" s="68">
        <v>45387</v>
      </c>
      <c r="G5607" s="69">
        <v>-3330499.54</v>
      </c>
    </row>
    <row r="5608" spans="1:7" x14ac:dyDescent="0.25">
      <c r="A5608" s="1"/>
      <c r="B5608" s="65" t="s">
        <v>16979</v>
      </c>
      <c r="C5608" s="67" t="s">
        <v>16978</v>
      </c>
      <c r="D5608" s="67" t="s">
        <v>8665</v>
      </c>
      <c r="E5608" s="72" t="s">
        <v>19539</v>
      </c>
      <c r="F5608" s="68">
        <v>45387</v>
      </c>
      <c r="G5608" s="69">
        <v>-3327638.77</v>
      </c>
    </row>
    <row r="5609" spans="1:7" ht="30" x14ac:dyDescent="0.25">
      <c r="A5609" s="1"/>
      <c r="B5609" s="65" t="s">
        <v>17137</v>
      </c>
      <c r="C5609" s="67" t="s">
        <v>17136</v>
      </c>
      <c r="D5609" s="67" t="s">
        <v>7084</v>
      </c>
      <c r="E5609" s="72" t="s">
        <v>19539</v>
      </c>
      <c r="F5609" s="68">
        <v>45387</v>
      </c>
      <c r="G5609" s="69">
        <v>-4128800.27</v>
      </c>
    </row>
    <row r="5610" spans="1:7" x14ac:dyDescent="0.25">
      <c r="A5610" s="1"/>
      <c r="B5610" s="65" t="s">
        <v>3707</v>
      </c>
      <c r="C5610" s="67"/>
      <c r="D5610" s="67" t="s">
        <v>20680</v>
      </c>
      <c r="E5610" s="72" t="s">
        <v>19539</v>
      </c>
      <c r="F5610" s="68">
        <v>45390</v>
      </c>
      <c r="G5610" s="69">
        <v>-59000</v>
      </c>
    </row>
    <row r="5611" spans="1:7" ht="30" x14ac:dyDescent="0.25">
      <c r="A5611" s="1"/>
      <c r="B5611" s="65" t="s">
        <v>7111</v>
      </c>
      <c r="C5611" s="67" t="s">
        <v>7112</v>
      </c>
      <c r="D5611" s="67" t="s">
        <v>21119</v>
      </c>
      <c r="E5611" s="72" t="s">
        <v>19539</v>
      </c>
      <c r="F5611" s="68">
        <v>45390</v>
      </c>
      <c r="G5611" s="69">
        <v>-944000</v>
      </c>
    </row>
    <row r="5612" spans="1:7" x14ac:dyDescent="0.25">
      <c r="A5612" s="1"/>
      <c r="B5612" s="65" t="s">
        <v>19560</v>
      </c>
      <c r="C5612" s="67"/>
      <c r="D5612" s="67" t="s">
        <v>20669</v>
      </c>
      <c r="E5612" s="72" t="s">
        <v>19539</v>
      </c>
      <c r="F5612" s="68">
        <v>45392</v>
      </c>
      <c r="G5612" s="69">
        <v>-342200</v>
      </c>
    </row>
    <row r="5613" spans="1:7" x14ac:dyDescent="0.25">
      <c r="A5613" s="1"/>
      <c r="B5613" s="65" t="s">
        <v>19613</v>
      </c>
      <c r="C5613" s="67"/>
      <c r="D5613" s="67" t="s">
        <v>20702</v>
      </c>
      <c r="E5613" s="72" t="s">
        <v>19539</v>
      </c>
      <c r="F5613" s="68">
        <v>45392</v>
      </c>
      <c r="G5613" s="69">
        <v>-70800</v>
      </c>
    </row>
    <row r="5614" spans="1:7" x14ac:dyDescent="0.25">
      <c r="A5614" s="1"/>
      <c r="B5614" s="65" t="s">
        <v>20850</v>
      </c>
      <c r="C5614" s="67"/>
      <c r="D5614" s="67" t="s">
        <v>20852</v>
      </c>
      <c r="E5614" s="72" t="s">
        <v>19539</v>
      </c>
      <c r="F5614" s="68">
        <v>45392</v>
      </c>
      <c r="G5614" s="69">
        <v>-3785743.99</v>
      </c>
    </row>
    <row r="5615" spans="1:7" x14ac:dyDescent="0.25">
      <c r="A5615" s="1"/>
      <c r="B5615" s="65" t="s">
        <v>20631</v>
      </c>
      <c r="C5615" s="67"/>
      <c r="D5615" s="67" t="s">
        <v>20854</v>
      </c>
      <c r="E5615" s="72" t="s">
        <v>19539</v>
      </c>
      <c r="F5615" s="68">
        <v>45392</v>
      </c>
      <c r="G5615" s="69">
        <v>-5307465.17</v>
      </c>
    </row>
    <row r="5616" spans="1:7" x14ac:dyDescent="0.25">
      <c r="A5616" s="1"/>
      <c r="B5616" s="65" t="s">
        <v>20884</v>
      </c>
      <c r="C5616" s="67"/>
      <c r="D5616" s="67" t="s">
        <v>20886</v>
      </c>
      <c r="E5616" s="72" t="s">
        <v>19539</v>
      </c>
      <c r="F5616" s="68">
        <v>45392</v>
      </c>
      <c r="G5616" s="69">
        <v>-4359763.09</v>
      </c>
    </row>
    <row r="5617" spans="1:7" x14ac:dyDescent="0.25">
      <c r="A5617" s="1"/>
      <c r="B5617" s="65" t="s">
        <v>20890</v>
      </c>
      <c r="C5617" s="67"/>
      <c r="D5617" s="67" t="s">
        <v>20892</v>
      </c>
      <c r="E5617" s="72" t="s">
        <v>19539</v>
      </c>
      <c r="F5617" s="68">
        <v>45392</v>
      </c>
      <c r="G5617" s="69">
        <v>-15499960.82</v>
      </c>
    </row>
    <row r="5618" spans="1:7" x14ac:dyDescent="0.25">
      <c r="A5618" s="1"/>
      <c r="B5618" s="65" t="s">
        <v>20979</v>
      </c>
      <c r="C5618" s="67"/>
      <c r="D5618" s="67" t="s">
        <v>20981</v>
      </c>
      <c r="E5618" s="72" t="s">
        <v>19539</v>
      </c>
      <c r="F5618" s="68">
        <v>45392</v>
      </c>
      <c r="G5618" s="69">
        <v>-6646230.9699999997</v>
      </c>
    </row>
    <row r="5619" spans="1:7" x14ac:dyDescent="0.25">
      <c r="A5619" s="1"/>
      <c r="B5619" s="65" t="s">
        <v>631</v>
      </c>
      <c r="C5619" s="67" t="s">
        <v>632</v>
      </c>
      <c r="D5619" s="67" t="s">
        <v>17122</v>
      </c>
      <c r="E5619" s="72" t="s">
        <v>19539</v>
      </c>
      <c r="F5619" s="68">
        <v>45392</v>
      </c>
      <c r="G5619" s="69">
        <v>-574672.63</v>
      </c>
    </row>
    <row r="5620" spans="1:7" x14ac:dyDescent="0.25">
      <c r="A5620" s="1"/>
      <c r="B5620" s="65" t="s">
        <v>19037</v>
      </c>
      <c r="C5620" s="67" t="s">
        <v>19036</v>
      </c>
      <c r="D5620" s="67" t="s">
        <v>21039</v>
      </c>
      <c r="E5620" s="72" t="s">
        <v>19539</v>
      </c>
      <c r="F5620" s="68">
        <v>45392</v>
      </c>
      <c r="G5620" s="69">
        <v>-902300.02</v>
      </c>
    </row>
    <row r="5621" spans="1:7" x14ac:dyDescent="0.25">
      <c r="A5621" s="1"/>
      <c r="B5621" s="65" t="s">
        <v>24657</v>
      </c>
      <c r="C5621" s="66" t="s">
        <v>8717</v>
      </c>
      <c r="D5621" s="67" t="s">
        <v>8053</v>
      </c>
      <c r="E5621" s="72" t="s">
        <v>19539</v>
      </c>
      <c r="F5621" s="68">
        <v>45392</v>
      </c>
      <c r="G5621" s="69">
        <v>-93880.8</v>
      </c>
    </row>
    <row r="5622" spans="1:7" x14ac:dyDescent="0.25">
      <c r="A5622" s="1"/>
      <c r="B5622" s="65" t="s">
        <v>21164</v>
      </c>
      <c r="C5622" s="67" t="s">
        <v>23034</v>
      </c>
      <c r="D5622" s="67" t="s">
        <v>16998</v>
      </c>
      <c r="E5622" s="72" t="s">
        <v>19539</v>
      </c>
      <c r="F5622" s="68">
        <v>45392</v>
      </c>
      <c r="G5622" s="69">
        <v>-118000</v>
      </c>
    </row>
    <row r="5623" spans="1:7" x14ac:dyDescent="0.25">
      <c r="A5623" s="1"/>
      <c r="B5623" s="65" t="s">
        <v>893</v>
      </c>
      <c r="C5623" s="67" t="s">
        <v>894</v>
      </c>
      <c r="D5623" s="67" t="s">
        <v>21327</v>
      </c>
      <c r="E5623" s="72" t="s">
        <v>19539</v>
      </c>
      <c r="F5623" s="68">
        <v>45392</v>
      </c>
      <c r="G5623" s="69">
        <v>-50280</v>
      </c>
    </row>
    <row r="5624" spans="1:7" x14ac:dyDescent="0.25">
      <c r="A5624" s="1"/>
      <c r="B5624" s="65" t="s">
        <v>893</v>
      </c>
      <c r="C5624" s="67" t="s">
        <v>894</v>
      </c>
      <c r="D5624" s="67" t="s">
        <v>21329</v>
      </c>
      <c r="E5624" s="72" t="s">
        <v>19539</v>
      </c>
      <c r="F5624" s="68">
        <v>45392</v>
      </c>
      <c r="G5624" s="69">
        <v>-486667.5</v>
      </c>
    </row>
    <row r="5625" spans="1:7" x14ac:dyDescent="0.25">
      <c r="A5625" s="1"/>
      <c r="B5625" s="65" t="s">
        <v>19934</v>
      </c>
      <c r="C5625" s="66" t="s">
        <v>19933</v>
      </c>
      <c r="D5625" s="67" t="s">
        <v>21139</v>
      </c>
      <c r="E5625" s="72" t="s">
        <v>19539</v>
      </c>
      <c r="F5625" s="68">
        <v>45393</v>
      </c>
      <c r="G5625" s="69">
        <v>-184080</v>
      </c>
    </row>
    <row r="5626" spans="1:7" x14ac:dyDescent="0.25">
      <c r="A5626" s="1"/>
      <c r="B5626" s="65" t="s">
        <v>20505</v>
      </c>
      <c r="C5626" s="67" t="s">
        <v>23171</v>
      </c>
      <c r="D5626" s="67" t="s">
        <v>7953</v>
      </c>
      <c r="E5626" s="72" t="s">
        <v>19539</v>
      </c>
      <c r="F5626" s="68">
        <v>45393</v>
      </c>
      <c r="G5626" s="69">
        <v>-88500</v>
      </c>
    </row>
    <row r="5627" spans="1:7" x14ac:dyDescent="0.25">
      <c r="A5627" s="1"/>
      <c r="B5627" s="65" t="s">
        <v>8681</v>
      </c>
      <c r="C5627" s="67" t="s">
        <v>8682</v>
      </c>
      <c r="D5627" s="67" t="s">
        <v>8586</v>
      </c>
      <c r="E5627" s="72" t="s">
        <v>19539</v>
      </c>
      <c r="F5627" s="68">
        <v>45393</v>
      </c>
      <c r="G5627" s="69">
        <v>-135700</v>
      </c>
    </row>
    <row r="5628" spans="1:7" x14ac:dyDescent="0.25">
      <c r="A5628" s="1"/>
      <c r="B5628" s="65" t="s">
        <v>19536</v>
      </c>
      <c r="C5628" s="66" t="s">
        <v>18894</v>
      </c>
      <c r="D5628" s="67" t="s">
        <v>21309</v>
      </c>
      <c r="E5628" s="72" t="s">
        <v>19539</v>
      </c>
      <c r="F5628" s="68">
        <v>45393</v>
      </c>
      <c r="G5628" s="69">
        <v>-728650</v>
      </c>
    </row>
    <row r="5629" spans="1:7" x14ac:dyDescent="0.25">
      <c r="A5629" s="1"/>
      <c r="B5629" s="65" t="s">
        <v>19536</v>
      </c>
      <c r="C5629" s="66" t="s">
        <v>18894</v>
      </c>
      <c r="D5629" s="67" t="s">
        <v>21311</v>
      </c>
      <c r="E5629" s="72" t="s">
        <v>19539</v>
      </c>
      <c r="F5629" s="68">
        <v>45393</v>
      </c>
      <c r="G5629" s="69">
        <v>-48896</v>
      </c>
    </row>
    <row r="5630" spans="1:7" x14ac:dyDescent="0.25">
      <c r="A5630" s="1"/>
      <c r="B5630" s="65" t="s">
        <v>19536</v>
      </c>
      <c r="C5630" s="66" t="s">
        <v>18894</v>
      </c>
      <c r="D5630" s="67" t="s">
        <v>21313</v>
      </c>
      <c r="E5630" s="72" t="s">
        <v>19539</v>
      </c>
      <c r="F5630" s="68">
        <v>45393</v>
      </c>
      <c r="G5630" s="69">
        <v>-2871530</v>
      </c>
    </row>
    <row r="5631" spans="1:7" x14ac:dyDescent="0.25">
      <c r="A5631" s="1"/>
      <c r="B5631" s="65" t="s">
        <v>19536</v>
      </c>
      <c r="C5631" s="67" t="s">
        <v>18894</v>
      </c>
      <c r="D5631" s="67" t="s">
        <v>17022</v>
      </c>
      <c r="E5631" s="72" t="s">
        <v>19539</v>
      </c>
      <c r="F5631" s="68">
        <v>45393</v>
      </c>
      <c r="G5631" s="69">
        <v>-43940</v>
      </c>
    </row>
    <row r="5632" spans="1:7" x14ac:dyDescent="0.25">
      <c r="A5632" s="1"/>
      <c r="B5632" s="65" t="s">
        <v>19536</v>
      </c>
      <c r="C5632" s="67" t="s">
        <v>18894</v>
      </c>
      <c r="D5632" s="67" t="s">
        <v>6973</v>
      </c>
      <c r="E5632" s="72" t="s">
        <v>19539</v>
      </c>
      <c r="F5632" s="68">
        <v>45393</v>
      </c>
      <c r="G5632" s="69">
        <v>-2871530</v>
      </c>
    </row>
    <row r="5633" spans="1:7" x14ac:dyDescent="0.25">
      <c r="A5633" s="1"/>
      <c r="B5633" s="65" t="s">
        <v>19536</v>
      </c>
      <c r="C5633" s="67" t="s">
        <v>18894</v>
      </c>
      <c r="D5633" s="67" t="s">
        <v>21317</v>
      </c>
      <c r="E5633" s="72" t="s">
        <v>19539</v>
      </c>
      <c r="F5633" s="68">
        <v>45393</v>
      </c>
      <c r="G5633" s="69">
        <v>-43940</v>
      </c>
    </row>
    <row r="5634" spans="1:7" x14ac:dyDescent="0.25">
      <c r="A5634" s="1"/>
      <c r="B5634" s="65" t="s">
        <v>19536</v>
      </c>
      <c r="C5634" s="66" t="s">
        <v>18894</v>
      </c>
      <c r="D5634" s="67" t="s">
        <v>21319</v>
      </c>
      <c r="E5634" s="72" t="s">
        <v>19539</v>
      </c>
      <c r="F5634" s="68">
        <v>45393</v>
      </c>
      <c r="G5634" s="69">
        <v>-2871530</v>
      </c>
    </row>
    <row r="5635" spans="1:7" x14ac:dyDescent="0.25">
      <c r="A5635" s="1"/>
      <c r="B5635" s="65" t="s">
        <v>19536</v>
      </c>
      <c r="C5635" s="67" t="s">
        <v>18894</v>
      </c>
      <c r="D5635" s="67" t="s">
        <v>21321</v>
      </c>
      <c r="E5635" s="72" t="s">
        <v>19539</v>
      </c>
      <c r="F5635" s="68">
        <v>45393</v>
      </c>
      <c r="G5635" s="69">
        <v>-43940</v>
      </c>
    </row>
    <row r="5636" spans="1:7" x14ac:dyDescent="0.25">
      <c r="A5636" s="1"/>
      <c r="B5636" s="65" t="s">
        <v>19536</v>
      </c>
      <c r="C5636" s="67" t="s">
        <v>18894</v>
      </c>
      <c r="D5636" s="67" t="s">
        <v>21323</v>
      </c>
      <c r="E5636" s="72" t="s">
        <v>19539</v>
      </c>
      <c r="F5636" s="68">
        <v>45393</v>
      </c>
      <c r="G5636" s="69">
        <v>-2871530</v>
      </c>
    </row>
    <row r="5637" spans="1:7" x14ac:dyDescent="0.25">
      <c r="A5637" s="1"/>
      <c r="B5637" s="65" t="s">
        <v>19536</v>
      </c>
      <c r="C5637" s="67" t="s">
        <v>18894</v>
      </c>
      <c r="D5637" s="67" t="s">
        <v>21325</v>
      </c>
      <c r="E5637" s="72" t="s">
        <v>19539</v>
      </c>
      <c r="F5637" s="68">
        <v>45393</v>
      </c>
      <c r="G5637" s="69">
        <v>-43940</v>
      </c>
    </row>
    <row r="5638" spans="1:7" x14ac:dyDescent="0.25">
      <c r="A5638" s="1"/>
      <c r="B5638" s="65" t="s">
        <v>8599</v>
      </c>
      <c r="C5638" s="67"/>
      <c r="D5638" s="67" t="s">
        <v>20796</v>
      </c>
      <c r="E5638" s="72" t="s">
        <v>19539</v>
      </c>
      <c r="F5638" s="68">
        <v>45394</v>
      </c>
      <c r="G5638" s="69">
        <v>-87320</v>
      </c>
    </row>
    <row r="5639" spans="1:7" x14ac:dyDescent="0.25">
      <c r="A5639" s="1"/>
      <c r="B5639" s="65" t="s">
        <v>19722</v>
      </c>
      <c r="C5639" s="67"/>
      <c r="D5639" s="67" t="s">
        <v>20807</v>
      </c>
      <c r="E5639" s="72" t="s">
        <v>19539</v>
      </c>
      <c r="F5639" s="68">
        <v>45394</v>
      </c>
      <c r="G5639" s="69">
        <v>-94400</v>
      </c>
    </row>
    <row r="5640" spans="1:7" x14ac:dyDescent="0.25">
      <c r="A5640" s="1"/>
      <c r="B5640" s="65" t="s">
        <v>19839</v>
      </c>
      <c r="C5640" s="67"/>
      <c r="D5640" s="67" t="s">
        <v>20977</v>
      </c>
      <c r="E5640" s="72" t="s">
        <v>19539</v>
      </c>
      <c r="F5640" s="68">
        <v>45394</v>
      </c>
      <c r="G5640" s="69">
        <v>-59000</v>
      </c>
    </row>
    <row r="5641" spans="1:7" x14ac:dyDescent="0.25">
      <c r="A5641" s="1"/>
      <c r="B5641" s="65" t="s">
        <v>19858</v>
      </c>
      <c r="C5641" s="66"/>
      <c r="D5641" s="67" t="s">
        <v>21023</v>
      </c>
      <c r="E5641" s="72" t="s">
        <v>19539</v>
      </c>
      <c r="F5641" s="68">
        <v>45394</v>
      </c>
      <c r="G5641" s="69">
        <v>-118000</v>
      </c>
    </row>
    <row r="5642" spans="1:7" x14ac:dyDescent="0.25">
      <c r="A5642" s="1"/>
      <c r="B5642" s="65" t="s">
        <v>8582</v>
      </c>
      <c r="C5642" s="67" t="s">
        <v>8583</v>
      </c>
      <c r="D5642" s="67" t="s">
        <v>21065</v>
      </c>
      <c r="E5642" s="72" t="s">
        <v>19539</v>
      </c>
      <c r="F5642" s="68">
        <v>45394</v>
      </c>
      <c r="G5642" s="69">
        <v>-893709.51</v>
      </c>
    </row>
    <row r="5643" spans="1:7" x14ac:dyDescent="0.25">
      <c r="A5643" s="1"/>
      <c r="B5643" s="65" t="s">
        <v>20657</v>
      </c>
      <c r="C5643" s="67"/>
      <c r="D5643" s="67" t="s">
        <v>20659</v>
      </c>
      <c r="E5643" s="72" t="s">
        <v>19539</v>
      </c>
      <c r="F5643" s="68">
        <v>45397</v>
      </c>
      <c r="G5643" s="69">
        <v>-5751927.9299999997</v>
      </c>
    </row>
    <row r="5644" spans="1:7" x14ac:dyDescent="0.25">
      <c r="A5644" s="1"/>
      <c r="B5644" s="65" t="s">
        <v>15732</v>
      </c>
      <c r="C5644" s="67"/>
      <c r="D5644" s="67" t="s">
        <v>19539</v>
      </c>
      <c r="E5644" s="72" t="s">
        <v>19539</v>
      </c>
      <c r="F5644" s="68">
        <v>45397</v>
      </c>
      <c r="G5644" s="69">
        <v>3608246.53</v>
      </c>
    </row>
    <row r="5645" spans="1:7" x14ac:dyDescent="0.25">
      <c r="A5645" s="1"/>
      <c r="B5645" s="65" t="s">
        <v>8720</v>
      </c>
      <c r="C5645" s="67"/>
      <c r="D5645" s="67" t="s">
        <v>20705</v>
      </c>
      <c r="E5645" s="72" t="s">
        <v>19539</v>
      </c>
      <c r="F5645" s="68">
        <v>45397</v>
      </c>
      <c r="G5645" s="69">
        <v>-28320</v>
      </c>
    </row>
    <row r="5646" spans="1:7" x14ac:dyDescent="0.25">
      <c r="A5646" s="1"/>
      <c r="B5646" s="65" t="s">
        <v>19760</v>
      </c>
      <c r="C5646" s="66"/>
      <c r="D5646" s="67" t="s">
        <v>20864</v>
      </c>
      <c r="E5646" s="72" t="s">
        <v>19539</v>
      </c>
      <c r="F5646" s="68">
        <v>45397</v>
      </c>
      <c r="G5646" s="69">
        <v>-94400</v>
      </c>
    </row>
    <row r="5647" spans="1:7" x14ac:dyDescent="0.25">
      <c r="A5647" s="1"/>
      <c r="B5647" s="65" t="s">
        <v>20879</v>
      </c>
      <c r="C5647" s="67"/>
      <c r="D5647" s="67" t="s">
        <v>20881</v>
      </c>
      <c r="E5647" s="72" t="s">
        <v>19539</v>
      </c>
      <c r="F5647" s="68">
        <v>45397</v>
      </c>
      <c r="G5647" s="69">
        <v>-9365551.8599999994</v>
      </c>
    </row>
    <row r="5648" spans="1:7" x14ac:dyDescent="0.25">
      <c r="A5648" s="1"/>
      <c r="B5648" s="65" t="s">
        <v>20635</v>
      </c>
      <c r="C5648" s="67"/>
      <c r="D5648" s="67" t="s">
        <v>20888</v>
      </c>
      <c r="E5648" s="72" t="s">
        <v>19539</v>
      </c>
      <c r="F5648" s="68">
        <v>45397</v>
      </c>
      <c r="G5648" s="69">
        <v>-13630644.68</v>
      </c>
    </row>
    <row r="5649" spans="1:7" x14ac:dyDescent="0.25">
      <c r="A5649" s="1"/>
      <c r="B5649" s="65" t="s">
        <v>19798</v>
      </c>
      <c r="C5649" s="67"/>
      <c r="D5649" s="67" t="s">
        <v>20905</v>
      </c>
      <c r="E5649" s="72" t="s">
        <v>19539</v>
      </c>
      <c r="F5649" s="68">
        <v>45397</v>
      </c>
      <c r="G5649" s="69">
        <v>-66080</v>
      </c>
    </row>
    <row r="5650" spans="1:7" x14ac:dyDescent="0.25">
      <c r="A5650" s="1"/>
      <c r="B5650" s="65" t="s">
        <v>17999</v>
      </c>
      <c r="C5650" s="67"/>
      <c r="D5650" s="67" t="s">
        <v>20936</v>
      </c>
      <c r="E5650" s="72" t="s">
        <v>19539</v>
      </c>
      <c r="F5650" s="68">
        <v>45397</v>
      </c>
      <c r="G5650" s="69">
        <v>-63720</v>
      </c>
    </row>
    <row r="5651" spans="1:7" x14ac:dyDescent="0.25">
      <c r="A5651" s="1"/>
      <c r="B5651" s="65" t="s">
        <v>8582</v>
      </c>
      <c r="C5651" s="67" t="s">
        <v>8583</v>
      </c>
      <c r="D5651" s="67" t="s">
        <v>21067</v>
      </c>
      <c r="E5651" s="72" t="s">
        <v>19539</v>
      </c>
      <c r="F5651" s="68">
        <v>45397</v>
      </c>
      <c r="G5651" s="69">
        <v>-2025426.94</v>
      </c>
    </row>
    <row r="5652" spans="1:7" x14ac:dyDescent="0.25">
      <c r="A5652" s="1"/>
      <c r="B5652" s="65" t="s">
        <v>20488</v>
      </c>
      <c r="C5652" s="67" t="s">
        <v>22935</v>
      </c>
      <c r="D5652" s="67" t="s">
        <v>21122</v>
      </c>
      <c r="E5652" s="72" t="s">
        <v>19539</v>
      </c>
      <c r="F5652" s="68">
        <v>45397</v>
      </c>
      <c r="G5652" s="69">
        <v>-21062661.32</v>
      </c>
    </row>
    <row r="5653" spans="1:7" x14ac:dyDescent="0.25">
      <c r="A5653" s="1"/>
      <c r="B5653" s="65" t="s">
        <v>20638</v>
      </c>
      <c r="C5653" s="67" t="s">
        <v>22998</v>
      </c>
      <c r="D5653" s="67" t="s">
        <v>7072</v>
      </c>
      <c r="E5653" s="72" t="s">
        <v>19539</v>
      </c>
      <c r="F5653" s="68">
        <v>45397</v>
      </c>
      <c r="G5653" s="69">
        <v>-100300</v>
      </c>
    </row>
    <row r="5654" spans="1:7" x14ac:dyDescent="0.25">
      <c r="A5654" s="1"/>
      <c r="B5654" s="65" t="s">
        <v>20638</v>
      </c>
      <c r="C5654" s="66" t="s">
        <v>22998</v>
      </c>
      <c r="D5654" s="67" t="s">
        <v>7073</v>
      </c>
      <c r="E5654" s="72" t="s">
        <v>19539</v>
      </c>
      <c r="F5654" s="68">
        <v>45397</v>
      </c>
      <c r="G5654" s="69">
        <v>-100300</v>
      </c>
    </row>
    <row r="5655" spans="1:7" x14ac:dyDescent="0.25">
      <c r="A5655" s="1"/>
      <c r="B5655" s="65" t="s">
        <v>20638</v>
      </c>
      <c r="C5655" s="67" t="s">
        <v>22998</v>
      </c>
      <c r="D5655" s="67" t="s">
        <v>21146</v>
      </c>
      <c r="E5655" s="72" t="s">
        <v>19539</v>
      </c>
      <c r="F5655" s="68">
        <v>45397</v>
      </c>
      <c r="G5655" s="69">
        <v>-100300</v>
      </c>
    </row>
    <row r="5656" spans="1:7" x14ac:dyDescent="0.25">
      <c r="A5656" s="1"/>
      <c r="B5656" s="65" t="s">
        <v>20638</v>
      </c>
      <c r="C5656" s="67" t="s">
        <v>22998</v>
      </c>
      <c r="D5656" s="67" t="s">
        <v>8280</v>
      </c>
      <c r="E5656" s="72" t="s">
        <v>19539</v>
      </c>
      <c r="F5656" s="68">
        <v>45397</v>
      </c>
      <c r="G5656" s="69">
        <v>-100300</v>
      </c>
    </row>
    <row r="5657" spans="1:7" x14ac:dyDescent="0.25">
      <c r="A5657" s="1"/>
      <c r="B5657" s="65" t="s">
        <v>20638</v>
      </c>
      <c r="C5657" s="67" t="s">
        <v>22998</v>
      </c>
      <c r="D5657" s="67" t="s">
        <v>20032</v>
      </c>
      <c r="E5657" s="72" t="s">
        <v>19539</v>
      </c>
      <c r="F5657" s="68">
        <v>45397</v>
      </c>
      <c r="G5657" s="69">
        <v>-100300</v>
      </c>
    </row>
    <row r="5658" spans="1:7" x14ac:dyDescent="0.25">
      <c r="A5658" s="1"/>
      <c r="B5658" s="65" t="s">
        <v>16979</v>
      </c>
      <c r="C5658" s="67" t="s">
        <v>16978</v>
      </c>
      <c r="D5658" s="67" t="s">
        <v>21194</v>
      </c>
      <c r="E5658" s="72" t="s">
        <v>19539</v>
      </c>
      <c r="F5658" s="68">
        <v>45397</v>
      </c>
      <c r="G5658" s="69">
        <v>-3327638.77</v>
      </c>
    </row>
    <row r="5659" spans="1:7" x14ac:dyDescent="0.25">
      <c r="A5659" s="1"/>
      <c r="B5659" s="65" t="s">
        <v>8706</v>
      </c>
      <c r="C5659" s="67"/>
      <c r="D5659" s="67" t="s">
        <v>21249</v>
      </c>
      <c r="E5659" s="72" t="s">
        <v>19539</v>
      </c>
      <c r="F5659" s="68">
        <v>45397</v>
      </c>
      <c r="G5659" s="69">
        <v>-11930657.4</v>
      </c>
    </row>
    <row r="5660" spans="1:7" x14ac:dyDescent="0.25">
      <c r="A5660" s="1"/>
      <c r="B5660" s="65" t="s">
        <v>7171</v>
      </c>
      <c r="C5660" s="67"/>
      <c r="D5660" s="67" t="s">
        <v>21252</v>
      </c>
      <c r="E5660" s="72" t="s">
        <v>19539</v>
      </c>
      <c r="F5660" s="68">
        <v>45397</v>
      </c>
      <c r="G5660" s="69">
        <v>-92981.17</v>
      </c>
    </row>
    <row r="5661" spans="1:7" ht="30" x14ac:dyDescent="0.25">
      <c r="A5661" s="1"/>
      <c r="B5661" s="65" t="s">
        <v>20526</v>
      </c>
      <c r="C5661" s="67"/>
      <c r="D5661" s="67" t="s">
        <v>21269</v>
      </c>
      <c r="E5661" s="72" t="s">
        <v>19539</v>
      </c>
      <c r="F5661" s="68">
        <v>45397</v>
      </c>
      <c r="G5661" s="69">
        <v>-212400</v>
      </c>
    </row>
    <row r="5662" spans="1:7" x14ac:dyDescent="0.25">
      <c r="A5662" s="1"/>
      <c r="B5662" s="65" t="s">
        <v>8514</v>
      </c>
      <c r="C5662" s="67" t="s">
        <v>8515</v>
      </c>
      <c r="D5662" s="67" t="s">
        <v>7424</v>
      </c>
      <c r="E5662" s="72" t="s">
        <v>19539</v>
      </c>
      <c r="F5662" s="68">
        <v>45397</v>
      </c>
      <c r="G5662" s="69">
        <v>-59000</v>
      </c>
    </row>
    <row r="5663" spans="1:7" x14ac:dyDescent="0.25">
      <c r="A5663" s="1"/>
      <c r="B5663" s="65" t="s">
        <v>16026</v>
      </c>
      <c r="C5663" s="67" t="s">
        <v>16025</v>
      </c>
      <c r="D5663" s="67" t="s">
        <v>21036</v>
      </c>
      <c r="E5663" s="72" t="s">
        <v>19539</v>
      </c>
      <c r="F5663" s="68">
        <v>45398</v>
      </c>
      <c r="G5663" s="69">
        <v>-2000000</v>
      </c>
    </row>
    <row r="5664" spans="1:7" x14ac:dyDescent="0.25">
      <c r="A5664" s="1"/>
      <c r="B5664" s="65" t="s">
        <v>8643</v>
      </c>
      <c r="C5664" s="67" t="s">
        <v>8644</v>
      </c>
      <c r="D5664" s="67" t="s">
        <v>20641</v>
      </c>
      <c r="E5664" s="72" t="s">
        <v>19539</v>
      </c>
      <c r="F5664" s="68">
        <v>45398</v>
      </c>
      <c r="G5664" s="69">
        <v>-125085.75999999999</v>
      </c>
    </row>
    <row r="5665" spans="1:7" x14ac:dyDescent="0.25">
      <c r="A5665" s="1"/>
      <c r="B5665" s="65" t="s">
        <v>21127</v>
      </c>
      <c r="C5665" s="66" t="s">
        <v>22969</v>
      </c>
      <c r="D5665" s="67" t="s">
        <v>21129</v>
      </c>
      <c r="E5665" s="72" t="s">
        <v>19539</v>
      </c>
      <c r="F5665" s="68">
        <v>45398</v>
      </c>
      <c r="G5665" s="69">
        <v>-10844433.890000001</v>
      </c>
    </row>
    <row r="5666" spans="1:7" x14ac:dyDescent="0.25">
      <c r="A5666" s="1"/>
      <c r="B5666" s="65" t="s">
        <v>21166</v>
      </c>
      <c r="C5666" s="67" t="s">
        <v>23052</v>
      </c>
      <c r="D5666" s="67" t="s">
        <v>21174</v>
      </c>
      <c r="E5666" s="72" t="s">
        <v>19539</v>
      </c>
      <c r="F5666" s="68">
        <v>45398</v>
      </c>
      <c r="G5666" s="69">
        <v>-3866305.87</v>
      </c>
    </row>
    <row r="5667" spans="1:7" x14ac:dyDescent="0.25">
      <c r="A5667" s="1"/>
      <c r="B5667" s="65" t="s">
        <v>21232</v>
      </c>
      <c r="C5667" s="66" t="s">
        <v>23215</v>
      </c>
      <c r="D5667" s="67" t="s">
        <v>6708</v>
      </c>
      <c r="E5667" s="72" t="s">
        <v>19539</v>
      </c>
      <c r="F5667" s="68">
        <v>45398</v>
      </c>
      <c r="G5667" s="69">
        <v>-308015.40000000002</v>
      </c>
    </row>
    <row r="5668" spans="1:7" x14ac:dyDescent="0.25">
      <c r="A5668" s="1"/>
      <c r="B5668" s="65" t="s">
        <v>19062</v>
      </c>
      <c r="C5668" s="67"/>
      <c r="D5668" s="67" t="s">
        <v>21258</v>
      </c>
      <c r="E5668" s="72" t="s">
        <v>19539</v>
      </c>
      <c r="F5668" s="68">
        <v>45398</v>
      </c>
      <c r="G5668" s="69">
        <v>-12991832.58</v>
      </c>
    </row>
    <row r="5669" spans="1:7" ht="30" x14ac:dyDescent="0.25">
      <c r="A5669" s="1"/>
      <c r="B5669" s="65" t="s">
        <v>20034</v>
      </c>
      <c r="C5669" s="67" t="s">
        <v>20033</v>
      </c>
      <c r="D5669" s="67" t="s">
        <v>20003</v>
      </c>
      <c r="E5669" s="72" t="s">
        <v>19539</v>
      </c>
      <c r="F5669" s="68">
        <v>45398</v>
      </c>
      <c r="G5669" s="69">
        <v>-403560</v>
      </c>
    </row>
    <row r="5670" spans="1:7" ht="30" x14ac:dyDescent="0.25">
      <c r="A5670" s="1"/>
      <c r="B5670" s="65" t="s">
        <v>7376</v>
      </c>
      <c r="C5670" s="67" t="s">
        <v>7377</v>
      </c>
      <c r="D5670" s="67" t="s">
        <v>8586</v>
      </c>
      <c r="E5670" s="72" t="s">
        <v>19539</v>
      </c>
      <c r="F5670" s="68">
        <v>45398</v>
      </c>
      <c r="G5670" s="69">
        <v>-106200</v>
      </c>
    </row>
    <row r="5671" spans="1:7" x14ac:dyDescent="0.25">
      <c r="A5671" s="1"/>
      <c r="B5671" s="65" t="s">
        <v>20037</v>
      </c>
      <c r="C5671" s="67" t="s">
        <v>20036</v>
      </c>
      <c r="D5671" s="67" t="s">
        <v>7423</v>
      </c>
      <c r="E5671" s="72" t="s">
        <v>19539</v>
      </c>
      <c r="F5671" s="68">
        <v>45398</v>
      </c>
      <c r="G5671" s="69">
        <v>-165200</v>
      </c>
    </row>
    <row r="5672" spans="1:7" x14ac:dyDescent="0.25">
      <c r="A5672" s="1"/>
      <c r="B5672" s="65" t="s">
        <v>20037</v>
      </c>
      <c r="C5672" s="67" t="s">
        <v>20036</v>
      </c>
      <c r="D5672" s="67" t="s">
        <v>6735</v>
      </c>
      <c r="E5672" s="72" t="s">
        <v>19539</v>
      </c>
      <c r="F5672" s="68">
        <v>45398</v>
      </c>
      <c r="G5672" s="69">
        <v>-165200</v>
      </c>
    </row>
    <row r="5673" spans="1:7" x14ac:dyDescent="0.25">
      <c r="A5673" s="1"/>
      <c r="B5673" s="65" t="s">
        <v>893</v>
      </c>
      <c r="C5673" s="67" t="s">
        <v>894</v>
      </c>
      <c r="D5673" s="67" t="s">
        <v>21331</v>
      </c>
      <c r="E5673" s="72" t="s">
        <v>19539</v>
      </c>
      <c r="F5673" s="68">
        <v>45398</v>
      </c>
      <c r="G5673" s="69">
        <v>-5640</v>
      </c>
    </row>
    <row r="5674" spans="1:7" x14ac:dyDescent="0.25">
      <c r="A5674" s="1"/>
      <c r="B5674" s="65" t="s">
        <v>19648</v>
      </c>
      <c r="C5674" s="67"/>
      <c r="D5674" s="67" t="s">
        <v>20720</v>
      </c>
      <c r="E5674" s="72" t="s">
        <v>19539</v>
      </c>
      <c r="F5674" s="68">
        <v>45399</v>
      </c>
      <c r="G5674" s="69">
        <v>-333645</v>
      </c>
    </row>
    <row r="5675" spans="1:7" x14ac:dyDescent="0.25">
      <c r="A5675" s="1"/>
      <c r="B5675" s="65" t="s">
        <v>6558</v>
      </c>
      <c r="C5675" s="67"/>
      <c r="D5675" s="67" t="s">
        <v>20780</v>
      </c>
      <c r="E5675" s="72" t="s">
        <v>19539</v>
      </c>
      <c r="F5675" s="68">
        <v>45399</v>
      </c>
      <c r="G5675" s="69">
        <v>-263140</v>
      </c>
    </row>
    <row r="5676" spans="1:7" x14ac:dyDescent="0.25">
      <c r="A5676" s="1"/>
      <c r="B5676" s="65" t="s">
        <v>8548</v>
      </c>
      <c r="C5676" s="67"/>
      <c r="D5676" s="67" t="s">
        <v>20835</v>
      </c>
      <c r="E5676" s="72" t="s">
        <v>19539</v>
      </c>
      <c r="F5676" s="68">
        <v>45399</v>
      </c>
      <c r="G5676" s="69">
        <v>-129800</v>
      </c>
    </row>
    <row r="5677" spans="1:7" x14ac:dyDescent="0.25">
      <c r="A5677" s="1"/>
      <c r="B5677" s="65" t="s">
        <v>20899</v>
      </c>
      <c r="C5677" s="67"/>
      <c r="D5677" s="67" t="s">
        <v>20901</v>
      </c>
      <c r="E5677" s="72" t="s">
        <v>19539</v>
      </c>
      <c r="F5677" s="68">
        <v>45399</v>
      </c>
      <c r="G5677" s="69">
        <v>-6096007.5199999996</v>
      </c>
    </row>
    <row r="5678" spans="1:7" x14ac:dyDescent="0.25">
      <c r="A5678" s="1"/>
      <c r="B5678" s="65" t="s">
        <v>24658</v>
      </c>
      <c r="C5678" s="67" t="s">
        <v>22260</v>
      </c>
      <c r="D5678" s="67" t="s">
        <v>7424</v>
      </c>
      <c r="E5678" s="72" t="s">
        <v>19539</v>
      </c>
      <c r="F5678" s="68">
        <v>45399</v>
      </c>
      <c r="G5678" s="69">
        <v>-50017500</v>
      </c>
    </row>
    <row r="5679" spans="1:7" x14ac:dyDescent="0.25">
      <c r="A5679" s="1"/>
      <c r="B5679" s="65" t="s">
        <v>24658</v>
      </c>
      <c r="C5679" s="67" t="s">
        <v>22260</v>
      </c>
      <c r="D5679" s="67" t="s">
        <v>21033</v>
      </c>
      <c r="E5679" s="72" t="s">
        <v>19539</v>
      </c>
      <c r="F5679" s="68">
        <v>45399</v>
      </c>
      <c r="G5679" s="69">
        <v>50017500</v>
      </c>
    </row>
    <row r="5680" spans="1:7" ht="30" x14ac:dyDescent="0.25">
      <c r="A5680" s="1"/>
      <c r="B5680" s="65" t="s">
        <v>24659</v>
      </c>
      <c r="C5680" s="67" t="s">
        <v>16683</v>
      </c>
      <c r="D5680" s="67" t="s">
        <v>21134</v>
      </c>
      <c r="E5680" s="72" t="s">
        <v>19539</v>
      </c>
      <c r="F5680" s="68">
        <v>45399</v>
      </c>
      <c r="G5680" s="69">
        <v>-7000000</v>
      </c>
    </row>
    <row r="5681" spans="1:7" x14ac:dyDescent="0.25">
      <c r="A5681" s="1"/>
      <c r="B5681" s="65" t="s">
        <v>24660</v>
      </c>
      <c r="C5681" s="67" t="s">
        <v>23226</v>
      </c>
      <c r="D5681" s="67" t="s">
        <v>6746</v>
      </c>
      <c r="E5681" s="72" t="s">
        <v>19539</v>
      </c>
      <c r="F5681" s="68">
        <v>45399</v>
      </c>
      <c r="G5681" s="69">
        <v>-96608.960000000006</v>
      </c>
    </row>
    <row r="5682" spans="1:7" x14ac:dyDescent="0.25">
      <c r="A5682" s="1"/>
      <c r="B5682" s="65" t="s">
        <v>893</v>
      </c>
      <c r="C5682" s="67" t="s">
        <v>894</v>
      </c>
      <c r="D5682" s="67" t="s">
        <v>21347</v>
      </c>
      <c r="E5682" s="72" t="s">
        <v>19539</v>
      </c>
      <c r="F5682" s="68">
        <v>45399</v>
      </c>
      <c r="G5682" s="69">
        <v>-1315875</v>
      </c>
    </row>
    <row r="5683" spans="1:7" x14ac:dyDescent="0.25">
      <c r="A5683" s="1"/>
      <c r="B5683" s="65" t="s">
        <v>893</v>
      </c>
      <c r="C5683" s="67" t="s">
        <v>894</v>
      </c>
      <c r="D5683" s="67" t="s">
        <v>21349</v>
      </c>
      <c r="E5683" s="72" t="s">
        <v>19539</v>
      </c>
      <c r="F5683" s="68">
        <v>45399</v>
      </c>
      <c r="G5683" s="69">
        <v>-970887.5</v>
      </c>
    </row>
    <row r="5684" spans="1:7" x14ac:dyDescent="0.25">
      <c r="A5684" s="1"/>
      <c r="B5684" s="65" t="s">
        <v>15760</v>
      </c>
      <c r="C5684" s="67"/>
      <c r="D5684" s="67" t="s">
        <v>20061</v>
      </c>
      <c r="E5684" s="72" t="s">
        <v>19539</v>
      </c>
      <c r="F5684" s="68">
        <v>45400</v>
      </c>
      <c r="G5684" s="69">
        <v>-118000</v>
      </c>
    </row>
    <row r="5685" spans="1:7" x14ac:dyDescent="0.25">
      <c r="A5685" s="1"/>
      <c r="B5685" s="65" t="s">
        <v>8142</v>
      </c>
      <c r="C5685" s="67"/>
      <c r="D5685" s="67" t="s">
        <v>21004</v>
      </c>
      <c r="E5685" s="72" t="s">
        <v>19539</v>
      </c>
      <c r="F5685" s="68">
        <v>45400</v>
      </c>
      <c r="G5685" s="69">
        <v>-5783389.8099999996</v>
      </c>
    </row>
    <row r="5686" spans="1:7" x14ac:dyDescent="0.25">
      <c r="A5686" s="1"/>
      <c r="B5686" s="65" t="s">
        <v>21090</v>
      </c>
      <c r="C5686" s="67" t="s">
        <v>22785</v>
      </c>
      <c r="D5686" s="67" t="s">
        <v>21092</v>
      </c>
      <c r="E5686" s="72" t="s">
        <v>19539</v>
      </c>
      <c r="F5686" s="68">
        <v>45400</v>
      </c>
      <c r="G5686" s="69">
        <v>5000000</v>
      </c>
    </row>
    <row r="5687" spans="1:7" ht="30" x14ac:dyDescent="0.25">
      <c r="A5687" s="1"/>
      <c r="B5687" s="65" t="s">
        <v>6523</v>
      </c>
      <c r="C5687" s="67" t="s">
        <v>6524</v>
      </c>
      <c r="D5687" s="67" t="s">
        <v>21124</v>
      </c>
      <c r="E5687" s="72" t="s">
        <v>19539</v>
      </c>
      <c r="F5687" s="68">
        <v>45400</v>
      </c>
      <c r="G5687" s="69">
        <v>-10468712.689999999</v>
      </c>
    </row>
    <row r="5688" spans="1:7" x14ac:dyDescent="0.25">
      <c r="A5688" s="1"/>
      <c r="B5688" s="65" t="s">
        <v>18412</v>
      </c>
      <c r="C5688" s="67" t="s">
        <v>18411</v>
      </c>
      <c r="D5688" s="67" t="s">
        <v>21137</v>
      </c>
      <c r="E5688" s="72" t="s">
        <v>19539</v>
      </c>
      <c r="F5688" s="68">
        <v>45400</v>
      </c>
      <c r="G5688" s="69">
        <v>-3361727.24</v>
      </c>
    </row>
    <row r="5689" spans="1:7" x14ac:dyDescent="0.25">
      <c r="A5689" s="1"/>
      <c r="B5689" s="65" t="s">
        <v>8622</v>
      </c>
      <c r="C5689" s="67" t="s">
        <v>8623</v>
      </c>
      <c r="D5689" s="67" t="s">
        <v>21200</v>
      </c>
      <c r="E5689" s="72" t="s">
        <v>19539</v>
      </c>
      <c r="F5689" s="68">
        <v>45400</v>
      </c>
      <c r="G5689" s="69">
        <v>178170.56</v>
      </c>
    </row>
    <row r="5690" spans="1:7" x14ac:dyDescent="0.25">
      <c r="A5690" s="1"/>
      <c r="B5690" s="65" t="s">
        <v>19638</v>
      </c>
      <c r="C5690" s="67"/>
      <c r="D5690" s="67" t="s">
        <v>20713</v>
      </c>
      <c r="E5690" s="72" t="s">
        <v>19539</v>
      </c>
      <c r="F5690" s="68">
        <v>45401</v>
      </c>
      <c r="G5690" s="69">
        <v>-70800</v>
      </c>
    </row>
    <row r="5691" spans="1:7" x14ac:dyDescent="0.25">
      <c r="A5691" s="1"/>
      <c r="B5691" s="65" t="s">
        <v>19648</v>
      </c>
      <c r="C5691" s="67"/>
      <c r="D5691" s="67" t="s">
        <v>20723</v>
      </c>
      <c r="E5691" s="72" t="s">
        <v>19539</v>
      </c>
      <c r="F5691" s="68">
        <v>45401</v>
      </c>
      <c r="G5691" s="69">
        <v>-111215</v>
      </c>
    </row>
    <row r="5692" spans="1:7" x14ac:dyDescent="0.25">
      <c r="A5692" s="1"/>
      <c r="B5692" s="65" t="s">
        <v>20221</v>
      </c>
      <c r="C5692" s="67"/>
      <c r="D5692" s="67" t="s">
        <v>20756</v>
      </c>
      <c r="E5692" s="72" t="s">
        <v>19539</v>
      </c>
      <c r="F5692" s="68">
        <v>45401</v>
      </c>
      <c r="G5692" s="69">
        <v>-35400</v>
      </c>
    </row>
    <row r="5693" spans="1:7" x14ac:dyDescent="0.25">
      <c r="A5693" s="1"/>
      <c r="B5693" s="65" t="s">
        <v>20275</v>
      </c>
      <c r="C5693" s="67"/>
      <c r="D5693" s="67" t="s">
        <v>20799</v>
      </c>
      <c r="E5693" s="72" t="s">
        <v>19539</v>
      </c>
      <c r="F5693" s="68">
        <v>45401</v>
      </c>
      <c r="G5693" s="69">
        <v>-129011.43</v>
      </c>
    </row>
    <row r="5694" spans="1:7" x14ac:dyDescent="0.25">
      <c r="A5694" s="1"/>
      <c r="B5694" s="65" t="s">
        <v>6825</v>
      </c>
      <c r="C5694" s="67"/>
      <c r="D5694" s="67" t="s">
        <v>20869</v>
      </c>
      <c r="E5694" s="72" t="s">
        <v>19539</v>
      </c>
      <c r="F5694" s="68">
        <v>45401</v>
      </c>
      <c r="G5694" s="69">
        <v>-74340</v>
      </c>
    </row>
    <row r="5695" spans="1:7" x14ac:dyDescent="0.25">
      <c r="A5695" s="1"/>
      <c r="B5695" s="65" t="s">
        <v>20320</v>
      </c>
      <c r="C5695" s="67"/>
      <c r="D5695" s="67" t="s">
        <v>20871</v>
      </c>
      <c r="E5695" s="72" t="s">
        <v>19539</v>
      </c>
      <c r="F5695" s="68">
        <v>45401</v>
      </c>
      <c r="G5695" s="69">
        <v>-9440</v>
      </c>
    </row>
    <row r="5696" spans="1:7" x14ac:dyDescent="0.25">
      <c r="A5696" s="1"/>
      <c r="B5696" s="65" t="s">
        <v>20362</v>
      </c>
      <c r="C5696" s="67"/>
      <c r="D5696" s="67" t="s">
        <v>20957</v>
      </c>
      <c r="E5696" s="72" t="s">
        <v>19539</v>
      </c>
      <c r="F5696" s="68">
        <v>45401</v>
      </c>
      <c r="G5696" s="69">
        <v>-82600</v>
      </c>
    </row>
    <row r="5697" spans="1:7" x14ac:dyDescent="0.25">
      <c r="A5697" s="1"/>
      <c r="B5697" s="65" t="s">
        <v>8721</v>
      </c>
      <c r="C5697" s="67"/>
      <c r="D5697" s="67" t="s">
        <v>20972</v>
      </c>
      <c r="E5697" s="72" t="s">
        <v>19539</v>
      </c>
      <c r="F5697" s="68">
        <v>45401</v>
      </c>
      <c r="G5697" s="69">
        <v>-59000</v>
      </c>
    </row>
    <row r="5698" spans="1:7" x14ac:dyDescent="0.25">
      <c r="A5698" s="1"/>
      <c r="B5698" s="65" t="s">
        <v>8533</v>
      </c>
      <c r="C5698" s="67"/>
      <c r="D5698" s="67" t="s">
        <v>20992</v>
      </c>
      <c r="E5698" s="72" t="s">
        <v>19539</v>
      </c>
      <c r="F5698" s="68">
        <v>45401</v>
      </c>
      <c r="G5698" s="69">
        <v>-141600</v>
      </c>
    </row>
    <row r="5699" spans="1:7" x14ac:dyDescent="0.25">
      <c r="A5699" s="1"/>
      <c r="B5699" s="65" t="s">
        <v>5645</v>
      </c>
      <c r="C5699" s="67"/>
      <c r="D5699" s="67" t="s">
        <v>21087</v>
      </c>
      <c r="E5699" s="72" t="s">
        <v>19539</v>
      </c>
      <c r="F5699" s="68">
        <v>45401</v>
      </c>
      <c r="G5699" s="69">
        <v>-66080</v>
      </c>
    </row>
    <row r="5700" spans="1:7" x14ac:dyDescent="0.25">
      <c r="A5700" s="1"/>
      <c r="B5700" s="65" t="s">
        <v>16525</v>
      </c>
      <c r="C5700" s="67" t="s">
        <v>16524</v>
      </c>
      <c r="D5700" s="67" t="s">
        <v>6778</v>
      </c>
      <c r="E5700" s="72" t="s">
        <v>19539</v>
      </c>
      <c r="F5700" s="68">
        <v>45401</v>
      </c>
      <c r="G5700" s="69">
        <v>-177434.4</v>
      </c>
    </row>
    <row r="5701" spans="1:7" x14ac:dyDescent="0.25">
      <c r="A5701" s="1"/>
      <c r="B5701" s="65" t="s">
        <v>21196</v>
      </c>
      <c r="C5701" s="66" t="s">
        <v>23135</v>
      </c>
      <c r="D5701" s="67" t="s">
        <v>21198</v>
      </c>
      <c r="E5701" s="72" t="s">
        <v>19539</v>
      </c>
      <c r="F5701" s="68">
        <v>45401</v>
      </c>
      <c r="G5701" s="69">
        <v>-3942423.42</v>
      </c>
    </row>
    <row r="5702" spans="1:7" x14ac:dyDescent="0.25">
      <c r="A5702" s="1"/>
      <c r="B5702" s="65" t="s">
        <v>24661</v>
      </c>
      <c r="C5702" s="67" t="s">
        <v>23198</v>
      </c>
      <c r="D5702" s="67" t="s">
        <v>6949</v>
      </c>
      <c r="E5702" s="72" t="s">
        <v>19539</v>
      </c>
      <c r="F5702" s="68">
        <v>45401</v>
      </c>
      <c r="G5702" s="69">
        <v>-1079710.2</v>
      </c>
    </row>
    <row r="5703" spans="1:7" x14ac:dyDescent="0.25">
      <c r="A5703" s="1"/>
      <c r="B5703" s="65" t="s">
        <v>24662</v>
      </c>
      <c r="C5703" s="67" t="s">
        <v>17070</v>
      </c>
      <c r="D5703" s="67" t="s">
        <v>21230</v>
      </c>
      <c r="E5703" s="72" t="s">
        <v>19539</v>
      </c>
      <c r="F5703" s="68">
        <v>45401</v>
      </c>
      <c r="G5703" s="69">
        <v>-63189</v>
      </c>
    </row>
    <row r="5704" spans="1:7" x14ac:dyDescent="0.25">
      <c r="A5704" s="1"/>
      <c r="B5704" s="65" t="s">
        <v>312</v>
      </c>
      <c r="C5704" s="67"/>
      <c r="D5704" s="67" t="s">
        <v>21254</v>
      </c>
      <c r="E5704" s="72" t="s">
        <v>19539</v>
      </c>
      <c r="F5704" s="68">
        <v>45401</v>
      </c>
      <c r="G5704" s="69">
        <v>-74340</v>
      </c>
    </row>
    <row r="5705" spans="1:7" x14ac:dyDescent="0.25">
      <c r="A5705" s="1"/>
      <c r="B5705" s="65" t="s">
        <v>20546</v>
      </c>
      <c r="C5705" s="67"/>
      <c r="D5705" s="67" t="s">
        <v>21283</v>
      </c>
      <c r="E5705" s="72" t="s">
        <v>19539</v>
      </c>
      <c r="F5705" s="68">
        <v>45401</v>
      </c>
      <c r="G5705" s="69">
        <v>-295000</v>
      </c>
    </row>
    <row r="5706" spans="1:7" x14ac:dyDescent="0.25">
      <c r="A5706" s="1"/>
      <c r="B5706" s="65" t="s">
        <v>19670</v>
      </c>
      <c r="C5706" s="67"/>
      <c r="D5706" s="67" t="s">
        <v>20739</v>
      </c>
      <c r="E5706" s="72" t="s">
        <v>19539</v>
      </c>
      <c r="F5706" s="68">
        <v>45404</v>
      </c>
      <c r="G5706" s="69">
        <v>-82600</v>
      </c>
    </row>
    <row r="5707" spans="1:7" x14ac:dyDescent="0.25">
      <c r="A5707" s="1"/>
      <c r="B5707" s="65" t="s">
        <v>6839</v>
      </c>
      <c r="C5707" s="66"/>
      <c r="D5707" s="67" t="s">
        <v>20856</v>
      </c>
      <c r="E5707" s="72" t="s">
        <v>19539</v>
      </c>
      <c r="F5707" s="68">
        <v>45404</v>
      </c>
      <c r="G5707" s="69">
        <v>-106200</v>
      </c>
    </row>
    <row r="5708" spans="1:7" x14ac:dyDescent="0.25">
      <c r="A5708" s="1"/>
      <c r="B5708" s="65" t="s">
        <v>20362</v>
      </c>
      <c r="C5708" s="66"/>
      <c r="D5708" s="67" t="s">
        <v>20959</v>
      </c>
      <c r="E5708" s="72" t="s">
        <v>19539</v>
      </c>
      <c r="F5708" s="68">
        <v>45404</v>
      </c>
      <c r="G5708" s="69">
        <v>-106200</v>
      </c>
    </row>
    <row r="5709" spans="1:7" x14ac:dyDescent="0.25">
      <c r="A5709" s="1"/>
      <c r="B5709" s="65" t="s">
        <v>18087</v>
      </c>
      <c r="C5709" s="67"/>
      <c r="D5709" s="67" t="s">
        <v>20988</v>
      </c>
      <c r="E5709" s="72" t="s">
        <v>19539</v>
      </c>
      <c r="F5709" s="68">
        <v>45404</v>
      </c>
      <c r="G5709" s="69">
        <v>-214242.19</v>
      </c>
    </row>
    <row r="5710" spans="1:7" x14ac:dyDescent="0.25">
      <c r="A5710" s="1"/>
      <c r="B5710" s="65" t="s">
        <v>20394</v>
      </c>
      <c r="C5710" s="67"/>
      <c r="D5710" s="67" t="s">
        <v>8053</v>
      </c>
      <c r="E5710" s="72" t="s">
        <v>19539</v>
      </c>
      <c r="F5710" s="68">
        <v>45404</v>
      </c>
      <c r="G5710" s="69">
        <v>-35400</v>
      </c>
    </row>
    <row r="5711" spans="1:7" x14ac:dyDescent="0.25">
      <c r="A5711" s="1"/>
      <c r="B5711" s="65" t="s">
        <v>8331</v>
      </c>
      <c r="C5711" s="67" t="s">
        <v>8332</v>
      </c>
      <c r="D5711" s="67" t="s">
        <v>18183</v>
      </c>
      <c r="E5711" s="72" t="s">
        <v>19539</v>
      </c>
      <c r="F5711" s="68">
        <v>45404</v>
      </c>
      <c r="G5711" s="69">
        <v>-2159252.12</v>
      </c>
    </row>
    <row r="5712" spans="1:7" x14ac:dyDescent="0.25">
      <c r="A5712" s="1"/>
      <c r="B5712" s="65" t="s">
        <v>24657</v>
      </c>
      <c r="C5712" s="66" t="s">
        <v>8717</v>
      </c>
      <c r="D5712" s="67" t="s">
        <v>21113</v>
      </c>
      <c r="E5712" s="72" t="s">
        <v>19539</v>
      </c>
      <c r="F5712" s="68">
        <v>45404</v>
      </c>
      <c r="G5712" s="69">
        <v>-838026.56</v>
      </c>
    </row>
    <row r="5713" spans="1:7" x14ac:dyDescent="0.25">
      <c r="A5713" s="1"/>
      <c r="B5713" s="65" t="s">
        <v>22885</v>
      </c>
      <c r="C5713" s="67" t="s">
        <v>22884</v>
      </c>
      <c r="D5713" s="67" t="s">
        <v>7016</v>
      </c>
      <c r="E5713" s="72" t="s">
        <v>19539</v>
      </c>
      <c r="F5713" s="68">
        <v>45404</v>
      </c>
      <c r="G5713" s="69">
        <v>-274361.65999999997</v>
      </c>
    </row>
    <row r="5714" spans="1:7" x14ac:dyDescent="0.25">
      <c r="A5714" s="1"/>
      <c r="B5714" s="65" t="s">
        <v>21215</v>
      </c>
      <c r="C5714" s="67" t="s">
        <v>23188</v>
      </c>
      <c r="D5714" s="67" t="s">
        <v>21217</v>
      </c>
      <c r="E5714" s="72" t="s">
        <v>19539</v>
      </c>
      <c r="F5714" s="68">
        <v>45404</v>
      </c>
      <c r="G5714" s="69">
        <v>-1281313.6200000001</v>
      </c>
    </row>
    <row r="5715" spans="1:7" x14ac:dyDescent="0.25">
      <c r="A5715" s="1"/>
      <c r="B5715" s="65" t="s">
        <v>17079</v>
      </c>
      <c r="C5715" s="67" t="s">
        <v>17078</v>
      </c>
      <c r="D5715" s="67" t="s">
        <v>7049</v>
      </c>
      <c r="E5715" s="72" t="s">
        <v>19539</v>
      </c>
      <c r="F5715" s="68">
        <v>45404</v>
      </c>
      <c r="G5715" s="69">
        <v>-234626.48</v>
      </c>
    </row>
    <row r="5716" spans="1:7" x14ac:dyDescent="0.25">
      <c r="A5716" s="1"/>
      <c r="B5716" s="65" t="s">
        <v>19688</v>
      </c>
      <c r="C5716" s="67"/>
      <c r="D5716" s="67" t="s">
        <v>20768</v>
      </c>
      <c r="E5716" s="72" t="s">
        <v>19539</v>
      </c>
      <c r="F5716" s="68">
        <v>45405</v>
      </c>
      <c r="G5716" s="69">
        <v>-94400</v>
      </c>
    </row>
    <row r="5717" spans="1:7" x14ac:dyDescent="0.25">
      <c r="A5717" s="1"/>
      <c r="B5717" s="65" t="s">
        <v>19720</v>
      </c>
      <c r="C5717" s="67"/>
      <c r="D5717" s="67" t="s">
        <v>20805</v>
      </c>
      <c r="E5717" s="72" t="s">
        <v>19539</v>
      </c>
      <c r="F5717" s="68">
        <v>45405</v>
      </c>
      <c r="G5717" s="69">
        <v>-236000</v>
      </c>
    </row>
    <row r="5718" spans="1:7" x14ac:dyDescent="0.25">
      <c r="A5718" s="1"/>
      <c r="B5718" s="65" t="s">
        <v>6839</v>
      </c>
      <c r="C5718" s="66"/>
      <c r="D5718" s="67" t="s">
        <v>20858</v>
      </c>
      <c r="E5718" s="72" t="s">
        <v>19539</v>
      </c>
      <c r="F5718" s="68">
        <v>45405</v>
      </c>
      <c r="G5718" s="69">
        <v>-129800</v>
      </c>
    </row>
    <row r="5719" spans="1:7" x14ac:dyDescent="0.25">
      <c r="A5719" s="1"/>
      <c r="B5719" s="65" t="s">
        <v>20953</v>
      </c>
      <c r="C5719" s="67"/>
      <c r="D5719" s="67" t="s">
        <v>20955</v>
      </c>
      <c r="E5719" s="72" t="s">
        <v>19539</v>
      </c>
      <c r="F5719" s="68">
        <v>45405</v>
      </c>
      <c r="G5719" s="69">
        <v>-7297982.3600000003</v>
      </c>
    </row>
    <row r="5720" spans="1:7" x14ac:dyDescent="0.25">
      <c r="A5720" s="1"/>
      <c r="B5720" s="65" t="s">
        <v>20983</v>
      </c>
      <c r="C5720" s="66"/>
      <c r="D5720" s="67" t="s">
        <v>20985</v>
      </c>
      <c r="E5720" s="72" t="s">
        <v>19539</v>
      </c>
      <c r="F5720" s="68">
        <v>45405</v>
      </c>
      <c r="G5720" s="69">
        <v>-8570246.9100000001</v>
      </c>
    </row>
    <row r="5721" spans="1:7" x14ac:dyDescent="0.25">
      <c r="A5721" s="1"/>
      <c r="B5721" s="65" t="s">
        <v>21009</v>
      </c>
      <c r="C5721" s="66"/>
      <c r="D5721" s="67" t="s">
        <v>21011</v>
      </c>
      <c r="E5721" s="72" t="s">
        <v>19539</v>
      </c>
      <c r="F5721" s="68">
        <v>45405</v>
      </c>
      <c r="G5721" s="69">
        <v>-2842068.07</v>
      </c>
    </row>
    <row r="5722" spans="1:7" x14ac:dyDescent="0.25">
      <c r="A5722" s="1"/>
      <c r="B5722" s="65" t="s">
        <v>8582</v>
      </c>
      <c r="C5722" s="66" t="s">
        <v>8583</v>
      </c>
      <c r="D5722" s="67" t="s">
        <v>21069</v>
      </c>
      <c r="E5722" s="72" t="s">
        <v>19539</v>
      </c>
      <c r="F5722" s="68">
        <v>45405</v>
      </c>
      <c r="G5722" s="69">
        <v>-1124946.25</v>
      </c>
    </row>
    <row r="5723" spans="1:7" x14ac:dyDescent="0.25">
      <c r="A5723" s="1"/>
      <c r="B5723" s="65" t="s">
        <v>8582</v>
      </c>
      <c r="C5723" s="66" t="s">
        <v>8583</v>
      </c>
      <c r="D5723" s="67" t="s">
        <v>21071</v>
      </c>
      <c r="E5723" s="72" t="s">
        <v>19539</v>
      </c>
      <c r="F5723" s="68">
        <v>45405</v>
      </c>
      <c r="G5723" s="69">
        <v>-1870747.9</v>
      </c>
    </row>
    <row r="5724" spans="1:7" x14ac:dyDescent="0.25">
      <c r="A5724" s="1"/>
      <c r="B5724" s="65" t="s">
        <v>8582</v>
      </c>
      <c r="C5724" s="66" t="s">
        <v>8583</v>
      </c>
      <c r="D5724" s="67" t="s">
        <v>21073</v>
      </c>
      <c r="E5724" s="72" t="s">
        <v>19539</v>
      </c>
      <c r="F5724" s="68">
        <v>45405</v>
      </c>
      <c r="G5724" s="69">
        <v>-937892.92</v>
      </c>
    </row>
    <row r="5725" spans="1:7" ht="30" x14ac:dyDescent="0.25">
      <c r="A5725" s="1"/>
      <c r="B5725" s="65" t="s">
        <v>21130</v>
      </c>
      <c r="C5725" s="67" t="s">
        <v>22970</v>
      </c>
      <c r="D5725" s="67" t="s">
        <v>21132</v>
      </c>
      <c r="E5725" s="72" t="s">
        <v>19539</v>
      </c>
      <c r="F5725" s="68">
        <v>45405</v>
      </c>
      <c r="G5725" s="69">
        <v>-10626818.83</v>
      </c>
    </row>
    <row r="5726" spans="1:7" x14ac:dyDescent="0.25">
      <c r="A5726" s="1"/>
      <c r="B5726" s="65" t="s">
        <v>19941</v>
      </c>
      <c r="C5726" s="67" t="s">
        <v>19940</v>
      </c>
      <c r="D5726" s="67" t="s">
        <v>21159</v>
      </c>
      <c r="E5726" s="72" t="s">
        <v>19539</v>
      </c>
      <c r="F5726" s="68">
        <v>45405</v>
      </c>
      <c r="G5726" s="69">
        <v>-37170</v>
      </c>
    </row>
    <row r="5727" spans="1:7" ht="30" x14ac:dyDescent="0.25">
      <c r="A5727" s="1"/>
      <c r="B5727" s="65" t="s">
        <v>21205</v>
      </c>
      <c r="C5727" s="66" t="s">
        <v>23181</v>
      </c>
      <c r="D5727" s="67" t="s">
        <v>21207</v>
      </c>
      <c r="E5727" s="72" t="s">
        <v>19539</v>
      </c>
      <c r="F5727" s="68">
        <v>45405</v>
      </c>
      <c r="G5727" s="69">
        <v>-9694710.3300000001</v>
      </c>
    </row>
    <row r="5728" spans="1:7" x14ac:dyDescent="0.25">
      <c r="A5728" s="1"/>
      <c r="B5728" s="65" t="s">
        <v>20509</v>
      </c>
      <c r="C5728" s="66" t="s">
        <v>23192</v>
      </c>
      <c r="D5728" s="67" t="s">
        <v>16128</v>
      </c>
      <c r="E5728" s="72" t="s">
        <v>19539</v>
      </c>
      <c r="F5728" s="68">
        <v>45405</v>
      </c>
      <c r="G5728" s="69">
        <v>-230100</v>
      </c>
    </row>
    <row r="5729" spans="1:7" x14ac:dyDescent="0.25">
      <c r="A5729" s="1"/>
      <c r="B5729" s="65" t="s">
        <v>17079</v>
      </c>
      <c r="C5729" s="66" t="s">
        <v>17078</v>
      </c>
      <c r="D5729" s="67" t="s">
        <v>21241</v>
      </c>
      <c r="E5729" s="72" t="s">
        <v>19539</v>
      </c>
      <c r="F5729" s="68">
        <v>45405</v>
      </c>
      <c r="G5729" s="69">
        <v>-73999.97</v>
      </c>
    </row>
    <row r="5730" spans="1:7" x14ac:dyDescent="0.25">
      <c r="A5730" s="1"/>
      <c r="B5730" s="65" t="s">
        <v>893</v>
      </c>
      <c r="C5730" s="66" t="s">
        <v>894</v>
      </c>
      <c r="D5730" s="67" t="s">
        <v>21333</v>
      </c>
      <c r="E5730" s="72" t="s">
        <v>19539</v>
      </c>
      <c r="F5730" s="68">
        <v>45405</v>
      </c>
      <c r="G5730" s="69">
        <v>-579487.5</v>
      </c>
    </row>
    <row r="5731" spans="1:7" x14ac:dyDescent="0.25">
      <c r="A5731" s="1"/>
      <c r="B5731" s="65" t="s">
        <v>893</v>
      </c>
      <c r="C5731" s="67" t="s">
        <v>894</v>
      </c>
      <c r="D5731" s="67" t="s">
        <v>21335</v>
      </c>
      <c r="E5731" s="72" t="s">
        <v>19539</v>
      </c>
      <c r="F5731" s="68">
        <v>45405</v>
      </c>
      <c r="G5731" s="69">
        <v>-347600</v>
      </c>
    </row>
    <row r="5732" spans="1:7" x14ac:dyDescent="0.25">
      <c r="A5732" s="1"/>
      <c r="B5732" s="65" t="s">
        <v>893</v>
      </c>
      <c r="C5732" s="67" t="s">
        <v>894</v>
      </c>
      <c r="D5732" s="67" t="s">
        <v>21337</v>
      </c>
      <c r="E5732" s="72" t="s">
        <v>19539</v>
      </c>
      <c r="F5732" s="68">
        <v>45405</v>
      </c>
      <c r="G5732" s="69">
        <v>-200200</v>
      </c>
    </row>
    <row r="5733" spans="1:7" x14ac:dyDescent="0.25">
      <c r="A5733" s="1"/>
      <c r="B5733" s="65" t="s">
        <v>893</v>
      </c>
      <c r="C5733" s="67" t="s">
        <v>894</v>
      </c>
      <c r="D5733" s="67" t="s">
        <v>21339</v>
      </c>
      <c r="E5733" s="72" t="s">
        <v>19539</v>
      </c>
      <c r="F5733" s="68">
        <v>45405</v>
      </c>
      <c r="G5733" s="69">
        <v>-347600</v>
      </c>
    </row>
    <row r="5734" spans="1:7" x14ac:dyDescent="0.25">
      <c r="A5734" s="1"/>
      <c r="B5734" s="65" t="s">
        <v>893</v>
      </c>
      <c r="C5734" s="67" t="s">
        <v>894</v>
      </c>
      <c r="D5734" s="67" t="s">
        <v>21341</v>
      </c>
      <c r="E5734" s="72" t="s">
        <v>19539</v>
      </c>
      <c r="F5734" s="68">
        <v>45405</v>
      </c>
      <c r="G5734" s="69">
        <v>-193600</v>
      </c>
    </row>
    <row r="5735" spans="1:7" x14ac:dyDescent="0.25">
      <c r="A5735" s="1"/>
      <c r="B5735" s="65" t="s">
        <v>893</v>
      </c>
      <c r="C5735" s="67" t="s">
        <v>894</v>
      </c>
      <c r="D5735" s="67" t="s">
        <v>21343</v>
      </c>
      <c r="E5735" s="72" t="s">
        <v>19539</v>
      </c>
      <c r="F5735" s="68">
        <v>45405</v>
      </c>
      <c r="G5735" s="69">
        <v>-476300</v>
      </c>
    </row>
    <row r="5736" spans="1:7" x14ac:dyDescent="0.25">
      <c r="A5736" s="1"/>
      <c r="B5736" s="65" t="s">
        <v>893</v>
      </c>
      <c r="C5736" s="67" t="s">
        <v>894</v>
      </c>
      <c r="D5736" s="67" t="s">
        <v>21345</v>
      </c>
      <c r="E5736" s="72" t="s">
        <v>19539</v>
      </c>
      <c r="F5736" s="68">
        <v>45405</v>
      </c>
      <c r="G5736" s="69">
        <v>-917400</v>
      </c>
    </row>
    <row r="5737" spans="1:7" x14ac:dyDescent="0.25">
      <c r="A5737" s="1"/>
      <c r="B5737" s="65" t="s">
        <v>8675</v>
      </c>
      <c r="C5737" s="66"/>
      <c r="D5737" s="67" t="s">
        <v>20666</v>
      </c>
      <c r="E5737" s="72" t="s">
        <v>19539</v>
      </c>
      <c r="F5737" s="68">
        <v>45406</v>
      </c>
      <c r="G5737" s="69">
        <v>-248238.44</v>
      </c>
    </row>
    <row r="5738" spans="1:7" x14ac:dyDescent="0.25">
      <c r="A5738" s="1"/>
      <c r="B5738" s="65" t="s">
        <v>20675</v>
      </c>
      <c r="C5738" s="66"/>
      <c r="D5738" s="67" t="s">
        <v>20677</v>
      </c>
      <c r="E5738" s="72" t="s">
        <v>19539</v>
      </c>
      <c r="F5738" s="68">
        <v>45406</v>
      </c>
      <c r="G5738" s="69">
        <v>-33923002.170000002</v>
      </c>
    </row>
    <row r="5739" spans="1:7" x14ac:dyDescent="0.25">
      <c r="A5739" s="1"/>
      <c r="B5739" s="65" t="s">
        <v>19582</v>
      </c>
      <c r="C5739" s="66"/>
      <c r="D5739" s="67" t="s">
        <v>20685</v>
      </c>
      <c r="E5739" s="72" t="s">
        <v>19539</v>
      </c>
      <c r="F5739" s="68">
        <v>45406</v>
      </c>
      <c r="G5739" s="69">
        <v>-188800</v>
      </c>
    </row>
    <row r="5740" spans="1:7" x14ac:dyDescent="0.25">
      <c r="A5740" s="1"/>
      <c r="B5740" s="65" t="s">
        <v>250</v>
      </c>
      <c r="C5740" s="66"/>
      <c r="D5740" s="67" t="s">
        <v>20688</v>
      </c>
      <c r="E5740" s="72" t="s">
        <v>19539</v>
      </c>
      <c r="F5740" s="68">
        <v>45406</v>
      </c>
      <c r="G5740" s="69">
        <v>-75579</v>
      </c>
    </row>
    <row r="5741" spans="1:7" x14ac:dyDescent="0.25">
      <c r="A5741" s="1"/>
      <c r="B5741" s="65" t="s">
        <v>19589</v>
      </c>
      <c r="C5741" s="66"/>
      <c r="D5741" s="67" t="s">
        <v>20691</v>
      </c>
      <c r="E5741" s="72" t="s">
        <v>19539</v>
      </c>
      <c r="F5741" s="68">
        <v>45406</v>
      </c>
      <c r="G5741" s="69">
        <v>-47200</v>
      </c>
    </row>
    <row r="5742" spans="1:7" x14ac:dyDescent="0.25">
      <c r="A5742" s="1"/>
      <c r="B5742" s="65" t="s">
        <v>15784</v>
      </c>
      <c r="C5742" s="66"/>
      <c r="D5742" s="67" t="s">
        <v>20711</v>
      </c>
      <c r="E5742" s="72" t="s">
        <v>19539</v>
      </c>
      <c r="F5742" s="68">
        <v>45406</v>
      </c>
      <c r="G5742" s="69">
        <v>-519200</v>
      </c>
    </row>
    <row r="5743" spans="1:7" x14ac:dyDescent="0.25">
      <c r="A5743" s="1"/>
      <c r="B5743" s="65" t="s">
        <v>19653</v>
      </c>
      <c r="C5743" s="66"/>
      <c r="D5743" s="67" t="s">
        <v>20726</v>
      </c>
      <c r="E5743" s="72" t="s">
        <v>19539</v>
      </c>
      <c r="F5743" s="68">
        <v>45406</v>
      </c>
      <c r="G5743" s="69">
        <v>-35400</v>
      </c>
    </row>
    <row r="5744" spans="1:7" x14ac:dyDescent="0.25">
      <c r="A5744" s="1"/>
      <c r="B5744" s="65" t="s">
        <v>20198</v>
      </c>
      <c r="C5744" s="66"/>
      <c r="D5744" s="67" t="s">
        <v>20732</v>
      </c>
      <c r="E5744" s="72" t="s">
        <v>19539</v>
      </c>
      <c r="F5744" s="68">
        <v>45406</v>
      </c>
      <c r="G5744" s="69">
        <v>-188800</v>
      </c>
    </row>
    <row r="5745" spans="1:7" x14ac:dyDescent="0.25">
      <c r="A5745" s="1"/>
      <c r="B5745" s="65" t="s">
        <v>5145</v>
      </c>
      <c r="C5745" s="67"/>
      <c r="D5745" s="67" t="s">
        <v>20748</v>
      </c>
      <c r="E5745" s="72" t="s">
        <v>19539</v>
      </c>
      <c r="F5745" s="68">
        <v>45406</v>
      </c>
      <c r="G5745" s="69">
        <v>-53100</v>
      </c>
    </row>
    <row r="5746" spans="1:7" x14ac:dyDescent="0.25">
      <c r="A5746" s="1"/>
      <c r="B5746" s="65" t="s">
        <v>20251</v>
      </c>
      <c r="C5746" s="66"/>
      <c r="D5746" s="67" t="s">
        <v>20771</v>
      </c>
      <c r="E5746" s="72" t="s">
        <v>19539</v>
      </c>
      <c r="F5746" s="68">
        <v>45406</v>
      </c>
      <c r="G5746" s="69">
        <v>-147466.04</v>
      </c>
    </row>
    <row r="5747" spans="1:7" x14ac:dyDescent="0.25">
      <c r="A5747" s="1"/>
      <c r="B5747" s="65" t="s">
        <v>20257</v>
      </c>
      <c r="C5747" s="67"/>
      <c r="D5747" s="67" t="s">
        <v>20773</v>
      </c>
      <c r="E5747" s="72" t="s">
        <v>19539</v>
      </c>
      <c r="F5747" s="68">
        <v>45406</v>
      </c>
      <c r="G5747" s="69">
        <v>-354000</v>
      </c>
    </row>
    <row r="5748" spans="1:7" x14ac:dyDescent="0.25">
      <c r="A5748" s="1"/>
      <c r="B5748" s="65" t="s">
        <v>8139</v>
      </c>
      <c r="C5748" s="67"/>
      <c r="D5748" s="67" t="s">
        <v>20786</v>
      </c>
      <c r="E5748" s="72" t="s">
        <v>19539</v>
      </c>
      <c r="F5748" s="68">
        <v>45406</v>
      </c>
      <c r="G5748" s="69">
        <v>-112100</v>
      </c>
    </row>
    <row r="5749" spans="1:7" x14ac:dyDescent="0.25">
      <c r="A5749" s="1"/>
      <c r="B5749" s="65" t="s">
        <v>19707</v>
      </c>
      <c r="C5749" s="67"/>
      <c r="D5749" s="67" t="s">
        <v>20789</v>
      </c>
      <c r="E5749" s="72" t="s">
        <v>19539</v>
      </c>
      <c r="F5749" s="68">
        <v>45406</v>
      </c>
      <c r="G5749" s="69">
        <v>-118000</v>
      </c>
    </row>
    <row r="5750" spans="1:7" x14ac:dyDescent="0.25">
      <c r="A5750" s="1"/>
      <c r="B5750" s="65" t="s">
        <v>20627</v>
      </c>
      <c r="C5750" s="67"/>
      <c r="D5750" s="67" t="s">
        <v>20803</v>
      </c>
      <c r="E5750" s="72" t="s">
        <v>19539</v>
      </c>
      <c r="F5750" s="68">
        <v>45406</v>
      </c>
      <c r="G5750" s="69">
        <v>-13780175.01</v>
      </c>
    </row>
    <row r="5751" spans="1:7" x14ac:dyDescent="0.25">
      <c r="A5751" s="1"/>
      <c r="B5751" s="65" t="s">
        <v>19732</v>
      </c>
      <c r="C5751" s="67"/>
      <c r="D5751" s="67" t="s">
        <v>20811</v>
      </c>
      <c r="E5751" s="72" t="s">
        <v>19539</v>
      </c>
      <c r="F5751" s="68">
        <v>45406</v>
      </c>
      <c r="G5751" s="69">
        <v>-40120</v>
      </c>
    </row>
    <row r="5752" spans="1:7" x14ac:dyDescent="0.25">
      <c r="A5752" s="1"/>
      <c r="B5752" s="65" t="s">
        <v>19732</v>
      </c>
      <c r="C5752" s="67"/>
      <c r="D5752" s="67" t="s">
        <v>20813</v>
      </c>
      <c r="E5752" s="72" t="s">
        <v>19539</v>
      </c>
      <c r="F5752" s="68">
        <v>45406</v>
      </c>
      <c r="G5752" s="69">
        <v>-40120</v>
      </c>
    </row>
    <row r="5753" spans="1:7" x14ac:dyDescent="0.25">
      <c r="A5753" s="1"/>
      <c r="B5753" s="65" t="s">
        <v>19732</v>
      </c>
      <c r="C5753" s="67"/>
      <c r="D5753" s="67" t="s">
        <v>20815</v>
      </c>
      <c r="E5753" s="72" t="s">
        <v>19539</v>
      </c>
      <c r="F5753" s="68">
        <v>45406</v>
      </c>
      <c r="G5753" s="69">
        <v>40120</v>
      </c>
    </row>
    <row r="5754" spans="1:7" x14ac:dyDescent="0.25">
      <c r="A5754" s="1"/>
      <c r="B5754" s="65" t="s">
        <v>20818</v>
      </c>
      <c r="C5754" s="66"/>
      <c r="D5754" s="67" t="s">
        <v>20820</v>
      </c>
      <c r="E5754" s="72" t="s">
        <v>19539</v>
      </c>
      <c r="F5754" s="68">
        <v>45406</v>
      </c>
      <c r="G5754" s="69">
        <v>-10699515.140000001</v>
      </c>
    </row>
    <row r="5755" spans="1:7" x14ac:dyDescent="0.25">
      <c r="A5755" s="1"/>
      <c r="B5755" s="65" t="s">
        <v>19734</v>
      </c>
      <c r="C5755" s="66"/>
      <c r="D5755" s="67" t="s">
        <v>20822</v>
      </c>
      <c r="E5755" s="72" t="s">
        <v>19539</v>
      </c>
      <c r="F5755" s="68">
        <v>45406</v>
      </c>
      <c r="G5755" s="69">
        <v>-129800</v>
      </c>
    </row>
    <row r="5756" spans="1:7" x14ac:dyDescent="0.25">
      <c r="A5756" s="1"/>
      <c r="B5756" s="65" t="s">
        <v>20291</v>
      </c>
      <c r="C5756" s="66"/>
      <c r="D5756" s="67" t="s">
        <v>20825</v>
      </c>
      <c r="E5756" s="72" t="s">
        <v>19539</v>
      </c>
      <c r="F5756" s="68">
        <v>45406</v>
      </c>
      <c r="G5756" s="69">
        <v>-49560</v>
      </c>
    </row>
    <row r="5757" spans="1:7" x14ac:dyDescent="0.25">
      <c r="A5757" s="1"/>
      <c r="B5757" s="65" t="s">
        <v>19738</v>
      </c>
      <c r="C5757" s="66"/>
      <c r="D5757" s="67" t="s">
        <v>20830</v>
      </c>
      <c r="E5757" s="72" t="s">
        <v>19539</v>
      </c>
      <c r="F5757" s="68">
        <v>45406</v>
      </c>
      <c r="G5757" s="69">
        <v>-50500.15</v>
      </c>
    </row>
    <row r="5758" spans="1:7" x14ac:dyDescent="0.25">
      <c r="A5758" s="1"/>
      <c r="B5758" s="65" t="s">
        <v>19762</v>
      </c>
      <c r="C5758" s="66"/>
      <c r="D5758" s="67" t="s">
        <v>20867</v>
      </c>
      <c r="E5758" s="72" t="s">
        <v>19539</v>
      </c>
      <c r="F5758" s="68">
        <v>45406</v>
      </c>
      <c r="G5758" s="69">
        <v>-212400</v>
      </c>
    </row>
    <row r="5759" spans="1:7" x14ac:dyDescent="0.25">
      <c r="A5759" s="1"/>
      <c r="B5759" s="65" t="s">
        <v>20910</v>
      </c>
      <c r="C5759" s="66"/>
      <c r="D5759" s="67" t="s">
        <v>20912</v>
      </c>
      <c r="E5759" s="72" t="s">
        <v>19539</v>
      </c>
      <c r="F5759" s="68">
        <v>45406</v>
      </c>
      <c r="G5759" s="69">
        <v>-11973410.83</v>
      </c>
    </row>
    <row r="5760" spans="1:7" x14ac:dyDescent="0.25">
      <c r="A5760" s="1"/>
      <c r="B5760" s="65" t="s">
        <v>19820</v>
      </c>
      <c r="C5760" s="66"/>
      <c r="D5760" s="67" t="s">
        <v>20934</v>
      </c>
      <c r="E5760" s="72" t="s">
        <v>19539</v>
      </c>
      <c r="F5760" s="68">
        <v>45406</v>
      </c>
      <c r="G5760" s="69">
        <v>-42775</v>
      </c>
    </row>
    <row r="5761" spans="1:7" x14ac:dyDescent="0.25">
      <c r="A5761" s="1"/>
      <c r="B5761" s="65" t="s">
        <v>20353</v>
      </c>
      <c r="C5761" s="67"/>
      <c r="D5761" s="67" t="s">
        <v>20943</v>
      </c>
      <c r="E5761" s="72" t="s">
        <v>19539</v>
      </c>
      <c r="F5761" s="68">
        <v>45406</v>
      </c>
      <c r="G5761" s="69">
        <v>-94400</v>
      </c>
    </row>
    <row r="5762" spans="1:7" x14ac:dyDescent="0.25">
      <c r="A5762" s="1"/>
      <c r="B5762" s="65" t="s">
        <v>20357</v>
      </c>
      <c r="C5762" s="67"/>
      <c r="D5762" s="67" t="s">
        <v>20945</v>
      </c>
      <c r="E5762" s="72" t="s">
        <v>19539</v>
      </c>
      <c r="F5762" s="68">
        <v>45406</v>
      </c>
      <c r="G5762" s="69">
        <v>-118000</v>
      </c>
    </row>
    <row r="5763" spans="1:7" x14ac:dyDescent="0.25">
      <c r="A5763" s="1"/>
      <c r="B5763" s="65" t="s">
        <v>20375</v>
      </c>
      <c r="C5763" s="67"/>
      <c r="D5763" s="67" t="s">
        <v>20968</v>
      </c>
      <c r="E5763" s="72" t="s">
        <v>19539</v>
      </c>
      <c r="F5763" s="68">
        <v>45406</v>
      </c>
      <c r="G5763" s="69">
        <v>-88500</v>
      </c>
    </row>
    <row r="5764" spans="1:7" x14ac:dyDescent="0.25">
      <c r="A5764" s="1"/>
      <c r="B5764" s="65" t="s">
        <v>8680</v>
      </c>
      <c r="C5764" s="67"/>
      <c r="D5764" s="67" t="s">
        <v>20970</v>
      </c>
      <c r="E5764" s="72" t="s">
        <v>19539</v>
      </c>
      <c r="F5764" s="68">
        <v>45406</v>
      </c>
      <c r="G5764" s="69">
        <v>-573718.94999999995</v>
      </c>
    </row>
    <row r="5765" spans="1:7" x14ac:dyDescent="0.25">
      <c r="A5765" s="1"/>
      <c r="B5765" s="65" t="s">
        <v>20973</v>
      </c>
      <c r="C5765" s="67"/>
      <c r="D5765" s="67" t="s">
        <v>20975</v>
      </c>
      <c r="E5765" s="72" t="s">
        <v>19539</v>
      </c>
      <c r="F5765" s="68">
        <v>45406</v>
      </c>
      <c r="G5765" s="69">
        <v>-472000</v>
      </c>
    </row>
    <row r="5766" spans="1:7" x14ac:dyDescent="0.25">
      <c r="A5766" s="1"/>
      <c r="B5766" s="65" t="s">
        <v>20387</v>
      </c>
      <c r="C5766" s="67"/>
      <c r="D5766" s="67" t="s">
        <v>20994</v>
      </c>
      <c r="E5766" s="72" t="s">
        <v>19539</v>
      </c>
      <c r="F5766" s="68">
        <v>45406</v>
      </c>
      <c r="G5766" s="69">
        <v>-118000</v>
      </c>
    </row>
    <row r="5767" spans="1:7" x14ac:dyDescent="0.25">
      <c r="A5767" s="1"/>
      <c r="B5767" s="65" t="s">
        <v>20391</v>
      </c>
      <c r="C5767" s="67"/>
      <c r="D5767" s="67" t="s">
        <v>21002</v>
      </c>
      <c r="E5767" s="72" t="s">
        <v>19539</v>
      </c>
      <c r="F5767" s="68">
        <v>45406</v>
      </c>
      <c r="G5767" s="69">
        <v>-226560</v>
      </c>
    </row>
    <row r="5768" spans="1:7" x14ac:dyDescent="0.25">
      <c r="A5768" s="1"/>
      <c r="B5768" s="65" t="s">
        <v>19852</v>
      </c>
      <c r="C5768" s="67"/>
      <c r="D5768" s="67" t="s">
        <v>21006</v>
      </c>
      <c r="E5768" s="72" t="s">
        <v>19539</v>
      </c>
      <c r="F5768" s="68">
        <v>45406</v>
      </c>
      <c r="G5768" s="69">
        <v>-259600</v>
      </c>
    </row>
    <row r="5769" spans="1:7" x14ac:dyDescent="0.25">
      <c r="A5769" s="1"/>
      <c r="B5769" s="65" t="s">
        <v>8605</v>
      </c>
      <c r="C5769" s="67"/>
      <c r="D5769" s="67" t="s">
        <v>21020</v>
      </c>
      <c r="E5769" s="72" t="s">
        <v>19539</v>
      </c>
      <c r="F5769" s="68">
        <v>45406</v>
      </c>
      <c r="G5769" s="69">
        <v>-103914.86</v>
      </c>
    </row>
    <row r="5770" spans="1:7" x14ac:dyDescent="0.25">
      <c r="A5770" s="1"/>
      <c r="B5770" s="65" t="s">
        <v>19903</v>
      </c>
      <c r="C5770" s="66"/>
      <c r="D5770" s="67" t="s">
        <v>21079</v>
      </c>
      <c r="E5770" s="72" t="s">
        <v>19539</v>
      </c>
      <c r="F5770" s="68">
        <v>45406</v>
      </c>
      <c r="G5770" s="69">
        <v>-968410.66</v>
      </c>
    </row>
    <row r="5771" spans="1:7" x14ac:dyDescent="0.25">
      <c r="A5771" s="1"/>
      <c r="B5771" s="65" t="s">
        <v>17038</v>
      </c>
      <c r="C5771" s="66" t="s">
        <v>17037</v>
      </c>
      <c r="D5771" s="67" t="s">
        <v>6733</v>
      </c>
      <c r="E5771" s="72" t="s">
        <v>19539</v>
      </c>
      <c r="F5771" s="68">
        <v>45406</v>
      </c>
      <c r="G5771" s="69">
        <v>-11204866.59</v>
      </c>
    </row>
    <row r="5772" spans="1:7" x14ac:dyDescent="0.25">
      <c r="A5772" s="1"/>
      <c r="B5772" s="65" t="s">
        <v>17038</v>
      </c>
      <c r="C5772" s="67" t="s">
        <v>17037</v>
      </c>
      <c r="D5772" s="67" t="s">
        <v>21211</v>
      </c>
      <c r="E5772" s="72" t="s">
        <v>19539</v>
      </c>
      <c r="F5772" s="68">
        <v>45406</v>
      </c>
      <c r="G5772" s="69">
        <v>11204866.59</v>
      </c>
    </row>
    <row r="5773" spans="1:7" x14ac:dyDescent="0.25">
      <c r="A5773" s="1"/>
      <c r="B5773" s="65" t="s">
        <v>21215</v>
      </c>
      <c r="C5773" s="67" t="s">
        <v>23188</v>
      </c>
      <c r="D5773" s="67" t="s">
        <v>21220</v>
      </c>
      <c r="E5773" s="72" t="s">
        <v>19539</v>
      </c>
      <c r="F5773" s="68">
        <v>45406</v>
      </c>
      <c r="G5773" s="69">
        <v>1281313.6200000001</v>
      </c>
    </row>
    <row r="5774" spans="1:7" ht="30" x14ac:dyDescent="0.25">
      <c r="A5774" s="1"/>
      <c r="B5774" s="65" t="s">
        <v>20518</v>
      </c>
      <c r="C5774" s="66"/>
      <c r="D5774" s="67" t="s">
        <v>21260</v>
      </c>
      <c r="E5774" s="72" t="s">
        <v>19539</v>
      </c>
      <c r="F5774" s="68">
        <v>45406</v>
      </c>
      <c r="G5774" s="69">
        <v>-354000</v>
      </c>
    </row>
    <row r="5775" spans="1:7" x14ac:dyDescent="0.25">
      <c r="A5775" s="1"/>
      <c r="B5775" s="65" t="s">
        <v>20539</v>
      </c>
      <c r="C5775" s="67"/>
      <c r="D5775" s="67" t="s">
        <v>21276</v>
      </c>
      <c r="E5775" s="72" t="s">
        <v>19539</v>
      </c>
      <c r="F5775" s="68">
        <v>45406</v>
      </c>
      <c r="G5775" s="69">
        <v>-188800</v>
      </c>
    </row>
    <row r="5776" spans="1:7" x14ac:dyDescent="0.25">
      <c r="A5776" s="1"/>
      <c r="B5776" s="65" t="s">
        <v>20094</v>
      </c>
      <c r="C5776" s="66"/>
      <c r="D5776" s="67" t="s">
        <v>20661</v>
      </c>
      <c r="E5776" s="72" t="s">
        <v>19539</v>
      </c>
      <c r="F5776" s="68">
        <v>45407</v>
      </c>
      <c r="G5776" s="69">
        <v>-87320</v>
      </c>
    </row>
    <row r="5777" spans="1:7" x14ac:dyDescent="0.25">
      <c r="A5777" s="1"/>
      <c r="B5777" s="65" t="s">
        <v>20625</v>
      </c>
      <c r="C5777" s="66"/>
      <c r="D5777" s="67" t="s">
        <v>7066</v>
      </c>
      <c r="E5777" s="72" t="s">
        <v>19539</v>
      </c>
      <c r="F5777" s="68">
        <v>45407</v>
      </c>
      <c r="G5777" s="69">
        <v>-41300</v>
      </c>
    </row>
    <row r="5778" spans="1:7" x14ac:dyDescent="0.25">
      <c r="A5778" s="1"/>
      <c r="B5778" s="65" t="s">
        <v>20184</v>
      </c>
      <c r="C5778" s="66"/>
      <c r="D5778" s="67" t="s">
        <v>20729</v>
      </c>
      <c r="E5778" s="72" t="s">
        <v>19539</v>
      </c>
      <c r="F5778" s="68">
        <v>45407</v>
      </c>
      <c r="G5778" s="69">
        <v>-99120</v>
      </c>
    </row>
    <row r="5779" spans="1:7" x14ac:dyDescent="0.25">
      <c r="A5779" s="1"/>
      <c r="B5779" s="65" t="s">
        <v>19666</v>
      </c>
      <c r="C5779" s="66"/>
      <c r="D5779" s="67" t="s">
        <v>20735</v>
      </c>
      <c r="E5779" s="72" t="s">
        <v>19539</v>
      </c>
      <c r="F5779" s="68">
        <v>45407</v>
      </c>
      <c r="G5779" s="69">
        <v>-49560</v>
      </c>
    </row>
    <row r="5780" spans="1:7" x14ac:dyDescent="0.25">
      <c r="A5780" s="1"/>
      <c r="B5780" s="65" t="s">
        <v>6879</v>
      </c>
      <c r="C5780" s="66"/>
      <c r="D5780" s="67" t="s">
        <v>20742</v>
      </c>
      <c r="E5780" s="72" t="s">
        <v>19539</v>
      </c>
      <c r="F5780" s="68">
        <v>45407</v>
      </c>
      <c r="G5780" s="69">
        <v>-188800</v>
      </c>
    </row>
    <row r="5781" spans="1:7" x14ac:dyDescent="0.25">
      <c r="A5781" s="1"/>
      <c r="B5781" s="65" t="s">
        <v>20216</v>
      </c>
      <c r="C5781" s="66"/>
      <c r="D5781" s="67" t="s">
        <v>20745</v>
      </c>
      <c r="E5781" s="72" t="s">
        <v>19539</v>
      </c>
      <c r="F5781" s="68">
        <v>45407</v>
      </c>
      <c r="G5781" s="69">
        <v>-66080</v>
      </c>
    </row>
    <row r="5782" spans="1:7" x14ac:dyDescent="0.25">
      <c r="A5782" s="1"/>
      <c r="B5782" s="65" t="s">
        <v>15795</v>
      </c>
      <c r="C5782" s="66"/>
      <c r="D5782" s="67" t="s">
        <v>20754</v>
      </c>
      <c r="E5782" s="72" t="s">
        <v>19539</v>
      </c>
      <c r="F5782" s="68">
        <v>45407</v>
      </c>
      <c r="G5782" s="69">
        <v>-188800</v>
      </c>
    </row>
    <row r="5783" spans="1:7" x14ac:dyDescent="0.25">
      <c r="A5783" s="1"/>
      <c r="B5783" s="65" t="s">
        <v>2505</v>
      </c>
      <c r="C5783" s="66"/>
      <c r="D5783" s="67" t="s">
        <v>20759</v>
      </c>
      <c r="E5783" s="72" t="s">
        <v>19539</v>
      </c>
      <c r="F5783" s="68">
        <v>45407</v>
      </c>
      <c r="G5783" s="69">
        <v>-38940</v>
      </c>
    </row>
    <row r="5784" spans="1:7" x14ac:dyDescent="0.25">
      <c r="A5784" s="1"/>
      <c r="B5784" s="65" t="s">
        <v>19684</v>
      </c>
      <c r="C5784" s="66"/>
      <c r="D5784" s="67" t="s">
        <v>20761</v>
      </c>
      <c r="E5784" s="72" t="s">
        <v>19539</v>
      </c>
      <c r="F5784" s="68">
        <v>45407</v>
      </c>
      <c r="G5784" s="69">
        <v>-224200</v>
      </c>
    </row>
    <row r="5785" spans="1:7" x14ac:dyDescent="0.25">
      <c r="A5785" s="1"/>
      <c r="B5785" s="65" t="s">
        <v>19714</v>
      </c>
      <c r="C5785" s="66"/>
      <c r="D5785" s="67" t="s">
        <v>20801</v>
      </c>
      <c r="E5785" s="72" t="s">
        <v>19539</v>
      </c>
      <c r="F5785" s="68">
        <v>45407</v>
      </c>
      <c r="G5785" s="69">
        <v>-106200</v>
      </c>
    </row>
    <row r="5786" spans="1:7" x14ac:dyDescent="0.25">
      <c r="A5786" s="1"/>
      <c r="B5786" s="65" t="s">
        <v>19736</v>
      </c>
      <c r="C5786" s="66"/>
      <c r="D5786" s="67" t="s">
        <v>20828</v>
      </c>
      <c r="E5786" s="72" t="s">
        <v>19539</v>
      </c>
      <c r="F5786" s="68">
        <v>45407</v>
      </c>
      <c r="G5786" s="69">
        <v>-59275.51</v>
      </c>
    </row>
    <row r="5787" spans="1:7" x14ac:dyDescent="0.25">
      <c r="A5787" s="1"/>
      <c r="B5787" s="65" t="s">
        <v>19742</v>
      </c>
      <c r="C5787" s="67"/>
      <c r="D5787" s="67" t="s">
        <v>20837</v>
      </c>
      <c r="E5787" s="72" t="s">
        <v>19539</v>
      </c>
      <c r="F5787" s="68">
        <v>45407</v>
      </c>
      <c r="G5787" s="69">
        <v>-94400</v>
      </c>
    </row>
    <row r="5788" spans="1:7" x14ac:dyDescent="0.25">
      <c r="A5788" s="1"/>
      <c r="B5788" s="65" t="s">
        <v>6985</v>
      </c>
      <c r="C5788" s="67"/>
      <c r="D5788" s="67" t="s">
        <v>20841</v>
      </c>
      <c r="E5788" s="72" t="s">
        <v>19539</v>
      </c>
      <c r="F5788" s="68">
        <v>45407</v>
      </c>
      <c r="G5788" s="69">
        <v>-51920</v>
      </c>
    </row>
    <row r="5789" spans="1:7" x14ac:dyDescent="0.25">
      <c r="A5789" s="1"/>
      <c r="B5789" s="65" t="s">
        <v>5565</v>
      </c>
      <c r="C5789" s="67"/>
      <c r="D5789" s="67" t="s">
        <v>20848</v>
      </c>
      <c r="E5789" s="72" t="s">
        <v>19539</v>
      </c>
      <c r="F5789" s="68">
        <v>45407</v>
      </c>
      <c r="G5789" s="69">
        <v>-172280</v>
      </c>
    </row>
    <row r="5790" spans="1:7" x14ac:dyDescent="0.25">
      <c r="A5790" s="1"/>
      <c r="B5790" s="65" t="s">
        <v>6839</v>
      </c>
      <c r="C5790" s="67"/>
      <c r="D5790" s="67" t="s">
        <v>20860</v>
      </c>
      <c r="E5790" s="72" t="s">
        <v>19539</v>
      </c>
      <c r="F5790" s="68">
        <v>45407</v>
      </c>
      <c r="G5790" s="69">
        <v>-106200</v>
      </c>
    </row>
    <row r="5791" spans="1:7" x14ac:dyDescent="0.25">
      <c r="A5791" s="1"/>
      <c r="B5791" s="65" t="s">
        <v>6839</v>
      </c>
      <c r="C5791" s="67"/>
      <c r="D5791" s="67" t="s">
        <v>20862</v>
      </c>
      <c r="E5791" s="72" t="s">
        <v>19539</v>
      </c>
      <c r="F5791" s="68">
        <v>45407</v>
      </c>
      <c r="G5791" s="69">
        <v>-70800</v>
      </c>
    </row>
    <row r="5792" spans="1:7" x14ac:dyDescent="0.25">
      <c r="A5792" s="1"/>
      <c r="B5792" s="65" t="s">
        <v>6675</v>
      </c>
      <c r="C5792" s="67"/>
      <c r="D5792" s="67" t="s">
        <v>20873</v>
      </c>
      <c r="E5792" s="72" t="s">
        <v>19539</v>
      </c>
      <c r="F5792" s="68">
        <v>45407</v>
      </c>
      <c r="G5792" s="69">
        <v>-35400</v>
      </c>
    </row>
    <row r="5793" spans="1:7" x14ac:dyDescent="0.25">
      <c r="A5793" s="1"/>
      <c r="B5793" s="65" t="s">
        <v>20324</v>
      </c>
      <c r="C5793" s="67"/>
      <c r="D5793" s="67" t="s">
        <v>20876</v>
      </c>
      <c r="E5793" s="72" t="s">
        <v>19539</v>
      </c>
      <c r="F5793" s="68">
        <v>45407</v>
      </c>
      <c r="G5793" s="69">
        <v>-95580</v>
      </c>
    </row>
    <row r="5794" spans="1:7" x14ac:dyDescent="0.25">
      <c r="A5794" s="1"/>
      <c r="B5794" s="65" t="s">
        <v>19785</v>
      </c>
      <c r="C5794" s="66"/>
      <c r="D5794" s="67" t="s">
        <v>20894</v>
      </c>
      <c r="E5794" s="72" t="s">
        <v>19539</v>
      </c>
      <c r="F5794" s="68">
        <v>45407</v>
      </c>
      <c r="G5794" s="69">
        <v>-212400</v>
      </c>
    </row>
    <row r="5795" spans="1:7" x14ac:dyDescent="0.25">
      <c r="A5795" s="1"/>
      <c r="B5795" s="65" t="s">
        <v>19810</v>
      </c>
      <c r="C5795" s="66"/>
      <c r="D5795" s="67" t="s">
        <v>20920</v>
      </c>
      <c r="E5795" s="72" t="s">
        <v>19539</v>
      </c>
      <c r="F5795" s="68">
        <v>45407</v>
      </c>
      <c r="G5795" s="69">
        <v>-208152</v>
      </c>
    </row>
    <row r="5796" spans="1:7" x14ac:dyDescent="0.25">
      <c r="A5796" s="1"/>
      <c r="B5796" s="65" t="s">
        <v>8298</v>
      </c>
      <c r="C5796" s="66"/>
      <c r="D5796" s="67" t="s">
        <v>20926</v>
      </c>
      <c r="E5796" s="72" t="s">
        <v>19539</v>
      </c>
      <c r="F5796" s="68">
        <v>45407</v>
      </c>
      <c r="G5796" s="69">
        <v>-16520</v>
      </c>
    </row>
    <row r="5797" spans="1:7" x14ac:dyDescent="0.25">
      <c r="A5797" s="1"/>
      <c r="B5797" s="65" t="s">
        <v>6681</v>
      </c>
      <c r="C5797" s="67"/>
      <c r="D5797" s="67" t="s">
        <v>20932</v>
      </c>
      <c r="E5797" s="72" t="s">
        <v>19539</v>
      </c>
      <c r="F5797" s="68">
        <v>45407</v>
      </c>
      <c r="G5797" s="69">
        <v>-99622.66</v>
      </c>
    </row>
    <row r="5798" spans="1:7" x14ac:dyDescent="0.25">
      <c r="A5798" s="1"/>
      <c r="B5798" s="65" t="s">
        <v>19822</v>
      </c>
      <c r="C5798" s="67"/>
      <c r="D5798" s="67" t="s">
        <v>20951</v>
      </c>
      <c r="E5798" s="72" t="s">
        <v>19539</v>
      </c>
      <c r="F5798" s="68">
        <v>45407</v>
      </c>
      <c r="G5798" s="69">
        <v>-106200</v>
      </c>
    </row>
    <row r="5799" spans="1:7" x14ac:dyDescent="0.25">
      <c r="A5799" s="1"/>
      <c r="B5799" s="65" t="s">
        <v>7156</v>
      </c>
      <c r="C5799" s="67"/>
      <c r="D5799" s="67" t="s">
        <v>20961</v>
      </c>
      <c r="E5799" s="72" t="s">
        <v>19539</v>
      </c>
      <c r="F5799" s="68">
        <v>45407</v>
      </c>
      <c r="G5799" s="69">
        <v>-125080</v>
      </c>
    </row>
    <row r="5800" spans="1:7" x14ac:dyDescent="0.25">
      <c r="A5800" s="1"/>
      <c r="B5800" s="65" t="s">
        <v>20637</v>
      </c>
      <c r="C5800" s="67"/>
      <c r="D5800" s="67" t="s">
        <v>21081</v>
      </c>
      <c r="E5800" s="72" t="s">
        <v>19539</v>
      </c>
      <c r="F5800" s="68">
        <v>45407</v>
      </c>
      <c r="G5800" s="69">
        <v>-99120</v>
      </c>
    </row>
    <row r="5801" spans="1:7" x14ac:dyDescent="0.25">
      <c r="A5801" s="1"/>
      <c r="B5801" s="65" t="s">
        <v>16412</v>
      </c>
      <c r="C5801" s="66"/>
      <c r="D5801" s="67" t="s">
        <v>21084</v>
      </c>
      <c r="E5801" s="72" t="s">
        <v>19539</v>
      </c>
      <c r="F5801" s="68">
        <v>45407</v>
      </c>
      <c r="G5801" s="69">
        <v>-56640</v>
      </c>
    </row>
    <row r="5802" spans="1:7" x14ac:dyDescent="0.25">
      <c r="A5802" s="1"/>
      <c r="B5802" s="65" t="s">
        <v>21201</v>
      </c>
      <c r="C5802" s="66" t="s">
        <v>23155</v>
      </c>
      <c r="D5802" s="67" t="s">
        <v>20645</v>
      </c>
      <c r="E5802" s="72" t="s">
        <v>19539</v>
      </c>
      <c r="F5802" s="68">
        <v>45407</v>
      </c>
      <c r="G5802" s="69">
        <v>-203091.49</v>
      </c>
    </row>
    <row r="5803" spans="1:7" x14ac:dyDescent="0.25">
      <c r="A5803" s="1"/>
      <c r="B5803" s="65" t="s">
        <v>17038</v>
      </c>
      <c r="C5803" s="67" t="s">
        <v>17037</v>
      </c>
      <c r="D5803" s="67" t="s">
        <v>21214</v>
      </c>
      <c r="E5803" s="72" t="s">
        <v>19539</v>
      </c>
      <c r="F5803" s="68">
        <v>45407</v>
      </c>
      <c r="G5803" s="69">
        <v>-8963893.2699999996</v>
      </c>
    </row>
    <row r="5804" spans="1:7" x14ac:dyDescent="0.25">
      <c r="A5804" s="1"/>
      <c r="B5804" s="65" t="s">
        <v>20521</v>
      </c>
      <c r="C5804" s="67"/>
      <c r="D5804" s="67" t="s">
        <v>21262</v>
      </c>
      <c r="E5804" s="72" t="s">
        <v>19539</v>
      </c>
      <c r="F5804" s="68">
        <v>45407</v>
      </c>
      <c r="G5804" s="69">
        <v>-184080</v>
      </c>
    </row>
    <row r="5805" spans="1:7" x14ac:dyDescent="0.25">
      <c r="A5805" s="1"/>
      <c r="B5805" s="65" t="s">
        <v>20521</v>
      </c>
      <c r="C5805" s="67"/>
      <c r="D5805" s="67" t="s">
        <v>21264</v>
      </c>
      <c r="E5805" s="72" t="s">
        <v>19539</v>
      </c>
      <c r="F5805" s="68">
        <v>45407</v>
      </c>
      <c r="G5805" s="69">
        <v>184080</v>
      </c>
    </row>
    <row r="5806" spans="1:7" x14ac:dyDescent="0.25">
      <c r="A5806" s="1"/>
      <c r="B5806" s="65" t="s">
        <v>20540</v>
      </c>
      <c r="C5806" s="67"/>
      <c r="D5806" s="67" t="s">
        <v>21278</v>
      </c>
      <c r="E5806" s="72" t="s">
        <v>19539</v>
      </c>
      <c r="F5806" s="68">
        <v>45407</v>
      </c>
      <c r="G5806" s="69">
        <v>-252520</v>
      </c>
    </row>
    <row r="5807" spans="1:7" x14ac:dyDescent="0.25">
      <c r="A5807" s="1"/>
      <c r="B5807" s="65" t="s">
        <v>18553</v>
      </c>
      <c r="C5807" s="67"/>
      <c r="D5807" s="67" t="s">
        <v>21280</v>
      </c>
      <c r="E5807" s="72" t="s">
        <v>19539</v>
      </c>
      <c r="F5807" s="68">
        <v>45407</v>
      </c>
      <c r="G5807" s="69">
        <v>-46490.58</v>
      </c>
    </row>
    <row r="5808" spans="1:7" x14ac:dyDescent="0.25">
      <c r="A5808" s="1"/>
      <c r="B5808" s="65" t="s">
        <v>17105</v>
      </c>
      <c r="C5808" s="67" t="s">
        <v>17104</v>
      </c>
      <c r="D5808" s="67" t="s">
        <v>21285</v>
      </c>
      <c r="E5808" s="72" t="s">
        <v>19539</v>
      </c>
      <c r="F5808" s="68">
        <v>45407</v>
      </c>
      <c r="G5808" s="69">
        <v>-84600</v>
      </c>
    </row>
    <row r="5809" spans="1:7" ht="30" x14ac:dyDescent="0.25">
      <c r="A5809" s="1"/>
      <c r="B5809" s="65" t="s">
        <v>5203</v>
      </c>
      <c r="C5809" s="67" t="s">
        <v>5204</v>
      </c>
      <c r="D5809" s="67" t="s">
        <v>21293</v>
      </c>
      <c r="E5809" s="72" t="s">
        <v>19539</v>
      </c>
      <c r="F5809" s="68">
        <v>45407</v>
      </c>
      <c r="G5809" s="69">
        <v>-235029</v>
      </c>
    </row>
    <row r="5810" spans="1:7" ht="30" x14ac:dyDescent="0.25">
      <c r="A5810" s="1"/>
      <c r="B5810" s="65" t="s">
        <v>20590</v>
      </c>
      <c r="C5810" s="67"/>
      <c r="D5810" s="67" t="s">
        <v>21303</v>
      </c>
      <c r="E5810" s="72" t="s">
        <v>19539</v>
      </c>
      <c r="F5810" s="68">
        <v>45407</v>
      </c>
      <c r="G5810" s="69">
        <v>-354000</v>
      </c>
    </row>
    <row r="5811" spans="1:7" x14ac:dyDescent="0.25">
      <c r="A5811" s="1"/>
      <c r="B5811" s="65" t="s">
        <v>18588</v>
      </c>
      <c r="C5811" s="67"/>
      <c r="D5811" s="67" t="s">
        <v>20876</v>
      </c>
      <c r="E5811" s="72" t="s">
        <v>19539</v>
      </c>
      <c r="F5811" s="68">
        <v>45407</v>
      </c>
      <c r="G5811" s="69">
        <v>-236000</v>
      </c>
    </row>
    <row r="5812" spans="1:7" x14ac:dyDescent="0.25">
      <c r="A5812" s="1"/>
      <c r="B5812" s="65" t="s">
        <v>20115</v>
      </c>
      <c r="C5812" s="67"/>
      <c r="D5812" s="67" t="s">
        <v>20672</v>
      </c>
      <c r="E5812" s="72" t="s">
        <v>19539</v>
      </c>
      <c r="F5812" s="68">
        <v>45408</v>
      </c>
      <c r="G5812" s="69">
        <v>-153400</v>
      </c>
    </row>
    <row r="5813" spans="1:7" x14ac:dyDescent="0.25">
      <c r="A5813" s="1"/>
      <c r="B5813" s="65" t="s">
        <v>19597</v>
      </c>
      <c r="C5813" s="67"/>
      <c r="D5813" s="67" t="s">
        <v>20700</v>
      </c>
      <c r="E5813" s="72" t="s">
        <v>19539</v>
      </c>
      <c r="F5813" s="68">
        <v>45408</v>
      </c>
      <c r="G5813" s="69">
        <v>-70800</v>
      </c>
    </row>
    <row r="5814" spans="1:7" x14ac:dyDescent="0.25">
      <c r="A5814" s="1"/>
      <c r="B5814" s="65" t="s">
        <v>19640</v>
      </c>
      <c r="C5814" s="66"/>
      <c r="D5814" s="67" t="s">
        <v>20716</v>
      </c>
      <c r="E5814" s="72" t="s">
        <v>19539</v>
      </c>
      <c r="F5814" s="68">
        <v>45408</v>
      </c>
      <c r="G5814" s="69">
        <v>-352820</v>
      </c>
    </row>
    <row r="5815" spans="1:7" x14ac:dyDescent="0.25">
      <c r="A5815" s="1"/>
      <c r="B5815" s="65" t="s">
        <v>19696</v>
      </c>
      <c r="C5815" s="66"/>
      <c r="D5815" s="67" t="s">
        <v>20777</v>
      </c>
      <c r="E5815" s="72" t="s">
        <v>19539</v>
      </c>
      <c r="F5815" s="68">
        <v>45408</v>
      </c>
      <c r="G5815" s="69">
        <v>-536276.55000000005</v>
      </c>
    </row>
    <row r="5816" spans="1:7" x14ac:dyDescent="0.25">
      <c r="A5816" s="1"/>
      <c r="B5816" s="65" t="s">
        <v>20263</v>
      </c>
      <c r="C5816" s="67"/>
      <c r="D5816" s="67" t="s">
        <v>20794</v>
      </c>
      <c r="E5816" s="72" t="s">
        <v>19539</v>
      </c>
      <c r="F5816" s="68">
        <v>45408</v>
      </c>
      <c r="G5816" s="69">
        <v>-259600</v>
      </c>
    </row>
    <row r="5817" spans="1:7" x14ac:dyDescent="0.25">
      <c r="A5817" s="1"/>
      <c r="B5817" s="65" t="s">
        <v>19726</v>
      </c>
      <c r="C5817" s="67"/>
      <c r="D5817" s="67" t="s">
        <v>20809</v>
      </c>
      <c r="E5817" s="72" t="s">
        <v>19539</v>
      </c>
      <c r="F5817" s="68">
        <v>45408</v>
      </c>
      <c r="G5817" s="69">
        <v>-127440</v>
      </c>
    </row>
    <row r="5818" spans="1:7" x14ac:dyDescent="0.25">
      <c r="A5818" s="1"/>
      <c r="B5818" s="65" t="s">
        <v>19744</v>
      </c>
      <c r="C5818" s="66"/>
      <c r="D5818" s="67" t="s">
        <v>20839</v>
      </c>
      <c r="E5818" s="72" t="s">
        <v>19539</v>
      </c>
      <c r="F5818" s="68">
        <v>45408</v>
      </c>
      <c r="G5818" s="69">
        <v>-188800</v>
      </c>
    </row>
    <row r="5819" spans="1:7" x14ac:dyDescent="0.25">
      <c r="A5819" s="1"/>
      <c r="B5819" s="65" t="s">
        <v>19746</v>
      </c>
      <c r="C5819" s="66"/>
      <c r="D5819" s="67" t="s">
        <v>20843</v>
      </c>
      <c r="E5819" s="72" t="s">
        <v>19539</v>
      </c>
      <c r="F5819" s="68">
        <v>45408</v>
      </c>
      <c r="G5819" s="69">
        <v>-472000</v>
      </c>
    </row>
    <row r="5820" spans="1:7" x14ac:dyDescent="0.25">
      <c r="A5820" s="1"/>
      <c r="B5820" s="65" t="s">
        <v>15861</v>
      </c>
      <c r="C5820" s="66"/>
      <c r="D5820" s="67" t="s">
        <v>20845</v>
      </c>
      <c r="E5820" s="72" t="s">
        <v>19539</v>
      </c>
      <c r="F5820" s="68">
        <v>45408</v>
      </c>
      <c r="G5820" s="69">
        <v>-212400</v>
      </c>
    </row>
    <row r="5821" spans="1:7" x14ac:dyDescent="0.25">
      <c r="A5821" s="1"/>
      <c r="B5821" s="65" t="s">
        <v>20337</v>
      </c>
      <c r="C5821" s="67"/>
      <c r="D5821" s="67" t="s">
        <v>20908</v>
      </c>
      <c r="E5821" s="72" t="s">
        <v>19539</v>
      </c>
      <c r="F5821" s="68">
        <v>45408</v>
      </c>
      <c r="G5821" s="69">
        <v>-236000</v>
      </c>
    </row>
    <row r="5822" spans="1:7" ht="30" x14ac:dyDescent="0.25">
      <c r="A5822" s="1"/>
      <c r="B5822" s="65" t="s">
        <v>19828</v>
      </c>
      <c r="C5822" s="67"/>
      <c r="D5822" s="67" t="s">
        <v>20963</v>
      </c>
      <c r="E5822" s="72" t="s">
        <v>19539</v>
      </c>
      <c r="F5822" s="68">
        <v>45408</v>
      </c>
      <c r="G5822" s="69">
        <v>-236000</v>
      </c>
    </row>
    <row r="5823" spans="1:7" x14ac:dyDescent="0.25">
      <c r="A5823" s="1"/>
      <c r="B5823" s="65" t="s">
        <v>20373</v>
      </c>
      <c r="C5823" s="67"/>
      <c r="D5823" s="67" t="s">
        <v>20965</v>
      </c>
      <c r="E5823" s="72" t="s">
        <v>19539</v>
      </c>
      <c r="F5823" s="68">
        <v>45408</v>
      </c>
      <c r="G5823" s="69">
        <v>-60180</v>
      </c>
    </row>
    <row r="5824" spans="1:7" x14ac:dyDescent="0.25">
      <c r="A5824" s="1"/>
      <c r="B5824" s="65" t="s">
        <v>20389</v>
      </c>
      <c r="C5824" s="67"/>
      <c r="D5824" s="67" t="s">
        <v>20997</v>
      </c>
      <c r="E5824" s="72" t="s">
        <v>19539</v>
      </c>
      <c r="F5824" s="68">
        <v>45408</v>
      </c>
      <c r="G5824" s="69">
        <v>-28320</v>
      </c>
    </row>
    <row r="5825" spans="1:7" x14ac:dyDescent="0.25">
      <c r="A5825" s="1"/>
      <c r="B5825" s="65" t="s">
        <v>6549</v>
      </c>
      <c r="C5825" s="67"/>
      <c r="D5825" s="67" t="s">
        <v>21000</v>
      </c>
      <c r="E5825" s="72" t="s">
        <v>19539</v>
      </c>
      <c r="F5825" s="68">
        <v>45408</v>
      </c>
      <c r="G5825" s="69">
        <v>-141600</v>
      </c>
    </row>
    <row r="5826" spans="1:7" x14ac:dyDescent="0.25">
      <c r="A5826" s="1"/>
      <c r="B5826" s="65" t="s">
        <v>20400</v>
      </c>
      <c r="C5826" s="67"/>
      <c r="D5826" s="67" t="s">
        <v>21018</v>
      </c>
      <c r="E5826" s="72" t="s">
        <v>19539</v>
      </c>
      <c r="F5826" s="68">
        <v>45408</v>
      </c>
      <c r="G5826" s="69">
        <v>-141600</v>
      </c>
    </row>
    <row r="5827" spans="1:7" x14ac:dyDescent="0.25">
      <c r="A5827" s="1"/>
      <c r="B5827" s="65" t="s">
        <v>3716</v>
      </c>
      <c r="C5827" s="67" t="s">
        <v>3717</v>
      </c>
      <c r="D5827" s="67" t="s">
        <v>20538</v>
      </c>
      <c r="E5827" s="72" t="s">
        <v>19539</v>
      </c>
      <c r="F5827" s="68">
        <v>45408</v>
      </c>
      <c r="G5827" s="69">
        <v>-13177999.76</v>
      </c>
    </row>
    <row r="5828" spans="1:7" x14ac:dyDescent="0.25">
      <c r="A5828" s="1"/>
      <c r="B5828" s="65" t="s">
        <v>20464</v>
      </c>
      <c r="C5828" s="67" t="s">
        <v>22866</v>
      </c>
      <c r="D5828" s="67" t="s">
        <v>19883</v>
      </c>
      <c r="E5828" s="72" t="s">
        <v>19539</v>
      </c>
      <c r="F5828" s="68">
        <v>45408</v>
      </c>
      <c r="G5828" s="69">
        <v>-733083.26</v>
      </c>
    </row>
    <row r="5829" spans="1:7" x14ac:dyDescent="0.25">
      <c r="A5829" s="1"/>
      <c r="B5829" s="65" t="s">
        <v>20464</v>
      </c>
      <c r="C5829" s="66" t="s">
        <v>22866</v>
      </c>
      <c r="D5829" s="67" t="s">
        <v>21104</v>
      </c>
      <c r="E5829" s="72" t="s">
        <v>19539</v>
      </c>
      <c r="F5829" s="68">
        <v>45408</v>
      </c>
      <c r="G5829" s="69">
        <v>-733083.26</v>
      </c>
    </row>
    <row r="5830" spans="1:7" x14ac:dyDescent="0.25">
      <c r="A5830" s="1"/>
      <c r="B5830" s="65" t="s">
        <v>20464</v>
      </c>
      <c r="C5830" s="67" t="s">
        <v>22866</v>
      </c>
      <c r="D5830" s="67" t="s">
        <v>21106</v>
      </c>
      <c r="E5830" s="72" t="s">
        <v>19539</v>
      </c>
      <c r="F5830" s="68">
        <v>45408</v>
      </c>
      <c r="G5830" s="69">
        <v>733083.26</v>
      </c>
    </row>
    <row r="5831" spans="1:7" x14ac:dyDescent="0.25">
      <c r="A5831" s="1"/>
      <c r="B5831" s="65" t="s">
        <v>24648</v>
      </c>
      <c r="C5831" s="67" t="s">
        <v>18908</v>
      </c>
      <c r="D5831" s="67" t="s">
        <v>21181</v>
      </c>
      <c r="E5831" s="72" t="s">
        <v>19539</v>
      </c>
      <c r="F5831" s="68">
        <v>45408</v>
      </c>
      <c r="G5831" s="69">
        <v>-572877.02</v>
      </c>
    </row>
    <row r="5832" spans="1:7" ht="30" x14ac:dyDescent="0.25">
      <c r="A5832" s="1"/>
      <c r="B5832" s="65" t="s">
        <v>5680</v>
      </c>
      <c r="C5832" s="66" t="s">
        <v>5681</v>
      </c>
      <c r="D5832" s="67" t="s">
        <v>21184</v>
      </c>
      <c r="E5832" s="72" t="s">
        <v>19539</v>
      </c>
      <c r="F5832" s="68">
        <v>45408</v>
      </c>
      <c r="G5832" s="69">
        <v>-564549.76</v>
      </c>
    </row>
    <row r="5833" spans="1:7" ht="30" x14ac:dyDescent="0.25">
      <c r="A5833" s="1"/>
      <c r="B5833" s="65" t="s">
        <v>5680</v>
      </c>
      <c r="C5833" s="67" t="s">
        <v>5681</v>
      </c>
      <c r="D5833" s="67" t="s">
        <v>21187</v>
      </c>
      <c r="E5833" s="72" t="s">
        <v>19539</v>
      </c>
      <c r="F5833" s="68">
        <v>45408</v>
      </c>
      <c r="G5833" s="69">
        <v>-486499.84000000003</v>
      </c>
    </row>
    <row r="5834" spans="1:7" x14ac:dyDescent="0.25">
      <c r="A5834" s="1"/>
      <c r="B5834" s="65" t="s">
        <v>20509</v>
      </c>
      <c r="C5834" s="67" t="s">
        <v>23192</v>
      </c>
      <c r="D5834" s="67" t="s">
        <v>8693</v>
      </c>
      <c r="E5834" s="72" t="s">
        <v>19539</v>
      </c>
      <c r="F5834" s="68">
        <v>45408</v>
      </c>
      <c r="G5834" s="69">
        <v>-75224.67</v>
      </c>
    </row>
    <row r="5835" spans="1:7" x14ac:dyDescent="0.25">
      <c r="A5835" s="1"/>
      <c r="B5835" s="65" t="s">
        <v>21235</v>
      </c>
      <c r="C5835" s="67" t="s">
        <v>23217</v>
      </c>
      <c r="D5835" s="67" t="s">
        <v>8688</v>
      </c>
      <c r="E5835" s="72" t="s">
        <v>19539</v>
      </c>
      <c r="F5835" s="68">
        <v>45408</v>
      </c>
      <c r="G5835" s="69">
        <v>-6485280</v>
      </c>
    </row>
    <row r="5836" spans="1:7" x14ac:dyDescent="0.25">
      <c r="A5836" s="1"/>
      <c r="B5836" s="65" t="s">
        <v>21353</v>
      </c>
      <c r="C5836" s="67" t="s">
        <v>24026</v>
      </c>
      <c r="D5836" s="67" t="s">
        <v>7332</v>
      </c>
      <c r="E5836" s="72" t="s">
        <v>19539</v>
      </c>
      <c r="F5836" s="68">
        <v>45408</v>
      </c>
      <c r="G5836" s="69">
        <v>-3150</v>
      </c>
    </row>
    <row r="5837" spans="1:7" x14ac:dyDescent="0.25">
      <c r="A5837" s="1"/>
      <c r="B5837" s="65" t="s">
        <v>21353</v>
      </c>
      <c r="C5837" s="67" t="s">
        <v>24026</v>
      </c>
      <c r="D5837" s="67" t="s">
        <v>7481</v>
      </c>
      <c r="E5837" s="72" t="s">
        <v>19539</v>
      </c>
      <c r="F5837" s="68">
        <v>45408</v>
      </c>
      <c r="G5837" s="69">
        <v>-37800</v>
      </c>
    </row>
    <row r="5838" spans="1:7" x14ac:dyDescent="0.25">
      <c r="A5838" s="1"/>
      <c r="B5838" s="65" t="s">
        <v>21353</v>
      </c>
      <c r="C5838" s="66" t="s">
        <v>24026</v>
      </c>
      <c r="D5838" s="67" t="s">
        <v>20644</v>
      </c>
      <c r="E5838" s="72" t="s">
        <v>19539</v>
      </c>
      <c r="F5838" s="68">
        <v>45408</v>
      </c>
      <c r="G5838" s="69">
        <v>-37800</v>
      </c>
    </row>
    <row r="5839" spans="1:7" x14ac:dyDescent="0.25">
      <c r="A5839" s="1"/>
      <c r="B5839" s="65" t="s">
        <v>21353</v>
      </c>
      <c r="C5839" s="66" t="s">
        <v>24026</v>
      </c>
      <c r="D5839" s="67" t="s">
        <v>8427</v>
      </c>
      <c r="E5839" s="72" t="s">
        <v>19539</v>
      </c>
      <c r="F5839" s="68">
        <v>45408</v>
      </c>
      <c r="G5839" s="69">
        <v>-37800</v>
      </c>
    </row>
    <row r="5840" spans="1:7" x14ac:dyDescent="0.25">
      <c r="A5840" s="1"/>
      <c r="B5840" s="65" t="s">
        <v>21353</v>
      </c>
      <c r="C5840" s="67" t="s">
        <v>24026</v>
      </c>
      <c r="D5840" s="67" t="s">
        <v>19978</v>
      </c>
      <c r="E5840" s="72" t="s">
        <v>19539</v>
      </c>
      <c r="F5840" s="68">
        <v>45408</v>
      </c>
      <c r="G5840" s="69">
        <v>-37800</v>
      </c>
    </row>
    <row r="5841" spans="1:7" x14ac:dyDescent="0.25">
      <c r="A5841" s="1"/>
      <c r="B5841" s="65" t="s">
        <v>21353</v>
      </c>
      <c r="C5841" s="67" t="s">
        <v>24026</v>
      </c>
      <c r="D5841" s="67" t="s">
        <v>6888</v>
      </c>
      <c r="E5841" s="72" t="s">
        <v>19539</v>
      </c>
      <c r="F5841" s="68">
        <v>45408</v>
      </c>
      <c r="G5841" s="69">
        <v>-37800</v>
      </c>
    </row>
    <row r="5842" spans="1:7" x14ac:dyDescent="0.25">
      <c r="A5842" s="1"/>
      <c r="B5842" s="65" t="s">
        <v>21353</v>
      </c>
      <c r="C5842" s="67" t="s">
        <v>24026</v>
      </c>
      <c r="D5842" s="67" t="s">
        <v>8428</v>
      </c>
      <c r="E5842" s="72" t="s">
        <v>19539</v>
      </c>
      <c r="F5842" s="68">
        <v>45408</v>
      </c>
      <c r="G5842" s="69">
        <v>-12600</v>
      </c>
    </row>
    <row r="5843" spans="1:7" x14ac:dyDescent="0.25">
      <c r="A5843" s="1"/>
      <c r="B5843" s="65" t="s">
        <v>21361</v>
      </c>
      <c r="C5843" s="67" t="s">
        <v>24027</v>
      </c>
      <c r="D5843" s="67" t="s">
        <v>7438</v>
      </c>
      <c r="E5843" s="72" t="s">
        <v>19539</v>
      </c>
      <c r="F5843" s="68">
        <v>45408</v>
      </c>
      <c r="G5843" s="69">
        <v>-37800</v>
      </c>
    </row>
    <row r="5844" spans="1:7" x14ac:dyDescent="0.25">
      <c r="A5844" s="1"/>
      <c r="B5844" s="65" t="s">
        <v>19579</v>
      </c>
      <c r="C5844" s="67"/>
      <c r="D5844" s="67" t="s">
        <v>20682</v>
      </c>
      <c r="E5844" s="72" t="s">
        <v>19539</v>
      </c>
      <c r="F5844" s="68">
        <v>45412</v>
      </c>
      <c r="G5844" s="69">
        <v>-283200</v>
      </c>
    </row>
    <row r="5845" spans="1:7" x14ac:dyDescent="0.25">
      <c r="A5845" s="1"/>
      <c r="B5845" s="65" t="s">
        <v>19623</v>
      </c>
      <c r="C5845" s="66"/>
      <c r="D5845" s="67" t="s">
        <v>20708</v>
      </c>
      <c r="E5845" s="72" t="s">
        <v>19539</v>
      </c>
      <c r="F5845" s="68">
        <v>45412</v>
      </c>
      <c r="G5845" s="69">
        <v>-129800</v>
      </c>
    </row>
    <row r="5846" spans="1:7" x14ac:dyDescent="0.25">
      <c r="A5846" s="1"/>
      <c r="B5846" s="65" t="s">
        <v>17659</v>
      </c>
      <c r="C5846" s="66"/>
      <c r="D5846" s="67" t="s">
        <v>20718</v>
      </c>
      <c r="E5846" s="72" t="s">
        <v>19539</v>
      </c>
      <c r="F5846" s="68">
        <v>45412</v>
      </c>
      <c r="G5846" s="69">
        <v>-330400</v>
      </c>
    </row>
    <row r="5847" spans="1:7" x14ac:dyDescent="0.25">
      <c r="A5847" s="1"/>
      <c r="B5847" s="65" t="s">
        <v>243</v>
      </c>
      <c r="C5847" s="67"/>
      <c r="D5847" s="67" t="s">
        <v>20737</v>
      </c>
      <c r="E5847" s="72" t="s">
        <v>19539</v>
      </c>
      <c r="F5847" s="68">
        <v>45412</v>
      </c>
      <c r="G5847" s="69">
        <v>-70800</v>
      </c>
    </row>
    <row r="5848" spans="1:7" x14ac:dyDescent="0.25">
      <c r="A5848" s="1"/>
      <c r="B5848" s="65" t="s">
        <v>15802</v>
      </c>
      <c r="C5848" s="66"/>
      <c r="D5848" s="67" t="s">
        <v>20763</v>
      </c>
      <c r="E5848" s="72" t="s">
        <v>19539</v>
      </c>
      <c r="F5848" s="68">
        <v>45412</v>
      </c>
      <c r="G5848" s="69">
        <v>-236000</v>
      </c>
    </row>
    <row r="5849" spans="1:7" x14ac:dyDescent="0.25">
      <c r="A5849" s="1"/>
      <c r="B5849" s="65" t="s">
        <v>20238</v>
      </c>
      <c r="C5849" s="66"/>
      <c r="D5849" s="67" t="s">
        <v>20765</v>
      </c>
      <c r="E5849" s="72" t="s">
        <v>19539</v>
      </c>
      <c r="F5849" s="68">
        <v>45412</v>
      </c>
      <c r="G5849" s="69">
        <v>-442500</v>
      </c>
    </row>
    <row r="5850" spans="1:7" x14ac:dyDescent="0.25">
      <c r="A5850" s="1"/>
      <c r="B5850" s="65" t="s">
        <v>19794</v>
      </c>
      <c r="C5850" s="67"/>
      <c r="D5850" s="67" t="s">
        <v>20903</v>
      </c>
      <c r="E5850" s="72" t="s">
        <v>19539</v>
      </c>
      <c r="F5850" s="68">
        <v>45412</v>
      </c>
      <c r="G5850" s="69">
        <v>-472000</v>
      </c>
    </row>
    <row r="5851" spans="1:7" x14ac:dyDescent="0.25">
      <c r="A5851" s="1"/>
      <c r="B5851" s="65" t="s">
        <v>19841</v>
      </c>
      <c r="C5851" s="67"/>
      <c r="D5851" s="67" t="s">
        <v>20990</v>
      </c>
      <c r="E5851" s="72" t="s">
        <v>19539</v>
      </c>
      <c r="F5851" s="68">
        <v>45412</v>
      </c>
      <c r="G5851" s="69">
        <v>-153400</v>
      </c>
    </row>
    <row r="5852" spans="1:7" x14ac:dyDescent="0.25">
      <c r="A5852" s="1"/>
      <c r="B5852" s="65" t="s">
        <v>7324</v>
      </c>
      <c r="C5852" s="67"/>
      <c r="D5852" s="67" t="s">
        <v>21025</v>
      </c>
      <c r="E5852" s="72" t="s">
        <v>19539</v>
      </c>
      <c r="F5852" s="68">
        <v>45412</v>
      </c>
      <c r="G5852" s="69">
        <v>-62762.31</v>
      </c>
    </row>
    <row r="5853" spans="1:7" x14ac:dyDescent="0.25">
      <c r="A5853" s="1"/>
      <c r="B5853" s="65" t="s">
        <v>19864</v>
      </c>
      <c r="C5853" s="67"/>
      <c r="D5853" s="67" t="s">
        <v>21027</v>
      </c>
      <c r="E5853" s="72" t="s">
        <v>19539</v>
      </c>
      <c r="F5853" s="68">
        <v>45412</v>
      </c>
      <c r="G5853" s="69">
        <v>-188800</v>
      </c>
    </row>
    <row r="5854" spans="1:7" x14ac:dyDescent="0.25">
      <c r="A5854" s="1"/>
      <c r="B5854" s="65" t="s">
        <v>16253</v>
      </c>
      <c r="C5854" s="67" t="s">
        <v>16252</v>
      </c>
      <c r="D5854" s="67" t="s">
        <v>17094</v>
      </c>
      <c r="E5854" s="72" t="s">
        <v>19539</v>
      </c>
      <c r="F5854" s="68">
        <v>45412</v>
      </c>
      <c r="G5854" s="69">
        <v>-4556452</v>
      </c>
    </row>
    <row r="5855" spans="1:7" x14ac:dyDescent="0.25">
      <c r="A5855" s="1"/>
      <c r="B5855" s="65" t="s">
        <v>21048</v>
      </c>
      <c r="C5855" s="67" t="s">
        <v>22506</v>
      </c>
      <c r="D5855" s="67" t="s">
        <v>21051</v>
      </c>
      <c r="E5855" s="72" t="s">
        <v>19539</v>
      </c>
      <c r="F5855" s="68">
        <v>45412</v>
      </c>
      <c r="G5855" s="69">
        <v>-164999.99</v>
      </c>
    </row>
    <row r="5856" spans="1:7" x14ac:dyDescent="0.25">
      <c r="A5856" s="1"/>
      <c r="B5856" s="65" t="s">
        <v>18303</v>
      </c>
      <c r="C5856" s="67"/>
      <c r="D5856" s="67" t="s">
        <v>21089</v>
      </c>
      <c r="E5856" s="72" t="s">
        <v>19539</v>
      </c>
      <c r="F5856" s="68">
        <v>45412</v>
      </c>
      <c r="G5856" s="69">
        <v>-100681.16</v>
      </c>
    </row>
    <row r="5857" spans="1:7" x14ac:dyDescent="0.25">
      <c r="A5857" s="1"/>
      <c r="B5857" s="65" t="s">
        <v>20464</v>
      </c>
      <c r="C5857" s="66" t="s">
        <v>22866</v>
      </c>
      <c r="D5857" s="67" t="s">
        <v>21108</v>
      </c>
      <c r="E5857" s="72" t="s">
        <v>19539</v>
      </c>
      <c r="F5857" s="68">
        <v>45412</v>
      </c>
      <c r="G5857" s="69">
        <v>-233999.98</v>
      </c>
    </row>
    <row r="5858" spans="1:7" x14ac:dyDescent="0.25">
      <c r="A5858" s="1"/>
      <c r="B5858" s="65" t="s">
        <v>8271</v>
      </c>
      <c r="C5858" s="67" t="s">
        <v>8272</v>
      </c>
      <c r="D5858" s="67" t="s">
        <v>21189</v>
      </c>
      <c r="E5858" s="72" t="s">
        <v>19539</v>
      </c>
      <c r="F5858" s="68">
        <v>45412</v>
      </c>
      <c r="G5858" s="69">
        <v>-950608</v>
      </c>
    </row>
    <row r="5859" spans="1:7" x14ac:dyDescent="0.25">
      <c r="A5859" s="1"/>
      <c r="B5859" s="65" t="s">
        <v>19986</v>
      </c>
      <c r="C5859" s="67" t="s">
        <v>19985</v>
      </c>
      <c r="D5859" s="67" t="s">
        <v>16998</v>
      </c>
      <c r="E5859" s="72" t="s">
        <v>19539</v>
      </c>
      <c r="F5859" s="68">
        <v>45412</v>
      </c>
      <c r="G5859" s="69">
        <v>-6861700</v>
      </c>
    </row>
    <row r="5860" spans="1:7" x14ac:dyDescent="0.25">
      <c r="A5860" s="1"/>
      <c r="B5860" s="65" t="s">
        <v>20513</v>
      </c>
      <c r="C5860" s="67" t="s">
        <v>23225</v>
      </c>
      <c r="D5860" s="67" t="s">
        <v>6708</v>
      </c>
      <c r="E5860" s="72" t="s">
        <v>19539</v>
      </c>
      <c r="F5860" s="68">
        <v>45412</v>
      </c>
      <c r="G5860" s="69">
        <v>-1050200</v>
      </c>
    </row>
    <row r="5861" spans="1:7" x14ac:dyDescent="0.25">
      <c r="A5861" s="1"/>
      <c r="B5861" s="65" t="s">
        <v>19991</v>
      </c>
      <c r="C5861" s="67"/>
      <c r="D5861" s="67" t="s">
        <v>21256</v>
      </c>
      <c r="E5861" s="72" t="s">
        <v>19539</v>
      </c>
      <c r="F5861" s="68">
        <v>45412</v>
      </c>
      <c r="G5861" s="69">
        <v>-518291.4</v>
      </c>
    </row>
    <row r="5862" spans="1:7" x14ac:dyDescent="0.25">
      <c r="A5862" s="1"/>
      <c r="B5862" s="65" t="s">
        <v>20521</v>
      </c>
      <c r="C5862" s="66"/>
      <c r="D5862" s="67" t="s">
        <v>21266</v>
      </c>
      <c r="E5862" s="72" t="s">
        <v>19539</v>
      </c>
      <c r="F5862" s="68">
        <v>45412</v>
      </c>
      <c r="G5862" s="69">
        <v>-184080</v>
      </c>
    </row>
    <row r="5863" spans="1:7" ht="30" x14ac:dyDescent="0.25">
      <c r="A5863" s="1"/>
      <c r="B5863" s="65" t="s">
        <v>695</v>
      </c>
      <c r="C5863" s="66" t="s">
        <v>696</v>
      </c>
      <c r="D5863" s="67" t="s">
        <v>21274</v>
      </c>
      <c r="E5863" s="72" t="s">
        <v>19539</v>
      </c>
      <c r="F5863" s="68">
        <v>45412</v>
      </c>
      <c r="G5863" s="69">
        <v>-1640784.5</v>
      </c>
    </row>
    <row r="5864" spans="1:7" ht="30" x14ac:dyDescent="0.25">
      <c r="A5864" s="1"/>
      <c r="B5864" s="65" t="s">
        <v>21363</v>
      </c>
      <c r="C5864" s="67" t="s">
        <v>24028</v>
      </c>
      <c r="D5864" s="67" t="s">
        <v>21365</v>
      </c>
      <c r="E5864" s="72" t="s">
        <v>19539</v>
      </c>
      <c r="F5864" s="68">
        <v>45412</v>
      </c>
      <c r="G5864" s="69">
        <v>-50400</v>
      </c>
    </row>
    <row r="5865" spans="1:7" x14ac:dyDescent="0.25">
      <c r="A5865" s="1"/>
      <c r="B5865" s="65" t="s">
        <v>8639</v>
      </c>
      <c r="C5865" s="67"/>
      <c r="D5865" s="67" t="s">
        <v>21545</v>
      </c>
      <c r="E5865" s="72" t="s">
        <v>21545</v>
      </c>
      <c r="F5865" s="68">
        <v>45413</v>
      </c>
      <c r="G5865" s="69">
        <v>-1162487.03</v>
      </c>
    </row>
    <row r="5866" spans="1:7" x14ac:dyDescent="0.25">
      <c r="A5866" s="1"/>
      <c r="B5866" s="65" t="s">
        <v>19577</v>
      </c>
      <c r="C5866" s="67"/>
      <c r="D5866" s="67" t="s">
        <v>21537</v>
      </c>
      <c r="E5866" s="72" t="s">
        <v>21537</v>
      </c>
      <c r="F5866" s="68">
        <v>45413</v>
      </c>
      <c r="G5866" s="69">
        <v>-106200</v>
      </c>
    </row>
    <row r="5867" spans="1:7" x14ac:dyDescent="0.25">
      <c r="A5867" s="1"/>
      <c r="B5867" s="65" t="s">
        <v>8676</v>
      </c>
      <c r="C5867" s="67"/>
      <c r="D5867" s="67" t="s">
        <v>21521</v>
      </c>
      <c r="E5867" s="72" t="s">
        <v>21521</v>
      </c>
      <c r="F5867" s="68">
        <v>45413</v>
      </c>
      <c r="G5867" s="69">
        <v>-188800</v>
      </c>
    </row>
    <row r="5868" spans="1:7" x14ac:dyDescent="0.25">
      <c r="A5868" s="1"/>
      <c r="B5868" s="65" t="s">
        <v>15763</v>
      </c>
      <c r="C5868" s="66"/>
      <c r="D5868" s="67" t="s">
        <v>21556</v>
      </c>
      <c r="E5868" s="72" t="s">
        <v>21556</v>
      </c>
      <c r="F5868" s="68">
        <v>45413</v>
      </c>
      <c r="G5868" s="69">
        <v>-159300</v>
      </c>
    </row>
    <row r="5869" spans="1:7" x14ac:dyDescent="0.25">
      <c r="A5869" s="1"/>
      <c r="B5869" s="65" t="s">
        <v>19594</v>
      </c>
      <c r="C5869" s="66"/>
      <c r="D5869" s="67" t="s">
        <v>21526</v>
      </c>
      <c r="E5869" s="72" t="s">
        <v>21526</v>
      </c>
      <c r="F5869" s="68">
        <v>45413</v>
      </c>
      <c r="G5869" s="69">
        <v>-377600</v>
      </c>
    </row>
    <row r="5870" spans="1:7" x14ac:dyDescent="0.25">
      <c r="A5870" s="1"/>
      <c r="B5870" s="65" t="s">
        <v>19609</v>
      </c>
      <c r="C5870" s="66"/>
      <c r="D5870" s="67" t="s">
        <v>21541</v>
      </c>
      <c r="E5870" s="72" t="s">
        <v>21541</v>
      </c>
      <c r="F5870" s="68">
        <v>45413</v>
      </c>
      <c r="G5870" s="69">
        <v>-35400</v>
      </c>
    </row>
    <row r="5871" spans="1:7" x14ac:dyDescent="0.25">
      <c r="A5871" s="1"/>
      <c r="B5871" s="65" t="s">
        <v>19636</v>
      </c>
      <c r="C5871" s="66"/>
      <c r="D5871" s="67" t="s">
        <v>21558</v>
      </c>
      <c r="E5871" s="72" t="s">
        <v>21558</v>
      </c>
      <c r="F5871" s="68">
        <v>45413</v>
      </c>
      <c r="G5871" s="69">
        <v>-87320</v>
      </c>
    </row>
    <row r="5872" spans="1:7" x14ac:dyDescent="0.25">
      <c r="A5872" s="1"/>
      <c r="B5872" s="65" t="s">
        <v>19682</v>
      </c>
      <c r="C5872" s="66"/>
      <c r="D5872" s="67" t="s">
        <v>21507</v>
      </c>
      <c r="E5872" s="72" t="s">
        <v>21507</v>
      </c>
      <c r="F5872" s="68">
        <v>45413</v>
      </c>
      <c r="G5872" s="69">
        <v>-576628.62</v>
      </c>
    </row>
    <row r="5873" spans="1:7" x14ac:dyDescent="0.25">
      <c r="A5873" s="1"/>
      <c r="B5873" s="65" t="s">
        <v>19690</v>
      </c>
      <c r="C5873" s="66"/>
      <c r="D5873" s="67" t="s">
        <v>21539</v>
      </c>
      <c r="E5873" s="72" t="s">
        <v>21539</v>
      </c>
      <c r="F5873" s="68">
        <v>45413</v>
      </c>
      <c r="G5873" s="69">
        <v>-283200</v>
      </c>
    </row>
    <row r="5874" spans="1:7" x14ac:dyDescent="0.25">
      <c r="A5874" s="1"/>
      <c r="B5874" s="65" t="s">
        <v>19692</v>
      </c>
      <c r="C5874" s="66"/>
      <c r="D5874" s="67" t="s">
        <v>21535</v>
      </c>
      <c r="E5874" s="72" t="s">
        <v>21535</v>
      </c>
      <c r="F5874" s="68">
        <v>45413</v>
      </c>
      <c r="G5874" s="69">
        <v>-59000</v>
      </c>
    </row>
    <row r="5875" spans="1:7" x14ac:dyDescent="0.25">
      <c r="A5875" s="1"/>
      <c r="B5875" s="65" t="s">
        <v>8671</v>
      </c>
      <c r="C5875" s="66"/>
      <c r="D5875" s="67" t="s">
        <v>21549</v>
      </c>
      <c r="E5875" s="72" t="s">
        <v>21549</v>
      </c>
      <c r="F5875" s="68">
        <v>45413</v>
      </c>
      <c r="G5875" s="69">
        <v>-153400</v>
      </c>
    </row>
    <row r="5876" spans="1:7" x14ac:dyDescent="0.25">
      <c r="A5876" s="1"/>
      <c r="B5876" s="65" t="s">
        <v>19716</v>
      </c>
      <c r="C5876" s="67"/>
      <c r="D5876" s="67" t="s">
        <v>21552</v>
      </c>
      <c r="E5876" s="72" t="s">
        <v>21552</v>
      </c>
      <c r="F5876" s="68">
        <v>45413</v>
      </c>
      <c r="G5876" s="69">
        <v>-708000</v>
      </c>
    </row>
    <row r="5877" spans="1:7" x14ac:dyDescent="0.25">
      <c r="A5877" s="1"/>
      <c r="B5877" s="65" t="s">
        <v>8664</v>
      </c>
      <c r="C5877" s="67"/>
      <c r="D5877" s="67" t="s">
        <v>21528</v>
      </c>
      <c r="E5877" s="72" t="s">
        <v>21528</v>
      </c>
      <c r="F5877" s="68">
        <v>45413</v>
      </c>
      <c r="G5877" s="69">
        <v>-354000</v>
      </c>
    </row>
    <row r="5878" spans="1:7" x14ac:dyDescent="0.25">
      <c r="A5878" s="1"/>
      <c r="B5878" s="65" t="s">
        <v>8664</v>
      </c>
      <c r="C5878" s="67"/>
      <c r="D5878" s="67" t="s">
        <v>21533</v>
      </c>
      <c r="E5878" s="72" t="s">
        <v>21533</v>
      </c>
      <c r="F5878" s="68">
        <v>45413</v>
      </c>
      <c r="G5878" s="69">
        <v>-354000</v>
      </c>
    </row>
    <row r="5879" spans="1:7" x14ac:dyDescent="0.25">
      <c r="A5879" s="1"/>
      <c r="B5879" s="65" t="s">
        <v>8300</v>
      </c>
      <c r="C5879" s="67"/>
      <c r="D5879" s="67" t="s">
        <v>21543</v>
      </c>
      <c r="E5879" s="72" t="s">
        <v>21543</v>
      </c>
      <c r="F5879" s="68">
        <v>45413</v>
      </c>
      <c r="G5879" s="69">
        <v>-63720</v>
      </c>
    </row>
    <row r="5880" spans="1:7" x14ac:dyDescent="0.25">
      <c r="A5880" s="1"/>
      <c r="B5880" s="65" t="s">
        <v>19728</v>
      </c>
      <c r="C5880" s="67"/>
      <c r="D5880" s="67" t="s">
        <v>21531</v>
      </c>
      <c r="E5880" s="72" t="s">
        <v>21531</v>
      </c>
      <c r="F5880" s="68">
        <v>45413</v>
      </c>
      <c r="G5880" s="69">
        <v>-424800</v>
      </c>
    </row>
    <row r="5881" spans="1:7" x14ac:dyDescent="0.25">
      <c r="A5881" s="1"/>
      <c r="B5881" s="65" t="s">
        <v>15863</v>
      </c>
      <c r="C5881" s="67"/>
      <c r="D5881" s="67" t="s">
        <v>21515</v>
      </c>
      <c r="E5881" s="72" t="s">
        <v>21515</v>
      </c>
      <c r="F5881" s="68">
        <v>45413</v>
      </c>
      <c r="G5881" s="69">
        <v>-371700</v>
      </c>
    </row>
    <row r="5882" spans="1:7" x14ac:dyDescent="0.25">
      <c r="A5882" s="1"/>
      <c r="B5882" s="65" t="s">
        <v>19754</v>
      </c>
      <c r="C5882" s="67"/>
      <c r="D5882" s="67" t="s">
        <v>21501</v>
      </c>
      <c r="E5882" s="72" t="s">
        <v>21501</v>
      </c>
      <c r="F5882" s="68">
        <v>45413</v>
      </c>
      <c r="G5882" s="69">
        <v>-212400</v>
      </c>
    </row>
    <row r="5883" spans="1:7" x14ac:dyDescent="0.25">
      <c r="A5883" s="1"/>
      <c r="B5883" s="65" t="s">
        <v>19756</v>
      </c>
      <c r="C5883" s="67"/>
      <c r="D5883" s="67" t="s">
        <v>21511</v>
      </c>
      <c r="E5883" s="72" t="s">
        <v>21511</v>
      </c>
      <c r="F5883" s="68">
        <v>45413</v>
      </c>
      <c r="G5883" s="69">
        <v>-23600</v>
      </c>
    </row>
    <row r="5884" spans="1:7" x14ac:dyDescent="0.25">
      <c r="A5884" s="1"/>
      <c r="B5884" s="65" t="s">
        <v>22013</v>
      </c>
      <c r="C5884" s="67"/>
      <c r="D5884" s="67" t="s">
        <v>21374</v>
      </c>
      <c r="E5884" s="72" t="s">
        <v>21374</v>
      </c>
      <c r="F5884" s="68">
        <v>45413</v>
      </c>
      <c r="G5884" s="69">
        <v>-260214.12</v>
      </c>
    </row>
    <row r="5885" spans="1:7" x14ac:dyDescent="0.25">
      <c r="A5885" s="1"/>
      <c r="B5885" s="65" t="s">
        <v>19774</v>
      </c>
      <c r="C5885" s="67"/>
      <c r="D5885" s="67" t="s">
        <v>21509</v>
      </c>
      <c r="E5885" s="72" t="s">
        <v>21509</v>
      </c>
      <c r="F5885" s="68">
        <v>45413</v>
      </c>
      <c r="G5885" s="69">
        <v>-153400</v>
      </c>
    </row>
    <row r="5886" spans="1:7" x14ac:dyDescent="0.25">
      <c r="A5886" s="1"/>
      <c r="B5886" s="65" t="s">
        <v>15874</v>
      </c>
      <c r="C5886" s="67"/>
      <c r="D5886" s="67" t="s">
        <v>21497</v>
      </c>
      <c r="E5886" s="72" t="s">
        <v>21497</v>
      </c>
      <c r="F5886" s="68">
        <v>45413</v>
      </c>
      <c r="G5886" s="69">
        <v>-236000</v>
      </c>
    </row>
    <row r="5887" spans="1:7" x14ac:dyDescent="0.25">
      <c r="A5887" s="1"/>
      <c r="B5887" s="65" t="s">
        <v>4080</v>
      </c>
      <c r="C5887" s="67"/>
      <c r="D5887" s="67" t="s">
        <v>21505</v>
      </c>
      <c r="E5887" s="72" t="s">
        <v>21505</v>
      </c>
      <c r="F5887" s="68">
        <v>45413</v>
      </c>
      <c r="G5887" s="69">
        <v>-59000</v>
      </c>
    </row>
    <row r="5888" spans="1:7" x14ac:dyDescent="0.25">
      <c r="A5888" s="1"/>
      <c r="B5888" s="65" t="s">
        <v>19824</v>
      </c>
      <c r="C5888" s="67"/>
      <c r="D5888" s="67" t="s">
        <v>21503</v>
      </c>
      <c r="E5888" s="72" t="s">
        <v>21503</v>
      </c>
      <c r="F5888" s="68">
        <v>45413</v>
      </c>
      <c r="G5888" s="69">
        <v>-118000</v>
      </c>
    </row>
    <row r="5889" spans="1:7" x14ac:dyDescent="0.25">
      <c r="A5889" s="1"/>
      <c r="B5889" s="65" t="s">
        <v>8648</v>
      </c>
      <c r="C5889" s="67"/>
      <c r="D5889" s="67" t="s">
        <v>21513</v>
      </c>
      <c r="E5889" s="72" t="s">
        <v>21513</v>
      </c>
      <c r="F5889" s="68">
        <v>45413</v>
      </c>
      <c r="G5889" s="69">
        <v>-153400</v>
      </c>
    </row>
    <row r="5890" spans="1:7" x14ac:dyDescent="0.25">
      <c r="A5890" s="1"/>
      <c r="B5890" s="65" t="s">
        <v>22153</v>
      </c>
      <c r="C5890" s="67"/>
      <c r="D5890" s="67" t="s">
        <v>21376</v>
      </c>
      <c r="E5890" s="72" t="s">
        <v>21376</v>
      </c>
      <c r="F5890" s="68">
        <v>45413</v>
      </c>
      <c r="G5890" s="69">
        <v>-5164612.18</v>
      </c>
    </row>
    <row r="5891" spans="1:7" x14ac:dyDescent="0.25">
      <c r="A5891" s="1"/>
      <c r="B5891" s="65" t="s">
        <v>19845</v>
      </c>
      <c r="C5891" s="67"/>
      <c r="D5891" s="67" t="s">
        <v>21499</v>
      </c>
      <c r="E5891" s="72" t="s">
        <v>21499</v>
      </c>
      <c r="F5891" s="68">
        <v>45413</v>
      </c>
      <c r="G5891" s="69">
        <v>-47200</v>
      </c>
    </row>
    <row r="5892" spans="1:7" x14ac:dyDescent="0.25">
      <c r="A5892" s="1"/>
      <c r="B5892" s="65" t="s">
        <v>19854</v>
      </c>
      <c r="C5892" s="67"/>
      <c r="D5892" s="67" t="s">
        <v>21524</v>
      </c>
      <c r="E5892" s="72" t="s">
        <v>21524</v>
      </c>
      <c r="F5892" s="68">
        <v>45413</v>
      </c>
      <c r="G5892" s="69">
        <v>-94400</v>
      </c>
    </row>
    <row r="5893" spans="1:7" x14ac:dyDescent="0.25">
      <c r="A5893" s="1"/>
      <c r="B5893" s="65" t="s">
        <v>22435</v>
      </c>
      <c r="C5893" s="67" t="s">
        <v>22434</v>
      </c>
      <c r="D5893" s="67" t="s">
        <v>21375</v>
      </c>
      <c r="E5893" s="72" t="s">
        <v>21375</v>
      </c>
      <c r="F5893" s="68">
        <v>45413</v>
      </c>
      <c r="G5893" s="69">
        <v>-8180934.3700000001</v>
      </c>
    </row>
    <row r="5894" spans="1:7" x14ac:dyDescent="0.25">
      <c r="A5894" s="1"/>
      <c r="B5894" s="65" t="s">
        <v>16414</v>
      </c>
      <c r="C5894" s="67"/>
      <c r="D5894" s="67" t="s">
        <v>21554</v>
      </c>
      <c r="E5894" s="72" t="s">
        <v>21554</v>
      </c>
      <c r="F5894" s="68">
        <v>45413</v>
      </c>
      <c r="G5894" s="69">
        <v>-59000</v>
      </c>
    </row>
    <row r="5895" spans="1:7" x14ac:dyDescent="0.25">
      <c r="A5895" s="1"/>
      <c r="B5895" s="65" t="s">
        <v>19911</v>
      </c>
      <c r="C5895" s="67" t="s">
        <v>19910</v>
      </c>
      <c r="D5895" s="67" t="s">
        <v>7485</v>
      </c>
      <c r="E5895" s="72" t="s">
        <v>7485</v>
      </c>
      <c r="F5895" s="68">
        <v>45413</v>
      </c>
      <c r="G5895" s="69">
        <v>-330400</v>
      </c>
    </row>
    <row r="5896" spans="1:7" x14ac:dyDescent="0.25">
      <c r="A5896" s="1"/>
      <c r="B5896" s="65" t="s">
        <v>5559</v>
      </c>
      <c r="C5896" s="67" t="s">
        <v>5560</v>
      </c>
      <c r="D5896" s="67" t="s">
        <v>17056</v>
      </c>
      <c r="E5896" s="72" t="s">
        <v>17056</v>
      </c>
      <c r="F5896" s="68">
        <v>45413</v>
      </c>
      <c r="G5896" s="69">
        <v>-7507227.9800000004</v>
      </c>
    </row>
    <row r="5897" spans="1:7" x14ac:dyDescent="0.25">
      <c r="A5897" s="1"/>
      <c r="B5897" s="65" t="s">
        <v>16620</v>
      </c>
      <c r="C5897" s="67" t="s">
        <v>16619</v>
      </c>
      <c r="D5897" s="67" t="s">
        <v>21727</v>
      </c>
      <c r="E5897" s="72" t="s">
        <v>21727</v>
      </c>
      <c r="F5897" s="68">
        <v>45413</v>
      </c>
      <c r="G5897" s="69">
        <v>-287920</v>
      </c>
    </row>
    <row r="5898" spans="1:7" ht="30" x14ac:dyDescent="0.25">
      <c r="A5898" s="1"/>
      <c r="B5898" s="65" t="s">
        <v>16686</v>
      </c>
      <c r="C5898" s="67" t="s">
        <v>16685</v>
      </c>
      <c r="D5898" s="67" t="s">
        <v>8333</v>
      </c>
      <c r="E5898" s="72" t="s">
        <v>7077</v>
      </c>
      <c r="F5898" s="68">
        <v>45413</v>
      </c>
      <c r="G5898" s="69">
        <v>-2388939.7000000002</v>
      </c>
    </row>
    <row r="5899" spans="1:7" x14ac:dyDescent="0.25">
      <c r="A5899" s="1"/>
      <c r="B5899" s="65" t="s">
        <v>8271</v>
      </c>
      <c r="C5899" s="67" t="s">
        <v>8272</v>
      </c>
      <c r="D5899" s="67" t="s">
        <v>8688</v>
      </c>
      <c r="E5899" s="72" t="s">
        <v>8688</v>
      </c>
      <c r="F5899" s="68">
        <v>45413</v>
      </c>
      <c r="G5899" s="69">
        <v>-4759919.4000000004</v>
      </c>
    </row>
    <row r="5900" spans="1:7" x14ac:dyDescent="0.25">
      <c r="A5900" s="1"/>
      <c r="B5900" s="65" t="s">
        <v>8635</v>
      </c>
      <c r="C5900" s="67"/>
      <c r="D5900" s="67" t="s">
        <v>21377</v>
      </c>
      <c r="E5900" s="72" t="s">
        <v>21377</v>
      </c>
      <c r="F5900" s="68">
        <v>45413</v>
      </c>
      <c r="G5900" s="69">
        <v>-15734022.92</v>
      </c>
    </row>
    <row r="5901" spans="1:7" x14ac:dyDescent="0.25">
      <c r="A5901" s="1"/>
      <c r="B5901" s="65" t="s">
        <v>6821</v>
      </c>
      <c r="C5901" s="67"/>
      <c r="D5901" s="67" t="s">
        <v>21517</v>
      </c>
      <c r="E5901" s="72" t="s">
        <v>21517</v>
      </c>
      <c r="F5901" s="68">
        <v>45413</v>
      </c>
      <c r="G5901" s="69">
        <v>-209207.65</v>
      </c>
    </row>
    <row r="5902" spans="1:7" x14ac:dyDescent="0.25">
      <c r="A5902" s="1"/>
      <c r="B5902" s="65" t="s">
        <v>7028</v>
      </c>
      <c r="C5902" s="66" t="s">
        <v>7029</v>
      </c>
      <c r="D5902" s="67" t="s">
        <v>23260</v>
      </c>
      <c r="E5902" s="72" t="s">
        <v>21468</v>
      </c>
      <c r="F5902" s="68">
        <v>45413</v>
      </c>
      <c r="G5902" s="69">
        <v>-229780</v>
      </c>
    </row>
    <row r="5903" spans="1:7" x14ac:dyDescent="0.25">
      <c r="A5903" s="1"/>
      <c r="B5903" s="65" t="s">
        <v>20002</v>
      </c>
      <c r="C5903" s="66" t="s">
        <v>20001</v>
      </c>
      <c r="D5903" s="67" t="s">
        <v>8714</v>
      </c>
      <c r="E5903" s="72" t="s">
        <v>8714</v>
      </c>
      <c r="F5903" s="68">
        <v>45413</v>
      </c>
      <c r="G5903" s="69">
        <v>-1130860.54</v>
      </c>
    </row>
    <row r="5904" spans="1:7" x14ac:dyDescent="0.25">
      <c r="A5904" s="1"/>
      <c r="B5904" s="65" t="s">
        <v>7223</v>
      </c>
      <c r="C5904" s="66" t="s">
        <v>7224</v>
      </c>
      <c r="D5904" s="67" t="s">
        <v>17271</v>
      </c>
      <c r="E5904" s="72" t="s">
        <v>17271</v>
      </c>
      <c r="F5904" s="68">
        <v>45413</v>
      </c>
      <c r="G5904" s="69">
        <v>-130754.77</v>
      </c>
    </row>
    <row r="5905" spans="1:7" x14ac:dyDescent="0.25">
      <c r="A5905" s="1"/>
      <c r="B5905" s="65" t="s">
        <v>23296</v>
      </c>
      <c r="C5905" s="66"/>
      <c r="D5905" s="67" t="s">
        <v>21378</v>
      </c>
      <c r="E5905" s="72" t="s">
        <v>21378</v>
      </c>
      <c r="F5905" s="68">
        <v>45413</v>
      </c>
      <c r="G5905" s="69">
        <v>-2974069.64</v>
      </c>
    </row>
    <row r="5906" spans="1:7" x14ac:dyDescent="0.25">
      <c r="A5906" s="1"/>
      <c r="B5906" s="65" t="s">
        <v>20014</v>
      </c>
      <c r="C5906" s="66"/>
      <c r="D5906" s="67" t="s">
        <v>21519</v>
      </c>
      <c r="E5906" s="72" t="s">
        <v>21519</v>
      </c>
      <c r="F5906" s="68">
        <v>45413</v>
      </c>
      <c r="G5906" s="69">
        <v>-90860</v>
      </c>
    </row>
    <row r="5907" spans="1:7" x14ac:dyDescent="0.25">
      <c r="A5907" s="1"/>
      <c r="B5907" s="65" t="s">
        <v>17102</v>
      </c>
      <c r="C5907" s="66"/>
      <c r="D5907" s="67" t="s">
        <v>21547</v>
      </c>
      <c r="E5907" s="72" t="s">
        <v>21547</v>
      </c>
      <c r="F5907" s="68">
        <v>45413</v>
      </c>
      <c r="G5907" s="69">
        <v>-168280.56</v>
      </c>
    </row>
    <row r="5908" spans="1:7" x14ac:dyDescent="0.25">
      <c r="A5908" s="1"/>
      <c r="B5908" s="65" t="s">
        <v>893</v>
      </c>
      <c r="C5908" s="66" t="s">
        <v>894</v>
      </c>
      <c r="D5908" s="67" t="s">
        <v>23846</v>
      </c>
      <c r="E5908" s="72" t="s">
        <v>21734</v>
      </c>
      <c r="F5908" s="68">
        <v>45413</v>
      </c>
      <c r="G5908" s="69">
        <v>-107513.88</v>
      </c>
    </row>
    <row r="5909" spans="1:7" x14ac:dyDescent="0.25">
      <c r="A5909" s="1"/>
      <c r="B5909" s="65" t="s">
        <v>893</v>
      </c>
      <c r="C5909" s="66" t="s">
        <v>894</v>
      </c>
      <c r="D5909" s="67" t="s">
        <v>23847</v>
      </c>
      <c r="E5909" s="72" t="s">
        <v>21721</v>
      </c>
      <c r="F5909" s="68">
        <v>45413</v>
      </c>
      <c r="G5909" s="69">
        <v>-1140102.05</v>
      </c>
    </row>
    <row r="5910" spans="1:7" ht="30" x14ac:dyDescent="0.25">
      <c r="A5910" s="1"/>
      <c r="B5910" s="65" t="s">
        <v>893</v>
      </c>
      <c r="C5910" s="66" t="s">
        <v>894</v>
      </c>
      <c r="D5910" s="67" t="s">
        <v>23848</v>
      </c>
      <c r="E5910" s="72" t="s">
        <v>21490</v>
      </c>
      <c r="F5910" s="68">
        <v>45413</v>
      </c>
      <c r="G5910" s="69">
        <v>-6660</v>
      </c>
    </row>
    <row r="5911" spans="1:7" x14ac:dyDescent="0.25">
      <c r="A5911" s="1"/>
      <c r="B5911" s="65" t="s">
        <v>19551</v>
      </c>
      <c r="C5911" s="66"/>
      <c r="D5911" s="67" t="s">
        <v>21562</v>
      </c>
      <c r="E5911" s="72" t="s">
        <v>21562</v>
      </c>
      <c r="F5911" s="68">
        <v>45414</v>
      </c>
      <c r="G5911" s="69">
        <v>-467280</v>
      </c>
    </row>
    <row r="5912" spans="1:7" x14ac:dyDescent="0.25">
      <c r="A5912" s="1"/>
      <c r="B5912" s="65" t="s">
        <v>8661</v>
      </c>
      <c r="C5912" s="66"/>
      <c r="D5912" s="67" t="s">
        <v>21643</v>
      </c>
      <c r="E5912" s="72" t="s">
        <v>21643</v>
      </c>
      <c r="F5912" s="68">
        <v>45414</v>
      </c>
      <c r="G5912" s="69">
        <v>-436600</v>
      </c>
    </row>
    <row r="5913" spans="1:7" x14ac:dyDescent="0.25">
      <c r="A5913" s="1"/>
      <c r="B5913" s="65" t="s">
        <v>19563</v>
      </c>
      <c r="C5913" s="67"/>
      <c r="D5913" s="67" t="s">
        <v>21598</v>
      </c>
      <c r="E5913" s="72" t="s">
        <v>21598</v>
      </c>
      <c r="F5913" s="68">
        <v>45414</v>
      </c>
      <c r="G5913" s="69">
        <v>-826000</v>
      </c>
    </row>
    <row r="5914" spans="1:7" x14ac:dyDescent="0.25">
      <c r="A5914" s="1"/>
      <c r="B5914" s="65" t="s">
        <v>19574</v>
      </c>
      <c r="C5914" s="67"/>
      <c r="D5914" s="67" t="s">
        <v>21564</v>
      </c>
      <c r="E5914" s="72" t="s">
        <v>21564</v>
      </c>
      <c r="F5914" s="68">
        <v>45414</v>
      </c>
      <c r="G5914" s="69">
        <v>-82600</v>
      </c>
    </row>
    <row r="5915" spans="1:7" x14ac:dyDescent="0.25">
      <c r="A5915" s="1"/>
      <c r="B5915" s="65" t="s">
        <v>19586</v>
      </c>
      <c r="C5915" s="67"/>
      <c r="D5915" s="67" t="s">
        <v>21639</v>
      </c>
      <c r="E5915" s="72" t="s">
        <v>21639</v>
      </c>
      <c r="F5915" s="68">
        <v>45414</v>
      </c>
      <c r="G5915" s="69">
        <v>-259600</v>
      </c>
    </row>
    <row r="5916" spans="1:7" x14ac:dyDescent="0.25">
      <c r="A5916" s="1"/>
      <c r="B5916" s="65" t="s">
        <v>19586</v>
      </c>
      <c r="C5916" s="67"/>
      <c r="D5916" s="67" t="s">
        <v>21641</v>
      </c>
      <c r="E5916" s="72" t="s">
        <v>21641</v>
      </c>
      <c r="F5916" s="68">
        <v>45414</v>
      </c>
      <c r="G5916" s="69">
        <v>-259600</v>
      </c>
    </row>
    <row r="5917" spans="1:7" x14ac:dyDescent="0.25">
      <c r="A5917" s="1"/>
      <c r="B5917" s="65" t="s">
        <v>19586</v>
      </c>
      <c r="C5917" s="67"/>
      <c r="D5917" s="67" t="s">
        <v>21647</v>
      </c>
      <c r="E5917" s="72" t="s">
        <v>21647</v>
      </c>
      <c r="F5917" s="68">
        <v>45414</v>
      </c>
      <c r="G5917" s="69">
        <v>259600</v>
      </c>
    </row>
    <row r="5918" spans="1:7" x14ac:dyDescent="0.25">
      <c r="A5918" s="1"/>
      <c r="B5918" s="65" t="s">
        <v>19605</v>
      </c>
      <c r="C5918" s="67"/>
      <c r="D5918" s="67" t="s">
        <v>21612</v>
      </c>
      <c r="E5918" s="72" t="s">
        <v>21612</v>
      </c>
      <c r="F5918" s="68">
        <v>45414</v>
      </c>
      <c r="G5918" s="69">
        <v>-224200</v>
      </c>
    </row>
    <row r="5919" spans="1:7" x14ac:dyDescent="0.25">
      <c r="A5919" s="1"/>
      <c r="B5919" s="65" t="s">
        <v>19644</v>
      </c>
      <c r="C5919" s="67"/>
      <c r="D5919" s="67" t="s">
        <v>21572</v>
      </c>
      <c r="E5919" s="72" t="s">
        <v>21572</v>
      </c>
      <c r="F5919" s="68">
        <v>45414</v>
      </c>
      <c r="G5919" s="69">
        <v>-70800</v>
      </c>
    </row>
    <row r="5920" spans="1:7" x14ac:dyDescent="0.25">
      <c r="A5920" s="1"/>
      <c r="B5920" s="65" t="s">
        <v>19674</v>
      </c>
      <c r="C5920" s="67"/>
      <c r="D5920" s="67" t="s">
        <v>21600</v>
      </c>
      <c r="E5920" s="72" t="s">
        <v>21600</v>
      </c>
      <c r="F5920" s="68">
        <v>45414</v>
      </c>
      <c r="G5920" s="69">
        <v>-236000</v>
      </c>
    </row>
    <row r="5921" spans="1:7" x14ac:dyDescent="0.25">
      <c r="A5921" s="1"/>
      <c r="B5921" s="65" t="s">
        <v>19676</v>
      </c>
      <c r="C5921" s="67"/>
      <c r="D5921" s="67" t="s">
        <v>21627</v>
      </c>
      <c r="E5921" s="72" t="s">
        <v>21627</v>
      </c>
      <c r="F5921" s="68">
        <v>45414</v>
      </c>
      <c r="G5921" s="69">
        <v>-224200</v>
      </c>
    </row>
    <row r="5922" spans="1:7" x14ac:dyDescent="0.25">
      <c r="A5922" s="1"/>
      <c r="B5922" s="65" t="s">
        <v>8564</v>
      </c>
      <c r="C5922" s="67"/>
      <c r="D5922" s="67" t="s">
        <v>21608</v>
      </c>
      <c r="E5922" s="72" t="s">
        <v>21608</v>
      </c>
      <c r="F5922" s="68">
        <v>45414</v>
      </c>
      <c r="G5922" s="69">
        <v>-77880</v>
      </c>
    </row>
    <row r="5923" spans="1:7" x14ac:dyDescent="0.25">
      <c r="A5923" s="1"/>
      <c r="B5923" s="65" t="s">
        <v>8567</v>
      </c>
      <c r="C5923" s="66"/>
      <c r="D5923" s="67" t="s">
        <v>21588</v>
      </c>
      <c r="E5923" s="72" t="s">
        <v>21588</v>
      </c>
      <c r="F5923" s="68">
        <v>45414</v>
      </c>
      <c r="G5923" s="69">
        <v>-424800</v>
      </c>
    </row>
    <row r="5924" spans="1:7" x14ac:dyDescent="0.25">
      <c r="A5924" s="1"/>
      <c r="B5924" s="65" t="s">
        <v>8663</v>
      </c>
      <c r="C5924" s="66"/>
      <c r="D5924" s="67" t="s">
        <v>21614</v>
      </c>
      <c r="E5924" s="72" t="s">
        <v>21614</v>
      </c>
      <c r="F5924" s="68">
        <v>45414</v>
      </c>
      <c r="G5924" s="69">
        <v>-212400</v>
      </c>
    </row>
    <row r="5925" spans="1:7" x14ac:dyDescent="0.25">
      <c r="A5925" s="1"/>
      <c r="B5925" s="65" t="s">
        <v>15817</v>
      </c>
      <c r="C5925" s="66"/>
      <c r="D5925" s="67" t="s">
        <v>21586</v>
      </c>
      <c r="E5925" s="72" t="s">
        <v>21586</v>
      </c>
      <c r="F5925" s="68">
        <v>45414</v>
      </c>
      <c r="G5925" s="69">
        <v>-165200</v>
      </c>
    </row>
    <row r="5926" spans="1:7" x14ac:dyDescent="0.25">
      <c r="A5926" s="1"/>
      <c r="B5926" s="65" t="s">
        <v>15819</v>
      </c>
      <c r="C5926" s="66"/>
      <c r="D5926" s="67" t="s">
        <v>21580</v>
      </c>
      <c r="E5926" s="72" t="s">
        <v>21580</v>
      </c>
      <c r="F5926" s="68">
        <v>45414</v>
      </c>
      <c r="G5926" s="69">
        <v>-430110</v>
      </c>
    </row>
    <row r="5927" spans="1:7" x14ac:dyDescent="0.25">
      <c r="A5927" s="1"/>
      <c r="B5927" s="65" t="s">
        <v>21929</v>
      </c>
      <c r="C5927" s="66"/>
      <c r="D5927" s="67" t="s">
        <v>21380</v>
      </c>
      <c r="E5927" s="72" t="s">
        <v>21380</v>
      </c>
      <c r="F5927" s="68">
        <v>45414</v>
      </c>
      <c r="G5927" s="69">
        <v>-7688524.0499999998</v>
      </c>
    </row>
    <row r="5928" spans="1:7" x14ac:dyDescent="0.25">
      <c r="A5928" s="1"/>
      <c r="B5928" s="65" t="s">
        <v>19703</v>
      </c>
      <c r="C5928" s="66"/>
      <c r="D5928" s="67" t="s">
        <v>21596</v>
      </c>
      <c r="E5928" s="72" t="s">
        <v>21596</v>
      </c>
      <c r="F5928" s="68">
        <v>45414</v>
      </c>
      <c r="G5928" s="69">
        <v>-295944</v>
      </c>
    </row>
    <row r="5929" spans="1:7" x14ac:dyDescent="0.25">
      <c r="A5929" s="1"/>
      <c r="B5929" s="65" t="s">
        <v>20269</v>
      </c>
      <c r="C5929" s="66"/>
      <c r="D5929" s="67" t="s">
        <v>21566</v>
      </c>
      <c r="E5929" s="72" t="s">
        <v>21566</v>
      </c>
      <c r="F5929" s="68">
        <v>45414</v>
      </c>
      <c r="G5929" s="69">
        <v>-162840</v>
      </c>
    </row>
    <row r="5930" spans="1:7" x14ac:dyDescent="0.25">
      <c r="A5930" s="1"/>
      <c r="B5930" s="65" t="s">
        <v>8385</v>
      </c>
      <c r="C5930" s="66"/>
      <c r="D5930" s="67" t="s">
        <v>21629</v>
      </c>
      <c r="E5930" s="72" t="s">
        <v>21629</v>
      </c>
      <c r="F5930" s="68">
        <v>45414</v>
      </c>
      <c r="G5930" s="69">
        <v>-106200</v>
      </c>
    </row>
    <row r="5931" spans="1:7" x14ac:dyDescent="0.25">
      <c r="A5931" s="1"/>
      <c r="B5931" s="65" t="s">
        <v>21982</v>
      </c>
      <c r="C5931" s="66"/>
      <c r="D5931" s="67" t="s">
        <v>21381</v>
      </c>
      <c r="E5931" s="72" t="s">
        <v>21381</v>
      </c>
      <c r="F5931" s="68">
        <v>45414</v>
      </c>
      <c r="G5931" s="69">
        <v>-3448061.25</v>
      </c>
    </row>
    <row r="5932" spans="1:7" x14ac:dyDescent="0.25">
      <c r="A5932" s="1"/>
      <c r="B5932" s="65" t="s">
        <v>19748</v>
      </c>
      <c r="C5932" s="66"/>
      <c r="D5932" s="67" t="s">
        <v>21594</v>
      </c>
      <c r="E5932" s="72" t="s">
        <v>21594</v>
      </c>
      <c r="F5932" s="68">
        <v>45414</v>
      </c>
      <c r="G5932" s="69">
        <v>-118000</v>
      </c>
    </row>
    <row r="5933" spans="1:7" x14ac:dyDescent="0.25">
      <c r="A5933" s="1"/>
      <c r="B5933" s="65" t="s">
        <v>19750</v>
      </c>
      <c r="C5933" s="66"/>
      <c r="D5933" s="67" t="s">
        <v>21602</v>
      </c>
      <c r="E5933" s="72" t="s">
        <v>21602</v>
      </c>
      <c r="F5933" s="68">
        <v>45414</v>
      </c>
      <c r="G5933" s="69">
        <v>-35400</v>
      </c>
    </row>
    <row r="5934" spans="1:7" x14ac:dyDescent="0.25">
      <c r="A5934" s="1"/>
      <c r="B5934" s="65" t="s">
        <v>19752</v>
      </c>
      <c r="C5934" s="66"/>
      <c r="D5934" s="67" t="s">
        <v>21560</v>
      </c>
      <c r="E5934" s="72" t="s">
        <v>21560</v>
      </c>
      <c r="F5934" s="68">
        <v>45414</v>
      </c>
      <c r="G5934" s="69">
        <v>-188800</v>
      </c>
    </row>
    <row r="5935" spans="1:7" x14ac:dyDescent="0.25">
      <c r="A5935" s="1"/>
      <c r="B5935" s="65" t="s">
        <v>19758</v>
      </c>
      <c r="C5935" s="66"/>
      <c r="D5935" s="67" t="s">
        <v>21584</v>
      </c>
      <c r="E5935" s="72" t="s">
        <v>21584</v>
      </c>
      <c r="F5935" s="68">
        <v>45414</v>
      </c>
      <c r="G5935" s="69">
        <v>-11800</v>
      </c>
    </row>
    <row r="5936" spans="1:7" x14ac:dyDescent="0.25">
      <c r="A5936" s="1"/>
      <c r="B5936" s="65" t="s">
        <v>19766</v>
      </c>
      <c r="C5936" s="67"/>
      <c r="D5936" s="67" t="s">
        <v>21633</v>
      </c>
      <c r="E5936" s="72" t="s">
        <v>21633</v>
      </c>
      <c r="F5936" s="68">
        <v>45414</v>
      </c>
      <c r="G5936" s="69">
        <v>-129800</v>
      </c>
    </row>
    <row r="5937" spans="1:7" x14ac:dyDescent="0.25">
      <c r="A5937" s="1"/>
      <c r="B5937" s="65" t="s">
        <v>8349</v>
      </c>
      <c r="C5937" s="67"/>
      <c r="D5937" s="67" t="s">
        <v>21592</v>
      </c>
      <c r="E5937" s="72" t="s">
        <v>21592</v>
      </c>
      <c r="F5937" s="68">
        <v>45414</v>
      </c>
      <c r="G5937" s="69">
        <v>-318600</v>
      </c>
    </row>
    <row r="5938" spans="1:7" x14ac:dyDescent="0.25">
      <c r="A5938" s="1"/>
      <c r="B5938" s="65" t="s">
        <v>19787</v>
      </c>
      <c r="C5938" s="67"/>
      <c r="D5938" s="67" t="s">
        <v>21619</v>
      </c>
      <c r="E5938" s="72" t="s">
        <v>21619</v>
      </c>
      <c r="F5938" s="68">
        <v>45414</v>
      </c>
      <c r="G5938" s="69">
        <v>-2050495.44</v>
      </c>
    </row>
    <row r="5939" spans="1:7" x14ac:dyDescent="0.25">
      <c r="A5939" s="1"/>
      <c r="B5939" s="65" t="s">
        <v>19789</v>
      </c>
      <c r="C5939" s="67"/>
      <c r="D5939" s="67" t="s">
        <v>21623</v>
      </c>
      <c r="E5939" s="72" t="s">
        <v>21623</v>
      </c>
      <c r="F5939" s="68">
        <v>45414</v>
      </c>
      <c r="G5939" s="69">
        <v>-365800</v>
      </c>
    </row>
    <row r="5940" spans="1:7" x14ac:dyDescent="0.25">
      <c r="A5940" s="1"/>
      <c r="B5940" s="65" t="s">
        <v>22044</v>
      </c>
      <c r="C5940" s="66"/>
      <c r="D5940" s="67" t="s">
        <v>21379</v>
      </c>
      <c r="E5940" s="72" t="s">
        <v>21379</v>
      </c>
      <c r="F5940" s="68">
        <v>45414</v>
      </c>
      <c r="G5940" s="69">
        <v>-22600498.420000002</v>
      </c>
    </row>
    <row r="5941" spans="1:7" x14ac:dyDescent="0.25">
      <c r="A5941" s="1"/>
      <c r="B5941" s="65" t="s">
        <v>19816</v>
      </c>
      <c r="C5941" s="66"/>
      <c r="D5941" s="67" t="s">
        <v>21645</v>
      </c>
      <c r="E5941" s="72" t="s">
        <v>21645</v>
      </c>
      <c r="F5941" s="68">
        <v>45414</v>
      </c>
      <c r="G5941" s="69">
        <v>-59000</v>
      </c>
    </row>
    <row r="5942" spans="1:7" x14ac:dyDescent="0.25">
      <c r="A5942" s="1"/>
      <c r="B5942" s="65" t="s">
        <v>20355</v>
      </c>
      <c r="C5942" s="66"/>
      <c r="D5942" s="67" t="s">
        <v>21590</v>
      </c>
      <c r="E5942" s="72" t="s">
        <v>21590</v>
      </c>
      <c r="F5942" s="68">
        <v>45414</v>
      </c>
      <c r="G5942" s="69">
        <v>-159300</v>
      </c>
    </row>
    <row r="5943" spans="1:7" x14ac:dyDescent="0.25">
      <c r="A5943" s="1"/>
      <c r="B5943" s="65" t="s">
        <v>19847</v>
      </c>
      <c r="C5943" s="66"/>
      <c r="D5943" s="67" t="s">
        <v>21606</v>
      </c>
      <c r="E5943" s="72" t="s">
        <v>21606</v>
      </c>
      <c r="F5943" s="68">
        <v>45414</v>
      </c>
      <c r="G5943" s="69">
        <v>-55755</v>
      </c>
    </row>
    <row r="5944" spans="1:7" x14ac:dyDescent="0.25">
      <c r="A5944" s="1"/>
      <c r="B5944" s="65" t="s">
        <v>19850</v>
      </c>
      <c r="C5944" s="67"/>
      <c r="D5944" s="67" t="s">
        <v>21631</v>
      </c>
      <c r="E5944" s="72" t="s">
        <v>21631</v>
      </c>
      <c r="F5944" s="68">
        <v>45414</v>
      </c>
      <c r="G5944" s="69">
        <v>-13570</v>
      </c>
    </row>
    <row r="5945" spans="1:7" x14ac:dyDescent="0.25">
      <c r="A5945" s="1"/>
      <c r="B5945" s="65" t="s">
        <v>21013</v>
      </c>
      <c r="C5945" s="67"/>
      <c r="D5945" s="67" t="s">
        <v>21625</v>
      </c>
      <c r="E5945" s="72" t="s">
        <v>21625</v>
      </c>
      <c r="F5945" s="68">
        <v>45414</v>
      </c>
      <c r="G5945" s="69">
        <v>-94400</v>
      </c>
    </row>
    <row r="5946" spans="1:7" x14ac:dyDescent="0.25">
      <c r="A5946" s="1"/>
      <c r="B5946" s="65" t="s">
        <v>15927</v>
      </c>
      <c r="C5946" s="67"/>
      <c r="D5946" s="67" t="s">
        <v>21570</v>
      </c>
      <c r="E5946" s="72" t="s">
        <v>21570</v>
      </c>
      <c r="F5946" s="68">
        <v>45414</v>
      </c>
      <c r="G5946" s="69">
        <v>-188800</v>
      </c>
    </row>
    <row r="5947" spans="1:7" ht="30" x14ac:dyDescent="0.25">
      <c r="A5947" s="1"/>
      <c r="B5947" s="65" t="s">
        <v>19037</v>
      </c>
      <c r="C5947" s="67" t="s">
        <v>19036</v>
      </c>
      <c r="D5947" s="67" t="s">
        <v>22406</v>
      </c>
      <c r="E5947" s="72" t="s">
        <v>21433</v>
      </c>
      <c r="F5947" s="68">
        <v>45414</v>
      </c>
      <c r="G5947" s="69">
        <v>-10737499.800000001</v>
      </c>
    </row>
    <row r="5948" spans="1:7" x14ac:dyDescent="0.25">
      <c r="A5948" s="1"/>
      <c r="B5948" s="65" t="s">
        <v>19901</v>
      </c>
      <c r="C5948" s="67"/>
      <c r="D5948" s="67" t="s">
        <v>21578</v>
      </c>
      <c r="E5948" s="72" t="s">
        <v>21578</v>
      </c>
      <c r="F5948" s="68">
        <v>45414</v>
      </c>
      <c r="G5948" s="69">
        <v>-94400</v>
      </c>
    </row>
    <row r="5949" spans="1:7" x14ac:dyDescent="0.25">
      <c r="A5949" s="1"/>
      <c r="B5949" s="65" t="s">
        <v>8657</v>
      </c>
      <c r="C5949" s="67"/>
      <c r="D5949" s="67" t="s">
        <v>21616</v>
      </c>
      <c r="E5949" s="72" t="s">
        <v>21616</v>
      </c>
      <c r="F5949" s="68">
        <v>45414</v>
      </c>
      <c r="G5949" s="69">
        <v>-27894.3</v>
      </c>
    </row>
    <row r="5950" spans="1:7" ht="30" x14ac:dyDescent="0.25">
      <c r="A5950" s="1"/>
      <c r="B5950" s="65" t="s">
        <v>16416</v>
      </c>
      <c r="C5950" s="67" t="s">
        <v>16415</v>
      </c>
      <c r="D5950" s="67" t="s">
        <v>22723</v>
      </c>
      <c r="E5950" s="72" t="s">
        <v>21435</v>
      </c>
      <c r="F5950" s="68">
        <v>45414</v>
      </c>
      <c r="G5950" s="69">
        <v>-77002500.030000001</v>
      </c>
    </row>
    <row r="5951" spans="1:7" x14ac:dyDescent="0.25">
      <c r="A5951" s="1"/>
      <c r="B5951" s="65" t="s">
        <v>22816</v>
      </c>
      <c r="C5951" s="66" t="s">
        <v>22815</v>
      </c>
      <c r="D5951" s="67" t="s">
        <v>21731</v>
      </c>
      <c r="E5951" s="72" t="s">
        <v>21731</v>
      </c>
      <c r="F5951" s="68">
        <v>45414</v>
      </c>
      <c r="G5951" s="69">
        <v>-1002905.6</v>
      </c>
    </row>
    <row r="5952" spans="1:7" x14ac:dyDescent="0.25">
      <c r="A5952" s="1"/>
      <c r="B5952" s="65" t="s">
        <v>19051</v>
      </c>
      <c r="C5952" s="66" t="s">
        <v>6922</v>
      </c>
      <c r="D5952" s="67" t="s">
        <v>20646</v>
      </c>
      <c r="E5952" s="72" t="s">
        <v>20646</v>
      </c>
      <c r="F5952" s="68">
        <v>45414</v>
      </c>
      <c r="G5952" s="69">
        <v>-2381664.13</v>
      </c>
    </row>
    <row r="5953" spans="1:7" x14ac:dyDescent="0.25">
      <c r="A5953" s="1"/>
      <c r="B5953" s="65" t="s">
        <v>19051</v>
      </c>
      <c r="C5953" s="66" t="s">
        <v>6922</v>
      </c>
      <c r="D5953" s="67" t="s">
        <v>18171</v>
      </c>
      <c r="E5953" s="72" t="s">
        <v>18171</v>
      </c>
      <c r="F5953" s="68">
        <v>45414</v>
      </c>
      <c r="G5953" s="69">
        <v>-2381664.13</v>
      </c>
    </row>
    <row r="5954" spans="1:7" x14ac:dyDescent="0.25">
      <c r="A5954" s="1"/>
      <c r="B5954" s="65" t="s">
        <v>19051</v>
      </c>
      <c r="C5954" s="66" t="s">
        <v>6922</v>
      </c>
      <c r="D5954" s="67" t="s">
        <v>8137</v>
      </c>
      <c r="E5954" s="72" t="s">
        <v>8137</v>
      </c>
      <c r="F5954" s="68">
        <v>45414</v>
      </c>
      <c r="G5954" s="69">
        <v>-2381664.13</v>
      </c>
    </row>
    <row r="5955" spans="1:7" x14ac:dyDescent="0.25">
      <c r="A5955" s="1"/>
      <c r="B5955" s="65" t="s">
        <v>24663</v>
      </c>
      <c r="C5955" s="66" t="s">
        <v>8630</v>
      </c>
      <c r="D5955" s="67" t="s">
        <v>18183</v>
      </c>
      <c r="E5955" s="72" t="s">
        <v>18183</v>
      </c>
      <c r="F5955" s="68">
        <v>45414</v>
      </c>
      <c r="G5955" s="69">
        <v>-195880</v>
      </c>
    </row>
    <row r="5956" spans="1:7" x14ac:dyDescent="0.25">
      <c r="A5956" s="1"/>
      <c r="B5956" s="65" t="s">
        <v>8658</v>
      </c>
      <c r="C5956" s="66"/>
      <c r="D5956" s="67" t="s">
        <v>21610</v>
      </c>
      <c r="E5956" s="72" t="s">
        <v>21610</v>
      </c>
      <c r="F5956" s="68">
        <v>45414</v>
      </c>
      <c r="G5956" s="69">
        <v>-247800</v>
      </c>
    </row>
    <row r="5957" spans="1:7" x14ac:dyDescent="0.25">
      <c r="A5957" s="1"/>
      <c r="B5957" s="65" t="s">
        <v>18524</v>
      </c>
      <c r="C5957" s="66"/>
      <c r="D5957" s="67" t="s">
        <v>21574</v>
      </c>
      <c r="E5957" s="72" t="s">
        <v>21574</v>
      </c>
      <c r="F5957" s="68">
        <v>45414</v>
      </c>
      <c r="G5957" s="69">
        <v>-211430.46</v>
      </c>
    </row>
    <row r="5958" spans="1:7" x14ac:dyDescent="0.25">
      <c r="A5958" s="1"/>
      <c r="B5958" s="65" t="s">
        <v>8659</v>
      </c>
      <c r="C5958" s="66"/>
      <c r="D5958" s="67" t="s">
        <v>21576</v>
      </c>
      <c r="E5958" s="72" t="s">
        <v>21576</v>
      </c>
      <c r="F5958" s="68">
        <v>45414</v>
      </c>
      <c r="G5958" s="69">
        <v>-87169.81</v>
      </c>
    </row>
    <row r="5959" spans="1:7" x14ac:dyDescent="0.25">
      <c r="A5959" s="1"/>
      <c r="B5959" s="65" t="s">
        <v>20010</v>
      </c>
      <c r="C5959" s="66"/>
      <c r="D5959" s="67" t="s">
        <v>21637</v>
      </c>
      <c r="E5959" s="72" t="s">
        <v>21637</v>
      </c>
      <c r="F5959" s="68">
        <v>45414</v>
      </c>
      <c r="G5959" s="69">
        <v>-306800</v>
      </c>
    </row>
    <row r="5960" spans="1:7" x14ac:dyDescent="0.25">
      <c r="A5960" s="1"/>
      <c r="B5960" s="65" t="s">
        <v>20545</v>
      </c>
      <c r="C5960" s="66"/>
      <c r="D5960" s="67" t="s">
        <v>21604</v>
      </c>
      <c r="E5960" s="72" t="s">
        <v>21604</v>
      </c>
      <c r="F5960" s="68">
        <v>45414</v>
      </c>
      <c r="G5960" s="69">
        <v>-165200</v>
      </c>
    </row>
    <row r="5961" spans="1:7" x14ac:dyDescent="0.25">
      <c r="A5961" s="1"/>
      <c r="B5961" s="65" t="s">
        <v>8660</v>
      </c>
      <c r="C5961" s="66"/>
      <c r="D5961" s="67" t="s">
        <v>21582</v>
      </c>
      <c r="E5961" s="72" t="s">
        <v>21582</v>
      </c>
      <c r="F5961" s="68">
        <v>45414</v>
      </c>
      <c r="G5961" s="69">
        <v>-136290</v>
      </c>
    </row>
    <row r="5962" spans="1:7" x14ac:dyDescent="0.25">
      <c r="A5962" s="1"/>
      <c r="B5962" s="65" t="s">
        <v>20016</v>
      </c>
      <c r="C5962" s="66"/>
      <c r="D5962" s="67" t="s">
        <v>21568</v>
      </c>
      <c r="E5962" s="72" t="s">
        <v>21568</v>
      </c>
      <c r="F5962" s="68">
        <v>45414</v>
      </c>
      <c r="G5962" s="69">
        <v>-141600</v>
      </c>
    </row>
    <row r="5963" spans="1:7" x14ac:dyDescent="0.25">
      <c r="A5963" s="1"/>
      <c r="B5963" s="65" t="s">
        <v>20020</v>
      </c>
      <c r="C5963" s="67"/>
      <c r="D5963" s="67" t="s">
        <v>21635</v>
      </c>
      <c r="E5963" s="72" t="s">
        <v>21635</v>
      </c>
      <c r="F5963" s="68">
        <v>45414</v>
      </c>
      <c r="G5963" s="69">
        <v>-106200</v>
      </c>
    </row>
    <row r="5964" spans="1:7" ht="30" x14ac:dyDescent="0.25">
      <c r="A5964" s="1"/>
      <c r="B5964" s="65" t="s">
        <v>17137</v>
      </c>
      <c r="C5964" s="67" t="s">
        <v>17136</v>
      </c>
      <c r="D5964" s="67" t="s">
        <v>17056</v>
      </c>
      <c r="E5964" s="72" t="s">
        <v>21437</v>
      </c>
      <c r="F5964" s="68">
        <v>45414</v>
      </c>
      <c r="G5964" s="69">
        <v>-6243900.0700000003</v>
      </c>
    </row>
    <row r="5965" spans="1:7" x14ac:dyDescent="0.25">
      <c r="A5965" s="1"/>
      <c r="B5965" s="65" t="s">
        <v>24020</v>
      </c>
      <c r="C5965" s="67" t="s">
        <v>24019</v>
      </c>
      <c r="D5965" s="67" t="s">
        <v>6708</v>
      </c>
      <c r="E5965" s="72" t="s">
        <v>20081</v>
      </c>
      <c r="F5965" s="68">
        <v>45414</v>
      </c>
      <c r="G5965" s="69">
        <v>-70200</v>
      </c>
    </row>
    <row r="5966" spans="1:7" x14ac:dyDescent="0.25">
      <c r="A5966" s="1"/>
      <c r="B5966" s="65" t="s">
        <v>24020</v>
      </c>
      <c r="C5966" s="67" t="s">
        <v>24019</v>
      </c>
      <c r="D5966" s="67" t="s">
        <v>6949</v>
      </c>
      <c r="E5966" s="72" t="s">
        <v>20081</v>
      </c>
      <c r="F5966" s="68">
        <v>45414</v>
      </c>
      <c r="G5966" s="69">
        <v>-70200</v>
      </c>
    </row>
    <row r="5967" spans="1:7" x14ac:dyDescent="0.25">
      <c r="A5967" s="1"/>
      <c r="B5967" s="65" t="s">
        <v>24020</v>
      </c>
      <c r="C5967" s="67" t="s">
        <v>24019</v>
      </c>
      <c r="D5967" s="67" t="s">
        <v>6746</v>
      </c>
      <c r="E5967" s="72" t="s">
        <v>20081</v>
      </c>
      <c r="F5967" s="68">
        <v>45414</v>
      </c>
      <c r="G5967" s="69">
        <v>-70200</v>
      </c>
    </row>
    <row r="5968" spans="1:7" ht="30" x14ac:dyDescent="0.25">
      <c r="A5968" s="1"/>
      <c r="B5968" s="65" t="s">
        <v>24020</v>
      </c>
      <c r="C5968" s="67" t="s">
        <v>24019</v>
      </c>
      <c r="D5968" s="67" t="s">
        <v>7953</v>
      </c>
      <c r="E5968" s="72" t="s">
        <v>21473</v>
      </c>
      <c r="F5968" s="68">
        <v>45414</v>
      </c>
      <c r="G5968" s="69">
        <v>-70200</v>
      </c>
    </row>
    <row r="5969" spans="1:7" x14ac:dyDescent="0.25">
      <c r="A5969" s="1"/>
      <c r="B5969" s="65" t="s">
        <v>19025</v>
      </c>
      <c r="C5969" s="66"/>
      <c r="D5969" s="67" t="s">
        <v>21387</v>
      </c>
      <c r="E5969" s="72" t="s">
        <v>21387</v>
      </c>
      <c r="F5969" s="68">
        <v>45415</v>
      </c>
      <c r="G5969" s="69">
        <v>-7566199.8300000001</v>
      </c>
    </row>
    <row r="5970" spans="1:7" x14ac:dyDescent="0.25">
      <c r="A5970" s="1"/>
      <c r="B5970" s="65" t="s">
        <v>19566</v>
      </c>
      <c r="C5970" s="66"/>
      <c r="D5970" s="67" t="s">
        <v>21675</v>
      </c>
      <c r="E5970" s="72" t="s">
        <v>21675</v>
      </c>
      <c r="F5970" s="68">
        <v>45415</v>
      </c>
      <c r="G5970" s="69">
        <v>-212400</v>
      </c>
    </row>
    <row r="5971" spans="1:7" x14ac:dyDescent="0.25">
      <c r="A5971" s="1"/>
      <c r="B5971" s="65" t="s">
        <v>19584</v>
      </c>
      <c r="C5971" s="66"/>
      <c r="D5971" s="67" t="s">
        <v>21659</v>
      </c>
      <c r="E5971" s="72" t="s">
        <v>21659</v>
      </c>
      <c r="F5971" s="68">
        <v>45415</v>
      </c>
      <c r="G5971" s="69">
        <v>-424800</v>
      </c>
    </row>
    <row r="5972" spans="1:7" x14ac:dyDescent="0.25">
      <c r="A5972" s="1"/>
      <c r="B5972" s="65" t="s">
        <v>19599</v>
      </c>
      <c r="C5972" s="66"/>
      <c r="D5972" s="67" t="s">
        <v>21651</v>
      </c>
      <c r="E5972" s="72" t="s">
        <v>21651</v>
      </c>
      <c r="F5972" s="68">
        <v>45415</v>
      </c>
      <c r="G5972" s="69">
        <v>-165200</v>
      </c>
    </row>
    <row r="5973" spans="1:7" x14ac:dyDescent="0.25">
      <c r="A5973" s="1"/>
      <c r="B5973" s="65" t="s">
        <v>19626</v>
      </c>
      <c r="C5973" s="66"/>
      <c r="D5973" s="67" t="s">
        <v>21677</v>
      </c>
      <c r="E5973" s="72" t="s">
        <v>21677</v>
      </c>
      <c r="F5973" s="68">
        <v>45415</v>
      </c>
      <c r="G5973" s="69">
        <v>-224200</v>
      </c>
    </row>
    <row r="5974" spans="1:7" x14ac:dyDescent="0.25">
      <c r="A5974" s="1"/>
      <c r="B5974" s="65" t="s">
        <v>19628</v>
      </c>
      <c r="C5974" s="66"/>
      <c r="D5974" s="67" t="s">
        <v>21667</v>
      </c>
      <c r="E5974" s="72" t="s">
        <v>21667</v>
      </c>
      <c r="F5974" s="68">
        <v>45415</v>
      </c>
      <c r="G5974" s="69">
        <v>-354000</v>
      </c>
    </row>
    <row r="5975" spans="1:7" x14ac:dyDescent="0.25">
      <c r="A5975" s="1"/>
      <c r="B5975" s="65" t="s">
        <v>19632</v>
      </c>
      <c r="C5975" s="66"/>
      <c r="D5975" s="67" t="s">
        <v>21669</v>
      </c>
      <c r="E5975" s="72" t="s">
        <v>21669</v>
      </c>
      <c r="F5975" s="68">
        <v>45415</v>
      </c>
      <c r="G5975" s="69">
        <v>-165200</v>
      </c>
    </row>
    <row r="5976" spans="1:7" x14ac:dyDescent="0.25">
      <c r="A5976" s="1"/>
      <c r="B5976" s="65" t="s">
        <v>19642</v>
      </c>
      <c r="C5976" s="66"/>
      <c r="D5976" s="67" t="s">
        <v>21665</v>
      </c>
      <c r="E5976" s="72" t="s">
        <v>21665</v>
      </c>
      <c r="F5976" s="68">
        <v>45415</v>
      </c>
      <c r="G5976" s="69">
        <v>-118000</v>
      </c>
    </row>
    <row r="5977" spans="1:7" x14ac:dyDescent="0.25">
      <c r="A5977" s="1"/>
      <c r="B5977" s="65" t="s">
        <v>255</v>
      </c>
      <c r="C5977" s="66"/>
      <c r="D5977" s="67" t="s">
        <v>21671</v>
      </c>
      <c r="E5977" s="72" t="s">
        <v>21671</v>
      </c>
      <c r="F5977" s="68">
        <v>45415</v>
      </c>
      <c r="G5977" s="69">
        <v>-47200</v>
      </c>
    </row>
    <row r="5978" spans="1:7" x14ac:dyDescent="0.25">
      <c r="A5978" s="1"/>
      <c r="B5978" s="65" t="s">
        <v>19660</v>
      </c>
      <c r="C5978" s="66"/>
      <c r="D5978" s="67" t="s">
        <v>21653</v>
      </c>
      <c r="E5978" s="72" t="s">
        <v>21653</v>
      </c>
      <c r="F5978" s="68">
        <v>45415</v>
      </c>
      <c r="G5978" s="69">
        <v>-224200</v>
      </c>
    </row>
    <row r="5979" spans="1:7" x14ac:dyDescent="0.25">
      <c r="A5979" s="1"/>
      <c r="B5979" s="65" t="s">
        <v>19662</v>
      </c>
      <c r="C5979" s="66"/>
      <c r="D5979" s="67" t="s">
        <v>21673</v>
      </c>
      <c r="E5979" s="72" t="s">
        <v>21673</v>
      </c>
      <c r="F5979" s="68">
        <v>45415</v>
      </c>
      <c r="G5979" s="69">
        <v>-236000</v>
      </c>
    </row>
    <row r="5980" spans="1:7" x14ac:dyDescent="0.25">
      <c r="A5980" s="1"/>
      <c r="B5980" s="65" t="s">
        <v>19680</v>
      </c>
      <c r="C5980" s="66"/>
      <c r="D5980" s="67" t="s">
        <v>21679</v>
      </c>
      <c r="E5980" s="72" t="s">
        <v>21679</v>
      </c>
      <c r="F5980" s="68">
        <v>45415</v>
      </c>
      <c r="G5980" s="69">
        <v>-169920</v>
      </c>
    </row>
    <row r="5981" spans="1:7" x14ac:dyDescent="0.25">
      <c r="A5981" s="1"/>
      <c r="B5981" s="65" t="s">
        <v>19686</v>
      </c>
      <c r="C5981" s="66"/>
      <c r="D5981" s="67" t="s">
        <v>21657</v>
      </c>
      <c r="E5981" s="72" t="s">
        <v>21657</v>
      </c>
      <c r="F5981" s="68">
        <v>45415</v>
      </c>
      <c r="G5981" s="69">
        <v>-146320</v>
      </c>
    </row>
    <row r="5982" spans="1:7" ht="30" x14ac:dyDescent="0.25">
      <c r="A5982" s="1"/>
      <c r="B5982" s="65" t="s">
        <v>21910</v>
      </c>
      <c r="C5982" s="66"/>
      <c r="D5982" s="67" t="s">
        <v>21383</v>
      </c>
      <c r="E5982" s="72" t="s">
        <v>21383</v>
      </c>
      <c r="F5982" s="68">
        <v>45415</v>
      </c>
      <c r="G5982" s="69">
        <v>-7849574.4900000002</v>
      </c>
    </row>
    <row r="5983" spans="1:7" x14ac:dyDescent="0.25">
      <c r="A5983" s="1"/>
      <c r="B5983" s="65" t="s">
        <v>20255</v>
      </c>
      <c r="C5983" s="66"/>
      <c r="D5983" s="67" t="s">
        <v>21386</v>
      </c>
      <c r="E5983" s="72" t="s">
        <v>21386</v>
      </c>
      <c r="F5983" s="68">
        <v>45415</v>
      </c>
      <c r="G5983" s="69">
        <v>-5984617.1100000003</v>
      </c>
    </row>
    <row r="5984" spans="1:7" x14ac:dyDescent="0.25">
      <c r="A5984" s="1"/>
      <c r="B5984" s="65" t="s">
        <v>19718</v>
      </c>
      <c r="C5984" s="66"/>
      <c r="D5984" s="67" t="s">
        <v>21649</v>
      </c>
      <c r="E5984" s="72" t="s">
        <v>21649</v>
      </c>
      <c r="F5984" s="68">
        <v>45415</v>
      </c>
      <c r="G5984" s="69">
        <v>-183608</v>
      </c>
    </row>
    <row r="5985" spans="1:7" x14ac:dyDescent="0.25">
      <c r="A5985" s="1"/>
      <c r="B5985" s="65" t="s">
        <v>19724</v>
      </c>
      <c r="C5985" s="66"/>
      <c r="D5985" s="67" t="s">
        <v>21655</v>
      </c>
      <c r="E5985" s="72" t="s">
        <v>21655</v>
      </c>
      <c r="F5985" s="68">
        <v>45415</v>
      </c>
      <c r="G5985" s="69">
        <v>-40120</v>
      </c>
    </row>
    <row r="5986" spans="1:7" x14ac:dyDescent="0.25">
      <c r="A5986" s="1"/>
      <c r="B5986" s="65" t="s">
        <v>8653</v>
      </c>
      <c r="C5986" s="66"/>
      <c r="D5986" s="67" t="s">
        <v>21663</v>
      </c>
      <c r="E5986" s="72" t="s">
        <v>21663</v>
      </c>
      <c r="F5986" s="68">
        <v>45415</v>
      </c>
      <c r="G5986" s="69">
        <v>-185167.28</v>
      </c>
    </row>
    <row r="5987" spans="1:7" ht="30" x14ac:dyDescent="0.25">
      <c r="A5987" s="1"/>
      <c r="B5987" s="65" t="s">
        <v>21993</v>
      </c>
      <c r="C5987" s="66"/>
      <c r="D5987" s="67" t="s">
        <v>21385</v>
      </c>
      <c r="E5987" s="72" t="s">
        <v>21385</v>
      </c>
      <c r="F5987" s="68">
        <v>45415</v>
      </c>
      <c r="G5987" s="69">
        <v>-1679262.18</v>
      </c>
    </row>
    <row r="5988" spans="1:7" x14ac:dyDescent="0.25">
      <c r="A5988" s="1"/>
      <c r="B5988" s="65" t="s">
        <v>20347</v>
      </c>
      <c r="C5988" s="66"/>
      <c r="D5988" s="67" t="s">
        <v>21388</v>
      </c>
      <c r="E5988" s="72" t="s">
        <v>21388</v>
      </c>
      <c r="F5988" s="68">
        <v>45415</v>
      </c>
      <c r="G5988" s="69">
        <v>-14714278.09</v>
      </c>
    </row>
    <row r="5989" spans="1:7" x14ac:dyDescent="0.25">
      <c r="A5989" s="1"/>
      <c r="B5989" s="65" t="s">
        <v>3972</v>
      </c>
      <c r="C5989" s="66"/>
      <c r="D5989" s="67" t="s">
        <v>21389</v>
      </c>
      <c r="E5989" s="72" t="s">
        <v>21389</v>
      </c>
      <c r="F5989" s="68">
        <v>45415</v>
      </c>
      <c r="G5989" s="69">
        <v>-5871792.7999999998</v>
      </c>
    </row>
    <row r="5990" spans="1:7" x14ac:dyDescent="0.25">
      <c r="A5990" s="1"/>
      <c r="B5990" s="65" t="s">
        <v>8654</v>
      </c>
      <c r="C5990" s="66"/>
      <c r="D5990" s="67" t="s">
        <v>21661</v>
      </c>
      <c r="E5990" s="72" t="s">
        <v>21661</v>
      </c>
      <c r="F5990" s="68">
        <v>45415</v>
      </c>
      <c r="G5990" s="69">
        <v>-209207.63</v>
      </c>
    </row>
    <row r="5991" spans="1:7" x14ac:dyDescent="0.25">
      <c r="A5991" s="1"/>
      <c r="B5991" s="65" t="s">
        <v>16026</v>
      </c>
      <c r="C5991" s="66" t="s">
        <v>16025</v>
      </c>
      <c r="D5991" s="67" t="s">
        <v>22296</v>
      </c>
      <c r="E5991" s="72" t="s">
        <v>21715</v>
      </c>
      <c r="F5991" s="68">
        <v>45415</v>
      </c>
      <c r="G5991" s="69">
        <v>-2459972.5499999998</v>
      </c>
    </row>
    <row r="5992" spans="1:7" x14ac:dyDescent="0.25">
      <c r="A5992" s="1"/>
      <c r="B5992" s="65" t="s">
        <v>8582</v>
      </c>
      <c r="C5992" s="66" t="s">
        <v>8583</v>
      </c>
      <c r="D5992" s="67" t="s">
        <v>22568</v>
      </c>
      <c r="E5992" s="72" t="s">
        <v>21439</v>
      </c>
      <c r="F5992" s="68">
        <v>45415</v>
      </c>
      <c r="G5992" s="69">
        <v>-1655410.11</v>
      </c>
    </row>
    <row r="5993" spans="1:7" x14ac:dyDescent="0.25">
      <c r="A5993" s="1"/>
      <c r="B5993" s="65" t="s">
        <v>8582</v>
      </c>
      <c r="C5993" s="66" t="s">
        <v>8583</v>
      </c>
      <c r="D5993" s="67" t="s">
        <v>22569</v>
      </c>
      <c r="E5993" s="72" t="s">
        <v>21439</v>
      </c>
      <c r="F5993" s="68">
        <v>45415</v>
      </c>
      <c r="G5993" s="69">
        <v>-1417031.92</v>
      </c>
    </row>
    <row r="5994" spans="1:7" x14ac:dyDescent="0.25">
      <c r="A5994" s="1"/>
      <c r="B5994" s="65" t="s">
        <v>8582</v>
      </c>
      <c r="C5994" s="66" t="s">
        <v>8583</v>
      </c>
      <c r="D5994" s="67" t="s">
        <v>22570</v>
      </c>
      <c r="E5994" s="72" t="s">
        <v>21439</v>
      </c>
      <c r="F5994" s="68">
        <v>45415</v>
      </c>
      <c r="G5994" s="69">
        <v>-784969.8</v>
      </c>
    </row>
    <row r="5995" spans="1:7" x14ac:dyDescent="0.25">
      <c r="A5995" s="1"/>
      <c r="B5995" s="65" t="s">
        <v>8582</v>
      </c>
      <c r="C5995" s="66" t="s">
        <v>8583</v>
      </c>
      <c r="D5995" s="67" t="s">
        <v>22571</v>
      </c>
      <c r="E5995" s="72" t="s">
        <v>21439</v>
      </c>
      <c r="F5995" s="68">
        <v>45415</v>
      </c>
      <c r="G5995" s="69">
        <v>-1307749.5</v>
      </c>
    </row>
    <row r="5996" spans="1:7" x14ac:dyDescent="0.25">
      <c r="A5996" s="1"/>
      <c r="B5996" s="65" t="s">
        <v>20471</v>
      </c>
      <c r="C5996" s="66" t="s">
        <v>22880</v>
      </c>
      <c r="D5996" s="67" t="s">
        <v>21384</v>
      </c>
      <c r="E5996" s="72" t="s">
        <v>21384</v>
      </c>
      <c r="F5996" s="68">
        <v>45415</v>
      </c>
      <c r="G5996" s="69">
        <v>-7558200.2999999998</v>
      </c>
    </row>
    <row r="5997" spans="1:7" x14ac:dyDescent="0.25">
      <c r="A5997" s="1"/>
      <c r="B5997" s="65" t="s">
        <v>23017</v>
      </c>
      <c r="C5997" s="66" t="s">
        <v>23016</v>
      </c>
      <c r="D5997" s="67" t="s">
        <v>21724</v>
      </c>
      <c r="E5997" s="72" t="s">
        <v>21724</v>
      </c>
      <c r="F5997" s="68">
        <v>45415</v>
      </c>
      <c r="G5997" s="69">
        <v>-98412</v>
      </c>
    </row>
    <row r="5998" spans="1:7" x14ac:dyDescent="0.25">
      <c r="A5998" s="1"/>
      <c r="B5998" s="65" t="s">
        <v>20493</v>
      </c>
      <c r="C5998" s="66" t="s">
        <v>23023</v>
      </c>
      <c r="D5998" s="67" t="s">
        <v>19537</v>
      </c>
      <c r="E5998" s="72" t="s">
        <v>19537</v>
      </c>
      <c r="F5998" s="68">
        <v>45415</v>
      </c>
      <c r="G5998" s="69">
        <v>-3330499.54</v>
      </c>
    </row>
    <row r="5999" spans="1:7" x14ac:dyDescent="0.25">
      <c r="A5999" s="1"/>
      <c r="B5999" s="65" t="s">
        <v>23204</v>
      </c>
      <c r="C5999" s="67" t="s">
        <v>23203</v>
      </c>
      <c r="D5999" s="67" t="s">
        <v>23205</v>
      </c>
      <c r="E5999" s="72" t="s">
        <v>24604</v>
      </c>
      <c r="F5999" s="68">
        <v>45415</v>
      </c>
      <c r="G5999" s="69">
        <v>-125788.8</v>
      </c>
    </row>
    <row r="6000" spans="1:7" ht="30" x14ac:dyDescent="0.25">
      <c r="A6000" s="1"/>
      <c r="B6000" s="65" t="s">
        <v>414</v>
      </c>
      <c r="C6000" s="67" t="s">
        <v>415</v>
      </c>
      <c r="D6000" s="67" t="s">
        <v>23264</v>
      </c>
      <c r="E6000" s="72" t="s">
        <v>21463</v>
      </c>
      <c r="F6000" s="68">
        <v>45415</v>
      </c>
      <c r="G6000" s="69">
        <v>-3033787</v>
      </c>
    </row>
    <row r="6001" spans="1:7" ht="30" x14ac:dyDescent="0.25">
      <c r="A6001" s="1"/>
      <c r="B6001" s="65" t="s">
        <v>23350</v>
      </c>
      <c r="C6001" s="67" t="s">
        <v>23349</v>
      </c>
      <c r="D6001" s="67" t="s">
        <v>6915</v>
      </c>
      <c r="E6001" s="72" t="s">
        <v>21475</v>
      </c>
      <c r="F6001" s="68">
        <v>45415</v>
      </c>
      <c r="G6001" s="69">
        <v>-120600</v>
      </c>
    </row>
    <row r="6002" spans="1:7" ht="30" x14ac:dyDescent="0.25">
      <c r="A6002" s="1"/>
      <c r="B6002" s="65" t="s">
        <v>23350</v>
      </c>
      <c r="C6002" s="67" t="s">
        <v>23349</v>
      </c>
      <c r="D6002" s="67" t="s">
        <v>16128</v>
      </c>
      <c r="E6002" s="72" t="s">
        <v>21477</v>
      </c>
      <c r="F6002" s="68">
        <v>45415</v>
      </c>
      <c r="G6002" s="69">
        <v>-120600</v>
      </c>
    </row>
    <row r="6003" spans="1:7" ht="30" x14ac:dyDescent="0.25">
      <c r="A6003" s="1"/>
      <c r="B6003" s="65" t="s">
        <v>23350</v>
      </c>
      <c r="C6003" s="67" t="s">
        <v>23349</v>
      </c>
      <c r="D6003" s="67" t="s">
        <v>6939</v>
      </c>
      <c r="E6003" s="72" t="s">
        <v>21479</v>
      </c>
      <c r="F6003" s="68">
        <v>45415</v>
      </c>
      <c r="G6003" s="69">
        <v>-120600</v>
      </c>
    </row>
    <row r="6004" spans="1:7" ht="30" x14ac:dyDescent="0.25">
      <c r="A6004" s="1"/>
      <c r="B6004" s="65" t="s">
        <v>23350</v>
      </c>
      <c r="C6004" s="67" t="s">
        <v>23349</v>
      </c>
      <c r="D6004" s="67" t="s">
        <v>8708</v>
      </c>
      <c r="E6004" s="72" t="s">
        <v>21481</v>
      </c>
      <c r="F6004" s="68">
        <v>45415</v>
      </c>
      <c r="G6004" s="69">
        <v>-120600</v>
      </c>
    </row>
    <row r="6005" spans="1:7" ht="30" x14ac:dyDescent="0.25">
      <c r="A6005" s="1"/>
      <c r="B6005" s="65" t="s">
        <v>23350</v>
      </c>
      <c r="C6005" s="67" t="s">
        <v>23349</v>
      </c>
      <c r="D6005" s="67" t="s">
        <v>7239</v>
      </c>
      <c r="E6005" s="72" t="s">
        <v>21483</v>
      </c>
      <c r="F6005" s="68">
        <v>45415</v>
      </c>
      <c r="G6005" s="69">
        <v>-120600</v>
      </c>
    </row>
    <row r="6006" spans="1:7" ht="30" x14ac:dyDescent="0.25">
      <c r="A6006" s="1"/>
      <c r="B6006" s="65" t="s">
        <v>23350</v>
      </c>
      <c r="C6006" s="67" t="s">
        <v>23349</v>
      </c>
      <c r="D6006" s="67" t="s">
        <v>7066</v>
      </c>
      <c r="E6006" s="72" t="s">
        <v>21485</v>
      </c>
      <c r="F6006" s="68">
        <v>45415</v>
      </c>
      <c r="G6006" s="69">
        <v>-120600</v>
      </c>
    </row>
    <row r="6007" spans="1:7" ht="30" x14ac:dyDescent="0.25">
      <c r="A6007" s="1"/>
      <c r="B6007" s="65" t="s">
        <v>23350</v>
      </c>
      <c r="C6007" s="67" t="s">
        <v>23349</v>
      </c>
      <c r="D6007" s="67" t="s">
        <v>7049</v>
      </c>
      <c r="E6007" s="72" t="s">
        <v>21487</v>
      </c>
      <c r="F6007" s="68">
        <v>45415</v>
      </c>
      <c r="G6007" s="69">
        <v>-40200</v>
      </c>
    </row>
    <row r="6008" spans="1:7" ht="30" x14ac:dyDescent="0.25">
      <c r="A6008" s="1"/>
      <c r="B6008" s="65" t="s">
        <v>17137</v>
      </c>
      <c r="C6008" s="66" t="s">
        <v>17136</v>
      </c>
      <c r="D6008" s="67" t="s">
        <v>7255</v>
      </c>
      <c r="E6008" s="72" t="s">
        <v>21444</v>
      </c>
      <c r="F6008" s="68">
        <v>45415</v>
      </c>
      <c r="G6008" s="69">
        <v>-2699600.18</v>
      </c>
    </row>
    <row r="6009" spans="1:7" x14ac:dyDescent="0.25">
      <c r="A6009" s="1"/>
      <c r="B6009" s="65" t="s">
        <v>893</v>
      </c>
      <c r="C6009" s="66" t="s">
        <v>894</v>
      </c>
      <c r="D6009" s="67" t="s">
        <v>23849</v>
      </c>
      <c r="E6009" s="72" t="s">
        <v>515</v>
      </c>
      <c r="F6009" s="68">
        <v>45415</v>
      </c>
      <c r="G6009" s="69">
        <v>-78540</v>
      </c>
    </row>
    <row r="6010" spans="1:7" x14ac:dyDescent="0.25">
      <c r="A6010" s="1"/>
      <c r="B6010" s="65" t="s">
        <v>20505</v>
      </c>
      <c r="C6010" s="66" t="s">
        <v>23171</v>
      </c>
      <c r="D6010" s="67" t="s">
        <v>6816</v>
      </c>
      <c r="E6010" s="72" t="s">
        <v>6816</v>
      </c>
      <c r="F6010" s="68">
        <v>45417</v>
      </c>
      <c r="G6010" s="69">
        <v>-88500</v>
      </c>
    </row>
    <row r="6011" spans="1:7" x14ac:dyDescent="0.25">
      <c r="A6011" s="1"/>
      <c r="B6011" s="65" t="s">
        <v>5317</v>
      </c>
      <c r="C6011" s="67"/>
      <c r="D6011" s="67" t="s">
        <v>21690</v>
      </c>
      <c r="E6011" s="72" t="s">
        <v>21690</v>
      </c>
      <c r="F6011" s="68">
        <v>45418</v>
      </c>
      <c r="G6011" s="69">
        <v>-103955.88</v>
      </c>
    </row>
    <row r="6012" spans="1:7" x14ac:dyDescent="0.25">
      <c r="A6012" s="1"/>
      <c r="B6012" s="65" t="s">
        <v>19621</v>
      </c>
      <c r="C6012" s="66"/>
      <c r="D6012" s="67" t="s">
        <v>21692</v>
      </c>
      <c r="E6012" s="72" t="s">
        <v>21692</v>
      </c>
      <c r="F6012" s="68">
        <v>45418</v>
      </c>
      <c r="G6012" s="69">
        <v>-118000</v>
      </c>
    </row>
    <row r="6013" spans="1:7" x14ac:dyDescent="0.25">
      <c r="A6013" s="1"/>
      <c r="B6013" s="65" t="s">
        <v>20174</v>
      </c>
      <c r="C6013" s="66"/>
      <c r="D6013" s="67" t="s">
        <v>21681</v>
      </c>
      <c r="E6013" s="72" t="s">
        <v>21681</v>
      </c>
      <c r="F6013" s="68">
        <v>45418</v>
      </c>
      <c r="G6013" s="69">
        <v>-354000</v>
      </c>
    </row>
    <row r="6014" spans="1:7" x14ac:dyDescent="0.25">
      <c r="A6014" s="1"/>
      <c r="B6014" s="65" t="s">
        <v>8561</v>
      </c>
      <c r="C6014" s="66"/>
      <c r="D6014" s="67" t="s">
        <v>21875</v>
      </c>
      <c r="E6014" s="72" t="s">
        <v>24605</v>
      </c>
      <c r="F6014" s="68">
        <v>45418</v>
      </c>
      <c r="G6014" s="69">
        <v>-42480</v>
      </c>
    </row>
    <row r="6015" spans="1:7" x14ac:dyDescent="0.25">
      <c r="A6015" s="1"/>
      <c r="B6015" s="65" t="s">
        <v>21940</v>
      </c>
      <c r="C6015" s="66"/>
      <c r="D6015" s="67" t="s">
        <v>21393</v>
      </c>
      <c r="E6015" s="72" t="s">
        <v>21393</v>
      </c>
      <c r="F6015" s="68">
        <v>45418</v>
      </c>
      <c r="G6015" s="69">
        <v>-4727347.07</v>
      </c>
    </row>
    <row r="6016" spans="1:7" ht="30" x14ac:dyDescent="0.25">
      <c r="A6016" s="1"/>
      <c r="B6016" s="65" t="s">
        <v>21974</v>
      </c>
      <c r="C6016" s="66"/>
      <c r="D6016" s="67" t="s">
        <v>8376</v>
      </c>
      <c r="E6016" s="72" t="s">
        <v>21717</v>
      </c>
      <c r="F6016" s="68">
        <v>45418</v>
      </c>
      <c r="G6016" s="69">
        <v>-64900</v>
      </c>
    </row>
    <row r="6017" spans="1:7" x14ac:dyDescent="0.25">
      <c r="A6017" s="1"/>
      <c r="B6017" s="65" t="s">
        <v>19818</v>
      </c>
      <c r="C6017" s="66"/>
      <c r="D6017" s="67" t="s">
        <v>21685</v>
      </c>
      <c r="E6017" s="72" t="s">
        <v>21685</v>
      </c>
      <c r="F6017" s="68">
        <v>45418</v>
      </c>
      <c r="G6017" s="69">
        <v>-141600</v>
      </c>
    </row>
    <row r="6018" spans="1:7" x14ac:dyDescent="0.25">
      <c r="A6018" s="1"/>
      <c r="B6018" s="65" t="s">
        <v>8250</v>
      </c>
      <c r="C6018" s="66"/>
      <c r="D6018" s="67" t="s">
        <v>21392</v>
      </c>
      <c r="E6018" s="72" t="s">
        <v>21392</v>
      </c>
      <c r="F6018" s="68">
        <v>45418</v>
      </c>
      <c r="G6018" s="69">
        <v>-8616039.1699999999</v>
      </c>
    </row>
    <row r="6019" spans="1:7" ht="30" x14ac:dyDescent="0.25">
      <c r="A6019" s="1"/>
      <c r="B6019" s="65" t="s">
        <v>8588</v>
      </c>
      <c r="C6019" s="66" t="s">
        <v>8589</v>
      </c>
      <c r="D6019" s="67" t="s">
        <v>21390</v>
      </c>
      <c r="E6019" s="72" t="s">
        <v>21390</v>
      </c>
      <c r="F6019" s="68">
        <v>45418</v>
      </c>
      <c r="G6019" s="69">
        <v>-20969827.190000001</v>
      </c>
    </row>
    <row r="6020" spans="1:7" ht="30" x14ac:dyDescent="0.25">
      <c r="A6020" s="1"/>
      <c r="B6020" s="65" t="s">
        <v>8588</v>
      </c>
      <c r="C6020" s="66" t="s">
        <v>8589</v>
      </c>
      <c r="D6020" s="67" t="s">
        <v>21391</v>
      </c>
      <c r="E6020" s="72" t="s">
        <v>21391</v>
      </c>
      <c r="F6020" s="68">
        <v>45418</v>
      </c>
      <c r="G6020" s="69">
        <v>-5125101.12</v>
      </c>
    </row>
    <row r="6021" spans="1:7" x14ac:dyDescent="0.25">
      <c r="A6021" s="1"/>
      <c r="B6021" s="65" t="s">
        <v>19037</v>
      </c>
      <c r="C6021" s="66" t="s">
        <v>19036</v>
      </c>
      <c r="D6021" s="67" t="s">
        <v>22407</v>
      </c>
      <c r="E6021" s="72" t="s">
        <v>21448</v>
      </c>
      <c r="F6021" s="68">
        <v>45418</v>
      </c>
      <c r="G6021" s="69">
        <v>-1276600.04</v>
      </c>
    </row>
    <row r="6022" spans="1:7" x14ac:dyDescent="0.25">
      <c r="A6022" s="1"/>
      <c r="B6022" s="65" t="s">
        <v>16525</v>
      </c>
      <c r="C6022" s="66" t="s">
        <v>16524</v>
      </c>
      <c r="D6022" s="67" t="s">
        <v>7422</v>
      </c>
      <c r="E6022" s="72" t="s">
        <v>21446</v>
      </c>
      <c r="F6022" s="68">
        <v>45418</v>
      </c>
      <c r="G6022" s="69">
        <v>-1636610.3</v>
      </c>
    </row>
    <row r="6023" spans="1:7" x14ac:dyDescent="0.25">
      <c r="A6023" s="1"/>
      <c r="B6023" s="65" t="s">
        <v>16630</v>
      </c>
      <c r="C6023" s="66" t="s">
        <v>16629</v>
      </c>
      <c r="D6023" s="67" t="s">
        <v>21729</v>
      </c>
      <c r="E6023" s="72" t="s">
        <v>21729</v>
      </c>
      <c r="F6023" s="68">
        <v>45418</v>
      </c>
      <c r="G6023" s="69">
        <v>-118000</v>
      </c>
    </row>
    <row r="6024" spans="1:7" x14ac:dyDescent="0.25">
      <c r="A6024" s="1"/>
      <c r="B6024" s="65" t="s">
        <v>24664</v>
      </c>
      <c r="C6024" s="66" t="s">
        <v>23230</v>
      </c>
      <c r="D6024" s="67" t="s">
        <v>6915</v>
      </c>
      <c r="E6024" s="72" t="s">
        <v>6915</v>
      </c>
      <c r="F6024" s="68">
        <v>45418</v>
      </c>
      <c r="G6024" s="69">
        <v>-429402</v>
      </c>
    </row>
    <row r="6025" spans="1:7" x14ac:dyDescent="0.25">
      <c r="A6025" s="1"/>
      <c r="B6025" s="65" t="s">
        <v>17083</v>
      </c>
      <c r="C6025" s="66"/>
      <c r="D6025" s="67" t="s">
        <v>21394</v>
      </c>
      <c r="E6025" s="72" t="s">
        <v>21394</v>
      </c>
      <c r="F6025" s="68">
        <v>45418</v>
      </c>
      <c r="G6025" s="69">
        <v>-17912221.100000001</v>
      </c>
    </row>
    <row r="6026" spans="1:7" ht="30" x14ac:dyDescent="0.25">
      <c r="A6026" s="1"/>
      <c r="B6026" s="65" t="s">
        <v>414</v>
      </c>
      <c r="C6026" s="66" t="s">
        <v>415</v>
      </c>
      <c r="D6026" s="67" t="s">
        <v>23265</v>
      </c>
      <c r="E6026" s="72" t="s">
        <v>21465</v>
      </c>
      <c r="F6026" s="68">
        <v>45418</v>
      </c>
      <c r="G6026" s="69">
        <v>-2508820.7999999998</v>
      </c>
    </row>
    <row r="6027" spans="1:7" x14ac:dyDescent="0.25">
      <c r="A6027" s="1"/>
      <c r="B6027" s="65" t="s">
        <v>23285</v>
      </c>
      <c r="C6027" s="66" t="s">
        <v>23284</v>
      </c>
      <c r="D6027" s="67" t="s">
        <v>6735</v>
      </c>
      <c r="E6027" s="72" t="s">
        <v>6735</v>
      </c>
      <c r="F6027" s="68">
        <v>45418</v>
      </c>
      <c r="G6027" s="69">
        <v>-363440</v>
      </c>
    </row>
    <row r="6028" spans="1:7" x14ac:dyDescent="0.25">
      <c r="A6028" s="1"/>
      <c r="B6028" s="65" t="s">
        <v>20012</v>
      </c>
      <c r="C6028" s="66"/>
      <c r="D6028" s="67" t="s">
        <v>21687</v>
      </c>
      <c r="E6028" s="72" t="s">
        <v>21687</v>
      </c>
      <c r="F6028" s="68">
        <v>45418</v>
      </c>
      <c r="G6028" s="69">
        <v>-165200</v>
      </c>
    </row>
    <row r="6029" spans="1:7" x14ac:dyDescent="0.25">
      <c r="A6029" s="1"/>
      <c r="B6029" s="65" t="s">
        <v>19066</v>
      </c>
      <c r="C6029" s="66" t="s">
        <v>18955</v>
      </c>
      <c r="D6029" s="67" t="s">
        <v>18844</v>
      </c>
      <c r="E6029" s="72" t="s">
        <v>24029</v>
      </c>
      <c r="F6029" s="68">
        <v>45418</v>
      </c>
      <c r="G6029" s="69">
        <v>-40500</v>
      </c>
    </row>
    <row r="6030" spans="1:7" ht="30" x14ac:dyDescent="0.25">
      <c r="A6030" s="1"/>
      <c r="B6030" s="65" t="s">
        <v>20587</v>
      </c>
      <c r="C6030" s="66"/>
      <c r="D6030" s="67" t="s">
        <v>20647</v>
      </c>
      <c r="E6030" s="72" t="s">
        <v>21719</v>
      </c>
      <c r="F6030" s="68">
        <v>45418</v>
      </c>
      <c r="G6030" s="69">
        <v>-41300</v>
      </c>
    </row>
    <row r="6031" spans="1:7" x14ac:dyDescent="0.25">
      <c r="A6031" s="1"/>
      <c r="B6031" s="65" t="s">
        <v>19535</v>
      </c>
      <c r="C6031" s="66" t="s">
        <v>18890</v>
      </c>
      <c r="D6031" s="67" t="s">
        <v>21301</v>
      </c>
      <c r="E6031" s="72" t="s">
        <v>21450</v>
      </c>
      <c r="F6031" s="68">
        <v>45418</v>
      </c>
      <c r="G6031" s="69">
        <v>-2736212.96</v>
      </c>
    </row>
    <row r="6032" spans="1:7" x14ac:dyDescent="0.25">
      <c r="A6032" s="1"/>
      <c r="B6032" s="65" t="s">
        <v>19535</v>
      </c>
      <c r="C6032" s="66" t="s">
        <v>18890</v>
      </c>
      <c r="D6032" s="67" t="s">
        <v>6794</v>
      </c>
      <c r="E6032" s="72" t="s">
        <v>21450</v>
      </c>
      <c r="F6032" s="68">
        <v>45418</v>
      </c>
      <c r="G6032" s="69">
        <v>-2326752.96</v>
      </c>
    </row>
    <row r="6033" spans="1:7" x14ac:dyDescent="0.25">
      <c r="A6033" s="1"/>
      <c r="B6033" s="65" t="s">
        <v>19535</v>
      </c>
      <c r="C6033" s="66" t="s">
        <v>18890</v>
      </c>
      <c r="D6033" s="67" t="s">
        <v>6795</v>
      </c>
      <c r="E6033" s="72" t="s">
        <v>21450</v>
      </c>
      <c r="F6033" s="68">
        <v>45418</v>
      </c>
      <c r="G6033" s="69">
        <v>-1785132.96</v>
      </c>
    </row>
    <row r="6034" spans="1:7" x14ac:dyDescent="0.25">
      <c r="A6034" s="1"/>
      <c r="B6034" s="65" t="s">
        <v>19535</v>
      </c>
      <c r="C6034" s="66" t="s">
        <v>18890</v>
      </c>
      <c r="D6034" s="67" t="s">
        <v>8233</v>
      </c>
      <c r="E6034" s="72" t="s">
        <v>21450</v>
      </c>
      <c r="F6034" s="68">
        <v>45418</v>
      </c>
      <c r="G6034" s="69">
        <v>-1041732.96</v>
      </c>
    </row>
    <row r="6035" spans="1:7" x14ac:dyDescent="0.25">
      <c r="A6035" s="1"/>
      <c r="B6035" s="65" t="s">
        <v>19535</v>
      </c>
      <c r="C6035" s="66" t="s">
        <v>18890</v>
      </c>
      <c r="D6035" s="67" t="s">
        <v>6796</v>
      </c>
      <c r="E6035" s="72" t="s">
        <v>21450</v>
      </c>
      <c r="F6035" s="68">
        <v>45418</v>
      </c>
      <c r="G6035" s="69">
        <v>-1780412.96</v>
      </c>
    </row>
    <row r="6036" spans="1:7" x14ac:dyDescent="0.25">
      <c r="A6036" s="1"/>
      <c r="B6036" s="65" t="s">
        <v>19535</v>
      </c>
      <c r="C6036" s="66" t="s">
        <v>18890</v>
      </c>
      <c r="D6036" s="67" t="s">
        <v>7165</v>
      </c>
      <c r="E6036" s="72" t="s">
        <v>21450</v>
      </c>
      <c r="F6036" s="68">
        <v>45418</v>
      </c>
      <c r="G6036" s="69">
        <v>-2530892.96</v>
      </c>
    </row>
    <row r="6037" spans="1:7" x14ac:dyDescent="0.25">
      <c r="A6037" s="1"/>
      <c r="B6037" s="65" t="s">
        <v>19535</v>
      </c>
      <c r="C6037" s="66" t="s">
        <v>18890</v>
      </c>
      <c r="D6037" s="67" t="s">
        <v>6797</v>
      </c>
      <c r="E6037" s="72" t="s">
        <v>21450</v>
      </c>
      <c r="F6037" s="68">
        <v>45418</v>
      </c>
      <c r="G6037" s="69">
        <v>-1118432.96</v>
      </c>
    </row>
    <row r="6038" spans="1:7" x14ac:dyDescent="0.25">
      <c r="A6038" s="1"/>
      <c r="B6038" s="65" t="s">
        <v>19535</v>
      </c>
      <c r="C6038" s="66" t="s">
        <v>18890</v>
      </c>
      <c r="D6038" s="67" t="s">
        <v>20026</v>
      </c>
      <c r="E6038" s="72" t="s">
        <v>21450</v>
      </c>
      <c r="F6038" s="68">
        <v>45418</v>
      </c>
      <c r="G6038" s="69">
        <v>-1451192.96</v>
      </c>
    </row>
    <row r="6039" spans="1:7" x14ac:dyDescent="0.25">
      <c r="A6039" s="1"/>
      <c r="B6039" s="65" t="s">
        <v>18590</v>
      </c>
      <c r="C6039" s="66"/>
      <c r="D6039" s="67" t="s">
        <v>21683</v>
      </c>
      <c r="E6039" s="72" t="s">
        <v>21683</v>
      </c>
      <c r="F6039" s="68">
        <v>45418</v>
      </c>
      <c r="G6039" s="69">
        <v>-424800</v>
      </c>
    </row>
    <row r="6040" spans="1:7" ht="30" x14ac:dyDescent="0.25">
      <c r="A6040" s="1"/>
      <c r="B6040" s="65" t="s">
        <v>893</v>
      </c>
      <c r="C6040" s="66" t="s">
        <v>894</v>
      </c>
      <c r="D6040" s="67" t="s">
        <v>23854</v>
      </c>
      <c r="E6040" s="72" t="s">
        <v>21493</v>
      </c>
      <c r="F6040" s="68">
        <v>45418</v>
      </c>
      <c r="G6040" s="69">
        <v>-218010</v>
      </c>
    </row>
    <row r="6041" spans="1:7" x14ac:dyDescent="0.25">
      <c r="A6041" s="1"/>
      <c r="B6041" s="65" t="s">
        <v>21834</v>
      </c>
      <c r="C6041" s="66"/>
      <c r="D6041" s="67" t="s">
        <v>21701</v>
      </c>
      <c r="E6041" s="72" t="s">
        <v>21701</v>
      </c>
      <c r="F6041" s="68">
        <v>45419</v>
      </c>
      <c r="G6041" s="69">
        <v>-70800</v>
      </c>
    </row>
    <row r="6042" spans="1:7" x14ac:dyDescent="0.25">
      <c r="A6042" s="1"/>
      <c r="B6042" s="65" t="s">
        <v>21834</v>
      </c>
      <c r="C6042" s="66"/>
      <c r="D6042" s="67" t="s">
        <v>21705</v>
      </c>
      <c r="E6042" s="72" t="s">
        <v>21705</v>
      </c>
      <c r="F6042" s="68">
        <v>45419</v>
      </c>
      <c r="G6042" s="69">
        <v>-47200</v>
      </c>
    </row>
    <row r="6043" spans="1:7" x14ac:dyDescent="0.25">
      <c r="A6043" s="1"/>
      <c r="B6043" s="65" t="s">
        <v>8647</v>
      </c>
      <c r="C6043" s="66"/>
      <c r="D6043" s="67" t="s">
        <v>21707</v>
      </c>
      <c r="E6043" s="72" t="s">
        <v>21707</v>
      </c>
      <c r="F6043" s="68">
        <v>45419</v>
      </c>
      <c r="G6043" s="69">
        <v>-1038400</v>
      </c>
    </row>
    <row r="6044" spans="1:7" x14ac:dyDescent="0.25">
      <c r="A6044" s="1"/>
      <c r="B6044" s="65" t="s">
        <v>20285</v>
      </c>
      <c r="C6044" s="66"/>
      <c r="D6044" s="67" t="s">
        <v>21713</v>
      </c>
      <c r="E6044" s="72" t="s">
        <v>21713</v>
      </c>
      <c r="F6044" s="68">
        <v>45419</v>
      </c>
      <c r="G6044" s="69">
        <v>-306800</v>
      </c>
    </row>
    <row r="6045" spans="1:7" x14ac:dyDescent="0.25">
      <c r="A6045" s="1"/>
      <c r="B6045" s="65" t="s">
        <v>5945</v>
      </c>
      <c r="C6045" s="66"/>
      <c r="D6045" s="67" t="s">
        <v>21695</v>
      </c>
      <c r="E6045" s="72" t="s">
        <v>21695</v>
      </c>
      <c r="F6045" s="68">
        <v>45419</v>
      </c>
      <c r="G6045" s="69">
        <v>-66249.070000000007</v>
      </c>
    </row>
    <row r="6046" spans="1:7" x14ac:dyDescent="0.25">
      <c r="A6046" s="1"/>
      <c r="B6046" s="65" t="s">
        <v>20309</v>
      </c>
      <c r="C6046" s="66"/>
      <c r="D6046" s="67" t="s">
        <v>21703</v>
      </c>
      <c r="E6046" s="72" t="s">
        <v>21703</v>
      </c>
      <c r="F6046" s="68">
        <v>45419</v>
      </c>
      <c r="G6046" s="69">
        <v>-309750</v>
      </c>
    </row>
    <row r="6047" spans="1:7" x14ac:dyDescent="0.25">
      <c r="A6047" s="1"/>
      <c r="B6047" s="65" t="s">
        <v>6896</v>
      </c>
      <c r="C6047" s="66"/>
      <c r="D6047" s="67" t="s">
        <v>21709</v>
      </c>
      <c r="E6047" s="72" t="s">
        <v>21709</v>
      </c>
      <c r="F6047" s="68">
        <v>45419</v>
      </c>
      <c r="G6047" s="69">
        <v>-47200</v>
      </c>
    </row>
    <row r="6048" spans="1:7" x14ac:dyDescent="0.25">
      <c r="A6048" s="1"/>
      <c r="B6048" s="65" t="s">
        <v>6896</v>
      </c>
      <c r="C6048" s="66"/>
      <c r="D6048" s="67" t="s">
        <v>21711</v>
      </c>
      <c r="E6048" s="72" t="s">
        <v>21711</v>
      </c>
      <c r="F6048" s="68">
        <v>45419</v>
      </c>
      <c r="G6048" s="69">
        <v>-94400</v>
      </c>
    </row>
    <row r="6049" spans="1:7" x14ac:dyDescent="0.25">
      <c r="A6049" s="1"/>
      <c r="B6049" s="65" t="s">
        <v>19913</v>
      </c>
      <c r="C6049" s="66" t="s">
        <v>19912</v>
      </c>
      <c r="D6049" s="67" t="s">
        <v>7066</v>
      </c>
      <c r="E6049" s="72" t="s">
        <v>7066</v>
      </c>
      <c r="F6049" s="68">
        <v>45419</v>
      </c>
      <c r="G6049" s="69">
        <v>-236000</v>
      </c>
    </row>
    <row r="6050" spans="1:7" x14ac:dyDescent="0.25">
      <c r="A6050" s="1"/>
      <c r="B6050" s="65" t="s">
        <v>16991</v>
      </c>
      <c r="C6050" s="66" t="s">
        <v>16990</v>
      </c>
      <c r="D6050" s="67" t="s">
        <v>21395</v>
      </c>
      <c r="E6050" s="72" t="s">
        <v>21395</v>
      </c>
      <c r="F6050" s="68">
        <v>45419</v>
      </c>
      <c r="G6050" s="69">
        <v>-18130084.120000001</v>
      </c>
    </row>
    <row r="6051" spans="1:7" x14ac:dyDescent="0.25">
      <c r="A6051" s="1"/>
      <c r="B6051" s="65" t="s">
        <v>24665</v>
      </c>
      <c r="C6051" s="66" t="s">
        <v>23227</v>
      </c>
      <c r="D6051" s="67" t="s">
        <v>7239</v>
      </c>
      <c r="E6051" s="72" t="s">
        <v>7239</v>
      </c>
      <c r="F6051" s="68">
        <v>45419</v>
      </c>
      <c r="G6051" s="69">
        <v>-908600</v>
      </c>
    </row>
    <row r="6052" spans="1:7" x14ac:dyDescent="0.25">
      <c r="A6052" s="1"/>
      <c r="B6052" s="65" t="s">
        <v>8514</v>
      </c>
      <c r="C6052" s="67" t="s">
        <v>8515</v>
      </c>
      <c r="D6052" s="67" t="s">
        <v>17138</v>
      </c>
      <c r="E6052" s="72" t="s">
        <v>17138</v>
      </c>
      <c r="F6052" s="68">
        <v>45419</v>
      </c>
      <c r="G6052" s="69">
        <v>-59000</v>
      </c>
    </row>
    <row r="6053" spans="1:7" x14ac:dyDescent="0.25">
      <c r="A6053" s="1"/>
      <c r="B6053" s="65" t="s">
        <v>20002</v>
      </c>
      <c r="C6053" s="67" t="s">
        <v>20001</v>
      </c>
      <c r="D6053" s="67" t="s">
        <v>17099</v>
      </c>
      <c r="E6053" s="72" t="s">
        <v>17099</v>
      </c>
      <c r="F6053" s="68">
        <v>45419</v>
      </c>
      <c r="G6053" s="69">
        <v>-1128680.81</v>
      </c>
    </row>
    <row r="6054" spans="1:7" x14ac:dyDescent="0.25">
      <c r="A6054" s="1"/>
      <c r="B6054" s="65" t="s">
        <v>20002</v>
      </c>
      <c r="C6054" s="67" t="s">
        <v>20001</v>
      </c>
      <c r="D6054" s="67" t="s">
        <v>7375</v>
      </c>
      <c r="E6054" s="72" t="s">
        <v>7375</v>
      </c>
      <c r="F6054" s="68">
        <v>45419</v>
      </c>
      <c r="G6054" s="69">
        <v>-1128680.81</v>
      </c>
    </row>
    <row r="6055" spans="1:7" ht="30" x14ac:dyDescent="0.25">
      <c r="A6055" s="1"/>
      <c r="B6055" s="65" t="s">
        <v>17137</v>
      </c>
      <c r="C6055" s="67" t="s">
        <v>17136</v>
      </c>
      <c r="D6055" s="67" t="s">
        <v>7077</v>
      </c>
      <c r="E6055" s="72" t="s">
        <v>21459</v>
      </c>
      <c r="F6055" s="68">
        <v>45419</v>
      </c>
      <c r="G6055" s="69">
        <v>-39545301.149999999</v>
      </c>
    </row>
    <row r="6056" spans="1:7" x14ac:dyDescent="0.25">
      <c r="A6056" s="1"/>
      <c r="B6056" s="65" t="s">
        <v>20594</v>
      </c>
      <c r="C6056" s="67" t="s">
        <v>23844</v>
      </c>
      <c r="D6056" s="67" t="s">
        <v>6778</v>
      </c>
      <c r="E6056" s="72" t="s">
        <v>21461</v>
      </c>
      <c r="F6056" s="68">
        <v>45419</v>
      </c>
      <c r="G6056" s="69">
        <v>-34129607.619999997</v>
      </c>
    </row>
    <row r="6057" spans="1:7" x14ac:dyDescent="0.25">
      <c r="A6057" s="1"/>
      <c r="B6057" s="65" t="s">
        <v>8464</v>
      </c>
      <c r="C6057" s="67"/>
      <c r="D6057" s="67" t="s">
        <v>21846</v>
      </c>
      <c r="E6057" s="72" t="s">
        <v>21846</v>
      </c>
      <c r="F6057" s="68">
        <v>45420</v>
      </c>
      <c r="G6057" s="69">
        <v>-188800</v>
      </c>
    </row>
    <row r="6058" spans="1:7" x14ac:dyDescent="0.25">
      <c r="A6058" s="1"/>
      <c r="B6058" s="65" t="s">
        <v>19698</v>
      </c>
      <c r="C6058" s="67"/>
      <c r="D6058" s="67" t="s">
        <v>21923</v>
      </c>
      <c r="E6058" s="72" t="s">
        <v>21923</v>
      </c>
      <c r="F6058" s="68">
        <v>45420</v>
      </c>
      <c r="G6058" s="69">
        <v>-247800</v>
      </c>
    </row>
    <row r="6059" spans="1:7" x14ac:dyDescent="0.25">
      <c r="A6059" s="1"/>
      <c r="B6059" s="65" t="s">
        <v>19027</v>
      </c>
      <c r="C6059" s="67"/>
      <c r="D6059" s="67" t="s">
        <v>21932</v>
      </c>
      <c r="E6059" s="72" t="s">
        <v>21932</v>
      </c>
      <c r="F6059" s="68">
        <v>45420</v>
      </c>
      <c r="G6059" s="69">
        <v>-12871710.51</v>
      </c>
    </row>
    <row r="6060" spans="1:7" x14ac:dyDescent="0.25">
      <c r="A6060" s="1"/>
      <c r="B6060" s="65" t="s">
        <v>21957</v>
      </c>
      <c r="C6060" s="67"/>
      <c r="D6060" s="67" t="s">
        <v>21959</v>
      </c>
      <c r="E6060" s="72" t="s">
        <v>21959</v>
      </c>
      <c r="F6060" s="68">
        <v>45420</v>
      </c>
      <c r="G6060" s="69">
        <v>-2677332.2999999998</v>
      </c>
    </row>
    <row r="6061" spans="1:7" x14ac:dyDescent="0.25">
      <c r="A6061" s="1"/>
      <c r="B6061" s="65" t="s">
        <v>19776</v>
      </c>
      <c r="C6061" s="67"/>
      <c r="D6061" s="67" t="s">
        <v>22024</v>
      </c>
      <c r="E6061" s="72" t="s">
        <v>22024</v>
      </c>
      <c r="F6061" s="68">
        <v>45420</v>
      </c>
      <c r="G6061" s="69">
        <v>-590000</v>
      </c>
    </row>
    <row r="6062" spans="1:7" x14ac:dyDescent="0.25">
      <c r="A6062" s="1"/>
      <c r="B6062" s="65" t="s">
        <v>19780</v>
      </c>
      <c r="C6062" s="67"/>
      <c r="D6062" s="67" t="s">
        <v>22027</v>
      </c>
      <c r="E6062" s="72" t="s">
        <v>22027</v>
      </c>
      <c r="F6062" s="68">
        <v>45420</v>
      </c>
      <c r="G6062" s="69">
        <v>-82600</v>
      </c>
    </row>
    <row r="6063" spans="1:7" x14ac:dyDescent="0.25">
      <c r="A6063" s="1"/>
      <c r="B6063" s="65" t="s">
        <v>22088</v>
      </c>
      <c r="C6063" s="67"/>
      <c r="D6063" s="67" t="s">
        <v>22090</v>
      </c>
      <c r="E6063" s="72" t="s">
        <v>22090</v>
      </c>
      <c r="F6063" s="68">
        <v>45420</v>
      </c>
      <c r="G6063" s="69">
        <v>-2591456.85</v>
      </c>
    </row>
    <row r="6064" spans="1:7" x14ac:dyDescent="0.25">
      <c r="A6064" s="1"/>
      <c r="B6064" s="65" t="s">
        <v>19826</v>
      </c>
      <c r="C6064" s="67"/>
      <c r="D6064" s="67" t="s">
        <v>22095</v>
      </c>
      <c r="E6064" s="72" t="s">
        <v>22095</v>
      </c>
      <c r="F6064" s="68">
        <v>45420</v>
      </c>
      <c r="G6064" s="69">
        <v>-66415.12</v>
      </c>
    </row>
    <row r="6065" spans="1:7" ht="30" x14ac:dyDescent="0.25">
      <c r="A6065" s="1"/>
      <c r="B6065" s="65" t="s">
        <v>22497</v>
      </c>
      <c r="C6065" s="67" t="s">
        <v>22496</v>
      </c>
      <c r="D6065" s="67" t="s">
        <v>22499</v>
      </c>
      <c r="E6065" s="72" t="s">
        <v>22499</v>
      </c>
      <c r="F6065" s="68">
        <v>45420</v>
      </c>
      <c r="G6065" s="69">
        <v>-10841361.029999999</v>
      </c>
    </row>
    <row r="6066" spans="1:7" x14ac:dyDescent="0.25">
      <c r="A6066" s="1"/>
      <c r="B6066" s="65" t="s">
        <v>3716</v>
      </c>
      <c r="C6066" s="67" t="s">
        <v>3717</v>
      </c>
      <c r="D6066" s="67" t="s">
        <v>17271</v>
      </c>
      <c r="E6066" s="72" t="s">
        <v>24030</v>
      </c>
      <c r="F6066" s="68">
        <v>45420</v>
      </c>
      <c r="G6066" s="69">
        <v>-2030307.68</v>
      </c>
    </row>
    <row r="6067" spans="1:7" x14ac:dyDescent="0.25">
      <c r="A6067" s="1"/>
      <c r="B6067" s="65" t="s">
        <v>3716</v>
      </c>
      <c r="C6067" s="66" t="s">
        <v>3717</v>
      </c>
      <c r="D6067" s="67" t="s">
        <v>6965</v>
      </c>
      <c r="E6067" s="72" t="s">
        <v>24031</v>
      </c>
      <c r="F6067" s="68">
        <v>45420</v>
      </c>
      <c r="G6067" s="69">
        <v>-5200499.91</v>
      </c>
    </row>
    <row r="6068" spans="1:7" x14ac:dyDescent="0.25">
      <c r="A6068" s="1"/>
      <c r="B6068" s="65" t="s">
        <v>3716</v>
      </c>
      <c r="C6068" s="66" t="s">
        <v>3717</v>
      </c>
      <c r="D6068" s="67" t="s">
        <v>17117</v>
      </c>
      <c r="E6068" s="72" t="s">
        <v>24032</v>
      </c>
      <c r="F6068" s="68">
        <v>45420</v>
      </c>
      <c r="G6068" s="69">
        <v>-8807999.8599999994</v>
      </c>
    </row>
    <row r="6069" spans="1:7" x14ac:dyDescent="0.25">
      <c r="A6069" s="1"/>
      <c r="B6069" s="65" t="s">
        <v>23109</v>
      </c>
      <c r="C6069" s="66" t="s">
        <v>23108</v>
      </c>
      <c r="D6069" s="67" t="s">
        <v>23111</v>
      </c>
      <c r="E6069" s="72" t="s">
        <v>23111</v>
      </c>
      <c r="F6069" s="68">
        <v>45420</v>
      </c>
      <c r="G6069" s="69">
        <v>-525070.5</v>
      </c>
    </row>
    <row r="6070" spans="1:7" x14ac:dyDescent="0.25">
      <c r="A6070" s="1"/>
      <c r="B6070" s="65" t="s">
        <v>8514</v>
      </c>
      <c r="C6070" s="66" t="s">
        <v>8515</v>
      </c>
      <c r="D6070" s="67" t="s">
        <v>6943</v>
      </c>
      <c r="E6070" s="72" t="s">
        <v>6943</v>
      </c>
      <c r="F6070" s="68">
        <v>45420</v>
      </c>
      <c r="G6070" s="69">
        <v>-82600</v>
      </c>
    </row>
    <row r="6071" spans="1:7" ht="30" x14ac:dyDescent="0.25">
      <c r="A6071" s="1"/>
      <c r="B6071" s="65" t="s">
        <v>23350</v>
      </c>
      <c r="C6071" s="66" t="s">
        <v>23349</v>
      </c>
      <c r="D6071" s="67" t="s">
        <v>7292</v>
      </c>
      <c r="E6071" s="72" t="s">
        <v>24033</v>
      </c>
      <c r="F6071" s="68">
        <v>45420</v>
      </c>
      <c r="G6071" s="69">
        <v>-10050</v>
      </c>
    </row>
    <row r="6072" spans="1:7" ht="30" x14ac:dyDescent="0.25">
      <c r="A6072" s="1"/>
      <c r="B6072" s="65" t="s">
        <v>19536</v>
      </c>
      <c r="C6072" s="66" t="s">
        <v>18894</v>
      </c>
      <c r="D6072" s="67" t="s">
        <v>23775</v>
      </c>
      <c r="E6072" s="72" t="s">
        <v>24034</v>
      </c>
      <c r="F6072" s="68">
        <v>45420</v>
      </c>
      <c r="G6072" s="69">
        <v>-728650</v>
      </c>
    </row>
    <row r="6073" spans="1:7" x14ac:dyDescent="0.25">
      <c r="A6073" s="1"/>
      <c r="B6073" s="65" t="s">
        <v>19536</v>
      </c>
      <c r="C6073" s="66" t="s">
        <v>18894</v>
      </c>
      <c r="D6073" s="67" t="s">
        <v>21074</v>
      </c>
      <c r="E6073" s="72" t="s">
        <v>24035</v>
      </c>
      <c r="F6073" s="68">
        <v>45420</v>
      </c>
      <c r="G6073" s="69">
        <v>-48896</v>
      </c>
    </row>
    <row r="6074" spans="1:7" x14ac:dyDescent="0.25">
      <c r="A6074" s="1"/>
      <c r="B6074" s="65" t="s">
        <v>19536</v>
      </c>
      <c r="C6074" s="66" t="s">
        <v>18894</v>
      </c>
      <c r="D6074" s="67" t="s">
        <v>19883</v>
      </c>
      <c r="E6074" s="72" t="s">
        <v>24036</v>
      </c>
      <c r="F6074" s="68">
        <v>45420</v>
      </c>
      <c r="G6074" s="69">
        <v>-728650</v>
      </c>
    </row>
    <row r="6075" spans="1:7" x14ac:dyDescent="0.25">
      <c r="A6075" s="1"/>
      <c r="B6075" s="65" t="s">
        <v>19536</v>
      </c>
      <c r="C6075" s="66" t="s">
        <v>18894</v>
      </c>
      <c r="D6075" s="67" t="s">
        <v>21108</v>
      </c>
      <c r="E6075" s="72" t="s">
        <v>24036</v>
      </c>
      <c r="F6075" s="68">
        <v>45420</v>
      </c>
      <c r="G6075" s="69">
        <v>-48896</v>
      </c>
    </row>
    <row r="6076" spans="1:7" x14ac:dyDescent="0.25">
      <c r="A6076" s="1"/>
      <c r="B6076" s="65" t="s">
        <v>19536</v>
      </c>
      <c r="C6076" s="67" t="s">
        <v>18894</v>
      </c>
      <c r="D6076" s="67" t="s">
        <v>19884</v>
      </c>
      <c r="E6076" s="72" t="s">
        <v>24036</v>
      </c>
      <c r="F6076" s="68">
        <v>45420</v>
      </c>
      <c r="G6076" s="69">
        <v>-728650</v>
      </c>
    </row>
    <row r="6077" spans="1:7" x14ac:dyDescent="0.25">
      <c r="A6077" s="1"/>
      <c r="B6077" s="65" t="s">
        <v>19536</v>
      </c>
      <c r="C6077" s="67" t="s">
        <v>18894</v>
      </c>
      <c r="D6077" s="67" t="s">
        <v>19885</v>
      </c>
      <c r="E6077" s="72" t="s">
        <v>24036</v>
      </c>
      <c r="F6077" s="68">
        <v>45420</v>
      </c>
      <c r="G6077" s="69">
        <v>-48896</v>
      </c>
    </row>
    <row r="6078" spans="1:7" x14ac:dyDescent="0.25">
      <c r="A6078" s="1"/>
      <c r="B6078" s="65" t="s">
        <v>19536</v>
      </c>
      <c r="C6078" s="67" t="s">
        <v>18894</v>
      </c>
      <c r="D6078" s="67" t="s">
        <v>20439</v>
      </c>
      <c r="E6078" s="72" t="s">
        <v>24036</v>
      </c>
      <c r="F6078" s="68">
        <v>45420</v>
      </c>
      <c r="G6078" s="69">
        <v>-728650</v>
      </c>
    </row>
    <row r="6079" spans="1:7" x14ac:dyDescent="0.25">
      <c r="A6079" s="1"/>
      <c r="B6079" s="65" t="s">
        <v>19536</v>
      </c>
      <c r="C6079" s="67" t="s">
        <v>18894</v>
      </c>
      <c r="D6079" s="67" t="s">
        <v>23783</v>
      </c>
      <c r="E6079" s="72" t="s">
        <v>24036</v>
      </c>
      <c r="F6079" s="68">
        <v>45420</v>
      </c>
      <c r="G6079" s="69">
        <v>-48896</v>
      </c>
    </row>
    <row r="6080" spans="1:7" x14ac:dyDescent="0.25">
      <c r="A6080" s="1"/>
      <c r="B6080" s="65" t="s">
        <v>19536</v>
      </c>
      <c r="C6080" s="67" t="s">
        <v>18894</v>
      </c>
      <c r="D6080" s="67" t="s">
        <v>20427</v>
      </c>
      <c r="E6080" s="72" t="s">
        <v>24036</v>
      </c>
      <c r="F6080" s="68">
        <v>45420</v>
      </c>
      <c r="G6080" s="69">
        <v>-2871530</v>
      </c>
    </row>
    <row r="6081" spans="1:7" x14ac:dyDescent="0.25">
      <c r="A6081" s="1"/>
      <c r="B6081" s="65" t="s">
        <v>19536</v>
      </c>
      <c r="C6081" s="67" t="s">
        <v>18894</v>
      </c>
      <c r="D6081" s="67" t="s">
        <v>20426</v>
      </c>
      <c r="E6081" s="72" t="s">
        <v>24036</v>
      </c>
      <c r="F6081" s="68">
        <v>45420</v>
      </c>
      <c r="G6081" s="69">
        <v>-43940</v>
      </c>
    </row>
    <row r="6082" spans="1:7" x14ac:dyDescent="0.25">
      <c r="A6082" s="1"/>
      <c r="B6082" s="65" t="s">
        <v>20594</v>
      </c>
      <c r="C6082" s="67" t="s">
        <v>23844</v>
      </c>
      <c r="D6082" s="67" t="s">
        <v>8009</v>
      </c>
      <c r="E6082" s="72" t="s">
        <v>8009</v>
      </c>
      <c r="F6082" s="68">
        <v>45420</v>
      </c>
      <c r="G6082" s="69">
        <v>-682246.5</v>
      </c>
    </row>
    <row r="6083" spans="1:7" x14ac:dyDescent="0.25">
      <c r="A6083" s="1"/>
      <c r="B6083" s="65" t="s">
        <v>893</v>
      </c>
      <c r="C6083" s="67" t="s">
        <v>894</v>
      </c>
      <c r="D6083" s="67" t="s">
        <v>23851</v>
      </c>
      <c r="E6083" s="72" t="s">
        <v>24037</v>
      </c>
      <c r="F6083" s="68">
        <v>45420</v>
      </c>
      <c r="G6083" s="69">
        <v>-86660</v>
      </c>
    </row>
    <row r="6084" spans="1:7" x14ac:dyDescent="0.25">
      <c r="A6084" s="1"/>
      <c r="B6084" s="65" t="s">
        <v>893</v>
      </c>
      <c r="C6084" s="67" t="s">
        <v>894</v>
      </c>
      <c r="D6084" s="67" t="s">
        <v>23853</v>
      </c>
      <c r="E6084" s="72" t="s">
        <v>20618</v>
      </c>
      <c r="F6084" s="68">
        <v>45420</v>
      </c>
      <c r="G6084" s="69">
        <v>-6340</v>
      </c>
    </row>
    <row r="6085" spans="1:7" x14ac:dyDescent="0.25">
      <c r="A6085" s="1"/>
      <c r="B6085" s="65" t="s">
        <v>24020</v>
      </c>
      <c r="C6085" s="66" t="s">
        <v>24019</v>
      </c>
      <c r="D6085" s="67" t="s">
        <v>7956</v>
      </c>
      <c r="E6085" s="72" t="s">
        <v>24038</v>
      </c>
      <c r="F6085" s="68">
        <v>45420</v>
      </c>
      <c r="G6085" s="69">
        <v>-70200</v>
      </c>
    </row>
    <row r="6086" spans="1:7" x14ac:dyDescent="0.25">
      <c r="A6086" s="1"/>
      <c r="B6086" s="65" t="s">
        <v>24020</v>
      </c>
      <c r="C6086" s="66" t="s">
        <v>24019</v>
      </c>
      <c r="D6086" s="67" t="s">
        <v>6816</v>
      </c>
      <c r="E6086" s="72" t="s">
        <v>24039</v>
      </c>
      <c r="F6086" s="68">
        <v>45420</v>
      </c>
      <c r="G6086" s="69">
        <v>-70200</v>
      </c>
    </row>
    <row r="6087" spans="1:7" x14ac:dyDescent="0.25">
      <c r="A6087" s="1"/>
      <c r="B6087" s="65" t="s">
        <v>24020</v>
      </c>
      <c r="C6087" s="66" t="s">
        <v>24019</v>
      </c>
      <c r="D6087" s="67" t="s">
        <v>6691</v>
      </c>
      <c r="E6087" s="72" t="s">
        <v>24040</v>
      </c>
      <c r="F6087" s="68">
        <v>45420</v>
      </c>
      <c r="G6087" s="69">
        <v>-23400</v>
      </c>
    </row>
    <row r="6088" spans="1:7" x14ac:dyDescent="0.25">
      <c r="A6088" s="1"/>
      <c r="B6088" s="65" t="s">
        <v>20424</v>
      </c>
      <c r="C6088" s="66" t="s">
        <v>22415</v>
      </c>
      <c r="D6088" s="67" t="s">
        <v>22417</v>
      </c>
      <c r="E6088" s="72" t="s">
        <v>22417</v>
      </c>
      <c r="F6088" s="68">
        <v>45421</v>
      </c>
      <c r="G6088" s="69">
        <v>-39530</v>
      </c>
    </row>
    <row r="6089" spans="1:7" x14ac:dyDescent="0.25">
      <c r="A6089" s="1"/>
      <c r="B6089" s="65" t="s">
        <v>21048</v>
      </c>
      <c r="C6089" s="66" t="s">
        <v>22506</v>
      </c>
      <c r="D6089" s="67" t="s">
        <v>22508</v>
      </c>
      <c r="E6089" s="72" t="s">
        <v>22508</v>
      </c>
      <c r="F6089" s="68">
        <v>45421</v>
      </c>
      <c r="G6089" s="69">
        <v>-1597639.95</v>
      </c>
    </row>
    <row r="6090" spans="1:7" ht="30" x14ac:dyDescent="0.25">
      <c r="A6090" s="1"/>
      <c r="B6090" s="65" t="s">
        <v>22694</v>
      </c>
      <c r="C6090" s="66" t="s">
        <v>22693</v>
      </c>
      <c r="D6090" s="67" t="s">
        <v>19939</v>
      </c>
      <c r="E6090" s="72" t="s">
        <v>24041</v>
      </c>
      <c r="F6090" s="68">
        <v>45421</v>
      </c>
      <c r="G6090" s="69">
        <v>-387700.04</v>
      </c>
    </row>
    <row r="6091" spans="1:7" x14ac:dyDescent="0.25">
      <c r="A6091" s="1"/>
      <c r="B6091" s="65" t="s">
        <v>16416</v>
      </c>
      <c r="C6091" s="66" t="s">
        <v>16415</v>
      </c>
      <c r="D6091" s="67" t="s">
        <v>22711</v>
      </c>
      <c r="E6091" s="72" t="s">
        <v>19542</v>
      </c>
      <c r="F6091" s="68">
        <v>45421</v>
      </c>
      <c r="G6091" s="69">
        <v>-343300</v>
      </c>
    </row>
    <row r="6092" spans="1:7" x14ac:dyDescent="0.25">
      <c r="A6092" s="1"/>
      <c r="B6092" s="65" t="s">
        <v>16416</v>
      </c>
      <c r="C6092" s="66" t="s">
        <v>16415</v>
      </c>
      <c r="D6092" s="67" t="s">
        <v>22713</v>
      </c>
      <c r="E6092" s="72" t="s">
        <v>24042</v>
      </c>
      <c r="F6092" s="68">
        <v>45421</v>
      </c>
      <c r="G6092" s="69">
        <v>-539300.01</v>
      </c>
    </row>
    <row r="6093" spans="1:7" x14ac:dyDescent="0.25">
      <c r="A6093" s="1"/>
      <c r="B6093" s="65" t="s">
        <v>16416</v>
      </c>
      <c r="C6093" s="66" t="s">
        <v>16415</v>
      </c>
      <c r="D6093" s="67" t="s">
        <v>22715</v>
      </c>
      <c r="E6093" s="72" t="s">
        <v>19542</v>
      </c>
      <c r="F6093" s="68">
        <v>45421</v>
      </c>
      <c r="G6093" s="69">
        <v>-686599.99</v>
      </c>
    </row>
    <row r="6094" spans="1:7" x14ac:dyDescent="0.25">
      <c r="A6094" s="1"/>
      <c r="B6094" s="65" t="s">
        <v>22734</v>
      </c>
      <c r="C6094" s="66" t="s">
        <v>22733</v>
      </c>
      <c r="D6094" s="67" t="s">
        <v>8203</v>
      </c>
      <c r="E6094" s="72" t="s">
        <v>5659</v>
      </c>
      <c r="F6094" s="68">
        <v>45421</v>
      </c>
      <c r="G6094" s="69">
        <v>-581199.88</v>
      </c>
    </row>
    <row r="6095" spans="1:7" ht="30" x14ac:dyDescent="0.25">
      <c r="A6095" s="1"/>
      <c r="B6095" s="65" t="s">
        <v>24666</v>
      </c>
      <c r="C6095" s="66" t="s">
        <v>22749</v>
      </c>
      <c r="D6095" s="67" t="s">
        <v>22752</v>
      </c>
      <c r="E6095" s="72" t="s">
        <v>24043</v>
      </c>
      <c r="F6095" s="68">
        <v>45421</v>
      </c>
      <c r="G6095" s="69">
        <v>-266999.96999999997</v>
      </c>
    </row>
    <row r="6096" spans="1:7" x14ac:dyDescent="0.25">
      <c r="A6096" s="1"/>
      <c r="B6096" s="65" t="s">
        <v>5559</v>
      </c>
      <c r="C6096" s="66" t="s">
        <v>5560</v>
      </c>
      <c r="D6096" s="67" t="s">
        <v>19945</v>
      </c>
      <c r="E6096" s="72" t="s">
        <v>19945</v>
      </c>
      <c r="F6096" s="68">
        <v>45421</v>
      </c>
      <c r="G6096" s="69">
        <v>-2183348.5299999998</v>
      </c>
    </row>
    <row r="6097" spans="1:7" x14ac:dyDescent="0.25">
      <c r="A6097" s="1"/>
      <c r="B6097" s="65" t="s">
        <v>19943</v>
      </c>
      <c r="C6097" s="66" t="s">
        <v>19942</v>
      </c>
      <c r="D6097" s="67" t="s">
        <v>7073</v>
      </c>
      <c r="E6097" s="72" t="s">
        <v>7073</v>
      </c>
      <c r="F6097" s="68">
        <v>45421</v>
      </c>
      <c r="G6097" s="69">
        <v>-354000</v>
      </c>
    </row>
    <row r="6098" spans="1:7" x14ac:dyDescent="0.25">
      <c r="A6098" s="1"/>
      <c r="B6098" s="65" t="s">
        <v>23152</v>
      </c>
      <c r="C6098" s="66" t="s">
        <v>23151</v>
      </c>
      <c r="D6098" s="67" t="s">
        <v>7077</v>
      </c>
      <c r="E6098" s="72" t="s">
        <v>7077</v>
      </c>
      <c r="F6098" s="68">
        <v>45421</v>
      </c>
      <c r="G6098" s="69">
        <v>-484838.40000000002</v>
      </c>
    </row>
    <row r="6099" spans="1:7" x14ac:dyDescent="0.25">
      <c r="A6099" s="1"/>
      <c r="B6099" s="65" t="s">
        <v>21201</v>
      </c>
      <c r="C6099" s="66" t="s">
        <v>23155</v>
      </c>
      <c r="D6099" s="67" t="s">
        <v>17099</v>
      </c>
      <c r="E6099" s="72" t="s">
        <v>17099</v>
      </c>
      <c r="F6099" s="68">
        <v>45421</v>
      </c>
      <c r="G6099" s="69">
        <v>-800040</v>
      </c>
    </row>
    <row r="6100" spans="1:7" x14ac:dyDescent="0.25">
      <c r="A6100" s="1"/>
      <c r="B6100" s="65" t="s">
        <v>24667</v>
      </c>
      <c r="C6100" s="66" t="s">
        <v>8268</v>
      </c>
      <c r="D6100" s="67" t="s">
        <v>23212</v>
      </c>
      <c r="E6100" s="72" t="s">
        <v>23212</v>
      </c>
      <c r="F6100" s="68">
        <v>45421</v>
      </c>
      <c r="G6100" s="69">
        <v>-162779.23000000001</v>
      </c>
    </row>
    <row r="6101" spans="1:7" x14ac:dyDescent="0.25">
      <c r="A6101" s="1"/>
      <c r="B6101" s="65" t="s">
        <v>23841</v>
      </c>
      <c r="C6101" s="66" t="s">
        <v>23840</v>
      </c>
      <c r="D6101" s="67" t="s">
        <v>19925</v>
      </c>
      <c r="E6101" s="72" t="s">
        <v>24044</v>
      </c>
      <c r="F6101" s="68">
        <v>45421</v>
      </c>
      <c r="G6101" s="69">
        <v>-1216700.04</v>
      </c>
    </row>
    <row r="6102" spans="1:7" x14ac:dyDescent="0.25">
      <c r="A6102" s="1"/>
      <c r="B6102" s="65" t="s">
        <v>893</v>
      </c>
      <c r="C6102" s="66" t="s">
        <v>894</v>
      </c>
      <c r="D6102" s="67" t="s">
        <v>23856</v>
      </c>
      <c r="E6102" s="72" t="s">
        <v>24045</v>
      </c>
      <c r="F6102" s="68">
        <v>45421</v>
      </c>
      <c r="G6102" s="69">
        <v>-421045</v>
      </c>
    </row>
    <row r="6103" spans="1:7" ht="30" x14ac:dyDescent="0.25">
      <c r="A6103" s="1"/>
      <c r="B6103" s="65" t="s">
        <v>893</v>
      </c>
      <c r="C6103" s="67" t="s">
        <v>894</v>
      </c>
      <c r="D6103" s="67" t="s">
        <v>23858</v>
      </c>
      <c r="E6103" s="72" t="s">
        <v>24046</v>
      </c>
      <c r="F6103" s="68">
        <v>45421</v>
      </c>
      <c r="G6103" s="69">
        <v>-1245067.8899999999</v>
      </c>
    </row>
    <row r="6104" spans="1:7" x14ac:dyDescent="0.25">
      <c r="A6104" s="1"/>
      <c r="B6104" s="65" t="s">
        <v>24020</v>
      </c>
      <c r="C6104" s="67" t="s">
        <v>24019</v>
      </c>
      <c r="D6104" s="67" t="s">
        <v>6723</v>
      </c>
      <c r="E6104" s="72" t="s">
        <v>24047</v>
      </c>
      <c r="F6104" s="68">
        <v>45421</v>
      </c>
      <c r="G6104" s="69">
        <v>-5850</v>
      </c>
    </row>
    <row r="6105" spans="1:7" x14ac:dyDescent="0.25">
      <c r="A6105" s="1"/>
      <c r="B6105" s="65" t="s">
        <v>7240</v>
      </c>
      <c r="C6105" s="67"/>
      <c r="D6105" s="67" t="s">
        <v>22022</v>
      </c>
      <c r="E6105" s="72" t="s">
        <v>22022</v>
      </c>
      <c r="F6105" s="68">
        <v>45422</v>
      </c>
      <c r="G6105" s="69">
        <v>-6667391.2800000003</v>
      </c>
    </row>
    <row r="6106" spans="1:7" x14ac:dyDescent="0.25">
      <c r="A6106" s="1"/>
      <c r="B6106" s="65" t="s">
        <v>22078</v>
      </c>
      <c r="C6106" s="67"/>
      <c r="D6106" s="67" t="s">
        <v>22080</v>
      </c>
      <c r="E6106" s="72" t="s">
        <v>22080</v>
      </c>
      <c r="F6106" s="68">
        <v>45422</v>
      </c>
      <c r="G6106" s="69">
        <v>-6290198.3200000003</v>
      </c>
    </row>
    <row r="6107" spans="1:7" x14ac:dyDescent="0.25">
      <c r="A6107" s="1"/>
      <c r="B6107" s="65" t="s">
        <v>22169</v>
      </c>
      <c r="C6107" s="67"/>
      <c r="D6107" s="67" t="s">
        <v>22171</v>
      </c>
      <c r="E6107" s="72" t="s">
        <v>22171</v>
      </c>
      <c r="F6107" s="68">
        <v>45422</v>
      </c>
      <c r="G6107" s="69">
        <v>-16419488.380000001</v>
      </c>
    </row>
    <row r="6108" spans="1:7" x14ac:dyDescent="0.25">
      <c r="A6108" s="1"/>
      <c r="B6108" s="65" t="s">
        <v>16416</v>
      </c>
      <c r="C6108" s="67" t="s">
        <v>16415</v>
      </c>
      <c r="D6108" s="67" t="s">
        <v>6773</v>
      </c>
      <c r="E6108" s="72" t="s">
        <v>19547</v>
      </c>
      <c r="F6108" s="68">
        <v>45422</v>
      </c>
      <c r="G6108" s="69">
        <v>-46506500.020000003</v>
      </c>
    </row>
    <row r="6109" spans="1:7" x14ac:dyDescent="0.25">
      <c r="A6109" s="1"/>
      <c r="B6109" s="65" t="s">
        <v>22791</v>
      </c>
      <c r="C6109" s="67" t="s">
        <v>22790</v>
      </c>
      <c r="D6109" s="67" t="s">
        <v>17022</v>
      </c>
      <c r="E6109" s="72" t="s">
        <v>21450</v>
      </c>
      <c r="F6109" s="68">
        <v>45422</v>
      </c>
      <c r="G6109" s="69">
        <v>-388500.02</v>
      </c>
    </row>
    <row r="6110" spans="1:7" x14ac:dyDescent="0.25">
      <c r="A6110" s="1"/>
      <c r="B6110" s="65" t="s">
        <v>22882</v>
      </c>
      <c r="C6110" s="66" t="s">
        <v>22881</v>
      </c>
      <c r="D6110" s="67" t="s">
        <v>20680</v>
      </c>
      <c r="E6110" s="72" t="s">
        <v>24048</v>
      </c>
      <c r="F6110" s="68">
        <v>45422</v>
      </c>
      <c r="G6110" s="69">
        <v>-275289.24</v>
      </c>
    </row>
    <row r="6111" spans="1:7" ht="30" x14ac:dyDescent="0.25">
      <c r="A6111" s="1"/>
      <c r="B6111" s="65" t="s">
        <v>16686</v>
      </c>
      <c r="C6111" s="66" t="s">
        <v>16685</v>
      </c>
      <c r="D6111" s="67" t="s">
        <v>8334</v>
      </c>
      <c r="E6111" s="72" t="s">
        <v>8334</v>
      </c>
      <c r="F6111" s="68">
        <v>45422</v>
      </c>
      <c r="G6111" s="69">
        <v>-3658000</v>
      </c>
    </row>
    <row r="6112" spans="1:7" x14ac:dyDescent="0.25">
      <c r="A6112" s="1"/>
      <c r="B6112" s="65" t="s">
        <v>23137</v>
      </c>
      <c r="C6112" s="66" t="s">
        <v>23136</v>
      </c>
      <c r="D6112" s="67" t="s">
        <v>23139</v>
      </c>
      <c r="E6112" s="72" t="s">
        <v>24049</v>
      </c>
      <c r="F6112" s="68">
        <v>45422</v>
      </c>
      <c r="G6112" s="69">
        <v>-921100.05</v>
      </c>
    </row>
    <row r="6113" spans="1:7" x14ac:dyDescent="0.25">
      <c r="A6113" s="1"/>
      <c r="B6113" s="65" t="s">
        <v>23145</v>
      </c>
      <c r="C6113" s="66" t="s">
        <v>23144</v>
      </c>
      <c r="D6113" s="67" t="s">
        <v>23147</v>
      </c>
      <c r="E6113" s="72" t="s">
        <v>23147</v>
      </c>
      <c r="F6113" s="68">
        <v>45422</v>
      </c>
      <c r="G6113" s="69">
        <v>-3140177.71</v>
      </c>
    </row>
    <row r="6114" spans="1:7" x14ac:dyDescent="0.25">
      <c r="A6114" s="1"/>
      <c r="B6114" s="65" t="s">
        <v>19975</v>
      </c>
      <c r="C6114" s="66" t="s">
        <v>19974</v>
      </c>
      <c r="D6114" s="67" t="s">
        <v>8428</v>
      </c>
      <c r="E6114" s="72" t="s">
        <v>8428</v>
      </c>
      <c r="F6114" s="68">
        <v>45422</v>
      </c>
      <c r="G6114" s="69">
        <v>-413000</v>
      </c>
    </row>
    <row r="6115" spans="1:7" x14ac:dyDescent="0.25">
      <c r="A6115" s="1"/>
      <c r="B6115" s="65" t="s">
        <v>24668</v>
      </c>
      <c r="C6115" s="66"/>
      <c r="D6115" s="67" t="s">
        <v>6708</v>
      </c>
      <c r="E6115" s="72" t="s">
        <v>6708</v>
      </c>
      <c r="F6115" s="68">
        <v>45422</v>
      </c>
      <c r="G6115" s="69">
        <v>-724987.5</v>
      </c>
    </row>
    <row r="6116" spans="1:7" ht="30" x14ac:dyDescent="0.25">
      <c r="A6116" s="1"/>
      <c r="B6116" s="65" t="s">
        <v>893</v>
      </c>
      <c r="C6116" s="66" t="s">
        <v>894</v>
      </c>
      <c r="D6116" s="67" t="s">
        <v>23860</v>
      </c>
      <c r="E6116" s="72" t="s">
        <v>24050</v>
      </c>
      <c r="F6116" s="68">
        <v>45422</v>
      </c>
      <c r="G6116" s="69">
        <v>-549720</v>
      </c>
    </row>
    <row r="6117" spans="1:7" x14ac:dyDescent="0.25">
      <c r="A6117" s="1"/>
      <c r="B6117" s="65" t="s">
        <v>893</v>
      </c>
      <c r="C6117" s="66" t="s">
        <v>894</v>
      </c>
      <c r="D6117" s="67" t="s">
        <v>23862</v>
      </c>
      <c r="E6117" s="72" t="s">
        <v>8160</v>
      </c>
      <c r="F6117" s="68">
        <v>45422</v>
      </c>
      <c r="G6117" s="69">
        <v>-388555</v>
      </c>
    </row>
    <row r="6118" spans="1:7" ht="30" x14ac:dyDescent="0.25">
      <c r="A6118" s="1"/>
      <c r="B6118" s="65" t="s">
        <v>893</v>
      </c>
      <c r="C6118" s="66" t="s">
        <v>894</v>
      </c>
      <c r="D6118" s="67" t="s">
        <v>23864</v>
      </c>
      <c r="E6118" s="72" t="s">
        <v>24051</v>
      </c>
      <c r="F6118" s="68">
        <v>45422</v>
      </c>
      <c r="G6118" s="69">
        <v>-284577.5</v>
      </c>
    </row>
    <row r="6119" spans="1:7" x14ac:dyDescent="0.25">
      <c r="A6119" s="1"/>
      <c r="B6119" s="65" t="s">
        <v>893</v>
      </c>
      <c r="C6119" s="67" t="s">
        <v>894</v>
      </c>
      <c r="D6119" s="67" t="s">
        <v>23866</v>
      </c>
      <c r="E6119" s="72" t="s">
        <v>24052</v>
      </c>
      <c r="F6119" s="68">
        <v>45422</v>
      </c>
      <c r="G6119" s="69">
        <v>-507410</v>
      </c>
    </row>
    <row r="6120" spans="1:7" ht="30" x14ac:dyDescent="0.25">
      <c r="A6120" s="1"/>
      <c r="B6120" s="65" t="s">
        <v>893</v>
      </c>
      <c r="C6120" s="67" t="s">
        <v>894</v>
      </c>
      <c r="D6120" s="67" t="s">
        <v>23868</v>
      </c>
      <c r="E6120" s="72" t="s">
        <v>24053</v>
      </c>
      <c r="F6120" s="68">
        <v>45422</v>
      </c>
      <c r="G6120" s="69">
        <v>-350000</v>
      </c>
    </row>
    <row r="6121" spans="1:7" x14ac:dyDescent="0.25">
      <c r="A6121" s="1"/>
      <c r="B6121" s="65" t="s">
        <v>8661</v>
      </c>
      <c r="C6121" s="67"/>
      <c r="D6121" s="67" t="s">
        <v>21781</v>
      </c>
      <c r="E6121" s="72" t="s">
        <v>21781</v>
      </c>
      <c r="F6121" s="68">
        <v>45425</v>
      </c>
      <c r="G6121" s="69">
        <v>-1854268.61</v>
      </c>
    </row>
    <row r="6122" spans="1:7" x14ac:dyDescent="0.25">
      <c r="A6122" s="1"/>
      <c r="B6122" s="65" t="s">
        <v>21882</v>
      </c>
      <c r="C6122" s="67"/>
      <c r="D6122" s="67" t="s">
        <v>7049</v>
      </c>
      <c r="E6122" s="72" t="s">
        <v>24054</v>
      </c>
      <c r="F6122" s="68">
        <v>45425</v>
      </c>
      <c r="G6122" s="69">
        <v>-59000</v>
      </c>
    </row>
    <row r="6123" spans="1:7" x14ac:dyDescent="0.25">
      <c r="A6123" s="1"/>
      <c r="B6123" s="65" t="s">
        <v>21919</v>
      </c>
      <c r="C6123" s="67"/>
      <c r="D6123" s="67" t="s">
        <v>21921</v>
      </c>
      <c r="E6123" s="72" t="s">
        <v>21921</v>
      </c>
      <c r="F6123" s="68">
        <v>45425</v>
      </c>
      <c r="G6123" s="69">
        <v>-8586413.0399999991</v>
      </c>
    </row>
    <row r="6124" spans="1:7" x14ac:dyDescent="0.25">
      <c r="A6124" s="1"/>
      <c r="B6124" s="65" t="s">
        <v>22051</v>
      </c>
      <c r="C6124" s="67"/>
      <c r="D6124" s="67" t="s">
        <v>22053</v>
      </c>
      <c r="E6124" s="72" t="s">
        <v>22053</v>
      </c>
      <c r="F6124" s="68">
        <v>45425</v>
      </c>
      <c r="G6124" s="69">
        <v>-10418990.199999999</v>
      </c>
    </row>
    <row r="6125" spans="1:7" x14ac:dyDescent="0.25">
      <c r="A6125" s="1"/>
      <c r="B6125" s="65" t="s">
        <v>22063</v>
      </c>
      <c r="C6125" s="67"/>
      <c r="D6125" s="67" t="s">
        <v>22065</v>
      </c>
      <c r="E6125" s="72" t="s">
        <v>22065</v>
      </c>
      <c r="F6125" s="68">
        <v>45425</v>
      </c>
      <c r="G6125" s="69">
        <v>-1812032.63</v>
      </c>
    </row>
    <row r="6126" spans="1:7" x14ac:dyDescent="0.25">
      <c r="A6126" s="1"/>
      <c r="B6126" s="65" t="s">
        <v>20939</v>
      </c>
      <c r="C6126" s="67"/>
      <c r="D6126" s="67" t="s">
        <v>22072</v>
      </c>
      <c r="E6126" s="72" t="s">
        <v>22072</v>
      </c>
      <c r="F6126" s="68">
        <v>45425</v>
      </c>
      <c r="G6126" s="69">
        <v>-11007064.199999999</v>
      </c>
    </row>
    <row r="6127" spans="1:7" x14ac:dyDescent="0.25">
      <c r="A6127" s="1"/>
      <c r="B6127" s="65" t="s">
        <v>6759</v>
      </c>
      <c r="C6127" s="67" t="s">
        <v>6760</v>
      </c>
      <c r="D6127" s="67" t="s">
        <v>22664</v>
      </c>
      <c r="E6127" s="72" t="s">
        <v>22664</v>
      </c>
      <c r="F6127" s="68">
        <v>45425</v>
      </c>
      <c r="G6127" s="69">
        <v>-1889961.38</v>
      </c>
    </row>
    <row r="6128" spans="1:7" x14ac:dyDescent="0.25">
      <c r="A6128" s="1"/>
      <c r="B6128" s="65" t="s">
        <v>22730</v>
      </c>
      <c r="C6128" s="67" t="s">
        <v>22729</v>
      </c>
      <c r="D6128" s="67" t="s">
        <v>22732</v>
      </c>
      <c r="E6128" s="72" t="s">
        <v>24055</v>
      </c>
      <c r="F6128" s="68">
        <v>45425</v>
      </c>
      <c r="G6128" s="69">
        <v>-497899.82</v>
      </c>
    </row>
    <row r="6129" spans="1:7" x14ac:dyDescent="0.25">
      <c r="A6129" s="1"/>
      <c r="B6129" s="65" t="s">
        <v>22773</v>
      </c>
      <c r="C6129" s="67" t="s">
        <v>22772</v>
      </c>
      <c r="D6129" s="67" t="s">
        <v>8308</v>
      </c>
      <c r="E6129" s="72" t="s">
        <v>24056</v>
      </c>
      <c r="F6129" s="68">
        <v>45425</v>
      </c>
      <c r="G6129" s="69">
        <v>-229200.02</v>
      </c>
    </row>
    <row r="6130" spans="1:7" x14ac:dyDescent="0.25">
      <c r="A6130" s="1"/>
      <c r="B6130" s="65" t="s">
        <v>23036</v>
      </c>
      <c r="C6130" s="67" t="s">
        <v>23035</v>
      </c>
      <c r="D6130" s="67" t="s">
        <v>23038</v>
      </c>
      <c r="E6130" s="72" t="s">
        <v>23038</v>
      </c>
      <c r="F6130" s="68">
        <v>45425</v>
      </c>
      <c r="G6130" s="69">
        <v>-9469165.6799999997</v>
      </c>
    </row>
    <row r="6131" spans="1:7" ht="30" x14ac:dyDescent="0.25">
      <c r="A6131" s="1"/>
      <c r="B6131" s="65" t="s">
        <v>23087</v>
      </c>
      <c r="C6131" s="67" t="s">
        <v>23086</v>
      </c>
      <c r="D6131" s="67" t="s">
        <v>23089</v>
      </c>
      <c r="E6131" s="72" t="s">
        <v>23089</v>
      </c>
      <c r="F6131" s="68">
        <v>45425</v>
      </c>
      <c r="G6131" s="69">
        <v>-4754629.21</v>
      </c>
    </row>
    <row r="6132" spans="1:7" x14ac:dyDescent="0.25">
      <c r="A6132" s="1"/>
      <c r="B6132" s="65" t="s">
        <v>24669</v>
      </c>
      <c r="C6132" s="67" t="s">
        <v>17073</v>
      </c>
      <c r="D6132" s="67" t="s">
        <v>23219</v>
      </c>
      <c r="E6132" s="72" t="s">
        <v>23219</v>
      </c>
      <c r="F6132" s="68">
        <v>45425</v>
      </c>
      <c r="G6132" s="69">
        <v>-3362867.84</v>
      </c>
    </row>
    <row r="6133" spans="1:7" x14ac:dyDescent="0.25">
      <c r="A6133" s="1"/>
      <c r="B6133" s="65" t="s">
        <v>8681</v>
      </c>
      <c r="C6133" s="66" t="s">
        <v>8682</v>
      </c>
      <c r="D6133" s="67" t="s">
        <v>7995</v>
      </c>
      <c r="E6133" s="72" t="s">
        <v>24054</v>
      </c>
      <c r="F6133" s="68">
        <v>45425</v>
      </c>
      <c r="G6133" s="69">
        <v>-59000</v>
      </c>
    </row>
    <row r="6134" spans="1:7" ht="30" x14ac:dyDescent="0.25">
      <c r="A6134" s="1"/>
      <c r="B6134" s="65" t="s">
        <v>17144</v>
      </c>
      <c r="C6134" s="66" t="s">
        <v>17143</v>
      </c>
      <c r="D6134" s="67" t="s">
        <v>8042</v>
      </c>
      <c r="E6134" s="72" t="s">
        <v>24057</v>
      </c>
      <c r="F6134" s="68">
        <v>45425</v>
      </c>
      <c r="G6134" s="69">
        <v>-2825143.6</v>
      </c>
    </row>
    <row r="6135" spans="1:7" ht="30" x14ac:dyDescent="0.25">
      <c r="A6135" s="1"/>
      <c r="B6135" s="65" t="s">
        <v>17144</v>
      </c>
      <c r="C6135" s="66" t="s">
        <v>17143</v>
      </c>
      <c r="D6135" s="67" t="s">
        <v>7218</v>
      </c>
      <c r="E6135" s="72" t="s">
        <v>24057</v>
      </c>
      <c r="F6135" s="68">
        <v>45425</v>
      </c>
      <c r="G6135" s="69">
        <v>-4009073.6</v>
      </c>
    </row>
    <row r="6136" spans="1:7" ht="30" x14ac:dyDescent="0.25">
      <c r="A6136" s="1"/>
      <c r="B6136" s="65" t="s">
        <v>17144</v>
      </c>
      <c r="C6136" s="66" t="s">
        <v>17143</v>
      </c>
      <c r="D6136" s="67" t="s">
        <v>6873</v>
      </c>
      <c r="E6136" s="72" t="s">
        <v>24057</v>
      </c>
      <c r="F6136" s="68">
        <v>45425</v>
      </c>
      <c r="G6136" s="69">
        <v>-6234040.2999999998</v>
      </c>
    </row>
    <row r="6137" spans="1:7" ht="30" x14ac:dyDescent="0.25">
      <c r="A6137" s="1"/>
      <c r="B6137" s="65" t="s">
        <v>17144</v>
      </c>
      <c r="C6137" s="66" t="s">
        <v>17143</v>
      </c>
      <c r="D6137" s="67" t="s">
        <v>20429</v>
      </c>
      <c r="E6137" s="72" t="s">
        <v>24057</v>
      </c>
      <c r="F6137" s="68">
        <v>45425</v>
      </c>
      <c r="G6137" s="69">
        <v>-4736543.5999999996</v>
      </c>
    </row>
    <row r="6138" spans="1:7" x14ac:dyDescent="0.25">
      <c r="A6138" s="1"/>
      <c r="B6138" s="65" t="s">
        <v>893</v>
      </c>
      <c r="C6138" s="66" t="s">
        <v>894</v>
      </c>
      <c r="D6138" s="67" t="s">
        <v>23870</v>
      </c>
      <c r="E6138" s="72" t="s">
        <v>24058</v>
      </c>
      <c r="F6138" s="68">
        <v>45425</v>
      </c>
      <c r="G6138" s="69">
        <v>-35910</v>
      </c>
    </row>
    <row r="6139" spans="1:7" x14ac:dyDescent="0.25">
      <c r="A6139" s="1"/>
      <c r="B6139" s="65" t="s">
        <v>893</v>
      </c>
      <c r="C6139" s="66" t="s">
        <v>894</v>
      </c>
      <c r="D6139" s="67" t="s">
        <v>23872</v>
      </c>
      <c r="E6139" s="72" t="s">
        <v>24059</v>
      </c>
      <c r="F6139" s="68">
        <v>45425</v>
      </c>
      <c r="G6139" s="69">
        <v>-73480</v>
      </c>
    </row>
    <row r="6140" spans="1:7" x14ac:dyDescent="0.25">
      <c r="A6140" s="1"/>
      <c r="B6140" s="65" t="s">
        <v>15760</v>
      </c>
      <c r="C6140" s="66"/>
      <c r="D6140" s="67" t="s">
        <v>20062</v>
      </c>
      <c r="E6140" s="72" t="s">
        <v>18756</v>
      </c>
      <c r="F6140" s="68">
        <v>45426</v>
      </c>
      <c r="G6140" s="69">
        <v>-118000</v>
      </c>
    </row>
    <row r="6141" spans="1:7" x14ac:dyDescent="0.25">
      <c r="A6141" s="1"/>
      <c r="B6141" s="65" t="s">
        <v>21963</v>
      </c>
      <c r="C6141" s="66"/>
      <c r="D6141" s="67" t="s">
        <v>21965</v>
      </c>
      <c r="E6141" s="72" t="s">
        <v>21965</v>
      </c>
      <c r="F6141" s="68">
        <v>45426</v>
      </c>
      <c r="G6141" s="69">
        <v>-8866227.4000000004</v>
      </c>
    </row>
    <row r="6142" spans="1:7" x14ac:dyDescent="0.25">
      <c r="A6142" s="1"/>
      <c r="B6142" s="65" t="s">
        <v>22018</v>
      </c>
      <c r="C6142" s="66"/>
      <c r="D6142" s="67" t="s">
        <v>6799</v>
      </c>
      <c r="E6142" s="72" t="s">
        <v>18756</v>
      </c>
      <c r="F6142" s="68">
        <v>45426</v>
      </c>
      <c r="G6142" s="69">
        <v>-41300</v>
      </c>
    </row>
    <row r="6143" spans="1:7" x14ac:dyDescent="0.25">
      <c r="A6143" s="1"/>
      <c r="B6143" s="65" t="s">
        <v>22161</v>
      </c>
      <c r="C6143" s="66"/>
      <c r="D6143" s="67" t="s">
        <v>22163</v>
      </c>
      <c r="E6143" s="72" t="s">
        <v>22163</v>
      </c>
      <c r="F6143" s="68">
        <v>45426</v>
      </c>
      <c r="G6143" s="69">
        <v>-788553.29</v>
      </c>
    </row>
    <row r="6144" spans="1:7" x14ac:dyDescent="0.25">
      <c r="A6144" s="1"/>
      <c r="B6144" s="65" t="s">
        <v>745</v>
      </c>
      <c r="C6144" s="66" t="s">
        <v>746</v>
      </c>
      <c r="D6144" s="67" t="s">
        <v>22683</v>
      </c>
      <c r="E6144" s="72" t="s">
        <v>22683</v>
      </c>
      <c r="F6144" s="68">
        <v>45426</v>
      </c>
      <c r="G6144" s="69">
        <v>3751869</v>
      </c>
    </row>
    <row r="6145" spans="1:7" x14ac:dyDescent="0.25">
      <c r="A6145" s="1"/>
      <c r="B6145" s="65" t="s">
        <v>22737</v>
      </c>
      <c r="C6145" s="66" t="s">
        <v>22736</v>
      </c>
      <c r="D6145" s="67" t="s">
        <v>22739</v>
      </c>
      <c r="E6145" s="72" t="s">
        <v>22739</v>
      </c>
      <c r="F6145" s="68">
        <v>45426</v>
      </c>
      <c r="G6145" s="69">
        <v>-9669512.7300000004</v>
      </c>
    </row>
    <row r="6146" spans="1:7" x14ac:dyDescent="0.25">
      <c r="A6146" s="1"/>
      <c r="B6146" s="65" t="s">
        <v>8208</v>
      </c>
      <c r="C6146" s="66" t="s">
        <v>8209</v>
      </c>
      <c r="D6146" s="67" t="s">
        <v>7488</v>
      </c>
      <c r="E6146" s="72" t="s">
        <v>7488</v>
      </c>
      <c r="F6146" s="68">
        <v>45426</v>
      </c>
      <c r="G6146" s="69">
        <v>-652555.4</v>
      </c>
    </row>
    <row r="6147" spans="1:7" x14ac:dyDescent="0.25">
      <c r="A6147" s="1"/>
      <c r="B6147" s="65" t="s">
        <v>24657</v>
      </c>
      <c r="C6147" s="67" t="s">
        <v>8717</v>
      </c>
      <c r="D6147" s="67" t="s">
        <v>16687</v>
      </c>
      <c r="E6147" s="72" t="s">
        <v>16687</v>
      </c>
      <c r="F6147" s="68">
        <v>45426</v>
      </c>
      <c r="G6147" s="69">
        <v>-1171226.46</v>
      </c>
    </row>
    <row r="6148" spans="1:7" ht="30" x14ac:dyDescent="0.25">
      <c r="A6148" s="1"/>
      <c r="B6148" s="65" t="s">
        <v>7059</v>
      </c>
      <c r="C6148" s="67" t="s">
        <v>7060</v>
      </c>
      <c r="D6148" s="67" t="s">
        <v>22951</v>
      </c>
      <c r="E6148" s="72" t="s">
        <v>22951</v>
      </c>
      <c r="F6148" s="68">
        <v>45426</v>
      </c>
      <c r="G6148" s="69">
        <v>-12496</v>
      </c>
    </row>
    <row r="6149" spans="1:7" ht="30" x14ac:dyDescent="0.25">
      <c r="A6149" s="1"/>
      <c r="B6149" s="65" t="s">
        <v>7059</v>
      </c>
      <c r="C6149" s="67" t="s">
        <v>7060</v>
      </c>
      <c r="D6149" s="67" t="s">
        <v>22954</v>
      </c>
      <c r="E6149" s="72" t="s">
        <v>22954</v>
      </c>
      <c r="F6149" s="68">
        <v>45426</v>
      </c>
      <c r="G6149" s="69">
        <v>12496</v>
      </c>
    </row>
    <row r="6150" spans="1:7" x14ac:dyDescent="0.25">
      <c r="A6150" s="1"/>
      <c r="B6150" s="65" t="s">
        <v>8643</v>
      </c>
      <c r="C6150" s="67" t="s">
        <v>8644</v>
      </c>
      <c r="D6150" s="67" t="s">
        <v>22960</v>
      </c>
      <c r="E6150" s="72" t="s">
        <v>22960</v>
      </c>
      <c r="F6150" s="68">
        <v>45426</v>
      </c>
      <c r="G6150" s="69">
        <v>-123642.08</v>
      </c>
    </row>
    <row r="6151" spans="1:7" x14ac:dyDescent="0.25">
      <c r="A6151" s="1"/>
      <c r="B6151" s="65" t="s">
        <v>19934</v>
      </c>
      <c r="C6151" s="66" t="s">
        <v>19933</v>
      </c>
      <c r="D6151" s="67" t="s">
        <v>21290</v>
      </c>
      <c r="E6151" s="72" t="s">
        <v>21290</v>
      </c>
      <c r="F6151" s="68">
        <v>45426</v>
      </c>
      <c r="G6151" s="69">
        <v>-184080</v>
      </c>
    </row>
    <row r="6152" spans="1:7" x14ac:dyDescent="0.25">
      <c r="A6152" s="1"/>
      <c r="B6152" s="65" t="s">
        <v>23010</v>
      </c>
      <c r="C6152" s="66" t="s">
        <v>23009</v>
      </c>
      <c r="D6152" s="67" t="s">
        <v>23012</v>
      </c>
      <c r="E6152" s="72" t="s">
        <v>23012</v>
      </c>
      <c r="F6152" s="68">
        <v>45426</v>
      </c>
      <c r="G6152" s="69">
        <v>-1634970.14</v>
      </c>
    </row>
    <row r="6153" spans="1:7" x14ac:dyDescent="0.25">
      <c r="A6153" s="1"/>
      <c r="B6153" s="65" t="s">
        <v>19936</v>
      </c>
      <c r="C6153" s="66" t="s">
        <v>19935</v>
      </c>
      <c r="D6153" s="67" t="s">
        <v>23015</v>
      </c>
      <c r="E6153" s="72" t="s">
        <v>23015</v>
      </c>
      <c r="F6153" s="68">
        <v>45426</v>
      </c>
      <c r="G6153" s="69">
        <v>-7007330.0300000003</v>
      </c>
    </row>
    <row r="6154" spans="1:7" x14ac:dyDescent="0.25">
      <c r="A6154" s="1"/>
      <c r="B6154" s="65" t="s">
        <v>23030</v>
      </c>
      <c r="C6154" s="67" t="s">
        <v>23029</v>
      </c>
      <c r="D6154" s="67" t="s">
        <v>21373</v>
      </c>
      <c r="E6154" s="72" t="s">
        <v>21373</v>
      </c>
      <c r="F6154" s="68">
        <v>45426</v>
      </c>
      <c r="G6154" s="69">
        <v>-218500.01</v>
      </c>
    </row>
    <row r="6155" spans="1:7" x14ac:dyDescent="0.25">
      <c r="A6155" s="1"/>
      <c r="B6155" s="65" t="s">
        <v>23113</v>
      </c>
      <c r="C6155" s="66" t="s">
        <v>23112</v>
      </c>
      <c r="D6155" s="67" t="s">
        <v>23115</v>
      </c>
      <c r="E6155" s="72" t="s">
        <v>23115</v>
      </c>
      <c r="F6155" s="68">
        <v>45426</v>
      </c>
      <c r="G6155" s="69">
        <v>-212494.4</v>
      </c>
    </row>
    <row r="6156" spans="1:7" x14ac:dyDescent="0.25">
      <c r="A6156" s="1"/>
      <c r="B6156" s="65" t="s">
        <v>23113</v>
      </c>
      <c r="C6156" s="67" t="s">
        <v>23112</v>
      </c>
      <c r="D6156" s="67" t="s">
        <v>8280</v>
      </c>
      <c r="E6156" s="72" t="s">
        <v>8280</v>
      </c>
      <c r="F6156" s="68">
        <v>45426</v>
      </c>
      <c r="G6156" s="69">
        <v>-165672</v>
      </c>
    </row>
    <row r="6157" spans="1:7" x14ac:dyDescent="0.25">
      <c r="A6157" s="1"/>
      <c r="B6157" s="65" t="s">
        <v>23113</v>
      </c>
      <c r="C6157" s="67" t="s">
        <v>23112</v>
      </c>
      <c r="D6157" s="67" t="s">
        <v>20032</v>
      </c>
      <c r="E6157" s="72" t="s">
        <v>20032</v>
      </c>
      <c r="F6157" s="68">
        <v>45426</v>
      </c>
      <c r="G6157" s="69">
        <v>-1866240.8</v>
      </c>
    </row>
    <row r="6158" spans="1:7" x14ac:dyDescent="0.25">
      <c r="A6158" s="1"/>
      <c r="B6158" s="65" t="s">
        <v>16979</v>
      </c>
      <c r="C6158" s="67" t="s">
        <v>16978</v>
      </c>
      <c r="D6158" s="67" t="s">
        <v>8714</v>
      </c>
      <c r="E6158" s="72" t="s">
        <v>8714</v>
      </c>
      <c r="F6158" s="68">
        <v>45426</v>
      </c>
      <c r="G6158" s="69">
        <v>-3327638.77</v>
      </c>
    </row>
    <row r="6159" spans="1:7" ht="30" x14ac:dyDescent="0.25">
      <c r="A6159" s="1"/>
      <c r="B6159" s="65" t="s">
        <v>19064</v>
      </c>
      <c r="C6159" s="67" t="s">
        <v>18933</v>
      </c>
      <c r="D6159" s="67" t="s">
        <v>23259</v>
      </c>
      <c r="E6159" s="72" t="s">
        <v>24060</v>
      </c>
      <c r="F6159" s="68">
        <v>45426</v>
      </c>
      <c r="G6159" s="69">
        <v>-42119440</v>
      </c>
    </row>
    <row r="6160" spans="1:7" ht="30" x14ac:dyDescent="0.25">
      <c r="A6160" s="1"/>
      <c r="B6160" s="65" t="s">
        <v>17093</v>
      </c>
      <c r="C6160" s="66" t="s">
        <v>17092</v>
      </c>
      <c r="D6160" s="67" t="s">
        <v>7395</v>
      </c>
      <c r="E6160" s="72" t="s">
        <v>7395</v>
      </c>
      <c r="F6160" s="68">
        <v>45426</v>
      </c>
      <c r="G6160" s="69">
        <v>-188800</v>
      </c>
    </row>
    <row r="6161" spans="1:7" x14ac:dyDescent="0.25">
      <c r="A6161" s="1"/>
      <c r="B6161" s="65" t="s">
        <v>8571</v>
      </c>
      <c r="C6161" s="66" t="s">
        <v>8572</v>
      </c>
      <c r="D6161" s="67" t="s">
        <v>18836</v>
      </c>
      <c r="E6161" s="72" t="s">
        <v>19543</v>
      </c>
      <c r="F6161" s="68">
        <v>45426</v>
      </c>
      <c r="G6161" s="69">
        <v>-24150</v>
      </c>
    </row>
    <row r="6162" spans="1:7" x14ac:dyDescent="0.25">
      <c r="A6162" s="1"/>
      <c r="B6162" s="65" t="s">
        <v>8571</v>
      </c>
      <c r="C6162" s="66" t="s">
        <v>8572</v>
      </c>
      <c r="D6162" s="67" t="s">
        <v>16870</v>
      </c>
      <c r="E6162" s="72" t="s">
        <v>19543</v>
      </c>
      <c r="F6162" s="68">
        <v>45426</v>
      </c>
      <c r="G6162" s="69">
        <v>-25650</v>
      </c>
    </row>
    <row r="6163" spans="1:7" ht="30" x14ac:dyDescent="0.25">
      <c r="A6163" s="1"/>
      <c r="B6163" s="65" t="s">
        <v>17144</v>
      </c>
      <c r="C6163" s="66" t="s">
        <v>17143</v>
      </c>
      <c r="D6163" s="67" t="s">
        <v>18183</v>
      </c>
      <c r="E6163" s="72" t="s">
        <v>24061</v>
      </c>
      <c r="F6163" s="68">
        <v>45426</v>
      </c>
      <c r="G6163" s="69">
        <v>-3856263.6</v>
      </c>
    </row>
    <row r="6164" spans="1:7" ht="30" x14ac:dyDescent="0.25">
      <c r="A6164" s="1"/>
      <c r="B6164" s="65" t="s">
        <v>17144</v>
      </c>
      <c r="C6164" s="66" t="s">
        <v>17143</v>
      </c>
      <c r="D6164" s="67" t="s">
        <v>6792</v>
      </c>
      <c r="E6164" s="72" t="s">
        <v>24061</v>
      </c>
      <c r="F6164" s="68">
        <v>45426</v>
      </c>
      <c r="G6164" s="69">
        <v>-2334063.6</v>
      </c>
    </row>
    <row r="6165" spans="1:7" ht="30" x14ac:dyDescent="0.25">
      <c r="A6165" s="1"/>
      <c r="B6165" s="65" t="s">
        <v>17144</v>
      </c>
      <c r="C6165" s="67" t="s">
        <v>17143</v>
      </c>
      <c r="D6165" s="67" t="s">
        <v>6798</v>
      </c>
      <c r="E6165" s="72" t="s">
        <v>24061</v>
      </c>
      <c r="F6165" s="68">
        <v>45426</v>
      </c>
      <c r="G6165" s="69">
        <v>-2227863.6</v>
      </c>
    </row>
    <row r="6166" spans="1:7" ht="30" x14ac:dyDescent="0.25">
      <c r="A6166" s="1"/>
      <c r="B6166" s="65" t="s">
        <v>17144</v>
      </c>
      <c r="C6166" s="67" t="s">
        <v>17143</v>
      </c>
      <c r="D6166" s="67" t="s">
        <v>6799</v>
      </c>
      <c r="E6166" s="72" t="s">
        <v>24061</v>
      </c>
      <c r="F6166" s="68">
        <v>45426</v>
      </c>
      <c r="G6166" s="69">
        <v>-2059123.6</v>
      </c>
    </row>
    <row r="6167" spans="1:7" ht="30" x14ac:dyDescent="0.25">
      <c r="A6167" s="1"/>
      <c r="B6167" s="65" t="s">
        <v>17144</v>
      </c>
      <c r="C6167" s="67" t="s">
        <v>17143</v>
      </c>
      <c r="D6167" s="67" t="s">
        <v>21301</v>
      </c>
      <c r="E6167" s="72" t="s">
        <v>24061</v>
      </c>
      <c r="F6167" s="68">
        <v>45426</v>
      </c>
      <c r="G6167" s="69">
        <v>-4021463.6</v>
      </c>
    </row>
    <row r="6168" spans="1:7" ht="30" x14ac:dyDescent="0.25">
      <c r="A6168" s="1"/>
      <c r="B6168" s="65" t="s">
        <v>17144</v>
      </c>
      <c r="C6168" s="67" t="s">
        <v>17143</v>
      </c>
      <c r="D6168" s="67" t="s">
        <v>6794</v>
      </c>
      <c r="E6168" s="72" t="s">
        <v>24061</v>
      </c>
      <c r="F6168" s="68">
        <v>45426</v>
      </c>
      <c r="G6168" s="69">
        <v>-2979523.6</v>
      </c>
    </row>
    <row r="6169" spans="1:7" ht="30" x14ac:dyDescent="0.25">
      <c r="A6169" s="1"/>
      <c r="B6169" s="65" t="s">
        <v>17144</v>
      </c>
      <c r="C6169" s="67" t="s">
        <v>17143</v>
      </c>
      <c r="D6169" s="67" t="s">
        <v>6795</v>
      </c>
      <c r="E6169" s="72" t="s">
        <v>24061</v>
      </c>
      <c r="F6169" s="68">
        <v>45426</v>
      </c>
      <c r="G6169" s="69">
        <v>-2159423.6</v>
      </c>
    </row>
    <row r="6170" spans="1:7" ht="30" x14ac:dyDescent="0.25">
      <c r="A6170" s="1"/>
      <c r="B6170" s="65" t="s">
        <v>17144</v>
      </c>
      <c r="C6170" s="67" t="s">
        <v>17143</v>
      </c>
      <c r="D6170" s="67" t="s">
        <v>8233</v>
      </c>
      <c r="E6170" s="72" t="s">
        <v>24061</v>
      </c>
      <c r="F6170" s="68">
        <v>45426</v>
      </c>
      <c r="G6170" s="69">
        <v>-2996043.6</v>
      </c>
    </row>
    <row r="6171" spans="1:7" ht="30" x14ac:dyDescent="0.25">
      <c r="A6171" s="1"/>
      <c r="B6171" s="65" t="s">
        <v>17144</v>
      </c>
      <c r="C6171" s="67" t="s">
        <v>17143</v>
      </c>
      <c r="D6171" s="67" t="s">
        <v>6796</v>
      </c>
      <c r="E6171" s="72" t="s">
        <v>24061</v>
      </c>
      <c r="F6171" s="68">
        <v>45426</v>
      </c>
      <c r="G6171" s="69">
        <v>-3642683.6</v>
      </c>
    </row>
    <row r="6172" spans="1:7" ht="30" x14ac:dyDescent="0.25">
      <c r="A6172" s="1"/>
      <c r="B6172" s="65" t="s">
        <v>17144</v>
      </c>
      <c r="C6172" s="67" t="s">
        <v>17143</v>
      </c>
      <c r="D6172" s="67" t="s">
        <v>7165</v>
      </c>
      <c r="E6172" s="72" t="s">
        <v>24061</v>
      </c>
      <c r="F6172" s="68">
        <v>45426</v>
      </c>
      <c r="G6172" s="69">
        <v>-2973623.6</v>
      </c>
    </row>
    <row r="6173" spans="1:7" x14ac:dyDescent="0.25">
      <c r="A6173" s="1"/>
      <c r="B6173" s="65" t="s">
        <v>893</v>
      </c>
      <c r="C6173" s="67" t="s">
        <v>894</v>
      </c>
      <c r="D6173" s="67" t="s">
        <v>23874</v>
      </c>
      <c r="E6173" s="72" t="s">
        <v>912</v>
      </c>
      <c r="F6173" s="68">
        <v>45426</v>
      </c>
      <c r="G6173" s="69">
        <v>-13385</v>
      </c>
    </row>
    <row r="6174" spans="1:7" ht="30" x14ac:dyDescent="0.25">
      <c r="A6174" s="1"/>
      <c r="B6174" s="65" t="s">
        <v>21795</v>
      </c>
      <c r="C6174" s="67"/>
      <c r="D6174" s="67" t="s">
        <v>8373</v>
      </c>
      <c r="E6174" s="72" t="s">
        <v>24062</v>
      </c>
      <c r="F6174" s="68">
        <v>45427</v>
      </c>
      <c r="G6174" s="69">
        <v>-23600</v>
      </c>
    </row>
    <row r="6175" spans="1:7" x14ac:dyDescent="0.25">
      <c r="A6175" s="1"/>
      <c r="B6175" s="65" t="s">
        <v>7391</v>
      </c>
      <c r="C6175" s="66"/>
      <c r="D6175" s="67" t="s">
        <v>7218</v>
      </c>
      <c r="E6175" s="72" t="s">
        <v>24063</v>
      </c>
      <c r="F6175" s="68">
        <v>45427</v>
      </c>
      <c r="G6175" s="69">
        <v>-59000</v>
      </c>
    </row>
    <row r="6176" spans="1:7" ht="30" x14ac:dyDescent="0.25">
      <c r="A6176" s="1"/>
      <c r="B6176" s="65" t="s">
        <v>8715</v>
      </c>
      <c r="C6176" s="66"/>
      <c r="D6176" s="67" t="s">
        <v>7423</v>
      </c>
      <c r="E6176" s="72" t="s">
        <v>24064</v>
      </c>
      <c r="F6176" s="68">
        <v>45427</v>
      </c>
      <c r="G6176" s="69">
        <v>-59000</v>
      </c>
    </row>
    <row r="6177" spans="1:7" x14ac:dyDescent="0.25">
      <c r="A6177" s="1"/>
      <c r="B6177" s="65" t="s">
        <v>22119</v>
      </c>
      <c r="C6177" s="66"/>
      <c r="D6177" s="67" t="s">
        <v>22121</v>
      </c>
      <c r="E6177" s="72" t="s">
        <v>22121</v>
      </c>
      <c r="F6177" s="68">
        <v>45427</v>
      </c>
      <c r="G6177" s="69">
        <v>-16252826.449999999</v>
      </c>
    </row>
    <row r="6178" spans="1:7" ht="30" x14ac:dyDescent="0.25">
      <c r="A6178" s="1"/>
      <c r="B6178" s="65" t="s">
        <v>102</v>
      </c>
      <c r="C6178" s="66" t="s">
        <v>103</v>
      </c>
      <c r="D6178" s="67" t="s">
        <v>22331</v>
      </c>
      <c r="E6178" s="72" t="s">
        <v>24065</v>
      </c>
      <c r="F6178" s="68">
        <v>45427</v>
      </c>
      <c r="G6178" s="69">
        <v>-1398.4</v>
      </c>
    </row>
    <row r="6179" spans="1:7" ht="30" x14ac:dyDescent="0.25">
      <c r="A6179" s="1"/>
      <c r="B6179" s="65" t="s">
        <v>102</v>
      </c>
      <c r="C6179" s="66" t="s">
        <v>103</v>
      </c>
      <c r="D6179" s="67" t="s">
        <v>22333</v>
      </c>
      <c r="E6179" s="72" t="s">
        <v>24065</v>
      </c>
      <c r="F6179" s="68">
        <v>45427</v>
      </c>
      <c r="G6179" s="69">
        <v>-66543.600000000006</v>
      </c>
    </row>
    <row r="6180" spans="1:7" ht="30" x14ac:dyDescent="0.25">
      <c r="A6180" s="1"/>
      <c r="B6180" s="65" t="s">
        <v>102</v>
      </c>
      <c r="C6180" s="66" t="s">
        <v>103</v>
      </c>
      <c r="D6180" s="67" t="s">
        <v>22335</v>
      </c>
      <c r="E6180" s="72" t="s">
        <v>24065</v>
      </c>
      <c r="F6180" s="68">
        <v>45427</v>
      </c>
      <c r="G6180" s="69">
        <v>-11587.4</v>
      </c>
    </row>
    <row r="6181" spans="1:7" ht="30" x14ac:dyDescent="0.25">
      <c r="A6181" s="1"/>
      <c r="B6181" s="65" t="s">
        <v>102</v>
      </c>
      <c r="C6181" s="66" t="s">
        <v>103</v>
      </c>
      <c r="D6181" s="67" t="s">
        <v>22337</v>
      </c>
      <c r="E6181" s="72" t="s">
        <v>24065</v>
      </c>
      <c r="F6181" s="68">
        <v>45427</v>
      </c>
      <c r="G6181" s="69">
        <v>-24429.45</v>
      </c>
    </row>
    <row r="6182" spans="1:7" ht="30" x14ac:dyDescent="0.25">
      <c r="A6182" s="1"/>
      <c r="B6182" s="65" t="s">
        <v>102</v>
      </c>
      <c r="C6182" s="67" t="s">
        <v>103</v>
      </c>
      <c r="D6182" s="67" t="s">
        <v>22339</v>
      </c>
      <c r="E6182" s="72" t="s">
        <v>24065</v>
      </c>
      <c r="F6182" s="68">
        <v>45427</v>
      </c>
      <c r="G6182" s="69">
        <v>-4994.45</v>
      </c>
    </row>
    <row r="6183" spans="1:7" ht="30" x14ac:dyDescent="0.25">
      <c r="A6183" s="1"/>
      <c r="B6183" s="65" t="s">
        <v>102</v>
      </c>
      <c r="C6183" s="67" t="s">
        <v>103</v>
      </c>
      <c r="D6183" s="67" t="s">
        <v>22341</v>
      </c>
      <c r="E6183" s="72" t="s">
        <v>24065</v>
      </c>
      <c r="F6183" s="68">
        <v>45427</v>
      </c>
      <c r="G6183" s="69">
        <v>-987.27</v>
      </c>
    </row>
    <row r="6184" spans="1:7" ht="30" x14ac:dyDescent="0.25">
      <c r="A6184" s="1"/>
      <c r="B6184" s="65" t="s">
        <v>102</v>
      </c>
      <c r="C6184" s="67" t="s">
        <v>103</v>
      </c>
      <c r="D6184" s="67" t="s">
        <v>22343</v>
      </c>
      <c r="E6184" s="72" t="s">
        <v>24065</v>
      </c>
      <c r="F6184" s="68">
        <v>45427</v>
      </c>
      <c r="G6184" s="69">
        <v>-5069.2</v>
      </c>
    </row>
    <row r="6185" spans="1:7" ht="30" x14ac:dyDescent="0.25">
      <c r="A6185" s="1"/>
      <c r="B6185" s="65" t="s">
        <v>102</v>
      </c>
      <c r="C6185" s="67" t="s">
        <v>103</v>
      </c>
      <c r="D6185" s="67" t="s">
        <v>22345</v>
      </c>
      <c r="E6185" s="72" t="s">
        <v>24065</v>
      </c>
      <c r="F6185" s="68">
        <v>45427</v>
      </c>
      <c r="G6185" s="69">
        <v>-18883</v>
      </c>
    </row>
    <row r="6186" spans="1:7" ht="30" x14ac:dyDescent="0.25">
      <c r="A6186" s="1"/>
      <c r="B6186" s="65" t="s">
        <v>102</v>
      </c>
      <c r="C6186" s="67" t="s">
        <v>103</v>
      </c>
      <c r="D6186" s="67" t="s">
        <v>22347</v>
      </c>
      <c r="E6186" s="72" t="s">
        <v>24065</v>
      </c>
      <c r="F6186" s="68">
        <v>45427</v>
      </c>
      <c r="G6186" s="69">
        <v>-5428</v>
      </c>
    </row>
    <row r="6187" spans="1:7" ht="30" x14ac:dyDescent="0.25">
      <c r="A6187" s="1"/>
      <c r="B6187" s="65" t="s">
        <v>102</v>
      </c>
      <c r="C6187" s="67" t="s">
        <v>103</v>
      </c>
      <c r="D6187" s="67" t="s">
        <v>22349</v>
      </c>
      <c r="E6187" s="72" t="s">
        <v>24065</v>
      </c>
      <c r="F6187" s="68">
        <v>45427</v>
      </c>
      <c r="G6187" s="69">
        <v>-75842.5</v>
      </c>
    </row>
    <row r="6188" spans="1:7" ht="30" x14ac:dyDescent="0.25">
      <c r="A6188" s="1"/>
      <c r="B6188" s="65" t="s">
        <v>102</v>
      </c>
      <c r="C6188" s="67" t="s">
        <v>103</v>
      </c>
      <c r="D6188" s="67" t="s">
        <v>22351</v>
      </c>
      <c r="E6188" s="72" t="s">
        <v>24065</v>
      </c>
      <c r="F6188" s="68">
        <v>45427</v>
      </c>
      <c r="G6188" s="69">
        <v>-12559.15</v>
      </c>
    </row>
    <row r="6189" spans="1:7" ht="30" x14ac:dyDescent="0.25">
      <c r="A6189" s="1"/>
      <c r="B6189" s="65" t="s">
        <v>102</v>
      </c>
      <c r="C6189" s="67" t="s">
        <v>103</v>
      </c>
      <c r="D6189" s="67" t="s">
        <v>22353</v>
      </c>
      <c r="E6189" s="72" t="s">
        <v>24065</v>
      </c>
      <c r="F6189" s="68">
        <v>45427</v>
      </c>
      <c r="G6189" s="69">
        <v>-949.9</v>
      </c>
    </row>
    <row r="6190" spans="1:7" ht="30" x14ac:dyDescent="0.25">
      <c r="A6190" s="1"/>
      <c r="B6190" s="65" t="s">
        <v>102</v>
      </c>
      <c r="C6190" s="67" t="s">
        <v>103</v>
      </c>
      <c r="D6190" s="67" t="s">
        <v>22355</v>
      </c>
      <c r="E6190" s="72" t="s">
        <v>24065</v>
      </c>
      <c r="F6190" s="68">
        <v>45427</v>
      </c>
      <c r="G6190" s="69">
        <v>-11467.8</v>
      </c>
    </row>
    <row r="6191" spans="1:7" ht="30" x14ac:dyDescent="0.25">
      <c r="A6191" s="1"/>
      <c r="B6191" s="65" t="s">
        <v>102</v>
      </c>
      <c r="C6191" s="66" t="s">
        <v>103</v>
      </c>
      <c r="D6191" s="67" t="s">
        <v>22357</v>
      </c>
      <c r="E6191" s="72" t="s">
        <v>24065</v>
      </c>
      <c r="F6191" s="68">
        <v>45427</v>
      </c>
      <c r="G6191" s="69">
        <v>-23786.6</v>
      </c>
    </row>
    <row r="6192" spans="1:7" ht="30" x14ac:dyDescent="0.25">
      <c r="A6192" s="1"/>
      <c r="B6192" s="65" t="s">
        <v>102</v>
      </c>
      <c r="C6192" s="66" t="s">
        <v>103</v>
      </c>
      <c r="D6192" s="67" t="s">
        <v>22359</v>
      </c>
      <c r="E6192" s="72" t="s">
        <v>24065</v>
      </c>
      <c r="F6192" s="68">
        <v>45427</v>
      </c>
      <c r="G6192" s="69">
        <v>-1458.2</v>
      </c>
    </row>
    <row r="6193" spans="1:7" ht="30" x14ac:dyDescent="0.25">
      <c r="A6193" s="1"/>
      <c r="B6193" s="65" t="s">
        <v>102</v>
      </c>
      <c r="C6193" s="66" t="s">
        <v>103</v>
      </c>
      <c r="D6193" s="67" t="s">
        <v>22361</v>
      </c>
      <c r="E6193" s="72" t="s">
        <v>24065</v>
      </c>
      <c r="F6193" s="68">
        <v>45427</v>
      </c>
      <c r="G6193" s="69">
        <v>-57169.95</v>
      </c>
    </row>
    <row r="6194" spans="1:7" ht="30" x14ac:dyDescent="0.25">
      <c r="A6194" s="1"/>
      <c r="B6194" s="65" t="s">
        <v>102</v>
      </c>
      <c r="C6194" s="66" t="s">
        <v>103</v>
      </c>
      <c r="D6194" s="67" t="s">
        <v>22363</v>
      </c>
      <c r="E6194" s="72" t="s">
        <v>24065</v>
      </c>
      <c r="F6194" s="68">
        <v>45427</v>
      </c>
      <c r="G6194" s="69">
        <v>-23786.6</v>
      </c>
    </row>
    <row r="6195" spans="1:7" ht="30" x14ac:dyDescent="0.25">
      <c r="A6195" s="1"/>
      <c r="B6195" s="65" t="s">
        <v>102</v>
      </c>
      <c r="C6195" s="66" t="s">
        <v>103</v>
      </c>
      <c r="D6195" s="67" t="s">
        <v>22365</v>
      </c>
      <c r="E6195" s="72" t="s">
        <v>24065</v>
      </c>
      <c r="F6195" s="68">
        <v>45427</v>
      </c>
      <c r="G6195" s="69">
        <v>-13366.45</v>
      </c>
    </row>
    <row r="6196" spans="1:7" ht="30" x14ac:dyDescent="0.25">
      <c r="A6196" s="1"/>
      <c r="B6196" s="65" t="s">
        <v>102</v>
      </c>
      <c r="C6196" s="66" t="s">
        <v>103</v>
      </c>
      <c r="D6196" s="67" t="s">
        <v>22367</v>
      </c>
      <c r="E6196" s="72" t="s">
        <v>24065</v>
      </c>
      <c r="F6196" s="68">
        <v>45427</v>
      </c>
      <c r="G6196" s="69">
        <v>-10884.75</v>
      </c>
    </row>
    <row r="6197" spans="1:7" ht="30" x14ac:dyDescent="0.25">
      <c r="A6197" s="1"/>
      <c r="B6197" s="65" t="s">
        <v>102</v>
      </c>
      <c r="C6197" s="66" t="s">
        <v>103</v>
      </c>
      <c r="D6197" s="67" t="s">
        <v>22369</v>
      </c>
      <c r="E6197" s="72" t="s">
        <v>24065</v>
      </c>
      <c r="F6197" s="68">
        <v>45427</v>
      </c>
      <c r="G6197" s="69">
        <v>-29602.15</v>
      </c>
    </row>
    <row r="6198" spans="1:7" ht="30" x14ac:dyDescent="0.25">
      <c r="A6198" s="1"/>
      <c r="B6198" s="65" t="s">
        <v>102</v>
      </c>
      <c r="C6198" s="66" t="s">
        <v>103</v>
      </c>
      <c r="D6198" s="67" t="s">
        <v>22371</v>
      </c>
      <c r="E6198" s="72" t="s">
        <v>24065</v>
      </c>
      <c r="F6198" s="68">
        <v>45427</v>
      </c>
      <c r="G6198" s="69">
        <v>-16087.35</v>
      </c>
    </row>
    <row r="6199" spans="1:7" ht="30" x14ac:dyDescent="0.25">
      <c r="A6199" s="1"/>
      <c r="B6199" s="65" t="s">
        <v>102</v>
      </c>
      <c r="C6199" s="66" t="s">
        <v>103</v>
      </c>
      <c r="D6199" s="67" t="s">
        <v>22373</v>
      </c>
      <c r="E6199" s="72" t="s">
        <v>24065</v>
      </c>
      <c r="F6199" s="68">
        <v>45427</v>
      </c>
      <c r="G6199" s="69">
        <v>-1054.55</v>
      </c>
    </row>
    <row r="6200" spans="1:7" ht="30" x14ac:dyDescent="0.25">
      <c r="A6200" s="1"/>
      <c r="B6200" s="65" t="s">
        <v>102</v>
      </c>
      <c r="C6200" s="66" t="s">
        <v>103</v>
      </c>
      <c r="D6200" s="67" t="s">
        <v>22375</v>
      </c>
      <c r="E6200" s="72" t="s">
        <v>24065</v>
      </c>
      <c r="F6200" s="68">
        <v>45427</v>
      </c>
      <c r="G6200" s="69">
        <v>-3454.6</v>
      </c>
    </row>
    <row r="6201" spans="1:7" ht="30" x14ac:dyDescent="0.25">
      <c r="A6201" s="1"/>
      <c r="B6201" s="65" t="s">
        <v>102</v>
      </c>
      <c r="C6201" s="66" t="s">
        <v>103</v>
      </c>
      <c r="D6201" s="67" t="s">
        <v>22377</v>
      </c>
      <c r="E6201" s="72" t="s">
        <v>24065</v>
      </c>
      <c r="F6201" s="68">
        <v>45427</v>
      </c>
      <c r="G6201" s="69">
        <v>-860.2</v>
      </c>
    </row>
    <row r="6202" spans="1:7" ht="30" x14ac:dyDescent="0.25">
      <c r="A6202" s="1"/>
      <c r="B6202" s="65" t="s">
        <v>102</v>
      </c>
      <c r="C6202" s="66" t="s">
        <v>103</v>
      </c>
      <c r="D6202" s="67" t="s">
        <v>22379</v>
      </c>
      <c r="E6202" s="72" t="s">
        <v>24065</v>
      </c>
      <c r="F6202" s="68">
        <v>45427</v>
      </c>
      <c r="G6202" s="69">
        <v>-15818.25</v>
      </c>
    </row>
    <row r="6203" spans="1:7" ht="30" x14ac:dyDescent="0.25">
      <c r="A6203" s="1"/>
      <c r="B6203" s="65" t="s">
        <v>102</v>
      </c>
      <c r="C6203" s="66" t="s">
        <v>103</v>
      </c>
      <c r="D6203" s="67" t="s">
        <v>22381</v>
      </c>
      <c r="E6203" s="72" t="s">
        <v>24065</v>
      </c>
      <c r="F6203" s="68">
        <v>45427</v>
      </c>
      <c r="G6203" s="69">
        <v>-1495.57</v>
      </c>
    </row>
    <row r="6204" spans="1:7" ht="30" x14ac:dyDescent="0.25">
      <c r="A6204" s="1"/>
      <c r="B6204" s="65" t="s">
        <v>102</v>
      </c>
      <c r="C6204" s="66" t="s">
        <v>103</v>
      </c>
      <c r="D6204" s="67" t="s">
        <v>22383</v>
      </c>
      <c r="E6204" s="72" t="s">
        <v>24065</v>
      </c>
      <c r="F6204" s="68">
        <v>45427</v>
      </c>
      <c r="G6204" s="69">
        <v>-987.27</v>
      </c>
    </row>
    <row r="6205" spans="1:7" ht="30" x14ac:dyDescent="0.25">
      <c r="A6205" s="1"/>
      <c r="B6205" s="65" t="s">
        <v>19039</v>
      </c>
      <c r="C6205" s="66" t="s">
        <v>18886</v>
      </c>
      <c r="D6205" s="67" t="s">
        <v>22437</v>
      </c>
      <c r="E6205" s="72" t="s">
        <v>22437</v>
      </c>
      <c r="F6205" s="68">
        <v>45427</v>
      </c>
      <c r="G6205" s="69">
        <v>-3012290.04</v>
      </c>
    </row>
    <row r="6206" spans="1:7" x14ac:dyDescent="0.25">
      <c r="A6206" s="1"/>
      <c r="B6206" s="65" t="s">
        <v>8712</v>
      </c>
      <c r="C6206" s="67" t="s">
        <v>8713</v>
      </c>
      <c r="D6206" s="67" t="s">
        <v>22503</v>
      </c>
      <c r="E6206" s="72" t="s">
        <v>24066</v>
      </c>
      <c r="F6206" s="68">
        <v>45427</v>
      </c>
      <c r="G6206" s="69">
        <v>-914391.12</v>
      </c>
    </row>
    <row r="6207" spans="1:7" x14ac:dyDescent="0.25">
      <c r="A6207" s="1"/>
      <c r="B6207" s="65" t="s">
        <v>8582</v>
      </c>
      <c r="C6207" s="67" t="s">
        <v>8583</v>
      </c>
      <c r="D6207" s="67" t="s">
        <v>22573</v>
      </c>
      <c r="E6207" s="72" t="s">
        <v>24067</v>
      </c>
      <c r="F6207" s="68">
        <v>45427</v>
      </c>
      <c r="G6207" s="69">
        <v>-2116666.7799999998</v>
      </c>
    </row>
    <row r="6208" spans="1:7" x14ac:dyDescent="0.25">
      <c r="A6208" s="1"/>
      <c r="B6208" s="65" t="s">
        <v>8582</v>
      </c>
      <c r="C6208" s="67" t="s">
        <v>8583</v>
      </c>
      <c r="D6208" s="67" t="s">
        <v>22575</v>
      </c>
      <c r="E6208" s="72" t="s">
        <v>8615</v>
      </c>
      <c r="F6208" s="68">
        <v>45427</v>
      </c>
      <c r="G6208" s="69">
        <v>-2186279.04</v>
      </c>
    </row>
    <row r="6209" spans="1:7" x14ac:dyDescent="0.25">
      <c r="A6209" s="1"/>
      <c r="B6209" s="65" t="s">
        <v>22841</v>
      </c>
      <c r="C6209" s="67" t="s">
        <v>22840</v>
      </c>
      <c r="D6209" s="67" t="s">
        <v>22843</v>
      </c>
      <c r="E6209" s="72" t="s">
        <v>22843</v>
      </c>
      <c r="F6209" s="68">
        <v>45427</v>
      </c>
      <c r="G6209" s="69">
        <v>-1060949.68</v>
      </c>
    </row>
    <row r="6210" spans="1:7" ht="30" x14ac:dyDescent="0.25">
      <c r="A6210" s="1"/>
      <c r="B6210" s="65" t="s">
        <v>16534</v>
      </c>
      <c r="C6210" s="67" t="s">
        <v>16533</v>
      </c>
      <c r="D6210" s="67" t="s">
        <v>6834</v>
      </c>
      <c r="E6210" s="72" t="s">
        <v>24068</v>
      </c>
      <c r="F6210" s="68">
        <v>45427</v>
      </c>
      <c r="G6210" s="69">
        <v>-16423033.5</v>
      </c>
    </row>
    <row r="6211" spans="1:7" ht="30" x14ac:dyDescent="0.25">
      <c r="A6211" s="1"/>
      <c r="B6211" s="65" t="s">
        <v>16534</v>
      </c>
      <c r="C6211" s="67" t="s">
        <v>16533</v>
      </c>
      <c r="D6211" s="67" t="s">
        <v>15745</v>
      </c>
      <c r="E6211" s="72" t="s">
        <v>24068</v>
      </c>
      <c r="F6211" s="68">
        <v>45427</v>
      </c>
      <c r="G6211" s="69">
        <v>-10312828.060000001</v>
      </c>
    </row>
    <row r="6212" spans="1:7" ht="30" x14ac:dyDescent="0.25">
      <c r="A6212" s="1"/>
      <c r="B6212" s="65" t="s">
        <v>7059</v>
      </c>
      <c r="C6212" s="67" t="s">
        <v>7060</v>
      </c>
      <c r="D6212" s="67" t="s">
        <v>18901</v>
      </c>
      <c r="E6212" s="72" t="s">
        <v>18901</v>
      </c>
      <c r="F6212" s="68">
        <v>45427</v>
      </c>
      <c r="G6212" s="69">
        <v>-6757938.3399999999</v>
      </c>
    </row>
    <row r="6213" spans="1:7" x14ac:dyDescent="0.25">
      <c r="A6213" s="1"/>
      <c r="B6213" s="65" t="s">
        <v>22972</v>
      </c>
      <c r="C6213" s="67" t="s">
        <v>22971</v>
      </c>
      <c r="D6213" s="67" t="s">
        <v>22976</v>
      </c>
      <c r="E6213" s="72" t="s">
        <v>22976</v>
      </c>
      <c r="F6213" s="68">
        <v>45427</v>
      </c>
      <c r="G6213" s="69">
        <v>-162147.54999999999</v>
      </c>
    </row>
    <row r="6214" spans="1:7" x14ac:dyDescent="0.25">
      <c r="A6214" s="1"/>
      <c r="B6214" s="65" t="s">
        <v>23063</v>
      </c>
      <c r="C6214" s="67" t="s">
        <v>23062</v>
      </c>
      <c r="D6214" s="67" t="s">
        <v>23065</v>
      </c>
      <c r="E6214" s="72" t="s">
        <v>23065</v>
      </c>
      <c r="F6214" s="68">
        <v>45427</v>
      </c>
      <c r="G6214" s="69">
        <v>-3205997.28</v>
      </c>
    </row>
    <row r="6215" spans="1:7" x14ac:dyDescent="0.25">
      <c r="A6215" s="1"/>
      <c r="B6215" s="65" t="s">
        <v>23113</v>
      </c>
      <c r="C6215" s="67" t="s">
        <v>23112</v>
      </c>
      <c r="D6215" s="67" t="s">
        <v>8273</v>
      </c>
      <c r="E6215" s="72" t="s">
        <v>8273</v>
      </c>
      <c r="F6215" s="68">
        <v>45427</v>
      </c>
      <c r="G6215" s="69">
        <v>-78352</v>
      </c>
    </row>
    <row r="6216" spans="1:7" x14ac:dyDescent="0.25">
      <c r="A6216" s="1"/>
      <c r="B6216" s="65" t="s">
        <v>23113</v>
      </c>
      <c r="C6216" s="67" t="s">
        <v>23112</v>
      </c>
      <c r="D6216" s="67" t="s">
        <v>23121</v>
      </c>
      <c r="E6216" s="72" t="s">
        <v>23121</v>
      </c>
      <c r="F6216" s="68">
        <v>45427</v>
      </c>
      <c r="G6216" s="69">
        <v>-63720</v>
      </c>
    </row>
    <row r="6217" spans="1:7" x14ac:dyDescent="0.25">
      <c r="A6217" s="1"/>
      <c r="B6217" s="65" t="s">
        <v>8710</v>
      </c>
      <c r="C6217" s="67" t="s">
        <v>8711</v>
      </c>
      <c r="D6217" s="67" t="s">
        <v>23142</v>
      </c>
      <c r="E6217" s="72" t="s">
        <v>23142</v>
      </c>
      <c r="F6217" s="68">
        <v>45427</v>
      </c>
      <c r="G6217" s="69">
        <v>-35774589.520000003</v>
      </c>
    </row>
    <row r="6218" spans="1:7" x14ac:dyDescent="0.25">
      <c r="A6218" s="1"/>
      <c r="B6218" s="65" t="s">
        <v>6509</v>
      </c>
      <c r="C6218" s="67" t="s">
        <v>6510</v>
      </c>
      <c r="D6218" s="67" t="s">
        <v>23341</v>
      </c>
      <c r="E6218" s="72" t="s">
        <v>24069</v>
      </c>
      <c r="F6218" s="68">
        <v>45427</v>
      </c>
      <c r="G6218" s="69">
        <v>-423600</v>
      </c>
    </row>
    <row r="6219" spans="1:7" x14ac:dyDescent="0.25">
      <c r="A6219" s="1"/>
      <c r="B6219" s="65" t="s">
        <v>6509</v>
      </c>
      <c r="C6219" s="67" t="s">
        <v>6510</v>
      </c>
      <c r="D6219" s="67" t="s">
        <v>23343</v>
      </c>
      <c r="E6219" s="72" t="s">
        <v>24070</v>
      </c>
      <c r="F6219" s="68">
        <v>45427</v>
      </c>
      <c r="G6219" s="69">
        <v>-423600</v>
      </c>
    </row>
    <row r="6220" spans="1:7" ht="30" x14ac:dyDescent="0.25">
      <c r="A6220" s="1"/>
      <c r="B6220" s="65" t="s">
        <v>18586</v>
      </c>
      <c r="C6220" s="67"/>
      <c r="D6220" s="67" t="s">
        <v>6708</v>
      </c>
      <c r="E6220" s="72" t="s">
        <v>24071</v>
      </c>
      <c r="F6220" s="68">
        <v>45427</v>
      </c>
      <c r="G6220" s="69">
        <v>-41300</v>
      </c>
    </row>
    <row r="6221" spans="1:7" x14ac:dyDescent="0.25">
      <c r="A6221" s="1"/>
      <c r="B6221" s="65" t="s">
        <v>893</v>
      </c>
      <c r="C6221" s="67" t="s">
        <v>894</v>
      </c>
      <c r="D6221" s="67" t="s">
        <v>23876</v>
      </c>
      <c r="E6221" s="72" t="s">
        <v>8551</v>
      </c>
      <c r="F6221" s="68">
        <v>45427</v>
      </c>
      <c r="G6221" s="69">
        <v>-24005</v>
      </c>
    </row>
    <row r="6222" spans="1:7" x14ac:dyDescent="0.25">
      <c r="A6222" s="1"/>
      <c r="B6222" s="65" t="s">
        <v>893</v>
      </c>
      <c r="C6222" s="67" t="s">
        <v>894</v>
      </c>
      <c r="D6222" s="67" t="s">
        <v>23878</v>
      </c>
      <c r="E6222" s="72" t="s">
        <v>24072</v>
      </c>
      <c r="F6222" s="68">
        <v>45427</v>
      </c>
      <c r="G6222" s="69">
        <v>-101700</v>
      </c>
    </row>
    <row r="6223" spans="1:7" ht="30" x14ac:dyDescent="0.25">
      <c r="A6223" s="1"/>
      <c r="B6223" s="65" t="s">
        <v>893</v>
      </c>
      <c r="C6223" s="66" t="s">
        <v>894</v>
      </c>
      <c r="D6223" s="67" t="s">
        <v>23880</v>
      </c>
      <c r="E6223" s="72" t="s">
        <v>24073</v>
      </c>
      <c r="F6223" s="68">
        <v>45427</v>
      </c>
      <c r="G6223" s="69">
        <v>-830152.5</v>
      </c>
    </row>
    <row r="6224" spans="1:7" ht="30" x14ac:dyDescent="0.25">
      <c r="A6224" s="1"/>
      <c r="B6224" s="65" t="s">
        <v>893</v>
      </c>
      <c r="C6224" s="67" t="s">
        <v>894</v>
      </c>
      <c r="D6224" s="67" t="s">
        <v>23882</v>
      </c>
      <c r="E6224" s="72" t="s">
        <v>24074</v>
      </c>
      <c r="F6224" s="68">
        <v>45427</v>
      </c>
      <c r="G6224" s="69">
        <v>-463021.14</v>
      </c>
    </row>
    <row r="6225" spans="1:7" x14ac:dyDescent="0.25">
      <c r="A6225" s="1"/>
      <c r="B6225" s="65" t="s">
        <v>893</v>
      </c>
      <c r="C6225" s="67" t="s">
        <v>894</v>
      </c>
      <c r="D6225" s="67" t="s">
        <v>23884</v>
      </c>
      <c r="E6225" s="72" t="s">
        <v>24075</v>
      </c>
      <c r="F6225" s="68">
        <v>45427</v>
      </c>
      <c r="G6225" s="69">
        <v>-25910</v>
      </c>
    </row>
    <row r="6226" spans="1:7" x14ac:dyDescent="0.25">
      <c r="A6226" s="1"/>
      <c r="B6226" s="65" t="s">
        <v>893</v>
      </c>
      <c r="C6226" s="67" t="s">
        <v>894</v>
      </c>
      <c r="D6226" s="67" t="s">
        <v>23886</v>
      </c>
      <c r="E6226" s="72" t="s">
        <v>24076</v>
      </c>
      <c r="F6226" s="68">
        <v>45427</v>
      </c>
      <c r="G6226" s="69">
        <v>-4669522.5</v>
      </c>
    </row>
    <row r="6227" spans="1:7" x14ac:dyDescent="0.25">
      <c r="A6227" s="1"/>
      <c r="B6227" s="65" t="s">
        <v>21899</v>
      </c>
      <c r="C6227" s="67"/>
      <c r="D6227" s="67" t="s">
        <v>21902</v>
      </c>
      <c r="E6227" s="72" t="s">
        <v>21902</v>
      </c>
      <c r="F6227" s="68">
        <v>45428</v>
      </c>
      <c r="G6227" s="69">
        <v>-314000</v>
      </c>
    </row>
    <row r="6228" spans="1:7" ht="30" x14ac:dyDescent="0.25">
      <c r="A6228" s="1"/>
      <c r="B6228" s="65" t="s">
        <v>812</v>
      </c>
      <c r="C6228" s="67" t="s">
        <v>813</v>
      </c>
      <c r="D6228" s="67" t="s">
        <v>22199</v>
      </c>
      <c r="E6228" s="72" t="s">
        <v>24077</v>
      </c>
      <c r="F6228" s="68">
        <v>45428</v>
      </c>
      <c r="G6228" s="69">
        <v>-1885115.48</v>
      </c>
    </row>
    <row r="6229" spans="1:7" ht="30" x14ac:dyDescent="0.25">
      <c r="A6229" s="1"/>
      <c r="B6229" s="65" t="s">
        <v>8684</v>
      </c>
      <c r="C6229" s="67" t="s">
        <v>8685</v>
      </c>
      <c r="D6229" s="67" t="s">
        <v>22472</v>
      </c>
      <c r="E6229" s="72" t="s">
        <v>24078</v>
      </c>
      <c r="F6229" s="68">
        <v>45428</v>
      </c>
      <c r="G6229" s="69">
        <v>-366615.62</v>
      </c>
    </row>
    <row r="6230" spans="1:7" x14ac:dyDescent="0.25">
      <c r="A6230" s="1"/>
      <c r="B6230" s="65" t="s">
        <v>8712</v>
      </c>
      <c r="C6230" s="67" t="s">
        <v>8713</v>
      </c>
      <c r="D6230" s="67" t="s">
        <v>22505</v>
      </c>
      <c r="E6230" s="72" t="s">
        <v>24079</v>
      </c>
      <c r="F6230" s="68">
        <v>45428</v>
      </c>
      <c r="G6230" s="69">
        <v>-2466753.59</v>
      </c>
    </row>
    <row r="6231" spans="1:7" x14ac:dyDescent="0.25">
      <c r="A6231" s="1"/>
      <c r="B6231" s="65" t="s">
        <v>8582</v>
      </c>
      <c r="C6231" s="67" t="s">
        <v>8583</v>
      </c>
      <c r="D6231" s="67" t="s">
        <v>22628</v>
      </c>
      <c r="E6231" s="72" t="s">
        <v>18816</v>
      </c>
      <c r="F6231" s="68">
        <v>45428</v>
      </c>
      <c r="G6231" s="69">
        <v>-1273712.26</v>
      </c>
    </row>
    <row r="6232" spans="1:7" x14ac:dyDescent="0.25">
      <c r="A6232" s="1"/>
      <c r="B6232" s="65" t="s">
        <v>8582</v>
      </c>
      <c r="C6232" s="67" t="s">
        <v>8583</v>
      </c>
      <c r="D6232" s="67" t="s">
        <v>22630</v>
      </c>
      <c r="E6232" s="72" t="s">
        <v>24080</v>
      </c>
      <c r="F6232" s="68">
        <v>45428</v>
      </c>
      <c r="G6232" s="69">
        <v>-104731.9</v>
      </c>
    </row>
    <row r="6233" spans="1:7" x14ac:dyDescent="0.25">
      <c r="A6233" s="1"/>
      <c r="B6233" s="65" t="s">
        <v>8582</v>
      </c>
      <c r="C6233" s="67" t="s">
        <v>8583</v>
      </c>
      <c r="D6233" s="67" t="s">
        <v>22632</v>
      </c>
      <c r="E6233" s="72" t="s">
        <v>24080</v>
      </c>
      <c r="F6233" s="68">
        <v>45428</v>
      </c>
      <c r="G6233" s="69">
        <v>-127252.32</v>
      </c>
    </row>
    <row r="6234" spans="1:7" x14ac:dyDescent="0.25">
      <c r="A6234" s="1"/>
      <c r="B6234" s="65" t="s">
        <v>8582</v>
      </c>
      <c r="C6234" s="67" t="s">
        <v>8583</v>
      </c>
      <c r="D6234" s="67" t="s">
        <v>22634</v>
      </c>
      <c r="E6234" s="72" t="s">
        <v>24080</v>
      </c>
      <c r="F6234" s="68">
        <v>45428</v>
      </c>
      <c r="G6234" s="69">
        <v>-951342.16</v>
      </c>
    </row>
    <row r="6235" spans="1:7" x14ac:dyDescent="0.25">
      <c r="A6235" s="1"/>
      <c r="B6235" s="65" t="s">
        <v>8582</v>
      </c>
      <c r="C6235" s="67" t="s">
        <v>8583</v>
      </c>
      <c r="D6235" s="67" t="s">
        <v>22636</v>
      </c>
      <c r="E6235" s="72" t="s">
        <v>24080</v>
      </c>
      <c r="F6235" s="68">
        <v>45428</v>
      </c>
      <c r="G6235" s="69">
        <v>-7242176.9699999997</v>
      </c>
    </row>
    <row r="6236" spans="1:7" ht="30" x14ac:dyDescent="0.25">
      <c r="A6236" s="1"/>
      <c r="B6236" s="65" t="s">
        <v>8582</v>
      </c>
      <c r="C6236" s="67" t="s">
        <v>8583</v>
      </c>
      <c r="D6236" s="67" t="s">
        <v>22638</v>
      </c>
      <c r="E6236" s="72" t="s">
        <v>24081</v>
      </c>
      <c r="F6236" s="68">
        <v>45428</v>
      </c>
      <c r="G6236" s="69">
        <v>-1420403.67</v>
      </c>
    </row>
    <row r="6237" spans="1:7" ht="30" x14ac:dyDescent="0.25">
      <c r="A6237" s="1"/>
      <c r="B6237" s="65" t="s">
        <v>8582</v>
      </c>
      <c r="C6237" s="67" t="s">
        <v>8583</v>
      </c>
      <c r="D6237" s="67" t="s">
        <v>22640</v>
      </c>
      <c r="E6237" s="72" t="s">
        <v>24081</v>
      </c>
      <c r="F6237" s="68">
        <v>45428</v>
      </c>
      <c r="G6237" s="69">
        <v>-990122.59</v>
      </c>
    </row>
    <row r="6238" spans="1:7" ht="30" x14ac:dyDescent="0.25">
      <c r="A6238" s="1"/>
      <c r="B6238" s="65" t="s">
        <v>8582</v>
      </c>
      <c r="C6238" s="67" t="s">
        <v>8583</v>
      </c>
      <c r="D6238" s="67" t="s">
        <v>22642</v>
      </c>
      <c r="E6238" s="72" t="s">
        <v>24081</v>
      </c>
      <c r="F6238" s="68">
        <v>45428</v>
      </c>
      <c r="G6238" s="69">
        <v>-1198441.3600000001</v>
      </c>
    </row>
    <row r="6239" spans="1:7" ht="30" x14ac:dyDescent="0.25">
      <c r="A6239" s="1"/>
      <c r="B6239" s="65" t="s">
        <v>8582</v>
      </c>
      <c r="C6239" s="67" t="s">
        <v>8583</v>
      </c>
      <c r="D6239" s="67" t="s">
        <v>22644</v>
      </c>
      <c r="E6239" s="72" t="s">
        <v>24081</v>
      </c>
      <c r="F6239" s="68">
        <v>45428</v>
      </c>
      <c r="G6239" s="69">
        <v>-511827.62</v>
      </c>
    </row>
    <row r="6240" spans="1:7" ht="30" x14ac:dyDescent="0.25">
      <c r="A6240" s="1"/>
      <c r="B6240" s="65" t="s">
        <v>8582</v>
      </c>
      <c r="C6240" s="67" t="s">
        <v>8583</v>
      </c>
      <c r="D6240" s="67" t="s">
        <v>22646</v>
      </c>
      <c r="E6240" s="72" t="s">
        <v>24081</v>
      </c>
      <c r="F6240" s="68">
        <v>45428</v>
      </c>
      <c r="G6240" s="69">
        <v>-540084.29</v>
      </c>
    </row>
    <row r="6241" spans="1:7" ht="30" x14ac:dyDescent="0.25">
      <c r="A6241" s="1"/>
      <c r="B6241" s="65" t="s">
        <v>8582</v>
      </c>
      <c r="C6241" s="66" t="s">
        <v>8583</v>
      </c>
      <c r="D6241" s="67" t="s">
        <v>22648</v>
      </c>
      <c r="E6241" s="72" t="s">
        <v>24081</v>
      </c>
      <c r="F6241" s="68">
        <v>45428</v>
      </c>
      <c r="G6241" s="69">
        <v>-594175.6</v>
      </c>
    </row>
    <row r="6242" spans="1:7" x14ac:dyDescent="0.25">
      <c r="A6242" s="1"/>
      <c r="B6242" s="65" t="s">
        <v>6759</v>
      </c>
      <c r="C6242" s="66" t="s">
        <v>6760</v>
      </c>
      <c r="D6242" s="67" t="s">
        <v>22667</v>
      </c>
      <c r="E6242" s="72" t="s">
        <v>22667</v>
      </c>
      <c r="F6242" s="68">
        <v>45428</v>
      </c>
      <c r="G6242" s="69">
        <v>-1892431.27</v>
      </c>
    </row>
    <row r="6243" spans="1:7" x14ac:dyDescent="0.25">
      <c r="A6243" s="1"/>
      <c r="B6243" s="65" t="s">
        <v>6759</v>
      </c>
      <c r="C6243" s="67" t="s">
        <v>6760</v>
      </c>
      <c r="D6243" s="67" t="s">
        <v>22670</v>
      </c>
      <c r="E6243" s="72" t="s">
        <v>22670</v>
      </c>
      <c r="F6243" s="68">
        <v>45428</v>
      </c>
      <c r="G6243" s="69">
        <v>-620045.51</v>
      </c>
    </row>
    <row r="6244" spans="1:7" ht="30" x14ac:dyDescent="0.25">
      <c r="A6244" s="1"/>
      <c r="B6244" s="65" t="s">
        <v>20636</v>
      </c>
      <c r="C6244" s="67" t="s">
        <v>22685</v>
      </c>
      <c r="D6244" s="67" t="s">
        <v>22687</v>
      </c>
      <c r="E6244" s="72" t="s">
        <v>22687</v>
      </c>
      <c r="F6244" s="68">
        <v>45428</v>
      </c>
      <c r="G6244" s="69">
        <v>-3582485.19</v>
      </c>
    </row>
    <row r="6245" spans="1:7" x14ac:dyDescent="0.25">
      <c r="A6245" s="1"/>
      <c r="B6245" s="65" t="s">
        <v>23302</v>
      </c>
      <c r="C6245" s="67" t="s">
        <v>23301</v>
      </c>
      <c r="D6245" s="67" t="s">
        <v>23304</v>
      </c>
      <c r="E6245" s="72" t="s">
        <v>8176</v>
      </c>
      <c r="F6245" s="68">
        <v>45428</v>
      </c>
      <c r="G6245" s="69">
        <v>-112800</v>
      </c>
    </row>
    <row r="6246" spans="1:7" x14ac:dyDescent="0.25">
      <c r="A6246" s="1"/>
      <c r="B6246" s="65" t="s">
        <v>23315</v>
      </c>
      <c r="C6246" s="67" t="s">
        <v>23314</v>
      </c>
      <c r="D6246" s="67" t="s">
        <v>7922</v>
      </c>
      <c r="E6246" s="72" t="s">
        <v>8176</v>
      </c>
      <c r="F6246" s="68">
        <v>45428</v>
      </c>
      <c r="G6246" s="69">
        <v>-327600</v>
      </c>
    </row>
    <row r="6247" spans="1:7" x14ac:dyDescent="0.25">
      <c r="A6247" s="1"/>
      <c r="B6247" s="65" t="s">
        <v>23315</v>
      </c>
      <c r="C6247" s="67" t="s">
        <v>23314</v>
      </c>
      <c r="D6247" s="67" t="s">
        <v>20462</v>
      </c>
      <c r="E6247" s="72" t="s">
        <v>8176</v>
      </c>
      <c r="F6247" s="68">
        <v>45428</v>
      </c>
      <c r="G6247" s="69">
        <v>-327600</v>
      </c>
    </row>
    <row r="6248" spans="1:7" x14ac:dyDescent="0.25">
      <c r="A6248" s="1"/>
      <c r="B6248" s="65" t="s">
        <v>23315</v>
      </c>
      <c r="C6248" s="67" t="s">
        <v>23314</v>
      </c>
      <c r="D6248" s="67" t="s">
        <v>18887</v>
      </c>
      <c r="E6248" s="72" t="s">
        <v>24082</v>
      </c>
      <c r="F6248" s="68">
        <v>45428</v>
      </c>
      <c r="G6248" s="69">
        <v>-81900</v>
      </c>
    </row>
    <row r="6249" spans="1:7" ht="30" x14ac:dyDescent="0.25">
      <c r="A6249" s="1"/>
      <c r="B6249" s="65" t="s">
        <v>19536</v>
      </c>
      <c r="C6249" s="67" t="s">
        <v>18894</v>
      </c>
      <c r="D6249" s="67" t="s">
        <v>8668</v>
      </c>
      <c r="E6249" s="72" t="s">
        <v>24083</v>
      </c>
      <c r="F6249" s="68">
        <v>45428</v>
      </c>
      <c r="G6249" s="69">
        <v>-2871530</v>
      </c>
    </row>
    <row r="6250" spans="1:7" x14ac:dyDescent="0.25">
      <c r="A6250" s="1"/>
      <c r="B6250" s="65" t="s">
        <v>19536</v>
      </c>
      <c r="C6250" s="67" t="s">
        <v>18894</v>
      </c>
      <c r="D6250" s="67" t="s">
        <v>23788</v>
      </c>
      <c r="E6250" s="72" t="s">
        <v>24084</v>
      </c>
      <c r="F6250" s="68">
        <v>45428</v>
      </c>
      <c r="G6250" s="69">
        <v>-43940</v>
      </c>
    </row>
    <row r="6251" spans="1:7" ht="30" x14ac:dyDescent="0.25">
      <c r="A6251" s="1"/>
      <c r="B6251" s="65" t="s">
        <v>19536</v>
      </c>
      <c r="C6251" s="67" t="s">
        <v>18894</v>
      </c>
      <c r="D6251" s="67" t="s">
        <v>23790</v>
      </c>
      <c r="E6251" s="72" t="s">
        <v>24083</v>
      </c>
      <c r="F6251" s="68">
        <v>45428</v>
      </c>
      <c r="G6251" s="69">
        <v>-2871530</v>
      </c>
    </row>
    <row r="6252" spans="1:7" x14ac:dyDescent="0.25">
      <c r="A6252" s="1"/>
      <c r="B6252" s="65" t="s">
        <v>19536</v>
      </c>
      <c r="C6252" s="67" t="s">
        <v>18894</v>
      </c>
      <c r="D6252" s="67" t="s">
        <v>23792</v>
      </c>
      <c r="E6252" s="72" t="s">
        <v>24084</v>
      </c>
      <c r="F6252" s="68">
        <v>45428</v>
      </c>
      <c r="G6252" s="69">
        <v>-43940</v>
      </c>
    </row>
    <row r="6253" spans="1:7" ht="30" x14ac:dyDescent="0.25">
      <c r="A6253" s="1"/>
      <c r="B6253" s="65" t="s">
        <v>19536</v>
      </c>
      <c r="C6253" s="66" t="s">
        <v>18894</v>
      </c>
      <c r="D6253" s="67" t="s">
        <v>7521</v>
      </c>
      <c r="E6253" s="72" t="s">
        <v>24083</v>
      </c>
      <c r="F6253" s="68">
        <v>45428</v>
      </c>
      <c r="G6253" s="69">
        <v>-2871530</v>
      </c>
    </row>
    <row r="6254" spans="1:7" x14ac:dyDescent="0.25">
      <c r="A6254" s="1"/>
      <c r="B6254" s="65" t="s">
        <v>19536</v>
      </c>
      <c r="C6254" s="66" t="s">
        <v>18894</v>
      </c>
      <c r="D6254" s="67" t="s">
        <v>16971</v>
      </c>
      <c r="E6254" s="72" t="s">
        <v>24084</v>
      </c>
      <c r="F6254" s="68">
        <v>45428</v>
      </c>
      <c r="G6254" s="69">
        <v>-43940</v>
      </c>
    </row>
    <row r="6255" spans="1:7" ht="30" x14ac:dyDescent="0.25">
      <c r="A6255" s="1"/>
      <c r="B6255" s="65" t="s">
        <v>893</v>
      </c>
      <c r="C6255" s="66" t="s">
        <v>894</v>
      </c>
      <c r="D6255" s="67" t="s">
        <v>23888</v>
      </c>
      <c r="E6255" s="72" t="s">
        <v>24085</v>
      </c>
      <c r="F6255" s="68">
        <v>45428</v>
      </c>
      <c r="G6255" s="69">
        <v>-449261.4</v>
      </c>
    </row>
    <row r="6256" spans="1:7" ht="30" x14ac:dyDescent="0.25">
      <c r="A6256" s="1"/>
      <c r="B6256" s="65" t="s">
        <v>893</v>
      </c>
      <c r="C6256" s="66" t="s">
        <v>894</v>
      </c>
      <c r="D6256" s="67" t="s">
        <v>23890</v>
      </c>
      <c r="E6256" s="72" t="s">
        <v>24086</v>
      </c>
      <c r="F6256" s="68">
        <v>45428</v>
      </c>
      <c r="G6256" s="69">
        <v>-4150</v>
      </c>
    </row>
    <row r="6257" spans="1:7" x14ac:dyDescent="0.25">
      <c r="A6257" s="1"/>
      <c r="B6257" s="65" t="s">
        <v>893</v>
      </c>
      <c r="C6257" s="66" t="s">
        <v>894</v>
      </c>
      <c r="D6257" s="67" t="s">
        <v>23892</v>
      </c>
      <c r="E6257" s="72" t="s">
        <v>24087</v>
      </c>
      <c r="F6257" s="68">
        <v>45428</v>
      </c>
      <c r="G6257" s="69">
        <v>-25778.28</v>
      </c>
    </row>
    <row r="6258" spans="1:7" ht="30" x14ac:dyDescent="0.25">
      <c r="A6258" s="1"/>
      <c r="B6258" s="65" t="s">
        <v>893</v>
      </c>
      <c r="C6258" s="66" t="s">
        <v>894</v>
      </c>
      <c r="D6258" s="67" t="s">
        <v>23894</v>
      </c>
      <c r="E6258" s="72" t="s">
        <v>24088</v>
      </c>
      <c r="F6258" s="68">
        <v>45428</v>
      </c>
      <c r="G6258" s="69">
        <v>-273740</v>
      </c>
    </row>
    <row r="6259" spans="1:7" x14ac:dyDescent="0.25">
      <c r="A6259" s="1"/>
      <c r="B6259" s="65" t="s">
        <v>893</v>
      </c>
      <c r="C6259" s="66" t="s">
        <v>894</v>
      </c>
      <c r="D6259" s="67" t="s">
        <v>23896</v>
      </c>
      <c r="E6259" s="72" t="s">
        <v>24089</v>
      </c>
      <c r="F6259" s="68">
        <v>45428</v>
      </c>
      <c r="G6259" s="69">
        <v>-425403.31</v>
      </c>
    </row>
    <row r="6260" spans="1:7" x14ac:dyDescent="0.25">
      <c r="A6260" s="1"/>
      <c r="B6260" s="65" t="s">
        <v>893</v>
      </c>
      <c r="C6260" s="66" t="s">
        <v>894</v>
      </c>
      <c r="D6260" s="67" t="s">
        <v>23898</v>
      </c>
      <c r="E6260" s="72" t="s">
        <v>8160</v>
      </c>
      <c r="F6260" s="68">
        <v>45428</v>
      </c>
      <c r="G6260" s="69">
        <v>-28480</v>
      </c>
    </row>
    <row r="6261" spans="1:7" x14ac:dyDescent="0.25">
      <c r="A6261" s="1"/>
      <c r="B6261" s="65" t="s">
        <v>893</v>
      </c>
      <c r="C6261" s="66" t="s">
        <v>894</v>
      </c>
      <c r="D6261" s="67" t="s">
        <v>23900</v>
      </c>
      <c r="E6261" s="72" t="s">
        <v>24090</v>
      </c>
      <c r="F6261" s="68">
        <v>45428</v>
      </c>
      <c r="G6261" s="69">
        <v>-4550</v>
      </c>
    </row>
    <row r="6262" spans="1:7" x14ac:dyDescent="0.25">
      <c r="A6262" s="1"/>
      <c r="B6262" s="65" t="s">
        <v>21802</v>
      </c>
      <c r="C6262" s="67"/>
      <c r="D6262" s="67" t="s">
        <v>21805</v>
      </c>
      <c r="E6262" s="72" t="s">
        <v>21805</v>
      </c>
      <c r="F6262" s="68">
        <v>45429</v>
      </c>
      <c r="G6262" s="69">
        <v>-2343937.42</v>
      </c>
    </row>
    <row r="6263" spans="1:7" x14ac:dyDescent="0.25">
      <c r="A6263" s="1"/>
      <c r="B6263" s="65" t="s">
        <v>15760</v>
      </c>
      <c r="C6263" s="67"/>
      <c r="D6263" s="67" t="s">
        <v>20063</v>
      </c>
      <c r="E6263" s="72" t="s">
        <v>18756</v>
      </c>
      <c r="F6263" s="68">
        <v>45429</v>
      </c>
      <c r="G6263" s="69">
        <v>-41300</v>
      </c>
    </row>
    <row r="6264" spans="1:7" x14ac:dyDescent="0.25">
      <c r="A6264" s="1"/>
      <c r="B6264" s="65" t="s">
        <v>20257</v>
      </c>
      <c r="C6264" s="67"/>
      <c r="D6264" s="67" t="s">
        <v>21915</v>
      </c>
      <c r="E6264" s="72" t="s">
        <v>21915</v>
      </c>
      <c r="F6264" s="68">
        <v>45429</v>
      </c>
      <c r="G6264" s="69">
        <v>-743400</v>
      </c>
    </row>
    <row r="6265" spans="1:7" x14ac:dyDescent="0.25">
      <c r="A6265" s="1"/>
      <c r="B6265" s="65" t="s">
        <v>8139</v>
      </c>
      <c r="C6265" s="67"/>
      <c r="D6265" s="67" t="s">
        <v>21925</v>
      </c>
      <c r="E6265" s="72" t="s">
        <v>21925</v>
      </c>
      <c r="F6265" s="68">
        <v>45429</v>
      </c>
      <c r="G6265" s="69">
        <v>-224200</v>
      </c>
    </row>
    <row r="6266" spans="1:7" x14ac:dyDescent="0.25">
      <c r="A6266" s="1"/>
      <c r="B6266" s="65" t="s">
        <v>19734</v>
      </c>
      <c r="C6266" s="67"/>
      <c r="D6266" s="67" t="s">
        <v>21970</v>
      </c>
      <c r="E6266" s="72" t="s">
        <v>21970</v>
      </c>
      <c r="F6266" s="68">
        <v>45429</v>
      </c>
      <c r="G6266" s="69">
        <v>-259600</v>
      </c>
    </row>
    <row r="6267" spans="1:7" x14ac:dyDescent="0.25">
      <c r="A6267" s="1"/>
      <c r="B6267" s="65" t="s">
        <v>20375</v>
      </c>
      <c r="C6267" s="67"/>
      <c r="D6267" s="67" t="s">
        <v>22102</v>
      </c>
      <c r="E6267" s="72" t="s">
        <v>22102</v>
      </c>
      <c r="F6267" s="68">
        <v>45429</v>
      </c>
      <c r="G6267" s="69">
        <v>-185850</v>
      </c>
    </row>
    <row r="6268" spans="1:7" x14ac:dyDescent="0.25">
      <c r="A6268" s="1"/>
      <c r="B6268" s="65" t="s">
        <v>22157</v>
      </c>
      <c r="C6268" s="67"/>
      <c r="D6268" s="67" t="s">
        <v>22159</v>
      </c>
      <c r="E6268" s="72" t="s">
        <v>22159</v>
      </c>
      <c r="F6268" s="68">
        <v>45429</v>
      </c>
      <c r="G6268" s="69">
        <v>-4134343.49</v>
      </c>
    </row>
    <row r="6269" spans="1:7" x14ac:dyDescent="0.25">
      <c r="A6269" s="1"/>
      <c r="B6269" s="65" t="s">
        <v>20639</v>
      </c>
      <c r="C6269" s="67" t="s">
        <v>22287</v>
      </c>
      <c r="D6269" s="67" t="s">
        <v>21371</v>
      </c>
      <c r="E6269" s="72" t="s">
        <v>21371</v>
      </c>
      <c r="F6269" s="68">
        <v>45429</v>
      </c>
      <c r="G6269" s="69">
        <v>-156232</v>
      </c>
    </row>
    <row r="6270" spans="1:7" x14ac:dyDescent="0.25">
      <c r="A6270" s="1"/>
      <c r="B6270" s="65" t="s">
        <v>20639</v>
      </c>
      <c r="C6270" s="67" t="s">
        <v>22287</v>
      </c>
      <c r="D6270" s="67" t="s">
        <v>21372</v>
      </c>
      <c r="E6270" s="72" t="s">
        <v>21372</v>
      </c>
      <c r="F6270" s="68">
        <v>45429</v>
      </c>
      <c r="G6270" s="69">
        <v>-53678.2</v>
      </c>
    </row>
    <row r="6271" spans="1:7" x14ac:dyDescent="0.25">
      <c r="A6271" s="1"/>
      <c r="B6271" s="65" t="s">
        <v>16228</v>
      </c>
      <c r="C6271" s="67" t="s">
        <v>16227</v>
      </c>
      <c r="D6271" s="67" t="s">
        <v>22458</v>
      </c>
      <c r="E6271" s="72" t="s">
        <v>24091</v>
      </c>
      <c r="F6271" s="68">
        <v>45429</v>
      </c>
      <c r="G6271" s="69">
        <v>-6037458.1100000003</v>
      </c>
    </row>
    <row r="6272" spans="1:7" x14ac:dyDescent="0.25">
      <c r="A6272" s="1"/>
      <c r="B6272" s="65" t="s">
        <v>24657</v>
      </c>
      <c r="C6272" s="67" t="s">
        <v>8717</v>
      </c>
      <c r="D6272" s="67" t="s">
        <v>6952</v>
      </c>
      <c r="E6272" s="72" t="s">
        <v>6952</v>
      </c>
      <c r="F6272" s="68">
        <v>45429</v>
      </c>
      <c r="G6272" s="69">
        <v>-587356.80000000005</v>
      </c>
    </row>
    <row r="6273" spans="1:7" x14ac:dyDescent="0.25">
      <c r="A6273" s="1"/>
      <c r="B6273" s="65" t="s">
        <v>7463</v>
      </c>
      <c r="C6273" s="67" t="s">
        <v>7464</v>
      </c>
      <c r="D6273" s="67" t="s">
        <v>6696</v>
      </c>
      <c r="E6273" s="72" t="s">
        <v>6696</v>
      </c>
      <c r="F6273" s="68">
        <v>45429</v>
      </c>
      <c r="G6273" s="69">
        <v>-14901545.039999999</v>
      </c>
    </row>
    <row r="6274" spans="1:7" x14ac:dyDescent="0.25">
      <c r="A6274" s="1"/>
      <c r="B6274" s="65" t="s">
        <v>24670</v>
      </c>
      <c r="C6274" s="67" t="s">
        <v>23124</v>
      </c>
      <c r="D6274" s="67" t="s">
        <v>23127</v>
      </c>
      <c r="E6274" s="72" t="s">
        <v>23127</v>
      </c>
      <c r="F6274" s="68">
        <v>45429</v>
      </c>
      <c r="G6274" s="69">
        <v>-262314</v>
      </c>
    </row>
    <row r="6275" spans="1:7" x14ac:dyDescent="0.25">
      <c r="A6275" s="1"/>
      <c r="B6275" s="65" t="s">
        <v>24671</v>
      </c>
      <c r="C6275" s="67" t="s">
        <v>23207</v>
      </c>
      <c r="D6275" s="67" t="s">
        <v>23210</v>
      </c>
      <c r="E6275" s="72" t="s">
        <v>23210</v>
      </c>
      <c r="F6275" s="68">
        <v>45429</v>
      </c>
      <c r="G6275" s="69">
        <v>-94400</v>
      </c>
    </row>
    <row r="6276" spans="1:7" x14ac:dyDescent="0.25">
      <c r="A6276" s="1"/>
      <c r="B6276" s="65" t="s">
        <v>23238</v>
      </c>
      <c r="C6276" s="66"/>
      <c r="D6276" s="67" t="s">
        <v>23240</v>
      </c>
      <c r="E6276" s="72" t="s">
        <v>23240</v>
      </c>
      <c r="F6276" s="68">
        <v>45429</v>
      </c>
      <c r="G6276" s="69">
        <v>-2824856.56</v>
      </c>
    </row>
    <row r="6277" spans="1:7" x14ac:dyDescent="0.25">
      <c r="A6277" s="1"/>
      <c r="B6277" s="65" t="s">
        <v>23242</v>
      </c>
      <c r="C6277" s="67"/>
      <c r="D6277" s="67" t="s">
        <v>23244</v>
      </c>
      <c r="E6277" s="72" t="s">
        <v>23244</v>
      </c>
      <c r="F6277" s="68">
        <v>45429</v>
      </c>
      <c r="G6277" s="69">
        <v>-3807558.85</v>
      </c>
    </row>
    <row r="6278" spans="1:7" x14ac:dyDescent="0.25">
      <c r="A6278" s="1"/>
      <c r="B6278" s="65" t="s">
        <v>6089</v>
      </c>
      <c r="C6278" s="67" t="s">
        <v>6090</v>
      </c>
      <c r="D6278" s="67" t="s">
        <v>23310</v>
      </c>
      <c r="E6278" s="72" t="s">
        <v>7034</v>
      </c>
      <c r="F6278" s="68">
        <v>45429</v>
      </c>
      <c r="G6278" s="69">
        <v>-1016908</v>
      </c>
    </row>
    <row r="6279" spans="1:7" x14ac:dyDescent="0.25">
      <c r="A6279" s="1"/>
      <c r="B6279" s="65" t="s">
        <v>20037</v>
      </c>
      <c r="C6279" s="67" t="s">
        <v>20036</v>
      </c>
      <c r="D6279" s="67" t="s">
        <v>7424</v>
      </c>
      <c r="E6279" s="72" t="s">
        <v>7424</v>
      </c>
      <c r="F6279" s="68">
        <v>45429</v>
      </c>
      <c r="G6279" s="69">
        <v>-165200</v>
      </c>
    </row>
    <row r="6280" spans="1:7" x14ac:dyDescent="0.25">
      <c r="A6280" s="1"/>
      <c r="B6280" s="65" t="s">
        <v>893</v>
      </c>
      <c r="C6280" s="67" t="s">
        <v>894</v>
      </c>
      <c r="D6280" s="67" t="s">
        <v>23902</v>
      </c>
      <c r="E6280" s="72" t="s">
        <v>8160</v>
      </c>
      <c r="F6280" s="68">
        <v>45429</v>
      </c>
      <c r="G6280" s="69">
        <v>-17400</v>
      </c>
    </row>
    <row r="6281" spans="1:7" ht="30" x14ac:dyDescent="0.25">
      <c r="A6281" s="1"/>
      <c r="B6281" s="65" t="s">
        <v>893</v>
      </c>
      <c r="C6281" s="67" t="s">
        <v>894</v>
      </c>
      <c r="D6281" s="67" t="s">
        <v>23904</v>
      </c>
      <c r="E6281" s="72" t="s">
        <v>24092</v>
      </c>
      <c r="F6281" s="68">
        <v>45429</v>
      </c>
      <c r="G6281" s="69">
        <v>-243200</v>
      </c>
    </row>
    <row r="6282" spans="1:7" x14ac:dyDescent="0.25">
      <c r="A6282" s="1"/>
      <c r="B6282" s="65" t="s">
        <v>893</v>
      </c>
      <c r="C6282" s="67" t="s">
        <v>894</v>
      </c>
      <c r="D6282" s="67" t="s">
        <v>23906</v>
      </c>
      <c r="E6282" s="72" t="s">
        <v>24093</v>
      </c>
      <c r="F6282" s="68">
        <v>45429</v>
      </c>
      <c r="G6282" s="69">
        <v>-17460</v>
      </c>
    </row>
    <row r="6283" spans="1:7" ht="30" x14ac:dyDescent="0.25">
      <c r="A6283" s="1"/>
      <c r="B6283" s="65" t="s">
        <v>893</v>
      </c>
      <c r="C6283" s="67" t="s">
        <v>894</v>
      </c>
      <c r="D6283" s="67" t="s">
        <v>23908</v>
      </c>
      <c r="E6283" s="72" t="s">
        <v>18827</v>
      </c>
      <c r="F6283" s="68">
        <v>45429</v>
      </c>
      <c r="G6283" s="69">
        <v>-11850</v>
      </c>
    </row>
    <row r="6284" spans="1:7" x14ac:dyDescent="0.25">
      <c r="A6284" s="1"/>
      <c r="B6284" s="65" t="s">
        <v>893</v>
      </c>
      <c r="C6284" s="67" t="s">
        <v>894</v>
      </c>
      <c r="D6284" s="67" t="s">
        <v>23910</v>
      </c>
      <c r="E6284" s="72" t="s">
        <v>24094</v>
      </c>
      <c r="F6284" s="68">
        <v>45429</v>
      </c>
      <c r="G6284" s="69">
        <v>-4560</v>
      </c>
    </row>
    <row r="6285" spans="1:7" ht="30" x14ac:dyDescent="0.25">
      <c r="A6285" s="1"/>
      <c r="B6285" s="65" t="s">
        <v>893</v>
      </c>
      <c r="C6285" s="67" t="s">
        <v>894</v>
      </c>
      <c r="D6285" s="67" t="s">
        <v>23912</v>
      </c>
      <c r="E6285" s="72" t="s">
        <v>24095</v>
      </c>
      <c r="F6285" s="68">
        <v>45429</v>
      </c>
      <c r="G6285" s="69">
        <v>-13620</v>
      </c>
    </row>
    <row r="6286" spans="1:7" x14ac:dyDescent="0.25">
      <c r="A6286" s="1"/>
      <c r="B6286" s="65" t="s">
        <v>21858</v>
      </c>
      <c r="C6286" s="67"/>
      <c r="D6286" s="67" t="s">
        <v>21860</v>
      </c>
      <c r="E6286" s="72" t="s">
        <v>21860</v>
      </c>
      <c r="F6286" s="68">
        <v>45432</v>
      </c>
      <c r="G6286" s="69">
        <v>-1987373.79</v>
      </c>
    </row>
    <row r="6287" spans="1:7" x14ac:dyDescent="0.25">
      <c r="A6287" s="1"/>
      <c r="B6287" s="65" t="s">
        <v>21864</v>
      </c>
      <c r="C6287" s="67"/>
      <c r="D6287" s="67" t="s">
        <v>21866</v>
      </c>
      <c r="E6287" s="72" t="s">
        <v>21866</v>
      </c>
      <c r="F6287" s="68">
        <v>45432</v>
      </c>
      <c r="G6287" s="69">
        <v>-15768522.699999999</v>
      </c>
    </row>
    <row r="6288" spans="1:7" x14ac:dyDescent="0.25">
      <c r="A6288" s="1"/>
      <c r="B6288" s="65" t="s">
        <v>21887</v>
      </c>
      <c r="C6288" s="67"/>
      <c r="D6288" s="67" t="s">
        <v>21889</v>
      </c>
      <c r="E6288" s="72" t="s">
        <v>21889</v>
      </c>
      <c r="F6288" s="68">
        <v>45432</v>
      </c>
      <c r="G6288" s="69">
        <v>-5303008.83</v>
      </c>
    </row>
    <row r="6289" spans="1:7" x14ac:dyDescent="0.25">
      <c r="A6289" s="1"/>
      <c r="B6289" s="65" t="s">
        <v>21976</v>
      </c>
      <c r="C6289" s="67"/>
      <c r="D6289" s="67" t="s">
        <v>21978</v>
      </c>
      <c r="E6289" s="72" t="s">
        <v>21978</v>
      </c>
      <c r="F6289" s="68">
        <v>45432</v>
      </c>
      <c r="G6289" s="69">
        <v>-37745457.640000001</v>
      </c>
    </row>
    <row r="6290" spans="1:7" x14ac:dyDescent="0.25">
      <c r="A6290" s="1"/>
      <c r="B6290" s="65" t="s">
        <v>22008</v>
      </c>
      <c r="C6290" s="67"/>
      <c r="D6290" s="67" t="s">
        <v>22010</v>
      </c>
      <c r="E6290" s="72" t="s">
        <v>22010</v>
      </c>
      <c r="F6290" s="68">
        <v>45432</v>
      </c>
      <c r="G6290" s="69">
        <v>-16460277.439999999</v>
      </c>
    </row>
    <row r="6291" spans="1:7" x14ac:dyDescent="0.25">
      <c r="A6291" s="1"/>
      <c r="B6291" s="65" t="s">
        <v>22058</v>
      </c>
      <c r="C6291" s="67"/>
      <c r="D6291" s="67" t="s">
        <v>22060</v>
      </c>
      <c r="E6291" s="72" t="s">
        <v>22060</v>
      </c>
      <c r="F6291" s="68">
        <v>45432</v>
      </c>
      <c r="G6291" s="69">
        <v>-13572704.9</v>
      </c>
    </row>
    <row r="6292" spans="1:7" x14ac:dyDescent="0.25">
      <c r="A6292" s="1"/>
      <c r="B6292" s="65" t="s">
        <v>15900</v>
      </c>
      <c r="C6292" s="67"/>
      <c r="D6292" s="67" t="s">
        <v>22085</v>
      </c>
      <c r="E6292" s="72" t="s">
        <v>22085</v>
      </c>
      <c r="F6292" s="68">
        <v>45432</v>
      </c>
      <c r="G6292" s="69">
        <v>-10650637.82</v>
      </c>
    </row>
    <row r="6293" spans="1:7" x14ac:dyDescent="0.25">
      <c r="A6293" s="1"/>
      <c r="B6293" s="65" t="s">
        <v>15910</v>
      </c>
      <c r="C6293" s="67"/>
      <c r="D6293" s="67" t="s">
        <v>22098</v>
      </c>
      <c r="E6293" s="72" t="s">
        <v>22098</v>
      </c>
      <c r="F6293" s="68">
        <v>45432</v>
      </c>
      <c r="G6293" s="69">
        <v>-23620483.16</v>
      </c>
    </row>
    <row r="6294" spans="1:7" x14ac:dyDescent="0.25">
      <c r="A6294" s="1"/>
      <c r="B6294" s="65" t="s">
        <v>19030</v>
      </c>
      <c r="C6294" s="67"/>
      <c r="D6294" s="67" t="s">
        <v>22117</v>
      </c>
      <c r="E6294" s="72" t="s">
        <v>22117</v>
      </c>
      <c r="F6294" s="68">
        <v>45432</v>
      </c>
      <c r="G6294" s="69">
        <v>-13443042.199999999</v>
      </c>
    </row>
    <row r="6295" spans="1:7" x14ac:dyDescent="0.25">
      <c r="A6295" s="1"/>
      <c r="B6295" s="65" t="s">
        <v>15916</v>
      </c>
      <c r="C6295" s="67"/>
      <c r="D6295" s="67" t="s">
        <v>22149</v>
      </c>
      <c r="E6295" s="72" t="s">
        <v>22149</v>
      </c>
      <c r="F6295" s="68">
        <v>45432</v>
      </c>
      <c r="G6295" s="69">
        <v>-26720550.309999999</v>
      </c>
    </row>
    <row r="6296" spans="1:7" x14ac:dyDescent="0.25">
      <c r="A6296" s="1"/>
      <c r="B6296" s="65" t="s">
        <v>2008</v>
      </c>
      <c r="C6296" s="67" t="s">
        <v>2009</v>
      </c>
      <c r="D6296" s="67" t="s">
        <v>22235</v>
      </c>
      <c r="E6296" s="72" t="s">
        <v>22235</v>
      </c>
      <c r="F6296" s="68">
        <v>45432</v>
      </c>
      <c r="G6296" s="69">
        <v>-47200</v>
      </c>
    </row>
    <row r="6297" spans="1:7" x14ac:dyDescent="0.25">
      <c r="A6297" s="1"/>
      <c r="B6297" s="65" t="s">
        <v>1994</v>
      </c>
      <c r="C6297" s="67" t="s">
        <v>1995</v>
      </c>
      <c r="D6297" s="67" t="s">
        <v>22285</v>
      </c>
      <c r="E6297" s="72" t="s">
        <v>22285</v>
      </c>
      <c r="F6297" s="68">
        <v>45432</v>
      </c>
      <c r="G6297" s="69">
        <v>-212400</v>
      </c>
    </row>
    <row r="6298" spans="1:7" x14ac:dyDescent="0.25">
      <c r="A6298" s="1"/>
      <c r="B6298" s="65" t="s">
        <v>20424</v>
      </c>
      <c r="C6298" s="67" t="s">
        <v>22415</v>
      </c>
      <c r="D6298" s="67" t="s">
        <v>22420</v>
      </c>
      <c r="E6298" s="72" t="s">
        <v>22420</v>
      </c>
      <c r="F6298" s="68">
        <v>45432</v>
      </c>
      <c r="G6298" s="69">
        <v>-44801.85</v>
      </c>
    </row>
    <row r="6299" spans="1:7" ht="30" x14ac:dyDescent="0.25">
      <c r="A6299" s="1"/>
      <c r="B6299" s="65" t="s">
        <v>19038</v>
      </c>
      <c r="C6299" s="67" t="s">
        <v>18885</v>
      </c>
      <c r="D6299" s="67" t="s">
        <v>22427</v>
      </c>
      <c r="E6299" s="72" t="s">
        <v>24096</v>
      </c>
      <c r="F6299" s="68">
        <v>45432</v>
      </c>
      <c r="G6299" s="69">
        <v>-13638000</v>
      </c>
    </row>
    <row r="6300" spans="1:7" x14ac:dyDescent="0.25">
      <c r="A6300" s="1"/>
      <c r="B6300" s="65" t="s">
        <v>16228</v>
      </c>
      <c r="C6300" s="67" t="s">
        <v>16227</v>
      </c>
      <c r="D6300" s="67" t="s">
        <v>22460</v>
      </c>
      <c r="E6300" s="72" t="s">
        <v>24097</v>
      </c>
      <c r="F6300" s="68">
        <v>45432</v>
      </c>
      <c r="G6300" s="69">
        <v>-7130152.79</v>
      </c>
    </row>
    <row r="6301" spans="1:7" ht="30" x14ac:dyDescent="0.25">
      <c r="A6301" s="1"/>
      <c r="B6301" s="65" t="s">
        <v>16228</v>
      </c>
      <c r="C6301" s="67" t="s">
        <v>16227</v>
      </c>
      <c r="D6301" s="67" t="s">
        <v>22462</v>
      </c>
      <c r="E6301" s="72" t="s">
        <v>24098</v>
      </c>
      <c r="F6301" s="68">
        <v>45432</v>
      </c>
      <c r="G6301" s="69">
        <v>-14765592.27</v>
      </c>
    </row>
    <row r="6302" spans="1:7" ht="30" x14ac:dyDescent="0.25">
      <c r="A6302" s="1"/>
      <c r="B6302" s="65" t="s">
        <v>8582</v>
      </c>
      <c r="C6302" s="67" t="s">
        <v>8583</v>
      </c>
      <c r="D6302" s="67" t="s">
        <v>22577</v>
      </c>
      <c r="E6302" s="72" t="s">
        <v>24099</v>
      </c>
      <c r="F6302" s="68">
        <v>45432</v>
      </c>
      <c r="G6302" s="69">
        <v>-2230200</v>
      </c>
    </row>
    <row r="6303" spans="1:7" ht="30" x14ac:dyDescent="0.25">
      <c r="A6303" s="1"/>
      <c r="B6303" s="65" t="s">
        <v>8582</v>
      </c>
      <c r="C6303" s="67" t="s">
        <v>8583</v>
      </c>
      <c r="D6303" s="67" t="s">
        <v>21291</v>
      </c>
      <c r="E6303" s="72" t="s">
        <v>24099</v>
      </c>
      <c r="F6303" s="68">
        <v>45432</v>
      </c>
      <c r="G6303" s="69">
        <v>-2230200</v>
      </c>
    </row>
    <row r="6304" spans="1:7" ht="30" x14ac:dyDescent="0.25">
      <c r="A6304" s="1"/>
      <c r="B6304" s="65" t="s">
        <v>8582</v>
      </c>
      <c r="C6304" s="67" t="s">
        <v>8583</v>
      </c>
      <c r="D6304" s="67" t="s">
        <v>22580</v>
      </c>
      <c r="E6304" s="72" t="s">
        <v>24099</v>
      </c>
      <c r="F6304" s="68">
        <v>45432</v>
      </c>
      <c r="G6304" s="69">
        <v>-2230200</v>
      </c>
    </row>
    <row r="6305" spans="1:7" x14ac:dyDescent="0.25">
      <c r="A6305" s="1"/>
      <c r="B6305" s="65" t="s">
        <v>8582</v>
      </c>
      <c r="C6305" s="67" t="s">
        <v>8583</v>
      </c>
      <c r="D6305" s="67" t="s">
        <v>22582</v>
      </c>
      <c r="E6305" s="72" t="s">
        <v>24100</v>
      </c>
      <c r="F6305" s="68">
        <v>45432</v>
      </c>
      <c r="G6305" s="69">
        <v>-2230200</v>
      </c>
    </row>
    <row r="6306" spans="1:7" ht="30" x14ac:dyDescent="0.25">
      <c r="A6306" s="1"/>
      <c r="B6306" s="65" t="s">
        <v>8582</v>
      </c>
      <c r="C6306" s="67" t="s">
        <v>8583</v>
      </c>
      <c r="D6306" s="67" t="s">
        <v>22584</v>
      </c>
      <c r="E6306" s="72" t="s">
        <v>24099</v>
      </c>
      <c r="F6306" s="68">
        <v>45432</v>
      </c>
      <c r="G6306" s="69">
        <v>-2230200</v>
      </c>
    </row>
    <row r="6307" spans="1:7" ht="30" x14ac:dyDescent="0.25">
      <c r="A6307" s="1"/>
      <c r="B6307" s="65" t="s">
        <v>8582</v>
      </c>
      <c r="C6307" s="67" t="s">
        <v>8583</v>
      </c>
      <c r="D6307" s="67" t="s">
        <v>22586</v>
      </c>
      <c r="E6307" s="72" t="s">
        <v>24099</v>
      </c>
      <c r="F6307" s="68">
        <v>45432</v>
      </c>
      <c r="G6307" s="69">
        <v>-2230200</v>
      </c>
    </row>
    <row r="6308" spans="1:7" ht="30" x14ac:dyDescent="0.25">
      <c r="A6308" s="1"/>
      <c r="B6308" s="65" t="s">
        <v>8582</v>
      </c>
      <c r="C6308" s="67" t="s">
        <v>8583</v>
      </c>
      <c r="D6308" s="67" t="s">
        <v>22588</v>
      </c>
      <c r="E6308" s="72" t="s">
        <v>24099</v>
      </c>
      <c r="F6308" s="68">
        <v>45432</v>
      </c>
      <c r="G6308" s="69">
        <v>-2230200</v>
      </c>
    </row>
    <row r="6309" spans="1:7" ht="30" x14ac:dyDescent="0.25">
      <c r="A6309" s="1"/>
      <c r="B6309" s="65" t="s">
        <v>8582</v>
      </c>
      <c r="C6309" s="67" t="s">
        <v>8583</v>
      </c>
      <c r="D6309" s="67" t="s">
        <v>22590</v>
      </c>
      <c r="E6309" s="72" t="s">
        <v>24099</v>
      </c>
      <c r="F6309" s="68">
        <v>45432</v>
      </c>
      <c r="G6309" s="69">
        <v>-2230200</v>
      </c>
    </row>
    <row r="6310" spans="1:7" ht="30" x14ac:dyDescent="0.25">
      <c r="A6310" s="1"/>
      <c r="B6310" s="65" t="s">
        <v>8582</v>
      </c>
      <c r="C6310" s="67" t="s">
        <v>8583</v>
      </c>
      <c r="D6310" s="67" t="s">
        <v>22592</v>
      </c>
      <c r="E6310" s="72" t="s">
        <v>24099</v>
      </c>
      <c r="F6310" s="68">
        <v>45432</v>
      </c>
      <c r="G6310" s="69">
        <v>-2230200</v>
      </c>
    </row>
    <row r="6311" spans="1:7" ht="30" x14ac:dyDescent="0.25">
      <c r="A6311" s="1"/>
      <c r="B6311" s="65" t="s">
        <v>8582</v>
      </c>
      <c r="C6311" s="67" t="s">
        <v>8583</v>
      </c>
      <c r="D6311" s="67" t="s">
        <v>22594</v>
      </c>
      <c r="E6311" s="72" t="s">
        <v>24099</v>
      </c>
      <c r="F6311" s="68">
        <v>45432</v>
      </c>
      <c r="G6311" s="69">
        <v>-2230200</v>
      </c>
    </row>
    <row r="6312" spans="1:7" x14ac:dyDescent="0.25">
      <c r="A6312" s="1"/>
      <c r="B6312" s="65" t="s">
        <v>8582</v>
      </c>
      <c r="C6312" s="67" t="s">
        <v>8583</v>
      </c>
      <c r="D6312" s="67" t="s">
        <v>22596</v>
      </c>
      <c r="E6312" s="72" t="s">
        <v>24101</v>
      </c>
      <c r="F6312" s="68">
        <v>45432</v>
      </c>
      <c r="G6312" s="69">
        <v>-2230200</v>
      </c>
    </row>
    <row r="6313" spans="1:7" x14ac:dyDescent="0.25">
      <c r="A6313" s="1"/>
      <c r="B6313" s="65" t="s">
        <v>8582</v>
      </c>
      <c r="C6313" s="67" t="s">
        <v>8583</v>
      </c>
      <c r="D6313" s="67" t="s">
        <v>22598</v>
      </c>
      <c r="E6313" s="72" t="s">
        <v>24102</v>
      </c>
      <c r="F6313" s="68">
        <v>45432</v>
      </c>
      <c r="G6313" s="69">
        <v>-2230200</v>
      </c>
    </row>
    <row r="6314" spans="1:7" x14ac:dyDescent="0.25">
      <c r="A6314" s="1"/>
      <c r="B6314" s="65" t="s">
        <v>8582</v>
      </c>
      <c r="C6314" s="67" t="s">
        <v>8583</v>
      </c>
      <c r="D6314" s="67" t="s">
        <v>22600</v>
      </c>
      <c r="E6314" s="72" t="s">
        <v>24103</v>
      </c>
      <c r="F6314" s="68">
        <v>45432</v>
      </c>
      <c r="G6314" s="69">
        <v>-2230200</v>
      </c>
    </row>
    <row r="6315" spans="1:7" x14ac:dyDescent="0.25">
      <c r="A6315" s="1"/>
      <c r="B6315" s="65" t="s">
        <v>8582</v>
      </c>
      <c r="C6315" s="67" t="s">
        <v>8583</v>
      </c>
      <c r="D6315" s="67" t="s">
        <v>22602</v>
      </c>
      <c r="E6315" s="72" t="s">
        <v>24104</v>
      </c>
      <c r="F6315" s="68">
        <v>45432</v>
      </c>
      <c r="G6315" s="69">
        <v>-2230200</v>
      </c>
    </row>
    <row r="6316" spans="1:7" x14ac:dyDescent="0.25">
      <c r="A6316" s="1"/>
      <c r="B6316" s="65" t="s">
        <v>8582</v>
      </c>
      <c r="C6316" s="67" t="s">
        <v>8583</v>
      </c>
      <c r="D6316" s="67" t="s">
        <v>22604</v>
      </c>
      <c r="E6316" s="72" t="s">
        <v>24105</v>
      </c>
      <c r="F6316" s="68">
        <v>45432</v>
      </c>
      <c r="G6316" s="69">
        <v>-2230200</v>
      </c>
    </row>
    <row r="6317" spans="1:7" x14ac:dyDescent="0.25">
      <c r="A6317" s="1"/>
      <c r="B6317" s="65" t="s">
        <v>8582</v>
      </c>
      <c r="C6317" s="67" t="s">
        <v>8583</v>
      </c>
      <c r="D6317" s="67" t="s">
        <v>22606</v>
      </c>
      <c r="E6317" s="72" t="s">
        <v>24106</v>
      </c>
      <c r="F6317" s="68">
        <v>45432</v>
      </c>
      <c r="G6317" s="69">
        <v>-2230200</v>
      </c>
    </row>
    <row r="6318" spans="1:7" x14ac:dyDescent="0.25">
      <c r="A6318" s="1"/>
      <c r="B6318" s="65" t="s">
        <v>8582</v>
      </c>
      <c r="C6318" s="67" t="s">
        <v>8583</v>
      </c>
      <c r="D6318" s="67" t="s">
        <v>22608</v>
      </c>
      <c r="E6318" s="72" t="s">
        <v>24107</v>
      </c>
      <c r="F6318" s="68">
        <v>45432</v>
      </c>
      <c r="G6318" s="69">
        <v>-2230200</v>
      </c>
    </row>
    <row r="6319" spans="1:7" x14ac:dyDescent="0.25">
      <c r="A6319" s="1"/>
      <c r="B6319" s="65" t="s">
        <v>8582</v>
      </c>
      <c r="C6319" s="67" t="s">
        <v>8583</v>
      </c>
      <c r="D6319" s="67" t="s">
        <v>22610</v>
      </c>
      <c r="E6319" s="72" t="s">
        <v>24108</v>
      </c>
      <c r="F6319" s="68">
        <v>45432</v>
      </c>
      <c r="G6319" s="69">
        <v>-2230200</v>
      </c>
    </row>
    <row r="6320" spans="1:7" x14ac:dyDescent="0.25">
      <c r="A6320" s="1"/>
      <c r="B6320" s="65" t="s">
        <v>8582</v>
      </c>
      <c r="C6320" s="67" t="s">
        <v>8583</v>
      </c>
      <c r="D6320" s="67" t="s">
        <v>22612</v>
      </c>
      <c r="E6320" s="72" t="s">
        <v>24109</v>
      </c>
      <c r="F6320" s="68">
        <v>45432</v>
      </c>
      <c r="G6320" s="69">
        <v>-2230200</v>
      </c>
    </row>
    <row r="6321" spans="1:7" x14ac:dyDescent="0.25">
      <c r="A6321" s="1"/>
      <c r="B6321" s="65" t="s">
        <v>8582</v>
      </c>
      <c r="C6321" s="67" t="s">
        <v>8583</v>
      </c>
      <c r="D6321" s="67" t="s">
        <v>22614</v>
      </c>
      <c r="E6321" s="72" t="s">
        <v>18816</v>
      </c>
      <c r="F6321" s="68">
        <v>45432</v>
      </c>
      <c r="G6321" s="69">
        <v>-2230200</v>
      </c>
    </row>
    <row r="6322" spans="1:7" x14ac:dyDescent="0.25">
      <c r="A6322" s="1"/>
      <c r="B6322" s="65" t="s">
        <v>8582</v>
      </c>
      <c r="C6322" s="67" t="s">
        <v>8583</v>
      </c>
      <c r="D6322" s="67" t="s">
        <v>22616</v>
      </c>
      <c r="E6322" s="72" t="s">
        <v>24110</v>
      </c>
      <c r="F6322" s="68">
        <v>45432</v>
      </c>
      <c r="G6322" s="69">
        <v>-732831.68</v>
      </c>
    </row>
    <row r="6323" spans="1:7" x14ac:dyDescent="0.25">
      <c r="A6323" s="1"/>
      <c r="B6323" s="65" t="s">
        <v>8582</v>
      </c>
      <c r="C6323" s="67" t="s">
        <v>8583</v>
      </c>
      <c r="D6323" s="67" t="s">
        <v>22618</v>
      </c>
      <c r="E6323" s="72" t="s">
        <v>24110</v>
      </c>
      <c r="F6323" s="68">
        <v>45432</v>
      </c>
      <c r="G6323" s="69">
        <v>-844887.81</v>
      </c>
    </row>
    <row r="6324" spans="1:7" x14ac:dyDescent="0.25">
      <c r="A6324" s="1"/>
      <c r="B6324" s="65" t="s">
        <v>8582</v>
      </c>
      <c r="C6324" s="67" t="s">
        <v>8583</v>
      </c>
      <c r="D6324" s="67" t="s">
        <v>22620</v>
      </c>
      <c r="E6324" s="72" t="s">
        <v>24110</v>
      </c>
      <c r="F6324" s="68">
        <v>45432</v>
      </c>
      <c r="G6324" s="69">
        <v>-1258659.1399999999</v>
      </c>
    </row>
    <row r="6325" spans="1:7" x14ac:dyDescent="0.25">
      <c r="A6325" s="1"/>
      <c r="B6325" s="65" t="s">
        <v>8582</v>
      </c>
      <c r="C6325" s="67" t="s">
        <v>8583</v>
      </c>
      <c r="D6325" s="67" t="s">
        <v>22622</v>
      </c>
      <c r="E6325" s="72" t="s">
        <v>24110</v>
      </c>
      <c r="F6325" s="68">
        <v>45432</v>
      </c>
      <c r="G6325" s="69">
        <v>-855003.17</v>
      </c>
    </row>
    <row r="6326" spans="1:7" x14ac:dyDescent="0.25">
      <c r="A6326" s="1"/>
      <c r="B6326" s="65" t="s">
        <v>8582</v>
      </c>
      <c r="C6326" s="67" t="s">
        <v>8583</v>
      </c>
      <c r="D6326" s="67" t="s">
        <v>22624</v>
      </c>
      <c r="E6326" s="72" t="s">
        <v>24110</v>
      </c>
      <c r="F6326" s="68">
        <v>45432</v>
      </c>
      <c r="G6326" s="69">
        <v>-909444.04</v>
      </c>
    </row>
    <row r="6327" spans="1:7" x14ac:dyDescent="0.25">
      <c r="A6327" s="1"/>
      <c r="B6327" s="65" t="s">
        <v>24657</v>
      </c>
      <c r="C6327" s="67" t="s">
        <v>8717</v>
      </c>
      <c r="D6327" s="67" t="s">
        <v>8587</v>
      </c>
      <c r="E6327" s="72" t="s">
        <v>8587</v>
      </c>
      <c r="F6327" s="68">
        <v>45432</v>
      </c>
      <c r="G6327" s="69">
        <v>-2140803.2000000002</v>
      </c>
    </row>
    <row r="6328" spans="1:7" x14ac:dyDescent="0.25">
      <c r="A6328" s="1"/>
      <c r="B6328" s="65" t="s">
        <v>24657</v>
      </c>
      <c r="C6328" s="66" t="s">
        <v>8717</v>
      </c>
      <c r="D6328" s="67" t="s">
        <v>16688</v>
      </c>
      <c r="E6328" s="72" t="s">
        <v>16688</v>
      </c>
      <c r="F6328" s="68">
        <v>45432</v>
      </c>
      <c r="G6328" s="69">
        <v>-1729129.52</v>
      </c>
    </row>
    <row r="6329" spans="1:7" x14ac:dyDescent="0.25">
      <c r="A6329" s="1"/>
      <c r="B6329" s="65" t="s">
        <v>22942</v>
      </c>
      <c r="C6329" s="66" t="s">
        <v>22941</v>
      </c>
      <c r="D6329" s="67" t="s">
        <v>22944</v>
      </c>
      <c r="E6329" s="72" t="s">
        <v>22944</v>
      </c>
      <c r="F6329" s="68">
        <v>45432</v>
      </c>
      <c r="G6329" s="69">
        <v>-3125348</v>
      </c>
    </row>
    <row r="6330" spans="1:7" x14ac:dyDescent="0.25">
      <c r="A6330" s="1"/>
      <c r="B6330" s="65" t="s">
        <v>22972</v>
      </c>
      <c r="C6330" s="66" t="s">
        <v>22971</v>
      </c>
      <c r="D6330" s="67" t="s">
        <v>22974</v>
      </c>
      <c r="E6330" s="72" t="s">
        <v>22974</v>
      </c>
      <c r="F6330" s="68">
        <v>45432</v>
      </c>
      <c r="G6330" s="69">
        <v>-10221996.67</v>
      </c>
    </row>
    <row r="6331" spans="1:7" ht="30" x14ac:dyDescent="0.25">
      <c r="A6331" s="1"/>
      <c r="B6331" s="65" t="s">
        <v>22995</v>
      </c>
      <c r="C6331" s="66" t="s">
        <v>22994</v>
      </c>
      <c r="D6331" s="67" t="s">
        <v>22997</v>
      </c>
      <c r="E6331" s="72" t="s">
        <v>22997</v>
      </c>
      <c r="F6331" s="68">
        <v>45432</v>
      </c>
      <c r="G6331" s="69">
        <v>-8319005.9800000004</v>
      </c>
    </row>
    <row r="6332" spans="1:7" x14ac:dyDescent="0.25">
      <c r="A6332" s="1"/>
      <c r="B6332" s="65" t="s">
        <v>23055</v>
      </c>
      <c r="C6332" s="66" t="s">
        <v>23054</v>
      </c>
      <c r="D6332" s="67" t="s">
        <v>23057</v>
      </c>
      <c r="E6332" s="72" t="s">
        <v>23057</v>
      </c>
      <c r="F6332" s="68">
        <v>45432</v>
      </c>
      <c r="G6332" s="69">
        <v>-10927100.939999999</v>
      </c>
    </row>
    <row r="6333" spans="1:7" x14ac:dyDescent="0.25">
      <c r="A6333" s="1"/>
      <c r="B6333" s="65" t="s">
        <v>16964</v>
      </c>
      <c r="C6333" s="67" t="s">
        <v>16963</v>
      </c>
      <c r="D6333" s="67" t="s">
        <v>7091</v>
      </c>
      <c r="E6333" s="72" t="s">
        <v>7091</v>
      </c>
      <c r="F6333" s="68">
        <v>45432</v>
      </c>
      <c r="G6333" s="69">
        <v>-4741900.8</v>
      </c>
    </row>
    <row r="6334" spans="1:7" x14ac:dyDescent="0.25">
      <c r="A6334" s="1"/>
      <c r="B6334" s="65" t="s">
        <v>24672</v>
      </c>
      <c r="C6334" s="67" t="s">
        <v>23162</v>
      </c>
      <c r="D6334" s="67" t="s">
        <v>23165</v>
      </c>
      <c r="E6334" s="72" t="s">
        <v>23165</v>
      </c>
      <c r="F6334" s="68">
        <v>45432</v>
      </c>
      <c r="G6334" s="69">
        <v>-242203.82</v>
      </c>
    </row>
    <row r="6335" spans="1:7" x14ac:dyDescent="0.25">
      <c r="A6335" s="1"/>
      <c r="B6335" s="65" t="s">
        <v>6339</v>
      </c>
      <c r="C6335" s="67" t="s">
        <v>6340</v>
      </c>
      <c r="D6335" s="67" t="s">
        <v>23339</v>
      </c>
      <c r="E6335" s="72" t="s">
        <v>24111</v>
      </c>
      <c r="F6335" s="68">
        <v>45432</v>
      </c>
      <c r="G6335" s="69">
        <v>-198150</v>
      </c>
    </row>
    <row r="6336" spans="1:7" ht="30" x14ac:dyDescent="0.25">
      <c r="A6336" s="1"/>
      <c r="B6336" s="65" t="s">
        <v>17137</v>
      </c>
      <c r="C6336" s="67" t="s">
        <v>17136</v>
      </c>
      <c r="D6336" s="67" t="s">
        <v>7072</v>
      </c>
      <c r="E6336" s="72" t="s">
        <v>24112</v>
      </c>
      <c r="F6336" s="68">
        <v>45432</v>
      </c>
      <c r="G6336" s="69">
        <v>-29154500.859999999</v>
      </c>
    </row>
    <row r="6337" spans="1:7" ht="30" x14ac:dyDescent="0.25">
      <c r="A6337" s="1"/>
      <c r="B6337" s="65" t="s">
        <v>17137</v>
      </c>
      <c r="C6337" s="67" t="s">
        <v>17136</v>
      </c>
      <c r="D6337" s="67" t="s">
        <v>6696</v>
      </c>
      <c r="E6337" s="72" t="s">
        <v>18816</v>
      </c>
      <c r="F6337" s="68">
        <v>45432</v>
      </c>
      <c r="G6337" s="69">
        <v>-1328300.02</v>
      </c>
    </row>
    <row r="6338" spans="1:7" ht="30" x14ac:dyDescent="0.25">
      <c r="A6338" s="1"/>
      <c r="B6338" s="65" t="s">
        <v>19535</v>
      </c>
      <c r="C6338" s="67" t="s">
        <v>18890</v>
      </c>
      <c r="D6338" s="67" t="s">
        <v>16998</v>
      </c>
      <c r="E6338" s="72" t="s">
        <v>24113</v>
      </c>
      <c r="F6338" s="68">
        <v>45432</v>
      </c>
      <c r="G6338" s="69">
        <v>-3439492.96</v>
      </c>
    </row>
    <row r="6339" spans="1:7" ht="30" x14ac:dyDescent="0.25">
      <c r="A6339" s="1"/>
      <c r="B6339" s="65" t="s">
        <v>19535</v>
      </c>
      <c r="C6339" s="67" t="s">
        <v>18890</v>
      </c>
      <c r="D6339" s="67" t="s">
        <v>8218</v>
      </c>
      <c r="E6339" s="72" t="s">
        <v>24113</v>
      </c>
      <c r="F6339" s="68">
        <v>45432</v>
      </c>
      <c r="G6339" s="69">
        <v>-3243612.96</v>
      </c>
    </row>
    <row r="6340" spans="1:7" ht="30" x14ac:dyDescent="0.25">
      <c r="A6340" s="1"/>
      <c r="B6340" s="65" t="s">
        <v>19535</v>
      </c>
      <c r="C6340" s="67" t="s">
        <v>18890</v>
      </c>
      <c r="D6340" s="67" t="s">
        <v>17094</v>
      </c>
      <c r="E6340" s="72" t="s">
        <v>24113</v>
      </c>
      <c r="F6340" s="68">
        <v>45432</v>
      </c>
      <c r="G6340" s="69">
        <v>-2960412.96</v>
      </c>
    </row>
    <row r="6341" spans="1:7" ht="30" x14ac:dyDescent="0.25">
      <c r="A6341" s="1"/>
      <c r="B6341" s="65" t="s">
        <v>19535</v>
      </c>
      <c r="C6341" s="67" t="s">
        <v>18890</v>
      </c>
      <c r="D6341" s="67" t="s">
        <v>18834</v>
      </c>
      <c r="E6341" s="72" t="s">
        <v>24113</v>
      </c>
      <c r="F6341" s="68">
        <v>45432</v>
      </c>
      <c r="G6341" s="69">
        <v>-2690192.96</v>
      </c>
    </row>
    <row r="6342" spans="1:7" ht="30" x14ac:dyDescent="0.25">
      <c r="A6342" s="1"/>
      <c r="B6342" s="65" t="s">
        <v>19535</v>
      </c>
      <c r="C6342" s="67" t="s">
        <v>18890</v>
      </c>
      <c r="D6342" s="67" t="s">
        <v>19994</v>
      </c>
      <c r="E6342" s="72" t="s">
        <v>24113</v>
      </c>
      <c r="F6342" s="68">
        <v>45432</v>
      </c>
      <c r="G6342" s="69">
        <v>-2845952.96</v>
      </c>
    </row>
    <row r="6343" spans="1:7" ht="30" x14ac:dyDescent="0.25">
      <c r="A6343" s="1"/>
      <c r="B6343" s="65" t="s">
        <v>19535</v>
      </c>
      <c r="C6343" s="67" t="s">
        <v>18890</v>
      </c>
      <c r="D6343" s="67" t="s">
        <v>18880</v>
      </c>
      <c r="E6343" s="72" t="s">
        <v>24113</v>
      </c>
      <c r="F6343" s="68">
        <v>45432</v>
      </c>
      <c r="G6343" s="69">
        <v>-2166272.96</v>
      </c>
    </row>
    <row r="6344" spans="1:7" ht="30" x14ac:dyDescent="0.25">
      <c r="A6344" s="1"/>
      <c r="B6344" s="65" t="s">
        <v>19535</v>
      </c>
      <c r="C6344" s="67" t="s">
        <v>18890</v>
      </c>
      <c r="D6344" s="67" t="s">
        <v>20101</v>
      </c>
      <c r="E6344" s="72" t="s">
        <v>24113</v>
      </c>
      <c r="F6344" s="68">
        <v>45432</v>
      </c>
      <c r="G6344" s="69">
        <v>-1414612.96</v>
      </c>
    </row>
    <row r="6345" spans="1:7" ht="30" x14ac:dyDescent="0.25">
      <c r="A6345" s="1"/>
      <c r="B6345" s="65" t="s">
        <v>19535</v>
      </c>
      <c r="C6345" s="67" t="s">
        <v>18890</v>
      </c>
      <c r="D6345" s="67" t="s">
        <v>7395</v>
      </c>
      <c r="E6345" s="72" t="s">
        <v>24113</v>
      </c>
      <c r="F6345" s="68">
        <v>45432</v>
      </c>
      <c r="G6345" s="69">
        <v>-1694272.96</v>
      </c>
    </row>
    <row r="6346" spans="1:7" ht="30" x14ac:dyDescent="0.25">
      <c r="A6346" s="1"/>
      <c r="B6346" s="65" t="s">
        <v>19535</v>
      </c>
      <c r="C6346" s="67" t="s">
        <v>18890</v>
      </c>
      <c r="D6346" s="67" t="s">
        <v>20003</v>
      </c>
      <c r="E6346" s="72" t="s">
        <v>24113</v>
      </c>
      <c r="F6346" s="68">
        <v>45432</v>
      </c>
      <c r="G6346" s="69">
        <v>-2487232.96</v>
      </c>
    </row>
    <row r="6347" spans="1:7" ht="30" x14ac:dyDescent="0.25">
      <c r="A6347" s="1"/>
      <c r="B6347" s="65" t="s">
        <v>19535</v>
      </c>
      <c r="C6347" s="67" t="s">
        <v>18890</v>
      </c>
      <c r="D6347" s="67" t="s">
        <v>8665</v>
      </c>
      <c r="E6347" s="72" t="s">
        <v>24113</v>
      </c>
      <c r="F6347" s="68">
        <v>45432</v>
      </c>
      <c r="G6347" s="69">
        <v>-1234072.96</v>
      </c>
    </row>
    <row r="6348" spans="1:7" ht="30" x14ac:dyDescent="0.25">
      <c r="A6348" s="1"/>
      <c r="B6348" s="65" t="s">
        <v>893</v>
      </c>
      <c r="C6348" s="67" t="s">
        <v>894</v>
      </c>
      <c r="D6348" s="67" t="s">
        <v>23914</v>
      </c>
      <c r="E6348" s="72" t="s">
        <v>24114</v>
      </c>
      <c r="F6348" s="68">
        <v>45432</v>
      </c>
      <c r="G6348" s="69">
        <v>-11470</v>
      </c>
    </row>
    <row r="6349" spans="1:7" ht="30" x14ac:dyDescent="0.25">
      <c r="A6349" s="1"/>
      <c r="B6349" s="65" t="s">
        <v>893</v>
      </c>
      <c r="C6349" s="67" t="s">
        <v>894</v>
      </c>
      <c r="D6349" s="67" t="s">
        <v>23916</v>
      </c>
      <c r="E6349" s="72" t="s">
        <v>24115</v>
      </c>
      <c r="F6349" s="68">
        <v>45432</v>
      </c>
      <c r="G6349" s="69">
        <v>-95807.5</v>
      </c>
    </row>
    <row r="6350" spans="1:7" ht="30" x14ac:dyDescent="0.25">
      <c r="A6350" s="1"/>
      <c r="B6350" s="65" t="s">
        <v>893</v>
      </c>
      <c r="C6350" s="67" t="s">
        <v>894</v>
      </c>
      <c r="D6350" s="67" t="s">
        <v>23918</v>
      </c>
      <c r="E6350" s="72" t="s">
        <v>24116</v>
      </c>
      <c r="F6350" s="68">
        <v>45432</v>
      </c>
      <c r="G6350" s="69">
        <v>-60470</v>
      </c>
    </row>
    <row r="6351" spans="1:7" x14ac:dyDescent="0.25">
      <c r="A6351" s="1"/>
      <c r="B6351" s="65" t="s">
        <v>893</v>
      </c>
      <c r="C6351" s="67" t="s">
        <v>894</v>
      </c>
      <c r="D6351" s="67" t="s">
        <v>23920</v>
      </c>
      <c r="E6351" s="72" t="s">
        <v>24117</v>
      </c>
      <c r="F6351" s="68">
        <v>45432</v>
      </c>
      <c r="G6351" s="69">
        <v>-538200</v>
      </c>
    </row>
    <row r="6352" spans="1:7" x14ac:dyDescent="0.25">
      <c r="A6352" s="1"/>
      <c r="B6352" s="65" t="s">
        <v>893</v>
      </c>
      <c r="C6352" s="67" t="s">
        <v>894</v>
      </c>
      <c r="D6352" s="67" t="s">
        <v>23922</v>
      </c>
      <c r="E6352" s="72" t="s">
        <v>24118</v>
      </c>
      <c r="F6352" s="68">
        <v>45432</v>
      </c>
      <c r="G6352" s="69">
        <v>-1800</v>
      </c>
    </row>
    <row r="6353" spans="1:7" x14ac:dyDescent="0.25">
      <c r="A6353" s="1"/>
      <c r="B6353" s="65" t="s">
        <v>8675</v>
      </c>
      <c r="C6353" s="67"/>
      <c r="D6353" s="67" t="s">
        <v>21778</v>
      </c>
      <c r="E6353" s="72" t="s">
        <v>21778</v>
      </c>
      <c r="F6353" s="68">
        <v>45433</v>
      </c>
      <c r="G6353" s="69">
        <v>-130325.17</v>
      </c>
    </row>
    <row r="6354" spans="1:7" x14ac:dyDescent="0.25">
      <c r="A6354" s="1"/>
      <c r="B6354" s="65" t="s">
        <v>21849</v>
      </c>
      <c r="C6354" s="66"/>
      <c r="D6354" s="67" t="s">
        <v>21306</v>
      </c>
      <c r="E6354" s="72" t="s">
        <v>20617</v>
      </c>
      <c r="F6354" s="68">
        <v>45433</v>
      </c>
      <c r="G6354" s="69">
        <v>-41300</v>
      </c>
    </row>
    <row r="6355" spans="1:7" x14ac:dyDescent="0.25">
      <c r="A6355" s="1"/>
      <c r="B6355" s="65" t="s">
        <v>19653</v>
      </c>
      <c r="C6355" s="66"/>
      <c r="D6355" s="67" t="s">
        <v>21871</v>
      </c>
      <c r="E6355" s="72" t="s">
        <v>21871</v>
      </c>
      <c r="F6355" s="68">
        <v>45433</v>
      </c>
      <c r="G6355" s="69">
        <v>-70800</v>
      </c>
    </row>
    <row r="6356" spans="1:7" x14ac:dyDescent="0.25">
      <c r="A6356" s="1"/>
      <c r="B6356" s="65" t="s">
        <v>20198</v>
      </c>
      <c r="C6356" s="66"/>
      <c r="D6356" s="67" t="s">
        <v>21877</v>
      </c>
      <c r="E6356" s="72" t="s">
        <v>21877</v>
      </c>
      <c r="F6356" s="68">
        <v>45433</v>
      </c>
      <c r="G6356" s="69">
        <v>-377600</v>
      </c>
    </row>
    <row r="6357" spans="1:7" x14ac:dyDescent="0.25">
      <c r="A6357" s="1"/>
      <c r="B6357" s="65" t="s">
        <v>20251</v>
      </c>
      <c r="C6357" s="66"/>
      <c r="D6357" s="67" t="s">
        <v>21913</v>
      </c>
      <c r="E6357" s="72" t="s">
        <v>21913</v>
      </c>
      <c r="F6357" s="68">
        <v>45433</v>
      </c>
      <c r="G6357" s="69">
        <v>-324425.28000000003</v>
      </c>
    </row>
    <row r="6358" spans="1:7" x14ac:dyDescent="0.25">
      <c r="A6358" s="1"/>
      <c r="B6358" s="65" t="s">
        <v>20353</v>
      </c>
      <c r="C6358" s="66"/>
      <c r="D6358" s="67" t="s">
        <v>22074</v>
      </c>
      <c r="E6358" s="72" t="s">
        <v>22074</v>
      </c>
      <c r="F6358" s="68">
        <v>45433</v>
      </c>
      <c r="G6358" s="69">
        <v>-198240</v>
      </c>
    </row>
    <row r="6359" spans="1:7" x14ac:dyDescent="0.25">
      <c r="A6359" s="1"/>
      <c r="B6359" s="65" t="s">
        <v>20357</v>
      </c>
      <c r="C6359" s="66"/>
      <c r="D6359" s="67" t="s">
        <v>22082</v>
      </c>
      <c r="E6359" s="72" t="s">
        <v>24606</v>
      </c>
      <c r="F6359" s="68">
        <v>45433</v>
      </c>
      <c r="G6359" s="69">
        <v>-236000</v>
      </c>
    </row>
    <row r="6360" spans="1:7" x14ac:dyDescent="0.25">
      <c r="A6360" s="1"/>
      <c r="B6360" s="65" t="s">
        <v>8142</v>
      </c>
      <c r="C6360" s="66"/>
      <c r="D6360" s="67" t="s">
        <v>22167</v>
      </c>
      <c r="E6360" s="72" t="s">
        <v>19539</v>
      </c>
      <c r="F6360" s="68">
        <v>45433</v>
      </c>
      <c r="G6360" s="69">
        <v>-103301.11</v>
      </c>
    </row>
    <row r="6361" spans="1:7" x14ac:dyDescent="0.25">
      <c r="A6361" s="1"/>
      <c r="B6361" s="65" t="s">
        <v>16056</v>
      </c>
      <c r="C6361" s="66" t="s">
        <v>16055</v>
      </c>
      <c r="D6361" s="67" t="s">
        <v>22317</v>
      </c>
      <c r="E6361" s="72" t="s">
        <v>22317</v>
      </c>
      <c r="F6361" s="68">
        <v>45433</v>
      </c>
      <c r="G6361" s="69">
        <v>-13226648.58</v>
      </c>
    </row>
    <row r="6362" spans="1:7" x14ac:dyDescent="0.25">
      <c r="A6362" s="1"/>
      <c r="B6362" s="65" t="s">
        <v>16056</v>
      </c>
      <c r="C6362" s="66" t="s">
        <v>16055</v>
      </c>
      <c r="D6362" s="67" t="s">
        <v>22320</v>
      </c>
      <c r="E6362" s="72" t="s">
        <v>22320</v>
      </c>
      <c r="F6362" s="68">
        <v>45433</v>
      </c>
      <c r="G6362" s="69">
        <v>-2374427.84</v>
      </c>
    </row>
    <row r="6363" spans="1:7" ht="30" x14ac:dyDescent="0.25">
      <c r="A6363" s="1"/>
      <c r="B6363" s="65" t="s">
        <v>7369</v>
      </c>
      <c r="C6363" s="67" t="s">
        <v>7370</v>
      </c>
      <c r="D6363" s="67" t="s">
        <v>22447</v>
      </c>
      <c r="E6363" s="72" t="s">
        <v>24119</v>
      </c>
      <c r="F6363" s="68">
        <v>45433</v>
      </c>
      <c r="G6363" s="69">
        <v>-5573183.7300000004</v>
      </c>
    </row>
    <row r="6364" spans="1:7" ht="30" x14ac:dyDescent="0.25">
      <c r="A6364" s="1"/>
      <c r="B6364" s="65" t="s">
        <v>7369</v>
      </c>
      <c r="C6364" s="67" t="s">
        <v>7370</v>
      </c>
      <c r="D6364" s="67" t="s">
        <v>22449</v>
      </c>
      <c r="E6364" s="72" t="s">
        <v>24120</v>
      </c>
      <c r="F6364" s="68">
        <v>45433</v>
      </c>
      <c r="G6364" s="69">
        <v>-9954614.3900000006</v>
      </c>
    </row>
    <row r="6365" spans="1:7" ht="30" x14ac:dyDescent="0.25">
      <c r="A6365" s="1"/>
      <c r="B6365" s="65" t="s">
        <v>7369</v>
      </c>
      <c r="C6365" s="67" t="s">
        <v>7370</v>
      </c>
      <c r="D6365" s="67" t="s">
        <v>22451</v>
      </c>
      <c r="E6365" s="72" t="s">
        <v>24121</v>
      </c>
      <c r="F6365" s="68">
        <v>45433</v>
      </c>
      <c r="G6365" s="69">
        <v>-14125271.33</v>
      </c>
    </row>
    <row r="6366" spans="1:7" ht="30" x14ac:dyDescent="0.25">
      <c r="A6366" s="1"/>
      <c r="B6366" s="65" t="s">
        <v>7369</v>
      </c>
      <c r="C6366" s="67" t="s">
        <v>7370</v>
      </c>
      <c r="D6366" s="67" t="s">
        <v>22453</v>
      </c>
      <c r="E6366" s="72" t="s">
        <v>24122</v>
      </c>
      <c r="F6366" s="68">
        <v>45433</v>
      </c>
      <c r="G6366" s="69">
        <v>-10875062.16</v>
      </c>
    </row>
    <row r="6367" spans="1:7" ht="30" x14ac:dyDescent="0.25">
      <c r="A6367" s="1"/>
      <c r="B6367" s="65" t="s">
        <v>16228</v>
      </c>
      <c r="C6367" s="67" t="s">
        <v>16227</v>
      </c>
      <c r="D6367" s="67" t="s">
        <v>22464</v>
      </c>
      <c r="E6367" s="72" t="s">
        <v>24123</v>
      </c>
      <c r="F6367" s="68">
        <v>45433</v>
      </c>
      <c r="G6367" s="69">
        <v>-4474151.49</v>
      </c>
    </row>
    <row r="6368" spans="1:7" ht="30" x14ac:dyDescent="0.25">
      <c r="A6368" s="1"/>
      <c r="B6368" s="65" t="s">
        <v>16228</v>
      </c>
      <c r="C6368" s="67" t="s">
        <v>16227</v>
      </c>
      <c r="D6368" s="67" t="s">
        <v>22466</v>
      </c>
      <c r="E6368" s="72" t="s">
        <v>24124</v>
      </c>
      <c r="F6368" s="68">
        <v>45433</v>
      </c>
      <c r="G6368" s="69">
        <v>-5857833.9299999997</v>
      </c>
    </row>
    <row r="6369" spans="1:7" x14ac:dyDescent="0.25">
      <c r="A6369" s="1"/>
      <c r="B6369" s="65" t="s">
        <v>8684</v>
      </c>
      <c r="C6369" s="67" t="s">
        <v>8685</v>
      </c>
      <c r="D6369" s="67" t="s">
        <v>22474</v>
      </c>
      <c r="E6369" s="72" t="s">
        <v>24125</v>
      </c>
      <c r="F6369" s="68">
        <v>45433</v>
      </c>
      <c r="G6369" s="69">
        <v>-4844703.1100000003</v>
      </c>
    </row>
    <row r="6370" spans="1:7" x14ac:dyDescent="0.25">
      <c r="A6370" s="1"/>
      <c r="B6370" s="65" t="s">
        <v>7508</v>
      </c>
      <c r="C6370" s="67" t="s">
        <v>7509</v>
      </c>
      <c r="D6370" s="67" t="s">
        <v>20648</v>
      </c>
      <c r="E6370" s="72" t="s">
        <v>20648</v>
      </c>
      <c r="F6370" s="68">
        <v>45433</v>
      </c>
      <c r="G6370" s="69">
        <v>-322140</v>
      </c>
    </row>
    <row r="6371" spans="1:7" x14ac:dyDescent="0.25">
      <c r="A6371" s="1"/>
      <c r="B6371" s="65" t="s">
        <v>22765</v>
      </c>
      <c r="C6371" s="67" t="s">
        <v>22764</v>
      </c>
      <c r="D6371" s="67" t="s">
        <v>8009</v>
      </c>
      <c r="E6371" s="72" t="s">
        <v>24126</v>
      </c>
      <c r="F6371" s="68">
        <v>45433</v>
      </c>
      <c r="G6371" s="69">
        <v>-177000</v>
      </c>
    </row>
    <row r="6372" spans="1:7" x14ac:dyDescent="0.25">
      <c r="A6372" s="1"/>
      <c r="B6372" s="65" t="s">
        <v>8699</v>
      </c>
      <c r="C6372" s="67" t="s">
        <v>8700</v>
      </c>
      <c r="D6372" s="67" t="s">
        <v>21100</v>
      </c>
      <c r="E6372" s="72" t="s">
        <v>21100</v>
      </c>
      <c r="F6372" s="68">
        <v>45433</v>
      </c>
      <c r="G6372" s="69">
        <v>-23173710.84</v>
      </c>
    </row>
    <row r="6373" spans="1:7" x14ac:dyDescent="0.25">
      <c r="A6373" s="1"/>
      <c r="B6373" s="65" t="s">
        <v>23223</v>
      </c>
      <c r="C6373" s="67" t="s">
        <v>23222</v>
      </c>
      <c r="D6373" s="67" t="s">
        <v>6778</v>
      </c>
      <c r="E6373" s="72" t="s">
        <v>18815</v>
      </c>
      <c r="F6373" s="68">
        <v>45433</v>
      </c>
      <c r="G6373" s="69">
        <v>-257400</v>
      </c>
    </row>
    <row r="6374" spans="1:7" ht="30" x14ac:dyDescent="0.25">
      <c r="A6374" s="1"/>
      <c r="B6374" s="65" t="s">
        <v>6497</v>
      </c>
      <c r="C6374" s="67" t="s">
        <v>6498</v>
      </c>
      <c r="D6374" s="67" t="s">
        <v>23372</v>
      </c>
      <c r="E6374" s="72" t="s">
        <v>24127</v>
      </c>
      <c r="F6374" s="68">
        <v>45433</v>
      </c>
      <c r="G6374" s="69">
        <v>-1230617</v>
      </c>
    </row>
    <row r="6375" spans="1:7" ht="30" x14ac:dyDescent="0.25">
      <c r="A6375" s="1"/>
      <c r="B6375" s="65" t="s">
        <v>17137</v>
      </c>
      <c r="C6375" s="67" t="s">
        <v>17136</v>
      </c>
      <c r="D6375" s="67" t="s">
        <v>19945</v>
      </c>
      <c r="E6375" s="72" t="s">
        <v>24128</v>
      </c>
      <c r="F6375" s="68">
        <v>45433</v>
      </c>
      <c r="G6375" s="69">
        <v>-8575200.5600000005</v>
      </c>
    </row>
    <row r="6376" spans="1:7" x14ac:dyDescent="0.25">
      <c r="A6376" s="1"/>
      <c r="B6376" s="65" t="s">
        <v>19534</v>
      </c>
      <c r="C6376" s="67"/>
      <c r="D6376" s="67" t="s">
        <v>23755</v>
      </c>
      <c r="E6376" s="72" t="s">
        <v>8596</v>
      </c>
      <c r="F6376" s="68">
        <v>45433</v>
      </c>
      <c r="G6376" s="69">
        <v>-2780</v>
      </c>
    </row>
    <row r="6377" spans="1:7" ht="30" x14ac:dyDescent="0.25">
      <c r="A6377" s="1"/>
      <c r="B6377" s="65" t="s">
        <v>19536</v>
      </c>
      <c r="C6377" s="67" t="s">
        <v>18894</v>
      </c>
      <c r="D6377" s="67" t="s">
        <v>23796</v>
      </c>
      <c r="E6377" s="72" t="s">
        <v>24129</v>
      </c>
      <c r="F6377" s="68">
        <v>45433</v>
      </c>
      <c r="G6377" s="69">
        <v>-2871530</v>
      </c>
    </row>
    <row r="6378" spans="1:7" ht="30" x14ac:dyDescent="0.25">
      <c r="A6378" s="1"/>
      <c r="B6378" s="65" t="s">
        <v>19536</v>
      </c>
      <c r="C6378" s="67" t="s">
        <v>18894</v>
      </c>
      <c r="D6378" s="67" t="s">
        <v>23798</v>
      </c>
      <c r="E6378" s="72" t="s">
        <v>24130</v>
      </c>
      <c r="F6378" s="68">
        <v>45433</v>
      </c>
      <c r="G6378" s="69">
        <v>-43940</v>
      </c>
    </row>
    <row r="6379" spans="1:7" ht="30" x14ac:dyDescent="0.25">
      <c r="A6379" s="1"/>
      <c r="B6379" s="65" t="s">
        <v>19536</v>
      </c>
      <c r="C6379" s="67" t="s">
        <v>18894</v>
      </c>
      <c r="D6379" s="67" t="s">
        <v>23800</v>
      </c>
      <c r="E6379" s="72" t="s">
        <v>24131</v>
      </c>
      <c r="F6379" s="68">
        <v>45433</v>
      </c>
      <c r="G6379" s="69">
        <v>-2871530</v>
      </c>
    </row>
    <row r="6380" spans="1:7" ht="30" x14ac:dyDescent="0.25">
      <c r="A6380" s="1"/>
      <c r="B6380" s="65" t="s">
        <v>19536</v>
      </c>
      <c r="C6380" s="67" t="s">
        <v>18894</v>
      </c>
      <c r="D6380" s="67" t="s">
        <v>23802</v>
      </c>
      <c r="E6380" s="72" t="s">
        <v>24132</v>
      </c>
      <c r="F6380" s="68">
        <v>45433</v>
      </c>
      <c r="G6380" s="69">
        <v>-43940</v>
      </c>
    </row>
    <row r="6381" spans="1:7" ht="30" x14ac:dyDescent="0.25">
      <c r="A6381" s="1"/>
      <c r="B6381" s="65" t="s">
        <v>19536</v>
      </c>
      <c r="C6381" s="67" t="s">
        <v>18894</v>
      </c>
      <c r="D6381" s="67" t="s">
        <v>23804</v>
      </c>
      <c r="E6381" s="72" t="s">
        <v>24133</v>
      </c>
      <c r="F6381" s="68">
        <v>45433</v>
      </c>
      <c r="G6381" s="69">
        <v>-2871530</v>
      </c>
    </row>
    <row r="6382" spans="1:7" ht="30" x14ac:dyDescent="0.25">
      <c r="A6382" s="1"/>
      <c r="B6382" s="65" t="s">
        <v>19536</v>
      </c>
      <c r="C6382" s="67" t="s">
        <v>18894</v>
      </c>
      <c r="D6382" s="67" t="s">
        <v>23806</v>
      </c>
      <c r="E6382" s="72" t="s">
        <v>24134</v>
      </c>
      <c r="F6382" s="68">
        <v>45433</v>
      </c>
      <c r="G6382" s="69">
        <v>-43940</v>
      </c>
    </row>
    <row r="6383" spans="1:7" x14ac:dyDescent="0.25">
      <c r="A6383" s="1"/>
      <c r="B6383" s="65" t="s">
        <v>19536</v>
      </c>
      <c r="C6383" s="67" t="s">
        <v>18894</v>
      </c>
      <c r="D6383" s="67" t="s">
        <v>23808</v>
      </c>
      <c r="E6383" s="72" t="s">
        <v>24135</v>
      </c>
      <c r="F6383" s="68">
        <v>45433</v>
      </c>
      <c r="G6383" s="69">
        <v>-2871530</v>
      </c>
    </row>
    <row r="6384" spans="1:7" ht="30" x14ac:dyDescent="0.25">
      <c r="A6384" s="1"/>
      <c r="B6384" s="65" t="s">
        <v>19536</v>
      </c>
      <c r="C6384" s="67" t="s">
        <v>18894</v>
      </c>
      <c r="D6384" s="67" t="s">
        <v>23810</v>
      </c>
      <c r="E6384" s="72" t="s">
        <v>24136</v>
      </c>
      <c r="F6384" s="68">
        <v>45433</v>
      </c>
      <c r="G6384" s="69">
        <v>-43940</v>
      </c>
    </row>
    <row r="6385" spans="1:7" x14ac:dyDescent="0.25">
      <c r="A6385" s="1"/>
      <c r="B6385" s="65" t="s">
        <v>19536</v>
      </c>
      <c r="C6385" s="67" t="s">
        <v>18894</v>
      </c>
      <c r="D6385" s="67" t="s">
        <v>23812</v>
      </c>
      <c r="E6385" s="72" t="s">
        <v>24137</v>
      </c>
      <c r="F6385" s="68">
        <v>45433</v>
      </c>
      <c r="G6385" s="69">
        <v>-2871530</v>
      </c>
    </row>
    <row r="6386" spans="1:7" ht="30" x14ac:dyDescent="0.25">
      <c r="A6386" s="1"/>
      <c r="B6386" s="65" t="s">
        <v>19536</v>
      </c>
      <c r="C6386" s="67" t="s">
        <v>18894</v>
      </c>
      <c r="D6386" s="67" t="s">
        <v>23814</v>
      </c>
      <c r="E6386" s="72" t="s">
        <v>24138</v>
      </c>
      <c r="F6386" s="68">
        <v>45433</v>
      </c>
      <c r="G6386" s="69">
        <v>-43940</v>
      </c>
    </row>
    <row r="6387" spans="1:7" x14ac:dyDescent="0.25">
      <c r="A6387" s="1"/>
      <c r="B6387" s="65" t="s">
        <v>19536</v>
      </c>
      <c r="C6387" s="67" t="s">
        <v>18894</v>
      </c>
      <c r="D6387" s="67" t="s">
        <v>23816</v>
      </c>
      <c r="E6387" s="72" t="s">
        <v>24139</v>
      </c>
      <c r="F6387" s="68">
        <v>45433</v>
      </c>
      <c r="G6387" s="69">
        <v>-2871530</v>
      </c>
    </row>
    <row r="6388" spans="1:7" ht="30" x14ac:dyDescent="0.25">
      <c r="A6388" s="1"/>
      <c r="B6388" s="65" t="s">
        <v>19536</v>
      </c>
      <c r="C6388" s="67" t="s">
        <v>18894</v>
      </c>
      <c r="D6388" s="67" t="s">
        <v>23212</v>
      </c>
      <c r="E6388" s="72" t="s">
        <v>24140</v>
      </c>
      <c r="F6388" s="68">
        <v>45433</v>
      </c>
      <c r="G6388" s="69">
        <v>-43940</v>
      </c>
    </row>
    <row r="6389" spans="1:7" x14ac:dyDescent="0.25">
      <c r="A6389" s="1"/>
      <c r="B6389" s="65" t="s">
        <v>19536</v>
      </c>
      <c r="C6389" s="67" t="s">
        <v>18894</v>
      </c>
      <c r="D6389" s="67" t="s">
        <v>23819</v>
      </c>
      <c r="E6389" s="72" t="s">
        <v>24141</v>
      </c>
      <c r="F6389" s="68">
        <v>45433</v>
      </c>
      <c r="G6389" s="69">
        <v>-2871530</v>
      </c>
    </row>
    <row r="6390" spans="1:7" ht="30" x14ac:dyDescent="0.25">
      <c r="A6390" s="1"/>
      <c r="B6390" s="65" t="s">
        <v>19536</v>
      </c>
      <c r="C6390" s="67" t="s">
        <v>18894</v>
      </c>
      <c r="D6390" s="67" t="s">
        <v>23821</v>
      </c>
      <c r="E6390" s="72" t="s">
        <v>24142</v>
      </c>
      <c r="F6390" s="68">
        <v>45433</v>
      </c>
      <c r="G6390" s="69">
        <v>-43940</v>
      </c>
    </row>
    <row r="6391" spans="1:7" x14ac:dyDescent="0.25">
      <c r="A6391" s="1"/>
      <c r="B6391" s="65" t="s">
        <v>19536</v>
      </c>
      <c r="C6391" s="67" t="s">
        <v>18894</v>
      </c>
      <c r="D6391" s="67" t="s">
        <v>23823</v>
      </c>
      <c r="E6391" s="72" t="s">
        <v>24143</v>
      </c>
      <c r="F6391" s="68">
        <v>45433</v>
      </c>
      <c r="G6391" s="69">
        <v>-2871530</v>
      </c>
    </row>
    <row r="6392" spans="1:7" ht="30" x14ac:dyDescent="0.25">
      <c r="A6392" s="1"/>
      <c r="B6392" s="65" t="s">
        <v>19536</v>
      </c>
      <c r="C6392" s="67" t="s">
        <v>18894</v>
      </c>
      <c r="D6392" s="67" t="s">
        <v>23825</v>
      </c>
      <c r="E6392" s="72" t="s">
        <v>24144</v>
      </c>
      <c r="F6392" s="68">
        <v>45433</v>
      </c>
      <c r="G6392" s="69">
        <v>-43940</v>
      </c>
    </row>
    <row r="6393" spans="1:7" ht="30" x14ac:dyDescent="0.25">
      <c r="A6393" s="1"/>
      <c r="B6393" s="65" t="s">
        <v>19536</v>
      </c>
      <c r="C6393" s="67" t="s">
        <v>18894</v>
      </c>
      <c r="D6393" s="67" t="s">
        <v>23827</v>
      </c>
      <c r="E6393" s="72" t="s">
        <v>24145</v>
      </c>
      <c r="F6393" s="68">
        <v>45433</v>
      </c>
      <c r="G6393" s="69">
        <v>-2871530</v>
      </c>
    </row>
    <row r="6394" spans="1:7" ht="30" x14ac:dyDescent="0.25">
      <c r="A6394" s="1"/>
      <c r="B6394" s="65" t="s">
        <v>19536</v>
      </c>
      <c r="C6394" s="67" t="s">
        <v>18894</v>
      </c>
      <c r="D6394" s="67" t="s">
        <v>23829</v>
      </c>
      <c r="E6394" s="72" t="s">
        <v>24146</v>
      </c>
      <c r="F6394" s="68">
        <v>45433</v>
      </c>
      <c r="G6394" s="69">
        <v>-43940</v>
      </c>
    </row>
    <row r="6395" spans="1:7" x14ac:dyDescent="0.25">
      <c r="A6395" s="1"/>
      <c r="B6395" s="65" t="s">
        <v>19536</v>
      </c>
      <c r="C6395" s="67" t="s">
        <v>18894</v>
      </c>
      <c r="D6395" s="67" t="s">
        <v>23831</v>
      </c>
      <c r="E6395" s="72" t="s">
        <v>24147</v>
      </c>
      <c r="F6395" s="68">
        <v>45433</v>
      </c>
      <c r="G6395" s="69">
        <v>-2871530</v>
      </c>
    </row>
    <row r="6396" spans="1:7" ht="30" x14ac:dyDescent="0.25">
      <c r="A6396" s="1"/>
      <c r="B6396" s="65" t="s">
        <v>19536</v>
      </c>
      <c r="C6396" s="67" t="s">
        <v>18894</v>
      </c>
      <c r="D6396" s="67" t="s">
        <v>23833</v>
      </c>
      <c r="E6396" s="72" t="s">
        <v>24148</v>
      </c>
      <c r="F6396" s="68">
        <v>45433</v>
      </c>
      <c r="G6396" s="69">
        <v>-43940</v>
      </c>
    </row>
    <row r="6397" spans="1:7" x14ac:dyDescent="0.25">
      <c r="A6397" s="1"/>
      <c r="B6397" s="65" t="s">
        <v>19536</v>
      </c>
      <c r="C6397" s="67" t="s">
        <v>18894</v>
      </c>
      <c r="D6397" s="67" t="s">
        <v>23835</v>
      </c>
      <c r="E6397" s="72" t="s">
        <v>24149</v>
      </c>
      <c r="F6397" s="68">
        <v>45433</v>
      </c>
      <c r="G6397" s="69">
        <v>-2871530</v>
      </c>
    </row>
    <row r="6398" spans="1:7" ht="30" x14ac:dyDescent="0.25">
      <c r="A6398" s="1"/>
      <c r="B6398" s="65" t="s">
        <v>19536</v>
      </c>
      <c r="C6398" s="67" t="s">
        <v>18894</v>
      </c>
      <c r="D6398" s="67" t="s">
        <v>23837</v>
      </c>
      <c r="E6398" s="72" t="s">
        <v>24150</v>
      </c>
      <c r="F6398" s="68">
        <v>45433</v>
      </c>
      <c r="G6398" s="69">
        <v>-43940</v>
      </c>
    </row>
    <row r="6399" spans="1:7" x14ac:dyDescent="0.25">
      <c r="A6399" s="1"/>
      <c r="B6399" s="65" t="s">
        <v>23841</v>
      </c>
      <c r="C6399" s="67" t="s">
        <v>23840</v>
      </c>
      <c r="D6399" s="67" t="s">
        <v>19928</v>
      </c>
      <c r="E6399" s="72" t="s">
        <v>24079</v>
      </c>
      <c r="F6399" s="68">
        <v>45433</v>
      </c>
      <c r="G6399" s="69">
        <v>-943200.01</v>
      </c>
    </row>
    <row r="6400" spans="1:7" x14ac:dyDescent="0.25">
      <c r="A6400" s="1"/>
      <c r="B6400" s="65" t="s">
        <v>893</v>
      </c>
      <c r="C6400" s="67" t="s">
        <v>894</v>
      </c>
      <c r="D6400" s="67" t="s">
        <v>23924</v>
      </c>
      <c r="E6400" s="72" t="s">
        <v>24151</v>
      </c>
      <c r="F6400" s="68">
        <v>45433</v>
      </c>
      <c r="G6400" s="69">
        <v>-362677.5</v>
      </c>
    </row>
    <row r="6401" spans="1:7" x14ac:dyDescent="0.25">
      <c r="A6401" s="1"/>
      <c r="B6401" s="65" t="s">
        <v>893</v>
      </c>
      <c r="C6401" s="67" t="s">
        <v>894</v>
      </c>
      <c r="D6401" s="67" t="s">
        <v>23926</v>
      </c>
      <c r="E6401" s="72" t="s">
        <v>8160</v>
      </c>
      <c r="F6401" s="68">
        <v>45433</v>
      </c>
      <c r="G6401" s="69">
        <v>-4570</v>
      </c>
    </row>
    <row r="6402" spans="1:7" x14ac:dyDescent="0.25">
      <c r="A6402" s="1"/>
      <c r="B6402" s="65" t="s">
        <v>15730</v>
      </c>
      <c r="C6402" s="67"/>
      <c r="D6402" s="67" t="s">
        <v>21816</v>
      </c>
      <c r="E6402" s="72" t="s">
        <v>24152</v>
      </c>
      <c r="F6402" s="68">
        <v>45434</v>
      </c>
      <c r="G6402" s="69">
        <v>-29500</v>
      </c>
    </row>
    <row r="6403" spans="1:7" x14ac:dyDescent="0.25">
      <c r="A6403" s="1"/>
      <c r="B6403" s="65" t="s">
        <v>15806</v>
      </c>
      <c r="C6403" s="67"/>
      <c r="D6403" s="67" t="s">
        <v>19860</v>
      </c>
      <c r="E6403" s="72" t="s">
        <v>24153</v>
      </c>
      <c r="F6403" s="68">
        <v>45434</v>
      </c>
      <c r="G6403" s="69">
        <v>-59000</v>
      </c>
    </row>
    <row r="6404" spans="1:7" x14ac:dyDescent="0.25">
      <c r="A6404" s="1"/>
      <c r="B6404" s="65" t="s">
        <v>19778</v>
      </c>
      <c r="C6404" s="67"/>
      <c r="D6404" s="67" t="s">
        <v>7072</v>
      </c>
      <c r="E6404" s="72" t="s">
        <v>7072</v>
      </c>
      <c r="F6404" s="68">
        <v>45434</v>
      </c>
      <c r="G6404" s="69">
        <v>-586690.1</v>
      </c>
    </row>
    <row r="6405" spans="1:7" x14ac:dyDescent="0.25">
      <c r="A6405" s="1"/>
      <c r="B6405" s="65" t="s">
        <v>19029</v>
      </c>
      <c r="C6405" s="67"/>
      <c r="D6405" s="67" t="s">
        <v>8280</v>
      </c>
      <c r="E6405" s="72" t="s">
        <v>24153</v>
      </c>
      <c r="F6405" s="68">
        <v>45434</v>
      </c>
      <c r="G6405" s="69">
        <v>-94400</v>
      </c>
    </row>
    <row r="6406" spans="1:7" x14ac:dyDescent="0.25">
      <c r="A6406" s="1"/>
      <c r="B6406" s="65" t="s">
        <v>6503</v>
      </c>
      <c r="C6406" s="67" t="s">
        <v>6504</v>
      </c>
      <c r="D6406" s="67" t="s">
        <v>22242</v>
      </c>
      <c r="E6406" s="72" t="s">
        <v>22242</v>
      </c>
      <c r="F6406" s="68">
        <v>45434</v>
      </c>
      <c r="G6406" s="69">
        <v>-2506484.8199999998</v>
      </c>
    </row>
    <row r="6407" spans="1:7" ht="30" x14ac:dyDescent="0.25">
      <c r="A6407" s="1"/>
      <c r="B6407" s="65" t="s">
        <v>8684</v>
      </c>
      <c r="C6407" s="67" t="s">
        <v>8685</v>
      </c>
      <c r="D6407" s="67" t="s">
        <v>22476</v>
      </c>
      <c r="E6407" s="72" t="s">
        <v>24154</v>
      </c>
      <c r="F6407" s="68">
        <v>45434</v>
      </c>
      <c r="G6407" s="69">
        <f>-5212828.33+8.4</f>
        <v>-5212819.93</v>
      </c>
    </row>
    <row r="6408" spans="1:7" ht="30" x14ac:dyDescent="0.25">
      <c r="A6408" s="1"/>
      <c r="B6408" s="65" t="s">
        <v>8684</v>
      </c>
      <c r="C6408" s="67" t="s">
        <v>8685</v>
      </c>
      <c r="D6408" s="67" t="s">
        <v>22478</v>
      </c>
      <c r="E6408" s="72" t="s">
        <v>24155</v>
      </c>
      <c r="F6408" s="68">
        <v>45434</v>
      </c>
      <c r="G6408" s="69">
        <v>-6875657.5300000003</v>
      </c>
    </row>
    <row r="6409" spans="1:7" x14ac:dyDescent="0.25">
      <c r="A6409" s="1"/>
      <c r="B6409" s="65" t="s">
        <v>8684</v>
      </c>
      <c r="C6409" s="67" t="s">
        <v>8685</v>
      </c>
      <c r="D6409" s="67" t="s">
        <v>22480</v>
      </c>
      <c r="E6409" s="72" t="s">
        <v>24156</v>
      </c>
      <c r="F6409" s="68">
        <v>45434</v>
      </c>
      <c r="G6409" s="69">
        <v>-4533592.1100000003</v>
      </c>
    </row>
    <row r="6410" spans="1:7" x14ac:dyDescent="0.25">
      <c r="A6410" s="1"/>
      <c r="B6410" s="65" t="s">
        <v>8684</v>
      </c>
      <c r="C6410" s="67" t="s">
        <v>8685</v>
      </c>
      <c r="D6410" s="67" t="s">
        <v>22482</v>
      </c>
      <c r="E6410" s="72" t="s">
        <v>24157</v>
      </c>
      <c r="F6410" s="68">
        <v>45434</v>
      </c>
      <c r="G6410" s="69">
        <v>-4016121.05</v>
      </c>
    </row>
    <row r="6411" spans="1:7" x14ac:dyDescent="0.25">
      <c r="A6411" s="1"/>
      <c r="B6411" s="65" t="s">
        <v>8684</v>
      </c>
      <c r="C6411" s="67" t="s">
        <v>8685</v>
      </c>
      <c r="D6411" s="67" t="s">
        <v>22484</v>
      </c>
      <c r="E6411" s="72" t="s">
        <v>24158</v>
      </c>
      <c r="F6411" s="68">
        <v>45434</v>
      </c>
      <c r="G6411" s="69">
        <v>-6458997.1900000004</v>
      </c>
    </row>
    <row r="6412" spans="1:7" x14ac:dyDescent="0.25">
      <c r="A6412" s="1"/>
      <c r="B6412" s="65" t="s">
        <v>8684</v>
      </c>
      <c r="C6412" s="67" t="s">
        <v>8685</v>
      </c>
      <c r="D6412" s="67" t="s">
        <v>22486</v>
      </c>
      <c r="E6412" s="72" t="s">
        <v>24159</v>
      </c>
      <c r="F6412" s="68">
        <v>45434</v>
      </c>
      <c r="G6412" s="69">
        <v>-4392401.17</v>
      </c>
    </row>
    <row r="6413" spans="1:7" x14ac:dyDescent="0.25">
      <c r="A6413" s="1"/>
      <c r="B6413" s="65" t="s">
        <v>22779</v>
      </c>
      <c r="C6413" s="67" t="s">
        <v>22778</v>
      </c>
      <c r="D6413" s="67" t="s">
        <v>18897</v>
      </c>
      <c r="E6413" s="72" t="s">
        <v>24048</v>
      </c>
      <c r="F6413" s="68">
        <v>45434</v>
      </c>
      <c r="G6413" s="69">
        <v>-65800.009999999995</v>
      </c>
    </row>
    <row r="6414" spans="1:7" x14ac:dyDescent="0.25">
      <c r="A6414" s="1"/>
      <c r="B6414" s="65" t="s">
        <v>24673</v>
      </c>
      <c r="C6414" s="67" t="s">
        <v>16465</v>
      </c>
      <c r="D6414" s="67" t="s">
        <v>22800</v>
      </c>
      <c r="E6414" s="72" t="s">
        <v>22800</v>
      </c>
      <c r="F6414" s="68">
        <v>45434</v>
      </c>
      <c r="G6414" s="69">
        <v>-211527.69</v>
      </c>
    </row>
    <row r="6415" spans="1:7" ht="30" x14ac:dyDescent="0.25">
      <c r="A6415" s="1"/>
      <c r="B6415" s="65" t="s">
        <v>16534</v>
      </c>
      <c r="C6415" s="67" t="s">
        <v>16533</v>
      </c>
      <c r="D6415" s="67" t="s">
        <v>19928</v>
      </c>
      <c r="E6415" s="72" t="s">
        <v>24160</v>
      </c>
      <c r="F6415" s="68">
        <v>45434</v>
      </c>
      <c r="G6415" s="69">
        <v>-4083688.77</v>
      </c>
    </row>
    <row r="6416" spans="1:7" x14ac:dyDescent="0.25">
      <c r="A6416" s="1"/>
      <c r="B6416" s="65" t="s">
        <v>19941</v>
      </c>
      <c r="C6416" s="67" t="s">
        <v>19940</v>
      </c>
      <c r="D6416" s="67" t="s">
        <v>23021</v>
      </c>
      <c r="E6416" s="72" t="s">
        <v>23021</v>
      </c>
      <c r="F6416" s="68">
        <v>45434</v>
      </c>
      <c r="G6416" s="69">
        <v>-778800</v>
      </c>
    </row>
    <row r="6417" spans="1:7" ht="30" x14ac:dyDescent="0.25">
      <c r="A6417" s="1"/>
      <c r="B6417" s="65" t="s">
        <v>19969</v>
      </c>
      <c r="C6417" s="67" t="s">
        <v>19968</v>
      </c>
      <c r="D6417" s="67" t="s">
        <v>6943</v>
      </c>
      <c r="E6417" s="72" t="s">
        <v>6943</v>
      </c>
      <c r="F6417" s="68">
        <v>45434</v>
      </c>
      <c r="G6417" s="69">
        <v>-11160000</v>
      </c>
    </row>
    <row r="6418" spans="1:7" x14ac:dyDescent="0.25">
      <c r="A6418" s="1"/>
      <c r="B6418" s="65" t="s">
        <v>24674</v>
      </c>
      <c r="C6418" s="67" t="s">
        <v>17028</v>
      </c>
      <c r="D6418" s="67" t="s">
        <v>20645</v>
      </c>
      <c r="E6418" s="72" t="s">
        <v>20645</v>
      </c>
      <c r="F6418" s="68">
        <v>45434</v>
      </c>
      <c r="G6418" s="69">
        <v>-12829924.189999999</v>
      </c>
    </row>
    <row r="6419" spans="1:7" x14ac:dyDescent="0.25">
      <c r="A6419" s="1"/>
      <c r="B6419" s="65" t="s">
        <v>6440</v>
      </c>
      <c r="C6419" s="67" t="s">
        <v>6441</v>
      </c>
      <c r="D6419" s="67" t="s">
        <v>17123</v>
      </c>
      <c r="E6419" s="72" t="s">
        <v>17123</v>
      </c>
      <c r="F6419" s="68">
        <v>45434</v>
      </c>
      <c r="G6419" s="69">
        <v>-59000</v>
      </c>
    </row>
    <row r="6420" spans="1:7" x14ac:dyDescent="0.25">
      <c r="A6420" s="1"/>
      <c r="B6420" s="65" t="s">
        <v>6440</v>
      </c>
      <c r="C6420" s="67" t="s">
        <v>6441</v>
      </c>
      <c r="D6420" s="67" t="s">
        <v>7302</v>
      </c>
      <c r="E6420" s="72" t="s">
        <v>7302</v>
      </c>
      <c r="F6420" s="68">
        <v>45434</v>
      </c>
      <c r="G6420" s="69">
        <v>-59000</v>
      </c>
    </row>
    <row r="6421" spans="1:7" x14ac:dyDescent="0.25">
      <c r="A6421" s="1"/>
      <c r="B6421" s="65" t="s">
        <v>893</v>
      </c>
      <c r="C6421" s="67" t="s">
        <v>894</v>
      </c>
      <c r="D6421" s="67" t="s">
        <v>23928</v>
      </c>
      <c r="E6421" s="72" t="s">
        <v>515</v>
      </c>
      <c r="F6421" s="68">
        <v>45434</v>
      </c>
      <c r="G6421" s="69">
        <v>-436020</v>
      </c>
    </row>
    <row r="6422" spans="1:7" x14ac:dyDescent="0.25">
      <c r="A6422" s="1"/>
      <c r="B6422" s="65" t="s">
        <v>893</v>
      </c>
      <c r="C6422" s="67" t="s">
        <v>894</v>
      </c>
      <c r="D6422" s="67" t="s">
        <v>23930</v>
      </c>
      <c r="E6422" s="72" t="s">
        <v>515</v>
      </c>
      <c r="F6422" s="68">
        <v>45434</v>
      </c>
      <c r="G6422" s="69">
        <v>-576330</v>
      </c>
    </row>
    <row r="6423" spans="1:7" x14ac:dyDescent="0.25">
      <c r="A6423" s="1"/>
      <c r="B6423" s="65" t="s">
        <v>893</v>
      </c>
      <c r="C6423" s="67" t="s">
        <v>894</v>
      </c>
      <c r="D6423" s="67" t="s">
        <v>23932</v>
      </c>
      <c r="E6423" s="72" t="s">
        <v>24161</v>
      </c>
      <c r="F6423" s="68">
        <v>45434</v>
      </c>
      <c r="G6423" s="69">
        <v>-315800</v>
      </c>
    </row>
    <row r="6424" spans="1:7" ht="30" x14ac:dyDescent="0.25">
      <c r="A6424" s="1"/>
      <c r="B6424" s="65" t="s">
        <v>893</v>
      </c>
      <c r="C6424" s="67" t="s">
        <v>894</v>
      </c>
      <c r="D6424" s="67" t="s">
        <v>23934</v>
      </c>
      <c r="E6424" s="72" t="s">
        <v>24162</v>
      </c>
      <c r="F6424" s="68">
        <v>45434</v>
      </c>
      <c r="G6424" s="69">
        <v>-124452.5</v>
      </c>
    </row>
    <row r="6425" spans="1:7" x14ac:dyDescent="0.25">
      <c r="A6425" s="1"/>
      <c r="B6425" s="65" t="s">
        <v>893</v>
      </c>
      <c r="C6425" s="67" t="s">
        <v>894</v>
      </c>
      <c r="D6425" s="67" t="s">
        <v>23936</v>
      </c>
      <c r="E6425" s="72" t="s">
        <v>24163</v>
      </c>
      <c r="F6425" s="68">
        <v>45434</v>
      </c>
      <c r="G6425" s="69">
        <v>-243015</v>
      </c>
    </row>
    <row r="6426" spans="1:7" ht="30" x14ac:dyDescent="0.25">
      <c r="A6426" s="1"/>
      <c r="B6426" s="65" t="s">
        <v>893</v>
      </c>
      <c r="C6426" s="67" t="s">
        <v>894</v>
      </c>
      <c r="D6426" s="67" t="s">
        <v>23938</v>
      </c>
      <c r="E6426" s="72" t="s">
        <v>24164</v>
      </c>
      <c r="F6426" s="68">
        <v>45434</v>
      </c>
      <c r="G6426" s="69">
        <v>-4300</v>
      </c>
    </row>
    <row r="6427" spans="1:7" ht="30" x14ac:dyDescent="0.25">
      <c r="A6427" s="1"/>
      <c r="B6427" s="65" t="s">
        <v>893</v>
      </c>
      <c r="C6427" s="67" t="s">
        <v>894</v>
      </c>
      <c r="D6427" s="67" t="s">
        <v>23940</v>
      </c>
      <c r="E6427" s="72" t="s">
        <v>24164</v>
      </c>
      <c r="F6427" s="68">
        <v>45434</v>
      </c>
      <c r="G6427" s="69">
        <v>-2750</v>
      </c>
    </row>
    <row r="6428" spans="1:7" x14ac:dyDescent="0.25">
      <c r="A6428" s="1"/>
      <c r="B6428" s="65" t="s">
        <v>893</v>
      </c>
      <c r="C6428" s="67" t="s">
        <v>894</v>
      </c>
      <c r="D6428" s="67" t="s">
        <v>23942</v>
      </c>
      <c r="E6428" s="72" t="s">
        <v>24165</v>
      </c>
      <c r="F6428" s="68">
        <v>45434</v>
      </c>
      <c r="G6428" s="69">
        <v>-5200</v>
      </c>
    </row>
    <row r="6429" spans="1:7" x14ac:dyDescent="0.25">
      <c r="A6429" s="1"/>
      <c r="B6429" s="65" t="s">
        <v>893</v>
      </c>
      <c r="C6429" s="67" t="s">
        <v>894</v>
      </c>
      <c r="D6429" s="67" t="s">
        <v>23944</v>
      </c>
      <c r="E6429" s="72" t="s">
        <v>24166</v>
      </c>
      <c r="F6429" s="68">
        <v>45434</v>
      </c>
      <c r="G6429" s="69">
        <v>-115747.5</v>
      </c>
    </row>
    <row r="6430" spans="1:7" x14ac:dyDescent="0.25">
      <c r="A6430" s="1"/>
      <c r="B6430" s="65" t="s">
        <v>893</v>
      </c>
      <c r="C6430" s="67" t="s">
        <v>894</v>
      </c>
      <c r="D6430" s="67" t="s">
        <v>23946</v>
      </c>
      <c r="E6430" s="72" t="s">
        <v>24165</v>
      </c>
      <c r="F6430" s="68">
        <v>45434</v>
      </c>
      <c r="G6430" s="69">
        <v>-11360</v>
      </c>
    </row>
    <row r="6431" spans="1:7" x14ac:dyDescent="0.25">
      <c r="A6431" s="1"/>
      <c r="B6431" s="65" t="s">
        <v>893</v>
      </c>
      <c r="C6431" s="67" t="s">
        <v>894</v>
      </c>
      <c r="D6431" s="67" t="s">
        <v>23948</v>
      </c>
      <c r="E6431" s="72" t="s">
        <v>8160</v>
      </c>
      <c r="F6431" s="68">
        <v>45434</v>
      </c>
      <c r="G6431" s="69">
        <v>-1225745</v>
      </c>
    </row>
    <row r="6432" spans="1:7" x14ac:dyDescent="0.25">
      <c r="A6432" s="1"/>
      <c r="B6432" s="65" t="s">
        <v>893</v>
      </c>
      <c r="C6432" s="67" t="s">
        <v>894</v>
      </c>
      <c r="D6432" s="67" t="s">
        <v>23950</v>
      </c>
      <c r="E6432" s="72" t="s">
        <v>8160</v>
      </c>
      <c r="F6432" s="68">
        <v>45434</v>
      </c>
      <c r="G6432" s="69">
        <v>-13250</v>
      </c>
    </row>
    <row r="6433" spans="1:7" x14ac:dyDescent="0.25">
      <c r="A6433" s="1"/>
      <c r="B6433" s="65" t="s">
        <v>893</v>
      </c>
      <c r="C6433" s="67" t="s">
        <v>894</v>
      </c>
      <c r="D6433" s="67" t="s">
        <v>23952</v>
      </c>
      <c r="E6433" s="72" t="s">
        <v>8596</v>
      </c>
      <c r="F6433" s="68">
        <v>45434</v>
      </c>
      <c r="G6433" s="69">
        <v>-1837.5</v>
      </c>
    </row>
    <row r="6434" spans="1:7" x14ac:dyDescent="0.25">
      <c r="A6434" s="1"/>
      <c r="B6434" s="65" t="s">
        <v>8680</v>
      </c>
      <c r="C6434" s="67"/>
      <c r="D6434" s="67" t="s">
        <v>22110</v>
      </c>
      <c r="E6434" s="72" t="s">
        <v>22110</v>
      </c>
      <c r="F6434" s="68">
        <v>45435</v>
      </c>
      <c r="G6434" s="69">
        <v>-301202.45</v>
      </c>
    </row>
    <row r="6435" spans="1:7" x14ac:dyDescent="0.25">
      <c r="A6435" s="1"/>
      <c r="B6435" s="65" t="s">
        <v>6503</v>
      </c>
      <c r="C6435" s="67" t="s">
        <v>6504</v>
      </c>
      <c r="D6435" s="67" t="s">
        <v>22245</v>
      </c>
      <c r="E6435" s="72" t="s">
        <v>22245</v>
      </c>
      <c r="F6435" s="68">
        <v>45435</v>
      </c>
      <c r="G6435" s="69">
        <v>-13501271.359999999</v>
      </c>
    </row>
    <row r="6436" spans="1:7" x14ac:dyDescent="0.25">
      <c r="A6436" s="1"/>
      <c r="B6436" s="65" t="s">
        <v>6503</v>
      </c>
      <c r="C6436" s="67" t="s">
        <v>6504</v>
      </c>
      <c r="D6436" s="67" t="s">
        <v>22248</v>
      </c>
      <c r="E6436" s="72" t="s">
        <v>22248</v>
      </c>
      <c r="F6436" s="68">
        <v>45435</v>
      </c>
      <c r="G6436" s="69">
        <v>-3568065.12</v>
      </c>
    </row>
    <row r="6437" spans="1:7" x14ac:dyDescent="0.25">
      <c r="A6437" s="1"/>
      <c r="B6437" s="65" t="s">
        <v>772</v>
      </c>
      <c r="C6437" s="67" t="s">
        <v>773</v>
      </c>
      <c r="D6437" s="67" t="s">
        <v>22295</v>
      </c>
      <c r="E6437" s="72" t="s">
        <v>22295</v>
      </c>
      <c r="F6437" s="68">
        <v>45435</v>
      </c>
      <c r="G6437" s="69">
        <v>-11560000</v>
      </c>
    </row>
    <row r="6438" spans="1:7" x14ac:dyDescent="0.25">
      <c r="A6438" s="1"/>
      <c r="B6438" s="65" t="s">
        <v>8582</v>
      </c>
      <c r="C6438" s="67" t="s">
        <v>8583</v>
      </c>
      <c r="D6438" s="67" t="s">
        <v>22626</v>
      </c>
      <c r="E6438" s="72" t="s">
        <v>24167</v>
      </c>
      <c r="F6438" s="68">
        <v>45435</v>
      </c>
      <c r="G6438" s="69">
        <v>-5120650</v>
      </c>
    </row>
    <row r="6439" spans="1:7" x14ac:dyDescent="0.25">
      <c r="A6439" s="1"/>
      <c r="B6439" s="65" t="s">
        <v>22694</v>
      </c>
      <c r="C6439" s="67" t="s">
        <v>22693</v>
      </c>
      <c r="D6439" s="67" t="s">
        <v>16647</v>
      </c>
      <c r="E6439" s="72" t="s">
        <v>24168</v>
      </c>
      <c r="F6439" s="68">
        <v>45435</v>
      </c>
      <c r="G6439" s="69">
        <v>-142300.01999999999</v>
      </c>
    </row>
    <row r="6440" spans="1:7" x14ac:dyDescent="0.25">
      <c r="A6440" s="1"/>
      <c r="B6440" s="65" t="s">
        <v>22698</v>
      </c>
      <c r="C6440" s="67" t="s">
        <v>22697</v>
      </c>
      <c r="D6440" s="67" t="s">
        <v>17113</v>
      </c>
      <c r="E6440" s="72" t="s">
        <v>17113</v>
      </c>
      <c r="F6440" s="68">
        <v>45435</v>
      </c>
      <c r="G6440" s="69">
        <v>-15520000.039999999</v>
      </c>
    </row>
    <row r="6441" spans="1:7" ht="30" x14ac:dyDescent="0.25">
      <c r="A6441" s="1"/>
      <c r="B6441" s="65" t="s">
        <v>16534</v>
      </c>
      <c r="C6441" s="67" t="s">
        <v>16533</v>
      </c>
      <c r="D6441" s="67" t="s">
        <v>19921</v>
      </c>
      <c r="E6441" s="72" t="s">
        <v>24169</v>
      </c>
      <c r="F6441" s="68">
        <v>45435</v>
      </c>
      <c r="G6441" s="69">
        <v>-5619614</v>
      </c>
    </row>
    <row r="6442" spans="1:7" x14ac:dyDescent="0.25">
      <c r="A6442" s="1"/>
      <c r="B6442" s="65" t="s">
        <v>24675</v>
      </c>
      <c r="C6442" s="67" t="s">
        <v>16571</v>
      </c>
      <c r="D6442" s="67" t="s">
        <v>15740</v>
      </c>
      <c r="E6442" s="72" t="s">
        <v>15740</v>
      </c>
      <c r="F6442" s="68">
        <v>45435</v>
      </c>
      <c r="G6442" s="69">
        <v>-3539848.23</v>
      </c>
    </row>
    <row r="6443" spans="1:7" x14ac:dyDescent="0.25">
      <c r="A6443" s="1"/>
      <c r="B6443" s="65" t="s">
        <v>23101</v>
      </c>
      <c r="C6443" s="67" t="s">
        <v>23100</v>
      </c>
      <c r="D6443" s="67" t="s">
        <v>23103</v>
      </c>
      <c r="E6443" s="72" t="s">
        <v>23103</v>
      </c>
      <c r="F6443" s="68">
        <v>45435</v>
      </c>
      <c r="G6443" s="69">
        <v>-352726.92</v>
      </c>
    </row>
    <row r="6444" spans="1:7" x14ac:dyDescent="0.25">
      <c r="A6444" s="1"/>
      <c r="B6444" s="65" t="s">
        <v>23137</v>
      </c>
      <c r="C6444" s="67" t="s">
        <v>23136</v>
      </c>
      <c r="D6444" s="67" t="s">
        <v>18838</v>
      </c>
      <c r="E6444" s="72" t="s">
        <v>24168</v>
      </c>
      <c r="F6444" s="68">
        <v>45435</v>
      </c>
      <c r="G6444" s="69">
        <v>-349300.02</v>
      </c>
    </row>
    <row r="6445" spans="1:7" x14ac:dyDescent="0.25">
      <c r="A6445" s="1"/>
      <c r="B6445" s="65" t="s">
        <v>17105</v>
      </c>
      <c r="C6445" s="67" t="s">
        <v>17104</v>
      </c>
      <c r="D6445" s="67" t="s">
        <v>23306</v>
      </c>
      <c r="E6445" s="72" t="s">
        <v>24170</v>
      </c>
      <c r="F6445" s="68">
        <v>45435</v>
      </c>
      <c r="G6445" s="69">
        <v>-84600</v>
      </c>
    </row>
    <row r="6446" spans="1:7" x14ac:dyDescent="0.25">
      <c r="A6446" s="1"/>
      <c r="B6446" s="65" t="s">
        <v>8040</v>
      </c>
      <c r="C6446" s="67" t="s">
        <v>8041</v>
      </c>
      <c r="D6446" s="67" t="s">
        <v>7497</v>
      </c>
      <c r="E6446" s="72" t="s">
        <v>24171</v>
      </c>
      <c r="F6446" s="68">
        <v>45435</v>
      </c>
      <c r="G6446" s="69">
        <v>-22650</v>
      </c>
    </row>
    <row r="6447" spans="1:7" x14ac:dyDescent="0.25">
      <c r="A6447" s="1"/>
      <c r="B6447" s="65" t="s">
        <v>8040</v>
      </c>
      <c r="C6447" s="67" t="s">
        <v>8041</v>
      </c>
      <c r="D6447" s="67" t="s">
        <v>8581</v>
      </c>
      <c r="E6447" s="72" t="s">
        <v>24172</v>
      </c>
      <c r="F6447" s="68">
        <v>45435</v>
      </c>
      <c r="G6447" s="69">
        <v>-22650</v>
      </c>
    </row>
    <row r="6448" spans="1:7" x14ac:dyDescent="0.25">
      <c r="A6448" s="1"/>
      <c r="B6448" s="65" t="s">
        <v>23322</v>
      </c>
      <c r="C6448" s="67" t="s">
        <v>23321</v>
      </c>
      <c r="D6448" s="67" t="s">
        <v>21370</v>
      </c>
      <c r="E6448" s="72" t="s">
        <v>21429</v>
      </c>
      <c r="F6448" s="68">
        <v>45435</v>
      </c>
      <c r="G6448" s="69">
        <v>-187200</v>
      </c>
    </row>
    <row r="6449" spans="1:7" x14ac:dyDescent="0.25">
      <c r="A6449" s="1"/>
      <c r="B6449" s="65" t="s">
        <v>23322</v>
      </c>
      <c r="C6449" s="67" t="s">
        <v>23321</v>
      </c>
      <c r="D6449" s="67" t="s">
        <v>21369</v>
      </c>
      <c r="E6449" s="72" t="s">
        <v>24173</v>
      </c>
      <c r="F6449" s="68">
        <v>45435</v>
      </c>
      <c r="G6449" s="69">
        <v>-561600</v>
      </c>
    </row>
    <row r="6450" spans="1:7" x14ac:dyDescent="0.25">
      <c r="A6450" s="1"/>
      <c r="B6450" s="65" t="s">
        <v>23322</v>
      </c>
      <c r="C6450" s="67" t="s">
        <v>23321</v>
      </c>
      <c r="D6450" s="67" t="s">
        <v>8689</v>
      </c>
      <c r="E6450" s="72" t="s">
        <v>8176</v>
      </c>
      <c r="F6450" s="68">
        <v>45435</v>
      </c>
      <c r="G6450" s="69">
        <v>-561600</v>
      </c>
    </row>
    <row r="6451" spans="1:7" x14ac:dyDescent="0.25">
      <c r="A6451" s="1"/>
      <c r="B6451" s="65" t="s">
        <v>23360</v>
      </c>
      <c r="C6451" s="67" t="s">
        <v>23359</v>
      </c>
      <c r="D6451" s="67" t="s">
        <v>20647</v>
      </c>
      <c r="E6451" s="72" t="s">
        <v>24174</v>
      </c>
      <c r="F6451" s="68">
        <v>45435</v>
      </c>
      <c r="G6451" s="69">
        <v>-241200</v>
      </c>
    </row>
    <row r="6452" spans="1:7" x14ac:dyDescent="0.25">
      <c r="A6452" s="1"/>
      <c r="B6452" s="65" t="s">
        <v>23360</v>
      </c>
      <c r="C6452" s="67" t="s">
        <v>23359</v>
      </c>
      <c r="D6452" s="67" t="s">
        <v>18892</v>
      </c>
      <c r="E6452" s="72" t="s">
        <v>24175</v>
      </c>
      <c r="F6452" s="68">
        <v>45435</v>
      </c>
      <c r="G6452" s="69">
        <v>-100500</v>
      </c>
    </row>
    <row r="6453" spans="1:7" ht="30" x14ac:dyDescent="0.25">
      <c r="A6453" s="1"/>
      <c r="B6453" s="65" t="s">
        <v>17137</v>
      </c>
      <c r="C6453" s="67" t="s">
        <v>17136</v>
      </c>
      <c r="D6453" s="67" t="s">
        <v>7073</v>
      </c>
      <c r="E6453" s="72" t="s">
        <v>24176</v>
      </c>
      <c r="F6453" s="68">
        <v>45435</v>
      </c>
      <c r="G6453" s="69">
        <v>-9018800.5600000005</v>
      </c>
    </row>
    <row r="6454" spans="1:7" ht="30" x14ac:dyDescent="0.25">
      <c r="A6454" s="1"/>
      <c r="B6454" s="65" t="s">
        <v>23751</v>
      </c>
      <c r="C6454" s="67"/>
      <c r="D6454" s="67" t="s">
        <v>23753</v>
      </c>
      <c r="E6454" s="72" t="s">
        <v>24177</v>
      </c>
      <c r="F6454" s="68">
        <v>45435</v>
      </c>
      <c r="G6454" s="69">
        <v>-46640.65</v>
      </c>
    </row>
    <row r="6455" spans="1:7" x14ac:dyDescent="0.25">
      <c r="A6455" s="1"/>
      <c r="B6455" s="65" t="s">
        <v>19535</v>
      </c>
      <c r="C6455" s="67" t="s">
        <v>18890</v>
      </c>
      <c r="D6455" s="67" t="s">
        <v>18828</v>
      </c>
      <c r="E6455" s="72" t="s">
        <v>19547</v>
      </c>
      <c r="F6455" s="68">
        <v>45435</v>
      </c>
      <c r="G6455" s="69">
        <v>-1457092.96</v>
      </c>
    </row>
    <row r="6456" spans="1:7" x14ac:dyDescent="0.25">
      <c r="A6456" s="1"/>
      <c r="B6456" s="65" t="s">
        <v>19535</v>
      </c>
      <c r="C6456" s="67" t="s">
        <v>18890</v>
      </c>
      <c r="D6456" s="67" t="s">
        <v>17099</v>
      </c>
      <c r="E6456" s="72" t="s">
        <v>19547</v>
      </c>
      <c r="F6456" s="68">
        <v>45435</v>
      </c>
      <c r="G6456" s="69">
        <v>-2526172.96</v>
      </c>
    </row>
    <row r="6457" spans="1:7" x14ac:dyDescent="0.25">
      <c r="A6457" s="1"/>
      <c r="B6457" s="65" t="s">
        <v>19535</v>
      </c>
      <c r="C6457" s="67" t="s">
        <v>18890</v>
      </c>
      <c r="D6457" s="67" t="s">
        <v>7375</v>
      </c>
      <c r="E6457" s="72" t="s">
        <v>19547</v>
      </c>
      <c r="F6457" s="68">
        <v>45435</v>
      </c>
      <c r="G6457" s="69">
        <v>-3209392.96</v>
      </c>
    </row>
    <row r="6458" spans="1:7" x14ac:dyDescent="0.25">
      <c r="A6458" s="1"/>
      <c r="B6458" s="65" t="s">
        <v>19535</v>
      </c>
      <c r="C6458" s="67" t="s">
        <v>18890</v>
      </c>
      <c r="D6458" s="67" t="s">
        <v>20645</v>
      </c>
      <c r="E6458" s="72" t="s">
        <v>19547</v>
      </c>
      <c r="F6458" s="68">
        <v>45435</v>
      </c>
      <c r="G6458" s="69">
        <v>-1239972.96</v>
      </c>
    </row>
    <row r="6459" spans="1:7" ht="30" x14ac:dyDescent="0.25">
      <c r="A6459" s="1"/>
      <c r="B6459" s="65" t="s">
        <v>893</v>
      </c>
      <c r="C6459" s="67" t="s">
        <v>894</v>
      </c>
      <c r="D6459" s="67" t="s">
        <v>23954</v>
      </c>
      <c r="E6459" s="72" t="s">
        <v>24178</v>
      </c>
      <c r="F6459" s="68">
        <v>45435</v>
      </c>
      <c r="G6459" s="69">
        <v>-80250</v>
      </c>
    </row>
    <row r="6460" spans="1:7" x14ac:dyDescent="0.25">
      <c r="A6460" s="1"/>
      <c r="B6460" s="65" t="s">
        <v>893</v>
      </c>
      <c r="C6460" s="67" t="s">
        <v>894</v>
      </c>
      <c r="D6460" s="67" t="s">
        <v>23956</v>
      </c>
      <c r="E6460" s="72" t="s">
        <v>24179</v>
      </c>
      <c r="F6460" s="68">
        <v>45435</v>
      </c>
      <c r="G6460" s="69">
        <v>-188375</v>
      </c>
    </row>
    <row r="6461" spans="1:7" x14ac:dyDescent="0.25">
      <c r="A6461" s="1"/>
      <c r="B6461" s="65" t="s">
        <v>893</v>
      </c>
      <c r="C6461" s="67" t="s">
        <v>894</v>
      </c>
      <c r="D6461" s="67" t="s">
        <v>23958</v>
      </c>
      <c r="E6461" s="72" t="s">
        <v>24180</v>
      </c>
      <c r="F6461" s="68">
        <v>45435</v>
      </c>
      <c r="G6461" s="69">
        <v>-1772800</v>
      </c>
    </row>
    <row r="6462" spans="1:7" x14ac:dyDescent="0.25">
      <c r="A6462" s="1"/>
      <c r="B6462" s="65" t="s">
        <v>893</v>
      </c>
      <c r="C6462" s="67" t="s">
        <v>894</v>
      </c>
      <c r="D6462" s="67" t="s">
        <v>23960</v>
      </c>
      <c r="E6462" s="72" t="s">
        <v>24181</v>
      </c>
      <c r="F6462" s="68">
        <v>45435</v>
      </c>
      <c r="G6462" s="69">
        <v>-508522.5</v>
      </c>
    </row>
    <row r="6463" spans="1:7" x14ac:dyDescent="0.25">
      <c r="A6463" s="1"/>
      <c r="B6463" s="65" t="s">
        <v>20320</v>
      </c>
      <c r="C6463" s="67"/>
      <c r="D6463" s="67" t="s">
        <v>22000</v>
      </c>
      <c r="E6463" s="72" t="s">
        <v>22000</v>
      </c>
      <c r="F6463" s="68">
        <v>45436</v>
      </c>
      <c r="G6463" s="69">
        <v>-47200</v>
      </c>
    </row>
    <row r="6464" spans="1:7" x14ac:dyDescent="0.25">
      <c r="A6464" s="1"/>
      <c r="B6464" s="65" t="s">
        <v>20394</v>
      </c>
      <c r="C6464" s="66"/>
      <c r="D6464" s="67" t="s">
        <v>8054</v>
      </c>
      <c r="E6464" s="72" t="s">
        <v>24182</v>
      </c>
      <c r="F6464" s="68">
        <v>45436</v>
      </c>
      <c r="G6464" s="69">
        <v>-177000</v>
      </c>
    </row>
    <row r="6465" spans="1:7" x14ac:dyDescent="0.25">
      <c r="A6465" s="1"/>
      <c r="B6465" s="65" t="s">
        <v>1655</v>
      </c>
      <c r="C6465" s="66" t="s">
        <v>1656</v>
      </c>
      <c r="D6465" s="67" t="s">
        <v>22274</v>
      </c>
      <c r="E6465" s="72" t="s">
        <v>22274</v>
      </c>
      <c r="F6465" s="68">
        <v>45436</v>
      </c>
      <c r="G6465" s="69">
        <v>-22768900</v>
      </c>
    </row>
    <row r="6466" spans="1:7" x14ac:dyDescent="0.25">
      <c r="A6466" s="1"/>
      <c r="B6466" s="65" t="s">
        <v>1655</v>
      </c>
      <c r="C6466" s="66" t="s">
        <v>1656</v>
      </c>
      <c r="D6466" s="67" t="s">
        <v>22277</v>
      </c>
      <c r="E6466" s="72" t="s">
        <v>22277</v>
      </c>
      <c r="F6466" s="68">
        <v>45436</v>
      </c>
      <c r="G6466" s="69">
        <v>-9199500</v>
      </c>
    </row>
    <row r="6467" spans="1:7" x14ac:dyDescent="0.25">
      <c r="A6467" s="1"/>
      <c r="B6467" s="65" t="s">
        <v>1486</v>
      </c>
      <c r="C6467" s="66" t="s">
        <v>1487</v>
      </c>
      <c r="D6467" s="67" t="s">
        <v>22402</v>
      </c>
      <c r="E6467" s="72" t="s">
        <v>24183</v>
      </c>
      <c r="F6467" s="68">
        <v>45436</v>
      </c>
      <c r="G6467" s="69">
        <v>-18875411.859999999</v>
      </c>
    </row>
    <row r="6468" spans="1:7" ht="30" x14ac:dyDescent="0.25">
      <c r="A6468" s="1"/>
      <c r="B6468" s="65" t="s">
        <v>19037</v>
      </c>
      <c r="C6468" s="66" t="s">
        <v>19036</v>
      </c>
      <c r="D6468" s="67" t="s">
        <v>22409</v>
      </c>
      <c r="E6468" s="72" t="s">
        <v>24184</v>
      </c>
      <c r="F6468" s="68">
        <v>45436</v>
      </c>
      <c r="G6468" s="69">
        <v>-18351299.649999999</v>
      </c>
    </row>
    <row r="6469" spans="1:7" x14ac:dyDescent="0.25">
      <c r="A6469" s="1"/>
      <c r="B6469" s="65" t="s">
        <v>19037</v>
      </c>
      <c r="C6469" s="66" t="s">
        <v>19036</v>
      </c>
      <c r="D6469" s="67" t="s">
        <v>22411</v>
      </c>
      <c r="E6469" s="72" t="s">
        <v>19547</v>
      </c>
      <c r="F6469" s="68">
        <v>45436</v>
      </c>
      <c r="G6469" s="69">
        <v>-26144099.469999999</v>
      </c>
    </row>
    <row r="6470" spans="1:7" x14ac:dyDescent="0.25">
      <c r="A6470" s="1"/>
      <c r="B6470" s="65" t="s">
        <v>20452</v>
      </c>
      <c r="C6470" s="67" t="s">
        <v>22806</v>
      </c>
      <c r="D6470" s="67" t="s">
        <v>22808</v>
      </c>
      <c r="E6470" s="72" t="s">
        <v>22808</v>
      </c>
      <c r="F6470" s="68">
        <v>45436</v>
      </c>
      <c r="G6470" s="69">
        <v>-4009788.54</v>
      </c>
    </row>
    <row r="6471" spans="1:7" ht="30" x14ac:dyDescent="0.25">
      <c r="A6471" s="1"/>
      <c r="B6471" s="65" t="s">
        <v>16498</v>
      </c>
      <c r="C6471" s="67" t="s">
        <v>16497</v>
      </c>
      <c r="D6471" s="67" t="s">
        <v>20645</v>
      </c>
      <c r="E6471" s="72" t="s">
        <v>20645</v>
      </c>
      <c r="F6471" s="68">
        <v>45436</v>
      </c>
      <c r="G6471" s="69">
        <v>-33757.449999999997</v>
      </c>
    </row>
    <row r="6472" spans="1:7" x14ac:dyDescent="0.25">
      <c r="A6472" s="1"/>
      <c r="B6472" s="65" t="s">
        <v>16525</v>
      </c>
      <c r="C6472" s="67" t="s">
        <v>16524</v>
      </c>
      <c r="D6472" s="67" t="s">
        <v>22838</v>
      </c>
      <c r="E6472" s="72" t="s">
        <v>24185</v>
      </c>
      <c r="F6472" s="68">
        <v>45436</v>
      </c>
      <c r="G6472" s="69">
        <v>-1845611.3</v>
      </c>
    </row>
    <row r="6473" spans="1:7" x14ac:dyDescent="0.25">
      <c r="A6473" s="1"/>
      <c r="B6473" s="65" t="s">
        <v>16525</v>
      </c>
      <c r="C6473" s="67" t="s">
        <v>16524</v>
      </c>
      <c r="D6473" s="67" t="s">
        <v>7056</v>
      </c>
      <c r="E6473" s="72" t="s">
        <v>24186</v>
      </c>
      <c r="F6473" s="68">
        <v>45436</v>
      </c>
      <c r="G6473" s="69">
        <v>-272546.27</v>
      </c>
    </row>
    <row r="6474" spans="1:7" x14ac:dyDescent="0.25">
      <c r="A6474" s="1"/>
      <c r="B6474" s="65" t="s">
        <v>20483</v>
      </c>
      <c r="C6474" s="67" t="s">
        <v>22897</v>
      </c>
      <c r="D6474" s="67" t="s">
        <v>22899</v>
      </c>
      <c r="E6474" s="72" t="s">
        <v>22899</v>
      </c>
      <c r="F6474" s="68">
        <v>45436</v>
      </c>
      <c r="G6474" s="69">
        <v>-1187953.2</v>
      </c>
    </row>
    <row r="6475" spans="1:7" x14ac:dyDescent="0.25">
      <c r="A6475" s="1"/>
      <c r="B6475" s="65" t="s">
        <v>23043</v>
      </c>
      <c r="C6475" s="67" t="s">
        <v>23042</v>
      </c>
      <c r="D6475" s="67" t="s">
        <v>23045</v>
      </c>
      <c r="E6475" s="72" t="s">
        <v>23045</v>
      </c>
      <c r="F6475" s="68">
        <v>45436</v>
      </c>
      <c r="G6475" s="69">
        <v>-13975946.52</v>
      </c>
    </row>
    <row r="6476" spans="1:7" x14ac:dyDescent="0.25">
      <c r="A6476" s="1"/>
      <c r="B6476" s="65" t="s">
        <v>17032</v>
      </c>
      <c r="C6476" s="67" t="s">
        <v>17031</v>
      </c>
      <c r="D6476" s="67" t="s">
        <v>23183</v>
      </c>
      <c r="E6476" s="72" t="s">
        <v>23183</v>
      </c>
      <c r="F6476" s="68">
        <v>45436</v>
      </c>
      <c r="G6476" s="69">
        <v>-4386363.59</v>
      </c>
    </row>
    <row r="6477" spans="1:7" x14ac:dyDescent="0.25">
      <c r="A6477" s="1"/>
      <c r="B6477" s="65" t="s">
        <v>7028</v>
      </c>
      <c r="C6477" s="67" t="s">
        <v>7029</v>
      </c>
      <c r="D6477" s="67" t="s">
        <v>23262</v>
      </c>
      <c r="E6477" s="72" t="s">
        <v>24187</v>
      </c>
      <c r="F6477" s="68">
        <v>45436</v>
      </c>
      <c r="G6477" s="69">
        <v>-229780</v>
      </c>
    </row>
    <row r="6478" spans="1:7" ht="30" x14ac:dyDescent="0.25">
      <c r="A6478" s="1"/>
      <c r="B6478" s="65" t="s">
        <v>414</v>
      </c>
      <c r="C6478" s="67" t="s">
        <v>415</v>
      </c>
      <c r="D6478" s="67" t="s">
        <v>23267</v>
      </c>
      <c r="E6478" s="72" t="s">
        <v>24188</v>
      </c>
      <c r="F6478" s="68">
        <v>45436</v>
      </c>
      <c r="G6478" s="69">
        <v>-2591622.7999999998</v>
      </c>
    </row>
    <row r="6479" spans="1:7" ht="30" x14ac:dyDescent="0.25">
      <c r="A6479" s="1"/>
      <c r="B6479" s="65" t="s">
        <v>7478</v>
      </c>
      <c r="C6479" s="67" t="s">
        <v>7479</v>
      </c>
      <c r="D6479" s="67" t="s">
        <v>8683</v>
      </c>
      <c r="E6479" s="72" t="s">
        <v>24189</v>
      </c>
      <c r="F6479" s="68">
        <v>45436</v>
      </c>
      <c r="G6479" s="69">
        <v>-26400</v>
      </c>
    </row>
    <row r="6480" spans="1:7" ht="30" x14ac:dyDescent="0.25">
      <c r="A6480" s="1"/>
      <c r="B6480" s="65" t="s">
        <v>7478</v>
      </c>
      <c r="C6480" s="67" t="s">
        <v>7479</v>
      </c>
      <c r="D6480" s="67" t="s">
        <v>21495</v>
      </c>
      <c r="E6480" s="72" t="s">
        <v>24189</v>
      </c>
      <c r="F6480" s="68">
        <v>45436</v>
      </c>
      <c r="G6480" s="69">
        <v>-66000</v>
      </c>
    </row>
    <row r="6481" spans="1:7" ht="30" x14ac:dyDescent="0.25">
      <c r="A6481" s="1"/>
      <c r="B6481" s="65" t="s">
        <v>8302</v>
      </c>
      <c r="C6481" s="67" t="s">
        <v>8303</v>
      </c>
      <c r="D6481" s="67" t="s">
        <v>23327</v>
      </c>
      <c r="E6481" s="72" t="s">
        <v>24190</v>
      </c>
      <c r="F6481" s="68">
        <v>45436</v>
      </c>
      <c r="G6481" s="69">
        <v>-53850</v>
      </c>
    </row>
    <row r="6482" spans="1:7" ht="30" x14ac:dyDescent="0.25">
      <c r="A6482" s="1"/>
      <c r="B6482" s="65" t="s">
        <v>7920</v>
      </c>
      <c r="C6482" s="67" t="s">
        <v>7921</v>
      </c>
      <c r="D6482" s="67" t="s">
        <v>23336</v>
      </c>
      <c r="E6482" s="72" t="s">
        <v>24191</v>
      </c>
      <c r="F6482" s="68">
        <v>45436</v>
      </c>
      <c r="G6482" s="69">
        <v>-104850</v>
      </c>
    </row>
    <row r="6483" spans="1:7" ht="30" x14ac:dyDescent="0.25">
      <c r="A6483" s="1"/>
      <c r="B6483" s="65" t="s">
        <v>7920</v>
      </c>
      <c r="C6483" s="67" t="s">
        <v>7921</v>
      </c>
      <c r="D6483" s="67" t="s">
        <v>19932</v>
      </c>
      <c r="E6483" s="72" t="s">
        <v>24187</v>
      </c>
      <c r="F6483" s="68">
        <v>45436</v>
      </c>
      <c r="G6483" s="69">
        <v>-104850</v>
      </c>
    </row>
    <row r="6484" spans="1:7" ht="30" x14ac:dyDescent="0.25">
      <c r="A6484" s="1"/>
      <c r="B6484" s="65" t="s">
        <v>17137</v>
      </c>
      <c r="C6484" s="67" t="s">
        <v>17136</v>
      </c>
      <c r="D6484" s="67" t="s">
        <v>8280</v>
      </c>
      <c r="E6484" s="72" t="s">
        <v>24192</v>
      </c>
      <c r="F6484" s="68">
        <v>45436</v>
      </c>
      <c r="G6484" s="69">
        <v>-25755500.760000002</v>
      </c>
    </row>
    <row r="6485" spans="1:7" ht="30" x14ac:dyDescent="0.25">
      <c r="A6485" s="1"/>
      <c r="B6485" s="65" t="s">
        <v>17137</v>
      </c>
      <c r="C6485" s="67" t="s">
        <v>17136</v>
      </c>
      <c r="D6485" s="67" t="s">
        <v>8279</v>
      </c>
      <c r="E6485" s="72" t="s">
        <v>24193</v>
      </c>
      <c r="F6485" s="68">
        <v>45436</v>
      </c>
      <c r="G6485" s="69">
        <v>-37468501.109999999</v>
      </c>
    </row>
    <row r="6486" spans="1:7" ht="30" x14ac:dyDescent="0.25">
      <c r="A6486" s="1"/>
      <c r="B6486" s="65" t="s">
        <v>17137</v>
      </c>
      <c r="C6486" s="67" t="s">
        <v>17136</v>
      </c>
      <c r="D6486" s="67" t="s">
        <v>20032</v>
      </c>
      <c r="E6486" s="72" t="s">
        <v>24194</v>
      </c>
      <c r="F6486" s="68">
        <v>45436</v>
      </c>
      <c r="G6486" s="69">
        <v>-12282900.130000001</v>
      </c>
    </row>
    <row r="6487" spans="1:7" ht="30" x14ac:dyDescent="0.25">
      <c r="A6487" s="1"/>
      <c r="B6487" s="65" t="s">
        <v>17137</v>
      </c>
      <c r="C6487" s="67" t="s">
        <v>17136</v>
      </c>
      <c r="D6487" s="67" t="s">
        <v>8674</v>
      </c>
      <c r="E6487" s="72" t="s">
        <v>5659</v>
      </c>
      <c r="F6487" s="68">
        <v>45436</v>
      </c>
      <c r="G6487" s="69">
        <v>-1475800.06</v>
      </c>
    </row>
    <row r="6488" spans="1:7" x14ac:dyDescent="0.25">
      <c r="A6488" s="1"/>
      <c r="B6488" s="65" t="s">
        <v>20248</v>
      </c>
      <c r="C6488" s="67"/>
      <c r="D6488" s="67" t="s">
        <v>21905</v>
      </c>
      <c r="E6488" s="72" t="s">
        <v>21905</v>
      </c>
      <c r="F6488" s="68">
        <v>45439</v>
      </c>
      <c r="G6488" s="69">
        <v>-4479689.74</v>
      </c>
    </row>
    <row r="6489" spans="1:7" x14ac:dyDescent="0.25">
      <c r="A6489" s="1"/>
      <c r="B6489" s="65" t="s">
        <v>21943</v>
      </c>
      <c r="C6489" s="67"/>
      <c r="D6489" s="67" t="s">
        <v>21945</v>
      </c>
      <c r="E6489" s="72" t="s">
        <v>21945</v>
      </c>
      <c r="F6489" s="68">
        <v>45439</v>
      </c>
      <c r="G6489" s="69">
        <v>-8557064.2599999998</v>
      </c>
    </row>
    <row r="6490" spans="1:7" ht="30" x14ac:dyDescent="0.25">
      <c r="A6490" s="1"/>
      <c r="B6490" s="65" t="s">
        <v>812</v>
      </c>
      <c r="C6490" s="67" t="s">
        <v>813</v>
      </c>
      <c r="D6490" s="67" t="s">
        <v>22201</v>
      </c>
      <c r="E6490" s="72" t="s">
        <v>24195</v>
      </c>
      <c r="F6490" s="68">
        <v>45439</v>
      </c>
      <c r="G6490" s="69">
        <v>-3521.93</v>
      </c>
    </row>
    <row r="6491" spans="1:7" ht="30" x14ac:dyDescent="0.25">
      <c r="A6491" s="1"/>
      <c r="B6491" s="65" t="s">
        <v>812</v>
      </c>
      <c r="C6491" s="66" t="s">
        <v>813</v>
      </c>
      <c r="D6491" s="67" t="s">
        <v>22203</v>
      </c>
      <c r="E6491" s="72" t="s">
        <v>24195</v>
      </c>
      <c r="F6491" s="68">
        <v>45439</v>
      </c>
      <c r="G6491" s="69">
        <v>-4851.6400000000003</v>
      </c>
    </row>
    <row r="6492" spans="1:7" ht="30" x14ac:dyDescent="0.25">
      <c r="A6492" s="1"/>
      <c r="B6492" s="65" t="s">
        <v>812</v>
      </c>
      <c r="C6492" s="66" t="s">
        <v>813</v>
      </c>
      <c r="D6492" s="67" t="s">
        <v>22205</v>
      </c>
      <c r="E6492" s="72" t="s">
        <v>24195</v>
      </c>
      <c r="F6492" s="68">
        <v>45439</v>
      </c>
      <c r="G6492" s="69">
        <v>-1407.36</v>
      </c>
    </row>
    <row r="6493" spans="1:7" ht="30" x14ac:dyDescent="0.25">
      <c r="A6493" s="1"/>
      <c r="B6493" s="65" t="s">
        <v>812</v>
      </c>
      <c r="C6493" s="66" t="s">
        <v>813</v>
      </c>
      <c r="D6493" s="67" t="s">
        <v>22207</v>
      </c>
      <c r="E6493" s="72" t="s">
        <v>24195</v>
      </c>
      <c r="F6493" s="68">
        <v>45439</v>
      </c>
      <c r="G6493" s="69">
        <v>-6343.72</v>
      </c>
    </row>
    <row r="6494" spans="1:7" ht="30" x14ac:dyDescent="0.25">
      <c r="A6494" s="1"/>
      <c r="B6494" s="65" t="s">
        <v>812</v>
      </c>
      <c r="C6494" s="66" t="s">
        <v>813</v>
      </c>
      <c r="D6494" s="67" t="s">
        <v>22209</v>
      </c>
      <c r="E6494" s="72" t="s">
        <v>24195</v>
      </c>
      <c r="F6494" s="68">
        <v>45439</v>
      </c>
      <c r="G6494" s="69">
        <v>-4732.24</v>
      </c>
    </row>
    <row r="6495" spans="1:7" ht="30" x14ac:dyDescent="0.25">
      <c r="A6495" s="1"/>
      <c r="B6495" s="65" t="s">
        <v>812</v>
      </c>
      <c r="C6495" s="66" t="s">
        <v>813</v>
      </c>
      <c r="D6495" s="67" t="s">
        <v>22211</v>
      </c>
      <c r="E6495" s="72" t="s">
        <v>24195</v>
      </c>
      <c r="F6495" s="68">
        <v>45439</v>
      </c>
      <c r="G6495" s="69">
        <v>-7657.06</v>
      </c>
    </row>
    <row r="6496" spans="1:7" ht="30" x14ac:dyDescent="0.25">
      <c r="A6496" s="1"/>
      <c r="B6496" s="65" t="s">
        <v>812</v>
      </c>
      <c r="C6496" s="67" t="s">
        <v>813</v>
      </c>
      <c r="D6496" s="67" t="s">
        <v>22213</v>
      </c>
      <c r="E6496" s="72" t="s">
        <v>24195</v>
      </c>
      <c r="F6496" s="68">
        <v>45439</v>
      </c>
      <c r="G6496" s="69">
        <v>-4294.34</v>
      </c>
    </row>
    <row r="6497" spans="1:7" ht="30" x14ac:dyDescent="0.25">
      <c r="A6497" s="1"/>
      <c r="B6497" s="65" t="s">
        <v>812</v>
      </c>
      <c r="C6497" s="67" t="s">
        <v>813</v>
      </c>
      <c r="D6497" s="67" t="s">
        <v>22215</v>
      </c>
      <c r="E6497" s="72" t="s">
        <v>24195</v>
      </c>
      <c r="F6497" s="68">
        <v>45439</v>
      </c>
      <c r="G6497" s="69">
        <v>-2366.12</v>
      </c>
    </row>
    <row r="6498" spans="1:7" ht="30" x14ac:dyDescent="0.25">
      <c r="A6498" s="1"/>
      <c r="B6498" s="65" t="s">
        <v>812</v>
      </c>
      <c r="C6498" s="67" t="s">
        <v>813</v>
      </c>
      <c r="D6498" s="67" t="s">
        <v>22217</v>
      </c>
      <c r="E6498" s="72" t="s">
        <v>24195</v>
      </c>
      <c r="F6498" s="68">
        <v>45439</v>
      </c>
      <c r="G6498" s="69">
        <v>-2366.12</v>
      </c>
    </row>
    <row r="6499" spans="1:7" ht="30" x14ac:dyDescent="0.25">
      <c r="A6499" s="1"/>
      <c r="B6499" s="65" t="s">
        <v>812</v>
      </c>
      <c r="C6499" s="67" t="s">
        <v>813</v>
      </c>
      <c r="D6499" s="67" t="s">
        <v>22219</v>
      </c>
      <c r="E6499" s="72" t="s">
        <v>24195</v>
      </c>
      <c r="F6499" s="68">
        <v>45439</v>
      </c>
      <c r="G6499" s="69">
        <v>-3060.83</v>
      </c>
    </row>
    <row r="6500" spans="1:7" ht="30" x14ac:dyDescent="0.25">
      <c r="A6500" s="1"/>
      <c r="B6500" s="65" t="s">
        <v>812</v>
      </c>
      <c r="C6500" s="67" t="s">
        <v>813</v>
      </c>
      <c r="D6500" s="67" t="s">
        <v>22221</v>
      </c>
      <c r="E6500" s="72" t="s">
        <v>24195</v>
      </c>
      <c r="F6500" s="68">
        <v>45439</v>
      </c>
      <c r="G6500" s="69">
        <v>-846014.64</v>
      </c>
    </row>
    <row r="6501" spans="1:7" ht="30" x14ac:dyDescent="0.25">
      <c r="A6501" s="1"/>
      <c r="B6501" s="65" t="s">
        <v>812</v>
      </c>
      <c r="C6501" s="67" t="s">
        <v>813</v>
      </c>
      <c r="D6501" s="67" t="s">
        <v>22223</v>
      </c>
      <c r="E6501" s="72" t="s">
        <v>24195</v>
      </c>
      <c r="F6501" s="68">
        <v>45439</v>
      </c>
      <c r="G6501" s="69">
        <v>-61937</v>
      </c>
    </row>
    <row r="6502" spans="1:7" ht="30" x14ac:dyDescent="0.25">
      <c r="A6502" s="1"/>
      <c r="B6502" s="65" t="s">
        <v>812</v>
      </c>
      <c r="C6502" s="67" t="s">
        <v>813</v>
      </c>
      <c r="D6502" s="67" t="s">
        <v>22225</v>
      </c>
      <c r="E6502" s="72" t="s">
        <v>24195</v>
      </c>
      <c r="F6502" s="68">
        <v>45439</v>
      </c>
      <c r="G6502" s="69">
        <v>-1510664</v>
      </c>
    </row>
    <row r="6503" spans="1:7" ht="30" x14ac:dyDescent="0.25">
      <c r="A6503" s="1"/>
      <c r="B6503" s="65" t="s">
        <v>812</v>
      </c>
      <c r="C6503" s="67" t="s">
        <v>813</v>
      </c>
      <c r="D6503" s="67" t="s">
        <v>22227</v>
      </c>
      <c r="E6503" s="72" t="s">
        <v>24195</v>
      </c>
      <c r="F6503" s="68">
        <v>45439</v>
      </c>
      <c r="G6503" s="69">
        <v>-164074.57999999999</v>
      </c>
    </row>
    <row r="6504" spans="1:7" ht="30" x14ac:dyDescent="0.25">
      <c r="A6504" s="1"/>
      <c r="B6504" s="65" t="s">
        <v>812</v>
      </c>
      <c r="C6504" s="67" t="s">
        <v>813</v>
      </c>
      <c r="D6504" s="67" t="s">
        <v>22229</v>
      </c>
      <c r="E6504" s="72" t="s">
        <v>24195</v>
      </c>
      <c r="F6504" s="68">
        <v>45439</v>
      </c>
      <c r="G6504" s="69">
        <v>-14575.72</v>
      </c>
    </row>
    <row r="6505" spans="1:7" ht="30" x14ac:dyDescent="0.25">
      <c r="A6505" s="1"/>
      <c r="B6505" s="65" t="s">
        <v>812</v>
      </c>
      <c r="C6505" s="67" t="s">
        <v>813</v>
      </c>
      <c r="D6505" s="67" t="s">
        <v>22231</v>
      </c>
      <c r="E6505" s="72" t="s">
        <v>24195</v>
      </c>
      <c r="F6505" s="68">
        <v>45439</v>
      </c>
      <c r="G6505" s="69">
        <v>-31713.94</v>
      </c>
    </row>
    <row r="6506" spans="1:7" ht="30" x14ac:dyDescent="0.25">
      <c r="A6506" s="1"/>
      <c r="B6506" s="65" t="s">
        <v>812</v>
      </c>
      <c r="C6506" s="67" t="s">
        <v>813</v>
      </c>
      <c r="D6506" s="67" t="s">
        <v>22233</v>
      </c>
      <c r="E6506" s="72" t="s">
        <v>24195</v>
      </c>
      <c r="F6506" s="68">
        <v>45439</v>
      </c>
      <c r="G6506" s="69">
        <v>-182761.86</v>
      </c>
    </row>
    <row r="6507" spans="1:7" x14ac:dyDescent="0.25">
      <c r="A6507" s="1"/>
      <c r="B6507" s="65" t="s">
        <v>24673</v>
      </c>
      <c r="C6507" s="67" t="s">
        <v>16465</v>
      </c>
      <c r="D6507" s="67" t="s">
        <v>22802</v>
      </c>
      <c r="E6507" s="72" t="s">
        <v>22802</v>
      </c>
      <c r="F6507" s="68">
        <v>45439</v>
      </c>
      <c r="G6507" s="69">
        <v>-1050727.8700000001</v>
      </c>
    </row>
    <row r="6508" spans="1:7" x14ac:dyDescent="0.25">
      <c r="A6508" s="1"/>
      <c r="B6508" s="65" t="s">
        <v>24676</v>
      </c>
      <c r="C6508" s="67" t="s">
        <v>22825</v>
      </c>
      <c r="D6508" s="67" t="s">
        <v>6804</v>
      </c>
      <c r="E6508" s="72" t="s">
        <v>6804</v>
      </c>
      <c r="F6508" s="68">
        <v>45439</v>
      </c>
      <c r="G6508" s="69">
        <v>-803119.8</v>
      </c>
    </row>
    <row r="6509" spans="1:7" x14ac:dyDescent="0.25">
      <c r="A6509" s="1"/>
      <c r="B6509" s="65" t="s">
        <v>22982</v>
      </c>
      <c r="C6509" s="67" t="s">
        <v>22981</v>
      </c>
      <c r="D6509" s="67" t="s">
        <v>22984</v>
      </c>
      <c r="E6509" s="72" t="s">
        <v>22984</v>
      </c>
      <c r="F6509" s="68">
        <v>45439</v>
      </c>
      <c r="G6509" s="69">
        <v>-5117979.0199999996</v>
      </c>
    </row>
    <row r="6510" spans="1:7" ht="30" x14ac:dyDescent="0.25">
      <c r="A6510" s="1"/>
      <c r="B6510" s="65" t="s">
        <v>5479</v>
      </c>
      <c r="C6510" s="67" t="s">
        <v>5480</v>
      </c>
      <c r="D6510" s="67" t="s">
        <v>23047</v>
      </c>
      <c r="E6510" s="72" t="s">
        <v>23047</v>
      </c>
      <c r="F6510" s="68">
        <v>45439</v>
      </c>
      <c r="G6510" s="69">
        <v>-7552110.0199999996</v>
      </c>
    </row>
    <row r="6511" spans="1:7" x14ac:dyDescent="0.25">
      <c r="A6511" s="1"/>
      <c r="B6511" s="65" t="s">
        <v>19966</v>
      </c>
      <c r="C6511" s="67" t="s">
        <v>19965</v>
      </c>
      <c r="D6511" s="67" t="s">
        <v>23130</v>
      </c>
      <c r="E6511" s="72" t="s">
        <v>23130</v>
      </c>
      <c r="F6511" s="68">
        <v>45439</v>
      </c>
      <c r="G6511" s="69">
        <v>-17404587.100000001</v>
      </c>
    </row>
    <row r="6512" spans="1:7" ht="30" x14ac:dyDescent="0.25">
      <c r="A6512" s="1"/>
      <c r="B6512" s="65" t="s">
        <v>23354</v>
      </c>
      <c r="C6512" s="66" t="s">
        <v>23353</v>
      </c>
      <c r="D6512" s="67" t="s">
        <v>8555</v>
      </c>
      <c r="E6512" s="72" t="s">
        <v>24196</v>
      </c>
      <c r="F6512" s="68">
        <v>45439</v>
      </c>
      <c r="G6512" s="69">
        <v>-127800</v>
      </c>
    </row>
    <row r="6513" spans="1:7" ht="30" x14ac:dyDescent="0.25">
      <c r="A6513" s="1"/>
      <c r="B6513" s="65" t="s">
        <v>23354</v>
      </c>
      <c r="C6513" s="66" t="s">
        <v>23353</v>
      </c>
      <c r="D6513" s="67" t="s">
        <v>6859</v>
      </c>
      <c r="E6513" s="72" t="s">
        <v>24197</v>
      </c>
      <c r="F6513" s="68">
        <v>45439</v>
      </c>
      <c r="G6513" s="69">
        <v>-53250</v>
      </c>
    </row>
    <row r="6514" spans="1:7" x14ac:dyDescent="0.25">
      <c r="A6514" s="1"/>
      <c r="B6514" s="65" t="s">
        <v>893</v>
      </c>
      <c r="C6514" s="66" t="s">
        <v>894</v>
      </c>
      <c r="D6514" s="67" t="s">
        <v>23962</v>
      </c>
      <c r="E6514" s="72" t="s">
        <v>24198</v>
      </c>
      <c r="F6514" s="68">
        <v>45439</v>
      </c>
      <c r="G6514" s="69">
        <v>-144075</v>
      </c>
    </row>
    <row r="6515" spans="1:7" x14ac:dyDescent="0.25">
      <c r="A6515" s="1"/>
      <c r="B6515" s="65" t="s">
        <v>893</v>
      </c>
      <c r="C6515" s="66" t="s">
        <v>894</v>
      </c>
      <c r="D6515" s="67" t="s">
        <v>23964</v>
      </c>
      <c r="E6515" s="72" t="s">
        <v>8596</v>
      </c>
      <c r="F6515" s="68">
        <v>45439</v>
      </c>
      <c r="G6515" s="69">
        <v>-4050</v>
      </c>
    </row>
    <row r="6516" spans="1:7" x14ac:dyDescent="0.25">
      <c r="A6516" s="1"/>
      <c r="B6516" s="65" t="s">
        <v>893</v>
      </c>
      <c r="C6516" s="66" t="s">
        <v>894</v>
      </c>
      <c r="D6516" s="67" t="s">
        <v>23966</v>
      </c>
      <c r="E6516" s="72" t="s">
        <v>18773</v>
      </c>
      <c r="F6516" s="68">
        <v>45439</v>
      </c>
      <c r="G6516" s="69">
        <v>-3440</v>
      </c>
    </row>
    <row r="6517" spans="1:7" ht="30" x14ac:dyDescent="0.25">
      <c r="A6517" s="1"/>
      <c r="B6517" s="65" t="s">
        <v>893</v>
      </c>
      <c r="C6517" s="66" t="s">
        <v>894</v>
      </c>
      <c r="D6517" s="67" t="s">
        <v>23968</v>
      </c>
      <c r="E6517" s="72" t="s">
        <v>24199</v>
      </c>
      <c r="F6517" s="68">
        <v>45439</v>
      </c>
      <c r="G6517" s="69">
        <v>-173475</v>
      </c>
    </row>
    <row r="6518" spans="1:7" x14ac:dyDescent="0.25">
      <c r="A6518" s="1"/>
      <c r="B6518" s="65" t="s">
        <v>893</v>
      </c>
      <c r="C6518" s="66" t="s">
        <v>894</v>
      </c>
      <c r="D6518" s="67" t="s">
        <v>23970</v>
      </c>
      <c r="E6518" s="72" t="s">
        <v>24200</v>
      </c>
      <c r="F6518" s="68">
        <v>45439</v>
      </c>
      <c r="G6518" s="69">
        <v>-114100</v>
      </c>
    </row>
    <row r="6519" spans="1:7" x14ac:dyDescent="0.25">
      <c r="A6519" s="1"/>
      <c r="B6519" s="65" t="s">
        <v>21948</v>
      </c>
      <c r="C6519" s="66"/>
      <c r="D6519" s="67" t="s">
        <v>21950</v>
      </c>
      <c r="E6519" s="72" t="s">
        <v>21950</v>
      </c>
      <c r="F6519" s="68">
        <v>45440</v>
      </c>
      <c r="G6519" s="69">
        <v>-9818783.9299999997</v>
      </c>
    </row>
    <row r="6520" spans="1:7" ht="30" x14ac:dyDescent="0.25">
      <c r="A6520" s="1"/>
      <c r="B6520" s="65" t="s">
        <v>22032</v>
      </c>
      <c r="C6520" s="66"/>
      <c r="D6520" s="67" t="s">
        <v>7424</v>
      </c>
      <c r="E6520" s="72" t="s">
        <v>24201</v>
      </c>
      <c r="F6520" s="68">
        <v>45440</v>
      </c>
      <c r="G6520" s="69">
        <v>-236000</v>
      </c>
    </row>
    <row r="6521" spans="1:7" x14ac:dyDescent="0.25">
      <c r="A6521" s="1"/>
      <c r="B6521" s="65" t="s">
        <v>8672</v>
      </c>
      <c r="C6521" s="66" t="s">
        <v>8673</v>
      </c>
      <c r="D6521" s="67" t="s">
        <v>6873</v>
      </c>
      <c r="E6521" s="72" t="s">
        <v>6873</v>
      </c>
      <c r="F6521" s="68">
        <v>45440</v>
      </c>
      <c r="G6521" s="69">
        <v>-47268752.640000001</v>
      </c>
    </row>
    <row r="6522" spans="1:7" x14ac:dyDescent="0.25">
      <c r="A6522" s="1"/>
      <c r="B6522" s="65" t="s">
        <v>24677</v>
      </c>
      <c r="C6522" s="66" t="s">
        <v>17333</v>
      </c>
      <c r="D6522" s="67" t="s">
        <v>6805</v>
      </c>
      <c r="E6522" s="72" t="s">
        <v>6805</v>
      </c>
      <c r="F6522" s="68">
        <v>45440</v>
      </c>
      <c r="G6522" s="69">
        <v>-374921.4</v>
      </c>
    </row>
    <row r="6523" spans="1:7" x14ac:dyDescent="0.25">
      <c r="A6523" s="1"/>
      <c r="B6523" s="65" t="s">
        <v>23091</v>
      </c>
      <c r="C6523" s="67" t="s">
        <v>23090</v>
      </c>
      <c r="D6523" s="67" t="s">
        <v>23093</v>
      </c>
      <c r="E6523" s="72" t="s">
        <v>23093</v>
      </c>
      <c r="F6523" s="68">
        <v>45440</v>
      </c>
      <c r="G6523" s="69">
        <v>-19484712.420000002</v>
      </c>
    </row>
    <row r="6524" spans="1:7" x14ac:dyDescent="0.25">
      <c r="A6524" s="1"/>
      <c r="B6524" s="65" t="s">
        <v>24645</v>
      </c>
      <c r="C6524" s="67" t="s">
        <v>8617</v>
      </c>
      <c r="D6524" s="67" t="s">
        <v>23106</v>
      </c>
      <c r="E6524" s="72" t="s">
        <v>23106</v>
      </c>
      <c r="F6524" s="68">
        <v>45440</v>
      </c>
      <c r="G6524" s="69">
        <v>-3494385.92</v>
      </c>
    </row>
    <row r="6525" spans="1:7" x14ac:dyDescent="0.25">
      <c r="A6525" s="1"/>
      <c r="B6525" s="65" t="s">
        <v>21201</v>
      </c>
      <c r="C6525" s="67" t="s">
        <v>23155</v>
      </c>
      <c r="D6525" s="67" t="s">
        <v>8277</v>
      </c>
      <c r="E6525" s="72" t="s">
        <v>8277</v>
      </c>
      <c r="F6525" s="68">
        <v>45440</v>
      </c>
      <c r="G6525" s="69">
        <v>-795661.02</v>
      </c>
    </row>
    <row r="6526" spans="1:7" x14ac:dyDescent="0.25">
      <c r="A6526" s="1"/>
      <c r="B6526" s="65" t="s">
        <v>24678</v>
      </c>
      <c r="C6526" s="67" t="s">
        <v>23176</v>
      </c>
      <c r="D6526" s="67" t="s">
        <v>22960</v>
      </c>
      <c r="E6526" s="72" t="s">
        <v>22960</v>
      </c>
      <c r="F6526" s="68">
        <v>45440</v>
      </c>
      <c r="G6526" s="69">
        <v>-26550</v>
      </c>
    </row>
    <row r="6527" spans="1:7" x14ac:dyDescent="0.25">
      <c r="A6527" s="1"/>
      <c r="B6527" s="65" t="s">
        <v>23185</v>
      </c>
      <c r="C6527" s="67" t="s">
        <v>23184</v>
      </c>
      <c r="D6527" s="67" t="s">
        <v>19915</v>
      </c>
      <c r="E6527" s="72" t="s">
        <v>19915</v>
      </c>
      <c r="F6527" s="68">
        <v>45440</v>
      </c>
      <c r="G6527" s="69">
        <v>-75520</v>
      </c>
    </row>
    <row r="6528" spans="1:7" ht="30" x14ac:dyDescent="0.25">
      <c r="A6528" s="1"/>
      <c r="B6528" s="65" t="s">
        <v>24679</v>
      </c>
      <c r="C6528" s="67" t="s">
        <v>23233</v>
      </c>
      <c r="D6528" s="67" t="s">
        <v>6816</v>
      </c>
      <c r="E6528" s="72" t="s">
        <v>6816</v>
      </c>
      <c r="F6528" s="68">
        <v>45440</v>
      </c>
      <c r="G6528" s="69">
        <v>-12419995.68</v>
      </c>
    </row>
    <row r="6529" spans="1:7" x14ac:dyDescent="0.25">
      <c r="A6529" s="1"/>
      <c r="B6529" s="65" t="s">
        <v>17107</v>
      </c>
      <c r="C6529" s="67" t="s">
        <v>17106</v>
      </c>
      <c r="D6529" s="67" t="s">
        <v>23329</v>
      </c>
      <c r="E6529" s="72" t="s">
        <v>24202</v>
      </c>
      <c r="F6529" s="68">
        <v>45440</v>
      </c>
      <c r="G6529" s="69">
        <v>-81450</v>
      </c>
    </row>
    <row r="6530" spans="1:7" x14ac:dyDescent="0.25">
      <c r="A6530" s="1"/>
      <c r="B6530" s="65" t="s">
        <v>893</v>
      </c>
      <c r="C6530" s="67" t="s">
        <v>894</v>
      </c>
      <c r="D6530" s="67" t="s">
        <v>23972</v>
      </c>
      <c r="E6530" s="72" t="s">
        <v>912</v>
      </c>
      <c r="F6530" s="68">
        <v>45440</v>
      </c>
      <c r="G6530" s="69">
        <v>-82051.199999999997</v>
      </c>
    </row>
    <row r="6531" spans="1:7" x14ac:dyDescent="0.25">
      <c r="A6531" s="1"/>
      <c r="B6531" s="65" t="s">
        <v>893</v>
      </c>
      <c r="C6531" s="67" t="s">
        <v>894</v>
      </c>
      <c r="D6531" s="67" t="s">
        <v>23974</v>
      </c>
      <c r="E6531" s="72" t="s">
        <v>912</v>
      </c>
      <c r="F6531" s="68">
        <v>45440</v>
      </c>
      <c r="G6531" s="69">
        <v>-38480</v>
      </c>
    </row>
    <row r="6532" spans="1:7" x14ac:dyDescent="0.25">
      <c r="A6532" s="5"/>
      <c r="B6532" s="65" t="s">
        <v>893</v>
      </c>
      <c r="C6532" s="67" t="s">
        <v>894</v>
      </c>
      <c r="D6532" s="67" t="s">
        <v>23976</v>
      </c>
      <c r="E6532" s="72" t="s">
        <v>8633</v>
      </c>
      <c r="F6532" s="68">
        <v>45440</v>
      </c>
      <c r="G6532" s="69">
        <v>-67110</v>
      </c>
    </row>
    <row r="6533" spans="1:7" x14ac:dyDescent="0.25">
      <c r="A6533" s="5"/>
      <c r="B6533" s="65" t="s">
        <v>893</v>
      </c>
      <c r="C6533" s="67" t="s">
        <v>894</v>
      </c>
      <c r="D6533" s="67" t="s">
        <v>23978</v>
      </c>
      <c r="E6533" s="72" t="s">
        <v>515</v>
      </c>
      <c r="F6533" s="68">
        <v>45440</v>
      </c>
      <c r="G6533" s="69">
        <v>-209050</v>
      </c>
    </row>
    <row r="6534" spans="1:7" x14ac:dyDescent="0.25">
      <c r="A6534" s="5"/>
      <c r="B6534" s="65" t="s">
        <v>893</v>
      </c>
      <c r="C6534" s="67" t="s">
        <v>894</v>
      </c>
      <c r="D6534" s="67" t="s">
        <v>23980</v>
      </c>
      <c r="E6534" s="72" t="s">
        <v>8596</v>
      </c>
      <c r="F6534" s="68">
        <v>45440</v>
      </c>
      <c r="G6534" s="69">
        <v>-100400</v>
      </c>
    </row>
    <row r="6535" spans="1:7" x14ac:dyDescent="0.25">
      <c r="A6535" s="5"/>
      <c r="B6535" s="65" t="s">
        <v>893</v>
      </c>
      <c r="C6535" s="67" t="s">
        <v>894</v>
      </c>
      <c r="D6535" s="67" t="s">
        <v>23982</v>
      </c>
      <c r="E6535" s="72" t="s">
        <v>18773</v>
      </c>
      <c r="F6535" s="68">
        <v>45440</v>
      </c>
      <c r="G6535" s="69">
        <v>-10200</v>
      </c>
    </row>
    <row r="6536" spans="1:7" x14ac:dyDescent="0.25">
      <c r="A6536" s="5"/>
      <c r="B6536" s="65" t="s">
        <v>893</v>
      </c>
      <c r="C6536" s="67" t="s">
        <v>894</v>
      </c>
      <c r="D6536" s="67" t="s">
        <v>23984</v>
      </c>
      <c r="E6536" s="72" t="s">
        <v>24203</v>
      </c>
      <c r="F6536" s="68">
        <v>45440</v>
      </c>
      <c r="G6536" s="69">
        <v>-191069.73</v>
      </c>
    </row>
    <row r="6537" spans="1:7" ht="30" x14ac:dyDescent="0.25">
      <c r="A6537" s="5"/>
      <c r="B6537" s="65" t="s">
        <v>893</v>
      </c>
      <c r="C6537" s="67" t="s">
        <v>894</v>
      </c>
      <c r="D6537" s="67" t="s">
        <v>23986</v>
      </c>
      <c r="E6537" s="72" t="s">
        <v>24204</v>
      </c>
      <c r="F6537" s="68">
        <v>45440</v>
      </c>
      <c r="G6537" s="69">
        <v>-198005</v>
      </c>
    </row>
    <row r="6538" spans="1:7" ht="30" x14ac:dyDescent="0.25">
      <c r="A6538" s="5"/>
      <c r="B6538" s="65" t="s">
        <v>893</v>
      </c>
      <c r="C6538" s="67" t="s">
        <v>894</v>
      </c>
      <c r="D6538" s="67" t="s">
        <v>23988</v>
      </c>
      <c r="E6538" s="72" t="s">
        <v>24205</v>
      </c>
      <c r="F6538" s="68">
        <v>45440</v>
      </c>
      <c r="G6538" s="69">
        <v>-399000</v>
      </c>
    </row>
    <row r="6539" spans="1:7" x14ac:dyDescent="0.25">
      <c r="A6539" s="5"/>
      <c r="B6539" s="65" t="s">
        <v>893</v>
      </c>
      <c r="C6539" s="67" t="s">
        <v>894</v>
      </c>
      <c r="D6539" s="67" t="s">
        <v>23990</v>
      </c>
      <c r="E6539" s="72" t="s">
        <v>18773</v>
      </c>
      <c r="F6539" s="68">
        <v>45440</v>
      </c>
      <c r="G6539" s="69">
        <v>-31850</v>
      </c>
    </row>
    <row r="6540" spans="1:7" ht="30" x14ac:dyDescent="0.25">
      <c r="A6540" s="5"/>
      <c r="B6540" s="65" t="s">
        <v>21812</v>
      </c>
      <c r="C6540" s="67"/>
      <c r="D6540" s="67" t="s">
        <v>20003</v>
      </c>
      <c r="E6540" s="72" t="s">
        <v>24206</v>
      </c>
      <c r="F6540" s="68">
        <v>45441</v>
      </c>
      <c r="G6540" s="69">
        <v>-11800</v>
      </c>
    </row>
    <row r="6541" spans="1:7" x14ac:dyDescent="0.25">
      <c r="A6541" s="5"/>
      <c r="B6541" s="65" t="s">
        <v>15808</v>
      </c>
      <c r="C6541" s="67"/>
      <c r="D6541" s="67" t="s">
        <v>16125</v>
      </c>
      <c r="E6541" s="72" t="s">
        <v>24207</v>
      </c>
      <c r="F6541" s="68">
        <v>45441</v>
      </c>
      <c r="G6541" s="69">
        <v>-35400</v>
      </c>
    </row>
    <row r="6542" spans="1:7" x14ac:dyDescent="0.25">
      <c r="A6542" s="5"/>
      <c r="B6542" s="65" t="s">
        <v>20345</v>
      </c>
      <c r="C6542" s="67"/>
      <c r="D6542" s="67" t="s">
        <v>22041</v>
      </c>
      <c r="E6542" s="72" t="s">
        <v>22041</v>
      </c>
      <c r="F6542" s="68">
        <v>45441</v>
      </c>
      <c r="G6542" s="69">
        <v>-10047410.58</v>
      </c>
    </row>
    <row r="6543" spans="1:7" x14ac:dyDescent="0.25">
      <c r="A6543" s="5"/>
      <c r="B6543" s="65" t="s">
        <v>22195</v>
      </c>
      <c r="C6543" s="67"/>
      <c r="D6543" s="67" t="s">
        <v>19978</v>
      </c>
      <c r="E6543" s="72" t="s">
        <v>18818</v>
      </c>
      <c r="F6543" s="68">
        <v>45441</v>
      </c>
      <c r="G6543" s="69">
        <v>-11800</v>
      </c>
    </row>
    <row r="6544" spans="1:7" ht="30" x14ac:dyDescent="0.25">
      <c r="A6544" s="5"/>
      <c r="B6544" s="65" t="s">
        <v>19038</v>
      </c>
      <c r="C6544" s="67" t="s">
        <v>18885</v>
      </c>
      <c r="D6544" s="67" t="s">
        <v>21119</v>
      </c>
      <c r="E6544" s="72" t="s">
        <v>24208</v>
      </c>
      <c r="F6544" s="68">
        <v>45441</v>
      </c>
      <c r="G6544" s="69">
        <v>-14221500</v>
      </c>
    </row>
    <row r="6545" spans="1:7" ht="30" x14ac:dyDescent="0.25">
      <c r="A6545" s="5"/>
      <c r="B6545" s="65" t="s">
        <v>16416</v>
      </c>
      <c r="C6545" s="67" t="s">
        <v>16415</v>
      </c>
      <c r="D6545" s="67" t="s">
        <v>22718</v>
      </c>
      <c r="E6545" s="72" t="s">
        <v>24209</v>
      </c>
      <c r="F6545" s="68">
        <v>45441</v>
      </c>
      <c r="G6545" s="69">
        <v>-21632500.030000001</v>
      </c>
    </row>
    <row r="6546" spans="1:7" x14ac:dyDescent="0.25">
      <c r="A6546" s="5"/>
      <c r="B6546" s="65" t="s">
        <v>22773</v>
      </c>
      <c r="C6546" s="67" t="s">
        <v>22772</v>
      </c>
      <c r="D6546" s="67" t="s">
        <v>7497</v>
      </c>
      <c r="E6546" s="72" t="s">
        <v>21450</v>
      </c>
      <c r="F6546" s="68">
        <v>45441</v>
      </c>
      <c r="G6546" s="69">
        <v>-76400</v>
      </c>
    </row>
    <row r="6547" spans="1:7" x14ac:dyDescent="0.25">
      <c r="A6547" s="5"/>
      <c r="B6547" s="65" t="s">
        <v>24680</v>
      </c>
      <c r="C6547" s="67" t="s">
        <v>23199</v>
      </c>
      <c r="D6547" s="67" t="s">
        <v>6949</v>
      </c>
      <c r="E6547" s="72" t="s">
        <v>6949</v>
      </c>
      <c r="F6547" s="68">
        <v>45441</v>
      </c>
      <c r="G6547" s="69">
        <v>-97911.679999999993</v>
      </c>
    </row>
    <row r="6548" spans="1:7" ht="30" x14ac:dyDescent="0.25">
      <c r="A6548" s="5"/>
      <c r="B6548" s="65" t="s">
        <v>414</v>
      </c>
      <c r="C6548" s="67" t="s">
        <v>415</v>
      </c>
      <c r="D6548" s="67" t="s">
        <v>23269</v>
      </c>
      <c r="E6548" s="72" t="s">
        <v>24210</v>
      </c>
      <c r="F6548" s="68">
        <v>45441</v>
      </c>
      <c r="G6548" s="69">
        <v>-3059089</v>
      </c>
    </row>
    <row r="6549" spans="1:7" ht="30" x14ac:dyDescent="0.25">
      <c r="A6549" s="5"/>
      <c r="B6549" s="65" t="s">
        <v>8004</v>
      </c>
      <c r="C6549" s="67" t="s">
        <v>8005</v>
      </c>
      <c r="D6549" s="67" t="s">
        <v>8277</v>
      </c>
      <c r="E6549" s="72" t="s">
        <v>24211</v>
      </c>
      <c r="F6549" s="68">
        <v>45441</v>
      </c>
      <c r="G6549" s="69">
        <v>-69000</v>
      </c>
    </row>
    <row r="6550" spans="1:7" ht="30" x14ac:dyDescent="0.25">
      <c r="A6550" s="5"/>
      <c r="B6550" s="65" t="s">
        <v>8004</v>
      </c>
      <c r="C6550" s="67" t="s">
        <v>8005</v>
      </c>
      <c r="D6550" s="67" t="s">
        <v>7375</v>
      </c>
      <c r="E6550" s="72" t="s">
        <v>24212</v>
      </c>
      <c r="F6550" s="68">
        <v>45441</v>
      </c>
      <c r="G6550" s="69">
        <v>-41400</v>
      </c>
    </row>
    <row r="6551" spans="1:7" ht="30" x14ac:dyDescent="0.25">
      <c r="A6551" s="5"/>
      <c r="B6551" s="65" t="s">
        <v>8004</v>
      </c>
      <c r="C6551" s="67" t="s">
        <v>8005</v>
      </c>
      <c r="D6551" s="67" t="s">
        <v>20645</v>
      </c>
      <c r="E6551" s="72" t="s">
        <v>24213</v>
      </c>
      <c r="F6551" s="68">
        <v>45441</v>
      </c>
      <c r="G6551" s="69">
        <v>-165600</v>
      </c>
    </row>
    <row r="6552" spans="1:7" x14ac:dyDescent="0.25">
      <c r="A6552" s="5"/>
      <c r="B6552" s="65" t="s">
        <v>18586</v>
      </c>
      <c r="C6552" s="66"/>
      <c r="D6552" s="67" t="s">
        <v>6949</v>
      </c>
      <c r="E6552" s="72" t="s">
        <v>24214</v>
      </c>
      <c r="F6552" s="68">
        <v>45441</v>
      </c>
      <c r="G6552" s="69">
        <v>-29500</v>
      </c>
    </row>
    <row r="6553" spans="1:7" x14ac:dyDescent="0.25">
      <c r="A6553" s="5"/>
      <c r="B6553" s="65" t="s">
        <v>19536</v>
      </c>
      <c r="C6553" s="66" t="s">
        <v>18894</v>
      </c>
      <c r="D6553" s="67" t="s">
        <v>23839</v>
      </c>
      <c r="E6553" s="72" t="s">
        <v>24215</v>
      </c>
      <c r="F6553" s="68">
        <v>45441</v>
      </c>
      <c r="G6553" s="69">
        <v>-1428398</v>
      </c>
    </row>
    <row r="6554" spans="1:7" x14ac:dyDescent="0.25">
      <c r="A6554" s="5"/>
      <c r="B6554" s="65" t="s">
        <v>893</v>
      </c>
      <c r="C6554" s="66" t="s">
        <v>894</v>
      </c>
      <c r="D6554" s="67" t="s">
        <v>23992</v>
      </c>
      <c r="E6554" s="72" t="s">
        <v>24216</v>
      </c>
      <c r="F6554" s="68">
        <v>45441</v>
      </c>
      <c r="G6554" s="69">
        <v>-2606470</v>
      </c>
    </row>
    <row r="6555" spans="1:7" ht="30" x14ac:dyDescent="0.25">
      <c r="A6555" s="5"/>
      <c r="B6555" s="65" t="s">
        <v>893</v>
      </c>
      <c r="C6555" s="66" t="s">
        <v>894</v>
      </c>
      <c r="D6555" s="67" t="s">
        <v>23994</v>
      </c>
      <c r="E6555" s="72" t="s">
        <v>24217</v>
      </c>
      <c r="F6555" s="68">
        <v>45441</v>
      </c>
      <c r="G6555" s="69">
        <v>-43360</v>
      </c>
    </row>
    <row r="6556" spans="1:7" ht="30" x14ac:dyDescent="0.25">
      <c r="A6556" s="5"/>
      <c r="B6556" s="65" t="s">
        <v>893</v>
      </c>
      <c r="C6556" s="66" t="s">
        <v>894</v>
      </c>
      <c r="D6556" s="67" t="s">
        <v>23996</v>
      </c>
      <c r="E6556" s="72" t="s">
        <v>24218</v>
      </c>
      <c r="F6556" s="68">
        <v>45441</v>
      </c>
      <c r="G6556" s="69">
        <v>-718200</v>
      </c>
    </row>
    <row r="6557" spans="1:7" ht="30" x14ac:dyDescent="0.25">
      <c r="A6557" s="5"/>
      <c r="B6557" s="65" t="s">
        <v>893</v>
      </c>
      <c r="C6557" s="67" t="s">
        <v>894</v>
      </c>
      <c r="D6557" s="67" t="s">
        <v>23998</v>
      </c>
      <c r="E6557" s="72" t="s">
        <v>24219</v>
      </c>
      <c r="F6557" s="68">
        <v>45441</v>
      </c>
      <c r="G6557" s="69">
        <v>-32750</v>
      </c>
    </row>
    <row r="6558" spans="1:7" x14ac:dyDescent="0.25">
      <c r="A6558" s="5"/>
      <c r="B6558" s="65" t="s">
        <v>893</v>
      </c>
      <c r="C6558" s="67" t="s">
        <v>894</v>
      </c>
      <c r="D6558" s="67" t="s">
        <v>24000</v>
      </c>
      <c r="E6558" s="72" t="s">
        <v>24220</v>
      </c>
      <c r="F6558" s="68">
        <v>45441</v>
      </c>
      <c r="G6558" s="69">
        <v>-2560</v>
      </c>
    </row>
    <row r="6559" spans="1:7" x14ac:dyDescent="0.25">
      <c r="A6559" s="5"/>
      <c r="B6559" s="65" t="s">
        <v>21788</v>
      </c>
      <c r="C6559" s="67"/>
      <c r="D6559" s="67" t="s">
        <v>21791</v>
      </c>
      <c r="E6559" s="72" t="s">
        <v>21791</v>
      </c>
      <c r="F6559" s="68">
        <v>45443</v>
      </c>
      <c r="G6559" s="69">
        <v>-2192956.7000000002</v>
      </c>
    </row>
    <row r="6560" spans="1:7" x14ac:dyDescent="0.25">
      <c r="A6560" s="5"/>
      <c r="B6560" s="65" t="s">
        <v>21807</v>
      </c>
      <c r="C6560" s="67"/>
      <c r="D6560" s="67" t="s">
        <v>21809</v>
      </c>
      <c r="E6560" s="72" t="s">
        <v>24607</v>
      </c>
      <c r="F6560" s="68">
        <v>45443</v>
      </c>
      <c r="G6560" s="69">
        <v>-10443382.68</v>
      </c>
    </row>
    <row r="6561" spans="1:7" x14ac:dyDescent="0.25">
      <c r="A6561" s="5"/>
      <c r="B6561" s="65" t="s">
        <v>22004</v>
      </c>
      <c r="C6561" s="67"/>
      <c r="D6561" s="67" t="s">
        <v>6757</v>
      </c>
      <c r="E6561" s="72" t="s">
        <v>24221</v>
      </c>
      <c r="F6561" s="68">
        <v>45443</v>
      </c>
      <c r="G6561" s="69">
        <v>-206500</v>
      </c>
    </row>
    <row r="6562" spans="1:7" x14ac:dyDescent="0.25">
      <c r="A6562" s="5"/>
      <c r="B6562" s="65" t="s">
        <v>19031</v>
      </c>
      <c r="C6562" s="67"/>
      <c r="D6562" s="67" t="s">
        <v>22124</v>
      </c>
      <c r="E6562" s="72" t="s">
        <v>22124</v>
      </c>
      <c r="F6562" s="68">
        <v>45443</v>
      </c>
      <c r="G6562" s="69">
        <v>-21440618.489999998</v>
      </c>
    </row>
    <row r="6563" spans="1:7" x14ac:dyDescent="0.25">
      <c r="B6563" s="65" t="s">
        <v>5988</v>
      </c>
      <c r="C6563" s="67" t="s">
        <v>5989</v>
      </c>
      <c r="D6563" s="67" t="s">
        <v>22264</v>
      </c>
      <c r="E6563" s="72" t="s">
        <v>22264</v>
      </c>
      <c r="F6563" s="68">
        <v>45443</v>
      </c>
      <c r="G6563" s="69">
        <v>-24750000</v>
      </c>
    </row>
    <row r="6564" spans="1:7" ht="30" x14ac:dyDescent="0.25">
      <c r="B6564" s="65" t="s">
        <v>22269</v>
      </c>
      <c r="C6564" s="67" t="s">
        <v>22268</v>
      </c>
      <c r="D6564" s="67" t="s">
        <v>22271</v>
      </c>
      <c r="E6564" s="72" t="s">
        <v>22271</v>
      </c>
      <c r="F6564" s="68">
        <v>45443</v>
      </c>
      <c r="G6564" s="69">
        <v>-4035972.5</v>
      </c>
    </row>
    <row r="6565" spans="1:7" ht="30" x14ac:dyDescent="0.25">
      <c r="B6565" s="65" t="s">
        <v>20428</v>
      </c>
      <c r="C6565" s="67" t="s">
        <v>22429</v>
      </c>
      <c r="D6565" s="67" t="s">
        <v>22431</v>
      </c>
      <c r="E6565" s="72" t="s">
        <v>22431</v>
      </c>
      <c r="F6565" s="68">
        <v>45443</v>
      </c>
      <c r="G6565" s="69">
        <v>-593776</v>
      </c>
    </row>
    <row r="6566" spans="1:7" x14ac:dyDescent="0.25">
      <c r="B6566" s="65" t="s">
        <v>16416</v>
      </c>
      <c r="C6566" s="67" t="s">
        <v>16415</v>
      </c>
      <c r="D6566" s="67" t="s">
        <v>22720</v>
      </c>
      <c r="E6566" s="72" t="s">
        <v>24222</v>
      </c>
      <c r="F6566" s="68">
        <v>45443</v>
      </c>
      <c r="G6566" s="69">
        <v>-7913299.9000000004</v>
      </c>
    </row>
    <row r="6567" spans="1:7" x14ac:dyDescent="0.25">
      <c r="B6567" s="65" t="s">
        <v>16416</v>
      </c>
      <c r="C6567" s="67" t="s">
        <v>16415</v>
      </c>
      <c r="D6567" s="67" t="s">
        <v>22722</v>
      </c>
      <c r="E6567" s="72" t="s">
        <v>24222</v>
      </c>
      <c r="F6567" s="68">
        <v>45443</v>
      </c>
      <c r="G6567" s="69">
        <v>-9875266.9000000004</v>
      </c>
    </row>
    <row r="6568" spans="1:7" ht="30" x14ac:dyDescent="0.25">
      <c r="B6568" s="65" t="s">
        <v>22929</v>
      </c>
      <c r="C6568" s="67" t="s">
        <v>22928</v>
      </c>
      <c r="D6568" s="67" t="s">
        <v>22931</v>
      </c>
      <c r="E6568" s="72" t="s">
        <v>22931</v>
      </c>
      <c r="F6568" s="68">
        <v>45443</v>
      </c>
      <c r="G6568" s="69">
        <v>-2468921.7000000002</v>
      </c>
    </row>
    <row r="6569" spans="1:7" x14ac:dyDescent="0.25">
      <c r="B6569" s="65" t="s">
        <v>23194</v>
      </c>
      <c r="C6569" s="67" t="s">
        <v>23193</v>
      </c>
      <c r="D6569" s="67" t="s">
        <v>23196</v>
      </c>
      <c r="E6569" s="72" t="s">
        <v>23196</v>
      </c>
      <c r="F6569" s="68">
        <v>45443</v>
      </c>
      <c r="G6569" s="69">
        <v>-6130062.3700000001</v>
      </c>
    </row>
    <row r="6570" spans="1:7" x14ac:dyDescent="0.25">
      <c r="B6570" s="65" t="s">
        <v>7223</v>
      </c>
      <c r="C6570" s="67" t="s">
        <v>7224</v>
      </c>
      <c r="D6570" s="67" t="s">
        <v>17117</v>
      </c>
      <c r="E6570" s="72" t="s">
        <v>17117</v>
      </c>
      <c r="F6570" s="68">
        <v>45443</v>
      </c>
      <c r="G6570" s="69">
        <v>-130754.77</v>
      </c>
    </row>
    <row r="6571" spans="1:7" x14ac:dyDescent="0.25">
      <c r="B6571" s="65" t="s">
        <v>6089</v>
      </c>
      <c r="C6571" s="67" t="s">
        <v>6090</v>
      </c>
      <c r="D6571" s="67" t="s">
        <v>23312</v>
      </c>
      <c r="E6571" s="72" t="s">
        <v>24223</v>
      </c>
      <c r="F6571" s="68">
        <v>45443</v>
      </c>
      <c r="G6571" s="69">
        <v>-1020166</v>
      </c>
    </row>
    <row r="6572" spans="1:7" x14ac:dyDescent="0.25">
      <c r="B6572" s="65" t="s">
        <v>6785</v>
      </c>
      <c r="C6572" s="67" t="s">
        <v>6786</v>
      </c>
      <c r="D6572" s="67" t="s">
        <v>23331</v>
      </c>
      <c r="E6572" s="72" t="s">
        <v>24224</v>
      </c>
      <c r="F6572" s="68">
        <v>45443</v>
      </c>
      <c r="G6572" s="69">
        <v>-62400</v>
      </c>
    </row>
    <row r="6573" spans="1:7" x14ac:dyDescent="0.25">
      <c r="B6573" s="65" t="s">
        <v>6785</v>
      </c>
      <c r="C6573" s="67" t="s">
        <v>6786</v>
      </c>
      <c r="D6573" s="67" t="s">
        <v>23333</v>
      </c>
      <c r="E6573" s="72" t="s">
        <v>24225</v>
      </c>
      <c r="F6573" s="68">
        <v>45443</v>
      </c>
      <c r="G6573" s="69">
        <v>-62400</v>
      </c>
    </row>
    <row r="6574" spans="1:7" x14ac:dyDescent="0.25">
      <c r="B6574" s="65" t="s">
        <v>6785</v>
      </c>
      <c r="C6574" s="67" t="s">
        <v>6786</v>
      </c>
      <c r="D6574" s="67" t="s">
        <v>21040</v>
      </c>
      <c r="E6574" s="72" t="s">
        <v>24224</v>
      </c>
      <c r="F6574" s="68">
        <v>45443</v>
      </c>
      <c r="G6574" s="69">
        <v>-62400</v>
      </c>
    </row>
    <row r="6575" spans="1:7" ht="30" x14ac:dyDescent="0.25">
      <c r="B6575" s="65" t="s">
        <v>893</v>
      </c>
      <c r="C6575" s="67" t="s">
        <v>894</v>
      </c>
      <c r="D6575" s="67" t="s">
        <v>24002</v>
      </c>
      <c r="E6575" s="72" t="s">
        <v>24226</v>
      </c>
      <c r="F6575" s="68">
        <v>45443</v>
      </c>
      <c r="G6575" s="69">
        <v>-37000</v>
      </c>
    </row>
    <row r="6576" spans="1:7" ht="30" x14ac:dyDescent="0.25">
      <c r="B6576" s="65" t="s">
        <v>893</v>
      </c>
      <c r="C6576" s="67" t="s">
        <v>894</v>
      </c>
      <c r="D6576" s="67" t="s">
        <v>24004</v>
      </c>
      <c r="E6576" s="72" t="s">
        <v>24227</v>
      </c>
      <c r="F6576" s="68">
        <v>45443</v>
      </c>
      <c r="G6576" s="69">
        <v>-340100</v>
      </c>
    </row>
    <row r="6577" spans="2:7" x14ac:dyDescent="0.25">
      <c r="B6577" s="65" t="s">
        <v>893</v>
      </c>
      <c r="C6577" s="67" t="s">
        <v>894</v>
      </c>
      <c r="D6577" s="67" t="s">
        <v>24006</v>
      </c>
      <c r="E6577" s="72" t="s">
        <v>24228</v>
      </c>
      <c r="F6577" s="68">
        <v>45443</v>
      </c>
      <c r="G6577" s="69">
        <v>-404700</v>
      </c>
    </row>
    <row r="6578" spans="2:7" x14ac:dyDescent="0.25">
      <c r="B6578" s="65" t="s">
        <v>893</v>
      </c>
      <c r="C6578" s="66" t="s">
        <v>894</v>
      </c>
      <c r="D6578" s="67" t="s">
        <v>24008</v>
      </c>
      <c r="E6578" s="72" t="s">
        <v>8698</v>
      </c>
      <c r="F6578" s="68">
        <v>45443</v>
      </c>
      <c r="G6578" s="69">
        <v>-9710</v>
      </c>
    </row>
    <row r="6579" spans="2:7" x14ac:dyDescent="0.25">
      <c r="B6579" s="65" t="s">
        <v>893</v>
      </c>
      <c r="C6579" s="66" t="s">
        <v>894</v>
      </c>
      <c r="D6579" s="67" t="s">
        <v>24010</v>
      </c>
      <c r="E6579" s="72" t="s">
        <v>8160</v>
      </c>
      <c r="F6579" s="68">
        <v>45443</v>
      </c>
      <c r="G6579" s="69">
        <v>-146797.5</v>
      </c>
    </row>
    <row r="6580" spans="2:7" x14ac:dyDescent="0.25">
      <c r="B6580" s="65" t="s">
        <v>893</v>
      </c>
      <c r="C6580" s="66" t="s">
        <v>894</v>
      </c>
      <c r="D6580" s="67" t="s">
        <v>24012</v>
      </c>
      <c r="E6580" s="72" t="s">
        <v>8596</v>
      </c>
      <c r="F6580" s="68">
        <v>45443</v>
      </c>
      <c r="G6580" s="69">
        <v>-12500</v>
      </c>
    </row>
    <row r="6581" spans="2:7" ht="15.75" thickBot="1" x14ac:dyDescent="0.3">
      <c r="B6581" s="38" t="s">
        <v>8722</v>
      </c>
      <c r="C6581" s="39"/>
      <c r="D6581" s="40"/>
      <c r="E6581" s="40"/>
      <c r="F6581" s="6"/>
      <c r="G6581" s="41">
        <f>SUBTOTAL(109,Tabla64[MONTO EN $])</f>
        <v>-8838726052.0500202</v>
      </c>
    </row>
    <row r="6582" spans="2:7" ht="15.75" thickTop="1" x14ac:dyDescent="0.25">
      <c r="B6582" s="16"/>
      <c r="C6582" s="16"/>
      <c r="D6582" s="29"/>
      <c r="E6582" s="29"/>
      <c r="F6582" s="30"/>
      <c r="G6582" s="31"/>
    </row>
    <row r="6583" spans="2:7" x14ac:dyDescent="0.25">
      <c r="B6583" s="16"/>
      <c r="C6583" s="16"/>
      <c r="D6583" s="29"/>
      <c r="E6583" s="29"/>
      <c r="F6583" s="32"/>
      <c r="G6583" s="33"/>
    </row>
    <row r="6584" spans="2:7" x14ac:dyDescent="0.25">
      <c r="B6584" s="16"/>
      <c r="C6584" s="16"/>
      <c r="D6584" s="29"/>
      <c r="E6584" s="29"/>
      <c r="F6584" s="32"/>
      <c r="G6584" s="33"/>
    </row>
    <row r="6585" spans="2:7" x14ac:dyDescent="0.25">
      <c r="B6585" s="16"/>
      <c r="C6585" s="16"/>
      <c r="D6585" s="29"/>
      <c r="E6585" s="29"/>
      <c r="F6585" s="32"/>
      <c r="G6585" s="33"/>
    </row>
    <row r="6586" spans="2:7" x14ac:dyDescent="0.25">
      <c r="B6586" s="16"/>
      <c r="C6586" s="16"/>
      <c r="D6586" s="29"/>
      <c r="E6586" s="29"/>
      <c r="F6586" s="32"/>
      <c r="G6586" s="33"/>
    </row>
    <row r="6587" spans="2:7" x14ac:dyDescent="0.25">
      <c r="B6587" s="16"/>
      <c r="C6587" s="16"/>
      <c r="D6587" s="29"/>
      <c r="E6587" s="29"/>
      <c r="F6587" s="32"/>
      <c r="G6587" s="33"/>
    </row>
    <row r="6588" spans="2:7" x14ac:dyDescent="0.25">
      <c r="B6588" s="16"/>
      <c r="C6588" s="16"/>
      <c r="D6588" s="29"/>
      <c r="E6588" s="29"/>
      <c r="F6588" s="32"/>
      <c r="G6588" s="33"/>
    </row>
    <row r="6589" spans="2:7" x14ac:dyDescent="0.25">
      <c r="B6589" s="16"/>
      <c r="C6589" s="16"/>
      <c r="D6589" s="29"/>
      <c r="E6589" s="29"/>
      <c r="F6589" s="32"/>
      <c r="G6589" s="33"/>
    </row>
    <row r="6590" spans="2:7" x14ac:dyDescent="0.25">
      <c r="B6590" s="16"/>
      <c r="C6590" s="16"/>
      <c r="D6590" s="29"/>
      <c r="E6590" s="29"/>
      <c r="F6590" s="32"/>
      <c r="G6590" s="33"/>
    </row>
    <row r="6591" spans="2:7" x14ac:dyDescent="0.25">
      <c r="B6591" s="16"/>
      <c r="C6591" s="16"/>
      <c r="D6591" s="29"/>
      <c r="E6591" s="29"/>
      <c r="F6591" s="32"/>
      <c r="G6591" s="33"/>
    </row>
    <row r="6592" spans="2:7" x14ac:dyDescent="0.25">
      <c r="B6592" s="16"/>
      <c r="C6592" s="16"/>
      <c r="D6592" s="29"/>
      <c r="E6592" s="29"/>
      <c r="F6592" s="32"/>
      <c r="G6592" s="33"/>
    </row>
    <row r="6593" spans="2:7" x14ac:dyDescent="0.25">
      <c r="B6593" s="16"/>
      <c r="C6593" s="16"/>
      <c r="D6593" s="29"/>
      <c r="E6593" s="29"/>
      <c r="F6593" s="32"/>
      <c r="G6593" s="33"/>
    </row>
    <row r="6594" spans="2:7" x14ac:dyDescent="0.25">
      <c r="B6594" s="16"/>
      <c r="C6594" s="16"/>
      <c r="D6594" s="29"/>
      <c r="E6594" s="29"/>
      <c r="F6594" s="32"/>
      <c r="G6594" s="33"/>
    </row>
    <row r="6595" spans="2:7" x14ac:dyDescent="0.25">
      <c r="B6595" s="16"/>
      <c r="C6595" s="16"/>
      <c r="D6595" s="29"/>
      <c r="E6595" s="29"/>
      <c r="F6595" s="32"/>
      <c r="G6595" s="33"/>
    </row>
    <row r="6596" spans="2:7" x14ac:dyDescent="0.25">
      <c r="B6596" s="34"/>
      <c r="C6596" s="16"/>
      <c r="D6596" s="29"/>
      <c r="E6596" s="29"/>
      <c r="F6596" s="32"/>
      <c r="G6596" s="33"/>
    </row>
    <row r="6597" spans="2:7" x14ac:dyDescent="0.25">
      <c r="B6597" s="15" t="s">
        <v>8723</v>
      </c>
      <c r="C6597" s="10"/>
      <c r="D6597" s="11"/>
      <c r="E6597" s="12"/>
      <c r="F6597" s="81" t="s">
        <v>8724</v>
      </c>
      <c r="G6597" s="81"/>
    </row>
    <row r="6598" spans="2:7" x14ac:dyDescent="0.25">
      <c r="B6598" s="16" t="s">
        <v>8725</v>
      </c>
      <c r="C6598" s="17"/>
      <c r="D6598" s="11"/>
      <c r="E6598" s="12"/>
      <c r="F6598" s="82" t="s">
        <v>8726</v>
      </c>
      <c r="G6598" s="82"/>
    </row>
    <row r="6599" spans="2:7" x14ac:dyDescent="0.25">
      <c r="B6599" s="15" t="s">
        <v>8727</v>
      </c>
      <c r="C6599" s="10"/>
      <c r="D6599" s="11"/>
      <c r="E6599" s="12"/>
      <c r="F6599" s="74" t="s">
        <v>8728</v>
      </c>
      <c r="G6599" s="74"/>
    </row>
    <row r="6600" spans="2:7" x14ac:dyDescent="0.25">
      <c r="B6600" s="10"/>
      <c r="C6600" s="5"/>
      <c r="D6600" s="11"/>
      <c r="E6600" s="12"/>
      <c r="F6600" s="13"/>
      <c r="G6600" s="14"/>
    </row>
    <row r="6601" spans="2:7" x14ac:dyDescent="0.25">
      <c r="B6601" s="10"/>
      <c r="C6601" s="5"/>
      <c r="D6601" s="18"/>
      <c r="E6601" s="18"/>
      <c r="F6601" s="13"/>
      <c r="G6601" s="14"/>
    </row>
    <row r="6602" spans="2:7" x14ac:dyDescent="0.25">
      <c r="B6602" s="10"/>
      <c r="C6602" s="5"/>
      <c r="D6602" s="75" t="s">
        <v>8729</v>
      </c>
      <c r="E6602" s="75"/>
      <c r="F6602" s="13"/>
      <c r="G6602" s="14"/>
    </row>
    <row r="6603" spans="2:7" x14ac:dyDescent="0.25">
      <c r="B6603" s="10"/>
      <c r="C6603" s="5"/>
      <c r="D6603" s="76" t="s">
        <v>8730</v>
      </c>
      <c r="E6603" s="76"/>
      <c r="F6603" s="13"/>
      <c r="G6603" s="14"/>
    </row>
    <row r="6604" spans="2:7" x14ac:dyDescent="0.25">
      <c r="B6604" s="10"/>
      <c r="C6604" s="5"/>
      <c r="D6604" s="77" t="s">
        <v>8731</v>
      </c>
      <c r="E6604" s="77"/>
      <c r="F6604" s="13"/>
      <c r="G6604" s="14"/>
    </row>
    <row r="6605" spans="2:7" x14ac:dyDescent="0.25">
      <c r="B6605" s="10"/>
      <c r="C6605" s="11"/>
      <c r="D6605" s="11"/>
      <c r="E6605" s="12"/>
      <c r="F6605" s="13"/>
      <c r="G6605" s="14"/>
    </row>
    <row r="6606" spans="2:7" x14ac:dyDescent="0.25">
      <c r="B6606" s="5"/>
      <c r="C6606" s="5"/>
      <c r="D6606" s="5"/>
      <c r="E6606" s="5"/>
      <c r="F6606" s="19"/>
      <c r="G6606" s="8"/>
    </row>
    <row r="6607" spans="2:7" x14ac:dyDescent="0.25">
      <c r="B6607" s="5"/>
      <c r="C6607" s="5"/>
      <c r="D6607" s="5"/>
      <c r="E6607" s="5"/>
      <c r="F6607" s="19"/>
      <c r="G6607" s="8"/>
    </row>
    <row r="6608" spans="2:7" x14ac:dyDescent="0.25">
      <c r="B6608" s="5"/>
      <c r="C6608" s="5"/>
      <c r="D6608" s="5"/>
      <c r="E6608" s="5"/>
      <c r="F6608" s="7"/>
      <c r="G6608" s="9"/>
    </row>
    <row r="6609" spans="2:7" x14ac:dyDescent="0.25">
      <c r="B6609" s="5"/>
      <c r="C6609" s="5"/>
      <c r="D6609" s="5"/>
      <c r="E6609" s="5"/>
      <c r="F6609" s="7"/>
      <c r="G6609" s="9"/>
    </row>
    <row r="6610" spans="2:7" x14ac:dyDescent="0.25">
      <c r="B6610" s="5"/>
      <c r="C6610" s="5"/>
      <c r="D6610" s="5"/>
      <c r="E6610" s="5"/>
      <c r="F6610" s="7"/>
      <c r="G6610" s="9"/>
    </row>
    <row r="6611" spans="2:7" x14ac:dyDescent="0.25">
      <c r="B6611" s="5"/>
      <c r="C6611" s="5"/>
      <c r="D6611" s="5"/>
      <c r="E6611" s="5"/>
      <c r="F6611" s="7"/>
      <c r="G6611" s="9"/>
    </row>
  </sheetData>
  <mergeCells count="10">
    <mergeCell ref="F6599:G6599"/>
    <mergeCell ref="D6602:E6602"/>
    <mergeCell ref="D6603:E6603"/>
    <mergeCell ref="D6604:E6604"/>
    <mergeCell ref="B1:G1"/>
    <mergeCell ref="B2:G2"/>
    <mergeCell ref="B3:G3"/>
    <mergeCell ref="B4:G4"/>
    <mergeCell ref="F6597:G6597"/>
    <mergeCell ref="F6598:G6598"/>
  </mergeCells>
  <pageMargins left="0.70866141732283472" right="0.70866141732283472" top="0.93" bottom="0.74803149606299213" header="0.31496062992125984" footer="0.31496062992125984"/>
  <pageSetup scale="52" fitToHeight="0" orientation="portrait" r:id="rId1"/>
  <headerFooter>
    <oddHeader>&amp;C&amp;G</oddHeader>
    <oddFooter>&amp;C&amp;P de &amp;N</oddFooter>
  </headerFooter>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DE407-AD5D-45C5-8091-455799960239}">
  <sheetPr codeName="Hoja2"/>
  <dimension ref="A1:K7803"/>
  <sheetViews>
    <sheetView topLeftCell="A82" zoomScale="55" zoomScaleNormal="55" workbookViewId="0">
      <selection activeCell="A2" sqref="A2"/>
    </sheetView>
  </sheetViews>
  <sheetFormatPr baseColWidth="10" defaultRowHeight="15" x14ac:dyDescent="0.25"/>
  <cols>
    <col min="1" max="1" width="29.42578125" customWidth="1"/>
    <col min="2" max="2" width="21.28515625" customWidth="1"/>
    <col min="3" max="3" width="21.5703125" customWidth="1"/>
    <col min="4" max="4" width="21.85546875" customWidth="1"/>
    <col min="5" max="5" width="32.140625" customWidth="1"/>
    <col min="6" max="6" width="16.5703125" customWidth="1"/>
    <col min="7" max="7" width="19" customWidth="1"/>
    <col min="8" max="8" width="15.28515625" customWidth="1"/>
    <col min="9" max="9" width="17.7109375" customWidth="1"/>
    <col min="10" max="10" width="30.28515625" style="22" bestFit="1" customWidth="1"/>
    <col min="11" max="11" width="26.85546875" style="22" bestFit="1" customWidth="1"/>
  </cols>
  <sheetData>
    <row r="1" spans="1:11" x14ac:dyDescent="0.25">
      <c r="A1" s="21" t="s">
        <v>8732</v>
      </c>
      <c r="B1" s="21" t="s">
        <v>21767</v>
      </c>
      <c r="C1" s="21" t="s">
        <v>8733</v>
      </c>
      <c r="D1" s="21" t="s">
        <v>15710</v>
      </c>
      <c r="E1" s="21" t="s">
        <v>19548</v>
      </c>
      <c r="F1" s="21" t="s">
        <v>8737</v>
      </c>
      <c r="G1" s="21" t="s">
        <v>8735</v>
      </c>
      <c r="H1" s="21" t="s">
        <v>8734</v>
      </c>
      <c r="I1" s="21" t="s">
        <v>15711</v>
      </c>
      <c r="J1" s="22" t="s">
        <v>19012</v>
      </c>
      <c r="K1" s="22" t="s">
        <v>8736</v>
      </c>
    </row>
    <row r="2" spans="1:11" x14ac:dyDescent="0.25">
      <c r="A2" s="21" t="s">
        <v>8738</v>
      </c>
      <c r="B2" s="21" t="s">
        <v>21768</v>
      </c>
      <c r="C2" s="21" t="s">
        <v>10</v>
      </c>
      <c r="D2" s="21" t="s">
        <v>9</v>
      </c>
      <c r="E2" s="21" t="s">
        <v>19552</v>
      </c>
      <c r="F2" s="21" t="s">
        <v>8739</v>
      </c>
      <c r="G2" s="20">
        <v>39412</v>
      </c>
      <c r="H2" s="21" t="s">
        <v>22302</v>
      </c>
      <c r="J2" s="22">
        <v>-1500000</v>
      </c>
      <c r="K2" s="22">
        <v>-1500000</v>
      </c>
    </row>
    <row r="3" spans="1:11" x14ac:dyDescent="0.25">
      <c r="A3" s="21" t="s">
        <v>8740</v>
      </c>
      <c r="B3" s="21" t="s">
        <v>21768</v>
      </c>
      <c r="C3" s="21" t="s">
        <v>8741</v>
      </c>
      <c r="D3" s="21" t="s">
        <v>11</v>
      </c>
      <c r="E3" s="21" t="s">
        <v>19552</v>
      </c>
      <c r="F3" s="21" t="s">
        <v>8742</v>
      </c>
      <c r="G3" s="20">
        <v>39653</v>
      </c>
      <c r="H3" s="21" t="s">
        <v>23535</v>
      </c>
      <c r="J3" s="22">
        <v>-88708.57</v>
      </c>
      <c r="K3" s="22">
        <v>-88708.57</v>
      </c>
    </row>
    <row r="4" spans="1:11" x14ac:dyDescent="0.25">
      <c r="A4" s="21" t="s">
        <v>8738</v>
      </c>
      <c r="B4" s="21" t="s">
        <v>21768</v>
      </c>
      <c r="C4" s="21" t="s">
        <v>13</v>
      </c>
      <c r="D4" s="21" t="s">
        <v>12</v>
      </c>
      <c r="E4" s="21" t="s">
        <v>19552</v>
      </c>
      <c r="F4" s="21" t="s">
        <v>8743</v>
      </c>
      <c r="G4" s="20">
        <v>39987</v>
      </c>
      <c r="H4" s="21" t="s">
        <v>22824</v>
      </c>
      <c r="J4" s="22">
        <v>-22040</v>
      </c>
      <c r="K4" s="22">
        <v>-22040</v>
      </c>
    </row>
    <row r="5" spans="1:11" x14ac:dyDescent="0.25">
      <c r="A5" s="21" t="s">
        <v>8738</v>
      </c>
      <c r="B5" s="21" t="s">
        <v>21768</v>
      </c>
      <c r="C5" s="21" t="s">
        <v>15</v>
      </c>
      <c r="D5" s="21" t="s">
        <v>14</v>
      </c>
      <c r="F5" s="21" t="s">
        <v>8744</v>
      </c>
      <c r="G5" s="20">
        <v>40021</v>
      </c>
      <c r="H5" s="21" t="s">
        <v>23399</v>
      </c>
      <c r="J5" s="22">
        <v>-2608387</v>
      </c>
      <c r="K5" s="22">
        <v>-2608387</v>
      </c>
    </row>
    <row r="6" spans="1:11" x14ac:dyDescent="0.25">
      <c r="A6" s="21" t="s">
        <v>8738</v>
      </c>
      <c r="B6" s="21" t="s">
        <v>21768</v>
      </c>
      <c r="C6" s="21" t="s">
        <v>15</v>
      </c>
      <c r="D6" s="21" t="s">
        <v>14</v>
      </c>
      <c r="F6" s="21" t="s">
        <v>8745</v>
      </c>
      <c r="G6" s="20">
        <v>40021</v>
      </c>
      <c r="H6" s="21" t="s">
        <v>23400</v>
      </c>
      <c r="J6" s="22">
        <v>-930</v>
      </c>
      <c r="K6" s="22">
        <v>-930</v>
      </c>
    </row>
    <row r="7" spans="1:11" x14ac:dyDescent="0.25">
      <c r="A7" s="21" t="s">
        <v>8738</v>
      </c>
      <c r="B7" s="21" t="s">
        <v>21768</v>
      </c>
      <c r="C7" s="21" t="s">
        <v>17</v>
      </c>
      <c r="D7" s="21" t="s">
        <v>16</v>
      </c>
      <c r="E7" s="21" t="s">
        <v>19552</v>
      </c>
      <c r="F7" s="21" t="s">
        <v>8746</v>
      </c>
      <c r="G7" s="20">
        <v>40116</v>
      </c>
      <c r="H7" s="21" t="s">
        <v>22798</v>
      </c>
      <c r="J7" s="22">
        <v>-478500</v>
      </c>
      <c r="K7" s="22">
        <v>-478500</v>
      </c>
    </row>
    <row r="8" spans="1:11" x14ac:dyDescent="0.25">
      <c r="A8" s="21" t="s">
        <v>8738</v>
      </c>
      <c r="B8" s="21" t="s">
        <v>21768</v>
      </c>
      <c r="C8" s="21" t="s">
        <v>8747</v>
      </c>
      <c r="D8" s="21" t="s">
        <v>18</v>
      </c>
      <c r="E8" s="21" t="s">
        <v>19552</v>
      </c>
      <c r="F8" s="21" t="s">
        <v>8748</v>
      </c>
      <c r="G8" s="20">
        <v>40155</v>
      </c>
      <c r="H8" s="21" t="s">
        <v>21937</v>
      </c>
      <c r="J8" s="22">
        <v>-60540.68</v>
      </c>
      <c r="K8" s="22">
        <v>-60540.68</v>
      </c>
    </row>
    <row r="9" spans="1:11" x14ac:dyDescent="0.25">
      <c r="A9" s="21" t="s">
        <v>8738</v>
      </c>
      <c r="B9" s="21" t="s">
        <v>21768</v>
      </c>
      <c r="C9" s="21" t="s">
        <v>20</v>
      </c>
      <c r="D9" s="21" t="s">
        <v>19</v>
      </c>
      <c r="E9" s="21" t="s">
        <v>19552</v>
      </c>
      <c r="F9" s="21" t="s">
        <v>8749</v>
      </c>
      <c r="G9" s="20">
        <v>40165</v>
      </c>
      <c r="H9" s="21" t="s">
        <v>22678</v>
      </c>
      <c r="J9" s="22">
        <v>-4686.3999999999996</v>
      </c>
      <c r="K9" s="22">
        <v>-4686.3999999999996</v>
      </c>
    </row>
    <row r="10" spans="1:11" x14ac:dyDescent="0.25">
      <c r="A10" s="21" t="s">
        <v>8738</v>
      </c>
      <c r="B10" s="21" t="s">
        <v>21768</v>
      </c>
      <c r="C10" s="21" t="s">
        <v>15</v>
      </c>
      <c r="D10" s="21" t="s">
        <v>14</v>
      </c>
      <c r="F10" s="21" t="s">
        <v>8750</v>
      </c>
      <c r="G10" s="20">
        <v>40189</v>
      </c>
      <c r="H10" s="21" t="s">
        <v>23401</v>
      </c>
      <c r="J10" s="22">
        <v>-5560</v>
      </c>
      <c r="K10" s="22">
        <v>-5560</v>
      </c>
    </row>
    <row r="11" spans="1:11" x14ac:dyDescent="0.25">
      <c r="A11" s="21" t="s">
        <v>8740</v>
      </c>
      <c r="B11" s="21" t="s">
        <v>21768</v>
      </c>
      <c r="C11" s="21" t="s">
        <v>8751</v>
      </c>
      <c r="D11" s="21" t="s">
        <v>21</v>
      </c>
      <c r="E11" s="21" t="s">
        <v>19558</v>
      </c>
      <c r="F11" s="21" t="s">
        <v>8752</v>
      </c>
      <c r="G11" s="20">
        <v>40193</v>
      </c>
      <c r="H11" s="21" t="s">
        <v>22965</v>
      </c>
      <c r="J11" s="22">
        <v>-4453181.0999999996</v>
      </c>
      <c r="K11" s="22">
        <v>-4453181.0999999996</v>
      </c>
    </row>
    <row r="12" spans="1:11" x14ac:dyDescent="0.25">
      <c r="A12" s="21" t="s">
        <v>8738</v>
      </c>
      <c r="B12" s="21" t="s">
        <v>21768</v>
      </c>
      <c r="C12" s="21" t="s">
        <v>8753</v>
      </c>
      <c r="D12" s="21" t="s">
        <v>22</v>
      </c>
      <c r="E12" s="21" t="s">
        <v>19558</v>
      </c>
      <c r="F12" s="21" t="s">
        <v>8754</v>
      </c>
      <c r="G12" s="20">
        <v>40207</v>
      </c>
      <c r="H12" s="21" t="s">
        <v>21786</v>
      </c>
      <c r="J12" s="22">
        <v>-336000</v>
      </c>
      <c r="K12" s="22">
        <v>-336000</v>
      </c>
    </row>
    <row r="13" spans="1:11" x14ac:dyDescent="0.25">
      <c r="A13" s="21" t="s">
        <v>8738</v>
      </c>
      <c r="B13" s="21" t="s">
        <v>21768</v>
      </c>
      <c r="C13" s="21" t="s">
        <v>24</v>
      </c>
      <c r="D13" s="21" t="s">
        <v>23</v>
      </c>
      <c r="E13" s="21" t="s">
        <v>19552</v>
      </c>
      <c r="F13" s="21" t="s">
        <v>8755</v>
      </c>
      <c r="G13" s="20">
        <v>40214</v>
      </c>
      <c r="H13" s="21" t="s">
        <v>22433</v>
      </c>
      <c r="J13" s="22">
        <v>-18270</v>
      </c>
      <c r="K13" s="22">
        <v>-18270</v>
      </c>
    </row>
    <row r="14" spans="1:11" x14ac:dyDescent="0.25">
      <c r="A14" s="21" t="s">
        <v>8738</v>
      </c>
      <c r="B14" s="21" t="s">
        <v>21768</v>
      </c>
      <c r="C14" s="21" t="s">
        <v>26</v>
      </c>
      <c r="D14" s="21" t="s">
        <v>25</v>
      </c>
      <c r="F14" s="21" t="s">
        <v>8756</v>
      </c>
      <c r="G14" s="20">
        <v>40219</v>
      </c>
      <c r="H14" s="21" t="s">
        <v>22193</v>
      </c>
      <c r="J14" s="22">
        <v>-38500</v>
      </c>
      <c r="K14" s="22">
        <v>-38500</v>
      </c>
    </row>
    <row r="15" spans="1:11" x14ac:dyDescent="0.25">
      <c r="A15" s="21" t="s">
        <v>8738</v>
      </c>
      <c r="B15" s="21" t="s">
        <v>21768</v>
      </c>
      <c r="C15" s="21" t="s">
        <v>28</v>
      </c>
      <c r="D15" s="21" t="s">
        <v>27</v>
      </c>
      <c r="F15" s="21" t="s">
        <v>8757</v>
      </c>
      <c r="G15" s="20">
        <v>40219</v>
      </c>
      <c r="H15" s="21" t="s">
        <v>22182</v>
      </c>
      <c r="J15" s="22">
        <v>-24500</v>
      </c>
      <c r="K15" s="22">
        <v>-24500</v>
      </c>
    </row>
    <row r="16" spans="1:11" x14ac:dyDescent="0.25">
      <c r="A16" s="21" t="s">
        <v>8738</v>
      </c>
      <c r="B16" s="21" t="s">
        <v>21768</v>
      </c>
      <c r="C16" s="21" t="s">
        <v>8758</v>
      </c>
      <c r="D16" s="21" t="s">
        <v>29</v>
      </c>
      <c r="F16" s="21" t="s">
        <v>8759</v>
      </c>
      <c r="G16" s="20">
        <v>40221</v>
      </c>
      <c r="H16" s="21" t="s">
        <v>22146</v>
      </c>
      <c r="J16" s="22">
        <v>-8000</v>
      </c>
      <c r="K16" s="22">
        <v>-8000</v>
      </c>
    </row>
    <row r="17" spans="1:11" x14ac:dyDescent="0.25">
      <c r="A17" s="21" t="s">
        <v>8738</v>
      </c>
      <c r="B17" s="21" t="s">
        <v>21768</v>
      </c>
      <c r="C17" s="21" t="s">
        <v>8760</v>
      </c>
      <c r="D17" s="21" t="s">
        <v>30</v>
      </c>
      <c r="F17" s="21" t="s">
        <v>8761</v>
      </c>
      <c r="G17" s="20">
        <v>40221</v>
      </c>
      <c r="H17" s="21" t="s">
        <v>22146</v>
      </c>
      <c r="J17" s="22">
        <v>-8000</v>
      </c>
      <c r="K17" s="22">
        <v>-8000</v>
      </c>
    </row>
    <row r="18" spans="1:11" x14ac:dyDescent="0.25">
      <c r="A18" s="21" t="s">
        <v>8738</v>
      </c>
      <c r="B18" s="21" t="s">
        <v>21768</v>
      </c>
      <c r="C18" s="21" t="s">
        <v>32</v>
      </c>
      <c r="D18" s="21" t="s">
        <v>31</v>
      </c>
      <c r="F18" s="21" t="s">
        <v>8762</v>
      </c>
      <c r="G18" s="20">
        <v>40223</v>
      </c>
      <c r="H18" s="21" t="s">
        <v>22756</v>
      </c>
      <c r="J18" s="22">
        <v>-18645.89</v>
      </c>
      <c r="K18" s="22">
        <v>-18645.89</v>
      </c>
    </row>
    <row r="19" spans="1:11" x14ac:dyDescent="0.25">
      <c r="A19" s="21" t="s">
        <v>19013</v>
      </c>
      <c r="B19" s="21" t="s">
        <v>21768</v>
      </c>
      <c r="C19" s="21" t="s">
        <v>19014</v>
      </c>
      <c r="D19" s="21" t="s">
        <v>19015</v>
      </c>
      <c r="F19" s="21" t="s">
        <v>19016</v>
      </c>
      <c r="G19" s="20">
        <v>40225</v>
      </c>
      <c r="H19" s="21" t="s">
        <v>21769</v>
      </c>
      <c r="I19" t="s">
        <v>19539</v>
      </c>
      <c r="J19" s="22">
        <v>-39151.57</v>
      </c>
      <c r="K19" s="22">
        <v>-39151.57</v>
      </c>
    </row>
    <row r="20" spans="1:11" x14ac:dyDescent="0.25">
      <c r="A20" s="21" t="s">
        <v>8738</v>
      </c>
      <c r="B20" s="21" t="s">
        <v>21768</v>
      </c>
      <c r="C20" s="21" t="s">
        <v>34</v>
      </c>
      <c r="D20" s="21" t="s">
        <v>33</v>
      </c>
      <c r="E20" s="21" t="s">
        <v>19558</v>
      </c>
      <c r="F20" s="21" t="s">
        <v>8763</v>
      </c>
      <c r="G20" s="20">
        <v>40233</v>
      </c>
      <c r="H20" s="21" t="s">
        <v>22259</v>
      </c>
      <c r="J20" s="22">
        <v>-19547.759999999998</v>
      </c>
      <c r="K20" s="22">
        <v>-19547.759999999998</v>
      </c>
    </row>
    <row r="21" spans="1:11" x14ac:dyDescent="0.25">
      <c r="A21" s="21" t="s">
        <v>8738</v>
      </c>
      <c r="B21" s="21" t="s">
        <v>21768</v>
      </c>
      <c r="C21" s="21" t="s">
        <v>36</v>
      </c>
      <c r="D21" s="21" t="s">
        <v>35</v>
      </c>
      <c r="F21" s="21" t="s">
        <v>8764</v>
      </c>
      <c r="G21" s="20">
        <v>40234</v>
      </c>
      <c r="H21" s="21" t="s">
        <v>22306</v>
      </c>
      <c r="J21" s="22">
        <v>-5117.5</v>
      </c>
      <c r="K21" s="22">
        <v>-5117.5</v>
      </c>
    </row>
    <row r="22" spans="1:11" x14ac:dyDescent="0.25">
      <c r="A22" s="21" t="s">
        <v>8738</v>
      </c>
      <c r="B22" s="21" t="s">
        <v>21768</v>
      </c>
      <c r="C22" s="21" t="s">
        <v>38</v>
      </c>
      <c r="D22" s="21" t="s">
        <v>37</v>
      </c>
      <c r="F22" s="21" t="s">
        <v>8765</v>
      </c>
      <c r="G22" s="20">
        <v>40234</v>
      </c>
      <c r="H22" s="21" t="s">
        <v>22306</v>
      </c>
      <c r="J22" s="22">
        <v>-5117.5</v>
      </c>
      <c r="K22" s="22">
        <v>-5117.5</v>
      </c>
    </row>
    <row r="23" spans="1:11" x14ac:dyDescent="0.25">
      <c r="A23" s="21" t="s">
        <v>8738</v>
      </c>
      <c r="B23" s="21" t="s">
        <v>21768</v>
      </c>
      <c r="C23" s="21" t="s">
        <v>15</v>
      </c>
      <c r="D23" s="21" t="s">
        <v>14</v>
      </c>
      <c r="F23" s="21" t="s">
        <v>8766</v>
      </c>
      <c r="G23" s="20">
        <v>40240</v>
      </c>
      <c r="H23" s="21" t="s">
        <v>23402</v>
      </c>
      <c r="J23" s="22">
        <v>-360788</v>
      </c>
      <c r="K23" s="22">
        <v>-360788</v>
      </c>
    </row>
    <row r="24" spans="1:11" x14ac:dyDescent="0.25">
      <c r="A24" s="21" t="s">
        <v>8738</v>
      </c>
      <c r="B24" s="21" t="s">
        <v>21768</v>
      </c>
      <c r="C24" s="21" t="s">
        <v>41</v>
      </c>
      <c r="D24" s="21" t="s">
        <v>40</v>
      </c>
      <c r="F24" s="21" t="s">
        <v>8768</v>
      </c>
      <c r="G24" s="20">
        <v>40256</v>
      </c>
      <c r="H24" s="21" t="s">
        <v>23283</v>
      </c>
      <c r="J24" s="22">
        <v>-20000</v>
      </c>
      <c r="K24" s="22">
        <v>-20000</v>
      </c>
    </row>
    <row r="25" spans="1:11" x14ac:dyDescent="0.25">
      <c r="A25" s="21" t="s">
        <v>8738</v>
      </c>
      <c r="B25" s="21" t="s">
        <v>21768</v>
      </c>
      <c r="C25" s="21" t="s">
        <v>8769</v>
      </c>
      <c r="D25" s="21" t="s">
        <v>42</v>
      </c>
      <c r="E25" s="21" t="s">
        <v>19552</v>
      </c>
      <c r="F25" s="21" t="s">
        <v>8770</v>
      </c>
      <c r="G25" s="20">
        <v>40263</v>
      </c>
      <c r="H25" s="21" t="s">
        <v>22066</v>
      </c>
      <c r="J25" s="22">
        <v>-26073.01</v>
      </c>
      <c r="K25" s="22">
        <v>-11223.37</v>
      </c>
    </row>
    <row r="26" spans="1:11" x14ac:dyDescent="0.25">
      <c r="A26" s="21" t="s">
        <v>8738</v>
      </c>
      <c r="B26" s="21" t="s">
        <v>21768</v>
      </c>
      <c r="C26" s="21" t="s">
        <v>8771</v>
      </c>
      <c r="D26" s="21" t="s">
        <v>43</v>
      </c>
      <c r="F26" s="21" t="s">
        <v>8772</v>
      </c>
      <c r="G26" s="20">
        <v>40267</v>
      </c>
      <c r="H26" s="21" t="s">
        <v>22113</v>
      </c>
      <c r="J26" s="22">
        <v>-10000</v>
      </c>
      <c r="K26" s="22">
        <v>-10000</v>
      </c>
    </row>
    <row r="27" spans="1:11" x14ac:dyDescent="0.25">
      <c r="A27" s="21" t="s">
        <v>8738</v>
      </c>
      <c r="B27" s="21" t="s">
        <v>21768</v>
      </c>
      <c r="C27" s="21" t="s">
        <v>45</v>
      </c>
      <c r="D27" s="21" t="s">
        <v>44</v>
      </c>
      <c r="F27" s="21" t="s">
        <v>8773</v>
      </c>
      <c r="G27" s="20">
        <v>40273</v>
      </c>
      <c r="H27" s="21" t="s">
        <v>22186</v>
      </c>
      <c r="J27" s="22">
        <v>-22200</v>
      </c>
      <c r="K27" s="22">
        <v>-22200</v>
      </c>
    </row>
    <row r="28" spans="1:11" x14ac:dyDescent="0.25">
      <c r="A28" s="21" t="s">
        <v>8738</v>
      </c>
      <c r="B28" s="21" t="s">
        <v>21768</v>
      </c>
      <c r="C28" s="21" t="s">
        <v>47</v>
      </c>
      <c r="D28" s="21" t="s">
        <v>46</v>
      </c>
      <c r="F28" s="21" t="s">
        <v>8774</v>
      </c>
      <c r="G28" s="20">
        <v>40281</v>
      </c>
      <c r="H28" s="21" t="s">
        <v>22494</v>
      </c>
      <c r="J28" s="22">
        <v>-875</v>
      </c>
      <c r="K28" s="22">
        <v>-875</v>
      </c>
    </row>
    <row r="29" spans="1:11" x14ac:dyDescent="0.25">
      <c r="A29" s="21" t="s">
        <v>8738</v>
      </c>
      <c r="B29" s="21" t="s">
        <v>21768</v>
      </c>
      <c r="C29" s="21" t="s">
        <v>8775</v>
      </c>
      <c r="D29" s="21" t="s">
        <v>48</v>
      </c>
      <c r="F29" s="21" t="s">
        <v>8776</v>
      </c>
      <c r="G29" s="20">
        <v>40284</v>
      </c>
      <c r="H29" s="21" t="s">
        <v>21855</v>
      </c>
      <c r="J29" s="22">
        <v>-8000</v>
      </c>
      <c r="K29" s="22">
        <v>-8000</v>
      </c>
    </row>
    <row r="30" spans="1:11" x14ac:dyDescent="0.25">
      <c r="A30" s="21" t="s">
        <v>8738</v>
      </c>
      <c r="B30" s="21" t="s">
        <v>21768</v>
      </c>
      <c r="C30" s="21" t="s">
        <v>8777</v>
      </c>
      <c r="D30" s="21" t="s">
        <v>49</v>
      </c>
      <c r="F30" s="21" t="s">
        <v>8778</v>
      </c>
      <c r="G30" s="20">
        <v>40284</v>
      </c>
      <c r="H30" s="21" t="s">
        <v>22038</v>
      </c>
      <c r="J30" s="22">
        <v>-8000</v>
      </c>
      <c r="K30" s="22">
        <v>-8000</v>
      </c>
    </row>
    <row r="31" spans="1:11" x14ac:dyDescent="0.25">
      <c r="A31" s="21" t="s">
        <v>8738</v>
      </c>
      <c r="B31" s="21" t="s">
        <v>21768</v>
      </c>
      <c r="C31" s="21" t="s">
        <v>8777</v>
      </c>
      <c r="D31" s="21" t="s">
        <v>49</v>
      </c>
      <c r="F31" s="21" t="s">
        <v>8779</v>
      </c>
      <c r="G31" s="20">
        <v>40284</v>
      </c>
      <c r="H31" s="21" t="s">
        <v>22039</v>
      </c>
      <c r="J31" s="22">
        <v>-8000</v>
      </c>
      <c r="K31" s="22">
        <v>-8000</v>
      </c>
    </row>
    <row r="32" spans="1:11" x14ac:dyDescent="0.25">
      <c r="A32" s="21" t="s">
        <v>8738</v>
      </c>
      <c r="B32" s="21" t="s">
        <v>21768</v>
      </c>
      <c r="C32" s="21" t="s">
        <v>51</v>
      </c>
      <c r="D32" s="21" t="s">
        <v>50</v>
      </c>
      <c r="F32" s="21" t="s">
        <v>8780</v>
      </c>
      <c r="G32" s="20">
        <v>40284</v>
      </c>
      <c r="H32" s="21" t="s">
        <v>22413</v>
      </c>
      <c r="J32" s="22">
        <v>-8000</v>
      </c>
      <c r="K32" s="22">
        <v>-8000</v>
      </c>
    </row>
    <row r="33" spans="1:11" x14ac:dyDescent="0.25">
      <c r="A33" s="21" t="s">
        <v>8738</v>
      </c>
      <c r="B33" s="21" t="s">
        <v>21768</v>
      </c>
      <c r="C33" s="21" t="s">
        <v>8781</v>
      </c>
      <c r="D33" s="21" t="s">
        <v>52</v>
      </c>
      <c r="F33" s="21" t="s">
        <v>8782</v>
      </c>
      <c r="G33" s="20">
        <v>40285</v>
      </c>
      <c r="H33" s="21" t="s">
        <v>22164</v>
      </c>
      <c r="J33" s="22">
        <v>-34000</v>
      </c>
      <c r="K33" s="22">
        <v>-34000</v>
      </c>
    </row>
    <row r="34" spans="1:11" x14ac:dyDescent="0.25">
      <c r="A34" s="21" t="s">
        <v>8738</v>
      </c>
      <c r="B34" s="21" t="s">
        <v>21768</v>
      </c>
      <c r="C34" s="21" t="s">
        <v>54</v>
      </c>
      <c r="D34" s="21" t="s">
        <v>53</v>
      </c>
      <c r="E34" s="21" t="s">
        <v>19552</v>
      </c>
      <c r="F34" s="21" t="s">
        <v>8783</v>
      </c>
      <c r="G34" s="20">
        <v>40290</v>
      </c>
      <c r="H34" s="21" t="s">
        <v>22934</v>
      </c>
      <c r="J34" s="22">
        <v>-42456</v>
      </c>
      <c r="K34" s="22">
        <v>-42456</v>
      </c>
    </row>
    <row r="35" spans="1:11" x14ac:dyDescent="0.25">
      <c r="A35" s="21" t="s">
        <v>8738</v>
      </c>
      <c r="B35" s="21" t="s">
        <v>21768</v>
      </c>
      <c r="C35" s="21" t="s">
        <v>56</v>
      </c>
      <c r="D35" s="21" t="s">
        <v>55</v>
      </c>
      <c r="E35" s="21" t="s">
        <v>19552</v>
      </c>
      <c r="F35" s="21" t="s">
        <v>8784</v>
      </c>
      <c r="G35" s="20">
        <v>40291</v>
      </c>
      <c r="H35" s="21" t="s">
        <v>22892</v>
      </c>
      <c r="J35" s="22">
        <v>-6656.08</v>
      </c>
      <c r="K35" s="22">
        <v>-6656.08</v>
      </c>
    </row>
    <row r="36" spans="1:11" x14ac:dyDescent="0.25">
      <c r="A36" s="21" t="s">
        <v>8738</v>
      </c>
      <c r="B36" s="21" t="s">
        <v>21768</v>
      </c>
      <c r="C36" s="21" t="s">
        <v>58</v>
      </c>
      <c r="D36" s="21" t="s">
        <v>57</v>
      </c>
      <c r="F36" s="21" t="s">
        <v>8785</v>
      </c>
      <c r="G36" s="20">
        <v>40294</v>
      </c>
      <c r="H36" s="21" t="s">
        <v>22048</v>
      </c>
      <c r="J36" s="22">
        <v>-87500</v>
      </c>
      <c r="K36" s="22">
        <v>-87500</v>
      </c>
    </row>
    <row r="37" spans="1:11" x14ac:dyDescent="0.25">
      <c r="A37" s="21" t="s">
        <v>8738</v>
      </c>
      <c r="B37" s="21" t="s">
        <v>21768</v>
      </c>
      <c r="C37" s="21" t="s">
        <v>47</v>
      </c>
      <c r="D37" s="21" t="s">
        <v>46</v>
      </c>
      <c r="F37" s="21" t="s">
        <v>8786</v>
      </c>
      <c r="G37" s="20">
        <v>40297</v>
      </c>
      <c r="H37" s="21" t="s">
        <v>22495</v>
      </c>
      <c r="J37" s="22">
        <v>-4167.6499999999996</v>
      </c>
      <c r="K37" s="22">
        <v>-4167.6499999999996</v>
      </c>
    </row>
    <row r="38" spans="1:11" x14ac:dyDescent="0.25">
      <c r="A38" s="21" t="s">
        <v>8738</v>
      </c>
      <c r="B38" s="21" t="s">
        <v>21768</v>
      </c>
      <c r="C38" s="21" t="s">
        <v>60</v>
      </c>
      <c r="D38" s="21" t="s">
        <v>59</v>
      </c>
      <c r="E38" s="21" t="s">
        <v>19558</v>
      </c>
      <c r="F38" s="21" t="s">
        <v>8787</v>
      </c>
      <c r="G38" s="20">
        <v>40302</v>
      </c>
      <c r="H38" s="21" t="s">
        <v>22445</v>
      </c>
      <c r="J38" s="22">
        <v>-3480</v>
      </c>
      <c r="K38" s="22">
        <v>-3480</v>
      </c>
    </row>
    <row r="39" spans="1:11" x14ac:dyDescent="0.25">
      <c r="A39" s="21" t="s">
        <v>8738</v>
      </c>
      <c r="B39" s="21" t="s">
        <v>21768</v>
      </c>
      <c r="C39" s="21" t="s">
        <v>8781</v>
      </c>
      <c r="D39" s="21" t="s">
        <v>52</v>
      </c>
      <c r="F39" s="21" t="s">
        <v>8788</v>
      </c>
      <c r="G39" s="20">
        <v>40303</v>
      </c>
      <c r="H39" s="21" t="s">
        <v>22165</v>
      </c>
      <c r="J39" s="22">
        <v>-34000</v>
      </c>
      <c r="K39" s="22">
        <v>-34000</v>
      </c>
    </row>
    <row r="40" spans="1:11" x14ac:dyDescent="0.25">
      <c r="A40" s="21" t="s">
        <v>8738</v>
      </c>
      <c r="B40" s="21" t="s">
        <v>21768</v>
      </c>
      <c r="C40" s="21" t="s">
        <v>8789</v>
      </c>
      <c r="D40" s="21" t="s">
        <v>61</v>
      </c>
      <c r="F40" s="21" t="s">
        <v>8790</v>
      </c>
      <c r="G40" s="20">
        <v>40308</v>
      </c>
      <c r="H40" s="21" t="s">
        <v>22037</v>
      </c>
      <c r="J40" s="22">
        <v>-86133.6</v>
      </c>
      <c r="K40" s="22">
        <v>-86133.6</v>
      </c>
    </row>
    <row r="41" spans="1:11" x14ac:dyDescent="0.25">
      <c r="A41" s="21" t="s">
        <v>8738</v>
      </c>
      <c r="B41" s="21" t="s">
        <v>21768</v>
      </c>
      <c r="C41" s="21" t="s">
        <v>8791</v>
      </c>
      <c r="D41" s="21" t="s">
        <v>62</v>
      </c>
      <c r="E41" s="21" t="s">
        <v>19552</v>
      </c>
      <c r="F41" s="21" t="s">
        <v>8792</v>
      </c>
      <c r="G41" s="20">
        <v>40322</v>
      </c>
      <c r="H41" s="21" t="s">
        <v>22047</v>
      </c>
      <c r="J41" s="22">
        <v>-5000</v>
      </c>
      <c r="K41" s="22">
        <v>-5000</v>
      </c>
    </row>
    <row r="42" spans="1:11" x14ac:dyDescent="0.25">
      <c r="A42" s="21" t="s">
        <v>8738</v>
      </c>
      <c r="B42" s="21" t="s">
        <v>21768</v>
      </c>
      <c r="C42" s="21" t="s">
        <v>64</v>
      </c>
      <c r="D42" s="21" t="s">
        <v>63</v>
      </c>
      <c r="E42" s="21" t="s">
        <v>19552</v>
      </c>
      <c r="F42" s="21" t="s">
        <v>8793</v>
      </c>
      <c r="G42" s="20">
        <v>40324</v>
      </c>
      <c r="H42" s="21" t="s">
        <v>22793</v>
      </c>
      <c r="J42" s="22">
        <v>-17850</v>
      </c>
      <c r="K42" s="22">
        <v>-17850</v>
      </c>
    </row>
    <row r="43" spans="1:11" x14ac:dyDescent="0.25">
      <c r="A43" s="21" t="s">
        <v>8738</v>
      </c>
      <c r="B43" s="21" t="s">
        <v>21768</v>
      </c>
      <c r="C43" s="21" t="s">
        <v>8794</v>
      </c>
      <c r="D43" s="21" t="s">
        <v>65</v>
      </c>
      <c r="E43" s="21" t="s">
        <v>19552</v>
      </c>
      <c r="F43" s="21" t="s">
        <v>8795</v>
      </c>
      <c r="G43" s="20">
        <v>40330</v>
      </c>
      <c r="H43" s="21" t="s">
        <v>22176</v>
      </c>
      <c r="J43" s="22">
        <v>-8000</v>
      </c>
      <c r="K43" s="22">
        <v>-8000</v>
      </c>
    </row>
    <row r="44" spans="1:11" x14ac:dyDescent="0.25">
      <c r="A44" s="21" t="s">
        <v>8738</v>
      </c>
      <c r="B44" s="21" t="s">
        <v>21768</v>
      </c>
      <c r="C44" s="21" t="s">
        <v>67</v>
      </c>
      <c r="D44" s="21" t="s">
        <v>66</v>
      </c>
      <c r="F44" s="21" t="s">
        <v>8796</v>
      </c>
      <c r="G44" s="20">
        <v>40352</v>
      </c>
      <c r="H44" s="21" t="s">
        <v>22303</v>
      </c>
      <c r="J44" s="22">
        <v>-64850</v>
      </c>
      <c r="K44" s="22">
        <v>-64850</v>
      </c>
    </row>
    <row r="45" spans="1:11" x14ac:dyDescent="0.25">
      <c r="A45" s="21" t="s">
        <v>8740</v>
      </c>
      <c r="B45" s="21" t="s">
        <v>21768</v>
      </c>
      <c r="C45" s="21" t="s">
        <v>69</v>
      </c>
      <c r="D45" s="21" t="s">
        <v>68</v>
      </c>
      <c r="E45" s="21" t="s">
        <v>19558</v>
      </c>
      <c r="F45" s="21" t="s">
        <v>8797</v>
      </c>
      <c r="G45" s="20">
        <v>40357</v>
      </c>
      <c r="H45" s="21" t="s">
        <v>23629</v>
      </c>
      <c r="J45" s="22">
        <v>-183767.74</v>
      </c>
      <c r="K45" s="22">
        <v>-183767.74</v>
      </c>
    </row>
    <row r="46" spans="1:11" x14ac:dyDescent="0.25">
      <c r="A46" s="21" t="s">
        <v>8738</v>
      </c>
      <c r="B46" s="21" t="s">
        <v>21768</v>
      </c>
      <c r="C46" s="21" t="s">
        <v>71</v>
      </c>
      <c r="D46" s="21" t="s">
        <v>70</v>
      </c>
      <c r="F46" s="21" t="s">
        <v>8798</v>
      </c>
      <c r="G46" s="20">
        <v>40361</v>
      </c>
      <c r="H46" s="21" t="s">
        <v>22321</v>
      </c>
      <c r="J46" s="22">
        <v>-18131.400000000001</v>
      </c>
      <c r="K46" s="22">
        <v>-18131.400000000001</v>
      </c>
    </row>
    <row r="47" spans="1:11" x14ac:dyDescent="0.25">
      <c r="A47" s="21" t="s">
        <v>8738</v>
      </c>
      <c r="B47" s="21" t="s">
        <v>21768</v>
      </c>
      <c r="C47" s="21" t="s">
        <v>73</v>
      </c>
      <c r="D47" s="21" t="s">
        <v>72</v>
      </c>
      <c r="F47" s="21" t="s">
        <v>8799</v>
      </c>
      <c r="G47" s="20">
        <v>40364</v>
      </c>
      <c r="H47" s="21" t="s">
        <v>22150</v>
      </c>
      <c r="J47" s="22">
        <v>-18000</v>
      </c>
      <c r="K47" s="22">
        <v>-18000</v>
      </c>
    </row>
    <row r="48" spans="1:11" x14ac:dyDescent="0.25">
      <c r="A48" s="21" t="s">
        <v>8738</v>
      </c>
      <c r="B48" s="21" t="s">
        <v>21768</v>
      </c>
      <c r="C48" s="21" t="s">
        <v>75</v>
      </c>
      <c r="D48" s="21" t="s">
        <v>74</v>
      </c>
      <c r="F48" s="21" t="s">
        <v>8800</v>
      </c>
      <c r="G48" s="20">
        <v>40371</v>
      </c>
      <c r="H48" s="21" t="s">
        <v>23236</v>
      </c>
      <c r="J48" s="22">
        <v>-2800</v>
      </c>
      <c r="K48" s="22">
        <v>-2800</v>
      </c>
    </row>
    <row r="49" spans="1:11" x14ac:dyDescent="0.25">
      <c r="A49" s="21" t="s">
        <v>8738</v>
      </c>
      <c r="B49" s="21" t="s">
        <v>21768</v>
      </c>
      <c r="C49" s="21" t="s">
        <v>8801</v>
      </c>
      <c r="D49" s="21" t="s">
        <v>76</v>
      </c>
      <c r="F49" s="21" t="s">
        <v>8802</v>
      </c>
      <c r="G49" s="20">
        <v>40378</v>
      </c>
      <c r="H49" s="21" t="s">
        <v>21884</v>
      </c>
      <c r="J49" s="22">
        <v>-5317.36</v>
      </c>
      <c r="K49" s="22">
        <v>-5317.36</v>
      </c>
    </row>
    <row r="50" spans="1:11" x14ac:dyDescent="0.25">
      <c r="A50" s="21" t="s">
        <v>8738</v>
      </c>
      <c r="B50" s="21" t="s">
        <v>21768</v>
      </c>
      <c r="C50" s="21" t="s">
        <v>8803</v>
      </c>
      <c r="D50" s="21" t="s">
        <v>77</v>
      </c>
      <c r="F50" s="21" t="s">
        <v>8804</v>
      </c>
      <c r="G50" s="20">
        <v>40378</v>
      </c>
      <c r="H50" s="21" t="s">
        <v>22002</v>
      </c>
      <c r="J50" s="22">
        <v>-8000</v>
      </c>
      <c r="K50" s="22">
        <v>-8000</v>
      </c>
    </row>
    <row r="51" spans="1:11" x14ac:dyDescent="0.25">
      <c r="A51" s="21" t="s">
        <v>8738</v>
      </c>
      <c r="B51" s="21" t="s">
        <v>21768</v>
      </c>
      <c r="C51" s="21" t="s">
        <v>8805</v>
      </c>
      <c r="D51" s="21" t="s">
        <v>78</v>
      </c>
      <c r="F51" s="21" t="s">
        <v>8806</v>
      </c>
      <c r="G51" s="20">
        <v>40378</v>
      </c>
      <c r="H51" s="21" t="s">
        <v>22002</v>
      </c>
      <c r="J51" s="22">
        <v>-8000</v>
      </c>
      <c r="K51" s="22">
        <v>-8000</v>
      </c>
    </row>
    <row r="52" spans="1:11" x14ac:dyDescent="0.25">
      <c r="A52" s="21" t="s">
        <v>8738</v>
      </c>
      <c r="B52" s="21" t="s">
        <v>21768</v>
      </c>
      <c r="C52" s="21" t="s">
        <v>80</v>
      </c>
      <c r="D52" s="21" t="s">
        <v>79</v>
      </c>
      <c r="F52" s="21" t="s">
        <v>8807</v>
      </c>
      <c r="G52" s="20">
        <v>40387</v>
      </c>
      <c r="H52" s="21" t="s">
        <v>22560</v>
      </c>
      <c r="J52" s="22">
        <v>-43000</v>
      </c>
      <c r="K52" s="22">
        <v>-43000</v>
      </c>
    </row>
    <row r="53" spans="1:11" x14ac:dyDescent="0.25">
      <c r="A53" s="21" t="s">
        <v>8738</v>
      </c>
      <c r="B53" s="21" t="s">
        <v>21768</v>
      </c>
      <c r="C53" s="21" t="s">
        <v>80</v>
      </c>
      <c r="D53" s="21" t="s">
        <v>79</v>
      </c>
      <c r="F53" s="21" t="s">
        <v>8808</v>
      </c>
      <c r="G53" s="20">
        <v>40403</v>
      </c>
      <c r="H53" s="21" t="s">
        <v>22561</v>
      </c>
      <c r="J53" s="22">
        <v>-21500</v>
      </c>
      <c r="K53" s="22">
        <v>-21500</v>
      </c>
    </row>
    <row r="54" spans="1:11" x14ac:dyDescent="0.25">
      <c r="A54" s="21" t="s">
        <v>8738</v>
      </c>
      <c r="B54" s="21" t="s">
        <v>21768</v>
      </c>
      <c r="C54" s="21" t="s">
        <v>8809</v>
      </c>
      <c r="D54" s="21" t="s">
        <v>81</v>
      </c>
      <c r="F54" s="21" t="s">
        <v>8810</v>
      </c>
      <c r="G54" s="20">
        <v>40408</v>
      </c>
      <c r="H54" s="21" t="s">
        <v>22006</v>
      </c>
      <c r="J54" s="22">
        <v>-1100</v>
      </c>
      <c r="K54" s="22">
        <v>-1100</v>
      </c>
    </row>
    <row r="55" spans="1:11" x14ac:dyDescent="0.25">
      <c r="A55" s="21" t="s">
        <v>8738</v>
      </c>
      <c r="B55" s="21" t="s">
        <v>21768</v>
      </c>
      <c r="C55" s="21" t="s">
        <v>83</v>
      </c>
      <c r="D55" s="21" t="s">
        <v>82</v>
      </c>
      <c r="E55" s="21" t="s">
        <v>19552</v>
      </c>
      <c r="F55" s="21" t="s">
        <v>8811</v>
      </c>
      <c r="G55" s="20">
        <v>40420</v>
      </c>
      <c r="H55" s="21" t="s">
        <v>22550</v>
      </c>
      <c r="J55" s="22">
        <v>-44080</v>
      </c>
      <c r="K55" s="22">
        <v>-44080</v>
      </c>
    </row>
    <row r="56" spans="1:11" x14ac:dyDescent="0.25">
      <c r="A56" s="21" t="s">
        <v>8738</v>
      </c>
      <c r="B56" s="21" t="s">
        <v>21768</v>
      </c>
      <c r="C56" s="21" t="s">
        <v>8812</v>
      </c>
      <c r="D56" s="21" t="s">
        <v>84</v>
      </c>
      <c r="E56" s="21" t="s">
        <v>19552</v>
      </c>
      <c r="F56" s="21" t="s">
        <v>8813</v>
      </c>
      <c r="G56" s="20">
        <v>40422</v>
      </c>
      <c r="H56" s="21" t="s">
        <v>21895</v>
      </c>
      <c r="J56" s="22">
        <v>-563</v>
      </c>
      <c r="K56" s="22">
        <v>-563</v>
      </c>
    </row>
    <row r="57" spans="1:11" x14ac:dyDescent="0.25">
      <c r="A57" s="21" t="s">
        <v>8738</v>
      </c>
      <c r="B57" s="21" t="s">
        <v>21768</v>
      </c>
      <c r="C57" s="21" t="s">
        <v>8814</v>
      </c>
      <c r="D57" s="21" t="s">
        <v>85</v>
      </c>
      <c r="E57" s="21" t="s">
        <v>19552</v>
      </c>
      <c r="F57" s="21" t="s">
        <v>8815</v>
      </c>
      <c r="G57" s="20">
        <v>40424</v>
      </c>
      <c r="H57" s="21" t="s">
        <v>22150</v>
      </c>
      <c r="J57" s="22">
        <v>-3048.01</v>
      </c>
      <c r="K57" s="22">
        <v>-3048.01</v>
      </c>
    </row>
    <row r="58" spans="1:11" x14ac:dyDescent="0.25">
      <c r="A58" s="21" t="s">
        <v>8738</v>
      </c>
      <c r="B58" s="21" t="s">
        <v>21768</v>
      </c>
      <c r="C58" s="21" t="s">
        <v>8817</v>
      </c>
      <c r="D58" s="21" t="s">
        <v>88</v>
      </c>
      <c r="F58" s="21" t="s">
        <v>8818</v>
      </c>
      <c r="G58" s="20">
        <v>40427</v>
      </c>
      <c r="H58" s="21" t="s">
        <v>22069</v>
      </c>
      <c r="J58" s="22">
        <v>-31600</v>
      </c>
      <c r="K58" s="22">
        <v>-31600</v>
      </c>
    </row>
    <row r="59" spans="1:11" x14ac:dyDescent="0.25">
      <c r="A59" s="21" t="s">
        <v>8738</v>
      </c>
      <c r="B59" s="21" t="s">
        <v>21768</v>
      </c>
      <c r="C59" s="21" t="s">
        <v>87</v>
      </c>
      <c r="D59" s="21" t="s">
        <v>86</v>
      </c>
      <c r="E59" s="21" t="s">
        <v>19552</v>
      </c>
      <c r="F59" s="21" t="s">
        <v>8816</v>
      </c>
      <c r="G59" s="20">
        <v>40427</v>
      </c>
      <c r="H59" s="21" t="s">
        <v>22891</v>
      </c>
      <c r="J59" s="22">
        <v>-270860</v>
      </c>
      <c r="K59" s="22">
        <v>-270860</v>
      </c>
    </row>
    <row r="60" spans="1:11" x14ac:dyDescent="0.25">
      <c r="A60" s="21" t="s">
        <v>8738</v>
      </c>
      <c r="B60" s="21" t="s">
        <v>21768</v>
      </c>
      <c r="C60" s="21" t="s">
        <v>90</v>
      </c>
      <c r="D60" s="21" t="s">
        <v>89</v>
      </c>
      <c r="F60" s="21" t="s">
        <v>8819</v>
      </c>
      <c r="G60" s="20">
        <v>40428</v>
      </c>
      <c r="H60" s="21" t="s">
        <v>22754</v>
      </c>
      <c r="J60" s="22">
        <v>-40000</v>
      </c>
      <c r="K60" s="22">
        <v>-40000</v>
      </c>
    </row>
    <row r="61" spans="1:11" x14ac:dyDescent="0.25">
      <c r="A61" s="21" t="s">
        <v>8740</v>
      </c>
      <c r="B61" s="21" t="s">
        <v>21768</v>
      </c>
      <c r="C61" s="21" t="s">
        <v>92</v>
      </c>
      <c r="D61" s="21" t="s">
        <v>91</v>
      </c>
      <c r="E61" s="21" t="s">
        <v>19552</v>
      </c>
      <c r="F61" s="21" t="s">
        <v>8820</v>
      </c>
      <c r="G61" s="20">
        <v>40435</v>
      </c>
      <c r="H61" s="21" t="s">
        <v>23594</v>
      </c>
      <c r="J61" s="22">
        <v>-130785.01</v>
      </c>
      <c r="K61" s="22">
        <v>-130785.01</v>
      </c>
    </row>
    <row r="62" spans="1:11" x14ac:dyDescent="0.25">
      <c r="A62" s="21" t="s">
        <v>19075</v>
      </c>
      <c r="B62" s="21" t="s">
        <v>21768</v>
      </c>
      <c r="C62" s="21" t="s">
        <v>19084</v>
      </c>
      <c r="D62" s="21" t="s">
        <v>19085</v>
      </c>
      <c r="E62" s="21" t="s">
        <v>19552</v>
      </c>
      <c r="F62" s="21" t="s">
        <v>19086</v>
      </c>
      <c r="G62" s="20">
        <v>40435</v>
      </c>
      <c r="H62" s="21" t="s">
        <v>22978</v>
      </c>
      <c r="J62" s="22">
        <v>-4000</v>
      </c>
      <c r="K62" s="22">
        <v>-4000</v>
      </c>
    </row>
    <row r="63" spans="1:11" x14ac:dyDescent="0.25">
      <c r="A63" s="21" t="s">
        <v>8738</v>
      </c>
      <c r="B63" s="21" t="s">
        <v>21768</v>
      </c>
      <c r="C63" s="21" t="s">
        <v>94</v>
      </c>
      <c r="D63" s="21" t="s">
        <v>93</v>
      </c>
      <c r="E63" s="21" t="s">
        <v>19552</v>
      </c>
      <c r="F63" s="21" t="s">
        <v>8821</v>
      </c>
      <c r="G63" s="20">
        <v>40443</v>
      </c>
      <c r="H63" s="21" t="s">
        <v>22533</v>
      </c>
      <c r="J63" s="22">
        <v>-180247.98</v>
      </c>
      <c r="K63" s="22">
        <v>-180247.98</v>
      </c>
    </row>
    <row r="64" spans="1:11" x14ac:dyDescent="0.25">
      <c r="A64" s="21" t="s">
        <v>8738</v>
      </c>
      <c r="B64" s="21" t="s">
        <v>21768</v>
      </c>
      <c r="C64" s="21" t="s">
        <v>45</v>
      </c>
      <c r="D64" s="21" t="s">
        <v>44</v>
      </c>
      <c r="F64" s="21" t="s">
        <v>8822</v>
      </c>
      <c r="G64" s="20">
        <v>40449</v>
      </c>
      <c r="H64" s="21" t="s">
        <v>22187</v>
      </c>
      <c r="J64" s="22">
        <v>-44168.83</v>
      </c>
      <c r="K64" s="22">
        <v>-44168.83</v>
      </c>
    </row>
    <row r="65" spans="1:11" x14ac:dyDescent="0.25">
      <c r="A65" s="21" t="s">
        <v>8738</v>
      </c>
      <c r="B65" s="21" t="s">
        <v>21768</v>
      </c>
      <c r="C65" s="21" t="s">
        <v>94</v>
      </c>
      <c r="D65" s="21" t="s">
        <v>93</v>
      </c>
      <c r="E65" s="21" t="s">
        <v>19552</v>
      </c>
      <c r="F65" s="21" t="s">
        <v>8823</v>
      </c>
      <c r="G65" s="20">
        <v>40459</v>
      </c>
      <c r="H65" s="21" t="s">
        <v>22534</v>
      </c>
      <c r="J65" s="22">
        <v>-651322.28</v>
      </c>
      <c r="K65" s="22">
        <v>-651322.28</v>
      </c>
    </row>
    <row r="66" spans="1:11" x14ac:dyDescent="0.25">
      <c r="A66" s="21" t="s">
        <v>8738</v>
      </c>
      <c r="B66" s="21" t="s">
        <v>21768</v>
      </c>
      <c r="C66" s="21" t="s">
        <v>8825</v>
      </c>
      <c r="D66" s="21" t="s">
        <v>97</v>
      </c>
      <c r="F66" s="21" t="s">
        <v>8826</v>
      </c>
      <c r="G66" s="20">
        <v>40466</v>
      </c>
      <c r="H66" s="21" t="s">
        <v>21984</v>
      </c>
      <c r="J66" s="22">
        <v>-2100</v>
      </c>
      <c r="K66" s="22">
        <v>-2100</v>
      </c>
    </row>
    <row r="67" spans="1:11" x14ac:dyDescent="0.25">
      <c r="A67" s="21" t="s">
        <v>8738</v>
      </c>
      <c r="B67" s="21" t="s">
        <v>21768</v>
      </c>
      <c r="C67" s="21" t="s">
        <v>96</v>
      </c>
      <c r="D67" s="21" t="s">
        <v>95</v>
      </c>
      <c r="F67" s="21" t="s">
        <v>8824</v>
      </c>
      <c r="G67" s="20">
        <v>40466</v>
      </c>
      <c r="H67" s="21" t="s">
        <v>21984</v>
      </c>
      <c r="J67" s="22">
        <v>-700</v>
      </c>
      <c r="K67" s="22">
        <v>-700</v>
      </c>
    </row>
    <row r="68" spans="1:11" x14ac:dyDescent="0.25">
      <c r="A68" s="21" t="s">
        <v>19075</v>
      </c>
      <c r="B68" s="21" t="s">
        <v>21768</v>
      </c>
      <c r="C68" s="21" t="s">
        <v>19081</v>
      </c>
      <c r="D68" s="21" t="s">
        <v>19082</v>
      </c>
      <c r="E68" s="21" t="s">
        <v>19552</v>
      </c>
      <c r="F68" s="21" t="s">
        <v>19083</v>
      </c>
      <c r="G68" s="20">
        <v>40466</v>
      </c>
      <c r="H68" s="21" t="s">
        <v>21984</v>
      </c>
      <c r="J68" s="22">
        <v>-5000</v>
      </c>
      <c r="K68" s="22">
        <v>-5000</v>
      </c>
    </row>
    <row r="69" spans="1:11" x14ac:dyDescent="0.25">
      <c r="A69" s="21" t="s">
        <v>8738</v>
      </c>
      <c r="B69" s="21" t="s">
        <v>21768</v>
      </c>
      <c r="C69" s="21" t="s">
        <v>99</v>
      </c>
      <c r="D69" s="21" t="s">
        <v>98</v>
      </c>
      <c r="F69" s="21" t="s">
        <v>8827</v>
      </c>
      <c r="G69" s="20">
        <v>40483</v>
      </c>
      <c r="H69" s="21" t="s">
        <v>22746</v>
      </c>
      <c r="J69" s="22">
        <v>-55200</v>
      </c>
      <c r="K69" s="22">
        <v>-55200</v>
      </c>
    </row>
    <row r="70" spans="1:11" x14ac:dyDescent="0.25">
      <c r="A70" s="21" t="s">
        <v>8738</v>
      </c>
      <c r="B70" s="21" t="s">
        <v>21768</v>
      </c>
      <c r="C70" s="21" t="s">
        <v>101</v>
      </c>
      <c r="D70" s="21" t="s">
        <v>100</v>
      </c>
      <c r="E70" s="21" t="s">
        <v>19552</v>
      </c>
      <c r="F70" s="21" t="s">
        <v>8828</v>
      </c>
      <c r="G70" s="20">
        <v>40490</v>
      </c>
      <c r="H70" s="21" t="s">
        <v>22261</v>
      </c>
      <c r="J70" s="22">
        <v>-1603089.3</v>
      </c>
      <c r="K70" s="22">
        <v>-1603089.3</v>
      </c>
    </row>
    <row r="71" spans="1:11" x14ac:dyDescent="0.25">
      <c r="A71" s="21" t="s">
        <v>8738</v>
      </c>
      <c r="B71" s="21" t="s">
        <v>21768</v>
      </c>
      <c r="C71" s="21" t="s">
        <v>103</v>
      </c>
      <c r="D71" s="21" t="s">
        <v>102</v>
      </c>
      <c r="F71" s="21" t="s">
        <v>8829</v>
      </c>
      <c r="G71" s="20">
        <v>40490</v>
      </c>
      <c r="H71" s="21" t="s">
        <v>22384</v>
      </c>
      <c r="J71" s="22">
        <v>-119691</v>
      </c>
      <c r="K71" s="22">
        <v>-119691</v>
      </c>
    </row>
    <row r="72" spans="1:11" x14ac:dyDescent="0.25">
      <c r="A72" s="21" t="s">
        <v>8738</v>
      </c>
      <c r="B72" s="21" t="s">
        <v>21768</v>
      </c>
      <c r="C72" s="21" t="s">
        <v>103</v>
      </c>
      <c r="D72" s="21" t="s">
        <v>102</v>
      </c>
      <c r="F72" s="21" t="s">
        <v>8830</v>
      </c>
      <c r="G72" s="20">
        <v>40490</v>
      </c>
      <c r="H72" s="21" t="s">
        <v>22385</v>
      </c>
      <c r="J72" s="22">
        <v>-80075.350000000006</v>
      </c>
      <c r="K72" s="22">
        <v>-80075.350000000006</v>
      </c>
    </row>
    <row r="73" spans="1:11" x14ac:dyDescent="0.25">
      <c r="A73" s="21" t="s">
        <v>8738</v>
      </c>
      <c r="B73" s="21" t="s">
        <v>21768</v>
      </c>
      <c r="C73" s="21" t="s">
        <v>96</v>
      </c>
      <c r="D73" s="21" t="s">
        <v>95</v>
      </c>
      <c r="F73" s="21" t="s">
        <v>8832</v>
      </c>
      <c r="G73" s="20">
        <v>40497</v>
      </c>
      <c r="H73" s="21" t="s">
        <v>22189</v>
      </c>
      <c r="J73" s="22">
        <v>-700</v>
      </c>
      <c r="K73" s="22">
        <v>-700</v>
      </c>
    </row>
    <row r="74" spans="1:11" x14ac:dyDescent="0.25">
      <c r="A74" s="21" t="s">
        <v>8738</v>
      </c>
      <c r="B74" s="21" t="s">
        <v>21768</v>
      </c>
      <c r="C74" s="21" t="s">
        <v>105</v>
      </c>
      <c r="D74" s="21" t="s">
        <v>104</v>
      </c>
      <c r="E74" s="21" t="s">
        <v>19558</v>
      </c>
      <c r="F74" s="21" t="s">
        <v>8831</v>
      </c>
      <c r="G74" s="20">
        <v>40497</v>
      </c>
      <c r="H74" s="21" t="s">
        <v>22414</v>
      </c>
      <c r="J74" s="22">
        <v>-8700</v>
      </c>
      <c r="K74" s="22">
        <v>-8700</v>
      </c>
    </row>
    <row r="75" spans="1:11" x14ac:dyDescent="0.25">
      <c r="A75" s="21" t="s">
        <v>8738</v>
      </c>
      <c r="B75" s="21" t="s">
        <v>21768</v>
      </c>
      <c r="C75" s="21" t="s">
        <v>8833</v>
      </c>
      <c r="D75" s="21" t="s">
        <v>106</v>
      </c>
      <c r="E75" s="21" t="s">
        <v>19552</v>
      </c>
      <c r="F75" s="21" t="s">
        <v>8834</v>
      </c>
      <c r="G75" s="20">
        <v>40500</v>
      </c>
      <c r="H75" s="21" t="s">
        <v>22011</v>
      </c>
      <c r="J75" s="22">
        <v>-25000</v>
      </c>
      <c r="K75" s="22">
        <v>-25000</v>
      </c>
    </row>
    <row r="76" spans="1:11" x14ac:dyDescent="0.25">
      <c r="A76" s="21" t="s">
        <v>8738</v>
      </c>
      <c r="B76" s="21" t="s">
        <v>21768</v>
      </c>
      <c r="C76" s="21" t="s">
        <v>108</v>
      </c>
      <c r="D76" s="21" t="s">
        <v>107</v>
      </c>
      <c r="E76" s="21" t="s">
        <v>19552</v>
      </c>
      <c r="F76" s="21" t="s">
        <v>8835</v>
      </c>
      <c r="G76" s="20">
        <v>40501</v>
      </c>
      <c r="H76" s="21" t="s">
        <v>22786</v>
      </c>
      <c r="J76" s="22">
        <v>-63684</v>
      </c>
      <c r="K76" s="22">
        <v>-63684</v>
      </c>
    </row>
    <row r="77" spans="1:11" x14ac:dyDescent="0.25">
      <c r="A77" s="21" t="s">
        <v>8738</v>
      </c>
      <c r="B77" s="21" t="s">
        <v>21768</v>
      </c>
      <c r="C77" s="21" t="s">
        <v>110</v>
      </c>
      <c r="D77" s="21" t="s">
        <v>109</v>
      </c>
      <c r="F77" s="21" t="s">
        <v>8836</v>
      </c>
      <c r="G77" s="20">
        <v>40514</v>
      </c>
      <c r="H77" s="21" t="s">
        <v>22783</v>
      </c>
      <c r="J77" s="22">
        <v>-56600</v>
      </c>
      <c r="K77" s="22">
        <v>-56600</v>
      </c>
    </row>
    <row r="78" spans="1:11" x14ac:dyDescent="0.25">
      <c r="A78" s="21" t="s">
        <v>8738</v>
      </c>
      <c r="B78" s="21" t="s">
        <v>21768</v>
      </c>
      <c r="C78" s="21" t="s">
        <v>112</v>
      </c>
      <c r="D78" s="21" t="s">
        <v>111</v>
      </c>
      <c r="F78" s="21" t="s">
        <v>8837</v>
      </c>
      <c r="G78" s="20">
        <v>40517</v>
      </c>
      <c r="H78" s="21" t="s">
        <v>22964</v>
      </c>
      <c r="J78" s="22">
        <v>-4125</v>
      </c>
      <c r="K78" s="22">
        <v>-4125</v>
      </c>
    </row>
    <row r="79" spans="1:11" x14ac:dyDescent="0.25">
      <c r="A79" s="21" t="s">
        <v>8738</v>
      </c>
      <c r="B79" s="21" t="s">
        <v>21768</v>
      </c>
      <c r="C79" s="21" t="s">
        <v>114</v>
      </c>
      <c r="D79" s="21" t="s">
        <v>113</v>
      </c>
      <c r="E79" s="21" t="s">
        <v>19552</v>
      </c>
      <c r="F79" s="21" t="s">
        <v>8838</v>
      </c>
      <c r="G79" s="20">
        <v>40518</v>
      </c>
      <c r="H79" s="21" t="s">
        <v>22442</v>
      </c>
      <c r="J79" s="22">
        <v>-18096</v>
      </c>
      <c r="K79" s="22">
        <v>-18096</v>
      </c>
    </row>
    <row r="80" spans="1:11" x14ac:dyDescent="0.25">
      <c r="A80" s="21" t="s">
        <v>8738</v>
      </c>
      <c r="B80" s="21" t="s">
        <v>21768</v>
      </c>
      <c r="C80" s="21" t="s">
        <v>116</v>
      </c>
      <c r="D80" s="21" t="s">
        <v>115</v>
      </c>
      <c r="F80" s="21" t="s">
        <v>8839</v>
      </c>
      <c r="G80" s="20">
        <v>40518</v>
      </c>
      <c r="H80" s="21" t="s">
        <v>22767</v>
      </c>
      <c r="J80" s="22">
        <v>-40000</v>
      </c>
      <c r="K80" s="22">
        <v>-40000</v>
      </c>
    </row>
    <row r="81" spans="1:11" x14ac:dyDescent="0.25">
      <c r="A81" s="21" t="s">
        <v>8738</v>
      </c>
      <c r="B81" s="21" t="s">
        <v>21768</v>
      </c>
      <c r="C81" s="21" t="s">
        <v>118</v>
      </c>
      <c r="D81" s="21" t="s">
        <v>117</v>
      </c>
      <c r="F81" s="21" t="s">
        <v>8840</v>
      </c>
      <c r="G81" s="20">
        <v>40518</v>
      </c>
      <c r="H81" s="21" t="s">
        <v>22889</v>
      </c>
      <c r="J81" s="22">
        <v>-34962.400000000001</v>
      </c>
      <c r="K81" s="22">
        <v>-34962.400000000001</v>
      </c>
    </row>
    <row r="82" spans="1:11" x14ac:dyDescent="0.25">
      <c r="A82" s="21" t="s">
        <v>8738</v>
      </c>
      <c r="B82" s="21" t="s">
        <v>21768</v>
      </c>
      <c r="C82" s="21" t="s">
        <v>120</v>
      </c>
      <c r="D82" s="21" t="s">
        <v>119</v>
      </c>
      <c r="F82" s="21" t="s">
        <v>8841</v>
      </c>
      <c r="G82" s="20">
        <v>40527</v>
      </c>
      <c r="H82" s="21" t="s">
        <v>22741</v>
      </c>
      <c r="J82" s="22">
        <v>-10056.02</v>
      </c>
      <c r="K82" s="22">
        <v>-10056.02</v>
      </c>
    </row>
    <row r="83" spans="1:11" x14ac:dyDescent="0.25">
      <c r="A83" s="21" t="s">
        <v>8738</v>
      </c>
      <c r="B83" s="21" t="s">
        <v>21768</v>
      </c>
      <c r="C83" s="21" t="s">
        <v>96</v>
      </c>
      <c r="D83" s="21" t="s">
        <v>95</v>
      </c>
      <c r="F83" s="21" t="s">
        <v>8842</v>
      </c>
      <c r="G83" s="20">
        <v>40528</v>
      </c>
      <c r="H83" s="21" t="s">
        <v>22190</v>
      </c>
      <c r="J83" s="22">
        <v>-700</v>
      </c>
      <c r="K83" s="22">
        <v>-700</v>
      </c>
    </row>
    <row r="84" spans="1:11" x14ac:dyDescent="0.25">
      <c r="A84" s="21" t="s">
        <v>8738</v>
      </c>
      <c r="B84" s="21" t="s">
        <v>21768</v>
      </c>
      <c r="C84" s="21" t="s">
        <v>8843</v>
      </c>
      <c r="D84" s="21" t="s">
        <v>121</v>
      </c>
      <c r="F84" s="21" t="s">
        <v>8844</v>
      </c>
      <c r="G84" s="20">
        <v>40535</v>
      </c>
      <c r="H84" s="21" t="s">
        <v>22179</v>
      </c>
      <c r="J84" s="22">
        <v>-20000</v>
      </c>
      <c r="K84" s="22">
        <v>-20000</v>
      </c>
    </row>
    <row r="85" spans="1:11" x14ac:dyDescent="0.25">
      <c r="A85" s="21" t="s">
        <v>8738</v>
      </c>
      <c r="B85" s="21" t="s">
        <v>21768</v>
      </c>
      <c r="C85" s="21" t="s">
        <v>8845</v>
      </c>
      <c r="D85" s="21" t="s">
        <v>122</v>
      </c>
      <c r="F85" s="21" t="s">
        <v>8846</v>
      </c>
      <c r="G85" s="20">
        <v>40540</v>
      </c>
      <c r="H85" s="21" t="s">
        <v>22029</v>
      </c>
      <c r="J85" s="22">
        <v>-2792600</v>
      </c>
      <c r="K85" s="22">
        <v>-2792600</v>
      </c>
    </row>
    <row r="86" spans="1:11" x14ac:dyDescent="0.25">
      <c r="A86" s="21" t="s">
        <v>8738</v>
      </c>
      <c r="B86" s="21" t="s">
        <v>21768</v>
      </c>
      <c r="C86" s="21" t="s">
        <v>124</v>
      </c>
      <c r="D86" s="21" t="s">
        <v>123</v>
      </c>
      <c r="F86" s="21" t="s">
        <v>8847</v>
      </c>
      <c r="G86" s="20">
        <v>40540</v>
      </c>
      <c r="H86" s="21" t="s">
        <v>22237</v>
      </c>
      <c r="J86" s="22">
        <v>-43848</v>
      </c>
      <c r="K86" s="22">
        <v>-43848</v>
      </c>
    </row>
    <row r="87" spans="1:11" x14ac:dyDescent="0.25">
      <c r="A87" s="21" t="s">
        <v>8738</v>
      </c>
      <c r="B87" s="21" t="s">
        <v>21768</v>
      </c>
      <c r="C87" s="21" t="s">
        <v>126</v>
      </c>
      <c r="D87" s="21" t="s">
        <v>125</v>
      </c>
      <c r="E87" s="21" t="s">
        <v>19558</v>
      </c>
      <c r="F87" s="21" t="s">
        <v>8848</v>
      </c>
      <c r="G87" s="20">
        <v>40540</v>
      </c>
      <c r="H87" s="21" t="s">
        <v>22403</v>
      </c>
      <c r="J87" s="22">
        <v>-288162.21999999997</v>
      </c>
      <c r="K87" s="22">
        <v>-288162.21999999997</v>
      </c>
    </row>
    <row r="88" spans="1:11" x14ac:dyDescent="0.25">
      <c r="A88" s="21" t="s">
        <v>8738</v>
      </c>
      <c r="B88" s="21" t="s">
        <v>21768</v>
      </c>
      <c r="C88" s="21" t="s">
        <v>8849</v>
      </c>
      <c r="D88" s="21" t="s">
        <v>127</v>
      </c>
      <c r="F88" s="21" t="s">
        <v>8850</v>
      </c>
      <c r="G88" s="20">
        <v>40541</v>
      </c>
      <c r="H88" s="21" t="s">
        <v>21989</v>
      </c>
      <c r="J88" s="22">
        <v>-8000</v>
      </c>
      <c r="K88" s="22">
        <v>-8000</v>
      </c>
    </row>
    <row r="89" spans="1:11" x14ac:dyDescent="0.25">
      <c r="A89" s="21" t="s">
        <v>8738</v>
      </c>
      <c r="B89" s="21" t="s">
        <v>21768</v>
      </c>
      <c r="C89" s="21" t="s">
        <v>8851</v>
      </c>
      <c r="D89" s="21" t="s">
        <v>128</v>
      </c>
      <c r="F89" s="21" t="s">
        <v>8852</v>
      </c>
      <c r="G89" s="20">
        <v>40541</v>
      </c>
      <c r="H89" s="21" t="s">
        <v>21989</v>
      </c>
      <c r="J89" s="22">
        <v>-8000</v>
      </c>
      <c r="K89" s="22">
        <v>-8000</v>
      </c>
    </row>
    <row r="90" spans="1:11" x14ac:dyDescent="0.25">
      <c r="A90" s="21" t="s">
        <v>8738</v>
      </c>
      <c r="B90" s="21" t="s">
        <v>21768</v>
      </c>
      <c r="C90" s="21" t="s">
        <v>8853</v>
      </c>
      <c r="D90" s="21" t="s">
        <v>129</v>
      </c>
      <c r="F90" s="21" t="s">
        <v>8854</v>
      </c>
      <c r="G90" s="20">
        <v>40541</v>
      </c>
      <c r="H90" s="21" t="s">
        <v>21989</v>
      </c>
      <c r="J90" s="22">
        <v>-8000</v>
      </c>
      <c r="K90" s="22">
        <v>-8000</v>
      </c>
    </row>
    <row r="91" spans="1:11" x14ac:dyDescent="0.25">
      <c r="A91" s="21" t="s">
        <v>8738</v>
      </c>
      <c r="B91" s="21" t="s">
        <v>21768</v>
      </c>
      <c r="C91" s="21" t="s">
        <v>8855</v>
      </c>
      <c r="D91" s="21" t="s">
        <v>130</v>
      </c>
      <c r="F91" s="21" t="s">
        <v>8856</v>
      </c>
      <c r="G91" s="20">
        <v>40541</v>
      </c>
      <c r="H91" s="21" t="s">
        <v>21989</v>
      </c>
      <c r="J91" s="22">
        <v>-8000</v>
      </c>
      <c r="K91" s="22">
        <v>-8000</v>
      </c>
    </row>
    <row r="92" spans="1:11" x14ac:dyDescent="0.25">
      <c r="A92" s="21" t="s">
        <v>8738</v>
      </c>
      <c r="B92" s="21" t="s">
        <v>21768</v>
      </c>
      <c r="C92" s="21" t="s">
        <v>8857</v>
      </c>
      <c r="D92" s="21" t="s">
        <v>131</v>
      </c>
      <c r="F92" s="21" t="s">
        <v>8858</v>
      </c>
      <c r="G92" s="20">
        <v>40541</v>
      </c>
      <c r="H92" s="21" t="s">
        <v>22126</v>
      </c>
      <c r="J92" s="22">
        <v>-15000</v>
      </c>
      <c r="K92" s="22">
        <v>-15000</v>
      </c>
    </row>
    <row r="93" spans="1:11" x14ac:dyDescent="0.25">
      <c r="A93" s="21" t="s">
        <v>8738</v>
      </c>
      <c r="B93" s="21" t="s">
        <v>21768</v>
      </c>
      <c r="C93" s="21" t="s">
        <v>8859</v>
      </c>
      <c r="D93" s="21" t="s">
        <v>132</v>
      </c>
      <c r="F93" s="21" t="s">
        <v>8860</v>
      </c>
      <c r="G93" s="20">
        <v>40541</v>
      </c>
      <c r="H93" s="21" t="s">
        <v>21989</v>
      </c>
      <c r="J93" s="22">
        <v>-8000</v>
      </c>
      <c r="K93" s="22">
        <v>-8000</v>
      </c>
    </row>
    <row r="94" spans="1:11" x14ac:dyDescent="0.25">
      <c r="A94" s="21" t="s">
        <v>8738</v>
      </c>
      <c r="B94" s="21" t="s">
        <v>21768</v>
      </c>
      <c r="C94" s="21" t="s">
        <v>8861</v>
      </c>
      <c r="D94" s="21" t="s">
        <v>133</v>
      </c>
      <c r="F94" s="21" t="s">
        <v>8862</v>
      </c>
      <c r="G94" s="20">
        <v>40541</v>
      </c>
      <c r="H94" s="21" t="s">
        <v>21989</v>
      </c>
      <c r="J94" s="22">
        <v>-8000</v>
      </c>
      <c r="K94" s="22">
        <v>-8000</v>
      </c>
    </row>
    <row r="95" spans="1:11" x14ac:dyDescent="0.25">
      <c r="A95" s="21" t="s">
        <v>8738</v>
      </c>
      <c r="B95" s="21" t="s">
        <v>21768</v>
      </c>
      <c r="C95" s="21" t="s">
        <v>8863</v>
      </c>
      <c r="D95" s="21" t="s">
        <v>134</v>
      </c>
      <c r="F95" s="21" t="s">
        <v>8864</v>
      </c>
      <c r="G95" s="20">
        <v>40546</v>
      </c>
      <c r="H95" s="21" t="s">
        <v>21820</v>
      </c>
      <c r="J95" s="22">
        <v>-4000</v>
      </c>
      <c r="K95" s="22">
        <v>-4000</v>
      </c>
    </row>
    <row r="96" spans="1:11" x14ac:dyDescent="0.25">
      <c r="A96" s="21" t="s">
        <v>8738</v>
      </c>
      <c r="B96" s="21" t="s">
        <v>21768</v>
      </c>
      <c r="C96" s="21" t="s">
        <v>136</v>
      </c>
      <c r="D96" s="21" t="s">
        <v>135</v>
      </c>
      <c r="F96" s="21" t="s">
        <v>8865</v>
      </c>
      <c r="G96" s="20">
        <v>40551</v>
      </c>
      <c r="H96" s="21" t="s">
        <v>22760</v>
      </c>
      <c r="J96" s="22">
        <v>-27144</v>
      </c>
      <c r="K96" s="22">
        <v>-27144</v>
      </c>
    </row>
    <row r="97" spans="1:11" x14ac:dyDescent="0.25">
      <c r="A97" s="21" t="s">
        <v>8738</v>
      </c>
      <c r="B97" s="21" t="s">
        <v>21768</v>
      </c>
      <c r="C97" s="21" t="s">
        <v>8866</v>
      </c>
      <c r="D97" s="21" t="s">
        <v>137</v>
      </c>
      <c r="E97" s="21" t="s">
        <v>19552</v>
      </c>
      <c r="F97" s="21" t="s">
        <v>8867</v>
      </c>
      <c r="G97" s="20">
        <v>40554</v>
      </c>
      <c r="H97" s="21" t="s">
        <v>21820</v>
      </c>
      <c r="J97" s="22">
        <v>-4000</v>
      </c>
      <c r="K97" s="22">
        <v>-4000</v>
      </c>
    </row>
    <row r="98" spans="1:11" x14ac:dyDescent="0.25">
      <c r="A98" s="21" t="s">
        <v>8738</v>
      </c>
      <c r="B98" s="21" t="s">
        <v>21768</v>
      </c>
      <c r="C98" s="21" t="s">
        <v>8868</v>
      </c>
      <c r="D98" s="21" t="s">
        <v>138</v>
      </c>
      <c r="F98" s="21" t="s">
        <v>8869</v>
      </c>
      <c r="G98" s="20">
        <v>40557</v>
      </c>
      <c r="H98" s="21" t="s">
        <v>22056</v>
      </c>
      <c r="J98" s="22">
        <v>-100000</v>
      </c>
      <c r="K98" s="22">
        <v>-100000</v>
      </c>
    </row>
    <row r="99" spans="1:11" x14ac:dyDescent="0.25">
      <c r="A99" s="21" t="s">
        <v>8738</v>
      </c>
      <c r="B99" s="21" t="s">
        <v>21768</v>
      </c>
      <c r="C99" s="21" t="s">
        <v>8877</v>
      </c>
      <c r="D99" s="21" t="s">
        <v>149</v>
      </c>
      <c r="F99" s="21" t="s">
        <v>8878</v>
      </c>
      <c r="G99" s="20">
        <v>40560</v>
      </c>
      <c r="H99" s="21" t="s">
        <v>21988</v>
      </c>
      <c r="J99" s="22">
        <v>-4000</v>
      </c>
      <c r="K99" s="22">
        <v>-4000</v>
      </c>
    </row>
    <row r="100" spans="1:11" x14ac:dyDescent="0.25">
      <c r="A100" s="21" t="s">
        <v>8738</v>
      </c>
      <c r="B100" s="21" t="s">
        <v>21768</v>
      </c>
      <c r="C100" s="21" t="s">
        <v>8879</v>
      </c>
      <c r="D100" s="21" t="s">
        <v>150</v>
      </c>
      <c r="F100" s="21" t="s">
        <v>8880</v>
      </c>
      <c r="G100" s="20">
        <v>40560</v>
      </c>
      <c r="H100" s="21" t="s">
        <v>21988</v>
      </c>
      <c r="J100" s="22">
        <v>-5000</v>
      </c>
      <c r="K100" s="22">
        <v>-5000</v>
      </c>
    </row>
    <row r="101" spans="1:11" x14ac:dyDescent="0.25">
      <c r="A101" s="21" t="s">
        <v>8738</v>
      </c>
      <c r="B101" s="21" t="s">
        <v>21768</v>
      </c>
      <c r="C101" s="21" t="s">
        <v>8881</v>
      </c>
      <c r="D101" s="21" t="s">
        <v>151</v>
      </c>
      <c r="F101" s="21" t="s">
        <v>8882</v>
      </c>
      <c r="G101" s="20">
        <v>40560</v>
      </c>
      <c r="H101" s="21" t="s">
        <v>21988</v>
      </c>
      <c r="J101" s="22">
        <v>-2000</v>
      </c>
      <c r="K101" s="22">
        <v>-2000</v>
      </c>
    </row>
    <row r="102" spans="1:11" x14ac:dyDescent="0.25">
      <c r="A102" s="21" t="s">
        <v>8738</v>
      </c>
      <c r="B102" s="21" t="s">
        <v>21768</v>
      </c>
      <c r="C102" s="21" t="s">
        <v>8883</v>
      </c>
      <c r="D102" s="21" t="s">
        <v>152</v>
      </c>
      <c r="E102" s="21" t="s">
        <v>19552</v>
      </c>
      <c r="F102" s="21" t="s">
        <v>8884</v>
      </c>
      <c r="G102" s="20">
        <v>40560</v>
      </c>
      <c r="H102" s="21" t="s">
        <v>21988</v>
      </c>
      <c r="J102" s="22">
        <v>-2000</v>
      </c>
      <c r="K102" s="22">
        <v>-2000</v>
      </c>
    </row>
    <row r="103" spans="1:11" x14ac:dyDescent="0.25">
      <c r="A103" s="21" t="s">
        <v>8738</v>
      </c>
      <c r="B103" s="21" t="s">
        <v>21768</v>
      </c>
      <c r="C103" s="21" t="s">
        <v>8872</v>
      </c>
      <c r="D103" s="21" t="s">
        <v>142</v>
      </c>
      <c r="F103" s="21" t="s">
        <v>8873</v>
      </c>
      <c r="G103" s="20">
        <v>40560</v>
      </c>
      <c r="H103" s="21" t="s">
        <v>21988</v>
      </c>
      <c r="J103" s="22">
        <v>-1800</v>
      </c>
      <c r="K103" s="22">
        <v>-1800</v>
      </c>
    </row>
    <row r="104" spans="1:11" x14ac:dyDescent="0.25">
      <c r="A104" s="21" t="s">
        <v>8738</v>
      </c>
      <c r="B104" s="21" t="s">
        <v>21768</v>
      </c>
      <c r="C104" s="21" t="s">
        <v>144</v>
      </c>
      <c r="D104" s="21" t="s">
        <v>143</v>
      </c>
      <c r="F104" s="21" t="s">
        <v>8874</v>
      </c>
      <c r="G104" s="20">
        <v>40560</v>
      </c>
      <c r="H104" s="21" t="s">
        <v>21988</v>
      </c>
      <c r="J104" s="22">
        <v>-6000</v>
      </c>
      <c r="K104" s="22">
        <v>-6000</v>
      </c>
    </row>
    <row r="105" spans="1:11" x14ac:dyDescent="0.25">
      <c r="A105" s="21" t="s">
        <v>8738</v>
      </c>
      <c r="B105" s="21" t="s">
        <v>21768</v>
      </c>
      <c r="C105" s="21" t="s">
        <v>146</v>
      </c>
      <c r="D105" s="21" t="s">
        <v>145</v>
      </c>
      <c r="F105" s="21" t="s">
        <v>8875</v>
      </c>
      <c r="G105" s="20">
        <v>40560</v>
      </c>
      <c r="H105" s="21" t="s">
        <v>21988</v>
      </c>
      <c r="J105" s="22">
        <v>-2000</v>
      </c>
      <c r="K105" s="22">
        <v>-2000</v>
      </c>
    </row>
    <row r="106" spans="1:11" x14ac:dyDescent="0.25">
      <c r="A106" s="21" t="s">
        <v>8738</v>
      </c>
      <c r="B106" s="21" t="s">
        <v>21768</v>
      </c>
      <c r="C106" s="21" t="s">
        <v>140</v>
      </c>
      <c r="D106" s="21" t="s">
        <v>139</v>
      </c>
      <c r="E106" s="21" t="s">
        <v>19558</v>
      </c>
      <c r="F106" s="21" t="s">
        <v>8870</v>
      </c>
      <c r="G106" s="20">
        <v>40560</v>
      </c>
      <c r="H106" s="21" t="s">
        <v>22777</v>
      </c>
      <c r="J106" s="22">
        <v>-72343.62</v>
      </c>
      <c r="K106" s="22">
        <v>-72343.62</v>
      </c>
    </row>
    <row r="107" spans="1:11" x14ac:dyDescent="0.25">
      <c r="A107" s="21" t="s">
        <v>8738</v>
      </c>
      <c r="B107" s="21" t="s">
        <v>21768</v>
      </c>
      <c r="C107" s="21" t="s">
        <v>140</v>
      </c>
      <c r="D107" s="21" t="s">
        <v>139</v>
      </c>
      <c r="E107" s="21" t="s">
        <v>19558</v>
      </c>
      <c r="F107" s="21" t="s">
        <v>8871</v>
      </c>
      <c r="G107" s="20">
        <v>40560</v>
      </c>
      <c r="H107" s="21" t="s">
        <v>141</v>
      </c>
      <c r="J107" s="22">
        <v>-72343.62</v>
      </c>
      <c r="K107" s="22">
        <v>-72343.62</v>
      </c>
    </row>
    <row r="108" spans="1:11" x14ac:dyDescent="0.25">
      <c r="A108" s="21" t="s">
        <v>8738</v>
      </c>
      <c r="B108" s="21" t="s">
        <v>21768</v>
      </c>
      <c r="C108" s="21" t="s">
        <v>148</v>
      </c>
      <c r="D108" s="21" t="s">
        <v>147</v>
      </c>
      <c r="F108" s="21" t="s">
        <v>8876</v>
      </c>
      <c r="G108" s="20">
        <v>40560</v>
      </c>
      <c r="H108" s="21" t="s">
        <v>21988</v>
      </c>
      <c r="J108" s="22">
        <v>-4000</v>
      </c>
      <c r="K108" s="22">
        <v>-4000</v>
      </c>
    </row>
    <row r="109" spans="1:11" x14ac:dyDescent="0.25">
      <c r="A109" s="21" t="s">
        <v>19075</v>
      </c>
      <c r="B109" s="21" t="s">
        <v>21768</v>
      </c>
      <c r="C109" s="21" t="s">
        <v>19163</v>
      </c>
      <c r="D109" s="21" t="s">
        <v>19164</v>
      </c>
      <c r="E109" s="21" t="s">
        <v>19552</v>
      </c>
      <c r="F109" s="21" t="s">
        <v>19165</v>
      </c>
      <c r="G109" s="20">
        <v>40560</v>
      </c>
      <c r="H109" s="21" t="s">
        <v>21988</v>
      </c>
      <c r="J109" s="22">
        <v>-3000</v>
      </c>
      <c r="K109" s="22">
        <v>-3000</v>
      </c>
    </row>
    <row r="110" spans="1:11" x14ac:dyDescent="0.25">
      <c r="A110" s="21" t="s">
        <v>8738</v>
      </c>
      <c r="B110" s="21" t="s">
        <v>21768</v>
      </c>
      <c r="C110" s="21" t="s">
        <v>154</v>
      </c>
      <c r="D110" s="21" t="s">
        <v>153</v>
      </c>
      <c r="F110" s="21" t="s">
        <v>8885</v>
      </c>
      <c r="G110" s="20">
        <v>40561</v>
      </c>
      <c r="H110" s="21" t="s">
        <v>22308</v>
      </c>
      <c r="J110" s="22">
        <v>-20000</v>
      </c>
      <c r="K110" s="22">
        <v>-20000</v>
      </c>
    </row>
    <row r="111" spans="1:11" x14ac:dyDescent="0.25">
      <c r="A111" s="21" t="s">
        <v>8738</v>
      </c>
      <c r="B111" s="21" t="s">
        <v>21768</v>
      </c>
      <c r="C111" s="21" t="s">
        <v>112</v>
      </c>
      <c r="D111" s="21" t="s">
        <v>111</v>
      </c>
      <c r="F111" s="21" t="s">
        <v>8886</v>
      </c>
      <c r="G111" s="20">
        <v>40563</v>
      </c>
      <c r="H111" s="21" t="s">
        <v>22965</v>
      </c>
      <c r="J111" s="22">
        <v>-16272</v>
      </c>
      <c r="K111" s="22">
        <v>-16272</v>
      </c>
    </row>
    <row r="112" spans="1:11" x14ac:dyDescent="0.25">
      <c r="A112" s="21" t="s">
        <v>8738</v>
      </c>
      <c r="B112" s="21" t="s">
        <v>21768</v>
      </c>
      <c r="C112" s="21" t="s">
        <v>15</v>
      </c>
      <c r="D112" s="21" t="s">
        <v>14</v>
      </c>
      <c r="F112" s="21" t="s">
        <v>8887</v>
      </c>
      <c r="G112" s="20">
        <v>40563</v>
      </c>
      <c r="H112" s="21" t="s">
        <v>23403</v>
      </c>
      <c r="J112" s="22">
        <v>-22825</v>
      </c>
      <c r="K112" s="22">
        <v>-22825</v>
      </c>
    </row>
    <row r="113" spans="1:11" x14ac:dyDescent="0.25">
      <c r="A113" s="21" t="s">
        <v>8738</v>
      </c>
      <c r="B113" s="21" t="s">
        <v>21768</v>
      </c>
      <c r="C113" s="21" t="s">
        <v>156</v>
      </c>
      <c r="D113" s="21" t="s">
        <v>155</v>
      </c>
      <c r="E113" s="21" t="s">
        <v>19552</v>
      </c>
      <c r="F113" s="21" t="s">
        <v>8888</v>
      </c>
      <c r="G113" s="20">
        <v>40569</v>
      </c>
      <c r="H113" s="21" t="s">
        <v>22188</v>
      </c>
      <c r="J113" s="22">
        <v>-5220</v>
      </c>
      <c r="K113" s="22">
        <v>-5220</v>
      </c>
    </row>
    <row r="114" spans="1:11" x14ac:dyDescent="0.25">
      <c r="A114" s="21" t="s">
        <v>8738</v>
      </c>
      <c r="B114" s="21" t="s">
        <v>21768</v>
      </c>
      <c r="C114" s="21" t="s">
        <v>8889</v>
      </c>
      <c r="D114" s="21" t="s">
        <v>157</v>
      </c>
      <c r="F114" s="21" t="s">
        <v>8890</v>
      </c>
      <c r="G114" s="20">
        <v>40570</v>
      </c>
      <c r="H114" s="21" t="s">
        <v>22096</v>
      </c>
      <c r="J114" s="22">
        <v>-10000</v>
      </c>
      <c r="K114" s="22">
        <v>-10000</v>
      </c>
    </row>
    <row r="115" spans="1:11" x14ac:dyDescent="0.25">
      <c r="A115" s="21" t="s">
        <v>8738</v>
      </c>
      <c r="B115" s="21" t="s">
        <v>21768</v>
      </c>
      <c r="C115" s="21" t="s">
        <v>159</v>
      </c>
      <c r="D115" s="21" t="s">
        <v>158</v>
      </c>
      <c r="F115" s="21" t="s">
        <v>8891</v>
      </c>
      <c r="G115" s="20">
        <v>40571</v>
      </c>
      <c r="H115" s="21" t="s">
        <v>22740</v>
      </c>
      <c r="J115" s="22">
        <v>-15000</v>
      </c>
      <c r="K115" s="22">
        <v>-15000</v>
      </c>
    </row>
    <row r="116" spans="1:11" x14ac:dyDescent="0.25">
      <c r="A116" s="21" t="s">
        <v>8738</v>
      </c>
      <c r="B116" s="21" t="s">
        <v>21768</v>
      </c>
      <c r="C116" s="21" t="s">
        <v>8791</v>
      </c>
      <c r="D116" s="21" t="s">
        <v>62</v>
      </c>
      <c r="E116" s="21" t="s">
        <v>19552</v>
      </c>
      <c r="F116" s="21" t="s">
        <v>8892</v>
      </c>
      <c r="G116" s="20">
        <v>40574</v>
      </c>
      <c r="H116" s="21" t="s">
        <v>22048</v>
      </c>
      <c r="J116" s="22">
        <v>-5000</v>
      </c>
      <c r="K116" s="22">
        <v>-5000</v>
      </c>
    </row>
    <row r="117" spans="1:11" x14ac:dyDescent="0.25">
      <c r="A117" s="21" t="s">
        <v>8738</v>
      </c>
      <c r="B117" s="21" t="s">
        <v>21768</v>
      </c>
      <c r="C117" s="21" t="s">
        <v>8893</v>
      </c>
      <c r="D117" s="21" t="s">
        <v>160</v>
      </c>
      <c r="F117" s="21" t="s">
        <v>8894</v>
      </c>
      <c r="G117" s="20">
        <v>40574</v>
      </c>
      <c r="H117" s="21" t="s">
        <v>22172</v>
      </c>
      <c r="J117" s="22">
        <v>-8000</v>
      </c>
      <c r="K117" s="22">
        <v>-8000</v>
      </c>
    </row>
    <row r="118" spans="1:11" x14ac:dyDescent="0.25">
      <c r="A118" s="21" t="s">
        <v>8738</v>
      </c>
      <c r="B118" s="21" t="s">
        <v>21768</v>
      </c>
      <c r="C118" s="21" t="s">
        <v>8895</v>
      </c>
      <c r="D118" s="21" t="s">
        <v>161</v>
      </c>
      <c r="F118" s="21" t="s">
        <v>8896</v>
      </c>
      <c r="G118" s="20">
        <v>40574</v>
      </c>
      <c r="H118" s="21" t="s">
        <v>22172</v>
      </c>
      <c r="J118" s="22">
        <v>-8000</v>
      </c>
      <c r="K118" s="22">
        <v>-8000</v>
      </c>
    </row>
    <row r="119" spans="1:11" x14ac:dyDescent="0.25">
      <c r="A119" s="21" t="s">
        <v>8738</v>
      </c>
      <c r="B119" s="21" t="s">
        <v>21768</v>
      </c>
      <c r="C119" s="21" t="s">
        <v>163</v>
      </c>
      <c r="D119" s="21" t="s">
        <v>162</v>
      </c>
      <c r="F119" s="21" t="s">
        <v>8897</v>
      </c>
      <c r="G119" s="20">
        <v>40574</v>
      </c>
      <c r="H119" s="21" t="s">
        <v>22185</v>
      </c>
      <c r="J119" s="22">
        <v>-3500</v>
      </c>
      <c r="K119" s="22">
        <v>-3500</v>
      </c>
    </row>
    <row r="120" spans="1:11" x14ac:dyDescent="0.25">
      <c r="A120" s="21" t="s">
        <v>8738</v>
      </c>
      <c r="B120" s="21" t="s">
        <v>21768</v>
      </c>
      <c r="C120" s="21" t="s">
        <v>165</v>
      </c>
      <c r="D120" s="21" t="s">
        <v>164</v>
      </c>
      <c r="F120" s="21" t="s">
        <v>8898</v>
      </c>
      <c r="G120" s="20">
        <v>40574</v>
      </c>
      <c r="H120" s="21" t="s">
        <v>20619</v>
      </c>
      <c r="J120" s="22">
        <v>-18285.400000000001</v>
      </c>
      <c r="K120" s="22">
        <v>-18285.400000000001</v>
      </c>
    </row>
    <row r="121" spans="1:11" x14ac:dyDescent="0.25">
      <c r="A121" s="21" t="s">
        <v>8738</v>
      </c>
      <c r="B121" s="21" t="s">
        <v>21768</v>
      </c>
      <c r="C121" s="21" t="s">
        <v>167</v>
      </c>
      <c r="D121" s="21" t="s">
        <v>166</v>
      </c>
      <c r="E121" s="21" t="s">
        <v>19558</v>
      </c>
      <c r="F121" s="21" t="s">
        <v>8899</v>
      </c>
      <c r="G121" s="20">
        <v>40576</v>
      </c>
      <c r="H121" s="21" t="s">
        <v>22267</v>
      </c>
      <c r="J121" s="22">
        <v>-50000</v>
      </c>
      <c r="K121" s="22">
        <v>-50000</v>
      </c>
    </row>
    <row r="122" spans="1:11" x14ac:dyDescent="0.25">
      <c r="A122" s="21" t="s">
        <v>8738</v>
      </c>
      <c r="B122" s="21" t="s">
        <v>21768</v>
      </c>
      <c r="C122" s="21" t="s">
        <v>171</v>
      </c>
      <c r="D122" s="21" t="s">
        <v>170</v>
      </c>
      <c r="F122" s="21" t="s">
        <v>8901</v>
      </c>
      <c r="G122" s="20">
        <v>40577</v>
      </c>
      <c r="H122" s="21" t="s">
        <v>22753</v>
      </c>
      <c r="J122" s="22">
        <v>-3000</v>
      </c>
      <c r="K122" s="22">
        <v>-3000</v>
      </c>
    </row>
    <row r="123" spans="1:11" x14ac:dyDescent="0.25">
      <c r="A123" s="21" t="s">
        <v>8740</v>
      </c>
      <c r="B123" s="21" t="s">
        <v>21768</v>
      </c>
      <c r="C123" s="21" t="s">
        <v>169</v>
      </c>
      <c r="D123" s="21" t="s">
        <v>168</v>
      </c>
      <c r="E123" s="21" t="s">
        <v>19558</v>
      </c>
      <c r="F123" s="21" t="s">
        <v>8900</v>
      </c>
      <c r="G123" s="20">
        <v>40577</v>
      </c>
      <c r="H123" s="21" t="s">
        <v>22413</v>
      </c>
      <c r="J123" s="22">
        <v>-113360</v>
      </c>
      <c r="K123" s="22">
        <v>-113360</v>
      </c>
    </row>
    <row r="124" spans="1:11" x14ac:dyDescent="0.25">
      <c r="A124" s="21" t="s">
        <v>8738</v>
      </c>
      <c r="B124" s="21" t="s">
        <v>21768</v>
      </c>
      <c r="C124" s="21" t="s">
        <v>8902</v>
      </c>
      <c r="D124" s="21" t="s">
        <v>172</v>
      </c>
      <c r="E124" s="21" t="s">
        <v>19552</v>
      </c>
      <c r="F124" s="21" t="s">
        <v>8903</v>
      </c>
      <c r="G124" s="20">
        <v>40581</v>
      </c>
      <c r="H124" s="21" t="s">
        <v>20619</v>
      </c>
      <c r="J124" s="22">
        <v>-20522.849999999999</v>
      </c>
      <c r="K124" s="22">
        <v>-20522.849999999999</v>
      </c>
    </row>
    <row r="125" spans="1:11" x14ac:dyDescent="0.25">
      <c r="A125" s="21" t="s">
        <v>8738</v>
      </c>
      <c r="B125" s="21" t="s">
        <v>21768</v>
      </c>
      <c r="C125" s="21" t="s">
        <v>8904</v>
      </c>
      <c r="D125" s="21" t="s">
        <v>173</v>
      </c>
      <c r="F125" s="21" t="s">
        <v>8905</v>
      </c>
      <c r="G125" s="20">
        <v>40582</v>
      </c>
      <c r="H125" s="21" t="s">
        <v>22054</v>
      </c>
      <c r="J125" s="22">
        <v>-10000</v>
      </c>
      <c r="K125" s="22">
        <v>-10000</v>
      </c>
    </row>
    <row r="126" spans="1:11" x14ac:dyDescent="0.25">
      <c r="A126" s="21" t="s">
        <v>8738</v>
      </c>
      <c r="B126" s="21" t="s">
        <v>21768</v>
      </c>
      <c r="C126" s="21" t="s">
        <v>8906</v>
      </c>
      <c r="D126" s="21" t="s">
        <v>174</v>
      </c>
      <c r="F126" s="21" t="s">
        <v>8907</v>
      </c>
      <c r="G126" s="20">
        <v>40582</v>
      </c>
      <c r="H126" s="21" t="s">
        <v>21938</v>
      </c>
      <c r="J126" s="22">
        <v>-15376.67</v>
      </c>
      <c r="K126" s="22">
        <v>-15376.67</v>
      </c>
    </row>
    <row r="127" spans="1:11" x14ac:dyDescent="0.25">
      <c r="A127" s="21" t="s">
        <v>8738</v>
      </c>
      <c r="B127" s="21" t="s">
        <v>21768</v>
      </c>
      <c r="C127" s="21" t="s">
        <v>8908</v>
      </c>
      <c r="D127" s="21" t="s">
        <v>175</v>
      </c>
      <c r="E127" s="21" t="s">
        <v>19552</v>
      </c>
      <c r="F127" s="21" t="s">
        <v>8909</v>
      </c>
      <c r="G127" s="20">
        <v>40582</v>
      </c>
      <c r="H127" s="21" t="s">
        <v>22099</v>
      </c>
      <c r="J127" s="22">
        <v>-13681.9</v>
      </c>
      <c r="K127" s="22">
        <v>-13681.9</v>
      </c>
    </row>
    <row r="128" spans="1:11" x14ac:dyDescent="0.25">
      <c r="A128" s="21" t="s">
        <v>8738</v>
      </c>
      <c r="B128" s="21" t="s">
        <v>21768</v>
      </c>
      <c r="C128" s="21" t="s">
        <v>8910</v>
      </c>
      <c r="D128" s="21" t="s">
        <v>176</v>
      </c>
      <c r="E128" s="21" t="s">
        <v>19552</v>
      </c>
      <c r="F128" s="21" t="s">
        <v>8911</v>
      </c>
      <c r="G128" s="20">
        <v>40582</v>
      </c>
      <c r="H128" s="21" t="s">
        <v>22099</v>
      </c>
      <c r="J128" s="22">
        <v>-20522.849999999999</v>
      </c>
      <c r="K128" s="22">
        <v>-20522.849999999999</v>
      </c>
    </row>
    <row r="129" spans="1:11" x14ac:dyDescent="0.25">
      <c r="A129" s="21" t="s">
        <v>8738</v>
      </c>
      <c r="B129" s="21" t="s">
        <v>21768</v>
      </c>
      <c r="C129" s="21" t="s">
        <v>178</v>
      </c>
      <c r="D129" s="21" t="s">
        <v>177</v>
      </c>
      <c r="F129" s="21" t="s">
        <v>8912</v>
      </c>
      <c r="G129" s="20">
        <v>40582</v>
      </c>
      <c r="H129" s="21" t="s">
        <v>22305</v>
      </c>
      <c r="J129" s="22">
        <v>-7263.29</v>
      </c>
      <c r="K129" s="22">
        <v>-7263.29</v>
      </c>
    </row>
    <row r="130" spans="1:11" x14ac:dyDescent="0.25">
      <c r="A130" s="21" t="s">
        <v>8738</v>
      </c>
      <c r="B130" s="21" t="s">
        <v>21768</v>
      </c>
      <c r="C130" s="21" t="s">
        <v>8913</v>
      </c>
      <c r="D130" s="21" t="s">
        <v>179</v>
      </c>
      <c r="F130" s="21" t="s">
        <v>8914</v>
      </c>
      <c r="G130" s="20">
        <v>40584</v>
      </c>
      <c r="H130" s="21" t="s">
        <v>21997</v>
      </c>
      <c r="J130" s="22">
        <v>-5800</v>
      </c>
      <c r="K130" s="22">
        <v>-5800</v>
      </c>
    </row>
    <row r="131" spans="1:11" x14ac:dyDescent="0.25">
      <c r="A131" s="21" t="s">
        <v>8738</v>
      </c>
      <c r="B131" s="21" t="s">
        <v>21768</v>
      </c>
      <c r="C131" s="21" t="s">
        <v>181</v>
      </c>
      <c r="D131" s="21" t="s">
        <v>180</v>
      </c>
      <c r="F131" s="21" t="s">
        <v>8915</v>
      </c>
      <c r="G131" s="20">
        <v>40584</v>
      </c>
      <c r="H131" s="21" t="s">
        <v>22727</v>
      </c>
      <c r="J131" s="22">
        <v>-3000</v>
      </c>
      <c r="K131" s="22">
        <v>-3000</v>
      </c>
    </row>
    <row r="132" spans="1:11" x14ac:dyDescent="0.25">
      <c r="A132" s="21" t="s">
        <v>8738</v>
      </c>
      <c r="B132" s="21" t="s">
        <v>21768</v>
      </c>
      <c r="C132" s="21" t="s">
        <v>8923</v>
      </c>
      <c r="D132" s="21" t="s">
        <v>193</v>
      </c>
      <c r="F132" s="21" t="s">
        <v>8924</v>
      </c>
      <c r="G132" s="20">
        <v>40585</v>
      </c>
      <c r="H132" s="21" t="s">
        <v>21996</v>
      </c>
      <c r="J132" s="22">
        <v>-4000</v>
      </c>
      <c r="K132" s="22">
        <v>-4000</v>
      </c>
    </row>
    <row r="133" spans="1:11" x14ac:dyDescent="0.25">
      <c r="A133" s="21" t="s">
        <v>8738</v>
      </c>
      <c r="B133" s="21" t="s">
        <v>21768</v>
      </c>
      <c r="C133" s="21" t="s">
        <v>8916</v>
      </c>
      <c r="D133" s="21" t="s">
        <v>182</v>
      </c>
      <c r="F133" s="21" t="s">
        <v>8917</v>
      </c>
      <c r="G133" s="20">
        <v>40585</v>
      </c>
      <c r="H133" s="21" t="s">
        <v>22155</v>
      </c>
      <c r="J133" s="22">
        <v>-21500</v>
      </c>
      <c r="K133" s="22">
        <v>-21500</v>
      </c>
    </row>
    <row r="134" spans="1:11" x14ac:dyDescent="0.25">
      <c r="A134" s="21" t="s">
        <v>8738</v>
      </c>
      <c r="B134" s="21" t="s">
        <v>21768</v>
      </c>
      <c r="C134" s="21" t="s">
        <v>8883</v>
      </c>
      <c r="D134" s="21" t="s">
        <v>152</v>
      </c>
      <c r="E134" s="21" t="s">
        <v>19552</v>
      </c>
      <c r="F134" s="21" t="s">
        <v>8925</v>
      </c>
      <c r="G134" s="20">
        <v>40585</v>
      </c>
      <c r="H134" s="21" t="s">
        <v>21996</v>
      </c>
      <c r="J134" s="22">
        <v>-2000</v>
      </c>
      <c r="K134" s="22">
        <v>-2000</v>
      </c>
    </row>
    <row r="135" spans="1:11" x14ac:dyDescent="0.25">
      <c r="A135" s="21" t="s">
        <v>8738</v>
      </c>
      <c r="B135" s="21" t="s">
        <v>21768</v>
      </c>
      <c r="C135" s="21" t="s">
        <v>184</v>
      </c>
      <c r="D135" s="21" t="s">
        <v>183</v>
      </c>
      <c r="F135" s="21" t="s">
        <v>8918</v>
      </c>
      <c r="G135" s="20">
        <v>40585</v>
      </c>
      <c r="H135" s="21" t="s">
        <v>22191</v>
      </c>
      <c r="J135" s="22">
        <v>-945</v>
      </c>
      <c r="K135" s="22">
        <v>-945</v>
      </c>
    </row>
    <row r="136" spans="1:11" x14ac:dyDescent="0.25">
      <c r="A136" s="21" t="s">
        <v>8738</v>
      </c>
      <c r="B136" s="21" t="s">
        <v>21768</v>
      </c>
      <c r="C136" s="21" t="s">
        <v>186</v>
      </c>
      <c r="D136" s="21" t="s">
        <v>185</v>
      </c>
      <c r="F136" s="21" t="s">
        <v>8919</v>
      </c>
      <c r="G136" s="20">
        <v>40585</v>
      </c>
      <c r="H136" s="21" t="s">
        <v>22155</v>
      </c>
      <c r="J136" s="22">
        <v>-20725</v>
      </c>
      <c r="K136" s="22">
        <v>-20725</v>
      </c>
    </row>
    <row r="137" spans="1:11" x14ac:dyDescent="0.25">
      <c r="A137" s="21" t="s">
        <v>8738</v>
      </c>
      <c r="B137" s="21" t="s">
        <v>21768</v>
      </c>
      <c r="C137" s="21" t="s">
        <v>188</v>
      </c>
      <c r="D137" s="21" t="s">
        <v>187</v>
      </c>
      <c r="F137" s="21" t="s">
        <v>8920</v>
      </c>
      <c r="G137" s="20">
        <v>40585</v>
      </c>
      <c r="H137" s="21" t="s">
        <v>22155</v>
      </c>
      <c r="J137" s="22">
        <v>-35000</v>
      </c>
      <c r="K137" s="22">
        <v>-35000</v>
      </c>
    </row>
    <row r="138" spans="1:11" x14ac:dyDescent="0.25">
      <c r="A138" s="21" t="s">
        <v>8738</v>
      </c>
      <c r="B138" s="21" t="s">
        <v>21768</v>
      </c>
      <c r="C138" s="21" t="s">
        <v>190</v>
      </c>
      <c r="D138" s="21" t="s">
        <v>189</v>
      </c>
      <c r="F138" s="21" t="s">
        <v>8921</v>
      </c>
      <c r="G138" s="20">
        <v>40585</v>
      </c>
      <c r="H138" s="21" t="s">
        <v>22155</v>
      </c>
      <c r="J138" s="22">
        <v>-22700</v>
      </c>
      <c r="K138" s="22">
        <v>-22700</v>
      </c>
    </row>
    <row r="139" spans="1:11" x14ac:dyDescent="0.25">
      <c r="A139" s="21" t="s">
        <v>8738</v>
      </c>
      <c r="B139" s="21" t="s">
        <v>21768</v>
      </c>
      <c r="C139" s="21" t="s">
        <v>192</v>
      </c>
      <c r="D139" s="21" t="s">
        <v>191</v>
      </c>
      <c r="F139" s="21" t="s">
        <v>8922</v>
      </c>
      <c r="G139" s="20">
        <v>40585</v>
      </c>
      <c r="H139" s="21" t="s">
        <v>23291</v>
      </c>
      <c r="J139" s="22">
        <v>-1000</v>
      </c>
      <c r="K139" s="22">
        <v>-1000</v>
      </c>
    </row>
    <row r="140" spans="1:11" x14ac:dyDescent="0.25">
      <c r="A140" s="21" t="s">
        <v>8738</v>
      </c>
      <c r="B140" s="21" t="s">
        <v>21768</v>
      </c>
      <c r="C140" s="21" t="s">
        <v>195</v>
      </c>
      <c r="D140" s="21" t="s">
        <v>194</v>
      </c>
      <c r="F140" s="21" t="s">
        <v>8926</v>
      </c>
      <c r="G140" s="20">
        <v>40588</v>
      </c>
      <c r="H140" s="21" t="s">
        <v>22745</v>
      </c>
      <c r="J140" s="22">
        <v>-65100</v>
      </c>
      <c r="K140" s="22">
        <v>-65100</v>
      </c>
    </row>
    <row r="141" spans="1:11" x14ac:dyDescent="0.25">
      <c r="A141" s="21" t="s">
        <v>8738</v>
      </c>
      <c r="B141" s="21" t="s">
        <v>21768</v>
      </c>
      <c r="C141" s="21" t="s">
        <v>8927</v>
      </c>
      <c r="D141" s="21" t="s">
        <v>196</v>
      </c>
      <c r="F141" s="21" t="s">
        <v>8928</v>
      </c>
      <c r="G141" s="20">
        <v>40588</v>
      </c>
      <c r="H141" s="21" t="s">
        <v>22748</v>
      </c>
      <c r="J141" s="22">
        <v>-35990</v>
      </c>
      <c r="K141" s="22">
        <v>-35990</v>
      </c>
    </row>
    <row r="142" spans="1:11" x14ac:dyDescent="0.25">
      <c r="A142" s="21" t="s">
        <v>8738</v>
      </c>
      <c r="B142" s="21" t="s">
        <v>21768</v>
      </c>
      <c r="C142" s="21" t="s">
        <v>8747</v>
      </c>
      <c r="D142" s="21" t="s">
        <v>18</v>
      </c>
      <c r="E142" s="21" t="s">
        <v>19552</v>
      </c>
      <c r="F142" s="21" t="s">
        <v>8929</v>
      </c>
      <c r="G142" s="20">
        <v>40589</v>
      </c>
      <c r="H142" s="21" t="s">
        <v>21938</v>
      </c>
      <c r="J142" s="22">
        <v>-742.11</v>
      </c>
      <c r="K142" s="22">
        <v>-742.11</v>
      </c>
    </row>
    <row r="143" spans="1:11" x14ac:dyDescent="0.25">
      <c r="A143" s="21" t="s">
        <v>8738</v>
      </c>
      <c r="B143" s="21" t="s">
        <v>21768</v>
      </c>
      <c r="C143" s="21" t="s">
        <v>8930</v>
      </c>
      <c r="D143" s="21" t="s">
        <v>197</v>
      </c>
      <c r="F143" s="21" t="s">
        <v>8931</v>
      </c>
      <c r="G143" s="20">
        <v>40589</v>
      </c>
      <c r="H143" s="21" t="s">
        <v>22100</v>
      </c>
      <c r="J143" s="22">
        <v>-7697.61</v>
      </c>
      <c r="K143" s="22">
        <v>-7697.61</v>
      </c>
    </row>
    <row r="144" spans="1:11" x14ac:dyDescent="0.25">
      <c r="A144" s="21" t="s">
        <v>8738</v>
      </c>
      <c r="B144" s="21" t="s">
        <v>21768</v>
      </c>
      <c r="C144" s="21" t="s">
        <v>184</v>
      </c>
      <c r="D144" s="21" t="s">
        <v>183</v>
      </c>
      <c r="F144" s="21" t="s">
        <v>8932</v>
      </c>
      <c r="G144" s="20">
        <v>40589</v>
      </c>
      <c r="H144" s="21" t="s">
        <v>22054</v>
      </c>
      <c r="J144" s="22">
        <v>-1800</v>
      </c>
      <c r="K144" s="22">
        <v>-1800</v>
      </c>
    </row>
    <row r="145" spans="1:11" x14ac:dyDescent="0.25">
      <c r="A145" s="21" t="s">
        <v>8738</v>
      </c>
      <c r="B145" s="21" t="s">
        <v>21768</v>
      </c>
      <c r="C145" s="21" t="s">
        <v>184</v>
      </c>
      <c r="D145" s="21" t="s">
        <v>183</v>
      </c>
      <c r="F145" s="21" t="s">
        <v>8933</v>
      </c>
      <c r="G145" s="20">
        <v>40589</v>
      </c>
      <c r="H145" s="21" t="s">
        <v>22192</v>
      </c>
      <c r="J145" s="22">
        <v>-1600</v>
      </c>
      <c r="K145" s="22">
        <v>-1600</v>
      </c>
    </row>
    <row r="146" spans="1:11" x14ac:dyDescent="0.25">
      <c r="A146" s="21" t="s">
        <v>8738</v>
      </c>
      <c r="B146" s="21" t="s">
        <v>21768</v>
      </c>
      <c r="C146" s="21" t="s">
        <v>199</v>
      </c>
      <c r="D146" s="21" t="s">
        <v>198</v>
      </c>
      <c r="F146" s="21" t="s">
        <v>8934</v>
      </c>
      <c r="G146" s="20">
        <v>40589</v>
      </c>
      <c r="H146" s="21" t="s">
        <v>22301</v>
      </c>
      <c r="J146" s="22">
        <v>-800</v>
      </c>
      <c r="K146" s="22">
        <v>-800</v>
      </c>
    </row>
    <row r="147" spans="1:11" x14ac:dyDescent="0.25">
      <c r="A147" s="21" t="s">
        <v>8738</v>
      </c>
      <c r="B147" s="21" t="s">
        <v>21768</v>
      </c>
      <c r="C147" s="21" t="s">
        <v>201</v>
      </c>
      <c r="D147" s="21" t="s">
        <v>200</v>
      </c>
      <c r="F147" s="21" t="s">
        <v>8935</v>
      </c>
      <c r="G147" s="20">
        <v>40589</v>
      </c>
      <c r="H147" s="21" t="s">
        <v>22305</v>
      </c>
      <c r="J147" s="22">
        <v>-5176</v>
      </c>
      <c r="K147" s="22">
        <v>-5176</v>
      </c>
    </row>
    <row r="148" spans="1:11" x14ac:dyDescent="0.25">
      <c r="A148" s="21" t="s">
        <v>8738</v>
      </c>
      <c r="B148" s="21" t="s">
        <v>21768</v>
      </c>
      <c r="C148" s="21" t="s">
        <v>203</v>
      </c>
      <c r="D148" s="21" t="s">
        <v>202</v>
      </c>
      <c r="F148" s="21" t="s">
        <v>8936</v>
      </c>
      <c r="G148" s="20">
        <v>40591</v>
      </c>
      <c r="H148" s="21" t="s">
        <v>22762</v>
      </c>
      <c r="J148" s="22">
        <v>-38672.68</v>
      </c>
      <c r="K148" s="22">
        <v>-38672.68</v>
      </c>
    </row>
    <row r="149" spans="1:11" x14ac:dyDescent="0.25">
      <c r="A149" s="21" t="s">
        <v>8738</v>
      </c>
      <c r="B149" s="21" t="s">
        <v>21768</v>
      </c>
      <c r="C149" s="21" t="s">
        <v>8937</v>
      </c>
      <c r="D149" s="21" t="s">
        <v>204</v>
      </c>
      <c r="F149" s="21" t="s">
        <v>8938</v>
      </c>
      <c r="G149" s="20">
        <v>40591</v>
      </c>
      <c r="H149" s="21" t="s">
        <v>22784</v>
      </c>
      <c r="J149" s="22">
        <v>-21765.42</v>
      </c>
      <c r="K149" s="22">
        <v>-21765.42</v>
      </c>
    </row>
    <row r="150" spans="1:11" x14ac:dyDescent="0.25">
      <c r="A150" s="21" t="s">
        <v>8738</v>
      </c>
      <c r="B150" s="21" t="s">
        <v>21768</v>
      </c>
      <c r="C150" s="21" t="s">
        <v>8939</v>
      </c>
      <c r="D150" s="21" t="s">
        <v>205</v>
      </c>
      <c r="E150" s="21" t="s">
        <v>19552</v>
      </c>
      <c r="F150" s="21" t="s">
        <v>8940</v>
      </c>
      <c r="G150" s="20">
        <v>40595</v>
      </c>
      <c r="H150" s="21" t="s">
        <v>22174</v>
      </c>
      <c r="J150" s="22">
        <v>-83492.320000000007</v>
      </c>
      <c r="K150" s="22">
        <v>-83492.320000000007</v>
      </c>
    </row>
    <row r="151" spans="1:11" x14ac:dyDescent="0.25">
      <c r="A151" s="21" t="s">
        <v>8738</v>
      </c>
      <c r="B151" s="21" t="s">
        <v>21768</v>
      </c>
      <c r="C151" s="21" t="s">
        <v>8883</v>
      </c>
      <c r="D151" s="21" t="s">
        <v>152</v>
      </c>
      <c r="E151" s="21" t="s">
        <v>19552</v>
      </c>
      <c r="F151" s="21" t="s">
        <v>8941</v>
      </c>
      <c r="G151" s="20">
        <v>40616</v>
      </c>
      <c r="H151" s="21" t="s">
        <v>22182</v>
      </c>
      <c r="J151" s="22">
        <v>-2000</v>
      </c>
      <c r="K151" s="22">
        <v>-2000</v>
      </c>
    </row>
    <row r="152" spans="1:11" x14ac:dyDescent="0.25">
      <c r="A152" s="21" t="s">
        <v>8738</v>
      </c>
      <c r="B152" s="21" t="s">
        <v>21768</v>
      </c>
      <c r="C152" s="21" t="s">
        <v>8942</v>
      </c>
      <c r="D152" s="21" t="s">
        <v>206</v>
      </c>
      <c r="E152" s="21" t="s">
        <v>19552</v>
      </c>
      <c r="F152" s="21" t="s">
        <v>8943</v>
      </c>
      <c r="G152" s="20">
        <v>40619</v>
      </c>
      <c r="H152" s="21" t="s">
        <v>21926</v>
      </c>
      <c r="J152" s="22">
        <v>-25875</v>
      </c>
      <c r="K152" s="22">
        <v>-25875</v>
      </c>
    </row>
    <row r="153" spans="1:11" x14ac:dyDescent="0.25">
      <c r="A153" s="21" t="s">
        <v>8740</v>
      </c>
      <c r="B153" s="21" t="s">
        <v>21768</v>
      </c>
      <c r="C153" s="21" t="s">
        <v>8944</v>
      </c>
      <c r="D153" s="21" t="s">
        <v>207</v>
      </c>
      <c r="E153" s="21" t="s">
        <v>19552</v>
      </c>
      <c r="F153" s="21" t="s">
        <v>8945</v>
      </c>
      <c r="G153" s="20">
        <v>40630</v>
      </c>
      <c r="H153" s="21" t="s">
        <v>23485</v>
      </c>
      <c r="J153" s="22">
        <v>-35000</v>
      </c>
      <c r="K153" s="22">
        <v>-35000</v>
      </c>
    </row>
    <row r="154" spans="1:11" x14ac:dyDescent="0.25">
      <c r="A154" s="21" t="s">
        <v>8738</v>
      </c>
      <c r="B154" s="21" t="s">
        <v>21768</v>
      </c>
      <c r="C154" s="21" t="s">
        <v>8946</v>
      </c>
      <c r="D154" s="21" t="s">
        <v>208</v>
      </c>
      <c r="E154" s="21" t="s">
        <v>19552</v>
      </c>
      <c r="F154" s="21" t="s">
        <v>8947</v>
      </c>
      <c r="G154" s="20">
        <v>40640</v>
      </c>
      <c r="H154" s="21" t="s">
        <v>22016</v>
      </c>
      <c r="J154" s="22">
        <v>-8000</v>
      </c>
      <c r="K154" s="22">
        <v>-8000</v>
      </c>
    </row>
    <row r="155" spans="1:11" x14ac:dyDescent="0.25">
      <c r="A155" s="21" t="s">
        <v>8738</v>
      </c>
      <c r="B155" s="21" t="s">
        <v>21768</v>
      </c>
      <c r="C155" s="21" t="s">
        <v>8883</v>
      </c>
      <c r="D155" s="21" t="s">
        <v>152</v>
      </c>
      <c r="E155" s="21" t="s">
        <v>19552</v>
      </c>
      <c r="F155" s="21" t="s">
        <v>8948</v>
      </c>
      <c r="G155" s="20">
        <v>40641</v>
      </c>
      <c r="H155" s="21" t="s">
        <v>22183</v>
      </c>
      <c r="J155" s="22">
        <v>-2000</v>
      </c>
      <c r="K155" s="22">
        <v>-2000</v>
      </c>
    </row>
    <row r="156" spans="1:11" x14ac:dyDescent="0.25">
      <c r="A156" s="21" t="s">
        <v>8740</v>
      </c>
      <c r="B156" s="21" t="s">
        <v>21768</v>
      </c>
      <c r="C156" s="21" t="s">
        <v>8949</v>
      </c>
      <c r="D156" s="21" t="s">
        <v>209</v>
      </c>
      <c r="E156" s="21" t="s">
        <v>19552</v>
      </c>
      <c r="F156" s="21" t="s">
        <v>8950</v>
      </c>
      <c r="G156" s="20">
        <v>40667</v>
      </c>
      <c r="H156" s="21" t="s">
        <v>23530</v>
      </c>
      <c r="J156" s="22">
        <v>-68204.5</v>
      </c>
      <c r="K156" s="22">
        <v>-68204.5</v>
      </c>
    </row>
    <row r="157" spans="1:11" x14ac:dyDescent="0.25">
      <c r="A157" s="21" t="s">
        <v>8738</v>
      </c>
      <c r="B157" s="21" t="s">
        <v>21768</v>
      </c>
      <c r="C157" s="21" t="s">
        <v>8951</v>
      </c>
      <c r="D157" s="21" t="s">
        <v>210</v>
      </c>
      <c r="E157" s="21" t="s">
        <v>19552</v>
      </c>
      <c r="F157" s="21" t="s">
        <v>8952</v>
      </c>
      <c r="G157" s="20">
        <v>40672</v>
      </c>
      <c r="H157" s="21" t="s">
        <v>21823</v>
      </c>
      <c r="J157" s="22">
        <v>-1500</v>
      </c>
      <c r="K157" s="22">
        <v>-1500</v>
      </c>
    </row>
    <row r="158" spans="1:11" x14ac:dyDescent="0.25">
      <c r="A158" s="21" t="s">
        <v>8738</v>
      </c>
      <c r="B158" s="21" t="s">
        <v>21768</v>
      </c>
      <c r="C158" s="21" t="s">
        <v>8883</v>
      </c>
      <c r="D158" s="21" t="s">
        <v>152</v>
      </c>
      <c r="E158" s="21" t="s">
        <v>19552</v>
      </c>
      <c r="F158" s="21" t="s">
        <v>8953</v>
      </c>
      <c r="G158" s="20">
        <v>40680</v>
      </c>
      <c r="H158" s="21" t="s">
        <v>22184</v>
      </c>
      <c r="J158" s="22">
        <v>-2000</v>
      </c>
      <c r="K158" s="22">
        <v>-2000</v>
      </c>
    </row>
    <row r="159" spans="1:11" x14ac:dyDescent="0.25">
      <c r="A159" s="21" t="s">
        <v>8738</v>
      </c>
      <c r="B159" s="21" t="s">
        <v>21768</v>
      </c>
      <c r="C159" s="21" t="s">
        <v>8791</v>
      </c>
      <c r="D159" s="21" t="s">
        <v>62</v>
      </c>
      <c r="E159" s="21" t="s">
        <v>19552</v>
      </c>
      <c r="F159" s="21" t="s">
        <v>8955</v>
      </c>
      <c r="G159" s="20">
        <v>40687</v>
      </c>
      <c r="H159" s="21" t="s">
        <v>213</v>
      </c>
      <c r="J159" s="22">
        <v>-5000</v>
      </c>
      <c r="K159" s="22">
        <v>-5000</v>
      </c>
    </row>
    <row r="160" spans="1:11" x14ac:dyDescent="0.25">
      <c r="A160" s="21" t="s">
        <v>8738</v>
      </c>
      <c r="B160" s="21" t="s">
        <v>21768</v>
      </c>
      <c r="C160" s="21" t="s">
        <v>212</v>
      </c>
      <c r="D160" s="21" t="s">
        <v>211</v>
      </c>
      <c r="F160" s="21" t="s">
        <v>8954</v>
      </c>
      <c r="G160" s="20">
        <v>40687</v>
      </c>
      <c r="H160" s="21" t="s">
        <v>22862</v>
      </c>
      <c r="J160" s="22">
        <v>-165392.79999999999</v>
      </c>
      <c r="K160" s="22">
        <v>-165392.79999999999</v>
      </c>
    </row>
    <row r="161" spans="1:11" x14ac:dyDescent="0.25">
      <c r="A161" s="21" t="s">
        <v>8738</v>
      </c>
      <c r="B161" s="21" t="s">
        <v>21768</v>
      </c>
      <c r="C161" s="21" t="s">
        <v>8956</v>
      </c>
      <c r="D161" s="21" t="s">
        <v>214</v>
      </c>
      <c r="E161" s="21" t="s">
        <v>19552</v>
      </c>
      <c r="F161" s="21" t="s">
        <v>8957</v>
      </c>
      <c r="G161" s="20">
        <v>40694</v>
      </c>
      <c r="H161" s="21" t="s">
        <v>21827</v>
      </c>
      <c r="J161" s="22">
        <v>-7787.26</v>
      </c>
      <c r="K161" s="22">
        <v>-7787.26</v>
      </c>
    </row>
    <row r="162" spans="1:11" x14ac:dyDescent="0.25">
      <c r="A162" s="21" t="s">
        <v>8738</v>
      </c>
      <c r="B162" s="21" t="s">
        <v>21768</v>
      </c>
      <c r="C162" s="21" t="s">
        <v>8958</v>
      </c>
      <c r="D162" s="21" t="s">
        <v>215</v>
      </c>
      <c r="E162" s="21" t="s">
        <v>19552</v>
      </c>
      <c r="F162" s="21" t="s">
        <v>8959</v>
      </c>
      <c r="G162" s="20">
        <v>40694</v>
      </c>
      <c r="H162" s="21" t="s">
        <v>21995</v>
      </c>
      <c r="J162" s="22">
        <v>-20522.849999999999</v>
      </c>
      <c r="K162" s="22">
        <v>-20522.849999999999</v>
      </c>
    </row>
    <row r="163" spans="1:11" x14ac:dyDescent="0.25">
      <c r="A163" s="21" t="s">
        <v>8738</v>
      </c>
      <c r="B163" s="21" t="s">
        <v>21768</v>
      </c>
      <c r="C163" s="21" t="s">
        <v>8960</v>
      </c>
      <c r="D163" s="21" t="s">
        <v>216</v>
      </c>
      <c r="E163" s="21" t="s">
        <v>19552</v>
      </c>
      <c r="F163" s="21" t="s">
        <v>8961</v>
      </c>
      <c r="G163" s="20">
        <v>40694</v>
      </c>
      <c r="H163" s="21" t="s">
        <v>21995</v>
      </c>
      <c r="J163" s="22">
        <v>-18722.599999999999</v>
      </c>
      <c r="K163" s="22">
        <v>-18722.599999999999</v>
      </c>
    </row>
    <row r="164" spans="1:11" x14ac:dyDescent="0.25">
      <c r="A164" s="21" t="s">
        <v>8738</v>
      </c>
      <c r="B164" s="21" t="s">
        <v>21768</v>
      </c>
      <c r="C164" s="21" t="s">
        <v>8960</v>
      </c>
      <c r="D164" s="21" t="s">
        <v>216</v>
      </c>
      <c r="E164" s="21" t="s">
        <v>19552</v>
      </c>
      <c r="F164" s="21" t="s">
        <v>8962</v>
      </c>
      <c r="G164" s="20">
        <v>40694</v>
      </c>
      <c r="H164" s="21" t="s">
        <v>217</v>
      </c>
      <c r="J164" s="22">
        <v>-18722.599999999999</v>
      </c>
      <c r="K164" s="22">
        <v>-18722.599999999999</v>
      </c>
    </row>
    <row r="165" spans="1:11" x14ac:dyDescent="0.25">
      <c r="A165" s="21" t="s">
        <v>8738</v>
      </c>
      <c r="B165" s="21" t="s">
        <v>21768</v>
      </c>
      <c r="C165" s="21" t="s">
        <v>8963</v>
      </c>
      <c r="D165" s="21" t="s">
        <v>218</v>
      </c>
      <c r="E165" s="21" t="s">
        <v>19552</v>
      </c>
      <c r="F165" s="21" t="s">
        <v>8964</v>
      </c>
      <c r="G165" s="20">
        <v>40694</v>
      </c>
      <c r="H165" s="21" t="s">
        <v>21995</v>
      </c>
      <c r="J165" s="22">
        <v>-37857</v>
      </c>
      <c r="K165" s="22">
        <v>-37857</v>
      </c>
    </row>
    <row r="166" spans="1:11" x14ac:dyDescent="0.25">
      <c r="A166" s="21" t="s">
        <v>8738</v>
      </c>
      <c r="B166" s="21" t="s">
        <v>21768</v>
      </c>
      <c r="C166" s="21" t="s">
        <v>8965</v>
      </c>
      <c r="D166" s="21" t="s">
        <v>219</v>
      </c>
      <c r="E166" s="21" t="s">
        <v>19552</v>
      </c>
      <c r="F166" s="21" t="s">
        <v>8966</v>
      </c>
      <c r="G166" s="20">
        <v>40694</v>
      </c>
      <c r="H166" s="21" t="s">
        <v>21995</v>
      </c>
      <c r="J166" s="22">
        <v>-18722.599999999999</v>
      </c>
      <c r="K166" s="22">
        <v>-18722.599999999999</v>
      </c>
    </row>
    <row r="167" spans="1:11" x14ac:dyDescent="0.25">
      <c r="A167" s="21" t="s">
        <v>8738</v>
      </c>
      <c r="B167" s="21" t="s">
        <v>21768</v>
      </c>
      <c r="C167" s="21" t="s">
        <v>8967</v>
      </c>
      <c r="D167" s="21" t="s">
        <v>220</v>
      </c>
      <c r="E167" s="21" t="s">
        <v>19552</v>
      </c>
      <c r="F167" s="21" t="s">
        <v>8968</v>
      </c>
      <c r="G167" s="20">
        <v>40694</v>
      </c>
      <c r="H167" s="21" t="s">
        <v>21995</v>
      </c>
      <c r="J167" s="22">
        <v>-20522.849999999999</v>
      </c>
      <c r="K167" s="22">
        <v>-20522.849999999999</v>
      </c>
    </row>
    <row r="168" spans="1:11" x14ac:dyDescent="0.25">
      <c r="A168" s="21" t="s">
        <v>8738</v>
      </c>
      <c r="B168" s="21" t="s">
        <v>21768</v>
      </c>
      <c r="C168" s="21" t="s">
        <v>8969</v>
      </c>
      <c r="D168" s="21" t="s">
        <v>221</v>
      </c>
      <c r="E168" s="21" t="s">
        <v>19552</v>
      </c>
      <c r="F168" s="21" t="s">
        <v>8970</v>
      </c>
      <c r="G168" s="20">
        <v>40694</v>
      </c>
      <c r="H168" s="21" t="s">
        <v>21995</v>
      </c>
      <c r="J168" s="22">
        <v>-21603</v>
      </c>
      <c r="K168" s="22">
        <v>-21603</v>
      </c>
    </row>
    <row r="169" spans="1:11" x14ac:dyDescent="0.25">
      <c r="A169" s="21" t="s">
        <v>8738</v>
      </c>
      <c r="B169" s="21" t="s">
        <v>21768</v>
      </c>
      <c r="C169" s="21" t="s">
        <v>8969</v>
      </c>
      <c r="D169" s="21" t="s">
        <v>221</v>
      </c>
      <c r="E169" s="21" t="s">
        <v>19552</v>
      </c>
      <c r="F169" s="21" t="s">
        <v>8971</v>
      </c>
      <c r="G169" s="20">
        <v>40694</v>
      </c>
      <c r="H169" s="21" t="s">
        <v>217</v>
      </c>
      <c r="J169" s="22">
        <v>-21603</v>
      </c>
      <c r="K169" s="22">
        <v>-21603</v>
      </c>
    </row>
    <row r="170" spans="1:11" x14ac:dyDescent="0.25">
      <c r="A170" s="21" t="s">
        <v>8738</v>
      </c>
      <c r="B170" s="21" t="s">
        <v>21768</v>
      </c>
      <c r="C170" s="21" t="s">
        <v>223</v>
      </c>
      <c r="D170" s="21" t="s">
        <v>222</v>
      </c>
      <c r="F170" s="21" t="s">
        <v>8972</v>
      </c>
      <c r="G170" s="20">
        <v>40694</v>
      </c>
      <c r="H170" s="21" t="s">
        <v>21995</v>
      </c>
      <c r="J170" s="22">
        <v>-18722.599999999999</v>
      </c>
      <c r="K170" s="22">
        <v>-18722.599999999999</v>
      </c>
    </row>
    <row r="171" spans="1:11" x14ac:dyDescent="0.25">
      <c r="A171" s="21" t="s">
        <v>8738</v>
      </c>
      <c r="B171" s="21" t="s">
        <v>21768</v>
      </c>
      <c r="C171" s="21" t="s">
        <v>223</v>
      </c>
      <c r="D171" s="21" t="s">
        <v>222</v>
      </c>
      <c r="F171" s="21" t="s">
        <v>8973</v>
      </c>
      <c r="G171" s="20">
        <v>40694</v>
      </c>
      <c r="H171" s="21" t="s">
        <v>217</v>
      </c>
      <c r="J171" s="22">
        <v>-18722.599999999999</v>
      </c>
      <c r="K171" s="22">
        <v>-18722.599999999999</v>
      </c>
    </row>
    <row r="172" spans="1:11" x14ac:dyDescent="0.25">
      <c r="A172" s="21" t="s">
        <v>8738</v>
      </c>
      <c r="B172" s="21" t="s">
        <v>21768</v>
      </c>
      <c r="C172" s="21" t="s">
        <v>8956</v>
      </c>
      <c r="D172" s="21" t="s">
        <v>214</v>
      </c>
      <c r="E172" s="21" t="s">
        <v>19552</v>
      </c>
      <c r="F172" s="21" t="s">
        <v>8974</v>
      </c>
      <c r="G172" s="20">
        <v>40695</v>
      </c>
      <c r="H172" s="21" t="s">
        <v>21828</v>
      </c>
      <c r="J172" s="22">
        <v>-5814.49</v>
      </c>
      <c r="K172" s="22">
        <v>-5814.49</v>
      </c>
    </row>
    <row r="173" spans="1:11" x14ac:dyDescent="0.25">
      <c r="A173" s="21" t="s">
        <v>8738</v>
      </c>
      <c r="B173" s="21" t="s">
        <v>21768</v>
      </c>
      <c r="C173" s="21" t="s">
        <v>8794</v>
      </c>
      <c r="D173" s="21" t="s">
        <v>65</v>
      </c>
      <c r="E173" s="21" t="s">
        <v>19552</v>
      </c>
      <c r="F173" s="21" t="s">
        <v>8975</v>
      </c>
      <c r="G173" s="20">
        <v>40696</v>
      </c>
      <c r="H173" s="21" t="s">
        <v>22177</v>
      </c>
      <c r="J173" s="22">
        <v>-8000</v>
      </c>
      <c r="K173" s="22">
        <v>-8000</v>
      </c>
    </row>
    <row r="174" spans="1:11" x14ac:dyDescent="0.25">
      <c r="A174" s="21" t="s">
        <v>8738</v>
      </c>
      <c r="B174" s="21" t="s">
        <v>21768</v>
      </c>
      <c r="C174" s="21" t="s">
        <v>8976</v>
      </c>
      <c r="D174" s="21" t="s">
        <v>224</v>
      </c>
      <c r="E174" s="21" t="s">
        <v>19552</v>
      </c>
      <c r="F174" s="21" t="s">
        <v>8977</v>
      </c>
      <c r="G174" s="20">
        <v>40700</v>
      </c>
      <c r="H174" s="21" t="s">
        <v>21986</v>
      </c>
      <c r="J174" s="22">
        <v>-25923.599999999999</v>
      </c>
      <c r="K174" s="22">
        <v>-25923.599999999999</v>
      </c>
    </row>
    <row r="175" spans="1:11" x14ac:dyDescent="0.25">
      <c r="A175" s="21" t="s">
        <v>8738</v>
      </c>
      <c r="B175" s="21" t="s">
        <v>21768</v>
      </c>
      <c r="C175" s="21" t="s">
        <v>226</v>
      </c>
      <c r="D175" s="21" t="s">
        <v>225</v>
      </c>
      <c r="E175" s="21" t="s">
        <v>19552</v>
      </c>
      <c r="F175" s="21" t="s">
        <v>8978</v>
      </c>
      <c r="G175" s="20">
        <v>40703</v>
      </c>
      <c r="H175" s="21" t="s">
        <v>23281</v>
      </c>
      <c r="J175" s="22">
        <v>-1050555.8999999999</v>
      </c>
      <c r="K175" s="22">
        <v>-569443.89</v>
      </c>
    </row>
    <row r="176" spans="1:11" x14ac:dyDescent="0.25">
      <c r="A176" s="21" t="s">
        <v>8738</v>
      </c>
      <c r="B176" s="21" t="s">
        <v>21768</v>
      </c>
      <c r="C176" s="21" t="s">
        <v>8942</v>
      </c>
      <c r="D176" s="21" t="s">
        <v>206</v>
      </c>
      <c r="E176" s="21" t="s">
        <v>19552</v>
      </c>
      <c r="F176" s="21" t="s">
        <v>8979</v>
      </c>
      <c r="G176" s="20">
        <v>40714</v>
      </c>
      <c r="H176" s="21" t="s">
        <v>21927</v>
      </c>
      <c r="J176" s="22">
        <v>-25875</v>
      </c>
      <c r="K176" s="22">
        <v>-25875</v>
      </c>
    </row>
    <row r="177" spans="1:11" x14ac:dyDescent="0.25">
      <c r="A177" s="21" t="s">
        <v>8740</v>
      </c>
      <c r="B177" s="21" t="s">
        <v>21768</v>
      </c>
      <c r="C177" s="21" t="s">
        <v>8944</v>
      </c>
      <c r="D177" s="21" t="s">
        <v>207</v>
      </c>
      <c r="E177" s="21" t="s">
        <v>19552</v>
      </c>
      <c r="F177" s="21" t="s">
        <v>8980</v>
      </c>
      <c r="G177" s="20">
        <v>40714</v>
      </c>
      <c r="H177" s="21" t="s">
        <v>21927</v>
      </c>
      <c r="J177" s="22">
        <v>-35000</v>
      </c>
      <c r="K177" s="22">
        <v>-35000</v>
      </c>
    </row>
    <row r="178" spans="1:11" x14ac:dyDescent="0.25">
      <c r="A178" s="21" t="s">
        <v>8738</v>
      </c>
      <c r="B178" s="21" t="s">
        <v>21768</v>
      </c>
      <c r="C178" s="21" t="s">
        <v>228</v>
      </c>
      <c r="D178" s="21" t="s">
        <v>227</v>
      </c>
      <c r="E178" s="21" t="s">
        <v>19552</v>
      </c>
      <c r="F178" s="21" t="s">
        <v>8981</v>
      </c>
      <c r="G178" s="20">
        <v>40718</v>
      </c>
      <c r="H178" s="21" t="s">
        <v>22861</v>
      </c>
      <c r="J178" s="22">
        <v>-56202</v>
      </c>
      <c r="K178" s="22">
        <v>-56202</v>
      </c>
    </row>
    <row r="179" spans="1:11" x14ac:dyDescent="0.25">
      <c r="A179" s="21" t="s">
        <v>8738</v>
      </c>
      <c r="B179" s="21" t="s">
        <v>21768</v>
      </c>
      <c r="C179" s="21" t="s">
        <v>8982</v>
      </c>
      <c r="D179" s="21" t="s">
        <v>229</v>
      </c>
      <c r="E179" s="21" t="s">
        <v>19552</v>
      </c>
      <c r="F179" s="21" t="s">
        <v>8983</v>
      </c>
      <c r="G179" s="20">
        <v>40725</v>
      </c>
      <c r="H179" s="21" t="s">
        <v>22093</v>
      </c>
      <c r="J179" s="22">
        <v>-10000</v>
      </c>
      <c r="K179" s="22">
        <v>-10000</v>
      </c>
    </row>
    <row r="180" spans="1:11" x14ac:dyDescent="0.25">
      <c r="A180" s="21" t="s">
        <v>8738</v>
      </c>
      <c r="B180" s="21" t="s">
        <v>21768</v>
      </c>
      <c r="C180" s="21" t="s">
        <v>231</v>
      </c>
      <c r="D180" s="21" t="s">
        <v>230</v>
      </c>
      <c r="E180" s="21" t="s">
        <v>19552</v>
      </c>
      <c r="F180" s="21" t="s">
        <v>8984</v>
      </c>
      <c r="G180" s="20">
        <v>40728</v>
      </c>
      <c r="H180" s="21" t="s">
        <v>23344</v>
      </c>
      <c r="J180" s="22">
        <v>-10000</v>
      </c>
      <c r="K180" s="22">
        <v>-10000</v>
      </c>
    </row>
    <row r="181" spans="1:11" x14ac:dyDescent="0.25">
      <c r="A181" s="21" t="s">
        <v>8738</v>
      </c>
      <c r="B181" s="21" t="s">
        <v>21768</v>
      </c>
      <c r="C181" s="21" t="s">
        <v>8985</v>
      </c>
      <c r="D181" s="21" t="s">
        <v>233</v>
      </c>
      <c r="E181" s="21" t="s">
        <v>19552</v>
      </c>
      <c r="F181" s="21" t="s">
        <v>8986</v>
      </c>
      <c r="G181" s="20">
        <v>40729</v>
      </c>
      <c r="H181" s="21" t="s">
        <v>21968</v>
      </c>
      <c r="J181" s="22">
        <v>-40000</v>
      </c>
      <c r="K181" s="22">
        <v>-40000</v>
      </c>
    </row>
    <row r="182" spans="1:11" x14ac:dyDescent="0.25">
      <c r="A182" s="21" t="s">
        <v>8738</v>
      </c>
      <c r="B182" s="21" t="s">
        <v>21768</v>
      </c>
      <c r="C182" s="21" t="s">
        <v>235</v>
      </c>
      <c r="D182" s="21" t="s">
        <v>234</v>
      </c>
      <c r="E182" s="21" t="s">
        <v>19558</v>
      </c>
      <c r="F182" s="21" t="s">
        <v>8987</v>
      </c>
      <c r="G182" s="20">
        <v>40731</v>
      </c>
      <c r="H182" s="21" t="s">
        <v>22845</v>
      </c>
      <c r="J182" s="22">
        <v>-34800</v>
      </c>
      <c r="K182" s="22">
        <v>-34800</v>
      </c>
    </row>
    <row r="183" spans="1:11" x14ac:dyDescent="0.25">
      <c r="A183" s="21" t="s">
        <v>8738</v>
      </c>
      <c r="B183" s="21" t="s">
        <v>21768</v>
      </c>
      <c r="C183" s="21" t="s">
        <v>8988</v>
      </c>
      <c r="D183" s="21" t="s">
        <v>236</v>
      </c>
      <c r="E183" s="21" t="s">
        <v>19552</v>
      </c>
      <c r="F183" s="21" t="s">
        <v>8989</v>
      </c>
      <c r="G183" s="20">
        <v>40753</v>
      </c>
      <c r="H183" s="21" t="s">
        <v>22127</v>
      </c>
      <c r="J183" s="22">
        <v>-20581.12</v>
      </c>
      <c r="K183" s="22">
        <v>-20581.12</v>
      </c>
    </row>
    <row r="184" spans="1:11" x14ac:dyDescent="0.25">
      <c r="A184" s="21" t="s">
        <v>8738</v>
      </c>
      <c r="B184" s="21" t="s">
        <v>21768</v>
      </c>
      <c r="C184" s="21" t="s">
        <v>8990</v>
      </c>
      <c r="D184" s="21" t="s">
        <v>237</v>
      </c>
      <c r="E184" s="21" t="s">
        <v>19552</v>
      </c>
      <c r="F184" s="21" t="s">
        <v>8991</v>
      </c>
      <c r="G184" s="20">
        <v>40759</v>
      </c>
      <c r="H184" s="21" t="s">
        <v>22122</v>
      </c>
      <c r="J184" s="22">
        <v>-8000</v>
      </c>
      <c r="K184" s="22">
        <v>-8000</v>
      </c>
    </row>
    <row r="185" spans="1:11" x14ac:dyDescent="0.25">
      <c r="A185" s="21" t="s">
        <v>8738</v>
      </c>
      <c r="B185" s="21" t="s">
        <v>21768</v>
      </c>
      <c r="C185" s="21" t="s">
        <v>8992</v>
      </c>
      <c r="D185" s="21" t="s">
        <v>238</v>
      </c>
      <c r="E185" s="21" t="s">
        <v>19552</v>
      </c>
      <c r="F185" s="21" t="s">
        <v>8993</v>
      </c>
      <c r="G185" s="20">
        <v>40772</v>
      </c>
      <c r="H185" s="21" t="s">
        <v>22173</v>
      </c>
      <c r="J185" s="22">
        <v>-25000</v>
      </c>
      <c r="K185" s="22">
        <v>-25000</v>
      </c>
    </row>
    <row r="186" spans="1:11" x14ac:dyDescent="0.25">
      <c r="A186" s="21" t="s">
        <v>8738</v>
      </c>
      <c r="B186" s="21" t="s">
        <v>21768</v>
      </c>
      <c r="C186" s="21" t="s">
        <v>8994</v>
      </c>
      <c r="D186" s="21" t="s">
        <v>239</v>
      </c>
      <c r="E186" s="21" t="s">
        <v>19552</v>
      </c>
      <c r="F186" s="21" t="s">
        <v>8995</v>
      </c>
      <c r="G186" s="20">
        <v>40780</v>
      </c>
      <c r="H186" s="21" t="s">
        <v>21873</v>
      </c>
      <c r="J186" s="22">
        <v>-19978.88</v>
      </c>
      <c r="K186" s="22">
        <v>-19978.88</v>
      </c>
    </row>
    <row r="187" spans="1:11" x14ac:dyDescent="0.25">
      <c r="A187" s="21" t="s">
        <v>8738</v>
      </c>
      <c r="B187" s="21" t="s">
        <v>21768</v>
      </c>
      <c r="C187" s="21" t="s">
        <v>241</v>
      </c>
      <c r="D187" s="21" t="s">
        <v>240</v>
      </c>
      <c r="F187" s="21" t="s">
        <v>8996</v>
      </c>
      <c r="G187" s="20">
        <v>40784</v>
      </c>
      <c r="H187" s="21" t="s">
        <v>22768</v>
      </c>
      <c r="J187" s="22">
        <v>-7171.96</v>
      </c>
      <c r="K187" s="22">
        <v>-7171.96</v>
      </c>
    </row>
    <row r="188" spans="1:11" x14ac:dyDescent="0.25">
      <c r="A188" s="21" t="s">
        <v>8738</v>
      </c>
      <c r="B188" s="21" t="s">
        <v>21768</v>
      </c>
      <c r="C188" s="21" t="s">
        <v>8997</v>
      </c>
      <c r="D188" s="21" t="s">
        <v>242</v>
      </c>
      <c r="E188" s="21" t="s">
        <v>19552</v>
      </c>
      <c r="F188" s="21" t="s">
        <v>8998</v>
      </c>
      <c r="G188" s="20">
        <v>40786</v>
      </c>
      <c r="H188" s="21" t="s">
        <v>21825</v>
      </c>
      <c r="J188" s="22">
        <v>-15000</v>
      </c>
      <c r="K188" s="22">
        <v>-15000</v>
      </c>
    </row>
    <row r="189" spans="1:11" x14ac:dyDescent="0.25">
      <c r="A189" s="21" t="s">
        <v>8738</v>
      </c>
      <c r="B189" s="21" t="s">
        <v>21768</v>
      </c>
      <c r="C189" s="21" t="s">
        <v>244</v>
      </c>
      <c r="D189" s="21" t="s">
        <v>243</v>
      </c>
      <c r="F189" s="21" t="s">
        <v>8999</v>
      </c>
      <c r="G189" s="20">
        <v>40787</v>
      </c>
      <c r="H189" s="21" t="s">
        <v>245</v>
      </c>
      <c r="J189" s="22">
        <v>-30000</v>
      </c>
      <c r="K189" s="22">
        <v>-30000</v>
      </c>
    </row>
    <row r="190" spans="1:11" x14ac:dyDescent="0.25">
      <c r="A190" s="21" t="s">
        <v>8738</v>
      </c>
      <c r="B190" s="21" t="s">
        <v>21768</v>
      </c>
      <c r="C190" s="21" t="s">
        <v>9000</v>
      </c>
      <c r="D190" s="21" t="s">
        <v>246</v>
      </c>
      <c r="E190" s="21" t="s">
        <v>19552</v>
      </c>
      <c r="F190" s="21" t="s">
        <v>9001</v>
      </c>
      <c r="G190" s="20">
        <v>40792</v>
      </c>
      <c r="H190" s="21" t="s">
        <v>21953</v>
      </c>
      <c r="J190" s="22">
        <v>-8000</v>
      </c>
      <c r="K190" s="22">
        <v>-8000</v>
      </c>
    </row>
    <row r="191" spans="1:11" x14ac:dyDescent="0.25">
      <c r="A191" s="21" t="s">
        <v>8738</v>
      </c>
      <c r="B191" s="21" t="s">
        <v>21768</v>
      </c>
      <c r="C191" s="21" t="s">
        <v>248</v>
      </c>
      <c r="D191" s="21" t="s">
        <v>247</v>
      </c>
      <c r="F191" s="21" t="s">
        <v>9002</v>
      </c>
      <c r="G191" s="20">
        <v>40802</v>
      </c>
      <c r="H191" s="21" t="s">
        <v>249</v>
      </c>
      <c r="J191" s="22">
        <v>-50000</v>
      </c>
      <c r="K191" s="22">
        <v>-50000</v>
      </c>
    </row>
    <row r="192" spans="1:11" x14ac:dyDescent="0.25">
      <c r="A192" s="21" t="s">
        <v>8740</v>
      </c>
      <c r="B192" s="21" t="s">
        <v>21768</v>
      </c>
      <c r="C192" s="21" t="s">
        <v>9003</v>
      </c>
      <c r="D192" s="21" t="s">
        <v>250</v>
      </c>
      <c r="E192" s="21" t="s">
        <v>19552</v>
      </c>
      <c r="F192" s="21" t="s">
        <v>9004</v>
      </c>
      <c r="G192" s="20">
        <v>40802</v>
      </c>
      <c r="H192" s="21" t="s">
        <v>23506</v>
      </c>
      <c r="J192" s="22">
        <v>-21000</v>
      </c>
      <c r="K192" s="22">
        <v>-21000</v>
      </c>
    </row>
    <row r="193" spans="1:11" x14ac:dyDescent="0.25">
      <c r="A193" s="21" t="s">
        <v>8738</v>
      </c>
      <c r="B193" s="21" t="s">
        <v>21768</v>
      </c>
      <c r="C193" s="21" t="s">
        <v>94</v>
      </c>
      <c r="D193" s="21" t="s">
        <v>93</v>
      </c>
      <c r="E193" s="21" t="s">
        <v>19552</v>
      </c>
      <c r="F193" s="21" t="s">
        <v>9005</v>
      </c>
      <c r="G193" s="20">
        <v>40808</v>
      </c>
      <c r="H193" s="21" t="s">
        <v>22535</v>
      </c>
      <c r="J193" s="22">
        <v>-23779.78</v>
      </c>
      <c r="K193" s="22">
        <v>-23779.78</v>
      </c>
    </row>
    <row r="194" spans="1:11" x14ac:dyDescent="0.25">
      <c r="A194" s="21" t="s">
        <v>8738</v>
      </c>
      <c r="B194" s="21" t="s">
        <v>21768</v>
      </c>
      <c r="C194" s="21" t="s">
        <v>94</v>
      </c>
      <c r="D194" s="21" t="s">
        <v>93</v>
      </c>
      <c r="E194" s="21" t="s">
        <v>19552</v>
      </c>
      <c r="F194" s="21" t="s">
        <v>9006</v>
      </c>
      <c r="G194" s="20">
        <v>40808</v>
      </c>
      <c r="H194" s="21" t="s">
        <v>22536</v>
      </c>
      <c r="J194" s="22">
        <v>-699863.15</v>
      </c>
      <c r="K194" s="22">
        <v>-699863.15</v>
      </c>
    </row>
    <row r="195" spans="1:11" x14ac:dyDescent="0.25">
      <c r="A195" s="21" t="s">
        <v>8738</v>
      </c>
      <c r="B195" s="21" t="s">
        <v>21768</v>
      </c>
      <c r="C195" s="21" t="s">
        <v>94</v>
      </c>
      <c r="D195" s="21" t="s">
        <v>93</v>
      </c>
      <c r="E195" s="21" t="s">
        <v>19552</v>
      </c>
      <c r="F195" s="21" t="s">
        <v>9007</v>
      </c>
      <c r="G195" s="20">
        <v>40808</v>
      </c>
      <c r="H195" s="21" t="s">
        <v>22537</v>
      </c>
      <c r="J195" s="22">
        <v>-722609.57</v>
      </c>
      <c r="K195" s="22">
        <v>-722609.57</v>
      </c>
    </row>
    <row r="196" spans="1:11" x14ac:dyDescent="0.25">
      <c r="A196" s="21" t="s">
        <v>8738</v>
      </c>
      <c r="B196" s="21" t="s">
        <v>21768</v>
      </c>
      <c r="C196" s="21" t="s">
        <v>181</v>
      </c>
      <c r="D196" s="21" t="s">
        <v>180</v>
      </c>
      <c r="F196" s="21" t="s">
        <v>9008</v>
      </c>
      <c r="G196" s="20">
        <v>40808</v>
      </c>
      <c r="H196" s="21" t="s">
        <v>22728</v>
      </c>
      <c r="J196" s="22">
        <v>-3600</v>
      </c>
      <c r="K196" s="22">
        <v>-3600</v>
      </c>
    </row>
    <row r="197" spans="1:11" x14ac:dyDescent="0.25">
      <c r="A197" s="21" t="s">
        <v>8740</v>
      </c>
      <c r="B197" s="21" t="s">
        <v>21768</v>
      </c>
      <c r="C197" s="21" t="s">
        <v>252</v>
      </c>
      <c r="D197" s="21" t="s">
        <v>251</v>
      </c>
      <c r="E197" s="21" t="s">
        <v>19558</v>
      </c>
      <c r="F197" s="21" t="s">
        <v>9009</v>
      </c>
      <c r="G197" s="20">
        <v>40816</v>
      </c>
      <c r="H197" s="21" t="s">
        <v>23644</v>
      </c>
      <c r="J197" s="22">
        <v>-858000</v>
      </c>
      <c r="K197" s="22">
        <v>-858000</v>
      </c>
    </row>
    <row r="198" spans="1:11" x14ac:dyDescent="0.25">
      <c r="A198" s="21" t="s">
        <v>8740</v>
      </c>
      <c r="B198" s="21" t="s">
        <v>21768</v>
      </c>
      <c r="C198" s="21" t="s">
        <v>9010</v>
      </c>
      <c r="D198" s="21" t="s">
        <v>253</v>
      </c>
      <c r="E198" s="21" t="s">
        <v>19552</v>
      </c>
      <c r="F198" s="21" t="s">
        <v>9011</v>
      </c>
      <c r="G198" s="20">
        <v>40829</v>
      </c>
      <c r="H198" s="21" t="s">
        <v>254</v>
      </c>
      <c r="J198" s="22">
        <v>-5000</v>
      </c>
      <c r="K198" s="22">
        <v>-5000</v>
      </c>
    </row>
    <row r="199" spans="1:11" x14ac:dyDescent="0.25">
      <c r="A199" s="21" t="s">
        <v>8740</v>
      </c>
      <c r="B199" s="21" t="s">
        <v>21768</v>
      </c>
      <c r="C199" s="21" t="s">
        <v>9012</v>
      </c>
      <c r="D199" s="21" t="s">
        <v>255</v>
      </c>
      <c r="E199" s="21" t="s">
        <v>19552</v>
      </c>
      <c r="F199" s="21" t="s">
        <v>9013</v>
      </c>
      <c r="G199" s="20">
        <v>40832</v>
      </c>
      <c r="H199" s="21" t="s">
        <v>256</v>
      </c>
      <c r="J199" s="22">
        <v>-13000</v>
      </c>
      <c r="K199" s="22">
        <v>-13000</v>
      </c>
    </row>
    <row r="200" spans="1:11" x14ac:dyDescent="0.25">
      <c r="A200" s="21" t="s">
        <v>8738</v>
      </c>
      <c r="B200" s="21" t="s">
        <v>21768</v>
      </c>
      <c r="C200" s="21" t="s">
        <v>258</v>
      </c>
      <c r="D200" s="21" t="s">
        <v>257</v>
      </c>
      <c r="E200" s="21" t="s">
        <v>19552</v>
      </c>
      <c r="F200" s="21" t="s">
        <v>9014</v>
      </c>
      <c r="G200" s="20">
        <v>40862</v>
      </c>
      <c r="H200" s="21" t="s">
        <v>21997</v>
      </c>
      <c r="J200" s="22">
        <v>-60586.8</v>
      </c>
      <c r="K200" s="22">
        <v>-60586.8</v>
      </c>
    </row>
    <row r="201" spans="1:11" x14ac:dyDescent="0.25">
      <c r="A201" s="21" t="s">
        <v>8740</v>
      </c>
      <c r="B201" s="21" t="s">
        <v>21768</v>
      </c>
      <c r="C201" s="21" t="s">
        <v>260</v>
      </c>
      <c r="D201" s="21" t="s">
        <v>259</v>
      </c>
      <c r="E201" s="21" t="s">
        <v>19558</v>
      </c>
      <c r="F201" s="21" t="s">
        <v>9015</v>
      </c>
      <c r="G201" s="20">
        <v>40862</v>
      </c>
      <c r="H201" s="21" t="s">
        <v>21997</v>
      </c>
      <c r="J201" s="22">
        <v>-8847.84</v>
      </c>
      <c r="K201" s="22">
        <v>-8847.84</v>
      </c>
    </row>
    <row r="202" spans="1:11" x14ac:dyDescent="0.25">
      <c r="A202" s="21" t="s">
        <v>8738</v>
      </c>
      <c r="B202" s="21" t="s">
        <v>21768</v>
      </c>
      <c r="C202" s="21" t="s">
        <v>262</v>
      </c>
      <c r="D202" s="21" t="s">
        <v>261</v>
      </c>
      <c r="F202" s="21" t="s">
        <v>9016</v>
      </c>
      <c r="G202" s="20">
        <v>40865</v>
      </c>
      <c r="H202" s="21" t="s">
        <v>22444</v>
      </c>
      <c r="J202" s="22">
        <v>-1355223.7</v>
      </c>
      <c r="K202" s="22">
        <v>-1355223.7</v>
      </c>
    </row>
    <row r="203" spans="1:11" x14ac:dyDescent="0.25">
      <c r="A203" s="21" t="s">
        <v>8738</v>
      </c>
      <c r="B203" s="21" t="s">
        <v>21768</v>
      </c>
      <c r="C203" s="21" t="s">
        <v>264</v>
      </c>
      <c r="D203" s="21" t="s">
        <v>263</v>
      </c>
      <c r="F203" s="21" t="s">
        <v>9017</v>
      </c>
      <c r="G203" s="20">
        <v>40869</v>
      </c>
      <c r="H203" s="21" t="s">
        <v>22725</v>
      </c>
      <c r="J203" s="22">
        <v>-5736.62</v>
      </c>
      <c r="K203" s="22">
        <v>-5736.62</v>
      </c>
    </row>
    <row r="204" spans="1:11" x14ac:dyDescent="0.25">
      <c r="A204" s="21" t="s">
        <v>8738</v>
      </c>
      <c r="B204" s="21" t="s">
        <v>21768</v>
      </c>
      <c r="C204" s="21" t="s">
        <v>264</v>
      </c>
      <c r="D204" s="21" t="s">
        <v>263</v>
      </c>
      <c r="F204" s="21" t="s">
        <v>9018</v>
      </c>
      <c r="G204" s="20">
        <v>40869</v>
      </c>
      <c r="H204" s="21" t="s">
        <v>22726</v>
      </c>
      <c r="J204" s="22">
        <v>-8323.7199999999993</v>
      </c>
      <c r="K204" s="22">
        <v>-8323.7199999999993</v>
      </c>
    </row>
    <row r="205" spans="1:11" x14ac:dyDescent="0.25">
      <c r="A205" s="21" t="s">
        <v>8738</v>
      </c>
      <c r="B205" s="21" t="s">
        <v>21768</v>
      </c>
      <c r="C205" s="21" t="s">
        <v>9019</v>
      </c>
      <c r="D205" s="21" t="s">
        <v>265</v>
      </c>
      <c r="E205" s="21" t="s">
        <v>19552</v>
      </c>
      <c r="F205" s="21" t="s">
        <v>9020</v>
      </c>
      <c r="G205" s="20">
        <v>40882</v>
      </c>
      <c r="H205" s="21" t="s">
        <v>21983</v>
      </c>
      <c r="J205" s="22">
        <v>-49318.51</v>
      </c>
      <c r="K205" s="22">
        <v>-49318.51</v>
      </c>
    </row>
    <row r="206" spans="1:11" x14ac:dyDescent="0.25">
      <c r="A206" s="21" t="s">
        <v>8738</v>
      </c>
      <c r="B206" s="21" t="s">
        <v>21768</v>
      </c>
      <c r="C206" s="21" t="s">
        <v>9021</v>
      </c>
      <c r="D206" s="21" t="s">
        <v>266</v>
      </c>
      <c r="F206" s="21" t="s">
        <v>9022</v>
      </c>
      <c r="G206" s="20">
        <v>40882</v>
      </c>
      <c r="H206" s="21" t="s">
        <v>22147</v>
      </c>
      <c r="J206" s="22">
        <v>-49068.88</v>
      </c>
      <c r="K206" s="22">
        <v>-49068.88</v>
      </c>
    </row>
    <row r="207" spans="1:11" x14ac:dyDescent="0.25">
      <c r="A207" s="21" t="s">
        <v>8738</v>
      </c>
      <c r="B207" s="21" t="s">
        <v>21768</v>
      </c>
      <c r="C207" s="21" t="s">
        <v>268</v>
      </c>
      <c r="D207" s="21" t="s">
        <v>267</v>
      </c>
      <c r="F207" s="21" t="s">
        <v>9023</v>
      </c>
      <c r="G207" s="20">
        <v>40882</v>
      </c>
      <c r="H207" s="21" t="s">
        <v>22304</v>
      </c>
      <c r="J207" s="22">
        <v>-59709.27</v>
      </c>
      <c r="K207" s="22">
        <v>-59709.27</v>
      </c>
    </row>
    <row r="208" spans="1:11" x14ac:dyDescent="0.25">
      <c r="A208" s="21" t="s">
        <v>8738</v>
      </c>
      <c r="B208" s="21" t="s">
        <v>21768</v>
      </c>
      <c r="C208" s="21" t="s">
        <v>9024</v>
      </c>
      <c r="D208" s="21" t="s">
        <v>269</v>
      </c>
      <c r="E208" s="21" t="s">
        <v>19552</v>
      </c>
      <c r="F208" s="21" t="s">
        <v>9025</v>
      </c>
      <c r="G208" s="20">
        <v>40884</v>
      </c>
      <c r="H208" s="21" t="s">
        <v>22092</v>
      </c>
      <c r="J208" s="22">
        <v>-51993</v>
      </c>
      <c r="K208" s="22">
        <v>-51993</v>
      </c>
    </row>
    <row r="209" spans="1:11" x14ac:dyDescent="0.25">
      <c r="A209" s="21" t="s">
        <v>8738</v>
      </c>
      <c r="B209" s="21" t="s">
        <v>21768</v>
      </c>
      <c r="C209" s="21" t="s">
        <v>9026</v>
      </c>
      <c r="D209" s="21" t="s">
        <v>270</v>
      </c>
      <c r="F209" s="21" t="s">
        <v>9027</v>
      </c>
      <c r="G209" s="20">
        <v>40884</v>
      </c>
      <c r="H209" s="21" t="s">
        <v>22136</v>
      </c>
      <c r="J209" s="22">
        <v>-21551.31</v>
      </c>
      <c r="K209" s="22">
        <v>-21551.31</v>
      </c>
    </row>
    <row r="210" spans="1:11" x14ac:dyDescent="0.25">
      <c r="A210" s="21" t="s">
        <v>8740</v>
      </c>
      <c r="B210" s="21" t="s">
        <v>21768</v>
      </c>
      <c r="C210" s="21" t="s">
        <v>9028</v>
      </c>
      <c r="D210" s="21" t="s">
        <v>271</v>
      </c>
      <c r="F210" s="21" t="s">
        <v>9029</v>
      </c>
      <c r="G210" s="20">
        <v>40885</v>
      </c>
      <c r="H210" s="21" t="s">
        <v>272</v>
      </c>
      <c r="J210" s="22">
        <v>-5000</v>
      </c>
      <c r="K210" s="22">
        <v>-5000</v>
      </c>
    </row>
    <row r="211" spans="1:11" x14ac:dyDescent="0.25">
      <c r="A211" s="21" t="s">
        <v>8740</v>
      </c>
      <c r="B211" s="21" t="s">
        <v>21768</v>
      </c>
      <c r="C211" s="21" t="s">
        <v>9030</v>
      </c>
      <c r="D211" s="21" t="s">
        <v>273</v>
      </c>
      <c r="F211" s="21" t="s">
        <v>9031</v>
      </c>
      <c r="G211" s="20">
        <v>40892</v>
      </c>
      <c r="H211" s="21" t="s">
        <v>274</v>
      </c>
      <c r="J211" s="22">
        <v>-10000</v>
      </c>
      <c r="K211" s="22">
        <v>-10000</v>
      </c>
    </row>
    <row r="212" spans="1:11" x14ac:dyDescent="0.25">
      <c r="A212" s="21" t="s">
        <v>19075</v>
      </c>
      <c r="B212" s="21" t="s">
        <v>21768</v>
      </c>
      <c r="C212" s="21" t="s">
        <v>19163</v>
      </c>
      <c r="D212" s="21" t="s">
        <v>19164</v>
      </c>
      <c r="E212" s="21" t="s">
        <v>19552</v>
      </c>
      <c r="F212" s="21" t="s">
        <v>19166</v>
      </c>
      <c r="G212" s="20">
        <v>40896</v>
      </c>
      <c r="H212" s="21" t="s">
        <v>22549</v>
      </c>
      <c r="J212" s="22">
        <v>-3000</v>
      </c>
      <c r="K212" s="22">
        <v>-3000</v>
      </c>
    </row>
    <row r="213" spans="1:11" x14ac:dyDescent="0.25">
      <c r="A213" s="21" t="s">
        <v>8738</v>
      </c>
      <c r="B213" s="21" t="s">
        <v>21768</v>
      </c>
      <c r="C213" s="21" t="s">
        <v>8866</v>
      </c>
      <c r="D213" s="21" t="s">
        <v>137</v>
      </c>
      <c r="E213" s="21" t="s">
        <v>19552</v>
      </c>
      <c r="F213" s="21" t="s">
        <v>9032</v>
      </c>
      <c r="G213" s="20">
        <v>40897</v>
      </c>
      <c r="H213" s="21" t="s">
        <v>21821</v>
      </c>
      <c r="J213" s="22">
        <v>-4000</v>
      </c>
      <c r="K213" s="22">
        <v>-4000</v>
      </c>
    </row>
    <row r="214" spans="1:11" x14ac:dyDescent="0.25">
      <c r="A214" s="21" t="s">
        <v>8740</v>
      </c>
      <c r="B214" s="21" t="s">
        <v>21768</v>
      </c>
      <c r="C214" s="21" t="s">
        <v>276</v>
      </c>
      <c r="D214" s="21" t="s">
        <v>275</v>
      </c>
      <c r="E214" s="21" t="s">
        <v>19552</v>
      </c>
      <c r="F214" s="21" t="s">
        <v>9033</v>
      </c>
      <c r="G214" s="20">
        <v>40899</v>
      </c>
      <c r="H214" s="21" t="s">
        <v>23605</v>
      </c>
      <c r="J214" s="22">
        <v>-1156865.5</v>
      </c>
      <c r="K214" s="22">
        <v>-1156865.5</v>
      </c>
    </row>
    <row r="215" spans="1:11" x14ac:dyDescent="0.25">
      <c r="A215" s="21" t="s">
        <v>8738</v>
      </c>
      <c r="B215" s="21" t="s">
        <v>21768</v>
      </c>
      <c r="C215" s="21" t="s">
        <v>278</v>
      </c>
      <c r="D215" s="21" t="s">
        <v>277</v>
      </c>
      <c r="F215" s="21" t="s">
        <v>9034</v>
      </c>
      <c r="G215" s="20">
        <v>40911</v>
      </c>
      <c r="H215" s="21" t="s">
        <v>22192</v>
      </c>
      <c r="J215" s="22">
        <v>-29000</v>
      </c>
      <c r="K215" s="22">
        <v>-29000</v>
      </c>
    </row>
    <row r="216" spans="1:11" x14ac:dyDescent="0.25">
      <c r="A216" s="21" t="s">
        <v>8738</v>
      </c>
      <c r="B216" s="21" t="s">
        <v>21768</v>
      </c>
      <c r="C216" s="21" t="s">
        <v>9035</v>
      </c>
      <c r="D216" s="21" t="s">
        <v>281</v>
      </c>
      <c r="E216" s="21" t="s">
        <v>19552</v>
      </c>
      <c r="F216" s="21" t="s">
        <v>9036</v>
      </c>
      <c r="G216" s="20">
        <v>40925</v>
      </c>
      <c r="H216" s="21" t="s">
        <v>21847</v>
      </c>
      <c r="J216" s="22">
        <v>-43206</v>
      </c>
      <c r="K216" s="22">
        <v>-43206</v>
      </c>
    </row>
    <row r="217" spans="1:11" x14ac:dyDescent="0.25">
      <c r="A217" s="21" t="s">
        <v>8738</v>
      </c>
      <c r="B217" s="21" t="s">
        <v>21768</v>
      </c>
      <c r="C217" s="21" t="s">
        <v>9037</v>
      </c>
      <c r="D217" s="21" t="s">
        <v>282</v>
      </c>
      <c r="E217" s="21" t="s">
        <v>19552</v>
      </c>
      <c r="F217" s="21" t="s">
        <v>9038</v>
      </c>
      <c r="G217" s="20">
        <v>40925</v>
      </c>
      <c r="H217" s="21" t="s">
        <v>21847</v>
      </c>
      <c r="J217" s="22">
        <v>-20882.900000000001</v>
      </c>
      <c r="K217" s="22">
        <v>-20882.900000000001</v>
      </c>
    </row>
    <row r="218" spans="1:11" x14ac:dyDescent="0.25">
      <c r="A218" s="21" t="s">
        <v>8738</v>
      </c>
      <c r="B218" s="21" t="s">
        <v>21768</v>
      </c>
      <c r="C218" s="21" t="s">
        <v>9039</v>
      </c>
      <c r="D218" s="21" t="s">
        <v>283</v>
      </c>
      <c r="E218" s="21" t="s">
        <v>19552</v>
      </c>
      <c r="F218" s="21" t="s">
        <v>9040</v>
      </c>
      <c r="G218" s="20">
        <v>40925</v>
      </c>
      <c r="H218" s="21" t="s">
        <v>21847</v>
      </c>
      <c r="J218" s="22">
        <v>-19082.650000000001</v>
      </c>
      <c r="K218" s="22">
        <v>-19082.650000000001</v>
      </c>
    </row>
    <row r="219" spans="1:11" x14ac:dyDescent="0.25">
      <c r="A219" s="21" t="s">
        <v>8738</v>
      </c>
      <c r="B219" s="21" t="s">
        <v>21768</v>
      </c>
      <c r="C219" s="21" t="s">
        <v>9041</v>
      </c>
      <c r="D219" s="21" t="s">
        <v>284</v>
      </c>
      <c r="E219" s="21" t="s">
        <v>19552</v>
      </c>
      <c r="F219" s="21" t="s">
        <v>9042</v>
      </c>
      <c r="G219" s="20">
        <v>40925</v>
      </c>
      <c r="H219" s="21" t="s">
        <v>21847</v>
      </c>
      <c r="J219" s="22">
        <v>-17642.45</v>
      </c>
      <c r="K219" s="22">
        <v>-17642.45</v>
      </c>
    </row>
    <row r="220" spans="1:11" x14ac:dyDescent="0.25">
      <c r="A220" s="21" t="s">
        <v>8738</v>
      </c>
      <c r="B220" s="21" t="s">
        <v>21768</v>
      </c>
      <c r="C220" s="21" t="s">
        <v>9043</v>
      </c>
      <c r="D220" s="21" t="s">
        <v>285</v>
      </c>
      <c r="E220" s="21" t="s">
        <v>19552</v>
      </c>
      <c r="F220" s="21" t="s">
        <v>9044</v>
      </c>
      <c r="G220" s="20">
        <v>40925</v>
      </c>
      <c r="H220" s="21" t="s">
        <v>21847</v>
      </c>
      <c r="J220" s="22">
        <v>-38165.300000000003</v>
      </c>
      <c r="K220" s="22">
        <v>-38165.300000000003</v>
      </c>
    </row>
    <row r="221" spans="1:11" x14ac:dyDescent="0.25">
      <c r="A221" s="21" t="s">
        <v>8738</v>
      </c>
      <c r="B221" s="21" t="s">
        <v>21768</v>
      </c>
      <c r="C221" s="21" t="s">
        <v>9045</v>
      </c>
      <c r="D221" s="21" t="s">
        <v>286</v>
      </c>
      <c r="E221" s="21" t="s">
        <v>19552</v>
      </c>
      <c r="F221" s="21" t="s">
        <v>9046</v>
      </c>
      <c r="G221" s="20">
        <v>40925</v>
      </c>
      <c r="H221" s="21" t="s">
        <v>21847</v>
      </c>
      <c r="J221" s="22">
        <v>-18722.599999999999</v>
      </c>
      <c r="K221" s="22">
        <v>-18722.599999999999</v>
      </c>
    </row>
    <row r="222" spans="1:11" x14ac:dyDescent="0.25">
      <c r="A222" s="21" t="s">
        <v>8738</v>
      </c>
      <c r="B222" s="21" t="s">
        <v>21768</v>
      </c>
      <c r="C222" s="21" t="s">
        <v>9047</v>
      </c>
      <c r="D222" s="21" t="s">
        <v>287</v>
      </c>
      <c r="E222" s="21" t="s">
        <v>19552</v>
      </c>
      <c r="F222" s="21" t="s">
        <v>9048</v>
      </c>
      <c r="G222" s="20">
        <v>40925</v>
      </c>
      <c r="H222" s="21" t="s">
        <v>21847</v>
      </c>
      <c r="J222" s="22">
        <v>-7487.1</v>
      </c>
      <c r="K222" s="22">
        <v>-7487.1</v>
      </c>
    </row>
    <row r="223" spans="1:11" x14ac:dyDescent="0.25">
      <c r="A223" s="21" t="s">
        <v>8738</v>
      </c>
      <c r="B223" s="21" t="s">
        <v>21768</v>
      </c>
      <c r="C223" s="21" t="s">
        <v>9049</v>
      </c>
      <c r="D223" s="21" t="s">
        <v>288</v>
      </c>
      <c r="E223" s="21" t="s">
        <v>19552</v>
      </c>
      <c r="F223" s="21" t="s">
        <v>9050</v>
      </c>
      <c r="G223" s="20">
        <v>40925</v>
      </c>
      <c r="H223" s="21" t="s">
        <v>21847</v>
      </c>
      <c r="J223" s="22">
        <v>-13681.9</v>
      </c>
      <c r="K223" s="22">
        <v>-13681.9</v>
      </c>
    </row>
    <row r="224" spans="1:11" x14ac:dyDescent="0.25">
      <c r="A224" s="21" t="s">
        <v>8738</v>
      </c>
      <c r="B224" s="21" t="s">
        <v>21768</v>
      </c>
      <c r="C224" s="21" t="s">
        <v>9051</v>
      </c>
      <c r="D224" s="21" t="s">
        <v>289</v>
      </c>
      <c r="E224" s="21" t="s">
        <v>19552</v>
      </c>
      <c r="F224" s="21" t="s">
        <v>9052</v>
      </c>
      <c r="G224" s="20">
        <v>40925</v>
      </c>
      <c r="H224" s="21" t="s">
        <v>21847</v>
      </c>
      <c r="J224" s="22">
        <v>-25491.54</v>
      </c>
      <c r="K224" s="22">
        <v>-25491.54</v>
      </c>
    </row>
    <row r="225" spans="1:11" x14ac:dyDescent="0.25">
      <c r="A225" s="21" t="s">
        <v>8738</v>
      </c>
      <c r="B225" s="21" t="s">
        <v>21768</v>
      </c>
      <c r="C225" s="21" t="s">
        <v>9053</v>
      </c>
      <c r="D225" s="21" t="s">
        <v>290</v>
      </c>
      <c r="E225" s="21" t="s">
        <v>19552</v>
      </c>
      <c r="F225" s="21" t="s">
        <v>9054</v>
      </c>
      <c r="G225" s="20">
        <v>40925</v>
      </c>
      <c r="H225" s="21" t="s">
        <v>21847</v>
      </c>
      <c r="J225" s="22">
        <v>-37445.199999999997</v>
      </c>
      <c r="K225" s="22">
        <v>-3745</v>
      </c>
    </row>
    <row r="226" spans="1:11" x14ac:dyDescent="0.25">
      <c r="A226" s="21" t="s">
        <v>8738</v>
      </c>
      <c r="B226" s="21" t="s">
        <v>21768</v>
      </c>
      <c r="C226" s="21" t="s">
        <v>9055</v>
      </c>
      <c r="D226" s="21" t="s">
        <v>291</v>
      </c>
      <c r="E226" s="21" t="s">
        <v>19552</v>
      </c>
      <c r="F226" s="21" t="s">
        <v>9056</v>
      </c>
      <c r="G226" s="20">
        <v>40925</v>
      </c>
      <c r="H226" s="21" t="s">
        <v>21847</v>
      </c>
      <c r="J226" s="22">
        <v>-33844.699999999997</v>
      </c>
      <c r="K226" s="22">
        <v>-33844.699999999997</v>
      </c>
    </row>
    <row r="227" spans="1:11" x14ac:dyDescent="0.25">
      <c r="A227" s="21" t="s">
        <v>8738</v>
      </c>
      <c r="B227" s="21" t="s">
        <v>21768</v>
      </c>
      <c r="C227" s="21" t="s">
        <v>9057</v>
      </c>
      <c r="D227" s="21" t="s">
        <v>292</v>
      </c>
      <c r="E227" s="21" t="s">
        <v>19552</v>
      </c>
      <c r="F227" s="21" t="s">
        <v>9058</v>
      </c>
      <c r="G227" s="20">
        <v>40925</v>
      </c>
      <c r="H227" s="21" t="s">
        <v>21847</v>
      </c>
      <c r="J227" s="22">
        <v>-13321.85</v>
      </c>
      <c r="K227" s="22">
        <v>-13321.85</v>
      </c>
    </row>
    <row r="228" spans="1:11" x14ac:dyDescent="0.25">
      <c r="A228" s="21" t="s">
        <v>8738</v>
      </c>
      <c r="B228" s="21" t="s">
        <v>21768</v>
      </c>
      <c r="C228" s="21" t="s">
        <v>9059</v>
      </c>
      <c r="D228" s="21" t="s">
        <v>293</v>
      </c>
      <c r="E228" s="21" t="s">
        <v>19552</v>
      </c>
      <c r="F228" s="21" t="s">
        <v>9060</v>
      </c>
      <c r="G228" s="20">
        <v>40925</v>
      </c>
      <c r="H228" s="21" t="s">
        <v>21847</v>
      </c>
      <c r="J228" s="22">
        <v>-26643.7</v>
      </c>
      <c r="K228" s="22">
        <v>-26643.7</v>
      </c>
    </row>
    <row r="229" spans="1:11" x14ac:dyDescent="0.25">
      <c r="A229" s="21" t="s">
        <v>8738</v>
      </c>
      <c r="B229" s="21" t="s">
        <v>21768</v>
      </c>
      <c r="C229" s="21" t="s">
        <v>9061</v>
      </c>
      <c r="D229" s="21" t="s">
        <v>294</v>
      </c>
      <c r="E229" s="21" t="s">
        <v>19552</v>
      </c>
      <c r="F229" s="21" t="s">
        <v>9062</v>
      </c>
      <c r="G229" s="20">
        <v>40925</v>
      </c>
      <c r="H229" s="21" t="s">
        <v>21847</v>
      </c>
      <c r="J229" s="22">
        <v>-42485.9</v>
      </c>
      <c r="K229" s="22">
        <v>-42485.9</v>
      </c>
    </row>
    <row r="230" spans="1:11" x14ac:dyDescent="0.25">
      <c r="A230" s="21" t="s">
        <v>8738</v>
      </c>
      <c r="B230" s="21" t="s">
        <v>21768</v>
      </c>
      <c r="C230" s="21" t="s">
        <v>295</v>
      </c>
      <c r="D230" s="21" t="s">
        <v>281</v>
      </c>
      <c r="F230" s="21" t="s">
        <v>9063</v>
      </c>
      <c r="G230" s="20">
        <v>40925</v>
      </c>
      <c r="H230" s="21" t="s">
        <v>21847</v>
      </c>
      <c r="J230" s="22">
        <v>43206</v>
      </c>
      <c r="K230" s="22">
        <v>-43206</v>
      </c>
    </row>
    <row r="231" spans="1:11" x14ac:dyDescent="0.25">
      <c r="A231" s="21" t="s">
        <v>8738</v>
      </c>
      <c r="B231" s="21" t="s">
        <v>21768</v>
      </c>
      <c r="C231" s="21" t="s">
        <v>297</v>
      </c>
      <c r="D231" s="21" t="s">
        <v>296</v>
      </c>
      <c r="F231" s="21" t="s">
        <v>9064</v>
      </c>
      <c r="G231" s="20">
        <v>40925</v>
      </c>
      <c r="H231" s="21" t="s">
        <v>21847</v>
      </c>
      <c r="J231" s="22">
        <v>-17282.400000000001</v>
      </c>
      <c r="K231" s="22">
        <v>-17282.400000000001</v>
      </c>
    </row>
    <row r="232" spans="1:11" x14ac:dyDescent="0.25">
      <c r="A232" s="21" t="s">
        <v>8738</v>
      </c>
      <c r="B232" s="21" t="s">
        <v>21768</v>
      </c>
      <c r="C232" s="21" t="s">
        <v>9065</v>
      </c>
      <c r="D232" s="21" t="s">
        <v>298</v>
      </c>
      <c r="E232" s="21" t="s">
        <v>19552</v>
      </c>
      <c r="F232" s="21" t="s">
        <v>9066</v>
      </c>
      <c r="G232" s="20">
        <v>40925</v>
      </c>
      <c r="H232" s="21" t="s">
        <v>21847</v>
      </c>
      <c r="J232" s="22">
        <v>-37445.199999999997</v>
      </c>
      <c r="K232" s="22">
        <v>-37445.199999999997</v>
      </c>
    </row>
    <row r="233" spans="1:11" x14ac:dyDescent="0.25">
      <c r="A233" s="21" t="s">
        <v>8738</v>
      </c>
      <c r="B233" s="21" t="s">
        <v>21768</v>
      </c>
      <c r="C233" s="21" t="s">
        <v>300</v>
      </c>
      <c r="D233" s="21" t="s">
        <v>299</v>
      </c>
      <c r="F233" s="21" t="s">
        <v>9067</v>
      </c>
      <c r="G233" s="20">
        <v>40925</v>
      </c>
      <c r="H233" s="21" t="s">
        <v>21847</v>
      </c>
      <c r="J233" s="22">
        <v>-23331.24</v>
      </c>
      <c r="K233" s="22">
        <v>-23331.24</v>
      </c>
    </row>
    <row r="234" spans="1:11" x14ac:dyDescent="0.25">
      <c r="A234" s="21" t="s">
        <v>8738</v>
      </c>
      <c r="B234" s="21" t="s">
        <v>21768</v>
      </c>
      <c r="C234" s="21" t="s">
        <v>302</v>
      </c>
      <c r="D234" s="21" t="s">
        <v>301</v>
      </c>
      <c r="F234" s="21" t="s">
        <v>9068</v>
      </c>
      <c r="G234" s="20">
        <v>40925</v>
      </c>
      <c r="H234" s="21" t="s">
        <v>21847</v>
      </c>
      <c r="J234" s="22">
        <v>-13321.85</v>
      </c>
      <c r="K234" s="22">
        <v>-13321.85</v>
      </c>
    </row>
    <row r="235" spans="1:11" x14ac:dyDescent="0.25">
      <c r="A235" s="21" t="s">
        <v>8740</v>
      </c>
      <c r="B235" s="21" t="s">
        <v>21768</v>
      </c>
      <c r="C235" s="21" t="s">
        <v>9069</v>
      </c>
      <c r="D235" s="21" t="s">
        <v>303</v>
      </c>
      <c r="E235" s="21" t="s">
        <v>19552</v>
      </c>
      <c r="F235" s="21" t="s">
        <v>9070</v>
      </c>
      <c r="G235" s="20">
        <v>40925</v>
      </c>
      <c r="H235" s="21" t="s">
        <v>23518</v>
      </c>
      <c r="J235" s="22">
        <v>-40000</v>
      </c>
      <c r="K235" s="22">
        <v>-40000</v>
      </c>
    </row>
    <row r="236" spans="1:11" x14ac:dyDescent="0.25">
      <c r="A236" s="21" t="s">
        <v>8738</v>
      </c>
      <c r="B236" s="21" t="s">
        <v>21768</v>
      </c>
      <c r="C236" s="21" t="s">
        <v>9071</v>
      </c>
      <c r="D236" s="21" t="s">
        <v>304</v>
      </c>
      <c r="E236" s="21" t="s">
        <v>19552</v>
      </c>
      <c r="F236" s="21" t="s">
        <v>9072</v>
      </c>
      <c r="G236" s="20">
        <v>40933</v>
      </c>
      <c r="H236" s="21" t="s">
        <v>22128</v>
      </c>
      <c r="J236" s="22">
        <v>-26347.919999999998</v>
      </c>
      <c r="K236" s="22">
        <v>-26347.919999999998</v>
      </c>
    </row>
    <row r="237" spans="1:11" x14ac:dyDescent="0.25">
      <c r="A237" s="21" t="s">
        <v>8738</v>
      </c>
      <c r="B237" s="21" t="s">
        <v>21768</v>
      </c>
      <c r="C237" s="21" t="s">
        <v>9073</v>
      </c>
      <c r="D237" s="21" t="s">
        <v>305</v>
      </c>
      <c r="F237" s="21" t="s">
        <v>9074</v>
      </c>
      <c r="G237" s="20">
        <v>40933</v>
      </c>
      <c r="H237" s="21" t="s">
        <v>22129</v>
      </c>
      <c r="J237" s="22">
        <v>-24649.98</v>
      </c>
      <c r="K237" s="22">
        <v>-24649.98</v>
      </c>
    </row>
    <row r="238" spans="1:11" x14ac:dyDescent="0.25">
      <c r="A238" s="21" t="s">
        <v>8738</v>
      </c>
      <c r="B238" s="21" t="s">
        <v>21768</v>
      </c>
      <c r="C238" s="21" t="s">
        <v>9075</v>
      </c>
      <c r="D238" s="21" t="s">
        <v>306</v>
      </c>
      <c r="E238" s="21" t="s">
        <v>19552</v>
      </c>
      <c r="F238" s="21" t="s">
        <v>9076</v>
      </c>
      <c r="G238" s="20">
        <v>40933</v>
      </c>
      <c r="H238" s="21" t="s">
        <v>22130</v>
      </c>
      <c r="J238" s="22">
        <v>-24649.98</v>
      </c>
      <c r="K238" s="22">
        <v>-24649.98</v>
      </c>
    </row>
    <row r="239" spans="1:11" x14ac:dyDescent="0.25">
      <c r="A239" s="21" t="s">
        <v>8738</v>
      </c>
      <c r="B239" s="21" t="s">
        <v>21768</v>
      </c>
      <c r="C239" s="21" t="s">
        <v>9077</v>
      </c>
      <c r="D239" s="21" t="s">
        <v>307</v>
      </c>
      <c r="E239" s="21" t="s">
        <v>19552</v>
      </c>
      <c r="F239" s="21" t="s">
        <v>9078</v>
      </c>
      <c r="G239" s="20">
        <v>40933</v>
      </c>
      <c r="H239" s="21" t="s">
        <v>22134</v>
      </c>
      <c r="J239" s="22">
        <v>-24649.98</v>
      </c>
      <c r="K239" s="22">
        <v>-24649.98</v>
      </c>
    </row>
    <row r="240" spans="1:11" x14ac:dyDescent="0.25">
      <c r="A240" s="21" t="s">
        <v>8738</v>
      </c>
      <c r="B240" s="21" t="s">
        <v>21768</v>
      </c>
      <c r="C240" s="21" t="s">
        <v>9079</v>
      </c>
      <c r="D240" s="21" t="s">
        <v>308</v>
      </c>
      <c r="E240" s="21" t="s">
        <v>19552</v>
      </c>
      <c r="F240" s="21" t="s">
        <v>9080</v>
      </c>
      <c r="G240" s="20">
        <v>40933</v>
      </c>
      <c r="H240" s="21" t="s">
        <v>22138</v>
      </c>
      <c r="J240" s="22">
        <v>-221341.22</v>
      </c>
      <c r="K240" s="22">
        <v>-221341.22</v>
      </c>
    </row>
    <row r="241" spans="1:11" x14ac:dyDescent="0.25">
      <c r="A241" s="21" t="s">
        <v>8738</v>
      </c>
      <c r="B241" s="21" t="s">
        <v>21768</v>
      </c>
      <c r="C241" s="21" t="s">
        <v>9081</v>
      </c>
      <c r="D241" s="21" t="s">
        <v>309</v>
      </c>
      <c r="E241" s="21" t="s">
        <v>19552</v>
      </c>
      <c r="F241" s="21" t="s">
        <v>9082</v>
      </c>
      <c r="G241" s="20">
        <v>40933</v>
      </c>
      <c r="H241" s="21" t="s">
        <v>22142</v>
      </c>
      <c r="J241" s="22">
        <v>-18796.02</v>
      </c>
      <c r="K241" s="22">
        <v>-18796.02</v>
      </c>
    </row>
    <row r="242" spans="1:11" x14ac:dyDescent="0.25">
      <c r="A242" s="21" t="s">
        <v>8738</v>
      </c>
      <c r="B242" s="21" t="s">
        <v>21768</v>
      </c>
      <c r="C242" s="21" t="s">
        <v>9083</v>
      </c>
      <c r="D242" s="21" t="s">
        <v>310</v>
      </c>
      <c r="E242" s="21" t="s">
        <v>19552</v>
      </c>
      <c r="F242" s="21" t="s">
        <v>9084</v>
      </c>
      <c r="G242" s="20">
        <v>40933</v>
      </c>
      <c r="H242" s="21" t="s">
        <v>22143</v>
      </c>
      <c r="J242" s="22">
        <v>-24056.1</v>
      </c>
      <c r="K242" s="22">
        <v>-24056.1</v>
      </c>
    </row>
    <row r="243" spans="1:11" x14ac:dyDescent="0.25">
      <c r="A243" s="21" t="s">
        <v>8738</v>
      </c>
      <c r="B243" s="21" t="s">
        <v>21768</v>
      </c>
      <c r="C243" s="21" t="s">
        <v>9085</v>
      </c>
      <c r="D243" s="21" t="s">
        <v>311</v>
      </c>
      <c r="F243" s="21" t="s">
        <v>9086</v>
      </c>
      <c r="G243" s="20">
        <v>40933</v>
      </c>
      <c r="H243" s="21" t="s">
        <v>22145</v>
      </c>
      <c r="J243" s="22">
        <v>-24566.12</v>
      </c>
      <c r="K243" s="22">
        <v>-24566.12</v>
      </c>
    </row>
    <row r="244" spans="1:11" x14ac:dyDescent="0.25">
      <c r="A244" s="21" t="s">
        <v>8740</v>
      </c>
      <c r="B244" s="21" t="s">
        <v>21768</v>
      </c>
      <c r="C244" s="21" t="s">
        <v>9087</v>
      </c>
      <c r="D244" s="21" t="s">
        <v>312</v>
      </c>
      <c r="E244" s="21" t="s">
        <v>19558</v>
      </c>
      <c r="F244" s="21" t="s">
        <v>9088</v>
      </c>
      <c r="G244" s="20">
        <v>40940</v>
      </c>
      <c r="H244" s="21" t="s">
        <v>313</v>
      </c>
      <c r="J244" s="22">
        <v>-20000</v>
      </c>
      <c r="K244" s="22">
        <v>-20000</v>
      </c>
    </row>
    <row r="245" spans="1:11" x14ac:dyDescent="0.25">
      <c r="A245" s="21" t="s">
        <v>8738</v>
      </c>
      <c r="B245" s="21" t="s">
        <v>21768</v>
      </c>
      <c r="C245" s="21" t="s">
        <v>9089</v>
      </c>
      <c r="D245" s="21" t="s">
        <v>314</v>
      </c>
      <c r="E245" s="21" t="s">
        <v>19552</v>
      </c>
      <c r="F245" s="21" t="s">
        <v>9090</v>
      </c>
      <c r="G245" s="20">
        <v>40941</v>
      </c>
      <c r="H245" s="21" t="s">
        <v>21933</v>
      </c>
      <c r="J245" s="22">
        <v>-7084.68</v>
      </c>
      <c r="K245" s="22">
        <v>-7084.68</v>
      </c>
    </row>
    <row r="246" spans="1:11" x14ac:dyDescent="0.25">
      <c r="A246" s="21" t="s">
        <v>8738</v>
      </c>
      <c r="B246" s="21" t="s">
        <v>21768</v>
      </c>
      <c r="C246" s="21" t="s">
        <v>316</v>
      </c>
      <c r="D246" s="21" t="s">
        <v>315</v>
      </c>
      <c r="E246" s="21" t="s">
        <v>19552</v>
      </c>
      <c r="F246" s="21" t="s">
        <v>9091</v>
      </c>
      <c r="G246" s="20">
        <v>40943</v>
      </c>
      <c r="H246" s="21" t="s">
        <v>22900</v>
      </c>
      <c r="J246" s="22">
        <v>-26703.200000000001</v>
      </c>
      <c r="K246" s="22">
        <v>-26703.200000000001</v>
      </c>
    </row>
    <row r="247" spans="1:11" x14ac:dyDescent="0.25">
      <c r="A247" s="21" t="s">
        <v>8738</v>
      </c>
      <c r="B247" s="21" t="s">
        <v>21768</v>
      </c>
      <c r="C247" s="21" t="s">
        <v>316</v>
      </c>
      <c r="D247" s="21" t="s">
        <v>315</v>
      </c>
      <c r="E247" s="21" t="s">
        <v>19552</v>
      </c>
      <c r="F247" s="21" t="s">
        <v>9092</v>
      </c>
      <c r="G247" s="20">
        <v>40943</v>
      </c>
      <c r="H247" s="21" t="s">
        <v>22901</v>
      </c>
      <c r="J247" s="22">
        <v>-23292.799999999999</v>
      </c>
      <c r="K247" s="22">
        <v>-23292.799999999999</v>
      </c>
    </row>
    <row r="248" spans="1:11" x14ac:dyDescent="0.25">
      <c r="A248" s="21" t="s">
        <v>8738</v>
      </c>
      <c r="B248" s="21" t="s">
        <v>21768</v>
      </c>
      <c r="C248" s="21" t="s">
        <v>316</v>
      </c>
      <c r="D248" s="21" t="s">
        <v>315</v>
      </c>
      <c r="E248" s="21" t="s">
        <v>19552</v>
      </c>
      <c r="F248" s="21" t="s">
        <v>9093</v>
      </c>
      <c r="G248" s="20">
        <v>40943</v>
      </c>
      <c r="H248" s="21" t="s">
        <v>22902</v>
      </c>
      <c r="J248" s="22">
        <v>-27608</v>
      </c>
      <c r="K248" s="22">
        <v>-27608</v>
      </c>
    </row>
    <row r="249" spans="1:11" x14ac:dyDescent="0.25">
      <c r="A249" s="21" t="s">
        <v>8738</v>
      </c>
      <c r="B249" s="21" t="s">
        <v>21768</v>
      </c>
      <c r="C249" s="21" t="s">
        <v>316</v>
      </c>
      <c r="D249" s="21" t="s">
        <v>315</v>
      </c>
      <c r="E249" s="21" t="s">
        <v>19552</v>
      </c>
      <c r="F249" s="21" t="s">
        <v>9094</v>
      </c>
      <c r="G249" s="20">
        <v>40943</v>
      </c>
      <c r="H249" s="21" t="s">
        <v>22903</v>
      </c>
      <c r="J249" s="22">
        <v>-18687.599999999999</v>
      </c>
      <c r="K249" s="22">
        <v>-18687.599999999999</v>
      </c>
    </row>
    <row r="250" spans="1:11" x14ac:dyDescent="0.25">
      <c r="A250" s="21" t="s">
        <v>8738</v>
      </c>
      <c r="B250" s="21" t="s">
        <v>21768</v>
      </c>
      <c r="C250" s="21" t="s">
        <v>318</v>
      </c>
      <c r="D250" s="21" t="s">
        <v>317</v>
      </c>
      <c r="E250" s="21" t="s">
        <v>19552</v>
      </c>
      <c r="F250" s="21" t="s">
        <v>9095</v>
      </c>
      <c r="G250" s="20">
        <v>40945</v>
      </c>
      <c r="H250" s="21" t="s">
        <v>22796</v>
      </c>
      <c r="J250" s="22">
        <v>-24244</v>
      </c>
      <c r="K250" s="22">
        <v>-24244</v>
      </c>
    </row>
    <row r="251" spans="1:11" x14ac:dyDescent="0.25">
      <c r="A251" s="21" t="s">
        <v>8738</v>
      </c>
      <c r="B251" s="21" t="s">
        <v>21768</v>
      </c>
      <c r="C251" s="21" t="s">
        <v>316</v>
      </c>
      <c r="D251" s="21" t="s">
        <v>315</v>
      </c>
      <c r="E251" s="21" t="s">
        <v>19552</v>
      </c>
      <c r="F251" s="21" t="s">
        <v>9096</v>
      </c>
      <c r="G251" s="20">
        <v>40945</v>
      </c>
      <c r="H251" s="21" t="s">
        <v>22904</v>
      </c>
      <c r="J251" s="22">
        <v>-8908.7999999999993</v>
      </c>
      <c r="K251" s="22">
        <v>-8908.7999999999993</v>
      </c>
    </row>
    <row r="252" spans="1:11" x14ac:dyDescent="0.25">
      <c r="A252" s="21" t="s">
        <v>8738</v>
      </c>
      <c r="B252" s="21" t="s">
        <v>21768</v>
      </c>
      <c r="C252" s="21" t="s">
        <v>9097</v>
      </c>
      <c r="D252" s="21" t="s">
        <v>319</v>
      </c>
      <c r="E252" s="21" t="s">
        <v>19552</v>
      </c>
      <c r="F252" s="21" t="s">
        <v>9098</v>
      </c>
      <c r="G252" s="20">
        <v>40948</v>
      </c>
      <c r="H252" s="21" t="s">
        <v>22131</v>
      </c>
      <c r="J252" s="22">
        <v>-21341.22</v>
      </c>
      <c r="K252" s="22">
        <v>-21341.22</v>
      </c>
    </row>
    <row r="253" spans="1:11" x14ac:dyDescent="0.25">
      <c r="A253" s="21" t="s">
        <v>8738</v>
      </c>
      <c r="B253" s="21" t="s">
        <v>21768</v>
      </c>
      <c r="C253" s="21" t="s">
        <v>9099</v>
      </c>
      <c r="D253" s="21" t="s">
        <v>320</v>
      </c>
      <c r="E253" s="21" t="s">
        <v>19552</v>
      </c>
      <c r="F253" s="21" t="s">
        <v>9100</v>
      </c>
      <c r="G253" s="20">
        <v>40948</v>
      </c>
      <c r="H253" s="21" t="s">
        <v>22132</v>
      </c>
      <c r="J253" s="22">
        <v>-20651.52</v>
      </c>
      <c r="K253" s="22">
        <v>-20651.52</v>
      </c>
    </row>
    <row r="254" spans="1:11" x14ac:dyDescent="0.25">
      <c r="A254" s="21" t="s">
        <v>8738</v>
      </c>
      <c r="B254" s="21" t="s">
        <v>21768</v>
      </c>
      <c r="C254" s="21" t="s">
        <v>9101</v>
      </c>
      <c r="D254" s="21" t="s">
        <v>321</v>
      </c>
      <c r="E254" s="21" t="s">
        <v>19552</v>
      </c>
      <c r="F254" s="21" t="s">
        <v>9102</v>
      </c>
      <c r="G254" s="20">
        <v>40948</v>
      </c>
      <c r="H254" s="21" t="s">
        <v>22141</v>
      </c>
      <c r="J254" s="22">
        <v>-17269.22</v>
      </c>
      <c r="K254" s="22">
        <v>-17269.22</v>
      </c>
    </row>
    <row r="255" spans="1:11" x14ac:dyDescent="0.25">
      <c r="A255" s="21" t="s">
        <v>8738</v>
      </c>
      <c r="B255" s="21" t="s">
        <v>21768</v>
      </c>
      <c r="C255" s="21" t="s">
        <v>9103</v>
      </c>
      <c r="D255" s="21" t="s">
        <v>322</v>
      </c>
      <c r="E255" s="21" t="s">
        <v>19552</v>
      </c>
      <c r="F255" s="21" t="s">
        <v>9104</v>
      </c>
      <c r="G255" s="20">
        <v>40948</v>
      </c>
      <c r="H255" s="21" t="s">
        <v>22144</v>
      </c>
      <c r="J255" s="22">
        <v>-17269.22</v>
      </c>
      <c r="K255" s="22">
        <v>-17269.22</v>
      </c>
    </row>
    <row r="256" spans="1:11" x14ac:dyDescent="0.25">
      <c r="A256" s="21" t="s">
        <v>8738</v>
      </c>
      <c r="B256" s="21" t="s">
        <v>21768</v>
      </c>
      <c r="C256" s="21" t="s">
        <v>9105</v>
      </c>
      <c r="D256" s="21" t="s">
        <v>323</v>
      </c>
      <c r="E256" s="21" t="s">
        <v>19552</v>
      </c>
      <c r="F256" s="21" t="s">
        <v>9106</v>
      </c>
      <c r="G256" s="20">
        <v>40949</v>
      </c>
      <c r="H256" s="21" t="s">
        <v>21825</v>
      </c>
      <c r="J256" s="22">
        <v>-6069.66</v>
      </c>
      <c r="K256" s="22">
        <v>-6069.66</v>
      </c>
    </row>
    <row r="257" spans="1:11" x14ac:dyDescent="0.25">
      <c r="A257" s="21" t="s">
        <v>8738</v>
      </c>
      <c r="B257" s="21" t="s">
        <v>21768</v>
      </c>
      <c r="C257" s="21" t="s">
        <v>316</v>
      </c>
      <c r="D257" s="21" t="s">
        <v>315</v>
      </c>
      <c r="E257" s="21" t="s">
        <v>19552</v>
      </c>
      <c r="F257" s="21" t="s">
        <v>9107</v>
      </c>
      <c r="G257" s="20">
        <v>40954</v>
      </c>
      <c r="H257" s="21" t="s">
        <v>22905</v>
      </c>
      <c r="J257" s="22">
        <v>-17295.599999999999</v>
      </c>
      <c r="K257" s="22">
        <v>-17295.599999999999</v>
      </c>
    </row>
    <row r="258" spans="1:11" x14ac:dyDescent="0.25">
      <c r="A258" s="21" t="s">
        <v>8738</v>
      </c>
      <c r="B258" s="21" t="s">
        <v>21768</v>
      </c>
      <c r="C258" s="21" t="s">
        <v>316</v>
      </c>
      <c r="D258" s="21" t="s">
        <v>315</v>
      </c>
      <c r="E258" s="21" t="s">
        <v>19552</v>
      </c>
      <c r="F258" s="21" t="s">
        <v>9108</v>
      </c>
      <c r="G258" s="20">
        <v>40954</v>
      </c>
      <c r="H258" s="21" t="s">
        <v>22906</v>
      </c>
      <c r="J258" s="22">
        <v>-14639.2</v>
      </c>
      <c r="K258" s="22">
        <v>-14639.2</v>
      </c>
    </row>
    <row r="259" spans="1:11" x14ac:dyDescent="0.25">
      <c r="A259" s="21" t="s">
        <v>8738</v>
      </c>
      <c r="B259" s="21" t="s">
        <v>21768</v>
      </c>
      <c r="C259" s="21" t="s">
        <v>316</v>
      </c>
      <c r="D259" s="21" t="s">
        <v>315</v>
      </c>
      <c r="E259" s="21" t="s">
        <v>19552</v>
      </c>
      <c r="F259" s="21" t="s">
        <v>9109</v>
      </c>
      <c r="G259" s="20">
        <v>40954</v>
      </c>
      <c r="H259" s="21" t="s">
        <v>22907</v>
      </c>
      <c r="J259" s="22">
        <v>-11553.6</v>
      </c>
      <c r="K259" s="22">
        <v>-11553.6</v>
      </c>
    </row>
    <row r="260" spans="1:11" x14ac:dyDescent="0.25">
      <c r="A260" s="21" t="s">
        <v>8738</v>
      </c>
      <c r="B260" s="21" t="s">
        <v>21768</v>
      </c>
      <c r="C260" s="21" t="s">
        <v>316</v>
      </c>
      <c r="D260" s="21" t="s">
        <v>315</v>
      </c>
      <c r="E260" s="21" t="s">
        <v>19552</v>
      </c>
      <c r="F260" s="21" t="s">
        <v>9110</v>
      </c>
      <c r="G260" s="20">
        <v>40954</v>
      </c>
      <c r="H260" s="21" t="s">
        <v>22908</v>
      </c>
      <c r="J260" s="22">
        <v>-18142.400000000001</v>
      </c>
      <c r="K260" s="22">
        <v>-18142.400000000001</v>
      </c>
    </row>
    <row r="261" spans="1:11" x14ac:dyDescent="0.25">
      <c r="A261" s="21" t="s">
        <v>8738</v>
      </c>
      <c r="B261" s="21" t="s">
        <v>21768</v>
      </c>
      <c r="C261" s="21" t="s">
        <v>9112</v>
      </c>
      <c r="D261" s="21" t="s">
        <v>324</v>
      </c>
      <c r="E261" s="21" t="s">
        <v>19552</v>
      </c>
      <c r="F261" s="21" t="s">
        <v>9113</v>
      </c>
      <c r="G261" s="20">
        <v>40955</v>
      </c>
      <c r="H261" s="21" t="s">
        <v>21854</v>
      </c>
      <c r="J261" s="22">
        <v>-20500</v>
      </c>
      <c r="K261" s="22">
        <v>-20500</v>
      </c>
    </row>
    <row r="262" spans="1:11" x14ac:dyDescent="0.25">
      <c r="A262" s="21" t="s">
        <v>8738</v>
      </c>
      <c r="B262" s="21" t="s">
        <v>21768</v>
      </c>
      <c r="C262" s="21" t="s">
        <v>316</v>
      </c>
      <c r="D262" s="21" t="s">
        <v>315</v>
      </c>
      <c r="E262" s="21" t="s">
        <v>19552</v>
      </c>
      <c r="F262" s="21" t="s">
        <v>9111</v>
      </c>
      <c r="G262" s="20">
        <v>40955</v>
      </c>
      <c r="H262" s="21" t="s">
        <v>22909</v>
      </c>
      <c r="J262" s="22">
        <v>-28684.48</v>
      </c>
      <c r="K262" s="22">
        <v>-28684.48</v>
      </c>
    </row>
    <row r="263" spans="1:11" x14ac:dyDescent="0.25">
      <c r="A263" s="21" t="s">
        <v>8738</v>
      </c>
      <c r="B263" s="21" t="s">
        <v>21768</v>
      </c>
      <c r="C263" s="21" t="s">
        <v>9117</v>
      </c>
      <c r="D263" s="21" t="s">
        <v>327</v>
      </c>
      <c r="F263" s="21" t="s">
        <v>9118</v>
      </c>
      <c r="G263" s="20">
        <v>40956</v>
      </c>
      <c r="H263" s="21" t="s">
        <v>21810</v>
      </c>
      <c r="J263" s="22">
        <v>-19268.28</v>
      </c>
      <c r="K263" s="22">
        <v>-19268.28</v>
      </c>
    </row>
    <row r="264" spans="1:11" x14ac:dyDescent="0.25">
      <c r="A264" s="21" t="s">
        <v>8738</v>
      </c>
      <c r="B264" s="21" t="s">
        <v>21768</v>
      </c>
      <c r="C264" s="21" t="s">
        <v>9115</v>
      </c>
      <c r="D264" s="21" t="s">
        <v>326</v>
      </c>
      <c r="E264" s="21" t="s">
        <v>19552</v>
      </c>
      <c r="F264" s="21" t="s">
        <v>9116</v>
      </c>
      <c r="G264" s="20">
        <v>40956</v>
      </c>
      <c r="H264" s="21" t="s">
        <v>21941</v>
      </c>
      <c r="J264" s="22">
        <v>-22000</v>
      </c>
      <c r="K264" s="22">
        <v>-22000</v>
      </c>
    </row>
    <row r="265" spans="1:11" x14ac:dyDescent="0.25">
      <c r="A265" s="21" t="s">
        <v>8738</v>
      </c>
      <c r="B265" s="21" t="s">
        <v>21768</v>
      </c>
      <c r="C265" s="21" t="s">
        <v>329</v>
      </c>
      <c r="D265" s="21" t="s">
        <v>328</v>
      </c>
      <c r="F265" s="21" t="s">
        <v>9119</v>
      </c>
      <c r="G265" s="20">
        <v>40956</v>
      </c>
      <c r="H265" s="21" t="s">
        <v>22771</v>
      </c>
      <c r="J265" s="22">
        <v>-18886.79</v>
      </c>
      <c r="K265" s="22">
        <v>-18886.79</v>
      </c>
    </row>
    <row r="266" spans="1:11" x14ac:dyDescent="0.25">
      <c r="A266" s="21" t="s">
        <v>8740</v>
      </c>
      <c r="B266" s="21" t="s">
        <v>21768</v>
      </c>
      <c r="C266" s="21" t="s">
        <v>9120</v>
      </c>
      <c r="D266" s="21" t="s">
        <v>330</v>
      </c>
      <c r="E266" s="21" t="s">
        <v>19552</v>
      </c>
      <c r="F266" s="21" t="s">
        <v>9121</v>
      </c>
      <c r="G266" s="20">
        <v>40962</v>
      </c>
      <c r="H266" s="21" t="s">
        <v>23543</v>
      </c>
      <c r="J266" s="22">
        <v>-548963.80000000005</v>
      </c>
      <c r="K266" s="22">
        <v>-548963.80000000005</v>
      </c>
    </row>
    <row r="267" spans="1:11" x14ac:dyDescent="0.25">
      <c r="A267" s="21" t="s">
        <v>8738</v>
      </c>
      <c r="B267" s="21" t="s">
        <v>21768</v>
      </c>
      <c r="C267" s="21" t="s">
        <v>332</v>
      </c>
      <c r="D267" s="21" t="s">
        <v>331</v>
      </c>
      <c r="F267" s="21" t="s">
        <v>9124</v>
      </c>
      <c r="G267" s="20">
        <v>40963</v>
      </c>
      <c r="H267" s="21" t="s">
        <v>22777</v>
      </c>
      <c r="J267" s="22">
        <v>-50000</v>
      </c>
      <c r="K267" s="22">
        <v>-50000</v>
      </c>
    </row>
    <row r="268" spans="1:11" x14ac:dyDescent="0.25">
      <c r="A268" s="21" t="s">
        <v>8738</v>
      </c>
      <c r="B268" s="21" t="s">
        <v>21768</v>
      </c>
      <c r="C268" s="21" t="s">
        <v>316</v>
      </c>
      <c r="D268" s="21" t="s">
        <v>315</v>
      </c>
      <c r="E268" s="21" t="s">
        <v>19552</v>
      </c>
      <c r="F268" s="21" t="s">
        <v>9122</v>
      </c>
      <c r="G268" s="20">
        <v>40963</v>
      </c>
      <c r="H268" s="21" t="s">
        <v>22910</v>
      </c>
      <c r="J268" s="22">
        <v>-11611.6</v>
      </c>
      <c r="K268" s="22">
        <v>-11611.6</v>
      </c>
    </row>
    <row r="269" spans="1:11" x14ac:dyDescent="0.25">
      <c r="A269" s="21" t="s">
        <v>8738</v>
      </c>
      <c r="B269" s="21" t="s">
        <v>21768</v>
      </c>
      <c r="C269" s="21" t="s">
        <v>316</v>
      </c>
      <c r="D269" s="21" t="s">
        <v>315</v>
      </c>
      <c r="E269" s="21" t="s">
        <v>19552</v>
      </c>
      <c r="F269" s="21" t="s">
        <v>9123</v>
      </c>
      <c r="G269" s="20">
        <v>40963</v>
      </c>
      <c r="H269" s="21" t="s">
        <v>22911</v>
      </c>
      <c r="J269" s="22">
        <v>-32880.199999999997</v>
      </c>
      <c r="K269" s="22">
        <v>-32880.199999999997</v>
      </c>
    </row>
    <row r="270" spans="1:11" x14ac:dyDescent="0.25">
      <c r="A270" s="21" t="s">
        <v>8738</v>
      </c>
      <c r="B270" s="21" t="s">
        <v>21768</v>
      </c>
      <c r="C270" s="21" t="s">
        <v>226</v>
      </c>
      <c r="D270" s="21" t="s">
        <v>225</v>
      </c>
      <c r="E270" s="21" t="s">
        <v>19552</v>
      </c>
      <c r="F270" s="21" t="s">
        <v>9126</v>
      </c>
      <c r="G270" s="20">
        <v>40968</v>
      </c>
      <c r="H270" s="21" t="s">
        <v>23282</v>
      </c>
      <c r="J270" s="22">
        <v>-481112.01</v>
      </c>
      <c r="K270" s="22">
        <v>-481112.01</v>
      </c>
    </row>
    <row r="271" spans="1:11" x14ac:dyDescent="0.25">
      <c r="A271" s="21" t="s">
        <v>8740</v>
      </c>
      <c r="B271" s="21" t="s">
        <v>21768</v>
      </c>
      <c r="C271" s="21" t="s">
        <v>334</v>
      </c>
      <c r="D271" s="21" t="s">
        <v>333</v>
      </c>
      <c r="E271" s="21" t="s">
        <v>19558</v>
      </c>
      <c r="F271" s="21" t="s">
        <v>9125</v>
      </c>
      <c r="G271" s="20">
        <v>40968</v>
      </c>
      <c r="H271" s="21" t="s">
        <v>23628</v>
      </c>
      <c r="J271" s="22">
        <v>-2309120.9</v>
      </c>
      <c r="K271" s="22">
        <v>-2309120.9</v>
      </c>
    </row>
    <row r="272" spans="1:11" x14ac:dyDescent="0.25">
      <c r="A272" s="21" t="s">
        <v>8738</v>
      </c>
      <c r="B272" s="21" t="s">
        <v>21768</v>
      </c>
      <c r="C272" s="21" t="s">
        <v>9127</v>
      </c>
      <c r="D272" s="21" t="s">
        <v>335</v>
      </c>
      <c r="E272" s="21" t="s">
        <v>19552</v>
      </c>
      <c r="F272" s="21" t="s">
        <v>9128</v>
      </c>
      <c r="G272" s="20">
        <v>40970</v>
      </c>
      <c r="H272" s="21" t="s">
        <v>21971</v>
      </c>
      <c r="J272" s="22">
        <v>-13705.62</v>
      </c>
      <c r="K272" s="22">
        <v>-13705.62</v>
      </c>
    </row>
    <row r="273" spans="1:11" x14ac:dyDescent="0.25">
      <c r="A273" s="21" t="s">
        <v>8738</v>
      </c>
      <c r="B273" s="21" t="s">
        <v>21768</v>
      </c>
      <c r="C273" s="21" t="s">
        <v>9129</v>
      </c>
      <c r="D273" s="21" t="s">
        <v>336</v>
      </c>
      <c r="E273" s="21" t="s">
        <v>19552</v>
      </c>
      <c r="F273" s="21" t="s">
        <v>9130</v>
      </c>
      <c r="G273" s="20">
        <v>40970</v>
      </c>
      <c r="H273" s="21" t="s">
        <v>22083</v>
      </c>
      <c r="J273" s="22">
        <v>-35075.74</v>
      </c>
      <c r="K273" s="22">
        <v>-35075.74</v>
      </c>
    </row>
    <row r="274" spans="1:11" x14ac:dyDescent="0.25">
      <c r="A274" s="21" t="s">
        <v>8738</v>
      </c>
      <c r="B274" s="21" t="s">
        <v>21768</v>
      </c>
      <c r="C274" s="21" t="s">
        <v>9131</v>
      </c>
      <c r="D274" s="21" t="s">
        <v>337</v>
      </c>
      <c r="E274" s="21" t="s">
        <v>19552</v>
      </c>
      <c r="F274" s="21" t="s">
        <v>9132</v>
      </c>
      <c r="G274" s="20">
        <v>40970</v>
      </c>
      <c r="H274" s="21" t="s">
        <v>21988</v>
      </c>
      <c r="J274" s="22">
        <v>-19806.79</v>
      </c>
      <c r="K274" s="22">
        <v>-19806.79</v>
      </c>
    </row>
    <row r="275" spans="1:11" x14ac:dyDescent="0.25">
      <c r="A275" s="21" t="s">
        <v>8738</v>
      </c>
      <c r="B275" s="21" t="s">
        <v>21768</v>
      </c>
      <c r="C275" s="21" t="s">
        <v>9133</v>
      </c>
      <c r="D275" s="21" t="s">
        <v>338</v>
      </c>
      <c r="E275" s="21" t="s">
        <v>19552</v>
      </c>
      <c r="F275" s="21" t="s">
        <v>9134</v>
      </c>
      <c r="G275" s="20">
        <v>40970</v>
      </c>
      <c r="H275" s="21" t="s">
        <v>22133</v>
      </c>
      <c r="J275" s="22">
        <v>-17262.37</v>
      </c>
      <c r="K275" s="22">
        <v>-17262.37</v>
      </c>
    </row>
    <row r="276" spans="1:11" x14ac:dyDescent="0.25">
      <c r="A276" s="21" t="s">
        <v>8738</v>
      </c>
      <c r="B276" s="21" t="s">
        <v>21768</v>
      </c>
      <c r="C276" s="21" t="s">
        <v>9135</v>
      </c>
      <c r="D276" s="21" t="s">
        <v>339</v>
      </c>
      <c r="E276" s="21" t="s">
        <v>19552</v>
      </c>
      <c r="F276" s="21" t="s">
        <v>9136</v>
      </c>
      <c r="G276" s="20">
        <v>40970</v>
      </c>
      <c r="H276" s="21" t="s">
        <v>22137</v>
      </c>
      <c r="J276" s="22">
        <v>-17269.22</v>
      </c>
      <c r="K276" s="22">
        <v>-17269.22</v>
      </c>
    </row>
    <row r="277" spans="1:11" x14ac:dyDescent="0.25">
      <c r="A277" s="21" t="s">
        <v>8738</v>
      </c>
      <c r="B277" s="21" t="s">
        <v>21768</v>
      </c>
      <c r="C277" s="21" t="s">
        <v>9137</v>
      </c>
      <c r="D277" s="21" t="s">
        <v>340</v>
      </c>
      <c r="E277" s="21" t="s">
        <v>19552</v>
      </c>
      <c r="F277" s="21" t="s">
        <v>9138</v>
      </c>
      <c r="G277" s="20">
        <v>40970</v>
      </c>
      <c r="H277" s="21" t="s">
        <v>22139</v>
      </c>
      <c r="J277" s="22">
        <v>-17269.22</v>
      </c>
      <c r="K277" s="22">
        <v>-17269.22</v>
      </c>
    </row>
    <row r="278" spans="1:11" x14ac:dyDescent="0.25">
      <c r="A278" s="21" t="s">
        <v>8738</v>
      </c>
      <c r="B278" s="21" t="s">
        <v>21768</v>
      </c>
      <c r="C278" s="21" t="s">
        <v>9139</v>
      </c>
      <c r="D278" s="21" t="s">
        <v>341</v>
      </c>
      <c r="E278" s="21" t="s">
        <v>19552</v>
      </c>
      <c r="F278" s="21" t="s">
        <v>9140</v>
      </c>
      <c r="G278" s="20">
        <v>40970</v>
      </c>
      <c r="H278" s="21" t="s">
        <v>22140</v>
      </c>
      <c r="J278" s="22">
        <v>-17262.37</v>
      </c>
      <c r="K278" s="22">
        <v>-17262.37</v>
      </c>
    </row>
    <row r="279" spans="1:11" x14ac:dyDescent="0.25">
      <c r="A279" s="21" t="s">
        <v>8738</v>
      </c>
      <c r="B279" s="21" t="s">
        <v>21768</v>
      </c>
      <c r="C279" s="21" t="s">
        <v>343</v>
      </c>
      <c r="D279" s="21" t="s">
        <v>342</v>
      </c>
      <c r="F279" s="21" t="s">
        <v>9141</v>
      </c>
      <c r="G279" s="20">
        <v>40970</v>
      </c>
      <c r="H279" s="21" t="s">
        <v>22776</v>
      </c>
      <c r="J279" s="22">
        <v>-99245.22</v>
      </c>
      <c r="K279" s="22">
        <v>-99245.22</v>
      </c>
    </row>
    <row r="280" spans="1:11" x14ac:dyDescent="0.25">
      <c r="A280" s="21" t="s">
        <v>9142</v>
      </c>
      <c r="B280" s="21" t="s">
        <v>21768</v>
      </c>
      <c r="C280" s="21" t="s">
        <v>9143</v>
      </c>
      <c r="D280" s="21" t="s">
        <v>344</v>
      </c>
      <c r="F280" s="21" t="s">
        <v>9144</v>
      </c>
      <c r="G280" s="20">
        <v>40970</v>
      </c>
      <c r="H280" s="21" t="s">
        <v>23406</v>
      </c>
      <c r="J280" s="22">
        <v>-49913.279999999999</v>
      </c>
      <c r="K280" s="22">
        <v>-49913.279999999999</v>
      </c>
    </row>
    <row r="281" spans="1:11" x14ac:dyDescent="0.25">
      <c r="A281" s="21" t="s">
        <v>8740</v>
      </c>
      <c r="B281" s="21" t="s">
        <v>21768</v>
      </c>
      <c r="C281" s="21" t="s">
        <v>9145</v>
      </c>
      <c r="D281" s="21" t="s">
        <v>345</v>
      </c>
      <c r="E281" s="21" t="s">
        <v>19552</v>
      </c>
      <c r="F281" s="21" t="s">
        <v>9146</v>
      </c>
      <c r="G281" s="20">
        <v>40971</v>
      </c>
      <c r="H281" s="21" t="s">
        <v>23538</v>
      </c>
      <c r="J281" s="22">
        <v>-4593</v>
      </c>
      <c r="K281" s="22">
        <v>-4593</v>
      </c>
    </row>
    <row r="282" spans="1:11" x14ac:dyDescent="0.25">
      <c r="A282" s="21" t="s">
        <v>8738</v>
      </c>
      <c r="B282" s="21" t="s">
        <v>21768</v>
      </c>
      <c r="C282" s="21" t="s">
        <v>347</v>
      </c>
      <c r="D282" s="21" t="s">
        <v>346</v>
      </c>
      <c r="E282" s="21" t="s">
        <v>19552</v>
      </c>
      <c r="F282" s="21" t="s">
        <v>9147</v>
      </c>
      <c r="G282" s="20">
        <v>40974</v>
      </c>
      <c r="H282" s="21" t="s">
        <v>22966</v>
      </c>
      <c r="J282" s="22">
        <v>-39811.199999999997</v>
      </c>
      <c r="K282" s="22">
        <v>-39811.199999999997</v>
      </c>
    </row>
    <row r="283" spans="1:11" x14ac:dyDescent="0.25">
      <c r="A283" s="21" t="s">
        <v>8740</v>
      </c>
      <c r="B283" s="21" t="s">
        <v>21768</v>
      </c>
      <c r="C283" s="21" t="s">
        <v>9148</v>
      </c>
      <c r="D283" s="21" t="s">
        <v>348</v>
      </c>
      <c r="E283" s="21" t="s">
        <v>19552</v>
      </c>
      <c r="F283" s="21" t="s">
        <v>9149</v>
      </c>
      <c r="G283" s="20">
        <v>40975</v>
      </c>
      <c r="H283" s="21" t="s">
        <v>23665</v>
      </c>
      <c r="J283" s="22">
        <v>-45500</v>
      </c>
      <c r="K283" s="22">
        <v>-45500</v>
      </c>
    </row>
    <row r="284" spans="1:11" x14ac:dyDescent="0.25">
      <c r="A284" s="21" t="s">
        <v>8738</v>
      </c>
      <c r="B284" s="21" t="s">
        <v>21768</v>
      </c>
      <c r="C284" s="21" t="s">
        <v>350</v>
      </c>
      <c r="D284" s="21" t="s">
        <v>349</v>
      </c>
      <c r="F284" s="21" t="s">
        <v>9150</v>
      </c>
      <c r="G284" s="20">
        <v>40977</v>
      </c>
      <c r="H284" s="21" t="s">
        <v>22763</v>
      </c>
      <c r="J284" s="22">
        <v>-43625.7</v>
      </c>
      <c r="K284" s="22">
        <v>-43625.7</v>
      </c>
    </row>
    <row r="285" spans="1:11" x14ac:dyDescent="0.25">
      <c r="A285" s="21" t="s">
        <v>8738</v>
      </c>
      <c r="B285" s="21" t="s">
        <v>21768</v>
      </c>
      <c r="C285" s="21" t="s">
        <v>347</v>
      </c>
      <c r="D285" s="21" t="s">
        <v>346</v>
      </c>
      <c r="E285" s="21" t="s">
        <v>19552</v>
      </c>
      <c r="F285" s="21" t="s">
        <v>9151</v>
      </c>
      <c r="G285" s="20">
        <v>40982</v>
      </c>
      <c r="H285" s="21" t="s">
        <v>22967</v>
      </c>
      <c r="J285" s="22">
        <v>-58130.85</v>
      </c>
      <c r="K285" s="22">
        <v>-58130.85</v>
      </c>
    </row>
    <row r="286" spans="1:11" x14ac:dyDescent="0.25">
      <c r="A286" s="21" t="s">
        <v>8738</v>
      </c>
      <c r="B286" s="21" t="s">
        <v>21768</v>
      </c>
      <c r="C286" s="21" t="s">
        <v>316</v>
      </c>
      <c r="D286" s="21" t="s">
        <v>315</v>
      </c>
      <c r="E286" s="21" t="s">
        <v>19552</v>
      </c>
      <c r="F286" s="21" t="s">
        <v>9152</v>
      </c>
      <c r="G286" s="20">
        <v>40988</v>
      </c>
      <c r="H286" s="21" t="s">
        <v>22912</v>
      </c>
      <c r="J286" s="22">
        <v>-14500</v>
      </c>
      <c r="K286" s="22">
        <v>-14500</v>
      </c>
    </row>
    <row r="287" spans="1:11" x14ac:dyDescent="0.25">
      <c r="A287" s="21" t="s">
        <v>8738</v>
      </c>
      <c r="B287" s="21" t="s">
        <v>21768</v>
      </c>
      <c r="C287" s="21" t="s">
        <v>316</v>
      </c>
      <c r="D287" s="21" t="s">
        <v>315</v>
      </c>
      <c r="E287" s="21" t="s">
        <v>19552</v>
      </c>
      <c r="F287" s="21" t="s">
        <v>9153</v>
      </c>
      <c r="G287" s="20">
        <v>40988</v>
      </c>
      <c r="H287" s="21" t="s">
        <v>22913</v>
      </c>
      <c r="J287" s="22">
        <v>-31337.4</v>
      </c>
      <c r="K287" s="22">
        <v>-31337.4</v>
      </c>
    </row>
    <row r="288" spans="1:11" x14ac:dyDescent="0.25">
      <c r="A288" s="21" t="s">
        <v>8738</v>
      </c>
      <c r="B288" s="21" t="s">
        <v>21768</v>
      </c>
      <c r="C288" s="21" t="s">
        <v>316</v>
      </c>
      <c r="D288" s="21" t="s">
        <v>315</v>
      </c>
      <c r="E288" s="21" t="s">
        <v>19552</v>
      </c>
      <c r="F288" s="21" t="s">
        <v>9154</v>
      </c>
      <c r="G288" s="20">
        <v>40988</v>
      </c>
      <c r="H288" s="21" t="s">
        <v>22914</v>
      </c>
      <c r="J288" s="22">
        <v>-1885</v>
      </c>
      <c r="K288" s="22">
        <v>-1885</v>
      </c>
    </row>
    <row r="289" spans="1:11" x14ac:dyDescent="0.25">
      <c r="A289" s="21" t="s">
        <v>8738</v>
      </c>
      <c r="B289" s="21" t="s">
        <v>21768</v>
      </c>
      <c r="C289" s="21" t="s">
        <v>316</v>
      </c>
      <c r="D289" s="21" t="s">
        <v>315</v>
      </c>
      <c r="E289" s="21" t="s">
        <v>19552</v>
      </c>
      <c r="F289" s="21" t="s">
        <v>9155</v>
      </c>
      <c r="G289" s="20">
        <v>40988</v>
      </c>
      <c r="H289" s="21" t="s">
        <v>22915</v>
      </c>
      <c r="J289" s="22">
        <v>-33071.599999999999</v>
      </c>
      <c r="K289" s="22">
        <v>-33071.599999999999</v>
      </c>
    </row>
    <row r="290" spans="1:11" x14ac:dyDescent="0.25">
      <c r="A290" s="21" t="s">
        <v>8738</v>
      </c>
      <c r="B290" s="21" t="s">
        <v>21768</v>
      </c>
      <c r="C290" s="21" t="s">
        <v>318</v>
      </c>
      <c r="D290" s="21" t="s">
        <v>317</v>
      </c>
      <c r="E290" s="21" t="s">
        <v>19552</v>
      </c>
      <c r="F290" s="21" t="s">
        <v>9156</v>
      </c>
      <c r="G290" s="20">
        <v>40990</v>
      </c>
      <c r="H290" s="21" t="s">
        <v>351</v>
      </c>
      <c r="I290" s="21" t="s">
        <v>16464</v>
      </c>
      <c r="J290" s="22">
        <v>-24244</v>
      </c>
      <c r="K290" s="22">
        <v>-24244</v>
      </c>
    </row>
    <row r="291" spans="1:11" x14ac:dyDescent="0.25">
      <c r="A291" s="21" t="s">
        <v>8738</v>
      </c>
      <c r="B291" s="21" t="s">
        <v>21768</v>
      </c>
      <c r="C291" s="21" t="s">
        <v>353</v>
      </c>
      <c r="D291" s="21" t="s">
        <v>352</v>
      </c>
      <c r="E291" s="21" t="s">
        <v>19552</v>
      </c>
      <c r="F291" s="21" t="s">
        <v>9157</v>
      </c>
      <c r="G291" s="20">
        <v>40990</v>
      </c>
      <c r="H291" s="21" t="s">
        <v>23272</v>
      </c>
      <c r="J291" s="22">
        <v>-4080</v>
      </c>
      <c r="K291" s="22">
        <v>-4080</v>
      </c>
    </row>
    <row r="292" spans="1:11" x14ac:dyDescent="0.25">
      <c r="A292" s="21" t="s">
        <v>8738</v>
      </c>
      <c r="B292" s="21" t="s">
        <v>21768</v>
      </c>
      <c r="C292" s="21" t="s">
        <v>353</v>
      </c>
      <c r="D292" s="21" t="s">
        <v>352</v>
      </c>
      <c r="E292" s="21" t="s">
        <v>19552</v>
      </c>
      <c r="F292" s="21" t="s">
        <v>9158</v>
      </c>
      <c r="G292" s="20">
        <v>40990</v>
      </c>
      <c r="H292" s="21" t="s">
        <v>23273</v>
      </c>
      <c r="J292" s="22">
        <v>-10855</v>
      </c>
      <c r="K292" s="22">
        <v>-10855</v>
      </c>
    </row>
    <row r="293" spans="1:11" x14ac:dyDescent="0.25">
      <c r="A293" s="21" t="s">
        <v>8738</v>
      </c>
      <c r="B293" s="21" t="s">
        <v>21768</v>
      </c>
      <c r="C293" s="21" t="s">
        <v>353</v>
      </c>
      <c r="D293" s="21" t="s">
        <v>352</v>
      </c>
      <c r="E293" s="21" t="s">
        <v>19552</v>
      </c>
      <c r="F293" s="21" t="s">
        <v>9159</v>
      </c>
      <c r="G293" s="20">
        <v>40990</v>
      </c>
      <c r="H293" s="21" t="s">
        <v>23274</v>
      </c>
      <c r="J293" s="22">
        <v>-8160</v>
      </c>
      <c r="K293" s="22">
        <v>-8160</v>
      </c>
    </row>
    <row r="294" spans="1:11" x14ac:dyDescent="0.25">
      <c r="A294" s="21" t="s">
        <v>8738</v>
      </c>
      <c r="B294" s="21" t="s">
        <v>21768</v>
      </c>
      <c r="C294" s="21" t="s">
        <v>9162</v>
      </c>
      <c r="D294" s="21" t="s">
        <v>354</v>
      </c>
      <c r="E294" s="21" t="s">
        <v>19552</v>
      </c>
      <c r="F294" s="21" t="s">
        <v>9163</v>
      </c>
      <c r="G294" s="20">
        <v>40994</v>
      </c>
      <c r="H294" s="21" t="s">
        <v>22135</v>
      </c>
      <c r="J294" s="22">
        <v>-20787.68</v>
      </c>
      <c r="K294" s="22">
        <v>-20787.68</v>
      </c>
    </row>
    <row r="295" spans="1:11" x14ac:dyDescent="0.25">
      <c r="A295" s="21" t="s">
        <v>8738</v>
      </c>
      <c r="B295" s="21" t="s">
        <v>21768</v>
      </c>
      <c r="C295" s="21" t="s">
        <v>316</v>
      </c>
      <c r="D295" s="21" t="s">
        <v>315</v>
      </c>
      <c r="E295" s="21" t="s">
        <v>19552</v>
      </c>
      <c r="F295" s="21" t="s">
        <v>9160</v>
      </c>
      <c r="G295" s="20">
        <v>40994</v>
      </c>
      <c r="H295" s="21" t="s">
        <v>22916</v>
      </c>
      <c r="J295" s="22">
        <v>-27381.8</v>
      </c>
      <c r="K295" s="22">
        <v>-27381.8</v>
      </c>
    </row>
    <row r="296" spans="1:11" x14ac:dyDescent="0.25">
      <c r="A296" s="21" t="s">
        <v>8738</v>
      </c>
      <c r="B296" s="21" t="s">
        <v>21768</v>
      </c>
      <c r="C296" s="21" t="s">
        <v>316</v>
      </c>
      <c r="D296" s="21" t="s">
        <v>315</v>
      </c>
      <c r="E296" s="21" t="s">
        <v>19552</v>
      </c>
      <c r="F296" s="21" t="s">
        <v>9161</v>
      </c>
      <c r="G296" s="20">
        <v>40994</v>
      </c>
      <c r="H296" s="21" t="s">
        <v>22891</v>
      </c>
      <c r="J296" s="22">
        <v>-32462.6</v>
      </c>
      <c r="K296" s="22">
        <v>-32462.6</v>
      </c>
    </row>
    <row r="297" spans="1:11" x14ac:dyDescent="0.25">
      <c r="A297" s="21" t="s">
        <v>8738</v>
      </c>
      <c r="B297" s="21" t="s">
        <v>21768</v>
      </c>
      <c r="C297" s="21" t="s">
        <v>353</v>
      </c>
      <c r="D297" s="21" t="s">
        <v>352</v>
      </c>
      <c r="E297" s="21" t="s">
        <v>19552</v>
      </c>
      <c r="F297" s="21" t="s">
        <v>9164</v>
      </c>
      <c r="G297" s="20">
        <v>40996</v>
      </c>
      <c r="H297" s="21" t="s">
        <v>23275</v>
      </c>
      <c r="J297" s="22">
        <v>-3060</v>
      </c>
      <c r="K297" s="22">
        <v>-3060</v>
      </c>
    </row>
    <row r="298" spans="1:11" x14ac:dyDescent="0.25">
      <c r="A298" s="21" t="s">
        <v>8738</v>
      </c>
      <c r="B298" s="21" t="s">
        <v>21768</v>
      </c>
      <c r="C298" s="21" t="s">
        <v>353</v>
      </c>
      <c r="D298" s="21" t="s">
        <v>352</v>
      </c>
      <c r="E298" s="21" t="s">
        <v>19552</v>
      </c>
      <c r="F298" s="21" t="s">
        <v>9165</v>
      </c>
      <c r="G298" s="20">
        <v>40997</v>
      </c>
      <c r="H298" s="21" t="s">
        <v>23276</v>
      </c>
      <c r="J298" s="22">
        <v>-3570</v>
      </c>
      <c r="K298" s="22">
        <v>-3570</v>
      </c>
    </row>
    <row r="299" spans="1:11" x14ac:dyDescent="0.25">
      <c r="A299" s="21" t="s">
        <v>8738</v>
      </c>
      <c r="B299" s="21" t="s">
        <v>21768</v>
      </c>
      <c r="C299" s="21" t="s">
        <v>353</v>
      </c>
      <c r="D299" s="21" t="s">
        <v>352</v>
      </c>
      <c r="E299" s="21" t="s">
        <v>19552</v>
      </c>
      <c r="F299" s="21" t="s">
        <v>9166</v>
      </c>
      <c r="G299" s="20">
        <v>40998</v>
      </c>
      <c r="H299" s="21" t="s">
        <v>23277</v>
      </c>
      <c r="J299" s="22">
        <v>-2040</v>
      </c>
      <c r="K299" s="22">
        <v>-2040</v>
      </c>
    </row>
    <row r="300" spans="1:11" x14ac:dyDescent="0.25">
      <c r="A300" s="21" t="s">
        <v>8738</v>
      </c>
      <c r="B300" s="21" t="s">
        <v>21768</v>
      </c>
      <c r="C300" s="21" t="s">
        <v>9167</v>
      </c>
      <c r="D300" s="21" t="s">
        <v>355</v>
      </c>
      <c r="E300" s="21" t="s">
        <v>19552</v>
      </c>
      <c r="F300" s="21" t="s">
        <v>9168</v>
      </c>
      <c r="G300" s="20">
        <v>41001</v>
      </c>
      <c r="H300" s="21" t="s">
        <v>21935</v>
      </c>
      <c r="J300" s="22">
        <v>-12000</v>
      </c>
      <c r="K300" s="22">
        <v>-12000</v>
      </c>
    </row>
    <row r="301" spans="1:11" x14ac:dyDescent="0.25">
      <c r="A301" s="21" t="s">
        <v>8738</v>
      </c>
      <c r="B301" s="21" t="s">
        <v>21768</v>
      </c>
      <c r="C301" s="21" t="s">
        <v>9169</v>
      </c>
      <c r="D301" s="21" t="s">
        <v>356</v>
      </c>
      <c r="E301" s="21" t="s">
        <v>19552</v>
      </c>
      <c r="F301" s="21" t="s">
        <v>9170</v>
      </c>
      <c r="G301" s="20">
        <v>41008</v>
      </c>
      <c r="H301" s="21" t="s">
        <v>21903</v>
      </c>
      <c r="J301" s="22">
        <v>-19442.7</v>
      </c>
      <c r="K301" s="22">
        <v>-19442.7</v>
      </c>
    </row>
    <row r="302" spans="1:11" x14ac:dyDescent="0.25">
      <c r="A302" s="21" t="s">
        <v>8738</v>
      </c>
      <c r="B302" s="21" t="s">
        <v>21768</v>
      </c>
      <c r="C302" s="21" t="s">
        <v>9171</v>
      </c>
      <c r="D302" s="21" t="s">
        <v>357</v>
      </c>
      <c r="F302" s="21" t="s">
        <v>9172</v>
      </c>
      <c r="G302" s="20">
        <v>41008</v>
      </c>
      <c r="H302" s="21" t="s">
        <v>21903</v>
      </c>
      <c r="J302" s="22">
        <v>-18722.599999999999</v>
      </c>
      <c r="K302" s="22">
        <v>-18722.599999999999</v>
      </c>
    </row>
    <row r="303" spans="1:11" x14ac:dyDescent="0.25">
      <c r="A303" s="21" t="s">
        <v>8738</v>
      </c>
      <c r="B303" s="21" t="s">
        <v>21768</v>
      </c>
      <c r="C303" s="21" t="s">
        <v>9173</v>
      </c>
      <c r="D303" s="21" t="s">
        <v>358</v>
      </c>
      <c r="E303" s="21" t="s">
        <v>19552</v>
      </c>
      <c r="F303" s="21" t="s">
        <v>9174</v>
      </c>
      <c r="G303" s="20">
        <v>41008</v>
      </c>
      <c r="H303" s="21" t="s">
        <v>21903</v>
      </c>
      <c r="J303" s="22">
        <v>-19082.650000000001</v>
      </c>
      <c r="K303" s="22">
        <v>-1908</v>
      </c>
    </row>
    <row r="304" spans="1:11" x14ac:dyDescent="0.25">
      <c r="A304" s="21" t="s">
        <v>8738</v>
      </c>
      <c r="B304" s="21" t="s">
        <v>21768</v>
      </c>
      <c r="C304" s="21" t="s">
        <v>9175</v>
      </c>
      <c r="D304" s="21" t="s">
        <v>359</v>
      </c>
      <c r="E304" s="21" t="s">
        <v>19552</v>
      </c>
      <c r="F304" s="21" t="s">
        <v>9176</v>
      </c>
      <c r="G304" s="20">
        <v>41008</v>
      </c>
      <c r="H304" s="21" t="s">
        <v>21903</v>
      </c>
      <c r="J304" s="22">
        <v>-44996.04</v>
      </c>
      <c r="K304" s="22">
        <v>-44996.04</v>
      </c>
    </row>
    <row r="305" spans="1:11" x14ac:dyDescent="0.25">
      <c r="A305" s="21" t="s">
        <v>8738</v>
      </c>
      <c r="B305" s="21" t="s">
        <v>21768</v>
      </c>
      <c r="C305" s="21" t="s">
        <v>9177</v>
      </c>
      <c r="D305" s="21" t="s">
        <v>360</v>
      </c>
      <c r="E305" s="21" t="s">
        <v>19552</v>
      </c>
      <c r="F305" s="21" t="s">
        <v>9178</v>
      </c>
      <c r="G305" s="20">
        <v>41008</v>
      </c>
      <c r="H305" s="21" t="s">
        <v>21903</v>
      </c>
      <c r="J305" s="22">
        <v>-21242.95</v>
      </c>
      <c r="K305" s="22">
        <v>-21242.95</v>
      </c>
    </row>
    <row r="306" spans="1:11" x14ac:dyDescent="0.25">
      <c r="A306" s="21" t="s">
        <v>8738</v>
      </c>
      <c r="B306" s="21" t="s">
        <v>21768</v>
      </c>
      <c r="C306" s="21" t="s">
        <v>9179</v>
      </c>
      <c r="D306" s="21" t="s">
        <v>361</v>
      </c>
      <c r="E306" s="21" t="s">
        <v>19552</v>
      </c>
      <c r="F306" s="21" t="s">
        <v>9180</v>
      </c>
      <c r="G306" s="20">
        <v>41008</v>
      </c>
      <c r="H306" s="21" t="s">
        <v>21903</v>
      </c>
      <c r="J306" s="22">
        <v>-15122.1</v>
      </c>
      <c r="K306" s="22">
        <v>-15122.1</v>
      </c>
    </row>
    <row r="307" spans="1:11" x14ac:dyDescent="0.25">
      <c r="A307" s="21" t="s">
        <v>8738</v>
      </c>
      <c r="B307" s="21" t="s">
        <v>21768</v>
      </c>
      <c r="C307" s="21" t="s">
        <v>9181</v>
      </c>
      <c r="D307" s="21" t="s">
        <v>362</v>
      </c>
      <c r="F307" s="21" t="s">
        <v>9182</v>
      </c>
      <c r="G307" s="20">
        <v>41008</v>
      </c>
      <c r="H307" s="21" t="s">
        <v>21903</v>
      </c>
      <c r="J307" s="22">
        <v>-18722.599999999999</v>
      </c>
      <c r="K307" s="22">
        <v>-18722.599999999999</v>
      </c>
    </row>
    <row r="308" spans="1:11" x14ac:dyDescent="0.25">
      <c r="A308" s="21" t="s">
        <v>8738</v>
      </c>
      <c r="B308" s="21" t="s">
        <v>21768</v>
      </c>
      <c r="C308" s="21" t="s">
        <v>9183</v>
      </c>
      <c r="D308" s="21" t="s">
        <v>363</v>
      </c>
      <c r="F308" s="21" t="s">
        <v>9184</v>
      </c>
      <c r="G308" s="20">
        <v>41008</v>
      </c>
      <c r="H308" s="21" t="s">
        <v>21903</v>
      </c>
      <c r="J308" s="22">
        <v>-12961.8</v>
      </c>
      <c r="K308" s="22">
        <v>-12961.8</v>
      </c>
    </row>
    <row r="309" spans="1:11" x14ac:dyDescent="0.25">
      <c r="A309" s="21" t="s">
        <v>8738</v>
      </c>
      <c r="B309" s="21" t="s">
        <v>21768</v>
      </c>
      <c r="C309" s="21" t="s">
        <v>9185</v>
      </c>
      <c r="D309" s="21" t="s">
        <v>364</v>
      </c>
      <c r="E309" s="21" t="s">
        <v>19552</v>
      </c>
      <c r="F309" s="21" t="s">
        <v>9186</v>
      </c>
      <c r="G309" s="20">
        <v>41008</v>
      </c>
      <c r="H309" s="21" t="s">
        <v>21903</v>
      </c>
      <c r="J309" s="22">
        <v>-16906.86</v>
      </c>
      <c r="K309" s="22">
        <v>-16906.86</v>
      </c>
    </row>
    <row r="310" spans="1:11" x14ac:dyDescent="0.25">
      <c r="A310" s="21" t="s">
        <v>8738</v>
      </c>
      <c r="B310" s="21" t="s">
        <v>21768</v>
      </c>
      <c r="C310" s="21" t="s">
        <v>9187</v>
      </c>
      <c r="D310" s="21" t="s">
        <v>365</v>
      </c>
      <c r="E310" s="21" t="s">
        <v>19552</v>
      </c>
      <c r="F310" s="21" t="s">
        <v>9188</v>
      </c>
      <c r="G310" s="20">
        <v>41008</v>
      </c>
      <c r="H310" s="21" t="s">
        <v>21903</v>
      </c>
      <c r="J310" s="22">
        <v>-20882.900000000001</v>
      </c>
      <c r="K310" s="22">
        <v>-20882.900000000001</v>
      </c>
    </row>
    <row r="311" spans="1:11" x14ac:dyDescent="0.25">
      <c r="A311" s="21" t="s">
        <v>8738</v>
      </c>
      <c r="B311" s="21" t="s">
        <v>21768</v>
      </c>
      <c r="C311" s="21" t="s">
        <v>9189</v>
      </c>
      <c r="D311" s="21" t="s">
        <v>366</v>
      </c>
      <c r="E311" s="21" t="s">
        <v>19552</v>
      </c>
      <c r="F311" s="21" t="s">
        <v>9190</v>
      </c>
      <c r="G311" s="20">
        <v>41008</v>
      </c>
      <c r="H311" s="21" t="s">
        <v>21903</v>
      </c>
      <c r="J311" s="22">
        <v>-19802.75</v>
      </c>
      <c r="K311" s="22">
        <v>-19802.75</v>
      </c>
    </row>
    <row r="312" spans="1:11" x14ac:dyDescent="0.25">
      <c r="A312" s="21" t="s">
        <v>8738</v>
      </c>
      <c r="B312" s="21" t="s">
        <v>21768</v>
      </c>
      <c r="C312" s="21" t="s">
        <v>9191</v>
      </c>
      <c r="D312" s="21" t="s">
        <v>367</v>
      </c>
      <c r="E312" s="21" t="s">
        <v>19552</v>
      </c>
      <c r="F312" s="21" t="s">
        <v>9192</v>
      </c>
      <c r="G312" s="20">
        <v>41008</v>
      </c>
      <c r="H312" s="21" t="s">
        <v>21903</v>
      </c>
      <c r="J312" s="22">
        <v>-19082.650000000001</v>
      </c>
      <c r="K312" s="22">
        <v>-1908</v>
      </c>
    </row>
    <row r="313" spans="1:11" x14ac:dyDescent="0.25">
      <c r="A313" s="21" t="s">
        <v>8738</v>
      </c>
      <c r="B313" s="21" t="s">
        <v>21768</v>
      </c>
      <c r="C313" s="21" t="s">
        <v>369</v>
      </c>
      <c r="D313" s="21" t="s">
        <v>368</v>
      </c>
      <c r="F313" s="21" t="s">
        <v>9193</v>
      </c>
      <c r="G313" s="20">
        <v>41008</v>
      </c>
      <c r="H313" s="21" t="s">
        <v>21903</v>
      </c>
      <c r="J313" s="22">
        <v>-38885.4</v>
      </c>
      <c r="K313" s="22">
        <v>-38885.4</v>
      </c>
    </row>
    <row r="314" spans="1:11" x14ac:dyDescent="0.25">
      <c r="A314" s="21" t="s">
        <v>8738</v>
      </c>
      <c r="B314" s="21" t="s">
        <v>21768</v>
      </c>
      <c r="C314" s="21" t="s">
        <v>371</v>
      </c>
      <c r="D314" s="21" t="s">
        <v>370</v>
      </c>
      <c r="F314" s="21" t="s">
        <v>9194</v>
      </c>
      <c r="G314" s="20">
        <v>41008</v>
      </c>
      <c r="H314" s="21" t="s">
        <v>21903</v>
      </c>
      <c r="J314" s="22">
        <v>-39605.5</v>
      </c>
      <c r="K314" s="22">
        <v>-39605.5</v>
      </c>
    </row>
    <row r="315" spans="1:11" x14ac:dyDescent="0.25">
      <c r="A315" s="21" t="s">
        <v>8738</v>
      </c>
      <c r="B315" s="21" t="s">
        <v>21768</v>
      </c>
      <c r="C315" s="21" t="s">
        <v>373</v>
      </c>
      <c r="D315" s="21" t="s">
        <v>372</v>
      </c>
      <c r="F315" s="21" t="s">
        <v>9195</v>
      </c>
      <c r="G315" s="20">
        <v>41008</v>
      </c>
      <c r="H315" s="21" t="s">
        <v>21903</v>
      </c>
      <c r="J315" s="22">
        <v>-19442.7</v>
      </c>
      <c r="K315" s="22">
        <v>-19442.7</v>
      </c>
    </row>
    <row r="316" spans="1:11" x14ac:dyDescent="0.25">
      <c r="A316" s="21" t="s">
        <v>8738</v>
      </c>
      <c r="B316" s="21" t="s">
        <v>21768</v>
      </c>
      <c r="C316" s="21" t="s">
        <v>375</v>
      </c>
      <c r="D316" s="21" t="s">
        <v>374</v>
      </c>
      <c r="F316" s="21" t="s">
        <v>9196</v>
      </c>
      <c r="G316" s="20">
        <v>41008</v>
      </c>
      <c r="H316" s="21" t="s">
        <v>21903</v>
      </c>
      <c r="J316" s="22">
        <v>-19802.75</v>
      </c>
      <c r="K316" s="22">
        <v>-19802.75</v>
      </c>
    </row>
    <row r="317" spans="1:11" x14ac:dyDescent="0.25">
      <c r="A317" s="21" t="s">
        <v>8738</v>
      </c>
      <c r="B317" s="21" t="s">
        <v>21768</v>
      </c>
      <c r="C317" s="21" t="s">
        <v>377</v>
      </c>
      <c r="D317" s="21" t="s">
        <v>376</v>
      </c>
      <c r="F317" s="21" t="s">
        <v>9197</v>
      </c>
      <c r="G317" s="20">
        <v>41008</v>
      </c>
      <c r="H317" s="21" t="s">
        <v>21903</v>
      </c>
      <c r="J317" s="22">
        <v>-19442.7</v>
      </c>
      <c r="K317" s="22">
        <v>-19442.7</v>
      </c>
    </row>
    <row r="318" spans="1:11" x14ac:dyDescent="0.25">
      <c r="A318" s="21" t="s">
        <v>8738</v>
      </c>
      <c r="B318" s="21" t="s">
        <v>21768</v>
      </c>
      <c r="C318" s="21" t="s">
        <v>379</v>
      </c>
      <c r="D318" s="21" t="s">
        <v>378</v>
      </c>
      <c r="F318" s="21" t="s">
        <v>9198</v>
      </c>
      <c r="G318" s="20">
        <v>41008</v>
      </c>
      <c r="H318" s="21" t="s">
        <v>21903</v>
      </c>
      <c r="J318" s="22">
        <v>-12601.75</v>
      </c>
      <c r="K318" s="22">
        <v>-12601.75</v>
      </c>
    </row>
    <row r="319" spans="1:11" x14ac:dyDescent="0.25">
      <c r="A319" s="21" t="s">
        <v>8738</v>
      </c>
      <c r="B319" s="21" t="s">
        <v>21768</v>
      </c>
      <c r="C319" s="21" t="s">
        <v>381</v>
      </c>
      <c r="D319" s="21" t="s">
        <v>380</v>
      </c>
      <c r="F319" s="21" t="s">
        <v>9199</v>
      </c>
      <c r="G319" s="20">
        <v>41008</v>
      </c>
      <c r="H319" s="21" t="s">
        <v>21903</v>
      </c>
      <c r="J319" s="22">
        <v>-19082.650000000001</v>
      </c>
      <c r="K319" s="22">
        <v>-19082.650000000001</v>
      </c>
    </row>
    <row r="320" spans="1:11" x14ac:dyDescent="0.25">
      <c r="A320" s="21" t="s">
        <v>8740</v>
      </c>
      <c r="B320" s="21" t="s">
        <v>21768</v>
      </c>
      <c r="C320" s="21" t="s">
        <v>9200</v>
      </c>
      <c r="D320" s="21" t="s">
        <v>382</v>
      </c>
      <c r="E320" s="21" t="s">
        <v>19552</v>
      </c>
      <c r="F320" s="21" t="s">
        <v>9201</v>
      </c>
      <c r="G320" s="20">
        <v>41009</v>
      </c>
      <c r="H320" s="21" t="s">
        <v>23548</v>
      </c>
      <c r="J320" s="22">
        <v>-1200760.8</v>
      </c>
      <c r="K320" s="22">
        <v>-1200760.8</v>
      </c>
    </row>
    <row r="321" spans="1:11" x14ac:dyDescent="0.25">
      <c r="A321" s="21" t="s">
        <v>8738</v>
      </c>
      <c r="B321" s="21" t="s">
        <v>21768</v>
      </c>
      <c r="C321" s="21" t="s">
        <v>384</v>
      </c>
      <c r="D321" s="21" t="s">
        <v>383</v>
      </c>
      <c r="F321" s="21" t="s">
        <v>9205</v>
      </c>
      <c r="G321" s="20">
        <v>41010</v>
      </c>
      <c r="H321" s="21" t="s">
        <v>22702</v>
      </c>
      <c r="J321" s="22">
        <v>-2500</v>
      </c>
      <c r="K321" s="22">
        <v>-2500</v>
      </c>
    </row>
    <row r="322" spans="1:11" x14ac:dyDescent="0.25">
      <c r="A322" s="21" t="s">
        <v>8738</v>
      </c>
      <c r="B322" s="21" t="s">
        <v>21768</v>
      </c>
      <c r="C322" s="21" t="s">
        <v>316</v>
      </c>
      <c r="D322" s="21" t="s">
        <v>315</v>
      </c>
      <c r="E322" s="21" t="s">
        <v>19552</v>
      </c>
      <c r="F322" s="21" t="s">
        <v>9202</v>
      </c>
      <c r="G322" s="20">
        <v>41010</v>
      </c>
      <c r="H322" s="21" t="s">
        <v>22917</v>
      </c>
      <c r="J322" s="22">
        <v>-12725.2</v>
      </c>
      <c r="K322" s="22">
        <v>-12725.2</v>
      </c>
    </row>
    <row r="323" spans="1:11" x14ac:dyDescent="0.25">
      <c r="A323" s="21" t="s">
        <v>8738</v>
      </c>
      <c r="B323" s="21" t="s">
        <v>21768</v>
      </c>
      <c r="C323" s="21" t="s">
        <v>316</v>
      </c>
      <c r="D323" s="21" t="s">
        <v>315</v>
      </c>
      <c r="E323" s="21" t="s">
        <v>19552</v>
      </c>
      <c r="F323" s="21" t="s">
        <v>9203</v>
      </c>
      <c r="G323" s="20">
        <v>41010</v>
      </c>
      <c r="H323" s="21" t="s">
        <v>22918</v>
      </c>
      <c r="J323" s="22">
        <v>-16008</v>
      </c>
      <c r="K323" s="22">
        <v>-16008</v>
      </c>
    </row>
    <row r="324" spans="1:11" x14ac:dyDescent="0.25">
      <c r="A324" s="21" t="s">
        <v>8738</v>
      </c>
      <c r="B324" s="21" t="s">
        <v>21768</v>
      </c>
      <c r="C324" s="21" t="s">
        <v>316</v>
      </c>
      <c r="D324" s="21" t="s">
        <v>315</v>
      </c>
      <c r="E324" s="21" t="s">
        <v>19552</v>
      </c>
      <c r="F324" s="21" t="s">
        <v>9204</v>
      </c>
      <c r="G324" s="20">
        <v>41010</v>
      </c>
      <c r="H324" s="21" t="s">
        <v>22919</v>
      </c>
      <c r="J324" s="22">
        <v>-20961.2</v>
      </c>
      <c r="K324" s="22">
        <v>-20961.2</v>
      </c>
    </row>
    <row r="325" spans="1:11" x14ac:dyDescent="0.25">
      <c r="A325" s="21" t="s">
        <v>8740</v>
      </c>
      <c r="B325" s="21" t="s">
        <v>21768</v>
      </c>
      <c r="C325" s="21" t="s">
        <v>9206</v>
      </c>
      <c r="D325" s="21" t="s">
        <v>385</v>
      </c>
      <c r="E325" s="21" t="s">
        <v>19552</v>
      </c>
      <c r="F325" s="21" t="s">
        <v>9207</v>
      </c>
      <c r="G325" s="20">
        <v>41011</v>
      </c>
      <c r="H325" s="21" t="s">
        <v>23573</v>
      </c>
      <c r="J325" s="22">
        <v>-80000</v>
      </c>
      <c r="K325" s="22">
        <v>-80000</v>
      </c>
    </row>
    <row r="326" spans="1:11" x14ac:dyDescent="0.25">
      <c r="A326" s="21" t="s">
        <v>8738</v>
      </c>
      <c r="B326" s="21" t="s">
        <v>21768</v>
      </c>
      <c r="C326" s="21" t="s">
        <v>9208</v>
      </c>
      <c r="D326" s="21" t="s">
        <v>386</v>
      </c>
      <c r="E326" s="21" t="s">
        <v>19552</v>
      </c>
      <c r="F326" s="21" t="s">
        <v>9209</v>
      </c>
      <c r="G326" s="20">
        <v>41016</v>
      </c>
      <c r="H326" s="21" t="s">
        <v>21847</v>
      </c>
      <c r="J326" s="22">
        <v>-19442.7</v>
      </c>
      <c r="K326" s="22">
        <v>-19442.7</v>
      </c>
    </row>
    <row r="327" spans="1:11" x14ac:dyDescent="0.25">
      <c r="A327" s="21" t="s">
        <v>8740</v>
      </c>
      <c r="B327" s="21" t="s">
        <v>21768</v>
      </c>
      <c r="C327" s="21" t="s">
        <v>388</v>
      </c>
      <c r="D327" s="21" t="s">
        <v>387</v>
      </c>
      <c r="E327" s="21" t="s">
        <v>19552</v>
      </c>
      <c r="F327" s="21" t="s">
        <v>9210</v>
      </c>
      <c r="G327" s="20">
        <v>41016</v>
      </c>
      <c r="H327" s="21" t="s">
        <v>23518</v>
      </c>
      <c r="J327" s="22">
        <v>-175000</v>
      </c>
      <c r="K327" s="22">
        <v>-175000</v>
      </c>
    </row>
    <row r="328" spans="1:11" x14ac:dyDescent="0.25">
      <c r="A328" s="21" t="s">
        <v>8738</v>
      </c>
      <c r="B328" s="21" t="s">
        <v>21768</v>
      </c>
      <c r="C328" s="21" t="s">
        <v>384</v>
      </c>
      <c r="D328" s="21" t="s">
        <v>383</v>
      </c>
      <c r="F328" s="21" t="s">
        <v>9211</v>
      </c>
      <c r="G328" s="20">
        <v>41017</v>
      </c>
      <c r="H328" s="21" t="s">
        <v>22703</v>
      </c>
      <c r="J328" s="22">
        <v>-1500</v>
      </c>
      <c r="K328" s="22">
        <v>-1500</v>
      </c>
    </row>
    <row r="329" spans="1:11" x14ac:dyDescent="0.25">
      <c r="A329" s="21" t="s">
        <v>8738</v>
      </c>
      <c r="B329" s="21" t="s">
        <v>21768</v>
      </c>
      <c r="C329" s="21" t="s">
        <v>390</v>
      </c>
      <c r="D329" s="21" t="s">
        <v>389</v>
      </c>
      <c r="E329" s="21" t="s">
        <v>19552</v>
      </c>
      <c r="F329" s="21" t="s">
        <v>9216</v>
      </c>
      <c r="G329" s="20">
        <v>41025</v>
      </c>
      <c r="H329" s="21" t="s">
        <v>22327</v>
      </c>
      <c r="J329" s="22">
        <v>-498822.93</v>
      </c>
      <c r="K329" s="22">
        <v>-498822.93</v>
      </c>
    </row>
    <row r="330" spans="1:11" x14ac:dyDescent="0.25">
      <c r="A330" s="21" t="s">
        <v>8738</v>
      </c>
      <c r="B330" s="21" t="s">
        <v>21768</v>
      </c>
      <c r="C330" s="21" t="s">
        <v>316</v>
      </c>
      <c r="D330" s="21" t="s">
        <v>315</v>
      </c>
      <c r="E330" s="21" t="s">
        <v>19552</v>
      </c>
      <c r="F330" s="21" t="s">
        <v>9212</v>
      </c>
      <c r="G330" s="20">
        <v>41025</v>
      </c>
      <c r="H330" s="21" t="s">
        <v>22920</v>
      </c>
      <c r="J330" s="22">
        <v>-38604.800000000003</v>
      </c>
      <c r="K330" s="22">
        <v>-38604.800000000003</v>
      </c>
    </row>
    <row r="331" spans="1:11" x14ac:dyDescent="0.25">
      <c r="A331" s="21" t="s">
        <v>8738</v>
      </c>
      <c r="B331" s="21" t="s">
        <v>21768</v>
      </c>
      <c r="C331" s="21" t="s">
        <v>316</v>
      </c>
      <c r="D331" s="21" t="s">
        <v>315</v>
      </c>
      <c r="E331" s="21" t="s">
        <v>19552</v>
      </c>
      <c r="F331" s="21" t="s">
        <v>9213</v>
      </c>
      <c r="G331" s="20">
        <v>41025</v>
      </c>
      <c r="H331" s="21" t="s">
        <v>22921</v>
      </c>
      <c r="J331" s="22">
        <v>-17492.8</v>
      </c>
      <c r="K331" s="22">
        <v>-17492.8</v>
      </c>
    </row>
    <row r="332" spans="1:11" x14ac:dyDescent="0.25">
      <c r="A332" s="21" t="s">
        <v>8738</v>
      </c>
      <c r="B332" s="21" t="s">
        <v>21768</v>
      </c>
      <c r="C332" s="21" t="s">
        <v>316</v>
      </c>
      <c r="D332" s="21" t="s">
        <v>315</v>
      </c>
      <c r="E332" s="21" t="s">
        <v>19552</v>
      </c>
      <c r="F332" s="21" t="s">
        <v>9214</v>
      </c>
      <c r="G332" s="20">
        <v>41025</v>
      </c>
      <c r="H332" s="21" t="s">
        <v>22922</v>
      </c>
      <c r="J332" s="22">
        <v>-23084</v>
      </c>
      <c r="K332" s="22">
        <v>-23084</v>
      </c>
    </row>
    <row r="333" spans="1:11" x14ac:dyDescent="0.25">
      <c r="A333" s="21" t="s">
        <v>8738</v>
      </c>
      <c r="B333" s="21" t="s">
        <v>21768</v>
      </c>
      <c r="C333" s="21" t="s">
        <v>316</v>
      </c>
      <c r="D333" s="21" t="s">
        <v>315</v>
      </c>
      <c r="E333" s="21" t="s">
        <v>19552</v>
      </c>
      <c r="F333" s="21" t="s">
        <v>9215</v>
      </c>
      <c r="G333" s="20">
        <v>41025</v>
      </c>
      <c r="H333" s="21" t="s">
        <v>22923</v>
      </c>
      <c r="J333" s="22">
        <v>-17771.2</v>
      </c>
      <c r="K333" s="22">
        <v>-17771.2</v>
      </c>
    </row>
    <row r="334" spans="1:11" x14ac:dyDescent="0.25">
      <c r="A334" s="21" t="s">
        <v>8738</v>
      </c>
      <c r="B334" s="21" t="s">
        <v>21768</v>
      </c>
      <c r="C334" s="21" t="s">
        <v>384</v>
      </c>
      <c r="D334" s="21" t="s">
        <v>383</v>
      </c>
      <c r="F334" s="21" t="s">
        <v>9217</v>
      </c>
      <c r="G334" s="20">
        <v>41026</v>
      </c>
      <c r="H334" s="21" t="s">
        <v>22704</v>
      </c>
      <c r="J334" s="22">
        <v>-2000</v>
      </c>
      <c r="K334" s="22">
        <v>-2000</v>
      </c>
    </row>
    <row r="335" spans="1:11" x14ac:dyDescent="0.25">
      <c r="A335" s="21" t="s">
        <v>8738</v>
      </c>
      <c r="B335" s="21" t="s">
        <v>21768</v>
      </c>
      <c r="C335" s="21" t="s">
        <v>384</v>
      </c>
      <c r="D335" s="21" t="s">
        <v>383</v>
      </c>
      <c r="F335" s="21" t="s">
        <v>9218</v>
      </c>
      <c r="G335" s="20">
        <v>41026</v>
      </c>
      <c r="H335" s="21" t="s">
        <v>22705</v>
      </c>
      <c r="J335" s="22">
        <v>-2000</v>
      </c>
      <c r="K335" s="22">
        <v>-2000</v>
      </c>
    </row>
    <row r="336" spans="1:11" x14ac:dyDescent="0.25">
      <c r="A336" s="21" t="s">
        <v>8738</v>
      </c>
      <c r="B336" s="21" t="s">
        <v>21768</v>
      </c>
      <c r="C336" s="21" t="s">
        <v>392</v>
      </c>
      <c r="D336" s="21" t="s">
        <v>391</v>
      </c>
      <c r="F336" s="21" t="s">
        <v>9219</v>
      </c>
      <c r="G336" s="20">
        <v>41026</v>
      </c>
      <c r="H336" s="21" t="s">
        <v>22782</v>
      </c>
      <c r="J336" s="22">
        <v>-20000</v>
      </c>
      <c r="K336" s="22">
        <v>-20000</v>
      </c>
    </row>
    <row r="337" spans="1:11" x14ac:dyDescent="0.25">
      <c r="A337" s="21" t="s">
        <v>8740</v>
      </c>
      <c r="B337" s="21" t="s">
        <v>21768</v>
      </c>
      <c r="C337" s="21" t="s">
        <v>9224</v>
      </c>
      <c r="D337" s="21" t="s">
        <v>395</v>
      </c>
      <c r="E337" s="21" t="s">
        <v>19552</v>
      </c>
      <c r="F337" s="21" t="s">
        <v>9225</v>
      </c>
      <c r="G337" s="20">
        <v>41026</v>
      </c>
      <c r="H337" s="21" t="s">
        <v>22782</v>
      </c>
      <c r="J337" s="22">
        <v>-48000</v>
      </c>
      <c r="K337" s="22">
        <v>-48000</v>
      </c>
    </row>
    <row r="338" spans="1:11" x14ac:dyDescent="0.25">
      <c r="A338" s="21" t="s">
        <v>8740</v>
      </c>
      <c r="B338" s="21" t="s">
        <v>21768</v>
      </c>
      <c r="C338" s="21" t="s">
        <v>9226</v>
      </c>
      <c r="D338" s="21" t="s">
        <v>396</v>
      </c>
      <c r="E338" s="21" t="s">
        <v>19552</v>
      </c>
      <c r="F338" s="21" t="s">
        <v>9227</v>
      </c>
      <c r="G338" s="20">
        <v>41026</v>
      </c>
      <c r="H338" s="21" t="s">
        <v>22782</v>
      </c>
      <c r="J338" s="22">
        <v>-48000</v>
      </c>
      <c r="K338" s="22">
        <v>-48000</v>
      </c>
    </row>
    <row r="339" spans="1:11" x14ac:dyDescent="0.25">
      <c r="A339" s="21" t="s">
        <v>8740</v>
      </c>
      <c r="B339" s="21" t="s">
        <v>21768</v>
      </c>
      <c r="C339" s="21" t="s">
        <v>9228</v>
      </c>
      <c r="D339" s="21" t="s">
        <v>397</v>
      </c>
      <c r="E339" s="21" t="s">
        <v>19552</v>
      </c>
      <c r="F339" s="21" t="s">
        <v>9229</v>
      </c>
      <c r="G339" s="20">
        <v>41026</v>
      </c>
      <c r="H339" s="21" t="s">
        <v>22782</v>
      </c>
      <c r="J339" s="22">
        <v>-48000</v>
      </c>
      <c r="K339" s="22">
        <v>-48000</v>
      </c>
    </row>
    <row r="340" spans="1:11" x14ac:dyDescent="0.25">
      <c r="A340" s="21" t="s">
        <v>8740</v>
      </c>
      <c r="B340" s="21" t="s">
        <v>21768</v>
      </c>
      <c r="C340" s="21" t="s">
        <v>9220</v>
      </c>
      <c r="D340" s="21" t="s">
        <v>393</v>
      </c>
      <c r="E340" s="21" t="s">
        <v>19552</v>
      </c>
      <c r="F340" s="21" t="s">
        <v>9221</v>
      </c>
      <c r="G340" s="20">
        <v>41026</v>
      </c>
      <c r="H340" s="21" t="s">
        <v>23581</v>
      </c>
      <c r="J340" s="22">
        <v>-70000</v>
      </c>
      <c r="K340" s="22">
        <v>-7000</v>
      </c>
    </row>
    <row r="341" spans="1:11" x14ac:dyDescent="0.25">
      <c r="A341" s="21" t="s">
        <v>8740</v>
      </c>
      <c r="B341" s="21" t="s">
        <v>21768</v>
      </c>
      <c r="C341" s="21" t="s">
        <v>9230</v>
      </c>
      <c r="D341" s="21" t="s">
        <v>398</v>
      </c>
      <c r="E341" s="21" t="s">
        <v>19552</v>
      </c>
      <c r="F341" s="21" t="s">
        <v>9231</v>
      </c>
      <c r="G341" s="20">
        <v>41026</v>
      </c>
      <c r="H341" s="21" t="s">
        <v>22782</v>
      </c>
      <c r="J341" s="22">
        <v>-50000</v>
      </c>
      <c r="K341" s="22">
        <v>-50000</v>
      </c>
    </row>
    <row r="342" spans="1:11" x14ac:dyDescent="0.25">
      <c r="A342" s="21" t="s">
        <v>8740</v>
      </c>
      <c r="B342" s="21" t="s">
        <v>21768</v>
      </c>
      <c r="C342" s="21" t="s">
        <v>9222</v>
      </c>
      <c r="D342" s="21" t="s">
        <v>394</v>
      </c>
      <c r="E342" s="21" t="s">
        <v>19552</v>
      </c>
      <c r="F342" s="21" t="s">
        <v>9223</v>
      </c>
      <c r="G342" s="20">
        <v>41026</v>
      </c>
      <c r="H342" s="21" t="s">
        <v>22782</v>
      </c>
      <c r="J342" s="22">
        <v>-50000</v>
      </c>
      <c r="K342" s="22">
        <v>-50000</v>
      </c>
    </row>
    <row r="343" spans="1:11" x14ac:dyDescent="0.25">
      <c r="A343" s="21" t="s">
        <v>8740</v>
      </c>
      <c r="B343" s="21" t="s">
        <v>21768</v>
      </c>
      <c r="C343" s="21" t="s">
        <v>9232</v>
      </c>
      <c r="D343" s="21" t="s">
        <v>399</v>
      </c>
      <c r="E343" s="21" t="s">
        <v>19552</v>
      </c>
      <c r="F343" s="21" t="s">
        <v>9233</v>
      </c>
      <c r="G343" s="20">
        <v>41026</v>
      </c>
      <c r="H343" s="21" t="s">
        <v>23581</v>
      </c>
      <c r="J343" s="22">
        <v>-49000</v>
      </c>
      <c r="K343" s="22">
        <v>-49000</v>
      </c>
    </row>
    <row r="344" spans="1:11" x14ac:dyDescent="0.25">
      <c r="A344" s="54" t="s">
        <v>8738</v>
      </c>
      <c r="B344" s="54" t="s">
        <v>21768</v>
      </c>
      <c r="C344" s="54" t="s">
        <v>9633</v>
      </c>
      <c r="D344" s="54" t="s">
        <v>845</v>
      </c>
      <c r="E344" s="55"/>
      <c r="F344" s="54" t="s">
        <v>15859</v>
      </c>
      <c r="G344" s="58">
        <v>41029</v>
      </c>
      <c r="H344" s="54" t="s">
        <v>21980</v>
      </c>
      <c r="I344" s="55"/>
      <c r="J344" s="56">
        <v>-1352616.4</v>
      </c>
      <c r="K344" s="56">
        <v>-0.05</v>
      </c>
    </row>
    <row r="345" spans="1:11" x14ac:dyDescent="0.25">
      <c r="A345" s="21" t="s">
        <v>8740</v>
      </c>
      <c r="B345" s="21" t="s">
        <v>21768</v>
      </c>
      <c r="C345" s="21" t="s">
        <v>9234</v>
      </c>
      <c r="D345" s="21" t="s">
        <v>400</v>
      </c>
      <c r="E345" s="21" t="s">
        <v>19552</v>
      </c>
      <c r="F345" s="21" t="s">
        <v>9235</v>
      </c>
      <c r="G345" s="20">
        <v>41030</v>
      </c>
      <c r="H345" s="21" t="s">
        <v>23520</v>
      </c>
      <c r="J345" s="22">
        <v>-1160727.8999999999</v>
      </c>
      <c r="K345" s="22">
        <v>-1160727.8999999999</v>
      </c>
    </row>
    <row r="346" spans="1:11" x14ac:dyDescent="0.25">
      <c r="A346" s="21" t="s">
        <v>8738</v>
      </c>
      <c r="B346" s="21" t="s">
        <v>21768</v>
      </c>
      <c r="C346" s="21" t="s">
        <v>402</v>
      </c>
      <c r="D346" s="21" t="s">
        <v>401</v>
      </c>
      <c r="E346" s="21" t="s">
        <v>19552</v>
      </c>
      <c r="F346" s="21" t="s">
        <v>9236</v>
      </c>
      <c r="G346" s="20">
        <v>41031</v>
      </c>
      <c r="H346" s="21" t="s">
        <v>22501</v>
      </c>
      <c r="J346" s="22">
        <v>-56985</v>
      </c>
      <c r="K346" s="22">
        <v>-56985</v>
      </c>
    </row>
    <row r="347" spans="1:11" x14ac:dyDescent="0.25">
      <c r="A347" s="21" t="s">
        <v>8738</v>
      </c>
      <c r="B347" s="21" t="s">
        <v>21768</v>
      </c>
      <c r="C347" s="21" t="s">
        <v>384</v>
      </c>
      <c r="D347" s="21" t="s">
        <v>383</v>
      </c>
      <c r="F347" s="21" t="s">
        <v>9237</v>
      </c>
      <c r="G347" s="20">
        <v>41051</v>
      </c>
      <c r="H347" s="21" t="s">
        <v>22706</v>
      </c>
      <c r="J347" s="22">
        <v>-2000</v>
      </c>
      <c r="K347" s="22">
        <v>-2000</v>
      </c>
    </row>
    <row r="348" spans="1:11" x14ac:dyDescent="0.25">
      <c r="A348" s="21" t="s">
        <v>8738</v>
      </c>
      <c r="B348" s="21" t="s">
        <v>21768</v>
      </c>
      <c r="C348" s="21" t="s">
        <v>384</v>
      </c>
      <c r="D348" s="21" t="s">
        <v>383</v>
      </c>
      <c r="F348" s="21" t="s">
        <v>9238</v>
      </c>
      <c r="G348" s="20">
        <v>41055</v>
      </c>
      <c r="H348" s="21" t="s">
        <v>22707</v>
      </c>
      <c r="J348" s="22">
        <v>-1000</v>
      </c>
      <c r="K348" s="22">
        <v>-1000</v>
      </c>
    </row>
    <row r="349" spans="1:11" x14ac:dyDescent="0.25">
      <c r="A349" s="21" t="s">
        <v>8738</v>
      </c>
      <c r="B349" s="21" t="s">
        <v>21768</v>
      </c>
      <c r="C349" s="21" t="s">
        <v>404</v>
      </c>
      <c r="D349" s="21" t="s">
        <v>403</v>
      </c>
      <c r="F349" s="21" t="s">
        <v>9239</v>
      </c>
      <c r="G349" s="20">
        <v>41058</v>
      </c>
      <c r="H349" s="21" t="s">
        <v>22048</v>
      </c>
      <c r="J349" s="22">
        <v>-34800</v>
      </c>
      <c r="K349" s="22">
        <v>-34800</v>
      </c>
    </row>
    <row r="350" spans="1:11" x14ac:dyDescent="0.25">
      <c r="A350" s="21" t="s">
        <v>8738</v>
      </c>
      <c r="B350" s="21" t="s">
        <v>21768</v>
      </c>
      <c r="C350" s="21" t="s">
        <v>404</v>
      </c>
      <c r="D350" s="21" t="s">
        <v>403</v>
      </c>
      <c r="F350" s="21" t="s">
        <v>9240</v>
      </c>
      <c r="G350" s="20">
        <v>41058</v>
      </c>
      <c r="H350" s="21" t="s">
        <v>22701</v>
      </c>
      <c r="J350" s="22">
        <v>-34800</v>
      </c>
      <c r="K350" s="22">
        <v>-34800</v>
      </c>
    </row>
    <row r="351" spans="1:11" x14ac:dyDescent="0.25">
      <c r="A351" s="21" t="s">
        <v>8738</v>
      </c>
      <c r="B351" s="21" t="s">
        <v>21768</v>
      </c>
      <c r="C351" s="21" t="s">
        <v>408</v>
      </c>
      <c r="D351" s="21" t="s">
        <v>407</v>
      </c>
      <c r="F351" s="21" t="s">
        <v>9242</v>
      </c>
      <c r="G351" s="20">
        <v>41061</v>
      </c>
      <c r="H351" s="21" t="s">
        <v>22549</v>
      </c>
      <c r="J351" s="22">
        <v>-138214</v>
      </c>
      <c r="K351" s="22">
        <v>-134068</v>
      </c>
    </row>
    <row r="352" spans="1:11" x14ac:dyDescent="0.25">
      <c r="A352" s="21" t="s">
        <v>8738</v>
      </c>
      <c r="B352" s="21" t="s">
        <v>21768</v>
      </c>
      <c r="C352" s="21" t="s">
        <v>406</v>
      </c>
      <c r="D352" s="21" t="s">
        <v>405</v>
      </c>
      <c r="F352" s="21" t="s">
        <v>9241</v>
      </c>
      <c r="G352" s="20">
        <v>41061</v>
      </c>
      <c r="H352" s="21" t="s">
        <v>23235</v>
      </c>
      <c r="J352" s="22">
        <v>-418089.77</v>
      </c>
      <c r="K352" s="22">
        <v>-418089.77</v>
      </c>
    </row>
    <row r="353" spans="1:11" x14ac:dyDescent="0.25">
      <c r="A353" s="21" t="s">
        <v>8738</v>
      </c>
      <c r="B353" s="21" t="s">
        <v>21768</v>
      </c>
      <c r="C353" s="21" t="s">
        <v>280</v>
      </c>
      <c r="D353" s="21" t="s">
        <v>279</v>
      </c>
      <c r="E353" s="21" t="s">
        <v>19558</v>
      </c>
      <c r="F353" s="21" t="s">
        <v>9243</v>
      </c>
      <c r="G353" s="20">
        <v>41064</v>
      </c>
      <c r="H353" s="21" t="s">
        <v>409</v>
      </c>
      <c r="J353" s="22">
        <v>-69714.84</v>
      </c>
      <c r="K353" s="22">
        <v>-4929</v>
      </c>
    </row>
    <row r="354" spans="1:11" x14ac:dyDescent="0.25">
      <c r="A354" s="21" t="s">
        <v>8738</v>
      </c>
      <c r="B354" s="21" t="s">
        <v>21768</v>
      </c>
      <c r="C354" s="21" t="s">
        <v>411</v>
      </c>
      <c r="D354" s="21" t="s">
        <v>410</v>
      </c>
      <c r="F354" s="21" t="s">
        <v>9244</v>
      </c>
      <c r="G354" s="20">
        <v>41066</v>
      </c>
      <c r="H354" s="21" t="s">
        <v>21847</v>
      </c>
      <c r="J354" s="22">
        <v>-446677</v>
      </c>
      <c r="K354" s="22">
        <v>-446676.45</v>
      </c>
    </row>
    <row r="355" spans="1:11" x14ac:dyDescent="0.25">
      <c r="A355" s="21" t="s">
        <v>8738</v>
      </c>
      <c r="B355" s="21" t="s">
        <v>21768</v>
      </c>
      <c r="C355" s="21" t="s">
        <v>413</v>
      </c>
      <c r="D355" s="21" t="s">
        <v>412</v>
      </c>
      <c r="F355" s="21" t="s">
        <v>9245</v>
      </c>
      <c r="G355" s="20">
        <v>41066</v>
      </c>
      <c r="H355" s="21" t="s">
        <v>22747</v>
      </c>
      <c r="J355" s="22">
        <v>-23548</v>
      </c>
      <c r="K355" s="22">
        <v>-23548</v>
      </c>
    </row>
    <row r="356" spans="1:11" x14ac:dyDescent="0.25">
      <c r="A356" s="21" t="s">
        <v>8738</v>
      </c>
      <c r="B356" s="21" t="s">
        <v>21768</v>
      </c>
      <c r="C356" s="21" t="s">
        <v>8994</v>
      </c>
      <c r="D356" s="21" t="s">
        <v>239</v>
      </c>
      <c r="E356" s="21" t="s">
        <v>19552</v>
      </c>
      <c r="F356" s="21" t="s">
        <v>9246</v>
      </c>
      <c r="G356" s="20">
        <v>41068</v>
      </c>
      <c r="H356" s="21" t="s">
        <v>21874</v>
      </c>
      <c r="J356" s="22">
        <v>-65000</v>
      </c>
      <c r="K356" s="22">
        <v>-65000</v>
      </c>
    </row>
    <row r="357" spans="1:11" x14ac:dyDescent="0.25">
      <c r="A357" s="21" t="s">
        <v>8738</v>
      </c>
      <c r="B357" s="21" t="s">
        <v>21768</v>
      </c>
      <c r="C357" s="21" t="s">
        <v>417</v>
      </c>
      <c r="D357" s="21" t="s">
        <v>416</v>
      </c>
      <c r="F357" s="21" t="s">
        <v>9251</v>
      </c>
      <c r="G357" s="20">
        <v>41071</v>
      </c>
      <c r="H357" s="21" t="s">
        <v>22761</v>
      </c>
      <c r="J357" s="22">
        <v>2500674.2999999998</v>
      </c>
      <c r="K357" s="22">
        <v>-2500674.2999999998</v>
      </c>
    </row>
    <row r="358" spans="1:11" x14ac:dyDescent="0.25">
      <c r="A358" s="21" t="s">
        <v>8738</v>
      </c>
      <c r="B358" s="21" t="s">
        <v>21768</v>
      </c>
      <c r="C358" s="21" t="s">
        <v>417</v>
      </c>
      <c r="D358" s="21" t="s">
        <v>416</v>
      </c>
      <c r="F358" s="21" t="s">
        <v>9252</v>
      </c>
      <c r="G358" s="20">
        <v>41071</v>
      </c>
      <c r="H358" s="21" t="s">
        <v>22761</v>
      </c>
      <c r="J358" s="22">
        <v>-2500674.2999999998</v>
      </c>
      <c r="K358" s="22">
        <v>2500674.2999999998</v>
      </c>
    </row>
    <row r="359" spans="1:11" x14ac:dyDescent="0.25">
      <c r="A359" s="21" t="s">
        <v>8738</v>
      </c>
      <c r="B359" s="21" t="s">
        <v>21768</v>
      </c>
      <c r="C359" s="21" t="s">
        <v>316</v>
      </c>
      <c r="D359" s="21" t="s">
        <v>315</v>
      </c>
      <c r="E359" s="21" t="s">
        <v>19552</v>
      </c>
      <c r="F359" s="21" t="s">
        <v>9247</v>
      </c>
      <c r="G359" s="20">
        <v>41071</v>
      </c>
      <c r="H359" s="21" t="s">
        <v>22924</v>
      </c>
      <c r="J359" s="22">
        <v>-9860</v>
      </c>
      <c r="K359" s="22">
        <v>-9860</v>
      </c>
    </row>
    <row r="360" spans="1:11" x14ac:dyDescent="0.25">
      <c r="A360" s="21" t="s">
        <v>8738</v>
      </c>
      <c r="B360" s="21" t="s">
        <v>21768</v>
      </c>
      <c r="C360" s="21" t="s">
        <v>316</v>
      </c>
      <c r="D360" s="21" t="s">
        <v>315</v>
      </c>
      <c r="E360" s="21" t="s">
        <v>19552</v>
      </c>
      <c r="F360" s="21" t="s">
        <v>9248</v>
      </c>
      <c r="G360" s="20">
        <v>41071</v>
      </c>
      <c r="H360" s="21" t="s">
        <v>22925</v>
      </c>
      <c r="J360" s="22">
        <v>-24035.200000000001</v>
      </c>
      <c r="K360" s="22">
        <v>-24035.200000000001</v>
      </c>
    </row>
    <row r="361" spans="1:11" x14ac:dyDescent="0.25">
      <c r="A361" s="21" t="s">
        <v>8738</v>
      </c>
      <c r="B361" s="21" t="s">
        <v>21768</v>
      </c>
      <c r="C361" s="21" t="s">
        <v>316</v>
      </c>
      <c r="D361" s="21" t="s">
        <v>315</v>
      </c>
      <c r="E361" s="21" t="s">
        <v>19552</v>
      </c>
      <c r="F361" s="21" t="s">
        <v>9249</v>
      </c>
      <c r="G361" s="20">
        <v>41071</v>
      </c>
      <c r="H361" s="21" t="s">
        <v>22926</v>
      </c>
      <c r="J361" s="22">
        <v>-26262.400000000001</v>
      </c>
      <c r="K361" s="22">
        <v>-26262.400000000001</v>
      </c>
    </row>
    <row r="362" spans="1:11" x14ac:dyDescent="0.25">
      <c r="A362" s="21" t="s">
        <v>8738</v>
      </c>
      <c r="B362" s="21" t="s">
        <v>21768</v>
      </c>
      <c r="C362" s="21" t="s">
        <v>415</v>
      </c>
      <c r="D362" s="21" t="s">
        <v>414</v>
      </c>
      <c r="F362" s="21" t="s">
        <v>9250</v>
      </c>
      <c r="G362" s="20">
        <v>41071</v>
      </c>
      <c r="H362" s="21" t="s">
        <v>23270</v>
      </c>
      <c r="J362" s="22">
        <v>-234</v>
      </c>
      <c r="K362" s="22">
        <v>-234</v>
      </c>
    </row>
    <row r="363" spans="1:11" x14ac:dyDescent="0.25">
      <c r="A363" s="21" t="s">
        <v>8738</v>
      </c>
      <c r="B363" s="21" t="s">
        <v>21768</v>
      </c>
      <c r="C363" s="21" t="s">
        <v>124</v>
      </c>
      <c r="D363" s="21" t="s">
        <v>123</v>
      </c>
      <c r="F363" s="21" t="s">
        <v>9253</v>
      </c>
      <c r="G363" s="20">
        <v>41074</v>
      </c>
      <c r="H363" s="21" t="s">
        <v>22238</v>
      </c>
      <c r="J363" s="22">
        <v>-38367</v>
      </c>
      <c r="K363" s="22">
        <v>-38367</v>
      </c>
    </row>
    <row r="364" spans="1:11" x14ac:dyDescent="0.25">
      <c r="A364" s="21" t="s">
        <v>8738</v>
      </c>
      <c r="B364" s="21" t="s">
        <v>21768</v>
      </c>
      <c r="C364" s="21" t="s">
        <v>15</v>
      </c>
      <c r="D364" s="21" t="s">
        <v>14</v>
      </c>
      <c r="F364" s="21" t="s">
        <v>9254</v>
      </c>
      <c r="G364" s="20">
        <v>41074</v>
      </c>
      <c r="H364" s="21" t="s">
        <v>23404</v>
      </c>
      <c r="J364" s="22">
        <v>-84191</v>
      </c>
      <c r="K364" s="22">
        <v>-84191</v>
      </c>
    </row>
    <row r="365" spans="1:11" x14ac:dyDescent="0.25">
      <c r="A365" s="21" t="s">
        <v>8738</v>
      </c>
      <c r="B365" s="21" t="s">
        <v>21768</v>
      </c>
      <c r="C365" s="21" t="s">
        <v>9255</v>
      </c>
      <c r="D365" s="21" t="s">
        <v>418</v>
      </c>
      <c r="E365" s="21" t="s">
        <v>19558</v>
      </c>
      <c r="F365" s="21" t="s">
        <v>9256</v>
      </c>
      <c r="G365" s="20">
        <v>41075</v>
      </c>
      <c r="H365" s="21" t="s">
        <v>419</v>
      </c>
      <c r="I365" s="21" t="s">
        <v>15804</v>
      </c>
      <c r="J365" s="22">
        <v>-22660.47</v>
      </c>
      <c r="K365" s="22">
        <v>-65715.350000000006</v>
      </c>
    </row>
    <row r="366" spans="1:11" x14ac:dyDescent="0.25">
      <c r="A366" s="21" t="s">
        <v>8738</v>
      </c>
      <c r="B366" s="21" t="s">
        <v>21768</v>
      </c>
      <c r="C366" s="21" t="s">
        <v>9255</v>
      </c>
      <c r="D366" s="21" t="s">
        <v>418</v>
      </c>
      <c r="E366" s="21" t="s">
        <v>19558</v>
      </c>
      <c r="F366" s="21" t="s">
        <v>9257</v>
      </c>
      <c r="G366" s="20">
        <v>41075</v>
      </c>
      <c r="H366" s="21" t="s">
        <v>420</v>
      </c>
      <c r="I366" s="21" t="s">
        <v>15804</v>
      </c>
      <c r="J366" s="22">
        <v>-48772.53</v>
      </c>
      <c r="K366" s="22">
        <v>-141440.32000000001</v>
      </c>
    </row>
    <row r="367" spans="1:11" x14ac:dyDescent="0.25">
      <c r="A367" s="21" t="s">
        <v>8738</v>
      </c>
      <c r="B367" s="21" t="s">
        <v>21768</v>
      </c>
      <c r="C367" s="21" t="s">
        <v>9255</v>
      </c>
      <c r="D367" s="21" t="s">
        <v>418</v>
      </c>
      <c r="E367" s="21" t="s">
        <v>19558</v>
      </c>
      <c r="F367" s="21" t="s">
        <v>9258</v>
      </c>
      <c r="G367" s="20">
        <v>41075</v>
      </c>
      <c r="H367" s="21" t="s">
        <v>421</v>
      </c>
      <c r="I367" s="21" t="s">
        <v>15804</v>
      </c>
      <c r="J367" s="22">
        <v>-116753.92</v>
      </c>
      <c r="K367" s="22">
        <v>-338586.38</v>
      </c>
    </row>
    <row r="368" spans="1:11" x14ac:dyDescent="0.25">
      <c r="A368" s="21" t="s">
        <v>8738</v>
      </c>
      <c r="B368" s="21" t="s">
        <v>21768</v>
      </c>
      <c r="C368" s="21" t="s">
        <v>384</v>
      </c>
      <c r="D368" s="21" t="s">
        <v>383</v>
      </c>
      <c r="F368" s="21" t="s">
        <v>9259</v>
      </c>
      <c r="G368" s="20">
        <v>41075</v>
      </c>
      <c r="H368" s="21" t="s">
        <v>22708</v>
      </c>
      <c r="J368" s="22">
        <v>-2000</v>
      </c>
      <c r="K368" s="22">
        <v>-2000</v>
      </c>
    </row>
    <row r="369" spans="1:11" x14ac:dyDescent="0.25">
      <c r="A369" s="21" t="s">
        <v>8738</v>
      </c>
      <c r="B369" s="21" t="s">
        <v>21768</v>
      </c>
      <c r="C369" s="21" t="s">
        <v>9260</v>
      </c>
      <c r="D369" s="21" t="s">
        <v>422</v>
      </c>
      <c r="F369" s="21" t="s">
        <v>9261</v>
      </c>
      <c r="G369" s="20">
        <v>41078</v>
      </c>
      <c r="H369" s="21" t="s">
        <v>22028</v>
      </c>
      <c r="J369" s="22">
        <v>-61429.96</v>
      </c>
      <c r="K369" s="22">
        <v>-61429.96</v>
      </c>
    </row>
    <row r="370" spans="1:11" x14ac:dyDescent="0.25">
      <c r="A370" s="21" t="s">
        <v>8738</v>
      </c>
      <c r="B370" s="21" t="s">
        <v>21768</v>
      </c>
      <c r="C370" s="21" t="s">
        <v>15</v>
      </c>
      <c r="D370" s="21" t="s">
        <v>14</v>
      </c>
      <c r="F370" s="21" t="s">
        <v>9262</v>
      </c>
      <c r="G370" s="20">
        <v>41078</v>
      </c>
      <c r="H370" s="21" t="s">
        <v>23405</v>
      </c>
      <c r="J370" s="22">
        <v>-81963</v>
      </c>
      <c r="K370" s="22">
        <v>-81963</v>
      </c>
    </row>
    <row r="371" spans="1:11" x14ac:dyDescent="0.25">
      <c r="A371" s="21" t="s">
        <v>8740</v>
      </c>
      <c r="B371" s="21" t="s">
        <v>21768</v>
      </c>
      <c r="C371" s="21" t="s">
        <v>9263</v>
      </c>
      <c r="D371" s="21" t="s">
        <v>423</v>
      </c>
      <c r="E371" s="21" t="s">
        <v>19558</v>
      </c>
      <c r="F371" s="21" t="s">
        <v>9264</v>
      </c>
      <c r="G371" s="20">
        <v>41080</v>
      </c>
      <c r="H371" s="21" t="s">
        <v>23526</v>
      </c>
      <c r="J371" s="22">
        <v>-2235562.9</v>
      </c>
      <c r="K371" s="22">
        <v>-2235562.9</v>
      </c>
    </row>
    <row r="372" spans="1:11" x14ac:dyDescent="0.25">
      <c r="A372" s="21" t="s">
        <v>8738</v>
      </c>
      <c r="B372" s="21" t="s">
        <v>21768</v>
      </c>
      <c r="C372" s="21" t="s">
        <v>425</v>
      </c>
      <c r="D372" s="21" t="s">
        <v>424</v>
      </c>
      <c r="F372" s="21" t="s">
        <v>9265</v>
      </c>
      <c r="G372" s="20">
        <v>41082</v>
      </c>
      <c r="H372" s="21" t="s">
        <v>22439</v>
      </c>
      <c r="J372" s="22">
        <v>-217513.72</v>
      </c>
      <c r="K372" s="22">
        <v>-217513.72</v>
      </c>
    </row>
    <row r="373" spans="1:11" x14ac:dyDescent="0.25">
      <c r="A373" s="21" t="s">
        <v>8738</v>
      </c>
      <c r="B373" s="21" t="s">
        <v>21768</v>
      </c>
      <c r="C373" s="21" t="s">
        <v>427</v>
      </c>
      <c r="D373" s="21" t="s">
        <v>426</v>
      </c>
      <c r="E373" s="21" t="s">
        <v>19558</v>
      </c>
      <c r="F373" s="21" t="s">
        <v>9266</v>
      </c>
      <c r="G373" s="20">
        <v>41086</v>
      </c>
      <c r="H373" s="21" t="s">
        <v>428</v>
      </c>
      <c r="J373" s="22">
        <v>-15012546.460000001</v>
      </c>
      <c r="K373" s="22">
        <v>-347420</v>
      </c>
    </row>
    <row r="374" spans="1:11" x14ac:dyDescent="0.25">
      <c r="A374" s="21" t="s">
        <v>8740</v>
      </c>
      <c r="B374" s="21" t="s">
        <v>21768</v>
      </c>
      <c r="C374" s="21" t="s">
        <v>9268</v>
      </c>
      <c r="D374" s="21" t="s">
        <v>432</v>
      </c>
      <c r="E374" s="21" t="s">
        <v>19558</v>
      </c>
      <c r="F374" s="21" t="s">
        <v>9269</v>
      </c>
      <c r="G374" s="20">
        <v>41087</v>
      </c>
      <c r="H374" s="21" t="s">
        <v>23503</v>
      </c>
      <c r="J374" s="22">
        <v>-2842253</v>
      </c>
      <c r="K374" s="22">
        <v>-2842253</v>
      </c>
    </row>
    <row r="375" spans="1:11" x14ac:dyDescent="0.25">
      <c r="A375" s="21" t="s">
        <v>8740</v>
      </c>
      <c r="B375" s="21" t="s">
        <v>21768</v>
      </c>
      <c r="C375" s="21" t="s">
        <v>430</v>
      </c>
      <c r="D375" s="21" t="s">
        <v>429</v>
      </c>
      <c r="E375" s="21" t="s">
        <v>19558</v>
      </c>
      <c r="F375" s="21" t="s">
        <v>9267</v>
      </c>
      <c r="G375" s="20">
        <v>41087</v>
      </c>
      <c r="H375" s="21" t="s">
        <v>431</v>
      </c>
      <c r="J375" s="22">
        <v>-2635629.69</v>
      </c>
      <c r="K375" s="22">
        <v>-2635629.69</v>
      </c>
    </row>
    <row r="376" spans="1:11" x14ac:dyDescent="0.25">
      <c r="A376" s="21" t="s">
        <v>8740</v>
      </c>
      <c r="B376" s="21" t="s">
        <v>21768</v>
      </c>
      <c r="C376" s="21" t="s">
        <v>18431</v>
      </c>
      <c r="D376" s="21" t="s">
        <v>18432</v>
      </c>
      <c r="E376" s="21" t="s">
        <v>19558</v>
      </c>
      <c r="F376" s="21" t="s">
        <v>18433</v>
      </c>
      <c r="G376" s="20">
        <v>41088</v>
      </c>
      <c r="H376" s="21" t="s">
        <v>18434</v>
      </c>
      <c r="J376" s="57">
        <v>0.02</v>
      </c>
      <c r="K376" s="57">
        <v>0.02</v>
      </c>
    </row>
    <row r="377" spans="1:11" x14ac:dyDescent="0.25">
      <c r="A377" s="21" t="s">
        <v>8740</v>
      </c>
      <c r="B377" s="21" t="s">
        <v>21768</v>
      </c>
      <c r="C377" s="21" t="s">
        <v>9270</v>
      </c>
      <c r="D377" s="21" t="s">
        <v>433</v>
      </c>
      <c r="E377" s="21" t="s">
        <v>19558</v>
      </c>
      <c r="F377" s="21" t="s">
        <v>9271</v>
      </c>
      <c r="G377" s="20">
        <v>41089</v>
      </c>
      <c r="H377" s="21" t="s">
        <v>23555</v>
      </c>
      <c r="J377" s="22">
        <v>-1844829.4</v>
      </c>
      <c r="K377" s="22">
        <v>-1844829.4</v>
      </c>
    </row>
    <row r="378" spans="1:11" x14ac:dyDescent="0.25">
      <c r="A378" s="21" t="s">
        <v>8738</v>
      </c>
      <c r="B378" s="21" t="s">
        <v>21768</v>
      </c>
      <c r="C378" s="21" t="s">
        <v>9272</v>
      </c>
      <c r="D378" s="21" t="s">
        <v>434</v>
      </c>
      <c r="E378" s="21" t="s">
        <v>19552</v>
      </c>
      <c r="F378" s="21" t="s">
        <v>9273</v>
      </c>
      <c r="G378" s="20">
        <v>41091</v>
      </c>
      <c r="H378" s="21" t="s">
        <v>21847</v>
      </c>
      <c r="J378" s="22">
        <v>19442.7</v>
      </c>
      <c r="K378" s="22">
        <v>19442.7</v>
      </c>
    </row>
    <row r="379" spans="1:11" x14ac:dyDescent="0.25">
      <c r="A379" s="21" t="s">
        <v>8738</v>
      </c>
      <c r="B379" s="21" t="s">
        <v>21768</v>
      </c>
      <c r="C379" s="21" t="s">
        <v>9274</v>
      </c>
      <c r="D379" s="21" t="s">
        <v>435</v>
      </c>
      <c r="E379" s="21" t="s">
        <v>19552</v>
      </c>
      <c r="F379" s="21" t="s">
        <v>9275</v>
      </c>
      <c r="G379" s="20">
        <v>41091</v>
      </c>
      <c r="H379" s="21" t="s">
        <v>436</v>
      </c>
      <c r="J379" s="22">
        <v>-6000</v>
      </c>
      <c r="K379" s="22">
        <v>-6000</v>
      </c>
    </row>
    <row r="380" spans="1:11" x14ac:dyDescent="0.25">
      <c r="A380" s="21" t="s">
        <v>8738</v>
      </c>
      <c r="B380" s="21" t="s">
        <v>21768</v>
      </c>
      <c r="C380" s="21" t="s">
        <v>192</v>
      </c>
      <c r="D380" s="21" t="s">
        <v>191</v>
      </c>
      <c r="F380" s="21" t="s">
        <v>9276</v>
      </c>
      <c r="G380" s="20">
        <v>41091</v>
      </c>
      <c r="H380" s="21" t="s">
        <v>437</v>
      </c>
      <c r="J380" s="22">
        <v>-750</v>
      </c>
      <c r="K380" s="22">
        <v>-750</v>
      </c>
    </row>
    <row r="381" spans="1:11" x14ac:dyDescent="0.25">
      <c r="A381" s="21" t="s">
        <v>8738</v>
      </c>
      <c r="B381" s="21" t="s">
        <v>21768</v>
      </c>
      <c r="C381" s="21" t="s">
        <v>192</v>
      </c>
      <c r="D381" s="21" t="s">
        <v>191</v>
      </c>
      <c r="F381" s="21" t="s">
        <v>9277</v>
      </c>
      <c r="G381" s="20">
        <v>41091</v>
      </c>
      <c r="H381" s="21" t="s">
        <v>438</v>
      </c>
      <c r="J381" s="22">
        <v>-750</v>
      </c>
      <c r="K381" s="22">
        <v>-750</v>
      </c>
    </row>
    <row r="382" spans="1:11" x14ac:dyDescent="0.25">
      <c r="A382" s="21" t="s">
        <v>8740</v>
      </c>
      <c r="B382" s="21" t="s">
        <v>21768</v>
      </c>
      <c r="C382" s="21" t="s">
        <v>440</v>
      </c>
      <c r="D382" s="21" t="s">
        <v>439</v>
      </c>
      <c r="E382" s="21" t="s">
        <v>19558</v>
      </c>
      <c r="F382" s="21" t="s">
        <v>9278</v>
      </c>
      <c r="G382" s="20">
        <v>41091</v>
      </c>
      <c r="H382" s="21" t="s">
        <v>23616</v>
      </c>
      <c r="J382" s="22">
        <v>-10980884.289999999</v>
      </c>
      <c r="K382" s="22">
        <v>-10980884.289999999</v>
      </c>
    </row>
    <row r="383" spans="1:11" x14ac:dyDescent="0.25">
      <c r="A383" s="21" t="s">
        <v>8738</v>
      </c>
      <c r="B383" s="21" t="s">
        <v>21768</v>
      </c>
      <c r="C383" s="21" t="s">
        <v>442</v>
      </c>
      <c r="D383" s="21" t="s">
        <v>441</v>
      </c>
      <c r="E383" s="21" t="s">
        <v>19558</v>
      </c>
      <c r="F383" s="21" t="s">
        <v>9279</v>
      </c>
      <c r="G383" s="20">
        <v>41092</v>
      </c>
      <c r="H383" s="21" t="s">
        <v>443</v>
      </c>
      <c r="I383" s="21" t="s">
        <v>16542</v>
      </c>
      <c r="J383" s="22">
        <v>-7250</v>
      </c>
      <c r="K383" s="22">
        <v>-7250</v>
      </c>
    </row>
    <row r="384" spans="1:11" x14ac:dyDescent="0.25">
      <c r="A384" s="21" t="s">
        <v>8738</v>
      </c>
      <c r="B384" s="21" t="s">
        <v>21768</v>
      </c>
      <c r="C384" s="21" t="s">
        <v>445</v>
      </c>
      <c r="D384" s="21" t="s">
        <v>444</v>
      </c>
      <c r="E384" s="21" t="s">
        <v>19552</v>
      </c>
      <c r="F384" s="21" t="s">
        <v>9280</v>
      </c>
      <c r="G384" s="20">
        <v>41092</v>
      </c>
      <c r="H384" s="21" t="s">
        <v>446</v>
      </c>
      <c r="J384" s="22">
        <v>-49091.199999999997</v>
      </c>
      <c r="K384" s="22">
        <v>-49091.199999999997</v>
      </c>
    </row>
    <row r="385" spans="1:11" x14ac:dyDescent="0.25">
      <c r="A385" s="21" t="s">
        <v>9142</v>
      </c>
      <c r="B385" s="21" t="s">
        <v>21768</v>
      </c>
      <c r="C385" s="21" t="s">
        <v>9281</v>
      </c>
      <c r="D385" s="21" t="s">
        <v>447</v>
      </c>
      <c r="E385" s="21" t="s">
        <v>19552</v>
      </c>
      <c r="F385" s="21" t="s">
        <v>9282</v>
      </c>
      <c r="G385" s="20">
        <v>41092</v>
      </c>
      <c r="H385" s="21" t="s">
        <v>448</v>
      </c>
      <c r="J385" s="22">
        <v>-19442.7</v>
      </c>
      <c r="K385" s="22">
        <v>-19442.7</v>
      </c>
    </row>
    <row r="386" spans="1:11" x14ac:dyDescent="0.25">
      <c r="A386" s="21" t="s">
        <v>9142</v>
      </c>
      <c r="B386" s="21" t="s">
        <v>21768</v>
      </c>
      <c r="C386" s="21" t="s">
        <v>9039</v>
      </c>
      <c r="D386" s="21" t="s">
        <v>283</v>
      </c>
      <c r="E386" s="21" t="s">
        <v>19552</v>
      </c>
      <c r="F386" s="21" t="s">
        <v>9283</v>
      </c>
      <c r="G386" s="20">
        <v>41092</v>
      </c>
      <c r="H386" s="21" t="s">
        <v>449</v>
      </c>
      <c r="J386" s="22">
        <v>-19082.650000000001</v>
      </c>
      <c r="K386" s="22">
        <v>-19082.650000000001</v>
      </c>
    </row>
    <row r="387" spans="1:11" x14ac:dyDescent="0.25">
      <c r="A387" s="21" t="s">
        <v>9142</v>
      </c>
      <c r="B387" s="21" t="s">
        <v>21768</v>
      </c>
      <c r="C387" s="21" t="s">
        <v>9284</v>
      </c>
      <c r="D387" s="21" t="s">
        <v>450</v>
      </c>
      <c r="E387" s="21" t="s">
        <v>19552</v>
      </c>
      <c r="F387" s="21" t="s">
        <v>9285</v>
      </c>
      <c r="G387" s="20">
        <v>41092</v>
      </c>
      <c r="H387" s="21" t="s">
        <v>451</v>
      </c>
      <c r="J387" s="22">
        <v>-38165.300000000003</v>
      </c>
      <c r="K387" s="22">
        <v>-38165.300000000003</v>
      </c>
    </row>
    <row r="388" spans="1:11" x14ac:dyDescent="0.25">
      <c r="A388" s="21" t="s">
        <v>9142</v>
      </c>
      <c r="B388" s="21" t="s">
        <v>21768</v>
      </c>
      <c r="C388" s="21" t="s">
        <v>9059</v>
      </c>
      <c r="D388" s="21" t="s">
        <v>293</v>
      </c>
      <c r="E388" s="21" t="s">
        <v>19552</v>
      </c>
      <c r="F388" s="21" t="s">
        <v>9286</v>
      </c>
      <c r="G388" s="20">
        <v>41092</v>
      </c>
      <c r="H388" s="21" t="s">
        <v>452</v>
      </c>
      <c r="J388" s="22">
        <v>-26643.7</v>
      </c>
      <c r="K388" s="22">
        <v>-26643.7</v>
      </c>
    </row>
    <row r="389" spans="1:11" x14ac:dyDescent="0.25">
      <c r="A389" s="21" t="s">
        <v>8740</v>
      </c>
      <c r="B389" s="21" t="s">
        <v>21768</v>
      </c>
      <c r="C389" s="21" t="s">
        <v>9270</v>
      </c>
      <c r="D389" s="21" t="s">
        <v>433</v>
      </c>
      <c r="E389" s="21" t="s">
        <v>19558</v>
      </c>
      <c r="F389" s="21" t="s">
        <v>9287</v>
      </c>
      <c r="G389" s="20">
        <v>41092</v>
      </c>
      <c r="H389">
        <v>0</v>
      </c>
      <c r="I389" t="s">
        <v>18680</v>
      </c>
      <c r="J389" s="22">
        <v>1748867.4</v>
      </c>
      <c r="K389" s="22">
        <v>1748867.4</v>
      </c>
    </row>
    <row r="390" spans="1:11" x14ac:dyDescent="0.25">
      <c r="A390" s="21" t="s">
        <v>8738</v>
      </c>
      <c r="B390" s="21" t="s">
        <v>21768</v>
      </c>
      <c r="C390" s="21" t="s">
        <v>9288</v>
      </c>
      <c r="D390" s="21" t="s">
        <v>453</v>
      </c>
      <c r="F390" s="21" t="s">
        <v>9289</v>
      </c>
      <c r="G390" s="20">
        <v>41093</v>
      </c>
      <c r="H390">
        <v>0</v>
      </c>
      <c r="I390" t="s">
        <v>18681</v>
      </c>
      <c r="J390" s="22">
        <v>82350</v>
      </c>
      <c r="K390" s="22">
        <v>1800</v>
      </c>
    </row>
    <row r="391" spans="1:11" x14ac:dyDescent="0.25">
      <c r="A391" s="21" t="s">
        <v>8740</v>
      </c>
      <c r="B391" s="21" t="s">
        <v>21768</v>
      </c>
      <c r="C391" s="21" t="s">
        <v>9290</v>
      </c>
      <c r="D391" s="21" t="s">
        <v>454</v>
      </c>
      <c r="E391" s="21" t="s">
        <v>19552</v>
      </c>
      <c r="F391" s="21" t="s">
        <v>9291</v>
      </c>
      <c r="G391" s="20">
        <v>41093</v>
      </c>
      <c r="H391" s="21" t="s">
        <v>21874</v>
      </c>
      <c r="J391" s="22">
        <v>-90000</v>
      </c>
      <c r="K391" s="22">
        <v>-90000</v>
      </c>
    </row>
    <row r="392" spans="1:11" x14ac:dyDescent="0.25">
      <c r="A392" s="21" t="s">
        <v>8740</v>
      </c>
      <c r="B392" s="21" t="s">
        <v>21768</v>
      </c>
      <c r="C392" s="21" t="s">
        <v>9292</v>
      </c>
      <c r="D392" s="21" t="s">
        <v>455</v>
      </c>
      <c r="F392" s="21" t="s">
        <v>9293</v>
      </c>
      <c r="G392" s="20">
        <v>41095</v>
      </c>
      <c r="H392" s="21" t="s">
        <v>456</v>
      </c>
      <c r="J392" s="22">
        <v>-6117540.8399999999</v>
      </c>
      <c r="K392" s="22">
        <v>-6117540.8399999999</v>
      </c>
    </row>
    <row r="393" spans="1:11" x14ac:dyDescent="0.25">
      <c r="A393" s="21" t="s">
        <v>8738</v>
      </c>
      <c r="B393" s="21" t="s">
        <v>21768</v>
      </c>
      <c r="C393" s="21" t="s">
        <v>9114</v>
      </c>
      <c r="D393" s="21" t="s">
        <v>325</v>
      </c>
      <c r="E393" s="21" t="s">
        <v>19552</v>
      </c>
      <c r="F393" s="21" t="s">
        <v>9294</v>
      </c>
      <c r="G393" s="20">
        <v>41100</v>
      </c>
      <c r="H393" s="21" t="s">
        <v>457</v>
      </c>
      <c r="J393" s="22">
        <v>-36000</v>
      </c>
      <c r="K393" s="22">
        <v>-36000</v>
      </c>
    </row>
    <row r="394" spans="1:11" x14ac:dyDescent="0.25">
      <c r="A394" s="21" t="s">
        <v>8738</v>
      </c>
      <c r="B394" s="21" t="s">
        <v>21768</v>
      </c>
      <c r="C394" s="21" t="s">
        <v>9296</v>
      </c>
      <c r="D394" s="21" t="s">
        <v>461</v>
      </c>
      <c r="F394" s="21" t="s">
        <v>9298</v>
      </c>
      <c r="G394" s="20">
        <v>41100</v>
      </c>
      <c r="H394">
        <v>0</v>
      </c>
      <c r="I394" t="s">
        <v>9297</v>
      </c>
      <c r="J394" s="22">
        <v>10250</v>
      </c>
      <c r="K394" s="22">
        <v>10250</v>
      </c>
    </row>
    <row r="395" spans="1:11" x14ac:dyDescent="0.25">
      <c r="A395" s="21" t="s">
        <v>8738</v>
      </c>
      <c r="B395" s="21" t="s">
        <v>21768</v>
      </c>
      <c r="C395" s="21" t="s">
        <v>9299</v>
      </c>
      <c r="D395" s="21" t="s">
        <v>462</v>
      </c>
      <c r="F395" s="21" t="s">
        <v>9300</v>
      </c>
      <c r="G395" s="20">
        <v>41100</v>
      </c>
      <c r="H395">
        <v>0</v>
      </c>
      <c r="I395" t="s">
        <v>463</v>
      </c>
      <c r="J395" s="22">
        <v>2150</v>
      </c>
      <c r="K395" s="22">
        <v>2150</v>
      </c>
    </row>
    <row r="396" spans="1:11" x14ac:dyDescent="0.25">
      <c r="A396" s="21" t="s">
        <v>8738</v>
      </c>
      <c r="B396" s="21" t="s">
        <v>21768</v>
      </c>
      <c r="C396" s="21" t="s">
        <v>459</v>
      </c>
      <c r="D396" s="21" t="s">
        <v>458</v>
      </c>
      <c r="E396" s="21" t="s">
        <v>19552</v>
      </c>
      <c r="F396" s="21" t="s">
        <v>9295</v>
      </c>
      <c r="G396" s="20">
        <v>41100</v>
      </c>
      <c r="H396" s="21" t="s">
        <v>460</v>
      </c>
      <c r="J396" s="22">
        <v>-23200</v>
      </c>
      <c r="K396" s="22">
        <v>-23200</v>
      </c>
    </row>
    <row r="397" spans="1:11" x14ac:dyDescent="0.25">
      <c r="A397" s="21" t="s">
        <v>8740</v>
      </c>
      <c r="B397" s="21" t="s">
        <v>21768</v>
      </c>
      <c r="C397" s="21" t="s">
        <v>9145</v>
      </c>
      <c r="D397" s="21" t="s">
        <v>345</v>
      </c>
      <c r="E397" s="21" t="s">
        <v>19552</v>
      </c>
      <c r="F397" s="21" t="s">
        <v>9301</v>
      </c>
      <c r="G397" s="20">
        <v>41100</v>
      </c>
      <c r="H397" s="21" t="s">
        <v>464</v>
      </c>
      <c r="J397" s="22">
        <v>-4593</v>
      </c>
      <c r="K397" s="22">
        <v>-4593</v>
      </c>
    </row>
    <row r="398" spans="1:11" x14ac:dyDescent="0.25">
      <c r="A398" s="21" t="s">
        <v>9142</v>
      </c>
      <c r="B398" s="21" t="s">
        <v>21768</v>
      </c>
      <c r="C398" s="21" t="s">
        <v>9288</v>
      </c>
      <c r="D398" s="21" t="s">
        <v>453</v>
      </c>
      <c r="F398" s="21" t="s">
        <v>9302</v>
      </c>
      <c r="G398" s="20">
        <v>41102</v>
      </c>
      <c r="H398" s="21" t="s">
        <v>465</v>
      </c>
      <c r="J398" s="22">
        <v>-93500</v>
      </c>
      <c r="K398" s="22">
        <v>-93500</v>
      </c>
    </row>
    <row r="399" spans="1:11" x14ac:dyDescent="0.25">
      <c r="A399" s="21" t="s">
        <v>9142</v>
      </c>
      <c r="B399" s="21" t="s">
        <v>21768</v>
      </c>
      <c r="C399" s="21" t="s">
        <v>9303</v>
      </c>
      <c r="D399" s="21" t="s">
        <v>466</v>
      </c>
      <c r="F399" s="21" t="s">
        <v>9304</v>
      </c>
      <c r="G399" s="20">
        <v>41103</v>
      </c>
      <c r="H399" s="21" t="s">
        <v>467</v>
      </c>
      <c r="J399" s="22">
        <v>-4000</v>
      </c>
      <c r="K399" s="22">
        <v>-4000</v>
      </c>
    </row>
    <row r="400" spans="1:11" x14ac:dyDescent="0.25">
      <c r="A400" s="21" t="s">
        <v>8738</v>
      </c>
      <c r="B400" s="21" t="s">
        <v>21768</v>
      </c>
      <c r="C400" s="21" t="s">
        <v>470</v>
      </c>
      <c r="D400" s="21" t="s">
        <v>469</v>
      </c>
      <c r="E400" s="21" t="s">
        <v>19558</v>
      </c>
      <c r="F400" s="21" t="s">
        <v>9306</v>
      </c>
      <c r="G400" s="20">
        <v>41109</v>
      </c>
      <c r="H400" s="21" t="s">
        <v>471</v>
      </c>
      <c r="I400" s="21" t="s">
        <v>16140</v>
      </c>
      <c r="J400" s="22">
        <v>-13850.4</v>
      </c>
      <c r="K400" s="22">
        <v>-13850.4</v>
      </c>
    </row>
    <row r="401" spans="1:11" x14ac:dyDescent="0.25">
      <c r="A401" s="21" t="s">
        <v>9142</v>
      </c>
      <c r="B401" s="21" t="s">
        <v>21768</v>
      </c>
      <c r="C401" s="21" t="s">
        <v>9307</v>
      </c>
      <c r="D401" s="21" t="s">
        <v>472</v>
      </c>
      <c r="E401" s="21" t="s">
        <v>19552</v>
      </c>
      <c r="F401" s="21" t="s">
        <v>9308</v>
      </c>
      <c r="G401" s="20">
        <v>41109</v>
      </c>
      <c r="H401" s="21" t="s">
        <v>473</v>
      </c>
      <c r="J401" s="22">
        <v>-28500</v>
      </c>
      <c r="K401" s="22">
        <v>-28500</v>
      </c>
    </row>
    <row r="402" spans="1:11" x14ac:dyDescent="0.25">
      <c r="A402" s="21" t="s">
        <v>9142</v>
      </c>
      <c r="B402" s="21" t="s">
        <v>21768</v>
      </c>
      <c r="C402" s="21" t="s">
        <v>9309</v>
      </c>
      <c r="D402" s="21" t="s">
        <v>474</v>
      </c>
      <c r="E402" s="21" t="s">
        <v>19552</v>
      </c>
      <c r="F402" s="21" t="s">
        <v>9310</v>
      </c>
      <c r="G402" s="20">
        <v>41109</v>
      </c>
      <c r="H402" s="21" t="s">
        <v>475</v>
      </c>
      <c r="J402" s="22">
        <v>-41765.800000000003</v>
      </c>
      <c r="K402" s="22">
        <v>-41765.800000000003</v>
      </c>
    </row>
    <row r="403" spans="1:11" x14ac:dyDescent="0.25">
      <c r="A403" s="21" t="s">
        <v>8738</v>
      </c>
      <c r="B403" s="21" t="s">
        <v>21768</v>
      </c>
      <c r="C403" s="21" t="s">
        <v>9312</v>
      </c>
      <c r="D403" s="21" t="s">
        <v>477</v>
      </c>
      <c r="E403" s="21" t="s">
        <v>19552</v>
      </c>
      <c r="F403" s="21" t="s">
        <v>9313</v>
      </c>
      <c r="G403" s="20">
        <v>41110</v>
      </c>
      <c r="H403" s="21" t="s">
        <v>478</v>
      </c>
      <c r="J403" s="22">
        <v>-42485.9</v>
      </c>
      <c r="K403" s="22">
        <v>-42485.9</v>
      </c>
    </row>
    <row r="404" spans="1:11" x14ac:dyDescent="0.25">
      <c r="A404" s="21" t="s">
        <v>8738</v>
      </c>
      <c r="B404" s="21" t="s">
        <v>21768</v>
      </c>
      <c r="C404" s="21" t="s">
        <v>9260</v>
      </c>
      <c r="D404" s="21" t="s">
        <v>422</v>
      </c>
      <c r="F404" s="21" t="s">
        <v>9314</v>
      </c>
      <c r="G404" s="20">
        <v>41110</v>
      </c>
      <c r="H404">
        <v>0</v>
      </c>
      <c r="I404" t="s">
        <v>479</v>
      </c>
      <c r="J404" s="22">
        <v>24235.63</v>
      </c>
      <c r="K404" s="22">
        <v>24235.63</v>
      </c>
    </row>
    <row r="405" spans="1:11" x14ac:dyDescent="0.25">
      <c r="A405" s="21" t="s">
        <v>8738</v>
      </c>
      <c r="B405" s="21" t="s">
        <v>21768</v>
      </c>
      <c r="C405" s="21" t="s">
        <v>470</v>
      </c>
      <c r="D405" s="21" t="s">
        <v>469</v>
      </c>
      <c r="E405" s="21" t="s">
        <v>19558</v>
      </c>
      <c r="F405" s="21" t="s">
        <v>9311</v>
      </c>
      <c r="G405" s="20">
        <v>41110</v>
      </c>
      <c r="H405" s="21" t="s">
        <v>476</v>
      </c>
      <c r="I405" s="21" t="s">
        <v>16140</v>
      </c>
      <c r="J405" s="22">
        <v>-5811.6</v>
      </c>
      <c r="K405" s="22">
        <v>-5811.6</v>
      </c>
    </row>
    <row r="406" spans="1:11" x14ac:dyDescent="0.25">
      <c r="A406" s="21" t="s">
        <v>8738</v>
      </c>
      <c r="B406" s="21" t="s">
        <v>21768</v>
      </c>
      <c r="C406" s="21" t="s">
        <v>470</v>
      </c>
      <c r="D406" s="21" t="s">
        <v>469</v>
      </c>
      <c r="E406" s="21" t="s">
        <v>19558</v>
      </c>
      <c r="F406" s="21" t="s">
        <v>9315</v>
      </c>
      <c r="G406" s="20">
        <v>41113</v>
      </c>
      <c r="H406" s="21" t="s">
        <v>480</v>
      </c>
      <c r="I406" s="21" t="s">
        <v>16140</v>
      </c>
      <c r="J406" s="22">
        <v>-98613.92</v>
      </c>
      <c r="K406" s="22">
        <v>-98613.92</v>
      </c>
    </row>
    <row r="407" spans="1:11" x14ac:dyDescent="0.25">
      <c r="A407" s="21" t="s">
        <v>8738</v>
      </c>
      <c r="B407" s="21" t="s">
        <v>21768</v>
      </c>
      <c r="C407" s="21" t="s">
        <v>9288</v>
      </c>
      <c r="D407" s="21" t="s">
        <v>453</v>
      </c>
      <c r="F407" s="21" t="s">
        <v>9316</v>
      </c>
      <c r="G407" s="20">
        <v>41113</v>
      </c>
      <c r="H407" s="21" t="s">
        <v>481</v>
      </c>
      <c r="J407" s="22">
        <v>-93500</v>
      </c>
      <c r="K407" s="22">
        <v>-93500</v>
      </c>
    </row>
    <row r="408" spans="1:11" x14ac:dyDescent="0.25">
      <c r="A408" s="21" t="s">
        <v>8740</v>
      </c>
      <c r="B408" s="21" t="s">
        <v>21768</v>
      </c>
      <c r="C408" s="21" t="s">
        <v>9317</v>
      </c>
      <c r="D408" s="21" t="s">
        <v>482</v>
      </c>
      <c r="E408" s="21" t="s">
        <v>19552</v>
      </c>
      <c r="F408" s="21" t="s">
        <v>9318</v>
      </c>
      <c r="G408" s="20">
        <v>41114</v>
      </c>
      <c r="H408" s="21" t="s">
        <v>483</v>
      </c>
      <c r="J408" s="22">
        <v>-1595283.78</v>
      </c>
      <c r="K408" s="22">
        <v>-1595283.78</v>
      </c>
    </row>
    <row r="409" spans="1:11" x14ac:dyDescent="0.25">
      <c r="A409" s="21" t="s">
        <v>8740</v>
      </c>
      <c r="B409" s="21" t="s">
        <v>21768</v>
      </c>
      <c r="C409" s="21" t="s">
        <v>440</v>
      </c>
      <c r="D409" s="21" t="s">
        <v>439</v>
      </c>
      <c r="E409" s="21" t="s">
        <v>19558</v>
      </c>
      <c r="F409" s="21" t="s">
        <v>9319</v>
      </c>
      <c r="G409" s="20">
        <v>41114</v>
      </c>
      <c r="H409">
        <v>0</v>
      </c>
      <c r="I409" t="s">
        <v>18682</v>
      </c>
      <c r="J409" s="22">
        <v>10144542.289999999</v>
      </c>
      <c r="K409" s="22">
        <v>10144542.289999999</v>
      </c>
    </row>
    <row r="410" spans="1:11" x14ac:dyDescent="0.25">
      <c r="A410" s="21" t="s">
        <v>8738</v>
      </c>
      <c r="B410" s="21" t="s">
        <v>21768</v>
      </c>
      <c r="C410" s="21" t="s">
        <v>470</v>
      </c>
      <c r="D410" s="21" t="s">
        <v>469</v>
      </c>
      <c r="E410" s="21" t="s">
        <v>19558</v>
      </c>
      <c r="F410" s="21" t="s">
        <v>9320</v>
      </c>
      <c r="G410" s="20">
        <v>41115</v>
      </c>
      <c r="H410" s="21" t="s">
        <v>484</v>
      </c>
      <c r="I410" s="21" t="s">
        <v>16140</v>
      </c>
      <c r="J410" s="22">
        <v>-18699.2</v>
      </c>
      <c r="K410" s="22">
        <v>-18699.2</v>
      </c>
    </row>
    <row r="411" spans="1:11" x14ac:dyDescent="0.25">
      <c r="A411" s="21" t="s">
        <v>9142</v>
      </c>
      <c r="B411" s="21" t="s">
        <v>21768</v>
      </c>
      <c r="C411" s="21" t="s">
        <v>486</v>
      </c>
      <c r="D411" s="21" t="s">
        <v>485</v>
      </c>
      <c r="F411" s="21" t="s">
        <v>9321</v>
      </c>
      <c r="G411" s="20">
        <v>41115</v>
      </c>
      <c r="H411" s="21" t="s">
        <v>23420</v>
      </c>
      <c r="J411" s="22">
        <v>-63625.53</v>
      </c>
      <c r="K411" s="22">
        <v>-63625.53</v>
      </c>
    </row>
    <row r="412" spans="1:11" x14ac:dyDescent="0.25">
      <c r="A412" s="21" t="s">
        <v>8738</v>
      </c>
      <c r="B412" s="21" t="s">
        <v>21768</v>
      </c>
      <c r="C412" s="21" t="s">
        <v>9322</v>
      </c>
      <c r="D412" s="21" t="s">
        <v>380</v>
      </c>
      <c r="E412" s="21" t="s">
        <v>19552</v>
      </c>
      <c r="F412" s="21" t="s">
        <v>9323</v>
      </c>
      <c r="G412" s="20">
        <v>41116</v>
      </c>
      <c r="H412" s="21" t="s">
        <v>487</v>
      </c>
      <c r="J412" s="22">
        <v>-19082.650000000001</v>
      </c>
      <c r="K412" s="22">
        <v>-19082.650000000001</v>
      </c>
    </row>
    <row r="413" spans="1:11" x14ac:dyDescent="0.25">
      <c r="A413" s="21" t="s">
        <v>8738</v>
      </c>
      <c r="B413" s="21" t="s">
        <v>21768</v>
      </c>
      <c r="C413" s="21" t="s">
        <v>9324</v>
      </c>
      <c r="D413" s="21" t="s">
        <v>488</v>
      </c>
      <c r="F413" s="21" t="s">
        <v>9325</v>
      </c>
      <c r="G413" s="20">
        <v>41116</v>
      </c>
      <c r="H413" s="21" t="s">
        <v>489</v>
      </c>
      <c r="J413" s="22">
        <v>-16922.349999999999</v>
      </c>
      <c r="K413" s="22">
        <v>-16922.349999999999</v>
      </c>
    </row>
    <row r="414" spans="1:11" x14ac:dyDescent="0.25">
      <c r="A414" s="21" t="s">
        <v>9142</v>
      </c>
      <c r="B414" s="21" t="s">
        <v>21768</v>
      </c>
      <c r="C414" s="21" t="s">
        <v>9043</v>
      </c>
      <c r="D414" s="21" t="s">
        <v>285</v>
      </c>
      <c r="E414" s="21" t="s">
        <v>19552</v>
      </c>
      <c r="F414" s="21" t="s">
        <v>9326</v>
      </c>
      <c r="G414" s="20">
        <v>41116</v>
      </c>
      <c r="H414" s="21" t="s">
        <v>490</v>
      </c>
      <c r="J414" s="22">
        <v>-38165.300000000003</v>
      </c>
      <c r="K414" s="22">
        <v>-38165.300000000003</v>
      </c>
    </row>
    <row r="415" spans="1:11" x14ac:dyDescent="0.25">
      <c r="A415" s="21" t="s">
        <v>9142</v>
      </c>
      <c r="B415" s="21" t="s">
        <v>21768</v>
      </c>
      <c r="C415" s="21" t="s">
        <v>9057</v>
      </c>
      <c r="D415" s="21" t="s">
        <v>292</v>
      </c>
      <c r="E415" s="21" t="s">
        <v>19552</v>
      </c>
      <c r="F415" s="21" t="s">
        <v>9327</v>
      </c>
      <c r="G415" s="20">
        <v>41116</v>
      </c>
      <c r="H415" s="21" t="s">
        <v>491</v>
      </c>
      <c r="J415" s="22">
        <v>-13321.85</v>
      </c>
      <c r="K415" s="22">
        <v>-13321.85</v>
      </c>
    </row>
    <row r="416" spans="1:11" x14ac:dyDescent="0.25">
      <c r="A416" s="21" t="s">
        <v>9142</v>
      </c>
      <c r="B416" s="21" t="s">
        <v>21768</v>
      </c>
      <c r="C416" s="21" t="s">
        <v>408</v>
      </c>
      <c r="D416" s="21" t="s">
        <v>407</v>
      </c>
      <c r="F416" s="21" t="s">
        <v>9328</v>
      </c>
      <c r="G416" s="20">
        <v>41116</v>
      </c>
      <c r="H416">
        <v>0</v>
      </c>
      <c r="I416" t="s">
        <v>18683</v>
      </c>
      <c r="J416" s="22">
        <v>134068</v>
      </c>
      <c r="K416" s="22">
        <v>134068</v>
      </c>
    </row>
    <row r="417" spans="1:11" x14ac:dyDescent="0.25">
      <c r="A417" s="21" t="s">
        <v>8738</v>
      </c>
      <c r="B417" s="21" t="s">
        <v>21768</v>
      </c>
      <c r="C417" s="21" t="s">
        <v>9330</v>
      </c>
      <c r="D417" s="21" t="s">
        <v>299</v>
      </c>
      <c r="E417" s="21" t="s">
        <v>19552</v>
      </c>
      <c r="F417" s="21" t="s">
        <v>9331</v>
      </c>
      <c r="G417" s="20">
        <v>41117</v>
      </c>
      <c r="H417" s="21" t="s">
        <v>21967</v>
      </c>
      <c r="J417" s="22">
        <v>-23331.24</v>
      </c>
      <c r="K417" s="22">
        <v>-23331.24</v>
      </c>
    </row>
    <row r="418" spans="1:11" x14ac:dyDescent="0.25">
      <c r="A418" s="21" t="s">
        <v>8738</v>
      </c>
      <c r="B418" s="21" t="s">
        <v>21768</v>
      </c>
      <c r="C418" s="21" t="s">
        <v>9045</v>
      </c>
      <c r="D418" s="21" t="s">
        <v>286</v>
      </c>
      <c r="E418" s="21" t="s">
        <v>19552</v>
      </c>
      <c r="F418" s="21" t="s">
        <v>9332</v>
      </c>
      <c r="G418" s="20">
        <v>41117</v>
      </c>
      <c r="H418" s="21" t="s">
        <v>493</v>
      </c>
      <c r="J418" s="22">
        <v>-18722.599999999999</v>
      </c>
      <c r="K418" s="22">
        <v>-18722.599999999999</v>
      </c>
    </row>
    <row r="419" spans="1:11" x14ac:dyDescent="0.25">
      <c r="A419" s="21" t="s">
        <v>8738</v>
      </c>
      <c r="B419" s="21" t="s">
        <v>21768</v>
      </c>
      <c r="C419" s="21" t="s">
        <v>9333</v>
      </c>
      <c r="D419" s="21" t="s">
        <v>494</v>
      </c>
      <c r="E419" s="21" t="s">
        <v>19552</v>
      </c>
      <c r="F419" s="21" t="s">
        <v>9334</v>
      </c>
      <c r="G419" s="20">
        <v>41117</v>
      </c>
      <c r="H419" s="21" t="s">
        <v>495</v>
      </c>
      <c r="J419" s="22">
        <v>-19082.650000000001</v>
      </c>
      <c r="K419" s="22">
        <v>-19082.650000000001</v>
      </c>
    </row>
    <row r="420" spans="1:11" x14ac:dyDescent="0.25">
      <c r="A420" s="21" t="s">
        <v>8738</v>
      </c>
      <c r="B420" s="21" t="s">
        <v>21768</v>
      </c>
      <c r="C420" s="21" t="s">
        <v>470</v>
      </c>
      <c r="D420" s="21" t="s">
        <v>469</v>
      </c>
      <c r="E420" s="21" t="s">
        <v>19558</v>
      </c>
      <c r="F420" s="21" t="s">
        <v>9329</v>
      </c>
      <c r="G420" s="20">
        <v>41117</v>
      </c>
      <c r="H420" s="21" t="s">
        <v>492</v>
      </c>
      <c r="I420" s="21" t="s">
        <v>16140</v>
      </c>
      <c r="J420" s="22">
        <v>-17400</v>
      </c>
      <c r="K420" s="22">
        <v>-17400</v>
      </c>
    </row>
    <row r="421" spans="1:11" x14ac:dyDescent="0.25">
      <c r="A421" s="21" t="s">
        <v>8738</v>
      </c>
      <c r="B421" s="21" t="s">
        <v>21768</v>
      </c>
      <c r="C421" s="21" t="s">
        <v>470</v>
      </c>
      <c r="D421" s="21" t="s">
        <v>469</v>
      </c>
      <c r="E421" s="21" t="s">
        <v>19558</v>
      </c>
      <c r="F421" s="21" t="s">
        <v>9335</v>
      </c>
      <c r="G421" s="20">
        <v>41120</v>
      </c>
      <c r="H421" s="21" t="s">
        <v>496</v>
      </c>
      <c r="I421" s="21" t="s">
        <v>16140</v>
      </c>
      <c r="J421" s="22">
        <v>-19662</v>
      </c>
      <c r="K421" s="22">
        <v>-19662</v>
      </c>
    </row>
    <row r="422" spans="1:11" x14ac:dyDescent="0.25">
      <c r="A422" s="21" t="s">
        <v>8740</v>
      </c>
      <c r="B422" s="21" t="s">
        <v>21768</v>
      </c>
      <c r="C422" s="21" t="s">
        <v>9336</v>
      </c>
      <c r="D422" s="21" t="s">
        <v>497</v>
      </c>
      <c r="E422" s="21" t="s">
        <v>19558</v>
      </c>
      <c r="F422" s="21" t="s">
        <v>9337</v>
      </c>
      <c r="G422" s="20">
        <v>41120</v>
      </c>
      <c r="H422" s="21" t="s">
        <v>498</v>
      </c>
      <c r="J422" s="22">
        <v>-1653665.31</v>
      </c>
      <c r="K422" s="22">
        <v>-51264</v>
      </c>
    </row>
    <row r="423" spans="1:11" x14ac:dyDescent="0.25">
      <c r="A423" s="21" t="s">
        <v>8740</v>
      </c>
      <c r="B423" s="21" t="s">
        <v>21768</v>
      </c>
      <c r="C423" s="21" t="s">
        <v>9292</v>
      </c>
      <c r="D423" s="21" t="s">
        <v>455</v>
      </c>
      <c r="F423" s="21" t="s">
        <v>9338</v>
      </c>
      <c r="G423" s="20">
        <v>41120</v>
      </c>
      <c r="H423" s="21" t="s">
        <v>499</v>
      </c>
      <c r="J423" s="22">
        <v>-1973953.57</v>
      </c>
      <c r="K423" s="22">
        <v>-1973953.57</v>
      </c>
    </row>
    <row r="424" spans="1:11" x14ac:dyDescent="0.25">
      <c r="A424" s="21" t="s">
        <v>8738</v>
      </c>
      <c r="B424" s="21" t="s">
        <v>21768</v>
      </c>
      <c r="C424" s="21" t="s">
        <v>8883</v>
      </c>
      <c r="D424" s="21" t="s">
        <v>152</v>
      </c>
      <c r="E424" s="21" t="s">
        <v>19552</v>
      </c>
      <c r="F424" s="21" t="s">
        <v>9339</v>
      </c>
      <c r="G424" s="20">
        <v>41121</v>
      </c>
      <c r="H424" s="21" t="s">
        <v>500</v>
      </c>
      <c r="J424" s="22">
        <v>-2000</v>
      </c>
      <c r="K424" s="22">
        <v>-2000</v>
      </c>
    </row>
    <row r="425" spans="1:11" x14ac:dyDescent="0.25">
      <c r="A425" s="21" t="s">
        <v>19075</v>
      </c>
      <c r="B425" s="21" t="s">
        <v>21768</v>
      </c>
      <c r="C425" s="21" t="s">
        <v>19076</v>
      </c>
      <c r="D425" s="21" t="s">
        <v>19077</v>
      </c>
      <c r="F425" s="21" t="s">
        <v>19080</v>
      </c>
      <c r="G425" s="20">
        <v>41121</v>
      </c>
      <c r="H425" s="21" t="s">
        <v>500</v>
      </c>
      <c r="J425" s="22">
        <v>-5000</v>
      </c>
      <c r="K425" s="22">
        <v>-5000</v>
      </c>
    </row>
    <row r="426" spans="1:11" x14ac:dyDescent="0.25">
      <c r="A426" s="21" t="s">
        <v>19075</v>
      </c>
      <c r="B426" s="21" t="s">
        <v>21768</v>
      </c>
      <c r="C426" s="21" t="s">
        <v>19112</v>
      </c>
      <c r="D426" s="21" t="s">
        <v>19113</v>
      </c>
      <c r="E426" s="21" t="s">
        <v>19552</v>
      </c>
      <c r="F426" s="21" t="s">
        <v>19114</v>
      </c>
      <c r="G426" s="20">
        <v>41121</v>
      </c>
      <c r="H426" s="21" t="s">
        <v>500</v>
      </c>
      <c r="J426" s="22">
        <v>-1500</v>
      </c>
      <c r="K426" s="22">
        <v>-1500</v>
      </c>
    </row>
    <row r="427" spans="1:11" x14ac:dyDescent="0.25">
      <c r="A427" s="21" t="s">
        <v>19075</v>
      </c>
      <c r="B427" s="21" t="s">
        <v>21768</v>
      </c>
      <c r="C427" s="21" t="s">
        <v>19132</v>
      </c>
      <c r="D427" s="21" t="s">
        <v>19133</v>
      </c>
      <c r="E427" s="21" t="s">
        <v>19552</v>
      </c>
      <c r="F427" s="21" t="s">
        <v>19134</v>
      </c>
      <c r="G427" s="20">
        <v>41121</v>
      </c>
      <c r="H427" s="21" t="s">
        <v>500</v>
      </c>
      <c r="J427" s="22">
        <v>-3800</v>
      </c>
      <c r="K427" s="22">
        <v>-3800</v>
      </c>
    </row>
    <row r="428" spans="1:11" x14ac:dyDescent="0.25">
      <c r="A428" s="21" t="s">
        <v>19075</v>
      </c>
      <c r="B428" s="21" t="s">
        <v>21768</v>
      </c>
      <c r="C428" s="21" t="s">
        <v>19138</v>
      </c>
      <c r="D428" s="21" t="s">
        <v>19139</v>
      </c>
      <c r="E428" s="21" t="s">
        <v>19552</v>
      </c>
      <c r="F428" s="21" t="s">
        <v>19140</v>
      </c>
      <c r="G428" s="20">
        <v>41121</v>
      </c>
      <c r="H428" s="21" t="s">
        <v>500</v>
      </c>
      <c r="J428" s="22">
        <v>-4200</v>
      </c>
      <c r="K428" s="22">
        <v>-4200</v>
      </c>
    </row>
    <row r="429" spans="1:11" x14ac:dyDescent="0.25">
      <c r="A429" s="21" t="s">
        <v>19075</v>
      </c>
      <c r="B429" s="21" t="s">
        <v>21768</v>
      </c>
      <c r="C429" s="21" t="s">
        <v>19170</v>
      </c>
      <c r="D429" s="21" t="s">
        <v>19171</v>
      </c>
      <c r="E429" s="21" t="s">
        <v>19552</v>
      </c>
      <c r="F429" s="21" t="s">
        <v>19172</v>
      </c>
      <c r="G429" s="20">
        <v>41121</v>
      </c>
      <c r="H429" s="21" t="s">
        <v>500</v>
      </c>
      <c r="J429" s="22">
        <v>-2000</v>
      </c>
      <c r="K429" s="22">
        <v>-2000</v>
      </c>
    </row>
    <row r="430" spans="1:11" x14ac:dyDescent="0.25">
      <c r="A430" s="21" t="s">
        <v>19075</v>
      </c>
      <c r="B430" s="21" t="s">
        <v>21768</v>
      </c>
      <c r="C430" s="21" t="s">
        <v>19173</v>
      </c>
      <c r="D430" s="21" t="s">
        <v>19174</v>
      </c>
      <c r="E430" s="21" t="s">
        <v>19552</v>
      </c>
      <c r="F430" s="21" t="s">
        <v>19175</v>
      </c>
      <c r="G430" s="20">
        <v>41121</v>
      </c>
      <c r="H430" s="21" t="s">
        <v>500</v>
      </c>
      <c r="J430" s="22">
        <v>-6000</v>
      </c>
      <c r="K430" s="22">
        <v>-6000</v>
      </c>
    </row>
    <row r="431" spans="1:11" x14ac:dyDescent="0.25">
      <c r="A431" s="21" t="s">
        <v>19075</v>
      </c>
      <c r="B431" s="21" t="s">
        <v>21768</v>
      </c>
      <c r="C431" s="21" t="s">
        <v>19176</v>
      </c>
      <c r="D431" s="21" t="s">
        <v>19177</v>
      </c>
      <c r="E431" s="21" t="s">
        <v>19552</v>
      </c>
      <c r="F431" s="21" t="s">
        <v>19178</v>
      </c>
      <c r="G431" s="20">
        <v>41121</v>
      </c>
      <c r="H431" s="21" t="s">
        <v>500</v>
      </c>
      <c r="J431" s="22">
        <v>-1500</v>
      </c>
      <c r="K431" s="22">
        <v>-1500</v>
      </c>
    </row>
    <row r="432" spans="1:11" x14ac:dyDescent="0.25">
      <c r="A432" s="21" t="s">
        <v>8738</v>
      </c>
      <c r="B432" s="21" t="s">
        <v>21768</v>
      </c>
      <c r="C432" s="21" t="s">
        <v>9345</v>
      </c>
      <c r="D432" s="21" t="s">
        <v>506</v>
      </c>
      <c r="F432" s="21" t="s">
        <v>9346</v>
      </c>
      <c r="G432" s="20">
        <v>41122</v>
      </c>
      <c r="H432" s="21" t="s">
        <v>21990</v>
      </c>
      <c r="J432" s="22">
        <v>-620287.93999999994</v>
      </c>
      <c r="K432" s="22">
        <v>-591472.17000000004</v>
      </c>
    </row>
    <row r="433" spans="1:11" x14ac:dyDescent="0.25">
      <c r="A433" s="21" t="s">
        <v>8738</v>
      </c>
      <c r="B433" s="21" t="s">
        <v>21768</v>
      </c>
      <c r="C433" s="21" t="s">
        <v>262</v>
      </c>
      <c r="D433" s="21" t="s">
        <v>261</v>
      </c>
      <c r="F433" s="21" t="s">
        <v>9347</v>
      </c>
      <c r="G433" s="20">
        <v>41122</v>
      </c>
      <c r="H433" s="21" t="s">
        <v>507</v>
      </c>
      <c r="J433" s="22">
        <v>-1917</v>
      </c>
      <c r="K433" s="22">
        <v>-1917</v>
      </c>
    </row>
    <row r="434" spans="1:11" x14ac:dyDescent="0.25">
      <c r="A434" s="21" t="s">
        <v>8738</v>
      </c>
      <c r="B434" s="21" t="s">
        <v>21768</v>
      </c>
      <c r="C434" s="21" t="s">
        <v>280</v>
      </c>
      <c r="D434" s="21" t="s">
        <v>279</v>
      </c>
      <c r="E434" s="21" t="s">
        <v>19558</v>
      </c>
      <c r="F434" s="21" t="s">
        <v>9340</v>
      </c>
      <c r="G434" s="20">
        <v>41122</v>
      </c>
      <c r="H434" s="21" t="s">
        <v>501</v>
      </c>
      <c r="I434" s="21" t="s">
        <v>16140</v>
      </c>
      <c r="J434" s="22">
        <v>-36621.199999999997</v>
      </c>
      <c r="K434" s="22">
        <v>-35674.1</v>
      </c>
    </row>
    <row r="435" spans="1:11" x14ac:dyDescent="0.25">
      <c r="A435" s="21" t="s">
        <v>9142</v>
      </c>
      <c r="B435" s="21" t="s">
        <v>21768</v>
      </c>
      <c r="C435" s="21" t="s">
        <v>9341</v>
      </c>
      <c r="D435" s="21" t="s">
        <v>502</v>
      </c>
      <c r="F435" s="21" t="s">
        <v>9342</v>
      </c>
      <c r="G435" s="20">
        <v>41122</v>
      </c>
      <c r="H435" s="21" t="s">
        <v>503</v>
      </c>
      <c r="J435" s="22">
        <v>-21603</v>
      </c>
      <c r="K435" s="22">
        <v>-21603</v>
      </c>
    </row>
    <row r="436" spans="1:11" x14ac:dyDescent="0.25">
      <c r="A436" s="21" t="s">
        <v>9142</v>
      </c>
      <c r="B436" s="21" t="s">
        <v>21768</v>
      </c>
      <c r="C436" s="21" t="s">
        <v>9343</v>
      </c>
      <c r="D436" s="21" t="s">
        <v>504</v>
      </c>
      <c r="F436" s="21" t="s">
        <v>9344</v>
      </c>
      <c r="G436" s="20">
        <v>41122</v>
      </c>
      <c r="H436" s="21" t="s">
        <v>505</v>
      </c>
      <c r="J436" s="22">
        <v>-21245.95</v>
      </c>
      <c r="K436" s="22">
        <v>-21245.95</v>
      </c>
    </row>
    <row r="437" spans="1:11" x14ac:dyDescent="0.25">
      <c r="A437" s="21" t="s">
        <v>8740</v>
      </c>
      <c r="B437" s="21" t="s">
        <v>21768</v>
      </c>
      <c r="C437" s="21" t="s">
        <v>509</v>
      </c>
      <c r="D437" s="21" t="s">
        <v>508</v>
      </c>
      <c r="E437" s="21" t="s">
        <v>19558</v>
      </c>
      <c r="F437" s="21" t="s">
        <v>9348</v>
      </c>
      <c r="G437" s="20">
        <v>41122</v>
      </c>
      <c r="H437" s="21" t="s">
        <v>510</v>
      </c>
      <c r="J437" s="22">
        <v>-2146546.64</v>
      </c>
      <c r="K437" s="22">
        <v>-2146546.64</v>
      </c>
    </row>
    <row r="438" spans="1:11" x14ac:dyDescent="0.25">
      <c r="A438" s="21" t="s">
        <v>8740</v>
      </c>
      <c r="B438" s="21" t="s">
        <v>21768</v>
      </c>
      <c r="C438" s="21" t="s">
        <v>512</v>
      </c>
      <c r="D438" s="21" t="s">
        <v>511</v>
      </c>
      <c r="F438" s="21" t="s">
        <v>9349</v>
      </c>
      <c r="G438" s="20">
        <v>41124</v>
      </c>
      <c r="H438" s="21" t="s">
        <v>513</v>
      </c>
      <c r="J438" s="22">
        <v>-38957719.899999999</v>
      </c>
      <c r="K438" s="22">
        <v>-38957719.899999999</v>
      </c>
    </row>
    <row r="439" spans="1:11" x14ac:dyDescent="0.25">
      <c r="A439" s="21" t="s">
        <v>9142</v>
      </c>
      <c r="B439" s="21" t="s">
        <v>21768</v>
      </c>
      <c r="C439" s="21" t="s">
        <v>9307</v>
      </c>
      <c r="D439" s="21" t="s">
        <v>472</v>
      </c>
      <c r="E439" s="21" t="s">
        <v>19552</v>
      </c>
      <c r="F439" s="21" t="s">
        <v>9350</v>
      </c>
      <c r="G439" s="20">
        <v>41125</v>
      </c>
      <c r="H439" s="21" t="s">
        <v>514</v>
      </c>
      <c r="J439" s="22">
        <v>-23490</v>
      </c>
      <c r="K439" s="22">
        <v>-23490</v>
      </c>
    </row>
    <row r="440" spans="1:11" x14ac:dyDescent="0.25">
      <c r="A440" s="21" t="s">
        <v>9142</v>
      </c>
      <c r="B440" s="21" t="s">
        <v>21768</v>
      </c>
      <c r="C440" s="21" t="s">
        <v>517</v>
      </c>
      <c r="D440" s="21" t="s">
        <v>516</v>
      </c>
      <c r="E440" s="21" t="s">
        <v>19552</v>
      </c>
      <c r="F440" s="21" t="s">
        <v>9351</v>
      </c>
      <c r="G440" s="20">
        <v>41127</v>
      </c>
      <c r="H440" s="21" t="s">
        <v>518</v>
      </c>
      <c r="J440" s="22">
        <v>-189660</v>
      </c>
      <c r="K440" s="22">
        <v>-189660</v>
      </c>
    </row>
    <row r="441" spans="1:11" x14ac:dyDescent="0.25">
      <c r="A441" s="21" t="s">
        <v>8738</v>
      </c>
      <c r="B441" s="21" t="s">
        <v>21768</v>
      </c>
      <c r="C441" s="21" t="s">
        <v>470</v>
      </c>
      <c r="D441" s="21" t="s">
        <v>469</v>
      </c>
      <c r="E441" s="21" t="s">
        <v>19558</v>
      </c>
      <c r="F441" s="21" t="s">
        <v>9352</v>
      </c>
      <c r="G441" s="20">
        <v>41128</v>
      </c>
      <c r="H441" s="21" t="s">
        <v>519</v>
      </c>
      <c r="I441" s="21" t="s">
        <v>16140</v>
      </c>
      <c r="J441" s="22">
        <v>-9976</v>
      </c>
      <c r="K441" s="22">
        <v>-9976</v>
      </c>
    </row>
    <row r="442" spans="1:11" x14ac:dyDescent="0.25">
      <c r="A442" s="21" t="s">
        <v>8740</v>
      </c>
      <c r="B442" s="21" t="s">
        <v>21768</v>
      </c>
      <c r="C442" s="21" t="s">
        <v>9353</v>
      </c>
      <c r="D442" s="21" t="s">
        <v>520</v>
      </c>
      <c r="F442" s="21" t="s">
        <v>9354</v>
      </c>
      <c r="G442" s="20">
        <v>41128</v>
      </c>
      <c r="H442" s="21" t="s">
        <v>521</v>
      </c>
      <c r="J442" s="22">
        <v>-20700</v>
      </c>
      <c r="K442" s="22">
        <v>-20700</v>
      </c>
    </row>
    <row r="443" spans="1:11" x14ac:dyDescent="0.25">
      <c r="A443" s="21" t="s">
        <v>8738</v>
      </c>
      <c r="B443" s="21" t="s">
        <v>21768</v>
      </c>
      <c r="C443" s="21" t="s">
        <v>523</v>
      </c>
      <c r="D443" s="21" t="s">
        <v>522</v>
      </c>
      <c r="E443" s="21" t="s">
        <v>19552</v>
      </c>
      <c r="F443" s="21" t="s">
        <v>9355</v>
      </c>
      <c r="G443" s="20">
        <v>41131</v>
      </c>
      <c r="H443" s="21" t="s">
        <v>524</v>
      </c>
      <c r="J443" s="22">
        <v>-51262.67</v>
      </c>
      <c r="K443" s="22">
        <v>-51262.67</v>
      </c>
    </row>
    <row r="444" spans="1:11" x14ac:dyDescent="0.25">
      <c r="A444" s="21" t="s">
        <v>8738</v>
      </c>
      <c r="B444" s="21" t="s">
        <v>21768</v>
      </c>
      <c r="C444" s="21" t="s">
        <v>526</v>
      </c>
      <c r="D444" s="21" t="s">
        <v>525</v>
      </c>
      <c r="E444" s="21" t="s">
        <v>19552</v>
      </c>
      <c r="F444" s="21" t="s">
        <v>9356</v>
      </c>
      <c r="G444" s="20">
        <v>41131</v>
      </c>
      <c r="H444" s="21" t="s">
        <v>527</v>
      </c>
      <c r="J444" s="22">
        <v>-12000</v>
      </c>
      <c r="K444" s="22">
        <v>-12000</v>
      </c>
    </row>
    <row r="445" spans="1:11" x14ac:dyDescent="0.25">
      <c r="A445" s="21" t="s">
        <v>19075</v>
      </c>
      <c r="B445" s="21" t="s">
        <v>21768</v>
      </c>
      <c r="C445" s="21" t="s">
        <v>8809</v>
      </c>
      <c r="D445" s="21" t="s">
        <v>81</v>
      </c>
      <c r="F445" s="21" t="s">
        <v>19148</v>
      </c>
      <c r="G445" s="20">
        <v>41131</v>
      </c>
      <c r="H445" s="21" t="s">
        <v>19149</v>
      </c>
      <c r="J445" s="22">
        <v>-1100</v>
      </c>
      <c r="K445" s="22">
        <v>-1100</v>
      </c>
    </row>
    <row r="446" spans="1:11" x14ac:dyDescent="0.25">
      <c r="A446" s="21" t="s">
        <v>8740</v>
      </c>
      <c r="B446" s="21" t="s">
        <v>21768</v>
      </c>
      <c r="C446" s="21" t="s">
        <v>529</v>
      </c>
      <c r="D446" s="21" t="s">
        <v>528</v>
      </c>
      <c r="E446" s="21" t="s">
        <v>19558</v>
      </c>
      <c r="F446" s="21" t="s">
        <v>9357</v>
      </c>
      <c r="G446" s="20">
        <v>41132</v>
      </c>
      <c r="H446" s="21" t="s">
        <v>530</v>
      </c>
      <c r="J446" s="22">
        <v>-7723661.0300000003</v>
      </c>
      <c r="K446" s="22">
        <v>-7173038.0300000003</v>
      </c>
    </row>
    <row r="447" spans="1:11" x14ac:dyDescent="0.25">
      <c r="A447" s="21" t="s">
        <v>8740</v>
      </c>
      <c r="B447" s="21" t="s">
        <v>21768</v>
      </c>
      <c r="C447" s="21" t="s">
        <v>9358</v>
      </c>
      <c r="D447" s="21" t="s">
        <v>531</v>
      </c>
      <c r="F447" s="21" t="s">
        <v>9359</v>
      </c>
      <c r="G447" s="20">
        <v>41134</v>
      </c>
      <c r="H447" s="21" t="s">
        <v>532</v>
      </c>
      <c r="J447" s="22">
        <v>-489598.64</v>
      </c>
      <c r="K447" s="22">
        <v>-489598.64</v>
      </c>
    </row>
    <row r="448" spans="1:11" x14ac:dyDescent="0.25">
      <c r="A448" s="21" t="s">
        <v>8740</v>
      </c>
      <c r="B448" s="21" t="s">
        <v>21768</v>
      </c>
      <c r="C448" s="21" t="s">
        <v>9360</v>
      </c>
      <c r="D448" s="21" t="s">
        <v>533</v>
      </c>
      <c r="E448" s="21" t="s">
        <v>19552</v>
      </c>
      <c r="F448" s="21" t="s">
        <v>9361</v>
      </c>
      <c r="G448" s="20">
        <v>41135</v>
      </c>
      <c r="H448" s="21" t="s">
        <v>534</v>
      </c>
      <c r="J448" s="22">
        <v>-10000</v>
      </c>
      <c r="K448" s="22">
        <v>-10000</v>
      </c>
    </row>
    <row r="449" spans="1:11" x14ac:dyDescent="0.25">
      <c r="A449" s="21" t="s">
        <v>8740</v>
      </c>
      <c r="B449" s="21" t="s">
        <v>21768</v>
      </c>
      <c r="C449" s="21" t="s">
        <v>9360</v>
      </c>
      <c r="D449" s="21" t="s">
        <v>533</v>
      </c>
      <c r="E449" s="21" t="s">
        <v>19552</v>
      </c>
      <c r="F449" s="21" t="s">
        <v>9362</v>
      </c>
      <c r="G449" s="20">
        <v>41135</v>
      </c>
      <c r="H449" s="21" t="s">
        <v>535</v>
      </c>
      <c r="J449" s="22">
        <v>-10000</v>
      </c>
      <c r="K449" s="22">
        <v>-10000</v>
      </c>
    </row>
    <row r="450" spans="1:11" x14ac:dyDescent="0.25">
      <c r="A450" s="21" t="s">
        <v>8740</v>
      </c>
      <c r="B450" s="21" t="s">
        <v>21768</v>
      </c>
      <c r="C450" s="21" t="s">
        <v>537</v>
      </c>
      <c r="D450" s="21" t="s">
        <v>536</v>
      </c>
      <c r="E450" s="21" t="s">
        <v>19558</v>
      </c>
      <c r="F450" s="21" t="s">
        <v>9363</v>
      </c>
      <c r="G450" s="20">
        <v>41135</v>
      </c>
      <c r="H450" s="21" t="s">
        <v>537</v>
      </c>
      <c r="J450" s="22">
        <v>-6655799.9800000004</v>
      </c>
      <c r="K450" s="22">
        <v>-6655799.9800000004</v>
      </c>
    </row>
    <row r="451" spans="1:11" x14ac:dyDescent="0.25">
      <c r="A451" s="21" t="s">
        <v>8740</v>
      </c>
      <c r="B451" s="21" t="s">
        <v>21768</v>
      </c>
      <c r="C451" s="21" t="s">
        <v>529</v>
      </c>
      <c r="D451" s="21" t="s">
        <v>528</v>
      </c>
      <c r="E451" s="21" t="s">
        <v>19558</v>
      </c>
      <c r="F451" s="21" t="s">
        <v>9364</v>
      </c>
      <c r="G451" s="20">
        <v>41135</v>
      </c>
      <c r="H451">
        <v>0</v>
      </c>
      <c r="I451" t="s">
        <v>18684</v>
      </c>
      <c r="J451" s="22">
        <v>7173038.0300000003</v>
      </c>
      <c r="K451" s="22">
        <v>7173038.0300000003</v>
      </c>
    </row>
    <row r="452" spans="1:11" x14ac:dyDescent="0.25">
      <c r="A452" s="21" t="s">
        <v>9142</v>
      </c>
      <c r="B452" s="21" t="s">
        <v>21768</v>
      </c>
      <c r="C452" s="21" t="s">
        <v>517</v>
      </c>
      <c r="D452" s="21" t="s">
        <v>516</v>
      </c>
      <c r="E452" s="21" t="s">
        <v>19552</v>
      </c>
      <c r="F452" s="21" t="s">
        <v>9365</v>
      </c>
      <c r="G452" s="20">
        <v>41136</v>
      </c>
      <c r="H452" s="21" t="s">
        <v>538</v>
      </c>
      <c r="I452" s="21" t="s">
        <v>17246</v>
      </c>
      <c r="J452" s="22">
        <v>-26100</v>
      </c>
      <c r="K452" s="22">
        <v>-26100</v>
      </c>
    </row>
    <row r="453" spans="1:11" x14ac:dyDescent="0.25">
      <c r="A453" s="21" t="s">
        <v>8740</v>
      </c>
      <c r="B453" s="21" t="s">
        <v>21768</v>
      </c>
      <c r="C453" s="21" t="s">
        <v>126</v>
      </c>
      <c r="D453" s="21" t="s">
        <v>125</v>
      </c>
      <c r="E453" s="21" t="s">
        <v>19558</v>
      </c>
      <c r="F453" s="21" t="s">
        <v>9366</v>
      </c>
      <c r="G453" s="20">
        <v>41136</v>
      </c>
      <c r="H453" s="21" t="s">
        <v>23595</v>
      </c>
      <c r="J453" s="22">
        <v>-230528.78</v>
      </c>
      <c r="K453" s="22">
        <v>-230528.78</v>
      </c>
    </row>
    <row r="454" spans="1:11" x14ac:dyDescent="0.25">
      <c r="A454" s="21" t="s">
        <v>8740</v>
      </c>
      <c r="B454" s="21" t="s">
        <v>21768</v>
      </c>
      <c r="C454" s="21" t="s">
        <v>459</v>
      </c>
      <c r="D454" s="21" t="s">
        <v>458</v>
      </c>
      <c r="E454" s="21" t="s">
        <v>19552</v>
      </c>
      <c r="F454" s="21" t="s">
        <v>9367</v>
      </c>
      <c r="G454" s="20">
        <v>41136</v>
      </c>
      <c r="H454" s="21" t="s">
        <v>23641</v>
      </c>
      <c r="J454" s="22">
        <v>-23200</v>
      </c>
      <c r="K454" s="22">
        <v>-23200</v>
      </c>
    </row>
    <row r="455" spans="1:11" x14ac:dyDescent="0.25">
      <c r="A455" s="21" t="s">
        <v>8740</v>
      </c>
      <c r="B455" s="21" t="s">
        <v>21768</v>
      </c>
      <c r="C455" s="21" t="s">
        <v>540</v>
      </c>
      <c r="D455" s="21" t="s">
        <v>539</v>
      </c>
      <c r="F455" s="21" t="s">
        <v>9368</v>
      </c>
      <c r="G455" s="20">
        <v>41136</v>
      </c>
      <c r="H455" s="21" t="s">
        <v>541</v>
      </c>
      <c r="J455" s="22">
        <v>-252726.32</v>
      </c>
      <c r="K455" s="22">
        <v>-7581.79</v>
      </c>
    </row>
    <row r="456" spans="1:11" x14ac:dyDescent="0.25">
      <c r="A456" s="21" t="s">
        <v>8738</v>
      </c>
      <c r="B456" s="21" t="s">
        <v>21768</v>
      </c>
      <c r="C456" s="21" t="s">
        <v>280</v>
      </c>
      <c r="D456" s="21" t="s">
        <v>279</v>
      </c>
      <c r="E456" s="21" t="s">
        <v>19558</v>
      </c>
      <c r="F456" s="21" t="s">
        <v>9369</v>
      </c>
      <c r="G456" s="20">
        <v>41138</v>
      </c>
      <c r="H456" s="21" t="s">
        <v>542</v>
      </c>
      <c r="I456" s="21" t="s">
        <v>16140</v>
      </c>
      <c r="J456" s="22">
        <v>-31934.799999999999</v>
      </c>
      <c r="K456" s="22">
        <v>-31108.9</v>
      </c>
    </row>
    <row r="457" spans="1:11" x14ac:dyDescent="0.25">
      <c r="A457" s="21" t="s">
        <v>8740</v>
      </c>
      <c r="B457" s="21" t="s">
        <v>21768</v>
      </c>
      <c r="C457" s="21" t="s">
        <v>9370</v>
      </c>
      <c r="D457" s="21" t="s">
        <v>543</v>
      </c>
      <c r="F457" s="21" t="s">
        <v>9371</v>
      </c>
      <c r="G457" s="20">
        <v>41141</v>
      </c>
      <c r="H457" s="21" t="s">
        <v>544</v>
      </c>
      <c r="J457" s="22">
        <v>-231285.71</v>
      </c>
      <c r="K457" s="22">
        <v>-231285.71</v>
      </c>
    </row>
    <row r="458" spans="1:11" x14ac:dyDescent="0.25">
      <c r="A458" s="21" t="s">
        <v>8738</v>
      </c>
      <c r="B458" s="21" t="s">
        <v>21768</v>
      </c>
      <c r="C458" s="21" t="s">
        <v>546</v>
      </c>
      <c r="D458" s="21" t="s">
        <v>545</v>
      </c>
      <c r="E458" s="21" t="s">
        <v>19552</v>
      </c>
      <c r="F458" s="21" t="s">
        <v>9372</v>
      </c>
      <c r="G458" s="20">
        <v>41142</v>
      </c>
      <c r="H458" s="21" t="s">
        <v>547</v>
      </c>
      <c r="I458" s="21" t="s">
        <v>16140</v>
      </c>
      <c r="J458" s="22">
        <v>-54009.26</v>
      </c>
      <c r="K458" s="22">
        <v>-52612.47</v>
      </c>
    </row>
    <row r="459" spans="1:11" x14ac:dyDescent="0.25">
      <c r="A459" s="21" t="s">
        <v>8738</v>
      </c>
      <c r="B459" s="21" t="s">
        <v>21768</v>
      </c>
      <c r="C459" s="21" t="s">
        <v>549</v>
      </c>
      <c r="D459" s="21" t="s">
        <v>548</v>
      </c>
      <c r="F459" s="21" t="s">
        <v>9373</v>
      </c>
      <c r="G459" s="20">
        <v>41144</v>
      </c>
      <c r="H459" s="21" t="s">
        <v>22867</v>
      </c>
      <c r="J459" s="22">
        <v>-203793.33</v>
      </c>
      <c r="K459" s="22">
        <v>-203793.33</v>
      </c>
    </row>
    <row r="460" spans="1:11" x14ac:dyDescent="0.25">
      <c r="A460" s="21" t="s">
        <v>8738</v>
      </c>
      <c r="B460" s="21" t="s">
        <v>21768</v>
      </c>
      <c r="C460" s="21" t="s">
        <v>551</v>
      </c>
      <c r="D460" s="21" t="s">
        <v>550</v>
      </c>
      <c r="F460" s="21" t="s">
        <v>9374</v>
      </c>
      <c r="G460" s="20">
        <v>41145</v>
      </c>
      <c r="H460" s="21" t="s">
        <v>552</v>
      </c>
      <c r="I460" s="21" t="s">
        <v>16016</v>
      </c>
      <c r="J460" s="22">
        <v>-5784.46</v>
      </c>
      <c r="K460" s="22">
        <v>-11418</v>
      </c>
    </row>
    <row r="461" spans="1:11" x14ac:dyDescent="0.25">
      <c r="A461" s="21" t="s">
        <v>8738</v>
      </c>
      <c r="B461" s="21" t="s">
        <v>21768</v>
      </c>
      <c r="C461" s="21" t="s">
        <v>554</v>
      </c>
      <c r="D461" s="21" t="s">
        <v>553</v>
      </c>
      <c r="E461" s="21" t="s">
        <v>19552</v>
      </c>
      <c r="F461" s="21" t="s">
        <v>9375</v>
      </c>
      <c r="G461" s="20">
        <v>41145</v>
      </c>
      <c r="H461" s="21" t="s">
        <v>555</v>
      </c>
      <c r="I461" s="21" t="s">
        <v>16385</v>
      </c>
      <c r="J461" s="22">
        <v>-32142.6</v>
      </c>
      <c r="K461" s="22">
        <v>-32142.6</v>
      </c>
    </row>
    <row r="462" spans="1:11" x14ac:dyDescent="0.25">
      <c r="A462" s="21" t="s">
        <v>9142</v>
      </c>
      <c r="B462" s="21" t="s">
        <v>21768</v>
      </c>
      <c r="C462" s="21" t="s">
        <v>9376</v>
      </c>
      <c r="D462" s="21" t="s">
        <v>556</v>
      </c>
      <c r="E462" s="21" t="s">
        <v>19552</v>
      </c>
      <c r="F462" s="21" t="s">
        <v>9377</v>
      </c>
      <c r="G462" s="20">
        <v>41148</v>
      </c>
      <c r="H462" s="21" t="s">
        <v>557</v>
      </c>
      <c r="I462" s="21" t="s">
        <v>17205</v>
      </c>
      <c r="J462" s="22">
        <v>-51040</v>
      </c>
      <c r="K462" s="22">
        <v>-51040</v>
      </c>
    </row>
    <row r="463" spans="1:11" x14ac:dyDescent="0.25">
      <c r="A463" s="21" t="s">
        <v>8738</v>
      </c>
      <c r="B463" s="21" t="s">
        <v>21768</v>
      </c>
      <c r="C463" s="21" t="s">
        <v>280</v>
      </c>
      <c r="D463" s="21" t="s">
        <v>279</v>
      </c>
      <c r="E463" s="21" t="s">
        <v>19558</v>
      </c>
      <c r="F463" s="21" t="s">
        <v>9378</v>
      </c>
      <c r="G463" s="20">
        <v>41149</v>
      </c>
      <c r="H463" s="21" t="s">
        <v>558</v>
      </c>
      <c r="I463" s="21" t="s">
        <v>16140</v>
      </c>
      <c r="J463" s="22">
        <v>-34093.56</v>
      </c>
      <c r="K463" s="22">
        <v>-33211.83</v>
      </c>
    </row>
    <row r="464" spans="1:11" x14ac:dyDescent="0.25">
      <c r="A464" s="21" t="s">
        <v>8738</v>
      </c>
      <c r="B464" s="21" t="s">
        <v>21768</v>
      </c>
      <c r="C464" s="21" t="s">
        <v>280</v>
      </c>
      <c r="D464" s="21" t="s">
        <v>279</v>
      </c>
      <c r="E464" s="21" t="s">
        <v>19558</v>
      </c>
      <c r="F464" s="21" t="s">
        <v>9379</v>
      </c>
      <c r="G464" s="20">
        <v>41150</v>
      </c>
      <c r="H464" s="21" t="s">
        <v>559</v>
      </c>
      <c r="I464" s="21" t="s">
        <v>16140</v>
      </c>
      <c r="J464" s="22">
        <v>-39373.879999999997</v>
      </c>
      <c r="K464" s="22">
        <v>-38355.589999999997</v>
      </c>
    </row>
    <row r="465" spans="1:11" x14ac:dyDescent="0.25">
      <c r="A465" s="21" t="s">
        <v>8738</v>
      </c>
      <c r="B465" s="21" t="s">
        <v>21768</v>
      </c>
      <c r="C465" s="21" t="s">
        <v>561</v>
      </c>
      <c r="D465" s="21" t="s">
        <v>560</v>
      </c>
      <c r="F465" s="21" t="s">
        <v>9380</v>
      </c>
      <c r="G465" s="20">
        <v>41151</v>
      </c>
      <c r="H465" s="21" t="s">
        <v>562</v>
      </c>
      <c r="I465" s="21" t="s">
        <v>16061</v>
      </c>
      <c r="J465" s="22">
        <v>-652086.73</v>
      </c>
      <c r="K465" s="22">
        <v>-652086.73</v>
      </c>
    </row>
    <row r="466" spans="1:11" x14ac:dyDescent="0.25">
      <c r="A466" s="21" t="s">
        <v>8738</v>
      </c>
      <c r="B466" s="21" t="s">
        <v>21768</v>
      </c>
      <c r="C466" s="21" t="s">
        <v>9382</v>
      </c>
      <c r="D466" s="21" t="s">
        <v>565</v>
      </c>
      <c r="E466" s="21" t="s">
        <v>19552</v>
      </c>
      <c r="F466" s="21" t="s">
        <v>9383</v>
      </c>
      <c r="G466" s="20">
        <v>41152</v>
      </c>
      <c r="H466" s="21" t="s">
        <v>566</v>
      </c>
      <c r="J466" s="22">
        <v>-19802.75</v>
      </c>
      <c r="K466" s="22">
        <v>-19802.75</v>
      </c>
    </row>
    <row r="467" spans="1:11" x14ac:dyDescent="0.25">
      <c r="A467" s="21" t="s">
        <v>9142</v>
      </c>
      <c r="B467" s="21" t="s">
        <v>21768</v>
      </c>
      <c r="C467" s="21" t="s">
        <v>9341</v>
      </c>
      <c r="D467" s="21" t="s">
        <v>502</v>
      </c>
      <c r="F467" s="21" t="s">
        <v>9384</v>
      </c>
      <c r="G467" s="20">
        <v>41152</v>
      </c>
      <c r="H467" s="21" t="s">
        <v>567</v>
      </c>
      <c r="J467" s="22">
        <v>-21603</v>
      </c>
      <c r="K467" s="22">
        <v>-21603</v>
      </c>
    </row>
    <row r="468" spans="1:11" x14ac:dyDescent="0.25">
      <c r="A468" s="21" t="s">
        <v>9142</v>
      </c>
      <c r="B468" s="21" t="s">
        <v>21768</v>
      </c>
      <c r="C468" s="21" t="s">
        <v>9385</v>
      </c>
      <c r="D468" s="21" t="s">
        <v>568</v>
      </c>
      <c r="F468" s="21" t="s">
        <v>9386</v>
      </c>
      <c r="G468" s="20">
        <v>41152</v>
      </c>
      <c r="H468" s="21" t="s">
        <v>569</v>
      </c>
      <c r="J468" s="22">
        <v>-47202.84</v>
      </c>
      <c r="K468" s="22">
        <v>-47202.84</v>
      </c>
    </row>
    <row r="469" spans="1:11" x14ac:dyDescent="0.25">
      <c r="A469" s="21" t="s">
        <v>9142</v>
      </c>
      <c r="B469" s="21" t="s">
        <v>21768</v>
      </c>
      <c r="C469" s="21" t="s">
        <v>9387</v>
      </c>
      <c r="D469" s="21" t="s">
        <v>570</v>
      </c>
      <c r="F469" s="21" t="s">
        <v>9388</v>
      </c>
      <c r="G469" s="20">
        <v>41152</v>
      </c>
      <c r="H469" s="21" t="s">
        <v>571</v>
      </c>
      <c r="J469" s="22">
        <v>-21945.18</v>
      </c>
      <c r="K469" s="22">
        <v>-21945.18</v>
      </c>
    </row>
    <row r="470" spans="1:11" x14ac:dyDescent="0.25">
      <c r="A470" s="21" t="s">
        <v>9142</v>
      </c>
      <c r="B470" s="21" t="s">
        <v>21768</v>
      </c>
      <c r="C470" s="21" t="s">
        <v>9387</v>
      </c>
      <c r="D470" s="21" t="s">
        <v>570</v>
      </c>
      <c r="F470" s="21" t="s">
        <v>9389</v>
      </c>
      <c r="G470" s="20">
        <v>41152</v>
      </c>
      <c r="H470" s="21" t="s">
        <v>572</v>
      </c>
      <c r="J470" s="22">
        <v>-21945.18</v>
      </c>
      <c r="K470" s="22">
        <v>-21945.18</v>
      </c>
    </row>
    <row r="471" spans="1:11" x14ac:dyDescent="0.25">
      <c r="A471" s="21" t="s">
        <v>9142</v>
      </c>
      <c r="B471" s="21" t="s">
        <v>21768</v>
      </c>
      <c r="C471" s="21" t="s">
        <v>9390</v>
      </c>
      <c r="D471" s="21" t="s">
        <v>573</v>
      </c>
      <c r="F471" s="21" t="s">
        <v>9391</v>
      </c>
      <c r="G471" s="20">
        <v>41152</v>
      </c>
      <c r="H471" s="21" t="s">
        <v>574</v>
      </c>
      <c r="J471" s="22">
        <v>-48030.96</v>
      </c>
      <c r="K471" s="22">
        <v>-48030.96</v>
      </c>
    </row>
    <row r="472" spans="1:11" x14ac:dyDescent="0.25">
      <c r="A472" s="21" t="s">
        <v>8740</v>
      </c>
      <c r="B472" s="21" t="s">
        <v>21768</v>
      </c>
      <c r="C472" s="21" t="s">
        <v>9392</v>
      </c>
      <c r="D472" s="21" t="s">
        <v>575</v>
      </c>
      <c r="F472" s="21" t="s">
        <v>9393</v>
      </c>
      <c r="G472" s="20">
        <v>41152</v>
      </c>
      <c r="H472" s="21" t="s">
        <v>576</v>
      </c>
      <c r="J472" s="22">
        <v>-41400</v>
      </c>
      <c r="K472" s="22">
        <v>-41400</v>
      </c>
    </row>
    <row r="473" spans="1:11" x14ac:dyDescent="0.25">
      <c r="A473" s="21" t="s">
        <v>8740</v>
      </c>
      <c r="B473" s="21" t="s">
        <v>21768</v>
      </c>
      <c r="C473" s="21" t="s">
        <v>564</v>
      </c>
      <c r="D473" s="21" t="s">
        <v>563</v>
      </c>
      <c r="F473" s="21" t="s">
        <v>9381</v>
      </c>
      <c r="G473" s="20">
        <v>41152</v>
      </c>
      <c r="H473">
        <v>0</v>
      </c>
      <c r="I473" t="s">
        <v>18685</v>
      </c>
      <c r="J473" s="22">
        <v>-14415.3</v>
      </c>
      <c r="K473" s="22">
        <v>-14415.3</v>
      </c>
    </row>
    <row r="474" spans="1:11" x14ac:dyDescent="0.25">
      <c r="A474" s="21" t="s">
        <v>19180</v>
      </c>
      <c r="B474" s="21" t="s">
        <v>21768</v>
      </c>
      <c r="C474" s="21" t="s">
        <v>15</v>
      </c>
      <c r="D474" s="21" t="s">
        <v>14</v>
      </c>
      <c r="F474" s="21" t="s">
        <v>19181</v>
      </c>
      <c r="G474" s="20">
        <v>41152</v>
      </c>
      <c r="H474" t="s">
        <v>19539</v>
      </c>
      <c r="I474" t="s">
        <v>19539</v>
      </c>
      <c r="J474" s="22">
        <v>-4430.7</v>
      </c>
      <c r="K474" s="22">
        <v>-4430.7</v>
      </c>
    </row>
    <row r="475" spans="1:11" x14ac:dyDescent="0.25">
      <c r="A475" s="21" t="s">
        <v>8738</v>
      </c>
      <c r="B475" s="21" t="s">
        <v>21768</v>
      </c>
      <c r="C475" s="21" t="s">
        <v>280</v>
      </c>
      <c r="D475" s="21" t="s">
        <v>279</v>
      </c>
      <c r="E475" s="21" t="s">
        <v>19558</v>
      </c>
      <c r="F475" s="21" t="s">
        <v>9394</v>
      </c>
      <c r="G475" s="20">
        <v>41153</v>
      </c>
      <c r="H475" s="21" t="s">
        <v>577</v>
      </c>
      <c r="I475" s="21" t="s">
        <v>16140</v>
      </c>
      <c r="J475" s="22">
        <v>-41927.040000000001</v>
      </c>
      <c r="K475" s="22">
        <v>-40842.720000000001</v>
      </c>
    </row>
    <row r="476" spans="1:11" x14ac:dyDescent="0.25">
      <c r="A476" s="21" t="s">
        <v>9142</v>
      </c>
      <c r="B476" s="21" t="s">
        <v>21768</v>
      </c>
      <c r="C476" s="21" t="s">
        <v>486</v>
      </c>
      <c r="D476" s="21" t="s">
        <v>485</v>
      </c>
      <c r="F476" s="21" t="s">
        <v>9395</v>
      </c>
      <c r="G476" s="20">
        <v>41153</v>
      </c>
      <c r="H476" s="21" t="s">
        <v>578</v>
      </c>
      <c r="I476" s="21" t="s">
        <v>579</v>
      </c>
      <c r="J476" s="22">
        <v>-22297.43</v>
      </c>
      <c r="K476" s="22">
        <v>44594.86</v>
      </c>
    </row>
    <row r="477" spans="1:11" x14ac:dyDescent="0.25">
      <c r="A477" s="21" t="s">
        <v>9142</v>
      </c>
      <c r="B477" s="21" t="s">
        <v>21768</v>
      </c>
      <c r="C477" s="21" t="s">
        <v>486</v>
      </c>
      <c r="D477" s="21" t="s">
        <v>485</v>
      </c>
      <c r="F477" s="21" t="s">
        <v>9396</v>
      </c>
      <c r="G477" s="20">
        <v>41153</v>
      </c>
      <c r="H477" s="21" t="s">
        <v>578</v>
      </c>
      <c r="I477" s="21" t="s">
        <v>579</v>
      </c>
      <c r="J477" s="22">
        <v>22297.43</v>
      </c>
      <c r="K477" s="22">
        <v>-22297.43</v>
      </c>
    </row>
    <row r="478" spans="1:11" x14ac:dyDescent="0.25">
      <c r="A478" s="21" t="s">
        <v>9142</v>
      </c>
      <c r="B478" s="21" t="s">
        <v>21768</v>
      </c>
      <c r="C478" s="21" t="s">
        <v>581</v>
      </c>
      <c r="D478" s="21" t="s">
        <v>580</v>
      </c>
      <c r="E478" s="21" t="s">
        <v>19552</v>
      </c>
      <c r="F478" s="21" t="s">
        <v>9397</v>
      </c>
      <c r="G478" s="20">
        <v>41155</v>
      </c>
      <c r="H478" s="21" t="s">
        <v>582</v>
      </c>
      <c r="I478" s="21" t="s">
        <v>17243</v>
      </c>
      <c r="J478" s="22">
        <v>-58939.99</v>
      </c>
      <c r="K478" s="22">
        <v>-57465.34</v>
      </c>
    </row>
    <row r="479" spans="1:11" x14ac:dyDescent="0.25">
      <c r="A479" s="21" t="s">
        <v>8738</v>
      </c>
      <c r="B479" s="21" t="s">
        <v>21768</v>
      </c>
      <c r="C479" s="21" t="s">
        <v>517</v>
      </c>
      <c r="D479" s="21" t="s">
        <v>516</v>
      </c>
      <c r="E479" s="21" t="s">
        <v>19552</v>
      </c>
      <c r="F479" s="21" t="s">
        <v>9398</v>
      </c>
      <c r="G479" s="20">
        <v>41157</v>
      </c>
      <c r="H479" s="21" t="s">
        <v>583</v>
      </c>
      <c r="J479" s="22">
        <v>-49300</v>
      </c>
      <c r="K479" s="22">
        <v>-49300</v>
      </c>
    </row>
    <row r="480" spans="1:11" x14ac:dyDescent="0.25">
      <c r="A480" s="21" t="s">
        <v>9142</v>
      </c>
      <c r="B480" s="21" t="s">
        <v>21768</v>
      </c>
      <c r="C480" s="21" t="s">
        <v>9401</v>
      </c>
      <c r="D480" s="21" t="s">
        <v>586</v>
      </c>
      <c r="F480" s="21" t="s">
        <v>9402</v>
      </c>
      <c r="G480" s="20">
        <v>41157</v>
      </c>
      <c r="H480" s="21" t="s">
        <v>587</v>
      </c>
      <c r="J480" s="22">
        <v>-46370.46</v>
      </c>
      <c r="K480" s="22">
        <v>-46370.46</v>
      </c>
    </row>
    <row r="481" spans="1:11" x14ac:dyDescent="0.25">
      <c r="A481" s="21" t="s">
        <v>9142</v>
      </c>
      <c r="B481" s="21" t="s">
        <v>21768</v>
      </c>
      <c r="C481" s="21" t="s">
        <v>581</v>
      </c>
      <c r="D481" s="21" t="s">
        <v>580</v>
      </c>
      <c r="E481" s="21" t="s">
        <v>19552</v>
      </c>
      <c r="F481" s="21" t="s">
        <v>9403</v>
      </c>
      <c r="G481" s="20">
        <v>41157</v>
      </c>
      <c r="H481" s="21" t="s">
        <v>588</v>
      </c>
      <c r="I481" s="21" t="s">
        <v>17244</v>
      </c>
      <c r="J481" s="22">
        <v>-2466.4499999999998</v>
      </c>
      <c r="K481" s="22">
        <v>-2402.66</v>
      </c>
    </row>
    <row r="482" spans="1:11" x14ac:dyDescent="0.25">
      <c r="A482" s="21" t="s">
        <v>8740</v>
      </c>
      <c r="B482" s="21" t="s">
        <v>21768</v>
      </c>
      <c r="C482" s="21" t="s">
        <v>316</v>
      </c>
      <c r="D482" s="21" t="s">
        <v>315</v>
      </c>
      <c r="E482" s="21" t="s">
        <v>19552</v>
      </c>
      <c r="F482" s="21" t="s">
        <v>9399</v>
      </c>
      <c r="G482" s="20">
        <v>41157</v>
      </c>
      <c r="H482" s="21" t="s">
        <v>584</v>
      </c>
      <c r="J482" s="22">
        <v>-115855</v>
      </c>
      <c r="K482" s="22">
        <v>-115447.36</v>
      </c>
    </row>
    <row r="483" spans="1:11" x14ac:dyDescent="0.25">
      <c r="A483" s="21" t="s">
        <v>8740</v>
      </c>
      <c r="B483" s="21" t="s">
        <v>21768</v>
      </c>
      <c r="C483" s="21" t="s">
        <v>316</v>
      </c>
      <c r="D483" s="21" t="s">
        <v>315</v>
      </c>
      <c r="E483" s="21" t="s">
        <v>19552</v>
      </c>
      <c r="F483" s="21" t="s">
        <v>9400</v>
      </c>
      <c r="G483" s="20">
        <v>41157</v>
      </c>
      <c r="H483" s="21" t="s">
        <v>585</v>
      </c>
      <c r="J483" s="22">
        <v>-161715.6</v>
      </c>
      <c r="K483" s="22">
        <v>-161715.6</v>
      </c>
    </row>
    <row r="484" spans="1:11" x14ac:dyDescent="0.25">
      <c r="A484" s="21" t="s">
        <v>8738</v>
      </c>
      <c r="B484" s="21" t="s">
        <v>21768</v>
      </c>
      <c r="C484" s="21" t="s">
        <v>280</v>
      </c>
      <c r="D484" s="21" t="s">
        <v>279</v>
      </c>
      <c r="E484" s="21" t="s">
        <v>19558</v>
      </c>
      <c r="F484" s="21" t="s">
        <v>9404</v>
      </c>
      <c r="G484" s="20">
        <v>41159</v>
      </c>
      <c r="H484" s="21" t="s">
        <v>589</v>
      </c>
      <c r="I484" s="21" t="s">
        <v>16140</v>
      </c>
      <c r="J484" s="22">
        <v>-57749.440000000002</v>
      </c>
      <c r="K484" s="22">
        <v>-56255.92</v>
      </c>
    </row>
    <row r="485" spans="1:11" x14ac:dyDescent="0.25">
      <c r="A485" s="21" t="s">
        <v>8738</v>
      </c>
      <c r="B485" s="21" t="s">
        <v>21768</v>
      </c>
      <c r="C485" s="21" t="s">
        <v>280</v>
      </c>
      <c r="D485" s="21" t="s">
        <v>279</v>
      </c>
      <c r="E485" s="21" t="s">
        <v>19558</v>
      </c>
      <c r="F485" s="21" t="s">
        <v>9405</v>
      </c>
      <c r="G485" s="20">
        <v>41159</v>
      </c>
      <c r="H485" s="21" t="s">
        <v>590</v>
      </c>
      <c r="I485" s="21" t="s">
        <v>16140</v>
      </c>
      <c r="J485" s="22">
        <v>-29854.92</v>
      </c>
      <c r="K485" s="22">
        <v>-29082.81</v>
      </c>
    </row>
    <row r="486" spans="1:11" x14ac:dyDescent="0.25">
      <c r="A486" s="21" t="s">
        <v>8738</v>
      </c>
      <c r="B486" s="21" t="s">
        <v>21768</v>
      </c>
      <c r="C486" s="21" t="s">
        <v>280</v>
      </c>
      <c r="D486" s="21" t="s">
        <v>279</v>
      </c>
      <c r="E486" s="21" t="s">
        <v>19558</v>
      </c>
      <c r="F486" s="21" t="s">
        <v>9406</v>
      </c>
      <c r="G486" s="20">
        <v>41159</v>
      </c>
      <c r="H486" s="21" t="s">
        <v>591</v>
      </c>
      <c r="I486" s="21" t="s">
        <v>16140</v>
      </c>
      <c r="J486" s="22">
        <v>-139798.56</v>
      </c>
      <c r="K486" s="22">
        <v>-136183.07999999999</v>
      </c>
    </row>
    <row r="487" spans="1:11" x14ac:dyDescent="0.25">
      <c r="A487" s="21" t="s">
        <v>8738</v>
      </c>
      <c r="B487" s="21" t="s">
        <v>21768</v>
      </c>
      <c r="C487" s="21" t="s">
        <v>124</v>
      </c>
      <c r="D487" s="21" t="s">
        <v>123</v>
      </c>
      <c r="F487" s="21" t="s">
        <v>9407</v>
      </c>
      <c r="G487" s="20">
        <v>41162</v>
      </c>
      <c r="H487" s="21" t="s">
        <v>592</v>
      </c>
      <c r="J487" s="22">
        <v>-12975</v>
      </c>
      <c r="K487" s="22">
        <v>-12975</v>
      </c>
    </row>
    <row r="488" spans="1:11" x14ac:dyDescent="0.25">
      <c r="A488" s="21" t="s">
        <v>8738</v>
      </c>
      <c r="B488" s="21" t="s">
        <v>21768</v>
      </c>
      <c r="C488" s="21" t="s">
        <v>594</v>
      </c>
      <c r="D488" s="21" t="s">
        <v>593</v>
      </c>
      <c r="F488" s="21" t="s">
        <v>9408</v>
      </c>
      <c r="G488" s="20">
        <v>41162</v>
      </c>
      <c r="H488" s="21" t="s">
        <v>595</v>
      </c>
      <c r="J488" s="22">
        <v>-4872</v>
      </c>
      <c r="K488" s="22">
        <v>-4746</v>
      </c>
    </row>
    <row r="489" spans="1:11" x14ac:dyDescent="0.25">
      <c r="A489" s="21" t="s">
        <v>8740</v>
      </c>
      <c r="B489" s="21" t="s">
        <v>21768</v>
      </c>
      <c r="C489" s="21" t="s">
        <v>597</v>
      </c>
      <c r="D489" s="21" t="s">
        <v>596</v>
      </c>
      <c r="F489" s="21" t="s">
        <v>9409</v>
      </c>
      <c r="G489" s="20">
        <v>41165</v>
      </c>
      <c r="H489" s="21" t="s">
        <v>598</v>
      </c>
      <c r="J489" s="22">
        <v>-15010</v>
      </c>
      <c r="K489" s="22">
        <v>-15010</v>
      </c>
    </row>
    <row r="490" spans="1:11" x14ac:dyDescent="0.25">
      <c r="A490" s="21" t="s">
        <v>8740</v>
      </c>
      <c r="B490" s="21" t="s">
        <v>21768</v>
      </c>
      <c r="C490" s="21" t="s">
        <v>316</v>
      </c>
      <c r="D490" s="21" t="s">
        <v>315</v>
      </c>
      <c r="E490" s="21" t="s">
        <v>19552</v>
      </c>
      <c r="F490" s="21" t="s">
        <v>9410</v>
      </c>
      <c r="G490" s="20">
        <v>41165</v>
      </c>
      <c r="H490" s="21" t="s">
        <v>599</v>
      </c>
      <c r="J490" s="22">
        <v>-33071.599999999999</v>
      </c>
      <c r="K490" s="22">
        <v>-33071.599999999999</v>
      </c>
    </row>
    <row r="491" spans="1:11" x14ac:dyDescent="0.25">
      <c r="A491" s="21" t="s">
        <v>8740</v>
      </c>
      <c r="B491" s="21" t="s">
        <v>21768</v>
      </c>
      <c r="C491" s="21" t="s">
        <v>316</v>
      </c>
      <c r="D491" s="21" t="s">
        <v>315</v>
      </c>
      <c r="E491" s="21" t="s">
        <v>19552</v>
      </c>
      <c r="F491" s="21" t="s">
        <v>9411</v>
      </c>
      <c r="G491" s="20">
        <v>41165</v>
      </c>
      <c r="H491" s="21" t="s">
        <v>600</v>
      </c>
      <c r="J491" s="22">
        <v>-16008</v>
      </c>
      <c r="K491" s="22">
        <v>-16008</v>
      </c>
    </row>
    <row r="492" spans="1:11" x14ac:dyDescent="0.25">
      <c r="A492" s="21" t="s">
        <v>8740</v>
      </c>
      <c r="B492" s="21" t="s">
        <v>21768</v>
      </c>
      <c r="C492" s="21" t="s">
        <v>316</v>
      </c>
      <c r="D492" s="21" t="s">
        <v>315</v>
      </c>
      <c r="E492" s="21" t="s">
        <v>19552</v>
      </c>
      <c r="F492" s="21" t="s">
        <v>9412</v>
      </c>
      <c r="G492" s="20">
        <v>41165</v>
      </c>
      <c r="H492" s="21" t="s">
        <v>601</v>
      </c>
      <c r="J492" s="22">
        <v>-12725.2</v>
      </c>
      <c r="K492" s="22">
        <v>-12725.2</v>
      </c>
    </row>
    <row r="493" spans="1:11" x14ac:dyDescent="0.25">
      <c r="A493" s="21" t="s">
        <v>8740</v>
      </c>
      <c r="B493" s="21" t="s">
        <v>21768</v>
      </c>
      <c r="C493" s="21" t="s">
        <v>316</v>
      </c>
      <c r="D493" s="21" t="s">
        <v>315</v>
      </c>
      <c r="E493" s="21" t="s">
        <v>19552</v>
      </c>
      <c r="F493" s="21" t="s">
        <v>9413</v>
      </c>
      <c r="G493" s="20">
        <v>41165</v>
      </c>
      <c r="H493" s="21" t="s">
        <v>602</v>
      </c>
      <c r="J493" s="22">
        <v>-31337.4</v>
      </c>
      <c r="K493" s="22">
        <v>-31337.4</v>
      </c>
    </row>
    <row r="494" spans="1:11" x14ac:dyDescent="0.25">
      <c r="A494" s="21" t="s">
        <v>8740</v>
      </c>
      <c r="B494" s="21" t="s">
        <v>21768</v>
      </c>
      <c r="C494" s="21" t="s">
        <v>316</v>
      </c>
      <c r="D494" s="21" t="s">
        <v>315</v>
      </c>
      <c r="E494" s="21" t="s">
        <v>19552</v>
      </c>
      <c r="F494" s="21" t="s">
        <v>9414</v>
      </c>
      <c r="G494" s="20">
        <v>41165</v>
      </c>
      <c r="H494" s="21" t="s">
        <v>603</v>
      </c>
      <c r="J494" s="22">
        <v>-27381.8</v>
      </c>
      <c r="K494" s="22">
        <v>-27381.8</v>
      </c>
    </row>
    <row r="495" spans="1:11" x14ac:dyDescent="0.25">
      <c r="A495" s="21" t="s">
        <v>8740</v>
      </c>
      <c r="B495" s="21" t="s">
        <v>21768</v>
      </c>
      <c r="C495" s="21" t="s">
        <v>316</v>
      </c>
      <c r="D495" s="21" t="s">
        <v>315</v>
      </c>
      <c r="E495" s="21" t="s">
        <v>19552</v>
      </c>
      <c r="F495" s="21" t="s">
        <v>9415</v>
      </c>
      <c r="G495" s="20">
        <v>41165</v>
      </c>
      <c r="H495" s="21" t="s">
        <v>604</v>
      </c>
      <c r="J495" s="22">
        <v>-20961.2</v>
      </c>
      <c r="K495" s="22">
        <v>-20961.2</v>
      </c>
    </row>
    <row r="496" spans="1:11" x14ac:dyDescent="0.25">
      <c r="A496" s="21" t="s">
        <v>8740</v>
      </c>
      <c r="B496" s="21" t="s">
        <v>21768</v>
      </c>
      <c r="C496" s="21" t="s">
        <v>316</v>
      </c>
      <c r="D496" s="21" t="s">
        <v>315</v>
      </c>
      <c r="E496" s="21" t="s">
        <v>19552</v>
      </c>
      <c r="F496" s="21" t="s">
        <v>9416</v>
      </c>
      <c r="G496" s="20">
        <v>41165</v>
      </c>
      <c r="H496" s="21" t="s">
        <v>605</v>
      </c>
      <c r="J496" s="22">
        <v>-32462.6</v>
      </c>
      <c r="K496" s="22">
        <v>-32462.6</v>
      </c>
    </row>
    <row r="497" spans="1:11" x14ac:dyDescent="0.25">
      <c r="A497" s="21" t="s">
        <v>8740</v>
      </c>
      <c r="B497" s="21" t="s">
        <v>21768</v>
      </c>
      <c r="C497" s="21" t="s">
        <v>316</v>
      </c>
      <c r="D497" s="21" t="s">
        <v>315</v>
      </c>
      <c r="E497" s="21" t="s">
        <v>19552</v>
      </c>
      <c r="F497" s="21" t="s">
        <v>9417</v>
      </c>
      <c r="G497" s="20">
        <v>41165</v>
      </c>
      <c r="H497" s="21" t="s">
        <v>606</v>
      </c>
      <c r="J497" s="22">
        <v>-1885</v>
      </c>
      <c r="K497" s="22">
        <v>-1885</v>
      </c>
    </row>
    <row r="498" spans="1:11" x14ac:dyDescent="0.25">
      <c r="A498" s="21" t="s">
        <v>8740</v>
      </c>
      <c r="B498" s="21" t="s">
        <v>21768</v>
      </c>
      <c r="C498" s="21" t="s">
        <v>316</v>
      </c>
      <c r="D498" s="21" t="s">
        <v>315</v>
      </c>
      <c r="E498" s="21" t="s">
        <v>19552</v>
      </c>
      <c r="F498" s="21" t="s">
        <v>9418</v>
      </c>
      <c r="G498" s="20">
        <v>41165</v>
      </c>
      <c r="H498" s="21" t="s">
        <v>607</v>
      </c>
      <c r="J498" s="22">
        <v>-14500</v>
      </c>
      <c r="K498" s="22">
        <v>-14500</v>
      </c>
    </row>
    <row r="499" spans="1:11" x14ac:dyDescent="0.25">
      <c r="A499" s="21" t="s">
        <v>8740</v>
      </c>
      <c r="B499" s="21" t="s">
        <v>21768</v>
      </c>
      <c r="C499" s="21" t="s">
        <v>316</v>
      </c>
      <c r="D499" s="21" t="s">
        <v>315</v>
      </c>
      <c r="E499" s="21" t="s">
        <v>19552</v>
      </c>
      <c r="F499" s="21" t="s">
        <v>9419</v>
      </c>
      <c r="G499" s="20">
        <v>41165</v>
      </c>
      <c r="H499" s="21" t="s">
        <v>608</v>
      </c>
      <c r="J499" s="22">
        <v>-23084</v>
      </c>
      <c r="K499" s="22">
        <v>-23084</v>
      </c>
    </row>
    <row r="500" spans="1:11" x14ac:dyDescent="0.25">
      <c r="A500" s="21" t="s">
        <v>8740</v>
      </c>
      <c r="B500" s="21" t="s">
        <v>21768</v>
      </c>
      <c r="C500" s="21" t="s">
        <v>316</v>
      </c>
      <c r="D500" s="21" t="s">
        <v>315</v>
      </c>
      <c r="E500" s="21" t="s">
        <v>19552</v>
      </c>
      <c r="F500" s="21" t="s">
        <v>9420</v>
      </c>
      <c r="G500" s="20">
        <v>41165</v>
      </c>
      <c r="H500" s="21" t="s">
        <v>609</v>
      </c>
      <c r="J500" s="22">
        <v>-17492.8</v>
      </c>
      <c r="K500" s="22">
        <v>-17492.8</v>
      </c>
    </row>
    <row r="501" spans="1:11" x14ac:dyDescent="0.25">
      <c r="A501" s="21" t="s">
        <v>8740</v>
      </c>
      <c r="B501" s="21" t="s">
        <v>21768</v>
      </c>
      <c r="C501" s="21" t="s">
        <v>316</v>
      </c>
      <c r="D501" s="21" t="s">
        <v>315</v>
      </c>
      <c r="E501" s="21" t="s">
        <v>19552</v>
      </c>
      <c r="F501" s="21" t="s">
        <v>9421</v>
      </c>
      <c r="G501" s="20">
        <v>41165</v>
      </c>
      <c r="H501" s="21" t="s">
        <v>610</v>
      </c>
      <c r="J501" s="22">
        <v>-38604.800000000003</v>
      </c>
      <c r="K501" s="22">
        <v>-38604.800000000003</v>
      </c>
    </row>
    <row r="502" spans="1:11" x14ac:dyDescent="0.25">
      <c r="A502" s="21" t="s">
        <v>8738</v>
      </c>
      <c r="B502" s="21" t="s">
        <v>21768</v>
      </c>
      <c r="C502" s="21" t="s">
        <v>280</v>
      </c>
      <c r="D502" s="21" t="s">
        <v>279</v>
      </c>
      <c r="E502" s="21" t="s">
        <v>19558</v>
      </c>
      <c r="F502" s="21" t="s">
        <v>9422</v>
      </c>
      <c r="G502" s="20">
        <v>41166</v>
      </c>
      <c r="H502" s="21" t="s">
        <v>611</v>
      </c>
      <c r="I502" s="21" t="s">
        <v>16140</v>
      </c>
      <c r="J502" s="22">
        <v>-69840.12</v>
      </c>
      <c r="K502" s="22">
        <v>-68033.91</v>
      </c>
    </row>
    <row r="503" spans="1:11" x14ac:dyDescent="0.25">
      <c r="A503" s="21" t="s">
        <v>8738</v>
      </c>
      <c r="B503" s="21" t="s">
        <v>21768</v>
      </c>
      <c r="C503" s="21" t="s">
        <v>9423</v>
      </c>
      <c r="D503" s="21" t="s">
        <v>612</v>
      </c>
      <c r="F503" s="21" t="s">
        <v>9424</v>
      </c>
      <c r="G503" s="20">
        <v>41169</v>
      </c>
      <c r="H503" s="21" t="s">
        <v>613</v>
      </c>
      <c r="J503" s="22">
        <v>-6380</v>
      </c>
      <c r="K503" s="22">
        <v>-6380</v>
      </c>
    </row>
    <row r="504" spans="1:11" x14ac:dyDescent="0.25">
      <c r="A504" s="21" t="s">
        <v>8738</v>
      </c>
      <c r="B504" s="21" t="s">
        <v>21768</v>
      </c>
      <c r="C504" s="21" t="s">
        <v>9423</v>
      </c>
      <c r="D504" s="21" t="s">
        <v>612</v>
      </c>
      <c r="F504" s="21" t="s">
        <v>9425</v>
      </c>
      <c r="G504" s="20">
        <v>41169</v>
      </c>
      <c r="H504" s="21" t="s">
        <v>614</v>
      </c>
      <c r="J504" s="22">
        <v>-6380</v>
      </c>
      <c r="K504" s="22">
        <v>-6380</v>
      </c>
    </row>
    <row r="505" spans="1:11" x14ac:dyDescent="0.25">
      <c r="A505" s="21" t="s">
        <v>9142</v>
      </c>
      <c r="B505" s="21" t="s">
        <v>21768</v>
      </c>
      <c r="C505" s="21" t="s">
        <v>9171</v>
      </c>
      <c r="D505" s="21" t="s">
        <v>357</v>
      </c>
      <c r="F505" s="21" t="s">
        <v>9426</v>
      </c>
      <c r="G505" s="20">
        <v>41169</v>
      </c>
      <c r="H505" s="21" t="s">
        <v>615</v>
      </c>
      <c r="J505" s="22">
        <v>-48030.96</v>
      </c>
      <c r="K505" s="22">
        <v>-43227.86</v>
      </c>
    </row>
    <row r="506" spans="1:11" x14ac:dyDescent="0.25">
      <c r="A506" s="21" t="s">
        <v>8740</v>
      </c>
      <c r="B506" s="21" t="s">
        <v>21768</v>
      </c>
      <c r="C506" s="21" t="s">
        <v>9427</v>
      </c>
      <c r="D506" s="21" t="s">
        <v>616</v>
      </c>
      <c r="F506" s="21" t="s">
        <v>9428</v>
      </c>
      <c r="G506" s="20">
        <v>41172</v>
      </c>
      <c r="H506" s="21" t="s">
        <v>617</v>
      </c>
      <c r="I506" s="21" t="s">
        <v>17837</v>
      </c>
      <c r="J506" s="22">
        <v>-45000</v>
      </c>
      <c r="K506" s="22">
        <v>-40500</v>
      </c>
    </row>
    <row r="507" spans="1:11" x14ac:dyDescent="0.25">
      <c r="A507" s="21" t="s">
        <v>9142</v>
      </c>
      <c r="B507" s="21" t="s">
        <v>21768</v>
      </c>
      <c r="C507" s="21" t="s">
        <v>9429</v>
      </c>
      <c r="D507" s="21" t="s">
        <v>618</v>
      </c>
      <c r="F507" s="21" t="s">
        <v>9430</v>
      </c>
      <c r="G507" s="20">
        <v>41173</v>
      </c>
      <c r="H507" s="21" t="s">
        <v>619</v>
      </c>
      <c r="J507" s="22">
        <v>-43206</v>
      </c>
      <c r="K507" s="22">
        <v>-43206</v>
      </c>
    </row>
    <row r="508" spans="1:11" x14ac:dyDescent="0.25">
      <c r="A508" s="21" t="s">
        <v>9142</v>
      </c>
      <c r="B508" s="21" t="s">
        <v>21768</v>
      </c>
      <c r="C508" s="21" t="s">
        <v>9431</v>
      </c>
      <c r="D508" s="21" t="s">
        <v>620</v>
      </c>
      <c r="F508" s="21" t="s">
        <v>9432</v>
      </c>
      <c r="G508" s="20">
        <v>41173</v>
      </c>
      <c r="H508" s="21" t="s">
        <v>621</v>
      </c>
      <c r="J508" s="22">
        <v>-48030.96</v>
      </c>
      <c r="K508" s="22">
        <v>-48030.96</v>
      </c>
    </row>
    <row r="509" spans="1:11" x14ac:dyDescent="0.25">
      <c r="A509" s="21" t="s">
        <v>8738</v>
      </c>
      <c r="B509" s="21" t="s">
        <v>21768</v>
      </c>
      <c r="C509" s="21" t="s">
        <v>623</v>
      </c>
      <c r="D509" s="21" t="s">
        <v>622</v>
      </c>
      <c r="F509" s="21" t="s">
        <v>9433</v>
      </c>
      <c r="G509" s="20">
        <v>41177</v>
      </c>
      <c r="H509" s="21" t="s">
        <v>624</v>
      </c>
      <c r="I509" s="21" t="s">
        <v>16420</v>
      </c>
      <c r="J509" s="22">
        <v>-24000</v>
      </c>
      <c r="K509" s="22">
        <v>-24000</v>
      </c>
    </row>
    <row r="510" spans="1:11" x14ac:dyDescent="0.25">
      <c r="A510" s="21" t="s">
        <v>8740</v>
      </c>
      <c r="B510" s="21" t="s">
        <v>21768</v>
      </c>
      <c r="C510" s="21" t="s">
        <v>9434</v>
      </c>
      <c r="D510" s="21" t="s">
        <v>625</v>
      </c>
      <c r="E510" s="21" t="s">
        <v>19552</v>
      </c>
      <c r="F510" s="21" t="s">
        <v>9435</v>
      </c>
      <c r="G510" s="20">
        <v>41177</v>
      </c>
      <c r="H510" s="21" t="s">
        <v>624</v>
      </c>
      <c r="I510" s="21" t="s">
        <v>16420</v>
      </c>
      <c r="J510" s="22">
        <v>-18000</v>
      </c>
      <c r="K510" s="22">
        <v>-18000</v>
      </c>
    </row>
    <row r="511" spans="1:11" x14ac:dyDescent="0.25">
      <c r="A511" s="21" t="s">
        <v>8738</v>
      </c>
      <c r="B511" s="21" t="s">
        <v>21768</v>
      </c>
      <c r="C511" s="21" t="s">
        <v>9436</v>
      </c>
      <c r="D511" s="21" t="s">
        <v>626</v>
      </c>
      <c r="F511" s="21" t="s">
        <v>9437</v>
      </c>
      <c r="G511" s="20">
        <v>41181</v>
      </c>
      <c r="H511" s="21" t="s">
        <v>21946</v>
      </c>
      <c r="I511" s="21" t="s">
        <v>15836</v>
      </c>
      <c r="J511" s="22">
        <v>-20700</v>
      </c>
      <c r="K511" s="22">
        <v>-18630</v>
      </c>
    </row>
    <row r="512" spans="1:11" x14ac:dyDescent="0.25">
      <c r="A512" s="21" t="s">
        <v>8738</v>
      </c>
      <c r="B512" s="21" t="s">
        <v>21768</v>
      </c>
      <c r="C512" s="21" t="s">
        <v>9438</v>
      </c>
      <c r="D512" s="21" t="s">
        <v>627</v>
      </c>
      <c r="F512" s="21" t="s">
        <v>9439</v>
      </c>
      <c r="G512" s="20">
        <v>41181</v>
      </c>
      <c r="H512" s="21" t="s">
        <v>21946</v>
      </c>
      <c r="I512" s="21" t="s">
        <v>15836</v>
      </c>
      <c r="J512" s="22">
        <v>-20700</v>
      </c>
      <c r="K512" s="22">
        <v>-18630</v>
      </c>
    </row>
    <row r="513" spans="1:11" x14ac:dyDescent="0.25">
      <c r="A513" s="21" t="s">
        <v>8738</v>
      </c>
      <c r="B513" s="21" t="s">
        <v>21768</v>
      </c>
      <c r="C513" s="21" t="s">
        <v>9440</v>
      </c>
      <c r="D513" s="21" t="s">
        <v>628</v>
      </c>
      <c r="F513" s="21" t="s">
        <v>9441</v>
      </c>
      <c r="G513" s="20">
        <v>41181</v>
      </c>
      <c r="H513" s="21" t="s">
        <v>21946</v>
      </c>
      <c r="I513" s="21" t="s">
        <v>15836</v>
      </c>
      <c r="J513" s="22">
        <v>-20700</v>
      </c>
      <c r="K513" s="22">
        <v>-18630</v>
      </c>
    </row>
    <row r="514" spans="1:11" x14ac:dyDescent="0.25">
      <c r="A514" s="21" t="s">
        <v>8738</v>
      </c>
      <c r="B514" s="21" t="s">
        <v>21768</v>
      </c>
      <c r="C514" s="21" t="s">
        <v>9442</v>
      </c>
      <c r="D514" s="21" t="s">
        <v>629</v>
      </c>
      <c r="F514" s="21" t="s">
        <v>9443</v>
      </c>
      <c r="G514" s="20">
        <v>41181</v>
      </c>
      <c r="H514" s="21" t="s">
        <v>21946</v>
      </c>
      <c r="I514" s="21" t="s">
        <v>15836</v>
      </c>
      <c r="J514" s="22">
        <v>-20700</v>
      </c>
      <c r="K514" s="22">
        <v>-18630</v>
      </c>
    </row>
    <row r="515" spans="1:11" x14ac:dyDescent="0.25">
      <c r="A515" s="21" t="s">
        <v>8738</v>
      </c>
      <c r="B515" s="21" t="s">
        <v>21768</v>
      </c>
      <c r="C515" s="21" t="s">
        <v>9444</v>
      </c>
      <c r="D515" s="21" t="s">
        <v>630</v>
      </c>
      <c r="F515" s="21" t="s">
        <v>9445</v>
      </c>
      <c r="G515" s="20">
        <v>41181</v>
      </c>
      <c r="H515" s="21" t="s">
        <v>21946</v>
      </c>
      <c r="I515" s="21" t="s">
        <v>15836</v>
      </c>
      <c r="J515" s="22">
        <v>-20700</v>
      </c>
      <c r="K515" s="22">
        <v>-18630</v>
      </c>
    </row>
    <row r="516" spans="1:11" x14ac:dyDescent="0.25">
      <c r="A516" s="21" t="s">
        <v>9142</v>
      </c>
      <c r="B516" s="21" t="s">
        <v>21768</v>
      </c>
      <c r="C516" s="21" t="s">
        <v>9087</v>
      </c>
      <c r="D516" s="21" t="s">
        <v>312</v>
      </c>
      <c r="E516" s="21" t="s">
        <v>19558</v>
      </c>
      <c r="F516" s="21" t="s">
        <v>9446</v>
      </c>
      <c r="G516" s="20">
        <v>41181</v>
      </c>
      <c r="H516" s="21" t="s">
        <v>21946</v>
      </c>
      <c r="I516" s="21" t="s">
        <v>16420</v>
      </c>
      <c r="J516" s="22">
        <v>-20000</v>
      </c>
      <c r="K516" s="22">
        <v>-20000</v>
      </c>
    </row>
    <row r="517" spans="1:11" x14ac:dyDescent="0.25">
      <c r="A517" s="21" t="s">
        <v>8738</v>
      </c>
      <c r="B517" s="21" t="s">
        <v>21768</v>
      </c>
      <c r="C517" s="21" t="s">
        <v>632</v>
      </c>
      <c r="D517" s="21" t="s">
        <v>631</v>
      </c>
      <c r="F517" s="21" t="s">
        <v>9447</v>
      </c>
      <c r="G517" s="20">
        <v>41183</v>
      </c>
      <c r="H517" s="21" t="s">
        <v>633</v>
      </c>
      <c r="I517" s="21" t="s">
        <v>16060</v>
      </c>
      <c r="J517" s="22">
        <v>-323606.25</v>
      </c>
      <c r="K517" s="22">
        <v>-323606.25</v>
      </c>
    </row>
    <row r="518" spans="1:11" x14ac:dyDescent="0.25">
      <c r="A518" s="21" t="s">
        <v>8738</v>
      </c>
      <c r="B518" s="21" t="s">
        <v>21768</v>
      </c>
      <c r="C518" s="21" t="s">
        <v>594</v>
      </c>
      <c r="D518" s="21" t="s">
        <v>593</v>
      </c>
      <c r="F518" s="21" t="s">
        <v>9448</v>
      </c>
      <c r="G518" s="20">
        <v>41186</v>
      </c>
      <c r="H518" s="21" t="s">
        <v>634</v>
      </c>
      <c r="J518" s="22">
        <v>-4360</v>
      </c>
      <c r="K518" s="22">
        <v>-4246</v>
      </c>
    </row>
    <row r="519" spans="1:11" x14ac:dyDescent="0.25">
      <c r="A519" s="21" t="s">
        <v>8738</v>
      </c>
      <c r="B519" s="21" t="s">
        <v>21768</v>
      </c>
      <c r="C519" s="21" t="s">
        <v>636</v>
      </c>
      <c r="D519" s="21" t="s">
        <v>635</v>
      </c>
      <c r="E519" s="21" t="s">
        <v>19552</v>
      </c>
      <c r="F519" s="21" t="s">
        <v>9449</v>
      </c>
      <c r="G519" s="20">
        <v>41186</v>
      </c>
      <c r="H519" s="21" t="s">
        <v>637</v>
      </c>
      <c r="I519" s="21" t="s">
        <v>16756</v>
      </c>
      <c r="J519" s="22">
        <v>-224606.9</v>
      </c>
      <c r="K519" s="22">
        <v>-224606.9</v>
      </c>
    </row>
    <row r="520" spans="1:11" x14ac:dyDescent="0.25">
      <c r="A520" s="21" t="s">
        <v>8740</v>
      </c>
      <c r="B520" s="21" t="s">
        <v>21768</v>
      </c>
      <c r="C520" s="21" t="s">
        <v>9436</v>
      </c>
      <c r="D520" s="21" t="s">
        <v>626</v>
      </c>
      <c r="F520" s="21" t="s">
        <v>9450</v>
      </c>
      <c r="G520" s="20">
        <v>41186</v>
      </c>
      <c r="H520">
        <v>0</v>
      </c>
      <c r="I520" t="s">
        <v>638</v>
      </c>
      <c r="J520" s="22">
        <v>18630</v>
      </c>
      <c r="K520" s="22">
        <v>18630</v>
      </c>
    </row>
    <row r="521" spans="1:11" x14ac:dyDescent="0.25">
      <c r="A521" s="21" t="s">
        <v>8740</v>
      </c>
      <c r="B521" s="21" t="s">
        <v>21768</v>
      </c>
      <c r="C521" s="21" t="s">
        <v>9438</v>
      </c>
      <c r="D521" s="21" t="s">
        <v>627</v>
      </c>
      <c r="F521" s="21" t="s">
        <v>9451</v>
      </c>
      <c r="G521" s="20">
        <v>41186</v>
      </c>
      <c r="H521">
        <v>0</v>
      </c>
      <c r="I521" t="s">
        <v>639</v>
      </c>
      <c r="J521" s="22">
        <v>18630</v>
      </c>
      <c r="K521" s="22">
        <v>18630</v>
      </c>
    </row>
    <row r="522" spans="1:11" x14ac:dyDescent="0.25">
      <c r="A522" s="21" t="s">
        <v>8740</v>
      </c>
      <c r="B522" s="21" t="s">
        <v>21768</v>
      </c>
      <c r="C522" s="21" t="s">
        <v>9440</v>
      </c>
      <c r="D522" s="21" t="s">
        <v>628</v>
      </c>
      <c r="F522" s="21" t="s">
        <v>9452</v>
      </c>
      <c r="G522" s="20">
        <v>41186</v>
      </c>
      <c r="H522">
        <v>0</v>
      </c>
      <c r="I522" t="s">
        <v>640</v>
      </c>
      <c r="J522" s="22">
        <v>18630</v>
      </c>
      <c r="K522" s="22">
        <v>18630</v>
      </c>
    </row>
    <row r="523" spans="1:11" x14ac:dyDescent="0.25">
      <c r="A523" s="21" t="s">
        <v>8740</v>
      </c>
      <c r="B523" s="21" t="s">
        <v>21768</v>
      </c>
      <c r="C523" s="21" t="s">
        <v>9442</v>
      </c>
      <c r="D523" s="21" t="s">
        <v>629</v>
      </c>
      <c r="F523" s="21" t="s">
        <v>9453</v>
      </c>
      <c r="G523" s="20">
        <v>41186</v>
      </c>
      <c r="H523">
        <v>0</v>
      </c>
      <c r="I523" t="s">
        <v>641</v>
      </c>
      <c r="J523" s="22">
        <v>18630</v>
      </c>
      <c r="K523" s="22">
        <v>18630</v>
      </c>
    </row>
    <row r="524" spans="1:11" x14ac:dyDescent="0.25">
      <c r="A524" s="21" t="s">
        <v>8740</v>
      </c>
      <c r="B524" s="21" t="s">
        <v>21768</v>
      </c>
      <c r="C524" s="21" t="s">
        <v>9444</v>
      </c>
      <c r="D524" s="21" t="s">
        <v>630</v>
      </c>
      <c r="F524" s="21" t="s">
        <v>9454</v>
      </c>
      <c r="G524" s="20">
        <v>41186</v>
      </c>
      <c r="H524">
        <v>0</v>
      </c>
      <c r="I524" t="s">
        <v>642</v>
      </c>
      <c r="J524" s="22">
        <v>18630</v>
      </c>
      <c r="K524" s="22">
        <v>18630</v>
      </c>
    </row>
    <row r="525" spans="1:11" x14ac:dyDescent="0.25">
      <c r="A525" s="21" t="s">
        <v>19417</v>
      </c>
      <c r="B525" s="21" t="s">
        <v>21768</v>
      </c>
      <c r="C525" s="21" t="s">
        <v>19418</v>
      </c>
      <c r="D525" s="21" t="s">
        <v>19419</v>
      </c>
      <c r="F525" s="21" t="s">
        <v>19420</v>
      </c>
      <c r="G525" s="20">
        <v>41190</v>
      </c>
      <c r="H525" s="21" t="s">
        <v>657</v>
      </c>
      <c r="J525" s="22">
        <v>-70000</v>
      </c>
      <c r="K525" s="22">
        <v>-70000</v>
      </c>
    </row>
    <row r="526" spans="1:11" x14ac:dyDescent="0.25">
      <c r="A526" s="21" t="s">
        <v>8738</v>
      </c>
      <c r="B526" s="21" t="s">
        <v>21768</v>
      </c>
      <c r="C526" s="21" t="s">
        <v>9455</v>
      </c>
      <c r="D526" s="21" t="s">
        <v>643</v>
      </c>
      <c r="E526" s="21" t="s">
        <v>19552</v>
      </c>
      <c r="F526" s="21" t="s">
        <v>9456</v>
      </c>
      <c r="G526" s="20">
        <v>41191</v>
      </c>
      <c r="H526" s="21" t="s">
        <v>22049</v>
      </c>
      <c r="I526" s="21" t="s">
        <v>15876</v>
      </c>
      <c r="J526" s="22">
        <v>-11000</v>
      </c>
      <c r="K526" s="22">
        <v>-11000</v>
      </c>
    </row>
    <row r="527" spans="1:11" x14ac:dyDescent="0.25">
      <c r="A527" s="21" t="s">
        <v>8738</v>
      </c>
      <c r="B527" s="21" t="s">
        <v>21768</v>
      </c>
      <c r="C527" s="21" t="s">
        <v>262</v>
      </c>
      <c r="D527" s="21" t="s">
        <v>261</v>
      </c>
      <c r="F527" s="21" t="s">
        <v>9457</v>
      </c>
      <c r="G527" s="20">
        <v>41191</v>
      </c>
      <c r="H527" s="21" t="s">
        <v>644</v>
      </c>
      <c r="J527" s="22">
        <v>-5112</v>
      </c>
      <c r="K527" s="22">
        <v>-5112</v>
      </c>
    </row>
    <row r="528" spans="1:11" x14ac:dyDescent="0.25">
      <c r="A528" s="21" t="s">
        <v>8738</v>
      </c>
      <c r="B528" s="21" t="s">
        <v>21768</v>
      </c>
      <c r="C528" s="21" t="s">
        <v>262</v>
      </c>
      <c r="D528" s="21" t="s">
        <v>261</v>
      </c>
      <c r="F528" s="21" t="s">
        <v>9458</v>
      </c>
      <c r="G528" s="20">
        <v>41191</v>
      </c>
      <c r="H528" s="21" t="s">
        <v>22443</v>
      </c>
      <c r="J528" s="22">
        <v>-1917</v>
      </c>
      <c r="K528" s="22">
        <v>-1917</v>
      </c>
    </row>
    <row r="529" spans="1:11" x14ac:dyDescent="0.25">
      <c r="A529" s="21" t="s">
        <v>8738</v>
      </c>
      <c r="B529" s="21" t="s">
        <v>21768</v>
      </c>
      <c r="C529" s="21" t="s">
        <v>262</v>
      </c>
      <c r="D529" s="21" t="s">
        <v>261</v>
      </c>
      <c r="F529" s="21" t="s">
        <v>9459</v>
      </c>
      <c r="G529" s="20">
        <v>41192</v>
      </c>
      <c r="H529" s="21" t="s">
        <v>645</v>
      </c>
      <c r="J529" s="22">
        <v>-549.5</v>
      </c>
      <c r="K529" s="22">
        <v>-549.5</v>
      </c>
    </row>
    <row r="530" spans="1:11" x14ac:dyDescent="0.25">
      <c r="A530" s="21" t="s">
        <v>8738</v>
      </c>
      <c r="B530" s="21" t="s">
        <v>21768</v>
      </c>
      <c r="C530" s="21" t="s">
        <v>262</v>
      </c>
      <c r="D530" s="21" t="s">
        <v>261</v>
      </c>
      <c r="F530" s="21" t="s">
        <v>9460</v>
      </c>
      <c r="G530" s="20">
        <v>41192</v>
      </c>
      <c r="H530" s="21" t="s">
        <v>646</v>
      </c>
      <c r="J530" s="22">
        <v>-1648.5</v>
      </c>
      <c r="K530" s="22">
        <v>-1648.5</v>
      </c>
    </row>
    <row r="531" spans="1:11" x14ac:dyDescent="0.25">
      <c r="A531" s="21" t="s">
        <v>8740</v>
      </c>
      <c r="B531" s="21" t="s">
        <v>21768</v>
      </c>
      <c r="C531" s="21" t="s">
        <v>9461</v>
      </c>
      <c r="D531" s="21" t="s">
        <v>647</v>
      </c>
      <c r="E531" s="21" t="s">
        <v>19552</v>
      </c>
      <c r="F531" s="21" t="s">
        <v>9462</v>
      </c>
      <c r="G531" s="20">
        <v>41193</v>
      </c>
      <c r="H531" s="21" t="s">
        <v>648</v>
      </c>
      <c r="I531" s="21" t="s">
        <v>17523</v>
      </c>
      <c r="J531" s="22">
        <v>-100000</v>
      </c>
      <c r="K531" s="22">
        <v>-90000</v>
      </c>
    </row>
    <row r="532" spans="1:11" x14ac:dyDescent="0.25">
      <c r="A532" s="21" t="s">
        <v>8738</v>
      </c>
      <c r="B532" s="21" t="s">
        <v>21768</v>
      </c>
      <c r="C532" s="21" t="s">
        <v>9464</v>
      </c>
      <c r="D532" s="21" t="s">
        <v>650</v>
      </c>
      <c r="F532" s="21" t="s">
        <v>9465</v>
      </c>
      <c r="G532" s="20">
        <v>41194</v>
      </c>
      <c r="H532" s="21" t="s">
        <v>651</v>
      </c>
      <c r="I532" s="21" t="s">
        <v>15929</v>
      </c>
      <c r="J532" s="22">
        <v>-15000</v>
      </c>
      <c r="K532" s="22">
        <v>-15000</v>
      </c>
    </row>
    <row r="533" spans="1:11" x14ac:dyDescent="0.25">
      <c r="A533" s="21" t="s">
        <v>9142</v>
      </c>
      <c r="B533" s="21" t="s">
        <v>21768</v>
      </c>
      <c r="C533" s="21" t="s">
        <v>8866</v>
      </c>
      <c r="D533" s="21" t="s">
        <v>137</v>
      </c>
      <c r="E533" s="21" t="s">
        <v>19552</v>
      </c>
      <c r="F533" s="21" t="s">
        <v>9463</v>
      </c>
      <c r="G533" s="20">
        <v>41194</v>
      </c>
      <c r="H533" s="21" t="s">
        <v>649</v>
      </c>
      <c r="J533" s="22">
        <v>-4000</v>
      </c>
      <c r="K533" s="22">
        <v>-4000</v>
      </c>
    </row>
    <row r="534" spans="1:11" x14ac:dyDescent="0.25">
      <c r="A534" s="21" t="s">
        <v>9142</v>
      </c>
      <c r="B534" s="21" t="s">
        <v>21768</v>
      </c>
      <c r="C534" s="21" t="s">
        <v>9466</v>
      </c>
      <c r="D534" s="21" t="s">
        <v>652</v>
      </c>
      <c r="F534" s="21" t="s">
        <v>9467</v>
      </c>
      <c r="G534" s="20">
        <v>41199</v>
      </c>
      <c r="H534" s="21" t="s">
        <v>653</v>
      </c>
      <c r="J534" s="22">
        <v>-220624.86</v>
      </c>
      <c r="K534" s="22">
        <v>-220624.86</v>
      </c>
    </row>
    <row r="535" spans="1:11" x14ac:dyDescent="0.25">
      <c r="A535" s="21" t="s">
        <v>9142</v>
      </c>
      <c r="B535" s="21" t="s">
        <v>21768</v>
      </c>
      <c r="C535" s="21" t="s">
        <v>9085</v>
      </c>
      <c r="D535" s="21" t="s">
        <v>311</v>
      </c>
      <c r="F535" s="21" t="s">
        <v>9468</v>
      </c>
      <c r="G535" s="20">
        <v>41199</v>
      </c>
      <c r="H535" s="21" t="s">
        <v>654</v>
      </c>
      <c r="J535" s="22">
        <v>-24566.12</v>
      </c>
      <c r="K535" s="22">
        <v>-24566.12</v>
      </c>
    </row>
    <row r="536" spans="1:11" x14ac:dyDescent="0.25">
      <c r="A536" s="21" t="s">
        <v>9142</v>
      </c>
      <c r="B536" s="21" t="s">
        <v>21768</v>
      </c>
      <c r="C536" s="21" t="s">
        <v>8937</v>
      </c>
      <c r="D536" s="21" t="s">
        <v>204</v>
      </c>
      <c r="F536" s="21" t="s">
        <v>9469</v>
      </c>
      <c r="G536" s="20">
        <v>41199</v>
      </c>
      <c r="H536" s="21" t="s">
        <v>655</v>
      </c>
      <c r="J536" s="22">
        <v>-21681.3</v>
      </c>
      <c r="K536" s="22">
        <v>-21681.3</v>
      </c>
    </row>
    <row r="537" spans="1:11" x14ac:dyDescent="0.25">
      <c r="A537" s="21" t="s">
        <v>9142</v>
      </c>
      <c r="B537" s="21" t="s">
        <v>21768</v>
      </c>
      <c r="C537" s="21" t="s">
        <v>9470</v>
      </c>
      <c r="D537" s="21" t="s">
        <v>656</v>
      </c>
      <c r="F537" s="21" t="s">
        <v>9471</v>
      </c>
      <c r="G537" s="20">
        <v>41200</v>
      </c>
      <c r="H537" s="21" t="s">
        <v>657</v>
      </c>
      <c r="J537" s="22">
        <v>-14286.38</v>
      </c>
      <c r="K537" s="22">
        <v>-14286.38</v>
      </c>
    </row>
    <row r="538" spans="1:11" x14ac:dyDescent="0.25">
      <c r="A538" s="21" t="s">
        <v>9142</v>
      </c>
      <c r="B538" s="21" t="s">
        <v>21768</v>
      </c>
      <c r="C538" s="21" t="s">
        <v>8747</v>
      </c>
      <c r="D538" s="21" t="s">
        <v>18</v>
      </c>
      <c r="E538" s="21" t="s">
        <v>19552</v>
      </c>
      <c r="F538" s="21" t="s">
        <v>9472</v>
      </c>
      <c r="G538" s="20">
        <v>41200</v>
      </c>
      <c r="H538" s="21" t="s">
        <v>658</v>
      </c>
      <c r="J538" s="22">
        <v>-10904.43</v>
      </c>
      <c r="K538" s="22">
        <v>-10904.43</v>
      </c>
    </row>
    <row r="539" spans="1:11" x14ac:dyDescent="0.25">
      <c r="A539" s="21" t="s">
        <v>9142</v>
      </c>
      <c r="B539" s="21" t="s">
        <v>21768</v>
      </c>
      <c r="C539" s="21" t="s">
        <v>9431</v>
      </c>
      <c r="D539" s="21" t="s">
        <v>620</v>
      </c>
      <c r="F539" s="21" t="s">
        <v>9473</v>
      </c>
      <c r="G539" s="20">
        <v>41200</v>
      </c>
      <c r="H539">
        <v>0</v>
      </c>
      <c r="I539" t="s">
        <v>659</v>
      </c>
      <c r="J539" s="22">
        <v>43227.86</v>
      </c>
      <c r="K539" s="22">
        <v>43227.86</v>
      </c>
    </row>
    <row r="540" spans="1:11" x14ac:dyDescent="0.25">
      <c r="A540" s="21" t="s">
        <v>9142</v>
      </c>
      <c r="B540" s="21" t="s">
        <v>21768</v>
      </c>
      <c r="C540" s="21" t="s">
        <v>9474</v>
      </c>
      <c r="D540" s="21" t="s">
        <v>660</v>
      </c>
      <c r="F540" s="21" t="s">
        <v>9475</v>
      </c>
      <c r="G540" s="20">
        <v>41201</v>
      </c>
      <c r="H540" s="21" t="s">
        <v>661</v>
      </c>
      <c r="J540" s="22">
        <v>-333551.77</v>
      </c>
      <c r="K540" s="22">
        <v>-333551.77</v>
      </c>
    </row>
    <row r="541" spans="1:11" x14ac:dyDescent="0.25">
      <c r="A541" s="21" t="s">
        <v>9142</v>
      </c>
      <c r="B541" s="21" t="s">
        <v>21768</v>
      </c>
      <c r="C541" s="21" t="s">
        <v>9476</v>
      </c>
      <c r="D541" s="21" t="s">
        <v>662</v>
      </c>
      <c r="F541" s="21" t="s">
        <v>9477</v>
      </c>
      <c r="G541" s="20">
        <v>41201</v>
      </c>
      <c r="H541" s="21" t="s">
        <v>663</v>
      </c>
      <c r="J541" s="22">
        <v>-261032.72</v>
      </c>
      <c r="K541" s="22">
        <v>-261032.72</v>
      </c>
    </row>
    <row r="542" spans="1:11" x14ac:dyDescent="0.25">
      <c r="A542" s="21" t="s">
        <v>8738</v>
      </c>
      <c r="B542" s="21" t="s">
        <v>21768</v>
      </c>
      <c r="C542" s="21" t="s">
        <v>665</v>
      </c>
      <c r="D542" s="21" t="s">
        <v>664</v>
      </c>
      <c r="F542" s="21" t="s">
        <v>9478</v>
      </c>
      <c r="G542" s="20">
        <v>41204</v>
      </c>
      <c r="H542" s="21" t="s">
        <v>666</v>
      </c>
      <c r="J542" s="22">
        <v>-282750</v>
      </c>
      <c r="K542" s="22">
        <v>-282750</v>
      </c>
    </row>
    <row r="543" spans="1:11" x14ac:dyDescent="0.25">
      <c r="A543" s="21" t="s">
        <v>9142</v>
      </c>
      <c r="B543" s="21" t="s">
        <v>21768</v>
      </c>
      <c r="C543" s="21" t="s">
        <v>9479</v>
      </c>
      <c r="D543" s="21" t="s">
        <v>667</v>
      </c>
      <c r="F543" s="21" t="s">
        <v>9480</v>
      </c>
      <c r="G543" s="20">
        <v>41204</v>
      </c>
      <c r="H543" s="21" t="s">
        <v>668</v>
      </c>
      <c r="J543" s="22">
        <v>-5229.6400000000003</v>
      </c>
      <c r="K543" s="22">
        <v>-5229.6400000000003</v>
      </c>
    </row>
    <row r="544" spans="1:11" x14ac:dyDescent="0.25">
      <c r="A544" s="21" t="s">
        <v>8738</v>
      </c>
      <c r="B544" s="21" t="s">
        <v>21768</v>
      </c>
      <c r="C544" s="21" t="s">
        <v>597</v>
      </c>
      <c r="D544" s="21" t="s">
        <v>596</v>
      </c>
      <c r="F544" s="21" t="s">
        <v>9481</v>
      </c>
      <c r="G544" s="20">
        <v>41206</v>
      </c>
      <c r="H544" s="21" t="s">
        <v>669</v>
      </c>
      <c r="J544" s="22">
        <v>-295065</v>
      </c>
      <c r="K544" s="22">
        <v>-295065</v>
      </c>
    </row>
    <row r="545" spans="1:11" x14ac:dyDescent="0.25">
      <c r="A545" s="21" t="s">
        <v>19180</v>
      </c>
      <c r="B545" s="21" t="s">
        <v>21768</v>
      </c>
      <c r="C545" s="21" t="s">
        <v>15</v>
      </c>
      <c r="D545" s="21" t="s">
        <v>14</v>
      </c>
      <c r="F545" s="21" t="s">
        <v>19182</v>
      </c>
      <c r="G545" s="20">
        <v>41207</v>
      </c>
      <c r="H545" t="s">
        <v>19539</v>
      </c>
      <c r="I545" t="s">
        <v>19539</v>
      </c>
      <c r="J545" s="22">
        <v>20189</v>
      </c>
      <c r="K545" s="22">
        <v>20189</v>
      </c>
    </row>
    <row r="546" spans="1:11" x14ac:dyDescent="0.25">
      <c r="A546" s="21" t="s">
        <v>9142</v>
      </c>
      <c r="B546" s="21" t="s">
        <v>21768</v>
      </c>
      <c r="C546" s="21" t="s">
        <v>9482</v>
      </c>
      <c r="D546" s="21" t="s">
        <v>670</v>
      </c>
      <c r="F546" s="21" t="s">
        <v>9483</v>
      </c>
      <c r="G546" s="20">
        <v>41211</v>
      </c>
      <c r="H546" s="21" t="s">
        <v>671</v>
      </c>
      <c r="J546" s="22">
        <v>-4484.1400000000003</v>
      </c>
      <c r="K546" s="22">
        <v>-4484.1400000000003</v>
      </c>
    </row>
    <row r="547" spans="1:11" x14ac:dyDescent="0.25">
      <c r="A547" s="21" t="s">
        <v>9142</v>
      </c>
      <c r="B547" s="21" t="s">
        <v>21768</v>
      </c>
      <c r="C547" s="21" t="s">
        <v>9482</v>
      </c>
      <c r="D547" s="21" t="s">
        <v>670</v>
      </c>
      <c r="F547" s="21" t="s">
        <v>9484</v>
      </c>
      <c r="G547" s="20">
        <v>41211</v>
      </c>
      <c r="H547" s="21" t="s">
        <v>672</v>
      </c>
      <c r="J547" s="22">
        <v>-2991.68</v>
      </c>
      <c r="K547" s="22">
        <v>-2991.68</v>
      </c>
    </row>
    <row r="548" spans="1:11" x14ac:dyDescent="0.25">
      <c r="A548" s="21" t="s">
        <v>9142</v>
      </c>
      <c r="B548" s="21" t="s">
        <v>21768</v>
      </c>
      <c r="C548" s="21" t="s">
        <v>9482</v>
      </c>
      <c r="D548" s="21" t="s">
        <v>670</v>
      </c>
      <c r="F548" s="21" t="s">
        <v>9485</v>
      </c>
      <c r="G548" s="20">
        <v>41211</v>
      </c>
      <c r="H548" s="21" t="s">
        <v>673</v>
      </c>
      <c r="J548" s="22">
        <v>-95859.6</v>
      </c>
      <c r="K548" s="22">
        <v>-95859.6</v>
      </c>
    </row>
    <row r="549" spans="1:11" x14ac:dyDescent="0.25">
      <c r="A549" s="21" t="s">
        <v>9142</v>
      </c>
      <c r="B549" s="21" t="s">
        <v>21768</v>
      </c>
      <c r="C549" s="21" t="s">
        <v>9482</v>
      </c>
      <c r="D549" s="21" t="s">
        <v>670</v>
      </c>
      <c r="F549" s="21" t="s">
        <v>9486</v>
      </c>
      <c r="G549" s="20">
        <v>41211</v>
      </c>
      <c r="H549" s="21" t="s">
        <v>674</v>
      </c>
      <c r="J549" s="22">
        <v>-13840</v>
      </c>
      <c r="K549" s="22">
        <v>-13840</v>
      </c>
    </row>
    <row r="550" spans="1:11" x14ac:dyDescent="0.25">
      <c r="A550" s="21" t="s">
        <v>9142</v>
      </c>
      <c r="B550" s="21" t="s">
        <v>21768</v>
      </c>
      <c r="C550" s="21" t="s">
        <v>9487</v>
      </c>
      <c r="D550" s="21" t="s">
        <v>675</v>
      </c>
      <c r="F550" s="21" t="s">
        <v>9488</v>
      </c>
      <c r="G550" s="20">
        <v>41212</v>
      </c>
      <c r="H550" s="21" t="s">
        <v>676</v>
      </c>
      <c r="J550" s="22">
        <v>-48300</v>
      </c>
      <c r="K550" s="22">
        <v>-48300</v>
      </c>
    </row>
    <row r="551" spans="1:11" x14ac:dyDescent="0.25">
      <c r="A551" s="21" t="s">
        <v>9142</v>
      </c>
      <c r="B551" s="21" t="s">
        <v>21768</v>
      </c>
      <c r="C551" s="21" t="s">
        <v>9489</v>
      </c>
      <c r="D551" s="21" t="s">
        <v>677</v>
      </c>
      <c r="F551" s="21" t="s">
        <v>9490</v>
      </c>
      <c r="G551" s="20">
        <v>41212</v>
      </c>
      <c r="H551" s="21" t="s">
        <v>678</v>
      </c>
      <c r="J551" s="22">
        <v>-5000</v>
      </c>
      <c r="K551" s="22">
        <v>-5000</v>
      </c>
    </row>
    <row r="552" spans="1:11" x14ac:dyDescent="0.25">
      <c r="A552" s="21" t="s">
        <v>9142</v>
      </c>
      <c r="B552" s="21" t="s">
        <v>21768</v>
      </c>
      <c r="C552" s="21" t="s">
        <v>9491</v>
      </c>
      <c r="D552" s="21" t="s">
        <v>679</v>
      </c>
      <c r="F552" s="21" t="s">
        <v>9492</v>
      </c>
      <c r="G552" s="20">
        <v>41212</v>
      </c>
      <c r="H552" s="21" t="s">
        <v>680</v>
      </c>
      <c r="J552" s="22">
        <v>-38800</v>
      </c>
      <c r="K552" s="22">
        <v>-38800</v>
      </c>
    </row>
    <row r="553" spans="1:11" x14ac:dyDescent="0.25">
      <c r="A553" s="21" t="s">
        <v>9142</v>
      </c>
      <c r="B553" s="21" t="s">
        <v>21768</v>
      </c>
      <c r="C553" s="21" t="s">
        <v>9491</v>
      </c>
      <c r="D553" s="21" t="s">
        <v>679</v>
      </c>
      <c r="F553" s="21" t="s">
        <v>9493</v>
      </c>
      <c r="G553" s="20">
        <v>41212</v>
      </c>
      <c r="H553" s="21" t="s">
        <v>681</v>
      </c>
      <c r="J553" s="22">
        <v>-21950</v>
      </c>
      <c r="K553" s="22">
        <v>-21950</v>
      </c>
    </row>
    <row r="554" spans="1:11" x14ac:dyDescent="0.25">
      <c r="A554" s="21" t="s">
        <v>19189</v>
      </c>
      <c r="B554" s="21" t="s">
        <v>21768</v>
      </c>
      <c r="C554" s="21" t="s">
        <v>15</v>
      </c>
      <c r="D554" s="21" t="s">
        <v>14</v>
      </c>
      <c r="F554" s="21" t="s">
        <v>19354</v>
      </c>
      <c r="G554" s="20">
        <v>41213</v>
      </c>
      <c r="H554" t="s">
        <v>19539</v>
      </c>
      <c r="I554" t="s">
        <v>19539</v>
      </c>
      <c r="J554" s="22">
        <v>56050.65</v>
      </c>
      <c r="K554" s="22">
        <v>56050.65</v>
      </c>
    </row>
    <row r="555" spans="1:11" x14ac:dyDescent="0.25">
      <c r="A555" s="21" t="s">
        <v>9142</v>
      </c>
      <c r="B555" s="21" t="s">
        <v>21768</v>
      </c>
      <c r="C555" s="21" t="s">
        <v>683</v>
      </c>
      <c r="D555" s="21" t="s">
        <v>682</v>
      </c>
      <c r="F555" s="21" t="s">
        <v>9494</v>
      </c>
      <c r="G555" s="20">
        <v>41214</v>
      </c>
      <c r="H555" s="21" t="s">
        <v>684</v>
      </c>
      <c r="J555" s="22">
        <v>2956.8</v>
      </c>
      <c r="K555" s="22">
        <v>-2956.8</v>
      </c>
    </row>
    <row r="556" spans="1:11" x14ac:dyDescent="0.25">
      <c r="A556" s="21" t="s">
        <v>8738</v>
      </c>
      <c r="B556" s="21" t="s">
        <v>21768</v>
      </c>
      <c r="C556" s="21" t="s">
        <v>686</v>
      </c>
      <c r="D556" s="21" t="s">
        <v>685</v>
      </c>
      <c r="F556" s="21" t="s">
        <v>9495</v>
      </c>
      <c r="G556" s="20">
        <v>41215</v>
      </c>
      <c r="H556" s="21" t="s">
        <v>687</v>
      </c>
      <c r="J556" s="22">
        <v>-86810</v>
      </c>
      <c r="K556" s="22">
        <v>-84205.7</v>
      </c>
    </row>
    <row r="557" spans="1:11" x14ac:dyDescent="0.25">
      <c r="A557" s="21" t="s">
        <v>9142</v>
      </c>
      <c r="B557" s="21" t="s">
        <v>21768</v>
      </c>
      <c r="C557" s="21" t="s">
        <v>9496</v>
      </c>
      <c r="D557" s="21" t="s">
        <v>688</v>
      </c>
      <c r="F557" s="21" t="s">
        <v>9497</v>
      </c>
      <c r="G557" s="20">
        <v>41215</v>
      </c>
      <c r="H557" s="21" t="s">
        <v>689</v>
      </c>
      <c r="J557" s="22">
        <v>-37221.93</v>
      </c>
      <c r="K557" s="22">
        <v>-37221.93</v>
      </c>
    </row>
    <row r="558" spans="1:11" x14ac:dyDescent="0.25">
      <c r="A558" s="21" t="s">
        <v>8738</v>
      </c>
      <c r="B558" s="21" t="s">
        <v>21768</v>
      </c>
      <c r="C558" s="21" t="s">
        <v>691</v>
      </c>
      <c r="D558" s="21" t="s">
        <v>690</v>
      </c>
      <c r="E558" s="21" t="s">
        <v>19552</v>
      </c>
      <c r="F558" s="21" t="s">
        <v>9498</v>
      </c>
      <c r="G558" s="20">
        <v>41219</v>
      </c>
      <c r="H558" s="21" t="s">
        <v>692</v>
      </c>
      <c r="I558" s="21" t="s">
        <v>16424</v>
      </c>
      <c r="J558" s="22">
        <v>-118000</v>
      </c>
      <c r="K558" s="22">
        <v>-118000</v>
      </c>
    </row>
    <row r="559" spans="1:11" x14ac:dyDescent="0.25">
      <c r="A559" s="21" t="s">
        <v>8738</v>
      </c>
      <c r="B559" s="21" t="s">
        <v>21768</v>
      </c>
      <c r="C559" s="21" t="s">
        <v>9503</v>
      </c>
      <c r="D559" s="21" t="s">
        <v>698</v>
      </c>
      <c r="F559" s="21" t="s">
        <v>9504</v>
      </c>
      <c r="G559" s="20">
        <v>41220</v>
      </c>
      <c r="H559" s="21" t="s">
        <v>699</v>
      </c>
      <c r="I559" s="21" t="s">
        <v>15925</v>
      </c>
      <c r="J559" s="22">
        <v>-84000</v>
      </c>
      <c r="K559" s="22">
        <v>-84000</v>
      </c>
    </row>
    <row r="560" spans="1:11" x14ac:dyDescent="0.25">
      <c r="A560" s="21" t="s">
        <v>9142</v>
      </c>
      <c r="B560" s="21" t="s">
        <v>21768</v>
      </c>
      <c r="C560" s="21" t="s">
        <v>9500</v>
      </c>
      <c r="D560" s="21" t="s">
        <v>693</v>
      </c>
      <c r="F560" s="21" t="s">
        <v>9501</v>
      </c>
      <c r="G560" s="20">
        <v>41220</v>
      </c>
      <c r="H560" s="21" t="s">
        <v>694</v>
      </c>
      <c r="J560" s="22">
        <v>-21603</v>
      </c>
      <c r="K560" s="22">
        <v>-19442.7</v>
      </c>
    </row>
    <row r="561" spans="1:11" x14ac:dyDescent="0.25">
      <c r="A561" s="21" t="s">
        <v>9142</v>
      </c>
      <c r="B561" s="21" t="s">
        <v>21768</v>
      </c>
      <c r="C561" s="21" t="s">
        <v>486</v>
      </c>
      <c r="D561" s="21" t="s">
        <v>485</v>
      </c>
      <c r="F561" s="21" t="s">
        <v>9499</v>
      </c>
      <c r="G561" s="20">
        <v>41220</v>
      </c>
      <c r="H561" s="21" t="s">
        <v>578</v>
      </c>
      <c r="I561" s="21" t="s">
        <v>579</v>
      </c>
      <c r="J561" s="22">
        <v>22297.43</v>
      </c>
      <c r="K561" s="22">
        <v>-22297.43</v>
      </c>
    </row>
    <row r="562" spans="1:11" x14ac:dyDescent="0.25">
      <c r="A562" s="21" t="s">
        <v>9142</v>
      </c>
      <c r="B562" s="21" t="s">
        <v>21768</v>
      </c>
      <c r="C562" s="21" t="s">
        <v>696</v>
      </c>
      <c r="D562" s="21" t="s">
        <v>695</v>
      </c>
      <c r="E562" s="21" t="s">
        <v>19552</v>
      </c>
      <c r="F562" s="21" t="s">
        <v>9502</v>
      </c>
      <c r="G562" s="20">
        <v>41220</v>
      </c>
      <c r="H562" s="21" t="s">
        <v>697</v>
      </c>
      <c r="J562" s="22">
        <v>-545193</v>
      </c>
      <c r="K562" s="22">
        <v>-545193</v>
      </c>
    </row>
    <row r="563" spans="1:11" x14ac:dyDescent="0.25">
      <c r="A563" s="21" t="s">
        <v>9142</v>
      </c>
      <c r="B563" s="21" t="s">
        <v>21768</v>
      </c>
      <c r="C563" s="21" t="s">
        <v>9507</v>
      </c>
      <c r="D563" s="21" t="s">
        <v>702</v>
      </c>
      <c r="F563" s="21" t="s">
        <v>9508</v>
      </c>
      <c r="G563" s="20">
        <v>41221</v>
      </c>
      <c r="H563" s="21" t="s">
        <v>703</v>
      </c>
      <c r="J563" s="22">
        <v>-206074.85</v>
      </c>
      <c r="K563" s="22">
        <v>-206074.85</v>
      </c>
    </row>
    <row r="564" spans="1:11" x14ac:dyDescent="0.25">
      <c r="A564" s="21" t="s">
        <v>9142</v>
      </c>
      <c r="B564" s="21" t="s">
        <v>21768</v>
      </c>
      <c r="C564" s="21" t="s">
        <v>9509</v>
      </c>
      <c r="D564" s="21" t="s">
        <v>704</v>
      </c>
      <c r="F564" s="21" t="s">
        <v>9510</v>
      </c>
      <c r="G564" s="20">
        <v>41221</v>
      </c>
      <c r="H564" s="21" t="s">
        <v>694</v>
      </c>
      <c r="J564" s="22">
        <v>-21945.18</v>
      </c>
      <c r="K564" s="22">
        <v>-19750.66</v>
      </c>
    </row>
    <row r="565" spans="1:11" x14ac:dyDescent="0.25">
      <c r="A565" s="21" t="s">
        <v>9142</v>
      </c>
      <c r="B565" s="21" t="s">
        <v>21768</v>
      </c>
      <c r="C565" s="21" t="s">
        <v>415</v>
      </c>
      <c r="D565" s="21" t="s">
        <v>414</v>
      </c>
      <c r="F565" s="21" t="s">
        <v>9505</v>
      </c>
      <c r="G565" s="20">
        <v>41221</v>
      </c>
      <c r="H565" s="21" t="s">
        <v>700</v>
      </c>
      <c r="J565" s="22">
        <v>-1310860</v>
      </c>
      <c r="K565" s="22">
        <v>-1310860</v>
      </c>
    </row>
    <row r="566" spans="1:11" x14ac:dyDescent="0.25">
      <c r="A566" s="21" t="s">
        <v>8740</v>
      </c>
      <c r="B566" s="21" t="s">
        <v>21768</v>
      </c>
      <c r="C566" s="21" t="s">
        <v>691</v>
      </c>
      <c r="D566" s="21" t="s">
        <v>690</v>
      </c>
      <c r="E566" s="21" t="s">
        <v>19552</v>
      </c>
      <c r="F566" s="21" t="s">
        <v>9506</v>
      </c>
      <c r="G566" s="20">
        <v>41221</v>
      </c>
      <c r="H566" s="21" t="s">
        <v>701</v>
      </c>
      <c r="J566" s="22">
        <v>-1357995.48</v>
      </c>
      <c r="K566" s="22">
        <v>-1357995.48</v>
      </c>
    </row>
    <row r="567" spans="1:11" x14ac:dyDescent="0.25">
      <c r="A567" s="21" t="s">
        <v>8738</v>
      </c>
      <c r="B567" s="21" t="s">
        <v>21768</v>
      </c>
      <c r="C567" s="21" t="s">
        <v>9028</v>
      </c>
      <c r="D567" s="21" t="s">
        <v>271</v>
      </c>
      <c r="F567" s="21" t="s">
        <v>9511</v>
      </c>
      <c r="G567" s="20">
        <v>41222</v>
      </c>
      <c r="H567" s="21" t="s">
        <v>21826</v>
      </c>
      <c r="I567" s="21" t="s">
        <v>15743</v>
      </c>
      <c r="J567" s="22">
        <v>-5000</v>
      </c>
      <c r="K567" s="22">
        <v>-5000</v>
      </c>
    </row>
    <row r="568" spans="1:11" x14ac:dyDescent="0.25">
      <c r="A568" s="21" t="s">
        <v>8738</v>
      </c>
      <c r="B568" s="21" t="s">
        <v>21768</v>
      </c>
      <c r="C568" s="21" t="s">
        <v>9434</v>
      </c>
      <c r="D568" s="21" t="s">
        <v>625</v>
      </c>
      <c r="E568" s="21" t="s">
        <v>19552</v>
      </c>
      <c r="F568" s="21" t="s">
        <v>9512</v>
      </c>
      <c r="G568" s="20">
        <v>41225</v>
      </c>
      <c r="H568" s="21" t="s">
        <v>21826</v>
      </c>
      <c r="I568" s="21" t="s">
        <v>15743</v>
      </c>
      <c r="J568" s="22">
        <v>-2000</v>
      </c>
      <c r="K568" s="22">
        <v>-2000</v>
      </c>
    </row>
    <row r="569" spans="1:11" x14ac:dyDescent="0.25">
      <c r="A569" s="21" t="s">
        <v>9142</v>
      </c>
      <c r="B569" s="21" t="s">
        <v>21768</v>
      </c>
      <c r="C569" s="21" t="s">
        <v>9513</v>
      </c>
      <c r="D569" s="21" t="s">
        <v>705</v>
      </c>
      <c r="F569" s="21" t="s">
        <v>9514</v>
      </c>
      <c r="G569" s="20">
        <v>41227</v>
      </c>
      <c r="H569" s="21" t="s">
        <v>706</v>
      </c>
      <c r="J569" s="22">
        <v>-24429.54</v>
      </c>
      <c r="K569" s="22">
        <v>-24429.54</v>
      </c>
    </row>
    <row r="570" spans="1:11" x14ac:dyDescent="0.25">
      <c r="A570" s="21" t="s">
        <v>9142</v>
      </c>
      <c r="B570" s="21" t="s">
        <v>21768</v>
      </c>
      <c r="C570" s="21" t="s">
        <v>9515</v>
      </c>
      <c r="D570" s="21" t="s">
        <v>707</v>
      </c>
      <c r="F570" s="21" t="s">
        <v>9516</v>
      </c>
      <c r="G570" s="20">
        <v>41228</v>
      </c>
      <c r="H570" s="21" t="s">
        <v>708</v>
      </c>
      <c r="J570" s="22">
        <v>-21603</v>
      </c>
      <c r="K570" s="22">
        <v>-19442.7</v>
      </c>
    </row>
    <row r="571" spans="1:11" x14ac:dyDescent="0.25">
      <c r="A571" s="21" t="s">
        <v>8738</v>
      </c>
      <c r="B571" s="21" t="s">
        <v>21768</v>
      </c>
      <c r="C571" s="21" t="s">
        <v>691</v>
      </c>
      <c r="D571" s="21" t="s">
        <v>690</v>
      </c>
      <c r="E571" s="21" t="s">
        <v>19552</v>
      </c>
      <c r="F571" s="21" t="s">
        <v>9517</v>
      </c>
      <c r="G571" s="20">
        <v>41229</v>
      </c>
      <c r="H571" s="21" t="s">
        <v>709</v>
      </c>
      <c r="I571" s="21" t="s">
        <v>16424</v>
      </c>
      <c r="J571" s="22">
        <v>-157000</v>
      </c>
      <c r="K571" s="22">
        <v>-157000</v>
      </c>
    </row>
    <row r="572" spans="1:11" x14ac:dyDescent="0.25">
      <c r="A572" s="21" t="s">
        <v>8740</v>
      </c>
      <c r="B572" s="21" t="s">
        <v>21768</v>
      </c>
      <c r="C572" s="21" t="s">
        <v>9292</v>
      </c>
      <c r="D572" s="21" t="s">
        <v>455</v>
      </c>
      <c r="F572" s="21" t="s">
        <v>9518</v>
      </c>
      <c r="G572" s="20">
        <v>41229</v>
      </c>
      <c r="H572" s="21" t="s">
        <v>710</v>
      </c>
      <c r="J572" s="22">
        <v>-3968500.18</v>
      </c>
      <c r="K572" s="22">
        <v>-3968500.18</v>
      </c>
    </row>
    <row r="573" spans="1:11" x14ac:dyDescent="0.25">
      <c r="A573" s="21" t="s">
        <v>8738</v>
      </c>
      <c r="B573" s="21" t="s">
        <v>21768</v>
      </c>
      <c r="C573" s="21" t="s">
        <v>9519</v>
      </c>
      <c r="D573" s="21" t="s">
        <v>711</v>
      </c>
      <c r="E573" s="21" t="s">
        <v>19552</v>
      </c>
      <c r="F573" s="21" t="s">
        <v>9520</v>
      </c>
      <c r="G573" s="20">
        <v>41230</v>
      </c>
      <c r="H573" s="21" t="s">
        <v>712</v>
      </c>
      <c r="I573" s="21" t="s">
        <v>15902</v>
      </c>
      <c r="J573" s="22">
        <v>-267816</v>
      </c>
      <c r="K573" s="22">
        <v>-267816</v>
      </c>
    </row>
    <row r="574" spans="1:11" x14ac:dyDescent="0.25">
      <c r="A574" s="21" t="s">
        <v>9142</v>
      </c>
      <c r="B574" s="21" t="s">
        <v>21768</v>
      </c>
      <c r="C574" s="21" t="s">
        <v>9521</v>
      </c>
      <c r="D574" s="21" t="s">
        <v>713</v>
      </c>
      <c r="F574" s="21" t="s">
        <v>9522</v>
      </c>
      <c r="G574" s="20">
        <v>41232</v>
      </c>
      <c r="H574" s="21" t="s">
        <v>714</v>
      </c>
      <c r="J574" s="22">
        <v>-1430</v>
      </c>
      <c r="K574" s="22">
        <v>-1430</v>
      </c>
    </row>
    <row r="575" spans="1:11" x14ac:dyDescent="0.25">
      <c r="A575" s="21" t="s">
        <v>9142</v>
      </c>
      <c r="B575" s="21" t="s">
        <v>21768</v>
      </c>
      <c r="C575" s="21" t="s">
        <v>9491</v>
      </c>
      <c r="D575" s="21" t="s">
        <v>679</v>
      </c>
      <c r="F575" s="21" t="s">
        <v>9523</v>
      </c>
      <c r="G575" s="20">
        <v>41232</v>
      </c>
      <c r="H575" s="21" t="s">
        <v>715</v>
      </c>
      <c r="J575" s="22">
        <v>-2801.92</v>
      </c>
      <c r="K575" s="22">
        <v>-2801.92</v>
      </c>
    </row>
    <row r="576" spans="1:11" x14ac:dyDescent="0.25">
      <c r="A576" s="21" t="s">
        <v>8738</v>
      </c>
      <c r="B576" s="21" t="s">
        <v>21768</v>
      </c>
      <c r="C576" s="21" t="s">
        <v>9524</v>
      </c>
      <c r="D576" s="21" t="s">
        <v>716</v>
      </c>
      <c r="F576" s="21" t="s">
        <v>9525</v>
      </c>
      <c r="G576" s="20">
        <v>41233</v>
      </c>
      <c r="H576" s="21" t="s">
        <v>717</v>
      </c>
      <c r="I576" s="21" t="s">
        <v>15893</v>
      </c>
      <c r="J576" s="22">
        <v>-1715823.34</v>
      </c>
      <c r="K576" s="22">
        <v>-1715823.34</v>
      </c>
    </row>
    <row r="577" spans="1:11" x14ac:dyDescent="0.25">
      <c r="A577" s="21" t="s">
        <v>9142</v>
      </c>
      <c r="B577" s="21" t="s">
        <v>21768</v>
      </c>
      <c r="C577" s="21" t="s">
        <v>9526</v>
      </c>
      <c r="D577" s="21" t="s">
        <v>718</v>
      </c>
      <c r="E577" s="21" t="s">
        <v>19552</v>
      </c>
      <c r="F577" s="21" t="s">
        <v>9527</v>
      </c>
      <c r="G577" s="20">
        <v>41233</v>
      </c>
      <c r="H577" s="21" t="s">
        <v>719</v>
      </c>
      <c r="J577" s="22">
        <v>-19442.7</v>
      </c>
      <c r="K577" s="22">
        <v>-19442.7</v>
      </c>
    </row>
    <row r="578" spans="1:11" x14ac:dyDescent="0.25">
      <c r="A578" s="21" t="s">
        <v>9142</v>
      </c>
      <c r="B578" s="21" t="s">
        <v>21768</v>
      </c>
      <c r="C578" s="21" t="s">
        <v>9528</v>
      </c>
      <c r="D578" s="21" t="s">
        <v>720</v>
      </c>
      <c r="F578" s="21" t="s">
        <v>9529</v>
      </c>
      <c r="G578" s="20">
        <v>41233</v>
      </c>
      <c r="H578" s="21" t="s">
        <v>721</v>
      </c>
      <c r="J578" s="22">
        <v>-5000</v>
      </c>
      <c r="K578" s="22">
        <v>-4500</v>
      </c>
    </row>
    <row r="579" spans="1:11" x14ac:dyDescent="0.25">
      <c r="A579" s="21" t="s">
        <v>8740</v>
      </c>
      <c r="B579" s="21" t="s">
        <v>21768</v>
      </c>
      <c r="C579" s="21" t="s">
        <v>9530</v>
      </c>
      <c r="D579" s="21" t="s">
        <v>722</v>
      </c>
      <c r="F579" s="21" t="s">
        <v>9531</v>
      </c>
      <c r="G579" s="20">
        <v>41233</v>
      </c>
      <c r="H579" s="21" t="s">
        <v>723</v>
      </c>
      <c r="I579" s="21" t="s">
        <v>18548</v>
      </c>
      <c r="J579" s="22">
        <v>-20700</v>
      </c>
      <c r="K579" s="22">
        <v>-20700</v>
      </c>
    </row>
    <row r="580" spans="1:11" x14ac:dyDescent="0.25">
      <c r="A580" s="21" t="s">
        <v>8738</v>
      </c>
      <c r="B580" s="21" t="s">
        <v>21768</v>
      </c>
      <c r="C580" s="21" t="s">
        <v>316</v>
      </c>
      <c r="D580" s="21" t="s">
        <v>315</v>
      </c>
      <c r="E580" s="21" t="s">
        <v>19552</v>
      </c>
      <c r="F580" s="21" t="s">
        <v>9532</v>
      </c>
      <c r="G580" s="20">
        <v>41234</v>
      </c>
      <c r="H580" s="21" t="s">
        <v>724</v>
      </c>
      <c r="I580" s="21" t="s">
        <v>16505</v>
      </c>
      <c r="J580" s="22">
        <v>-13166</v>
      </c>
      <c r="K580" s="22">
        <v>-13166</v>
      </c>
    </row>
    <row r="581" spans="1:11" x14ac:dyDescent="0.25">
      <c r="A581" s="21" t="s">
        <v>8738</v>
      </c>
      <c r="B581" s="21" t="s">
        <v>21768</v>
      </c>
      <c r="C581" s="21" t="s">
        <v>316</v>
      </c>
      <c r="D581" s="21" t="s">
        <v>315</v>
      </c>
      <c r="E581" s="21" t="s">
        <v>19552</v>
      </c>
      <c r="F581" s="21" t="s">
        <v>9533</v>
      </c>
      <c r="G581" s="20">
        <v>41234</v>
      </c>
      <c r="H581" s="21" t="s">
        <v>725</v>
      </c>
      <c r="I581" s="21" t="s">
        <v>16505</v>
      </c>
      <c r="J581" s="22">
        <v>-3074</v>
      </c>
      <c r="K581" s="22">
        <v>-3074</v>
      </c>
    </row>
    <row r="582" spans="1:11" x14ac:dyDescent="0.25">
      <c r="A582" s="21" t="s">
        <v>8738</v>
      </c>
      <c r="B582" s="21" t="s">
        <v>21768</v>
      </c>
      <c r="C582" s="21" t="s">
        <v>727</v>
      </c>
      <c r="D582" s="21" t="s">
        <v>726</v>
      </c>
      <c r="F582" s="21" t="s">
        <v>9534</v>
      </c>
      <c r="G582" s="20">
        <v>41234</v>
      </c>
      <c r="H582" s="21" t="s">
        <v>728</v>
      </c>
      <c r="I582" s="21" t="s">
        <v>17116</v>
      </c>
      <c r="J582" s="22">
        <v>-93542.720000000001</v>
      </c>
      <c r="K582" s="22">
        <v>-274080.15999999997</v>
      </c>
    </row>
    <row r="583" spans="1:11" x14ac:dyDescent="0.25">
      <c r="A583" s="21" t="s">
        <v>8738</v>
      </c>
      <c r="B583" s="21" t="s">
        <v>21768</v>
      </c>
      <c r="C583" s="21" t="s">
        <v>727</v>
      </c>
      <c r="D583" s="21" t="s">
        <v>726</v>
      </c>
      <c r="F583" s="21" t="s">
        <v>9535</v>
      </c>
      <c r="G583" s="20">
        <v>41234</v>
      </c>
      <c r="H583">
        <v>0</v>
      </c>
      <c r="I583" t="s">
        <v>729</v>
      </c>
      <c r="J583" s="22">
        <v>67299.58</v>
      </c>
      <c r="K583" s="22">
        <v>134599.16</v>
      </c>
    </row>
    <row r="584" spans="1:11" x14ac:dyDescent="0.25">
      <c r="A584" s="21" t="s">
        <v>9142</v>
      </c>
      <c r="B584" s="21" t="s">
        <v>21768</v>
      </c>
      <c r="C584" s="21" t="s">
        <v>9536</v>
      </c>
      <c r="D584" s="21" t="s">
        <v>730</v>
      </c>
      <c r="F584" s="21" t="s">
        <v>9537</v>
      </c>
      <c r="G584" s="20">
        <v>41234</v>
      </c>
      <c r="H584" s="21" t="s">
        <v>731</v>
      </c>
      <c r="J584" s="22">
        <v>-12694.32</v>
      </c>
      <c r="K584" s="22">
        <v>-12694.32</v>
      </c>
    </row>
    <row r="585" spans="1:11" x14ac:dyDescent="0.25">
      <c r="A585" s="21" t="s">
        <v>9142</v>
      </c>
      <c r="B585" s="21" t="s">
        <v>21768</v>
      </c>
      <c r="C585" s="21" t="s">
        <v>9482</v>
      </c>
      <c r="D585" s="21" t="s">
        <v>670</v>
      </c>
      <c r="F585" s="21" t="s">
        <v>9538</v>
      </c>
      <c r="G585" s="20">
        <v>41234</v>
      </c>
      <c r="H585" s="21" t="s">
        <v>732</v>
      </c>
      <c r="J585" s="22">
        <v>-12386.25</v>
      </c>
      <c r="K585" s="22">
        <v>-12386.25</v>
      </c>
    </row>
    <row r="586" spans="1:11" x14ac:dyDescent="0.25">
      <c r="A586" s="21" t="s">
        <v>8738</v>
      </c>
      <c r="B586" s="21" t="s">
        <v>21768</v>
      </c>
      <c r="C586" s="21" t="s">
        <v>124</v>
      </c>
      <c r="D586" s="21" t="s">
        <v>123</v>
      </c>
      <c r="F586" s="21" t="s">
        <v>9539</v>
      </c>
      <c r="G586" s="20">
        <v>41235</v>
      </c>
      <c r="H586" s="21" t="s">
        <v>733</v>
      </c>
      <c r="I586" s="21" t="s">
        <v>15952</v>
      </c>
      <c r="J586" s="22">
        <v>-76734</v>
      </c>
      <c r="K586" s="22">
        <v>-76734</v>
      </c>
    </row>
    <row r="587" spans="1:11" x14ac:dyDescent="0.25">
      <c r="A587" s="21" t="s">
        <v>8738</v>
      </c>
      <c r="B587" s="21" t="s">
        <v>21768</v>
      </c>
      <c r="C587" s="21" t="s">
        <v>551</v>
      </c>
      <c r="D587" s="21" t="s">
        <v>550</v>
      </c>
      <c r="F587" s="21" t="s">
        <v>9540</v>
      </c>
      <c r="G587" s="20">
        <v>41235</v>
      </c>
      <c r="H587">
        <v>0</v>
      </c>
      <c r="I587" t="s">
        <v>734</v>
      </c>
      <c r="J587" s="22">
        <v>11120.1</v>
      </c>
      <c r="K587" s="22">
        <v>11120.1</v>
      </c>
    </row>
    <row r="588" spans="1:11" x14ac:dyDescent="0.25">
      <c r="A588" s="21" t="s">
        <v>8738</v>
      </c>
      <c r="B588" s="21" t="s">
        <v>21768</v>
      </c>
      <c r="C588" s="21" t="s">
        <v>280</v>
      </c>
      <c r="D588" s="21" t="s">
        <v>279</v>
      </c>
      <c r="E588" s="21" t="s">
        <v>19558</v>
      </c>
      <c r="F588" s="21" t="s">
        <v>9541</v>
      </c>
      <c r="G588" s="20">
        <v>41235</v>
      </c>
      <c r="H588" s="21" t="s">
        <v>735</v>
      </c>
      <c r="I588" s="21" t="s">
        <v>16140</v>
      </c>
      <c r="J588" s="22">
        <v>-96768.3</v>
      </c>
      <c r="K588" s="22">
        <v>-285299.65000000002</v>
      </c>
    </row>
    <row r="589" spans="1:11" x14ac:dyDescent="0.25">
      <c r="A589" s="21" t="s">
        <v>8738</v>
      </c>
      <c r="B589" s="21" t="s">
        <v>21768</v>
      </c>
      <c r="C589" s="21" t="s">
        <v>280</v>
      </c>
      <c r="D589" s="21" t="s">
        <v>279</v>
      </c>
      <c r="E589" s="21" t="s">
        <v>19558</v>
      </c>
      <c r="F589" s="21" t="s">
        <v>9542</v>
      </c>
      <c r="G589" s="20">
        <v>41235</v>
      </c>
      <c r="H589" s="21" t="s">
        <v>736</v>
      </c>
      <c r="I589" s="21" t="s">
        <v>16140</v>
      </c>
      <c r="J589" s="22">
        <v>-33029.46</v>
      </c>
      <c r="K589" s="22">
        <v>-97379.96</v>
      </c>
    </row>
    <row r="590" spans="1:11" x14ac:dyDescent="0.25">
      <c r="A590" s="21" t="s">
        <v>9142</v>
      </c>
      <c r="B590" s="21" t="s">
        <v>21768</v>
      </c>
      <c r="C590" s="21" t="s">
        <v>9543</v>
      </c>
      <c r="D590" s="21" t="s">
        <v>737</v>
      </c>
      <c r="F590" s="21" t="s">
        <v>9544</v>
      </c>
      <c r="G590" s="20">
        <v>41235</v>
      </c>
      <c r="H590" s="21" t="s">
        <v>738</v>
      </c>
      <c r="J590" s="22">
        <v>-8616.9699999999993</v>
      </c>
      <c r="K590" s="22">
        <v>-8616.9699999999993</v>
      </c>
    </row>
    <row r="591" spans="1:11" x14ac:dyDescent="0.25">
      <c r="A591" s="21" t="s">
        <v>8740</v>
      </c>
      <c r="B591" s="21" t="s">
        <v>21768</v>
      </c>
      <c r="C591" s="21" t="s">
        <v>9270</v>
      </c>
      <c r="D591" s="21" t="s">
        <v>433</v>
      </c>
      <c r="E591" s="21" t="s">
        <v>19558</v>
      </c>
      <c r="F591" s="21" t="s">
        <v>9545</v>
      </c>
      <c r="G591" s="20">
        <v>41235</v>
      </c>
      <c r="H591" s="21" t="s">
        <v>739</v>
      </c>
      <c r="J591" s="22">
        <v>-7346626.9800000004</v>
      </c>
      <c r="K591" s="22">
        <v>-7346626.9800000004</v>
      </c>
    </row>
    <row r="592" spans="1:11" x14ac:dyDescent="0.25">
      <c r="A592" s="21" t="s">
        <v>8738</v>
      </c>
      <c r="B592" s="21" t="s">
        <v>21768</v>
      </c>
      <c r="C592" s="21" t="s">
        <v>124</v>
      </c>
      <c r="D592" s="21" t="s">
        <v>123</v>
      </c>
      <c r="F592" s="21" t="s">
        <v>9546</v>
      </c>
      <c r="G592" s="20">
        <v>41236</v>
      </c>
      <c r="H592" s="21" t="s">
        <v>740</v>
      </c>
      <c r="I592" s="21" t="s">
        <v>15952</v>
      </c>
      <c r="J592" s="22">
        <v>-76734</v>
      </c>
      <c r="K592" s="22">
        <v>-76734</v>
      </c>
    </row>
    <row r="593" spans="1:11" x14ac:dyDescent="0.25">
      <c r="A593" s="21" t="s">
        <v>8738</v>
      </c>
      <c r="B593" s="21" t="s">
        <v>21768</v>
      </c>
      <c r="C593" s="21" t="s">
        <v>262</v>
      </c>
      <c r="D593" s="21" t="s">
        <v>261</v>
      </c>
      <c r="F593" s="21" t="s">
        <v>9547</v>
      </c>
      <c r="G593" s="20">
        <v>41239</v>
      </c>
      <c r="H593" s="21" t="s">
        <v>741</v>
      </c>
      <c r="I593" s="21" t="s">
        <v>16156</v>
      </c>
      <c r="J593" s="22">
        <v>-1954967.71</v>
      </c>
      <c r="K593" s="22">
        <v>-1886543.84</v>
      </c>
    </row>
    <row r="594" spans="1:11" x14ac:dyDescent="0.25">
      <c r="A594" s="21" t="s">
        <v>8738</v>
      </c>
      <c r="B594" s="21" t="s">
        <v>21768</v>
      </c>
      <c r="C594" s="21" t="s">
        <v>126</v>
      </c>
      <c r="D594" s="21" t="s">
        <v>125</v>
      </c>
      <c r="E594" s="21" t="s">
        <v>19558</v>
      </c>
      <c r="F594" s="21" t="s">
        <v>9548</v>
      </c>
      <c r="G594" s="20">
        <v>41240</v>
      </c>
      <c r="H594" s="21" t="s">
        <v>742</v>
      </c>
      <c r="I594" s="21" t="s">
        <v>16123</v>
      </c>
      <c r="J594" s="22">
        <v>-230529.79</v>
      </c>
      <c r="K594" s="22">
        <v>-230529.79</v>
      </c>
    </row>
    <row r="595" spans="1:11" x14ac:dyDescent="0.25">
      <c r="A595" s="21" t="s">
        <v>8738</v>
      </c>
      <c r="B595" s="21" t="s">
        <v>21768</v>
      </c>
      <c r="C595" s="21" t="s">
        <v>262</v>
      </c>
      <c r="D595" s="21" t="s">
        <v>261</v>
      </c>
      <c r="F595" s="21" t="s">
        <v>9549</v>
      </c>
      <c r="G595" s="20">
        <v>41240</v>
      </c>
      <c r="H595">
        <v>0</v>
      </c>
      <c r="I595" t="s">
        <v>743</v>
      </c>
      <c r="J595" s="22">
        <v>1886543.84</v>
      </c>
      <c r="K595" s="22">
        <v>1886543.84</v>
      </c>
    </row>
    <row r="596" spans="1:11" x14ac:dyDescent="0.25">
      <c r="A596" s="21" t="s">
        <v>9142</v>
      </c>
      <c r="B596" s="21" t="s">
        <v>21768</v>
      </c>
      <c r="C596" s="21" t="s">
        <v>561</v>
      </c>
      <c r="D596" s="21" t="s">
        <v>560</v>
      </c>
      <c r="F596" s="21" t="s">
        <v>9550</v>
      </c>
      <c r="G596" s="20">
        <v>41243</v>
      </c>
      <c r="H596" s="21" t="s">
        <v>744</v>
      </c>
      <c r="I596" s="21" t="s">
        <v>17233</v>
      </c>
      <c r="J596" s="22">
        <v>-13603.32</v>
      </c>
      <c r="K596" s="22">
        <v>-13603.32</v>
      </c>
    </row>
    <row r="597" spans="1:11" x14ac:dyDescent="0.25">
      <c r="A597" s="21" t="s">
        <v>9142</v>
      </c>
      <c r="B597" s="21" t="s">
        <v>21768</v>
      </c>
      <c r="C597" s="21" t="s">
        <v>746</v>
      </c>
      <c r="D597" s="21" t="s">
        <v>745</v>
      </c>
      <c r="F597" s="21" t="s">
        <v>9551</v>
      </c>
      <c r="G597" s="20">
        <v>41244</v>
      </c>
      <c r="H597" s="21" t="s">
        <v>747</v>
      </c>
      <c r="J597" s="22">
        <v>-315128</v>
      </c>
      <c r="K597" s="22">
        <v>-315128</v>
      </c>
    </row>
    <row r="598" spans="1:11" x14ac:dyDescent="0.25">
      <c r="A598" s="21" t="s">
        <v>9142</v>
      </c>
      <c r="B598" s="21" t="s">
        <v>21768</v>
      </c>
      <c r="C598" s="21" t="s">
        <v>746</v>
      </c>
      <c r="D598" s="21" t="s">
        <v>745</v>
      </c>
      <c r="F598" s="21" t="s">
        <v>9552</v>
      </c>
      <c r="G598" s="20">
        <v>41244</v>
      </c>
      <c r="H598" s="21" t="s">
        <v>748</v>
      </c>
      <c r="J598" s="22">
        <v>-279958</v>
      </c>
      <c r="K598" s="22">
        <v>-279958</v>
      </c>
    </row>
    <row r="599" spans="1:11" x14ac:dyDescent="0.25">
      <c r="A599" s="21" t="s">
        <v>9142</v>
      </c>
      <c r="B599" s="21" t="s">
        <v>21768</v>
      </c>
      <c r="C599" s="21" t="s">
        <v>746</v>
      </c>
      <c r="D599" s="21" t="s">
        <v>745</v>
      </c>
      <c r="F599" s="21" t="s">
        <v>9553</v>
      </c>
      <c r="G599" s="20">
        <v>41244</v>
      </c>
      <c r="H599" s="21" t="s">
        <v>749</v>
      </c>
      <c r="J599" s="22">
        <v>-314553</v>
      </c>
      <c r="K599" s="22">
        <v>-314553</v>
      </c>
    </row>
    <row r="600" spans="1:11" x14ac:dyDescent="0.25">
      <c r="A600" s="21" t="s">
        <v>8738</v>
      </c>
      <c r="B600" s="21" t="s">
        <v>21768</v>
      </c>
      <c r="C600" s="21" t="s">
        <v>8767</v>
      </c>
      <c r="D600" s="21" t="s">
        <v>39</v>
      </c>
      <c r="F600" s="21" t="s">
        <v>9554</v>
      </c>
      <c r="G600" s="20">
        <v>41247</v>
      </c>
      <c r="H600" s="21" t="s">
        <v>750</v>
      </c>
      <c r="I600" s="21" t="s">
        <v>15885</v>
      </c>
      <c r="J600" s="22">
        <v>-600436.76</v>
      </c>
      <c r="K600" s="22">
        <v>-600436.76</v>
      </c>
    </row>
    <row r="601" spans="1:11" x14ac:dyDescent="0.25">
      <c r="A601" s="21" t="s">
        <v>8740</v>
      </c>
      <c r="B601" s="21" t="s">
        <v>21768</v>
      </c>
      <c r="C601" s="21" t="s">
        <v>9555</v>
      </c>
      <c r="D601" s="21" t="s">
        <v>751</v>
      </c>
      <c r="F601" s="21" t="s">
        <v>9556</v>
      </c>
      <c r="G601" s="20">
        <v>41247</v>
      </c>
      <c r="H601" s="21" t="s">
        <v>752</v>
      </c>
      <c r="J601" s="22">
        <v>-2926053.2</v>
      </c>
      <c r="K601" s="22">
        <v>-2926053.2</v>
      </c>
    </row>
    <row r="602" spans="1:11" x14ac:dyDescent="0.25">
      <c r="A602" s="21" t="s">
        <v>8738</v>
      </c>
      <c r="B602" s="21" t="s">
        <v>21768</v>
      </c>
      <c r="C602" s="21" t="s">
        <v>756</v>
      </c>
      <c r="D602" s="21" t="s">
        <v>755</v>
      </c>
      <c r="F602" s="21" t="s">
        <v>9559</v>
      </c>
      <c r="G602" s="20">
        <v>41248</v>
      </c>
      <c r="H602" s="21" t="s">
        <v>757</v>
      </c>
      <c r="I602" s="21" t="s">
        <v>16505</v>
      </c>
      <c r="J602" s="22">
        <v>-25375</v>
      </c>
      <c r="K602" s="22">
        <v>-24281.25</v>
      </c>
    </row>
    <row r="603" spans="1:11" x14ac:dyDescent="0.25">
      <c r="A603" s="21" t="s">
        <v>8738</v>
      </c>
      <c r="B603" s="21" t="s">
        <v>21768</v>
      </c>
      <c r="C603" s="21" t="s">
        <v>756</v>
      </c>
      <c r="D603" s="21" t="s">
        <v>755</v>
      </c>
      <c r="F603" s="21" t="s">
        <v>9560</v>
      </c>
      <c r="G603" s="20">
        <v>41248</v>
      </c>
      <c r="H603" s="21" t="s">
        <v>758</v>
      </c>
      <c r="I603" s="21" t="s">
        <v>16505</v>
      </c>
      <c r="J603" s="22">
        <v>-86019.8</v>
      </c>
      <c r="K603" s="22">
        <v>-82312.05</v>
      </c>
    </row>
    <row r="604" spans="1:11" x14ac:dyDescent="0.25">
      <c r="A604" s="21" t="s">
        <v>8738</v>
      </c>
      <c r="B604" s="21" t="s">
        <v>21768</v>
      </c>
      <c r="C604" s="21" t="s">
        <v>756</v>
      </c>
      <c r="D604" s="21" t="s">
        <v>755</v>
      </c>
      <c r="F604" s="21" t="s">
        <v>9561</v>
      </c>
      <c r="G604" s="20">
        <v>41248</v>
      </c>
      <c r="H604" s="21" t="s">
        <v>759</v>
      </c>
      <c r="I604" s="21" t="s">
        <v>16505</v>
      </c>
      <c r="J604" s="22">
        <v>-14616</v>
      </c>
      <c r="K604" s="22">
        <v>-13986</v>
      </c>
    </row>
    <row r="605" spans="1:11" x14ac:dyDescent="0.25">
      <c r="A605" s="21" t="s">
        <v>8738</v>
      </c>
      <c r="B605" s="21" t="s">
        <v>21768</v>
      </c>
      <c r="C605" s="21" t="s">
        <v>756</v>
      </c>
      <c r="D605" s="21" t="s">
        <v>755</v>
      </c>
      <c r="F605" s="21" t="s">
        <v>9562</v>
      </c>
      <c r="G605" s="20">
        <v>41248</v>
      </c>
      <c r="H605" s="21" t="s">
        <v>760</v>
      </c>
      <c r="I605" s="21" t="s">
        <v>16505</v>
      </c>
      <c r="J605" s="22">
        <v>-49126</v>
      </c>
      <c r="K605" s="22">
        <v>-47008.5</v>
      </c>
    </row>
    <row r="606" spans="1:11" x14ac:dyDescent="0.25">
      <c r="A606" s="21" t="s">
        <v>8738</v>
      </c>
      <c r="B606" s="21" t="s">
        <v>21768</v>
      </c>
      <c r="C606" s="21" t="s">
        <v>756</v>
      </c>
      <c r="D606" s="21" t="s">
        <v>755</v>
      </c>
      <c r="F606" s="21" t="s">
        <v>9563</v>
      </c>
      <c r="G606" s="20">
        <v>41248</v>
      </c>
      <c r="H606" s="21" t="s">
        <v>471</v>
      </c>
      <c r="I606" s="21" t="s">
        <v>16505</v>
      </c>
      <c r="J606" s="22">
        <v>-50692</v>
      </c>
      <c r="K606" s="22">
        <v>-48507</v>
      </c>
    </row>
    <row r="607" spans="1:11" x14ac:dyDescent="0.25">
      <c r="A607" s="21" t="s">
        <v>9142</v>
      </c>
      <c r="B607" s="21" t="s">
        <v>21768</v>
      </c>
      <c r="C607" s="21" t="s">
        <v>561</v>
      </c>
      <c r="D607" s="21" t="s">
        <v>560</v>
      </c>
      <c r="F607" s="21" t="s">
        <v>9564</v>
      </c>
      <c r="G607" s="20">
        <v>41248</v>
      </c>
      <c r="H607" s="21" t="s">
        <v>761</v>
      </c>
      <c r="J607" s="22">
        <v>-44666</v>
      </c>
      <c r="K607" s="22">
        <v>-44666</v>
      </c>
    </row>
    <row r="608" spans="1:11" x14ac:dyDescent="0.25">
      <c r="A608" s="21" t="s">
        <v>9142</v>
      </c>
      <c r="B608" s="21" t="s">
        <v>21768</v>
      </c>
      <c r="C608" s="21" t="s">
        <v>561</v>
      </c>
      <c r="D608" s="21" t="s">
        <v>560</v>
      </c>
      <c r="F608" s="21" t="s">
        <v>9565</v>
      </c>
      <c r="G608" s="20">
        <v>41248</v>
      </c>
      <c r="H608" s="21" t="s">
        <v>762</v>
      </c>
      <c r="J608" s="22">
        <v>-44666</v>
      </c>
      <c r="K608" s="22">
        <v>-43685.42</v>
      </c>
    </row>
    <row r="609" spans="1:11" x14ac:dyDescent="0.25">
      <c r="A609" s="21" t="s">
        <v>9142</v>
      </c>
      <c r="B609" s="21" t="s">
        <v>21768</v>
      </c>
      <c r="C609" s="21" t="s">
        <v>561</v>
      </c>
      <c r="D609" s="21" t="s">
        <v>560</v>
      </c>
      <c r="F609" s="21" t="s">
        <v>9566</v>
      </c>
      <c r="G609" s="20">
        <v>41248</v>
      </c>
      <c r="H609" s="21" t="s">
        <v>763</v>
      </c>
      <c r="J609" s="22">
        <v>-288474</v>
      </c>
      <c r="K609" s="22">
        <v>-288474</v>
      </c>
    </row>
    <row r="610" spans="1:11" x14ac:dyDescent="0.25">
      <c r="A610" s="21" t="s">
        <v>9142</v>
      </c>
      <c r="B610" s="21" t="s">
        <v>21768</v>
      </c>
      <c r="C610" s="21" t="s">
        <v>561</v>
      </c>
      <c r="D610" s="21" t="s">
        <v>560</v>
      </c>
      <c r="F610" s="21" t="s">
        <v>9567</v>
      </c>
      <c r="G610" s="20">
        <v>41248</v>
      </c>
      <c r="H610" s="21" t="s">
        <v>764</v>
      </c>
      <c r="J610" s="22">
        <v>-5174.5</v>
      </c>
      <c r="K610" s="22">
        <v>-5174.5</v>
      </c>
    </row>
    <row r="611" spans="1:11" x14ac:dyDescent="0.25">
      <c r="A611" s="21" t="s">
        <v>8740</v>
      </c>
      <c r="B611" s="21" t="s">
        <v>21768</v>
      </c>
      <c r="C611" s="21" t="s">
        <v>169</v>
      </c>
      <c r="D611" s="21" t="s">
        <v>168</v>
      </c>
      <c r="E611" s="21" t="s">
        <v>19558</v>
      </c>
      <c r="F611" s="21" t="s">
        <v>9557</v>
      </c>
      <c r="G611" s="20">
        <v>41248</v>
      </c>
      <c r="H611" s="21" t="s">
        <v>753</v>
      </c>
      <c r="I611" s="21" t="s">
        <v>18322</v>
      </c>
      <c r="J611" s="22">
        <v>-17400</v>
      </c>
      <c r="K611" s="22">
        <v>-17400</v>
      </c>
    </row>
    <row r="612" spans="1:11" x14ac:dyDescent="0.25">
      <c r="A612" s="21" t="s">
        <v>8740</v>
      </c>
      <c r="B612" s="21" t="s">
        <v>21768</v>
      </c>
      <c r="C612" s="21" t="s">
        <v>169</v>
      </c>
      <c r="D612" s="21" t="s">
        <v>168</v>
      </c>
      <c r="E612" s="21" t="s">
        <v>19558</v>
      </c>
      <c r="F612" s="21" t="s">
        <v>9558</v>
      </c>
      <c r="G612" s="20">
        <v>41248</v>
      </c>
      <c r="H612" s="21" t="s">
        <v>754</v>
      </c>
      <c r="I612" s="21" t="s">
        <v>18322</v>
      </c>
      <c r="J612" s="22">
        <v>-27840</v>
      </c>
      <c r="K612" s="22">
        <v>-27840</v>
      </c>
    </row>
    <row r="613" spans="1:11" x14ac:dyDescent="0.25">
      <c r="A613" s="21" t="s">
        <v>8738</v>
      </c>
      <c r="B613" s="21" t="s">
        <v>21768</v>
      </c>
      <c r="C613" s="21" t="s">
        <v>546</v>
      </c>
      <c r="D613" s="21" t="s">
        <v>545</v>
      </c>
      <c r="E613" s="21" t="s">
        <v>19552</v>
      </c>
      <c r="F613" s="21" t="s">
        <v>9568</v>
      </c>
      <c r="G613" s="20">
        <v>41249</v>
      </c>
      <c r="H613">
        <v>0</v>
      </c>
      <c r="I613" t="s">
        <v>765</v>
      </c>
      <c r="J613" s="22">
        <v>52612.47</v>
      </c>
      <c r="K613" s="22">
        <v>52612.47</v>
      </c>
    </row>
    <row r="614" spans="1:11" x14ac:dyDescent="0.25">
      <c r="A614" s="21" t="s">
        <v>8738</v>
      </c>
      <c r="B614" s="21" t="s">
        <v>21768</v>
      </c>
      <c r="C614" s="21" t="s">
        <v>280</v>
      </c>
      <c r="D614" s="21" t="s">
        <v>279</v>
      </c>
      <c r="E614" s="21" t="s">
        <v>19558</v>
      </c>
      <c r="F614" s="21" t="s">
        <v>9569</v>
      </c>
      <c r="G614" s="20">
        <v>41249</v>
      </c>
      <c r="H614">
        <v>0</v>
      </c>
      <c r="I614" t="s">
        <v>766</v>
      </c>
      <c r="J614" s="22">
        <v>94416.59</v>
      </c>
      <c r="K614" s="22">
        <v>188833.17</v>
      </c>
    </row>
    <row r="615" spans="1:11" x14ac:dyDescent="0.25">
      <c r="A615" s="21" t="s">
        <v>8738</v>
      </c>
      <c r="B615" s="21" t="s">
        <v>21768</v>
      </c>
      <c r="C615" s="21" t="s">
        <v>280</v>
      </c>
      <c r="D615" s="21" t="s">
        <v>279</v>
      </c>
      <c r="E615" s="21" t="s">
        <v>19558</v>
      </c>
      <c r="F615" s="21" t="s">
        <v>9570</v>
      </c>
      <c r="G615" s="20">
        <v>41249</v>
      </c>
      <c r="H615">
        <v>0</v>
      </c>
      <c r="I615" t="s">
        <v>767</v>
      </c>
      <c r="J615" s="22">
        <v>543748.09</v>
      </c>
      <c r="K615" s="22">
        <v>468748.86</v>
      </c>
    </row>
    <row r="616" spans="1:11" x14ac:dyDescent="0.25">
      <c r="A616" s="21" t="s">
        <v>8740</v>
      </c>
      <c r="B616" s="21" t="s">
        <v>21768</v>
      </c>
      <c r="C616" s="21" t="s">
        <v>769</v>
      </c>
      <c r="D616" s="21" t="s">
        <v>768</v>
      </c>
      <c r="F616" s="21" t="s">
        <v>9571</v>
      </c>
      <c r="G616" s="20">
        <v>41251</v>
      </c>
      <c r="H616" s="21" t="s">
        <v>770</v>
      </c>
      <c r="I616" s="21" t="s">
        <v>16786</v>
      </c>
      <c r="J616" s="22">
        <v>-1832743.29</v>
      </c>
      <c r="K616" s="22">
        <v>-1682886.64</v>
      </c>
    </row>
    <row r="617" spans="1:11" x14ac:dyDescent="0.25">
      <c r="A617" s="21" t="s">
        <v>8740</v>
      </c>
      <c r="B617" s="21" t="s">
        <v>21768</v>
      </c>
      <c r="C617" s="21" t="s">
        <v>769</v>
      </c>
      <c r="D617" s="21" t="s">
        <v>768</v>
      </c>
      <c r="F617" s="21" t="s">
        <v>9572</v>
      </c>
      <c r="G617" s="20">
        <v>41251</v>
      </c>
      <c r="H617">
        <v>0</v>
      </c>
      <c r="I617" t="s">
        <v>771</v>
      </c>
      <c r="J617" s="22">
        <v>1682886.64</v>
      </c>
      <c r="K617" s="22">
        <v>1682886.64</v>
      </c>
    </row>
    <row r="618" spans="1:11" x14ac:dyDescent="0.25">
      <c r="A618" s="21" t="s">
        <v>9142</v>
      </c>
      <c r="B618" s="21" t="s">
        <v>21768</v>
      </c>
      <c r="C618" s="21" t="s">
        <v>773</v>
      </c>
      <c r="D618" s="21" t="s">
        <v>772</v>
      </c>
      <c r="E618" s="21" t="s">
        <v>19552</v>
      </c>
      <c r="F618" s="21" t="s">
        <v>9573</v>
      </c>
      <c r="G618" s="20">
        <v>41253</v>
      </c>
      <c r="H618" s="21" t="s">
        <v>774</v>
      </c>
      <c r="I618" s="21" t="s">
        <v>17232</v>
      </c>
      <c r="J618" s="22">
        <v>-19800</v>
      </c>
      <c r="K618" s="22">
        <v>-990</v>
      </c>
    </row>
    <row r="619" spans="1:11" x14ac:dyDescent="0.25">
      <c r="A619" s="21" t="s">
        <v>8738</v>
      </c>
      <c r="B619" s="21" t="s">
        <v>21768</v>
      </c>
      <c r="C619" s="21" t="s">
        <v>9575</v>
      </c>
      <c r="D619" s="21" t="s">
        <v>778</v>
      </c>
      <c r="F619" s="21" t="s">
        <v>9576</v>
      </c>
      <c r="G619" s="20">
        <v>41254</v>
      </c>
      <c r="H619" s="21" t="s">
        <v>779</v>
      </c>
      <c r="I619" s="21" t="s">
        <v>15744</v>
      </c>
      <c r="J619" s="22">
        <v>-2881742.77</v>
      </c>
      <c r="K619" s="22">
        <v>-2881742.77</v>
      </c>
    </row>
    <row r="620" spans="1:11" x14ac:dyDescent="0.25">
      <c r="A620" s="21" t="s">
        <v>8738</v>
      </c>
      <c r="B620" s="21" t="s">
        <v>21768</v>
      </c>
      <c r="C620" s="21" t="s">
        <v>776</v>
      </c>
      <c r="D620" s="21" t="s">
        <v>775</v>
      </c>
      <c r="E620" s="21" t="s">
        <v>19552</v>
      </c>
      <c r="F620" s="21" t="s">
        <v>9574</v>
      </c>
      <c r="G620" s="20">
        <v>41254</v>
      </c>
      <c r="H620" s="21" t="s">
        <v>777</v>
      </c>
      <c r="I620" s="21" t="s">
        <v>16523</v>
      </c>
      <c r="J620" s="22">
        <v>-403946.8</v>
      </c>
      <c r="K620" s="22">
        <v>-403946.8</v>
      </c>
    </row>
    <row r="621" spans="1:11" x14ac:dyDescent="0.25">
      <c r="A621" s="21" t="s">
        <v>9142</v>
      </c>
      <c r="B621" s="21" t="s">
        <v>21768</v>
      </c>
      <c r="C621" s="21" t="s">
        <v>9577</v>
      </c>
      <c r="D621" s="21" t="s">
        <v>780</v>
      </c>
      <c r="F621" s="21" t="s">
        <v>9578</v>
      </c>
      <c r="G621" s="20">
        <v>41257</v>
      </c>
      <c r="H621" s="21" t="s">
        <v>781</v>
      </c>
      <c r="J621" s="22">
        <v>-16701</v>
      </c>
      <c r="K621" s="22">
        <v>-16701</v>
      </c>
    </row>
    <row r="622" spans="1:11" x14ac:dyDescent="0.25">
      <c r="A622" s="21" t="s">
        <v>9142</v>
      </c>
      <c r="B622" s="21" t="s">
        <v>21768</v>
      </c>
      <c r="C622" s="21" t="s">
        <v>9579</v>
      </c>
      <c r="D622" s="21" t="s">
        <v>782</v>
      </c>
      <c r="F622" s="21" t="s">
        <v>9580</v>
      </c>
      <c r="G622" s="20">
        <v>41257</v>
      </c>
      <c r="H622" s="21" t="s">
        <v>783</v>
      </c>
      <c r="J622" s="22">
        <v>-27311.3</v>
      </c>
      <c r="K622" s="22">
        <v>-27311.3</v>
      </c>
    </row>
    <row r="623" spans="1:11" x14ac:dyDescent="0.25">
      <c r="A623" s="21" t="s">
        <v>8738</v>
      </c>
      <c r="B623" s="21" t="s">
        <v>21768</v>
      </c>
      <c r="C623" s="21" t="s">
        <v>9581</v>
      </c>
      <c r="D623" s="21" t="s">
        <v>784</v>
      </c>
      <c r="E623" s="21" t="s">
        <v>19558</v>
      </c>
      <c r="F623" s="21" t="s">
        <v>9582</v>
      </c>
      <c r="G623" s="20">
        <v>41260</v>
      </c>
      <c r="H623" s="21" t="s">
        <v>785</v>
      </c>
      <c r="J623" s="22">
        <v>-278987.53999999998</v>
      </c>
      <c r="K623" s="22">
        <v>-278987.53999999998</v>
      </c>
    </row>
    <row r="624" spans="1:11" x14ac:dyDescent="0.25">
      <c r="A624" s="21" t="s">
        <v>9142</v>
      </c>
      <c r="B624" s="21" t="s">
        <v>21768</v>
      </c>
      <c r="C624" s="21" t="s">
        <v>9583</v>
      </c>
      <c r="D624" s="21" t="s">
        <v>786</v>
      </c>
      <c r="F624" s="21" t="s">
        <v>9584</v>
      </c>
      <c r="G624" s="20">
        <v>41260</v>
      </c>
      <c r="H624" s="21" t="s">
        <v>787</v>
      </c>
      <c r="J624" s="22">
        <v>-41127.21</v>
      </c>
      <c r="K624" s="22">
        <v>-41127.21</v>
      </c>
    </row>
    <row r="625" spans="1:11" x14ac:dyDescent="0.25">
      <c r="A625" s="21" t="s">
        <v>9142</v>
      </c>
      <c r="B625" s="21" t="s">
        <v>21768</v>
      </c>
      <c r="C625" s="21" t="s">
        <v>8866</v>
      </c>
      <c r="D625" s="21" t="s">
        <v>137</v>
      </c>
      <c r="E625" s="21" t="s">
        <v>19552</v>
      </c>
      <c r="F625" s="21" t="s">
        <v>9585</v>
      </c>
      <c r="G625" s="20">
        <v>41261</v>
      </c>
      <c r="H625" s="21" t="s">
        <v>788</v>
      </c>
      <c r="J625" s="22">
        <v>-4000</v>
      </c>
      <c r="K625" s="22">
        <v>-4000</v>
      </c>
    </row>
    <row r="626" spans="1:11" x14ac:dyDescent="0.25">
      <c r="A626" s="21" t="s">
        <v>9142</v>
      </c>
      <c r="B626" s="21" t="s">
        <v>21768</v>
      </c>
      <c r="C626" s="21" t="s">
        <v>9586</v>
      </c>
      <c r="D626" s="21" t="s">
        <v>789</v>
      </c>
      <c r="F626" s="21" t="s">
        <v>9587</v>
      </c>
      <c r="G626" s="20">
        <v>41261</v>
      </c>
      <c r="H626" s="21" t="s">
        <v>788</v>
      </c>
      <c r="J626" s="22">
        <v>-4000</v>
      </c>
      <c r="K626" s="22">
        <v>-4000</v>
      </c>
    </row>
    <row r="627" spans="1:11" x14ac:dyDescent="0.25">
      <c r="A627" s="21" t="s">
        <v>9142</v>
      </c>
      <c r="B627" s="21" t="s">
        <v>21768</v>
      </c>
      <c r="C627" s="21" t="s">
        <v>791</v>
      </c>
      <c r="D627" s="21" t="s">
        <v>790</v>
      </c>
      <c r="E627" s="21" t="s">
        <v>19558</v>
      </c>
      <c r="F627" s="21" t="s">
        <v>9588</v>
      </c>
      <c r="G627" s="20">
        <v>41263</v>
      </c>
      <c r="H627" s="21" t="s">
        <v>792</v>
      </c>
      <c r="I627" s="21" t="s">
        <v>17249</v>
      </c>
      <c r="J627" s="22">
        <v>-74815.100000000006</v>
      </c>
      <c r="K627" s="22">
        <v>-74815.100000000006</v>
      </c>
    </row>
    <row r="628" spans="1:11" x14ac:dyDescent="0.25">
      <c r="A628" s="21" t="s">
        <v>9142</v>
      </c>
      <c r="B628" s="21" t="s">
        <v>21768</v>
      </c>
      <c r="C628" s="21" t="s">
        <v>9589</v>
      </c>
      <c r="D628" s="21" t="s">
        <v>793</v>
      </c>
      <c r="F628" s="21" t="s">
        <v>9590</v>
      </c>
      <c r="G628" s="20">
        <v>41264</v>
      </c>
      <c r="H628" s="21" t="s">
        <v>794</v>
      </c>
      <c r="J628" s="22">
        <v>-38885.4</v>
      </c>
      <c r="K628" s="22">
        <v>-34996.86</v>
      </c>
    </row>
    <row r="629" spans="1:11" x14ac:dyDescent="0.25">
      <c r="A629" s="21" t="s">
        <v>9142</v>
      </c>
      <c r="B629" s="21" t="s">
        <v>21768</v>
      </c>
      <c r="C629" s="21" t="s">
        <v>9591</v>
      </c>
      <c r="D629" s="21" t="s">
        <v>795</v>
      </c>
      <c r="F629" s="21" t="s">
        <v>9592</v>
      </c>
      <c r="G629" s="20">
        <v>41264</v>
      </c>
      <c r="H629" s="21" t="s">
        <v>796</v>
      </c>
      <c r="J629" s="22">
        <v>-48859.08</v>
      </c>
      <c r="K629" s="22">
        <v>-48859.08</v>
      </c>
    </row>
    <row r="630" spans="1:11" x14ac:dyDescent="0.25">
      <c r="A630" s="21" t="s">
        <v>8738</v>
      </c>
      <c r="B630" s="21" t="s">
        <v>21768</v>
      </c>
      <c r="C630" s="21" t="s">
        <v>798</v>
      </c>
      <c r="D630" s="21" t="s">
        <v>797</v>
      </c>
      <c r="E630" s="21" t="s">
        <v>19552</v>
      </c>
      <c r="F630" s="21" t="s">
        <v>9593</v>
      </c>
      <c r="G630" s="20">
        <v>41265</v>
      </c>
      <c r="H630" s="21" t="s">
        <v>799</v>
      </c>
      <c r="I630" s="21" t="s">
        <v>16574</v>
      </c>
      <c r="J630" s="22">
        <v>-224528</v>
      </c>
      <c r="K630" s="22">
        <v>-224528</v>
      </c>
    </row>
    <row r="631" spans="1:11" x14ac:dyDescent="0.25">
      <c r="A631" s="21" t="s">
        <v>8738</v>
      </c>
      <c r="B631" s="21" t="s">
        <v>21768</v>
      </c>
      <c r="C631" s="21" t="s">
        <v>262</v>
      </c>
      <c r="D631" s="21" t="s">
        <v>261</v>
      </c>
      <c r="F631" s="21" t="s">
        <v>9595</v>
      </c>
      <c r="G631" s="20">
        <v>41266</v>
      </c>
      <c r="H631" s="21" t="s">
        <v>803</v>
      </c>
      <c r="I631" s="21" t="s">
        <v>16157</v>
      </c>
      <c r="J631" s="22">
        <v>-6390</v>
      </c>
      <c r="K631" s="22">
        <v>-6390</v>
      </c>
    </row>
    <row r="632" spans="1:11" x14ac:dyDescent="0.25">
      <c r="A632" s="21" t="s">
        <v>8738</v>
      </c>
      <c r="B632" s="21" t="s">
        <v>21768</v>
      </c>
      <c r="C632" s="21" t="s">
        <v>262</v>
      </c>
      <c r="D632" s="21" t="s">
        <v>261</v>
      </c>
      <c r="F632" s="21" t="s">
        <v>9596</v>
      </c>
      <c r="G632" s="20">
        <v>41266</v>
      </c>
      <c r="H632" s="21" t="s">
        <v>804</v>
      </c>
      <c r="I632" s="21" t="s">
        <v>16158</v>
      </c>
      <c r="J632" s="22">
        <v>-4473</v>
      </c>
      <c r="K632" s="22">
        <v>-4473</v>
      </c>
    </row>
    <row r="633" spans="1:11" x14ac:dyDescent="0.25">
      <c r="A633" s="21" t="s">
        <v>8738</v>
      </c>
      <c r="B633" s="21" t="s">
        <v>21768</v>
      </c>
      <c r="C633" s="21" t="s">
        <v>262</v>
      </c>
      <c r="D633" s="21" t="s">
        <v>261</v>
      </c>
      <c r="F633" s="21" t="s">
        <v>9597</v>
      </c>
      <c r="G633" s="20">
        <v>41266</v>
      </c>
      <c r="H633" s="21" t="s">
        <v>805</v>
      </c>
      <c r="I633" s="21" t="s">
        <v>16158</v>
      </c>
      <c r="J633" s="22">
        <v>-6390</v>
      </c>
      <c r="K633" s="22">
        <v>-6390</v>
      </c>
    </row>
    <row r="634" spans="1:11" x14ac:dyDescent="0.25">
      <c r="A634" s="21" t="s">
        <v>8740</v>
      </c>
      <c r="B634" s="21" t="s">
        <v>21768</v>
      </c>
      <c r="C634" s="21" t="s">
        <v>801</v>
      </c>
      <c r="D634" s="21" t="s">
        <v>800</v>
      </c>
      <c r="F634" s="21" t="s">
        <v>9594</v>
      </c>
      <c r="G634" s="20">
        <v>41266</v>
      </c>
      <c r="H634" s="21" t="s">
        <v>802</v>
      </c>
      <c r="I634" s="21" t="s">
        <v>18346</v>
      </c>
      <c r="J634" s="22">
        <v>-700501.15</v>
      </c>
      <c r="K634" s="22">
        <v>-700501.15</v>
      </c>
    </row>
    <row r="635" spans="1:11" x14ac:dyDescent="0.25">
      <c r="A635" s="21" t="s">
        <v>8738</v>
      </c>
      <c r="B635" s="21" t="s">
        <v>21768</v>
      </c>
      <c r="C635" s="21" t="s">
        <v>442</v>
      </c>
      <c r="D635" s="21" t="s">
        <v>441</v>
      </c>
      <c r="E635" s="21" t="s">
        <v>19558</v>
      </c>
      <c r="F635" s="21" t="s">
        <v>9598</v>
      </c>
      <c r="G635" s="20">
        <v>41267</v>
      </c>
      <c r="H635">
        <v>0</v>
      </c>
      <c r="I635" t="s">
        <v>806</v>
      </c>
      <c r="J635" s="22">
        <v>6937.5</v>
      </c>
      <c r="K635" s="22">
        <v>6937.5</v>
      </c>
    </row>
    <row r="636" spans="1:11" x14ac:dyDescent="0.25">
      <c r="A636" s="21" t="s">
        <v>8738</v>
      </c>
      <c r="B636" s="21" t="s">
        <v>21768</v>
      </c>
      <c r="C636" s="21" t="s">
        <v>8767</v>
      </c>
      <c r="D636" s="21" t="s">
        <v>39</v>
      </c>
      <c r="F636" s="21" t="s">
        <v>9627</v>
      </c>
      <c r="G636" s="20">
        <v>41269</v>
      </c>
      <c r="H636" s="21" t="s">
        <v>835</v>
      </c>
      <c r="I636" s="21" t="s">
        <v>15886</v>
      </c>
      <c r="J636" s="22">
        <v>-509366.48</v>
      </c>
      <c r="K636" s="22">
        <v>-509366.48</v>
      </c>
    </row>
    <row r="637" spans="1:11" x14ac:dyDescent="0.25">
      <c r="A637" s="21" t="s">
        <v>9142</v>
      </c>
      <c r="B637" s="21" t="s">
        <v>21768</v>
      </c>
      <c r="C637" s="21" t="s">
        <v>9602</v>
      </c>
      <c r="D637" s="21" t="s">
        <v>810</v>
      </c>
      <c r="F637" s="21" t="s">
        <v>9603</v>
      </c>
      <c r="G637" s="20">
        <v>41269</v>
      </c>
      <c r="H637" s="21" t="s">
        <v>796</v>
      </c>
      <c r="J637" s="22">
        <v>-21603</v>
      </c>
      <c r="K637" s="22">
        <v>-21603</v>
      </c>
    </row>
    <row r="638" spans="1:11" x14ac:dyDescent="0.25">
      <c r="A638" s="21" t="s">
        <v>9142</v>
      </c>
      <c r="B638" s="21" t="s">
        <v>21768</v>
      </c>
      <c r="C638" s="21" t="s">
        <v>9604</v>
      </c>
      <c r="D638" s="21" t="s">
        <v>811</v>
      </c>
      <c r="E638" s="21" t="s">
        <v>19552</v>
      </c>
      <c r="F638" s="21" t="s">
        <v>9605</v>
      </c>
      <c r="G638" s="20">
        <v>41269</v>
      </c>
      <c r="H638" s="21" t="s">
        <v>796</v>
      </c>
      <c r="J638" s="22">
        <v>-21603</v>
      </c>
      <c r="K638" s="22">
        <v>-21603</v>
      </c>
    </row>
    <row r="639" spans="1:11" x14ac:dyDescent="0.25">
      <c r="A639" s="21" t="s">
        <v>9142</v>
      </c>
      <c r="B639" s="21" t="s">
        <v>21768</v>
      </c>
      <c r="C639" s="21" t="s">
        <v>813</v>
      </c>
      <c r="D639" s="21" t="s">
        <v>812</v>
      </c>
      <c r="F639" s="21" t="s">
        <v>9606</v>
      </c>
      <c r="G639" s="20">
        <v>41269</v>
      </c>
      <c r="H639" s="21" t="s">
        <v>814</v>
      </c>
      <c r="J639" s="22">
        <v>-4553.28</v>
      </c>
      <c r="K639" s="22">
        <v>-4553.28</v>
      </c>
    </row>
    <row r="640" spans="1:11" x14ac:dyDescent="0.25">
      <c r="A640" s="21" t="s">
        <v>9142</v>
      </c>
      <c r="B640" s="21" t="s">
        <v>21768</v>
      </c>
      <c r="C640" s="21" t="s">
        <v>813</v>
      </c>
      <c r="D640" s="21" t="s">
        <v>812</v>
      </c>
      <c r="F640" s="21" t="s">
        <v>9607</v>
      </c>
      <c r="G640" s="20">
        <v>41269</v>
      </c>
      <c r="H640" s="21" t="s">
        <v>815</v>
      </c>
      <c r="J640" s="22">
        <v>-11130.1</v>
      </c>
      <c r="K640" s="22">
        <v>-11130.1</v>
      </c>
    </row>
    <row r="641" spans="1:11" x14ac:dyDescent="0.25">
      <c r="A641" s="21" t="s">
        <v>9142</v>
      </c>
      <c r="B641" s="21" t="s">
        <v>21768</v>
      </c>
      <c r="C641" s="21" t="s">
        <v>813</v>
      </c>
      <c r="D641" s="21" t="s">
        <v>812</v>
      </c>
      <c r="F641" s="21" t="s">
        <v>9608</v>
      </c>
      <c r="G641" s="20">
        <v>41269</v>
      </c>
      <c r="H641" s="21" t="s">
        <v>816</v>
      </c>
      <c r="J641" s="22">
        <v>-10966.4</v>
      </c>
      <c r="K641" s="22">
        <v>-10966.4</v>
      </c>
    </row>
    <row r="642" spans="1:11" x14ac:dyDescent="0.25">
      <c r="A642" s="21" t="s">
        <v>9142</v>
      </c>
      <c r="B642" s="21" t="s">
        <v>21768</v>
      </c>
      <c r="C642" s="21" t="s">
        <v>813</v>
      </c>
      <c r="D642" s="21" t="s">
        <v>812</v>
      </c>
      <c r="F642" s="21" t="s">
        <v>9609</v>
      </c>
      <c r="G642" s="20">
        <v>41269</v>
      </c>
      <c r="H642" s="21" t="s">
        <v>817</v>
      </c>
      <c r="J642" s="22">
        <v>-4451.68</v>
      </c>
      <c r="K642" s="22">
        <v>-4451.68</v>
      </c>
    </row>
    <row r="643" spans="1:11" x14ac:dyDescent="0.25">
      <c r="A643" s="21" t="s">
        <v>9142</v>
      </c>
      <c r="B643" s="21" t="s">
        <v>21768</v>
      </c>
      <c r="C643" s="21" t="s">
        <v>813</v>
      </c>
      <c r="D643" s="21" t="s">
        <v>812</v>
      </c>
      <c r="F643" s="21" t="s">
        <v>9610</v>
      </c>
      <c r="G643" s="20">
        <v>41269</v>
      </c>
      <c r="H643" s="21" t="s">
        <v>818</v>
      </c>
      <c r="J643" s="22">
        <v>-2163.2800000000002</v>
      </c>
      <c r="K643" s="22">
        <v>-2163.2800000000002</v>
      </c>
    </row>
    <row r="644" spans="1:11" x14ac:dyDescent="0.25">
      <c r="A644" s="21" t="s">
        <v>9142</v>
      </c>
      <c r="B644" s="21" t="s">
        <v>21768</v>
      </c>
      <c r="C644" s="21" t="s">
        <v>813</v>
      </c>
      <c r="D644" s="21" t="s">
        <v>812</v>
      </c>
      <c r="F644" s="21" t="s">
        <v>9611</v>
      </c>
      <c r="G644" s="20">
        <v>41269</v>
      </c>
      <c r="H644" s="21" t="s">
        <v>819</v>
      </c>
      <c r="J644" s="22">
        <v>-4326.5600000000004</v>
      </c>
      <c r="K644" s="22">
        <v>-4326.5600000000004</v>
      </c>
    </row>
    <row r="645" spans="1:11" x14ac:dyDescent="0.25">
      <c r="A645" s="21" t="s">
        <v>9142</v>
      </c>
      <c r="B645" s="21" t="s">
        <v>21768</v>
      </c>
      <c r="C645" s="21" t="s">
        <v>813</v>
      </c>
      <c r="D645" s="21" t="s">
        <v>812</v>
      </c>
      <c r="F645" s="21" t="s">
        <v>9612</v>
      </c>
      <c r="G645" s="20">
        <v>41269</v>
      </c>
      <c r="H645" s="21" t="s">
        <v>820</v>
      </c>
      <c r="J645" s="22">
        <v>-2219.64</v>
      </c>
      <c r="K645" s="22">
        <v>-2219.64</v>
      </c>
    </row>
    <row r="646" spans="1:11" x14ac:dyDescent="0.25">
      <c r="A646" s="21" t="s">
        <v>9142</v>
      </c>
      <c r="B646" s="21" t="s">
        <v>21768</v>
      </c>
      <c r="C646" s="21" t="s">
        <v>813</v>
      </c>
      <c r="D646" s="21" t="s">
        <v>812</v>
      </c>
      <c r="F646" s="21" t="s">
        <v>9613</v>
      </c>
      <c r="G646" s="20">
        <v>41269</v>
      </c>
      <c r="H646" s="21" t="s">
        <v>821</v>
      </c>
      <c r="J646" s="22">
        <v>-2163.2800000000002</v>
      </c>
      <c r="K646" s="22">
        <v>-2163.2800000000002</v>
      </c>
    </row>
    <row r="647" spans="1:11" x14ac:dyDescent="0.25">
      <c r="A647" s="21" t="s">
        <v>9142</v>
      </c>
      <c r="B647" s="21" t="s">
        <v>21768</v>
      </c>
      <c r="C647" s="21" t="s">
        <v>813</v>
      </c>
      <c r="D647" s="21" t="s">
        <v>812</v>
      </c>
      <c r="F647" s="21" t="s">
        <v>9614</v>
      </c>
      <c r="G647" s="20">
        <v>41269</v>
      </c>
      <c r="H647" s="21" t="s">
        <v>822</v>
      </c>
      <c r="J647" s="22">
        <v>-2223.29</v>
      </c>
      <c r="K647" s="22">
        <v>-2223.29</v>
      </c>
    </row>
    <row r="648" spans="1:11" x14ac:dyDescent="0.25">
      <c r="A648" s="21" t="s">
        <v>9142</v>
      </c>
      <c r="B648" s="21" t="s">
        <v>21768</v>
      </c>
      <c r="C648" s="21" t="s">
        <v>813</v>
      </c>
      <c r="D648" s="21" t="s">
        <v>812</v>
      </c>
      <c r="F648" s="21" t="s">
        <v>9615</v>
      </c>
      <c r="G648" s="20">
        <v>41269</v>
      </c>
      <c r="H648" s="21" t="s">
        <v>823</v>
      </c>
      <c r="J648" s="22">
        <v>-2163.2800000000002</v>
      </c>
      <c r="K648" s="22">
        <v>-2163.2800000000002</v>
      </c>
    </row>
    <row r="649" spans="1:11" x14ac:dyDescent="0.25">
      <c r="A649" s="21" t="s">
        <v>9142</v>
      </c>
      <c r="B649" s="21" t="s">
        <v>21768</v>
      </c>
      <c r="C649" s="21" t="s">
        <v>813</v>
      </c>
      <c r="D649" s="21" t="s">
        <v>812</v>
      </c>
      <c r="F649" s="21" t="s">
        <v>9616</v>
      </c>
      <c r="G649" s="20">
        <v>41269</v>
      </c>
      <c r="H649" s="21" t="s">
        <v>824</v>
      </c>
      <c r="J649" s="22">
        <v>-4441.57</v>
      </c>
      <c r="K649" s="22">
        <v>-4441.57</v>
      </c>
    </row>
    <row r="650" spans="1:11" x14ac:dyDescent="0.25">
      <c r="A650" s="21" t="s">
        <v>9142</v>
      </c>
      <c r="B650" s="21" t="s">
        <v>21768</v>
      </c>
      <c r="C650" s="21" t="s">
        <v>813</v>
      </c>
      <c r="D650" s="21" t="s">
        <v>812</v>
      </c>
      <c r="F650" s="21" t="s">
        <v>9617</v>
      </c>
      <c r="G650" s="20">
        <v>41269</v>
      </c>
      <c r="H650" s="21" t="s">
        <v>825</v>
      </c>
      <c r="J650" s="22">
        <v>-2225.17</v>
      </c>
      <c r="K650" s="22">
        <v>-2225.17</v>
      </c>
    </row>
    <row r="651" spans="1:11" x14ac:dyDescent="0.25">
      <c r="A651" s="21" t="s">
        <v>9142</v>
      </c>
      <c r="B651" s="21" t="s">
        <v>21768</v>
      </c>
      <c r="C651" s="21" t="s">
        <v>813</v>
      </c>
      <c r="D651" s="21" t="s">
        <v>812</v>
      </c>
      <c r="F651" s="21" t="s">
        <v>9618</v>
      </c>
      <c r="G651" s="20">
        <v>41269</v>
      </c>
      <c r="H651" s="21" t="s">
        <v>826</v>
      </c>
      <c r="J651" s="22">
        <v>-2163.2800000000002</v>
      </c>
      <c r="K651" s="22">
        <v>-2163.2800000000002</v>
      </c>
    </row>
    <row r="652" spans="1:11" x14ac:dyDescent="0.25">
      <c r="A652" s="21" t="s">
        <v>9142</v>
      </c>
      <c r="B652" s="21" t="s">
        <v>21768</v>
      </c>
      <c r="C652" s="21" t="s">
        <v>813</v>
      </c>
      <c r="D652" s="21" t="s">
        <v>812</v>
      </c>
      <c r="F652" s="21" t="s">
        <v>9619</v>
      </c>
      <c r="G652" s="20">
        <v>41269</v>
      </c>
      <c r="H652" s="21" t="s">
        <v>827</v>
      </c>
      <c r="J652" s="22">
        <v>-2226.4699999999998</v>
      </c>
      <c r="K652" s="22">
        <v>-2226.4699999999998</v>
      </c>
    </row>
    <row r="653" spans="1:11" x14ac:dyDescent="0.25">
      <c r="A653" s="21" t="s">
        <v>9142</v>
      </c>
      <c r="B653" s="21" t="s">
        <v>21768</v>
      </c>
      <c r="C653" s="21" t="s">
        <v>813</v>
      </c>
      <c r="D653" s="21" t="s">
        <v>812</v>
      </c>
      <c r="F653" s="21" t="s">
        <v>9620</v>
      </c>
      <c r="G653" s="20">
        <v>41269</v>
      </c>
      <c r="H653" s="21" t="s">
        <v>828</v>
      </c>
      <c r="J653" s="22">
        <v>-2222.41</v>
      </c>
      <c r="K653" s="22">
        <v>-2222.41</v>
      </c>
    </row>
    <row r="654" spans="1:11" x14ac:dyDescent="0.25">
      <c r="A654" s="21" t="s">
        <v>9142</v>
      </c>
      <c r="B654" s="21" t="s">
        <v>21768</v>
      </c>
      <c r="C654" s="21" t="s">
        <v>813</v>
      </c>
      <c r="D654" s="21" t="s">
        <v>812</v>
      </c>
      <c r="F654" s="21" t="s">
        <v>9621</v>
      </c>
      <c r="G654" s="20">
        <v>41269</v>
      </c>
      <c r="H654" s="21" t="s">
        <v>829</v>
      </c>
      <c r="J654" s="22">
        <v>-1925.93</v>
      </c>
      <c r="K654" s="22">
        <v>-1925.93</v>
      </c>
    </row>
    <row r="655" spans="1:11" x14ac:dyDescent="0.25">
      <c r="A655" s="21" t="s">
        <v>9142</v>
      </c>
      <c r="B655" s="21" t="s">
        <v>21768</v>
      </c>
      <c r="C655" s="21" t="s">
        <v>813</v>
      </c>
      <c r="D655" s="21" t="s">
        <v>812</v>
      </c>
      <c r="F655" s="21" t="s">
        <v>9622</v>
      </c>
      <c r="G655" s="20">
        <v>41269</v>
      </c>
      <c r="H655" s="21" t="s">
        <v>830</v>
      </c>
      <c r="J655" s="22">
        <v>-27422.48</v>
      </c>
      <c r="K655" s="22">
        <v>-27422.48</v>
      </c>
    </row>
    <row r="656" spans="1:11" x14ac:dyDescent="0.25">
      <c r="A656" s="21" t="s">
        <v>9142</v>
      </c>
      <c r="B656" s="21" t="s">
        <v>21768</v>
      </c>
      <c r="C656" s="21" t="s">
        <v>813</v>
      </c>
      <c r="D656" s="21" t="s">
        <v>812</v>
      </c>
      <c r="F656" s="21" t="s">
        <v>9623</v>
      </c>
      <c r="G656" s="20">
        <v>41269</v>
      </c>
      <c r="H656" s="21" t="s">
        <v>831</v>
      </c>
      <c r="J656" s="22">
        <v>-4627.6400000000003</v>
      </c>
      <c r="K656" s="22">
        <v>-4627.6400000000003</v>
      </c>
    </row>
    <row r="657" spans="1:11" x14ac:dyDescent="0.25">
      <c r="A657" s="21" t="s">
        <v>9142</v>
      </c>
      <c r="B657" s="21" t="s">
        <v>21768</v>
      </c>
      <c r="C657" s="21" t="s">
        <v>813</v>
      </c>
      <c r="D657" s="21" t="s">
        <v>812</v>
      </c>
      <c r="F657" s="21" t="s">
        <v>9624</v>
      </c>
      <c r="G657" s="20">
        <v>41269</v>
      </c>
      <c r="H657" s="21" t="s">
        <v>832</v>
      </c>
      <c r="J657" s="22">
        <v>-6029.92</v>
      </c>
      <c r="K657" s="22">
        <v>-6029.92</v>
      </c>
    </row>
    <row r="658" spans="1:11" x14ac:dyDescent="0.25">
      <c r="A658" s="21" t="s">
        <v>9142</v>
      </c>
      <c r="B658" s="21" t="s">
        <v>21768</v>
      </c>
      <c r="C658" s="21" t="s">
        <v>813</v>
      </c>
      <c r="D658" s="21" t="s">
        <v>812</v>
      </c>
      <c r="F658" s="21" t="s">
        <v>9625</v>
      </c>
      <c r="G658" s="20">
        <v>41269</v>
      </c>
      <c r="H658" s="21" t="s">
        <v>833</v>
      </c>
      <c r="J658" s="22">
        <v>-2163.2800000000002</v>
      </c>
      <c r="K658" s="22">
        <v>-2163.2800000000002</v>
      </c>
    </row>
    <row r="659" spans="1:11" x14ac:dyDescent="0.25">
      <c r="A659" s="21" t="s">
        <v>9142</v>
      </c>
      <c r="B659" s="21" t="s">
        <v>21768</v>
      </c>
      <c r="C659" s="21" t="s">
        <v>813</v>
      </c>
      <c r="D659" s="21" t="s">
        <v>812</v>
      </c>
      <c r="F659" s="21" t="s">
        <v>9626</v>
      </c>
      <c r="G659" s="20">
        <v>41269</v>
      </c>
      <c r="H659" s="21" t="s">
        <v>834</v>
      </c>
      <c r="J659" s="22">
        <v>-135.16</v>
      </c>
      <c r="K659" s="22">
        <v>-135.16</v>
      </c>
    </row>
    <row r="660" spans="1:11" x14ac:dyDescent="0.25">
      <c r="A660" s="21" t="s">
        <v>9142</v>
      </c>
      <c r="B660" s="21" t="s">
        <v>21768</v>
      </c>
      <c r="C660" s="21" t="s">
        <v>597</v>
      </c>
      <c r="D660" s="21" t="s">
        <v>596</v>
      </c>
      <c r="F660" s="21" t="s">
        <v>9599</v>
      </c>
      <c r="G660" s="20">
        <v>41269</v>
      </c>
      <c r="H660" s="21" t="s">
        <v>807</v>
      </c>
      <c r="I660" s="21" t="s">
        <v>17315</v>
      </c>
      <c r="J660" s="22">
        <v>-8100</v>
      </c>
      <c r="K660" s="22">
        <v>-8100</v>
      </c>
    </row>
    <row r="661" spans="1:11" x14ac:dyDescent="0.25">
      <c r="A661" s="21" t="s">
        <v>9142</v>
      </c>
      <c r="B661" s="21" t="s">
        <v>21768</v>
      </c>
      <c r="C661" s="21" t="s">
        <v>597</v>
      </c>
      <c r="D661" s="21" t="s">
        <v>596</v>
      </c>
      <c r="F661" s="21" t="s">
        <v>9600</v>
      </c>
      <c r="G661" s="20">
        <v>41269</v>
      </c>
      <c r="H661" s="21" t="s">
        <v>808</v>
      </c>
      <c r="I661" s="21" t="s">
        <v>17315</v>
      </c>
      <c r="J661" s="22">
        <v>-8100</v>
      </c>
      <c r="K661" s="22">
        <v>-8100</v>
      </c>
    </row>
    <row r="662" spans="1:11" x14ac:dyDescent="0.25">
      <c r="A662" s="21" t="s">
        <v>9142</v>
      </c>
      <c r="B662" s="21" t="s">
        <v>21768</v>
      </c>
      <c r="C662" s="21" t="s">
        <v>597</v>
      </c>
      <c r="D662" s="21" t="s">
        <v>596</v>
      </c>
      <c r="F662" s="21" t="s">
        <v>9601</v>
      </c>
      <c r="G662" s="20">
        <v>41269</v>
      </c>
      <c r="H662" s="21" t="s">
        <v>809</v>
      </c>
      <c r="I662" s="21" t="s">
        <v>17315</v>
      </c>
      <c r="J662" s="22">
        <v>-8100</v>
      </c>
      <c r="K662" s="22">
        <v>-8100</v>
      </c>
    </row>
    <row r="663" spans="1:11" x14ac:dyDescent="0.25">
      <c r="A663" s="21" t="s">
        <v>19417</v>
      </c>
      <c r="B663" s="21" t="s">
        <v>21768</v>
      </c>
      <c r="C663" s="21" t="s">
        <v>18936</v>
      </c>
      <c r="D663" s="21" t="s">
        <v>19458</v>
      </c>
      <c r="F663" s="21" t="s">
        <v>19459</v>
      </c>
      <c r="G663" s="20">
        <v>41269</v>
      </c>
      <c r="H663" s="21" t="s">
        <v>19460</v>
      </c>
      <c r="J663" s="22">
        <v>-12338750</v>
      </c>
      <c r="K663" s="22">
        <v>-12338750</v>
      </c>
    </row>
    <row r="664" spans="1:11" x14ac:dyDescent="0.25">
      <c r="A664" s="21" t="s">
        <v>8738</v>
      </c>
      <c r="B664" s="21" t="s">
        <v>21768</v>
      </c>
      <c r="C664" s="21" t="s">
        <v>837</v>
      </c>
      <c r="D664" s="21" t="s">
        <v>836</v>
      </c>
      <c r="E664" s="21" t="s">
        <v>19558</v>
      </c>
      <c r="F664" s="21" t="s">
        <v>9628</v>
      </c>
      <c r="G664" s="20">
        <v>41270</v>
      </c>
      <c r="H664" s="21" t="s">
        <v>838</v>
      </c>
      <c r="I664" s="21" t="s">
        <v>16419</v>
      </c>
      <c r="J664" s="22">
        <v>-28710</v>
      </c>
      <c r="K664" s="22">
        <v>-28710</v>
      </c>
    </row>
    <row r="665" spans="1:11" x14ac:dyDescent="0.25">
      <c r="A665" s="21" t="s">
        <v>8738</v>
      </c>
      <c r="B665" s="21" t="s">
        <v>21768</v>
      </c>
      <c r="C665" s="21" t="s">
        <v>840</v>
      </c>
      <c r="D665" s="21" t="s">
        <v>839</v>
      </c>
      <c r="E665" s="21" t="s">
        <v>19558</v>
      </c>
      <c r="F665" s="21" t="s">
        <v>9629</v>
      </c>
      <c r="G665" s="20">
        <v>41270</v>
      </c>
      <c r="H665" s="21" t="s">
        <v>841</v>
      </c>
      <c r="I665" s="21" t="s">
        <v>16505</v>
      </c>
      <c r="J665" s="22">
        <v>-14314.4</v>
      </c>
      <c r="K665" s="22">
        <v>-13697.4</v>
      </c>
    </row>
    <row r="666" spans="1:11" x14ac:dyDescent="0.25">
      <c r="A666" s="21" t="s">
        <v>8738</v>
      </c>
      <c r="B666" s="21" t="s">
        <v>21768</v>
      </c>
      <c r="C666" s="21" t="s">
        <v>840</v>
      </c>
      <c r="D666" s="21" t="s">
        <v>839</v>
      </c>
      <c r="E666" s="21" t="s">
        <v>19558</v>
      </c>
      <c r="F666" s="21" t="s">
        <v>9630</v>
      </c>
      <c r="G666" s="20">
        <v>41270</v>
      </c>
      <c r="H666" s="21" t="s">
        <v>842</v>
      </c>
      <c r="I666" s="21" t="s">
        <v>16505</v>
      </c>
      <c r="J666" s="22">
        <v>-15451.2</v>
      </c>
      <c r="K666" s="22">
        <v>-14785.2</v>
      </c>
    </row>
    <row r="667" spans="1:11" x14ac:dyDescent="0.25">
      <c r="A667" s="21" t="s">
        <v>8738</v>
      </c>
      <c r="B667" s="21" t="s">
        <v>21768</v>
      </c>
      <c r="C667" s="21" t="s">
        <v>840</v>
      </c>
      <c r="D667" s="21" t="s">
        <v>839</v>
      </c>
      <c r="E667" s="21" t="s">
        <v>19558</v>
      </c>
      <c r="F667" s="21" t="s">
        <v>9631</v>
      </c>
      <c r="G667" s="20">
        <v>41270</v>
      </c>
      <c r="H667" s="21" t="s">
        <v>843</v>
      </c>
      <c r="I667" s="21" t="s">
        <v>16505</v>
      </c>
      <c r="J667" s="22">
        <v>-7963.4</v>
      </c>
      <c r="K667" s="22">
        <v>-7620.15</v>
      </c>
    </row>
    <row r="668" spans="1:11" x14ac:dyDescent="0.25">
      <c r="A668" s="21" t="s">
        <v>8738</v>
      </c>
      <c r="B668" s="21" t="s">
        <v>21768</v>
      </c>
      <c r="C668" s="21" t="s">
        <v>9633</v>
      </c>
      <c r="D668" s="21" t="s">
        <v>845</v>
      </c>
      <c r="F668" s="21" t="s">
        <v>9634</v>
      </c>
      <c r="G668" s="20">
        <v>41271</v>
      </c>
      <c r="H668" s="21" t="s">
        <v>846</v>
      </c>
      <c r="I668" s="21" t="s">
        <v>15857</v>
      </c>
      <c r="J668" s="22">
        <v>-1470728</v>
      </c>
      <c r="K668" s="22">
        <v>-1470728</v>
      </c>
    </row>
    <row r="669" spans="1:11" x14ac:dyDescent="0.25">
      <c r="A669" s="21" t="s">
        <v>8738</v>
      </c>
      <c r="B669" s="21" t="s">
        <v>21768</v>
      </c>
      <c r="C669" s="21" t="s">
        <v>9635</v>
      </c>
      <c r="D669" s="21" t="s">
        <v>847</v>
      </c>
      <c r="F669" s="21" t="s">
        <v>9636</v>
      </c>
      <c r="G669" s="20">
        <v>41271</v>
      </c>
      <c r="H669" s="21" t="s">
        <v>848</v>
      </c>
      <c r="I669" s="21" t="s">
        <v>15895</v>
      </c>
      <c r="J669" s="22">
        <v>-84000</v>
      </c>
      <c r="K669" s="22">
        <v>-84000</v>
      </c>
    </row>
    <row r="670" spans="1:11" x14ac:dyDescent="0.25">
      <c r="A670" s="21" t="s">
        <v>8738</v>
      </c>
      <c r="B670" s="21" t="s">
        <v>21768</v>
      </c>
      <c r="C670" s="21" t="s">
        <v>124</v>
      </c>
      <c r="D670" s="21" t="s">
        <v>123</v>
      </c>
      <c r="F670" s="21" t="s">
        <v>9632</v>
      </c>
      <c r="G670" s="20">
        <v>41271</v>
      </c>
      <c r="H670" s="21" t="s">
        <v>844</v>
      </c>
      <c r="I670" s="21" t="s">
        <v>15953</v>
      </c>
      <c r="J670" s="22">
        <v>-44213.4</v>
      </c>
      <c r="K670" s="22">
        <v>-1905.75</v>
      </c>
    </row>
    <row r="671" spans="1:11" x14ac:dyDescent="0.25">
      <c r="A671" s="21" t="s">
        <v>8740</v>
      </c>
      <c r="B671" s="21" t="s">
        <v>21768</v>
      </c>
      <c r="C671" s="21" t="s">
        <v>9637</v>
      </c>
      <c r="D671" s="21" t="s">
        <v>849</v>
      </c>
      <c r="E671" s="21" t="s">
        <v>19558</v>
      </c>
      <c r="F671" s="21" t="s">
        <v>9638</v>
      </c>
      <c r="G671" s="20">
        <v>41271</v>
      </c>
      <c r="H671" s="21" t="s">
        <v>850</v>
      </c>
      <c r="J671" s="22">
        <v>-3738882.9</v>
      </c>
      <c r="K671" s="22">
        <v>-3738882.9</v>
      </c>
    </row>
    <row r="672" spans="1:11" x14ac:dyDescent="0.25">
      <c r="A672" s="21" t="s">
        <v>8740</v>
      </c>
      <c r="B672" s="21" t="s">
        <v>21768</v>
      </c>
      <c r="C672" s="21" t="s">
        <v>509</v>
      </c>
      <c r="D672" s="21" t="s">
        <v>508</v>
      </c>
      <c r="E672" s="21" t="s">
        <v>19558</v>
      </c>
      <c r="F672" s="21" t="s">
        <v>9639</v>
      </c>
      <c r="G672" s="20">
        <v>41271</v>
      </c>
      <c r="H672" s="21" t="s">
        <v>851</v>
      </c>
      <c r="J672" s="22">
        <v>-1230039.49</v>
      </c>
      <c r="K672" s="22">
        <v>-1230039.49</v>
      </c>
    </row>
    <row r="673" spans="1:11" x14ac:dyDescent="0.25">
      <c r="A673" s="21" t="s">
        <v>8738</v>
      </c>
      <c r="B673" s="21" t="s">
        <v>21768</v>
      </c>
      <c r="C673" s="21" t="s">
        <v>9633</v>
      </c>
      <c r="D673" s="21" t="s">
        <v>845</v>
      </c>
      <c r="F673" s="21" t="s">
        <v>9641</v>
      </c>
      <c r="G673" s="20">
        <v>41272</v>
      </c>
      <c r="H673" s="21" t="s">
        <v>855</v>
      </c>
      <c r="I673" s="21" t="s">
        <v>15858</v>
      </c>
      <c r="J673" s="22">
        <v>-735364</v>
      </c>
      <c r="K673" s="22">
        <v>-735364</v>
      </c>
    </row>
    <row r="674" spans="1:11" x14ac:dyDescent="0.25">
      <c r="A674" s="21" t="s">
        <v>8738</v>
      </c>
      <c r="B674" s="21" t="s">
        <v>21768</v>
      </c>
      <c r="C674" s="21" t="s">
        <v>262</v>
      </c>
      <c r="D674" s="21" t="s">
        <v>261</v>
      </c>
      <c r="F674" s="21" t="s">
        <v>9642</v>
      </c>
      <c r="G674" s="20">
        <v>41272</v>
      </c>
      <c r="H674" s="21" t="s">
        <v>856</v>
      </c>
      <c r="I674" s="21" t="s">
        <v>16159</v>
      </c>
      <c r="J674" s="22">
        <v>-1959182.58</v>
      </c>
      <c r="K674" s="22">
        <v>-1959182.58</v>
      </c>
    </row>
    <row r="675" spans="1:11" x14ac:dyDescent="0.25">
      <c r="A675" s="21" t="s">
        <v>8738</v>
      </c>
      <c r="B675" s="21" t="s">
        <v>21768</v>
      </c>
      <c r="C675" s="21" t="s">
        <v>853</v>
      </c>
      <c r="D675" s="21" t="s">
        <v>852</v>
      </c>
      <c r="E675" s="21" t="s">
        <v>19552</v>
      </c>
      <c r="F675" s="21" t="s">
        <v>9640</v>
      </c>
      <c r="G675" s="20">
        <v>41272</v>
      </c>
      <c r="H675" s="21" t="s">
        <v>854</v>
      </c>
      <c r="I675" s="21" t="s">
        <v>16223</v>
      </c>
      <c r="J675" s="22">
        <v>-48140</v>
      </c>
      <c r="K675" s="22">
        <v>-48140</v>
      </c>
    </row>
    <row r="676" spans="1:11" x14ac:dyDescent="0.25">
      <c r="A676" s="21" t="s">
        <v>8738</v>
      </c>
      <c r="B676" s="21" t="s">
        <v>21768</v>
      </c>
      <c r="C676" s="21" t="s">
        <v>9644</v>
      </c>
      <c r="D676" s="21" t="s">
        <v>860</v>
      </c>
      <c r="F676" s="21" t="s">
        <v>9645</v>
      </c>
      <c r="G676" s="20">
        <v>41273</v>
      </c>
      <c r="H676" s="21" t="s">
        <v>861</v>
      </c>
      <c r="I676" s="21" t="s">
        <v>15758</v>
      </c>
      <c r="J676" s="22">
        <v>-29000</v>
      </c>
      <c r="K676" s="22">
        <v>-27750</v>
      </c>
    </row>
    <row r="677" spans="1:11" x14ac:dyDescent="0.25">
      <c r="A677" s="21" t="s">
        <v>9142</v>
      </c>
      <c r="B677" s="21" t="s">
        <v>21768</v>
      </c>
      <c r="C677" s="21" t="s">
        <v>858</v>
      </c>
      <c r="D677" s="21" t="s">
        <v>857</v>
      </c>
      <c r="E677" s="21" t="s">
        <v>19558</v>
      </c>
      <c r="F677" s="21" t="s">
        <v>9643</v>
      </c>
      <c r="G677" s="20">
        <v>41273</v>
      </c>
      <c r="H677" s="21" t="s">
        <v>859</v>
      </c>
      <c r="I677" s="21" t="s">
        <v>16081</v>
      </c>
      <c r="J677" s="22">
        <v>-13142.13</v>
      </c>
      <c r="K677" s="22">
        <v>-13142.13</v>
      </c>
    </row>
    <row r="678" spans="1:11" x14ac:dyDescent="0.25">
      <c r="A678" s="21" t="s">
        <v>8738</v>
      </c>
      <c r="B678" s="21" t="s">
        <v>21768</v>
      </c>
      <c r="C678" s="21" t="s">
        <v>124</v>
      </c>
      <c r="D678" s="21" t="s">
        <v>123</v>
      </c>
      <c r="F678" s="21" t="s">
        <v>9646</v>
      </c>
      <c r="G678" s="20">
        <v>41274</v>
      </c>
      <c r="H678" s="21" t="s">
        <v>862</v>
      </c>
      <c r="J678" s="22">
        <v>-38367</v>
      </c>
      <c r="K678" s="22">
        <v>-38367</v>
      </c>
    </row>
    <row r="679" spans="1:11" x14ac:dyDescent="0.25">
      <c r="A679" s="21" t="s">
        <v>8738</v>
      </c>
      <c r="B679" s="21" t="s">
        <v>21768</v>
      </c>
      <c r="C679" s="21" t="s">
        <v>840</v>
      </c>
      <c r="D679" s="21" t="s">
        <v>839</v>
      </c>
      <c r="E679" s="21" t="s">
        <v>19558</v>
      </c>
      <c r="F679" s="21" t="s">
        <v>9647</v>
      </c>
      <c r="G679" s="20">
        <v>41274</v>
      </c>
      <c r="H679">
        <v>0</v>
      </c>
      <c r="I679" t="s">
        <v>863</v>
      </c>
      <c r="J679" s="22">
        <v>36102.75</v>
      </c>
      <c r="K679" s="22">
        <v>36102.75</v>
      </c>
    </row>
    <row r="680" spans="1:11" x14ac:dyDescent="0.25">
      <c r="A680" s="21" t="s">
        <v>8738</v>
      </c>
      <c r="B680" s="21" t="s">
        <v>21768</v>
      </c>
      <c r="C680" s="21" t="s">
        <v>865</v>
      </c>
      <c r="D680" s="21" t="s">
        <v>864</v>
      </c>
      <c r="F680" s="21" t="s">
        <v>9648</v>
      </c>
      <c r="G680" s="20">
        <v>41274</v>
      </c>
      <c r="H680" s="21" t="s">
        <v>866</v>
      </c>
      <c r="J680" s="22">
        <v>-740917.22</v>
      </c>
      <c r="K680" s="22">
        <v>-740917.22</v>
      </c>
    </row>
    <row r="681" spans="1:11" x14ac:dyDescent="0.25">
      <c r="A681" s="21" t="s">
        <v>8738</v>
      </c>
      <c r="B681" s="21" t="s">
        <v>21768</v>
      </c>
      <c r="C681" s="21" t="s">
        <v>865</v>
      </c>
      <c r="D681" s="21" t="s">
        <v>864</v>
      </c>
      <c r="F681" s="21" t="s">
        <v>9649</v>
      </c>
      <c r="G681" s="20">
        <v>41274</v>
      </c>
      <c r="H681" s="21" t="s">
        <v>867</v>
      </c>
      <c r="J681" s="22">
        <v>-85946.4</v>
      </c>
      <c r="K681" s="22">
        <v>-85946.4</v>
      </c>
    </row>
    <row r="682" spans="1:11" x14ac:dyDescent="0.25">
      <c r="A682" s="21" t="s">
        <v>9142</v>
      </c>
      <c r="B682" s="21" t="s">
        <v>21768</v>
      </c>
      <c r="C682" s="21" t="s">
        <v>9653</v>
      </c>
      <c r="D682" s="21" t="s">
        <v>871</v>
      </c>
      <c r="F682" s="21" t="s">
        <v>9654</v>
      </c>
      <c r="G682" s="20">
        <v>41274</v>
      </c>
      <c r="H682" s="21" t="s">
        <v>872</v>
      </c>
      <c r="J682" s="22">
        <v>-22950</v>
      </c>
      <c r="K682" s="22">
        <v>-22950</v>
      </c>
    </row>
    <row r="683" spans="1:11" x14ac:dyDescent="0.25">
      <c r="A683" s="21" t="s">
        <v>8740</v>
      </c>
      <c r="B683" s="21" t="s">
        <v>21768</v>
      </c>
      <c r="C683" s="21" t="s">
        <v>9345</v>
      </c>
      <c r="D683" s="21" t="s">
        <v>506</v>
      </c>
      <c r="F683" s="21" t="s">
        <v>9655</v>
      </c>
      <c r="G683" s="20">
        <v>41274</v>
      </c>
      <c r="H683" s="21" t="s">
        <v>873</v>
      </c>
      <c r="I683" s="21" t="s">
        <v>17883</v>
      </c>
      <c r="J683" s="22">
        <v>-495592.35</v>
      </c>
      <c r="K683" s="22">
        <v>-495592.35</v>
      </c>
    </row>
    <row r="684" spans="1:11" x14ac:dyDescent="0.25">
      <c r="A684" s="21" t="s">
        <v>8740</v>
      </c>
      <c r="B684" s="21" t="s">
        <v>21768</v>
      </c>
      <c r="C684" s="21" t="s">
        <v>9650</v>
      </c>
      <c r="D684" s="21" t="s">
        <v>868</v>
      </c>
      <c r="F684" s="21" t="s">
        <v>9651</v>
      </c>
      <c r="G684" s="20">
        <v>41274</v>
      </c>
      <c r="H684" s="21" t="s">
        <v>869</v>
      </c>
      <c r="I684" s="21" t="s">
        <v>18276</v>
      </c>
      <c r="J684" s="22">
        <v>-42000.12</v>
      </c>
      <c r="K684" s="22">
        <v>-42000.12</v>
      </c>
    </row>
    <row r="685" spans="1:11" x14ac:dyDescent="0.25">
      <c r="A685" s="21" t="s">
        <v>8740</v>
      </c>
      <c r="B685" s="21" t="s">
        <v>21768</v>
      </c>
      <c r="C685" s="21" t="s">
        <v>9656</v>
      </c>
      <c r="D685" s="21" t="s">
        <v>874</v>
      </c>
      <c r="F685" s="21" t="s">
        <v>9657</v>
      </c>
      <c r="G685" s="20">
        <v>41274</v>
      </c>
      <c r="H685">
        <v>0</v>
      </c>
      <c r="I685" t="s">
        <v>18686</v>
      </c>
      <c r="J685" s="22">
        <v>-11789041.33</v>
      </c>
      <c r="K685" s="22">
        <v>-11789041.33</v>
      </c>
    </row>
    <row r="686" spans="1:11" x14ac:dyDescent="0.25">
      <c r="A686" s="21" t="s">
        <v>8740</v>
      </c>
      <c r="B686" s="21" t="s">
        <v>21768</v>
      </c>
      <c r="C686" s="21" t="s">
        <v>9656</v>
      </c>
      <c r="D686" s="21" t="s">
        <v>874</v>
      </c>
      <c r="F686" s="21" t="s">
        <v>9658</v>
      </c>
      <c r="G686" s="20">
        <v>41274</v>
      </c>
      <c r="H686">
        <v>0</v>
      </c>
      <c r="I686" t="s">
        <v>875</v>
      </c>
      <c r="J686" s="22">
        <v>11789041.33</v>
      </c>
      <c r="K686" s="22">
        <v>11789041.33</v>
      </c>
    </row>
    <row r="687" spans="1:11" x14ac:dyDescent="0.25">
      <c r="A687" s="21" t="s">
        <v>8740</v>
      </c>
      <c r="B687" s="21" t="s">
        <v>21768</v>
      </c>
      <c r="C687" s="21" t="s">
        <v>597</v>
      </c>
      <c r="D687" s="21" t="s">
        <v>596</v>
      </c>
      <c r="F687" s="21" t="s">
        <v>9652</v>
      </c>
      <c r="G687" s="20">
        <v>41274</v>
      </c>
      <c r="H687" s="21" t="s">
        <v>870</v>
      </c>
      <c r="I687" s="21" t="s">
        <v>1766</v>
      </c>
      <c r="J687" s="22">
        <v>-89824.02</v>
      </c>
      <c r="K687" s="22">
        <v>-89824.02</v>
      </c>
    </row>
    <row r="688" spans="1:11" x14ac:dyDescent="0.25">
      <c r="A688" s="21" t="s">
        <v>19417</v>
      </c>
      <c r="B688" s="21" t="s">
        <v>21768</v>
      </c>
      <c r="C688" s="21" t="s">
        <v>19516</v>
      </c>
      <c r="D688" s="21" t="s">
        <v>19517</v>
      </c>
      <c r="F688" s="21" t="s">
        <v>19518</v>
      </c>
      <c r="G688" s="20">
        <v>41274</v>
      </c>
      <c r="H688" s="21" t="s">
        <v>19519</v>
      </c>
      <c r="J688" s="22">
        <v>-160509</v>
      </c>
      <c r="K688" s="22">
        <v>-160509</v>
      </c>
    </row>
    <row r="689" spans="1:11" x14ac:dyDescent="0.25">
      <c r="A689" s="21" t="s">
        <v>8738</v>
      </c>
      <c r="B689" s="21" t="s">
        <v>21768</v>
      </c>
      <c r="C689" s="21" t="s">
        <v>442</v>
      </c>
      <c r="D689" s="21" t="s">
        <v>441</v>
      </c>
      <c r="E689" s="21" t="s">
        <v>19558</v>
      </c>
      <c r="F689" s="21" t="s">
        <v>9659</v>
      </c>
      <c r="G689" s="20">
        <v>41277</v>
      </c>
      <c r="H689" s="21" t="s">
        <v>876</v>
      </c>
      <c r="I689" s="21" t="s">
        <v>16505</v>
      </c>
      <c r="J689" s="22">
        <v>-11442.94</v>
      </c>
      <c r="K689" s="22">
        <v>-11442.94</v>
      </c>
    </row>
    <row r="690" spans="1:11" x14ac:dyDescent="0.25">
      <c r="A690" s="21" t="s">
        <v>9142</v>
      </c>
      <c r="B690" s="21" t="s">
        <v>21768</v>
      </c>
      <c r="C690" s="21" t="s">
        <v>581</v>
      </c>
      <c r="D690" s="21" t="s">
        <v>580</v>
      </c>
      <c r="E690" s="21" t="s">
        <v>19552</v>
      </c>
      <c r="F690" s="21" t="s">
        <v>9660</v>
      </c>
      <c r="G690" s="20">
        <v>41278</v>
      </c>
      <c r="H690" s="21" t="s">
        <v>877</v>
      </c>
      <c r="I690" s="21" t="s">
        <v>17245</v>
      </c>
      <c r="J690" s="22">
        <v>-32242</v>
      </c>
      <c r="K690" s="22">
        <v>-32242</v>
      </c>
    </row>
    <row r="691" spans="1:11" x14ac:dyDescent="0.25">
      <c r="A691" s="21" t="s">
        <v>8738</v>
      </c>
      <c r="B691" s="21" t="s">
        <v>21768</v>
      </c>
      <c r="C691" s="21" t="s">
        <v>124</v>
      </c>
      <c r="D691" s="21" t="s">
        <v>123</v>
      </c>
      <c r="F691" s="21" t="s">
        <v>9661</v>
      </c>
      <c r="G691" s="20">
        <v>41283</v>
      </c>
      <c r="H691" s="21" t="s">
        <v>878</v>
      </c>
      <c r="I691" s="21" t="s">
        <v>15952</v>
      </c>
      <c r="J691" s="22">
        <v>-48321</v>
      </c>
      <c r="K691" s="22">
        <v>-4095</v>
      </c>
    </row>
    <row r="692" spans="1:11" x14ac:dyDescent="0.25">
      <c r="A692" s="21" t="s">
        <v>8738</v>
      </c>
      <c r="B692" s="21" t="s">
        <v>21768</v>
      </c>
      <c r="C692" s="21" t="s">
        <v>880</v>
      </c>
      <c r="D692" s="21" t="s">
        <v>879</v>
      </c>
      <c r="E692" s="21" t="s">
        <v>19558</v>
      </c>
      <c r="F692" s="21" t="s">
        <v>9662</v>
      </c>
      <c r="G692" s="20">
        <v>41297</v>
      </c>
      <c r="H692" s="21" t="s">
        <v>881</v>
      </c>
      <c r="I692" s="21" t="s">
        <v>16551</v>
      </c>
      <c r="J692" s="22">
        <v>-41647.64</v>
      </c>
      <c r="K692" s="22">
        <v>-41647.64</v>
      </c>
    </row>
    <row r="693" spans="1:11" x14ac:dyDescent="0.25">
      <c r="A693" s="21" t="s">
        <v>8738</v>
      </c>
      <c r="B693" s="21" t="s">
        <v>21768</v>
      </c>
      <c r="C693" s="21" t="s">
        <v>316</v>
      </c>
      <c r="D693" s="21" t="s">
        <v>315</v>
      </c>
      <c r="E693" s="21" t="s">
        <v>19552</v>
      </c>
      <c r="F693" s="21" t="s">
        <v>9663</v>
      </c>
      <c r="G693" s="20">
        <v>41297</v>
      </c>
      <c r="H693" s="21" t="s">
        <v>882</v>
      </c>
      <c r="I693" s="21" t="s">
        <v>16505</v>
      </c>
      <c r="J693" s="22">
        <v>-32152.639999999999</v>
      </c>
      <c r="K693" s="22">
        <v>-32152.639999999999</v>
      </c>
    </row>
    <row r="694" spans="1:11" x14ac:dyDescent="0.25">
      <c r="A694" s="21" t="s">
        <v>9142</v>
      </c>
      <c r="B694" s="21" t="s">
        <v>21768</v>
      </c>
      <c r="C694" s="21" t="s">
        <v>9664</v>
      </c>
      <c r="D694" s="21" t="s">
        <v>883</v>
      </c>
      <c r="F694" s="21" t="s">
        <v>9665</v>
      </c>
      <c r="G694" s="20">
        <v>41299</v>
      </c>
      <c r="H694" s="21" t="s">
        <v>884</v>
      </c>
      <c r="J694" s="22">
        <v>-1397.04</v>
      </c>
      <c r="K694" s="22">
        <v>-1397.04</v>
      </c>
    </row>
    <row r="695" spans="1:11" x14ac:dyDescent="0.25">
      <c r="A695" s="21" t="s">
        <v>8738</v>
      </c>
      <c r="B695" s="21" t="s">
        <v>21768</v>
      </c>
      <c r="C695" s="21" t="s">
        <v>316</v>
      </c>
      <c r="D695" s="21" t="s">
        <v>315</v>
      </c>
      <c r="E695" s="21" t="s">
        <v>19552</v>
      </c>
      <c r="F695" s="21" t="s">
        <v>9666</v>
      </c>
      <c r="G695" s="20">
        <v>41302</v>
      </c>
      <c r="H695" s="21" t="s">
        <v>885</v>
      </c>
      <c r="I695" s="21" t="s">
        <v>16505</v>
      </c>
      <c r="J695" s="22">
        <v>-3363</v>
      </c>
      <c r="K695" s="22">
        <v>-3363</v>
      </c>
    </row>
    <row r="696" spans="1:11" x14ac:dyDescent="0.25">
      <c r="A696" s="21" t="s">
        <v>8738</v>
      </c>
      <c r="B696" s="21" t="s">
        <v>21768</v>
      </c>
      <c r="C696" s="21" t="s">
        <v>9644</v>
      </c>
      <c r="D696" s="21" t="s">
        <v>860</v>
      </c>
      <c r="F696" s="21" t="s">
        <v>9667</v>
      </c>
      <c r="G696" s="20">
        <v>41304</v>
      </c>
      <c r="H696" s="21" t="s">
        <v>886</v>
      </c>
      <c r="I696" s="21" t="s">
        <v>15758</v>
      </c>
      <c r="J696" s="22">
        <v>-29500</v>
      </c>
      <c r="K696" s="22">
        <v>-28250</v>
      </c>
    </row>
    <row r="697" spans="1:11" x14ac:dyDescent="0.25">
      <c r="A697" s="21" t="s">
        <v>9142</v>
      </c>
      <c r="B697" s="21" t="s">
        <v>21768</v>
      </c>
      <c r="C697" s="21" t="s">
        <v>858</v>
      </c>
      <c r="D697" s="21" t="s">
        <v>857</v>
      </c>
      <c r="E697" s="21" t="s">
        <v>19558</v>
      </c>
      <c r="F697" s="21" t="s">
        <v>9668</v>
      </c>
      <c r="G697" s="20">
        <v>41305</v>
      </c>
      <c r="H697" s="21" t="s">
        <v>887</v>
      </c>
      <c r="I697" s="21" t="s">
        <v>17231</v>
      </c>
      <c r="J697" s="22">
        <v>-146518.51</v>
      </c>
      <c r="K697" s="22">
        <v>-146518.51</v>
      </c>
    </row>
    <row r="698" spans="1:11" x14ac:dyDescent="0.25">
      <c r="A698" s="21" t="s">
        <v>8738</v>
      </c>
      <c r="B698" s="21" t="s">
        <v>21768</v>
      </c>
      <c r="C698" s="21" t="s">
        <v>889</v>
      </c>
      <c r="D698" s="21" t="s">
        <v>888</v>
      </c>
      <c r="E698" s="21" t="s">
        <v>19552</v>
      </c>
      <c r="F698" s="21" t="s">
        <v>9669</v>
      </c>
      <c r="G698" s="20">
        <v>41309</v>
      </c>
      <c r="H698" s="21" t="s">
        <v>890</v>
      </c>
      <c r="I698" s="21" t="s">
        <v>16017</v>
      </c>
      <c r="J698" s="22">
        <v>-91118.37</v>
      </c>
      <c r="K698" s="22">
        <v>-91118.37</v>
      </c>
    </row>
    <row r="699" spans="1:11" x14ac:dyDescent="0.25">
      <c r="A699" s="21" t="s">
        <v>8738</v>
      </c>
      <c r="B699" s="21" t="s">
        <v>21768</v>
      </c>
      <c r="C699" s="21" t="s">
        <v>894</v>
      </c>
      <c r="D699" s="21" t="s">
        <v>893</v>
      </c>
      <c r="F699" s="21" t="s">
        <v>9670</v>
      </c>
      <c r="G699" s="20">
        <v>41310</v>
      </c>
      <c r="H699">
        <v>0</v>
      </c>
      <c r="I699" t="s">
        <v>18687</v>
      </c>
      <c r="J699" s="22">
        <v>-2207381.46</v>
      </c>
      <c r="K699" s="22">
        <v>-2207381.46</v>
      </c>
    </row>
    <row r="700" spans="1:11" x14ac:dyDescent="0.25">
      <c r="A700" s="21" t="s">
        <v>8738</v>
      </c>
      <c r="B700" s="21" t="s">
        <v>21768</v>
      </c>
      <c r="C700" s="21" t="s">
        <v>564</v>
      </c>
      <c r="D700" s="21" t="s">
        <v>563</v>
      </c>
      <c r="F700" s="21" t="s">
        <v>9671</v>
      </c>
      <c r="G700" s="20">
        <v>41310</v>
      </c>
      <c r="H700">
        <v>0</v>
      </c>
      <c r="I700" t="s">
        <v>891</v>
      </c>
      <c r="J700" s="22">
        <v>367896.91</v>
      </c>
      <c r="K700" s="22">
        <v>367896.91</v>
      </c>
    </row>
    <row r="701" spans="1:11" x14ac:dyDescent="0.25">
      <c r="A701" s="21" t="s">
        <v>8738</v>
      </c>
      <c r="B701" s="21" t="s">
        <v>21768</v>
      </c>
      <c r="C701" s="21" t="s">
        <v>564</v>
      </c>
      <c r="D701" s="21" t="s">
        <v>563</v>
      </c>
      <c r="F701" s="21" t="s">
        <v>9672</v>
      </c>
      <c r="G701" s="20">
        <v>41310</v>
      </c>
      <c r="H701">
        <v>0</v>
      </c>
      <c r="I701" t="s">
        <v>18688</v>
      </c>
      <c r="J701" s="22">
        <v>-367896.91</v>
      </c>
      <c r="K701" s="22">
        <v>-367896.91</v>
      </c>
    </row>
    <row r="702" spans="1:11" x14ac:dyDescent="0.25">
      <c r="A702" s="21" t="s">
        <v>8738</v>
      </c>
      <c r="B702" s="21" t="s">
        <v>21768</v>
      </c>
      <c r="C702" s="21" t="s">
        <v>564</v>
      </c>
      <c r="D702" s="21" t="s">
        <v>563</v>
      </c>
      <c r="F702" s="21" t="s">
        <v>9673</v>
      </c>
      <c r="G702" s="20">
        <v>41310</v>
      </c>
      <c r="H702">
        <v>0</v>
      </c>
      <c r="I702" t="s">
        <v>892</v>
      </c>
      <c r="J702" s="22">
        <v>367896.91</v>
      </c>
      <c r="K702" s="22">
        <v>367896.91</v>
      </c>
    </row>
    <row r="703" spans="1:11" x14ac:dyDescent="0.25">
      <c r="A703" s="21" t="s">
        <v>9142</v>
      </c>
      <c r="B703" s="21" t="s">
        <v>21768</v>
      </c>
      <c r="C703" s="21" t="s">
        <v>894</v>
      </c>
      <c r="D703" s="21" t="s">
        <v>893</v>
      </c>
      <c r="F703" s="21" t="s">
        <v>9670</v>
      </c>
      <c r="G703" s="20">
        <v>41310</v>
      </c>
      <c r="H703">
        <v>0</v>
      </c>
      <c r="I703" t="s">
        <v>18687</v>
      </c>
      <c r="J703" s="22">
        <v>-10079903.699999999</v>
      </c>
      <c r="K703" s="22">
        <v>-10079903.699999999</v>
      </c>
    </row>
    <row r="704" spans="1:11" x14ac:dyDescent="0.25">
      <c r="A704" s="21" t="s">
        <v>9142</v>
      </c>
      <c r="B704" s="21" t="s">
        <v>21768</v>
      </c>
      <c r="C704" s="21" t="s">
        <v>15</v>
      </c>
      <c r="D704" s="21" t="s">
        <v>14</v>
      </c>
      <c r="F704" s="21" t="s">
        <v>9674</v>
      </c>
      <c r="G704" s="20">
        <v>41310</v>
      </c>
      <c r="H704">
        <v>0</v>
      </c>
      <c r="I704" t="s">
        <v>891</v>
      </c>
      <c r="J704" s="22">
        <v>83144.289999999994</v>
      </c>
      <c r="K704" s="22">
        <v>83144.289999999994</v>
      </c>
    </row>
    <row r="705" spans="1:11" x14ac:dyDescent="0.25">
      <c r="A705" s="21" t="s">
        <v>19189</v>
      </c>
      <c r="B705" s="21" t="s">
        <v>21768</v>
      </c>
      <c r="C705" s="21" t="s">
        <v>15</v>
      </c>
      <c r="D705" s="21" t="s">
        <v>14</v>
      </c>
      <c r="F705" s="21" t="s">
        <v>19194</v>
      </c>
      <c r="G705" s="20">
        <v>41310</v>
      </c>
      <c r="H705" t="s">
        <v>19539</v>
      </c>
      <c r="I705" t="s">
        <v>19539</v>
      </c>
      <c r="J705" s="22">
        <v>-83144.289999999994</v>
      </c>
      <c r="K705" s="22">
        <v>-83144.289999999994</v>
      </c>
    </row>
    <row r="706" spans="1:11" x14ac:dyDescent="0.25">
      <c r="A706" s="21" t="s">
        <v>19189</v>
      </c>
      <c r="B706" s="21" t="s">
        <v>21768</v>
      </c>
      <c r="C706" s="21" t="s">
        <v>15</v>
      </c>
      <c r="D706" s="21" t="s">
        <v>14</v>
      </c>
      <c r="F706" s="21" t="s">
        <v>19195</v>
      </c>
      <c r="G706" s="20">
        <v>41310</v>
      </c>
      <c r="H706" t="s">
        <v>19539</v>
      </c>
      <c r="I706" t="s">
        <v>19539</v>
      </c>
      <c r="J706" s="22">
        <v>83144.289999999994</v>
      </c>
      <c r="K706" s="22">
        <v>83144.289999999994</v>
      </c>
    </row>
    <row r="707" spans="1:11" x14ac:dyDescent="0.25">
      <c r="A707" s="21" t="s">
        <v>9142</v>
      </c>
      <c r="B707" s="21" t="s">
        <v>21768</v>
      </c>
      <c r="C707" s="21" t="s">
        <v>9676</v>
      </c>
      <c r="D707" s="21" t="s">
        <v>896</v>
      </c>
      <c r="F707" s="21" t="s">
        <v>9677</v>
      </c>
      <c r="G707" s="20">
        <v>41311</v>
      </c>
      <c r="H707" s="21" t="s">
        <v>897</v>
      </c>
      <c r="J707" s="22">
        <v>-55376.1</v>
      </c>
      <c r="K707" s="22">
        <v>-55376.1</v>
      </c>
    </row>
    <row r="708" spans="1:11" x14ac:dyDescent="0.25">
      <c r="A708" s="21" t="s">
        <v>8740</v>
      </c>
      <c r="B708" s="21" t="s">
        <v>21768</v>
      </c>
      <c r="C708" s="21" t="s">
        <v>691</v>
      </c>
      <c r="D708" s="21" t="s">
        <v>690</v>
      </c>
      <c r="E708" s="21" t="s">
        <v>19552</v>
      </c>
      <c r="F708" s="21" t="s">
        <v>9675</v>
      </c>
      <c r="G708" s="20">
        <v>41311</v>
      </c>
      <c r="H708" s="21" t="s">
        <v>895</v>
      </c>
      <c r="J708" s="22">
        <v>-378500</v>
      </c>
      <c r="K708" s="22">
        <v>-378500</v>
      </c>
    </row>
    <row r="709" spans="1:11" x14ac:dyDescent="0.25">
      <c r="A709" s="21" t="s">
        <v>9142</v>
      </c>
      <c r="B709" s="21" t="s">
        <v>21768</v>
      </c>
      <c r="C709" s="21" t="s">
        <v>9683</v>
      </c>
      <c r="D709" s="21" t="s">
        <v>903</v>
      </c>
      <c r="F709" s="21" t="s">
        <v>9684</v>
      </c>
      <c r="G709" s="20">
        <v>41317</v>
      </c>
      <c r="H709" s="21" t="s">
        <v>904</v>
      </c>
      <c r="J709" s="22">
        <v>-30000</v>
      </c>
      <c r="K709" s="22">
        <v>-30000</v>
      </c>
    </row>
    <row r="710" spans="1:11" x14ac:dyDescent="0.25">
      <c r="A710" s="21" t="s">
        <v>9142</v>
      </c>
      <c r="B710" s="21" t="s">
        <v>21768</v>
      </c>
      <c r="C710" s="21" t="s">
        <v>9678</v>
      </c>
      <c r="D710" s="21" t="s">
        <v>898</v>
      </c>
      <c r="F710" s="21" t="s">
        <v>9679</v>
      </c>
      <c r="G710" s="20">
        <v>41317</v>
      </c>
      <c r="H710" s="21" t="s">
        <v>899</v>
      </c>
      <c r="I710" s="21" t="s">
        <v>17209</v>
      </c>
      <c r="J710" s="22">
        <v>-136880</v>
      </c>
      <c r="K710" s="22">
        <v>-131080</v>
      </c>
    </row>
    <row r="711" spans="1:11" x14ac:dyDescent="0.25">
      <c r="A711" s="21" t="s">
        <v>9142</v>
      </c>
      <c r="B711" s="21" t="s">
        <v>21768</v>
      </c>
      <c r="C711" s="21" t="s">
        <v>551</v>
      </c>
      <c r="D711" s="21" t="s">
        <v>550</v>
      </c>
      <c r="F711" s="21" t="s">
        <v>9680</v>
      </c>
      <c r="G711" s="20">
        <v>41317</v>
      </c>
      <c r="H711" s="21" t="s">
        <v>900</v>
      </c>
      <c r="J711" s="22">
        <v>-107635.5</v>
      </c>
      <c r="K711" s="22">
        <v>-102400.75</v>
      </c>
    </row>
    <row r="712" spans="1:11" x14ac:dyDescent="0.25">
      <c r="A712" s="21" t="s">
        <v>9142</v>
      </c>
      <c r="B712" s="21" t="s">
        <v>21768</v>
      </c>
      <c r="C712" s="21" t="s">
        <v>551</v>
      </c>
      <c r="D712" s="21" t="s">
        <v>550</v>
      </c>
      <c r="F712" s="21" t="s">
        <v>9681</v>
      </c>
      <c r="G712" s="20">
        <v>41317</v>
      </c>
      <c r="H712" s="21" t="s">
        <v>901</v>
      </c>
      <c r="J712" s="22">
        <v>-11495.6</v>
      </c>
      <c r="K712" s="22">
        <v>-11495.6</v>
      </c>
    </row>
    <row r="713" spans="1:11" x14ac:dyDescent="0.25">
      <c r="A713" s="21" t="s">
        <v>9142</v>
      </c>
      <c r="B713" s="21" t="s">
        <v>21768</v>
      </c>
      <c r="C713" s="21" t="s">
        <v>551</v>
      </c>
      <c r="D713" s="21" t="s">
        <v>550</v>
      </c>
      <c r="F713" s="21" t="s">
        <v>9682</v>
      </c>
      <c r="G713" s="20">
        <v>41317</v>
      </c>
      <c r="H713" s="21" t="s">
        <v>902</v>
      </c>
      <c r="J713" s="22">
        <v>-10857.6</v>
      </c>
      <c r="K713" s="22">
        <v>-10857.6</v>
      </c>
    </row>
    <row r="714" spans="1:11" x14ac:dyDescent="0.25">
      <c r="A714" s="21" t="s">
        <v>8738</v>
      </c>
      <c r="B714" s="21" t="s">
        <v>21768</v>
      </c>
      <c r="C714" s="21" t="s">
        <v>9685</v>
      </c>
      <c r="D714" s="21" t="s">
        <v>905</v>
      </c>
      <c r="E714" s="21" t="s">
        <v>19552</v>
      </c>
      <c r="F714" s="21" t="s">
        <v>9686</v>
      </c>
      <c r="G714" s="20">
        <v>41323</v>
      </c>
      <c r="H714" s="21" t="s">
        <v>906</v>
      </c>
      <c r="J714" s="22">
        <v>-100431</v>
      </c>
      <c r="K714" s="22">
        <v>-100431</v>
      </c>
    </row>
    <row r="715" spans="1:11" x14ac:dyDescent="0.25">
      <c r="A715" s="21" t="s">
        <v>8738</v>
      </c>
      <c r="B715" s="21" t="s">
        <v>21768</v>
      </c>
      <c r="C715" s="21" t="s">
        <v>9685</v>
      </c>
      <c r="D715" s="21" t="s">
        <v>905</v>
      </c>
      <c r="E715" s="21" t="s">
        <v>19552</v>
      </c>
      <c r="F715" s="21" t="s">
        <v>9687</v>
      </c>
      <c r="G715" s="20">
        <v>41323</v>
      </c>
      <c r="H715" s="21" t="s">
        <v>908</v>
      </c>
      <c r="J715" s="22">
        <v>-33477</v>
      </c>
      <c r="K715" s="22">
        <v>-33477</v>
      </c>
    </row>
    <row r="716" spans="1:11" x14ac:dyDescent="0.25">
      <c r="A716" s="21" t="s">
        <v>8738</v>
      </c>
      <c r="B716" s="21" t="s">
        <v>21768</v>
      </c>
      <c r="C716" s="21" t="s">
        <v>756</v>
      </c>
      <c r="D716" s="21" t="s">
        <v>755</v>
      </c>
      <c r="F716" s="21" t="s">
        <v>9688</v>
      </c>
      <c r="G716" s="20">
        <v>41323</v>
      </c>
      <c r="H716">
        <v>0</v>
      </c>
      <c r="I716" t="s">
        <v>909</v>
      </c>
      <c r="J716" s="22">
        <v>216094.8</v>
      </c>
      <c r="K716" s="22">
        <v>216094.8</v>
      </c>
    </row>
    <row r="717" spans="1:11" x14ac:dyDescent="0.25">
      <c r="A717" s="21" t="s">
        <v>9142</v>
      </c>
      <c r="B717" s="21" t="s">
        <v>21768</v>
      </c>
      <c r="C717" s="21" t="s">
        <v>9689</v>
      </c>
      <c r="D717" s="21" t="s">
        <v>910</v>
      </c>
      <c r="F717" s="21" t="s">
        <v>9690</v>
      </c>
      <c r="G717" s="20">
        <v>41323</v>
      </c>
      <c r="H717" s="21" t="s">
        <v>911</v>
      </c>
      <c r="J717" s="22">
        <v>-16800</v>
      </c>
      <c r="K717" s="22">
        <v>-16800</v>
      </c>
    </row>
    <row r="718" spans="1:11" x14ac:dyDescent="0.25">
      <c r="A718" s="21" t="s">
        <v>8740</v>
      </c>
      <c r="B718" s="21" t="s">
        <v>21768</v>
      </c>
      <c r="C718" s="21" t="s">
        <v>9691</v>
      </c>
      <c r="D718" s="21" t="s">
        <v>913</v>
      </c>
      <c r="E718" s="21" t="s">
        <v>19558</v>
      </c>
      <c r="F718" s="21" t="s">
        <v>9692</v>
      </c>
      <c r="G718" s="20">
        <v>41323</v>
      </c>
      <c r="H718" s="21" t="s">
        <v>914</v>
      </c>
      <c r="J718" s="22">
        <v>-238688.32</v>
      </c>
      <c r="K718" s="22">
        <v>-238688.32</v>
      </c>
    </row>
    <row r="719" spans="1:11" x14ac:dyDescent="0.25">
      <c r="A719" s="21" t="s">
        <v>8740</v>
      </c>
      <c r="B719" s="21" t="s">
        <v>21768</v>
      </c>
      <c r="C719" s="21" t="s">
        <v>8741</v>
      </c>
      <c r="D719" s="21" t="s">
        <v>11</v>
      </c>
      <c r="E719" s="21" t="s">
        <v>19552</v>
      </c>
      <c r="F719" s="21" t="s">
        <v>9693</v>
      </c>
      <c r="G719" s="20">
        <v>41323</v>
      </c>
      <c r="H719" s="21" t="s">
        <v>915</v>
      </c>
      <c r="J719" s="22">
        <v>-88708.57</v>
      </c>
      <c r="K719" s="22">
        <v>-88708.57</v>
      </c>
    </row>
    <row r="720" spans="1:11" x14ac:dyDescent="0.25">
      <c r="A720" s="21" t="s">
        <v>8740</v>
      </c>
      <c r="B720" s="21" t="s">
        <v>21768</v>
      </c>
      <c r="C720" s="21" t="s">
        <v>9694</v>
      </c>
      <c r="D720" s="21" t="s">
        <v>917</v>
      </c>
      <c r="E720" s="21" t="s">
        <v>19558</v>
      </c>
      <c r="F720" s="21" t="s">
        <v>9695</v>
      </c>
      <c r="G720" s="20">
        <v>41323</v>
      </c>
      <c r="H720" s="21" t="s">
        <v>918</v>
      </c>
      <c r="J720" s="22">
        <v>-551385.02</v>
      </c>
      <c r="K720" s="22">
        <v>-551385.02</v>
      </c>
    </row>
    <row r="721" spans="1:11" x14ac:dyDescent="0.25">
      <c r="A721" s="21" t="s">
        <v>9142</v>
      </c>
      <c r="B721" s="21" t="s">
        <v>21768</v>
      </c>
      <c r="C721" s="21" t="s">
        <v>894</v>
      </c>
      <c r="D721" s="21" t="s">
        <v>893</v>
      </c>
      <c r="F721" s="21" t="s">
        <v>9696</v>
      </c>
      <c r="G721" s="20">
        <v>41324</v>
      </c>
      <c r="H721" s="21" t="s">
        <v>920</v>
      </c>
      <c r="J721" s="22">
        <v>-4269000</v>
      </c>
      <c r="K721" s="22">
        <v>-4269000</v>
      </c>
    </row>
    <row r="722" spans="1:11" x14ac:dyDescent="0.25">
      <c r="A722" s="21" t="s">
        <v>8738</v>
      </c>
      <c r="B722" s="21" t="s">
        <v>21768</v>
      </c>
      <c r="C722" s="21" t="s">
        <v>9697</v>
      </c>
      <c r="D722" s="21" t="s">
        <v>921</v>
      </c>
      <c r="E722" s="21" t="s">
        <v>19558</v>
      </c>
      <c r="F722" s="21" t="s">
        <v>9698</v>
      </c>
      <c r="G722" s="20">
        <v>41325</v>
      </c>
      <c r="H722" s="21" t="s">
        <v>922</v>
      </c>
      <c r="J722" s="22">
        <v>-736174.13</v>
      </c>
      <c r="K722" s="22">
        <v>-736174.13</v>
      </c>
    </row>
    <row r="723" spans="1:11" x14ac:dyDescent="0.25">
      <c r="A723" s="21" t="s">
        <v>8738</v>
      </c>
      <c r="B723" s="21" t="s">
        <v>21768</v>
      </c>
      <c r="C723" s="21" t="s">
        <v>924</v>
      </c>
      <c r="D723" s="21" t="s">
        <v>923</v>
      </c>
      <c r="E723" s="21" t="s">
        <v>19558</v>
      </c>
      <c r="F723" s="21" t="s">
        <v>9699</v>
      </c>
      <c r="G723" s="20">
        <v>41325</v>
      </c>
      <c r="H723" s="21" t="s">
        <v>925</v>
      </c>
      <c r="J723" s="22">
        <v>-2497040.79</v>
      </c>
      <c r="K723" s="22">
        <v>-2497040.79</v>
      </c>
    </row>
    <row r="724" spans="1:11" x14ac:dyDescent="0.25">
      <c r="A724" s="21" t="s">
        <v>9142</v>
      </c>
      <c r="B724" s="21" t="s">
        <v>21768</v>
      </c>
      <c r="C724" s="21" t="s">
        <v>927</v>
      </c>
      <c r="D724" s="21" t="s">
        <v>926</v>
      </c>
      <c r="F724" s="21" t="s">
        <v>9700</v>
      </c>
      <c r="G724" s="20">
        <v>41325</v>
      </c>
      <c r="H724" s="21" t="s">
        <v>928</v>
      </c>
      <c r="I724" s="21" t="s">
        <v>15972</v>
      </c>
      <c r="J724" s="22">
        <v>-76000</v>
      </c>
      <c r="K724" s="22">
        <v>-72200</v>
      </c>
    </row>
    <row r="725" spans="1:11" x14ac:dyDescent="0.25">
      <c r="A725" s="21" t="s">
        <v>8738</v>
      </c>
      <c r="B725" s="21" t="s">
        <v>21768</v>
      </c>
      <c r="C725" s="21" t="s">
        <v>9255</v>
      </c>
      <c r="D725" s="21" t="s">
        <v>418</v>
      </c>
      <c r="E725" s="21" t="s">
        <v>19558</v>
      </c>
      <c r="F725" s="21" t="s">
        <v>9701</v>
      </c>
      <c r="G725" s="20">
        <v>41331</v>
      </c>
      <c r="H725">
        <v>0</v>
      </c>
      <c r="I725" t="s">
        <v>929</v>
      </c>
      <c r="J725" s="22">
        <v>132937.17000000001</v>
      </c>
      <c r="K725" s="22">
        <v>265874.33</v>
      </c>
    </row>
    <row r="726" spans="1:11" x14ac:dyDescent="0.25">
      <c r="A726" s="21" t="s">
        <v>8738</v>
      </c>
      <c r="B726" s="21" t="s">
        <v>21768</v>
      </c>
      <c r="C726" s="21" t="s">
        <v>931</v>
      </c>
      <c r="D726" s="21" t="s">
        <v>930</v>
      </c>
      <c r="F726" s="21" t="s">
        <v>9702</v>
      </c>
      <c r="G726" s="20">
        <v>41334</v>
      </c>
      <c r="H726" s="21" t="s">
        <v>932</v>
      </c>
      <c r="I726" s="21" t="s">
        <v>16133</v>
      </c>
      <c r="J726" s="22">
        <v>-1116496.97</v>
      </c>
      <c r="K726" s="22">
        <v>-1116496.97</v>
      </c>
    </row>
    <row r="727" spans="1:11" x14ac:dyDescent="0.25">
      <c r="A727" s="21" t="s">
        <v>9142</v>
      </c>
      <c r="B727" s="21" t="s">
        <v>21768</v>
      </c>
      <c r="C727" s="21" t="s">
        <v>894</v>
      </c>
      <c r="D727" s="21" t="s">
        <v>893</v>
      </c>
      <c r="F727" s="21" t="s">
        <v>9703</v>
      </c>
      <c r="G727" s="20">
        <v>41335</v>
      </c>
      <c r="H727">
        <v>0</v>
      </c>
      <c r="I727" t="s">
        <v>920</v>
      </c>
      <c r="J727" s="22">
        <v>4269000</v>
      </c>
      <c r="K727" s="22">
        <v>4269000</v>
      </c>
    </row>
    <row r="728" spans="1:11" x14ac:dyDescent="0.25">
      <c r="A728" s="21" t="s">
        <v>8738</v>
      </c>
      <c r="B728" s="21" t="s">
        <v>21768</v>
      </c>
      <c r="C728" s="21" t="s">
        <v>442</v>
      </c>
      <c r="D728" s="21" t="s">
        <v>441</v>
      </c>
      <c r="E728" s="21" t="s">
        <v>19558</v>
      </c>
      <c r="F728" s="21" t="s">
        <v>9704</v>
      </c>
      <c r="G728" s="20">
        <v>41340</v>
      </c>
      <c r="H728" s="21" t="s">
        <v>933</v>
      </c>
      <c r="I728" s="21" t="s">
        <v>16505</v>
      </c>
      <c r="J728" s="22">
        <v>-112454</v>
      </c>
      <c r="K728" s="22">
        <v>-112454</v>
      </c>
    </row>
    <row r="729" spans="1:11" x14ac:dyDescent="0.25">
      <c r="A729" s="21" t="s">
        <v>8738</v>
      </c>
      <c r="B729" s="21" t="s">
        <v>21768</v>
      </c>
      <c r="C729" s="21" t="s">
        <v>9705</v>
      </c>
      <c r="D729" s="21" t="s">
        <v>934</v>
      </c>
      <c r="F729" s="21" t="s">
        <v>9706</v>
      </c>
      <c r="G729" s="20">
        <v>41341</v>
      </c>
      <c r="H729" s="21" t="s">
        <v>935</v>
      </c>
      <c r="I729" s="21" t="s">
        <v>15803</v>
      </c>
      <c r="J729" s="22">
        <v>-2609344.67</v>
      </c>
      <c r="K729" s="22">
        <v>-2609344.67</v>
      </c>
    </row>
    <row r="730" spans="1:11" x14ac:dyDescent="0.25">
      <c r="A730" s="21" t="s">
        <v>8738</v>
      </c>
      <c r="B730" s="21" t="s">
        <v>21768</v>
      </c>
      <c r="C730" s="21" t="s">
        <v>9705</v>
      </c>
      <c r="D730" s="21" t="s">
        <v>934</v>
      </c>
      <c r="F730" s="21" t="s">
        <v>9707</v>
      </c>
      <c r="G730" s="20">
        <v>41341</v>
      </c>
      <c r="H730" s="21" t="s">
        <v>936</v>
      </c>
      <c r="J730" s="22">
        <v>521868.93</v>
      </c>
      <c r="K730" s="22">
        <v>521868.93</v>
      </c>
    </row>
    <row r="731" spans="1:11" x14ac:dyDescent="0.25">
      <c r="A731" s="21" t="s">
        <v>8738</v>
      </c>
      <c r="B731" s="21" t="s">
        <v>21768</v>
      </c>
      <c r="C731" s="21" t="s">
        <v>280</v>
      </c>
      <c r="D731" s="21" t="s">
        <v>279</v>
      </c>
      <c r="E731" s="21" t="s">
        <v>19558</v>
      </c>
      <c r="F731" s="21" t="s">
        <v>9708</v>
      </c>
      <c r="G731" s="20">
        <v>41345</v>
      </c>
      <c r="H731" s="21" t="s">
        <v>22521</v>
      </c>
      <c r="J731" s="22">
        <v>-16713.52</v>
      </c>
      <c r="K731" s="22">
        <v>-16713.52</v>
      </c>
    </row>
    <row r="732" spans="1:11" x14ac:dyDescent="0.25">
      <c r="A732" s="21" t="s">
        <v>8738</v>
      </c>
      <c r="B732" s="21" t="s">
        <v>21768</v>
      </c>
      <c r="C732" s="21" t="s">
        <v>280</v>
      </c>
      <c r="D732" s="21" t="s">
        <v>279</v>
      </c>
      <c r="E732" s="21" t="s">
        <v>19558</v>
      </c>
      <c r="F732" s="21" t="s">
        <v>9709</v>
      </c>
      <c r="G732" s="20">
        <v>41345</v>
      </c>
      <c r="H732" s="21" t="s">
        <v>22522</v>
      </c>
      <c r="J732" s="22">
        <v>-171824.52</v>
      </c>
      <c r="K732" s="22">
        <v>-171824.52</v>
      </c>
    </row>
    <row r="733" spans="1:11" x14ac:dyDescent="0.25">
      <c r="A733" s="21" t="s">
        <v>8738</v>
      </c>
      <c r="B733" s="21" t="s">
        <v>21768</v>
      </c>
      <c r="C733" s="21" t="s">
        <v>280</v>
      </c>
      <c r="D733" s="21" t="s">
        <v>279</v>
      </c>
      <c r="E733" s="21" t="s">
        <v>19558</v>
      </c>
      <c r="F733" s="21" t="s">
        <v>9710</v>
      </c>
      <c r="G733" s="20">
        <v>41345</v>
      </c>
      <c r="H733" s="21" t="s">
        <v>22523</v>
      </c>
      <c r="J733" s="22">
        <v>-7739.62</v>
      </c>
      <c r="K733" s="22">
        <v>-7739.62</v>
      </c>
    </row>
    <row r="734" spans="1:11" x14ac:dyDescent="0.25">
      <c r="A734" s="21" t="s">
        <v>8738</v>
      </c>
      <c r="B734" s="21" t="s">
        <v>21768</v>
      </c>
      <c r="C734" s="21" t="s">
        <v>280</v>
      </c>
      <c r="D734" s="21" t="s">
        <v>279</v>
      </c>
      <c r="E734" s="21" t="s">
        <v>19558</v>
      </c>
      <c r="F734" s="21" t="s">
        <v>9711</v>
      </c>
      <c r="G734" s="20">
        <v>41345</v>
      </c>
      <c r="H734" s="21" t="s">
        <v>22524</v>
      </c>
      <c r="J734" s="22">
        <v>-50478.04</v>
      </c>
      <c r="K734" s="22">
        <v>-50478.04</v>
      </c>
    </row>
    <row r="735" spans="1:11" x14ac:dyDescent="0.25">
      <c r="A735" s="21" t="s">
        <v>8738</v>
      </c>
      <c r="B735" s="21" t="s">
        <v>21768</v>
      </c>
      <c r="C735" s="21" t="s">
        <v>280</v>
      </c>
      <c r="D735" s="21" t="s">
        <v>279</v>
      </c>
      <c r="E735" s="21" t="s">
        <v>19558</v>
      </c>
      <c r="F735" s="21" t="s">
        <v>9712</v>
      </c>
      <c r="G735" s="20">
        <v>41345</v>
      </c>
      <c r="H735" s="21" t="s">
        <v>22525</v>
      </c>
      <c r="J735" s="22">
        <v>-48613.64</v>
      </c>
      <c r="K735" s="22">
        <v>-48613.64</v>
      </c>
    </row>
    <row r="736" spans="1:11" x14ac:dyDescent="0.25">
      <c r="A736" s="21" t="s">
        <v>8738</v>
      </c>
      <c r="B736" s="21" t="s">
        <v>21768</v>
      </c>
      <c r="C736" s="21" t="s">
        <v>280</v>
      </c>
      <c r="D736" s="21" t="s">
        <v>279</v>
      </c>
      <c r="E736" s="21" t="s">
        <v>19558</v>
      </c>
      <c r="F736" s="21" t="s">
        <v>9713</v>
      </c>
      <c r="G736" s="20">
        <v>41345</v>
      </c>
      <c r="H736" s="21" t="s">
        <v>22526</v>
      </c>
      <c r="J736" s="22">
        <v>-84267.34</v>
      </c>
      <c r="K736" s="22">
        <v>-84267.34</v>
      </c>
    </row>
    <row r="737" spans="1:11" x14ac:dyDescent="0.25">
      <c r="A737" s="21" t="s">
        <v>8738</v>
      </c>
      <c r="B737" s="21" t="s">
        <v>21768</v>
      </c>
      <c r="C737" s="21" t="s">
        <v>280</v>
      </c>
      <c r="D737" s="21" t="s">
        <v>279</v>
      </c>
      <c r="E737" s="21" t="s">
        <v>19558</v>
      </c>
      <c r="F737" s="21" t="s">
        <v>9714</v>
      </c>
      <c r="G737" s="20">
        <v>41345</v>
      </c>
      <c r="H737" s="21" t="s">
        <v>22527</v>
      </c>
      <c r="J737" s="22">
        <v>-21493.7</v>
      </c>
      <c r="K737" s="22">
        <v>-21493.7</v>
      </c>
    </row>
    <row r="738" spans="1:11" x14ac:dyDescent="0.25">
      <c r="A738" s="21" t="s">
        <v>8738</v>
      </c>
      <c r="B738" s="21" t="s">
        <v>21768</v>
      </c>
      <c r="C738" s="21" t="s">
        <v>280</v>
      </c>
      <c r="D738" s="21" t="s">
        <v>279</v>
      </c>
      <c r="E738" s="21" t="s">
        <v>19558</v>
      </c>
      <c r="F738" s="21" t="s">
        <v>9715</v>
      </c>
      <c r="G738" s="20">
        <v>41345</v>
      </c>
      <c r="H738" s="21" t="s">
        <v>22528</v>
      </c>
      <c r="J738" s="22">
        <v>-48518.06</v>
      </c>
      <c r="K738" s="22">
        <v>-48518.06</v>
      </c>
    </row>
    <row r="739" spans="1:11" x14ac:dyDescent="0.25">
      <c r="A739" s="21" t="s">
        <v>9142</v>
      </c>
      <c r="B739" s="21" t="s">
        <v>21768</v>
      </c>
      <c r="C739" s="21" t="s">
        <v>894</v>
      </c>
      <c r="D739" s="21" t="s">
        <v>893</v>
      </c>
      <c r="F739" s="21" t="s">
        <v>9716</v>
      </c>
      <c r="G739" s="20">
        <v>41346</v>
      </c>
      <c r="H739" s="21" t="s">
        <v>937</v>
      </c>
      <c r="J739" s="22">
        <v>-1849526.68</v>
      </c>
      <c r="K739" s="22">
        <v>-1849526.68</v>
      </c>
    </row>
    <row r="740" spans="1:11" x14ac:dyDescent="0.25">
      <c r="A740" s="21" t="s">
        <v>8738</v>
      </c>
      <c r="B740" s="21" t="s">
        <v>21768</v>
      </c>
      <c r="C740" s="21" t="s">
        <v>939</v>
      </c>
      <c r="D740" s="21" t="s">
        <v>938</v>
      </c>
      <c r="F740" s="21" t="s">
        <v>9717</v>
      </c>
      <c r="G740" s="20">
        <v>41355</v>
      </c>
      <c r="H740" s="21" t="s">
        <v>940</v>
      </c>
      <c r="I740" s="21" t="s">
        <v>16806</v>
      </c>
      <c r="J740" s="22">
        <v>-1180037.46</v>
      </c>
      <c r="K740" s="22">
        <v>-712402.42</v>
      </c>
    </row>
    <row r="741" spans="1:11" x14ac:dyDescent="0.25">
      <c r="A741" s="21" t="s">
        <v>8738</v>
      </c>
      <c r="B741" s="21" t="s">
        <v>21768</v>
      </c>
      <c r="C741" s="21" t="s">
        <v>942</v>
      </c>
      <c r="D741" s="21" t="s">
        <v>941</v>
      </c>
      <c r="E741" s="21" t="s">
        <v>19558</v>
      </c>
      <c r="F741" s="21" t="s">
        <v>9718</v>
      </c>
      <c r="G741" s="20">
        <v>41356</v>
      </c>
      <c r="H741">
        <v>0</v>
      </c>
      <c r="I741" t="s">
        <v>943</v>
      </c>
      <c r="J741" s="22">
        <v>1852933.5</v>
      </c>
      <c r="K741" s="22">
        <v>1852933.5</v>
      </c>
    </row>
    <row r="742" spans="1:11" x14ac:dyDescent="0.25">
      <c r="A742" s="21" t="s">
        <v>8740</v>
      </c>
      <c r="B742" s="21" t="s">
        <v>21768</v>
      </c>
      <c r="C742" s="21" t="s">
        <v>942</v>
      </c>
      <c r="D742" s="21" t="s">
        <v>941</v>
      </c>
      <c r="E742" s="21" t="s">
        <v>19558</v>
      </c>
      <c r="F742" s="21" t="s">
        <v>9719</v>
      </c>
      <c r="G742" s="20">
        <v>41356</v>
      </c>
      <c r="H742">
        <v>0</v>
      </c>
      <c r="I742" t="s">
        <v>18689</v>
      </c>
      <c r="J742" s="22">
        <v>-1852933.5</v>
      </c>
      <c r="K742" s="22">
        <v>-1852933.5</v>
      </c>
    </row>
    <row r="743" spans="1:11" x14ac:dyDescent="0.25">
      <c r="A743" s="21" t="s">
        <v>8738</v>
      </c>
      <c r="B743" s="21" t="s">
        <v>21768</v>
      </c>
      <c r="C743" s="21" t="s">
        <v>945</v>
      </c>
      <c r="D743" s="21" t="s">
        <v>944</v>
      </c>
      <c r="E743" s="21" t="s">
        <v>19558</v>
      </c>
      <c r="F743" s="21" t="s">
        <v>9720</v>
      </c>
      <c r="G743" s="20">
        <v>41358</v>
      </c>
      <c r="H743" s="21" t="s">
        <v>946</v>
      </c>
      <c r="I743" s="21" t="s">
        <v>16487</v>
      </c>
      <c r="J743" s="22">
        <v>-3386880</v>
      </c>
      <c r="K743" s="22">
        <v>-144179.20000000001</v>
      </c>
    </row>
    <row r="744" spans="1:11" x14ac:dyDescent="0.25">
      <c r="A744" s="21" t="s">
        <v>8740</v>
      </c>
      <c r="B744" s="21" t="s">
        <v>21768</v>
      </c>
      <c r="C744" s="21" t="s">
        <v>9721</v>
      </c>
      <c r="D744" s="21" t="s">
        <v>947</v>
      </c>
      <c r="E744" s="21" t="s">
        <v>19558</v>
      </c>
      <c r="F744" s="21" t="s">
        <v>9722</v>
      </c>
      <c r="G744" s="20">
        <v>41361</v>
      </c>
      <c r="H744" s="21" t="s">
        <v>948</v>
      </c>
      <c r="J744" s="22">
        <v>-285056.64000000001</v>
      </c>
      <c r="K744" s="22">
        <v>-285056.64000000001</v>
      </c>
    </row>
    <row r="745" spans="1:11" x14ac:dyDescent="0.25">
      <c r="A745" s="21" t="s">
        <v>8740</v>
      </c>
      <c r="B745" s="21" t="s">
        <v>21768</v>
      </c>
      <c r="C745" s="21" t="s">
        <v>951</v>
      </c>
      <c r="D745" s="21" t="s">
        <v>950</v>
      </c>
      <c r="F745" s="21" t="s">
        <v>9723</v>
      </c>
      <c r="G745" s="20">
        <v>41365</v>
      </c>
      <c r="H745" s="21" t="s">
        <v>952</v>
      </c>
      <c r="J745" s="22">
        <v>-108295.97</v>
      </c>
      <c r="K745" s="22">
        <v>-31405.83</v>
      </c>
    </row>
    <row r="746" spans="1:11" x14ac:dyDescent="0.25">
      <c r="A746" s="21" t="s">
        <v>9142</v>
      </c>
      <c r="B746" s="21" t="s">
        <v>21768</v>
      </c>
      <c r="C746" s="21" t="s">
        <v>858</v>
      </c>
      <c r="D746" s="21" t="s">
        <v>857</v>
      </c>
      <c r="E746" s="21" t="s">
        <v>19558</v>
      </c>
      <c r="F746" s="21" t="s">
        <v>9724</v>
      </c>
      <c r="G746" s="20">
        <v>41368</v>
      </c>
      <c r="H746" s="21" t="s">
        <v>954</v>
      </c>
      <c r="J746" s="22">
        <v>-18481.46</v>
      </c>
      <c r="K746" s="22">
        <v>-18481.46</v>
      </c>
    </row>
    <row r="747" spans="1:11" x14ac:dyDescent="0.25">
      <c r="A747" s="21" t="s">
        <v>9142</v>
      </c>
      <c r="B747" s="21" t="s">
        <v>21768</v>
      </c>
      <c r="C747" s="21" t="s">
        <v>9725</v>
      </c>
      <c r="D747" s="21" t="s">
        <v>956</v>
      </c>
      <c r="F747" s="21" t="s">
        <v>9726</v>
      </c>
      <c r="G747" s="20">
        <v>41372</v>
      </c>
      <c r="H747" s="21" t="s">
        <v>957</v>
      </c>
      <c r="J747" s="22">
        <v>-47200</v>
      </c>
      <c r="K747" s="22">
        <v>-47200</v>
      </c>
    </row>
    <row r="748" spans="1:11" x14ac:dyDescent="0.25">
      <c r="A748" s="21" t="s">
        <v>9142</v>
      </c>
      <c r="B748" s="21" t="s">
        <v>21768</v>
      </c>
      <c r="C748" s="21" t="s">
        <v>9727</v>
      </c>
      <c r="D748" s="21" t="s">
        <v>959</v>
      </c>
      <c r="F748" s="21" t="s">
        <v>9728</v>
      </c>
      <c r="G748" s="20">
        <v>41372</v>
      </c>
      <c r="H748" s="21" t="s">
        <v>957</v>
      </c>
      <c r="J748" s="22">
        <v>-47200</v>
      </c>
      <c r="K748" s="22">
        <v>-47200</v>
      </c>
    </row>
    <row r="749" spans="1:11" x14ac:dyDescent="0.25">
      <c r="A749" s="21" t="s">
        <v>9142</v>
      </c>
      <c r="B749" s="21" t="s">
        <v>21768</v>
      </c>
      <c r="C749" s="21" t="s">
        <v>9729</v>
      </c>
      <c r="D749" s="21" t="s">
        <v>960</v>
      </c>
      <c r="F749" s="21" t="s">
        <v>9730</v>
      </c>
      <c r="G749" s="20">
        <v>41372</v>
      </c>
      <c r="H749" s="21" t="s">
        <v>957</v>
      </c>
      <c r="J749" s="22">
        <v>-47200</v>
      </c>
      <c r="K749" s="22">
        <v>-47200</v>
      </c>
    </row>
    <row r="750" spans="1:11" x14ac:dyDescent="0.25">
      <c r="A750" s="21" t="s">
        <v>19075</v>
      </c>
      <c r="B750" s="21" t="s">
        <v>21768</v>
      </c>
      <c r="C750" s="21" t="s">
        <v>19109</v>
      </c>
      <c r="D750" s="21" t="s">
        <v>19110</v>
      </c>
      <c r="F750" s="21" t="s">
        <v>19111</v>
      </c>
      <c r="G750" s="20">
        <v>41373</v>
      </c>
      <c r="H750" t="s">
        <v>19539</v>
      </c>
      <c r="I750" t="s">
        <v>19539</v>
      </c>
      <c r="J750" s="22">
        <v>-3500</v>
      </c>
      <c r="K750" s="22">
        <v>-3500</v>
      </c>
    </row>
    <row r="751" spans="1:11" x14ac:dyDescent="0.25">
      <c r="A751" s="21" t="s">
        <v>9142</v>
      </c>
      <c r="B751" s="21" t="s">
        <v>21768</v>
      </c>
      <c r="C751" s="21" t="s">
        <v>581</v>
      </c>
      <c r="D751" s="21" t="s">
        <v>580</v>
      </c>
      <c r="E751" s="21" t="s">
        <v>19552</v>
      </c>
      <c r="F751" s="21" t="s">
        <v>9731</v>
      </c>
      <c r="G751" s="20">
        <v>41374</v>
      </c>
      <c r="H751" s="21" t="s">
        <v>961</v>
      </c>
      <c r="J751" s="22">
        <v>-99960</v>
      </c>
      <c r="K751" s="22">
        <v>-99960</v>
      </c>
    </row>
    <row r="752" spans="1:11" x14ac:dyDescent="0.25">
      <c r="A752" s="21" t="s">
        <v>9142</v>
      </c>
      <c r="B752" s="21" t="s">
        <v>21768</v>
      </c>
      <c r="C752" s="21" t="s">
        <v>581</v>
      </c>
      <c r="D752" s="21" t="s">
        <v>580</v>
      </c>
      <c r="E752" s="21" t="s">
        <v>19552</v>
      </c>
      <c r="F752" s="21" t="s">
        <v>9732</v>
      </c>
      <c r="G752" s="20">
        <v>41374</v>
      </c>
      <c r="H752" s="21" t="s">
        <v>963</v>
      </c>
      <c r="J752" s="22">
        <v>-1970</v>
      </c>
      <c r="K752" s="22">
        <v>-1970</v>
      </c>
    </row>
    <row r="753" spans="1:11" x14ac:dyDescent="0.25">
      <c r="A753" s="21" t="s">
        <v>9142</v>
      </c>
      <c r="B753" s="21" t="s">
        <v>21768</v>
      </c>
      <c r="C753" s="21" t="s">
        <v>9733</v>
      </c>
      <c r="D753" s="21" t="s">
        <v>965</v>
      </c>
      <c r="F753" s="21" t="s">
        <v>9734</v>
      </c>
      <c r="G753" s="20">
        <v>41376</v>
      </c>
      <c r="H753" s="21" t="s">
        <v>966</v>
      </c>
      <c r="J753" s="22">
        <v>-25456.43</v>
      </c>
      <c r="K753" s="22">
        <v>-25456.43</v>
      </c>
    </row>
    <row r="754" spans="1:11" x14ac:dyDescent="0.25">
      <c r="A754" s="21" t="s">
        <v>9142</v>
      </c>
      <c r="B754" s="21" t="s">
        <v>21768</v>
      </c>
      <c r="C754" s="21" t="s">
        <v>9735</v>
      </c>
      <c r="D754" s="21" t="s">
        <v>968</v>
      </c>
      <c r="F754" s="21" t="s">
        <v>9736</v>
      </c>
      <c r="G754" s="20">
        <v>41376</v>
      </c>
      <c r="H754" s="21" t="s">
        <v>966</v>
      </c>
      <c r="J754" s="22">
        <v>-22359.24</v>
      </c>
      <c r="K754" s="22">
        <v>-20123.32</v>
      </c>
    </row>
    <row r="755" spans="1:11" x14ac:dyDescent="0.25">
      <c r="A755" s="21" t="s">
        <v>8740</v>
      </c>
      <c r="B755" s="21" t="s">
        <v>21768</v>
      </c>
      <c r="C755" s="21" t="s">
        <v>9737</v>
      </c>
      <c r="D755" s="21" t="s">
        <v>969</v>
      </c>
      <c r="F755" s="21" t="s">
        <v>9738</v>
      </c>
      <c r="G755" s="20">
        <v>41376</v>
      </c>
      <c r="H755" s="21" t="s">
        <v>970</v>
      </c>
      <c r="I755" s="21" t="s">
        <v>17569</v>
      </c>
      <c r="J755" s="22">
        <v>-6000</v>
      </c>
      <c r="K755" s="22">
        <v>-6000</v>
      </c>
    </row>
    <row r="756" spans="1:11" x14ac:dyDescent="0.25">
      <c r="A756" s="21" t="s">
        <v>9142</v>
      </c>
      <c r="B756" s="21" t="s">
        <v>21768</v>
      </c>
      <c r="C756" s="21" t="s">
        <v>9739</v>
      </c>
      <c r="D756" s="21" t="s">
        <v>971</v>
      </c>
      <c r="F756" s="21" t="s">
        <v>9740</v>
      </c>
      <c r="G756" s="20">
        <v>41379</v>
      </c>
      <c r="H756" s="21" t="s">
        <v>966</v>
      </c>
      <c r="J756" s="22">
        <v>-48859.08</v>
      </c>
      <c r="K756" s="22">
        <v>-43973.17</v>
      </c>
    </row>
    <row r="757" spans="1:11" x14ac:dyDescent="0.25">
      <c r="A757" s="21" t="s">
        <v>8738</v>
      </c>
      <c r="B757" s="21" t="s">
        <v>21768</v>
      </c>
      <c r="C757" s="21" t="s">
        <v>636</v>
      </c>
      <c r="D757" s="21" t="s">
        <v>635</v>
      </c>
      <c r="E757" s="21" t="s">
        <v>19552</v>
      </c>
      <c r="F757" s="21" t="s">
        <v>9741</v>
      </c>
      <c r="G757" s="20">
        <v>41380</v>
      </c>
      <c r="H757" s="21" t="s">
        <v>23005</v>
      </c>
      <c r="J757" s="22">
        <v>-224606.91</v>
      </c>
      <c r="K757" s="22">
        <v>-224606.91</v>
      </c>
    </row>
    <row r="758" spans="1:11" x14ac:dyDescent="0.25">
      <c r="A758" s="21" t="s">
        <v>8740</v>
      </c>
      <c r="B758" s="21" t="s">
        <v>21768</v>
      </c>
      <c r="C758" s="21" t="s">
        <v>9742</v>
      </c>
      <c r="D758" s="21" t="s">
        <v>973</v>
      </c>
      <c r="F758" s="21" t="s">
        <v>9743</v>
      </c>
      <c r="G758" s="20">
        <v>41386</v>
      </c>
      <c r="H758" s="21" t="s">
        <v>974</v>
      </c>
      <c r="J758" s="22">
        <v>-4602</v>
      </c>
      <c r="K758" s="22">
        <v>-4602</v>
      </c>
    </row>
    <row r="759" spans="1:11" x14ac:dyDescent="0.25">
      <c r="A759" s="54" t="s">
        <v>8740</v>
      </c>
      <c r="B759" s="54" t="s">
        <v>21768</v>
      </c>
      <c r="C759" s="54" t="s">
        <v>18029</v>
      </c>
      <c r="D759" s="54" t="s">
        <v>18030</v>
      </c>
      <c r="E759" s="55"/>
      <c r="F759" s="54" t="s">
        <v>18031</v>
      </c>
      <c r="G759" s="58">
        <v>41386</v>
      </c>
      <c r="H759" s="54" t="s">
        <v>18032</v>
      </c>
      <c r="I759" s="54" t="s">
        <v>15803</v>
      </c>
      <c r="J759" s="56">
        <v>-6160663.7199999997</v>
      </c>
      <c r="K759" s="56">
        <v>-0.01</v>
      </c>
    </row>
    <row r="760" spans="1:11" x14ac:dyDescent="0.25">
      <c r="A760" s="21" t="s">
        <v>8740</v>
      </c>
      <c r="B760" s="21" t="s">
        <v>21768</v>
      </c>
      <c r="C760" s="21" t="s">
        <v>9744</v>
      </c>
      <c r="D760" s="21" t="s">
        <v>976</v>
      </c>
      <c r="F760" s="21" t="s">
        <v>9745</v>
      </c>
      <c r="G760" s="20">
        <v>41387</v>
      </c>
      <c r="H760" s="21" t="s">
        <v>977</v>
      </c>
      <c r="I760" s="21" t="s">
        <v>17612</v>
      </c>
      <c r="J760" s="22">
        <v>-90000</v>
      </c>
      <c r="K760" s="22">
        <v>-90000</v>
      </c>
    </row>
    <row r="761" spans="1:11" x14ac:dyDescent="0.25">
      <c r="A761" s="21" t="s">
        <v>8740</v>
      </c>
      <c r="B761" s="21" t="s">
        <v>21768</v>
      </c>
      <c r="C761" s="21" t="s">
        <v>9746</v>
      </c>
      <c r="D761" s="21" t="s">
        <v>978</v>
      </c>
      <c r="E761" s="21" t="s">
        <v>19558</v>
      </c>
      <c r="F761" s="21" t="s">
        <v>9747</v>
      </c>
      <c r="G761" s="20">
        <v>41387</v>
      </c>
      <c r="H761" s="21" t="s">
        <v>979</v>
      </c>
      <c r="I761" s="21" t="s">
        <v>17671</v>
      </c>
      <c r="J761" s="22">
        <v>-20060</v>
      </c>
      <c r="K761" s="22">
        <v>-20060</v>
      </c>
    </row>
    <row r="762" spans="1:11" x14ac:dyDescent="0.25">
      <c r="A762" s="21" t="s">
        <v>8740</v>
      </c>
      <c r="B762" s="21" t="s">
        <v>21768</v>
      </c>
      <c r="C762" s="21" t="s">
        <v>9748</v>
      </c>
      <c r="D762" s="21" t="s">
        <v>980</v>
      </c>
      <c r="F762" s="21" t="s">
        <v>9749</v>
      </c>
      <c r="G762" s="20">
        <v>41387</v>
      </c>
      <c r="H762" s="21" t="s">
        <v>981</v>
      </c>
      <c r="I762" s="21" t="s">
        <v>17771</v>
      </c>
      <c r="J762" s="22">
        <v>-130000</v>
      </c>
      <c r="K762" s="22">
        <v>-130000</v>
      </c>
    </row>
    <row r="763" spans="1:11" x14ac:dyDescent="0.25">
      <c r="A763" s="21" t="s">
        <v>9142</v>
      </c>
      <c r="B763" s="21" t="s">
        <v>21768</v>
      </c>
      <c r="C763" s="21" t="s">
        <v>683</v>
      </c>
      <c r="D763" s="21" t="s">
        <v>682</v>
      </c>
      <c r="F763" s="21" t="s">
        <v>9750</v>
      </c>
      <c r="G763" s="20">
        <v>41388</v>
      </c>
      <c r="H763" s="21" t="s">
        <v>982</v>
      </c>
      <c r="I763" s="21" t="s">
        <v>16729</v>
      </c>
      <c r="J763" s="22">
        <v>-73070.34</v>
      </c>
      <c r="K763" s="22">
        <v>-73070.34</v>
      </c>
    </row>
    <row r="764" spans="1:11" x14ac:dyDescent="0.25">
      <c r="A764" s="21" t="s">
        <v>8740</v>
      </c>
      <c r="B764" s="21" t="s">
        <v>21768</v>
      </c>
      <c r="C764" s="21" t="s">
        <v>9751</v>
      </c>
      <c r="D764" s="21" t="s">
        <v>983</v>
      </c>
      <c r="F764" s="21" t="s">
        <v>9752</v>
      </c>
      <c r="G764" s="20">
        <v>41388</v>
      </c>
      <c r="H764" s="21" t="s">
        <v>984</v>
      </c>
      <c r="I764" s="21" t="s">
        <v>17789</v>
      </c>
      <c r="J764" s="22">
        <v>-100000</v>
      </c>
      <c r="K764" s="22">
        <v>-100000</v>
      </c>
    </row>
    <row r="765" spans="1:11" x14ac:dyDescent="0.25">
      <c r="A765" s="21" t="s">
        <v>9142</v>
      </c>
      <c r="B765" s="21" t="s">
        <v>21768</v>
      </c>
      <c r="C765" s="21" t="s">
        <v>581</v>
      </c>
      <c r="D765" s="21" t="s">
        <v>580</v>
      </c>
      <c r="E765" s="21" t="s">
        <v>19552</v>
      </c>
      <c r="F765" s="21" t="s">
        <v>9753</v>
      </c>
      <c r="G765" s="20">
        <v>41390</v>
      </c>
      <c r="H765" s="21" t="s">
        <v>985</v>
      </c>
      <c r="J765" s="22">
        <v>-33345</v>
      </c>
      <c r="K765" s="22">
        <v>-32456.35</v>
      </c>
    </row>
    <row r="766" spans="1:11" x14ac:dyDescent="0.25">
      <c r="A766" s="21" t="s">
        <v>9142</v>
      </c>
      <c r="B766" s="21" t="s">
        <v>21768</v>
      </c>
      <c r="C766" s="21" t="s">
        <v>581</v>
      </c>
      <c r="D766" s="21" t="s">
        <v>580</v>
      </c>
      <c r="E766" s="21" t="s">
        <v>19552</v>
      </c>
      <c r="F766" s="21" t="s">
        <v>9754</v>
      </c>
      <c r="G766" s="20">
        <v>41390</v>
      </c>
      <c r="H766" s="21" t="s">
        <v>987</v>
      </c>
      <c r="J766" s="22">
        <v>-827.4</v>
      </c>
      <c r="K766" s="22">
        <v>-791.74</v>
      </c>
    </row>
    <row r="767" spans="1:11" x14ac:dyDescent="0.25">
      <c r="A767" s="21" t="s">
        <v>8738</v>
      </c>
      <c r="B767" s="21" t="s">
        <v>21768</v>
      </c>
      <c r="C767" s="21" t="s">
        <v>990</v>
      </c>
      <c r="D767" s="21" t="s">
        <v>989</v>
      </c>
      <c r="E767" s="21" t="s">
        <v>19558</v>
      </c>
      <c r="F767" s="21" t="s">
        <v>9755</v>
      </c>
      <c r="G767" s="20">
        <v>41394</v>
      </c>
      <c r="H767" s="21" t="s">
        <v>991</v>
      </c>
      <c r="I767" s="21" t="s">
        <v>15803</v>
      </c>
      <c r="J767" s="22">
        <v>-3403023.46</v>
      </c>
      <c r="K767" s="22">
        <v>-2722418.77</v>
      </c>
    </row>
    <row r="768" spans="1:11" x14ac:dyDescent="0.25">
      <c r="A768" s="21" t="s">
        <v>8738</v>
      </c>
      <c r="B768" s="21" t="s">
        <v>21768</v>
      </c>
      <c r="C768" s="21" t="s">
        <v>990</v>
      </c>
      <c r="D768" s="21" t="s">
        <v>989</v>
      </c>
      <c r="E768" s="21" t="s">
        <v>19558</v>
      </c>
      <c r="F768" s="21" t="s">
        <v>9756</v>
      </c>
      <c r="G768" s="20">
        <v>41394</v>
      </c>
      <c r="H768" s="21" t="s">
        <v>992</v>
      </c>
      <c r="I768" s="21" t="s">
        <v>15803</v>
      </c>
      <c r="J768" s="22">
        <v>-3844168.63</v>
      </c>
      <c r="K768" s="22">
        <v>-3075334.9</v>
      </c>
    </row>
    <row r="769" spans="1:11" x14ac:dyDescent="0.25">
      <c r="A769" s="21" t="s">
        <v>9142</v>
      </c>
      <c r="B769" s="21" t="s">
        <v>21768</v>
      </c>
      <c r="C769" s="21" t="s">
        <v>9727</v>
      </c>
      <c r="D769" s="21" t="s">
        <v>959</v>
      </c>
      <c r="F769" s="21" t="s">
        <v>9757</v>
      </c>
      <c r="G769" s="20">
        <v>41396</v>
      </c>
      <c r="H769" s="21" t="s">
        <v>993</v>
      </c>
      <c r="J769" s="22">
        <v>-55696</v>
      </c>
      <c r="K769" s="22">
        <v>-42480</v>
      </c>
    </row>
    <row r="770" spans="1:11" x14ac:dyDescent="0.25">
      <c r="A770" s="21" t="s">
        <v>9142</v>
      </c>
      <c r="B770" s="21" t="s">
        <v>21768</v>
      </c>
      <c r="C770" s="21" t="s">
        <v>9729</v>
      </c>
      <c r="D770" s="21" t="s">
        <v>960</v>
      </c>
      <c r="F770" s="21" t="s">
        <v>9758</v>
      </c>
      <c r="G770" s="20">
        <v>41396</v>
      </c>
      <c r="H770" s="21" t="s">
        <v>995</v>
      </c>
      <c r="J770" s="22">
        <v>-55696</v>
      </c>
      <c r="K770" s="22">
        <v>-55696</v>
      </c>
    </row>
    <row r="771" spans="1:11" x14ac:dyDescent="0.25">
      <c r="A771" s="21" t="s">
        <v>8740</v>
      </c>
      <c r="B771" s="21" t="s">
        <v>21768</v>
      </c>
      <c r="C771" s="21" t="s">
        <v>9759</v>
      </c>
      <c r="D771" s="21" t="s">
        <v>997</v>
      </c>
      <c r="F771" s="21" t="s">
        <v>9760</v>
      </c>
      <c r="G771" s="20">
        <v>41397</v>
      </c>
      <c r="H771" s="21" t="s">
        <v>998</v>
      </c>
      <c r="I771" s="21" t="s">
        <v>18074</v>
      </c>
      <c r="J771" s="22">
        <v>-2475000</v>
      </c>
      <c r="K771" s="22">
        <v>-2475000</v>
      </c>
    </row>
    <row r="772" spans="1:11" x14ac:dyDescent="0.25">
      <c r="A772" s="21" t="s">
        <v>8740</v>
      </c>
      <c r="B772" s="21" t="s">
        <v>21768</v>
      </c>
      <c r="C772" s="21" t="s">
        <v>9759</v>
      </c>
      <c r="D772" s="21" t="s">
        <v>997</v>
      </c>
      <c r="F772" s="21" t="s">
        <v>9761</v>
      </c>
      <c r="G772" s="20">
        <v>41397</v>
      </c>
      <c r="H772">
        <v>0</v>
      </c>
      <c r="I772" t="s">
        <v>999</v>
      </c>
      <c r="J772" s="22">
        <v>2351250</v>
      </c>
      <c r="K772" s="22">
        <v>2351250</v>
      </c>
    </row>
    <row r="773" spans="1:11" x14ac:dyDescent="0.25">
      <c r="A773" s="21" t="s">
        <v>19017</v>
      </c>
      <c r="B773" s="21" t="s">
        <v>21768</v>
      </c>
      <c r="C773" s="21" t="s">
        <v>564</v>
      </c>
      <c r="D773" s="21" t="s">
        <v>563</v>
      </c>
      <c r="F773" s="21" t="s">
        <v>19018</v>
      </c>
      <c r="G773" s="20">
        <v>41400</v>
      </c>
      <c r="H773" t="s">
        <v>19539</v>
      </c>
      <c r="I773" t="s">
        <v>19539</v>
      </c>
      <c r="J773" s="22">
        <v>-437870.25</v>
      </c>
      <c r="K773" s="22">
        <v>-437870.25</v>
      </c>
    </row>
    <row r="774" spans="1:11" x14ac:dyDescent="0.25">
      <c r="A774" s="21" t="s">
        <v>8738</v>
      </c>
      <c r="B774" s="21" t="s">
        <v>21768</v>
      </c>
      <c r="C774" s="21" t="s">
        <v>1001</v>
      </c>
      <c r="D774" s="21" t="s">
        <v>1000</v>
      </c>
      <c r="F774" s="21" t="s">
        <v>9762</v>
      </c>
      <c r="G774" s="20">
        <v>41400</v>
      </c>
      <c r="H774" s="21" t="s">
        <v>1002</v>
      </c>
      <c r="I774" s="21" t="s">
        <v>15977</v>
      </c>
      <c r="J774" s="22">
        <v>-43185</v>
      </c>
      <c r="K774" s="22">
        <v>-43185</v>
      </c>
    </row>
    <row r="775" spans="1:11" x14ac:dyDescent="0.25">
      <c r="A775" s="21" t="s">
        <v>19071</v>
      </c>
      <c r="B775" s="21" t="s">
        <v>21768</v>
      </c>
      <c r="C775" s="21" t="s">
        <v>564</v>
      </c>
      <c r="D775" s="21" t="s">
        <v>563</v>
      </c>
      <c r="F775" s="21" t="s">
        <v>19018</v>
      </c>
      <c r="G775" s="20">
        <v>41400</v>
      </c>
      <c r="H775" t="s">
        <v>19539</v>
      </c>
      <c r="I775" t="s">
        <v>19539</v>
      </c>
      <c r="J775" s="22">
        <v>-13308.7</v>
      </c>
      <c r="K775" s="22">
        <v>-13308.7</v>
      </c>
    </row>
    <row r="776" spans="1:11" x14ac:dyDescent="0.25">
      <c r="A776" s="21" t="s">
        <v>19074</v>
      </c>
      <c r="B776" s="21" t="s">
        <v>21768</v>
      </c>
      <c r="C776" s="21" t="s">
        <v>564</v>
      </c>
      <c r="D776" s="21" t="s">
        <v>563</v>
      </c>
      <c r="F776" s="21" t="s">
        <v>19018</v>
      </c>
      <c r="G776" s="20">
        <v>41400</v>
      </c>
      <c r="H776" t="s">
        <v>19539</v>
      </c>
      <c r="I776" t="s">
        <v>19539</v>
      </c>
      <c r="J776" s="22">
        <v>-1625</v>
      </c>
      <c r="K776" s="22">
        <v>-1625</v>
      </c>
    </row>
    <row r="777" spans="1:11" x14ac:dyDescent="0.25">
      <c r="A777" s="21" t="s">
        <v>19189</v>
      </c>
      <c r="B777" s="21" t="s">
        <v>21768</v>
      </c>
      <c r="C777" s="21" t="s">
        <v>15</v>
      </c>
      <c r="D777" s="21" t="s">
        <v>14</v>
      </c>
      <c r="F777" s="21" t="s">
        <v>19196</v>
      </c>
      <c r="G777" s="20">
        <v>41401</v>
      </c>
      <c r="H777" t="s">
        <v>19539</v>
      </c>
      <c r="I777" t="s">
        <v>19539</v>
      </c>
      <c r="J777" s="22">
        <v>-35095.42</v>
      </c>
      <c r="K777" s="22">
        <v>-35095.42</v>
      </c>
    </row>
    <row r="778" spans="1:11" x14ac:dyDescent="0.25">
      <c r="A778" s="21" t="s">
        <v>19075</v>
      </c>
      <c r="B778" s="21" t="s">
        <v>21768</v>
      </c>
      <c r="C778" s="21" t="s">
        <v>19153</v>
      </c>
      <c r="D778" s="21" t="s">
        <v>19154</v>
      </c>
      <c r="F778" s="21" t="s">
        <v>19155</v>
      </c>
      <c r="G778" s="20">
        <v>41403</v>
      </c>
      <c r="H778" t="s">
        <v>19539</v>
      </c>
      <c r="I778" t="s">
        <v>19539</v>
      </c>
      <c r="J778" s="22">
        <v>-800</v>
      </c>
      <c r="K778" s="22">
        <v>-800</v>
      </c>
    </row>
    <row r="779" spans="1:11" x14ac:dyDescent="0.25">
      <c r="A779" s="21" t="s">
        <v>19075</v>
      </c>
      <c r="B779" s="21" t="s">
        <v>21768</v>
      </c>
      <c r="C779" s="21" t="s">
        <v>19167</v>
      </c>
      <c r="D779" s="21" t="s">
        <v>19168</v>
      </c>
      <c r="E779" s="21" t="s">
        <v>19552</v>
      </c>
      <c r="F779" s="21" t="s">
        <v>19169</v>
      </c>
      <c r="G779" s="20">
        <v>41403</v>
      </c>
      <c r="H779" t="s">
        <v>19539</v>
      </c>
      <c r="I779" t="s">
        <v>19539</v>
      </c>
      <c r="J779" s="22">
        <v>-2000</v>
      </c>
      <c r="K779" s="22">
        <v>-2000</v>
      </c>
    </row>
    <row r="780" spans="1:11" x14ac:dyDescent="0.25">
      <c r="A780" s="21" t="s">
        <v>8738</v>
      </c>
      <c r="B780" s="21" t="s">
        <v>21768</v>
      </c>
      <c r="C780" s="21" t="s">
        <v>124</v>
      </c>
      <c r="D780" s="21" t="s">
        <v>123</v>
      </c>
      <c r="F780" s="21" t="s">
        <v>9763</v>
      </c>
      <c r="G780" s="20">
        <v>41405</v>
      </c>
      <c r="H780">
        <v>0</v>
      </c>
      <c r="I780" t="s">
        <v>1003</v>
      </c>
      <c r="J780" s="22">
        <v>146853</v>
      </c>
      <c r="K780" s="22">
        <v>146853</v>
      </c>
    </row>
    <row r="781" spans="1:11" x14ac:dyDescent="0.25">
      <c r="A781" s="21" t="s">
        <v>8738</v>
      </c>
      <c r="B781" s="21" t="s">
        <v>21768</v>
      </c>
      <c r="C781" s="21" t="s">
        <v>1005</v>
      </c>
      <c r="D781" s="21" t="s">
        <v>1004</v>
      </c>
      <c r="F781" s="21" t="s">
        <v>9764</v>
      </c>
      <c r="G781" s="20">
        <v>41407</v>
      </c>
      <c r="H781">
        <v>0</v>
      </c>
      <c r="I781" t="s">
        <v>18690</v>
      </c>
      <c r="J781" s="22">
        <v>75320</v>
      </c>
      <c r="K781" s="22">
        <v>75320</v>
      </c>
    </row>
    <row r="782" spans="1:11" x14ac:dyDescent="0.25">
      <c r="A782" s="21" t="s">
        <v>9142</v>
      </c>
      <c r="B782" s="21" t="s">
        <v>21768</v>
      </c>
      <c r="C782" s="21" t="s">
        <v>9766</v>
      </c>
      <c r="D782" s="21" t="s">
        <v>1009</v>
      </c>
      <c r="F782" s="21" t="s">
        <v>9767</v>
      </c>
      <c r="G782" s="20">
        <v>41407</v>
      </c>
      <c r="H782" s="21" t="s">
        <v>1010</v>
      </c>
      <c r="J782" s="22">
        <v>-6000</v>
      </c>
      <c r="K782" s="22">
        <v>-6000</v>
      </c>
    </row>
    <row r="783" spans="1:11" x14ac:dyDescent="0.25">
      <c r="A783" s="21" t="s">
        <v>9142</v>
      </c>
      <c r="B783" s="21" t="s">
        <v>21768</v>
      </c>
      <c r="C783" s="21" t="s">
        <v>8866</v>
      </c>
      <c r="D783" s="21" t="s">
        <v>137</v>
      </c>
      <c r="E783" s="21" t="s">
        <v>19552</v>
      </c>
      <c r="F783" s="21" t="s">
        <v>9768</v>
      </c>
      <c r="G783" s="20">
        <v>41407</v>
      </c>
      <c r="H783" s="21" t="s">
        <v>1010</v>
      </c>
      <c r="J783" s="22">
        <v>-6000</v>
      </c>
      <c r="K783" s="22">
        <v>-6000</v>
      </c>
    </row>
    <row r="784" spans="1:11" x14ac:dyDescent="0.25">
      <c r="A784" s="21" t="s">
        <v>9142</v>
      </c>
      <c r="B784" s="21" t="s">
        <v>21768</v>
      </c>
      <c r="C784" s="21" t="s">
        <v>9769</v>
      </c>
      <c r="D784" s="21" t="s">
        <v>1012</v>
      </c>
      <c r="F784" s="21" t="s">
        <v>9770</v>
      </c>
      <c r="G784" s="20">
        <v>41407</v>
      </c>
      <c r="H784">
        <v>0</v>
      </c>
      <c r="I784" t="s">
        <v>1013</v>
      </c>
      <c r="J784" s="22">
        <v>-23294.080000000002</v>
      </c>
      <c r="K784" s="22">
        <v>-23294.080000000002</v>
      </c>
    </row>
    <row r="785" spans="1:11" x14ac:dyDescent="0.25">
      <c r="A785" s="21" t="s">
        <v>9142</v>
      </c>
      <c r="B785" s="21" t="s">
        <v>21768</v>
      </c>
      <c r="C785" s="21" t="s">
        <v>1007</v>
      </c>
      <c r="D785" s="21" t="s">
        <v>1006</v>
      </c>
      <c r="F785" s="21" t="s">
        <v>9765</v>
      </c>
      <c r="G785" s="20">
        <v>41407</v>
      </c>
      <c r="H785" s="21" t="s">
        <v>1008</v>
      </c>
      <c r="I785" s="21" t="s">
        <v>16601</v>
      </c>
      <c r="J785" s="22">
        <v>-53102.3</v>
      </c>
      <c r="K785" s="22">
        <v>-53102.3</v>
      </c>
    </row>
    <row r="786" spans="1:11" x14ac:dyDescent="0.25">
      <c r="A786" s="21" t="s">
        <v>19189</v>
      </c>
      <c r="B786" s="21" t="s">
        <v>21768</v>
      </c>
      <c r="C786" s="21" t="s">
        <v>15</v>
      </c>
      <c r="D786" s="21" t="s">
        <v>14</v>
      </c>
      <c r="F786" s="21" t="s">
        <v>19197</v>
      </c>
      <c r="G786" s="20">
        <v>41407</v>
      </c>
      <c r="H786" t="s">
        <v>19539</v>
      </c>
      <c r="I786" t="s">
        <v>19539</v>
      </c>
      <c r="J786" s="22">
        <v>-11380.88</v>
      </c>
      <c r="K786" s="22">
        <v>-11380.88</v>
      </c>
    </row>
    <row r="787" spans="1:11" x14ac:dyDescent="0.25">
      <c r="A787" s="21" t="s">
        <v>19189</v>
      </c>
      <c r="B787" s="21" t="s">
        <v>21768</v>
      </c>
      <c r="C787" s="21" t="s">
        <v>15</v>
      </c>
      <c r="D787" s="21" t="s">
        <v>14</v>
      </c>
      <c r="F787" s="21" t="s">
        <v>19198</v>
      </c>
      <c r="G787" s="20">
        <v>41407</v>
      </c>
      <c r="H787" t="s">
        <v>19539</v>
      </c>
      <c r="I787" t="s">
        <v>19539</v>
      </c>
      <c r="J787" s="22">
        <v>-7207.92</v>
      </c>
      <c r="K787" s="22">
        <v>-7207.92</v>
      </c>
    </row>
    <row r="788" spans="1:11" x14ac:dyDescent="0.25">
      <c r="A788" s="21" t="s">
        <v>19189</v>
      </c>
      <c r="B788" s="21" t="s">
        <v>21768</v>
      </c>
      <c r="C788" s="21" t="s">
        <v>15</v>
      </c>
      <c r="D788" s="21" t="s">
        <v>14</v>
      </c>
      <c r="F788" s="21" t="s">
        <v>19199</v>
      </c>
      <c r="G788" s="20">
        <v>41407</v>
      </c>
      <c r="H788" t="s">
        <v>19539</v>
      </c>
      <c r="I788" t="s">
        <v>19539</v>
      </c>
      <c r="J788" s="22">
        <v>-6705.92</v>
      </c>
      <c r="K788" s="22">
        <v>-6705.92</v>
      </c>
    </row>
    <row r="789" spans="1:11" x14ac:dyDescent="0.25">
      <c r="A789" s="21" t="s">
        <v>19189</v>
      </c>
      <c r="B789" s="21" t="s">
        <v>21768</v>
      </c>
      <c r="C789" s="21" t="s">
        <v>15</v>
      </c>
      <c r="D789" s="21" t="s">
        <v>14</v>
      </c>
      <c r="F789" s="21" t="s">
        <v>19200</v>
      </c>
      <c r="G789" s="20">
        <v>41407</v>
      </c>
      <c r="H789" t="s">
        <v>19539</v>
      </c>
      <c r="I789" t="s">
        <v>19539</v>
      </c>
      <c r="J789" s="22">
        <v>-9800.7000000000007</v>
      </c>
      <c r="K789" s="22">
        <v>-9800.7000000000007</v>
      </c>
    </row>
    <row r="790" spans="1:11" x14ac:dyDescent="0.25">
      <c r="A790" s="21" t="s">
        <v>19189</v>
      </c>
      <c r="B790" s="21" t="s">
        <v>21768</v>
      </c>
      <c r="C790" s="21" t="s">
        <v>15</v>
      </c>
      <c r="D790" s="21" t="s">
        <v>14</v>
      </c>
      <c r="F790" s="21" t="s">
        <v>19201</v>
      </c>
      <c r="G790" s="20">
        <v>41407</v>
      </c>
      <c r="H790" t="s">
        <v>19539</v>
      </c>
      <c r="I790" t="s">
        <v>19539</v>
      </c>
      <c r="J790" s="22">
        <v>-5722.23</v>
      </c>
      <c r="K790" s="22">
        <v>-5722.23</v>
      </c>
    </row>
    <row r="791" spans="1:11" x14ac:dyDescent="0.25">
      <c r="A791" s="21" t="s">
        <v>19189</v>
      </c>
      <c r="B791" s="21" t="s">
        <v>21768</v>
      </c>
      <c r="C791" s="21" t="s">
        <v>15</v>
      </c>
      <c r="D791" s="21" t="s">
        <v>14</v>
      </c>
      <c r="F791" s="21" t="s">
        <v>19202</v>
      </c>
      <c r="G791" s="20">
        <v>41407</v>
      </c>
      <c r="H791" t="s">
        <v>19539</v>
      </c>
      <c r="I791" t="s">
        <v>19539</v>
      </c>
      <c r="J791" s="22">
        <v>-3535.17</v>
      </c>
      <c r="K791" s="22">
        <v>-3535.17</v>
      </c>
    </row>
    <row r="792" spans="1:11" x14ac:dyDescent="0.25">
      <c r="A792" s="21" t="s">
        <v>19189</v>
      </c>
      <c r="B792" s="21" t="s">
        <v>21768</v>
      </c>
      <c r="C792" s="21" t="s">
        <v>15</v>
      </c>
      <c r="D792" s="21" t="s">
        <v>14</v>
      </c>
      <c r="F792" s="21" t="s">
        <v>19203</v>
      </c>
      <c r="G792" s="20">
        <v>41407</v>
      </c>
      <c r="H792" t="s">
        <v>19539</v>
      </c>
      <c r="I792" t="s">
        <v>19539</v>
      </c>
      <c r="J792" s="22">
        <v>-3537.47</v>
      </c>
      <c r="K792" s="22">
        <v>-3537.47</v>
      </c>
    </row>
    <row r="793" spans="1:11" x14ac:dyDescent="0.25">
      <c r="A793" s="21" t="s">
        <v>19189</v>
      </c>
      <c r="B793" s="21" t="s">
        <v>21768</v>
      </c>
      <c r="C793" s="21" t="s">
        <v>15</v>
      </c>
      <c r="D793" s="21" t="s">
        <v>14</v>
      </c>
      <c r="F793" s="21" t="s">
        <v>19204</v>
      </c>
      <c r="G793" s="20">
        <v>41407</v>
      </c>
      <c r="H793" t="s">
        <v>19539</v>
      </c>
      <c r="I793" t="s">
        <v>19539</v>
      </c>
      <c r="J793" s="22">
        <v>-4900.3500000000004</v>
      </c>
      <c r="K793" s="22">
        <v>-4900.3500000000004</v>
      </c>
    </row>
    <row r="794" spans="1:11" x14ac:dyDescent="0.25">
      <c r="A794" s="21" t="s">
        <v>19017</v>
      </c>
      <c r="B794" s="21" t="s">
        <v>21768</v>
      </c>
      <c r="C794" s="21" t="s">
        <v>564</v>
      </c>
      <c r="D794" s="21" t="s">
        <v>563</v>
      </c>
      <c r="F794" s="21" t="s">
        <v>19019</v>
      </c>
      <c r="G794" s="20">
        <v>41408</v>
      </c>
      <c r="H794" t="s">
        <v>19539</v>
      </c>
      <c r="I794" t="s">
        <v>19539</v>
      </c>
      <c r="J794" s="22">
        <v>-4623.03</v>
      </c>
      <c r="K794" s="22">
        <v>-4623.03</v>
      </c>
    </row>
    <row r="795" spans="1:11" x14ac:dyDescent="0.25">
      <c r="A795" s="21" t="s">
        <v>19017</v>
      </c>
      <c r="B795" s="21" t="s">
        <v>21768</v>
      </c>
      <c r="C795" s="21" t="s">
        <v>564</v>
      </c>
      <c r="D795" s="21" t="s">
        <v>563</v>
      </c>
      <c r="F795" s="21" t="s">
        <v>19020</v>
      </c>
      <c r="G795" s="20">
        <v>41408</v>
      </c>
      <c r="H795" t="s">
        <v>19539</v>
      </c>
      <c r="I795" t="s">
        <v>19539</v>
      </c>
      <c r="J795" s="22">
        <v>-4629.5600000000004</v>
      </c>
      <c r="K795" s="22">
        <v>-4629.5600000000004</v>
      </c>
    </row>
    <row r="796" spans="1:11" x14ac:dyDescent="0.25">
      <c r="A796" s="21" t="s">
        <v>9142</v>
      </c>
      <c r="B796" s="21" t="s">
        <v>21768</v>
      </c>
      <c r="C796" s="21" t="s">
        <v>597</v>
      </c>
      <c r="D796" s="21" t="s">
        <v>596</v>
      </c>
      <c r="F796" s="21" t="s">
        <v>9771</v>
      </c>
      <c r="G796" s="20">
        <v>41410</v>
      </c>
      <c r="H796">
        <v>0</v>
      </c>
      <c r="I796" t="s">
        <v>1014</v>
      </c>
      <c r="J796" s="22">
        <v>23252.58</v>
      </c>
      <c r="K796" s="22">
        <v>23252.58</v>
      </c>
    </row>
    <row r="797" spans="1:11" x14ac:dyDescent="0.25">
      <c r="A797" s="21" t="s">
        <v>8738</v>
      </c>
      <c r="B797" s="21" t="s">
        <v>21768</v>
      </c>
      <c r="C797" s="21" t="s">
        <v>280</v>
      </c>
      <c r="D797" s="21" t="s">
        <v>279</v>
      </c>
      <c r="E797" s="21" t="s">
        <v>19558</v>
      </c>
      <c r="F797" s="21" t="s">
        <v>9772</v>
      </c>
      <c r="G797" s="20">
        <v>41411</v>
      </c>
      <c r="H797" s="21" t="s">
        <v>1015</v>
      </c>
      <c r="I797" s="21" t="s">
        <v>1064</v>
      </c>
      <c r="J797" s="22">
        <v>-28753.06</v>
      </c>
      <c r="K797" s="22">
        <v>-28753.06</v>
      </c>
    </row>
    <row r="798" spans="1:11" x14ac:dyDescent="0.25">
      <c r="A798" s="21" t="s">
        <v>8738</v>
      </c>
      <c r="B798" s="21" t="s">
        <v>21768</v>
      </c>
      <c r="C798" s="21" t="s">
        <v>1017</v>
      </c>
      <c r="D798" s="21" t="s">
        <v>1016</v>
      </c>
      <c r="E798" s="21" t="s">
        <v>19558</v>
      </c>
      <c r="F798" s="21" t="s">
        <v>9773</v>
      </c>
      <c r="G798" s="20">
        <v>41418</v>
      </c>
      <c r="H798" s="21" t="s">
        <v>1018</v>
      </c>
      <c r="I798" s="21" t="s">
        <v>15803</v>
      </c>
      <c r="J798" s="22">
        <v>-2764281.66</v>
      </c>
      <c r="K798" s="22">
        <v>-153809.26</v>
      </c>
    </row>
    <row r="799" spans="1:11" x14ac:dyDescent="0.25">
      <c r="A799" s="21" t="s">
        <v>9142</v>
      </c>
      <c r="B799" s="21" t="s">
        <v>21768</v>
      </c>
      <c r="C799" s="21" t="s">
        <v>1020</v>
      </c>
      <c r="D799" s="21" t="s">
        <v>1019</v>
      </c>
      <c r="F799" s="21" t="s">
        <v>9774</v>
      </c>
      <c r="G799" s="20">
        <v>41418</v>
      </c>
      <c r="H799" s="21" t="s">
        <v>1021</v>
      </c>
      <c r="I799" s="21" t="s">
        <v>17499</v>
      </c>
      <c r="J799" s="22">
        <v>-62920</v>
      </c>
      <c r="K799" s="22">
        <v>-62920</v>
      </c>
    </row>
    <row r="800" spans="1:11" x14ac:dyDescent="0.25">
      <c r="A800" s="21" t="s">
        <v>8740</v>
      </c>
      <c r="B800" s="21" t="s">
        <v>21768</v>
      </c>
      <c r="C800" s="21" t="s">
        <v>9775</v>
      </c>
      <c r="D800" s="21" t="s">
        <v>1022</v>
      </c>
      <c r="F800" s="21" t="s">
        <v>9776</v>
      </c>
      <c r="G800" s="20">
        <v>41419</v>
      </c>
      <c r="H800" s="21" t="s">
        <v>1023</v>
      </c>
      <c r="I800" s="21" t="s">
        <v>17638</v>
      </c>
      <c r="J800" s="22">
        <v>-55000</v>
      </c>
      <c r="K800" s="22">
        <v>-55000</v>
      </c>
    </row>
    <row r="801" spans="1:11" x14ac:dyDescent="0.25">
      <c r="A801" s="21" t="s">
        <v>8740</v>
      </c>
      <c r="B801" s="21" t="s">
        <v>21768</v>
      </c>
      <c r="C801" s="21" t="s">
        <v>9777</v>
      </c>
      <c r="D801" s="21" t="s">
        <v>1024</v>
      </c>
      <c r="F801" s="21" t="s">
        <v>9778</v>
      </c>
      <c r="G801" s="20">
        <v>41419</v>
      </c>
      <c r="H801" s="21" t="s">
        <v>1025</v>
      </c>
      <c r="I801" s="21" t="s">
        <v>17638</v>
      </c>
      <c r="J801" s="22">
        <v>-20000</v>
      </c>
      <c r="K801" s="22">
        <v>-20000</v>
      </c>
    </row>
    <row r="802" spans="1:11" x14ac:dyDescent="0.25">
      <c r="A802" s="21" t="s">
        <v>8740</v>
      </c>
      <c r="B802" s="21" t="s">
        <v>21768</v>
      </c>
      <c r="C802" s="21" t="s">
        <v>9779</v>
      </c>
      <c r="D802" s="21" t="s">
        <v>1026</v>
      </c>
      <c r="F802" s="21" t="s">
        <v>9780</v>
      </c>
      <c r="G802" s="20">
        <v>41419</v>
      </c>
      <c r="H802" s="21" t="s">
        <v>1027</v>
      </c>
      <c r="I802" s="21" t="s">
        <v>17638</v>
      </c>
      <c r="J802" s="22">
        <v>-45000</v>
      </c>
      <c r="K802" s="22">
        <v>-45000</v>
      </c>
    </row>
    <row r="803" spans="1:11" x14ac:dyDescent="0.25">
      <c r="A803" s="21" t="s">
        <v>8738</v>
      </c>
      <c r="B803" s="21" t="s">
        <v>21768</v>
      </c>
      <c r="C803" s="21" t="s">
        <v>9781</v>
      </c>
      <c r="D803" s="21" t="s">
        <v>1028</v>
      </c>
      <c r="E803" s="21" t="s">
        <v>19558</v>
      </c>
      <c r="F803" s="21" t="s">
        <v>9782</v>
      </c>
      <c r="G803" s="20">
        <v>41421</v>
      </c>
      <c r="H803" s="21" t="s">
        <v>1029</v>
      </c>
      <c r="I803" s="21" t="s">
        <v>15803</v>
      </c>
      <c r="J803" s="22">
        <v>-1035022.7</v>
      </c>
      <c r="K803" s="22">
        <v>-1035022.7</v>
      </c>
    </row>
    <row r="804" spans="1:11" x14ac:dyDescent="0.25">
      <c r="A804" s="21" t="s">
        <v>9142</v>
      </c>
      <c r="B804" s="21" t="s">
        <v>21768</v>
      </c>
      <c r="C804" s="21" t="s">
        <v>9727</v>
      </c>
      <c r="D804" s="21" t="s">
        <v>959</v>
      </c>
      <c r="F804" s="21" t="s">
        <v>9783</v>
      </c>
      <c r="G804" s="20">
        <v>41422</v>
      </c>
      <c r="H804" s="21" t="s">
        <v>1030</v>
      </c>
      <c r="J804" s="22">
        <v>-47200</v>
      </c>
      <c r="K804" s="22">
        <v>-47200</v>
      </c>
    </row>
    <row r="805" spans="1:11" x14ac:dyDescent="0.25">
      <c r="A805" s="21" t="s">
        <v>8740</v>
      </c>
      <c r="B805" s="21" t="s">
        <v>21768</v>
      </c>
      <c r="C805" s="21" t="s">
        <v>509</v>
      </c>
      <c r="D805" s="21" t="s">
        <v>508</v>
      </c>
      <c r="E805" s="21" t="s">
        <v>19558</v>
      </c>
      <c r="F805" s="21" t="s">
        <v>9784</v>
      </c>
      <c r="G805" s="20">
        <v>41422</v>
      </c>
      <c r="H805">
        <v>0</v>
      </c>
      <c r="I805" t="s">
        <v>1032</v>
      </c>
      <c r="J805" s="22">
        <v>1119467.57</v>
      </c>
      <c r="K805" s="22">
        <v>1119467.57</v>
      </c>
    </row>
    <row r="806" spans="1:11" x14ac:dyDescent="0.25">
      <c r="A806" s="21" t="s">
        <v>8740</v>
      </c>
      <c r="B806" s="21" t="s">
        <v>21768</v>
      </c>
      <c r="C806" s="21" t="s">
        <v>9785</v>
      </c>
      <c r="D806" s="21" t="s">
        <v>1033</v>
      </c>
      <c r="F806" s="21" t="s">
        <v>9786</v>
      </c>
      <c r="G806" s="20">
        <v>41423</v>
      </c>
      <c r="H806" s="21" t="s">
        <v>1034</v>
      </c>
      <c r="J806" s="22">
        <v>-113280</v>
      </c>
      <c r="K806" s="22">
        <v>-113280</v>
      </c>
    </row>
    <row r="807" spans="1:11" x14ac:dyDescent="0.25">
      <c r="A807" s="21" t="s">
        <v>8740</v>
      </c>
      <c r="B807" s="21" t="s">
        <v>21768</v>
      </c>
      <c r="C807" s="21" t="s">
        <v>9787</v>
      </c>
      <c r="D807" s="21" t="s">
        <v>1036</v>
      </c>
      <c r="F807" s="21" t="s">
        <v>9788</v>
      </c>
      <c r="G807" s="20">
        <v>41423</v>
      </c>
      <c r="H807" s="21" t="s">
        <v>1037</v>
      </c>
      <c r="J807" s="22">
        <v>-554553.81999999995</v>
      </c>
      <c r="K807" s="22">
        <v>-1663661.46</v>
      </c>
    </row>
    <row r="808" spans="1:11" x14ac:dyDescent="0.25">
      <c r="A808" s="21" t="s">
        <v>8738</v>
      </c>
      <c r="B808" s="21" t="s">
        <v>21768</v>
      </c>
      <c r="C808" s="21" t="s">
        <v>126</v>
      </c>
      <c r="D808" s="21" t="s">
        <v>125</v>
      </c>
      <c r="E808" s="21" t="s">
        <v>19558</v>
      </c>
      <c r="F808" s="21" t="s">
        <v>9789</v>
      </c>
      <c r="G808" s="20">
        <v>41425</v>
      </c>
      <c r="H808" s="21" t="s">
        <v>1039</v>
      </c>
      <c r="I808" s="21" t="s">
        <v>16123</v>
      </c>
      <c r="J808" s="22">
        <v>-67697.72</v>
      </c>
      <c r="K808" s="22">
        <v>-5966.58</v>
      </c>
    </row>
    <row r="809" spans="1:11" x14ac:dyDescent="0.25">
      <c r="A809" s="21" t="s">
        <v>19189</v>
      </c>
      <c r="B809" s="21" t="s">
        <v>21768</v>
      </c>
      <c r="C809" s="21" t="s">
        <v>15</v>
      </c>
      <c r="D809" s="21" t="s">
        <v>14</v>
      </c>
      <c r="F809" s="21" t="s">
        <v>19205</v>
      </c>
      <c r="G809" s="20">
        <v>41425</v>
      </c>
      <c r="H809" t="s">
        <v>19539</v>
      </c>
      <c r="I809" t="s">
        <v>19539</v>
      </c>
      <c r="J809" s="22">
        <v>-5386.76</v>
      </c>
      <c r="K809" s="22">
        <v>-5386.76</v>
      </c>
    </row>
    <row r="810" spans="1:11" x14ac:dyDescent="0.25">
      <c r="A810" s="21" t="s">
        <v>19189</v>
      </c>
      <c r="B810" s="21" t="s">
        <v>21768</v>
      </c>
      <c r="C810" s="21" t="s">
        <v>15</v>
      </c>
      <c r="D810" s="21" t="s">
        <v>14</v>
      </c>
      <c r="F810" s="21" t="s">
        <v>19206</v>
      </c>
      <c r="G810" s="20">
        <v>41425</v>
      </c>
      <c r="H810" t="s">
        <v>19539</v>
      </c>
      <c r="I810" t="s">
        <v>19539</v>
      </c>
      <c r="J810" s="22">
        <v>-3766.71</v>
      </c>
      <c r="K810" s="22">
        <v>-3766.71</v>
      </c>
    </row>
    <row r="811" spans="1:11" x14ac:dyDescent="0.25">
      <c r="A811" s="21" t="s">
        <v>19189</v>
      </c>
      <c r="B811" s="21" t="s">
        <v>21768</v>
      </c>
      <c r="C811" s="21" t="s">
        <v>15</v>
      </c>
      <c r="D811" s="21" t="s">
        <v>14</v>
      </c>
      <c r="F811" s="21" t="s">
        <v>19207</v>
      </c>
      <c r="G811" s="20">
        <v>41425</v>
      </c>
      <c r="H811" t="s">
        <v>19539</v>
      </c>
      <c r="I811" t="s">
        <v>19539</v>
      </c>
      <c r="J811" s="22">
        <v>-3080.85</v>
      </c>
      <c r="K811" s="22">
        <v>-3080.85</v>
      </c>
    </row>
    <row r="812" spans="1:11" x14ac:dyDescent="0.25">
      <c r="A812" s="21" t="s">
        <v>19189</v>
      </c>
      <c r="B812" s="21" t="s">
        <v>21768</v>
      </c>
      <c r="C812" s="21" t="s">
        <v>15</v>
      </c>
      <c r="D812" s="21" t="s">
        <v>14</v>
      </c>
      <c r="F812" s="21" t="s">
        <v>19208</v>
      </c>
      <c r="G812" s="20">
        <v>41425</v>
      </c>
      <c r="H812" t="s">
        <v>19539</v>
      </c>
      <c r="I812" t="s">
        <v>19539</v>
      </c>
      <c r="J812" s="22">
        <v>-1620.41</v>
      </c>
      <c r="K812" s="22">
        <v>-1620.41</v>
      </c>
    </row>
    <row r="813" spans="1:11" x14ac:dyDescent="0.25">
      <c r="A813" s="21" t="s">
        <v>19189</v>
      </c>
      <c r="B813" s="21" t="s">
        <v>21768</v>
      </c>
      <c r="C813" s="21" t="s">
        <v>15</v>
      </c>
      <c r="D813" s="21" t="s">
        <v>14</v>
      </c>
      <c r="F813" s="21" t="s">
        <v>19209</v>
      </c>
      <c r="G813" s="20">
        <v>41425</v>
      </c>
      <c r="H813" t="s">
        <v>19539</v>
      </c>
      <c r="I813" t="s">
        <v>19539</v>
      </c>
      <c r="J813" s="22">
        <v>-5722.23</v>
      </c>
      <c r="K813" s="22">
        <v>-5722.23</v>
      </c>
    </row>
    <row r="814" spans="1:11" x14ac:dyDescent="0.25">
      <c r="A814" s="21" t="s">
        <v>19189</v>
      </c>
      <c r="B814" s="21" t="s">
        <v>21768</v>
      </c>
      <c r="C814" s="21" t="s">
        <v>15</v>
      </c>
      <c r="D814" s="21" t="s">
        <v>14</v>
      </c>
      <c r="F814" s="21" t="s">
        <v>19210</v>
      </c>
      <c r="G814" s="20">
        <v>41425</v>
      </c>
      <c r="H814" t="s">
        <v>19539</v>
      </c>
      <c r="I814" t="s">
        <v>19539</v>
      </c>
      <c r="J814" s="22">
        <v>-3537.47</v>
      </c>
      <c r="K814" s="22">
        <v>-3537.47</v>
      </c>
    </row>
    <row r="815" spans="1:11" x14ac:dyDescent="0.25">
      <c r="A815" s="21" t="s">
        <v>19189</v>
      </c>
      <c r="B815" s="21" t="s">
        <v>21768</v>
      </c>
      <c r="C815" s="21" t="s">
        <v>15</v>
      </c>
      <c r="D815" s="21" t="s">
        <v>14</v>
      </c>
      <c r="F815" s="21" t="s">
        <v>19211</v>
      </c>
      <c r="G815" s="20">
        <v>41425</v>
      </c>
      <c r="H815" t="s">
        <v>19539</v>
      </c>
      <c r="I815" t="s">
        <v>19539</v>
      </c>
      <c r="J815" s="22">
        <v>-3535.17</v>
      </c>
      <c r="K815" s="22">
        <v>-3535.17</v>
      </c>
    </row>
    <row r="816" spans="1:11" x14ac:dyDescent="0.25">
      <c r="A816" s="21" t="s">
        <v>19189</v>
      </c>
      <c r="B816" s="21" t="s">
        <v>21768</v>
      </c>
      <c r="C816" s="21" t="s">
        <v>15</v>
      </c>
      <c r="D816" s="21" t="s">
        <v>14</v>
      </c>
      <c r="F816" s="21" t="s">
        <v>19212</v>
      </c>
      <c r="G816" s="20">
        <v>41425</v>
      </c>
      <c r="H816" t="s">
        <v>19539</v>
      </c>
      <c r="I816" t="s">
        <v>19539</v>
      </c>
      <c r="J816" s="22">
        <v>-4900.3500000000004</v>
      </c>
      <c r="K816" s="22">
        <v>-4900.3500000000004</v>
      </c>
    </row>
    <row r="817" spans="1:11" x14ac:dyDescent="0.25">
      <c r="A817" s="21" t="s">
        <v>19189</v>
      </c>
      <c r="B817" s="21" t="s">
        <v>21768</v>
      </c>
      <c r="C817" s="21" t="s">
        <v>15</v>
      </c>
      <c r="D817" s="21" t="s">
        <v>14</v>
      </c>
      <c r="F817" s="21" t="s">
        <v>19353</v>
      </c>
      <c r="G817" s="20">
        <v>41425</v>
      </c>
      <c r="H817" t="s">
        <v>19539</v>
      </c>
      <c r="I817" t="s">
        <v>19539</v>
      </c>
      <c r="J817" s="22">
        <v>-1620.41</v>
      </c>
      <c r="K817" s="22">
        <v>-1620.41</v>
      </c>
    </row>
    <row r="818" spans="1:11" x14ac:dyDescent="0.25">
      <c r="A818" s="21" t="s">
        <v>8740</v>
      </c>
      <c r="B818" s="21" t="s">
        <v>21768</v>
      </c>
      <c r="C818" s="21" t="s">
        <v>9787</v>
      </c>
      <c r="D818" s="21" t="s">
        <v>1036</v>
      </c>
      <c r="F818" s="21" t="s">
        <v>9790</v>
      </c>
      <c r="G818" s="20">
        <v>41428</v>
      </c>
      <c r="H818">
        <v>0</v>
      </c>
      <c r="I818" t="s">
        <v>1040</v>
      </c>
      <c r="J818" s="22">
        <v>368621.74</v>
      </c>
      <c r="K818" s="22">
        <v>737243.48</v>
      </c>
    </row>
    <row r="819" spans="1:11" x14ac:dyDescent="0.25">
      <c r="A819" s="21" t="s">
        <v>8740</v>
      </c>
      <c r="B819" s="21" t="s">
        <v>21768</v>
      </c>
      <c r="C819" s="21" t="s">
        <v>9787</v>
      </c>
      <c r="D819" s="21" t="s">
        <v>1036</v>
      </c>
      <c r="F819" s="21" t="s">
        <v>9791</v>
      </c>
      <c r="G819" s="20">
        <v>41428</v>
      </c>
      <c r="H819">
        <v>0</v>
      </c>
      <c r="I819" t="s">
        <v>1040</v>
      </c>
      <c r="J819" s="22">
        <v>40868.42</v>
      </c>
      <c r="K819" s="22">
        <v>40868.42</v>
      </c>
    </row>
    <row r="820" spans="1:11" x14ac:dyDescent="0.25">
      <c r="A820" s="21" t="s">
        <v>8740</v>
      </c>
      <c r="B820" s="21" t="s">
        <v>21768</v>
      </c>
      <c r="C820" s="21" t="s">
        <v>9787</v>
      </c>
      <c r="D820" s="21" t="s">
        <v>1036</v>
      </c>
      <c r="F820" s="21" t="s">
        <v>9792</v>
      </c>
      <c r="G820" s="20">
        <v>41428</v>
      </c>
      <c r="H820">
        <v>0</v>
      </c>
      <c r="I820" t="s">
        <v>1040</v>
      </c>
      <c r="J820" s="22">
        <v>38439.46</v>
      </c>
      <c r="K820" s="22">
        <v>38439.46</v>
      </c>
    </row>
    <row r="821" spans="1:11" x14ac:dyDescent="0.25">
      <c r="A821" s="21" t="s">
        <v>8740</v>
      </c>
      <c r="B821" s="21" t="s">
        <v>21768</v>
      </c>
      <c r="C821" s="21" t="s">
        <v>9787</v>
      </c>
      <c r="D821" s="21" t="s">
        <v>1036</v>
      </c>
      <c r="F821" s="21" t="s">
        <v>9793</v>
      </c>
      <c r="G821" s="20">
        <v>41428</v>
      </c>
      <c r="H821">
        <v>0</v>
      </c>
      <c r="I821" t="s">
        <v>1040</v>
      </c>
      <c r="J821" s="22">
        <v>817.37</v>
      </c>
      <c r="K821" s="22">
        <v>817.37</v>
      </c>
    </row>
    <row r="822" spans="1:11" x14ac:dyDescent="0.25">
      <c r="A822" s="21" t="s">
        <v>8740</v>
      </c>
      <c r="B822" s="21" t="s">
        <v>21768</v>
      </c>
      <c r="C822" s="21" t="s">
        <v>9787</v>
      </c>
      <c r="D822" s="21" t="s">
        <v>1036</v>
      </c>
      <c r="F822" s="21" t="s">
        <v>9794</v>
      </c>
      <c r="G822" s="20">
        <v>41428</v>
      </c>
      <c r="H822">
        <v>0</v>
      </c>
      <c r="I822" t="s">
        <v>1040</v>
      </c>
      <c r="J822" s="22">
        <v>14462</v>
      </c>
      <c r="K822" s="22">
        <v>14462</v>
      </c>
    </row>
    <row r="823" spans="1:11" x14ac:dyDescent="0.25">
      <c r="A823" s="21" t="s">
        <v>8740</v>
      </c>
      <c r="B823" s="21" t="s">
        <v>21768</v>
      </c>
      <c r="C823" s="21" t="s">
        <v>9795</v>
      </c>
      <c r="D823" s="21" t="s">
        <v>1041</v>
      </c>
      <c r="F823" s="21" t="s">
        <v>9796</v>
      </c>
      <c r="G823" s="20">
        <v>41430</v>
      </c>
      <c r="H823">
        <v>0</v>
      </c>
      <c r="I823" t="s">
        <v>1042</v>
      </c>
      <c r="J823" s="22">
        <v>3600</v>
      </c>
      <c r="K823" s="22">
        <v>3600</v>
      </c>
    </row>
    <row r="824" spans="1:11" x14ac:dyDescent="0.25">
      <c r="A824" s="21" t="s">
        <v>9142</v>
      </c>
      <c r="B824" s="21" t="s">
        <v>21768</v>
      </c>
      <c r="C824" s="21" t="s">
        <v>9797</v>
      </c>
      <c r="D824" s="21" t="s">
        <v>1043</v>
      </c>
      <c r="F824" s="21" t="s">
        <v>9798</v>
      </c>
      <c r="G824" s="20">
        <v>41435</v>
      </c>
      <c r="H824" s="21" t="s">
        <v>1044</v>
      </c>
      <c r="J824" s="22">
        <v>-11626.6</v>
      </c>
      <c r="K824" s="22">
        <v>-11626.6</v>
      </c>
    </row>
    <row r="825" spans="1:11" x14ac:dyDescent="0.25">
      <c r="A825" s="21" t="s">
        <v>9142</v>
      </c>
      <c r="B825" s="21" t="s">
        <v>21768</v>
      </c>
      <c r="C825" s="21" t="s">
        <v>9799</v>
      </c>
      <c r="D825" s="21" t="s">
        <v>1046</v>
      </c>
      <c r="F825" s="21" t="s">
        <v>9800</v>
      </c>
      <c r="G825" s="20">
        <v>41436</v>
      </c>
      <c r="H825" s="21" t="s">
        <v>1047</v>
      </c>
      <c r="J825" s="22">
        <v>-82700</v>
      </c>
      <c r="K825" s="22">
        <v>-82700</v>
      </c>
    </row>
    <row r="826" spans="1:11" x14ac:dyDescent="0.25">
      <c r="A826" s="21" t="s">
        <v>9142</v>
      </c>
      <c r="B826" s="21" t="s">
        <v>21768</v>
      </c>
      <c r="C826" s="21" t="s">
        <v>9801</v>
      </c>
      <c r="D826" s="21" t="s">
        <v>1049</v>
      </c>
      <c r="F826" s="21" t="s">
        <v>9802</v>
      </c>
      <c r="G826" s="20">
        <v>41436</v>
      </c>
      <c r="H826" s="21" t="s">
        <v>1050</v>
      </c>
      <c r="J826" s="22">
        <v>-48030.96</v>
      </c>
      <c r="K826" s="22">
        <v>-48030.96</v>
      </c>
    </row>
    <row r="827" spans="1:11" x14ac:dyDescent="0.25">
      <c r="A827" s="21" t="s">
        <v>8740</v>
      </c>
      <c r="B827" s="21" t="s">
        <v>21768</v>
      </c>
      <c r="C827" s="21" t="s">
        <v>8741</v>
      </c>
      <c r="D827" s="21" t="s">
        <v>11</v>
      </c>
      <c r="E827" s="21" t="s">
        <v>19552</v>
      </c>
      <c r="F827" s="21" t="s">
        <v>9803</v>
      </c>
      <c r="G827" s="20">
        <v>41436</v>
      </c>
      <c r="H827" s="21" t="s">
        <v>1052</v>
      </c>
      <c r="J827" s="22">
        <v>-88708.57</v>
      </c>
      <c r="K827" s="22">
        <v>-88708.57</v>
      </c>
    </row>
    <row r="828" spans="1:11" x14ac:dyDescent="0.25">
      <c r="A828" s="21" t="s">
        <v>8740</v>
      </c>
      <c r="B828" s="21" t="s">
        <v>21768</v>
      </c>
      <c r="C828" s="21" t="s">
        <v>9694</v>
      </c>
      <c r="D828" s="21" t="s">
        <v>917</v>
      </c>
      <c r="E828" s="21" t="s">
        <v>19558</v>
      </c>
      <c r="F828" s="21" t="s">
        <v>9804</v>
      </c>
      <c r="G828" s="20">
        <v>41436</v>
      </c>
      <c r="H828" s="21" t="s">
        <v>1054</v>
      </c>
      <c r="J828" s="22">
        <v>-551385.02</v>
      </c>
      <c r="K828" s="22">
        <v>-551385.02</v>
      </c>
    </row>
    <row r="829" spans="1:11" x14ac:dyDescent="0.25">
      <c r="A829" s="21" t="s">
        <v>8738</v>
      </c>
      <c r="B829" s="21" t="s">
        <v>21768</v>
      </c>
      <c r="C829" s="21" t="s">
        <v>945</v>
      </c>
      <c r="D829" s="21" t="s">
        <v>944</v>
      </c>
      <c r="E829" s="21" t="s">
        <v>19558</v>
      </c>
      <c r="F829" s="21" t="s">
        <v>9805</v>
      </c>
      <c r="G829" s="20">
        <v>41437</v>
      </c>
      <c r="H829" s="21" t="s">
        <v>1055</v>
      </c>
      <c r="I829" s="21" t="s">
        <v>16486</v>
      </c>
      <c r="J829" s="22">
        <v>-233996.6</v>
      </c>
      <c r="K829" s="22">
        <v>-233996.6</v>
      </c>
    </row>
    <row r="830" spans="1:11" x14ac:dyDescent="0.25">
      <c r="A830" s="21" t="s">
        <v>9142</v>
      </c>
      <c r="B830" s="21" t="s">
        <v>21768</v>
      </c>
      <c r="C830" s="21" t="s">
        <v>1057</v>
      </c>
      <c r="D830" s="21" t="s">
        <v>1056</v>
      </c>
      <c r="F830" s="21" t="s">
        <v>9806</v>
      </c>
      <c r="G830" s="20">
        <v>41437</v>
      </c>
      <c r="H830" s="21" t="s">
        <v>1058</v>
      </c>
      <c r="J830" s="22">
        <v>-113400</v>
      </c>
      <c r="K830" s="22">
        <v>-113400</v>
      </c>
    </row>
    <row r="831" spans="1:11" x14ac:dyDescent="0.25">
      <c r="A831" s="21" t="s">
        <v>8740</v>
      </c>
      <c r="B831" s="21" t="s">
        <v>21768</v>
      </c>
      <c r="C831" s="21" t="s">
        <v>9807</v>
      </c>
      <c r="D831" s="21" t="s">
        <v>1060</v>
      </c>
      <c r="F831" s="21" t="s">
        <v>9808</v>
      </c>
      <c r="G831" s="20">
        <v>41437</v>
      </c>
      <c r="H831" s="21" t="s">
        <v>1061</v>
      </c>
      <c r="J831" s="22">
        <v>-165200</v>
      </c>
      <c r="K831" s="22">
        <v>-165200</v>
      </c>
    </row>
    <row r="832" spans="1:11" x14ac:dyDescent="0.25">
      <c r="A832" s="21" t="s">
        <v>19017</v>
      </c>
      <c r="B832" s="21" t="s">
        <v>21768</v>
      </c>
      <c r="C832" s="21" t="s">
        <v>564</v>
      </c>
      <c r="D832" s="21" t="s">
        <v>563</v>
      </c>
      <c r="F832" s="21" t="s">
        <v>19021</v>
      </c>
      <c r="G832" s="20">
        <v>41438</v>
      </c>
      <c r="H832" t="s">
        <v>19539</v>
      </c>
      <c r="I832" t="s">
        <v>19539</v>
      </c>
      <c r="J832" s="22">
        <v>-14879.87</v>
      </c>
      <c r="K832" s="22">
        <v>-14879.87</v>
      </c>
    </row>
    <row r="833" spans="1:11" x14ac:dyDescent="0.25">
      <c r="A833" s="21" t="s">
        <v>19017</v>
      </c>
      <c r="B833" s="21" t="s">
        <v>21768</v>
      </c>
      <c r="C833" s="21" t="s">
        <v>564</v>
      </c>
      <c r="D833" s="21" t="s">
        <v>563</v>
      </c>
      <c r="F833" s="21" t="s">
        <v>19022</v>
      </c>
      <c r="G833" s="20">
        <v>41438</v>
      </c>
      <c r="H833" t="s">
        <v>19539</v>
      </c>
      <c r="I833" t="s">
        <v>19539</v>
      </c>
      <c r="J833" s="22">
        <v>-14047.78</v>
      </c>
      <c r="K833" s="22">
        <v>-14047.78</v>
      </c>
    </row>
    <row r="834" spans="1:11" x14ac:dyDescent="0.25">
      <c r="A834" s="21" t="s">
        <v>8738</v>
      </c>
      <c r="B834" s="21" t="s">
        <v>21768</v>
      </c>
      <c r="C834" s="21" t="s">
        <v>280</v>
      </c>
      <c r="D834" s="21" t="s">
        <v>279</v>
      </c>
      <c r="E834" s="21" t="s">
        <v>19558</v>
      </c>
      <c r="F834" s="21" t="s">
        <v>9809</v>
      </c>
      <c r="G834" s="20">
        <v>41438</v>
      </c>
      <c r="H834" s="21" t="s">
        <v>1063</v>
      </c>
      <c r="J834" s="22">
        <v>-13767.06</v>
      </c>
      <c r="K834" s="22">
        <v>-13767.06</v>
      </c>
    </row>
    <row r="835" spans="1:11" x14ac:dyDescent="0.25">
      <c r="A835" s="21" t="s">
        <v>19189</v>
      </c>
      <c r="B835" s="21" t="s">
        <v>21768</v>
      </c>
      <c r="C835" s="21" t="s">
        <v>15</v>
      </c>
      <c r="D835" s="21" t="s">
        <v>14</v>
      </c>
      <c r="F835" s="21" t="s">
        <v>19213</v>
      </c>
      <c r="G835" s="20">
        <v>41438</v>
      </c>
      <c r="H835" t="s">
        <v>19539</v>
      </c>
      <c r="I835" t="s">
        <v>19539</v>
      </c>
      <c r="J835" s="22">
        <v>-79519.3</v>
      </c>
      <c r="K835" s="22">
        <v>-79519.3</v>
      </c>
    </row>
    <row r="836" spans="1:11" x14ac:dyDescent="0.25">
      <c r="A836" s="21" t="s">
        <v>19017</v>
      </c>
      <c r="B836" s="21" t="s">
        <v>21768</v>
      </c>
      <c r="C836" s="21" t="s">
        <v>564</v>
      </c>
      <c r="D836" s="21" t="s">
        <v>563</v>
      </c>
      <c r="F836" s="21" t="s">
        <v>19023</v>
      </c>
      <c r="G836" s="20">
        <v>41439</v>
      </c>
      <c r="H836" t="s">
        <v>19539</v>
      </c>
      <c r="I836" t="s">
        <v>19539</v>
      </c>
      <c r="J836" s="22">
        <v>-1096.92</v>
      </c>
      <c r="K836" s="22">
        <v>-1096.92</v>
      </c>
    </row>
    <row r="837" spans="1:11" x14ac:dyDescent="0.25">
      <c r="A837" s="21" t="s">
        <v>19017</v>
      </c>
      <c r="B837" s="21" t="s">
        <v>21768</v>
      </c>
      <c r="C837" s="21" t="s">
        <v>564</v>
      </c>
      <c r="D837" s="21" t="s">
        <v>563</v>
      </c>
      <c r="F837" s="21" t="s">
        <v>19024</v>
      </c>
      <c r="G837" s="20">
        <v>41439</v>
      </c>
      <c r="H837" t="s">
        <v>19539</v>
      </c>
      <c r="I837" t="s">
        <v>19539</v>
      </c>
      <c r="J837" s="22">
        <v>-1161.9000000000001</v>
      </c>
      <c r="K837" s="22">
        <v>-1161.9000000000001</v>
      </c>
    </row>
    <row r="838" spans="1:11" x14ac:dyDescent="0.25">
      <c r="A838" s="21" t="s">
        <v>8740</v>
      </c>
      <c r="B838" s="21" t="s">
        <v>21768</v>
      </c>
      <c r="C838" s="21" t="s">
        <v>9691</v>
      </c>
      <c r="D838" s="21" t="s">
        <v>913</v>
      </c>
      <c r="E838" s="21" t="s">
        <v>19558</v>
      </c>
      <c r="F838" s="21" t="s">
        <v>9810</v>
      </c>
      <c r="G838" s="20">
        <v>41440</v>
      </c>
      <c r="H838" s="21" t="s">
        <v>1065</v>
      </c>
      <c r="J838" s="22">
        <v>-238688.32</v>
      </c>
      <c r="K838" s="22">
        <v>-238688.32</v>
      </c>
    </row>
    <row r="839" spans="1:11" x14ac:dyDescent="0.25">
      <c r="A839" s="21" t="s">
        <v>8740</v>
      </c>
      <c r="B839" s="21" t="s">
        <v>21768</v>
      </c>
      <c r="C839" s="21" t="s">
        <v>9336</v>
      </c>
      <c r="D839" s="21" t="s">
        <v>497</v>
      </c>
      <c r="E839" s="21" t="s">
        <v>19558</v>
      </c>
      <c r="F839" s="21" t="s">
        <v>9811</v>
      </c>
      <c r="G839" s="20">
        <v>41442</v>
      </c>
      <c r="H839" s="21" t="s">
        <v>1067</v>
      </c>
      <c r="J839" s="22">
        <v>-1653665.31</v>
      </c>
      <c r="K839" s="22">
        <v>-1653665.31</v>
      </c>
    </row>
    <row r="840" spans="1:11" x14ac:dyDescent="0.25">
      <c r="A840" s="21" t="s">
        <v>8740</v>
      </c>
      <c r="B840" s="21" t="s">
        <v>21768</v>
      </c>
      <c r="C840" s="21" t="s">
        <v>9812</v>
      </c>
      <c r="D840" s="21" t="s">
        <v>1069</v>
      </c>
      <c r="E840" s="21" t="s">
        <v>19558</v>
      </c>
      <c r="F840" s="21" t="s">
        <v>9813</v>
      </c>
      <c r="G840" s="20">
        <v>41443</v>
      </c>
      <c r="H840" s="21" t="s">
        <v>1070</v>
      </c>
      <c r="J840" s="22">
        <v>-2269256.87</v>
      </c>
      <c r="K840" s="22">
        <v>-2269256.87</v>
      </c>
    </row>
    <row r="841" spans="1:11" x14ac:dyDescent="0.25">
      <c r="A841" s="21" t="s">
        <v>9142</v>
      </c>
      <c r="B841" s="21" t="s">
        <v>21768</v>
      </c>
      <c r="C841" s="21" t="s">
        <v>192</v>
      </c>
      <c r="D841" s="21" t="s">
        <v>191</v>
      </c>
      <c r="F841" s="21" t="s">
        <v>9814</v>
      </c>
      <c r="G841" s="20">
        <v>41445</v>
      </c>
      <c r="H841" s="21" t="s">
        <v>1072</v>
      </c>
      <c r="J841" s="22">
        <v>-140250</v>
      </c>
      <c r="K841" s="22">
        <v>-140250</v>
      </c>
    </row>
    <row r="842" spans="1:11" x14ac:dyDescent="0.25">
      <c r="A842" s="21" t="s">
        <v>8738</v>
      </c>
      <c r="B842" s="21" t="s">
        <v>21768</v>
      </c>
      <c r="C842" s="21" t="s">
        <v>9581</v>
      </c>
      <c r="D842" s="21" t="s">
        <v>784</v>
      </c>
      <c r="E842" s="21" t="s">
        <v>19558</v>
      </c>
      <c r="F842" s="21" t="s">
        <v>9815</v>
      </c>
      <c r="G842" s="20">
        <v>41446</v>
      </c>
      <c r="H842">
        <v>0</v>
      </c>
      <c r="I842" t="s">
        <v>18691</v>
      </c>
      <c r="J842" s="22">
        <v>264952.11</v>
      </c>
      <c r="K842" s="22">
        <v>264952.11</v>
      </c>
    </row>
    <row r="843" spans="1:11" x14ac:dyDescent="0.25">
      <c r="A843" s="21" t="s">
        <v>8738</v>
      </c>
      <c r="B843" s="21" t="s">
        <v>21768</v>
      </c>
      <c r="C843" s="21" t="s">
        <v>1075</v>
      </c>
      <c r="D843" s="21" t="s">
        <v>1074</v>
      </c>
      <c r="E843" s="21" t="s">
        <v>19552</v>
      </c>
      <c r="F843" s="21" t="s">
        <v>9816</v>
      </c>
      <c r="G843" s="20">
        <v>41452</v>
      </c>
      <c r="H843" s="21" t="s">
        <v>1076</v>
      </c>
      <c r="I843" s="21" t="s">
        <v>16570</v>
      </c>
      <c r="J843" s="22">
        <v>-31004.5</v>
      </c>
      <c r="K843" s="22">
        <v>-11673.75</v>
      </c>
    </row>
    <row r="844" spans="1:11" x14ac:dyDescent="0.25">
      <c r="A844" s="21" t="s">
        <v>19075</v>
      </c>
      <c r="B844" s="21" t="s">
        <v>21768</v>
      </c>
      <c r="C844" s="21" t="s">
        <v>19091</v>
      </c>
      <c r="D844" s="21" t="s">
        <v>19092</v>
      </c>
      <c r="F844" s="21" t="s">
        <v>19093</v>
      </c>
      <c r="G844" s="20">
        <v>41459</v>
      </c>
      <c r="H844" t="s">
        <v>19539</v>
      </c>
      <c r="I844" t="s">
        <v>19539</v>
      </c>
      <c r="J844" s="22">
        <v>-3000</v>
      </c>
      <c r="K844" s="22">
        <v>-3000</v>
      </c>
    </row>
    <row r="845" spans="1:11" x14ac:dyDescent="0.25">
      <c r="A845" s="21" t="s">
        <v>19075</v>
      </c>
      <c r="B845" s="21" t="s">
        <v>21768</v>
      </c>
      <c r="C845" s="21" t="s">
        <v>19135</v>
      </c>
      <c r="D845" s="21" t="s">
        <v>19136</v>
      </c>
      <c r="E845" s="21" t="s">
        <v>19552</v>
      </c>
      <c r="F845" s="21" t="s">
        <v>19137</v>
      </c>
      <c r="G845" s="20">
        <v>41459</v>
      </c>
      <c r="H845" t="s">
        <v>19539</v>
      </c>
      <c r="I845" t="s">
        <v>19539</v>
      </c>
      <c r="J845" s="22">
        <v>-4000</v>
      </c>
      <c r="K845" s="22">
        <v>-4000</v>
      </c>
    </row>
    <row r="846" spans="1:11" x14ac:dyDescent="0.25">
      <c r="A846" s="21" t="s">
        <v>19075</v>
      </c>
      <c r="B846" s="21" t="s">
        <v>21768</v>
      </c>
      <c r="C846" s="21" t="s">
        <v>19150</v>
      </c>
      <c r="D846" s="21" t="s">
        <v>19151</v>
      </c>
      <c r="E846" s="21" t="s">
        <v>19552</v>
      </c>
      <c r="F846" s="21" t="s">
        <v>19152</v>
      </c>
      <c r="G846" s="20">
        <v>41459</v>
      </c>
      <c r="H846" t="s">
        <v>19539</v>
      </c>
      <c r="I846" t="s">
        <v>19539</v>
      </c>
      <c r="J846" s="22">
        <v>-3200</v>
      </c>
      <c r="K846" s="22">
        <v>-3200</v>
      </c>
    </row>
    <row r="847" spans="1:11" x14ac:dyDescent="0.25">
      <c r="A847" s="21" t="s">
        <v>19075</v>
      </c>
      <c r="B847" s="21" t="s">
        <v>21768</v>
      </c>
      <c r="C847" s="21" t="s">
        <v>19160</v>
      </c>
      <c r="D847" s="21" t="s">
        <v>19161</v>
      </c>
      <c r="F847" s="21" t="s">
        <v>19162</v>
      </c>
      <c r="G847" s="20">
        <v>41459</v>
      </c>
      <c r="H847" t="s">
        <v>19539</v>
      </c>
      <c r="I847" t="s">
        <v>19539</v>
      </c>
      <c r="J847" s="22">
        <v>-2300</v>
      </c>
      <c r="K847" s="22">
        <v>-2300</v>
      </c>
    </row>
    <row r="848" spans="1:11" x14ac:dyDescent="0.25">
      <c r="A848" s="21" t="s">
        <v>8738</v>
      </c>
      <c r="B848" s="21" t="s">
        <v>21768</v>
      </c>
      <c r="C848" s="21" t="s">
        <v>9817</v>
      </c>
      <c r="D848" s="21" t="s">
        <v>1077</v>
      </c>
      <c r="F848" s="21" t="s">
        <v>9818</v>
      </c>
      <c r="G848" s="20">
        <v>41460</v>
      </c>
      <c r="H848" s="21" t="s">
        <v>1078</v>
      </c>
      <c r="J848" s="22">
        <v>-60000.17</v>
      </c>
      <c r="K848" s="22">
        <v>-60000.17</v>
      </c>
    </row>
    <row r="849" spans="1:11" x14ac:dyDescent="0.25">
      <c r="A849" s="21" t="s">
        <v>8738</v>
      </c>
      <c r="B849" s="21" t="s">
        <v>21768</v>
      </c>
      <c r="C849" s="21" t="s">
        <v>9817</v>
      </c>
      <c r="D849" s="21" t="s">
        <v>1077</v>
      </c>
      <c r="F849" s="21" t="s">
        <v>9819</v>
      </c>
      <c r="G849" s="20">
        <v>41460</v>
      </c>
      <c r="H849" s="21" t="s">
        <v>1080</v>
      </c>
      <c r="J849" s="22">
        <v>-531</v>
      </c>
      <c r="K849" s="22">
        <v>-531</v>
      </c>
    </row>
    <row r="850" spans="1:11" x14ac:dyDescent="0.25">
      <c r="A850" s="21" t="s">
        <v>9142</v>
      </c>
      <c r="B850" s="21" t="s">
        <v>21768</v>
      </c>
      <c r="C850" s="21" t="s">
        <v>564</v>
      </c>
      <c r="D850" s="21" t="s">
        <v>563</v>
      </c>
      <c r="F850" s="21" t="s">
        <v>9820</v>
      </c>
      <c r="G850" s="20">
        <v>41463</v>
      </c>
      <c r="H850" s="21" t="s">
        <v>1082</v>
      </c>
      <c r="J850" s="22">
        <v>-143916.91</v>
      </c>
      <c r="K850" s="22">
        <v>-143916.91</v>
      </c>
    </row>
    <row r="851" spans="1:11" x14ac:dyDescent="0.25">
      <c r="A851" s="21" t="s">
        <v>9142</v>
      </c>
      <c r="B851" s="21" t="s">
        <v>21768</v>
      </c>
      <c r="C851" s="21" t="s">
        <v>564</v>
      </c>
      <c r="D851" s="21" t="s">
        <v>563</v>
      </c>
      <c r="F851" s="21" t="s">
        <v>9821</v>
      </c>
      <c r="G851" s="20">
        <v>41464</v>
      </c>
      <c r="H851">
        <v>0</v>
      </c>
      <c r="I851" t="s">
        <v>1084</v>
      </c>
      <c r="J851" s="22">
        <v>-2408.91</v>
      </c>
      <c r="K851" s="22">
        <v>-2408.91</v>
      </c>
    </row>
    <row r="852" spans="1:11" x14ac:dyDescent="0.25">
      <c r="A852" s="21" t="s">
        <v>9142</v>
      </c>
      <c r="B852" s="21" t="s">
        <v>21768</v>
      </c>
      <c r="C852" s="21" t="s">
        <v>564</v>
      </c>
      <c r="D852" s="21" t="s">
        <v>563</v>
      </c>
      <c r="F852" s="21" t="s">
        <v>9822</v>
      </c>
      <c r="G852" s="20">
        <v>41464</v>
      </c>
      <c r="H852">
        <v>0</v>
      </c>
      <c r="I852" t="s">
        <v>1085</v>
      </c>
      <c r="J852" s="22">
        <v>-826.4</v>
      </c>
      <c r="K852" s="22">
        <v>-826.4</v>
      </c>
    </row>
    <row r="853" spans="1:11" x14ac:dyDescent="0.25">
      <c r="A853" s="21" t="s">
        <v>9142</v>
      </c>
      <c r="B853" s="21" t="s">
        <v>21768</v>
      </c>
      <c r="C853" s="21" t="s">
        <v>564</v>
      </c>
      <c r="D853" s="21" t="s">
        <v>563</v>
      </c>
      <c r="F853" s="21" t="s">
        <v>9823</v>
      </c>
      <c r="G853" s="20">
        <v>41464</v>
      </c>
      <c r="H853">
        <v>0</v>
      </c>
      <c r="I853" t="s">
        <v>1086</v>
      </c>
      <c r="J853" s="22">
        <v>-2551.59</v>
      </c>
      <c r="K853" s="22">
        <v>-2551.59</v>
      </c>
    </row>
    <row r="854" spans="1:11" x14ac:dyDescent="0.25">
      <c r="A854" s="21" t="s">
        <v>8740</v>
      </c>
      <c r="B854" s="21" t="s">
        <v>21768</v>
      </c>
      <c r="C854" s="21" t="s">
        <v>9824</v>
      </c>
      <c r="D854" s="21" t="s">
        <v>1087</v>
      </c>
      <c r="F854" s="21" t="s">
        <v>9825</v>
      </c>
      <c r="G854" s="20">
        <v>41464</v>
      </c>
      <c r="H854" s="21" t="s">
        <v>1088</v>
      </c>
      <c r="I854" s="21" t="s">
        <v>17871</v>
      </c>
      <c r="J854" s="22">
        <v>-18107500</v>
      </c>
      <c r="K854" s="22">
        <v>-18107500</v>
      </c>
    </row>
    <row r="855" spans="1:11" x14ac:dyDescent="0.25">
      <c r="A855" s="21" t="s">
        <v>8740</v>
      </c>
      <c r="B855" s="21" t="s">
        <v>21768</v>
      </c>
      <c r="C855" s="21" t="s">
        <v>9826</v>
      </c>
      <c r="D855" s="21" t="s">
        <v>1089</v>
      </c>
      <c r="F855" s="21" t="s">
        <v>9827</v>
      </c>
      <c r="G855" s="20">
        <v>41464</v>
      </c>
      <c r="H855" s="21" t="s">
        <v>1090</v>
      </c>
      <c r="I855" s="21" t="s">
        <v>17544</v>
      </c>
      <c r="J855" s="22">
        <v>-11779691</v>
      </c>
      <c r="K855" s="22">
        <v>-11779691</v>
      </c>
    </row>
    <row r="856" spans="1:11" x14ac:dyDescent="0.25">
      <c r="A856" s="21" t="s">
        <v>19189</v>
      </c>
      <c r="B856" s="21" t="s">
        <v>21768</v>
      </c>
      <c r="C856" s="21" t="s">
        <v>15</v>
      </c>
      <c r="D856" s="21" t="s">
        <v>14</v>
      </c>
      <c r="F856" s="21" t="s">
        <v>19220</v>
      </c>
      <c r="G856" s="20">
        <v>41464</v>
      </c>
      <c r="H856" t="s">
        <v>19539</v>
      </c>
      <c r="I856" t="s">
        <v>19539</v>
      </c>
      <c r="J856" s="22">
        <v>-2868.95</v>
      </c>
      <c r="K856" s="22">
        <v>-2868.95</v>
      </c>
    </row>
    <row r="857" spans="1:11" x14ac:dyDescent="0.25">
      <c r="A857" s="21" t="s">
        <v>9142</v>
      </c>
      <c r="B857" s="21" t="s">
        <v>21768</v>
      </c>
      <c r="C857" s="21" t="s">
        <v>1092</v>
      </c>
      <c r="D857" s="21" t="s">
        <v>1091</v>
      </c>
      <c r="F857" s="21" t="s">
        <v>9828</v>
      </c>
      <c r="G857" s="20">
        <v>41465</v>
      </c>
      <c r="H857" s="21" t="s">
        <v>1093</v>
      </c>
      <c r="J857" s="22">
        <v>-112745</v>
      </c>
      <c r="K857" s="22">
        <v>-112745</v>
      </c>
    </row>
    <row r="858" spans="1:11" x14ac:dyDescent="0.25">
      <c r="A858" s="21" t="s">
        <v>9142</v>
      </c>
      <c r="B858" s="21" t="s">
        <v>21768</v>
      </c>
      <c r="C858" s="21" t="s">
        <v>1092</v>
      </c>
      <c r="D858" s="21" t="s">
        <v>1091</v>
      </c>
      <c r="F858" s="21" t="s">
        <v>9829</v>
      </c>
      <c r="G858" s="20">
        <v>41465</v>
      </c>
      <c r="H858" s="21" t="s">
        <v>1095</v>
      </c>
      <c r="J858" s="22">
        <v>-48920</v>
      </c>
      <c r="K858" s="22">
        <v>-48920</v>
      </c>
    </row>
    <row r="859" spans="1:11" x14ac:dyDescent="0.25">
      <c r="A859" s="21" t="s">
        <v>8740</v>
      </c>
      <c r="B859" s="21" t="s">
        <v>21768</v>
      </c>
      <c r="C859" s="21" t="s">
        <v>9830</v>
      </c>
      <c r="D859" s="21" t="s">
        <v>1097</v>
      </c>
      <c r="E859" s="21" t="s">
        <v>19558</v>
      </c>
      <c r="F859" s="21" t="s">
        <v>9831</v>
      </c>
      <c r="G859" s="20">
        <v>41467</v>
      </c>
      <c r="H859" s="21" t="s">
        <v>1098</v>
      </c>
      <c r="J859" s="22">
        <v>1034657.31</v>
      </c>
      <c r="K859" s="22">
        <v>1034657.31</v>
      </c>
    </row>
    <row r="860" spans="1:11" x14ac:dyDescent="0.25">
      <c r="A860" s="21" t="s">
        <v>8740</v>
      </c>
      <c r="B860" s="21" t="s">
        <v>21768</v>
      </c>
      <c r="C860" s="21" t="s">
        <v>9830</v>
      </c>
      <c r="D860" s="21" t="s">
        <v>1097</v>
      </c>
      <c r="E860" s="21" t="s">
        <v>19558</v>
      </c>
      <c r="F860" s="21" t="s">
        <v>9832</v>
      </c>
      <c r="G860" s="20">
        <v>41467</v>
      </c>
      <c r="H860" s="21" t="s">
        <v>1098</v>
      </c>
      <c r="I860" s="21" t="s">
        <v>15875</v>
      </c>
      <c r="J860" s="22">
        <v>-5173286.54</v>
      </c>
      <c r="K860" s="22">
        <v>-5173286.54</v>
      </c>
    </row>
    <row r="861" spans="1:11" x14ac:dyDescent="0.25">
      <c r="A861" s="21" t="s">
        <v>8738</v>
      </c>
      <c r="B861" s="21" t="s">
        <v>21768</v>
      </c>
      <c r="C861" s="21" t="s">
        <v>564</v>
      </c>
      <c r="D861" s="21" t="s">
        <v>563</v>
      </c>
      <c r="F861" s="21" t="s">
        <v>9833</v>
      </c>
      <c r="G861" s="20">
        <v>41470</v>
      </c>
      <c r="H861">
        <v>0</v>
      </c>
      <c r="I861" t="s">
        <v>1099</v>
      </c>
      <c r="J861" s="22">
        <v>-1779.4</v>
      </c>
      <c r="K861" s="22">
        <v>-1779.4</v>
      </c>
    </row>
    <row r="862" spans="1:11" x14ac:dyDescent="0.25">
      <c r="A862" s="21" t="s">
        <v>8738</v>
      </c>
      <c r="B862" s="21" t="s">
        <v>21768</v>
      </c>
      <c r="C862" s="21" t="s">
        <v>564</v>
      </c>
      <c r="D862" s="21" t="s">
        <v>563</v>
      </c>
      <c r="F862" s="21" t="s">
        <v>9834</v>
      </c>
      <c r="G862" s="20">
        <v>41470</v>
      </c>
      <c r="H862">
        <v>0</v>
      </c>
      <c r="I862" t="s">
        <v>1100</v>
      </c>
      <c r="J862" s="22">
        <v>-1884.8</v>
      </c>
      <c r="K862" s="22">
        <v>-1884.8</v>
      </c>
    </row>
    <row r="863" spans="1:11" x14ac:dyDescent="0.25">
      <c r="A863" s="21" t="s">
        <v>8738</v>
      </c>
      <c r="B863" s="21" t="s">
        <v>21768</v>
      </c>
      <c r="C863" s="21" t="s">
        <v>564</v>
      </c>
      <c r="D863" s="21" t="s">
        <v>563</v>
      </c>
      <c r="F863" s="21" t="s">
        <v>9835</v>
      </c>
      <c r="G863" s="20">
        <v>41470</v>
      </c>
      <c r="H863">
        <v>0</v>
      </c>
      <c r="I863" t="s">
        <v>1101</v>
      </c>
      <c r="J863" s="22">
        <v>-1064.4000000000001</v>
      </c>
      <c r="K863" s="22">
        <v>-1064.4000000000001</v>
      </c>
    </row>
    <row r="864" spans="1:11" x14ac:dyDescent="0.25">
      <c r="A864" s="21" t="s">
        <v>8738</v>
      </c>
      <c r="B864" s="21" t="s">
        <v>21768</v>
      </c>
      <c r="C864" s="21" t="s">
        <v>564</v>
      </c>
      <c r="D864" s="21" t="s">
        <v>563</v>
      </c>
      <c r="F864" s="21" t="s">
        <v>9836</v>
      </c>
      <c r="G864" s="20">
        <v>41470</v>
      </c>
      <c r="H864">
        <v>0</v>
      </c>
      <c r="I864" t="s">
        <v>1102</v>
      </c>
      <c r="J864" s="22">
        <v>-1127.44</v>
      </c>
      <c r="K864" s="22">
        <v>-1127.44</v>
      </c>
    </row>
    <row r="865" spans="1:11" x14ac:dyDescent="0.25">
      <c r="A865" s="21" t="s">
        <v>8740</v>
      </c>
      <c r="B865" s="21" t="s">
        <v>21768</v>
      </c>
      <c r="C865" s="21" t="s">
        <v>9837</v>
      </c>
      <c r="D865" s="21" t="s">
        <v>1103</v>
      </c>
      <c r="F865" s="21" t="s">
        <v>9838</v>
      </c>
      <c r="G865" s="20">
        <v>41470</v>
      </c>
      <c r="H865" s="21" t="s">
        <v>1104</v>
      </c>
      <c r="I865" s="21" t="s">
        <v>17871</v>
      </c>
      <c r="J865" s="22">
        <v>-568953</v>
      </c>
      <c r="K865" s="22">
        <v>-568953</v>
      </c>
    </row>
    <row r="866" spans="1:11" x14ac:dyDescent="0.25">
      <c r="A866" s="21" t="s">
        <v>8740</v>
      </c>
      <c r="B866" s="21" t="s">
        <v>21768</v>
      </c>
      <c r="C866" s="21" t="s">
        <v>1106</v>
      </c>
      <c r="D866" s="21" t="s">
        <v>1105</v>
      </c>
      <c r="F866" s="21" t="s">
        <v>9839</v>
      </c>
      <c r="G866" s="20">
        <v>41470</v>
      </c>
      <c r="H866" s="21" t="s">
        <v>1107</v>
      </c>
      <c r="I866" s="21" t="s">
        <v>17544</v>
      </c>
      <c r="J866" s="22">
        <v>-1600844</v>
      </c>
      <c r="K866" s="22">
        <v>-1600844</v>
      </c>
    </row>
    <row r="867" spans="1:11" x14ac:dyDescent="0.25">
      <c r="A867" s="21" t="s">
        <v>19071</v>
      </c>
      <c r="B867" s="21" t="s">
        <v>21768</v>
      </c>
      <c r="C867" s="21" t="s">
        <v>15</v>
      </c>
      <c r="D867" s="21" t="s">
        <v>14</v>
      </c>
      <c r="F867" s="21" t="s">
        <v>19072</v>
      </c>
      <c r="G867" s="20">
        <v>41470</v>
      </c>
      <c r="H867" t="s">
        <v>19539</v>
      </c>
      <c r="I867" t="s">
        <v>19539</v>
      </c>
      <c r="J867" s="22">
        <v>-19386.759999999998</v>
      </c>
      <c r="K867" s="22">
        <v>-19386.759999999998</v>
      </c>
    </row>
    <row r="868" spans="1:11" x14ac:dyDescent="0.25">
      <c r="A868" s="21" t="s">
        <v>19071</v>
      </c>
      <c r="B868" s="21" t="s">
        <v>21768</v>
      </c>
      <c r="C868" s="21" t="s">
        <v>15</v>
      </c>
      <c r="D868" s="21" t="s">
        <v>14</v>
      </c>
      <c r="F868" s="21" t="s">
        <v>19073</v>
      </c>
      <c r="G868" s="20">
        <v>41470</v>
      </c>
      <c r="H868" t="s">
        <v>19539</v>
      </c>
      <c r="I868" t="s">
        <v>19539</v>
      </c>
      <c r="J868" s="22">
        <v>-235.24</v>
      </c>
      <c r="K868" s="22">
        <v>-235.24</v>
      </c>
    </row>
    <row r="869" spans="1:11" x14ac:dyDescent="0.25">
      <c r="A869" s="21" t="s">
        <v>9142</v>
      </c>
      <c r="B869" s="21" t="s">
        <v>21768</v>
      </c>
      <c r="C869" s="21" t="s">
        <v>9842</v>
      </c>
      <c r="D869" s="21" t="s">
        <v>1112</v>
      </c>
      <c r="F869" s="21" t="s">
        <v>9843</v>
      </c>
      <c r="G869" s="20">
        <v>41471</v>
      </c>
      <c r="H869" s="21" t="s">
        <v>1113</v>
      </c>
      <c r="J869" s="22">
        <v>-35000</v>
      </c>
      <c r="K869" s="22">
        <v>-31500</v>
      </c>
    </row>
    <row r="870" spans="1:11" x14ac:dyDescent="0.25">
      <c r="A870" s="21" t="s">
        <v>9142</v>
      </c>
      <c r="B870" s="21" t="s">
        <v>21768</v>
      </c>
      <c r="C870" s="21" t="s">
        <v>1092</v>
      </c>
      <c r="D870" s="21" t="s">
        <v>1091</v>
      </c>
      <c r="F870" s="21" t="s">
        <v>9840</v>
      </c>
      <c r="G870" s="20">
        <v>41471</v>
      </c>
      <c r="H870" s="21" t="s">
        <v>1108</v>
      </c>
      <c r="J870" s="22">
        <v>-454440</v>
      </c>
      <c r="K870" s="22">
        <v>-454440</v>
      </c>
    </row>
    <row r="871" spans="1:11" x14ac:dyDescent="0.25">
      <c r="A871" s="21" t="s">
        <v>9142</v>
      </c>
      <c r="B871" s="21" t="s">
        <v>21768</v>
      </c>
      <c r="C871" s="21" t="s">
        <v>1092</v>
      </c>
      <c r="D871" s="21" t="s">
        <v>1091</v>
      </c>
      <c r="F871" s="21" t="s">
        <v>9841</v>
      </c>
      <c r="G871" s="20">
        <v>41471</v>
      </c>
      <c r="H871" s="21" t="s">
        <v>1110</v>
      </c>
      <c r="J871" s="22">
        <v>-45500</v>
      </c>
      <c r="K871" s="22">
        <v>-45500</v>
      </c>
    </row>
    <row r="872" spans="1:11" x14ac:dyDescent="0.25">
      <c r="A872" s="21" t="s">
        <v>8740</v>
      </c>
      <c r="B872" s="21" t="s">
        <v>21768</v>
      </c>
      <c r="C872" s="21" t="s">
        <v>9742</v>
      </c>
      <c r="D872" s="21" t="s">
        <v>973</v>
      </c>
      <c r="F872" s="21" t="s">
        <v>9844</v>
      </c>
      <c r="G872" s="20">
        <v>41473</v>
      </c>
      <c r="H872" s="21" t="s">
        <v>1115</v>
      </c>
      <c r="J872" s="22">
        <v>-27730</v>
      </c>
      <c r="K872" s="22">
        <v>-21150</v>
      </c>
    </row>
    <row r="873" spans="1:11" x14ac:dyDescent="0.25">
      <c r="A873" s="21" t="s">
        <v>9142</v>
      </c>
      <c r="B873" s="21" t="s">
        <v>21768</v>
      </c>
      <c r="C873" s="21" t="s">
        <v>1020</v>
      </c>
      <c r="D873" s="21" t="s">
        <v>1019</v>
      </c>
      <c r="F873" s="21" t="s">
        <v>9845</v>
      </c>
      <c r="G873" s="20">
        <v>41474</v>
      </c>
      <c r="H873" s="21" t="s">
        <v>1117</v>
      </c>
      <c r="I873" s="21" t="s">
        <v>17500</v>
      </c>
      <c r="J873" s="22">
        <v>-389220</v>
      </c>
      <c r="K873" s="22">
        <v>-389220</v>
      </c>
    </row>
    <row r="874" spans="1:11" x14ac:dyDescent="0.25">
      <c r="A874" s="21" t="s">
        <v>8740</v>
      </c>
      <c r="B874" s="21" t="s">
        <v>21768</v>
      </c>
      <c r="C874" s="21" t="s">
        <v>9846</v>
      </c>
      <c r="D874" s="21" t="s">
        <v>1118</v>
      </c>
      <c r="F874" s="21" t="s">
        <v>9847</v>
      </c>
      <c r="G874" s="20">
        <v>41479</v>
      </c>
      <c r="H874">
        <v>0</v>
      </c>
      <c r="I874" t="s">
        <v>1119</v>
      </c>
      <c r="J874" s="22">
        <v>-5935096.5899999999</v>
      </c>
      <c r="K874" s="22">
        <v>-5935096.5899999999</v>
      </c>
    </row>
    <row r="875" spans="1:11" x14ac:dyDescent="0.25">
      <c r="A875" s="21" t="s">
        <v>8740</v>
      </c>
      <c r="B875" s="21" t="s">
        <v>21768</v>
      </c>
      <c r="C875" s="21" t="s">
        <v>17858</v>
      </c>
      <c r="D875" s="21" t="s">
        <v>17859</v>
      </c>
      <c r="F875" s="21" t="s">
        <v>17860</v>
      </c>
      <c r="G875" s="20">
        <v>41480</v>
      </c>
      <c r="H875" s="21" t="s">
        <v>17861</v>
      </c>
      <c r="I875" s="21" t="s">
        <v>17862</v>
      </c>
      <c r="J875" s="57">
        <v>-3071435.11</v>
      </c>
      <c r="K875" s="57">
        <v>-0.01</v>
      </c>
    </row>
    <row r="876" spans="1:11" x14ac:dyDescent="0.25">
      <c r="A876" s="21" t="s">
        <v>9142</v>
      </c>
      <c r="B876" s="21" t="s">
        <v>21768</v>
      </c>
      <c r="C876" s="21" t="s">
        <v>9848</v>
      </c>
      <c r="D876" s="21" t="s">
        <v>1120</v>
      </c>
      <c r="F876" s="21" t="s">
        <v>9849</v>
      </c>
      <c r="G876" s="20">
        <v>41484</v>
      </c>
      <c r="H876" s="21" t="s">
        <v>1121</v>
      </c>
      <c r="J876" s="22">
        <v>-16436.599999999999</v>
      </c>
      <c r="K876" s="22">
        <v>-16436.599999999999</v>
      </c>
    </row>
    <row r="877" spans="1:11" x14ac:dyDescent="0.25">
      <c r="A877" s="21" t="s">
        <v>9142</v>
      </c>
      <c r="B877" s="21" t="s">
        <v>21768</v>
      </c>
      <c r="C877" s="21" t="s">
        <v>9848</v>
      </c>
      <c r="D877" s="21" t="s">
        <v>1120</v>
      </c>
      <c r="F877" s="21" t="s">
        <v>9850</v>
      </c>
      <c r="G877" s="20">
        <v>41484</v>
      </c>
      <c r="H877" s="21" t="s">
        <v>1123</v>
      </c>
      <c r="J877" s="22">
        <v>-16436.599999999999</v>
      </c>
      <c r="K877" s="22">
        <v>-16436.599999999999</v>
      </c>
    </row>
    <row r="878" spans="1:11" x14ac:dyDescent="0.25">
      <c r="A878" s="21" t="s">
        <v>9142</v>
      </c>
      <c r="B878" s="21" t="s">
        <v>21768</v>
      </c>
      <c r="C878" s="21" t="s">
        <v>9851</v>
      </c>
      <c r="D878" s="21" t="s">
        <v>1125</v>
      </c>
      <c r="F878" s="21" t="s">
        <v>9852</v>
      </c>
      <c r="G878" s="20">
        <v>41484</v>
      </c>
      <c r="H878" s="21" t="s">
        <v>1126</v>
      </c>
      <c r="J878" s="22">
        <v>-4730.55</v>
      </c>
      <c r="K878" s="22">
        <v>-4730.55</v>
      </c>
    </row>
    <row r="879" spans="1:11" x14ac:dyDescent="0.25">
      <c r="A879" s="21" t="s">
        <v>9142</v>
      </c>
      <c r="B879" s="21" t="s">
        <v>21768</v>
      </c>
      <c r="C879" s="21" t="s">
        <v>696</v>
      </c>
      <c r="D879" s="21" t="s">
        <v>695</v>
      </c>
      <c r="E879" s="21" t="s">
        <v>19552</v>
      </c>
      <c r="F879" s="21" t="s">
        <v>9853</v>
      </c>
      <c r="G879" s="20">
        <v>41484</v>
      </c>
      <c r="H879" s="21" t="s">
        <v>1127</v>
      </c>
      <c r="J879" s="22">
        <v>-1681333</v>
      </c>
      <c r="K879" s="22">
        <v>-1681333</v>
      </c>
    </row>
    <row r="880" spans="1:11" x14ac:dyDescent="0.25">
      <c r="A880" s="21" t="s">
        <v>9142</v>
      </c>
      <c r="B880" s="21" t="s">
        <v>21768</v>
      </c>
      <c r="C880" s="21" t="s">
        <v>696</v>
      </c>
      <c r="D880" s="21" t="s">
        <v>695</v>
      </c>
      <c r="E880" s="21" t="s">
        <v>19552</v>
      </c>
      <c r="F880" s="21" t="s">
        <v>9854</v>
      </c>
      <c r="G880" s="20">
        <v>41484</v>
      </c>
      <c r="H880" s="21" t="s">
        <v>1129</v>
      </c>
      <c r="J880" s="22">
        <v>-1653737.5</v>
      </c>
      <c r="K880" s="22">
        <v>-1653737.5</v>
      </c>
    </row>
    <row r="881" spans="1:11" x14ac:dyDescent="0.25">
      <c r="A881" s="21" t="s">
        <v>8738</v>
      </c>
      <c r="B881" s="21" t="s">
        <v>21768</v>
      </c>
      <c r="C881" s="21" t="s">
        <v>865</v>
      </c>
      <c r="D881" s="21" t="s">
        <v>864</v>
      </c>
      <c r="F881" s="21" t="s">
        <v>9855</v>
      </c>
      <c r="G881" s="20">
        <v>41485</v>
      </c>
      <c r="H881" s="21" t="s">
        <v>22978</v>
      </c>
      <c r="J881" s="22">
        <v>-768714.48</v>
      </c>
      <c r="K881" s="22">
        <v>-768714.48</v>
      </c>
    </row>
    <row r="882" spans="1:11" x14ac:dyDescent="0.25">
      <c r="A882" s="21" t="s">
        <v>8738</v>
      </c>
      <c r="B882" s="21" t="s">
        <v>21768</v>
      </c>
      <c r="C882" s="21" t="s">
        <v>564</v>
      </c>
      <c r="D882" s="21" t="s">
        <v>563</v>
      </c>
      <c r="F882" s="21" t="s">
        <v>9856</v>
      </c>
      <c r="G882" s="20">
        <v>41487</v>
      </c>
      <c r="H882">
        <v>0</v>
      </c>
      <c r="I882" t="s">
        <v>18693</v>
      </c>
      <c r="J882" s="22">
        <v>-367896.91</v>
      </c>
      <c r="K882" s="22">
        <v>-367896.91</v>
      </c>
    </row>
    <row r="883" spans="1:11" x14ac:dyDescent="0.25">
      <c r="A883" s="21" t="s">
        <v>9142</v>
      </c>
      <c r="B883" s="21" t="s">
        <v>21768</v>
      </c>
      <c r="C883" s="21" t="s">
        <v>1131</v>
      </c>
      <c r="D883" s="21" t="s">
        <v>1130</v>
      </c>
      <c r="F883" s="21" t="s">
        <v>9857</v>
      </c>
      <c r="G883" s="20">
        <v>41487</v>
      </c>
      <c r="H883" s="21" t="s">
        <v>1132</v>
      </c>
      <c r="I883" s="21" t="s">
        <v>17434</v>
      </c>
      <c r="J883" s="22">
        <v>-116938</v>
      </c>
      <c r="K883" s="22">
        <v>-116938</v>
      </c>
    </row>
    <row r="884" spans="1:11" x14ac:dyDescent="0.25">
      <c r="A884" s="21" t="s">
        <v>9142</v>
      </c>
      <c r="B884" s="21" t="s">
        <v>21768</v>
      </c>
      <c r="C884" s="21" t="s">
        <v>15</v>
      </c>
      <c r="D884" s="21" t="s">
        <v>14</v>
      </c>
      <c r="F884" s="21" t="s">
        <v>9858</v>
      </c>
      <c r="G884" s="20">
        <v>41487</v>
      </c>
      <c r="H884">
        <v>0</v>
      </c>
      <c r="I884" t="s">
        <v>18693</v>
      </c>
      <c r="J884" s="22">
        <v>-83144.289999999994</v>
      </c>
      <c r="K884" s="22">
        <v>-83144.289999999994</v>
      </c>
    </row>
    <row r="885" spans="1:11" x14ac:dyDescent="0.25">
      <c r="A885" s="21" t="s">
        <v>8740</v>
      </c>
      <c r="B885" s="21" t="s">
        <v>21768</v>
      </c>
      <c r="C885" s="21" t="s">
        <v>9859</v>
      </c>
      <c r="D885" s="21" t="s">
        <v>1133</v>
      </c>
      <c r="E885" s="21" t="s">
        <v>19558</v>
      </c>
      <c r="F885" s="21" t="s">
        <v>9860</v>
      </c>
      <c r="G885" s="20">
        <v>41488</v>
      </c>
      <c r="H885" s="21" t="s">
        <v>1134</v>
      </c>
      <c r="J885" s="22">
        <v>653165.4</v>
      </c>
      <c r="K885" s="22">
        <v>653165.4</v>
      </c>
    </row>
    <row r="886" spans="1:11" x14ac:dyDescent="0.25">
      <c r="A886" s="21" t="s">
        <v>8740</v>
      </c>
      <c r="B886" s="21" t="s">
        <v>21768</v>
      </c>
      <c r="C886" s="21" t="s">
        <v>9861</v>
      </c>
      <c r="D886" s="21" t="s">
        <v>1136</v>
      </c>
      <c r="F886" s="21" t="s">
        <v>9862</v>
      </c>
      <c r="G886" s="20">
        <v>41489</v>
      </c>
      <c r="H886" s="21" t="s">
        <v>1137</v>
      </c>
      <c r="I886" s="21" t="s">
        <v>8608</v>
      </c>
      <c r="J886" s="22">
        <v>-1724856.76</v>
      </c>
      <c r="K886" s="22">
        <v>-1724856.76</v>
      </c>
    </row>
    <row r="887" spans="1:11" x14ac:dyDescent="0.25">
      <c r="A887" s="21" t="s">
        <v>8738</v>
      </c>
      <c r="B887" s="21" t="s">
        <v>21768</v>
      </c>
      <c r="C887" s="21" t="s">
        <v>1139</v>
      </c>
      <c r="D887" s="21" t="s">
        <v>1138</v>
      </c>
      <c r="E887" s="21" t="s">
        <v>19552</v>
      </c>
      <c r="F887" s="21" t="s">
        <v>9863</v>
      </c>
      <c r="G887" s="20">
        <v>41491</v>
      </c>
      <c r="H887" s="21" t="s">
        <v>1140</v>
      </c>
      <c r="J887" s="22">
        <v>-30000</v>
      </c>
      <c r="K887" s="22">
        <v>-27355.93</v>
      </c>
    </row>
    <row r="888" spans="1:11" x14ac:dyDescent="0.25">
      <c r="A888" s="21" t="s">
        <v>8738</v>
      </c>
      <c r="B888" s="21" t="s">
        <v>21768</v>
      </c>
      <c r="C888" s="21" t="s">
        <v>1143</v>
      </c>
      <c r="D888" s="21" t="s">
        <v>1142</v>
      </c>
      <c r="E888" s="21" t="s">
        <v>19552</v>
      </c>
      <c r="F888" s="21" t="s">
        <v>9864</v>
      </c>
      <c r="G888" s="20">
        <v>41492</v>
      </c>
      <c r="H888" s="21" t="s">
        <v>1144</v>
      </c>
      <c r="J888" s="22">
        <v>-928513.3</v>
      </c>
      <c r="K888" s="22">
        <v>-928513.3</v>
      </c>
    </row>
    <row r="889" spans="1:11" x14ac:dyDescent="0.25">
      <c r="A889" s="21" t="s">
        <v>8740</v>
      </c>
      <c r="B889" s="21" t="s">
        <v>21768</v>
      </c>
      <c r="C889" s="21" t="s">
        <v>9865</v>
      </c>
      <c r="D889" s="21" t="s">
        <v>1146</v>
      </c>
      <c r="F889" s="21" t="s">
        <v>9866</v>
      </c>
      <c r="G889" s="20">
        <v>41492</v>
      </c>
      <c r="H889" s="21" t="s">
        <v>1147</v>
      </c>
      <c r="J889" s="22">
        <v>-4130</v>
      </c>
      <c r="K889" s="22">
        <v>-3150</v>
      </c>
    </row>
    <row r="890" spans="1:11" x14ac:dyDescent="0.25">
      <c r="A890" s="21" t="s">
        <v>8740</v>
      </c>
      <c r="B890" s="21" t="s">
        <v>21768</v>
      </c>
      <c r="C890" s="21" t="s">
        <v>9867</v>
      </c>
      <c r="D890" s="21" t="s">
        <v>1149</v>
      </c>
      <c r="F890" s="21" t="s">
        <v>9868</v>
      </c>
      <c r="G890" s="20">
        <v>41493</v>
      </c>
      <c r="H890" s="21" t="s">
        <v>1150</v>
      </c>
      <c r="I890" s="21" t="s">
        <v>17572</v>
      </c>
      <c r="J890" s="22">
        <v>-4720</v>
      </c>
      <c r="K890" s="22">
        <v>-4720</v>
      </c>
    </row>
    <row r="891" spans="1:11" x14ac:dyDescent="0.25">
      <c r="A891" s="21" t="s">
        <v>8738</v>
      </c>
      <c r="B891" s="21" t="s">
        <v>21768</v>
      </c>
      <c r="C891" s="21" t="s">
        <v>564</v>
      </c>
      <c r="D891" s="21" t="s">
        <v>563</v>
      </c>
      <c r="F891" s="21" t="s">
        <v>9869</v>
      </c>
      <c r="G891" s="20">
        <v>41494</v>
      </c>
      <c r="H891">
        <v>0</v>
      </c>
      <c r="I891" t="s">
        <v>1151</v>
      </c>
      <c r="J891" s="22">
        <v>-386.14</v>
      </c>
      <c r="K891" s="22">
        <v>-386.14</v>
      </c>
    </row>
    <row r="892" spans="1:11" x14ac:dyDescent="0.25">
      <c r="A892" s="21" t="s">
        <v>8738</v>
      </c>
      <c r="B892" s="21" t="s">
        <v>21768</v>
      </c>
      <c r="C892" s="21" t="s">
        <v>564</v>
      </c>
      <c r="D892" s="21" t="s">
        <v>563</v>
      </c>
      <c r="F892" s="21" t="s">
        <v>9870</v>
      </c>
      <c r="G892" s="20">
        <v>41494</v>
      </c>
      <c r="H892">
        <v>0</v>
      </c>
      <c r="I892" t="s">
        <v>1152</v>
      </c>
      <c r="J892" s="22">
        <v>-409.02</v>
      </c>
      <c r="K892" s="22">
        <v>-409.02</v>
      </c>
    </row>
    <row r="893" spans="1:11" x14ac:dyDescent="0.25">
      <c r="A893" s="21" t="s">
        <v>9142</v>
      </c>
      <c r="B893" s="21" t="s">
        <v>21768</v>
      </c>
      <c r="C893" s="21" t="s">
        <v>15</v>
      </c>
      <c r="D893" s="21" t="s">
        <v>14</v>
      </c>
      <c r="F893" s="21" t="s">
        <v>9873</v>
      </c>
      <c r="G893" s="20">
        <v>41494</v>
      </c>
      <c r="H893">
        <v>0</v>
      </c>
      <c r="I893" t="s">
        <v>1155</v>
      </c>
      <c r="J893" s="22">
        <v>-4153.12</v>
      </c>
      <c r="K893" s="22">
        <v>-4153.12</v>
      </c>
    </row>
    <row r="894" spans="1:11" x14ac:dyDescent="0.25">
      <c r="A894" s="21" t="s">
        <v>8740</v>
      </c>
      <c r="B894" s="21" t="s">
        <v>21768</v>
      </c>
      <c r="C894" s="21" t="s">
        <v>9871</v>
      </c>
      <c r="D894" s="21" t="s">
        <v>1153</v>
      </c>
      <c r="F894" s="21" t="s">
        <v>9872</v>
      </c>
      <c r="G894" s="20">
        <v>41494</v>
      </c>
      <c r="H894" s="21" t="s">
        <v>1154</v>
      </c>
      <c r="I894" s="21" t="s">
        <v>17782</v>
      </c>
      <c r="J894" s="22">
        <v>-75000</v>
      </c>
      <c r="K894" s="22">
        <v>-75000</v>
      </c>
    </row>
    <row r="895" spans="1:11" x14ac:dyDescent="0.25">
      <c r="A895" s="21" t="s">
        <v>8740</v>
      </c>
      <c r="B895" s="21" t="s">
        <v>21768</v>
      </c>
      <c r="C895" s="21" t="s">
        <v>9874</v>
      </c>
      <c r="D895" s="21" t="s">
        <v>1156</v>
      </c>
      <c r="E895" s="21" t="s">
        <v>19552</v>
      </c>
      <c r="F895" s="21" t="s">
        <v>9875</v>
      </c>
      <c r="G895" s="20">
        <v>41498</v>
      </c>
      <c r="H895" s="21" t="s">
        <v>1157</v>
      </c>
      <c r="J895" s="22">
        <v>-16240</v>
      </c>
      <c r="K895" s="22">
        <v>-16240</v>
      </c>
    </row>
    <row r="896" spans="1:11" x14ac:dyDescent="0.25">
      <c r="A896" s="21" t="s">
        <v>9142</v>
      </c>
      <c r="B896" s="21" t="s">
        <v>21768</v>
      </c>
      <c r="C896" s="21" t="s">
        <v>9876</v>
      </c>
      <c r="D896" s="21" t="s">
        <v>1159</v>
      </c>
      <c r="F896" s="21" t="s">
        <v>9877</v>
      </c>
      <c r="G896" s="20">
        <v>41499</v>
      </c>
      <c r="H896" s="21" t="s">
        <v>1160</v>
      </c>
      <c r="J896" s="22">
        <v>-24429.54</v>
      </c>
      <c r="K896" s="22">
        <v>-24429.54</v>
      </c>
    </row>
    <row r="897" spans="1:11" x14ac:dyDescent="0.25">
      <c r="A897" s="21" t="s">
        <v>9142</v>
      </c>
      <c r="B897" s="21" t="s">
        <v>21768</v>
      </c>
      <c r="C897" s="21" t="s">
        <v>696</v>
      </c>
      <c r="D897" s="21" t="s">
        <v>695</v>
      </c>
      <c r="E897" s="21" t="s">
        <v>19552</v>
      </c>
      <c r="F897" s="21" t="s">
        <v>9878</v>
      </c>
      <c r="G897" s="20">
        <v>41499</v>
      </c>
      <c r="H897" s="21" t="s">
        <v>1161</v>
      </c>
      <c r="J897" s="22">
        <v>-1671613</v>
      </c>
      <c r="K897" s="22">
        <v>-1671613</v>
      </c>
    </row>
    <row r="898" spans="1:11" x14ac:dyDescent="0.25">
      <c r="A898" s="21" t="s">
        <v>9142</v>
      </c>
      <c r="B898" s="21" t="s">
        <v>21768</v>
      </c>
      <c r="C898" s="21" t="s">
        <v>696</v>
      </c>
      <c r="D898" s="21" t="s">
        <v>695</v>
      </c>
      <c r="E898" s="21" t="s">
        <v>19552</v>
      </c>
      <c r="F898" s="21" t="s">
        <v>9879</v>
      </c>
      <c r="G898" s="20">
        <v>41499</v>
      </c>
      <c r="H898" s="21" t="s">
        <v>1163</v>
      </c>
      <c r="J898" s="22">
        <v>-1611238.06</v>
      </c>
      <c r="K898" s="22">
        <v>-1611238.06</v>
      </c>
    </row>
    <row r="899" spans="1:11" x14ac:dyDescent="0.25">
      <c r="A899" s="21" t="s">
        <v>8738</v>
      </c>
      <c r="B899" s="21" t="s">
        <v>21768</v>
      </c>
      <c r="C899" s="21" t="s">
        <v>564</v>
      </c>
      <c r="D899" s="21" t="s">
        <v>563</v>
      </c>
      <c r="F899" s="21" t="s">
        <v>9880</v>
      </c>
      <c r="G899" s="20">
        <v>41512</v>
      </c>
      <c r="H899">
        <v>0</v>
      </c>
      <c r="I899" t="s">
        <v>1165</v>
      </c>
      <c r="J899" s="22">
        <v>-7569.99</v>
      </c>
      <c r="K899" s="22">
        <v>-7569.99</v>
      </c>
    </row>
    <row r="900" spans="1:11" x14ac:dyDescent="0.25">
      <c r="A900" s="21" t="s">
        <v>8738</v>
      </c>
      <c r="B900" s="21" t="s">
        <v>21768</v>
      </c>
      <c r="C900" s="21" t="s">
        <v>564</v>
      </c>
      <c r="D900" s="21" t="s">
        <v>563</v>
      </c>
      <c r="F900" s="21" t="s">
        <v>9881</v>
      </c>
      <c r="G900" s="20">
        <v>41512</v>
      </c>
      <c r="H900">
        <v>0</v>
      </c>
      <c r="I900" t="s">
        <v>1166</v>
      </c>
      <c r="J900" s="22">
        <v>-1201.0999999999999</v>
      </c>
      <c r="K900" s="22">
        <v>-1201.0999999999999</v>
      </c>
    </row>
    <row r="901" spans="1:11" x14ac:dyDescent="0.25">
      <c r="A901" s="21" t="s">
        <v>8738</v>
      </c>
      <c r="B901" s="21" t="s">
        <v>21768</v>
      </c>
      <c r="C901" s="21" t="s">
        <v>564</v>
      </c>
      <c r="D901" s="21" t="s">
        <v>563</v>
      </c>
      <c r="F901" s="21" t="s">
        <v>9882</v>
      </c>
      <c r="G901" s="20">
        <v>41512</v>
      </c>
      <c r="H901">
        <v>0</v>
      </c>
      <c r="I901" t="s">
        <v>1167</v>
      </c>
      <c r="J901" s="22">
        <v>-1272.23</v>
      </c>
      <c r="K901" s="22">
        <v>-1272.23</v>
      </c>
    </row>
    <row r="902" spans="1:11" x14ac:dyDescent="0.25">
      <c r="A902" s="21" t="s">
        <v>8738</v>
      </c>
      <c r="B902" s="21" t="s">
        <v>21768</v>
      </c>
      <c r="C902" s="21" t="s">
        <v>564</v>
      </c>
      <c r="D902" s="21" t="s">
        <v>563</v>
      </c>
      <c r="F902" s="21" t="s">
        <v>9883</v>
      </c>
      <c r="G902" s="20">
        <v>41512</v>
      </c>
      <c r="H902">
        <v>0</v>
      </c>
      <c r="I902" t="s">
        <v>1168</v>
      </c>
      <c r="J902" s="22">
        <v>-50</v>
      </c>
      <c r="K902" s="22">
        <v>-50</v>
      </c>
    </row>
    <row r="903" spans="1:11" x14ac:dyDescent="0.25">
      <c r="A903" s="21" t="s">
        <v>8738</v>
      </c>
      <c r="B903" s="21" t="s">
        <v>21768</v>
      </c>
      <c r="C903" s="21" t="s">
        <v>564</v>
      </c>
      <c r="D903" s="21" t="s">
        <v>563</v>
      </c>
      <c r="F903" s="21" t="s">
        <v>9884</v>
      </c>
      <c r="G903" s="20">
        <v>41512</v>
      </c>
      <c r="H903">
        <v>0</v>
      </c>
      <c r="I903" t="s">
        <v>1169</v>
      </c>
      <c r="J903" s="22">
        <v>7569.99</v>
      </c>
      <c r="K903" s="22">
        <v>7569.99</v>
      </c>
    </row>
    <row r="904" spans="1:11" x14ac:dyDescent="0.25">
      <c r="A904" s="21" t="s">
        <v>9142</v>
      </c>
      <c r="B904" s="21" t="s">
        <v>21768</v>
      </c>
      <c r="C904" s="21" t="s">
        <v>564</v>
      </c>
      <c r="D904" s="21" t="s">
        <v>563</v>
      </c>
      <c r="F904" s="21" t="s">
        <v>9880</v>
      </c>
      <c r="G904" s="20">
        <v>41512</v>
      </c>
      <c r="H904">
        <v>0</v>
      </c>
      <c r="I904" t="s">
        <v>1165</v>
      </c>
      <c r="J904" s="22">
        <v>-117980.01</v>
      </c>
      <c r="K904" s="22">
        <v>-117980.01</v>
      </c>
    </row>
    <row r="905" spans="1:11" x14ac:dyDescent="0.25">
      <c r="A905" s="21" t="s">
        <v>9142</v>
      </c>
      <c r="B905" s="21" t="s">
        <v>21768</v>
      </c>
      <c r="C905" s="21" t="s">
        <v>564</v>
      </c>
      <c r="D905" s="21" t="s">
        <v>563</v>
      </c>
      <c r="F905" s="21" t="s">
        <v>9884</v>
      </c>
      <c r="G905" s="20">
        <v>41512</v>
      </c>
      <c r="H905">
        <v>0</v>
      </c>
      <c r="I905" t="s">
        <v>1169</v>
      </c>
      <c r="J905" s="22">
        <v>117980.01</v>
      </c>
      <c r="K905" s="22">
        <v>117980.01</v>
      </c>
    </row>
    <row r="906" spans="1:11" x14ac:dyDescent="0.25">
      <c r="A906" s="21" t="s">
        <v>19189</v>
      </c>
      <c r="B906" s="21" t="s">
        <v>21768</v>
      </c>
      <c r="C906" s="21" t="s">
        <v>15</v>
      </c>
      <c r="D906" s="21" t="s">
        <v>14</v>
      </c>
      <c r="F906" s="21" t="s">
        <v>19214</v>
      </c>
      <c r="G906" s="20">
        <v>41512</v>
      </c>
      <c r="H906" t="s">
        <v>19539</v>
      </c>
      <c r="I906" t="s">
        <v>19539</v>
      </c>
      <c r="J906" s="22">
        <v>-13924.58</v>
      </c>
      <c r="K906" s="22">
        <v>-13924.58</v>
      </c>
    </row>
    <row r="907" spans="1:11" x14ac:dyDescent="0.25">
      <c r="A907" s="21" t="s">
        <v>8738</v>
      </c>
      <c r="B907" s="21" t="s">
        <v>21768</v>
      </c>
      <c r="C907" s="21" t="s">
        <v>564</v>
      </c>
      <c r="D907" s="21" t="s">
        <v>563</v>
      </c>
      <c r="F907" s="21" t="s">
        <v>9885</v>
      </c>
      <c r="G907" s="20">
        <v>41513</v>
      </c>
      <c r="H907">
        <v>0</v>
      </c>
      <c r="I907" t="s">
        <v>1170</v>
      </c>
      <c r="J907" s="22">
        <v>-24086.87</v>
      </c>
      <c r="K907" s="22">
        <v>-24086.87</v>
      </c>
    </row>
    <row r="908" spans="1:11" x14ac:dyDescent="0.25">
      <c r="A908" s="21" t="s">
        <v>8738</v>
      </c>
      <c r="B908" s="21" t="s">
        <v>21768</v>
      </c>
      <c r="C908" s="21" t="s">
        <v>564</v>
      </c>
      <c r="D908" s="21" t="s">
        <v>563</v>
      </c>
      <c r="F908" s="21" t="s">
        <v>9886</v>
      </c>
      <c r="G908" s="20">
        <v>41513</v>
      </c>
      <c r="H908">
        <v>0</v>
      </c>
      <c r="I908" t="s">
        <v>1171</v>
      </c>
      <c r="J908" s="22">
        <v>-20664.45</v>
      </c>
      <c r="K908" s="22">
        <v>-20664.45</v>
      </c>
    </row>
    <row r="909" spans="1:11" x14ac:dyDescent="0.25">
      <c r="A909" s="21" t="s">
        <v>8738</v>
      </c>
      <c r="B909" s="21" t="s">
        <v>21768</v>
      </c>
      <c r="C909" s="21" t="s">
        <v>564</v>
      </c>
      <c r="D909" s="21" t="s">
        <v>563</v>
      </c>
      <c r="F909" s="21" t="s">
        <v>9887</v>
      </c>
      <c r="G909" s="20">
        <v>41513</v>
      </c>
      <c r="H909">
        <v>0</v>
      </c>
      <c r="I909" t="s">
        <v>1172</v>
      </c>
      <c r="J909" s="22">
        <v>-15768.48</v>
      </c>
      <c r="K909" s="22">
        <v>-15768.48</v>
      </c>
    </row>
    <row r="910" spans="1:11" x14ac:dyDescent="0.25">
      <c r="A910" s="21" t="s">
        <v>8738</v>
      </c>
      <c r="B910" s="21" t="s">
        <v>21768</v>
      </c>
      <c r="C910" s="21" t="s">
        <v>564</v>
      </c>
      <c r="D910" s="21" t="s">
        <v>563</v>
      </c>
      <c r="F910" s="21" t="s">
        <v>9888</v>
      </c>
      <c r="G910" s="20">
        <v>41513</v>
      </c>
      <c r="H910">
        <v>0</v>
      </c>
      <c r="I910" t="s">
        <v>1173</v>
      </c>
      <c r="J910" s="22">
        <v>-15254.82</v>
      </c>
      <c r="K910" s="22">
        <v>-15254.82</v>
      </c>
    </row>
    <row r="911" spans="1:11" x14ac:dyDescent="0.25">
      <c r="A911" s="21" t="s">
        <v>8738</v>
      </c>
      <c r="B911" s="21" t="s">
        <v>21768</v>
      </c>
      <c r="C911" s="21" t="s">
        <v>564</v>
      </c>
      <c r="D911" s="21" t="s">
        <v>563</v>
      </c>
      <c r="F911" s="21" t="s">
        <v>9889</v>
      </c>
      <c r="G911" s="20">
        <v>41513</v>
      </c>
      <c r="H911">
        <v>0</v>
      </c>
      <c r="I911" t="s">
        <v>1174</v>
      </c>
      <c r="J911" s="22">
        <v>-16158.42</v>
      </c>
      <c r="K911" s="22">
        <v>-16158.42</v>
      </c>
    </row>
    <row r="912" spans="1:11" x14ac:dyDescent="0.25">
      <c r="A912" s="21" t="s">
        <v>8738</v>
      </c>
      <c r="B912" s="21" t="s">
        <v>21768</v>
      </c>
      <c r="C912" s="21" t="s">
        <v>564</v>
      </c>
      <c r="D912" s="21" t="s">
        <v>563</v>
      </c>
      <c r="F912" s="21" t="s">
        <v>9890</v>
      </c>
      <c r="G912" s="20">
        <v>41513</v>
      </c>
      <c r="H912">
        <v>0</v>
      </c>
      <c r="I912" t="s">
        <v>1175</v>
      </c>
      <c r="J912" s="22">
        <v>-214.5</v>
      </c>
      <c r="K912" s="22">
        <v>-214.5</v>
      </c>
    </row>
    <row r="913" spans="1:11" x14ac:dyDescent="0.25">
      <c r="A913" s="21" t="s">
        <v>8738</v>
      </c>
      <c r="B913" s="21" t="s">
        <v>21768</v>
      </c>
      <c r="C913" s="21" t="s">
        <v>564</v>
      </c>
      <c r="D913" s="21" t="s">
        <v>563</v>
      </c>
      <c r="F913" s="21" t="s">
        <v>9891</v>
      </c>
      <c r="G913" s="20">
        <v>41513</v>
      </c>
      <c r="H913">
        <v>0</v>
      </c>
      <c r="I913" t="s">
        <v>1176</v>
      </c>
      <c r="J913" s="22">
        <v>-29773.38</v>
      </c>
      <c r="K913" s="22">
        <v>-29773.38</v>
      </c>
    </row>
    <row r="914" spans="1:11" x14ac:dyDescent="0.25">
      <c r="A914" s="21" t="s">
        <v>8738</v>
      </c>
      <c r="B914" s="21" t="s">
        <v>21768</v>
      </c>
      <c r="C914" s="21" t="s">
        <v>564</v>
      </c>
      <c r="D914" s="21" t="s">
        <v>563</v>
      </c>
      <c r="F914" s="21" t="s">
        <v>9892</v>
      </c>
      <c r="G914" s="20">
        <v>41513</v>
      </c>
      <c r="H914">
        <v>0</v>
      </c>
      <c r="I914" t="s">
        <v>1177</v>
      </c>
      <c r="J914" s="22">
        <v>-6888</v>
      </c>
      <c r="K914" s="22">
        <v>-6888</v>
      </c>
    </row>
    <row r="915" spans="1:11" x14ac:dyDescent="0.25">
      <c r="A915" s="21" t="s">
        <v>8738</v>
      </c>
      <c r="B915" s="21" t="s">
        <v>21768</v>
      </c>
      <c r="C915" s="21" t="s">
        <v>564</v>
      </c>
      <c r="D915" s="21" t="s">
        <v>563</v>
      </c>
      <c r="F915" s="21" t="s">
        <v>9893</v>
      </c>
      <c r="G915" s="20">
        <v>41513</v>
      </c>
      <c r="H915">
        <v>0</v>
      </c>
      <c r="I915" t="s">
        <v>1178</v>
      </c>
      <c r="J915" s="22">
        <v>-5256.16</v>
      </c>
      <c r="K915" s="22">
        <v>-5256.16</v>
      </c>
    </row>
    <row r="916" spans="1:11" x14ac:dyDescent="0.25">
      <c r="A916" s="21" t="s">
        <v>8740</v>
      </c>
      <c r="B916" s="21" t="s">
        <v>21768</v>
      </c>
      <c r="C916" s="21" t="s">
        <v>9087</v>
      </c>
      <c r="D916" s="21" t="s">
        <v>312</v>
      </c>
      <c r="E916" s="21" t="s">
        <v>19558</v>
      </c>
      <c r="F916" s="21" t="s">
        <v>9894</v>
      </c>
      <c r="G916" s="20">
        <v>41513</v>
      </c>
      <c r="H916" s="21" t="s">
        <v>1179</v>
      </c>
      <c r="I916" s="21" t="s">
        <v>18519</v>
      </c>
      <c r="J916" s="22">
        <v>-23600</v>
      </c>
      <c r="K916" s="22">
        <v>-23600</v>
      </c>
    </row>
    <row r="917" spans="1:11" x14ac:dyDescent="0.25">
      <c r="A917" s="21" t="s">
        <v>19189</v>
      </c>
      <c r="B917" s="21" t="s">
        <v>21768</v>
      </c>
      <c r="C917" s="21" t="s">
        <v>15</v>
      </c>
      <c r="D917" s="21" t="s">
        <v>14</v>
      </c>
      <c r="F917" s="21" t="s">
        <v>19215</v>
      </c>
      <c r="G917" s="20">
        <v>41513</v>
      </c>
      <c r="H917" t="s">
        <v>19539</v>
      </c>
      <c r="I917" t="s">
        <v>19539</v>
      </c>
      <c r="J917" s="22">
        <v>-99339.26</v>
      </c>
      <c r="K917" s="22">
        <v>-99339.26</v>
      </c>
    </row>
    <row r="918" spans="1:11" x14ac:dyDescent="0.25">
      <c r="A918" s="21" t="s">
        <v>19189</v>
      </c>
      <c r="B918" s="21" t="s">
        <v>21768</v>
      </c>
      <c r="C918" s="21" t="s">
        <v>15</v>
      </c>
      <c r="D918" s="21" t="s">
        <v>14</v>
      </c>
      <c r="F918" s="21" t="s">
        <v>19216</v>
      </c>
      <c r="G918" s="20">
        <v>41513</v>
      </c>
      <c r="H918" t="s">
        <v>19539</v>
      </c>
      <c r="I918" t="s">
        <v>19539</v>
      </c>
      <c r="J918" s="22">
        <v>-172464.36</v>
      </c>
      <c r="K918" s="22">
        <v>-172464.36</v>
      </c>
    </row>
    <row r="919" spans="1:11" x14ac:dyDescent="0.25">
      <c r="A919" s="21" t="s">
        <v>19189</v>
      </c>
      <c r="B919" s="21" t="s">
        <v>21768</v>
      </c>
      <c r="C919" s="21" t="s">
        <v>15</v>
      </c>
      <c r="D919" s="21" t="s">
        <v>14</v>
      </c>
      <c r="F919" s="21" t="s">
        <v>19217</v>
      </c>
      <c r="G919" s="20">
        <v>41513</v>
      </c>
      <c r="H919" t="s">
        <v>19539</v>
      </c>
      <c r="I919" t="s">
        <v>19539</v>
      </c>
      <c r="J919" s="22">
        <v>-6945.7</v>
      </c>
      <c r="K919" s="22">
        <v>-6945.7</v>
      </c>
    </row>
    <row r="920" spans="1:11" x14ac:dyDescent="0.25">
      <c r="A920" s="21" t="s">
        <v>19189</v>
      </c>
      <c r="B920" s="21" t="s">
        <v>21768</v>
      </c>
      <c r="C920" s="21" t="s">
        <v>15</v>
      </c>
      <c r="D920" s="21" t="s">
        <v>14</v>
      </c>
      <c r="F920" s="21" t="s">
        <v>19218</v>
      </c>
      <c r="G920" s="20">
        <v>41513</v>
      </c>
      <c r="H920" t="s">
        <v>19539</v>
      </c>
      <c r="I920" t="s">
        <v>19539</v>
      </c>
      <c r="J920" s="22">
        <v>-38059.879999999997</v>
      </c>
      <c r="K920" s="22">
        <v>-38059.879999999997</v>
      </c>
    </row>
    <row r="921" spans="1:11" x14ac:dyDescent="0.25">
      <c r="A921" s="21" t="s">
        <v>8738</v>
      </c>
      <c r="B921" s="21" t="s">
        <v>21768</v>
      </c>
      <c r="C921" s="21" t="s">
        <v>564</v>
      </c>
      <c r="D921" s="21" t="s">
        <v>563</v>
      </c>
      <c r="F921" s="21" t="s">
        <v>9895</v>
      </c>
      <c r="G921" s="20">
        <v>41516</v>
      </c>
      <c r="H921">
        <v>0</v>
      </c>
      <c r="I921" t="s">
        <v>1180</v>
      </c>
      <c r="J921" s="22">
        <v>-7061.35</v>
      </c>
      <c r="K921" s="22">
        <v>-7061.35</v>
      </c>
    </row>
    <row r="922" spans="1:11" x14ac:dyDescent="0.25">
      <c r="A922" s="21" t="s">
        <v>8738</v>
      </c>
      <c r="B922" s="21" t="s">
        <v>21768</v>
      </c>
      <c r="C922" s="21" t="s">
        <v>564</v>
      </c>
      <c r="D922" s="21" t="s">
        <v>563</v>
      </c>
      <c r="F922" s="21" t="s">
        <v>9896</v>
      </c>
      <c r="G922" s="20">
        <v>41516</v>
      </c>
      <c r="H922">
        <v>0</v>
      </c>
      <c r="I922" t="s">
        <v>1181</v>
      </c>
      <c r="J922" s="22">
        <v>-4851.54</v>
      </c>
      <c r="K922" s="22">
        <v>-4851.54</v>
      </c>
    </row>
    <row r="923" spans="1:11" x14ac:dyDescent="0.25">
      <c r="A923" s="21" t="s">
        <v>8738</v>
      </c>
      <c r="B923" s="21" t="s">
        <v>21768</v>
      </c>
      <c r="C923" s="21" t="s">
        <v>564</v>
      </c>
      <c r="D923" s="21" t="s">
        <v>563</v>
      </c>
      <c r="F923" s="21" t="s">
        <v>9897</v>
      </c>
      <c r="G923" s="20">
        <v>41516</v>
      </c>
      <c r="H923">
        <v>0</v>
      </c>
      <c r="I923" t="s">
        <v>1182</v>
      </c>
      <c r="J923" s="22">
        <v>-888.17</v>
      </c>
      <c r="K923" s="22">
        <v>-888.17</v>
      </c>
    </row>
    <row r="924" spans="1:11" x14ac:dyDescent="0.25">
      <c r="A924" s="21" t="s">
        <v>8738</v>
      </c>
      <c r="B924" s="21" t="s">
        <v>21768</v>
      </c>
      <c r="C924" s="21" t="s">
        <v>564</v>
      </c>
      <c r="D924" s="21" t="s">
        <v>563</v>
      </c>
      <c r="F924" s="21" t="s">
        <v>9898</v>
      </c>
      <c r="G924" s="20">
        <v>41516</v>
      </c>
      <c r="H924">
        <v>0</v>
      </c>
      <c r="I924" t="s">
        <v>1183</v>
      </c>
      <c r="J924" s="22">
        <v>-940.77</v>
      </c>
      <c r="K924" s="22">
        <v>-940.77</v>
      </c>
    </row>
    <row r="925" spans="1:11" x14ac:dyDescent="0.25">
      <c r="A925" s="21" t="s">
        <v>8740</v>
      </c>
      <c r="B925" s="21" t="s">
        <v>21768</v>
      </c>
      <c r="C925" s="21" t="s">
        <v>9899</v>
      </c>
      <c r="D925" s="21" t="s">
        <v>1184</v>
      </c>
      <c r="F925" s="21" t="s">
        <v>9900</v>
      </c>
      <c r="G925" s="20">
        <v>41516</v>
      </c>
      <c r="H925" s="21" t="s">
        <v>1185</v>
      </c>
      <c r="J925" s="22">
        <v>600403.98</v>
      </c>
      <c r="K925" s="22">
        <v>600403.98</v>
      </c>
    </row>
    <row r="926" spans="1:11" x14ac:dyDescent="0.25">
      <c r="A926" s="21" t="s">
        <v>8740</v>
      </c>
      <c r="B926" s="21" t="s">
        <v>21768</v>
      </c>
      <c r="C926" s="21" t="s">
        <v>9846</v>
      </c>
      <c r="D926" s="21" t="s">
        <v>1118</v>
      </c>
      <c r="F926" s="21" t="s">
        <v>9901</v>
      </c>
      <c r="G926" s="20">
        <v>41516</v>
      </c>
      <c r="H926">
        <v>0</v>
      </c>
      <c r="I926" t="s">
        <v>1187</v>
      </c>
      <c r="J926" s="22">
        <v>5935096.5899999999</v>
      </c>
      <c r="K926" s="22">
        <v>5935096.5899999999</v>
      </c>
    </row>
    <row r="927" spans="1:11" x14ac:dyDescent="0.25">
      <c r="A927" s="21" t="s">
        <v>19189</v>
      </c>
      <c r="B927" s="21" t="s">
        <v>21768</v>
      </c>
      <c r="C927" s="21" t="s">
        <v>15</v>
      </c>
      <c r="D927" s="21" t="s">
        <v>14</v>
      </c>
      <c r="F927" s="21" t="s">
        <v>19219</v>
      </c>
      <c r="G927" s="20">
        <v>41516</v>
      </c>
      <c r="H927" t="s">
        <v>19539</v>
      </c>
      <c r="I927" t="s">
        <v>19539</v>
      </c>
      <c r="J927" s="22">
        <v>-23342.12</v>
      </c>
      <c r="K927" s="22">
        <v>-23342.12</v>
      </c>
    </row>
    <row r="928" spans="1:11" x14ac:dyDescent="0.25">
      <c r="A928" s="21" t="s">
        <v>9142</v>
      </c>
      <c r="B928" s="21" t="s">
        <v>21768</v>
      </c>
      <c r="C928" s="21" t="s">
        <v>9902</v>
      </c>
      <c r="D928" s="21" t="s">
        <v>1188</v>
      </c>
      <c r="E928" s="21" t="s">
        <v>19558</v>
      </c>
      <c r="F928" s="21" t="s">
        <v>9903</v>
      </c>
      <c r="G928" s="20">
        <v>41520</v>
      </c>
      <c r="H928" s="21" t="s">
        <v>1189</v>
      </c>
      <c r="I928" s="21" t="s">
        <v>15827</v>
      </c>
      <c r="J928" s="22">
        <v>-24072</v>
      </c>
      <c r="K928" s="22">
        <v>-24072</v>
      </c>
    </row>
    <row r="929" spans="1:11" x14ac:dyDescent="0.25">
      <c r="A929" s="21" t="s">
        <v>9142</v>
      </c>
      <c r="B929" s="21" t="s">
        <v>21768</v>
      </c>
      <c r="C929" s="21" t="s">
        <v>9904</v>
      </c>
      <c r="D929" s="21" t="s">
        <v>1190</v>
      </c>
      <c r="F929" s="21" t="s">
        <v>9905</v>
      </c>
      <c r="G929" s="20">
        <v>41520</v>
      </c>
      <c r="H929" s="21" t="s">
        <v>1191</v>
      </c>
      <c r="J929" s="22">
        <v>-44718.48</v>
      </c>
      <c r="K929" s="22">
        <v>-40246.629999999997</v>
      </c>
    </row>
    <row r="930" spans="1:11" x14ac:dyDescent="0.25">
      <c r="A930" s="21" t="s">
        <v>9142</v>
      </c>
      <c r="B930" s="21" t="s">
        <v>21768</v>
      </c>
      <c r="C930" s="21" t="s">
        <v>9906</v>
      </c>
      <c r="D930" s="21" t="s">
        <v>1193</v>
      </c>
      <c r="F930" s="21" t="s">
        <v>9907</v>
      </c>
      <c r="G930" s="20">
        <v>41520</v>
      </c>
      <c r="H930" s="21" t="s">
        <v>1194</v>
      </c>
      <c r="J930" s="22">
        <v>-23601.42</v>
      </c>
      <c r="K930" s="22">
        <v>-21241.279999999999</v>
      </c>
    </row>
    <row r="931" spans="1:11" x14ac:dyDescent="0.25">
      <c r="A931" s="21" t="s">
        <v>9142</v>
      </c>
      <c r="B931" s="21" t="s">
        <v>21768</v>
      </c>
      <c r="C931" s="21" t="s">
        <v>9908</v>
      </c>
      <c r="D931" s="21" t="s">
        <v>1196</v>
      </c>
      <c r="F931" s="21" t="s">
        <v>9909</v>
      </c>
      <c r="G931" s="20">
        <v>41520</v>
      </c>
      <c r="H931" s="21" t="s">
        <v>1197</v>
      </c>
      <c r="J931" s="22">
        <v>-23187.360000000001</v>
      </c>
      <c r="K931" s="22">
        <v>-20868.62</v>
      </c>
    </row>
    <row r="932" spans="1:11" x14ac:dyDescent="0.25">
      <c r="A932" s="21" t="s">
        <v>9142</v>
      </c>
      <c r="B932" s="21" t="s">
        <v>21768</v>
      </c>
      <c r="C932" s="21" t="s">
        <v>9910</v>
      </c>
      <c r="D932" s="21" t="s">
        <v>1199</v>
      </c>
      <c r="F932" s="21" t="s">
        <v>9911</v>
      </c>
      <c r="G932" s="20">
        <v>41520</v>
      </c>
      <c r="H932" s="21" t="s">
        <v>1200</v>
      </c>
      <c r="J932" s="22">
        <v>-44718.48</v>
      </c>
      <c r="K932" s="22">
        <v>-44718.48</v>
      </c>
    </row>
    <row r="933" spans="1:11" x14ac:dyDescent="0.25">
      <c r="A933" s="21" t="s">
        <v>9142</v>
      </c>
      <c r="B933" s="21" t="s">
        <v>21768</v>
      </c>
      <c r="C933" s="21" t="s">
        <v>9902</v>
      </c>
      <c r="D933" s="21" t="s">
        <v>1188</v>
      </c>
      <c r="E933" s="21" t="s">
        <v>19558</v>
      </c>
      <c r="F933" s="21" t="s">
        <v>9912</v>
      </c>
      <c r="G933" s="20">
        <v>41521</v>
      </c>
      <c r="H933" s="21" t="s">
        <v>1202</v>
      </c>
      <c r="I933" s="21" t="s">
        <v>15827</v>
      </c>
      <c r="J933" s="22">
        <v>-26019</v>
      </c>
      <c r="K933" s="22">
        <v>-26019</v>
      </c>
    </row>
    <row r="934" spans="1:11" x14ac:dyDescent="0.25">
      <c r="A934" s="21" t="s">
        <v>9142</v>
      </c>
      <c r="B934" s="21" t="s">
        <v>21768</v>
      </c>
      <c r="C934" s="21" t="s">
        <v>9913</v>
      </c>
      <c r="D934" s="21" t="s">
        <v>1203</v>
      </c>
      <c r="F934" s="21" t="s">
        <v>9914</v>
      </c>
      <c r="G934" s="20">
        <v>41523</v>
      </c>
      <c r="H934" s="21" t="s">
        <v>1204</v>
      </c>
      <c r="J934" s="22">
        <v>-44718.48</v>
      </c>
      <c r="K934" s="22">
        <v>-40246.629999999997</v>
      </c>
    </row>
    <row r="935" spans="1:11" x14ac:dyDescent="0.25">
      <c r="A935" s="21" t="s">
        <v>8738</v>
      </c>
      <c r="B935" s="21" t="s">
        <v>21768</v>
      </c>
      <c r="C935" s="21" t="s">
        <v>564</v>
      </c>
      <c r="D935" s="21" t="s">
        <v>563</v>
      </c>
      <c r="F935" s="21" t="s">
        <v>9915</v>
      </c>
      <c r="G935" s="20">
        <v>41527</v>
      </c>
      <c r="H935">
        <v>0</v>
      </c>
      <c r="I935" t="s">
        <v>1206</v>
      </c>
      <c r="J935" s="22">
        <v>-193.07</v>
      </c>
      <c r="K935" s="22">
        <v>-193.07</v>
      </c>
    </row>
    <row r="936" spans="1:11" x14ac:dyDescent="0.25">
      <c r="A936" s="21" t="s">
        <v>8738</v>
      </c>
      <c r="B936" s="21" t="s">
        <v>21768</v>
      </c>
      <c r="C936" s="21" t="s">
        <v>564</v>
      </c>
      <c r="D936" s="21" t="s">
        <v>563</v>
      </c>
      <c r="F936" s="21" t="s">
        <v>9916</v>
      </c>
      <c r="G936" s="20">
        <v>41527</v>
      </c>
      <c r="H936">
        <v>0</v>
      </c>
      <c r="I936" t="s">
        <v>1207</v>
      </c>
      <c r="J936" s="22">
        <v>-204.51</v>
      </c>
      <c r="K936" s="22">
        <v>-204.51</v>
      </c>
    </row>
    <row r="937" spans="1:11" x14ac:dyDescent="0.25">
      <c r="A937" s="21" t="s">
        <v>8738</v>
      </c>
      <c r="B937" s="21" t="s">
        <v>21768</v>
      </c>
      <c r="C937" s="21" t="s">
        <v>564</v>
      </c>
      <c r="D937" s="21" t="s">
        <v>563</v>
      </c>
      <c r="F937" s="21" t="s">
        <v>9917</v>
      </c>
      <c r="G937" s="20">
        <v>41527</v>
      </c>
      <c r="H937">
        <v>0</v>
      </c>
      <c r="I937" t="s">
        <v>1208</v>
      </c>
      <c r="J937" s="22">
        <v>-854</v>
      </c>
      <c r="K937" s="22">
        <v>-854</v>
      </c>
    </row>
    <row r="938" spans="1:11" x14ac:dyDescent="0.25">
      <c r="A938" s="21" t="s">
        <v>8738</v>
      </c>
      <c r="B938" s="21" t="s">
        <v>21768</v>
      </c>
      <c r="C938" s="21" t="s">
        <v>564</v>
      </c>
      <c r="D938" s="21" t="s">
        <v>563</v>
      </c>
      <c r="F938" s="21" t="s">
        <v>9918</v>
      </c>
      <c r="G938" s="20">
        <v>41527</v>
      </c>
      <c r="H938">
        <v>0</v>
      </c>
      <c r="I938" t="s">
        <v>1209</v>
      </c>
      <c r="J938" s="22">
        <v>-904.59</v>
      </c>
      <c r="K938" s="22">
        <v>-904.59</v>
      </c>
    </row>
    <row r="939" spans="1:11" x14ac:dyDescent="0.25">
      <c r="A939" s="21" t="s">
        <v>19189</v>
      </c>
      <c r="B939" s="21" t="s">
        <v>21768</v>
      </c>
      <c r="C939" s="21" t="s">
        <v>15</v>
      </c>
      <c r="D939" s="21" t="s">
        <v>14</v>
      </c>
      <c r="F939" s="21" t="s">
        <v>19221</v>
      </c>
      <c r="G939" s="20">
        <v>41527</v>
      </c>
      <c r="H939" t="s">
        <v>19539</v>
      </c>
      <c r="I939" t="s">
        <v>19539</v>
      </c>
      <c r="J939" s="22">
        <v>-1265.98</v>
      </c>
      <c r="K939" s="22">
        <v>-1265.98</v>
      </c>
    </row>
    <row r="940" spans="1:11" x14ac:dyDescent="0.25">
      <c r="A940" s="21" t="s">
        <v>19189</v>
      </c>
      <c r="B940" s="21" t="s">
        <v>21768</v>
      </c>
      <c r="C940" s="21" t="s">
        <v>15</v>
      </c>
      <c r="D940" s="21" t="s">
        <v>14</v>
      </c>
      <c r="F940" s="21" t="s">
        <v>19278</v>
      </c>
      <c r="G940" s="20">
        <v>41529</v>
      </c>
      <c r="H940" t="s">
        <v>19539</v>
      </c>
      <c r="I940" t="s">
        <v>19539</v>
      </c>
      <c r="J940" s="22">
        <v>23224.58</v>
      </c>
      <c r="K940" s="22">
        <v>23224.58</v>
      </c>
    </row>
    <row r="941" spans="1:11" x14ac:dyDescent="0.25">
      <c r="A941" s="21" t="s">
        <v>19189</v>
      </c>
      <c r="B941" s="21" t="s">
        <v>21768</v>
      </c>
      <c r="C941" s="21" t="s">
        <v>15</v>
      </c>
      <c r="D941" s="21" t="s">
        <v>14</v>
      </c>
      <c r="F941" s="21" t="s">
        <v>19279</v>
      </c>
      <c r="G941" s="20">
        <v>41529</v>
      </c>
      <c r="H941" t="s">
        <v>19539</v>
      </c>
      <c r="I941" t="s">
        <v>19539</v>
      </c>
      <c r="J941" s="22">
        <v>35502.54</v>
      </c>
      <c r="K941" s="22">
        <v>35502.54</v>
      </c>
    </row>
    <row r="942" spans="1:11" x14ac:dyDescent="0.25">
      <c r="A942" s="21" t="s">
        <v>19189</v>
      </c>
      <c r="B942" s="21" t="s">
        <v>21768</v>
      </c>
      <c r="C942" s="21" t="s">
        <v>15</v>
      </c>
      <c r="D942" s="21" t="s">
        <v>14</v>
      </c>
      <c r="F942" s="21" t="s">
        <v>19280</v>
      </c>
      <c r="G942" s="20">
        <v>41529</v>
      </c>
      <c r="H942" t="s">
        <v>19539</v>
      </c>
      <c r="I942" t="s">
        <v>19539</v>
      </c>
      <c r="J942" s="22">
        <v>180</v>
      </c>
      <c r="K942" s="22">
        <v>180</v>
      </c>
    </row>
    <row r="943" spans="1:11" x14ac:dyDescent="0.25">
      <c r="A943" s="21" t="s">
        <v>19189</v>
      </c>
      <c r="B943" s="21" t="s">
        <v>21768</v>
      </c>
      <c r="C943" s="21" t="s">
        <v>15</v>
      </c>
      <c r="D943" s="21" t="s">
        <v>14</v>
      </c>
      <c r="F943" s="21" t="s">
        <v>19350</v>
      </c>
      <c r="G943" s="20">
        <v>41529</v>
      </c>
      <c r="H943" t="s">
        <v>19539</v>
      </c>
      <c r="I943" t="s">
        <v>19539</v>
      </c>
      <c r="J943" s="22">
        <v>-35502.54</v>
      </c>
      <c r="K943" s="22">
        <v>-35502.54</v>
      </c>
    </row>
    <row r="944" spans="1:11" x14ac:dyDescent="0.25">
      <c r="A944" s="21" t="s">
        <v>19189</v>
      </c>
      <c r="B944" s="21" t="s">
        <v>21768</v>
      </c>
      <c r="C944" s="21" t="s">
        <v>15</v>
      </c>
      <c r="D944" s="21" t="s">
        <v>14</v>
      </c>
      <c r="F944" s="21" t="s">
        <v>19351</v>
      </c>
      <c r="G944" s="20">
        <v>41529</v>
      </c>
      <c r="H944" t="s">
        <v>19539</v>
      </c>
      <c r="I944" t="s">
        <v>19539</v>
      </c>
      <c r="J944" s="22">
        <v>-180</v>
      </c>
      <c r="K944" s="22">
        <v>-180</v>
      </c>
    </row>
    <row r="945" spans="1:11" x14ac:dyDescent="0.25">
      <c r="A945" s="21" t="s">
        <v>19189</v>
      </c>
      <c r="B945" s="21" t="s">
        <v>21768</v>
      </c>
      <c r="C945" s="21" t="s">
        <v>15</v>
      </c>
      <c r="D945" s="21" t="s">
        <v>14</v>
      </c>
      <c r="F945" s="21" t="s">
        <v>19352</v>
      </c>
      <c r="G945" s="20">
        <v>41529</v>
      </c>
      <c r="H945" t="s">
        <v>19539</v>
      </c>
      <c r="I945" t="s">
        <v>19539</v>
      </c>
      <c r="J945" s="22">
        <v>-23224.58</v>
      </c>
      <c r="K945" s="22">
        <v>-23224.58</v>
      </c>
    </row>
    <row r="946" spans="1:11" x14ac:dyDescent="0.25">
      <c r="A946" s="21" t="s">
        <v>8738</v>
      </c>
      <c r="B946" s="21" t="s">
        <v>21768</v>
      </c>
      <c r="C946" s="21" t="s">
        <v>564</v>
      </c>
      <c r="D946" s="21" t="s">
        <v>563</v>
      </c>
      <c r="F946" s="21" t="s">
        <v>9919</v>
      </c>
      <c r="G946" s="20">
        <v>41533</v>
      </c>
      <c r="H946">
        <v>0</v>
      </c>
      <c r="I946" t="s">
        <v>1210</v>
      </c>
      <c r="J946" s="22">
        <v>-2400.88</v>
      </c>
      <c r="K946" s="22">
        <v>-2400.88</v>
      </c>
    </row>
    <row r="947" spans="1:11" x14ac:dyDescent="0.25">
      <c r="A947" s="21" t="s">
        <v>8738</v>
      </c>
      <c r="B947" s="21" t="s">
        <v>21768</v>
      </c>
      <c r="C947" s="21" t="s">
        <v>564</v>
      </c>
      <c r="D947" s="21" t="s">
        <v>563</v>
      </c>
      <c r="F947" s="21" t="s">
        <v>9920</v>
      </c>
      <c r="G947" s="20">
        <v>41533</v>
      </c>
      <c r="H947">
        <v>0</v>
      </c>
      <c r="I947" t="s">
        <v>1211</v>
      </c>
      <c r="J947" s="22">
        <v>-2543.1</v>
      </c>
      <c r="K947" s="22">
        <v>-2543.1</v>
      </c>
    </row>
    <row r="948" spans="1:11" x14ac:dyDescent="0.25">
      <c r="A948" s="21" t="s">
        <v>8738</v>
      </c>
      <c r="B948" s="21" t="s">
        <v>21768</v>
      </c>
      <c r="C948" s="21" t="s">
        <v>564</v>
      </c>
      <c r="D948" s="21" t="s">
        <v>563</v>
      </c>
      <c r="F948" s="21" t="s">
        <v>9921</v>
      </c>
      <c r="G948" s="20">
        <v>41533</v>
      </c>
      <c r="H948">
        <v>0</v>
      </c>
      <c r="I948" t="s">
        <v>1212</v>
      </c>
      <c r="J948" s="22">
        <v>-507</v>
      </c>
      <c r="K948" s="22">
        <v>-507</v>
      </c>
    </row>
    <row r="949" spans="1:11" x14ac:dyDescent="0.25">
      <c r="A949" s="21" t="s">
        <v>19189</v>
      </c>
      <c r="B949" s="21" t="s">
        <v>21768</v>
      </c>
      <c r="C949" s="21" t="s">
        <v>15</v>
      </c>
      <c r="D949" s="21" t="s">
        <v>14</v>
      </c>
      <c r="F949" s="21" t="s">
        <v>19281</v>
      </c>
      <c r="G949" s="20">
        <v>41533</v>
      </c>
      <c r="H949" t="s">
        <v>19539</v>
      </c>
      <c r="I949" t="s">
        <v>19539</v>
      </c>
      <c r="J949" s="22">
        <v>-2666.89</v>
      </c>
      <c r="K949" s="22">
        <v>-2666.89</v>
      </c>
    </row>
    <row r="950" spans="1:11" x14ac:dyDescent="0.25">
      <c r="A950" s="21" t="s">
        <v>9142</v>
      </c>
      <c r="B950" s="21" t="s">
        <v>21768</v>
      </c>
      <c r="C950" s="21" t="s">
        <v>9922</v>
      </c>
      <c r="D950" s="21" t="s">
        <v>1213</v>
      </c>
      <c r="F950" s="21" t="s">
        <v>9923</v>
      </c>
      <c r="G950" s="20">
        <v>41534</v>
      </c>
      <c r="H950" s="21" t="s">
        <v>1214</v>
      </c>
      <c r="J950" s="22">
        <v>-7720.04</v>
      </c>
      <c r="K950" s="22">
        <v>-7720.04</v>
      </c>
    </row>
    <row r="951" spans="1:11" x14ac:dyDescent="0.25">
      <c r="A951" s="21" t="s">
        <v>9142</v>
      </c>
      <c r="B951" s="21" t="s">
        <v>21768</v>
      </c>
      <c r="C951" s="21" t="s">
        <v>9924</v>
      </c>
      <c r="D951" s="21" t="s">
        <v>1216</v>
      </c>
      <c r="F951" s="21" t="s">
        <v>9925</v>
      </c>
      <c r="G951" s="20">
        <v>41534</v>
      </c>
      <c r="H951" s="21" t="s">
        <v>1217</v>
      </c>
      <c r="J951" s="22">
        <v>-21945.18</v>
      </c>
      <c r="K951" s="22">
        <v>-19750.66</v>
      </c>
    </row>
    <row r="952" spans="1:11" x14ac:dyDescent="0.25">
      <c r="A952" s="21" t="s">
        <v>8740</v>
      </c>
      <c r="B952" s="21" t="s">
        <v>21768</v>
      </c>
      <c r="C952" s="21" t="s">
        <v>1220</v>
      </c>
      <c r="D952" s="21" t="s">
        <v>1219</v>
      </c>
      <c r="F952" s="21" t="s">
        <v>9926</v>
      </c>
      <c r="G952" s="20">
        <v>41534</v>
      </c>
      <c r="H952" s="21" t="s">
        <v>1221</v>
      </c>
      <c r="I952" s="21" t="s">
        <v>19070</v>
      </c>
      <c r="J952" s="22">
        <v>-135000</v>
      </c>
      <c r="K952" s="22">
        <v>-135000</v>
      </c>
    </row>
    <row r="953" spans="1:11" x14ac:dyDescent="0.25">
      <c r="A953" s="21" t="s">
        <v>9142</v>
      </c>
      <c r="B953" s="21" t="s">
        <v>21768</v>
      </c>
      <c r="C953" s="21" t="s">
        <v>1223</v>
      </c>
      <c r="D953" s="21" t="s">
        <v>1222</v>
      </c>
      <c r="E953" s="21" t="s">
        <v>19558</v>
      </c>
      <c r="F953" s="21" t="s">
        <v>9927</v>
      </c>
      <c r="G953" s="20">
        <v>41535</v>
      </c>
      <c r="H953" s="21" t="s">
        <v>1224</v>
      </c>
      <c r="J953" s="22">
        <v>-23600</v>
      </c>
      <c r="K953" s="22">
        <v>-23600</v>
      </c>
    </row>
    <row r="954" spans="1:11" x14ac:dyDescent="0.25">
      <c r="A954" s="21" t="s">
        <v>8738</v>
      </c>
      <c r="B954" s="21" t="s">
        <v>21768</v>
      </c>
      <c r="C954" s="21" t="s">
        <v>1227</v>
      </c>
      <c r="D954" s="21" t="s">
        <v>1226</v>
      </c>
      <c r="E954" s="21" t="s">
        <v>19552</v>
      </c>
      <c r="F954" s="21" t="s">
        <v>9928</v>
      </c>
      <c r="G954" s="20">
        <v>41536</v>
      </c>
      <c r="H954" s="21" t="s">
        <v>1228</v>
      </c>
      <c r="I954" s="21" t="s">
        <v>16570</v>
      </c>
      <c r="J954" s="22">
        <v>-8791</v>
      </c>
      <c r="K954" s="22">
        <v>-8791</v>
      </c>
    </row>
    <row r="955" spans="1:11" x14ac:dyDescent="0.25">
      <c r="A955" s="21" t="s">
        <v>9142</v>
      </c>
      <c r="B955" s="21" t="s">
        <v>21768</v>
      </c>
      <c r="C955" s="21" t="s">
        <v>858</v>
      </c>
      <c r="D955" s="21" t="s">
        <v>857</v>
      </c>
      <c r="E955" s="21" t="s">
        <v>19558</v>
      </c>
      <c r="F955" s="21" t="s">
        <v>9929</v>
      </c>
      <c r="G955" s="20">
        <v>41536</v>
      </c>
      <c r="H955">
        <v>0</v>
      </c>
      <c r="I955" t="s">
        <v>18695</v>
      </c>
      <c r="J955" s="22">
        <v>133605.01999999999</v>
      </c>
      <c r="K955" s="22">
        <v>133605.01999999999</v>
      </c>
    </row>
    <row r="956" spans="1:11" x14ac:dyDescent="0.25">
      <c r="A956" s="21" t="s">
        <v>8738</v>
      </c>
      <c r="B956" s="21" t="s">
        <v>21768</v>
      </c>
      <c r="C956" s="21" t="s">
        <v>1230</v>
      </c>
      <c r="D956" s="21" t="s">
        <v>1229</v>
      </c>
      <c r="F956" s="21" t="s">
        <v>9930</v>
      </c>
      <c r="G956" s="20">
        <v>41537</v>
      </c>
      <c r="H956" s="21" t="s">
        <v>1231</v>
      </c>
      <c r="J956" s="22">
        <v>-6076.08</v>
      </c>
      <c r="K956" s="22">
        <v>-6076.08</v>
      </c>
    </row>
    <row r="957" spans="1:11" x14ac:dyDescent="0.25">
      <c r="A957" s="21" t="s">
        <v>8738</v>
      </c>
      <c r="B957" s="21" t="s">
        <v>21768</v>
      </c>
      <c r="C957" s="21" t="s">
        <v>1230</v>
      </c>
      <c r="D957" s="21" t="s">
        <v>1229</v>
      </c>
      <c r="F957" s="21" t="s">
        <v>9931</v>
      </c>
      <c r="G957" s="20">
        <v>41537</v>
      </c>
      <c r="H957" s="21" t="s">
        <v>1233</v>
      </c>
      <c r="J957" s="22">
        <v>-67.510000000000005</v>
      </c>
      <c r="K957" s="22">
        <v>-67.510000000000005</v>
      </c>
    </row>
    <row r="958" spans="1:11" x14ac:dyDescent="0.25">
      <c r="A958" s="21" t="s">
        <v>8738</v>
      </c>
      <c r="B958" s="21" t="s">
        <v>21768</v>
      </c>
      <c r="C958" s="21" t="s">
        <v>1230</v>
      </c>
      <c r="D958" s="21" t="s">
        <v>1229</v>
      </c>
      <c r="F958" s="21" t="s">
        <v>9932</v>
      </c>
      <c r="G958" s="20">
        <v>41537</v>
      </c>
      <c r="H958" s="21" t="s">
        <v>1235</v>
      </c>
      <c r="J958" s="22">
        <v>-151.9</v>
      </c>
      <c r="K958" s="22">
        <v>-151.9</v>
      </c>
    </row>
    <row r="959" spans="1:11" x14ac:dyDescent="0.25">
      <c r="A959" s="21" t="s">
        <v>8738</v>
      </c>
      <c r="B959" s="21" t="s">
        <v>21768</v>
      </c>
      <c r="C959" s="21" t="s">
        <v>1230</v>
      </c>
      <c r="D959" s="21" t="s">
        <v>1229</v>
      </c>
      <c r="F959" s="21" t="s">
        <v>9933</v>
      </c>
      <c r="G959" s="20">
        <v>41537</v>
      </c>
      <c r="H959" s="21" t="s">
        <v>1237</v>
      </c>
      <c r="J959" s="22">
        <v>-27004.799999999999</v>
      </c>
      <c r="K959" s="22">
        <v>-27004.799999999999</v>
      </c>
    </row>
    <row r="960" spans="1:11" x14ac:dyDescent="0.25">
      <c r="A960" s="21" t="s">
        <v>8738</v>
      </c>
      <c r="B960" s="21" t="s">
        <v>21768</v>
      </c>
      <c r="C960" s="21" t="s">
        <v>1230</v>
      </c>
      <c r="D960" s="21" t="s">
        <v>1229</v>
      </c>
      <c r="F960" s="21" t="s">
        <v>9934</v>
      </c>
      <c r="G960" s="20">
        <v>41537</v>
      </c>
      <c r="H960" s="21" t="s">
        <v>1239</v>
      </c>
      <c r="J960" s="22">
        <v>-202.54</v>
      </c>
      <c r="K960" s="22">
        <v>-202.54</v>
      </c>
    </row>
    <row r="961" spans="1:11" x14ac:dyDescent="0.25">
      <c r="A961" s="21" t="s">
        <v>8738</v>
      </c>
      <c r="B961" s="21" t="s">
        <v>21768</v>
      </c>
      <c r="C961" s="21" t="s">
        <v>1230</v>
      </c>
      <c r="D961" s="21" t="s">
        <v>1229</v>
      </c>
      <c r="F961" s="21" t="s">
        <v>9935</v>
      </c>
      <c r="G961" s="20">
        <v>41537</v>
      </c>
      <c r="H961" s="21" t="s">
        <v>1241</v>
      </c>
      <c r="J961" s="22">
        <v>-652.62</v>
      </c>
      <c r="K961" s="22">
        <v>-652.62</v>
      </c>
    </row>
    <row r="962" spans="1:11" x14ac:dyDescent="0.25">
      <c r="A962" s="21" t="s">
        <v>8738</v>
      </c>
      <c r="B962" s="21" t="s">
        <v>21768</v>
      </c>
      <c r="C962" s="21" t="s">
        <v>1244</v>
      </c>
      <c r="D962" s="21" t="s">
        <v>1243</v>
      </c>
      <c r="E962" s="21" t="s">
        <v>19552</v>
      </c>
      <c r="F962" s="21" t="s">
        <v>9936</v>
      </c>
      <c r="G962" s="20">
        <v>41537</v>
      </c>
      <c r="H962" s="21" t="s">
        <v>1245</v>
      </c>
      <c r="I962" s="21" t="s">
        <v>16590</v>
      </c>
      <c r="J962" s="22">
        <v>-42139.27</v>
      </c>
      <c r="K962" s="22">
        <v>-42139.27</v>
      </c>
    </row>
    <row r="963" spans="1:11" x14ac:dyDescent="0.25">
      <c r="A963" s="21" t="s">
        <v>9142</v>
      </c>
      <c r="B963" s="21" t="s">
        <v>21768</v>
      </c>
      <c r="C963" s="21" t="s">
        <v>1247</v>
      </c>
      <c r="D963" s="21" t="s">
        <v>1246</v>
      </c>
      <c r="E963" s="21" t="s">
        <v>19552</v>
      </c>
      <c r="F963" s="21" t="s">
        <v>9937</v>
      </c>
      <c r="G963" s="20">
        <v>41537</v>
      </c>
      <c r="H963" s="21" t="s">
        <v>1248</v>
      </c>
      <c r="J963" s="22">
        <v>-236000</v>
      </c>
      <c r="K963" s="22">
        <v>-236000</v>
      </c>
    </row>
    <row r="964" spans="1:11" x14ac:dyDescent="0.25">
      <c r="A964" s="21" t="s">
        <v>9142</v>
      </c>
      <c r="B964" s="21" t="s">
        <v>21768</v>
      </c>
      <c r="C964" s="21" t="s">
        <v>1131</v>
      </c>
      <c r="D964" s="21" t="s">
        <v>1130</v>
      </c>
      <c r="F964" s="21" t="s">
        <v>9938</v>
      </c>
      <c r="G964" s="20">
        <v>41543</v>
      </c>
      <c r="H964" s="21" t="s">
        <v>1250</v>
      </c>
      <c r="I964" s="21" t="s">
        <v>16690</v>
      </c>
      <c r="J964" s="22">
        <v>-183932.5</v>
      </c>
      <c r="K964" s="22">
        <v>-183932.5</v>
      </c>
    </row>
    <row r="965" spans="1:11" x14ac:dyDescent="0.25">
      <c r="A965" s="21" t="s">
        <v>8738</v>
      </c>
      <c r="B965" s="21" t="s">
        <v>21768</v>
      </c>
      <c r="C965" s="21" t="s">
        <v>564</v>
      </c>
      <c r="D965" s="21" t="s">
        <v>563</v>
      </c>
      <c r="F965" s="21" t="s">
        <v>9939</v>
      </c>
      <c r="G965" s="20">
        <v>41544</v>
      </c>
      <c r="H965">
        <v>0</v>
      </c>
      <c r="I965" t="s">
        <v>1251</v>
      </c>
      <c r="J965" s="22">
        <v>-2296</v>
      </c>
      <c r="K965" s="22">
        <v>-2296</v>
      </c>
    </row>
    <row r="966" spans="1:11" x14ac:dyDescent="0.25">
      <c r="A966" s="21" t="s">
        <v>8738</v>
      </c>
      <c r="B966" s="21" t="s">
        <v>21768</v>
      </c>
      <c r="C966" s="21" t="s">
        <v>564</v>
      </c>
      <c r="D966" s="21" t="s">
        <v>563</v>
      </c>
      <c r="F966" s="21" t="s">
        <v>9940</v>
      </c>
      <c r="G966" s="20">
        <v>41544</v>
      </c>
      <c r="H966">
        <v>0</v>
      </c>
      <c r="I966" t="s">
        <v>1252</v>
      </c>
      <c r="J966" s="22">
        <v>-2432</v>
      </c>
      <c r="K966" s="22">
        <v>-2432</v>
      </c>
    </row>
    <row r="967" spans="1:11" x14ac:dyDescent="0.25">
      <c r="A967" s="21" t="s">
        <v>8738</v>
      </c>
      <c r="B967" s="21" t="s">
        <v>21768</v>
      </c>
      <c r="C967" s="21" t="s">
        <v>564</v>
      </c>
      <c r="D967" s="21" t="s">
        <v>563</v>
      </c>
      <c r="F967" s="21" t="s">
        <v>9941</v>
      </c>
      <c r="G967" s="20">
        <v>41544</v>
      </c>
      <c r="H967">
        <v>0</v>
      </c>
      <c r="I967" t="s">
        <v>1253</v>
      </c>
      <c r="J967" s="22">
        <v>-2725.61</v>
      </c>
      <c r="K967" s="22">
        <v>-2725.61</v>
      </c>
    </row>
    <row r="968" spans="1:11" x14ac:dyDescent="0.25">
      <c r="A968" s="21" t="s">
        <v>8738</v>
      </c>
      <c r="B968" s="21" t="s">
        <v>21768</v>
      </c>
      <c r="C968" s="21" t="s">
        <v>564</v>
      </c>
      <c r="D968" s="21" t="s">
        <v>563</v>
      </c>
      <c r="F968" s="21" t="s">
        <v>9942</v>
      </c>
      <c r="G968" s="20">
        <v>41544</v>
      </c>
      <c r="H968">
        <v>0</v>
      </c>
      <c r="I968" t="s">
        <v>1253</v>
      </c>
      <c r="J968" s="22">
        <v>-2628.08</v>
      </c>
      <c r="K968" s="22">
        <v>-2628.08</v>
      </c>
    </row>
    <row r="969" spans="1:11" x14ac:dyDescent="0.25">
      <c r="A969" s="21" t="s">
        <v>8738</v>
      </c>
      <c r="B969" s="21" t="s">
        <v>21768</v>
      </c>
      <c r="C969" s="21" t="s">
        <v>564</v>
      </c>
      <c r="D969" s="21" t="s">
        <v>563</v>
      </c>
      <c r="F969" s="21" t="s">
        <v>9943</v>
      </c>
      <c r="G969" s="20">
        <v>41544</v>
      </c>
      <c r="H969">
        <v>0</v>
      </c>
      <c r="I969" t="s">
        <v>1254</v>
      </c>
      <c r="J969" s="22">
        <v>-7384.16</v>
      </c>
      <c r="K969" s="22">
        <v>-7384.16</v>
      </c>
    </row>
    <row r="970" spans="1:11" x14ac:dyDescent="0.25">
      <c r="A970" s="21" t="s">
        <v>8738</v>
      </c>
      <c r="B970" s="21" t="s">
        <v>21768</v>
      </c>
      <c r="C970" s="21" t="s">
        <v>564</v>
      </c>
      <c r="D970" s="21" t="s">
        <v>563</v>
      </c>
      <c r="F970" s="21" t="s">
        <v>9944</v>
      </c>
      <c r="G970" s="20">
        <v>41544</v>
      </c>
      <c r="H970">
        <v>0</v>
      </c>
      <c r="I970" t="s">
        <v>1255</v>
      </c>
      <c r="J970" s="22">
        <v>-7382.36</v>
      </c>
      <c r="K970" s="22">
        <v>-7382.36</v>
      </c>
    </row>
    <row r="971" spans="1:11" x14ac:dyDescent="0.25">
      <c r="A971" s="21" t="s">
        <v>9142</v>
      </c>
      <c r="B971" s="21" t="s">
        <v>21768</v>
      </c>
      <c r="C971" s="21" t="s">
        <v>9766</v>
      </c>
      <c r="D971" s="21" t="s">
        <v>1009</v>
      </c>
      <c r="F971" s="21" t="s">
        <v>9945</v>
      </c>
      <c r="G971" s="20">
        <v>41544</v>
      </c>
      <c r="H971" s="21" t="s">
        <v>1256</v>
      </c>
      <c r="J971" s="22">
        <v>-6000</v>
      </c>
      <c r="K971" s="22">
        <v>-6000</v>
      </c>
    </row>
    <row r="972" spans="1:11" x14ac:dyDescent="0.25">
      <c r="A972" s="21" t="s">
        <v>19189</v>
      </c>
      <c r="B972" s="21" t="s">
        <v>21768</v>
      </c>
      <c r="C972" s="21" t="s">
        <v>15</v>
      </c>
      <c r="D972" s="21" t="s">
        <v>14</v>
      </c>
      <c r="F972" s="21" t="s">
        <v>19222</v>
      </c>
      <c r="G972" s="20">
        <v>41544</v>
      </c>
      <c r="H972" t="s">
        <v>19539</v>
      </c>
      <c r="I972" t="s">
        <v>19539</v>
      </c>
      <c r="J972" s="22">
        <v>-7841.69</v>
      </c>
      <c r="K972" s="22">
        <v>-7841.69</v>
      </c>
    </row>
    <row r="973" spans="1:11" x14ac:dyDescent="0.25">
      <c r="A973" s="21" t="s">
        <v>19189</v>
      </c>
      <c r="B973" s="21" t="s">
        <v>21768</v>
      </c>
      <c r="C973" s="21" t="s">
        <v>15</v>
      </c>
      <c r="D973" s="21" t="s">
        <v>14</v>
      </c>
      <c r="F973" s="21" t="s">
        <v>19223</v>
      </c>
      <c r="G973" s="20">
        <v>41544</v>
      </c>
      <c r="H973" t="s">
        <v>19539</v>
      </c>
      <c r="I973" t="s">
        <v>19539</v>
      </c>
      <c r="J973" s="22">
        <v>-11427.48</v>
      </c>
      <c r="K973" s="22">
        <v>-11427.48</v>
      </c>
    </row>
    <row r="974" spans="1:11" x14ac:dyDescent="0.25">
      <c r="A974" s="21" t="s">
        <v>19189</v>
      </c>
      <c r="B974" s="21" t="s">
        <v>21768</v>
      </c>
      <c r="C974" s="21" t="s">
        <v>15</v>
      </c>
      <c r="D974" s="21" t="s">
        <v>14</v>
      </c>
      <c r="F974" s="21" t="s">
        <v>19224</v>
      </c>
      <c r="G974" s="20">
        <v>41544</v>
      </c>
      <c r="H974" t="s">
        <v>19539</v>
      </c>
      <c r="I974" t="s">
        <v>19539</v>
      </c>
      <c r="J974" s="22">
        <v>-15216.11</v>
      </c>
      <c r="K974" s="22">
        <v>-15216.11</v>
      </c>
    </row>
    <row r="975" spans="1:11" x14ac:dyDescent="0.25">
      <c r="A975" s="21" t="s">
        <v>8738</v>
      </c>
      <c r="B975" s="21" t="s">
        <v>21768</v>
      </c>
      <c r="C975" s="21" t="s">
        <v>564</v>
      </c>
      <c r="D975" s="21" t="s">
        <v>563</v>
      </c>
      <c r="F975" s="21" t="s">
        <v>9946</v>
      </c>
      <c r="G975" s="20">
        <v>41547</v>
      </c>
      <c r="H975">
        <v>0</v>
      </c>
      <c r="I975" t="s">
        <v>1258</v>
      </c>
      <c r="J975" s="22">
        <v>-32594.48</v>
      </c>
      <c r="K975" s="22">
        <v>-32594.48</v>
      </c>
    </row>
    <row r="976" spans="1:11" x14ac:dyDescent="0.25">
      <c r="A976" s="21" t="s">
        <v>8738</v>
      </c>
      <c r="B976" s="21" t="s">
        <v>21768</v>
      </c>
      <c r="C976" s="21" t="s">
        <v>564</v>
      </c>
      <c r="D976" s="21" t="s">
        <v>563</v>
      </c>
      <c r="F976" s="21" t="s">
        <v>9947</v>
      </c>
      <c r="G976" s="20">
        <v>41547</v>
      </c>
      <c r="H976">
        <v>0</v>
      </c>
      <c r="I976" t="s">
        <v>1259</v>
      </c>
      <c r="J976" s="22">
        <v>-31912.57</v>
      </c>
      <c r="K976" s="22">
        <v>-31912.57</v>
      </c>
    </row>
    <row r="977" spans="1:11" x14ac:dyDescent="0.25">
      <c r="A977" s="21" t="s">
        <v>8738</v>
      </c>
      <c r="B977" s="21" t="s">
        <v>21768</v>
      </c>
      <c r="C977" s="21" t="s">
        <v>564</v>
      </c>
      <c r="D977" s="21" t="s">
        <v>563</v>
      </c>
      <c r="F977" s="21" t="s">
        <v>9948</v>
      </c>
      <c r="G977" s="20">
        <v>41547</v>
      </c>
      <c r="H977">
        <v>0</v>
      </c>
      <c r="I977" t="s">
        <v>1260</v>
      </c>
      <c r="J977" s="22">
        <v>-1844.15</v>
      </c>
      <c r="K977" s="22">
        <v>-1844.15</v>
      </c>
    </row>
    <row r="978" spans="1:11" x14ac:dyDescent="0.25">
      <c r="A978" s="21" t="s">
        <v>8738</v>
      </c>
      <c r="B978" s="21" t="s">
        <v>21768</v>
      </c>
      <c r="C978" s="21" t="s">
        <v>564</v>
      </c>
      <c r="D978" s="21" t="s">
        <v>563</v>
      </c>
      <c r="F978" s="21" t="s">
        <v>9949</v>
      </c>
      <c r="G978" s="20">
        <v>41547</v>
      </c>
      <c r="H978">
        <v>0</v>
      </c>
      <c r="I978" t="s">
        <v>1261</v>
      </c>
      <c r="J978" s="22">
        <v>-1953.39</v>
      </c>
      <c r="K978" s="22">
        <v>-1953.39</v>
      </c>
    </row>
    <row r="979" spans="1:11" x14ac:dyDescent="0.25">
      <c r="A979" s="21" t="s">
        <v>9142</v>
      </c>
      <c r="B979" s="21" t="s">
        <v>21768</v>
      </c>
      <c r="C979" s="21" t="s">
        <v>9950</v>
      </c>
      <c r="D979" s="21" t="s">
        <v>1262</v>
      </c>
      <c r="F979" s="21" t="s">
        <v>9951</v>
      </c>
      <c r="G979" s="20">
        <v>41547</v>
      </c>
      <c r="H979" s="21" t="s">
        <v>1263</v>
      </c>
      <c r="J979" s="22">
        <v>-31795.23</v>
      </c>
      <c r="K979" s="22">
        <v>-31795.23</v>
      </c>
    </row>
    <row r="980" spans="1:11" x14ac:dyDescent="0.25">
      <c r="A980" s="21" t="s">
        <v>9142</v>
      </c>
      <c r="B980" s="21" t="s">
        <v>21768</v>
      </c>
      <c r="C980" s="21" t="s">
        <v>9952</v>
      </c>
      <c r="D980" s="21" t="s">
        <v>1265</v>
      </c>
      <c r="F980" s="21" t="s">
        <v>9953</v>
      </c>
      <c r="G980" s="20">
        <v>41547</v>
      </c>
      <c r="H980" s="21" t="s">
        <v>1263</v>
      </c>
      <c r="J980" s="22">
        <v>-21945.18</v>
      </c>
      <c r="K980" s="22">
        <v>-21945.18</v>
      </c>
    </row>
    <row r="981" spans="1:11" x14ac:dyDescent="0.25">
      <c r="A981" s="21" t="s">
        <v>8740</v>
      </c>
      <c r="B981" s="21" t="s">
        <v>21768</v>
      </c>
      <c r="C981" s="21" t="s">
        <v>9954</v>
      </c>
      <c r="D981" s="21" t="s">
        <v>1267</v>
      </c>
      <c r="F981" s="21" t="s">
        <v>9955</v>
      </c>
      <c r="G981" s="20">
        <v>41547</v>
      </c>
      <c r="H981" s="21" t="s">
        <v>1268</v>
      </c>
      <c r="I981" s="21" t="s">
        <v>17691</v>
      </c>
      <c r="J981" s="22">
        <v>-1093708.2</v>
      </c>
      <c r="K981" s="22">
        <v>-1093708.2</v>
      </c>
    </row>
    <row r="982" spans="1:11" x14ac:dyDescent="0.25">
      <c r="A982" s="21" t="s">
        <v>19189</v>
      </c>
      <c r="B982" s="21" t="s">
        <v>21768</v>
      </c>
      <c r="C982" s="21" t="s">
        <v>15</v>
      </c>
      <c r="D982" s="21" t="s">
        <v>14</v>
      </c>
      <c r="F982" s="21" t="s">
        <v>19225</v>
      </c>
      <c r="G982" s="20">
        <v>41547</v>
      </c>
      <c r="H982" t="s">
        <v>19539</v>
      </c>
      <c r="I982" t="s">
        <v>19539</v>
      </c>
      <c r="J982" s="22">
        <v>-84670.39</v>
      </c>
      <c r="K982" s="22">
        <v>-84670.39</v>
      </c>
    </row>
    <row r="983" spans="1:11" x14ac:dyDescent="0.25">
      <c r="A983" s="21" t="s">
        <v>8738</v>
      </c>
      <c r="B983" s="21" t="s">
        <v>21768</v>
      </c>
      <c r="C983" s="21" t="s">
        <v>564</v>
      </c>
      <c r="D983" s="21" t="s">
        <v>563</v>
      </c>
      <c r="F983" s="21" t="s">
        <v>9956</v>
      </c>
      <c r="G983" s="20">
        <v>41548</v>
      </c>
      <c r="H983">
        <v>0</v>
      </c>
      <c r="I983" t="s">
        <v>1269</v>
      </c>
      <c r="J983" s="22">
        <v>-1227.71</v>
      </c>
      <c r="K983" s="22">
        <v>-1227.71</v>
      </c>
    </row>
    <row r="984" spans="1:11" x14ac:dyDescent="0.25">
      <c r="A984" s="21" t="s">
        <v>8738</v>
      </c>
      <c r="B984" s="21" t="s">
        <v>21768</v>
      </c>
      <c r="C984" s="21" t="s">
        <v>564</v>
      </c>
      <c r="D984" s="21" t="s">
        <v>563</v>
      </c>
      <c r="F984" s="21" t="s">
        <v>9957</v>
      </c>
      <c r="G984" s="20">
        <v>41548</v>
      </c>
      <c r="H984">
        <v>0</v>
      </c>
      <c r="I984" t="s">
        <v>1270</v>
      </c>
      <c r="J984" s="22">
        <v>-1159.05</v>
      </c>
      <c r="K984" s="22">
        <v>-1159.05</v>
      </c>
    </row>
    <row r="985" spans="1:11" x14ac:dyDescent="0.25">
      <c r="A985" s="21" t="s">
        <v>8738</v>
      </c>
      <c r="B985" s="21" t="s">
        <v>21768</v>
      </c>
      <c r="C985" s="21" t="s">
        <v>564</v>
      </c>
      <c r="D985" s="21" t="s">
        <v>563</v>
      </c>
      <c r="F985" s="21" t="s">
        <v>9958</v>
      </c>
      <c r="G985" s="20">
        <v>41548</v>
      </c>
      <c r="H985">
        <v>0</v>
      </c>
      <c r="I985" t="s">
        <v>1271</v>
      </c>
      <c r="J985" s="22">
        <v>-8021.54</v>
      </c>
      <c r="K985" s="22">
        <v>-8021.54</v>
      </c>
    </row>
    <row r="986" spans="1:11" x14ac:dyDescent="0.25">
      <c r="A986" s="21" t="s">
        <v>8738</v>
      </c>
      <c r="B986" s="21" t="s">
        <v>21768</v>
      </c>
      <c r="C986" s="21" t="s">
        <v>564</v>
      </c>
      <c r="D986" s="21" t="s">
        <v>563</v>
      </c>
      <c r="F986" s="21" t="s">
        <v>9959</v>
      </c>
      <c r="G986" s="20">
        <v>41548</v>
      </c>
      <c r="H986">
        <v>0</v>
      </c>
      <c r="I986" t="s">
        <v>1272</v>
      </c>
      <c r="J986" s="22">
        <v>-7780.77</v>
      </c>
      <c r="K986" s="22">
        <v>-7780.77</v>
      </c>
    </row>
    <row r="987" spans="1:11" x14ac:dyDescent="0.25">
      <c r="A987" s="21" t="s">
        <v>8738</v>
      </c>
      <c r="B987" s="21" t="s">
        <v>21768</v>
      </c>
      <c r="C987" s="21" t="s">
        <v>564</v>
      </c>
      <c r="D987" s="21" t="s">
        <v>563</v>
      </c>
      <c r="F987" s="21" t="s">
        <v>9960</v>
      </c>
      <c r="G987" s="20">
        <v>41548</v>
      </c>
      <c r="H987">
        <v>0</v>
      </c>
      <c r="I987" t="s">
        <v>1273</v>
      </c>
      <c r="J987" s="22">
        <v>-843.39</v>
      </c>
      <c r="K987" s="22">
        <v>-843.39</v>
      </c>
    </row>
    <row r="988" spans="1:11" x14ac:dyDescent="0.25">
      <c r="A988" s="21" t="s">
        <v>8738</v>
      </c>
      <c r="B988" s="21" t="s">
        <v>21768</v>
      </c>
      <c r="C988" s="21" t="s">
        <v>564</v>
      </c>
      <c r="D988" s="21" t="s">
        <v>563</v>
      </c>
      <c r="F988" s="21" t="s">
        <v>9961</v>
      </c>
      <c r="G988" s="20">
        <v>41548</v>
      </c>
      <c r="H988">
        <v>0</v>
      </c>
      <c r="I988" t="s">
        <v>1274</v>
      </c>
      <c r="J988" s="22">
        <v>-7445.69</v>
      </c>
      <c r="K988" s="22">
        <v>-7445.69</v>
      </c>
    </row>
    <row r="989" spans="1:11" x14ac:dyDescent="0.25">
      <c r="A989" s="21" t="s">
        <v>8738</v>
      </c>
      <c r="B989" s="21" t="s">
        <v>21768</v>
      </c>
      <c r="C989" s="21" t="s">
        <v>564</v>
      </c>
      <c r="D989" s="21" t="s">
        <v>563</v>
      </c>
      <c r="F989" s="21" t="s">
        <v>9962</v>
      </c>
      <c r="G989" s="20">
        <v>41548</v>
      </c>
      <c r="H989">
        <v>0</v>
      </c>
      <c r="I989" t="s">
        <v>1275</v>
      </c>
      <c r="J989" s="22">
        <v>-7886.72</v>
      </c>
      <c r="K989" s="22">
        <v>-7886.72</v>
      </c>
    </row>
    <row r="990" spans="1:11" x14ac:dyDescent="0.25">
      <c r="A990" s="21" t="s">
        <v>8738</v>
      </c>
      <c r="B990" s="21" t="s">
        <v>21768</v>
      </c>
      <c r="C990" s="21" t="s">
        <v>564</v>
      </c>
      <c r="D990" s="21" t="s">
        <v>563</v>
      </c>
      <c r="F990" s="21" t="s">
        <v>9963</v>
      </c>
      <c r="G990" s="20">
        <v>41548</v>
      </c>
      <c r="H990">
        <v>0</v>
      </c>
      <c r="I990" t="s">
        <v>1276</v>
      </c>
      <c r="J990" s="22">
        <v>-14486.54</v>
      </c>
      <c r="K990" s="22">
        <v>-14486.54</v>
      </c>
    </row>
    <row r="991" spans="1:11" x14ac:dyDescent="0.25">
      <c r="A991" s="21" t="s">
        <v>8738</v>
      </c>
      <c r="B991" s="21" t="s">
        <v>21768</v>
      </c>
      <c r="C991" s="21" t="s">
        <v>564</v>
      </c>
      <c r="D991" s="21" t="s">
        <v>563</v>
      </c>
      <c r="F991" s="21" t="s">
        <v>9964</v>
      </c>
      <c r="G991" s="20">
        <v>41548</v>
      </c>
      <c r="H991">
        <v>0</v>
      </c>
      <c r="I991" t="s">
        <v>1277</v>
      </c>
      <c r="J991" s="22">
        <v>-15344.63</v>
      </c>
      <c r="K991" s="22">
        <v>-15344.63</v>
      </c>
    </row>
    <row r="992" spans="1:11" x14ac:dyDescent="0.25">
      <c r="A992" s="21" t="s">
        <v>19189</v>
      </c>
      <c r="B992" s="21" t="s">
        <v>21768</v>
      </c>
      <c r="C992" s="21" t="s">
        <v>15</v>
      </c>
      <c r="D992" s="21" t="s">
        <v>14</v>
      </c>
      <c r="F992" s="21" t="s">
        <v>19226</v>
      </c>
      <c r="G992" s="20">
        <v>41548</v>
      </c>
      <c r="H992" t="s">
        <v>19539</v>
      </c>
      <c r="I992" t="s">
        <v>19539</v>
      </c>
      <c r="J992" s="22">
        <v>-16030.35</v>
      </c>
      <c r="K992" s="22">
        <v>-16030.35</v>
      </c>
    </row>
    <row r="993" spans="1:11" x14ac:dyDescent="0.25">
      <c r="A993" s="21" t="s">
        <v>19189</v>
      </c>
      <c r="B993" s="21" t="s">
        <v>21768</v>
      </c>
      <c r="C993" s="21" t="s">
        <v>15</v>
      </c>
      <c r="D993" s="21" t="s">
        <v>14</v>
      </c>
      <c r="F993" s="21" t="s">
        <v>19227</v>
      </c>
      <c r="G993" s="20">
        <v>41548</v>
      </c>
      <c r="H993" t="s">
        <v>19539</v>
      </c>
      <c r="I993" t="s">
        <v>19539</v>
      </c>
      <c r="J993" s="22">
        <v>-5066.95</v>
      </c>
      <c r="K993" s="22">
        <v>-5066.95</v>
      </c>
    </row>
    <row r="994" spans="1:11" x14ac:dyDescent="0.25">
      <c r="A994" s="21" t="s">
        <v>19189</v>
      </c>
      <c r="B994" s="21" t="s">
        <v>21768</v>
      </c>
      <c r="C994" s="21" t="s">
        <v>15</v>
      </c>
      <c r="D994" s="21" t="s">
        <v>14</v>
      </c>
      <c r="F994" s="21" t="s">
        <v>19228</v>
      </c>
      <c r="G994" s="20">
        <v>41548</v>
      </c>
      <c r="H994" t="s">
        <v>19539</v>
      </c>
      <c r="I994" t="s">
        <v>19539</v>
      </c>
      <c r="J994" s="22">
        <v>-6483.8</v>
      </c>
      <c r="K994" s="22">
        <v>-6483.8</v>
      </c>
    </row>
    <row r="995" spans="1:11" x14ac:dyDescent="0.25">
      <c r="A995" s="21" t="s">
        <v>8738</v>
      </c>
      <c r="B995" s="21" t="s">
        <v>21768</v>
      </c>
      <c r="C995" s="21" t="s">
        <v>564</v>
      </c>
      <c r="D995" s="21" t="s">
        <v>563</v>
      </c>
      <c r="F995" s="21" t="s">
        <v>9965</v>
      </c>
      <c r="G995" s="20">
        <v>41549</v>
      </c>
      <c r="H995">
        <v>0</v>
      </c>
      <c r="I995" t="s">
        <v>1278</v>
      </c>
      <c r="J995" s="22">
        <v>-4414.46</v>
      </c>
      <c r="K995" s="22">
        <v>-4414.46</v>
      </c>
    </row>
    <row r="996" spans="1:11" x14ac:dyDescent="0.25">
      <c r="A996" s="21" t="s">
        <v>8738</v>
      </c>
      <c r="B996" s="21" t="s">
        <v>21768</v>
      </c>
      <c r="C996" s="21" t="s">
        <v>564</v>
      </c>
      <c r="D996" s="21" t="s">
        <v>563</v>
      </c>
      <c r="F996" s="21" t="s">
        <v>9966</v>
      </c>
      <c r="G996" s="20">
        <v>41549</v>
      </c>
      <c r="H996">
        <v>0</v>
      </c>
      <c r="I996" t="s">
        <v>1279</v>
      </c>
      <c r="J996" s="22">
        <v>-4675.9399999999996</v>
      </c>
      <c r="K996" s="22">
        <v>-4675.9399999999996</v>
      </c>
    </row>
    <row r="997" spans="1:11" x14ac:dyDescent="0.25">
      <c r="A997" s="21" t="s">
        <v>8738</v>
      </c>
      <c r="B997" s="21" t="s">
        <v>21768</v>
      </c>
      <c r="C997" s="21" t="s">
        <v>564</v>
      </c>
      <c r="D997" s="21" t="s">
        <v>563</v>
      </c>
      <c r="F997" s="21" t="s">
        <v>9967</v>
      </c>
      <c r="G997" s="20">
        <v>41549</v>
      </c>
      <c r="H997">
        <v>0</v>
      </c>
      <c r="I997" t="s">
        <v>1280</v>
      </c>
      <c r="J997" s="22">
        <v>-484.52</v>
      </c>
      <c r="K997" s="22">
        <v>-484.52</v>
      </c>
    </row>
    <row r="998" spans="1:11" x14ac:dyDescent="0.25">
      <c r="A998" s="21" t="s">
        <v>9142</v>
      </c>
      <c r="B998" s="21" t="s">
        <v>21768</v>
      </c>
      <c r="C998" s="21" t="s">
        <v>1131</v>
      </c>
      <c r="D998" s="21" t="s">
        <v>1130</v>
      </c>
      <c r="F998" s="21" t="s">
        <v>9968</v>
      </c>
      <c r="G998" s="20">
        <v>41549</v>
      </c>
      <c r="H998" s="21" t="s">
        <v>1281</v>
      </c>
      <c r="I998" s="21" t="s">
        <v>17434</v>
      </c>
      <c r="J998" s="22">
        <v>-116808.2</v>
      </c>
      <c r="K998" s="22">
        <v>-116808.2</v>
      </c>
    </row>
    <row r="999" spans="1:11" x14ac:dyDescent="0.25">
      <c r="A999" s="21" t="s">
        <v>19189</v>
      </c>
      <c r="B999" s="21" t="s">
        <v>21768</v>
      </c>
      <c r="C999" s="21" t="s">
        <v>15</v>
      </c>
      <c r="D999" s="21" t="s">
        <v>14</v>
      </c>
      <c r="F999" s="21" t="s">
        <v>19229</v>
      </c>
      <c r="G999" s="20">
        <v>41549</v>
      </c>
      <c r="H999" t="s">
        <v>19539</v>
      </c>
      <c r="I999" t="s">
        <v>19539</v>
      </c>
      <c r="J999" s="22">
        <v>-729.56</v>
      </c>
      <c r="K999" s="22">
        <v>-729.56</v>
      </c>
    </row>
    <row r="1000" spans="1:11" x14ac:dyDescent="0.25">
      <c r="A1000" s="21" t="s">
        <v>8738</v>
      </c>
      <c r="B1000" s="21" t="s">
        <v>21768</v>
      </c>
      <c r="C1000" s="21" t="s">
        <v>442</v>
      </c>
      <c r="D1000" s="21" t="s">
        <v>441</v>
      </c>
      <c r="E1000" s="21" t="s">
        <v>19558</v>
      </c>
      <c r="F1000" s="21" t="s">
        <v>9969</v>
      </c>
      <c r="G1000" s="20">
        <v>41551</v>
      </c>
      <c r="H1000" s="21" t="s">
        <v>1282</v>
      </c>
      <c r="J1000" s="22">
        <v>-5228.57</v>
      </c>
      <c r="K1000" s="22">
        <v>-5228.57</v>
      </c>
    </row>
    <row r="1001" spans="1:11" x14ac:dyDescent="0.25">
      <c r="A1001" s="21" t="s">
        <v>9142</v>
      </c>
      <c r="B1001" s="21" t="s">
        <v>21768</v>
      </c>
      <c r="C1001" s="21" t="s">
        <v>1285</v>
      </c>
      <c r="D1001" s="21" t="s">
        <v>1284</v>
      </c>
      <c r="E1001" s="21" t="s">
        <v>19558</v>
      </c>
      <c r="F1001" s="21" t="s">
        <v>9970</v>
      </c>
      <c r="G1001" s="20">
        <v>41551</v>
      </c>
      <c r="H1001" s="21" t="s">
        <v>1286</v>
      </c>
      <c r="I1001" s="21" t="s">
        <v>17234</v>
      </c>
      <c r="J1001" s="22">
        <v>-10913.77</v>
      </c>
      <c r="K1001" s="22">
        <v>-10913.77</v>
      </c>
    </row>
    <row r="1002" spans="1:11" x14ac:dyDescent="0.25">
      <c r="A1002" s="21" t="s">
        <v>9142</v>
      </c>
      <c r="B1002" s="21" t="s">
        <v>21768</v>
      </c>
      <c r="C1002" s="21" t="s">
        <v>1131</v>
      </c>
      <c r="D1002" s="21" t="s">
        <v>1130</v>
      </c>
      <c r="F1002" s="21" t="s">
        <v>9971</v>
      </c>
      <c r="G1002" s="20">
        <v>41551</v>
      </c>
      <c r="H1002" s="21" t="s">
        <v>1287</v>
      </c>
      <c r="I1002" s="21" t="s">
        <v>16690</v>
      </c>
      <c r="J1002" s="22">
        <v>-59472</v>
      </c>
      <c r="K1002" s="22">
        <v>-59472</v>
      </c>
    </row>
    <row r="1003" spans="1:11" x14ac:dyDescent="0.25">
      <c r="A1003" s="21" t="s">
        <v>9142</v>
      </c>
      <c r="B1003" s="21" t="s">
        <v>21768</v>
      </c>
      <c r="C1003" s="21" t="s">
        <v>1131</v>
      </c>
      <c r="D1003" s="21" t="s">
        <v>1130</v>
      </c>
      <c r="F1003" s="21" t="s">
        <v>9972</v>
      </c>
      <c r="G1003" s="20">
        <v>41551</v>
      </c>
      <c r="H1003" s="21" t="s">
        <v>1287</v>
      </c>
      <c r="J1003" s="22">
        <v>-59472</v>
      </c>
      <c r="K1003" s="22">
        <v>-59472</v>
      </c>
    </row>
    <row r="1004" spans="1:11" x14ac:dyDescent="0.25">
      <c r="A1004" s="21" t="s">
        <v>8738</v>
      </c>
      <c r="B1004" s="21" t="s">
        <v>21768</v>
      </c>
      <c r="C1004" s="21" t="s">
        <v>564</v>
      </c>
      <c r="D1004" s="21" t="s">
        <v>563</v>
      </c>
      <c r="F1004" s="21" t="s">
        <v>9973</v>
      </c>
      <c r="G1004" s="20">
        <v>41554</v>
      </c>
      <c r="H1004">
        <v>0</v>
      </c>
      <c r="I1004" t="s">
        <v>1289</v>
      </c>
      <c r="J1004" s="22">
        <v>-5319.58</v>
      </c>
      <c r="K1004" s="22">
        <v>-5319.58</v>
      </c>
    </row>
    <row r="1005" spans="1:11" x14ac:dyDescent="0.25">
      <c r="A1005" s="21" t="s">
        <v>8738</v>
      </c>
      <c r="B1005" s="21" t="s">
        <v>21768</v>
      </c>
      <c r="C1005" s="21" t="s">
        <v>564</v>
      </c>
      <c r="D1005" s="21" t="s">
        <v>563</v>
      </c>
      <c r="F1005" s="21" t="s">
        <v>9974</v>
      </c>
      <c r="G1005" s="20">
        <v>41554</v>
      </c>
      <c r="H1005">
        <v>0</v>
      </c>
      <c r="I1005" t="s">
        <v>1290</v>
      </c>
      <c r="J1005" s="22">
        <v>-5634.67</v>
      </c>
      <c r="K1005" s="22">
        <v>-5634.67</v>
      </c>
    </row>
    <row r="1006" spans="1:11" x14ac:dyDescent="0.25">
      <c r="A1006" s="21" t="s">
        <v>8740</v>
      </c>
      <c r="B1006" s="21" t="s">
        <v>21768</v>
      </c>
      <c r="C1006" s="21" t="s">
        <v>9030</v>
      </c>
      <c r="D1006" s="21" t="s">
        <v>273</v>
      </c>
      <c r="F1006" s="21" t="s">
        <v>9975</v>
      </c>
      <c r="G1006" s="20">
        <v>41554</v>
      </c>
      <c r="H1006" s="21" t="s">
        <v>1291</v>
      </c>
      <c r="I1006" s="21" t="s">
        <v>18272</v>
      </c>
      <c r="J1006" s="22">
        <v>-11800</v>
      </c>
      <c r="K1006" s="22">
        <v>-11800</v>
      </c>
    </row>
    <row r="1007" spans="1:11" x14ac:dyDescent="0.25">
      <c r="A1007" s="21" t="s">
        <v>19189</v>
      </c>
      <c r="B1007" s="21" t="s">
        <v>21768</v>
      </c>
      <c r="C1007" s="21" t="s">
        <v>15</v>
      </c>
      <c r="D1007" s="21" t="s">
        <v>14</v>
      </c>
      <c r="F1007" s="21" t="s">
        <v>19230</v>
      </c>
      <c r="G1007" s="20">
        <v>41554</v>
      </c>
      <c r="H1007" t="s">
        <v>19539</v>
      </c>
      <c r="I1007" t="s">
        <v>19539</v>
      </c>
      <c r="J1007" s="22">
        <v>-7730.45</v>
      </c>
      <c r="K1007" s="22">
        <v>-7730.45</v>
      </c>
    </row>
    <row r="1008" spans="1:11" x14ac:dyDescent="0.25">
      <c r="A1008" s="21" t="s">
        <v>8738</v>
      </c>
      <c r="B1008" s="21" t="s">
        <v>21768</v>
      </c>
      <c r="C1008" s="21" t="s">
        <v>564</v>
      </c>
      <c r="D1008" s="21" t="s">
        <v>563</v>
      </c>
      <c r="F1008" s="21" t="s">
        <v>9976</v>
      </c>
      <c r="G1008" s="20">
        <v>41556</v>
      </c>
      <c r="H1008">
        <v>0</v>
      </c>
      <c r="I1008" t="s">
        <v>1292</v>
      </c>
      <c r="J1008" s="22">
        <v>-1750.78</v>
      </c>
      <c r="K1008" s="22">
        <v>-1750.78</v>
      </c>
    </row>
    <row r="1009" spans="1:11" x14ac:dyDescent="0.25">
      <c r="A1009" s="21" t="s">
        <v>8738</v>
      </c>
      <c r="B1009" s="21" t="s">
        <v>21768</v>
      </c>
      <c r="C1009" s="21" t="s">
        <v>564</v>
      </c>
      <c r="D1009" s="21" t="s">
        <v>563</v>
      </c>
      <c r="F1009" s="21" t="s">
        <v>9977</v>
      </c>
      <c r="G1009" s="20">
        <v>41556</v>
      </c>
      <c r="H1009">
        <v>0</v>
      </c>
      <c r="I1009" t="s">
        <v>1293</v>
      </c>
      <c r="J1009" s="22">
        <v>-1854.49</v>
      </c>
      <c r="K1009" s="22">
        <v>-1854.49</v>
      </c>
    </row>
    <row r="1010" spans="1:11" x14ac:dyDescent="0.25">
      <c r="A1010" s="21" t="s">
        <v>8738</v>
      </c>
      <c r="B1010" s="21" t="s">
        <v>21768</v>
      </c>
      <c r="C1010" s="21" t="s">
        <v>564</v>
      </c>
      <c r="D1010" s="21" t="s">
        <v>563</v>
      </c>
      <c r="F1010" s="21" t="s">
        <v>9978</v>
      </c>
      <c r="G1010" s="20">
        <v>41557</v>
      </c>
      <c r="H1010">
        <v>0</v>
      </c>
      <c r="I1010" t="s">
        <v>1294</v>
      </c>
      <c r="J1010" s="22">
        <v>-1844.15</v>
      </c>
      <c r="K1010" s="22">
        <v>-1844.15</v>
      </c>
    </row>
    <row r="1011" spans="1:11" x14ac:dyDescent="0.25">
      <c r="A1011" s="21" t="s">
        <v>8738</v>
      </c>
      <c r="B1011" s="21" t="s">
        <v>21768</v>
      </c>
      <c r="C1011" s="21" t="s">
        <v>564</v>
      </c>
      <c r="D1011" s="21" t="s">
        <v>563</v>
      </c>
      <c r="F1011" s="21" t="s">
        <v>9979</v>
      </c>
      <c r="G1011" s="20">
        <v>41557</v>
      </c>
      <c r="H1011">
        <v>0</v>
      </c>
      <c r="I1011" t="s">
        <v>1295</v>
      </c>
      <c r="J1011" s="22">
        <v>-1953.39</v>
      </c>
      <c r="K1011" s="22">
        <v>-1953.39</v>
      </c>
    </row>
    <row r="1012" spans="1:11" x14ac:dyDescent="0.25">
      <c r="A1012" s="21" t="s">
        <v>8738</v>
      </c>
      <c r="B1012" s="21" t="s">
        <v>21768</v>
      </c>
      <c r="C1012" s="21" t="s">
        <v>564</v>
      </c>
      <c r="D1012" s="21" t="s">
        <v>563</v>
      </c>
      <c r="F1012" s="21" t="s">
        <v>9980</v>
      </c>
      <c r="G1012" s="20">
        <v>41557</v>
      </c>
      <c r="H1012">
        <v>0</v>
      </c>
      <c r="I1012" t="s">
        <v>1296</v>
      </c>
      <c r="J1012" s="22">
        <v>-463.54</v>
      </c>
      <c r="K1012" s="22">
        <v>-463.54</v>
      </c>
    </row>
    <row r="1013" spans="1:11" x14ac:dyDescent="0.25">
      <c r="A1013" s="21" t="s">
        <v>8738</v>
      </c>
      <c r="B1013" s="21" t="s">
        <v>21768</v>
      </c>
      <c r="C1013" s="21" t="s">
        <v>564</v>
      </c>
      <c r="D1013" s="21" t="s">
        <v>563</v>
      </c>
      <c r="F1013" s="21" t="s">
        <v>9981</v>
      </c>
      <c r="G1013" s="20">
        <v>41557</v>
      </c>
      <c r="H1013">
        <v>0</v>
      </c>
      <c r="I1013" t="s">
        <v>1297</v>
      </c>
      <c r="J1013" s="22">
        <v>-491</v>
      </c>
      <c r="K1013" s="22">
        <v>-491</v>
      </c>
    </row>
    <row r="1014" spans="1:11" x14ac:dyDescent="0.25">
      <c r="A1014" s="21" t="s">
        <v>8740</v>
      </c>
      <c r="B1014" s="21" t="s">
        <v>21768</v>
      </c>
      <c r="C1014" s="21" t="s">
        <v>1299</v>
      </c>
      <c r="D1014" s="21" t="s">
        <v>1298</v>
      </c>
      <c r="E1014" s="21" t="s">
        <v>19558</v>
      </c>
      <c r="F1014" s="21" t="s">
        <v>9982</v>
      </c>
      <c r="G1014" s="20">
        <v>41558</v>
      </c>
      <c r="H1014" s="21" t="s">
        <v>1300</v>
      </c>
      <c r="J1014" s="22">
        <v>-2140590.92</v>
      </c>
      <c r="K1014" s="22">
        <v>-105601.27</v>
      </c>
    </row>
    <row r="1015" spans="1:11" x14ac:dyDescent="0.25">
      <c r="A1015" s="21" t="s">
        <v>8738</v>
      </c>
      <c r="B1015" s="21" t="s">
        <v>21768</v>
      </c>
      <c r="C1015" s="21" t="s">
        <v>564</v>
      </c>
      <c r="D1015" s="21" t="s">
        <v>563</v>
      </c>
      <c r="F1015" s="21" t="s">
        <v>9983</v>
      </c>
      <c r="G1015" s="20">
        <v>41561</v>
      </c>
      <c r="H1015">
        <v>0</v>
      </c>
      <c r="I1015" t="s">
        <v>1302</v>
      </c>
      <c r="J1015" s="22">
        <v>-1708.01</v>
      </c>
      <c r="K1015" s="22">
        <v>-1708.01</v>
      </c>
    </row>
    <row r="1016" spans="1:11" x14ac:dyDescent="0.25">
      <c r="A1016" s="21" t="s">
        <v>8738</v>
      </c>
      <c r="B1016" s="21" t="s">
        <v>21768</v>
      </c>
      <c r="C1016" s="21" t="s">
        <v>564</v>
      </c>
      <c r="D1016" s="21" t="s">
        <v>563</v>
      </c>
      <c r="F1016" s="21" t="s">
        <v>9984</v>
      </c>
      <c r="G1016" s="20">
        <v>41561</v>
      </c>
      <c r="H1016">
        <v>0</v>
      </c>
      <c r="I1016" t="s">
        <v>1303</v>
      </c>
      <c r="J1016" s="22">
        <v>-1809.18</v>
      </c>
      <c r="K1016" s="22">
        <v>-1809.18</v>
      </c>
    </row>
    <row r="1017" spans="1:11" x14ac:dyDescent="0.25">
      <c r="A1017" s="21" t="s">
        <v>8738</v>
      </c>
      <c r="B1017" s="21" t="s">
        <v>21768</v>
      </c>
      <c r="C1017" s="21" t="s">
        <v>564</v>
      </c>
      <c r="D1017" s="21" t="s">
        <v>563</v>
      </c>
      <c r="F1017" s="21" t="s">
        <v>9985</v>
      </c>
      <c r="G1017" s="20">
        <v>41561</v>
      </c>
      <c r="H1017">
        <v>0</v>
      </c>
      <c r="I1017" t="s">
        <v>1304</v>
      </c>
      <c r="J1017" s="22">
        <v>-5481.88</v>
      </c>
      <c r="K1017" s="22">
        <v>-5481.88</v>
      </c>
    </row>
    <row r="1018" spans="1:11" x14ac:dyDescent="0.25">
      <c r="A1018" s="21" t="s">
        <v>8738</v>
      </c>
      <c r="B1018" s="21" t="s">
        <v>21768</v>
      </c>
      <c r="C1018" s="21" t="s">
        <v>564</v>
      </c>
      <c r="D1018" s="21" t="s">
        <v>563</v>
      </c>
      <c r="F1018" s="21" t="s">
        <v>9986</v>
      </c>
      <c r="G1018" s="20">
        <v>41561</v>
      </c>
      <c r="H1018">
        <v>0</v>
      </c>
      <c r="I1018" t="s">
        <v>1305</v>
      </c>
      <c r="J1018" s="22">
        <v>-4188.1499999999996</v>
      </c>
      <c r="K1018" s="22">
        <v>-4188.1499999999996</v>
      </c>
    </row>
    <row r="1019" spans="1:11" x14ac:dyDescent="0.25">
      <c r="A1019" s="21" t="s">
        <v>8738</v>
      </c>
      <c r="B1019" s="21" t="s">
        <v>21768</v>
      </c>
      <c r="C1019" s="21" t="s">
        <v>564</v>
      </c>
      <c r="D1019" s="21" t="s">
        <v>563</v>
      </c>
      <c r="F1019" s="21" t="s">
        <v>9987</v>
      </c>
      <c r="G1019" s="20">
        <v>41561</v>
      </c>
      <c r="H1019">
        <v>0</v>
      </c>
      <c r="I1019" t="s">
        <v>1306</v>
      </c>
      <c r="J1019" s="22">
        <v>-842.25</v>
      </c>
      <c r="K1019" s="22">
        <v>-842.25</v>
      </c>
    </row>
    <row r="1020" spans="1:11" x14ac:dyDescent="0.25">
      <c r="A1020" s="21" t="s">
        <v>8738</v>
      </c>
      <c r="B1020" s="21" t="s">
        <v>21768</v>
      </c>
      <c r="C1020" s="21" t="s">
        <v>564</v>
      </c>
      <c r="D1020" s="21" t="s">
        <v>563</v>
      </c>
      <c r="F1020" s="21" t="s">
        <v>9988</v>
      </c>
      <c r="G1020" s="20">
        <v>41561</v>
      </c>
      <c r="H1020">
        <v>0</v>
      </c>
      <c r="I1020" t="s">
        <v>1307</v>
      </c>
      <c r="J1020" s="22">
        <v>-892.14</v>
      </c>
      <c r="K1020" s="22">
        <v>-892.14</v>
      </c>
    </row>
    <row r="1021" spans="1:11" x14ac:dyDescent="0.25">
      <c r="A1021" s="21" t="s">
        <v>8740</v>
      </c>
      <c r="B1021" s="21" t="s">
        <v>21768</v>
      </c>
      <c r="C1021" s="21" t="s">
        <v>1309</v>
      </c>
      <c r="D1021" s="21" t="s">
        <v>1308</v>
      </c>
      <c r="F1021" s="21" t="s">
        <v>9989</v>
      </c>
      <c r="G1021" s="20">
        <v>41561</v>
      </c>
      <c r="H1021" s="21" t="s">
        <v>1310</v>
      </c>
      <c r="I1021" s="21" t="s">
        <v>16567</v>
      </c>
      <c r="J1021" s="22">
        <v>-2661652.09</v>
      </c>
      <c r="K1021" s="22">
        <v>-2661652.09</v>
      </c>
    </row>
    <row r="1022" spans="1:11" x14ac:dyDescent="0.25">
      <c r="A1022" s="21" t="s">
        <v>8740</v>
      </c>
      <c r="B1022" s="21" t="s">
        <v>21768</v>
      </c>
      <c r="C1022" s="21" t="s">
        <v>1309</v>
      </c>
      <c r="D1022" s="21" t="s">
        <v>1308</v>
      </c>
      <c r="F1022" s="21" t="s">
        <v>9990</v>
      </c>
      <c r="G1022" s="20">
        <v>41561</v>
      </c>
      <c r="H1022" s="21" t="s">
        <v>1310</v>
      </c>
      <c r="J1022" s="22">
        <v>532330.42000000004</v>
      </c>
      <c r="K1022" s="22">
        <v>532330.42000000004</v>
      </c>
    </row>
    <row r="1023" spans="1:11" x14ac:dyDescent="0.25">
      <c r="A1023" s="21" t="s">
        <v>19189</v>
      </c>
      <c r="B1023" s="21" t="s">
        <v>21768</v>
      </c>
      <c r="C1023" s="21" t="s">
        <v>15</v>
      </c>
      <c r="D1023" s="21" t="s">
        <v>14</v>
      </c>
      <c r="F1023" s="21" t="s">
        <v>19240</v>
      </c>
      <c r="G1023" s="20">
        <v>41561</v>
      </c>
      <c r="H1023" t="s">
        <v>19539</v>
      </c>
      <c r="I1023" t="s">
        <v>19539</v>
      </c>
      <c r="J1023" s="22">
        <v>-22286.400000000001</v>
      </c>
      <c r="K1023" s="22">
        <v>-22286.400000000001</v>
      </c>
    </row>
    <row r="1024" spans="1:11" x14ac:dyDescent="0.25">
      <c r="A1024" s="21" t="s">
        <v>8738</v>
      </c>
      <c r="B1024" s="21" t="s">
        <v>21768</v>
      </c>
      <c r="C1024" s="21" t="s">
        <v>564</v>
      </c>
      <c r="D1024" s="21" t="s">
        <v>563</v>
      </c>
      <c r="F1024" s="21" t="s">
        <v>9991</v>
      </c>
      <c r="G1024" s="20">
        <v>41562</v>
      </c>
      <c r="H1024">
        <v>0</v>
      </c>
      <c r="I1024" t="s">
        <v>1311</v>
      </c>
      <c r="J1024" s="22">
        <v>-4437.2</v>
      </c>
      <c r="K1024" s="22">
        <v>-4437.2</v>
      </c>
    </row>
    <row r="1025" spans="1:11" x14ac:dyDescent="0.25">
      <c r="A1025" s="21" t="s">
        <v>8738</v>
      </c>
      <c r="B1025" s="21" t="s">
        <v>21768</v>
      </c>
      <c r="C1025" s="21" t="s">
        <v>564</v>
      </c>
      <c r="D1025" s="21" t="s">
        <v>563</v>
      </c>
      <c r="F1025" s="21" t="s">
        <v>9992</v>
      </c>
      <c r="G1025" s="20">
        <v>41562</v>
      </c>
      <c r="H1025">
        <v>0</v>
      </c>
      <c r="I1025" t="s">
        <v>1312</v>
      </c>
      <c r="J1025" s="22">
        <v>-4700.03</v>
      </c>
      <c r="K1025" s="22">
        <v>-4700.03</v>
      </c>
    </row>
    <row r="1026" spans="1:11" x14ac:dyDescent="0.25">
      <c r="A1026" s="21" t="s">
        <v>19189</v>
      </c>
      <c r="B1026" s="21" t="s">
        <v>21768</v>
      </c>
      <c r="C1026" s="21" t="s">
        <v>15</v>
      </c>
      <c r="D1026" s="21" t="s">
        <v>14</v>
      </c>
      <c r="F1026" s="21" t="s">
        <v>19241</v>
      </c>
      <c r="G1026" s="20">
        <v>41562</v>
      </c>
      <c r="H1026" t="s">
        <v>19539</v>
      </c>
      <c r="I1026" t="s">
        <v>19539</v>
      </c>
      <c r="J1026" s="22">
        <v>-8486.94</v>
      </c>
      <c r="K1026" s="22">
        <v>-8486.94</v>
      </c>
    </row>
    <row r="1027" spans="1:11" x14ac:dyDescent="0.25">
      <c r="A1027" s="21" t="s">
        <v>9142</v>
      </c>
      <c r="B1027" s="21" t="s">
        <v>21768</v>
      </c>
      <c r="C1027" s="21" t="s">
        <v>1131</v>
      </c>
      <c r="D1027" s="21" t="s">
        <v>1130</v>
      </c>
      <c r="F1027" s="21" t="s">
        <v>9993</v>
      </c>
      <c r="G1027" s="20">
        <v>41563</v>
      </c>
      <c r="H1027" s="21" t="s">
        <v>1313</v>
      </c>
      <c r="I1027" s="21" t="s">
        <v>15825</v>
      </c>
      <c r="J1027" s="22">
        <v>-42952</v>
      </c>
      <c r="K1027" s="22">
        <v>-42952</v>
      </c>
    </row>
    <row r="1028" spans="1:11" x14ac:dyDescent="0.25">
      <c r="A1028" s="21" t="s">
        <v>8740</v>
      </c>
      <c r="B1028" s="21" t="s">
        <v>21768</v>
      </c>
      <c r="C1028" s="21" t="s">
        <v>9746</v>
      </c>
      <c r="D1028" s="21" t="s">
        <v>978</v>
      </c>
      <c r="E1028" s="21" t="s">
        <v>19558</v>
      </c>
      <c r="F1028" s="21" t="s">
        <v>9994</v>
      </c>
      <c r="G1028" s="20">
        <v>41564</v>
      </c>
      <c r="H1028">
        <v>0</v>
      </c>
      <c r="I1028" t="s">
        <v>1314</v>
      </c>
      <c r="J1028" s="22">
        <v>15300</v>
      </c>
      <c r="K1028" s="22">
        <v>15300</v>
      </c>
    </row>
    <row r="1029" spans="1:11" x14ac:dyDescent="0.25">
      <c r="A1029" s="21" t="s">
        <v>8738</v>
      </c>
      <c r="B1029" s="21" t="s">
        <v>21768</v>
      </c>
      <c r="C1029" s="21" t="s">
        <v>564</v>
      </c>
      <c r="D1029" s="21" t="s">
        <v>563</v>
      </c>
      <c r="F1029" s="21" t="s">
        <v>9995</v>
      </c>
      <c r="G1029" s="20">
        <v>41565</v>
      </c>
      <c r="H1029">
        <v>0</v>
      </c>
      <c r="I1029" t="s">
        <v>1315</v>
      </c>
      <c r="J1029" s="22">
        <v>-4988.2</v>
      </c>
      <c r="K1029" s="22">
        <v>-4988.2</v>
      </c>
    </row>
    <row r="1030" spans="1:11" x14ac:dyDescent="0.25">
      <c r="A1030" s="21" t="s">
        <v>8738</v>
      </c>
      <c r="B1030" s="21" t="s">
        <v>21768</v>
      </c>
      <c r="C1030" s="21" t="s">
        <v>564</v>
      </c>
      <c r="D1030" s="21" t="s">
        <v>563</v>
      </c>
      <c r="F1030" s="21" t="s">
        <v>9996</v>
      </c>
      <c r="G1030" s="20">
        <v>41565</v>
      </c>
      <c r="H1030">
        <v>0</v>
      </c>
      <c r="I1030" t="s">
        <v>1316</v>
      </c>
      <c r="J1030" s="22">
        <v>-5283.68</v>
      </c>
      <c r="K1030" s="22">
        <v>-5283.68</v>
      </c>
    </row>
    <row r="1031" spans="1:11" x14ac:dyDescent="0.25">
      <c r="A1031" s="21" t="s">
        <v>19189</v>
      </c>
      <c r="B1031" s="21" t="s">
        <v>21768</v>
      </c>
      <c r="C1031" s="21" t="s">
        <v>15</v>
      </c>
      <c r="D1031" s="21" t="s">
        <v>14</v>
      </c>
      <c r="F1031" s="21" t="s">
        <v>19242</v>
      </c>
      <c r="G1031" s="20">
        <v>41565</v>
      </c>
      <c r="H1031" t="s">
        <v>19539</v>
      </c>
      <c r="I1031" t="s">
        <v>19539</v>
      </c>
      <c r="J1031" s="22">
        <v>-13331.12</v>
      </c>
      <c r="K1031" s="22">
        <v>-13331.12</v>
      </c>
    </row>
    <row r="1032" spans="1:11" x14ac:dyDescent="0.25">
      <c r="A1032" s="21" t="s">
        <v>8738</v>
      </c>
      <c r="B1032" s="21" t="s">
        <v>21768</v>
      </c>
      <c r="C1032" s="21" t="s">
        <v>564</v>
      </c>
      <c r="D1032" s="21" t="s">
        <v>563</v>
      </c>
      <c r="F1032" s="21" t="s">
        <v>9997</v>
      </c>
      <c r="G1032" s="20">
        <v>41569</v>
      </c>
      <c r="H1032">
        <v>0</v>
      </c>
      <c r="I1032" t="s">
        <v>1317</v>
      </c>
      <c r="J1032" s="22">
        <v>-574</v>
      </c>
      <c r="K1032" s="22">
        <v>-574</v>
      </c>
    </row>
    <row r="1033" spans="1:11" x14ac:dyDescent="0.25">
      <c r="A1033" s="21" t="s">
        <v>8738</v>
      </c>
      <c r="B1033" s="21" t="s">
        <v>21768</v>
      </c>
      <c r="C1033" s="21" t="s">
        <v>564</v>
      </c>
      <c r="D1033" s="21" t="s">
        <v>563</v>
      </c>
      <c r="F1033" s="21" t="s">
        <v>9998</v>
      </c>
      <c r="G1033" s="20">
        <v>41569</v>
      </c>
      <c r="H1033">
        <v>0</v>
      </c>
      <c r="I1033" t="s">
        <v>1318</v>
      </c>
      <c r="J1033" s="22">
        <v>-608</v>
      </c>
      <c r="K1033" s="22">
        <v>-608</v>
      </c>
    </row>
    <row r="1034" spans="1:11" x14ac:dyDescent="0.25">
      <c r="A1034" s="21" t="s">
        <v>8740</v>
      </c>
      <c r="B1034" s="21" t="s">
        <v>21768</v>
      </c>
      <c r="C1034" s="21" t="s">
        <v>9999</v>
      </c>
      <c r="D1034" s="21" t="s">
        <v>1319</v>
      </c>
      <c r="F1034" s="21" t="s">
        <v>10000</v>
      </c>
      <c r="G1034" s="20">
        <v>41571</v>
      </c>
      <c r="H1034" s="21" t="s">
        <v>1320</v>
      </c>
      <c r="I1034" s="21" t="s">
        <v>8608</v>
      </c>
      <c r="J1034" s="22">
        <v>-905497.77</v>
      </c>
      <c r="K1034" s="22">
        <v>-773460.77</v>
      </c>
    </row>
    <row r="1035" spans="1:11" x14ac:dyDescent="0.25">
      <c r="A1035" s="21" t="s">
        <v>8740</v>
      </c>
      <c r="B1035" s="21" t="s">
        <v>21768</v>
      </c>
      <c r="C1035" s="21" t="s">
        <v>9999</v>
      </c>
      <c r="D1035" s="21" t="s">
        <v>1319</v>
      </c>
      <c r="F1035" s="21" t="s">
        <v>10001</v>
      </c>
      <c r="G1035" s="20">
        <v>41571</v>
      </c>
      <c r="H1035" s="21" t="s">
        <v>1320</v>
      </c>
      <c r="J1035" s="22">
        <v>181099.55</v>
      </c>
      <c r="K1035" s="22">
        <v>181099.55</v>
      </c>
    </row>
    <row r="1036" spans="1:11" x14ac:dyDescent="0.25">
      <c r="A1036" s="21" t="s">
        <v>8740</v>
      </c>
      <c r="B1036" s="21" t="s">
        <v>21768</v>
      </c>
      <c r="C1036" s="21" t="s">
        <v>10002</v>
      </c>
      <c r="D1036" s="21" t="s">
        <v>1321</v>
      </c>
      <c r="F1036" s="21" t="s">
        <v>10003</v>
      </c>
      <c r="G1036" s="20">
        <v>41571</v>
      </c>
      <c r="H1036" s="21" t="s">
        <v>1322</v>
      </c>
      <c r="I1036" s="21" t="s">
        <v>17642</v>
      </c>
      <c r="J1036" s="22">
        <v>-2897485.71</v>
      </c>
      <c r="K1036" s="22">
        <v>-2897485.71</v>
      </c>
    </row>
    <row r="1037" spans="1:11" x14ac:dyDescent="0.25">
      <c r="A1037" s="21" t="s">
        <v>8740</v>
      </c>
      <c r="B1037" s="21" t="s">
        <v>21768</v>
      </c>
      <c r="C1037" s="21" t="s">
        <v>10002</v>
      </c>
      <c r="D1037" s="21" t="s">
        <v>1321</v>
      </c>
      <c r="F1037" s="21" t="s">
        <v>10004</v>
      </c>
      <c r="G1037" s="20">
        <v>41571</v>
      </c>
      <c r="H1037" s="21" t="s">
        <v>1322</v>
      </c>
      <c r="J1037" s="22">
        <v>579497.14</v>
      </c>
      <c r="K1037" s="22">
        <v>579497.14</v>
      </c>
    </row>
    <row r="1038" spans="1:11" x14ac:dyDescent="0.25">
      <c r="A1038" s="21" t="s">
        <v>8738</v>
      </c>
      <c r="B1038" s="21" t="s">
        <v>21768</v>
      </c>
      <c r="C1038" s="21" t="s">
        <v>1324</v>
      </c>
      <c r="D1038" s="21" t="s">
        <v>1323</v>
      </c>
      <c r="E1038" s="21" t="s">
        <v>19552</v>
      </c>
      <c r="F1038" s="21" t="s">
        <v>10005</v>
      </c>
      <c r="G1038" s="20">
        <v>41572</v>
      </c>
      <c r="H1038" s="21" t="s">
        <v>1325</v>
      </c>
      <c r="J1038" s="22">
        <v>-18880</v>
      </c>
      <c r="K1038" s="22">
        <v>-18880</v>
      </c>
    </row>
    <row r="1039" spans="1:11" x14ac:dyDescent="0.25">
      <c r="A1039" s="21" t="s">
        <v>8738</v>
      </c>
      <c r="B1039" s="21" t="s">
        <v>21768</v>
      </c>
      <c r="C1039" s="21" t="s">
        <v>1328</v>
      </c>
      <c r="D1039" s="21" t="s">
        <v>1327</v>
      </c>
      <c r="E1039" s="21" t="s">
        <v>19552</v>
      </c>
      <c r="F1039" s="21" t="s">
        <v>10006</v>
      </c>
      <c r="G1039" s="20">
        <v>41572</v>
      </c>
      <c r="H1039" s="21" t="s">
        <v>1329</v>
      </c>
      <c r="I1039" s="21" t="s">
        <v>16480</v>
      </c>
      <c r="J1039" s="22">
        <v>-59000</v>
      </c>
      <c r="K1039" s="22">
        <v>-59000</v>
      </c>
    </row>
    <row r="1040" spans="1:11" x14ac:dyDescent="0.25">
      <c r="A1040" s="21" t="s">
        <v>8740</v>
      </c>
      <c r="B1040" s="21" t="s">
        <v>21768</v>
      </c>
      <c r="C1040" s="21" t="s">
        <v>9999</v>
      </c>
      <c r="D1040" s="21" t="s">
        <v>1319</v>
      </c>
      <c r="F1040" s="21" t="s">
        <v>10007</v>
      </c>
      <c r="G1040" s="20">
        <v>41572</v>
      </c>
      <c r="H1040">
        <v>0</v>
      </c>
      <c r="I1040" t="s">
        <v>1330</v>
      </c>
      <c r="J1040" s="22">
        <v>592361.22</v>
      </c>
      <c r="K1040" s="22">
        <v>592361.22</v>
      </c>
    </row>
    <row r="1041" spans="1:11" x14ac:dyDescent="0.25">
      <c r="A1041" s="21" t="s">
        <v>8740</v>
      </c>
      <c r="B1041" s="21" t="s">
        <v>21768</v>
      </c>
      <c r="C1041" s="21" t="s">
        <v>10002</v>
      </c>
      <c r="D1041" s="21" t="s">
        <v>1321</v>
      </c>
      <c r="F1041" s="21" t="s">
        <v>10008</v>
      </c>
      <c r="G1041" s="20">
        <v>41572</v>
      </c>
      <c r="H1041">
        <v>0</v>
      </c>
      <c r="I1041" t="s">
        <v>1331</v>
      </c>
      <c r="J1041" s="22">
        <v>1896566.87</v>
      </c>
      <c r="K1041" s="22">
        <v>1896566.87</v>
      </c>
    </row>
    <row r="1042" spans="1:11" x14ac:dyDescent="0.25">
      <c r="A1042" s="21" t="s">
        <v>9142</v>
      </c>
      <c r="B1042" s="21" t="s">
        <v>21768</v>
      </c>
      <c r="C1042" s="21" t="s">
        <v>1333</v>
      </c>
      <c r="D1042" s="21" t="s">
        <v>1332</v>
      </c>
      <c r="F1042" s="21" t="s">
        <v>10009</v>
      </c>
      <c r="G1042" s="20">
        <v>41575</v>
      </c>
      <c r="H1042" s="21" t="s">
        <v>1334</v>
      </c>
      <c r="J1042" s="22">
        <v>-47200</v>
      </c>
      <c r="K1042" s="22">
        <v>-47200</v>
      </c>
    </row>
    <row r="1043" spans="1:11" x14ac:dyDescent="0.25">
      <c r="A1043" s="21" t="s">
        <v>8740</v>
      </c>
      <c r="B1043" s="21" t="s">
        <v>21768</v>
      </c>
      <c r="C1043" s="21" t="s">
        <v>10010</v>
      </c>
      <c r="D1043" s="21" t="s">
        <v>1336</v>
      </c>
      <c r="F1043" s="21" t="s">
        <v>10011</v>
      </c>
      <c r="G1043" s="20">
        <v>41575</v>
      </c>
      <c r="H1043" s="21" t="s">
        <v>1337</v>
      </c>
      <c r="I1043" s="21" t="s">
        <v>18108</v>
      </c>
      <c r="J1043" s="22">
        <v>-120000</v>
      </c>
      <c r="K1043" s="22">
        <v>-120000</v>
      </c>
    </row>
    <row r="1044" spans="1:11" x14ac:dyDescent="0.25">
      <c r="A1044" s="21" t="s">
        <v>8738</v>
      </c>
      <c r="B1044" s="21" t="s">
        <v>21768</v>
      </c>
      <c r="C1044" s="21" t="s">
        <v>564</v>
      </c>
      <c r="D1044" s="21" t="s">
        <v>563</v>
      </c>
      <c r="F1044" s="21" t="s">
        <v>10012</v>
      </c>
      <c r="G1044" s="20">
        <v>41576</v>
      </c>
      <c r="H1044">
        <v>0</v>
      </c>
      <c r="I1044" t="s">
        <v>1338</v>
      </c>
      <c r="J1044" s="22">
        <v>-1201.0999999999999</v>
      </c>
      <c r="K1044" s="22">
        <v>-1201.0999999999999</v>
      </c>
    </row>
    <row r="1045" spans="1:11" x14ac:dyDescent="0.25">
      <c r="A1045" s="21" t="s">
        <v>8738</v>
      </c>
      <c r="B1045" s="21" t="s">
        <v>21768</v>
      </c>
      <c r="C1045" s="21" t="s">
        <v>564</v>
      </c>
      <c r="D1045" s="21" t="s">
        <v>563</v>
      </c>
      <c r="F1045" s="21" t="s">
        <v>10013</v>
      </c>
      <c r="G1045" s="20">
        <v>41576</v>
      </c>
      <c r="H1045">
        <v>0</v>
      </c>
      <c r="I1045" t="s">
        <v>1339</v>
      </c>
      <c r="J1045" s="22">
        <v>-1272.23</v>
      </c>
      <c r="K1045" s="22">
        <v>-1272.23</v>
      </c>
    </row>
    <row r="1046" spans="1:11" x14ac:dyDescent="0.25">
      <c r="A1046" s="21" t="s">
        <v>8738</v>
      </c>
      <c r="B1046" s="21" t="s">
        <v>21768</v>
      </c>
      <c r="C1046" s="21" t="s">
        <v>564</v>
      </c>
      <c r="D1046" s="21" t="s">
        <v>563</v>
      </c>
      <c r="F1046" s="21" t="s">
        <v>10014</v>
      </c>
      <c r="G1046" s="20">
        <v>41576</v>
      </c>
      <c r="H1046">
        <v>0</v>
      </c>
      <c r="I1046" t="s">
        <v>1340</v>
      </c>
      <c r="J1046" s="22">
        <v>-3784.85</v>
      </c>
      <c r="K1046" s="22">
        <v>-3784.85</v>
      </c>
    </row>
    <row r="1047" spans="1:11" x14ac:dyDescent="0.25">
      <c r="A1047" s="21" t="s">
        <v>8738</v>
      </c>
      <c r="B1047" s="21" t="s">
        <v>21768</v>
      </c>
      <c r="C1047" s="21" t="s">
        <v>564</v>
      </c>
      <c r="D1047" s="21" t="s">
        <v>563</v>
      </c>
      <c r="F1047" s="21" t="s">
        <v>10015</v>
      </c>
      <c r="G1047" s="20">
        <v>41576</v>
      </c>
      <c r="H1047">
        <v>0</v>
      </c>
      <c r="I1047" t="s">
        <v>1341</v>
      </c>
      <c r="J1047" s="22">
        <v>-4009.04</v>
      </c>
      <c r="K1047" s="22">
        <v>-4009.04</v>
      </c>
    </row>
    <row r="1048" spans="1:11" x14ac:dyDescent="0.25">
      <c r="A1048" s="21" t="s">
        <v>8738</v>
      </c>
      <c r="B1048" s="21" t="s">
        <v>21768</v>
      </c>
      <c r="C1048" s="21" t="s">
        <v>564</v>
      </c>
      <c r="D1048" s="21" t="s">
        <v>563</v>
      </c>
      <c r="F1048" s="21" t="s">
        <v>10016</v>
      </c>
      <c r="G1048" s="20">
        <v>41576</v>
      </c>
      <c r="H1048">
        <v>0</v>
      </c>
      <c r="I1048" t="s">
        <v>1342</v>
      </c>
      <c r="J1048" s="22">
        <v>-2224.25</v>
      </c>
      <c r="K1048" s="22">
        <v>-2224.25</v>
      </c>
    </row>
    <row r="1049" spans="1:11" x14ac:dyDescent="0.25">
      <c r="A1049" s="21" t="s">
        <v>8738</v>
      </c>
      <c r="B1049" s="21" t="s">
        <v>21768</v>
      </c>
      <c r="C1049" s="21" t="s">
        <v>564</v>
      </c>
      <c r="D1049" s="21" t="s">
        <v>563</v>
      </c>
      <c r="F1049" s="21" t="s">
        <v>10017</v>
      </c>
      <c r="G1049" s="20">
        <v>41576</v>
      </c>
      <c r="H1049">
        <v>0</v>
      </c>
      <c r="I1049" t="s">
        <v>1343</v>
      </c>
      <c r="J1049" s="22">
        <v>-2356</v>
      </c>
      <c r="K1049" s="22">
        <v>-2356</v>
      </c>
    </row>
    <row r="1050" spans="1:11" x14ac:dyDescent="0.25">
      <c r="A1050" s="21" t="s">
        <v>19189</v>
      </c>
      <c r="B1050" s="21" t="s">
        <v>21768</v>
      </c>
      <c r="C1050" s="21" t="s">
        <v>15</v>
      </c>
      <c r="D1050" s="21" t="s">
        <v>14</v>
      </c>
      <c r="F1050" s="21" t="s">
        <v>19231</v>
      </c>
      <c r="G1050" s="20">
        <v>41576</v>
      </c>
      <c r="H1050" t="s">
        <v>19539</v>
      </c>
      <c r="I1050" t="s">
        <v>19539</v>
      </c>
      <c r="J1050" s="22">
        <v>-1363.91</v>
      </c>
      <c r="K1050" s="22">
        <v>-1363.91</v>
      </c>
    </row>
    <row r="1051" spans="1:11" x14ac:dyDescent="0.25">
      <c r="A1051" s="21" t="s">
        <v>8740</v>
      </c>
      <c r="B1051" s="21" t="s">
        <v>21768</v>
      </c>
      <c r="C1051" s="21" t="s">
        <v>10018</v>
      </c>
      <c r="D1051" s="21" t="s">
        <v>1344</v>
      </c>
      <c r="E1051" s="21" t="s">
        <v>19558</v>
      </c>
      <c r="F1051" s="21" t="s">
        <v>10019</v>
      </c>
      <c r="G1051" s="20">
        <v>41577</v>
      </c>
      <c r="H1051" s="21" t="s">
        <v>1345</v>
      </c>
      <c r="J1051" s="22">
        <v>475677.78</v>
      </c>
      <c r="K1051" s="22">
        <v>475677.78</v>
      </c>
    </row>
    <row r="1052" spans="1:11" x14ac:dyDescent="0.25">
      <c r="A1052" s="21" t="s">
        <v>8740</v>
      </c>
      <c r="B1052" s="21" t="s">
        <v>21768</v>
      </c>
      <c r="C1052" s="21" t="s">
        <v>10018</v>
      </c>
      <c r="D1052" s="21" t="s">
        <v>1344</v>
      </c>
      <c r="E1052" s="21" t="s">
        <v>19558</v>
      </c>
      <c r="F1052" s="21" t="s">
        <v>10020</v>
      </c>
      <c r="G1052" s="20">
        <v>41577</v>
      </c>
      <c r="H1052" s="21" t="s">
        <v>1345</v>
      </c>
      <c r="I1052" s="21" t="s">
        <v>17560</v>
      </c>
      <c r="J1052" s="22">
        <v>-2378388.92</v>
      </c>
      <c r="K1052" s="22">
        <v>-2378388.92</v>
      </c>
    </row>
    <row r="1053" spans="1:11" x14ac:dyDescent="0.25">
      <c r="A1053" s="21" t="s">
        <v>8738</v>
      </c>
      <c r="B1053" s="21" t="s">
        <v>21768</v>
      </c>
      <c r="C1053" s="21" t="s">
        <v>1347</v>
      </c>
      <c r="D1053" s="21" t="s">
        <v>1346</v>
      </c>
      <c r="F1053" s="21" t="s">
        <v>10021</v>
      </c>
      <c r="G1053" s="20">
        <v>41578</v>
      </c>
      <c r="H1053" s="21" t="s">
        <v>1348</v>
      </c>
      <c r="I1053" s="21" t="s">
        <v>8469</v>
      </c>
      <c r="J1053" s="22">
        <v>-5968565.8700000001</v>
      </c>
      <c r="K1053" s="22">
        <v>-11328338.02</v>
      </c>
    </row>
    <row r="1054" spans="1:11" x14ac:dyDescent="0.25">
      <c r="A1054" s="21" t="s">
        <v>8738</v>
      </c>
      <c r="B1054" s="21" t="s">
        <v>21768</v>
      </c>
      <c r="C1054" s="21" t="s">
        <v>1347</v>
      </c>
      <c r="D1054" s="21" t="s">
        <v>1346</v>
      </c>
      <c r="F1054" s="21" t="s">
        <v>10022</v>
      </c>
      <c r="G1054" s="20">
        <v>41578</v>
      </c>
      <c r="H1054">
        <v>0</v>
      </c>
      <c r="I1054" t="s">
        <v>1349</v>
      </c>
      <c r="J1054" s="22">
        <v>5664169.0099999998</v>
      </c>
      <c r="K1054" s="22">
        <v>5664169.0099999998</v>
      </c>
    </row>
    <row r="1055" spans="1:11" x14ac:dyDescent="0.25">
      <c r="A1055" s="21" t="s">
        <v>8738</v>
      </c>
      <c r="B1055" s="21" t="s">
        <v>21768</v>
      </c>
      <c r="C1055" s="21" t="s">
        <v>564</v>
      </c>
      <c r="D1055" s="21" t="s">
        <v>563</v>
      </c>
      <c r="F1055" s="21" t="s">
        <v>10023</v>
      </c>
      <c r="G1055" s="20">
        <v>41579</v>
      </c>
      <c r="H1055">
        <v>0</v>
      </c>
      <c r="I1055" t="s">
        <v>1350</v>
      </c>
      <c r="J1055" s="22">
        <v>-2525.6</v>
      </c>
      <c r="K1055" s="22">
        <v>-2525.6</v>
      </c>
    </row>
    <row r="1056" spans="1:11" x14ac:dyDescent="0.25">
      <c r="A1056" s="21" t="s">
        <v>8738</v>
      </c>
      <c r="B1056" s="21" t="s">
        <v>21768</v>
      </c>
      <c r="C1056" s="21" t="s">
        <v>564</v>
      </c>
      <c r="D1056" s="21" t="s">
        <v>563</v>
      </c>
      <c r="F1056" s="21" t="s">
        <v>10024</v>
      </c>
      <c r="G1056" s="20">
        <v>41579</v>
      </c>
      <c r="H1056">
        <v>0</v>
      </c>
      <c r="I1056" t="s">
        <v>1351</v>
      </c>
      <c r="J1056" s="22">
        <v>-2675.2</v>
      </c>
      <c r="K1056" s="22">
        <v>-2675.2</v>
      </c>
    </row>
    <row r="1057" spans="1:11" x14ac:dyDescent="0.25">
      <c r="A1057" s="21" t="s">
        <v>8738</v>
      </c>
      <c r="B1057" s="21" t="s">
        <v>21768</v>
      </c>
      <c r="C1057" s="21" t="s">
        <v>564</v>
      </c>
      <c r="D1057" s="21" t="s">
        <v>563</v>
      </c>
      <c r="F1057" s="21" t="s">
        <v>10025</v>
      </c>
      <c r="G1057" s="20">
        <v>41579</v>
      </c>
      <c r="H1057">
        <v>0</v>
      </c>
      <c r="I1057" t="s">
        <v>1352</v>
      </c>
      <c r="J1057" s="22">
        <v>-8122.1</v>
      </c>
      <c r="K1057" s="22">
        <v>-8122.1</v>
      </c>
    </row>
    <row r="1058" spans="1:11" x14ac:dyDescent="0.25">
      <c r="A1058" s="21" t="s">
        <v>8738</v>
      </c>
      <c r="B1058" s="21" t="s">
        <v>21768</v>
      </c>
      <c r="C1058" s="21" t="s">
        <v>564</v>
      </c>
      <c r="D1058" s="21" t="s">
        <v>563</v>
      </c>
      <c r="F1058" s="21" t="s">
        <v>10026</v>
      </c>
      <c r="G1058" s="20">
        <v>41579</v>
      </c>
      <c r="H1058">
        <v>0</v>
      </c>
      <c r="I1058" t="s">
        <v>1353</v>
      </c>
      <c r="J1058" s="22">
        <v>-8603.2000000000007</v>
      </c>
      <c r="K1058" s="22">
        <v>-8603.2000000000007</v>
      </c>
    </row>
    <row r="1059" spans="1:11" x14ac:dyDescent="0.25">
      <c r="A1059" s="21" t="s">
        <v>8738</v>
      </c>
      <c r="B1059" s="21" t="s">
        <v>21768</v>
      </c>
      <c r="C1059" s="21" t="s">
        <v>564</v>
      </c>
      <c r="D1059" s="21" t="s">
        <v>563</v>
      </c>
      <c r="F1059" s="21" t="s">
        <v>10027</v>
      </c>
      <c r="G1059" s="20">
        <v>41579</v>
      </c>
      <c r="H1059">
        <v>0</v>
      </c>
      <c r="I1059" t="s">
        <v>1354</v>
      </c>
      <c r="J1059" s="22">
        <v>-854</v>
      </c>
      <c r="K1059" s="22">
        <v>-854</v>
      </c>
    </row>
    <row r="1060" spans="1:11" x14ac:dyDescent="0.25">
      <c r="A1060" s="21" t="s">
        <v>8738</v>
      </c>
      <c r="B1060" s="21" t="s">
        <v>21768</v>
      </c>
      <c r="C1060" s="21" t="s">
        <v>564</v>
      </c>
      <c r="D1060" s="21" t="s">
        <v>563</v>
      </c>
      <c r="F1060" s="21" t="s">
        <v>10028</v>
      </c>
      <c r="G1060" s="20">
        <v>41579</v>
      </c>
      <c r="H1060">
        <v>0</v>
      </c>
      <c r="I1060" t="s">
        <v>1355</v>
      </c>
      <c r="J1060" s="22">
        <v>-904.59</v>
      </c>
      <c r="K1060" s="22">
        <v>-904.59</v>
      </c>
    </row>
    <row r="1061" spans="1:11" x14ac:dyDescent="0.25">
      <c r="A1061" s="21" t="s">
        <v>8738</v>
      </c>
      <c r="B1061" s="21" t="s">
        <v>21768</v>
      </c>
      <c r="C1061" s="21" t="s">
        <v>564</v>
      </c>
      <c r="D1061" s="21" t="s">
        <v>563</v>
      </c>
      <c r="F1061" s="21" t="s">
        <v>10029</v>
      </c>
      <c r="G1061" s="20">
        <v>41579</v>
      </c>
      <c r="H1061">
        <v>0</v>
      </c>
      <c r="I1061" t="s">
        <v>1356</v>
      </c>
      <c r="J1061" s="22">
        <v>-10950.73</v>
      </c>
      <c r="K1061" s="22">
        <v>-10950.73</v>
      </c>
    </row>
    <row r="1062" spans="1:11" x14ac:dyDescent="0.25">
      <c r="A1062" s="21" t="s">
        <v>8738</v>
      </c>
      <c r="B1062" s="21" t="s">
        <v>21768</v>
      </c>
      <c r="C1062" s="21" t="s">
        <v>564</v>
      </c>
      <c r="D1062" s="21" t="s">
        <v>563</v>
      </c>
      <c r="F1062" s="21" t="s">
        <v>10030</v>
      </c>
      <c r="G1062" s="20">
        <v>41579</v>
      </c>
      <c r="H1062">
        <v>0</v>
      </c>
      <c r="I1062" t="s">
        <v>1357</v>
      </c>
      <c r="J1062" s="22">
        <v>-10338.35</v>
      </c>
      <c r="K1062" s="22">
        <v>-10338.35</v>
      </c>
    </row>
    <row r="1063" spans="1:11" x14ac:dyDescent="0.25">
      <c r="A1063" s="21" t="s">
        <v>8738</v>
      </c>
      <c r="B1063" s="21" t="s">
        <v>21768</v>
      </c>
      <c r="C1063" s="21" t="s">
        <v>564</v>
      </c>
      <c r="D1063" s="21" t="s">
        <v>563</v>
      </c>
      <c r="F1063" s="21" t="s">
        <v>10031</v>
      </c>
      <c r="G1063" s="20">
        <v>41579</v>
      </c>
      <c r="H1063">
        <v>0</v>
      </c>
      <c r="I1063" t="s">
        <v>1358</v>
      </c>
      <c r="J1063" s="22">
        <v>-1708.01</v>
      </c>
      <c r="K1063" s="22">
        <v>-1708.01</v>
      </c>
    </row>
    <row r="1064" spans="1:11" x14ac:dyDescent="0.25">
      <c r="A1064" s="21" t="s">
        <v>8738</v>
      </c>
      <c r="B1064" s="21" t="s">
        <v>21768</v>
      </c>
      <c r="C1064" s="21" t="s">
        <v>564</v>
      </c>
      <c r="D1064" s="21" t="s">
        <v>563</v>
      </c>
      <c r="F1064" s="21" t="s">
        <v>10032</v>
      </c>
      <c r="G1064" s="20">
        <v>41579</v>
      </c>
      <c r="H1064">
        <v>0</v>
      </c>
      <c r="I1064" t="s">
        <v>1359</v>
      </c>
      <c r="J1064" s="22">
        <v>-1809.18</v>
      </c>
      <c r="K1064" s="22">
        <v>-1809.18</v>
      </c>
    </row>
    <row r="1065" spans="1:11" x14ac:dyDescent="0.25">
      <c r="A1065" s="21" t="s">
        <v>8738</v>
      </c>
      <c r="B1065" s="21" t="s">
        <v>21768</v>
      </c>
      <c r="C1065" s="21" t="s">
        <v>564</v>
      </c>
      <c r="D1065" s="21" t="s">
        <v>563</v>
      </c>
      <c r="F1065" s="21" t="s">
        <v>10033</v>
      </c>
      <c r="G1065" s="20">
        <v>41579</v>
      </c>
      <c r="H1065">
        <v>0</v>
      </c>
      <c r="I1065" t="s">
        <v>1360</v>
      </c>
      <c r="J1065" s="22">
        <v>-1287.2</v>
      </c>
      <c r="K1065" s="22">
        <v>-1287.2</v>
      </c>
    </row>
    <row r="1066" spans="1:11" x14ac:dyDescent="0.25">
      <c r="A1066" s="21" t="s">
        <v>8738</v>
      </c>
      <c r="B1066" s="21" t="s">
        <v>21768</v>
      </c>
      <c r="C1066" s="21" t="s">
        <v>564</v>
      </c>
      <c r="D1066" s="21" t="s">
        <v>563</v>
      </c>
      <c r="F1066" s="21" t="s">
        <v>10034</v>
      </c>
      <c r="G1066" s="20">
        <v>41579</v>
      </c>
      <c r="H1066">
        <v>0</v>
      </c>
      <c r="I1066" t="s">
        <v>1361</v>
      </c>
      <c r="J1066" s="22">
        <v>-1363.44</v>
      </c>
      <c r="K1066" s="22">
        <v>-1363.44</v>
      </c>
    </row>
    <row r="1067" spans="1:11" x14ac:dyDescent="0.25">
      <c r="A1067" s="21" t="s">
        <v>19189</v>
      </c>
      <c r="B1067" s="21" t="s">
        <v>21768</v>
      </c>
      <c r="C1067" s="21" t="s">
        <v>15</v>
      </c>
      <c r="D1067" s="21" t="s">
        <v>14</v>
      </c>
      <c r="F1067" s="21" t="s">
        <v>19232</v>
      </c>
      <c r="G1067" s="20">
        <v>41579</v>
      </c>
      <c r="H1067" t="s">
        <v>19539</v>
      </c>
      <c r="I1067" t="s">
        <v>19539</v>
      </c>
      <c r="J1067" s="22">
        <v>-3787.23</v>
      </c>
      <c r="K1067" s="22">
        <v>-3787.23</v>
      </c>
    </row>
    <row r="1068" spans="1:11" x14ac:dyDescent="0.25">
      <c r="A1068" s="21" t="s">
        <v>19189</v>
      </c>
      <c r="B1068" s="21" t="s">
        <v>21768</v>
      </c>
      <c r="C1068" s="21" t="s">
        <v>15</v>
      </c>
      <c r="D1068" s="21" t="s">
        <v>14</v>
      </c>
      <c r="F1068" s="21" t="s">
        <v>19233</v>
      </c>
      <c r="G1068" s="20">
        <v>41579</v>
      </c>
      <c r="H1068" t="s">
        <v>19539</v>
      </c>
      <c r="I1068" t="s">
        <v>19539</v>
      </c>
      <c r="J1068" s="22">
        <v>-3339.18</v>
      </c>
      <c r="K1068" s="22">
        <v>-3339.18</v>
      </c>
    </row>
    <row r="1069" spans="1:11" x14ac:dyDescent="0.25">
      <c r="A1069" s="21" t="s">
        <v>19189</v>
      </c>
      <c r="B1069" s="21" t="s">
        <v>21768</v>
      </c>
      <c r="C1069" s="21" t="s">
        <v>15</v>
      </c>
      <c r="D1069" s="21" t="s">
        <v>14</v>
      </c>
      <c r="F1069" s="21" t="s">
        <v>19234</v>
      </c>
      <c r="G1069" s="20">
        <v>41579</v>
      </c>
      <c r="H1069" t="s">
        <v>19539</v>
      </c>
      <c r="I1069" t="s">
        <v>19539</v>
      </c>
      <c r="J1069" s="22">
        <v>-1327.12</v>
      </c>
      <c r="K1069" s="22">
        <v>-1327.12</v>
      </c>
    </row>
    <row r="1070" spans="1:11" x14ac:dyDescent="0.25">
      <c r="A1070" s="21" t="s">
        <v>8740</v>
      </c>
      <c r="B1070" s="21" t="s">
        <v>21768</v>
      </c>
      <c r="C1070" s="21" t="s">
        <v>10035</v>
      </c>
      <c r="D1070" s="21" t="s">
        <v>1362</v>
      </c>
      <c r="E1070" s="21" t="s">
        <v>19558</v>
      </c>
      <c r="F1070" s="21" t="s">
        <v>10036</v>
      </c>
      <c r="G1070" s="20">
        <v>41583</v>
      </c>
      <c r="H1070" s="21" t="s">
        <v>1363</v>
      </c>
      <c r="I1070" s="21" t="s">
        <v>15875</v>
      </c>
      <c r="J1070" s="22">
        <v>-7118454.9500000002</v>
      </c>
      <c r="K1070" s="22">
        <v>-5694763.96</v>
      </c>
    </row>
    <row r="1071" spans="1:11" x14ac:dyDescent="0.25">
      <c r="A1071" s="21" t="s">
        <v>8740</v>
      </c>
      <c r="B1071" s="21" t="s">
        <v>21768</v>
      </c>
      <c r="C1071" s="21" t="s">
        <v>10037</v>
      </c>
      <c r="D1071" s="21" t="s">
        <v>1364</v>
      </c>
      <c r="F1071" s="21" t="s">
        <v>10038</v>
      </c>
      <c r="G1071" s="20">
        <v>41585</v>
      </c>
      <c r="H1071" s="21" t="s">
        <v>1365</v>
      </c>
      <c r="I1071" s="21" t="s">
        <v>18073</v>
      </c>
      <c r="J1071" s="22">
        <v>-64900</v>
      </c>
      <c r="K1071" s="22">
        <v>-59400</v>
      </c>
    </row>
    <row r="1072" spans="1:11" x14ac:dyDescent="0.25">
      <c r="A1072" s="21" t="s">
        <v>8738</v>
      </c>
      <c r="B1072" s="21" t="s">
        <v>21768</v>
      </c>
      <c r="C1072" s="21" t="s">
        <v>564</v>
      </c>
      <c r="D1072" s="21" t="s">
        <v>563</v>
      </c>
      <c r="F1072" s="21" t="s">
        <v>10039</v>
      </c>
      <c r="G1072" s="20">
        <v>41589</v>
      </c>
      <c r="H1072">
        <v>0</v>
      </c>
      <c r="I1072" t="s">
        <v>1366</v>
      </c>
      <c r="J1072" s="22">
        <v>-1477.56</v>
      </c>
      <c r="K1072" s="22">
        <v>-1477.56</v>
      </c>
    </row>
    <row r="1073" spans="1:11" x14ac:dyDescent="0.25">
      <c r="A1073" s="21" t="s">
        <v>8738</v>
      </c>
      <c r="B1073" s="21" t="s">
        <v>21768</v>
      </c>
      <c r="C1073" s="21" t="s">
        <v>564</v>
      </c>
      <c r="D1073" s="21" t="s">
        <v>563</v>
      </c>
      <c r="F1073" s="21" t="s">
        <v>10040</v>
      </c>
      <c r="G1073" s="20">
        <v>41589</v>
      </c>
      <c r="H1073">
        <v>0</v>
      </c>
      <c r="I1073" t="s">
        <v>1367</v>
      </c>
      <c r="J1073" s="22">
        <v>-1565.09</v>
      </c>
      <c r="K1073" s="22">
        <v>-1565.09</v>
      </c>
    </row>
    <row r="1074" spans="1:11" x14ac:dyDescent="0.25">
      <c r="A1074" s="21" t="s">
        <v>8738</v>
      </c>
      <c r="B1074" s="21" t="s">
        <v>21768</v>
      </c>
      <c r="C1074" s="21" t="s">
        <v>564</v>
      </c>
      <c r="D1074" s="21" t="s">
        <v>563</v>
      </c>
      <c r="F1074" s="21" t="s">
        <v>10041</v>
      </c>
      <c r="G1074" s="20">
        <v>41589</v>
      </c>
      <c r="H1074">
        <v>0</v>
      </c>
      <c r="I1074" t="s">
        <v>1368</v>
      </c>
      <c r="J1074" s="22">
        <v>-854</v>
      </c>
      <c r="K1074" s="22">
        <v>-854</v>
      </c>
    </row>
    <row r="1075" spans="1:11" x14ac:dyDescent="0.25">
      <c r="A1075" s="21" t="s">
        <v>8738</v>
      </c>
      <c r="B1075" s="21" t="s">
        <v>21768</v>
      </c>
      <c r="C1075" s="21" t="s">
        <v>564</v>
      </c>
      <c r="D1075" s="21" t="s">
        <v>563</v>
      </c>
      <c r="F1075" s="21" t="s">
        <v>10042</v>
      </c>
      <c r="G1075" s="20">
        <v>41589</v>
      </c>
      <c r="H1075">
        <v>0</v>
      </c>
      <c r="I1075" t="s">
        <v>1369</v>
      </c>
      <c r="J1075" s="22">
        <v>-904.59</v>
      </c>
      <c r="K1075" s="22">
        <v>-904.59</v>
      </c>
    </row>
    <row r="1076" spans="1:11" x14ac:dyDescent="0.25">
      <c r="A1076" s="21" t="s">
        <v>8738</v>
      </c>
      <c r="B1076" s="21" t="s">
        <v>21768</v>
      </c>
      <c r="C1076" s="21" t="s">
        <v>564</v>
      </c>
      <c r="D1076" s="21" t="s">
        <v>563</v>
      </c>
      <c r="F1076" s="21" t="s">
        <v>10043</v>
      </c>
      <c r="G1076" s="20">
        <v>41589</v>
      </c>
      <c r="H1076">
        <v>0</v>
      </c>
      <c r="I1076" t="s">
        <v>1370</v>
      </c>
      <c r="J1076" s="22">
        <v>-1366.63</v>
      </c>
      <c r="K1076" s="22">
        <v>-1366.63</v>
      </c>
    </row>
    <row r="1077" spans="1:11" x14ac:dyDescent="0.25">
      <c r="A1077" s="21" t="s">
        <v>8738</v>
      </c>
      <c r="B1077" s="21" t="s">
        <v>21768</v>
      </c>
      <c r="C1077" s="21" t="s">
        <v>564</v>
      </c>
      <c r="D1077" s="21" t="s">
        <v>563</v>
      </c>
      <c r="F1077" s="21" t="s">
        <v>10044</v>
      </c>
      <c r="G1077" s="20">
        <v>41589</v>
      </c>
      <c r="H1077">
        <v>0</v>
      </c>
      <c r="I1077" t="s">
        <v>1371</v>
      </c>
      <c r="J1077" s="22">
        <v>-1447.59</v>
      </c>
      <c r="K1077" s="22">
        <v>-1447.59</v>
      </c>
    </row>
    <row r="1078" spans="1:11" x14ac:dyDescent="0.25">
      <c r="A1078" s="21" t="s">
        <v>19075</v>
      </c>
      <c r="B1078" s="21" t="s">
        <v>21768</v>
      </c>
      <c r="C1078" s="21" t="s">
        <v>8825</v>
      </c>
      <c r="D1078" s="21" t="s">
        <v>97</v>
      </c>
      <c r="F1078" s="21" t="s">
        <v>19131</v>
      </c>
      <c r="G1078" s="20">
        <v>41589</v>
      </c>
      <c r="H1078" t="s">
        <v>19539</v>
      </c>
      <c r="I1078" t="s">
        <v>19539</v>
      </c>
      <c r="J1078" s="22">
        <v>-2100</v>
      </c>
      <c r="K1078" s="22">
        <v>-2100</v>
      </c>
    </row>
    <row r="1079" spans="1:11" x14ac:dyDescent="0.25">
      <c r="A1079" s="21" t="s">
        <v>19075</v>
      </c>
      <c r="B1079" s="21" t="s">
        <v>21768</v>
      </c>
      <c r="C1079" s="21" t="s">
        <v>8881</v>
      </c>
      <c r="D1079" s="21" t="s">
        <v>151</v>
      </c>
      <c r="F1079" s="21" t="s">
        <v>19156</v>
      </c>
      <c r="G1079" s="20">
        <v>41589</v>
      </c>
      <c r="H1079" t="s">
        <v>19539</v>
      </c>
      <c r="I1079" t="s">
        <v>19539</v>
      </c>
      <c r="J1079" s="22">
        <v>-2000</v>
      </c>
      <c r="K1079" s="22">
        <v>-2000</v>
      </c>
    </row>
    <row r="1080" spans="1:11" x14ac:dyDescent="0.25">
      <c r="A1080" s="21" t="s">
        <v>19189</v>
      </c>
      <c r="B1080" s="21" t="s">
        <v>21768</v>
      </c>
      <c r="C1080" s="21" t="s">
        <v>15</v>
      </c>
      <c r="D1080" s="21" t="s">
        <v>14</v>
      </c>
      <c r="F1080" s="21" t="s">
        <v>19235</v>
      </c>
      <c r="G1080" s="20">
        <v>41589</v>
      </c>
      <c r="H1080" t="s">
        <v>19539</v>
      </c>
      <c r="I1080" t="s">
        <v>19539</v>
      </c>
      <c r="J1080" s="22">
        <v>-1717.77</v>
      </c>
      <c r="K1080" s="22">
        <v>-1717.77</v>
      </c>
    </row>
    <row r="1081" spans="1:11" x14ac:dyDescent="0.25">
      <c r="A1081" s="21" t="s">
        <v>19189</v>
      </c>
      <c r="B1081" s="21" t="s">
        <v>21768</v>
      </c>
      <c r="C1081" s="21" t="s">
        <v>15</v>
      </c>
      <c r="D1081" s="21" t="s">
        <v>14</v>
      </c>
      <c r="F1081" s="21" t="s">
        <v>19236</v>
      </c>
      <c r="G1081" s="20">
        <v>41590</v>
      </c>
      <c r="H1081" t="s">
        <v>19539</v>
      </c>
      <c r="I1081" t="s">
        <v>19539</v>
      </c>
      <c r="J1081" s="22">
        <v>-3717582.99</v>
      </c>
      <c r="K1081" s="22">
        <v>-3717582.99</v>
      </c>
    </row>
    <row r="1082" spans="1:11" x14ac:dyDescent="0.25">
      <c r="A1082" s="21" t="s">
        <v>19189</v>
      </c>
      <c r="B1082" s="21" t="s">
        <v>21768</v>
      </c>
      <c r="C1082" s="21" t="s">
        <v>15</v>
      </c>
      <c r="D1082" s="21" t="s">
        <v>14</v>
      </c>
      <c r="F1082" s="21" t="s">
        <v>19237</v>
      </c>
      <c r="G1082" s="20">
        <v>41590</v>
      </c>
      <c r="H1082" t="s">
        <v>19539</v>
      </c>
      <c r="I1082" t="s">
        <v>19539</v>
      </c>
      <c r="J1082" s="22">
        <v>3717582.99</v>
      </c>
      <c r="K1082" s="22">
        <v>3717582.99</v>
      </c>
    </row>
    <row r="1083" spans="1:11" x14ac:dyDescent="0.25">
      <c r="A1083" s="21" t="s">
        <v>8740</v>
      </c>
      <c r="B1083" s="21" t="s">
        <v>21768</v>
      </c>
      <c r="C1083" s="21" t="s">
        <v>9746</v>
      </c>
      <c r="D1083" s="21" t="s">
        <v>978</v>
      </c>
      <c r="E1083" s="21" t="s">
        <v>19558</v>
      </c>
      <c r="F1083" s="21" t="s">
        <v>10045</v>
      </c>
      <c r="G1083" s="20">
        <v>41592</v>
      </c>
      <c r="H1083" s="21" t="s">
        <v>1372</v>
      </c>
      <c r="I1083" s="21" t="s">
        <v>17672</v>
      </c>
      <c r="J1083" s="22">
        <v>-20060</v>
      </c>
      <c r="K1083" s="22">
        <v>-20060</v>
      </c>
    </row>
    <row r="1084" spans="1:11" x14ac:dyDescent="0.25">
      <c r="A1084" s="21" t="s">
        <v>8740</v>
      </c>
      <c r="B1084" s="21" t="s">
        <v>21768</v>
      </c>
      <c r="C1084" s="21" t="s">
        <v>9030</v>
      </c>
      <c r="D1084" s="21" t="s">
        <v>273</v>
      </c>
      <c r="F1084" s="21" t="s">
        <v>10046</v>
      </c>
      <c r="G1084" s="20">
        <v>41592</v>
      </c>
      <c r="H1084" s="21" t="s">
        <v>1373</v>
      </c>
      <c r="I1084" s="21" t="s">
        <v>17672</v>
      </c>
      <c r="J1084" s="22">
        <v>-11800</v>
      </c>
      <c r="K1084" s="22">
        <v>-11800</v>
      </c>
    </row>
    <row r="1085" spans="1:11" x14ac:dyDescent="0.25">
      <c r="A1085" s="21" t="s">
        <v>8738</v>
      </c>
      <c r="B1085" s="21" t="s">
        <v>21768</v>
      </c>
      <c r="C1085" s="21" t="s">
        <v>564</v>
      </c>
      <c r="D1085" s="21" t="s">
        <v>563</v>
      </c>
      <c r="F1085" s="21" t="s">
        <v>10047</v>
      </c>
      <c r="G1085" s="20">
        <v>41593</v>
      </c>
      <c r="H1085">
        <v>0</v>
      </c>
      <c r="I1085" t="s">
        <v>1374</v>
      </c>
      <c r="J1085" s="22">
        <v>-2009</v>
      </c>
      <c r="K1085" s="22">
        <v>-2009</v>
      </c>
    </row>
    <row r="1086" spans="1:11" x14ac:dyDescent="0.25">
      <c r="A1086" s="21" t="s">
        <v>8738</v>
      </c>
      <c r="B1086" s="21" t="s">
        <v>21768</v>
      </c>
      <c r="C1086" s="21" t="s">
        <v>564</v>
      </c>
      <c r="D1086" s="21" t="s">
        <v>563</v>
      </c>
      <c r="F1086" s="21" t="s">
        <v>10048</v>
      </c>
      <c r="G1086" s="20">
        <v>41593</v>
      </c>
      <c r="H1086">
        <v>0</v>
      </c>
      <c r="I1086" t="s">
        <v>1375</v>
      </c>
      <c r="J1086" s="22">
        <v>-2128</v>
      </c>
      <c r="K1086" s="22">
        <v>-2128</v>
      </c>
    </row>
    <row r="1087" spans="1:11" x14ac:dyDescent="0.25">
      <c r="A1087" s="21" t="s">
        <v>8738</v>
      </c>
      <c r="B1087" s="21" t="s">
        <v>21768</v>
      </c>
      <c r="C1087" s="21" t="s">
        <v>564</v>
      </c>
      <c r="D1087" s="21" t="s">
        <v>563</v>
      </c>
      <c r="F1087" s="21" t="s">
        <v>10049</v>
      </c>
      <c r="G1087" s="20">
        <v>41593</v>
      </c>
      <c r="H1087">
        <v>0</v>
      </c>
      <c r="I1087" t="s">
        <v>1376</v>
      </c>
      <c r="J1087" s="22">
        <v>-854</v>
      </c>
      <c r="K1087" s="22">
        <v>-854</v>
      </c>
    </row>
    <row r="1088" spans="1:11" x14ac:dyDescent="0.25">
      <c r="A1088" s="21" t="s">
        <v>8738</v>
      </c>
      <c r="B1088" s="21" t="s">
        <v>21768</v>
      </c>
      <c r="C1088" s="21" t="s">
        <v>564</v>
      </c>
      <c r="D1088" s="21" t="s">
        <v>563</v>
      </c>
      <c r="F1088" s="21" t="s">
        <v>10050</v>
      </c>
      <c r="G1088" s="20">
        <v>41593</v>
      </c>
      <c r="H1088">
        <v>0</v>
      </c>
      <c r="I1088" t="s">
        <v>1377</v>
      </c>
      <c r="J1088" s="22">
        <v>-1287.2</v>
      </c>
      <c r="K1088" s="22">
        <v>-1287.2</v>
      </c>
    </row>
    <row r="1089" spans="1:11" x14ac:dyDescent="0.25">
      <c r="A1089" s="21" t="s">
        <v>8738</v>
      </c>
      <c r="B1089" s="21" t="s">
        <v>21768</v>
      </c>
      <c r="C1089" s="21" t="s">
        <v>564</v>
      </c>
      <c r="D1089" s="21" t="s">
        <v>563</v>
      </c>
      <c r="F1089" s="21" t="s">
        <v>10051</v>
      </c>
      <c r="G1089" s="20">
        <v>41593</v>
      </c>
      <c r="H1089">
        <v>0</v>
      </c>
      <c r="I1089" t="s">
        <v>1378</v>
      </c>
      <c r="J1089" s="22">
        <v>-904.59</v>
      </c>
      <c r="K1089" s="22">
        <v>-904.59</v>
      </c>
    </row>
    <row r="1090" spans="1:11" x14ac:dyDescent="0.25">
      <c r="A1090" s="21" t="s">
        <v>8738</v>
      </c>
      <c r="B1090" s="21" t="s">
        <v>21768</v>
      </c>
      <c r="C1090" s="21" t="s">
        <v>564</v>
      </c>
      <c r="D1090" s="21" t="s">
        <v>563</v>
      </c>
      <c r="F1090" s="21" t="s">
        <v>10052</v>
      </c>
      <c r="G1090" s="20">
        <v>41593</v>
      </c>
      <c r="H1090">
        <v>0</v>
      </c>
      <c r="I1090" t="s">
        <v>1379</v>
      </c>
      <c r="J1090" s="22">
        <v>-1363.44</v>
      </c>
      <c r="K1090" s="22">
        <v>-1363.44</v>
      </c>
    </row>
    <row r="1091" spans="1:11" x14ac:dyDescent="0.25">
      <c r="A1091" s="21" t="s">
        <v>8738</v>
      </c>
      <c r="B1091" s="21" t="s">
        <v>21768</v>
      </c>
      <c r="C1091" s="21" t="s">
        <v>564</v>
      </c>
      <c r="D1091" s="21" t="s">
        <v>563</v>
      </c>
      <c r="F1091" s="21" t="s">
        <v>10053</v>
      </c>
      <c r="G1091" s="20">
        <v>41593</v>
      </c>
      <c r="H1091">
        <v>0</v>
      </c>
      <c r="I1091" t="s">
        <v>1380</v>
      </c>
      <c r="J1091" s="22">
        <v>-471.96</v>
      </c>
      <c r="K1091" s="22">
        <v>-471.96</v>
      </c>
    </row>
    <row r="1092" spans="1:11" x14ac:dyDescent="0.25">
      <c r="A1092" s="21" t="s">
        <v>8738</v>
      </c>
      <c r="B1092" s="21" t="s">
        <v>21768</v>
      </c>
      <c r="C1092" s="21" t="s">
        <v>564</v>
      </c>
      <c r="D1092" s="21" t="s">
        <v>563</v>
      </c>
      <c r="F1092" s="21" t="s">
        <v>10054</v>
      </c>
      <c r="G1092" s="20">
        <v>41593</v>
      </c>
      <c r="H1092">
        <v>0</v>
      </c>
      <c r="I1092" t="s">
        <v>1381</v>
      </c>
      <c r="J1092" s="22">
        <v>-445.57</v>
      </c>
      <c r="K1092" s="22">
        <v>-445.57</v>
      </c>
    </row>
    <row r="1093" spans="1:11" x14ac:dyDescent="0.25">
      <c r="A1093" s="21" t="s">
        <v>8740</v>
      </c>
      <c r="B1093" s="21" t="s">
        <v>21768</v>
      </c>
      <c r="C1093" s="21" t="s">
        <v>9746</v>
      </c>
      <c r="D1093" s="21" t="s">
        <v>978</v>
      </c>
      <c r="E1093" s="21" t="s">
        <v>19558</v>
      </c>
      <c r="F1093" s="21" t="s">
        <v>10055</v>
      </c>
      <c r="G1093" s="20">
        <v>41593</v>
      </c>
      <c r="H1093">
        <v>0</v>
      </c>
      <c r="I1093" t="s">
        <v>1382</v>
      </c>
      <c r="J1093" s="22">
        <v>15300</v>
      </c>
      <c r="K1093" s="22">
        <v>15300</v>
      </c>
    </row>
    <row r="1094" spans="1:11" x14ac:dyDescent="0.25">
      <c r="A1094" s="21" t="s">
        <v>19075</v>
      </c>
      <c r="B1094" s="21" t="s">
        <v>21768</v>
      </c>
      <c r="C1094" s="21" t="s">
        <v>19112</v>
      </c>
      <c r="D1094" s="21" t="s">
        <v>19113</v>
      </c>
      <c r="E1094" s="21" t="s">
        <v>19552</v>
      </c>
      <c r="F1094" s="21" t="s">
        <v>19115</v>
      </c>
      <c r="G1094" s="20">
        <v>41593</v>
      </c>
      <c r="H1094" t="s">
        <v>19539</v>
      </c>
      <c r="I1094" t="s">
        <v>19539</v>
      </c>
      <c r="J1094" s="22">
        <v>-1500</v>
      </c>
      <c r="K1094" s="22">
        <v>-1500</v>
      </c>
    </row>
    <row r="1095" spans="1:11" x14ac:dyDescent="0.25">
      <c r="A1095" s="21" t="s">
        <v>19189</v>
      </c>
      <c r="B1095" s="21" t="s">
        <v>21768</v>
      </c>
      <c r="C1095" s="21" t="s">
        <v>15</v>
      </c>
      <c r="D1095" s="21" t="s">
        <v>14</v>
      </c>
      <c r="F1095" s="21" t="s">
        <v>19238</v>
      </c>
      <c r="G1095" s="20">
        <v>41593</v>
      </c>
      <c r="H1095" t="s">
        <v>19539</v>
      </c>
      <c r="I1095" t="s">
        <v>19539</v>
      </c>
      <c r="J1095" s="22">
        <v>-1330.87</v>
      </c>
      <c r="K1095" s="22">
        <v>-1330.87</v>
      </c>
    </row>
    <row r="1096" spans="1:11" x14ac:dyDescent="0.25">
      <c r="A1096" s="21" t="s">
        <v>19189</v>
      </c>
      <c r="B1096" s="21" t="s">
        <v>21768</v>
      </c>
      <c r="C1096" s="21" t="s">
        <v>15</v>
      </c>
      <c r="D1096" s="21" t="s">
        <v>14</v>
      </c>
      <c r="F1096" s="21" t="s">
        <v>19239</v>
      </c>
      <c r="G1096" s="20">
        <v>41593</v>
      </c>
      <c r="H1096" t="s">
        <v>19539</v>
      </c>
      <c r="I1096" t="s">
        <v>19539</v>
      </c>
      <c r="J1096" s="22">
        <v>-231.56</v>
      </c>
      <c r="K1096" s="22">
        <v>-231.56</v>
      </c>
    </row>
    <row r="1097" spans="1:11" x14ac:dyDescent="0.25">
      <c r="A1097" s="21" t="s">
        <v>8740</v>
      </c>
      <c r="B1097" s="21" t="s">
        <v>21768</v>
      </c>
      <c r="C1097" s="21" t="s">
        <v>990</v>
      </c>
      <c r="D1097" s="21" t="s">
        <v>989</v>
      </c>
      <c r="E1097" s="21" t="s">
        <v>19558</v>
      </c>
      <c r="F1097" s="21" t="s">
        <v>10056</v>
      </c>
      <c r="G1097" s="20">
        <v>41596</v>
      </c>
      <c r="H1097" s="21" t="s">
        <v>1383</v>
      </c>
      <c r="J1097" s="22">
        <v>688524.35</v>
      </c>
      <c r="K1097" s="22">
        <v>688524.35</v>
      </c>
    </row>
    <row r="1098" spans="1:11" x14ac:dyDescent="0.25">
      <c r="A1098" s="21" t="s">
        <v>8740</v>
      </c>
      <c r="B1098" s="21" t="s">
        <v>21768</v>
      </c>
      <c r="C1098" s="21" t="s">
        <v>990</v>
      </c>
      <c r="D1098" s="21" t="s">
        <v>989</v>
      </c>
      <c r="E1098" s="21" t="s">
        <v>19558</v>
      </c>
      <c r="F1098" s="21" t="s">
        <v>10057</v>
      </c>
      <c r="G1098" s="20">
        <v>41596</v>
      </c>
      <c r="H1098" s="21" t="s">
        <v>1383</v>
      </c>
      <c r="I1098" s="21" t="s">
        <v>17560</v>
      </c>
      <c r="J1098" s="22">
        <v>-3442621.75</v>
      </c>
      <c r="K1098" s="22">
        <v>-3442621.75</v>
      </c>
    </row>
    <row r="1099" spans="1:11" x14ac:dyDescent="0.25">
      <c r="A1099" s="21" t="s">
        <v>8738</v>
      </c>
      <c r="B1099" s="21" t="s">
        <v>21768</v>
      </c>
      <c r="C1099" s="21" t="s">
        <v>564</v>
      </c>
      <c r="D1099" s="21" t="s">
        <v>563</v>
      </c>
      <c r="F1099" s="21" t="s">
        <v>10058</v>
      </c>
      <c r="G1099" s="20">
        <v>41598</v>
      </c>
      <c r="H1099">
        <v>0</v>
      </c>
      <c r="I1099" t="s">
        <v>1384</v>
      </c>
      <c r="J1099" s="22">
        <v>-367.35</v>
      </c>
      <c r="K1099" s="22">
        <v>-367.35</v>
      </c>
    </row>
    <row r="1100" spans="1:11" x14ac:dyDescent="0.25">
      <c r="A1100" s="21" t="s">
        <v>8738</v>
      </c>
      <c r="B1100" s="21" t="s">
        <v>21768</v>
      </c>
      <c r="C1100" s="21" t="s">
        <v>564</v>
      </c>
      <c r="D1100" s="21" t="s">
        <v>563</v>
      </c>
      <c r="F1100" s="21" t="s">
        <v>10059</v>
      </c>
      <c r="G1100" s="20">
        <v>41598</v>
      </c>
      <c r="H1100">
        <v>0</v>
      </c>
      <c r="I1100" t="s">
        <v>1385</v>
      </c>
      <c r="J1100" s="22">
        <v>-346.8</v>
      </c>
      <c r="K1100" s="22">
        <v>-346.8</v>
      </c>
    </row>
    <row r="1101" spans="1:11" x14ac:dyDescent="0.25">
      <c r="A1101" s="21" t="s">
        <v>8738</v>
      </c>
      <c r="B1101" s="21" t="s">
        <v>21768</v>
      </c>
      <c r="C1101" s="21" t="s">
        <v>564</v>
      </c>
      <c r="D1101" s="21" t="s">
        <v>563</v>
      </c>
      <c r="F1101" s="21" t="s">
        <v>10060</v>
      </c>
      <c r="G1101" s="20">
        <v>41598</v>
      </c>
      <c r="H1101">
        <v>0</v>
      </c>
      <c r="I1101" t="s">
        <v>1386</v>
      </c>
      <c r="J1101" s="22">
        <v>-723.67</v>
      </c>
      <c r="K1101" s="22">
        <v>-723.67</v>
      </c>
    </row>
    <row r="1102" spans="1:11" x14ac:dyDescent="0.25">
      <c r="A1102" s="21" t="s">
        <v>8738</v>
      </c>
      <c r="B1102" s="21" t="s">
        <v>21768</v>
      </c>
      <c r="C1102" s="21" t="s">
        <v>564</v>
      </c>
      <c r="D1102" s="21" t="s">
        <v>563</v>
      </c>
      <c r="F1102" s="21" t="s">
        <v>10061</v>
      </c>
      <c r="G1102" s="20">
        <v>41598</v>
      </c>
      <c r="H1102">
        <v>0</v>
      </c>
      <c r="I1102" t="s">
        <v>1387</v>
      </c>
      <c r="J1102" s="22">
        <v>-683.2</v>
      </c>
      <c r="K1102" s="22">
        <v>-683.2</v>
      </c>
    </row>
    <row r="1103" spans="1:11" x14ac:dyDescent="0.25">
      <c r="A1103" s="21" t="s">
        <v>8738</v>
      </c>
      <c r="B1103" s="21" t="s">
        <v>21768</v>
      </c>
      <c r="C1103" s="21" t="s">
        <v>564</v>
      </c>
      <c r="D1103" s="21" t="s">
        <v>563</v>
      </c>
      <c r="F1103" s="21" t="s">
        <v>10062</v>
      </c>
      <c r="G1103" s="20">
        <v>41598</v>
      </c>
      <c r="H1103">
        <v>0</v>
      </c>
      <c r="I1103" t="s">
        <v>1388</v>
      </c>
      <c r="J1103" s="22">
        <v>-888.15</v>
      </c>
      <c r="K1103" s="22">
        <v>-888.15</v>
      </c>
    </row>
    <row r="1104" spans="1:11" x14ac:dyDescent="0.25">
      <c r="A1104" s="21" t="s">
        <v>8738</v>
      </c>
      <c r="B1104" s="21" t="s">
        <v>21768</v>
      </c>
      <c r="C1104" s="21" t="s">
        <v>564</v>
      </c>
      <c r="D1104" s="21" t="s">
        <v>563</v>
      </c>
      <c r="F1104" s="21" t="s">
        <v>10063</v>
      </c>
      <c r="G1104" s="20">
        <v>41598</v>
      </c>
      <c r="H1104">
        <v>0</v>
      </c>
      <c r="I1104" t="s">
        <v>1389</v>
      </c>
      <c r="J1104" s="22">
        <v>-940.76</v>
      </c>
      <c r="K1104" s="22">
        <v>-940.76</v>
      </c>
    </row>
    <row r="1105" spans="1:11" x14ac:dyDescent="0.25">
      <c r="A1105" s="21" t="s">
        <v>9142</v>
      </c>
      <c r="B1105" s="21" t="s">
        <v>21768</v>
      </c>
      <c r="C1105" s="21" t="s">
        <v>1020</v>
      </c>
      <c r="D1105" s="21" t="s">
        <v>1019</v>
      </c>
      <c r="F1105" s="21" t="s">
        <v>10064</v>
      </c>
      <c r="G1105" s="20">
        <v>41598</v>
      </c>
      <c r="H1105" s="21" t="s">
        <v>1390</v>
      </c>
      <c r="I1105" s="21" t="s">
        <v>17501</v>
      </c>
      <c r="J1105" s="22">
        <v>-58730</v>
      </c>
      <c r="K1105" s="22">
        <v>-58730</v>
      </c>
    </row>
    <row r="1106" spans="1:11" x14ac:dyDescent="0.25">
      <c r="A1106" s="21" t="s">
        <v>19417</v>
      </c>
      <c r="B1106" s="21" t="s">
        <v>21768</v>
      </c>
      <c r="C1106" s="21" t="s">
        <v>19508</v>
      </c>
      <c r="D1106" s="21" t="s">
        <v>19509</v>
      </c>
      <c r="F1106" s="21" t="s">
        <v>19510</v>
      </c>
      <c r="G1106" s="20">
        <v>41598</v>
      </c>
      <c r="H1106" s="21" t="s">
        <v>19511</v>
      </c>
      <c r="J1106" s="22">
        <v>-20000</v>
      </c>
      <c r="K1106" s="22">
        <v>-20000</v>
      </c>
    </row>
    <row r="1107" spans="1:11" x14ac:dyDescent="0.25">
      <c r="A1107" s="21" t="s">
        <v>8738</v>
      </c>
      <c r="B1107" s="21" t="s">
        <v>21768</v>
      </c>
      <c r="C1107" s="21" t="s">
        <v>564</v>
      </c>
      <c r="D1107" s="21" t="s">
        <v>563</v>
      </c>
      <c r="F1107" s="21" t="s">
        <v>10065</v>
      </c>
      <c r="G1107" s="20">
        <v>41599</v>
      </c>
      <c r="H1107">
        <v>0</v>
      </c>
      <c r="I1107" t="s">
        <v>1391</v>
      </c>
      <c r="J1107" s="22">
        <v>-463.54</v>
      </c>
      <c r="K1107" s="22">
        <v>-463.54</v>
      </c>
    </row>
    <row r="1108" spans="1:11" x14ac:dyDescent="0.25">
      <c r="A1108" s="21" t="s">
        <v>8738</v>
      </c>
      <c r="B1108" s="21" t="s">
        <v>21768</v>
      </c>
      <c r="C1108" s="21" t="s">
        <v>564</v>
      </c>
      <c r="D1108" s="21" t="s">
        <v>563</v>
      </c>
      <c r="F1108" s="21" t="s">
        <v>10066</v>
      </c>
      <c r="G1108" s="20">
        <v>41599</v>
      </c>
      <c r="H1108">
        <v>0</v>
      </c>
      <c r="I1108" t="s">
        <v>1392</v>
      </c>
      <c r="J1108" s="22">
        <v>-491</v>
      </c>
      <c r="K1108" s="22">
        <v>-491</v>
      </c>
    </row>
    <row r="1109" spans="1:11" x14ac:dyDescent="0.25">
      <c r="A1109" s="21" t="s">
        <v>8740</v>
      </c>
      <c r="B1109" s="21" t="s">
        <v>21768</v>
      </c>
      <c r="C1109" s="21" t="s">
        <v>10067</v>
      </c>
      <c r="D1109" s="21" t="s">
        <v>1393</v>
      </c>
      <c r="F1109" s="21" t="s">
        <v>10068</v>
      </c>
      <c r="G1109" s="20">
        <v>41599</v>
      </c>
      <c r="H1109" s="21" t="s">
        <v>1394</v>
      </c>
      <c r="I1109" s="21" t="s">
        <v>17544</v>
      </c>
      <c r="J1109" s="22">
        <v>-108000</v>
      </c>
      <c r="K1109" s="22">
        <v>-108000</v>
      </c>
    </row>
    <row r="1110" spans="1:11" x14ac:dyDescent="0.25">
      <c r="A1110" s="21" t="s">
        <v>8740</v>
      </c>
      <c r="B1110" s="21" t="s">
        <v>21768</v>
      </c>
      <c r="C1110" s="21" t="s">
        <v>10069</v>
      </c>
      <c r="D1110" s="21" t="s">
        <v>1395</v>
      </c>
      <c r="F1110" s="21" t="s">
        <v>10070</v>
      </c>
      <c r="G1110" s="20">
        <v>41600</v>
      </c>
      <c r="H1110" s="21" t="s">
        <v>1396</v>
      </c>
      <c r="I1110" s="21" t="s">
        <v>16755</v>
      </c>
      <c r="J1110" s="22">
        <v>-8837776.1600000001</v>
      </c>
      <c r="K1110" s="22">
        <v>-1767555.23</v>
      </c>
    </row>
    <row r="1111" spans="1:11" x14ac:dyDescent="0.25">
      <c r="A1111" s="21" t="s">
        <v>8738</v>
      </c>
      <c r="B1111" s="21" t="s">
        <v>21768</v>
      </c>
      <c r="C1111" s="21" t="s">
        <v>1328</v>
      </c>
      <c r="D1111" s="21" t="s">
        <v>1327</v>
      </c>
      <c r="E1111" s="21" t="s">
        <v>19552</v>
      </c>
      <c r="F1111" s="21" t="s">
        <v>10071</v>
      </c>
      <c r="G1111" s="20">
        <v>41603</v>
      </c>
      <c r="H1111" s="21" t="s">
        <v>1397</v>
      </c>
      <c r="I1111" s="21" t="s">
        <v>16481</v>
      </c>
      <c r="J1111" s="22">
        <v>-59000</v>
      </c>
      <c r="K1111" s="22">
        <v>-59000</v>
      </c>
    </row>
    <row r="1112" spans="1:11" x14ac:dyDescent="0.25">
      <c r="A1112" s="21" t="s">
        <v>9142</v>
      </c>
      <c r="B1112" s="21" t="s">
        <v>21768</v>
      </c>
      <c r="C1112" s="21" t="s">
        <v>10072</v>
      </c>
      <c r="D1112" s="21" t="s">
        <v>1398</v>
      </c>
      <c r="F1112" s="21" t="s">
        <v>10073</v>
      </c>
      <c r="G1112" s="20">
        <v>41603</v>
      </c>
      <c r="H1112" s="21" t="s">
        <v>1399</v>
      </c>
      <c r="J1112" s="22">
        <v>-6398.15</v>
      </c>
      <c r="K1112" s="22">
        <v>-6398.15</v>
      </c>
    </row>
    <row r="1113" spans="1:11" x14ac:dyDescent="0.25">
      <c r="A1113" s="21" t="s">
        <v>9142</v>
      </c>
      <c r="B1113" s="21" t="s">
        <v>21768</v>
      </c>
      <c r="C1113" s="21" t="s">
        <v>10074</v>
      </c>
      <c r="D1113" s="21" t="s">
        <v>1401</v>
      </c>
      <c r="F1113" s="21" t="s">
        <v>10075</v>
      </c>
      <c r="G1113" s="20">
        <v>41603</v>
      </c>
      <c r="H1113" s="21" t="s">
        <v>1402</v>
      </c>
      <c r="J1113" s="22">
        <v>-227041.99</v>
      </c>
      <c r="K1113" s="22">
        <v>-227041.99</v>
      </c>
    </row>
    <row r="1114" spans="1:11" x14ac:dyDescent="0.25">
      <c r="A1114" s="21" t="s">
        <v>9142</v>
      </c>
      <c r="B1114" s="21" t="s">
        <v>21768</v>
      </c>
      <c r="C1114" s="21" t="s">
        <v>10076</v>
      </c>
      <c r="D1114" s="21" t="s">
        <v>1403</v>
      </c>
      <c r="F1114" s="21" t="s">
        <v>10077</v>
      </c>
      <c r="G1114" s="20">
        <v>41603</v>
      </c>
      <c r="H1114" s="21" t="s">
        <v>1404</v>
      </c>
      <c r="J1114" s="22">
        <v>-99251.92</v>
      </c>
      <c r="K1114" s="22">
        <v>-99251.92</v>
      </c>
    </row>
    <row r="1115" spans="1:11" x14ac:dyDescent="0.25">
      <c r="A1115" s="21" t="s">
        <v>9142</v>
      </c>
      <c r="B1115" s="21" t="s">
        <v>21768</v>
      </c>
      <c r="C1115" s="21" t="s">
        <v>10078</v>
      </c>
      <c r="D1115" s="21" t="s">
        <v>1405</v>
      </c>
      <c r="F1115" s="21" t="s">
        <v>10079</v>
      </c>
      <c r="G1115" s="20">
        <v>41603</v>
      </c>
      <c r="H1115" s="21" t="s">
        <v>1406</v>
      </c>
      <c r="J1115" s="22">
        <v>-270107.48</v>
      </c>
      <c r="K1115" s="22">
        <v>-270107.48</v>
      </c>
    </row>
    <row r="1116" spans="1:11" x14ac:dyDescent="0.25">
      <c r="A1116" s="21" t="s">
        <v>9142</v>
      </c>
      <c r="B1116" s="21" t="s">
        <v>21768</v>
      </c>
      <c r="C1116" s="21" t="s">
        <v>10080</v>
      </c>
      <c r="D1116" s="21" t="s">
        <v>1407</v>
      </c>
      <c r="F1116" s="21" t="s">
        <v>10081</v>
      </c>
      <c r="G1116" s="20">
        <v>41603</v>
      </c>
      <c r="H1116" s="21" t="s">
        <v>1408</v>
      </c>
      <c r="J1116" s="22">
        <v>-148280.39000000001</v>
      </c>
      <c r="K1116" s="22">
        <v>-148280.39000000001</v>
      </c>
    </row>
    <row r="1117" spans="1:11" x14ac:dyDescent="0.25">
      <c r="A1117" s="21" t="s">
        <v>9142</v>
      </c>
      <c r="B1117" s="21" t="s">
        <v>21768</v>
      </c>
      <c r="C1117" s="21" t="s">
        <v>10082</v>
      </c>
      <c r="D1117" s="21" t="s">
        <v>1409</v>
      </c>
      <c r="F1117" s="21" t="s">
        <v>10083</v>
      </c>
      <c r="G1117" s="20">
        <v>41603</v>
      </c>
      <c r="H1117" s="21" t="s">
        <v>1410</v>
      </c>
      <c r="J1117" s="22">
        <v>-7083.99</v>
      </c>
      <c r="K1117" s="22">
        <v>-7083.99</v>
      </c>
    </row>
    <row r="1118" spans="1:11" x14ac:dyDescent="0.25">
      <c r="A1118" s="21" t="s">
        <v>9142</v>
      </c>
      <c r="B1118" s="21" t="s">
        <v>21768</v>
      </c>
      <c r="C1118" s="21" t="s">
        <v>10084</v>
      </c>
      <c r="D1118" s="21" t="s">
        <v>1411</v>
      </c>
      <c r="F1118" s="21" t="s">
        <v>10085</v>
      </c>
      <c r="G1118" s="20">
        <v>41603</v>
      </c>
      <c r="H1118" s="21" t="s">
        <v>1412</v>
      </c>
      <c r="J1118" s="22">
        <v>-370202.35</v>
      </c>
      <c r="K1118" s="22">
        <v>-370202.35</v>
      </c>
    </row>
    <row r="1119" spans="1:11" x14ac:dyDescent="0.25">
      <c r="A1119" s="21" t="s">
        <v>9142</v>
      </c>
      <c r="B1119" s="21" t="s">
        <v>21768</v>
      </c>
      <c r="C1119" s="21" t="s">
        <v>10086</v>
      </c>
      <c r="D1119" s="21" t="s">
        <v>1413</v>
      </c>
      <c r="F1119" s="21" t="s">
        <v>10087</v>
      </c>
      <c r="G1119" s="20">
        <v>41603</v>
      </c>
      <c r="H1119" s="21" t="s">
        <v>1414</v>
      </c>
      <c r="J1119" s="22">
        <v>-76428.56</v>
      </c>
      <c r="K1119" s="22">
        <v>-76428.56</v>
      </c>
    </row>
    <row r="1120" spans="1:11" x14ac:dyDescent="0.25">
      <c r="A1120" s="21" t="s">
        <v>9142</v>
      </c>
      <c r="B1120" s="21" t="s">
        <v>21768</v>
      </c>
      <c r="C1120" s="21" t="s">
        <v>10088</v>
      </c>
      <c r="D1120" s="21" t="s">
        <v>1415</v>
      </c>
      <c r="F1120" s="21" t="s">
        <v>10089</v>
      </c>
      <c r="G1120" s="20">
        <v>41603</v>
      </c>
      <c r="H1120" s="21" t="s">
        <v>1416</v>
      </c>
      <c r="J1120" s="22">
        <v>-289561.55</v>
      </c>
      <c r="K1120" s="22">
        <v>-289561.55</v>
      </c>
    </row>
    <row r="1121" spans="1:11" x14ac:dyDescent="0.25">
      <c r="A1121" s="21" t="s">
        <v>9142</v>
      </c>
      <c r="B1121" s="21" t="s">
        <v>21768</v>
      </c>
      <c r="C1121" s="21" t="s">
        <v>10090</v>
      </c>
      <c r="D1121" s="21" t="s">
        <v>1417</v>
      </c>
      <c r="F1121" s="21" t="s">
        <v>10091</v>
      </c>
      <c r="G1121" s="20">
        <v>41603</v>
      </c>
      <c r="H1121" s="21" t="s">
        <v>1418</v>
      </c>
      <c r="J1121" s="22">
        <v>-96750</v>
      </c>
      <c r="K1121" s="22">
        <v>-96750</v>
      </c>
    </row>
    <row r="1122" spans="1:11" x14ac:dyDescent="0.25">
      <c r="A1122" s="21" t="s">
        <v>9142</v>
      </c>
      <c r="B1122" s="21" t="s">
        <v>21768</v>
      </c>
      <c r="C1122" s="21" t="s">
        <v>10092</v>
      </c>
      <c r="D1122" s="21" t="s">
        <v>1419</v>
      </c>
      <c r="F1122" s="21" t="s">
        <v>10093</v>
      </c>
      <c r="G1122" s="20">
        <v>41603</v>
      </c>
      <c r="H1122" s="21" t="s">
        <v>1420</v>
      </c>
      <c r="J1122" s="22">
        <v>-13808.38</v>
      </c>
      <c r="K1122" s="22">
        <v>-13808.38</v>
      </c>
    </row>
    <row r="1123" spans="1:11" x14ac:dyDescent="0.25">
      <c r="A1123" s="21" t="s">
        <v>9142</v>
      </c>
      <c r="B1123" s="21" t="s">
        <v>21768</v>
      </c>
      <c r="C1123" s="21" t="s">
        <v>10094</v>
      </c>
      <c r="D1123" s="21" t="s">
        <v>1421</v>
      </c>
      <c r="F1123" s="21" t="s">
        <v>10095</v>
      </c>
      <c r="G1123" s="20">
        <v>41603</v>
      </c>
      <c r="H1123" s="21" t="s">
        <v>1422</v>
      </c>
      <c r="J1123" s="22">
        <v>-24012.34</v>
      </c>
      <c r="K1123" s="22">
        <v>-24012.34</v>
      </c>
    </row>
    <row r="1124" spans="1:11" x14ac:dyDescent="0.25">
      <c r="A1124" s="21" t="s">
        <v>8740</v>
      </c>
      <c r="B1124" s="21" t="s">
        <v>21768</v>
      </c>
      <c r="C1124" s="21" t="s">
        <v>1424</v>
      </c>
      <c r="D1124" s="21" t="s">
        <v>1423</v>
      </c>
      <c r="E1124" s="21" t="s">
        <v>19558</v>
      </c>
      <c r="F1124" s="21" t="s">
        <v>10096</v>
      </c>
      <c r="G1124" s="20">
        <v>41603</v>
      </c>
      <c r="H1124" s="21" t="s">
        <v>1425</v>
      </c>
      <c r="I1124" s="21" t="s">
        <v>18082</v>
      </c>
      <c r="J1124" s="22">
        <v>-17302191.609999999</v>
      </c>
      <c r="K1124" s="22">
        <v>-17302191.609999999</v>
      </c>
    </row>
    <row r="1125" spans="1:11" x14ac:dyDescent="0.25">
      <c r="A1125" s="21" t="s">
        <v>9142</v>
      </c>
      <c r="B1125" s="21" t="s">
        <v>21768</v>
      </c>
      <c r="C1125" s="21" t="s">
        <v>10097</v>
      </c>
      <c r="D1125" s="21" t="s">
        <v>1426</v>
      </c>
      <c r="F1125" s="21" t="s">
        <v>10098</v>
      </c>
      <c r="G1125" s="20">
        <v>41604</v>
      </c>
      <c r="H1125" s="21" t="s">
        <v>1427</v>
      </c>
      <c r="J1125" s="22">
        <v>-9446.24</v>
      </c>
      <c r="K1125" s="22">
        <v>-9446.24</v>
      </c>
    </row>
    <row r="1126" spans="1:11" x14ac:dyDescent="0.25">
      <c r="A1126" s="21" t="s">
        <v>19189</v>
      </c>
      <c r="B1126" s="21" t="s">
        <v>21768</v>
      </c>
      <c r="C1126" s="21" t="s">
        <v>15</v>
      </c>
      <c r="D1126" s="21" t="s">
        <v>14</v>
      </c>
      <c r="F1126" s="21" t="s">
        <v>19243</v>
      </c>
      <c r="G1126" s="20">
        <v>41604</v>
      </c>
      <c r="H1126" t="s">
        <v>19539</v>
      </c>
      <c r="I1126" t="s">
        <v>19539</v>
      </c>
      <c r="J1126" s="22">
        <v>-1432126.47</v>
      </c>
      <c r="K1126" s="22">
        <v>-1432126.47</v>
      </c>
    </row>
    <row r="1127" spans="1:11" x14ac:dyDescent="0.25">
      <c r="A1127" s="21" t="s">
        <v>19189</v>
      </c>
      <c r="B1127" s="21" t="s">
        <v>21768</v>
      </c>
      <c r="C1127" s="21" t="s">
        <v>15</v>
      </c>
      <c r="D1127" s="21" t="s">
        <v>14</v>
      </c>
      <c r="F1127" s="21" t="s">
        <v>19244</v>
      </c>
      <c r="G1127" s="20">
        <v>41604</v>
      </c>
      <c r="H1127" t="s">
        <v>19539</v>
      </c>
      <c r="I1127" t="s">
        <v>19539</v>
      </c>
      <c r="J1127" s="22">
        <v>1432126.47</v>
      </c>
      <c r="K1127" s="22">
        <v>1432126.47</v>
      </c>
    </row>
    <row r="1128" spans="1:11" x14ac:dyDescent="0.25">
      <c r="A1128" s="21" t="s">
        <v>9142</v>
      </c>
      <c r="B1128" s="21" t="s">
        <v>21768</v>
      </c>
      <c r="C1128" s="21" t="s">
        <v>10101</v>
      </c>
      <c r="D1128" s="21" t="s">
        <v>1433</v>
      </c>
      <c r="F1128" s="21" t="s">
        <v>10102</v>
      </c>
      <c r="G1128" s="20">
        <v>41605</v>
      </c>
      <c r="H1128" s="21" t="s">
        <v>1434</v>
      </c>
      <c r="J1128" s="22">
        <v>-51984.31</v>
      </c>
      <c r="K1128" s="22">
        <v>-51984.31</v>
      </c>
    </row>
    <row r="1129" spans="1:11" x14ac:dyDescent="0.25">
      <c r="A1129" s="21" t="s">
        <v>9142</v>
      </c>
      <c r="B1129" s="21" t="s">
        <v>21768</v>
      </c>
      <c r="C1129" s="21" t="s">
        <v>10103</v>
      </c>
      <c r="D1129" s="21" t="s">
        <v>1436</v>
      </c>
      <c r="F1129" s="21" t="s">
        <v>10104</v>
      </c>
      <c r="G1129" s="20">
        <v>41605</v>
      </c>
      <c r="H1129" s="21" t="s">
        <v>1437</v>
      </c>
      <c r="J1129" s="22">
        <v>-134529.41</v>
      </c>
      <c r="K1129" s="22">
        <v>-134529.41</v>
      </c>
    </row>
    <row r="1130" spans="1:11" x14ac:dyDescent="0.25">
      <c r="A1130" s="21" t="s">
        <v>9142</v>
      </c>
      <c r="B1130" s="21" t="s">
        <v>21768</v>
      </c>
      <c r="C1130" s="21" t="s">
        <v>10105</v>
      </c>
      <c r="D1130" s="21" t="s">
        <v>1438</v>
      </c>
      <c r="F1130" s="21" t="s">
        <v>10106</v>
      </c>
      <c r="G1130" s="20">
        <v>41605</v>
      </c>
      <c r="H1130" s="21" t="s">
        <v>1439</v>
      </c>
      <c r="J1130" s="22">
        <v>-15995.39</v>
      </c>
      <c r="K1130" s="22">
        <v>-15995.39</v>
      </c>
    </row>
    <row r="1131" spans="1:11" x14ac:dyDescent="0.25">
      <c r="A1131" s="21" t="s">
        <v>9142</v>
      </c>
      <c r="B1131" s="21" t="s">
        <v>21768</v>
      </c>
      <c r="C1131" s="21" t="s">
        <v>10107</v>
      </c>
      <c r="D1131" s="21" t="s">
        <v>1440</v>
      </c>
      <c r="F1131" s="21" t="s">
        <v>10108</v>
      </c>
      <c r="G1131" s="20">
        <v>41605</v>
      </c>
      <c r="H1131" s="21" t="s">
        <v>1441</v>
      </c>
      <c r="J1131" s="22">
        <v>-50386.239999999998</v>
      </c>
      <c r="K1131" s="22">
        <v>-50386.239999999998</v>
      </c>
    </row>
    <row r="1132" spans="1:11" x14ac:dyDescent="0.25">
      <c r="A1132" s="21" t="s">
        <v>9142</v>
      </c>
      <c r="B1132" s="21" t="s">
        <v>21768</v>
      </c>
      <c r="C1132" s="21" t="s">
        <v>10109</v>
      </c>
      <c r="D1132" s="21" t="s">
        <v>1442</v>
      </c>
      <c r="F1132" s="21" t="s">
        <v>10110</v>
      </c>
      <c r="G1132" s="20">
        <v>41605</v>
      </c>
      <c r="H1132" s="21" t="s">
        <v>1443</v>
      </c>
      <c r="J1132" s="22">
        <v>-131610.95000000001</v>
      </c>
      <c r="K1132" s="22">
        <v>-131610.95000000001</v>
      </c>
    </row>
    <row r="1133" spans="1:11" x14ac:dyDescent="0.25">
      <c r="A1133" s="21" t="s">
        <v>9142</v>
      </c>
      <c r="B1133" s="21" t="s">
        <v>21768</v>
      </c>
      <c r="C1133" s="21" t="s">
        <v>1020</v>
      </c>
      <c r="D1133" s="21" t="s">
        <v>1019</v>
      </c>
      <c r="F1133" s="21" t="s">
        <v>10099</v>
      </c>
      <c r="G1133" s="20">
        <v>41605</v>
      </c>
      <c r="H1133" s="21" t="s">
        <v>1429</v>
      </c>
      <c r="J1133" s="22">
        <v>-75400</v>
      </c>
      <c r="K1133" s="22">
        <v>-75400</v>
      </c>
    </row>
    <row r="1134" spans="1:11" x14ac:dyDescent="0.25">
      <c r="A1134" s="21" t="s">
        <v>9142</v>
      </c>
      <c r="B1134" s="21" t="s">
        <v>21768</v>
      </c>
      <c r="C1134" s="21" t="s">
        <v>1020</v>
      </c>
      <c r="D1134" s="21" t="s">
        <v>1019</v>
      </c>
      <c r="F1134" s="21" t="s">
        <v>10100</v>
      </c>
      <c r="G1134" s="20">
        <v>41605</v>
      </c>
      <c r="H1134" s="21" t="s">
        <v>1431</v>
      </c>
      <c r="J1134" s="22">
        <v>-26200</v>
      </c>
      <c r="K1134" s="22">
        <v>-26200</v>
      </c>
    </row>
    <row r="1135" spans="1:11" x14ac:dyDescent="0.25">
      <c r="A1135" s="21" t="s">
        <v>9142</v>
      </c>
      <c r="B1135" s="21" t="s">
        <v>21768</v>
      </c>
      <c r="C1135" s="21" t="s">
        <v>10111</v>
      </c>
      <c r="D1135" s="21" t="s">
        <v>1444</v>
      </c>
      <c r="F1135" s="21" t="s">
        <v>10112</v>
      </c>
      <c r="G1135" s="20">
        <v>41606</v>
      </c>
      <c r="H1135" s="21" t="s">
        <v>1445</v>
      </c>
      <c r="J1135" s="22">
        <v>-45268.74</v>
      </c>
      <c r="K1135" s="22">
        <v>-45268.74</v>
      </c>
    </row>
    <row r="1136" spans="1:11" x14ac:dyDescent="0.25">
      <c r="A1136" s="21" t="s">
        <v>9142</v>
      </c>
      <c r="B1136" s="21" t="s">
        <v>21768</v>
      </c>
      <c r="C1136" s="21" t="s">
        <v>10113</v>
      </c>
      <c r="D1136" s="21" t="s">
        <v>1446</v>
      </c>
      <c r="F1136" s="21" t="s">
        <v>10114</v>
      </c>
      <c r="G1136" s="20">
        <v>41606</v>
      </c>
      <c r="H1136" s="21" t="s">
        <v>1447</v>
      </c>
      <c r="J1136" s="22">
        <v>-27554.68</v>
      </c>
      <c r="K1136" s="22">
        <v>-27554.68</v>
      </c>
    </row>
    <row r="1137" spans="1:11" x14ac:dyDescent="0.25">
      <c r="A1137" s="21" t="s">
        <v>9142</v>
      </c>
      <c r="B1137" s="21" t="s">
        <v>21768</v>
      </c>
      <c r="C1137" s="21" t="s">
        <v>10115</v>
      </c>
      <c r="D1137" s="21" t="s">
        <v>1448</v>
      </c>
      <c r="F1137" s="21" t="s">
        <v>10116</v>
      </c>
      <c r="G1137" s="20">
        <v>41606</v>
      </c>
      <c r="H1137" s="21" t="s">
        <v>1449</v>
      </c>
      <c r="J1137" s="22">
        <v>-14536.23</v>
      </c>
      <c r="K1137" s="22">
        <v>-14536.23</v>
      </c>
    </row>
    <row r="1138" spans="1:11" x14ac:dyDescent="0.25">
      <c r="A1138" s="21" t="s">
        <v>9142</v>
      </c>
      <c r="B1138" s="21" t="s">
        <v>21768</v>
      </c>
      <c r="C1138" s="21" t="s">
        <v>10117</v>
      </c>
      <c r="D1138" s="21" t="s">
        <v>1450</v>
      </c>
      <c r="F1138" s="21" t="s">
        <v>10118</v>
      </c>
      <c r="G1138" s="20">
        <v>41606</v>
      </c>
      <c r="H1138" s="21" t="s">
        <v>1451</v>
      </c>
      <c r="J1138" s="22">
        <v>-7084.68</v>
      </c>
      <c r="K1138" s="22">
        <v>-7084.68</v>
      </c>
    </row>
    <row r="1139" spans="1:11" x14ac:dyDescent="0.25">
      <c r="A1139" s="21" t="s">
        <v>9142</v>
      </c>
      <c r="B1139" s="21" t="s">
        <v>21768</v>
      </c>
      <c r="C1139" s="21" t="s">
        <v>10119</v>
      </c>
      <c r="D1139" s="21" t="s">
        <v>1452</v>
      </c>
      <c r="F1139" s="21" t="s">
        <v>10120</v>
      </c>
      <c r="G1139" s="20">
        <v>41606</v>
      </c>
      <c r="H1139" s="21" t="s">
        <v>1453</v>
      </c>
      <c r="J1139" s="22">
        <v>-32672.18</v>
      </c>
      <c r="K1139" s="22">
        <v>-32672.18</v>
      </c>
    </row>
    <row r="1140" spans="1:11" x14ac:dyDescent="0.25">
      <c r="A1140" s="21" t="s">
        <v>9142</v>
      </c>
      <c r="B1140" s="21" t="s">
        <v>21768</v>
      </c>
      <c r="C1140" s="21" t="s">
        <v>10121</v>
      </c>
      <c r="D1140" s="21" t="s">
        <v>1454</v>
      </c>
      <c r="F1140" s="21" t="s">
        <v>10122</v>
      </c>
      <c r="G1140" s="20">
        <v>41606</v>
      </c>
      <c r="H1140" s="21" t="s">
        <v>1455</v>
      </c>
      <c r="J1140" s="22">
        <v>-32672.18</v>
      </c>
      <c r="K1140" s="22">
        <v>-32672.18</v>
      </c>
    </row>
    <row r="1141" spans="1:11" x14ac:dyDescent="0.25">
      <c r="A1141" s="21" t="s">
        <v>9142</v>
      </c>
      <c r="B1141" s="21" t="s">
        <v>21768</v>
      </c>
      <c r="C1141" s="21" t="s">
        <v>10123</v>
      </c>
      <c r="D1141" s="21" t="s">
        <v>1456</v>
      </c>
      <c r="F1141" s="21" t="s">
        <v>10124</v>
      </c>
      <c r="G1141" s="20">
        <v>41606</v>
      </c>
      <c r="H1141" s="21" t="s">
        <v>1457</v>
      </c>
      <c r="J1141" s="22">
        <v>-37592.959999999999</v>
      </c>
      <c r="K1141" s="22">
        <v>-37592.959999999999</v>
      </c>
    </row>
    <row r="1142" spans="1:11" x14ac:dyDescent="0.25">
      <c r="A1142" s="21" t="s">
        <v>9142</v>
      </c>
      <c r="B1142" s="21" t="s">
        <v>21768</v>
      </c>
      <c r="C1142" s="21" t="s">
        <v>10125</v>
      </c>
      <c r="D1142" s="21" t="s">
        <v>1458</v>
      </c>
      <c r="F1142" s="21" t="s">
        <v>10126</v>
      </c>
      <c r="G1142" s="20">
        <v>41606</v>
      </c>
      <c r="H1142" s="21" t="s">
        <v>1459</v>
      </c>
      <c r="J1142" s="22">
        <v>-29565.52</v>
      </c>
      <c r="K1142" s="22">
        <v>-29565.52</v>
      </c>
    </row>
    <row r="1143" spans="1:11" x14ac:dyDescent="0.25">
      <c r="A1143" s="21" t="s">
        <v>9142</v>
      </c>
      <c r="B1143" s="21" t="s">
        <v>21768</v>
      </c>
      <c r="C1143" s="21" t="s">
        <v>9077</v>
      </c>
      <c r="D1143" s="21" t="s">
        <v>307</v>
      </c>
      <c r="E1143" s="21" t="s">
        <v>19552</v>
      </c>
      <c r="F1143" s="21" t="s">
        <v>10127</v>
      </c>
      <c r="G1143" s="20">
        <v>41606</v>
      </c>
      <c r="H1143" s="21" t="s">
        <v>1460</v>
      </c>
      <c r="J1143" s="22">
        <v>-25414.6</v>
      </c>
      <c r="K1143" s="22">
        <v>-25414.6</v>
      </c>
    </row>
    <row r="1144" spans="1:11" x14ac:dyDescent="0.25">
      <c r="A1144" s="21" t="s">
        <v>9142</v>
      </c>
      <c r="B1144" s="21" t="s">
        <v>21768</v>
      </c>
      <c r="C1144" s="21" t="s">
        <v>10128</v>
      </c>
      <c r="D1144" s="21" t="s">
        <v>1461</v>
      </c>
      <c r="F1144" s="21" t="s">
        <v>10129</v>
      </c>
      <c r="G1144" s="20">
        <v>41606</v>
      </c>
      <c r="H1144" s="21" t="s">
        <v>1462</v>
      </c>
      <c r="J1144" s="22">
        <v>-19220.72</v>
      </c>
      <c r="K1144" s="22">
        <v>-19220.72</v>
      </c>
    </row>
    <row r="1145" spans="1:11" x14ac:dyDescent="0.25">
      <c r="A1145" s="21" t="s">
        <v>9142</v>
      </c>
      <c r="B1145" s="21" t="s">
        <v>21768</v>
      </c>
      <c r="C1145" s="21" t="s">
        <v>10130</v>
      </c>
      <c r="D1145" s="21" t="s">
        <v>1463</v>
      </c>
      <c r="F1145" s="21" t="s">
        <v>10131</v>
      </c>
      <c r="G1145" s="20">
        <v>41606</v>
      </c>
      <c r="H1145" s="21" t="s">
        <v>1464</v>
      </c>
      <c r="J1145" s="22">
        <v>-16346.24</v>
      </c>
      <c r="K1145" s="22">
        <v>-16346.24</v>
      </c>
    </row>
    <row r="1146" spans="1:11" x14ac:dyDescent="0.25">
      <c r="A1146" s="21" t="s">
        <v>8740</v>
      </c>
      <c r="B1146" s="21" t="s">
        <v>21768</v>
      </c>
      <c r="C1146" s="21" t="s">
        <v>10132</v>
      </c>
      <c r="D1146" s="21" t="s">
        <v>1465</v>
      </c>
      <c r="F1146" s="21" t="s">
        <v>10133</v>
      </c>
      <c r="G1146" s="20">
        <v>41606</v>
      </c>
      <c r="H1146" s="21" t="s">
        <v>1466</v>
      </c>
      <c r="J1146" s="22">
        <v>-161500</v>
      </c>
      <c r="K1146" s="22">
        <v>-161500</v>
      </c>
    </row>
    <row r="1147" spans="1:11" x14ac:dyDescent="0.25">
      <c r="A1147" s="21" t="s">
        <v>8738</v>
      </c>
      <c r="B1147" s="21" t="s">
        <v>21768</v>
      </c>
      <c r="C1147" s="21" t="s">
        <v>564</v>
      </c>
      <c r="D1147" s="21" t="s">
        <v>563</v>
      </c>
      <c r="F1147" s="21" t="s">
        <v>10134</v>
      </c>
      <c r="G1147" s="20">
        <v>41607</v>
      </c>
      <c r="H1147">
        <v>0</v>
      </c>
      <c r="I1147" t="s">
        <v>1468</v>
      </c>
      <c r="J1147" s="22">
        <v>-7055.82</v>
      </c>
      <c r="K1147" s="22">
        <v>-7055.82</v>
      </c>
    </row>
    <row r="1148" spans="1:11" x14ac:dyDescent="0.25">
      <c r="A1148" s="21" t="s">
        <v>8738</v>
      </c>
      <c r="B1148" s="21" t="s">
        <v>21768</v>
      </c>
      <c r="C1148" s="21" t="s">
        <v>564</v>
      </c>
      <c r="D1148" s="21" t="s">
        <v>563</v>
      </c>
      <c r="F1148" s="21" t="s">
        <v>10135</v>
      </c>
      <c r="G1148" s="20">
        <v>41607</v>
      </c>
      <c r="H1148">
        <v>0</v>
      </c>
      <c r="I1148" t="s">
        <v>1469</v>
      </c>
      <c r="J1148" s="22">
        <v>-6027.78</v>
      </c>
      <c r="K1148" s="22">
        <v>-6027.78</v>
      </c>
    </row>
    <row r="1149" spans="1:11" x14ac:dyDescent="0.25">
      <c r="A1149" s="21" t="s">
        <v>9142</v>
      </c>
      <c r="B1149" s="21" t="s">
        <v>21768</v>
      </c>
      <c r="C1149" s="21" t="s">
        <v>10136</v>
      </c>
      <c r="D1149" s="21" t="s">
        <v>1470</v>
      </c>
      <c r="F1149" s="21" t="s">
        <v>10137</v>
      </c>
      <c r="G1149" s="20">
        <v>41607</v>
      </c>
      <c r="H1149" s="21" t="s">
        <v>1471</v>
      </c>
      <c r="J1149" s="22">
        <v>-48526.8</v>
      </c>
      <c r="K1149" s="22">
        <v>-48526.8</v>
      </c>
    </row>
    <row r="1150" spans="1:11" x14ac:dyDescent="0.25">
      <c r="A1150" s="21" t="s">
        <v>8740</v>
      </c>
      <c r="B1150" s="21" t="s">
        <v>21768</v>
      </c>
      <c r="C1150" s="21" t="s">
        <v>10138</v>
      </c>
      <c r="D1150" s="21" t="s">
        <v>1472</v>
      </c>
      <c r="E1150" s="21" t="s">
        <v>19558</v>
      </c>
      <c r="F1150" s="21" t="s">
        <v>10139</v>
      </c>
      <c r="G1150" s="20">
        <v>41607</v>
      </c>
      <c r="H1150" s="21" t="s">
        <v>1473</v>
      </c>
      <c r="I1150" s="21" t="s">
        <v>17750</v>
      </c>
      <c r="J1150" s="22">
        <v>-3860629.66</v>
      </c>
      <c r="K1150" s="22">
        <v>-3860629.66</v>
      </c>
    </row>
    <row r="1151" spans="1:11" x14ac:dyDescent="0.25">
      <c r="A1151" s="21" t="s">
        <v>8740</v>
      </c>
      <c r="B1151" s="21" t="s">
        <v>21768</v>
      </c>
      <c r="C1151" s="21" t="s">
        <v>10140</v>
      </c>
      <c r="D1151" s="21" t="s">
        <v>1474</v>
      </c>
      <c r="F1151" s="21" t="s">
        <v>10141</v>
      </c>
      <c r="G1151" s="20">
        <v>41607</v>
      </c>
      <c r="H1151" s="21" t="s">
        <v>1475</v>
      </c>
      <c r="I1151" s="21" t="s">
        <v>17878</v>
      </c>
      <c r="J1151" s="22">
        <v>-910000</v>
      </c>
      <c r="K1151" s="22">
        <v>-910000</v>
      </c>
    </row>
    <row r="1152" spans="1:11" x14ac:dyDescent="0.25">
      <c r="A1152" s="21" t="s">
        <v>8740</v>
      </c>
      <c r="B1152" s="21" t="s">
        <v>21768</v>
      </c>
      <c r="C1152" s="21" t="s">
        <v>10142</v>
      </c>
      <c r="D1152" s="21" t="s">
        <v>1476</v>
      </c>
      <c r="F1152" s="21" t="s">
        <v>10143</v>
      </c>
      <c r="G1152" s="20">
        <v>41607</v>
      </c>
      <c r="H1152" s="21" t="s">
        <v>1477</v>
      </c>
      <c r="I1152" s="21" t="s">
        <v>17997</v>
      </c>
      <c r="J1152" s="22">
        <v>-5600000</v>
      </c>
      <c r="K1152" s="22">
        <v>-5600000</v>
      </c>
    </row>
    <row r="1153" spans="1:11" x14ac:dyDescent="0.25">
      <c r="A1153" s="21" t="s">
        <v>19189</v>
      </c>
      <c r="B1153" s="21" t="s">
        <v>21768</v>
      </c>
      <c r="C1153" s="21" t="s">
        <v>15</v>
      </c>
      <c r="D1153" s="21" t="s">
        <v>14</v>
      </c>
      <c r="F1153" s="21" t="s">
        <v>19282</v>
      </c>
      <c r="G1153" s="20">
        <v>41607</v>
      </c>
      <c r="H1153" t="s">
        <v>19539</v>
      </c>
      <c r="I1153" t="s">
        <v>19539</v>
      </c>
      <c r="J1153" s="22">
        <v>-57044.82</v>
      </c>
      <c r="K1153" s="22">
        <v>-57044.82</v>
      </c>
    </row>
    <row r="1154" spans="1:11" x14ac:dyDescent="0.25">
      <c r="A1154" s="21" t="s">
        <v>9142</v>
      </c>
      <c r="B1154" s="21" t="s">
        <v>21768</v>
      </c>
      <c r="C1154" s="21" t="s">
        <v>1482</v>
      </c>
      <c r="D1154" s="21" t="s">
        <v>1481</v>
      </c>
      <c r="F1154" s="21" t="s">
        <v>10145</v>
      </c>
      <c r="G1154" s="20">
        <v>41608</v>
      </c>
      <c r="H1154" s="21" t="s">
        <v>1483</v>
      </c>
      <c r="I1154" s="21" t="s">
        <v>17319</v>
      </c>
      <c r="J1154" s="22">
        <v>-59000</v>
      </c>
      <c r="K1154" s="22">
        <v>-59000</v>
      </c>
    </row>
    <row r="1155" spans="1:11" x14ac:dyDescent="0.25">
      <c r="A1155" s="21" t="s">
        <v>9142</v>
      </c>
      <c r="B1155" s="21" t="s">
        <v>21768</v>
      </c>
      <c r="C1155" s="21" t="s">
        <v>1479</v>
      </c>
      <c r="D1155" s="21" t="s">
        <v>1478</v>
      </c>
      <c r="E1155" s="21" t="s">
        <v>19552</v>
      </c>
      <c r="F1155" s="21" t="s">
        <v>10144</v>
      </c>
      <c r="G1155" s="20">
        <v>41608</v>
      </c>
      <c r="H1155" s="21" t="s">
        <v>1480</v>
      </c>
      <c r="I1155" s="21" t="s">
        <v>16481</v>
      </c>
      <c r="J1155" s="22">
        <v>-29500</v>
      </c>
      <c r="K1155" s="22">
        <v>-29500</v>
      </c>
    </row>
    <row r="1156" spans="1:11" x14ac:dyDescent="0.25">
      <c r="A1156" s="21" t="s">
        <v>9142</v>
      </c>
      <c r="B1156" s="21" t="s">
        <v>21768</v>
      </c>
      <c r="C1156" s="21" t="s">
        <v>10146</v>
      </c>
      <c r="D1156" s="21" t="s">
        <v>1484</v>
      </c>
      <c r="F1156" s="21" t="s">
        <v>10147</v>
      </c>
      <c r="G1156" s="20">
        <v>41610</v>
      </c>
      <c r="H1156" s="21" t="s">
        <v>1485</v>
      </c>
      <c r="I1156" s="21" t="s">
        <v>16501</v>
      </c>
      <c r="J1156" s="22">
        <v>-24218</v>
      </c>
      <c r="K1156" s="22">
        <v>-24218</v>
      </c>
    </row>
    <row r="1157" spans="1:11" x14ac:dyDescent="0.25">
      <c r="A1157" s="21" t="s">
        <v>9142</v>
      </c>
      <c r="B1157" s="21" t="s">
        <v>21768</v>
      </c>
      <c r="C1157" s="21" t="s">
        <v>1487</v>
      </c>
      <c r="D1157" s="21" t="s">
        <v>1486</v>
      </c>
      <c r="F1157" s="21" t="s">
        <v>10148</v>
      </c>
      <c r="G1157" s="20">
        <v>41610</v>
      </c>
      <c r="H1157" s="21" t="s">
        <v>23427</v>
      </c>
      <c r="J1157" s="22">
        <v>-5585.22</v>
      </c>
      <c r="K1157" s="22">
        <v>-5585.22</v>
      </c>
    </row>
    <row r="1158" spans="1:11" x14ac:dyDescent="0.25">
      <c r="A1158" s="21" t="s">
        <v>8738</v>
      </c>
      <c r="B1158" s="21" t="s">
        <v>21768</v>
      </c>
      <c r="C1158" s="21" t="s">
        <v>564</v>
      </c>
      <c r="D1158" s="21" t="s">
        <v>563</v>
      </c>
      <c r="F1158" s="21" t="s">
        <v>10149</v>
      </c>
      <c r="G1158" s="20">
        <v>41611</v>
      </c>
      <c r="H1158">
        <v>0</v>
      </c>
      <c r="I1158" t="s">
        <v>1489</v>
      </c>
      <c r="J1158" s="22">
        <v>-2710.54</v>
      </c>
      <c r="K1158" s="22">
        <v>-2710.54</v>
      </c>
    </row>
    <row r="1159" spans="1:11" x14ac:dyDescent="0.25">
      <c r="A1159" s="21" t="s">
        <v>8738</v>
      </c>
      <c r="B1159" s="21" t="s">
        <v>21768</v>
      </c>
      <c r="C1159" s="21" t="s">
        <v>564</v>
      </c>
      <c r="D1159" s="21" t="s">
        <v>563</v>
      </c>
      <c r="F1159" s="21" t="s">
        <v>10150</v>
      </c>
      <c r="G1159" s="20">
        <v>41611</v>
      </c>
      <c r="H1159">
        <v>0</v>
      </c>
      <c r="I1159" t="s">
        <v>1490</v>
      </c>
      <c r="J1159" s="22">
        <v>-2871.09</v>
      </c>
      <c r="K1159" s="22">
        <v>-2871.09</v>
      </c>
    </row>
    <row r="1160" spans="1:11" x14ac:dyDescent="0.25">
      <c r="A1160" s="21" t="s">
        <v>8738</v>
      </c>
      <c r="B1160" s="21" t="s">
        <v>21768</v>
      </c>
      <c r="C1160" s="21" t="s">
        <v>564</v>
      </c>
      <c r="D1160" s="21" t="s">
        <v>563</v>
      </c>
      <c r="F1160" s="21" t="s">
        <v>10151</v>
      </c>
      <c r="G1160" s="20">
        <v>41611</v>
      </c>
      <c r="H1160">
        <v>0</v>
      </c>
      <c r="I1160" t="s">
        <v>1491</v>
      </c>
      <c r="J1160" s="22">
        <v>-2410.8000000000002</v>
      </c>
      <c r="K1160" s="22">
        <v>-2410.8000000000002</v>
      </c>
    </row>
    <row r="1161" spans="1:11" x14ac:dyDescent="0.25">
      <c r="A1161" s="21" t="s">
        <v>8738</v>
      </c>
      <c r="B1161" s="21" t="s">
        <v>21768</v>
      </c>
      <c r="C1161" s="21" t="s">
        <v>564</v>
      </c>
      <c r="D1161" s="21" t="s">
        <v>563</v>
      </c>
      <c r="F1161" s="21" t="s">
        <v>10152</v>
      </c>
      <c r="G1161" s="20">
        <v>41611</v>
      </c>
      <c r="H1161">
        <v>0</v>
      </c>
      <c r="I1161" t="s">
        <v>1492</v>
      </c>
      <c r="J1161" s="22">
        <v>-2553.6</v>
      </c>
      <c r="K1161" s="22">
        <v>-2553.6</v>
      </c>
    </row>
    <row r="1162" spans="1:11" x14ac:dyDescent="0.25">
      <c r="A1162" s="21" t="s">
        <v>8738</v>
      </c>
      <c r="B1162" s="21" t="s">
        <v>21768</v>
      </c>
      <c r="C1162" s="21" t="s">
        <v>564</v>
      </c>
      <c r="D1162" s="21" t="s">
        <v>563</v>
      </c>
      <c r="F1162" s="21" t="s">
        <v>10153</v>
      </c>
      <c r="G1162" s="20">
        <v>41611</v>
      </c>
      <c r="H1162">
        <v>0</v>
      </c>
      <c r="I1162" t="s">
        <v>1493</v>
      </c>
      <c r="J1162" s="22">
        <v>-5424.3</v>
      </c>
      <c r="K1162" s="22">
        <v>-5424.3</v>
      </c>
    </row>
    <row r="1163" spans="1:11" x14ac:dyDescent="0.25">
      <c r="A1163" s="21" t="s">
        <v>8738</v>
      </c>
      <c r="B1163" s="21" t="s">
        <v>21768</v>
      </c>
      <c r="C1163" s="21" t="s">
        <v>564</v>
      </c>
      <c r="D1163" s="21" t="s">
        <v>563</v>
      </c>
      <c r="F1163" s="21" t="s">
        <v>10154</v>
      </c>
      <c r="G1163" s="20">
        <v>41611</v>
      </c>
      <c r="H1163">
        <v>0</v>
      </c>
      <c r="I1163" t="s">
        <v>1494</v>
      </c>
      <c r="J1163" s="22">
        <v>-5745.6</v>
      </c>
      <c r="K1163" s="22">
        <v>-5745.6</v>
      </c>
    </row>
    <row r="1164" spans="1:11" x14ac:dyDescent="0.25">
      <c r="A1164" s="21" t="s">
        <v>8738</v>
      </c>
      <c r="B1164" s="21" t="s">
        <v>21768</v>
      </c>
      <c r="C1164" s="21" t="s">
        <v>564</v>
      </c>
      <c r="D1164" s="21" t="s">
        <v>563</v>
      </c>
      <c r="F1164" s="21" t="s">
        <v>10155</v>
      </c>
      <c r="G1164" s="20">
        <v>41611</v>
      </c>
      <c r="H1164">
        <v>0</v>
      </c>
      <c r="I1164" t="s">
        <v>1495</v>
      </c>
      <c r="J1164" s="22">
        <v>-2095.1</v>
      </c>
      <c r="K1164" s="22">
        <v>-2095.1</v>
      </c>
    </row>
    <row r="1165" spans="1:11" x14ac:dyDescent="0.25">
      <c r="A1165" s="21" t="s">
        <v>8738</v>
      </c>
      <c r="B1165" s="21" t="s">
        <v>21768</v>
      </c>
      <c r="C1165" s="21" t="s">
        <v>564</v>
      </c>
      <c r="D1165" s="21" t="s">
        <v>563</v>
      </c>
      <c r="F1165" s="21" t="s">
        <v>10156</v>
      </c>
      <c r="G1165" s="20">
        <v>41611</v>
      </c>
      <c r="H1165">
        <v>0</v>
      </c>
      <c r="I1165" t="s">
        <v>1496</v>
      </c>
      <c r="J1165" s="22">
        <v>-2219.1999999999998</v>
      </c>
      <c r="K1165" s="22">
        <v>-2219.1999999999998</v>
      </c>
    </row>
    <row r="1166" spans="1:11" x14ac:dyDescent="0.25">
      <c r="A1166" s="21" t="s">
        <v>9142</v>
      </c>
      <c r="B1166" s="21" t="s">
        <v>21768</v>
      </c>
      <c r="C1166" s="21" t="s">
        <v>10158</v>
      </c>
      <c r="D1166" s="21" t="s">
        <v>1499</v>
      </c>
      <c r="F1166" s="21" t="s">
        <v>10159</v>
      </c>
      <c r="G1166" s="20">
        <v>41611</v>
      </c>
      <c r="H1166">
        <v>0</v>
      </c>
      <c r="I1166" t="s">
        <v>1500</v>
      </c>
      <c r="J1166" s="22">
        <v>-4679.5</v>
      </c>
      <c r="K1166" s="22">
        <v>-4679.5</v>
      </c>
    </row>
    <row r="1167" spans="1:11" x14ac:dyDescent="0.25">
      <c r="A1167" s="21" t="s">
        <v>9142</v>
      </c>
      <c r="B1167" s="21" t="s">
        <v>21768</v>
      </c>
      <c r="C1167" s="21" t="s">
        <v>10160</v>
      </c>
      <c r="D1167" s="21" t="s">
        <v>1501</v>
      </c>
      <c r="F1167" s="21" t="s">
        <v>10161</v>
      </c>
      <c r="G1167" s="20">
        <v>41611</v>
      </c>
      <c r="H1167" s="21" t="s">
        <v>1502</v>
      </c>
      <c r="J1167" s="22">
        <v>-25796.13</v>
      </c>
      <c r="K1167" s="22">
        <v>-23216.52</v>
      </c>
    </row>
    <row r="1168" spans="1:11" x14ac:dyDescent="0.25">
      <c r="A1168" s="21" t="s">
        <v>9142</v>
      </c>
      <c r="B1168" s="21" t="s">
        <v>21768</v>
      </c>
      <c r="C1168" s="21" t="s">
        <v>10162</v>
      </c>
      <c r="D1168" s="21" t="s">
        <v>1504</v>
      </c>
      <c r="F1168" s="21" t="s">
        <v>10163</v>
      </c>
      <c r="G1168" s="20">
        <v>41611</v>
      </c>
      <c r="H1168" s="21" t="s">
        <v>1505</v>
      </c>
      <c r="J1168" s="22">
        <v>-34794.78</v>
      </c>
      <c r="K1168" s="22">
        <v>-31315.3</v>
      </c>
    </row>
    <row r="1169" spans="1:11" x14ac:dyDescent="0.25">
      <c r="A1169" s="21" t="s">
        <v>9142</v>
      </c>
      <c r="B1169" s="21" t="s">
        <v>21768</v>
      </c>
      <c r="C1169" s="21" t="s">
        <v>10164</v>
      </c>
      <c r="D1169" s="21" t="s">
        <v>1507</v>
      </c>
      <c r="F1169" s="21" t="s">
        <v>10165</v>
      </c>
      <c r="G1169" s="20">
        <v>41611</v>
      </c>
      <c r="H1169" s="21" t="s">
        <v>1508</v>
      </c>
      <c r="J1169" s="22">
        <v>-34794.78</v>
      </c>
      <c r="K1169" s="22">
        <v>-34794.78</v>
      </c>
    </row>
    <row r="1170" spans="1:11" x14ac:dyDescent="0.25">
      <c r="A1170" s="21" t="s">
        <v>9142</v>
      </c>
      <c r="B1170" s="21" t="s">
        <v>21768</v>
      </c>
      <c r="C1170" s="21" t="s">
        <v>1092</v>
      </c>
      <c r="D1170" s="21" t="s">
        <v>1091</v>
      </c>
      <c r="F1170" s="21" t="s">
        <v>10157</v>
      </c>
      <c r="G1170" s="20">
        <v>41611</v>
      </c>
      <c r="H1170" s="21" t="s">
        <v>1497</v>
      </c>
      <c r="J1170" s="22">
        <v>-261280</v>
      </c>
      <c r="K1170" s="22">
        <v>-261280</v>
      </c>
    </row>
    <row r="1171" spans="1:11" x14ac:dyDescent="0.25">
      <c r="A1171" s="21" t="s">
        <v>8740</v>
      </c>
      <c r="B1171" s="21" t="s">
        <v>21768</v>
      </c>
      <c r="C1171" s="21" t="s">
        <v>10002</v>
      </c>
      <c r="D1171" s="21" t="s">
        <v>1321</v>
      </c>
      <c r="F1171" s="21" t="s">
        <v>10166</v>
      </c>
      <c r="G1171" s="20">
        <v>41611</v>
      </c>
      <c r="H1171" s="21" t="s">
        <v>1510</v>
      </c>
      <c r="J1171" s="22">
        <v>296079.52</v>
      </c>
      <c r="K1171" s="22">
        <v>296079.52</v>
      </c>
    </row>
    <row r="1172" spans="1:11" x14ac:dyDescent="0.25">
      <c r="A1172" s="21" t="s">
        <v>19189</v>
      </c>
      <c r="B1172" s="21" t="s">
        <v>21768</v>
      </c>
      <c r="C1172" s="21" t="s">
        <v>15</v>
      </c>
      <c r="D1172" s="21" t="s">
        <v>14</v>
      </c>
      <c r="F1172" s="21" t="s">
        <v>19245</v>
      </c>
      <c r="G1172" s="20">
        <v>41611</v>
      </c>
      <c r="H1172" t="s">
        <v>19539</v>
      </c>
      <c r="I1172" t="s">
        <v>19539</v>
      </c>
      <c r="J1172" s="22">
        <v>-3331.25</v>
      </c>
      <c r="K1172" s="22">
        <v>-3331.25</v>
      </c>
    </row>
    <row r="1173" spans="1:11" x14ac:dyDescent="0.25">
      <c r="A1173" s="21" t="s">
        <v>19189</v>
      </c>
      <c r="B1173" s="21" t="s">
        <v>21768</v>
      </c>
      <c r="C1173" s="21" t="s">
        <v>15</v>
      </c>
      <c r="D1173" s="21" t="s">
        <v>14</v>
      </c>
      <c r="F1173" s="21" t="s">
        <v>19246</v>
      </c>
      <c r="G1173" s="20">
        <v>41611</v>
      </c>
      <c r="H1173" t="s">
        <v>19539</v>
      </c>
      <c r="I1173" t="s">
        <v>19539</v>
      </c>
      <c r="J1173" s="22">
        <v>-3350.43</v>
      </c>
      <c r="K1173" s="22">
        <v>-3350.43</v>
      </c>
    </row>
    <row r="1174" spans="1:11" x14ac:dyDescent="0.25">
      <c r="A1174" s="21" t="s">
        <v>8738</v>
      </c>
      <c r="B1174" s="21" t="s">
        <v>21768</v>
      </c>
      <c r="C1174" s="21" t="s">
        <v>564</v>
      </c>
      <c r="D1174" s="21" t="s">
        <v>563</v>
      </c>
      <c r="F1174" s="21" t="s">
        <v>10167</v>
      </c>
      <c r="G1174" s="20">
        <v>41612</v>
      </c>
      <c r="H1174">
        <v>0</v>
      </c>
      <c r="I1174" t="s">
        <v>1512</v>
      </c>
      <c r="J1174" s="22">
        <v>-2735.04</v>
      </c>
      <c r="K1174" s="22">
        <v>-2735.04</v>
      </c>
    </row>
    <row r="1175" spans="1:11" x14ac:dyDescent="0.25">
      <c r="A1175" s="21" t="s">
        <v>8738</v>
      </c>
      <c r="B1175" s="21" t="s">
        <v>21768</v>
      </c>
      <c r="C1175" s="21" t="s">
        <v>564</v>
      </c>
      <c r="D1175" s="21" t="s">
        <v>563</v>
      </c>
      <c r="F1175" s="21" t="s">
        <v>10168</v>
      </c>
      <c r="G1175" s="20">
        <v>41612</v>
      </c>
      <c r="H1175">
        <v>0</v>
      </c>
      <c r="I1175" t="s">
        <v>1513</v>
      </c>
      <c r="J1175" s="22">
        <v>-2897.05</v>
      </c>
      <c r="K1175" s="22">
        <v>-2897.05</v>
      </c>
    </row>
    <row r="1176" spans="1:11" x14ac:dyDescent="0.25">
      <c r="A1176" s="21" t="s">
        <v>8738</v>
      </c>
      <c r="B1176" s="21" t="s">
        <v>21768</v>
      </c>
      <c r="C1176" s="21" t="s">
        <v>564</v>
      </c>
      <c r="D1176" s="21" t="s">
        <v>563</v>
      </c>
      <c r="F1176" s="21" t="s">
        <v>10169</v>
      </c>
      <c r="G1176" s="20">
        <v>41612</v>
      </c>
      <c r="H1176">
        <v>0</v>
      </c>
      <c r="I1176" t="s">
        <v>1514</v>
      </c>
      <c r="J1176" s="22">
        <v>-1201.0999999999999</v>
      </c>
      <c r="K1176" s="22">
        <v>-1201.0999999999999</v>
      </c>
    </row>
    <row r="1177" spans="1:11" x14ac:dyDescent="0.25">
      <c r="A1177" s="21" t="s">
        <v>8738</v>
      </c>
      <c r="B1177" s="21" t="s">
        <v>21768</v>
      </c>
      <c r="C1177" s="21" t="s">
        <v>564</v>
      </c>
      <c r="D1177" s="21" t="s">
        <v>563</v>
      </c>
      <c r="F1177" s="21" t="s">
        <v>10170</v>
      </c>
      <c r="G1177" s="20">
        <v>41612</v>
      </c>
      <c r="H1177">
        <v>0</v>
      </c>
      <c r="I1177" t="s">
        <v>1515</v>
      </c>
      <c r="J1177" s="22">
        <v>-1272.24</v>
      </c>
      <c r="K1177" s="22">
        <v>-1272.24</v>
      </c>
    </row>
    <row r="1178" spans="1:11" x14ac:dyDescent="0.25">
      <c r="A1178" s="21" t="s">
        <v>8738</v>
      </c>
      <c r="B1178" s="21" t="s">
        <v>21768</v>
      </c>
      <c r="C1178" s="21" t="s">
        <v>564</v>
      </c>
      <c r="D1178" s="21" t="s">
        <v>563</v>
      </c>
      <c r="F1178" s="21" t="s">
        <v>10171</v>
      </c>
      <c r="G1178" s="20">
        <v>41612</v>
      </c>
      <c r="H1178">
        <v>0</v>
      </c>
      <c r="I1178" t="s">
        <v>1516</v>
      </c>
      <c r="J1178" s="22">
        <v>-1708.01</v>
      </c>
      <c r="K1178" s="22">
        <v>-1708.01</v>
      </c>
    </row>
    <row r="1179" spans="1:11" x14ac:dyDescent="0.25">
      <c r="A1179" s="21" t="s">
        <v>8738</v>
      </c>
      <c r="B1179" s="21" t="s">
        <v>21768</v>
      </c>
      <c r="C1179" s="21" t="s">
        <v>564</v>
      </c>
      <c r="D1179" s="21" t="s">
        <v>563</v>
      </c>
      <c r="F1179" s="21" t="s">
        <v>10172</v>
      </c>
      <c r="G1179" s="20">
        <v>41612</v>
      </c>
      <c r="H1179">
        <v>0</v>
      </c>
      <c r="I1179" t="s">
        <v>1517</v>
      </c>
      <c r="J1179" s="22">
        <v>-1809.18</v>
      </c>
      <c r="K1179" s="22">
        <v>-1809.18</v>
      </c>
    </row>
    <row r="1180" spans="1:11" x14ac:dyDescent="0.25">
      <c r="A1180" s="21" t="s">
        <v>9142</v>
      </c>
      <c r="B1180" s="21" t="s">
        <v>21768</v>
      </c>
      <c r="C1180" s="21" t="s">
        <v>10173</v>
      </c>
      <c r="D1180" s="21" t="s">
        <v>1518</v>
      </c>
      <c r="F1180" s="21" t="s">
        <v>10174</v>
      </c>
      <c r="G1180" s="20">
        <v>41612</v>
      </c>
      <c r="H1180" s="21" t="s">
        <v>1519</v>
      </c>
      <c r="J1180" s="22">
        <v>-31795.23</v>
      </c>
      <c r="K1180" s="22">
        <v>-28615.71</v>
      </c>
    </row>
    <row r="1181" spans="1:11" x14ac:dyDescent="0.25">
      <c r="A1181" s="21" t="s">
        <v>8740</v>
      </c>
      <c r="B1181" s="21" t="s">
        <v>21768</v>
      </c>
      <c r="C1181" s="21" t="s">
        <v>10010</v>
      </c>
      <c r="D1181" s="21" t="s">
        <v>1336</v>
      </c>
      <c r="F1181" s="21" t="s">
        <v>10175</v>
      </c>
      <c r="G1181" s="20">
        <v>41612</v>
      </c>
      <c r="H1181" s="21" t="s">
        <v>1521</v>
      </c>
      <c r="I1181" s="21" t="s">
        <v>18107</v>
      </c>
      <c r="J1181" s="22">
        <v>-80000</v>
      </c>
      <c r="K1181" s="22">
        <v>-80000</v>
      </c>
    </row>
    <row r="1182" spans="1:11" x14ac:dyDescent="0.25">
      <c r="A1182" s="21" t="s">
        <v>19189</v>
      </c>
      <c r="B1182" s="21" t="s">
        <v>21768</v>
      </c>
      <c r="C1182" s="21" t="s">
        <v>15</v>
      </c>
      <c r="D1182" s="21" t="s">
        <v>14</v>
      </c>
      <c r="F1182" s="21" t="s">
        <v>19247</v>
      </c>
      <c r="G1182" s="20">
        <v>41612</v>
      </c>
      <c r="H1182" t="s">
        <v>19539</v>
      </c>
      <c r="I1182" t="s">
        <v>19539</v>
      </c>
      <c r="J1182" s="22">
        <v>-284</v>
      </c>
      <c r="K1182" s="22">
        <v>-284</v>
      </c>
    </row>
    <row r="1183" spans="1:11" x14ac:dyDescent="0.25">
      <c r="A1183" s="21" t="s">
        <v>8738</v>
      </c>
      <c r="B1183" s="21" t="s">
        <v>21768</v>
      </c>
      <c r="C1183" s="21" t="s">
        <v>564</v>
      </c>
      <c r="D1183" s="21" t="s">
        <v>563</v>
      </c>
      <c r="F1183" s="21" t="s">
        <v>10176</v>
      </c>
      <c r="G1183" s="20">
        <v>41613</v>
      </c>
      <c r="H1183">
        <v>0</v>
      </c>
      <c r="I1183" t="s">
        <v>1522</v>
      </c>
      <c r="J1183" s="22">
        <v>-1825.61</v>
      </c>
      <c r="K1183" s="22">
        <v>-1825.61</v>
      </c>
    </row>
    <row r="1184" spans="1:11" x14ac:dyDescent="0.25">
      <c r="A1184" s="21" t="s">
        <v>8738</v>
      </c>
      <c r="B1184" s="21" t="s">
        <v>21768</v>
      </c>
      <c r="C1184" s="21" t="s">
        <v>564</v>
      </c>
      <c r="D1184" s="21" t="s">
        <v>563</v>
      </c>
      <c r="F1184" s="21" t="s">
        <v>10177</v>
      </c>
      <c r="G1184" s="20">
        <v>41613</v>
      </c>
      <c r="H1184">
        <v>0</v>
      </c>
      <c r="I1184" t="s">
        <v>1523</v>
      </c>
      <c r="J1184" s="22">
        <v>-1933.74</v>
      </c>
      <c r="K1184" s="22">
        <v>-1933.74</v>
      </c>
    </row>
    <row r="1185" spans="1:11" x14ac:dyDescent="0.25">
      <c r="A1185" s="21" t="s">
        <v>8738</v>
      </c>
      <c r="B1185" s="21" t="s">
        <v>21768</v>
      </c>
      <c r="C1185" s="21" t="s">
        <v>564</v>
      </c>
      <c r="D1185" s="21" t="s">
        <v>563</v>
      </c>
      <c r="F1185" s="21" t="s">
        <v>10178</v>
      </c>
      <c r="G1185" s="20">
        <v>41613</v>
      </c>
      <c r="H1185">
        <v>0</v>
      </c>
      <c r="I1185" t="s">
        <v>1524</v>
      </c>
      <c r="J1185" s="22">
        <v>-1708.01</v>
      </c>
      <c r="K1185" s="22">
        <v>-1708.01</v>
      </c>
    </row>
    <row r="1186" spans="1:11" x14ac:dyDescent="0.25">
      <c r="A1186" s="21" t="s">
        <v>8738</v>
      </c>
      <c r="B1186" s="21" t="s">
        <v>21768</v>
      </c>
      <c r="C1186" s="21" t="s">
        <v>564</v>
      </c>
      <c r="D1186" s="21" t="s">
        <v>563</v>
      </c>
      <c r="F1186" s="21" t="s">
        <v>10179</v>
      </c>
      <c r="G1186" s="20">
        <v>41613</v>
      </c>
      <c r="H1186">
        <v>0</v>
      </c>
      <c r="I1186" t="s">
        <v>1525</v>
      </c>
      <c r="J1186" s="22">
        <v>-1809.18</v>
      </c>
      <c r="K1186" s="22">
        <v>-1809.18</v>
      </c>
    </row>
    <row r="1187" spans="1:11" x14ac:dyDescent="0.25">
      <c r="A1187" s="21" t="s">
        <v>8738</v>
      </c>
      <c r="B1187" s="21" t="s">
        <v>21768</v>
      </c>
      <c r="C1187" s="21" t="s">
        <v>564</v>
      </c>
      <c r="D1187" s="21" t="s">
        <v>563</v>
      </c>
      <c r="F1187" s="21" t="s">
        <v>10180</v>
      </c>
      <c r="G1187" s="20">
        <v>41613</v>
      </c>
      <c r="H1187">
        <v>0</v>
      </c>
      <c r="I1187" t="s">
        <v>1526</v>
      </c>
      <c r="J1187" s="22">
        <v>-2296</v>
      </c>
      <c r="K1187" s="22">
        <v>-2296</v>
      </c>
    </row>
    <row r="1188" spans="1:11" x14ac:dyDescent="0.25">
      <c r="A1188" s="21" t="s">
        <v>8738</v>
      </c>
      <c r="B1188" s="21" t="s">
        <v>21768</v>
      </c>
      <c r="C1188" s="21" t="s">
        <v>564</v>
      </c>
      <c r="D1188" s="21" t="s">
        <v>563</v>
      </c>
      <c r="F1188" s="21" t="s">
        <v>10181</v>
      </c>
      <c r="G1188" s="20">
        <v>41613</v>
      </c>
      <c r="H1188">
        <v>0</v>
      </c>
      <c r="I1188" t="s">
        <v>1527</v>
      </c>
      <c r="J1188" s="22">
        <v>-2432</v>
      </c>
      <c r="K1188" s="22">
        <v>-2432</v>
      </c>
    </row>
    <row r="1189" spans="1:11" x14ac:dyDescent="0.25">
      <c r="A1189" s="21" t="s">
        <v>8738</v>
      </c>
      <c r="B1189" s="21" t="s">
        <v>21768</v>
      </c>
      <c r="C1189" s="21" t="s">
        <v>564</v>
      </c>
      <c r="D1189" s="21" t="s">
        <v>563</v>
      </c>
      <c r="F1189" s="21" t="s">
        <v>10182</v>
      </c>
      <c r="G1189" s="20">
        <v>41613</v>
      </c>
      <c r="H1189">
        <v>0</v>
      </c>
      <c r="I1189" t="s">
        <v>1528</v>
      </c>
      <c r="J1189" s="22">
        <v>-1601.14</v>
      </c>
      <c r="K1189" s="22">
        <v>-1601.14</v>
      </c>
    </row>
    <row r="1190" spans="1:11" x14ac:dyDescent="0.25">
      <c r="A1190" s="21" t="s">
        <v>8738</v>
      </c>
      <c r="B1190" s="21" t="s">
        <v>21768</v>
      </c>
      <c r="C1190" s="21" t="s">
        <v>564</v>
      </c>
      <c r="D1190" s="21" t="s">
        <v>563</v>
      </c>
      <c r="F1190" s="21" t="s">
        <v>10183</v>
      </c>
      <c r="G1190" s="20">
        <v>41613</v>
      </c>
      <c r="H1190">
        <v>0</v>
      </c>
      <c r="I1190" t="s">
        <v>1529</v>
      </c>
      <c r="J1190" s="22">
        <v>-1695.98</v>
      </c>
      <c r="K1190" s="22">
        <v>-1695.98</v>
      </c>
    </row>
    <row r="1191" spans="1:11" x14ac:dyDescent="0.25">
      <c r="A1191" s="21" t="s">
        <v>8738</v>
      </c>
      <c r="B1191" s="21" t="s">
        <v>21768</v>
      </c>
      <c r="C1191" s="21" t="s">
        <v>10184</v>
      </c>
      <c r="D1191" s="21" t="s">
        <v>1530</v>
      </c>
      <c r="F1191" s="21" t="s">
        <v>10185</v>
      </c>
      <c r="G1191" s="20">
        <v>41614</v>
      </c>
      <c r="H1191" s="21" t="s">
        <v>1531</v>
      </c>
      <c r="I1191" s="21" t="s">
        <v>17084</v>
      </c>
      <c r="J1191" s="22">
        <v>-59000</v>
      </c>
      <c r="K1191" s="22">
        <v>-59000</v>
      </c>
    </row>
    <row r="1192" spans="1:11" x14ac:dyDescent="0.25">
      <c r="A1192" s="21" t="s">
        <v>8738</v>
      </c>
      <c r="B1192" s="21" t="s">
        <v>21768</v>
      </c>
      <c r="C1192" s="21" t="s">
        <v>564</v>
      </c>
      <c r="D1192" s="21" t="s">
        <v>563</v>
      </c>
      <c r="F1192" s="21" t="s">
        <v>10186</v>
      </c>
      <c r="G1192" s="20">
        <v>41614</v>
      </c>
      <c r="H1192">
        <v>0</v>
      </c>
      <c r="I1192" t="s">
        <v>1532</v>
      </c>
      <c r="J1192" s="22">
        <v>-2940.52</v>
      </c>
      <c r="K1192" s="22">
        <v>-2940.52</v>
      </c>
    </row>
    <row r="1193" spans="1:11" x14ac:dyDescent="0.25">
      <c r="A1193" s="21" t="s">
        <v>8738</v>
      </c>
      <c r="B1193" s="21" t="s">
        <v>21768</v>
      </c>
      <c r="C1193" s="21" t="s">
        <v>564</v>
      </c>
      <c r="D1193" s="21" t="s">
        <v>563</v>
      </c>
      <c r="F1193" s="21" t="s">
        <v>10187</v>
      </c>
      <c r="G1193" s="20">
        <v>41614</v>
      </c>
      <c r="H1193">
        <v>0</v>
      </c>
      <c r="I1193" t="s">
        <v>1533</v>
      </c>
      <c r="J1193" s="22">
        <v>-2776.08</v>
      </c>
      <c r="K1193" s="22">
        <v>-2776.08</v>
      </c>
    </row>
    <row r="1194" spans="1:11" x14ac:dyDescent="0.25">
      <c r="A1194" s="21" t="s">
        <v>8738</v>
      </c>
      <c r="B1194" s="21" t="s">
        <v>21768</v>
      </c>
      <c r="C1194" s="21" t="s">
        <v>564</v>
      </c>
      <c r="D1194" s="21" t="s">
        <v>563</v>
      </c>
      <c r="F1194" s="21" t="s">
        <v>10188</v>
      </c>
      <c r="G1194" s="20">
        <v>41614</v>
      </c>
      <c r="H1194">
        <v>0</v>
      </c>
      <c r="I1194" t="s">
        <v>1534</v>
      </c>
      <c r="J1194" s="22">
        <v>-4803.2</v>
      </c>
      <c r="K1194" s="22">
        <v>-4803.2</v>
      </c>
    </row>
    <row r="1195" spans="1:11" x14ac:dyDescent="0.25">
      <c r="A1195" s="21" t="s">
        <v>8738</v>
      </c>
      <c r="B1195" s="21" t="s">
        <v>21768</v>
      </c>
      <c r="C1195" s="21" t="s">
        <v>564</v>
      </c>
      <c r="D1195" s="21" t="s">
        <v>563</v>
      </c>
      <c r="F1195" s="21" t="s">
        <v>10189</v>
      </c>
      <c r="G1195" s="20">
        <v>41614</v>
      </c>
      <c r="H1195">
        <v>0</v>
      </c>
      <c r="I1195" t="s">
        <v>1535</v>
      </c>
      <c r="J1195" s="22">
        <v>-4534.6000000000004</v>
      </c>
      <c r="K1195" s="22">
        <v>-4534.6000000000004</v>
      </c>
    </row>
    <row r="1196" spans="1:11" x14ac:dyDescent="0.25">
      <c r="A1196" s="21" t="s">
        <v>8738</v>
      </c>
      <c r="B1196" s="21" t="s">
        <v>21768</v>
      </c>
      <c r="C1196" s="21" t="s">
        <v>564</v>
      </c>
      <c r="D1196" s="21" t="s">
        <v>563</v>
      </c>
      <c r="F1196" s="21" t="s">
        <v>10190</v>
      </c>
      <c r="G1196" s="20">
        <v>41614</v>
      </c>
      <c r="H1196">
        <v>0</v>
      </c>
      <c r="I1196" t="s">
        <v>1536</v>
      </c>
      <c r="J1196" s="22">
        <v>-963268.13</v>
      </c>
      <c r="K1196" s="22">
        <v>-963268.13</v>
      </c>
    </row>
    <row r="1197" spans="1:11" x14ac:dyDescent="0.25">
      <c r="A1197" s="21" t="s">
        <v>8738</v>
      </c>
      <c r="B1197" s="21" t="s">
        <v>21768</v>
      </c>
      <c r="C1197" s="21" t="s">
        <v>564</v>
      </c>
      <c r="D1197" s="21" t="s">
        <v>563</v>
      </c>
      <c r="F1197" s="21" t="s">
        <v>10191</v>
      </c>
      <c r="G1197" s="20">
        <v>41614</v>
      </c>
      <c r="H1197">
        <v>0</v>
      </c>
      <c r="I1197" t="s">
        <v>1537</v>
      </c>
      <c r="J1197" s="22">
        <v>-1020325.82</v>
      </c>
      <c r="K1197" s="22">
        <v>-1020325.82</v>
      </c>
    </row>
    <row r="1198" spans="1:11" x14ac:dyDescent="0.25">
      <c r="A1198" s="21" t="s">
        <v>8740</v>
      </c>
      <c r="B1198" s="21" t="s">
        <v>21768</v>
      </c>
      <c r="C1198" s="21" t="s">
        <v>9353</v>
      </c>
      <c r="D1198" s="21" t="s">
        <v>520</v>
      </c>
      <c r="F1198" s="21" t="s">
        <v>10192</v>
      </c>
      <c r="G1198" s="20">
        <v>41614</v>
      </c>
      <c r="H1198" s="21" t="s">
        <v>1538</v>
      </c>
      <c r="J1198" s="22">
        <v>-20700</v>
      </c>
      <c r="K1198" s="22">
        <v>-20700</v>
      </c>
    </row>
    <row r="1199" spans="1:11" x14ac:dyDescent="0.25">
      <c r="A1199" s="21" t="s">
        <v>19189</v>
      </c>
      <c r="B1199" s="21" t="s">
        <v>21768</v>
      </c>
      <c r="C1199" s="21" t="s">
        <v>15</v>
      </c>
      <c r="D1199" s="21" t="s">
        <v>14</v>
      </c>
      <c r="F1199" s="21" t="s">
        <v>19248</v>
      </c>
      <c r="G1199" s="20">
        <v>41614</v>
      </c>
      <c r="H1199" t="s">
        <v>19539</v>
      </c>
      <c r="I1199" t="s">
        <v>19539</v>
      </c>
      <c r="J1199" s="22">
        <v>-11860.74</v>
      </c>
      <c r="K1199" s="22">
        <v>-11860.74</v>
      </c>
    </row>
    <row r="1200" spans="1:11" x14ac:dyDescent="0.25">
      <c r="A1200" s="21" t="s">
        <v>19189</v>
      </c>
      <c r="B1200" s="21" t="s">
        <v>21768</v>
      </c>
      <c r="C1200" s="21" t="s">
        <v>15</v>
      </c>
      <c r="D1200" s="21" t="s">
        <v>14</v>
      </c>
      <c r="F1200" s="21" t="s">
        <v>19249</v>
      </c>
      <c r="G1200" s="20">
        <v>41614</v>
      </c>
      <c r="H1200" t="s">
        <v>19539</v>
      </c>
      <c r="I1200" t="s">
        <v>19539</v>
      </c>
      <c r="J1200" s="22">
        <v>-4115.42</v>
      </c>
      <c r="K1200" s="22">
        <v>-4115.42</v>
      </c>
    </row>
    <row r="1201" spans="1:11" x14ac:dyDescent="0.25">
      <c r="A1201" s="21" t="s">
        <v>9142</v>
      </c>
      <c r="B1201" s="21" t="s">
        <v>21768</v>
      </c>
      <c r="C1201" s="21" t="s">
        <v>10193</v>
      </c>
      <c r="D1201" s="21" t="s">
        <v>1540</v>
      </c>
      <c r="F1201" s="21" t="s">
        <v>10194</v>
      </c>
      <c r="G1201" s="20">
        <v>41615</v>
      </c>
      <c r="H1201" s="21" t="s">
        <v>1541</v>
      </c>
      <c r="J1201" s="22">
        <v>-24015.48</v>
      </c>
      <c r="K1201" s="22">
        <v>-24015.48</v>
      </c>
    </row>
    <row r="1202" spans="1:11" x14ac:dyDescent="0.25">
      <c r="A1202" s="21" t="s">
        <v>9142</v>
      </c>
      <c r="B1202" s="21" t="s">
        <v>21768</v>
      </c>
      <c r="C1202" s="21" t="s">
        <v>10195</v>
      </c>
      <c r="D1202" s="21" t="s">
        <v>1543</v>
      </c>
      <c r="F1202" s="21" t="s">
        <v>10196</v>
      </c>
      <c r="G1202" s="20">
        <v>41615</v>
      </c>
      <c r="H1202" s="21" t="s">
        <v>1544</v>
      </c>
      <c r="J1202" s="22">
        <v>-21945.18</v>
      </c>
      <c r="K1202" s="22">
        <v>-19750.66</v>
      </c>
    </row>
    <row r="1203" spans="1:11" x14ac:dyDescent="0.25">
      <c r="A1203" s="21" t="s">
        <v>9142</v>
      </c>
      <c r="B1203" s="21" t="s">
        <v>21768</v>
      </c>
      <c r="C1203" s="21" t="s">
        <v>10197</v>
      </c>
      <c r="D1203" s="21" t="s">
        <v>1546</v>
      </c>
      <c r="F1203" s="21" t="s">
        <v>10198</v>
      </c>
      <c r="G1203" s="20">
        <v>41615</v>
      </c>
      <c r="H1203" s="21" t="s">
        <v>1547</v>
      </c>
      <c r="J1203" s="22">
        <v>-24015.48</v>
      </c>
      <c r="K1203" s="22">
        <v>-24015.48</v>
      </c>
    </row>
    <row r="1204" spans="1:11" x14ac:dyDescent="0.25">
      <c r="A1204" s="21" t="s">
        <v>8740</v>
      </c>
      <c r="B1204" s="21" t="s">
        <v>21768</v>
      </c>
      <c r="C1204" s="21" t="s">
        <v>10199</v>
      </c>
      <c r="D1204" s="21" t="s">
        <v>1549</v>
      </c>
      <c r="F1204" s="21" t="s">
        <v>10200</v>
      </c>
      <c r="G1204" s="20">
        <v>41616</v>
      </c>
      <c r="H1204">
        <v>0</v>
      </c>
      <c r="I1204" t="s">
        <v>1550</v>
      </c>
      <c r="J1204" s="22">
        <v>13511402.560000001</v>
      </c>
      <c r="K1204" s="22">
        <v>13511402.560000001</v>
      </c>
    </row>
    <row r="1205" spans="1:11" x14ac:dyDescent="0.25">
      <c r="A1205" s="21" t="s">
        <v>8740</v>
      </c>
      <c r="B1205" s="21" t="s">
        <v>21768</v>
      </c>
      <c r="C1205" s="21" t="s">
        <v>10199</v>
      </c>
      <c r="D1205" s="21" t="s">
        <v>1549</v>
      </c>
      <c r="F1205" s="21" t="s">
        <v>10201</v>
      </c>
      <c r="G1205" s="20">
        <v>41616</v>
      </c>
      <c r="H1205">
        <v>0</v>
      </c>
      <c r="I1205" t="s">
        <v>18697</v>
      </c>
      <c r="J1205" s="22">
        <v>-13511402.560000001</v>
      </c>
      <c r="K1205" s="22">
        <v>-13511402.560000001</v>
      </c>
    </row>
    <row r="1206" spans="1:11" x14ac:dyDescent="0.25">
      <c r="A1206" s="21" t="s">
        <v>8740</v>
      </c>
      <c r="B1206" s="21" t="s">
        <v>21768</v>
      </c>
      <c r="C1206" s="21" t="s">
        <v>10202</v>
      </c>
      <c r="D1206" s="21" t="s">
        <v>1551</v>
      </c>
      <c r="F1206" s="21" t="s">
        <v>10203</v>
      </c>
      <c r="G1206" s="20">
        <v>41616</v>
      </c>
      <c r="H1206" s="21" t="s">
        <v>1552</v>
      </c>
      <c r="I1206" s="21" t="s">
        <v>8598</v>
      </c>
      <c r="J1206" s="22">
        <v>-13647881.369999999</v>
      </c>
      <c r="K1206" s="22">
        <v>-13647881.369999999</v>
      </c>
    </row>
    <row r="1207" spans="1:11" x14ac:dyDescent="0.25">
      <c r="A1207" s="21" t="s">
        <v>8738</v>
      </c>
      <c r="B1207" s="21" t="s">
        <v>21768</v>
      </c>
      <c r="C1207" s="21" t="s">
        <v>564</v>
      </c>
      <c r="D1207" s="21" t="s">
        <v>563</v>
      </c>
      <c r="F1207" s="21" t="s">
        <v>10204</v>
      </c>
      <c r="G1207" s="20">
        <v>41617</v>
      </c>
      <c r="H1207">
        <v>0</v>
      </c>
      <c r="I1207" t="s">
        <v>1553</v>
      </c>
      <c r="J1207" s="22">
        <v>-44749.93</v>
      </c>
      <c r="K1207" s="22">
        <v>-44749.93</v>
      </c>
    </row>
    <row r="1208" spans="1:11" x14ac:dyDescent="0.25">
      <c r="A1208" s="21" t="s">
        <v>8738</v>
      </c>
      <c r="B1208" s="21" t="s">
        <v>21768</v>
      </c>
      <c r="C1208" s="21" t="s">
        <v>564</v>
      </c>
      <c r="D1208" s="21" t="s">
        <v>563</v>
      </c>
      <c r="F1208" s="21" t="s">
        <v>10205</v>
      </c>
      <c r="G1208" s="20">
        <v>41617</v>
      </c>
      <c r="H1208">
        <v>0</v>
      </c>
      <c r="I1208" t="s">
        <v>1554</v>
      </c>
      <c r="J1208" s="22">
        <v>-47400.62</v>
      </c>
      <c r="K1208" s="22">
        <v>-47400.62</v>
      </c>
    </row>
    <row r="1209" spans="1:11" x14ac:dyDescent="0.25">
      <c r="A1209" s="21" t="s">
        <v>9142</v>
      </c>
      <c r="B1209" s="21" t="s">
        <v>21768</v>
      </c>
      <c r="C1209" s="21" t="s">
        <v>10206</v>
      </c>
      <c r="D1209" s="21" t="s">
        <v>1555</v>
      </c>
      <c r="F1209" s="21" t="s">
        <v>10207</v>
      </c>
      <c r="G1209" s="20">
        <v>41617</v>
      </c>
      <c r="H1209" s="21" t="s">
        <v>1556</v>
      </c>
      <c r="J1209" s="22">
        <v>-22773.3</v>
      </c>
      <c r="K1209" s="22">
        <v>-20495.97</v>
      </c>
    </row>
    <row r="1210" spans="1:11" x14ac:dyDescent="0.25">
      <c r="A1210" s="21" t="s">
        <v>9142</v>
      </c>
      <c r="B1210" s="21" t="s">
        <v>21768</v>
      </c>
      <c r="C1210" s="21" t="s">
        <v>10206</v>
      </c>
      <c r="D1210" s="21" t="s">
        <v>1555</v>
      </c>
      <c r="F1210" s="21" t="s">
        <v>10208</v>
      </c>
      <c r="G1210" s="20">
        <v>41617</v>
      </c>
      <c r="H1210" s="21" t="s">
        <v>1558</v>
      </c>
      <c r="J1210" s="22">
        <v>-27327.3</v>
      </c>
      <c r="K1210" s="22">
        <v>-24594.57</v>
      </c>
    </row>
    <row r="1211" spans="1:11" x14ac:dyDescent="0.25">
      <c r="A1211" s="21" t="s">
        <v>19189</v>
      </c>
      <c r="B1211" s="21" t="s">
        <v>21768</v>
      </c>
      <c r="C1211" s="21" t="s">
        <v>15</v>
      </c>
      <c r="D1211" s="21" t="s">
        <v>14</v>
      </c>
      <c r="F1211" s="21" t="s">
        <v>19250</v>
      </c>
      <c r="G1211" s="20">
        <v>41617</v>
      </c>
      <c r="H1211" t="s">
        <v>19539</v>
      </c>
      <c r="I1211" t="s">
        <v>19539</v>
      </c>
      <c r="J1211" s="22">
        <v>-32558.71</v>
      </c>
      <c r="K1211" s="22">
        <v>-32558.71</v>
      </c>
    </row>
    <row r="1212" spans="1:11" x14ac:dyDescent="0.25">
      <c r="A1212" s="21" t="s">
        <v>8738</v>
      </c>
      <c r="B1212" s="21" t="s">
        <v>21768</v>
      </c>
      <c r="C1212" s="21" t="s">
        <v>564</v>
      </c>
      <c r="D1212" s="21" t="s">
        <v>563</v>
      </c>
      <c r="F1212" s="21" t="s">
        <v>10209</v>
      </c>
      <c r="G1212" s="20">
        <v>41618</v>
      </c>
      <c r="H1212">
        <v>0</v>
      </c>
      <c r="I1212" t="s">
        <v>1560</v>
      </c>
      <c r="J1212" s="22">
        <v>-2735.04</v>
      </c>
      <c r="K1212" s="22">
        <v>-2735.04</v>
      </c>
    </row>
    <row r="1213" spans="1:11" x14ac:dyDescent="0.25">
      <c r="A1213" s="21" t="s">
        <v>8738</v>
      </c>
      <c r="B1213" s="21" t="s">
        <v>21768</v>
      </c>
      <c r="C1213" s="21" t="s">
        <v>564</v>
      </c>
      <c r="D1213" s="21" t="s">
        <v>563</v>
      </c>
      <c r="F1213" s="21" t="s">
        <v>10210</v>
      </c>
      <c r="G1213" s="20">
        <v>41618</v>
      </c>
      <c r="H1213">
        <v>0</v>
      </c>
      <c r="I1213" t="s">
        <v>1561</v>
      </c>
      <c r="J1213" s="22">
        <v>-3687.68</v>
      </c>
      <c r="K1213" s="22">
        <v>-3687.68</v>
      </c>
    </row>
    <row r="1214" spans="1:11" x14ac:dyDescent="0.25">
      <c r="A1214" s="21" t="s">
        <v>8738</v>
      </c>
      <c r="B1214" s="21" t="s">
        <v>21768</v>
      </c>
      <c r="C1214" s="21" t="s">
        <v>564</v>
      </c>
      <c r="D1214" s="21" t="s">
        <v>563</v>
      </c>
      <c r="F1214" s="21" t="s">
        <v>10211</v>
      </c>
      <c r="G1214" s="20">
        <v>41618</v>
      </c>
      <c r="H1214">
        <v>0</v>
      </c>
      <c r="I1214" t="s">
        <v>1562</v>
      </c>
      <c r="J1214" s="22">
        <v>-3257.36</v>
      </c>
      <c r="K1214" s="22">
        <v>-3257.36</v>
      </c>
    </row>
    <row r="1215" spans="1:11" x14ac:dyDescent="0.25">
      <c r="A1215" s="21" t="s">
        <v>8738</v>
      </c>
      <c r="B1215" s="21" t="s">
        <v>21768</v>
      </c>
      <c r="C1215" s="21" t="s">
        <v>564</v>
      </c>
      <c r="D1215" s="21" t="s">
        <v>563</v>
      </c>
      <c r="F1215" s="21" t="s">
        <v>10212</v>
      </c>
      <c r="G1215" s="20">
        <v>41618</v>
      </c>
      <c r="H1215">
        <v>0</v>
      </c>
      <c r="I1215" t="s">
        <v>1563</v>
      </c>
      <c r="J1215" s="22">
        <v>-2181.1999999999998</v>
      </c>
      <c r="K1215" s="22">
        <v>-2181.1999999999998</v>
      </c>
    </row>
    <row r="1216" spans="1:11" x14ac:dyDescent="0.25">
      <c r="A1216" s="21" t="s">
        <v>8738</v>
      </c>
      <c r="B1216" s="21" t="s">
        <v>21768</v>
      </c>
      <c r="C1216" s="21" t="s">
        <v>564</v>
      </c>
      <c r="D1216" s="21" t="s">
        <v>563</v>
      </c>
      <c r="F1216" s="21" t="s">
        <v>10213</v>
      </c>
      <c r="G1216" s="20">
        <v>41618</v>
      </c>
      <c r="H1216">
        <v>0</v>
      </c>
      <c r="I1216" t="s">
        <v>1564</v>
      </c>
      <c r="J1216" s="22">
        <v>-2310.4</v>
      </c>
      <c r="K1216" s="22">
        <v>-2310.4</v>
      </c>
    </row>
    <row r="1217" spans="1:11" x14ac:dyDescent="0.25">
      <c r="A1217" s="21" t="s">
        <v>8738</v>
      </c>
      <c r="B1217" s="21" t="s">
        <v>21768</v>
      </c>
      <c r="C1217" s="21" t="s">
        <v>564</v>
      </c>
      <c r="D1217" s="21" t="s">
        <v>563</v>
      </c>
      <c r="F1217" s="21" t="s">
        <v>10214</v>
      </c>
      <c r="G1217" s="20">
        <v>41618</v>
      </c>
      <c r="H1217">
        <v>0</v>
      </c>
      <c r="I1217" t="s">
        <v>1565</v>
      </c>
      <c r="J1217" s="22">
        <v>-2897.05</v>
      </c>
      <c r="K1217" s="22">
        <v>-2897.05</v>
      </c>
    </row>
    <row r="1218" spans="1:11" x14ac:dyDescent="0.25">
      <c r="A1218" s="21" t="s">
        <v>9142</v>
      </c>
      <c r="B1218" s="21" t="s">
        <v>21768</v>
      </c>
      <c r="C1218" s="21" t="s">
        <v>10215</v>
      </c>
      <c r="D1218" s="21" t="s">
        <v>1566</v>
      </c>
      <c r="F1218" s="21" t="s">
        <v>10216</v>
      </c>
      <c r="G1218" s="20">
        <v>41618</v>
      </c>
      <c r="H1218" s="21" t="s">
        <v>1567</v>
      </c>
      <c r="J1218" s="22">
        <v>-5250</v>
      </c>
      <c r="K1218" s="22">
        <v>-5250</v>
      </c>
    </row>
    <row r="1219" spans="1:11" x14ac:dyDescent="0.25">
      <c r="A1219" s="21" t="s">
        <v>8740</v>
      </c>
      <c r="B1219" s="21" t="s">
        <v>21768</v>
      </c>
      <c r="C1219" s="21" t="s">
        <v>10217</v>
      </c>
      <c r="D1219" s="21" t="s">
        <v>1569</v>
      </c>
      <c r="E1219" s="21" t="s">
        <v>19558</v>
      </c>
      <c r="F1219" s="21" t="s">
        <v>10218</v>
      </c>
      <c r="G1219" s="20">
        <v>41618</v>
      </c>
      <c r="H1219" s="21" t="s">
        <v>1570</v>
      </c>
      <c r="J1219" s="22">
        <v>402175.43</v>
      </c>
      <c r="K1219" s="22">
        <v>402175.43</v>
      </c>
    </row>
    <row r="1220" spans="1:11" x14ac:dyDescent="0.25">
      <c r="A1220" s="21" t="s">
        <v>8740</v>
      </c>
      <c r="B1220" s="21" t="s">
        <v>21768</v>
      </c>
      <c r="C1220" s="21" t="s">
        <v>10217</v>
      </c>
      <c r="D1220" s="21" t="s">
        <v>1569</v>
      </c>
      <c r="E1220" s="21" t="s">
        <v>19558</v>
      </c>
      <c r="F1220" s="21" t="s">
        <v>10219</v>
      </c>
      <c r="G1220" s="20">
        <v>41618</v>
      </c>
      <c r="H1220" s="21" t="s">
        <v>1570</v>
      </c>
      <c r="I1220" s="21" t="s">
        <v>15875</v>
      </c>
      <c r="J1220" s="22">
        <v>-2010877.13</v>
      </c>
      <c r="K1220" s="22">
        <v>-2010877.13</v>
      </c>
    </row>
    <row r="1221" spans="1:11" x14ac:dyDescent="0.25">
      <c r="A1221" s="21" t="s">
        <v>8740</v>
      </c>
      <c r="B1221" s="21" t="s">
        <v>21768</v>
      </c>
      <c r="C1221" s="21" t="s">
        <v>10220</v>
      </c>
      <c r="D1221" s="21" t="s">
        <v>1571</v>
      </c>
      <c r="F1221" s="21" t="s">
        <v>10221</v>
      </c>
      <c r="G1221" s="20">
        <v>41618</v>
      </c>
      <c r="H1221" s="21" t="s">
        <v>1572</v>
      </c>
      <c r="I1221" s="21" t="s">
        <v>18023</v>
      </c>
      <c r="J1221" s="22">
        <v>-25000</v>
      </c>
      <c r="K1221" s="22">
        <v>-25000</v>
      </c>
    </row>
    <row r="1222" spans="1:11" x14ac:dyDescent="0.25">
      <c r="A1222" s="21" t="s">
        <v>8740</v>
      </c>
      <c r="B1222" s="21" t="s">
        <v>21768</v>
      </c>
      <c r="C1222" s="21" t="s">
        <v>10222</v>
      </c>
      <c r="D1222" s="21" t="s">
        <v>1573</v>
      </c>
      <c r="F1222" s="21" t="s">
        <v>10223</v>
      </c>
      <c r="G1222" s="20">
        <v>41618</v>
      </c>
      <c r="H1222" s="21" t="s">
        <v>1574</v>
      </c>
      <c r="I1222" s="21" t="s">
        <v>18273</v>
      </c>
      <c r="J1222" s="22">
        <v>-29500</v>
      </c>
      <c r="K1222" s="22">
        <v>-29500</v>
      </c>
    </row>
    <row r="1223" spans="1:11" x14ac:dyDescent="0.25">
      <c r="A1223" s="21" t="s">
        <v>19189</v>
      </c>
      <c r="B1223" s="21" t="s">
        <v>21768</v>
      </c>
      <c r="C1223" s="21" t="s">
        <v>15</v>
      </c>
      <c r="D1223" s="21" t="s">
        <v>14</v>
      </c>
      <c r="F1223" s="21" t="s">
        <v>19251</v>
      </c>
      <c r="G1223" s="20">
        <v>41618</v>
      </c>
      <c r="H1223" t="s">
        <v>19539</v>
      </c>
      <c r="I1223" t="s">
        <v>19539</v>
      </c>
      <c r="J1223" s="22">
        <v>-14547.17</v>
      </c>
      <c r="K1223" s="22">
        <v>-14547.17</v>
      </c>
    </row>
    <row r="1224" spans="1:11" x14ac:dyDescent="0.25">
      <c r="A1224" s="21" t="s">
        <v>19189</v>
      </c>
      <c r="B1224" s="21" t="s">
        <v>21768</v>
      </c>
      <c r="C1224" s="21" t="s">
        <v>15</v>
      </c>
      <c r="D1224" s="21" t="s">
        <v>14</v>
      </c>
      <c r="F1224" s="21" t="s">
        <v>19252</v>
      </c>
      <c r="G1224" s="20">
        <v>41618</v>
      </c>
      <c r="H1224" t="s">
        <v>19539</v>
      </c>
      <c r="I1224" t="s">
        <v>19539</v>
      </c>
      <c r="J1224" s="22">
        <v>-284</v>
      </c>
      <c r="K1224" s="22">
        <v>-284</v>
      </c>
    </row>
    <row r="1225" spans="1:11" x14ac:dyDescent="0.25">
      <c r="A1225" s="54" t="s">
        <v>8740</v>
      </c>
      <c r="B1225" s="54" t="s">
        <v>21768</v>
      </c>
      <c r="C1225" s="54" t="s">
        <v>17722</v>
      </c>
      <c r="D1225" s="54" t="s">
        <v>17723</v>
      </c>
      <c r="E1225" s="55"/>
      <c r="F1225" s="54" t="s">
        <v>17724</v>
      </c>
      <c r="G1225" s="58">
        <v>41618</v>
      </c>
      <c r="H1225" s="54" t="s">
        <v>17725</v>
      </c>
      <c r="I1225" s="54" t="s">
        <v>8598</v>
      </c>
      <c r="J1225" s="56">
        <v>-11773029.310000001</v>
      </c>
      <c r="K1225" s="56">
        <v>-0.01</v>
      </c>
    </row>
    <row r="1226" spans="1:11" x14ac:dyDescent="0.25">
      <c r="A1226" s="21" t="s">
        <v>8738</v>
      </c>
      <c r="B1226" s="21" t="s">
        <v>21768</v>
      </c>
      <c r="C1226" s="21" t="s">
        <v>564</v>
      </c>
      <c r="D1226" s="21" t="s">
        <v>563</v>
      </c>
      <c r="F1226" s="21" t="s">
        <v>10224</v>
      </c>
      <c r="G1226" s="20">
        <v>41619</v>
      </c>
      <c r="H1226">
        <v>0</v>
      </c>
      <c r="I1226" t="s">
        <v>1575</v>
      </c>
      <c r="J1226" s="22">
        <v>963268.13</v>
      </c>
      <c r="K1226" s="22">
        <v>963268.13</v>
      </c>
    </row>
    <row r="1227" spans="1:11" x14ac:dyDescent="0.25">
      <c r="A1227" s="21" t="s">
        <v>8738</v>
      </c>
      <c r="B1227" s="21" t="s">
        <v>21768</v>
      </c>
      <c r="C1227" s="21" t="s">
        <v>564</v>
      </c>
      <c r="D1227" s="21" t="s">
        <v>563</v>
      </c>
      <c r="F1227" s="21" t="s">
        <v>10225</v>
      </c>
      <c r="G1227" s="20">
        <v>41619</v>
      </c>
      <c r="H1227">
        <v>0</v>
      </c>
      <c r="I1227" t="s">
        <v>1576</v>
      </c>
      <c r="J1227" s="22">
        <v>1020325.82</v>
      </c>
      <c r="K1227" s="22">
        <v>1020325.82</v>
      </c>
    </row>
    <row r="1228" spans="1:11" x14ac:dyDescent="0.25">
      <c r="A1228" s="21" t="s">
        <v>9142</v>
      </c>
      <c r="B1228" s="21" t="s">
        <v>21768</v>
      </c>
      <c r="C1228" s="21" t="s">
        <v>10226</v>
      </c>
      <c r="D1228" s="21" t="s">
        <v>1578</v>
      </c>
      <c r="F1228" s="21" t="s">
        <v>10227</v>
      </c>
      <c r="G1228" s="20">
        <v>41619</v>
      </c>
      <c r="H1228">
        <v>0</v>
      </c>
      <c r="I1228" t="s">
        <v>1577</v>
      </c>
      <c r="J1228" s="22">
        <v>-42315.5</v>
      </c>
      <c r="K1228" s="22">
        <v>-42315.5</v>
      </c>
    </row>
    <row r="1229" spans="1:11" x14ac:dyDescent="0.25">
      <c r="A1229" s="21" t="s">
        <v>9142</v>
      </c>
      <c r="B1229" s="21" t="s">
        <v>21768</v>
      </c>
      <c r="C1229" s="21" t="s">
        <v>10228</v>
      </c>
      <c r="D1229" s="21" t="s">
        <v>1579</v>
      </c>
      <c r="F1229" s="21" t="s">
        <v>10229</v>
      </c>
      <c r="G1229" s="20">
        <v>41619</v>
      </c>
      <c r="H1229">
        <v>0</v>
      </c>
      <c r="I1229" t="s">
        <v>1577</v>
      </c>
      <c r="J1229" s="22">
        <v>-43726.85</v>
      </c>
      <c r="K1229" s="22">
        <v>-43726.85</v>
      </c>
    </row>
    <row r="1230" spans="1:11" x14ac:dyDescent="0.25">
      <c r="A1230" s="21" t="s">
        <v>9142</v>
      </c>
      <c r="B1230" s="21" t="s">
        <v>21768</v>
      </c>
      <c r="C1230" s="21" t="s">
        <v>10230</v>
      </c>
      <c r="D1230" s="21" t="s">
        <v>1580</v>
      </c>
      <c r="F1230" s="21" t="s">
        <v>10231</v>
      </c>
      <c r="G1230" s="20">
        <v>41619</v>
      </c>
      <c r="H1230">
        <v>0</v>
      </c>
      <c r="I1230" t="s">
        <v>1577</v>
      </c>
      <c r="J1230" s="22">
        <v>-43726.85</v>
      </c>
      <c r="K1230" s="22">
        <v>-43726.85</v>
      </c>
    </row>
    <row r="1231" spans="1:11" x14ac:dyDescent="0.25">
      <c r="A1231" s="21" t="s">
        <v>9142</v>
      </c>
      <c r="B1231" s="21" t="s">
        <v>21768</v>
      </c>
      <c r="C1231" s="21" t="s">
        <v>10232</v>
      </c>
      <c r="D1231" s="21" t="s">
        <v>1581</v>
      </c>
      <c r="F1231" s="21" t="s">
        <v>10233</v>
      </c>
      <c r="G1231" s="20">
        <v>41619</v>
      </c>
      <c r="H1231">
        <v>0</v>
      </c>
      <c r="I1231" t="s">
        <v>1577</v>
      </c>
      <c r="J1231" s="22">
        <v>-43726.85</v>
      </c>
      <c r="K1231" s="22">
        <v>-43726.85</v>
      </c>
    </row>
    <row r="1232" spans="1:11" x14ac:dyDescent="0.25">
      <c r="A1232" s="21" t="s">
        <v>9142</v>
      </c>
      <c r="B1232" s="21" t="s">
        <v>21768</v>
      </c>
      <c r="C1232" s="21" t="s">
        <v>10234</v>
      </c>
      <c r="D1232" s="21" t="s">
        <v>1582</v>
      </c>
      <c r="F1232" s="21" t="s">
        <v>10235</v>
      </c>
      <c r="G1232" s="20">
        <v>41619</v>
      </c>
      <c r="H1232">
        <v>0</v>
      </c>
      <c r="I1232" t="s">
        <v>1577</v>
      </c>
      <c r="J1232" s="22">
        <v>-73365.2</v>
      </c>
      <c r="K1232" s="22">
        <v>-73365.2</v>
      </c>
    </row>
    <row r="1233" spans="1:11" x14ac:dyDescent="0.25">
      <c r="A1233" s="21" t="s">
        <v>9142</v>
      </c>
      <c r="B1233" s="21" t="s">
        <v>21768</v>
      </c>
      <c r="C1233" s="21" t="s">
        <v>10236</v>
      </c>
      <c r="D1233" s="21" t="s">
        <v>1583</v>
      </c>
      <c r="F1233" s="21" t="s">
        <v>10237</v>
      </c>
      <c r="G1233" s="20">
        <v>41619</v>
      </c>
      <c r="H1233">
        <v>0</v>
      </c>
      <c r="I1233" t="s">
        <v>1577</v>
      </c>
      <c r="J1233" s="22">
        <v>-73365.2</v>
      </c>
      <c r="K1233" s="22">
        <v>-73365.2</v>
      </c>
    </row>
    <row r="1234" spans="1:11" x14ac:dyDescent="0.25">
      <c r="A1234" s="21" t="s">
        <v>9142</v>
      </c>
      <c r="B1234" s="21" t="s">
        <v>21768</v>
      </c>
      <c r="C1234" s="21" t="s">
        <v>10238</v>
      </c>
      <c r="D1234" s="21" t="s">
        <v>1584</v>
      </c>
      <c r="F1234" s="21" t="s">
        <v>10239</v>
      </c>
      <c r="G1234" s="20">
        <v>41619</v>
      </c>
      <c r="H1234">
        <v>0</v>
      </c>
      <c r="I1234" t="s">
        <v>1577</v>
      </c>
      <c r="J1234" s="22">
        <v>-73365.2</v>
      </c>
      <c r="K1234" s="22">
        <v>-73365.2</v>
      </c>
    </row>
    <row r="1235" spans="1:11" x14ac:dyDescent="0.25">
      <c r="A1235" s="21" t="s">
        <v>9142</v>
      </c>
      <c r="B1235" s="21" t="s">
        <v>21768</v>
      </c>
      <c r="C1235" s="21" t="s">
        <v>10240</v>
      </c>
      <c r="D1235" s="21" t="s">
        <v>1585</v>
      </c>
      <c r="F1235" s="21" t="s">
        <v>10241</v>
      </c>
      <c r="G1235" s="20">
        <v>41619</v>
      </c>
      <c r="H1235">
        <v>0</v>
      </c>
      <c r="I1235" t="s">
        <v>1577</v>
      </c>
      <c r="J1235" s="22">
        <v>-87478.7</v>
      </c>
      <c r="K1235" s="22">
        <v>-87478.7</v>
      </c>
    </row>
    <row r="1236" spans="1:11" x14ac:dyDescent="0.25">
      <c r="A1236" s="21" t="s">
        <v>9142</v>
      </c>
      <c r="B1236" s="21" t="s">
        <v>21768</v>
      </c>
      <c r="C1236" s="21" t="s">
        <v>10242</v>
      </c>
      <c r="D1236" s="21" t="s">
        <v>1586</v>
      </c>
      <c r="F1236" s="21" t="s">
        <v>10243</v>
      </c>
      <c r="G1236" s="20">
        <v>41619</v>
      </c>
      <c r="H1236">
        <v>0</v>
      </c>
      <c r="I1236" t="s">
        <v>1577</v>
      </c>
      <c r="J1236" s="22">
        <v>-73365.2</v>
      </c>
      <c r="K1236" s="22">
        <v>-73365.2</v>
      </c>
    </row>
    <row r="1237" spans="1:11" x14ac:dyDescent="0.25">
      <c r="A1237" s="21" t="s">
        <v>9142</v>
      </c>
      <c r="B1237" s="21" t="s">
        <v>21768</v>
      </c>
      <c r="C1237" s="21" t="s">
        <v>10244</v>
      </c>
      <c r="D1237" s="21" t="s">
        <v>1587</v>
      </c>
      <c r="F1237" s="21" t="s">
        <v>10245</v>
      </c>
      <c r="G1237" s="20">
        <v>41619</v>
      </c>
      <c r="H1237">
        <v>0</v>
      </c>
      <c r="I1237" t="s">
        <v>1577</v>
      </c>
      <c r="J1237" s="22">
        <v>-43726.85</v>
      </c>
      <c r="K1237" s="22">
        <v>-43726.85</v>
      </c>
    </row>
    <row r="1238" spans="1:11" x14ac:dyDescent="0.25">
      <c r="A1238" s="21" t="s">
        <v>9142</v>
      </c>
      <c r="B1238" s="21" t="s">
        <v>21768</v>
      </c>
      <c r="C1238" s="21" t="s">
        <v>10246</v>
      </c>
      <c r="D1238" s="21" t="s">
        <v>1588</v>
      </c>
      <c r="F1238" s="21" t="s">
        <v>10247</v>
      </c>
      <c r="G1238" s="20">
        <v>41619</v>
      </c>
      <c r="H1238">
        <v>0</v>
      </c>
      <c r="I1238" t="s">
        <v>1577</v>
      </c>
      <c r="J1238" s="22">
        <v>-73365.2</v>
      </c>
      <c r="K1238" s="22">
        <v>-73365.2</v>
      </c>
    </row>
    <row r="1239" spans="1:11" x14ac:dyDescent="0.25">
      <c r="A1239" s="21" t="s">
        <v>8738</v>
      </c>
      <c r="B1239" s="21" t="s">
        <v>21768</v>
      </c>
      <c r="C1239" s="21" t="s">
        <v>564</v>
      </c>
      <c r="D1239" s="21" t="s">
        <v>563</v>
      </c>
      <c r="F1239" s="21" t="s">
        <v>10248</v>
      </c>
      <c r="G1239" s="20">
        <v>41620</v>
      </c>
      <c r="H1239">
        <v>0</v>
      </c>
      <c r="I1239" t="s">
        <v>1589</v>
      </c>
      <c r="J1239" s="22">
        <v>-3874.5</v>
      </c>
      <c r="K1239" s="22">
        <v>-3874.5</v>
      </c>
    </row>
    <row r="1240" spans="1:11" x14ac:dyDescent="0.25">
      <c r="A1240" s="21" t="s">
        <v>8738</v>
      </c>
      <c r="B1240" s="21" t="s">
        <v>21768</v>
      </c>
      <c r="C1240" s="21" t="s">
        <v>564</v>
      </c>
      <c r="D1240" s="21" t="s">
        <v>563</v>
      </c>
      <c r="F1240" s="21" t="s">
        <v>10249</v>
      </c>
      <c r="G1240" s="20">
        <v>41620</v>
      </c>
      <c r="H1240">
        <v>0</v>
      </c>
      <c r="I1240" t="s">
        <v>1590</v>
      </c>
      <c r="J1240" s="22">
        <v>-4104</v>
      </c>
      <c r="K1240" s="22">
        <v>-4104</v>
      </c>
    </row>
    <row r="1241" spans="1:11" x14ac:dyDescent="0.25">
      <c r="A1241" s="21" t="s">
        <v>8738</v>
      </c>
      <c r="B1241" s="21" t="s">
        <v>21768</v>
      </c>
      <c r="C1241" s="21" t="s">
        <v>564</v>
      </c>
      <c r="D1241" s="21" t="s">
        <v>563</v>
      </c>
      <c r="F1241" s="21" t="s">
        <v>10250</v>
      </c>
      <c r="G1241" s="20">
        <v>41620</v>
      </c>
      <c r="H1241">
        <v>0</v>
      </c>
      <c r="I1241" t="s">
        <v>1591</v>
      </c>
      <c r="J1241" s="22">
        <v>-287</v>
      </c>
      <c r="K1241" s="22">
        <v>-287</v>
      </c>
    </row>
    <row r="1242" spans="1:11" x14ac:dyDescent="0.25">
      <c r="A1242" s="21" t="s">
        <v>8738</v>
      </c>
      <c r="B1242" s="21" t="s">
        <v>21768</v>
      </c>
      <c r="C1242" s="21" t="s">
        <v>564</v>
      </c>
      <c r="D1242" s="21" t="s">
        <v>563</v>
      </c>
      <c r="F1242" s="21" t="s">
        <v>10251</v>
      </c>
      <c r="G1242" s="20">
        <v>41620</v>
      </c>
      <c r="H1242">
        <v>0</v>
      </c>
      <c r="I1242" t="s">
        <v>1592</v>
      </c>
      <c r="J1242" s="22">
        <v>-304</v>
      </c>
      <c r="K1242" s="22">
        <v>-304</v>
      </c>
    </row>
    <row r="1243" spans="1:11" x14ac:dyDescent="0.25">
      <c r="A1243" s="21" t="s">
        <v>9142</v>
      </c>
      <c r="B1243" s="21" t="s">
        <v>21768</v>
      </c>
      <c r="C1243" s="21" t="s">
        <v>8866</v>
      </c>
      <c r="D1243" s="21" t="s">
        <v>137</v>
      </c>
      <c r="E1243" s="21" t="s">
        <v>19552</v>
      </c>
      <c r="F1243" s="21" t="s">
        <v>10254</v>
      </c>
      <c r="G1243" s="20">
        <v>41620</v>
      </c>
      <c r="H1243" s="21" t="s">
        <v>1595</v>
      </c>
      <c r="J1243" s="22">
        <v>-6000</v>
      </c>
      <c r="K1243" s="22">
        <v>-6000</v>
      </c>
    </row>
    <row r="1244" spans="1:11" x14ac:dyDescent="0.25">
      <c r="A1244" s="21" t="s">
        <v>9142</v>
      </c>
      <c r="B1244" s="21" t="s">
        <v>21768</v>
      </c>
      <c r="C1244" s="21" t="s">
        <v>10252</v>
      </c>
      <c r="D1244" s="21" t="s">
        <v>1593</v>
      </c>
      <c r="F1244" s="21" t="s">
        <v>10253</v>
      </c>
      <c r="G1244" s="20">
        <v>41620</v>
      </c>
      <c r="H1244" s="21" t="s">
        <v>1594</v>
      </c>
      <c r="I1244" s="21" t="s">
        <v>17464</v>
      </c>
      <c r="J1244" s="22">
        <v>-82482</v>
      </c>
      <c r="K1244" s="22">
        <v>-82482</v>
      </c>
    </row>
    <row r="1245" spans="1:11" x14ac:dyDescent="0.25">
      <c r="A1245" s="21" t="s">
        <v>19189</v>
      </c>
      <c r="B1245" s="21" t="s">
        <v>21768</v>
      </c>
      <c r="C1245" s="21" t="s">
        <v>15</v>
      </c>
      <c r="D1245" s="21" t="s">
        <v>14</v>
      </c>
      <c r="F1245" s="21" t="s">
        <v>19253</v>
      </c>
      <c r="G1245" s="20">
        <v>41620</v>
      </c>
      <c r="H1245" t="s">
        <v>19539</v>
      </c>
      <c r="I1245" t="s">
        <v>19539</v>
      </c>
      <c r="J1245" s="22">
        <v>-4044.87</v>
      </c>
      <c r="K1245" s="22">
        <v>-4044.87</v>
      </c>
    </row>
    <row r="1246" spans="1:11" x14ac:dyDescent="0.25">
      <c r="A1246" s="21" t="s">
        <v>8738</v>
      </c>
      <c r="B1246" s="21" t="s">
        <v>21768</v>
      </c>
      <c r="C1246" s="21" t="s">
        <v>564</v>
      </c>
      <c r="D1246" s="21" t="s">
        <v>563</v>
      </c>
      <c r="F1246" s="21" t="s">
        <v>10255</v>
      </c>
      <c r="G1246" s="20">
        <v>41621</v>
      </c>
      <c r="H1246">
        <v>0</v>
      </c>
      <c r="I1246" t="s">
        <v>1597</v>
      </c>
      <c r="J1246" s="22">
        <v>-683.2</v>
      </c>
      <c r="K1246" s="22">
        <v>-683.2</v>
      </c>
    </row>
    <row r="1247" spans="1:11" x14ac:dyDescent="0.25">
      <c r="A1247" s="21" t="s">
        <v>8738</v>
      </c>
      <c r="B1247" s="21" t="s">
        <v>21768</v>
      </c>
      <c r="C1247" s="21" t="s">
        <v>564</v>
      </c>
      <c r="D1247" s="21" t="s">
        <v>563</v>
      </c>
      <c r="F1247" s="21" t="s">
        <v>10256</v>
      </c>
      <c r="G1247" s="20">
        <v>41621</v>
      </c>
      <c r="H1247">
        <v>0</v>
      </c>
      <c r="I1247" t="s">
        <v>1598</v>
      </c>
      <c r="J1247" s="22">
        <v>-578.30999999999995</v>
      </c>
      <c r="K1247" s="22">
        <v>-578.30999999999995</v>
      </c>
    </row>
    <row r="1248" spans="1:11" x14ac:dyDescent="0.25">
      <c r="A1248" s="21" t="s">
        <v>8738</v>
      </c>
      <c r="B1248" s="21" t="s">
        <v>21768</v>
      </c>
      <c r="C1248" s="21" t="s">
        <v>564</v>
      </c>
      <c r="D1248" s="21" t="s">
        <v>563</v>
      </c>
      <c r="F1248" s="21" t="s">
        <v>10257</v>
      </c>
      <c r="G1248" s="20">
        <v>41621</v>
      </c>
      <c r="H1248">
        <v>0</v>
      </c>
      <c r="I1248" t="s">
        <v>1599</v>
      </c>
      <c r="J1248" s="22">
        <v>-612.55999999999995</v>
      </c>
      <c r="K1248" s="22">
        <v>-612.55999999999995</v>
      </c>
    </row>
    <row r="1249" spans="1:11" x14ac:dyDescent="0.25">
      <c r="A1249" s="21" t="s">
        <v>8738</v>
      </c>
      <c r="B1249" s="21" t="s">
        <v>21768</v>
      </c>
      <c r="C1249" s="21" t="s">
        <v>564</v>
      </c>
      <c r="D1249" s="21" t="s">
        <v>563</v>
      </c>
      <c r="F1249" s="21" t="s">
        <v>10258</v>
      </c>
      <c r="G1249" s="20">
        <v>41621</v>
      </c>
      <c r="H1249">
        <v>0</v>
      </c>
      <c r="I1249" t="s">
        <v>1600</v>
      </c>
      <c r="J1249" s="22">
        <v>-723.67</v>
      </c>
      <c r="K1249" s="22">
        <v>-723.67</v>
      </c>
    </row>
    <row r="1250" spans="1:11" x14ac:dyDescent="0.25">
      <c r="A1250" s="21" t="s">
        <v>8738</v>
      </c>
      <c r="B1250" s="21" t="s">
        <v>21768</v>
      </c>
      <c r="C1250" s="21" t="s">
        <v>564</v>
      </c>
      <c r="D1250" s="21" t="s">
        <v>563</v>
      </c>
      <c r="F1250" s="21" t="s">
        <v>10259</v>
      </c>
      <c r="G1250" s="20">
        <v>41621</v>
      </c>
      <c r="H1250">
        <v>0</v>
      </c>
      <c r="I1250" t="s">
        <v>1601</v>
      </c>
      <c r="J1250" s="22">
        <v>-229.6</v>
      </c>
      <c r="K1250" s="22">
        <v>-229.6</v>
      </c>
    </row>
    <row r="1251" spans="1:11" x14ac:dyDescent="0.25">
      <c r="A1251" s="21" t="s">
        <v>8738</v>
      </c>
      <c r="B1251" s="21" t="s">
        <v>21768</v>
      </c>
      <c r="C1251" s="21" t="s">
        <v>564</v>
      </c>
      <c r="D1251" s="21" t="s">
        <v>563</v>
      </c>
      <c r="F1251" s="21" t="s">
        <v>10260</v>
      </c>
      <c r="G1251" s="20">
        <v>41621</v>
      </c>
      <c r="H1251">
        <v>0</v>
      </c>
      <c r="I1251" t="s">
        <v>1602</v>
      </c>
      <c r="J1251" s="22">
        <v>-243.2</v>
      </c>
      <c r="K1251" s="22">
        <v>-243.2</v>
      </c>
    </row>
    <row r="1252" spans="1:11" x14ac:dyDescent="0.25">
      <c r="A1252" s="21" t="s">
        <v>8738</v>
      </c>
      <c r="B1252" s="21" t="s">
        <v>21768</v>
      </c>
      <c r="C1252" s="21" t="s">
        <v>564</v>
      </c>
      <c r="D1252" s="21" t="s">
        <v>563</v>
      </c>
      <c r="F1252" s="21" t="s">
        <v>10261</v>
      </c>
      <c r="G1252" s="20">
        <v>41621</v>
      </c>
      <c r="H1252">
        <v>0</v>
      </c>
      <c r="I1252" t="s">
        <v>1601</v>
      </c>
      <c r="J1252" s="22">
        <v>-1310.79</v>
      </c>
      <c r="K1252" s="22">
        <v>-1310.79</v>
      </c>
    </row>
    <row r="1253" spans="1:11" x14ac:dyDescent="0.25">
      <c r="A1253" s="21" t="s">
        <v>8738</v>
      </c>
      <c r="B1253" s="21" t="s">
        <v>21768</v>
      </c>
      <c r="C1253" s="21" t="s">
        <v>564</v>
      </c>
      <c r="D1253" s="21" t="s">
        <v>563</v>
      </c>
      <c r="F1253" s="21" t="s">
        <v>10262</v>
      </c>
      <c r="G1253" s="20">
        <v>41621</v>
      </c>
      <c r="H1253">
        <v>0</v>
      </c>
      <c r="I1253" t="s">
        <v>1602</v>
      </c>
      <c r="J1253" s="22">
        <v>-1388.43</v>
      </c>
      <c r="K1253" s="22">
        <v>-1388.43</v>
      </c>
    </row>
    <row r="1254" spans="1:11" x14ac:dyDescent="0.25">
      <c r="A1254" s="21" t="s">
        <v>8738</v>
      </c>
      <c r="B1254" s="21" t="s">
        <v>21768</v>
      </c>
      <c r="C1254" s="21" t="s">
        <v>564</v>
      </c>
      <c r="D1254" s="21" t="s">
        <v>563</v>
      </c>
      <c r="F1254" s="21" t="s">
        <v>10263</v>
      </c>
      <c r="G1254" s="20">
        <v>41621</v>
      </c>
      <c r="H1254">
        <v>0</v>
      </c>
      <c r="I1254" t="s">
        <v>1603</v>
      </c>
      <c r="J1254" s="22">
        <v>-3874.5</v>
      </c>
      <c r="K1254" s="22">
        <v>-3874.5</v>
      </c>
    </row>
    <row r="1255" spans="1:11" x14ac:dyDescent="0.25">
      <c r="A1255" s="21" t="s">
        <v>8738</v>
      </c>
      <c r="B1255" s="21" t="s">
        <v>21768</v>
      </c>
      <c r="C1255" s="21" t="s">
        <v>564</v>
      </c>
      <c r="D1255" s="21" t="s">
        <v>563</v>
      </c>
      <c r="F1255" s="21" t="s">
        <v>10264</v>
      </c>
      <c r="G1255" s="20">
        <v>41621</v>
      </c>
      <c r="H1255">
        <v>0</v>
      </c>
      <c r="I1255" t="s">
        <v>1604</v>
      </c>
      <c r="J1255" s="22">
        <v>-4104</v>
      </c>
      <c r="K1255" s="22">
        <v>-4104</v>
      </c>
    </row>
    <row r="1256" spans="1:11" x14ac:dyDescent="0.25">
      <c r="A1256" s="21" t="s">
        <v>8738</v>
      </c>
      <c r="B1256" s="21" t="s">
        <v>21768</v>
      </c>
      <c r="C1256" s="21" t="s">
        <v>564</v>
      </c>
      <c r="D1256" s="21" t="s">
        <v>563</v>
      </c>
      <c r="F1256" s="21" t="s">
        <v>10265</v>
      </c>
      <c r="G1256" s="20">
        <v>41621</v>
      </c>
      <c r="H1256">
        <v>0</v>
      </c>
      <c r="I1256" t="s">
        <v>1601</v>
      </c>
      <c r="J1256" s="22">
        <v>-1472.85</v>
      </c>
      <c r="K1256" s="22">
        <v>-1472.85</v>
      </c>
    </row>
    <row r="1257" spans="1:11" x14ac:dyDescent="0.25">
      <c r="A1257" s="21" t="s">
        <v>8738</v>
      </c>
      <c r="B1257" s="21" t="s">
        <v>21768</v>
      </c>
      <c r="C1257" s="21" t="s">
        <v>564</v>
      </c>
      <c r="D1257" s="21" t="s">
        <v>563</v>
      </c>
      <c r="F1257" s="21" t="s">
        <v>10266</v>
      </c>
      <c r="G1257" s="20">
        <v>41621</v>
      </c>
      <c r="H1257">
        <v>0</v>
      </c>
      <c r="I1257" t="s">
        <v>1602</v>
      </c>
      <c r="J1257" s="22">
        <v>-1560.09</v>
      </c>
      <c r="K1257" s="22">
        <v>-1560.09</v>
      </c>
    </row>
    <row r="1258" spans="1:11" x14ac:dyDescent="0.25">
      <c r="A1258" s="21" t="s">
        <v>8738</v>
      </c>
      <c r="B1258" s="21" t="s">
        <v>21768</v>
      </c>
      <c r="C1258" s="21" t="s">
        <v>564</v>
      </c>
      <c r="D1258" s="21" t="s">
        <v>563</v>
      </c>
      <c r="F1258" s="21" t="s">
        <v>10267</v>
      </c>
      <c r="G1258" s="20">
        <v>41621</v>
      </c>
      <c r="H1258">
        <v>0</v>
      </c>
      <c r="I1258" t="s">
        <v>1601</v>
      </c>
      <c r="J1258" s="22">
        <v>-2654.28</v>
      </c>
      <c r="K1258" s="22">
        <v>-2654.28</v>
      </c>
    </row>
    <row r="1259" spans="1:11" x14ac:dyDescent="0.25">
      <c r="A1259" s="21" t="s">
        <v>8738</v>
      </c>
      <c r="B1259" s="21" t="s">
        <v>21768</v>
      </c>
      <c r="C1259" s="21" t="s">
        <v>564</v>
      </c>
      <c r="D1259" s="21" t="s">
        <v>563</v>
      </c>
      <c r="F1259" s="21" t="s">
        <v>10268</v>
      </c>
      <c r="G1259" s="20">
        <v>41621</v>
      </c>
      <c r="H1259">
        <v>0</v>
      </c>
      <c r="I1259" t="s">
        <v>1602</v>
      </c>
      <c r="J1259" s="22">
        <v>-2811.51</v>
      </c>
      <c r="K1259" s="22">
        <v>-2811.51</v>
      </c>
    </row>
    <row r="1260" spans="1:11" x14ac:dyDescent="0.25">
      <c r="A1260" s="21" t="s">
        <v>8738</v>
      </c>
      <c r="B1260" s="21" t="s">
        <v>21768</v>
      </c>
      <c r="C1260" s="21" t="s">
        <v>564</v>
      </c>
      <c r="D1260" s="21" t="s">
        <v>563</v>
      </c>
      <c r="F1260" s="21" t="s">
        <v>10269</v>
      </c>
      <c r="G1260" s="20">
        <v>41621</v>
      </c>
      <c r="H1260">
        <v>0</v>
      </c>
      <c r="I1260" t="s">
        <v>1605</v>
      </c>
      <c r="J1260" s="22">
        <v>-717.5</v>
      </c>
      <c r="K1260" s="22">
        <v>-717.5</v>
      </c>
    </row>
    <row r="1261" spans="1:11" x14ac:dyDescent="0.25">
      <c r="A1261" s="21" t="s">
        <v>8738</v>
      </c>
      <c r="B1261" s="21" t="s">
        <v>21768</v>
      </c>
      <c r="C1261" s="21" t="s">
        <v>564</v>
      </c>
      <c r="D1261" s="21" t="s">
        <v>563</v>
      </c>
      <c r="F1261" s="21" t="s">
        <v>10270</v>
      </c>
      <c r="G1261" s="20">
        <v>41621</v>
      </c>
      <c r="H1261">
        <v>0</v>
      </c>
      <c r="I1261" t="s">
        <v>1606</v>
      </c>
      <c r="J1261" s="22">
        <v>-760</v>
      </c>
      <c r="K1261" s="22">
        <v>-760</v>
      </c>
    </row>
    <row r="1262" spans="1:11" x14ac:dyDescent="0.25">
      <c r="A1262" s="21" t="s">
        <v>8738</v>
      </c>
      <c r="B1262" s="21" t="s">
        <v>21768</v>
      </c>
      <c r="C1262" s="21" t="s">
        <v>564</v>
      </c>
      <c r="D1262" s="21" t="s">
        <v>563</v>
      </c>
      <c r="F1262" s="21" t="s">
        <v>10271</v>
      </c>
      <c r="G1262" s="20">
        <v>41621</v>
      </c>
      <c r="H1262">
        <v>0</v>
      </c>
      <c r="I1262" t="s">
        <v>1607</v>
      </c>
      <c r="J1262" s="22">
        <v>-1237.69</v>
      </c>
      <c r="K1262" s="22">
        <v>-1237.69</v>
      </c>
    </row>
    <row r="1263" spans="1:11" x14ac:dyDescent="0.25">
      <c r="A1263" s="21" t="s">
        <v>8738</v>
      </c>
      <c r="B1263" s="21" t="s">
        <v>21768</v>
      </c>
      <c r="C1263" s="21" t="s">
        <v>564</v>
      </c>
      <c r="D1263" s="21" t="s">
        <v>563</v>
      </c>
      <c r="F1263" s="21" t="s">
        <v>10272</v>
      </c>
      <c r="G1263" s="20">
        <v>41621</v>
      </c>
      <c r="H1263">
        <v>0</v>
      </c>
      <c r="I1263" t="s">
        <v>1608</v>
      </c>
      <c r="J1263" s="22">
        <v>-1311</v>
      </c>
      <c r="K1263" s="22">
        <v>-1311</v>
      </c>
    </row>
    <row r="1264" spans="1:11" x14ac:dyDescent="0.25">
      <c r="A1264" s="21" t="s">
        <v>9142</v>
      </c>
      <c r="B1264" s="21" t="s">
        <v>21768</v>
      </c>
      <c r="C1264" s="21" t="s">
        <v>10273</v>
      </c>
      <c r="D1264" s="21" t="s">
        <v>1609</v>
      </c>
      <c r="F1264" s="21" t="s">
        <v>10274</v>
      </c>
      <c r="G1264" s="20">
        <v>41621</v>
      </c>
      <c r="H1264" s="21" t="s">
        <v>1610</v>
      </c>
      <c r="J1264" s="22">
        <v>-1620</v>
      </c>
      <c r="K1264" s="22">
        <v>-1620</v>
      </c>
    </row>
    <row r="1265" spans="1:11" x14ac:dyDescent="0.25">
      <c r="A1265" s="21" t="s">
        <v>8740</v>
      </c>
      <c r="B1265" s="21" t="s">
        <v>21768</v>
      </c>
      <c r="C1265" s="21" t="s">
        <v>10275</v>
      </c>
      <c r="D1265" s="21" t="s">
        <v>1612</v>
      </c>
      <c r="F1265" s="21" t="s">
        <v>10276</v>
      </c>
      <c r="G1265" s="20">
        <v>41621</v>
      </c>
      <c r="H1265" s="21" t="s">
        <v>1613</v>
      </c>
      <c r="J1265" s="22">
        <v>-176000</v>
      </c>
      <c r="K1265" s="22">
        <v>-176000</v>
      </c>
    </row>
    <row r="1266" spans="1:11" x14ac:dyDescent="0.25">
      <c r="A1266" s="21" t="s">
        <v>19189</v>
      </c>
      <c r="B1266" s="21" t="s">
        <v>21768</v>
      </c>
      <c r="C1266" s="21" t="s">
        <v>15</v>
      </c>
      <c r="D1266" s="21" t="s">
        <v>14</v>
      </c>
      <c r="F1266" s="21" t="s">
        <v>19254</v>
      </c>
      <c r="G1266" s="20">
        <v>41621</v>
      </c>
      <c r="H1266" t="s">
        <v>19539</v>
      </c>
      <c r="I1266" t="s">
        <v>19539</v>
      </c>
      <c r="J1266" s="22">
        <v>-1760.04</v>
      </c>
      <c r="K1266" s="22">
        <v>-1760.04</v>
      </c>
    </row>
    <row r="1267" spans="1:11" x14ac:dyDescent="0.25">
      <c r="A1267" s="21" t="s">
        <v>19189</v>
      </c>
      <c r="B1267" s="21" t="s">
        <v>21768</v>
      </c>
      <c r="C1267" s="21" t="s">
        <v>15</v>
      </c>
      <c r="D1267" s="21" t="s">
        <v>14</v>
      </c>
      <c r="F1267" s="21" t="s">
        <v>19255</v>
      </c>
      <c r="G1267" s="20">
        <v>41621</v>
      </c>
      <c r="H1267" t="s">
        <v>19539</v>
      </c>
      <c r="I1267" t="s">
        <v>19539</v>
      </c>
      <c r="J1267" s="22">
        <v>-6600.17</v>
      </c>
      <c r="K1267" s="22">
        <v>-6600.17</v>
      </c>
    </row>
    <row r="1268" spans="1:11" x14ac:dyDescent="0.25">
      <c r="A1268" s="21" t="s">
        <v>19189</v>
      </c>
      <c r="B1268" s="21" t="s">
        <v>21768</v>
      </c>
      <c r="C1268" s="21" t="s">
        <v>15</v>
      </c>
      <c r="D1268" s="21" t="s">
        <v>14</v>
      </c>
      <c r="F1268" s="21" t="s">
        <v>19256</v>
      </c>
      <c r="G1268" s="20">
        <v>41621</v>
      </c>
      <c r="H1268" t="s">
        <v>19539</v>
      </c>
      <c r="I1268" t="s">
        <v>19539</v>
      </c>
      <c r="J1268" s="22">
        <v>-4056.12</v>
      </c>
      <c r="K1268" s="22">
        <v>-4056.12</v>
      </c>
    </row>
    <row r="1269" spans="1:11" x14ac:dyDescent="0.25">
      <c r="A1269" s="21" t="s">
        <v>8738</v>
      </c>
      <c r="B1269" s="21" t="s">
        <v>21768</v>
      </c>
      <c r="C1269" s="21" t="s">
        <v>1616</v>
      </c>
      <c r="D1269" s="21" t="s">
        <v>1615</v>
      </c>
      <c r="F1269" s="21" t="s">
        <v>10277</v>
      </c>
      <c r="G1269" s="20">
        <v>41624</v>
      </c>
      <c r="H1269" s="21" t="s">
        <v>1617</v>
      </c>
      <c r="I1269" s="21" t="s">
        <v>16481</v>
      </c>
      <c r="J1269" s="22">
        <v>-35400</v>
      </c>
      <c r="K1269" s="22">
        <v>-35400</v>
      </c>
    </row>
    <row r="1270" spans="1:11" x14ac:dyDescent="0.25">
      <c r="A1270" s="21" t="s">
        <v>8738</v>
      </c>
      <c r="B1270" s="21" t="s">
        <v>21768</v>
      </c>
      <c r="C1270" s="21" t="s">
        <v>564</v>
      </c>
      <c r="D1270" s="21" t="s">
        <v>563</v>
      </c>
      <c r="F1270" s="21" t="s">
        <v>10278</v>
      </c>
      <c r="G1270" s="20">
        <v>41624</v>
      </c>
      <c r="H1270">
        <v>0</v>
      </c>
      <c r="I1270" t="s">
        <v>1618</v>
      </c>
      <c r="J1270" s="22">
        <v>-17794</v>
      </c>
      <c r="K1270" s="22">
        <v>-17794</v>
      </c>
    </row>
    <row r="1271" spans="1:11" x14ac:dyDescent="0.25">
      <c r="A1271" s="21" t="s">
        <v>8738</v>
      </c>
      <c r="B1271" s="21" t="s">
        <v>21768</v>
      </c>
      <c r="C1271" s="21" t="s">
        <v>564</v>
      </c>
      <c r="D1271" s="21" t="s">
        <v>563</v>
      </c>
      <c r="F1271" s="21" t="s">
        <v>10279</v>
      </c>
      <c r="G1271" s="20">
        <v>41624</v>
      </c>
      <c r="H1271">
        <v>0</v>
      </c>
      <c r="I1271" t="s">
        <v>1619</v>
      </c>
      <c r="J1271" s="22">
        <v>-18848</v>
      </c>
      <c r="K1271" s="22">
        <v>-18848</v>
      </c>
    </row>
    <row r="1272" spans="1:11" x14ac:dyDescent="0.25">
      <c r="A1272" s="21" t="s">
        <v>9142</v>
      </c>
      <c r="B1272" s="21" t="s">
        <v>21768</v>
      </c>
      <c r="C1272" s="21" t="s">
        <v>10280</v>
      </c>
      <c r="D1272" s="21" t="s">
        <v>1620</v>
      </c>
      <c r="F1272" s="21" t="s">
        <v>10281</v>
      </c>
      <c r="G1272" s="20">
        <v>41624</v>
      </c>
      <c r="H1272" s="21" t="s">
        <v>1621</v>
      </c>
      <c r="J1272" s="22">
        <v>-24406.59</v>
      </c>
      <c r="K1272" s="22">
        <v>-24406.59</v>
      </c>
    </row>
    <row r="1273" spans="1:11" x14ac:dyDescent="0.25">
      <c r="A1273" s="21" t="s">
        <v>9142</v>
      </c>
      <c r="B1273" s="21" t="s">
        <v>21768</v>
      </c>
      <c r="C1273" s="21" t="s">
        <v>10282</v>
      </c>
      <c r="D1273" s="21" t="s">
        <v>1623</v>
      </c>
      <c r="F1273" s="21" t="s">
        <v>10283</v>
      </c>
      <c r="G1273" s="20">
        <v>41624</v>
      </c>
      <c r="H1273" s="21" t="s">
        <v>1624</v>
      </c>
      <c r="J1273" s="22">
        <v>-20747.98</v>
      </c>
      <c r="K1273" s="22">
        <v>-20747.98</v>
      </c>
    </row>
    <row r="1274" spans="1:11" x14ac:dyDescent="0.25">
      <c r="A1274" s="21" t="s">
        <v>8740</v>
      </c>
      <c r="B1274" s="21" t="s">
        <v>21768</v>
      </c>
      <c r="C1274" s="21" t="s">
        <v>10284</v>
      </c>
      <c r="D1274" s="21" t="s">
        <v>1625</v>
      </c>
      <c r="F1274" s="21" t="s">
        <v>10285</v>
      </c>
      <c r="G1274" s="20">
        <v>41624</v>
      </c>
      <c r="H1274" s="21" t="s">
        <v>1626</v>
      </c>
      <c r="I1274" s="21" t="s">
        <v>17807</v>
      </c>
      <c r="J1274" s="22">
        <v>-1770</v>
      </c>
      <c r="K1274" s="22">
        <v>-420</v>
      </c>
    </row>
    <row r="1275" spans="1:11" x14ac:dyDescent="0.25">
      <c r="A1275" s="21" t="s">
        <v>8738</v>
      </c>
      <c r="B1275" s="21" t="s">
        <v>21768</v>
      </c>
      <c r="C1275" s="21" t="s">
        <v>564</v>
      </c>
      <c r="D1275" s="21" t="s">
        <v>563</v>
      </c>
      <c r="F1275" s="21" t="s">
        <v>10286</v>
      </c>
      <c r="G1275" s="20">
        <v>41625</v>
      </c>
      <c r="H1275">
        <v>0</v>
      </c>
      <c r="I1275" t="s">
        <v>1627</v>
      </c>
      <c r="J1275" s="22">
        <v>-1201.55</v>
      </c>
      <c r="K1275" s="22">
        <v>-1201.55</v>
      </c>
    </row>
    <row r="1276" spans="1:11" x14ac:dyDescent="0.25">
      <c r="A1276" s="21" t="s">
        <v>8738</v>
      </c>
      <c r="B1276" s="21" t="s">
        <v>21768</v>
      </c>
      <c r="C1276" s="21" t="s">
        <v>564</v>
      </c>
      <c r="D1276" s="21" t="s">
        <v>563</v>
      </c>
      <c r="F1276" s="21" t="s">
        <v>10287</v>
      </c>
      <c r="G1276" s="20">
        <v>41625</v>
      </c>
      <c r="H1276">
        <v>0</v>
      </c>
      <c r="I1276" t="s">
        <v>1628</v>
      </c>
      <c r="J1276" s="22">
        <v>-1272.73</v>
      </c>
      <c r="K1276" s="22">
        <v>-1272.73</v>
      </c>
    </row>
    <row r="1277" spans="1:11" x14ac:dyDescent="0.25">
      <c r="A1277" s="21" t="s">
        <v>19189</v>
      </c>
      <c r="B1277" s="21" t="s">
        <v>21768</v>
      </c>
      <c r="C1277" s="21" t="s">
        <v>15</v>
      </c>
      <c r="D1277" s="21" t="s">
        <v>14</v>
      </c>
      <c r="F1277" s="21" t="s">
        <v>19257</v>
      </c>
      <c r="G1277" s="20">
        <v>41625</v>
      </c>
      <c r="H1277" t="s">
        <v>19539</v>
      </c>
      <c r="I1277" t="s">
        <v>19539</v>
      </c>
      <c r="J1277" s="22">
        <v>-5596.77</v>
      </c>
      <c r="K1277" s="22">
        <v>-5596.77</v>
      </c>
    </row>
    <row r="1278" spans="1:11" x14ac:dyDescent="0.25">
      <c r="A1278" s="21" t="s">
        <v>8738</v>
      </c>
      <c r="B1278" s="21" t="s">
        <v>21768</v>
      </c>
      <c r="C1278" s="21" t="s">
        <v>10288</v>
      </c>
      <c r="D1278" s="21" t="s">
        <v>1629</v>
      </c>
      <c r="F1278" s="21" t="s">
        <v>10289</v>
      </c>
      <c r="G1278" s="20">
        <v>41626</v>
      </c>
      <c r="H1278" s="21" t="s">
        <v>1630</v>
      </c>
      <c r="I1278" s="21" t="s">
        <v>15752</v>
      </c>
      <c r="J1278" s="22">
        <v>-23600</v>
      </c>
      <c r="K1278" s="22">
        <v>-23600</v>
      </c>
    </row>
    <row r="1279" spans="1:11" x14ac:dyDescent="0.25">
      <c r="A1279" s="21" t="s">
        <v>8738</v>
      </c>
      <c r="B1279" s="21" t="s">
        <v>21768</v>
      </c>
      <c r="C1279" s="21" t="s">
        <v>564</v>
      </c>
      <c r="D1279" s="21" t="s">
        <v>563</v>
      </c>
      <c r="F1279" s="21" t="s">
        <v>10290</v>
      </c>
      <c r="G1279" s="20">
        <v>41626</v>
      </c>
      <c r="H1279">
        <v>0</v>
      </c>
      <c r="I1279" t="s">
        <v>1631</v>
      </c>
      <c r="J1279" s="22">
        <v>-1708.01</v>
      </c>
      <c r="K1279" s="22">
        <v>-1708.01</v>
      </c>
    </row>
    <row r="1280" spans="1:11" x14ac:dyDescent="0.25">
      <c r="A1280" s="21" t="s">
        <v>8738</v>
      </c>
      <c r="B1280" s="21" t="s">
        <v>21768</v>
      </c>
      <c r="C1280" s="21" t="s">
        <v>564</v>
      </c>
      <c r="D1280" s="21" t="s">
        <v>563</v>
      </c>
      <c r="F1280" s="21" t="s">
        <v>10291</v>
      </c>
      <c r="G1280" s="20">
        <v>41626</v>
      </c>
      <c r="H1280">
        <v>0</v>
      </c>
      <c r="I1280" t="s">
        <v>1632</v>
      </c>
      <c r="J1280" s="22">
        <v>-1809.18</v>
      </c>
      <c r="K1280" s="22">
        <v>-1809.18</v>
      </c>
    </row>
    <row r="1281" spans="1:11" x14ac:dyDescent="0.25">
      <c r="A1281" s="21" t="s">
        <v>8738</v>
      </c>
      <c r="B1281" s="21" t="s">
        <v>21768</v>
      </c>
      <c r="C1281" s="21" t="s">
        <v>564</v>
      </c>
      <c r="D1281" s="21" t="s">
        <v>563</v>
      </c>
      <c r="F1281" s="21" t="s">
        <v>10292</v>
      </c>
      <c r="G1281" s="20">
        <v>41626</v>
      </c>
      <c r="H1281">
        <v>0</v>
      </c>
      <c r="I1281" t="s">
        <v>1633</v>
      </c>
      <c r="J1281" s="22">
        <v>-43150.45</v>
      </c>
      <c r="K1281" s="22">
        <v>-43150.45</v>
      </c>
    </row>
    <row r="1282" spans="1:11" x14ac:dyDescent="0.25">
      <c r="A1282" s="21" t="s">
        <v>8738</v>
      </c>
      <c r="B1282" s="21" t="s">
        <v>21768</v>
      </c>
      <c r="C1282" s="21" t="s">
        <v>564</v>
      </c>
      <c r="D1282" s="21" t="s">
        <v>563</v>
      </c>
      <c r="F1282" s="21" t="s">
        <v>10293</v>
      </c>
      <c r="G1282" s="20">
        <v>41626</v>
      </c>
      <c r="H1282">
        <v>0</v>
      </c>
      <c r="I1282" t="s">
        <v>1634</v>
      </c>
      <c r="J1282" s="22">
        <v>-45706.400000000001</v>
      </c>
      <c r="K1282" s="22">
        <v>-45706.400000000001</v>
      </c>
    </row>
    <row r="1283" spans="1:11" x14ac:dyDescent="0.25">
      <c r="A1283" s="21" t="s">
        <v>9142</v>
      </c>
      <c r="B1283" s="21" t="s">
        <v>21768</v>
      </c>
      <c r="C1283" s="21" t="s">
        <v>10294</v>
      </c>
      <c r="D1283" s="21" t="s">
        <v>1635</v>
      </c>
      <c r="F1283" s="21" t="s">
        <v>10295</v>
      </c>
      <c r="G1283" s="20">
        <v>41626</v>
      </c>
      <c r="H1283">
        <v>0</v>
      </c>
      <c r="I1283" t="s">
        <v>1636</v>
      </c>
      <c r="J1283" s="22">
        <v>-87478.7</v>
      </c>
      <c r="K1283" s="22">
        <v>-87478.7</v>
      </c>
    </row>
    <row r="1284" spans="1:11" x14ac:dyDescent="0.25">
      <c r="A1284" s="21" t="s">
        <v>8740</v>
      </c>
      <c r="B1284" s="21" t="s">
        <v>21768</v>
      </c>
      <c r="C1284" s="21" t="s">
        <v>10296</v>
      </c>
      <c r="D1284" s="21" t="s">
        <v>1637</v>
      </c>
      <c r="F1284" s="21" t="s">
        <v>10297</v>
      </c>
      <c r="G1284" s="20">
        <v>41626</v>
      </c>
      <c r="H1284" s="21" t="s">
        <v>1638</v>
      </c>
      <c r="J1284" s="22">
        <v>-90860</v>
      </c>
      <c r="K1284" s="22">
        <v>-13860</v>
      </c>
    </row>
    <row r="1285" spans="1:11" x14ac:dyDescent="0.25">
      <c r="A1285" s="21" t="s">
        <v>8738</v>
      </c>
      <c r="B1285" s="21" t="s">
        <v>21768</v>
      </c>
      <c r="C1285" s="21" t="s">
        <v>564</v>
      </c>
      <c r="D1285" s="21" t="s">
        <v>563</v>
      </c>
      <c r="F1285" s="21" t="s">
        <v>10298</v>
      </c>
      <c r="G1285" s="20">
        <v>41627</v>
      </c>
      <c r="H1285">
        <v>0</v>
      </c>
      <c r="I1285" t="s">
        <v>1640</v>
      </c>
      <c r="J1285" s="22">
        <v>44040.15</v>
      </c>
      <c r="K1285" s="22">
        <v>44040.15</v>
      </c>
    </row>
    <row r="1286" spans="1:11" x14ac:dyDescent="0.25">
      <c r="A1286" s="21" t="s">
        <v>8738</v>
      </c>
      <c r="B1286" s="21" t="s">
        <v>21768</v>
      </c>
      <c r="C1286" s="21" t="s">
        <v>564</v>
      </c>
      <c r="D1286" s="21" t="s">
        <v>563</v>
      </c>
      <c r="F1286" s="21" t="s">
        <v>10299</v>
      </c>
      <c r="G1286" s="20">
        <v>41627</v>
      </c>
      <c r="H1286">
        <v>0</v>
      </c>
      <c r="I1286" t="s">
        <v>1640</v>
      </c>
      <c r="J1286" s="22">
        <v>46648.800000000003</v>
      </c>
      <c r="K1286" s="22">
        <v>46648.800000000003</v>
      </c>
    </row>
    <row r="1287" spans="1:11" x14ac:dyDescent="0.25">
      <c r="A1287" s="21" t="s">
        <v>8738</v>
      </c>
      <c r="B1287" s="21" t="s">
        <v>21768</v>
      </c>
      <c r="C1287" s="21" t="s">
        <v>564</v>
      </c>
      <c r="D1287" s="21" t="s">
        <v>563</v>
      </c>
      <c r="F1287" s="21" t="s">
        <v>10300</v>
      </c>
      <c r="G1287" s="20">
        <v>41627</v>
      </c>
      <c r="H1287">
        <v>0</v>
      </c>
      <c r="I1287" t="s">
        <v>1641</v>
      </c>
      <c r="J1287" s="22">
        <v>-7402.81</v>
      </c>
      <c r="K1287" s="22">
        <v>-7402.81</v>
      </c>
    </row>
    <row r="1288" spans="1:11" x14ac:dyDescent="0.25">
      <c r="A1288" s="21" t="s">
        <v>8738</v>
      </c>
      <c r="B1288" s="21" t="s">
        <v>21768</v>
      </c>
      <c r="C1288" s="21" t="s">
        <v>564</v>
      </c>
      <c r="D1288" s="21" t="s">
        <v>563</v>
      </c>
      <c r="F1288" s="21" t="s">
        <v>10301</v>
      </c>
      <c r="G1288" s="20">
        <v>41627</v>
      </c>
      <c r="H1288">
        <v>0</v>
      </c>
      <c r="I1288" t="s">
        <v>1642</v>
      </c>
      <c r="J1288" s="22">
        <v>-7841.3</v>
      </c>
      <c r="K1288" s="22">
        <v>-7841.3</v>
      </c>
    </row>
    <row r="1289" spans="1:11" x14ac:dyDescent="0.25">
      <c r="A1289" s="21" t="s">
        <v>19189</v>
      </c>
      <c r="B1289" s="21" t="s">
        <v>21768</v>
      </c>
      <c r="C1289" s="21" t="s">
        <v>15</v>
      </c>
      <c r="D1289" s="21" t="s">
        <v>14</v>
      </c>
      <c r="F1289" s="21" t="s">
        <v>19258</v>
      </c>
      <c r="G1289" s="20">
        <v>41627</v>
      </c>
      <c r="H1289" t="s">
        <v>19539</v>
      </c>
      <c r="I1289" t="s">
        <v>19539</v>
      </c>
      <c r="J1289" s="22">
        <v>-1327.12</v>
      </c>
      <c r="K1289" s="22">
        <v>-1327.12</v>
      </c>
    </row>
    <row r="1290" spans="1:11" x14ac:dyDescent="0.25">
      <c r="A1290" s="21" t="s">
        <v>8738</v>
      </c>
      <c r="B1290" s="21" t="s">
        <v>21768</v>
      </c>
      <c r="C1290" s="21" t="s">
        <v>10302</v>
      </c>
      <c r="D1290" s="21" t="s">
        <v>1643</v>
      </c>
      <c r="E1290" s="21" t="s">
        <v>19558</v>
      </c>
      <c r="F1290" s="21" t="s">
        <v>10303</v>
      </c>
      <c r="G1290" s="20">
        <v>41628</v>
      </c>
      <c r="H1290" s="21" t="s">
        <v>1644</v>
      </c>
      <c r="I1290" s="21" t="s">
        <v>7222</v>
      </c>
      <c r="J1290" s="22">
        <v>-1386355.17</v>
      </c>
      <c r="K1290" s="22">
        <v>-2758846.78</v>
      </c>
    </row>
    <row r="1291" spans="1:11" x14ac:dyDescent="0.25">
      <c r="A1291" s="21" t="s">
        <v>8738</v>
      </c>
      <c r="B1291" s="21" t="s">
        <v>21768</v>
      </c>
      <c r="C1291" s="21" t="s">
        <v>10302</v>
      </c>
      <c r="D1291" s="21" t="s">
        <v>1643</v>
      </c>
      <c r="E1291" s="21" t="s">
        <v>19558</v>
      </c>
      <c r="F1291" s="21" t="s">
        <v>10304</v>
      </c>
      <c r="G1291" s="20">
        <v>41628</v>
      </c>
      <c r="H1291">
        <v>0</v>
      </c>
      <c r="I1291" t="s">
        <v>1644</v>
      </c>
      <c r="J1291" s="22">
        <v>2731258.31</v>
      </c>
      <c r="K1291" s="22">
        <v>2731258.31</v>
      </c>
    </row>
    <row r="1292" spans="1:11" x14ac:dyDescent="0.25">
      <c r="A1292" s="21" t="s">
        <v>9142</v>
      </c>
      <c r="B1292" s="21" t="s">
        <v>21768</v>
      </c>
      <c r="C1292" s="21" t="s">
        <v>10226</v>
      </c>
      <c r="D1292" s="21" t="s">
        <v>1578</v>
      </c>
      <c r="F1292" s="21" t="s">
        <v>10305</v>
      </c>
      <c r="G1292" s="20">
        <v>41628</v>
      </c>
      <c r="H1292">
        <v>0</v>
      </c>
      <c r="I1292" t="s">
        <v>1645</v>
      </c>
      <c r="J1292" s="22">
        <v>42315.5</v>
      </c>
      <c r="K1292" s="22">
        <v>42315.5</v>
      </c>
    </row>
    <row r="1293" spans="1:11" x14ac:dyDescent="0.25">
      <c r="A1293" s="21" t="s">
        <v>9142</v>
      </c>
      <c r="B1293" s="21" t="s">
        <v>21768</v>
      </c>
      <c r="C1293" s="21" t="s">
        <v>10228</v>
      </c>
      <c r="D1293" s="21" t="s">
        <v>1579</v>
      </c>
      <c r="F1293" s="21" t="s">
        <v>10306</v>
      </c>
      <c r="G1293" s="20">
        <v>41628</v>
      </c>
      <c r="H1293">
        <v>0</v>
      </c>
      <c r="I1293" t="s">
        <v>1646</v>
      </c>
      <c r="J1293" s="22">
        <v>43726.85</v>
      </c>
      <c r="K1293" s="22">
        <v>43726.85</v>
      </c>
    </row>
    <row r="1294" spans="1:11" x14ac:dyDescent="0.25">
      <c r="A1294" s="21" t="s">
        <v>9142</v>
      </c>
      <c r="B1294" s="21" t="s">
        <v>21768</v>
      </c>
      <c r="C1294" s="21" t="s">
        <v>10230</v>
      </c>
      <c r="D1294" s="21" t="s">
        <v>1580</v>
      </c>
      <c r="F1294" s="21" t="s">
        <v>10307</v>
      </c>
      <c r="G1294" s="20">
        <v>41628</v>
      </c>
      <c r="H1294">
        <v>0</v>
      </c>
      <c r="I1294" t="s">
        <v>1647</v>
      </c>
      <c r="J1294" s="22">
        <v>43726.85</v>
      </c>
      <c r="K1294" s="22">
        <v>43726.85</v>
      </c>
    </row>
    <row r="1295" spans="1:11" x14ac:dyDescent="0.25">
      <c r="A1295" s="21" t="s">
        <v>9142</v>
      </c>
      <c r="B1295" s="21" t="s">
        <v>21768</v>
      </c>
      <c r="C1295" s="21" t="s">
        <v>10232</v>
      </c>
      <c r="D1295" s="21" t="s">
        <v>1581</v>
      </c>
      <c r="F1295" s="21" t="s">
        <v>10308</v>
      </c>
      <c r="G1295" s="20">
        <v>41628</v>
      </c>
      <c r="H1295">
        <v>0</v>
      </c>
      <c r="I1295" t="s">
        <v>1648</v>
      </c>
      <c r="J1295" s="22">
        <v>43726.85</v>
      </c>
      <c r="K1295" s="22">
        <v>43726.85</v>
      </c>
    </row>
    <row r="1296" spans="1:11" x14ac:dyDescent="0.25">
      <c r="A1296" s="21" t="s">
        <v>9142</v>
      </c>
      <c r="B1296" s="21" t="s">
        <v>21768</v>
      </c>
      <c r="C1296" s="21" t="s">
        <v>10234</v>
      </c>
      <c r="D1296" s="21" t="s">
        <v>1582</v>
      </c>
      <c r="F1296" s="21" t="s">
        <v>10309</v>
      </c>
      <c r="G1296" s="20">
        <v>41628</v>
      </c>
      <c r="H1296">
        <v>0</v>
      </c>
      <c r="I1296" t="s">
        <v>1649</v>
      </c>
      <c r="J1296" s="22">
        <v>73365.2</v>
      </c>
      <c r="K1296" s="22">
        <v>73365.2</v>
      </c>
    </row>
    <row r="1297" spans="1:11" x14ac:dyDescent="0.25">
      <c r="A1297" s="21" t="s">
        <v>9142</v>
      </c>
      <c r="B1297" s="21" t="s">
        <v>21768</v>
      </c>
      <c r="C1297" s="21" t="s">
        <v>10236</v>
      </c>
      <c r="D1297" s="21" t="s">
        <v>1583</v>
      </c>
      <c r="F1297" s="21" t="s">
        <v>10310</v>
      </c>
      <c r="G1297" s="20">
        <v>41628</v>
      </c>
      <c r="H1297">
        <v>0</v>
      </c>
      <c r="I1297" t="s">
        <v>1650</v>
      </c>
      <c r="J1297" s="22">
        <v>73365.2</v>
      </c>
      <c r="K1297" s="22">
        <v>73365.2</v>
      </c>
    </row>
    <row r="1298" spans="1:11" x14ac:dyDescent="0.25">
      <c r="A1298" s="21" t="s">
        <v>9142</v>
      </c>
      <c r="B1298" s="21" t="s">
        <v>21768</v>
      </c>
      <c r="C1298" s="21" t="s">
        <v>10240</v>
      </c>
      <c r="D1298" s="21" t="s">
        <v>1585</v>
      </c>
      <c r="F1298" s="21" t="s">
        <v>10311</v>
      </c>
      <c r="G1298" s="20">
        <v>41628</v>
      </c>
      <c r="H1298">
        <v>0</v>
      </c>
      <c r="I1298" t="s">
        <v>1651</v>
      </c>
      <c r="J1298" s="22">
        <v>87478.7</v>
      </c>
      <c r="K1298" s="22">
        <v>87478.7</v>
      </c>
    </row>
    <row r="1299" spans="1:11" x14ac:dyDescent="0.25">
      <c r="A1299" s="21" t="s">
        <v>9142</v>
      </c>
      <c r="B1299" s="21" t="s">
        <v>21768</v>
      </c>
      <c r="C1299" s="21" t="s">
        <v>10244</v>
      </c>
      <c r="D1299" s="21" t="s">
        <v>1587</v>
      </c>
      <c r="F1299" s="21" t="s">
        <v>10312</v>
      </c>
      <c r="G1299" s="20">
        <v>41628</v>
      </c>
      <c r="H1299">
        <v>0</v>
      </c>
      <c r="I1299" t="s">
        <v>1652</v>
      </c>
      <c r="J1299" s="22">
        <v>43726.85</v>
      </c>
      <c r="K1299" s="22">
        <v>43726.85</v>
      </c>
    </row>
    <row r="1300" spans="1:11" x14ac:dyDescent="0.25">
      <c r="A1300" s="21" t="s">
        <v>9142</v>
      </c>
      <c r="B1300" s="21" t="s">
        <v>21768</v>
      </c>
      <c r="C1300" s="21" t="s">
        <v>10246</v>
      </c>
      <c r="D1300" s="21" t="s">
        <v>1588</v>
      </c>
      <c r="F1300" s="21" t="s">
        <v>10313</v>
      </c>
      <c r="G1300" s="20">
        <v>41628</v>
      </c>
      <c r="H1300">
        <v>0</v>
      </c>
      <c r="I1300" t="s">
        <v>1653</v>
      </c>
      <c r="J1300" s="22">
        <v>73365.2</v>
      </c>
      <c r="K1300" s="22">
        <v>73365.2</v>
      </c>
    </row>
    <row r="1301" spans="1:11" x14ac:dyDescent="0.25">
      <c r="A1301" s="21" t="s">
        <v>8740</v>
      </c>
      <c r="B1301" s="21" t="s">
        <v>21768</v>
      </c>
      <c r="C1301" s="21" t="s">
        <v>10220</v>
      </c>
      <c r="D1301" s="21" t="s">
        <v>1571</v>
      </c>
      <c r="F1301" s="21" t="s">
        <v>10314</v>
      </c>
      <c r="G1301" s="20">
        <v>41628</v>
      </c>
      <c r="H1301" s="21" t="s">
        <v>1654</v>
      </c>
      <c r="I1301" s="21" t="s">
        <v>17590</v>
      </c>
      <c r="J1301" s="22">
        <v>-25000</v>
      </c>
      <c r="K1301" s="22">
        <v>-25000</v>
      </c>
    </row>
    <row r="1302" spans="1:11" x14ac:dyDescent="0.25">
      <c r="A1302" s="21" t="s">
        <v>8738</v>
      </c>
      <c r="B1302" s="21" t="s">
        <v>21768</v>
      </c>
      <c r="C1302" s="21" t="s">
        <v>1656</v>
      </c>
      <c r="D1302" s="21" t="s">
        <v>1655</v>
      </c>
      <c r="E1302" s="21" t="s">
        <v>19552</v>
      </c>
      <c r="F1302" s="21" t="s">
        <v>10315</v>
      </c>
      <c r="G1302" s="20">
        <v>41631</v>
      </c>
      <c r="H1302">
        <v>0</v>
      </c>
      <c r="I1302" t="s">
        <v>18698</v>
      </c>
      <c r="J1302" s="22">
        <v>-1251.21</v>
      </c>
      <c r="K1302" s="22">
        <v>-1251.21</v>
      </c>
    </row>
    <row r="1303" spans="1:11" x14ac:dyDescent="0.25">
      <c r="A1303" s="21" t="s">
        <v>8738</v>
      </c>
      <c r="B1303" s="21" t="s">
        <v>21768</v>
      </c>
      <c r="C1303" s="21" t="s">
        <v>564</v>
      </c>
      <c r="D1303" s="21" t="s">
        <v>563</v>
      </c>
      <c r="F1303" s="21" t="s">
        <v>10316</v>
      </c>
      <c r="G1303" s="20">
        <v>41631</v>
      </c>
      <c r="H1303">
        <v>0</v>
      </c>
      <c r="I1303" t="s">
        <v>1657</v>
      </c>
      <c r="J1303" s="22">
        <v>-391324.5</v>
      </c>
      <c r="K1303" s="22">
        <v>-391324.5</v>
      </c>
    </row>
    <row r="1304" spans="1:11" x14ac:dyDescent="0.25">
      <c r="A1304" s="21" t="s">
        <v>8738</v>
      </c>
      <c r="B1304" s="21" t="s">
        <v>21768</v>
      </c>
      <c r="C1304" s="21" t="s">
        <v>564</v>
      </c>
      <c r="D1304" s="21" t="s">
        <v>563</v>
      </c>
      <c r="F1304" s="21" t="s">
        <v>10317</v>
      </c>
      <c r="G1304" s="20">
        <v>41631</v>
      </c>
      <c r="H1304">
        <v>0</v>
      </c>
      <c r="I1304" t="s">
        <v>1658</v>
      </c>
      <c r="J1304" s="22">
        <v>-414504</v>
      </c>
      <c r="K1304" s="22">
        <v>-414504</v>
      </c>
    </row>
    <row r="1305" spans="1:11" x14ac:dyDescent="0.25">
      <c r="A1305" s="21" t="s">
        <v>9142</v>
      </c>
      <c r="B1305" s="21" t="s">
        <v>21768</v>
      </c>
      <c r="C1305" s="21" t="s">
        <v>10319</v>
      </c>
      <c r="D1305" s="21" t="s">
        <v>1660</v>
      </c>
      <c r="F1305" s="21" t="s">
        <v>10320</v>
      </c>
      <c r="G1305" s="20">
        <v>41631</v>
      </c>
      <c r="H1305">
        <v>0</v>
      </c>
      <c r="I1305" t="s">
        <v>1661</v>
      </c>
      <c r="J1305" s="22">
        <v>-73365.2</v>
      </c>
      <c r="K1305" s="22">
        <v>-73365.2</v>
      </c>
    </row>
    <row r="1306" spans="1:11" x14ac:dyDescent="0.25">
      <c r="A1306" s="21" t="s">
        <v>9142</v>
      </c>
      <c r="B1306" s="21" t="s">
        <v>21768</v>
      </c>
      <c r="C1306" s="21" t="s">
        <v>10321</v>
      </c>
      <c r="D1306" s="21" t="s">
        <v>1662</v>
      </c>
      <c r="F1306" s="21" t="s">
        <v>10322</v>
      </c>
      <c r="G1306" s="20">
        <v>41631</v>
      </c>
      <c r="H1306">
        <v>0</v>
      </c>
      <c r="I1306" t="s">
        <v>1661</v>
      </c>
      <c r="J1306" s="22">
        <v>-73365.2</v>
      </c>
      <c r="K1306" s="22">
        <v>-73365.2</v>
      </c>
    </row>
    <row r="1307" spans="1:11" x14ac:dyDescent="0.25">
      <c r="A1307" s="21" t="s">
        <v>9142</v>
      </c>
      <c r="B1307" s="21" t="s">
        <v>21768</v>
      </c>
      <c r="C1307" s="21" t="s">
        <v>10238</v>
      </c>
      <c r="D1307" s="21" t="s">
        <v>1584</v>
      </c>
      <c r="F1307" s="21" t="s">
        <v>10323</v>
      </c>
      <c r="G1307" s="20">
        <v>41631</v>
      </c>
      <c r="H1307">
        <v>0</v>
      </c>
      <c r="I1307" t="s">
        <v>1663</v>
      </c>
      <c r="J1307" s="22">
        <v>73365.2</v>
      </c>
      <c r="K1307" s="22">
        <v>73365.2</v>
      </c>
    </row>
    <row r="1308" spans="1:11" x14ac:dyDescent="0.25">
      <c r="A1308" s="21" t="s">
        <v>9142</v>
      </c>
      <c r="B1308" s="21" t="s">
        <v>21768</v>
      </c>
      <c r="C1308" s="21" t="s">
        <v>10324</v>
      </c>
      <c r="D1308" s="21" t="s">
        <v>1664</v>
      </c>
      <c r="F1308" s="21" t="s">
        <v>10325</v>
      </c>
      <c r="G1308" s="20">
        <v>41631</v>
      </c>
      <c r="H1308">
        <v>0</v>
      </c>
      <c r="I1308" t="s">
        <v>1661</v>
      </c>
      <c r="J1308" s="22">
        <v>-87478.7</v>
      </c>
      <c r="K1308" s="22">
        <v>-87478.7</v>
      </c>
    </row>
    <row r="1309" spans="1:11" x14ac:dyDescent="0.25">
      <c r="A1309" s="21" t="s">
        <v>9142</v>
      </c>
      <c r="B1309" s="21" t="s">
        <v>21768</v>
      </c>
      <c r="C1309" s="21" t="s">
        <v>10326</v>
      </c>
      <c r="D1309" s="21" t="s">
        <v>1665</v>
      </c>
      <c r="F1309" s="21" t="s">
        <v>10327</v>
      </c>
      <c r="G1309" s="20">
        <v>41631</v>
      </c>
      <c r="H1309">
        <v>0</v>
      </c>
      <c r="I1309" t="s">
        <v>1666</v>
      </c>
      <c r="J1309" s="22">
        <v>-14558.95</v>
      </c>
      <c r="K1309" s="22">
        <v>-14558.95</v>
      </c>
    </row>
    <row r="1310" spans="1:11" x14ac:dyDescent="0.25">
      <c r="A1310" s="21" t="s">
        <v>9142</v>
      </c>
      <c r="B1310" s="21" t="s">
        <v>21768</v>
      </c>
      <c r="C1310" s="21" t="s">
        <v>10252</v>
      </c>
      <c r="D1310" s="21" t="s">
        <v>1593</v>
      </c>
      <c r="F1310" s="21" t="s">
        <v>10318</v>
      </c>
      <c r="G1310" s="20">
        <v>41631</v>
      </c>
      <c r="H1310" s="21" t="s">
        <v>1659</v>
      </c>
      <c r="I1310" s="21" t="s">
        <v>17464</v>
      </c>
      <c r="J1310" s="22">
        <v>-103934.39999999999</v>
      </c>
      <c r="K1310" s="22">
        <v>-103934.39999999999</v>
      </c>
    </row>
    <row r="1311" spans="1:11" x14ac:dyDescent="0.25">
      <c r="A1311" s="21" t="s">
        <v>8738</v>
      </c>
      <c r="B1311" s="21" t="s">
        <v>21768</v>
      </c>
      <c r="C1311" s="21" t="s">
        <v>564</v>
      </c>
      <c r="D1311" s="21" t="s">
        <v>563</v>
      </c>
      <c r="F1311" s="21" t="s">
        <v>10328</v>
      </c>
      <c r="G1311" s="20">
        <v>41632</v>
      </c>
      <c r="H1311">
        <v>0</v>
      </c>
      <c r="I1311" t="s">
        <v>1667</v>
      </c>
      <c r="J1311" s="22">
        <v>-5424.3</v>
      </c>
      <c r="K1311" s="22">
        <v>-5424.3</v>
      </c>
    </row>
    <row r="1312" spans="1:11" x14ac:dyDescent="0.25">
      <c r="A1312" s="21" t="s">
        <v>8738</v>
      </c>
      <c r="B1312" s="21" t="s">
        <v>21768</v>
      </c>
      <c r="C1312" s="21" t="s">
        <v>564</v>
      </c>
      <c r="D1312" s="21" t="s">
        <v>563</v>
      </c>
      <c r="F1312" s="21" t="s">
        <v>10329</v>
      </c>
      <c r="G1312" s="20">
        <v>41632</v>
      </c>
      <c r="H1312">
        <v>0</v>
      </c>
      <c r="I1312" t="s">
        <v>1668</v>
      </c>
      <c r="J1312" s="22">
        <v>-5745.6</v>
      </c>
      <c r="K1312" s="22">
        <v>-5745.6</v>
      </c>
    </row>
    <row r="1313" spans="1:11" x14ac:dyDescent="0.25">
      <c r="A1313" s="21" t="s">
        <v>19189</v>
      </c>
      <c r="B1313" s="21" t="s">
        <v>21768</v>
      </c>
      <c r="C1313" s="21" t="s">
        <v>15</v>
      </c>
      <c r="D1313" s="21" t="s">
        <v>14</v>
      </c>
      <c r="F1313" s="21" t="s">
        <v>19259</v>
      </c>
      <c r="G1313" s="20">
        <v>41632</v>
      </c>
      <c r="H1313" t="s">
        <v>19539</v>
      </c>
      <c r="I1313" t="s">
        <v>19539</v>
      </c>
      <c r="J1313" s="22">
        <v>-3350.43</v>
      </c>
      <c r="K1313" s="22">
        <v>-3350.43</v>
      </c>
    </row>
    <row r="1314" spans="1:11" x14ac:dyDescent="0.25">
      <c r="A1314" s="21" t="s">
        <v>8738</v>
      </c>
      <c r="B1314" s="21" t="s">
        <v>21768</v>
      </c>
      <c r="C1314" s="21" t="s">
        <v>10330</v>
      </c>
      <c r="D1314" s="21" t="s">
        <v>1669</v>
      </c>
      <c r="E1314" s="21" t="s">
        <v>19552</v>
      </c>
      <c r="F1314" s="21" t="s">
        <v>10331</v>
      </c>
      <c r="G1314" s="20">
        <v>41634</v>
      </c>
      <c r="H1314">
        <v>0</v>
      </c>
      <c r="I1314" t="s">
        <v>1670</v>
      </c>
      <c r="J1314" s="22">
        <v>-18793</v>
      </c>
      <c r="K1314" s="22">
        <v>-18793</v>
      </c>
    </row>
    <row r="1315" spans="1:11" x14ac:dyDescent="0.25">
      <c r="A1315" s="21" t="s">
        <v>8738</v>
      </c>
      <c r="B1315" s="21" t="s">
        <v>21768</v>
      </c>
      <c r="C1315" s="21" t="s">
        <v>564</v>
      </c>
      <c r="D1315" s="21" t="s">
        <v>563</v>
      </c>
      <c r="F1315" s="21" t="s">
        <v>10332</v>
      </c>
      <c r="G1315" s="20">
        <v>41634</v>
      </c>
      <c r="H1315">
        <v>0</v>
      </c>
      <c r="I1315" t="s">
        <v>1671</v>
      </c>
      <c r="J1315" s="22">
        <v>-9958.9</v>
      </c>
      <c r="K1315" s="22">
        <v>-9958.9</v>
      </c>
    </row>
    <row r="1316" spans="1:11" x14ac:dyDescent="0.25">
      <c r="A1316" s="21" t="s">
        <v>8738</v>
      </c>
      <c r="B1316" s="21" t="s">
        <v>21768</v>
      </c>
      <c r="C1316" s="21" t="s">
        <v>564</v>
      </c>
      <c r="D1316" s="21" t="s">
        <v>563</v>
      </c>
      <c r="F1316" s="21" t="s">
        <v>10333</v>
      </c>
      <c r="G1316" s="20">
        <v>41634</v>
      </c>
      <c r="H1316">
        <v>0</v>
      </c>
      <c r="I1316" t="s">
        <v>1672</v>
      </c>
      <c r="J1316" s="22">
        <v>-10548.8</v>
      </c>
      <c r="K1316" s="22">
        <v>-10548.8</v>
      </c>
    </row>
    <row r="1317" spans="1:11" x14ac:dyDescent="0.25">
      <c r="A1317" s="21" t="s">
        <v>8738</v>
      </c>
      <c r="B1317" s="21" t="s">
        <v>21768</v>
      </c>
      <c r="C1317" s="21" t="s">
        <v>564</v>
      </c>
      <c r="D1317" s="21" t="s">
        <v>563</v>
      </c>
      <c r="F1317" s="21" t="s">
        <v>10334</v>
      </c>
      <c r="G1317" s="20">
        <v>41634</v>
      </c>
      <c r="H1317">
        <v>0</v>
      </c>
      <c r="I1317" t="s">
        <v>1673</v>
      </c>
      <c r="J1317" s="22">
        <v>-70185.850000000006</v>
      </c>
      <c r="K1317" s="22">
        <v>-70185.850000000006</v>
      </c>
    </row>
    <row r="1318" spans="1:11" x14ac:dyDescent="0.25">
      <c r="A1318" s="21" t="s">
        <v>8738</v>
      </c>
      <c r="B1318" s="21" t="s">
        <v>21768</v>
      </c>
      <c r="C1318" s="21" t="s">
        <v>564</v>
      </c>
      <c r="D1318" s="21" t="s">
        <v>563</v>
      </c>
      <c r="F1318" s="21" t="s">
        <v>10335</v>
      </c>
      <c r="G1318" s="20">
        <v>41634</v>
      </c>
      <c r="H1318">
        <v>0</v>
      </c>
      <c r="I1318" t="s">
        <v>1674</v>
      </c>
      <c r="J1318" s="22">
        <v>-74343.199999999997</v>
      </c>
      <c r="K1318" s="22">
        <v>-74343.199999999997</v>
      </c>
    </row>
    <row r="1319" spans="1:11" x14ac:dyDescent="0.25">
      <c r="A1319" s="21" t="s">
        <v>9142</v>
      </c>
      <c r="B1319" s="21" t="s">
        <v>21768</v>
      </c>
      <c r="C1319" s="21" t="s">
        <v>10337</v>
      </c>
      <c r="D1319" s="21" t="s">
        <v>1677</v>
      </c>
      <c r="F1319" s="21" t="s">
        <v>10338</v>
      </c>
      <c r="G1319" s="20">
        <v>41634</v>
      </c>
      <c r="H1319">
        <v>0</v>
      </c>
      <c r="I1319" t="s">
        <v>1670</v>
      </c>
      <c r="J1319" s="22">
        <v>-9384</v>
      </c>
      <c r="K1319" s="22">
        <v>-9384</v>
      </c>
    </row>
    <row r="1320" spans="1:11" x14ac:dyDescent="0.25">
      <c r="A1320" s="21" t="s">
        <v>9142</v>
      </c>
      <c r="B1320" s="21" t="s">
        <v>21768</v>
      </c>
      <c r="C1320" s="21" t="s">
        <v>10339</v>
      </c>
      <c r="D1320" s="21" t="s">
        <v>1678</v>
      </c>
      <c r="F1320" s="21" t="s">
        <v>10340</v>
      </c>
      <c r="G1320" s="20">
        <v>41634</v>
      </c>
      <c r="H1320">
        <v>0</v>
      </c>
      <c r="I1320" t="s">
        <v>1679</v>
      </c>
      <c r="J1320" s="22">
        <v>-73365.2</v>
      </c>
      <c r="K1320" s="22">
        <v>-73365.2</v>
      </c>
    </row>
    <row r="1321" spans="1:11" x14ac:dyDescent="0.25">
      <c r="A1321" s="21" t="s">
        <v>9142</v>
      </c>
      <c r="B1321" s="21" t="s">
        <v>21768</v>
      </c>
      <c r="C1321" s="21" t="s">
        <v>10341</v>
      </c>
      <c r="D1321" s="21" t="s">
        <v>1680</v>
      </c>
      <c r="F1321" s="21" t="s">
        <v>10342</v>
      </c>
      <c r="G1321" s="20">
        <v>41634</v>
      </c>
      <c r="H1321">
        <v>0</v>
      </c>
      <c r="I1321" t="s">
        <v>1679</v>
      </c>
      <c r="J1321" s="22">
        <v>-29142.9</v>
      </c>
      <c r="K1321" s="22">
        <v>-29142.9</v>
      </c>
    </row>
    <row r="1322" spans="1:11" x14ac:dyDescent="0.25">
      <c r="A1322" s="21" t="s">
        <v>9142</v>
      </c>
      <c r="B1322" s="21" t="s">
        <v>21768</v>
      </c>
      <c r="C1322" s="21" t="s">
        <v>1487</v>
      </c>
      <c r="D1322" s="21" t="s">
        <v>1486</v>
      </c>
      <c r="F1322" s="21" t="s">
        <v>10336</v>
      </c>
      <c r="G1322" s="20">
        <v>41634</v>
      </c>
      <c r="H1322" s="21" t="s">
        <v>1675</v>
      </c>
      <c r="J1322" s="22">
        <v>-49502.74</v>
      </c>
      <c r="K1322" s="22">
        <v>-49502.74</v>
      </c>
    </row>
    <row r="1323" spans="1:11" x14ac:dyDescent="0.25">
      <c r="A1323" s="21" t="s">
        <v>8738</v>
      </c>
      <c r="B1323" s="21" t="s">
        <v>21768</v>
      </c>
      <c r="C1323" s="21" t="s">
        <v>564</v>
      </c>
      <c r="D1323" s="21" t="s">
        <v>563</v>
      </c>
      <c r="F1323" s="21" t="s">
        <v>10343</v>
      </c>
      <c r="G1323" s="20">
        <v>41635</v>
      </c>
      <c r="H1323">
        <v>0</v>
      </c>
      <c r="I1323" t="s">
        <v>1681</v>
      </c>
      <c r="J1323" s="22">
        <v>-2072.38</v>
      </c>
      <c r="K1323" s="22">
        <v>-2072.38</v>
      </c>
    </row>
    <row r="1324" spans="1:11" x14ac:dyDescent="0.25">
      <c r="A1324" s="21" t="s">
        <v>8738</v>
      </c>
      <c r="B1324" s="21" t="s">
        <v>21768</v>
      </c>
      <c r="C1324" s="21" t="s">
        <v>564</v>
      </c>
      <c r="D1324" s="21" t="s">
        <v>563</v>
      </c>
      <c r="F1324" s="21" t="s">
        <v>10344</v>
      </c>
      <c r="G1324" s="20">
        <v>41635</v>
      </c>
      <c r="H1324">
        <v>0</v>
      </c>
      <c r="I1324" t="s">
        <v>1682</v>
      </c>
      <c r="J1324" s="22">
        <v>-2195.14</v>
      </c>
      <c r="K1324" s="22">
        <v>-2195.14</v>
      </c>
    </row>
    <row r="1325" spans="1:11" x14ac:dyDescent="0.25">
      <c r="A1325" s="21" t="s">
        <v>8738</v>
      </c>
      <c r="B1325" s="21" t="s">
        <v>21768</v>
      </c>
      <c r="C1325" s="21" t="s">
        <v>564</v>
      </c>
      <c r="D1325" s="21" t="s">
        <v>563</v>
      </c>
      <c r="F1325" s="21" t="s">
        <v>10345</v>
      </c>
      <c r="G1325" s="20">
        <v>41635</v>
      </c>
      <c r="H1325">
        <v>0</v>
      </c>
      <c r="I1325" t="s">
        <v>1683</v>
      </c>
      <c r="J1325" s="22">
        <v>-1148</v>
      </c>
      <c r="K1325" s="22">
        <v>-1148</v>
      </c>
    </row>
    <row r="1326" spans="1:11" x14ac:dyDescent="0.25">
      <c r="A1326" s="21" t="s">
        <v>8738</v>
      </c>
      <c r="B1326" s="21" t="s">
        <v>21768</v>
      </c>
      <c r="C1326" s="21" t="s">
        <v>564</v>
      </c>
      <c r="D1326" s="21" t="s">
        <v>563</v>
      </c>
      <c r="F1326" s="21" t="s">
        <v>10346</v>
      </c>
      <c r="G1326" s="20">
        <v>41635</v>
      </c>
      <c r="H1326">
        <v>0</v>
      </c>
      <c r="I1326" t="s">
        <v>1684</v>
      </c>
      <c r="J1326" s="22">
        <v>-1216</v>
      </c>
      <c r="K1326" s="22">
        <v>-1216</v>
      </c>
    </row>
    <row r="1327" spans="1:11" x14ac:dyDescent="0.25">
      <c r="A1327" s="21" t="s">
        <v>9142</v>
      </c>
      <c r="B1327" s="21" t="s">
        <v>21768</v>
      </c>
      <c r="C1327" s="21" t="s">
        <v>10347</v>
      </c>
      <c r="D1327" s="21" t="s">
        <v>1685</v>
      </c>
      <c r="F1327" s="21" t="s">
        <v>10348</v>
      </c>
      <c r="G1327" s="20">
        <v>41635</v>
      </c>
      <c r="H1327" s="21" t="s">
        <v>1686</v>
      </c>
      <c r="J1327" s="22">
        <v>-20975.52</v>
      </c>
      <c r="K1327" s="22">
        <v>-20975.52</v>
      </c>
    </row>
    <row r="1328" spans="1:11" x14ac:dyDescent="0.25">
      <c r="A1328" s="21" t="s">
        <v>8740</v>
      </c>
      <c r="B1328" s="21" t="s">
        <v>21768</v>
      </c>
      <c r="C1328" s="21" t="s">
        <v>9030</v>
      </c>
      <c r="D1328" s="21" t="s">
        <v>273</v>
      </c>
      <c r="F1328" s="21" t="s">
        <v>10349</v>
      </c>
      <c r="G1328" s="20">
        <v>41635</v>
      </c>
      <c r="H1328" s="21" t="s">
        <v>1688</v>
      </c>
      <c r="I1328" s="21" t="s">
        <v>18273</v>
      </c>
      <c r="J1328" s="22">
        <v>-11800</v>
      </c>
      <c r="K1328" s="22">
        <v>-11800</v>
      </c>
    </row>
    <row r="1329" spans="1:11" x14ac:dyDescent="0.25">
      <c r="A1329" s="21" t="s">
        <v>19189</v>
      </c>
      <c r="B1329" s="21" t="s">
        <v>21768</v>
      </c>
      <c r="C1329" s="21" t="s">
        <v>15</v>
      </c>
      <c r="D1329" s="21" t="s">
        <v>14</v>
      </c>
      <c r="F1329" s="21" t="s">
        <v>19260</v>
      </c>
      <c r="G1329" s="20">
        <v>41635</v>
      </c>
      <c r="H1329" t="s">
        <v>19539</v>
      </c>
      <c r="I1329" t="s">
        <v>19539</v>
      </c>
      <c r="J1329" s="22">
        <v>-185.58</v>
      </c>
      <c r="K1329" s="22">
        <v>-185.58</v>
      </c>
    </row>
    <row r="1330" spans="1:11" x14ac:dyDescent="0.25">
      <c r="A1330" s="21" t="s">
        <v>8738</v>
      </c>
      <c r="B1330" s="21" t="s">
        <v>21768</v>
      </c>
      <c r="C1330" s="21" t="s">
        <v>564</v>
      </c>
      <c r="D1330" s="21" t="s">
        <v>563</v>
      </c>
      <c r="F1330" s="21" t="s">
        <v>10350</v>
      </c>
      <c r="G1330" s="20">
        <v>41636</v>
      </c>
      <c r="H1330">
        <v>0</v>
      </c>
      <c r="I1330" t="s">
        <v>1689</v>
      </c>
      <c r="J1330" s="22">
        <v>-2353.4</v>
      </c>
      <c r="K1330" s="22">
        <v>-2353.4</v>
      </c>
    </row>
    <row r="1331" spans="1:11" x14ac:dyDescent="0.25">
      <c r="A1331" s="21" t="s">
        <v>8738</v>
      </c>
      <c r="B1331" s="21" t="s">
        <v>21768</v>
      </c>
      <c r="C1331" s="21" t="s">
        <v>564</v>
      </c>
      <c r="D1331" s="21" t="s">
        <v>563</v>
      </c>
      <c r="F1331" s="21" t="s">
        <v>10351</v>
      </c>
      <c r="G1331" s="20">
        <v>41636</v>
      </c>
      <c r="H1331">
        <v>0</v>
      </c>
      <c r="I1331" t="s">
        <v>1684</v>
      </c>
      <c r="J1331" s="22">
        <v>-2492.8000000000002</v>
      </c>
      <c r="K1331" s="22">
        <v>-2492.8000000000002</v>
      </c>
    </row>
    <row r="1332" spans="1:11" x14ac:dyDescent="0.25">
      <c r="A1332" s="21" t="s">
        <v>8740</v>
      </c>
      <c r="B1332" s="21" t="s">
        <v>21768</v>
      </c>
      <c r="C1332" s="21" t="s">
        <v>1691</v>
      </c>
      <c r="D1332" s="21" t="s">
        <v>1690</v>
      </c>
      <c r="F1332" s="21" t="s">
        <v>10352</v>
      </c>
      <c r="G1332" s="20">
        <v>41636</v>
      </c>
      <c r="H1332" s="21" t="s">
        <v>1692</v>
      </c>
      <c r="I1332" s="21" t="s">
        <v>16705</v>
      </c>
      <c r="J1332" s="22">
        <v>-873670.3</v>
      </c>
      <c r="K1332" s="22">
        <v>-687573.87</v>
      </c>
    </row>
    <row r="1333" spans="1:11" x14ac:dyDescent="0.25">
      <c r="A1333" s="21" t="s">
        <v>19189</v>
      </c>
      <c r="B1333" s="21" t="s">
        <v>21768</v>
      </c>
      <c r="C1333" s="21" t="s">
        <v>15</v>
      </c>
      <c r="D1333" s="21" t="s">
        <v>14</v>
      </c>
      <c r="F1333" s="21" t="s">
        <v>19347</v>
      </c>
      <c r="G1333" s="20">
        <v>41636</v>
      </c>
      <c r="H1333" t="s">
        <v>19539</v>
      </c>
      <c r="I1333" t="s">
        <v>19539</v>
      </c>
      <c r="J1333" s="22">
        <v>-646.36</v>
      </c>
      <c r="K1333" s="22">
        <v>-646.36</v>
      </c>
    </row>
    <row r="1334" spans="1:11" x14ac:dyDescent="0.25">
      <c r="A1334" s="21" t="s">
        <v>8740</v>
      </c>
      <c r="B1334" s="21" t="s">
        <v>21768</v>
      </c>
      <c r="C1334" s="21" t="s">
        <v>10353</v>
      </c>
      <c r="D1334" s="21" t="s">
        <v>1693</v>
      </c>
      <c r="E1334" s="21" t="s">
        <v>19558</v>
      </c>
      <c r="F1334" s="21" t="s">
        <v>10354</v>
      </c>
      <c r="G1334" s="20">
        <v>41637</v>
      </c>
      <c r="H1334" s="21" t="s">
        <v>1694</v>
      </c>
      <c r="I1334" s="21" t="s">
        <v>8598</v>
      </c>
      <c r="J1334" s="22">
        <v>-1165433.44</v>
      </c>
      <c r="K1334" s="22">
        <v>-1165433.44</v>
      </c>
    </row>
    <row r="1335" spans="1:11" x14ac:dyDescent="0.25">
      <c r="A1335" s="21" t="s">
        <v>8740</v>
      </c>
      <c r="B1335" s="21" t="s">
        <v>21768</v>
      </c>
      <c r="C1335" s="21" t="s">
        <v>10355</v>
      </c>
      <c r="D1335" s="21" t="s">
        <v>1695</v>
      </c>
      <c r="F1335" s="21" t="s">
        <v>10356</v>
      </c>
      <c r="G1335" s="20">
        <v>41637</v>
      </c>
      <c r="H1335" s="21" t="s">
        <v>1696</v>
      </c>
      <c r="I1335" s="21" t="s">
        <v>18013</v>
      </c>
      <c r="J1335" s="22">
        <v>-2808000</v>
      </c>
      <c r="K1335" s="22">
        <v>-2808000</v>
      </c>
    </row>
    <row r="1336" spans="1:11" x14ac:dyDescent="0.25">
      <c r="A1336" s="21" t="s">
        <v>8738</v>
      </c>
      <c r="B1336" s="21" t="s">
        <v>21768</v>
      </c>
      <c r="C1336" s="21" t="s">
        <v>564</v>
      </c>
      <c r="D1336" s="21" t="s">
        <v>563</v>
      </c>
      <c r="F1336" s="21" t="s">
        <v>10357</v>
      </c>
      <c r="G1336" s="20">
        <v>41638</v>
      </c>
      <c r="H1336">
        <v>0</v>
      </c>
      <c r="I1336" t="s">
        <v>1697</v>
      </c>
      <c r="J1336" s="22">
        <v>-24604.65</v>
      </c>
      <c r="K1336" s="22">
        <v>-24604.65</v>
      </c>
    </row>
    <row r="1337" spans="1:11" x14ac:dyDescent="0.25">
      <c r="A1337" s="21" t="s">
        <v>8738</v>
      </c>
      <c r="B1337" s="21" t="s">
        <v>21768</v>
      </c>
      <c r="C1337" s="21" t="s">
        <v>564</v>
      </c>
      <c r="D1337" s="21" t="s">
        <v>563</v>
      </c>
      <c r="F1337" s="21" t="s">
        <v>10358</v>
      </c>
      <c r="G1337" s="20">
        <v>41638</v>
      </c>
      <c r="H1337">
        <v>0</v>
      </c>
      <c r="I1337" t="s">
        <v>1698</v>
      </c>
      <c r="J1337" s="22">
        <v>-6669.63</v>
      </c>
      <c r="K1337" s="22">
        <v>-6669.63</v>
      </c>
    </row>
    <row r="1338" spans="1:11" x14ac:dyDescent="0.25">
      <c r="A1338" s="21" t="s">
        <v>8738</v>
      </c>
      <c r="B1338" s="21" t="s">
        <v>21768</v>
      </c>
      <c r="C1338" s="21" t="s">
        <v>564</v>
      </c>
      <c r="D1338" s="21" t="s">
        <v>563</v>
      </c>
      <c r="F1338" s="21" t="s">
        <v>10359</v>
      </c>
      <c r="G1338" s="20">
        <v>41638</v>
      </c>
      <c r="H1338">
        <v>0</v>
      </c>
      <c r="I1338" t="s">
        <v>1699</v>
      </c>
      <c r="J1338" s="22">
        <v>-26062.080000000002</v>
      </c>
      <c r="K1338" s="22">
        <v>-26062.080000000002</v>
      </c>
    </row>
    <row r="1339" spans="1:11" x14ac:dyDescent="0.25">
      <c r="A1339" s="21" t="s">
        <v>8738</v>
      </c>
      <c r="B1339" s="21" t="s">
        <v>21768</v>
      </c>
      <c r="C1339" s="21" t="s">
        <v>564</v>
      </c>
      <c r="D1339" s="21" t="s">
        <v>563</v>
      </c>
      <c r="F1339" s="21" t="s">
        <v>10360</v>
      </c>
      <c r="G1339" s="20">
        <v>41638</v>
      </c>
      <c r="H1339">
        <v>0</v>
      </c>
      <c r="I1339" t="s">
        <v>1700</v>
      </c>
      <c r="J1339" s="22">
        <v>-7064.69</v>
      </c>
      <c r="K1339" s="22">
        <v>-7064.69</v>
      </c>
    </row>
    <row r="1340" spans="1:11" x14ac:dyDescent="0.25">
      <c r="A1340" s="21" t="s">
        <v>9142</v>
      </c>
      <c r="B1340" s="21" t="s">
        <v>21768</v>
      </c>
      <c r="C1340" s="21" t="s">
        <v>1482</v>
      </c>
      <c r="D1340" s="21" t="s">
        <v>1481</v>
      </c>
      <c r="F1340" s="21" t="s">
        <v>10361</v>
      </c>
      <c r="G1340" s="20">
        <v>41638</v>
      </c>
      <c r="H1340" s="21" t="s">
        <v>1701</v>
      </c>
      <c r="I1340" s="21" t="s">
        <v>17084</v>
      </c>
      <c r="J1340" s="22">
        <v>-59000</v>
      </c>
      <c r="K1340" s="22">
        <v>-59000</v>
      </c>
    </row>
    <row r="1341" spans="1:11" x14ac:dyDescent="0.25">
      <c r="A1341" s="21" t="s">
        <v>8738</v>
      </c>
      <c r="B1341" s="21" t="s">
        <v>21768</v>
      </c>
      <c r="C1341" s="21" t="s">
        <v>10412</v>
      </c>
      <c r="D1341" s="21" t="s">
        <v>1753</v>
      </c>
      <c r="F1341" s="21" t="s">
        <v>10381</v>
      </c>
      <c r="G1341" s="20">
        <v>41639</v>
      </c>
      <c r="H1341">
        <v>0</v>
      </c>
      <c r="I1341" t="s">
        <v>1723</v>
      </c>
      <c r="J1341" s="22">
        <v>-912</v>
      </c>
      <c r="K1341" s="22">
        <v>-912</v>
      </c>
    </row>
    <row r="1342" spans="1:11" x14ac:dyDescent="0.25">
      <c r="A1342" s="21" t="s">
        <v>8738</v>
      </c>
      <c r="B1342" s="21" t="s">
        <v>21768</v>
      </c>
      <c r="C1342" s="21" t="s">
        <v>942</v>
      </c>
      <c r="D1342" s="21" t="s">
        <v>941</v>
      </c>
      <c r="E1342" s="21" t="s">
        <v>19558</v>
      </c>
      <c r="F1342" s="21" t="s">
        <v>10362</v>
      </c>
      <c r="G1342" s="20">
        <v>41639</v>
      </c>
      <c r="H1342" s="21" t="s">
        <v>1702</v>
      </c>
      <c r="J1342" s="22">
        <v>96851.99</v>
      </c>
      <c r="K1342" s="22">
        <v>-96851.99</v>
      </c>
    </row>
    <row r="1343" spans="1:11" x14ac:dyDescent="0.25">
      <c r="A1343" s="21" t="s">
        <v>8738</v>
      </c>
      <c r="B1343" s="21" t="s">
        <v>21768</v>
      </c>
      <c r="C1343" s="21" t="s">
        <v>942</v>
      </c>
      <c r="D1343" s="21" t="s">
        <v>941</v>
      </c>
      <c r="E1343" s="21" t="s">
        <v>19558</v>
      </c>
      <c r="F1343" s="21" t="s">
        <v>10363</v>
      </c>
      <c r="G1343" s="20">
        <v>41639</v>
      </c>
      <c r="H1343" s="21" t="s">
        <v>1702</v>
      </c>
      <c r="I1343" s="21" t="s">
        <v>16634</v>
      </c>
      <c r="J1343" s="22">
        <v>-271173.28999999998</v>
      </c>
      <c r="K1343" s="22">
        <v>96851.99</v>
      </c>
    </row>
    <row r="1344" spans="1:11" x14ac:dyDescent="0.25">
      <c r="A1344" s="21" t="s">
        <v>8738</v>
      </c>
      <c r="B1344" s="21" t="s">
        <v>21768</v>
      </c>
      <c r="C1344" s="21" t="s">
        <v>1704</v>
      </c>
      <c r="D1344" s="21" t="s">
        <v>1703</v>
      </c>
      <c r="F1344" s="21" t="s">
        <v>10364</v>
      </c>
      <c r="G1344" s="20">
        <v>41639</v>
      </c>
      <c r="H1344" s="21" t="s">
        <v>1705</v>
      </c>
      <c r="J1344" s="22">
        <v>-45430</v>
      </c>
      <c r="K1344" s="22">
        <v>-45430</v>
      </c>
    </row>
    <row r="1345" spans="1:11" x14ac:dyDescent="0.25">
      <c r="A1345" s="21" t="s">
        <v>8738</v>
      </c>
      <c r="B1345" s="21" t="s">
        <v>21768</v>
      </c>
      <c r="C1345" s="21" t="s">
        <v>564</v>
      </c>
      <c r="D1345" s="21" t="s">
        <v>563</v>
      </c>
      <c r="F1345" s="21" t="s">
        <v>10365</v>
      </c>
      <c r="G1345" s="20">
        <v>41639</v>
      </c>
      <c r="H1345">
        <v>0</v>
      </c>
      <c r="I1345" t="s">
        <v>1707</v>
      </c>
      <c r="J1345" s="22">
        <v>-4181.13</v>
      </c>
      <c r="K1345" s="22">
        <v>-4181.13</v>
      </c>
    </row>
    <row r="1346" spans="1:11" x14ac:dyDescent="0.25">
      <c r="A1346" s="21" t="s">
        <v>8738</v>
      </c>
      <c r="B1346" s="21" t="s">
        <v>21768</v>
      </c>
      <c r="C1346" s="21" t="s">
        <v>564</v>
      </c>
      <c r="D1346" s="21" t="s">
        <v>563</v>
      </c>
      <c r="F1346" s="21" t="s">
        <v>10366</v>
      </c>
      <c r="G1346" s="20">
        <v>41639</v>
      </c>
      <c r="H1346">
        <v>0</v>
      </c>
      <c r="I1346" t="s">
        <v>1708</v>
      </c>
      <c r="J1346" s="22">
        <v>-4428.79</v>
      </c>
      <c r="K1346" s="22">
        <v>-4428.79</v>
      </c>
    </row>
    <row r="1347" spans="1:11" x14ac:dyDescent="0.25">
      <c r="A1347" s="21" t="s">
        <v>8738</v>
      </c>
      <c r="B1347" s="21" t="s">
        <v>21768</v>
      </c>
      <c r="C1347" s="21" t="s">
        <v>564</v>
      </c>
      <c r="D1347" s="21" t="s">
        <v>563</v>
      </c>
      <c r="F1347" s="21" t="s">
        <v>10367</v>
      </c>
      <c r="G1347" s="20">
        <v>41639</v>
      </c>
      <c r="H1347">
        <v>0</v>
      </c>
      <c r="I1347" t="s">
        <v>1709</v>
      </c>
      <c r="J1347" s="22">
        <v>-65946.850000000006</v>
      </c>
      <c r="K1347" s="22">
        <v>-65946.850000000006</v>
      </c>
    </row>
    <row r="1348" spans="1:11" x14ac:dyDescent="0.25">
      <c r="A1348" s="21" t="s">
        <v>8738</v>
      </c>
      <c r="B1348" s="21" t="s">
        <v>21768</v>
      </c>
      <c r="C1348" s="21" t="s">
        <v>564</v>
      </c>
      <c r="D1348" s="21" t="s">
        <v>563</v>
      </c>
      <c r="F1348" s="21" t="s">
        <v>10368</v>
      </c>
      <c r="G1348" s="20">
        <v>41639</v>
      </c>
      <c r="H1348">
        <v>0</v>
      </c>
      <c r="I1348" t="s">
        <v>1710</v>
      </c>
      <c r="J1348" s="22">
        <v>-69853.11</v>
      </c>
      <c r="K1348" s="22">
        <v>-69853.11</v>
      </c>
    </row>
    <row r="1349" spans="1:11" x14ac:dyDescent="0.25">
      <c r="A1349" s="21" t="s">
        <v>8738</v>
      </c>
      <c r="B1349" s="21" t="s">
        <v>21768</v>
      </c>
      <c r="C1349" s="21" t="s">
        <v>564</v>
      </c>
      <c r="D1349" s="21" t="s">
        <v>563</v>
      </c>
      <c r="F1349" s="21" t="s">
        <v>10369</v>
      </c>
      <c r="G1349" s="20">
        <v>41639</v>
      </c>
      <c r="H1349">
        <v>0</v>
      </c>
      <c r="I1349" t="s">
        <v>1711</v>
      </c>
      <c r="J1349" s="22">
        <v>-1435.65</v>
      </c>
      <c r="K1349" s="22">
        <v>-1435.65</v>
      </c>
    </row>
    <row r="1350" spans="1:11" x14ac:dyDescent="0.25">
      <c r="A1350" s="21" t="s">
        <v>8738</v>
      </c>
      <c r="B1350" s="21" t="s">
        <v>21768</v>
      </c>
      <c r="C1350" s="21" t="s">
        <v>564</v>
      </c>
      <c r="D1350" s="21" t="s">
        <v>563</v>
      </c>
      <c r="F1350" s="21" t="s">
        <v>10370</v>
      </c>
      <c r="G1350" s="20">
        <v>41639</v>
      </c>
      <c r="H1350">
        <v>0</v>
      </c>
      <c r="I1350" t="s">
        <v>1712</v>
      </c>
      <c r="J1350" s="22">
        <v>-1520.69</v>
      </c>
      <c r="K1350" s="22">
        <v>-1520.69</v>
      </c>
    </row>
    <row r="1351" spans="1:11" x14ac:dyDescent="0.25">
      <c r="A1351" s="21" t="s">
        <v>8738</v>
      </c>
      <c r="B1351" s="21" t="s">
        <v>21768</v>
      </c>
      <c r="C1351" s="21" t="s">
        <v>564</v>
      </c>
      <c r="D1351" s="21" t="s">
        <v>563</v>
      </c>
      <c r="F1351" s="21" t="s">
        <v>10371</v>
      </c>
      <c r="G1351" s="20">
        <v>41639</v>
      </c>
      <c r="H1351">
        <v>0</v>
      </c>
      <c r="I1351" t="s">
        <v>1713</v>
      </c>
      <c r="J1351" s="22">
        <v>-2296</v>
      </c>
      <c r="K1351" s="22">
        <v>-2296</v>
      </c>
    </row>
    <row r="1352" spans="1:11" x14ac:dyDescent="0.25">
      <c r="A1352" s="21" t="s">
        <v>8738</v>
      </c>
      <c r="B1352" s="21" t="s">
        <v>21768</v>
      </c>
      <c r="C1352" s="21" t="s">
        <v>564</v>
      </c>
      <c r="D1352" s="21" t="s">
        <v>563</v>
      </c>
      <c r="F1352" s="21" t="s">
        <v>10372</v>
      </c>
      <c r="G1352" s="20">
        <v>41639</v>
      </c>
      <c r="H1352">
        <v>0</v>
      </c>
      <c r="I1352" t="s">
        <v>1714</v>
      </c>
      <c r="J1352" s="22">
        <v>-2432</v>
      </c>
      <c r="K1352" s="22">
        <v>-2432</v>
      </c>
    </row>
    <row r="1353" spans="1:11" x14ac:dyDescent="0.25">
      <c r="A1353" s="21" t="s">
        <v>8738</v>
      </c>
      <c r="B1353" s="21" t="s">
        <v>21768</v>
      </c>
      <c r="C1353" s="21" t="s">
        <v>564</v>
      </c>
      <c r="D1353" s="21" t="s">
        <v>563</v>
      </c>
      <c r="F1353" s="21" t="s">
        <v>10373</v>
      </c>
      <c r="G1353" s="20">
        <v>41639</v>
      </c>
      <c r="H1353">
        <v>0</v>
      </c>
      <c r="I1353" t="s">
        <v>1715</v>
      </c>
      <c r="J1353" s="22">
        <v>-1205.4000000000001</v>
      </c>
      <c r="K1353" s="22">
        <v>-1205.4000000000001</v>
      </c>
    </row>
    <row r="1354" spans="1:11" x14ac:dyDescent="0.25">
      <c r="A1354" s="21" t="s">
        <v>8738</v>
      </c>
      <c r="B1354" s="21" t="s">
        <v>21768</v>
      </c>
      <c r="C1354" s="21" t="s">
        <v>564</v>
      </c>
      <c r="D1354" s="21" t="s">
        <v>563</v>
      </c>
      <c r="F1354" s="21" t="s">
        <v>10374</v>
      </c>
      <c r="G1354" s="20">
        <v>41639</v>
      </c>
      <c r="H1354">
        <v>0</v>
      </c>
      <c r="I1354" t="s">
        <v>1716</v>
      </c>
      <c r="J1354" s="22">
        <v>-1276.8</v>
      </c>
      <c r="K1354" s="22">
        <v>-1276.8</v>
      </c>
    </row>
    <row r="1355" spans="1:11" x14ac:dyDescent="0.25">
      <c r="A1355" s="21" t="s">
        <v>8738</v>
      </c>
      <c r="B1355" s="21" t="s">
        <v>21768</v>
      </c>
      <c r="C1355" s="21" t="s">
        <v>564</v>
      </c>
      <c r="D1355" s="21" t="s">
        <v>563</v>
      </c>
      <c r="F1355" s="21" t="s">
        <v>10375</v>
      </c>
      <c r="G1355" s="20">
        <v>41639</v>
      </c>
      <c r="H1355">
        <v>0</v>
      </c>
      <c r="I1355" t="s">
        <v>1717</v>
      </c>
      <c r="J1355" s="22">
        <v>-2296</v>
      </c>
      <c r="K1355" s="22">
        <v>-2296</v>
      </c>
    </row>
    <row r="1356" spans="1:11" x14ac:dyDescent="0.25">
      <c r="A1356" s="21" t="s">
        <v>8738</v>
      </c>
      <c r="B1356" s="21" t="s">
        <v>21768</v>
      </c>
      <c r="C1356" s="21" t="s">
        <v>564</v>
      </c>
      <c r="D1356" s="21" t="s">
        <v>563</v>
      </c>
      <c r="F1356" s="21" t="s">
        <v>10376</v>
      </c>
      <c r="G1356" s="20">
        <v>41639</v>
      </c>
      <c r="H1356">
        <v>0</v>
      </c>
      <c r="I1356" t="s">
        <v>1718</v>
      </c>
      <c r="J1356" s="22">
        <v>-2432</v>
      </c>
      <c r="K1356" s="22">
        <v>-2432</v>
      </c>
    </row>
    <row r="1357" spans="1:11" x14ac:dyDescent="0.25">
      <c r="A1357" s="21" t="s">
        <v>8738</v>
      </c>
      <c r="B1357" s="21" t="s">
        <v>21768</v>
      </c>
      <c r="C1357" s="21" t="s">
        <v>564</v>
      </c>
      <c r="D1357" s="21" t="s">
        <v>563</v>
      </c>
      <c r="F1357" s="21" t="s">
        <v>10377</v>
      </c>
      <c r="G1357" s="20">
        <v>41639</v>
      </c>
      <c r="H1357">
        <v>0</v>
      </c>
      <c r="I1357" t="s">
        <v>1719</v>
      </c>
      <c r="J1357" s="22">
        <v>-2009</v>
      </c>
      <c r="K1357" s="22">
        <v>-2009</v>
      </c>
    </row>
    <row r="1358" spans="1:11" x14ac:dyDescent="0.25">
      <c r="A1358" s="21" t="s">
        <v>8738</v>
      </c>
      <c r="B1358" s="21" t="s">
        <v>21768</v>
      </c>
      <c r="C1358" s="21" t="s">
        <v>564</v>
      </c>
      <c r="D1358" s="21" t="s">
        <v>563</v>
      </c>
      <c r="F1358" s="21" t="s">
        <v>10378</v>
      </c>
      <c r="G1358" s="20">
        <v>41639</v>
      </c>
      <c r="H1358">
        <v>0</v>
      </c>
      <c r="I1358" t="s">
        <v>1720</v>
      </c>
      <c r="J1358" s="22">
        <v>-2459.29</v>
      </c>
      <c r="K1358" s="22">
        <v>-2459.29</v>
      </c>
    </row>
    <row r="1359" spans="1:11" x14ac:dyDescent="0.25">
      <c r="A1359" s="21" t="s">
        <v>8738</v>
      </c>
      <c r="B1359" s="21" t="s">
        <v>21768</v>
      </c>
      <c r="C1359" s="21" t="s">
        <v>564</v>
      </c>
      <c r="D1359" s="21" t="s">
        <v>563</v>
      </c>
      <c r="F1359" s="21" t="s">
        <v>10379</v>
      </c>
      <c r="G1359" s="20">
        <v>41639</v>
      </c>
      <c r="H1359">
        <v>0</v>
      </c>
      <c r="I1359" t="s">
        <v>1721</v>
      </c>
      <c r="J1359" s="22">
        <v>-6027.01</v>
      </c>
      <c r="K1359" s="22">
        <v>-6027.01</v>
      </c>
    </row>
    <row r="1360" spans="1:11" x14ac:dyDescent="0.25">
      <c r="A1360" s="21" t="s">
        <v>8738</v>
      </c>
      <c r="B1360" s="21" t="s">
        <v>21768</v>
      </c>
      <c r="C1360" s="21" t="s">
        <v>564</v>
      </c>
      <c r="D1360" s="21" t="s">
        <v>563</v>
      </c>
      <c r="F1360" s="21" t="s">
        <v>10380</v>
      </c>
      <c r="G1360" s="20">
        <v>41639</v>
      </c>
      <c r="H1360">
        <v>0</v>
      </c>
      <c r="I1360" t="s">
        <v>1722</v>
      </c>
      <c r="J1360" s="22">
        <v>-7055</v>
      </c>
      <c r="K1360" s="22">
        <v>-7055</v>
      </c>
    </row>
    <row r="1361" spans="1:11" x14ac:dyDescent="0.25">
      <c r="A1361" s="21" t="s">
        <v>8738</v>
      </c>
      <c r="B1361" s="21" t="s">
        <v>21768</v>
      </c>
      <c r="C1361" s="21" t="s">
        <v>564</v>
      </c>
      <c r="D1361" s="21" t="s">
        <v>563</v>
      </c>
      <c r="F1361" s="21" t="s">
        <v>10382</v>
      </c>
      <c r="G1361" s="20">
        <v>41639</v>
      </c>
      <c r="H1361">
        <v>0</v>
      </c>
      <c r="I1361" t="s">
        <v>1724</v>
      </c>
      <c r="J1361" s="22">
        <v>-430.5</v>
      </c>
      <c r="K1361" s="22">
        <v>-430.5</v>
      </c>
    </row>
    <row r="1362" spans="1:11" x14ac:dyDescent="0.25">
      <c r="A1362" s="21" t="s">
        <v>8738</v>
      </c>
      <c r="B1362" s="21" t="s">
        <v>21768</v>
      </c>
      <c r="C1362" s="21" t="s">
        <v>564</v>
      </c>
      <c r="D1362" s="21" t="s">
        <v>563</v>
      </c>
      <c r="F1362" s="21" t="s">
        <v>10383</v>
      </c>
      <c r="G1362" s="20">
        <v>41639</v>
      </c>
      <c r="H1362">
        <v>0</v>
      </c>
      <c r="I1362" t="s">
        <v>1725</v>
      </c>
      <c r="J1362" s="22">
        <v>-456</v>
      </c>
      <c r="K1362" s="22">
        <v>-456</v>
      </c>
    </row>
    <row r="1363" spans="1:11" x14ac:dyDescent="0.25">
      <c r="A1363" s="21" t="s">
        <v>8738</v>
      </c>
      <c r="B1363" s="21" t="s">
        <v>21768</v>
      </c>
      <c r="C1363" s="21" t="s">
        <v>564</v>
      </c>
      <c r="D1363" s="21" t="s">
        <v>563</v>
      </c>
      <c r="F1363" s="21" t="s">
        <v>10384</v>
      </c>
      <c r="G1363" s="20">
        <v>41639</v>
      </c>
      <c r="H1363">
        <v>0</v>
      </c>
      <c r="I1363" t="s">
        <v>1726</v>
      </c>
      <c r="J1363" s="22">
        <v>-430.5</v>
      </c>
      <c r="K1363" s="22">
        <v>-430.5</v>
      </c>
    </row>
    <row r="1364" spans="1:11" x14ac:dyDescent="0.25">
      <c r="A1364" s="21" t="s">
        <v>8738</v>
      </c>
      <c r="B1364" s="21" t="s">
        <v>21768</v>
      </c>
      <c r="C1364" s="21" t="s">
        <v>564</v>
      </c>
      <c r="D1364" s="21" t="s">
        <v>563</v>
      </c>
      <c r="F1364" s="21" t="s">
        <v>10385</v>
      </c>
      <c r="G1364" s="20">
        <v>41639</v>
      </c>
      <c r="H1364">
        <v>0</v>
      </c>
      <c r="I1364" t="s">
        <v>1727</v>
      </c>
      <c r="J1364" s="22">
        <v>-513.05999999999995</v>
      </c>
      <c r="K1364" s="22">
        <v>-513.05999999999995</v>
      </c>
    </row>
    <row r="1365" spans="1:11" x14ac:dyDescent="0.25">
      <c r="A1365" s="21" t="s">
        <v>8738</v>
      </c>
      <c r="B1365" s="21" t="s">
        <v>21768</v>
      </c>
      <c r="C1365" s="21" t="s">
        <v>564</v>
      </c>
      <c r="D1365" s="21" t="s">
        <v>563</v>
      </c>
      <c r="F1365" s="21" t="s">
        <v>10386</v>
      </c>
      <c r="G1365" s="20">
        <v>41639</v>
      </c>
      <c r="H1365">
        <v>0</v>
      </c>
      <c r="I1365" t="s">
        <v>1628</v>
      </c>
      <c r="J1365" s="22">
        <v>-543.45000000000005</v>
      </c>
      <c r="K1365" s="22">
        <v>-543.45000000000005</v>
      </c>
    </row>
    <row r="1366" spans="1:11" x14ac:dyDescent="0.25">
      <c r="A1366" s="21" t="s">
        <v>8738</v>
      </c>
      <c r="B1366" s="21" t="s">
        <v>21768</v>
      </c>
      <c r="C1366" s="21" t="s">
        <v>564</v>
      </c>
      <c r="D1366" s="21" t="s">
        <v>563</v>
      </c>
      <c r="F1366" s="21" t="s">
        <v>10387</v>
      </c>
      <c r="G1366" s="20">
        <v>41639</v>
      </c>
      <c r="H1366">
        <v>0</v>
      </c>
      <c r="I1366" t="s">
        <v>1728</v>
      </c>
      <c r="J1366" s="22">
        <v>-5466.08</v>
      </c>
      <c r="K1366" s="22">
        <v>-5466.08</v>
      </c>
    </row>
    <row r="1367" spans="1:11" x14ac:dyDescent="0.25">
      <c r="A1367" s="21" t="s">
        <v>8738</v>
      </c>
      <c r="B1367" s="21" t="s">
        <v>21768</v>
      </c>
      <c r="C1367" s="21" t="s">
        <v>564</v>
      </c>
      <c r="D1367" s="21" t="s">
        <v>563</v>
      </c>
      <c r="F1367" s="21" t="s">
        <v>10388</v>
      </c>
      <c r="G1367" s="20">
        <v>41639</v>
      </c>
      <c r="H1367">
        <v>0</v>
      </c>
      <c r="I1367" t="s">
        <v>1729</v>
      </c>
      <c r="J1367" s="22">
        <v>-5789.86</v>
      </c>
      <c r="K1367" s="22">
        <v>-5789.86</v>
      </c>
    </row>
    <row r="1368" spans="1:11" x14ac:dyDescent="0.25">
      <c r="A1368" s="21" t="s">
        <v>8738</v>
      </c>
      <c r="B1368" s="21" t="s">
        <v>21768</v>
      </c>
      <c r="C1368" s="21" t="s">
        <v>564</v>
      </c>
      <c r="D1368" s="21" t="s">
        <v>563</v>
      </c>
      <c r="F1368" s="21" t="s">
        <v>10389</v>
      </c>
      <c r="G1368" s="20">
        <v>41639</v>
      </c>
      <c r="H1368">
        <v>0</v>
      </c>
      <c r="I1368" t="s">
        <v>1730</v>
      </c>
      <c r="J1368" s="22">
        <v>-854</v>
      </c>
      <c r="K1368" s="22">
        <v>-854</v>
      </c>
    </row>
    <row r="1369" spans="1:11" x14ac:dyDescent="0.25">
      <c r="A1369" s="21" t="s">
        <v>8738</v>
      </c>
      <c r="B1369" s="21" t="s">
        <v>21768</v>
      </c>
      <c r="C1369" s="21" t="s">
        <v>564</v>
      </c>
      <c r="D1369" s="21" t="s">
        <v>563</v>
      </c>
      <c r="F1369" s="21" t="s">
        <v>10390</v>
      </c>
      <c r="G1369" s="20">
        <v>41639</v>
      </c>
      <c r="H1369">
        <v>0</v>
      </c>
      <c r="I1369" t="s">
        <v>1731</v>
      </c>
      <c r="J1369" s="22">
        <v>-904.59</v>
      </c>
      <c r="K1369" s="22">
        <v>-904.59</v>
      </c>
    </row>
    <row r="1370" spans="1:11" x14ac:dyDescent="0.25">
      <c r="A1370" s="21" t="s">
        <v>8738</v>
      </c>
      <c r="B1370" s="21" t="s">
        <v>21768</v>
      </c>
      <c r="C1370" s="21" t="s">
        <v>564</v>
      </c>
      <c r="D1370" s="21" t="s">
        <v>563</v>
      </c>
      <c r="F1370" s="21" t="s">
        <v>10391</v>
      </c>
      <c r="G1370" s="20">
        <v>41639</v>
      </c>
      <c r="H1370">
        <v>0</v>
      </c>
      <c r="I1370" t="s">
        <v>1732</v>
      </c>
      <c r="J1370" s="22">
        <v>-889.7</v>
      </c>
      <c r="K1370" s="22">
        <v>-889.7</v>
      </c>
    </row>
    <row r="1371" spans="1:11" x14ac:dyDescent="0.25">
      <c r="A1371" s="21" t="s">
        <v>8738</v>
      </c>
      <c r="B1371" s="21" t="s">
        <v>21768</v>
      </c>
      <c r="C1371" s="21" t="s">
        <v>564</v>
      </c>
      <c r="D1371" s="21" t="s">
        <v>563</v>
      </c>
      <c r="F1371" s="21" t="s">
        <v>10392</v>
      </c>
      <c r="G1371" s="20">
        <v>41639</v>
      </c>
      <c r="H1371">
        <v>0</v>
      </c>
      <c r="I1371" t="s">
        <v>1733</v>
      </c>
      <c r="J1371" s="22">
        <v>-942.4</v>
      </c>
      <c r="K1371" s="22">
        <v>-942.4</v>
      </c>
    </row>
    <row r="1372" spans="1:11" x14ac:dyDescent="0.25">
      <c r="A1372" s="21" t="s">
        <v>8738</v>
      </c>
      <c r="B1372" s="21" t="s">
        <v>21768</v>
      </c>
      <c r="C1372" s="21" t="s">
        <v>564</v>
      </c>
      <c r="D1372" s="21" t="s">
        <v>563</v>
      </c>
      <c r="F1372" s="21" t="s">
        <v>10393</v>
      </c>
      <c r="G1372" s="20">
        <v>41639</v>
      </c>
      <c r="H1372">
        <v>0</v>
      </c>
      <c r="I1372" t="s">
        <v>1734</v>
      </c>
      <c r="J1372" s="22">
        <v>-723.68</v>
      </c>
      <c r="K1372" s="22">
        <v>-723.68</v>
      </c>
    </row>
    <row r="1373" spans="1:11" x14ac:dyDescent="0.25">
      <c r="A1373" s="21" t="s">
        <v>8738</v>
      </c>
      <c r="B1373" s="21" t="s">
        <v>21768</v>
      </c>
      <c r="C1373" s="21" t="s">
        <v>564</v>
      </c>
      <c r="D1373" s="21" t="s">
        <v>563</v>
      </c>
      <c r="F1373" s="21" t="s">
        <v>10394</v>
      </c>
      <c r="G1373" s="20">
        <v>41639</v>
      </c>
      <c r="H1373">
        <v>0</v>
      </c>
      <c r="I1373" t="s">
        <v>1735</v>
      </c>
      <c r="J1373" s="22">
        <v>-683.2</v>
      </c>
      <c r="K1373" s="22">
        <v>-683.2</v>
      </c>
    </row>
    <row r="1374" spans="1:11" x14ac:dyDescent="0.25">
      <c r="A1374" s="21" t="s">
        <v>8738</v>
      </c>
      <c r="B1374" s="21" t="s">
        <v>21768</v>
      </c>
      <c r="C1374" s="21" t="s">
        <v>564</v>
      </c>
      <c r="D1374" s="21" t="s">
        <v>563</v>
      </c>
      <c r="F1374" s="21" t="s">
        <v>10395</v>
      </c>
      <c r="G1374" s="20">
        <v>41639</v>
      </c>
      <c r="H1374">
        <v>0</v>
      </c>
      <c r="I1374" t="s">
        <v>1736</v>
      </c>
      <c r="J1374" s="22">
        <v>-1089.8800000000001</v>
      </c>
      <c r="K1374" s="22">
        <v>-1089.8800000000001</v>
      </c>
    </row>
    <row r="1375" spans="1:11" x14ac:dyDescent="0.25">
      <c r="A1375" s="21" t="s">
        <v>8738</v>
      </c>
      <c r="B1375" s="21" t="s">
        <v>21768</v>
      </c>
      <c r="C1375" s="21" t="s">
        <v>564</v>
      </c>
      <c r="D1375" s="21" t="s">
        <v>563</v>
      </c>
      <c r="F1375" s="21" t="s">
        <v>10396</v>
      </c>
      <c r="G1375" s="20">
        <v>41639</v>
      </c>
      <c r="H1375">
        <v>0</v>
      </c>
      <c r="I1375" t="s">
        <v>1737</v>
      </c>
      <c r="J1375" s="22">
        <v>-1154.44</v>
      </c>
      <c r="K1375" s="22">
        <v>-1154.44</v>
      </c>
    </row>
    <row r="1376" spans="1:11" x14ac:dyDescent="0.25">
      <c r="A1376" s="21" t="s">
        <v>8738</v>
      </c>
      <c r="B1376" s="21" t="s">
        <v>21768</v>
      </c>
      <c r="C1376" s="21" t="s">
        <v>564</v>
      </c>
      <c r="D1376" s="21" t="s">
        <v>563</v>
      </c>
      <c r="F1376" s="21" t="s">
        <v>10397</v>
      </c>
      <c r="G1376" s="20">
        <v>41639</v>
      </c>
      <c r="H1376">
        <v>0</v>
      </c>
      <c r="I1376" t="s">
        <v>1738</v>
      </c>
      <c r="J1376" s="22">
        <v>-854</v>
      </c>
      <c r="K1376" s="22">
        <v>-854</v>
      </c>
    </row>
    <row r="1377" spans="1:11" x14ac:dyDescent="0.25">
      <c r="A1377" s="21" t="s">
        <v>8738</v>
      </c>
      <c r="B1377" s="21" t="s">
        <v>21768</v>
      </c>
      <c r="C1377" s="21" t="s">
        <v>564</v>
      </c>
      <c r="D1377" s="21" t="s">
        <v>563</v>
      </c>
      <c r="F1377" s="21" t="s">
        <v>10398</v>
      </c>
      <c r="G1377" s="20">
        <v>41639</v>
      </c>
      <c r="H1377">
        <v>0</v>
      </c>
      <c r="I1377" t="s">
        <v>1739</v>
      </c>
      <c r="J1377" s="22">
        <v>-904.59</v>
      </c>
      <c r="K1377" s="22">
        <v>-904.59</v>
      </c>
    </row>
    <row r="1378" spans="1:11" x14ac:dyDescent="0.25">
      <c r="A1378" s="21" t="s">
        <v>8738</v>
      </c>
      <c r="B1378" s="21" t="s">
        <v>21768</v>
      </c>
      <c r="C1378" s="21" t="s">
        <v>564</v>
      </c>
      <c r="D1378" s="21" t="s">
        <v>563</v>
      </c>
      <c r="F1378" s="21" t="s">
        <v>10399</v>
      </c>
      <c r="G1378" s="20">
        <v>41639</v>
      </c>
      <c r="H1378">
        <v>0</v>
      </c>
      <c r="I1378" t="s">
        <v>1740</v>
      </c>
      <c r="J1378" s="22">
        <v>-2148.63</v>
      </c>
      <c r="K1378" s="22">
        <v>-2148.63</v>
      </c>
    </row>
    <row r="1379" spans="1:11" x14ac:dyDescent="0.25">
      <c r="A1379" s="21" t="s">
        <v>8738</v>
      </c>
      <c r="B1379" s="21" t="s">
        <v>21768</v>
      </c>
      <c r="C1379" s="21" t="s">
        <v>564</v>
      </c>
      <c r="D1379" s="21" t="s">
        <v>563</v>
      </c>
      <c r="F1379" s="21" t="s">
        <v>10400</v>
      </c>
      <c r="G1379" s="20">
        <v>41639</v>
      </c>
      <c r="H1379">
        <v>0</v>
      </c>
      <c r="I1379" t="s">
        <v>1741</v>
      </c>
      <c r="J1379" s="22">
        <v>-2275.9</v>
      </c>
      <c r="K1379" s="22">
        <v>-2275.9</v>
      </c>
    </row>
    <row r="1380" spans="1:11" x14ac:dyDescent="0.25">
      <c r="A1380" s="21" t="s">
        <v>8738</v>
      </c>
      <c r="B1380" s="21" t="s">
        <v>21768</v>
      </c>
      <c r="C1380" s="21" t="s">
        <v>564</v>
      </c>
      <c r="D1380" s="21" t="s">
        <v>563</v>
      </c>
      <c r="F1380" s="21" t="s">
        <v>10401</v>
      </c>
      <c r="G1380" s="20">
        <v>41639</v>
      </c>
      <c r="H1380">
        <v>0</v>
      </c>
      <c r="I1380" t="s">
        <v>1742</v>
      </c>
      <c r="J1380" s="22">
        <v>-344.4</v>
      </c>
      <c r="K1380" s="22">
        <v>-344.4</v>
      </c>
    </row>
    <row r="1381" spans="1:11" x14ac:dyDescent="0.25">
      <c r="A1381" s="21" t="s">
        <v>8738</v>
      </c>
      <c r="B1381" s="21" t="s">
        <v>21768</v>
      </c>
      <c r="C1381" s="21" t="s">
        <v>564</v>
      </c>
      <c r="D1381" s="21" t="s">
        <v>563</v>
      </c>
      <c r="F1381" s="21" t="s">
        <v>10402</v>
      </c>
      <c r="G1381" s="20">
        <v>41639</v>
      </c>
      <c r="H1381">
        <v>0</v>
      </c>
      <c r="I1381" t="s">
        <v>1743</v>
      </c>
      <c r="J1381" s="22">
        <v>-364.8</v>
      </c>
      <c r="K1381" s="22">
        <v>-364.8</v>
      </c>
    </row>
    <row r="1382" spans="1:11" x14ac:dyDescent="0.25">
      <c r="A1382" s="21" t="s">
        <v>8738</v>
      </c>
      <c r="B1382" s="21" t="s">
        <v>21768</v>
      </c>
      <c r="C1382" s="21" t="s">
        <v>564</v>
      </c>
      <c r="D1382" s="21" t="s">
        <v>563</v>
      </c>
      <c r="F1382" s="21" t="s">
        <v>10403</v>
      </c>
      <c r="G1382" s="20">
        <v>41639</v>
      </c>
      <c r="H1382">
        <v>0</v>
      </c>
      <c r="I1382" t="s">
        <v>1744</v>
      </c>
      <c r="J1382" s="22">
        <v>-16672.080000000002</v>
      </c>
      <c r="K1382" s="22">
        <v>-16672.080000000002</v>
      </c>
    </row>
    <row r="1383" spans="1:11" x14ac:dyDescent="0.25">
      <c r="A1383" s="21" t="s">
        <v>8738</v>
      </c>
      <c r="B1383" s="21" t="s">
        <v>21768</v>
      </c>
      <c r="C1383" s="21" t="s">
        <v>564</v>
      </c>
      <c r="D1383" s="21" t="s">
        <v>563</v>
      </c>
      <c r="F1383" s="21" t="s">
        <v>10404</v>
      </c>
      <c r="G1383" s="20">
        <v>41639</v>
      </c>
      <c r="H1383">
        <v>0</v>
      </c>
      <c r="I1383" t="s">
        <v>1745</v>
      </c>
      <c r="J1383" s="22">
        <v>-17385.12</v>
      </c>
      <c r="K1383" s="22">
        <v>-17385.12</v>
      </c>
    </row>
    <row r="1384" spans="1:11" x14ac:dyDescent="0.25">
      <c r="A1384" s="21" t="s">
        <v>8738</v>
      </c>
      <c r="B1384" s="21" t="s">
        <v>21768</v>
      </c>
      <c r="C1384" s="21" t="s">
        <v>564</v>
      </c>
      <c r="D1384" s="21" t="s">
        <v>563</v>
      </c>
      <c r="F1384" s="21" t="s">
        <v>10405</v>
      </c>
      <c r="G1384" s="20">
        <v>41639</v>
      </c>
      <c r="H1384">
        <v>0</v>
      </c>
      <c r="I1384" t="s">
        <v>1746</v>
      </c>
      <c r="J1384" s="22">
        <v>-1640.58</v>
      </c>
      <c r="K1384" s="22">
        <v>-1640.58</v>
      </c>
    </row>
    <row r="1385" spans="1:11" x14ac:dyDescent="0.25">
      <c r="A1385" s="21" t="s">
        <v>8738</v>
      </c>
      <c r="B1385" s="21" t="s">
        <v>21768</v>
      </c>
      <c r="C1385" s="21" t="s">
        <v>564</v>
      </c>
      <c r="D1385" s="21" t="s">
        <v>563</v>
      </c>
      <c r="F1385" s="21" t="s">
        <v>10406</v>
      </c>
      <c r="G1385" s="20">
        <v>41639</v>
      </c>
      <c r="H1385">
        <v>0</v>
      </c>
      <c r="I1385" t="s">
        <v>1747</v>
      </c>
      <c r="J1385" s="22">
        <v>-1737.77</v>
      </c>
      <c r="K1385" s="22">
        <v>-1737.77</v>
      </c>
    </row>
    <row r="1386" spans="1:11" x14ac:dyDescent="0.25">
      <c r="A1386" s="21" t="s">
        <v>8738</v>
      </c>
      <c r="B1386" s="21" t="s">
        <v>21768</v>
      </c>
      <c r="C1386" s="21" t="s">
        <v>564</v>
      </c>
      <c r="D1386" s="21" t="s">
        <v>563</v>
      </c>
      <c r="F1386" s="21" t="s">
        <v>10407</v>
      </c>
      <c r="G1386" s="20">
        <v>41639</v>
      </c>
      <c r="H1386">
        <v>0</v>
      </c>
      <c r="I1386" t="s">
        <v>1748</v>
      </c>
      <c r="J1386" s="22">
        <v>-4276.3</v>
      </c>
      <c r="K1386" s="22">
        <v>-4276.3</v>
      </c>
    </row>
    <row r="1387" spans="1:11" x14ac:dyDescent="0.25">
      <c r="A1387" s="21" t="s">
        <v>8738</v>
      </c>
      <c r="B1387" s="21" t="s">
        <v>21768</v>
      </c>
      <c r="C1387" s="21" t="s">
        <v>564</v>
      </c>
      <c r="D1387" s="21" t="s">
        <v>563</v>
      </c>
      <c r="F1387" s="21" t="s">
        <v>10408</v>
      </c>
      <c r="G1387" s="20">
        <v>41639</v>
      </c>
      <c r="H1387">
        <v>0</v>
      </c>
      <c r="I1387" t="s">
        <v>1749</v>
      </c>
      <c r="J1387" s="22">
        <v>-4529.6000000000004</v>
      </c>
      <c r="K1387" s="22">
        <v>-4529.6000000000004</v>
      </c>
    </row>
    <row r="1388" spans="1:11" x14ac:dyDescent="0.25">
      <c r="A1388" s="21" t="s">
        <v>9142</v>
      </c>
      <c r="B1388" s="21" t="s">
        <v>21768</v>
      </c>
      <c r="C1388" s="21" t="s">
        <v>9766</v>
      </c>
      <c r="D1388" s="21" t="s">
        <v>1009</v>
      </c>
      <c r="F1388" s="21" t="s">
        <v>10413</v>
      </c>
      <c r="G1388" s="20">
        <v>41639</v>
      </c>
      <c r="H1388" s="21" t="s">
        <v>1754</v>
      </c>
      <c r="J1388" s="22">
        <v>-6000</v>
      </c>
      <c r="K1388" s="22">
        <v>-6000</v>
      </c>
    </row>
    <row r="1389" spans="1:11" x14ac:dyDescent="0.25">
      <c r="A1389" s="21" t="s">
        <v>9142</v>
      </c>
      <c r="B1389" s="21" t="s">
        <v>21768</v>
      </c>
      <c r="C1389" s="21" t="s">
        <v>8866</v>
      </c>
      <c r="D1389" s="21" t="s">
        <v>137</v>
      </c>
      <c r="E1389" s="21" t="s">
        <v>19552</v>
      </c>
      <c r="F1389" s="21" t="s">
        <v>10414</v>
      </c>
      <c r="G1389" s="20">
        <v>41639</v>
      </c>
      <c r="H1389" s="21" t="s">
        <v>1754</v>
      </c>
      <c r="J1389" s="22">
        <v>-6000</v>
      </c>
      <c r="K1389" s="22">
        <v>-6000</v>
      </c>
    </row>
    <row r="1390" spans="1:11" x14ac:dyDescent="0.25">
      <c r="A1390" s="21" t="s">
        <v>9142</v>
      </c>
      <c r="B1390" s="21" t="s">
        <v>21768</v>
      </c>
      <c r="C1390" s="21" t="s">
        <v>10415</v>
      </c>
      <c r="D1390" s="21" t="s">
        <v>1756</v>
      </c>
      <c r="F1390" s="21" t="s">
        <v>10416</v>
      </c>
      <c r="G1390" s="20">
        <v>41639</v>
      </c>
      <c r="H1390" s="21" t="s">
        <v>1754</v>
      </c>
      <c r="J1390" s="22">
        <v>-6000</v>
      </c>
      <c r="K1390" s="22">
        <v>-6000</v>
      </c>
    </row>
    <row r="1391" spans="1:11" x14ac:dyDescent="0.25">
      <c r="A1391" s="21" t="s">
        <v>9142</v>
      </c>
      <c r="B1391" s="21" t="s">
        <v>21768</v>
      </c>
      <c r="C1391" s="21" t="s">
        <v>10417</v>
      </c>
      <c r="D1391" s="21" t="s">
        <v>1757</v>
      </c>
      <c r="F1391" s="21" t="s">
        <v>10418</v>
      </c>
      <c r="G1391" s="20">
        <v>41639</v>
      </c>
      <c r="H1391" s="21" t="s">
        <v>1754</v>
      </c>
      <c r="J1391" s="22">
        <v>-6000</v>
      </c>
      <c r="K1391" s="22">
        <v>-6000</v>
      </c>
    </row>
    <row r="1392" spans="1:11" x14ac:dyDescent="0.25">
      <c r="A1392" s="21" t="s">
        <v>9142</v>
      </c>
      <c r="B1392" s="21" t="s">
        <v>21768</v>
      </c>
      <c r="C1392" s="21" t="s">
        <v>10419</v>
      </c>
      <c r="D1392" s="21" t="s">
        <v>1758</v>
      </c>
      <c r="F1392" s="21" t="s">
        <v>10420</v>
      </c>
      <c r="G1392" s="20">
        <v>41639</v>
      </c>
      <c r="H1392" s="21" t="s">
        <v>1754</v>
      </c>
      <c r="J1392" s="22">
        <v>-6000</v>
      </c>
      <c r="K1392" s="22">
        <v>-6000</v>
      </c>
    </row>
    <row r="1393" spans="1:11" x14ac:dyDescent="0.25">
      <c r="A1393" s="21" t="s">
        <v>9142</v>
      </c>
      <c r="B1393" s="21" t="s">
        <v>21768</v>
      </c>
      <c r="C1393" s="21" t="s">
        <v>10421</v>
      </c>
      <c r="D1393" s="21" t="s">
        <v>1759</v>
      </c>
      <c r="F1393" s="21" t="s">
        <v>10422</v>
      </c>
      <c r="G1393" s="20">
        <v>41639</v>
      </c>
      <c r="H1393" s="21" t="s">
        <v>1760</v>
      </c>
      <c r="J1393" s="22">
        <v>-6000</v>
      </c>
      <c r="K1393" s="22">
        <v>-6000</v>
      </c>
    </row>
    <row r="1394" spans="1:11" x14ac:dyDescent="0.25">
      <c r="A1394" s="21" t="s">
        <v>9142</v>
      </c>
      <c r="B1394" s="21" t="s">
        <v>21768</v>
      </c>
      <c r="C1394" s="21" t="s">
        <v>10409</v>
      </c>
      <c r="D1394" s="21" t="s">
        <v>1750</v>
      </c>
      <c r="E1394" s="21" t="s">
        <v>19552</v>
      </c>
      <c r="F1394" s="21" t="s">
        <v>10410</v>
      </c>
      <c r="G1394" s="20">
        <v>41639</v>
      </c>
      <c r="H1394" s="21" t="s">
        <v>1751</v>
      </c>
      <c r="I1394" s="21" t="s">
        <v>17215</v>
      </c>
      <c r="J1394" s="22">
        <v>-59000</v>
      </c>
      <c r="K1394" s="22">
        <v>-59000</v>
      </c>
    </row>
    <row r="1395" spans="1:11" x14ac:dyDescent="0.25">
      <c r="A1395" s="21" t="s">
        <v>9142</v>
      </c>
      <c r="B1395" s="21" t="s">
        <v>21768</v>
      </c>
      <c r="C1395" s="21" t="s">
        <v>10423</v>
      </c>
      <c r="D1395" s="21" t="s">
        <v>1762</v>
      </c>
      <c r="F1395" s="21" t="s">
        <v>10424</v>
      </c>
      <c r="G1395" s="20">
        <v>41639</v>
      </c>
      <c r="H1395">
        <v>0</v>
      </c>
      <c r="I1395" t="s">
        <v>1763</v>
      </c>
      <c r="J1395" s="22">
        <v>-11240.8</v>
      </c>
      <c r="K1395" s="22">
        <v>-11240.8</v>
      </c>
    </row>
    <row r="1396" spans="1:11" x14ac:dyDescent="0.25">
      <c r="A1396" s="21" t="s">
        <v>9142</v>
      </c>
      <c r="B1396" s="21" t="s">
        <v>21768</v>
      </c>
      <c r="C1396" s="21" t="s">
        <v>10412</v>
      </c>
      <c r="D1396" s="21" t="s">
        <v>1753</v>
      </c>
      <c r="F1396" s="21" t="s">
        <v>10381</v>
      </c>
      <c r="G1396" s="20">
        <v>41639</v>
      </c>
      <c r="H1396">
        <v>0</v>
      </c>
      <c r="I1396" t="s">
        <v>1723</v>
      </c>
      <c r="J1396" s="22">
        <v>-28177</v>
      </c>
      <c r="K1396" s="22">
        <v>-28177</v>
      </c>
    </row>
    <row r="1397" spans="1:11" x14ac:dyDescent="0.25">
      <c r="A1397" s="21" t="s">
        <v>9142</v>
      </c>
      <c r="B1397" s="21" t="s">
        <v>21768</v>
      </c>
      <c r="C1397" s="21" t="s">
        <v>858</v>
      </c>
      <c r="D1397" s="21" t="s">
        <v>857</v>
      </c>
      <c r="E1397" s="21" t="s">
        <v>19558</v>
      </c>
      <c r="F1397" s="21" t="s">
        <v>10411</v>
      </c>
      <c r="G1397" s="20">
        <v>41639</v>
      </c>
      <c r="H1397" s="21" t="s">
        <v>1752</v>
      </c>
      <c r="I1397" s="21" t="s">
        <v>17230</v>
      </c>
      <c r="J1397" s="22">
        <v>-3129270.68</v>
      </c>
      <c r="K1397" s="22">
        <v>-3129270.68</v>
      </c>
    </row>
    <row r="1398" spans="1:11" x14ac:dyDescent="0.25">
      <c r="A1398" s="21" t="s">
        <v>9142</v>
      </c>
      <c r="B1398" s="21" t="s">
        <v>21768</v>
      </c>
      <c r="C1398" s="21" t="s">
        <v>791</v>
      </c>
      <c r="D1398" s="21" t="s">
        <v>790</v>
      </c>
      <c r="E1398" s="21" t="s">
        <v>19558</v>
      </c>
      <c r="F1398" s="21" t="s">
        <v>10425</v>
      </c>
      <c r="G1398" s="20">
        <v>41639</v>
      </c>
      <c r="H1398">
        <v>0</v>
      </c>
      <c r="I1398" t="s">
        <v>1764</v>
      </c>
      <c r="J1398" s="22">
        <v>332065.51</v>
      </c>
      <c r="K1398" s="22">
        <v>75062.649999999994</v>
      </c>
    </row>
    <row r="1399" spans="1:11" x14ac:dyDescent="0.25">
      <c r="A1399" s="21" t="s">
        <v>9142</v>
      </c>
      <c r="B1399" s="21" t="s">
        <v>21768</v>
      </c>
      <c r="C1399" s="21" t="s">
        <v>791</v>
      </c>
      <c r="D1399" s="21" t="s">
        <v>790</v>
      </c>
      <c r="E1399" s="21" t="s">
        <v>19558</v>
      </c>
      <c r="F1399" s="21" t="s">
        <v>10426</v>
      </c>
      <c r="G1399" s="20">
        <v>41639</v>
      </c>
      <c r="H1399" s="21" t="s">
        <v>1765</v>
      </c>
      <c r="J1399" s="22">
        <v>-81989.33</v>
      </c>
      <c r="K1399" s="22">
        <v>-81989.33</v>
      </c>
    </row>
    <row r="1400" spans="1:11" x14ac:dyDescent="0.25">
      <c r="A1400" s="21" t="s">
        <v>9142</v>
      </c>
      <c r="B1400" s="21" t="s">
        <v>21768</v>
      </c>
      <c r="C1400" s="21" t="s">
        <v>1482</v>
      </c>
      <c r="D1400" s="21" t="s">
        <v>1481</v>
      </c>
      <c r="F1400" s="21" t="s">
        <v>10427</v>
      </c>
      <c r="G1400" s="20">
        <v>41639</v>
      </c>
      <c r="H1400" s="21" t="s">
        <v>1767</v>
      </c>
      <c r="I1400" s="21" t="s">
        <v>17318</v>
      </c>
      <c r="J1400" s="22">
        <v>-59000</v>
      </c>
      <c r="K1400" s="22">
        <v>-59000</v>
      </c>
    </row>
    <row r="1401" spans="1:11" x14ac:dyDescent="0.25">
      <c r="A1401" s="21" t="s">
        <v>8740</v>
      </c>
      <c r="B1401" s="21" t="s">
        <v>21768</v>
      </c>
      <c r="C1401" s="21" t="s">
        <v>10428</v>
      </c>
      <c r="D1401" s="21" t="s">
        <v>1768</v>
      </c>
      <c r="F1401" s="21" t="s">
        <v>10429</v>
      </c>
      <c r="G1401" s="20">
        <v>41639</v>
      </c>
      <c r="H1401" s="21" t="s">
        <v>1769</v>
      </c>
      <c r="I1401" s="21" t="s">
        <v>17560</v>
      </c>
      <c r="J1401" s="22">
        <v>-4002813.71</v>
      </c>
      <c r="K1401" s="22">
        <v>-3202250.97</v>
      </c>
    </row>
    <row r="1402" spans="1:11" x14ac:dyDescent="0.25">
      <c r="A1402" s="21" t="s">
        <v>8740</v>
      </c>
      <c r="B1402" s="21" t="s">
        <v>21768</v>
      </c>
      <c r="C1402" s="21" t="s">
        <v>10428</v>
      </c>
      <c r="D1402" s="21" t="s">
        <v>1768</v>
      </c>
      <c r="F1402" s="21" t="s">
        <v>10430</v>
      </c>
      <c r="G1402" s="20">
        <v>41639</v>
      </c>
      <c r="H1402" s="21" t="s">
        <v>1770</v>
      </c>
      <c r="I1402" s="21" t="s">
        <v>16586</v>
      </c>
      <c r="J1402" s="22">
        <v>-1225477.8899999999</v>
      </c>
      <c r="K1402" s="22">
        <v>-980382.31</v>
      </c>
    </row>
    <row r="1403" spans="1:11" x14ac:dyDescent="0.25">
      <c r="A1403" s="21" t="s">
        <v>8740</v>
      </c>
      <c r="B1403" s="21" t="s">
        <v>21768</v>
      </c>
      <c r="C1403" s="21" t="s">
        <v>10431</v>
      </c>
      <c r="D1403" s="21" t="s">
        <v>1771</v>
      </c>
      <c r="F1403" s="21" t="s">
        <v>10432</v>
      </c>
      <c r="G1403" s="20">
        <v>41639</v>
      </c>
      <c r="H1403" s="21" t="s">
        <v>1772</v>
      </c>
      <c r="J1403" s="22">
        <v>-2051700</v>
      </c>
      <c r="K1403" s="22">
        <v>-2051700</v>
      </c>
    </row>
    <row r="1404" spans="1:11" x14ac:dyDescent="0.25">
      <c r="A1404" s="21" t="s">
        <v>8740</v>
      </c>
      <c r="B1404" s="21" t="s">
        <v>21768</v>
      </c>
      <c r="C1404" s="21" t="s">
        <v>10433</v>
      </c>
      <c r="D1404" s="21" t="s">
        <v>1774</v>
      </c>
      <c r="E1404" s="21" t="s">
        <v>19558</v>
      </c>
      <c r="F1404" s="21" t="s">
        <v>10434</v>
      </c>
      <c r="G1404" s="20">
        <v>41639</v>
      </c>
      <c r="H1404" s="21" t="s">
        <v>1775</v>
      </c>
      <c r="J1404" s="22">
        <v>-20651.259999999998</v>
      </c>
      <c r="K1404" s="22">
        <v>-20651.259999999998</v>
      </c>
    </row>
    <row r="1405" spans="1:11" x14ac:dyDescent="0.25">
      <c r="A1405" s="21" t="s">
        <v>8740</v>
      </c>
      <c r="B1405" s="21" t="s">
        <v>21768</v>
      </c>
      <c r="C1405" s="21" t="s">
        <v>10435</v>
      </c>
      <c r="D1405" s="21" t="s">
        <v>1777</v>
      </c>
      <c r="F1405" s="21" t="s">
        <v>10436</v>
      </c>
      <c r="G1405" s="20">
        <v>41639</v>
      </c>
      <c r="H1405" s="21" t="s">
        <v>1778</v>
      </c>
      <c r="I1405" s="21" t="s">
        <v>17891</v>
      </c>
      <c r="J1405" s="22">
        <v>-1782000</v>
      </c>
      <c r="K1405" s="22">
        <v>-1782000</v>
      </c>
    </row>
    <row r="1406" spans="1:11" x14ac:dyDescent="0.25">
      <c r="A1406" s="21" t="s">
        <v>8740</v>
      </c>
      <c r="B1406" s="21" t="s">
        <v>21768</v>
      </c>
      <c r="C1406" s="21" t="s">
        <v>10437</v>
      </c>
      <c r="D1406" s="21" t="s">
        <v>1779</v>
      </c>
      <c r="F1406" s="21" t="s">
        <v>10438</v>
      </c>
      <c r="G1406" s="20">
        <v>41639</v>
      </c>
      <c r="H1406" s="21" t="s">
        <v>1780</v>
      </c>
      <c r="J1406" s="22">
        <v>-47500</v>
      </c>
      <c r="K1406" s="22">
        <v>-47500</v>
      </c>
    </row>
    <row r="1407" spans="1:11" x14ac:dyDescent="0.25">
      <c r="A1407" s="21" t="s">
        <v>8740</v>
      </c>
      <c r="B1407" s="21" t="s">
        <v>21768</v>
      </c>
      <c r="C1407" s="21" t="s">
        <v>10439</v>
      </c>
      <c r="D1407" s="21" t="s">
        <v>1782</v>
      </c>
      <c r="F1407" s="21" t="s">
        <v>10440</v>
      </c>
      <c r="G1407" s="20">
        <v>41639</v>
      </c>
      <c r="H1407" s="21" t="s">
        <v>1783</v>
      </c>
      <c r="I1407" s="21" t="s">
        <v>18033</v>
      </c>
      <c r="J1407" s="22">
        <v>-2145000</v>
      </c>
      <c r="K1407" s="22">
        <v>-2145000</v>
      </c>
    </row>
    <row r="1408" spans="1:11" x14ac:dyDescent="0.25">
      <c r="A1408" s="21" t="s">
        <v>8740</v>
      </c>
      <c r="B1408" s="21" t="s">
        <v>21768</v>
      </c>
      <c r="C1408" s="21" t="s">
        <v>10441</v>
      </c>
      <c r="D1408" s="21" t="s">
        <v>1784</v>
      </c>
      <c r="F1408" s="21" t="s">
        <v>10442</v>
      </c>
      <c r="G1408" s="20">
        <v>41639</v>
      </c>
      <c r="H1408" s="21" t="s">
        <v>1785</v>
      </c>
      <c r="J1408" s="22">
        <v>-20000</v>
      </c>
      <c r="K1408" s="22">
        <v>-20000</v>
      </c>
    </row>
    <row r="1409" spans="1:11" x14ac:dyDescent="0.25">
      <c r="A1409" s="21" t="s">
        <v>8740</v>
      </c>
      <c r="B1409" s="21" t="s">
        <v>21768</v>
      </c>
      <c r="C1409" s="21" t="s">
        <v>10443</v>
      </c>
      <c r="D1409" s="21" t="s">
        <v>1787</v>
      </c>
      <c r="F1409" s="21" t="s">
        <v>10444</v>
      </c>
      <c r="G1409" s="20">
        <v>41639</v>
      </c>
      <c r="H1409" s="21" t="s">
        <v>1788</v>
      </c>
      <c r="I1409" s="21" t="s">
        <v>18112</v>
      </c>
      <c r="J1409" s="22">
        <v>-5142643.74</v>
      </c>
      <c r="K1409" s="22">
        <v>-4114114.99</v>
      </c>
    </row>
    <row r="1410" spans="1:11" x14ac:dyDescent="0.25">
      <c r="A1410" s="21" t="s">
        <v>8740</v>
      </c>
      <c r="B1410" s="21" t="s">
        <v>21768</v>
      </c>
      <c r="C1410" s="21" t="s">
        <v>1790</v>
      </c>
      <c r="D1410" s="21" t="s">
        <v>1789</v>
      </c>
      <c r="F1410" s="21" t="s">
        <v>10445</v>
      </c>
      <c r="G1410" s="20">
        <v>41639</v>
      </c>
      <c r="H1410" s="21" t="s">
        <v>1791</v>
      </c>
      <c r="I1410" s="21" t="s">
        <v>1467</v>
      </c>
      <c r="J1410" s="22">
        <v>-41162732</v>
      </c>
      <c r="K1410" s="22">
        <v>-41162732</v>
      </c>
    </row>
    <row r="1411" spans="1:11" x14ac:dyDescent="0.25">
      <c r="A1411" s="21" t="s">
        <v>8740</v>
      </c>
      <c r="B1411" s="21" t="s">
        <v>21768</v>
      </c>
      <c r="C1411" s="21" t="s">
        <v>10446</v>
      </c>
      <c r="D1411" s="21" t="s">
        <v>1792</v>
      </c>
      <c r="F1411" s="21" t="s">
        <v>10447</v>
      </c>
      <c r="G1411" s="20">
        <v>41639</v>
      </c>
      <c r="H1411" s="21" t="s">
        <v>1793</v>
      </c>
      <c r="J1411" s="22">
        <v>-45000</v>
      </c>
      <c r="K1411" s="22">
        <v>-45000</v>
      </c>
    </row>
    <row r="1412" spans="1:11" x14ac:dyDescent="0.25">
      <c r="A1412" s="21" t="s">
        <v>8740</v>
      </c>
      <c r="B1412" s="21" t="s">
        <v>21768</v>
      </c>
      <c r="C1412" s="21" t="s">
        <v>9353</v>
      </c>
      <c r="D1412" s="21" t="s">
        <v>520</v>
      </c>
      <c r="F1412" s="21" t="s">
        <v>10448</v>
      </c>
      <c r="G1412" s="20">
        <v>41639</v>
      </c>
      <c r="H1412" s="21" t="s">
        <v>1795</v>
      </c>
      <c r="I1412" s="21" t="s">
        <v>17591</v>
      </c>
      <c r="J1412" s="22">
        <v>-20700</v>
      </c>
      <c r="K1412" s="22">
        <v>-20700</v>
      </c>
    </row>
    <row r="1413" spans="1:11" x14ac:dyDescent="0.25">
      <c r="A1413" s="21" t="s">
        <v>19189</v>
      </c>
      <c r="B1413" s="21" t="s">
        <v>21768</v>
      </c>
      <c r="C1413" s="21" t="s">
        <v>15</v>
      </c>
      <c r="D1413" s="21" t="s">
        <v>14</v>
      </c>
      <c r="F1413" s="21" t="s">
        <v>19261</v>
      </c>
      <c r="G1413" s="20">
        <v>41639</v>
      </c>
      <c r="H1413" t="s">
        <v>19539</v>
      </c>
      <c r="I1413" t="s">
        <v>19539</v>
      </c>
      <c r="J1413" s="22">
        <v>-4354.5200000000004</v>
      </c>
      <c r="K1413" s="22">
        <v>-4354.5200000000004</v>
      </c>
    </row>
    <row r="1414" spans="1:11" x14ac:dyDescent="0.25">
      <c r="A1414" s="21" t="s">
        <v>19189</v>
      </c>
      <c r="B1414" s="21" t="s">
        <v>21768</v>
      </c>
      <c r="C1414" s="21" t="s">
        <v>15</v>
      </c>
      <c r="D1414" s="21" t="s">
        <v>14</v>
      </c>
      <c r="F1414" s="21" t="s">
        <v>19262</v>
      </c>
      <c r="G1414" s="20">
        <v>41639</v>
      </c>
      <c r="H1414" t="s">
        <v>19539</v>
      </c>
      <c r="I1414" t="s">
        <v>19539</v>
      </c>
      <c r="J1414" s="22">
        <v>-43365.3</v>
      </c>
      <c r="K1414" s="22">
        <v>-43365.3</v>
      </c>
    </row>
    <row r="1415" spans="1:11" x14ac:dyDescent="0.25">
      <c r="A1415" s="21" t="s">
        <v>19189</v>
      </c>
      <c r="B1415" s="21" t="s">
        <v>21768</v>
      </c>
      <c r="C1415" s="21" t="s">
        <v>15</v>
      </c>
      <c r="D1415" s="21" t="s">
        <v>14</v>
      </c>
      <c r="F1415" s="21" t="s">
        <v>19263</v>
      </c>
      <c r="G1415" s="20">
        <v>41639</v>
      </c>
      <c r="H1415" t="s">
        <v>19539</v>
      </c>
      <c r="I1415" t="s">
        <v>19539</v>
      </c>
      <c r="J1415" s="22">
        <v>-7847.9</v>
      </c>
      <c r="K1415" s="22">
        <v>-7847.9</v>
      </c>
    </row>
    <row r="1416" spans="1:11" x14ac:dyDescent="0.25">
      <c r="A1416" s="21" t="s">
        <v>19189</v>
      </c>
      <c r="B1416" s="21" t="s">
        <v>21768</v>
      </c>
      <c r="C1416" s="21" t="s">
        <v>15</v>
      </c>
      <c r="D1416" s="21" t="s">
        <v>14</v>
      </c>
      <c r="F1416" s="21" t="s">
        <v>19264</v>
      </c>
      <c r="G1416" s="20">
        <v>41639</v>
      </c>
      <c r="H1416" t="s">
        <v>19539</v>
      </c>
      <c r="I1416" t="s">
        <v>19539</v>
      </c>
      <c r="J1416" s="22">
        <v>-7847.9</v>
      </c>
      <c r="K1416" s="22">
        <v>-7847.9</v>
      </c>
    </row>
    <row r="1417" spans="1:11" x14ac:dyDescent="0.25">
      <c r="A1417" s="21" t="s">
        <v>19189</v>
      </c>
      <c r="B1417" s="21" t="s">
        <v>21768</v>
      </c>
      <c r="C1417" s="21" t="s">
        <v>15</v>
      </c>
      <c r="D1417" s="21" t="s">
        <v>14</v>
      </c>
      <c r="F1417" s="21" t="s">
        <v>19265</v>
      </c>
      <c r="G1417" s="20">
        <v>41639</v>
      </c>
      <c r="H1417" t="s">
        <v>19539</v>
      </c>
      <c r="I1417" t="s">
        <v>19539</v>
      </c>
      <c r="J1417" s="22">
        <v>-19902.830000000002</v>
      </c>
      <c r="K1417" s="22">
        <v>-19902.830000000002</v>
      </c>
    </row>
    <row r="1418" spans="1:11" x14ac:dyDescent="0.25">
      <c r="A1418" s="21" t="s">
        <v>19189</v>
      </c>
      <c r="B1418" s="21" t="s">
        <v>21768</v>
      </c>
      <c r="C1418" s="21" t="s">
        <v>15</v>
      </c>
      <c r="D1418" s="21" t="s">
        <v>14</v>
      </c>
      <c r="F1418" s="21" t="s">
        <v>19266</v>
      </c>
      <c r="G1418" s="20">
        <v>41639</v>
      </c>
      <c r="H1418" t="s">
        <v>19539</v>
      </c>
      <c r="I1418" t="s">
        <v>19539</v>
      </c>
      <c r="J1418" s="22">
        <v>-64661.18</v>
      </c>
      <c r="K1418" s="22">
        <v>-64661.18</v>
      </c>
    </row>
    <row r="1419" spans="1:11" x14ac:dyDescent="0.25">
      <c r="A1419" s="21" t="s">
        <v>19189</v>
      </c>
      <c r="B1419" s="21" t="s">
        <v>21768</v>
      </c>
      <c r="C1419" s="21" t="s">
        <v>15</v>
      </c>
      <c r="D1419" s="21" t="s">
        <v>14</v>
      </c>
      <c r="F1419" s="21" t="s">
        <v>19267</v>
      </c>
      <c r="G1419" s="20">
        <v>41639</v>
      </c>
      <c r="H1419" t="s">
        <v>19539</v>
      </c>
      <c r="I1419" t="s">
        <v>19539</v>
      </c>
      <c r="J1419" s="22">
        <v>-3443.08</v>
      </c>
      <c r="K1419" s="22">
        <v>-3443.08</v>
      </c>
    </row>
    <row r="1420" spans="1:11" x14ac:dyDescent="0.25">
      <c r="A1420" s="21" t="s">
        <v>19189</v>
      </c>
      <c r="B1420" s="21" t="s">
        <v>21768</v>
      </c>
      <c r="C1420" s="21" t="s">
        <v>15</v>
      </c>
      <c r="D1420" s="21" t="s">
        <v>14</v>
      </c>
      <c r="F1420" s="21" t="s">
        <v>19268</v>
      </c>
      <c r="G1420" s="20">
        <v>41639</v>
      </c>
      <c r="H1420" t="s">
        <v>19539</v>
      </c>
      <c r="I1420" t="s">
        <v>19539</v>
      </c>
      <c r="J1420" s="22">
        <v>-241.38</v>
      </c>
      <c r="K1420" s="22">
        <v>-241.38</v>
      </c>
    </row>
    <row r="1421" spans="1:11" x14ac:dyDescent="0.25">
      <c r="A1421" s="21" t="s">
        <v>19189</v>
      </c>
      <c r="B1421" s="21" t="s">
        <v>21768</v>
      </c>
      <c r="C1421" s="21" t="s">
        <v>15</v>
      </c>
      <c r="D1421" s="21" t="s">
        <v>14</v>
      </c>
      <c r="F1421" s="21" t="s">
        <v>19269</v>
      </c>
      <c r="G1421" s="20">
        <v>41639</v>
      </c>
      <c r="H1421" t="s">
        <v>19539</v>
      </c>
      <c r="I1421" t="s">
        <v>19539</v>
      </c>
      <c r="J1421" s="22">
        <v>-2261.62</v>
      </c>
      <c r="K1421" s="22">
        <v>-2261.62</v>
      </c>
    </row>
    <row r="1422" spans="1:11" x14ac:dyDescent="0.25">
      <c r="A1422" s="21" t="s">
        <v>19189</v>
      </c>
      <c r="B1422" s="21" t="s">
        <v>21768</v>
      </c>
      <c r="C1422" s="21" t="s">
        <v>15</v>
      </c>
      <c r="D1422" s="21" t="s">
        <v>14</v>
      </c>
      <c r="F1422" s="21" t="s">
        <v>19270</v>
      </c>
      <c r="G1422" s="20">
        <v>41639</v>
      </c>
      <c r="H1422" t="s">
        <v>19539</v>
      </c>
      <c r="I1422" t="s">
        <v>19539</v>
      </c>
      <c r="J1422" s="22">
        <v>-7568.19</v>
      </c>
      <c r="K1422" s="22">
        <v>-7568.19</v>
      </c>
    </row>
    <row r="1423" spans="1:11" x14ac:dyDescent="0.25">
      <c r="A1423" s="21" t="s">
        <v>19189</v>
      </c>
      <c r="B1423" s="21" t="s">
        <v>21768</v>
      </c>
      <c r="C1423" s="21" t="s">
        <v>15</v>
      </c>
      <c r="D1423" s="21" t="s">
        <v>14</v>
      </c>
      <c r="F1423" s="21" t="s">
        <v>19271</v>
      </c>
      <c r="G1423" s="20">
        <v>41639</v>
      </c>
      <c r="H1423" t="s">
        <v>19539</v>
      </c>
      <c r="I1423" t="s">
        <v>19539</v>
      </c>
      <c r="J1423" s="22">
        <v>-2704.07</v>
      </c>
      <c r="K1423" s="22">
        <v>-2704.07</v>
      </c>
    </row>
    <row r="1424" spans="1:11" x14ac:dyDescent="0.25">
      <c r="A1424" s="21" t="s">
        <v>19417</v>
      </c>
      <c r="B1424" s="21" t="s">
        <v>21768</v>
      </c>
      <c r="C1424" s="21" t="s">
        <v>564</v>
      </c>
      <c r="D1424" s="21" t="s">
        <v>563</v>
      </c>
      <c r="F1424" s="21" t="s">
        <v>10382</v>
      </c>
      <c r="G1424" s="20">
        <v>41639</v>
      </c>
      <c r="H1424">
        <v>0</v>
      </c>
      <c r="I1424" t="s">
        <v>1724</v>
      </c>
      <c r="J1424" s="22">
        <v>-25</v>
      </c>
      <c r="K1424" s="22">
        <v>-25</v>
      </c>
    </row>
    <row r="1425" spans="1:11" x14ac:dyDescent="0.25">
      <c r="A1425" s="21" t="s">
        <v>9142</v>
      </c>
      <c r="B1425" s="21" t="s">
        <v>21768</v>
      </c>
      <c r="C1425" s="21" t="s">
        <v>10449</v>
      </c>
      <c r="D1425" s="21" t="s">
        <v>1796</v>
      </c>
      <c r="F1425" s="21" t="s">
        <v>10450</v>
      </c>
      <c r="G1425" s="20">
        <v>41646</v>
      </c>
      <c r="H1425" s="21" t="s">
        <v>1483</v>
      </c>
      <c r="I1425" s="21" t="s">
        <v>17222</v>
      </c>
      <c r="J1425" s="22">
        <v>-576290</v>
      </c>
      <c r="K1425" s="22">
        <v>-576290</v>
      </c>
    </row>
    <row r="1426" spans="1:11" x14ac:dyDescent="0.25">
      <c r="A1426" s="21" t="s">
        <v>8738</v>
      </c>
      <c r="B1426" s="21" t="s">
        <v>21768</v>
      </c>
      <c r="C1426" s="21" t="s">
        <v>22851</v>
      </c>
      <c r="D1426" s="21" t="s">
        <v>20458</v>
      </c>
      <c r="E1426" s="21" t="s">
        <v>19552</v>
      </c>
      <c r="F1426" s="21" t="s">
        <v>20459</v>
      </c>
      <c r="G1426" s="20">
        <v>41652</v>
      </c>
      <c r="H1426" s="21" t="s">
        <v>20460</v>
      </c>
      <c r="I1426" s="21" t="s">
        <v>20461</v>
      </c>
      <c r="J1426" s="22">
        <v>-47200</v>
      </c>
      <c r="K1426" s="22">
        <v>-47200</v>
      </c>
    </row>
    <row r="1427" spans="1:11" x14ac:dyDescent="0.25">
      <c r="A1427" s="21" t="s">
        <v>9142</v>
      </c>
      <c r="B1427" s="21" t="s">
        <v>21768</v>
      </c>
      <c r="C1427" s="21" t="s">
        <v>10451</v>
      </c>
      <c r="D1427" s="21" t="s">
        <v>1797</v>
      </c>
      <c r="F1427" s="21" t="s">
        <v>10452</v>
      </c>
      <c r="G1427" s="20">
        <v>41653</v>
      </c>
      <c r="H1427" s="21" t="s">
        <v>1798</v>
      </c>
      <c r="I1427" s="21" t="s">
        <v>17401</v>
      </c>
      <c r="J1427" s="22">
        <v>-118000</v>
      </c>
      <c r="K1427" s="22">
        <v>-118000</v>
      </c>
    </row>
    <row r="1428" spans="1:11" x14ac:dyDescent="0.25">
      <c r="A1428" s="21" t="s">
        <v>9142</v>
      </c>
      <c r="B1428" s="21" t="s">
        <v>21768</v>
      </c>
      <c r="C1428" s="21" t="s">
        <v>1020</v>
      </c>
      <c r="D1428" s="21" t="s">
        <v>1019</v>
      </c>
      <c r="F1428" s="21" t="s">
        <v>10453</v>
      </c>
      <c r="G1428" s="20">
        <v>41654</v>
      </c>
      <c r="H1428" s="21" t="s">
        <v>1799</v>
      </c>
      <c r="I1428" s="21" t="s">
        <v>17502</v>
      </c>
      <c r="J1428" s="22">
        <v>-208400</v>
      </c>
      <c r="K1428" s="22">
        <v>-208400</v>
      </c>
    </row>
    <row r="1429" spans="1:11" x14ac:dyDescent="0.25">
      <c r="A1429" s="21" t="s">
        <v>9142</v>
      </c>
      <c r="B1429" s="21" t="s">
        <v>21768</v>
      </c>
      <c r="C1429" s="21" t="s">
        <v>9766</v>
      </c>
      <c r="D1429" s="21" t="s">
        <v>1009</v>
      </c>
      <c r="F1429" s="21" t="s">
        <v>10454</v>
      </c>
      <c r="G1429" s="20">
        <v>41668</v>
      </c>
      <c r="H1429" s="21" t="s">
        <v>1760</v>
      </c>
      <c r="J1429" s="22">
        <v>-6000</v>
      </c>
      <c r="K1429" s="22">
        <v>-6000</v>
      </c>
    </row>
    <row r="1430" spans="1:11" x14ac:dyDescent="0.25">
      <c r="A1430" s="21" t="s">
        <v>9142</v>
      </c>
      <c r="B1430" s="21" t="s">
        <v>21768</v>
      </c>
      <c r="C1430" s="21" t="s">
        <v>8866</v>
      </c>
      <c r="D1430" s="21" t="s">
        <v>137</v>
      </c>
      <c r="E1430" s="21" t="s">
        <v>19552</v>
      </c>
      <c r="F1430" s="21" t="s">
        <v>10455</v>
      </c>
      <c r="G1430" s="20">
        <v>41668</v>
      </c>
      <c r="H1430" s="21" t="s">
        <v>1760</v>
      </c>
      <c r="J1430" s="22">
        <v>-6000</v>
      </c>
      <c r="K1430" s="22">
        <v>-6000</v>
      </c>
    </row>
    <row r="1431" spans="1:11" x14ac:dyDescent="0.25">
      <c r="A1431" s="21" t="s">
        <v>8738</v>
      </c>
      <c r="B1431" s="21" t="s">
        <v>21768</v>
      </c>
      <c r="C1431" s="21" t="s">
        <v>10456</v>
      </c>
      <c r="D1431" s="21" t="s">
        <v>1801</v>
      </c>
      <c r="F1431" s="21" t="s">
        <v>10457</v>
      </c>
      <c r="G1431" s="20">
        <v>41673</v>
      </c>
      <c r="H1431" s="21" t="s">
        <v>1802</v>
      </c>
      <c r="I1431" s="21" t="s">
        <v>15764</v>
      </c>
      <c r="J1431" s="22">
        <v>-70800</v>
      </c>
      <c r="K1431" s="22">
        <v>-70800</v>
      </c>
    </row>
    <row r="1432" spans="1:11" x14ac:dyDescent="0.25">
      <c r="A1432" s="21" t="s">
        <v>8740</v>
      </c>
      <c r="B1432" s="21" t="s">
        <v>21768</v>
      </c>
      <c r="C1432" s="21" t="s">
        <v>10458</v>
      </c>
      <c r="D1432" s="21" t="s">
        <v>1803</v>
      </c>
      <c r="F1432" s="21" t="s">
        <v>10459</v>
      </c>
      <c r="G1432" s="20">
        <v>41675</v>
      </c>
      <c r="H1432" s="21" t="s">
        <v>1804</v>
      </c>
      <c r="I1432" s="21" t="s">
        <v>17686</v>
      </c>
      <c r="J1432" s="22">
        <v>-2950</v>
      </c>
      <c r="K1432" s="22">
        <v>-2250</v>
      </c>
    </row>
    <row r="1433" spans="1:11" x14ac:dyDescent="0.25">
      <c r="A1433" s="21" t="s">
        <v>8740</v>
      </c>
      <c r="B1433" s="21" t="s">
        <v>21768</v>
      </c>
      <c r="C1433" s="21" t="s">
        <v>10284</v>
      </c>
      <c r="D1433" s="21" t="s">
        <v>1625</v>
      </c>
      <c r="F1433" s="21" t="s">
        <v>10460</v>
      </c>
      <c r="G1433" s="20">
        <v>41676</v>
      </c>
      <c r="H1433" s="21" t="s">
        <v>1805</v>
      </c>
      <c r="I1433" s="21" t="s">
        <v>17808</v>
      </c>
      <c r="J1433" s="22">
        <v>-1770</v>
      </c>
      <c r="K1433" s="22">
        <v>-1350</v>
      </c>
    </row>
    <row r="1434" spans="1:11" x14ac:dyDescent="0.25">
      <c r="A1434" s="21" t="s">
        <v>8738</v>
      </c>
      <c r="B1434" s="21" t="s">
        <v>21768</v>
      </c>
      <c r="C1434" s="21" t="s">
        <v>564</v>
      </c>
      <c r="D1434" s="21" t="s">
        <v>563</v>
      </c>
      <c r="F1434" s="21" t="s">
        <v>10461</v>
      </c>
      <c r="G1434" s="20">
        <v>41680</v>
      </c>
      <c r="H1434">
        <v>0</v>
      </c>
      <c r="I1434" t="s">
        <v>1806</v>
      </c>
      <c r="J1434" s="22">
        <v>-88998.7</v>
      </c>
      <c r="K1434" s="22">
        <v>-88998.7</v>
      </c>
    </row>
    <row r="1435" spans="1:11" x14ac:dyDescent="0.25">
      <c r="A1435" s="21" t="s">
        <v>8738</v>
      </c>
      <c r="B1435" s="21" t="s">
        <v>21768</v>
      </c>
      <c r="C1435" s="21" t="s">
        <v>564</v>
      </c>
      <c r="D1435" s="21" t="s">
        <v>563</v>
      </c>
      <c r="F1435" s="21" t="s">
        <v>10462</v>
      </c>
      <c r="G1435" s="20">
        <v>41680</v>
      </c>
      <c r="H1435">
        <v>0</v>
      </c>
      <c r="I1435" t="s">
        <v>1807</v>
      </c>
      <c r="J1435" s="22">
        <v>-94270.399999999994</v>
      </c>
      <c r="K1435" s="22">
        <v>-94270.399999999994</v>
      </c>
    </row>
    <row r="1436" spans="1:11" x14ac:dyDescent="0.25">
      <c r="A1436" s="21" t="s">
        <v>8738</v>
      </c>
      <c r="B1436" s="21" t="s">
        <v>21768</v>
      </c>
      <c r="C1436" s="21" t="s">
        <v>564</v>
      </c>
      <c r="D1436" s="21" t="s">
        <v>563</v>
      </c>
      <c r="F1436" s="21" t="s">
        <v>10463</v>
      </c>
      <c r="G1436" s="20">
        <v>41680</v>
      </c>
      <c r="H1436">
        <v>0</v>
      </c>
      <c r="I1436" t="s">
        <v>1808</v>
      </c>
      <c r="J1436" s="22">
        <v>88998.7</v>
      </c>
      <c r="K1436" s="22">
        <v>88998.7</v>
      </c>
    </row>
    <row r="1437" spans="1:11" x14ac:dyDescent="0.25">
      <c r="A1437" s="21" t="s">
        <v>8738</v>
      </c>
      <c r="B1437" s="21" t="s">
        <v>21768</v>
      </c>
      <c r="C1437" s="21" t="s">
        <v>564</v>
      </c>
      <c r="D1437" s="21" t="s">
        <v>563</v>
      </c>
      <c r="F1437" s="21" t="s">
        <v>10464</v>
      </c>
      <c r="G1437" s="20">
        <v>41680</v>
      </c>
      <c r="H1437">
        <v>0</v>
      </c>
      <c r="I1437" t="s">
        <v>1809</v>
      </c>
      <c r="J1437" s="22">
        <v>-4791.91</v>
      </c>
      <c r="K1437" s="22">
        <v>-4791.91</v>
      </c>
    </row>
    <row r="1438" spans="1:11" x14ac:dyDescent="0.25">
      <c r="A1438" s="21" t="s">
        <v>8738</v>
      </c>
      <c r="B1438" s="21" t="s">
        <v>21768</v>
      </c>
      <c r="C1438" s="21" t="s">
        <v>564</v>
      </c>
      <c r="D1438" s="21" t="s">
        <v>563</v>
      </c>
      <c r="F1438" s="21" t="s">
        <v>10465</v>
      </c>
      <c r="G1438" s="20">
        <v>41680</v>
      </c>
      <c r="H1438">
        <v>0</v>
      </c>
      <c r="I1438" t="s">
        <v>1810</v>
      </c>
      <c r="J1438" s="22">
        <v>-4958.28</v>
      </c>
      <c r="K1438" s="22">
        <v>-4958.28</v>
      </c>
    </row>
    <row r="1439" spans="1:11" x14ac:dyDescent="0.25">
      <c r="A1439" s="21" t="s">
        <v>8738</v>
      </c>
      <c r="B1439" s="21" t="s">
        <v>21768</v>
      </c>
      <c r="C1439" s="21" t="s">
        <v>564</v>
      </c>
      <c r="D1439" s="21" t="s">
        <v>563</v>
      </c>
      <c r="F1439" s="21" t="s">
        <v>10466</v>
      </c>
      <c r="G1439" s="20">
        <v>41680</v>
      </c>
      <c r="H1439">
        <v>0</v>
      </c>
      <c r="I1439" t="s">
        <v>1811</v>
      </c>
      <c r="J1439" s="22">
        <v>-5466.08</v>
      </c>
      <c r="K1439" s="22">
        <v>-5466.08</v>
      </c>
    </row>
    <row r="1440" spans="1:11" x14ac:dyDescent="0.25">
      <c r="A1440" s="21" t="s">
        <v>8738</v>
      </c>
      <c r="B1440" s="21" t="s">
        <v>21768</v>
      </c>
      <c r="C1440" s="21" t="s">
        <v>564</v>
      </c>
      <c r="D1440" s="21" t="s">
        <v>563</v>
      </c>
      <c r="F1440" s="21" t="s">
        <v>10467</v>
      </c>
      <c r="G1440" s="20">
        <v>41680</v>
      </c>
      <c r="H1440">
        <v>0</v>
      </c>
      <c r="I1440" t="s">
        <v>1812</v>
      </c>
      <c r="J1440" s="22">
        <v>-5789.86</v>
      </c>
      <c r="K1440" s="22">
        <v>-5789.86</v>
      </c>
    </row>
    <row r="1441" spans="1:11" x14ac:dyDescent="0.25">
      <c r="A1441" s="21" t="s">
        <v>8738</v>
      </c>
      <c r="B1441" s="21" t="s">
        <v>21768</v>
      </c>
      <c r="C1441" s="21" t="s">
        <v>564</v>
      </c>
      <c r="D1441" s="21" t="s">
        <v>563</v>
      </c>
      <c r="F1441" s="21" t="s">
        <v>10468</v>
      </c>
      <c r="G1441" s="20">
        <v>41680</v>
      </c>
      <c r="H1441">
        <v>0</v>
      </c>
      <c r="I1441" t="s">
        <v>1813</v>
      </c>
      <c r="J1441" s="22">
        <v>-1321.21</v>
      </c>
      <c r="K1441" s="22">
        <v>-1321.21</v>
      </c>
    </row>
    <row r="1442" spans="1:11" x14ac:dyDescent="0.25">
      <c r="A1442" s="21" t="s">
        <v>8738</v>
      </c>
      <c r="B1442" s="21" t="s">
        <v>21768</v>
      </c>
      <c r="C1442" s="21" t="s">
        <v>564</v>
      </c>
      <c r="D1442" s="21" t="s">
        <v>563</v>
      </c>
      <c r="F1442" s="21" t="s">
        <v>10469</v>
      </c>
      <c r="G1442" s="20">
        <v>41680</v>
      </c>
      <c r="H1442">
        <v>0</v>
      </c>
      <c r="I1442" t="s">
        <v>1814</v>
      </c>
      <c r="J1442" s="22">
        <v>-1399.46</v>
      </c>
      <c r="K1442" s="22">
        <v>-1399.46</v>
      </c>
    </row>
    <row r="1443" spans="1:11" x14ac:dyDescent="0.25">
      <c r="A1443" s="21" t="s">
        <v>8738</v>
      </c>
      <c r="B1443" s="21" t="s">
        <v>21768</v>
      </c>
      <c r="C1443" s="21" t="s">
        <v>564</v>
      </c>
      <c r="D1443" s="21" t="s">
        <v>563</v>
      </c>
      <c r="F1443" s="21" t="s">
        <v>10470</v>
      </c>
      <c r="G1443" s="20">
        <v>41680</v>
      </c>
      <c r="H1443">
        <v>0</v>
      </c>
      <c r="I1443" t="s">
        <v>1815</v>
      </c>
      <c r="J1443" s="22">
        <v>-978.67</v>
      </c>
      <c r="K1443" s="22">
        <v>-978.67</v>
      </c>
    </row>
    <row r="1444" spans="1:11" x14ac:dyDescent="0.25">
      <c r="A1444" s="21" t="s">
        <v>8738</v>
      </c>
      <c r="B1444" s="21" t="s">
        <v>21768</v>
      </c>
      <c r="C1444" s="21" t="s">
        <v>564</v>
      </c>
      <c r="D1444" s="21" t="s">
        <v>563</v>
      </c>
      <c r="F1444" s="21" t="s">
        <v>10471</v>
      </c>
      <c r="G1444" s="20">
        <v>41680</v>
      </c>
      <c r="H1444">
        <v>0</v>
      </c>
      <c r="I1444" t="s">
        <v>1816</v>
      </c>
      <c r="J1444" s="22">
        <v>-1036.6400000000001</v>
      </c>
      <c r="K1444" s="22">
        <v>-1036.6400000000001</v>
      </c>
    </row>
    <row r="1445" spans="1:11" x14ac:dyDescent="0.25">
      <c r="A1445" s="21" t="s">
        <v>8738</v>
      </c>
      <c r="B1445" s="21" t="s">
        <v>21768</v>
      </c>
      <c r="C1445" s="21" t="s">
        <v>564</v>
      </c>
      <c r="D1445" s="21" t="s">
        <v>563</v>
      </c>
      <c r="F1445" s="21" t="s">
        <v>10472</v>
      </c>
      <c r="G1445" s="20">
        <v>41680</v>
      </c>
      <c r="H1445">
        <v>0</v>
      </c>
      <c r="I1445" t="s">
        <v>1817</v>
      </c>
      <c r="J1445" s="22">
        <v>-2152.5</v>
      </c>
      <c r="K1445" s="22">
        <v>-2152.5</v>
      </c>
    </row>
    <row r="1446" spans="1:11" x14ac:dyDescent="0.25">
      <c r="A1446" s="21" t="s">
        <v>8738</v>
      </c>
      <c r="B1446" s="21" t="s">
        <v>21768</v>
      </c>
      <c r="C1446" s="21" t="s">
        <v>564</v>
      </c>
      <c r="D1446" s="21" t="s">
        <v>563</v>
      </c>
      <c r="F1446" s="21" t="s">
        <v>10473</v>
      </c>
      <c r="G1446" s="20">
        <v>41680</v>
      </c>
      <c r="H1446">
        <v>0</v>
      </c>
      <c r="I1446" t="s">
        <v>1818</v>
      </c>
      <c r="J1446" s="22">
        <v>-2280</v>
      </c>
      <c r="K1446" s="22">
        <v>-2280</v>
      </c>
    </row>
    <row r="1447" spans="1:11" x14ac:dyDescent="0.25">
      <c r="A1447" s="21" t="s">
        <v>8738</v>
      </c>
      <c r="B1447" s="21" t="s">
        <v>21768</v>
      </c>
      <c r="C1447" s="21" t="s">
        <v>564</v>
      </c>
      <c r="D1447" s="21" t="s">
        <v>563</v>
      </c>
      <c r="F1447" s="21" t="s">
        <v>10474</v>
      </c>
      <c r="G1447" s="20">
        <v>41680</v>
      </c>
      <c r="H1447">
        <v>0</v>
      </c>
      <c r="I1447" t="s">
        <v>1819</v>
      </c>
      <c r="J1447" s="22">
        <v>-2870</v>
      </c>
      <c r="K1447" s="22">
        <v>-2870</v>
      </c>
    </row>
    <row r="1448" spans="1:11" x14ac:dyDescent="0.25">
      <c r="A1448" s="21" t="s">
        <v>8738</v>
      </c>
      <c r="B1448" s="21" t="s">
        <v>21768</v>
      </c>
      <c r="C1448" s="21" t="s">
        <v>564</v>
      </c>
      <c r="D1448" s="21" t="s">
        <v>563</v>
      </c>
      <c r="F1448" s="21" t="s">
        <v>10475</v>
      </c>
      <c r="G1448" s="20">
        <v>41680</v>
      </c>
      <c r="H1448">
        <v>0</v>
      </c>
      <c r="I1448" t="s">
        <v>1820</v>
      </c>
      <c r="J1448" s="22">
        <v>-3040</v>
      </c>
      <c r="K1448" s="22">
        <v>-3040</v>
      </c>
    </row>
    <row r="1449" spans="1:11" x14ac:dyDescent="0.25">
      <c r="A1449" s="21" t="s">
        <v>8738</v>
      </c>
      <c r="B1449" s="21" t="s">
        <v>21768</v>
      </c>
      <c r="C1449" s="21" t="s">
        <v>564</v>
      </c>
      <c r="D1449" s="21" t="s">
        <v>563</v>
      </c>
      <c r="F1449" s="21" t="s">
        <v>10476</v>
      </c>
      <c r="G1449" s="20">
        <v>41680</v>
      </c>
      <c r="H1449">
        <v>0</v>
      </c>
      <c r="I1449" t="s">
        <v>1821</v>
      </c>
      <c r="J1449" s="22">
        <v>-88998.7</v>
      </c>
      <c r="K1449" s="22">
        <v>-88998.7</v>
      </c>
    </row>
    <row r="1450" spans="1:11" x14ac:dyDescent="0.25">
      <c r="A1450" s="21" t="s">
        <v>9142</v>
      </c>
      <c r="B1450" s="21" t="s">
        <v>21768</v>
      </c>
      <c r="C1450" s="21" t="s">
        <v>10480</v>
      </c>
      <c r="D1450" s="21" t="s">
        <v>1827</v>
      </c>
      <c r="F1450" s="21" t="s">
        <v>10481</v>
      </c>
      <c r="G1450" s="20">
        <v>41680</v>
      </c>
      <c r="H1450">
        <v>0</v>
      </c>
      <c r="I1450" t="s">
        <v>1828</v>
      </c>
      <c r="J1450" s="22">
        <v>-17250</v>
      </c>
      <c r="K1450" s="22">
        <v>-17250</v>
      </c>
    </row>
    <row r="1451" spans="1:11" x14ac:dyDescent="0.25">
      <c r="A1451" s="21" t="s">
        <v>9142</v>
      </c>
      <c r="B1451" s="21" t="s">
        <v>21768</v>
      </c>
      <c r="C1451" s="21" t="s">
        <v>10477</v>
      </c>
      <c r="D1451" s="21" t="s">
        <v>1822</v>
      </c>
      <c r="F1451" s="21" t="s">
        <v>10478</v>
      </c>
      <c r="G1451" s="20">
        <v>41680</v>
      </c>
      <c r="H1451" s="21" t="s">
        <v>1823</v>
      </c>
      <c r="I1451" s="21" t="s">
        <v>15868</v>
      </c>
      <c r="J1451" s="22">
        <v>-35400</v>
      </c>
      <c r="K1451" s="22">
        <v>-35400</v>
      </c>
    </row>
    <row r="1452" spans="1:11" x14ac:dyDescent="0.25">
      <c r="A1452" s="21" t="s">
        <v>9142</v>
      </c>
      <c r="B1452" s="21" t="s">
        <v>21768</v>
      </c>
      <c r="C1452" s="21" t="s">
        <v>10482</v>
      </c>
      <c r="D1452" s="21" t="s">
        <v>1829</v>
      </c>
      <c r="F1452" s="21" t="s">
        <v>10483</v>
      </c>
      <c r="G1452" s="20">
        <v>41680</v>
      </c>
      <c r="H1452">
        <v>0</v>
      </c>
      <c r="I1452" t="s">
        <v>1830</v>
      </c>
      <c r="J1452" s="22">
        <v>-42315.5</v>
      </c>
      <c r="K1452" s="22">
        <v>-42315.5</v>
      </c>
    </row>
    <row r="1453" spans="1:11" x14ac:dyDescent="0.25">
      <c r="A1453" s="21" t="s">
        <v>9142</v>
      </c>
      <c r="B1453" s="21" t="s">
        <v>21768</v>
      </c>
      <c r="C1453" s="21" t="s">
        <v>1825</v>
      </c>
      <c r="D1453" s="21" t="s">
        <v>1824</v>
      </c>
      <c r="F1453" s="21" t="s">
        <v>10479</v>
      </c>
      <c r="G1453" s="20">
        <v>41680</v>
      </c>
      <c r="H1453" s="21" t="s">
        <v>1826</v>
      </c>
      <c r="I1453" s="21" t="s">
        <v>15868</v>
      </c>
      <c r="J1453" s="22">
        <v>-177000</v>
      </c>
      <c r="K1453" s="22">
        <v>-177000</v>
      </c>
    </row>
    <row r="1454" spans="1:11" x14ac:dyDescent="0.25">
      <c r="A1454" s="21" t="s">
        <v>19189</v>
      </c>
      <c r="B1454" s="21" t="s">
        <v>21768</v>
      </c>
      <c r="C1454" s="21" t="s">
        <v>15</v>
      </c>
      <c r="D1454" s="21" t="s">
        <v>14</v>
      </c>
      <c r="F1454" s="21" t="s">
        <v>19272</v>
      </c>
      <c r="G1454" s="20">
        <v>41680</v>
      </c>
      <c r="H1454" t="s">
        <v>19539</v>
      </c>
      <c r="I1454" t="s">
        <v>19539</v>
      </c>
      <c r="J1454" s="22">
        <v>-3435.2</v>
      </c>
      <c r="K1454" s="22">
        <v>-3435.2</v>
      </c>
    </row>
    <row r="1455" spans="1:11" x14ac:dyDescent="0.25">
      <c r="A1455" s="21" t="s">
        <v>19189</v>
      </c>
      <c r="B1455" s="21" t="s">
        <v>21768</v>
      </c>
      <c r="C1455" s="21" t="s">
        <v>15</v>
      </c>
      <c r="D1455" s="21" t="s">
        <v>14</v>
      </c>
      <c r="F1455" s="21" t="s">
        <v>19273</v>
      </c>
      <c r="G1455" s="20">
        <v>41680</v>
      </c>
      <c r="H1455" t="s">
        <v>19539</v>
      </c>
      <c r="I1455" t="s">
        <v>19539</v>
      </c>
      <c r="J1455" s="22">
        <v>-189.64</v>
      </c>
      <c r="K1455" s="22">
        <v>-189.64</v>
      </c>
    </row>
    <row r="1456" spans="1:11" x14ac:dyDescent="0.25">
      <c r="A1456" s="21" t="s">
        <v>19189</v>
      </c>
      <c r="B1456" s="21" t="s">
        <v>21768</v>
      </c>
      <c r="C1456" s="21" t="s">
        <v>15</v>
      </c>
      <c r="D1456" s="21" t="s">
        <v>14</v>
      </c>
      <c r="F1456" s="21" t="s">
        <v>19274</v>
      </c>
      <c r="G1456" s="20">
        <v>41680</v>
      </c>
      <c r="H1456" t="s">
        <v>19539</v>
      </c>
      <c r="I1456" t="s">
        <v>19539</v>
      </c>
      <c r="J1456" s="22">
        <v>-9304.6200000000008</v>
      </c>
      <c r="K1456" s="22">
        <v>-9304.6200000000008</v>
      </c>
    </row>
    <row r="1457" spans="1:11" x14ac:dyDescent="0.25">
      <c r="A1457" s="21" t="s">
        <v>19189</v>
      </c>
      <c r="B1457" s="21" t="s">
        <v>21768</v>
      </c>
      <c r="C1457" s="21" t="s">
        <v>15</v>
      </c>
      <c r="D1457" s="21" t="s">
        <v>14</v>
      </c>
      <c r="F1457" s="21" t="s">
        <v>19275</v>
      </c>
      <c r="G1457" s="20">
        <v>41680</v>
      </c>
      <c r="H1457" t="s">
        <v>19539</v>
      </c>
      <c r="I1457" t="s">
        <v>19539</v>
      </c>
      <c r="J1457" s="22">
        <v>-2057.71</v>
      </c>
      <c r="K1457" s="22">
        <v>-2057.71</v>
      </c>
    </row>
    <row r="1458" spans="1:11" x14ac:dyDescent="0.25">
      <c r="A1458" s="21" t="s">
        <v>8738</v>
      </c>
      <c r="B1458" s="21" t="s">
        <v>21768</v>
      </c>
      <c r="C1458" s="21" t="s">
        <v>564</v>
      </c>
      <c r="D1458" s="21" t="s">
        <v>563</v>
      </c>
      <c r="F1458" s="21" t="s">
        <v>10484</v>
      </c>
      <c r="G1458" s="20">
        <v>41681</v>
      </c>
      <c r="H1458">
        <v>0</v>
      </c>
      <c r="I1458" t="s">
        <v>1831</v>
      </c>
      <c r="J1458" s="22">
        <v>-253.35</v>
      </c>
      <c r="K1458" s="22">
        <v>-253.35</v>
      </c>
    </row>
    <row r="1459" spans="1:11" x14ac:dyDescent="0.25">
      <c r="A1459" s="21" t="s">
        <v>8738</v>
      </c>
      <c r="B1459" s="21" t="s">
        <v>21768</v>
      </c>
      <c r="C1459" s="21" t="s">
        <v>564</v>
      </c>
      <c r="D1459" s="21" t="s">
        <v>563</v>
      </c>
      <c r="F1459" s="21" t="s">
        <v>10485</v>
      </c>
      <c r="G1459" s="20">
        <v>41681</v>
      </c>
      <c r="H1459">
        <v>0</v>
      </c>
      <c r="I1459" t="s">
        <v>1832</v>
      </c>
      <c r="J1459" s="22">
        <v>-268.37</v>
      </c>
      <c r="K1459" s="22">
        <v>-268.37</v>
      </c>
    </row>
    <row r="1460" spans="1:11" x14ac:dyDescent="0.25">
      <c r="A1460" s="21" t="s">
        <v>8738</v>
      </c>
      <c r="B1460" s="21" t="s">
        <v>21768</v>
      </c>
      <c r="C1460" s="21" t="s">
        <v>564</v>
      </c>
      <c r="D1460" s="21" t="s">
        <v>563</v>
      </c>
      <c r="F1460" s="21" t="s">
        <v>10486</v>
      </c>
      <c r="G1460" s="20">
        <v>41681</v>
      </c>
      <c r="H1460">
        <v>0</v>
      </c>
      <c r="I1460" t="s">
        <v>1833</v>
      </c>
      <c r="J1460" s="22">
        <v>-2870</v>
      </c>
      <c r="K1460" s="22">
        <v>-2870</v>
      </c>
    </row>
    <row r="1461" spans="1:11" x14ac:dyDescent="0.25">
      <c r="A1461" s="21" t="s">
        <v>8738</v>
      </c>
      <c r="B1461" s="21" t="s">
        <v>21768</v>
      </c>
      <c r="C1461" s="21" t="s">
        <v>564</v>
      </c>
      <c r="D1461" s="21" t="s">
        <v>563</v>
      </c>
      <c r="F1461" s="21" t="s">
        <v>10487</v>
      </c>
      <c r="G1461" s="20">
        <v>41681</v>
      </c>
      <c r="H1461">
        <v>0</v>
      </c>
      <c r="I1461" t="s">
        <v>1834</v>
      </c>
      <c r="J1461" s="22">
        <v>-3040</v>
      </c>
      <c r="K1461" s="22">
        <v>-3040</v>
      </c>
    </row>
    <row r="1462" spans="1:11" x14ac:dyDescent="0.25">
      <c r="A1462" s="21" t="s">
        <v>19189</v>
      </c>
      <c r="B1462" s="21" t="s">
        <v>21768</v>
      </c>
      <c r="C1462" s="21" t="s">
        <v>15</v>
      </c>
      <c r="D1462" s="21" t="s">
        <v>14</v>
      </c>
      <c r="F1462" s="21" t="s">
        <v>19276</v>
      </c>
      <c r="G1462" s="20">
        <v>41681</v>
      </c>
      <c r="H1462" t="s">
        <v>19539</v>
      </c>
      <c r="I1462" t="s">
        <v>19539</v>
      </c>
      <c r="J1462" s="22">
        <v>-4115.42</v>
      </c>
      <c r="K1462" s="22">
        <v>-4115.42</v>
      </c>
    </row>
    <row r="1463" spans="1:11" x14ac:dyDescent="0.25">
      <c r="A1463" s="21" t="s">
        <v>8738</v>
      </c>
      <c r="B1463" s="21" t="s">
        <v>21768</v>
      </c>
      <c r="C1463" s="21" t="s">
        <v>564</v>
      </c>
      <c r="D1463" s="21" t="s">
        <v>563</v>
      </c>
      <c r="F1463" s="21" t="s">
        <v>10488</v>
      </c>
      <c r="G1463" s="20">
        <v>41682</v>
      </c>
      <c r="H1463">
        <v>0</v>
      </c>
      <c r="I1463" t="s">
        <v>1835</v>
      </c>
      <c r="J1463" s="22">
        <v>-429.06</v>
      </c>
      <c r="K1463" s="22">
        <v>-429.06</v>
      </c>
    </row>
    <row r="1464" spans="1:11" x14ac:dyDescent="0.25">
      <c r="A1464" s="21" t="s">
        <v>8738</v>
      </c>
      <c r="B1464" s="21" t="s">
        <v>21768</v>
      </c>
      <c r="C1464" s="21" t="s">
        <v>564</v>
      </c>
      <c r="D1464" s="21" t="s">
        <v>563</v>
      </c>
      <c r="F1464" s="21" t="s">
        <v>10489</v>
      </c>
      <c r="G1464" s="20">
        <v>41682</v>
      </c>
      <c r="H1464">
        <v>0</v>
      </c>
      <c r="I1464" t="s">
        <v>1836</v>
      </c>
      <c r="J1464" s="22">
        <v>-454.48</v>
      </c>
      <c r="K1464" s="22">
        <v>-454.48</v>
      </c>
    </row>
    <row r="1465" spans="1:11" x14ac:dyDescent="0.25">
      <c r="A1465" s="21" t="s">
        <v>8738</v>
      </c>
      <c r="B1465" s="21" t="s">
        <v>21768</v>
      </c>
      <c r="C1465" s="21" t="s">
        <v>564</v>
      </c>
      <c r="D1465" s="21" t="s">
        <v>563</v>
      </c>
      <c r="F1465" s="21" t="s">
        <v>10490</v>
      </c>
      <c r="G1465" s="20">
        <v>41682</v>
      </c>
      <c r="H1465">
        <v>0</v>
      </c>
      <c r="I1465" t="s">
        <v>1837</v>
      </c>
      <c r="J1465" s="22">
        <v>-1447.59</v>
      </c>
      <c r="K1465" s="22">
        <v>-1447.59</v>
      </c>
    </row>
    <row r="1466" spans="1:11" x14ac:dyDescent="0.25">
      <c r="A1466" s="21" t="s">
        <v>8738</v>
      </c>
      <c r="B1466" s="21" t="s">
        <v>21768</v>
      </c>
      <c r="C1466" s="21" t="s">
        <v>564</v>
      </c>
      <c r="D1466" s="21" t="s">
        <v>563</v>
      </c>
      <c r="F1466" s="21" t="s">
        <v>10491</v>
      </c>
      <c r="G1466" s="20">
        <v>41682</v>
      </c>
      <c r="H1466">
        <v>0</v>
      </c>
      <c r="I1466" t="s">
        <v>1838</v>
      </c>
      <c r="J1466" s="22">
        <v>-1366.63</v>
      </c>
      <c r="K1466" s="22">
        <v>-1366.63</v>
      </c>
    </row>
    <row r="1467" spans="1:11" x14ac:dyDescent="0.25">
      <c r="A1467" s="21" t="s">
        <v>8738</v>
      </c>
      <c r="B1467" s="21" t="s">
        <v>21768</v>
      </c>
      <c r="C1467" s="21" t="s">
        <v>564</v>
      </c>
      <c r="D1467" s="21" t="s">
        <v>563</v>
      </c>
      <c r="F1467" s="21" t="s">
        <v>10492</v>
      </c>
      <c r="G1467" s="20">
        <v>41682</v>
      </c>
      <c r="H1467">
        <v>0</v>
      </c>
      <c r="I1467" t="s">
        <v>1839</v>
      </c>
      <c r="J1467" s="22">
        <v>-912.8</v>
      </c>
      <c r="K1467" s="22">
        <v>-912.8</v>
      </c>
    </row>
    <row r="1468" spans="1:11" x14ac:dyDescent="0.25">
      <c r="A1468" s="21" t="s">
        <v>8738</v>
      </c>
      <c r="B1468" s="21" t="s">
        <v>21768</v>
      </c>
      <c r="C1468" s="21" t="s">
        <v>564</v>
      </c>
      <c r="D1468" s="21" t="s">
        <v>563</v>
      </c>
      <c r="F1468" s="21" t="s">
        <v>10493</v>
      </c>
      <c r="G1468" s="20">
        <v>41682</v>
      </c>
      <c r="H1468">
        <v>0</v>
      </c>
      <c r="I1468" t="s">
        <v>1840</v>
      </c>
      <c r="J1468" s="22">
        <v>-966.88</v>
      </c>
      <c r="K1468" s="22">
        <v>-966.88</v>
      </c>
    </row>
    <row r="1469" spans="1:11" x14ac:dyDescent="0.25">
      <c r="A1469" s="21" t="s">
        <v>8738</v>
      </c>
      <c r="B1469" s="21" t="s">
        <v>21768</v>
      </c>
      <c r="C1469" s="21" t="s">
        <v>564</v>
      </c>
      <c r="D1469" s="21" t="s">
        <v>563</v>
      </c>
      <c r="F1469" s="21" t="s">
        <v>10494</v>
      </c>
      <c r="G1469" s="20">
        <v>41682</v>
      </c>
      <c r="H1469">
        <v>0</v>
      </c>
      <c r="I1469" t="s">
        <v>1841</v>
      </c>
      <c r="J1469" s="22">
        <v>-717.5</v>
      </c>
      <c r="K1469" s="22">
        <v>-717.5</v>
      </c>
    </row>
    <row r="1470" spans="1:11" x14ac:dyDescent="0.25">
      <c r="A1470" s="21" t="s">
        <v>8738</v>
      </c>
      <c r="B1470" s="21" t="s">
        <v>21768</v>
      </c>
      <c r="C1470" s="21" t="s">
        <v>564</v>
      </c>
      <c r="D1470" s="21" t="s">
        <v>563</v>
      </c>
      <c r="F1470" s="21" t="s">
        <v>10495</v>
      </c>
      <c r="G1470" s="20">
        <v>41682</v>
      </c>
      <c r="H1470">
        <v>0</v>
      </c>
      <c r="I1470" t="s">
        <v>1842</v>
      </c>
      <c r="J1470" s="22">
        <v>-760</v>
      </c>
      <c r="K1470" s="22">
        <v>-760</v>
      </c>
    </row>
    <row r="1471" spans="1:11" x14ac:dyDescent="0.25">
      <c r="A1471" s="21" t="s">
        <v>9142</v>
      </c>
      <c r="B1471" s="21" t="s">
        <v>21768</v>
      </c>
      <c r="C1471" s="21" t="s">
        <v>10496</v>
      </c>
      <c r="D1471" s="21" t="s">
        <v>1843</v>
      </c>
      <c r="F1471" s="21" t="s">
        <v>10497</v>
      </c>
      <c r="G1471" s="20">
        <v>41682</v>
      </c>
      <c r="H1471">
        <v>0</v>
      </c>
      <c r="I1471" t="s">
        <v>1844</v>
      </c>
      <c r="J1471" s="22">
        <v>-43057.2</v>
      </c>
      <c r="K1471" s="22">
        <v>-43057.2</v>
      </c>
    </row>
    <row r="1472" spans="1:11" x14ac:dyDescent="0.25">
      <c r="A1472" s="21" t="s">
        <v>19189</v>
      </c>
      <c r="B1472" s="21" t="s">
        <v>21768</v>
      </c>
      <c r="C1472" s="21" t="s">
        <v>15</v>
      </c>
      <c r="D1472" s="21" t="s">
        <v>14</v>
      </c>
      <c r="F1472" s="21" t="s">
        <v>19277</v>
      </c>
      <c r="G1472" s="20">
        <v>41682</v>
      </c>
      <c r="H1472" t="s">
        <v>19539</v>
      </c>
      <c r="I1472" t="s">
        <v>19539</v>
      </c>
      <c r="J1472" s="22">
        <v>-1721.52</v>
      </c>
      <c r="K1472" s="22">
        <v>-1721.52</v>
      </c>
    </row>
    <row r="1473" spans="1:11" x14ac:dyDescent="0.25">
      <c r="A1473" s="21" t="s">
        <v>8738</v>
      </c>
      <c r="B1473" s="21" t="s">
        <v>21768</v>
      </c>
      <c r="C1473" s="21" t="s">
        <v>564</v>
      </c>
      <c r="D1473" s="21" t="s">
        <v>563</v>
      </c>
      <c r="F1473" s="21" t="s">
        <v>10498</v>
      </c>
      <c r="G1473" s="20">
        <v>41683</v>
      </c>
      <c r="H1473">
        <v>0</v>
      </c>
      <c r="I1473" t="s">
        <v>1845</v>
      </c>
      <c r="J1473" s="22">
        <v>-618.84</v>
      </c>
      <c r="K1473" s="22">
        <v>-618.84</v>
      </c>
    </row>
    <row r="1474" spans="1:11" x14ac:dyDescent="0.25">
      <c r="A1474" s="21" t="s">
        <v>8738</v>
      </c>
      <c r="B1474" s="21" t="s">
        <v>21768</v>
      </c>
      <c r="C1474" s="21" t="s">
        <v>564</v>
      </c>
      <c r="D1474" s="21" t="s">
        <v>563</v>
      </c>
      <c r="F1474" s="21" t="s">
        <v>10499</v>
      </c>
      <c r="G1474" s="20">
        <v>41683</v>
      </c>
      <c r="H1474">
        <v>0</v>
      </c>
      <c r="I1474" t="s">
        <v>1846</v>
      </c>
      <c r="J1474" s="22">
        <v>-655.5</v>
      </c>
      <c r="K1474" s="22">
        <v>-655.5</v>
      </c>
    </row>
    <row r="1475" spans="1:11" x14ac:dyDescent="0.25">
      <c r="A1475" s="21" t="s">
        <v>8738</v>
      </c>
      <c r="B1475" s="21" t="s">
        <v>21768</v>
      </c>
      <c r="C1475" s="21" t="s">
        <v>564</v>
      </c>
      <c r="D1475" s="21" t="s">
        <v>563</v>
      </c>
      <c r="F1475" s="21" t="s">
        <v>10500</v>
      </c>
      <c r="G1475" s="20">
        <v>41683</v>
      </c>
      <c r="H1475">
        <v>0</v>
      </c>
      <c r="I1475" t="s">
        <v>1847</v>
      </c>
      <c r="J1475" s="22">
        <v>-2519.29</v>
      </c>
      <c r="K1475" s="22">
        <v>-2519.29</v>
      </c>
    </row>
    <row r="1476" spans="1:11" x14ac:dyDescent="0.25">
      <c r="A1476" s="21" t="s">
        <v>8738</v>
      </c>
      <c r="B1476" s="21" t="s">
        <v>21768</v>
      </c>
      <c r="C1476" s="21" t="s">
        <v>564</v>
      </c>
      <c r="D1476" s="21" t="s">
        <v>563</v>
      </c>
      <c r="F1476" s="21" t="s">
        <v>10501</v>
      </c>
      <c r="G1476" s="20">
        <v>41683</v>
      </c>
      <c r="H1476">
        <v>0</v>
      </c>
      <c r="I1476" t="s">
        <v>1848</v>
      </c>
      <c r="J1476" s="22">
        <v>-2668.51</v>
      </c>
      <c r="K1476" s="22">
        <v>-2668.51</v>
      </c>
    </row>
    <row r="1477" spans="1:11" x14ac:dyDescent="0.25">
      <c r="A1477" s="21" t="s">
        <v>8738</v>
      </c>
      <c r="B1477" s="21" t="s">
        <v>21768</v>
      </c>
      <c r="C1477" s="21" t="s">
        <v>564</v>
      </c>
      <c r="D1477" s="21" t="s">
        <v>563</v>
      </c>
      <c r="F1477" s="21" t="s">
        <v>10502</v>
      </c>
      <c r="G1477" s="20">
        <v>41683</v>
      </c>
      <c r="H1477">
        <v>0</v>
      </c>
      <c r="I1477" t="s">
        <v>1849</v>
      </c>
      <c r="J1477" s="22">
        <v>-125088.95</v>
      </c>
      <c r="K1477" s="22">
        <v>-125088.95</v>
      </c>
    </row>
    <row r="1478" spans="1:11" x14ac:dyDescent="0.25">
      <c r="A1478" s="21" t="s">
        <v>8738</v>
      </c>
      <c r="B1478" s="21" t="s">
        <v>21768</v>
      </c>
      <c r="C1478" s="21" t="s">
        <v>564</v>
      </c>
      <c r="D1478" s="21" t="s">
        <v>563</v>
      </c>
      <c r="F1478" s="21" t="s">
        <v>10503</v>
      </c>
      <c r="G1478" s="20">
        <v>41683</v>
      </c>
      <c r="H1478">
        <v>0</v>
      </c>
      <c r="I1478" t="s">
        <v>1850</v>
      </c>
      <c r="J1478" s="22">
        <v>-132498.4</v>
      </c>
      <c r="K1478" s="22">
        <v>-132498.4</v>
      </c>
    </row>
    <row r="1479" spans="1:11" x14ac:dyDescent="0.25">
      <c r="A1479" s="21" t="s">
        <v>9142</v>
      </c>
      <c r="B1479" s="21" t="s">
        <v>21768</v>
      </c>
      <c r="C1479" s="21" t="s">
        <v>10504</v>
      </c>
      <c r="D1479" s="21" t="s">
        <v>1851</v>
      </c>
      <c r="F1479" s="21" t="s">
        <v>10505</v>
      </c>
      <c r="G1479" s="20">
        <v>41683</v>
      </c>
      <c r="H1479">
        <v>0</v>
      </c>
      <c r="I1479" t="s">
        <v>1852</v>
      </c>
      <c r="J1479" s="22">
        <v>-42315.5</v>
      </c>
      <c r="K1479" s="22">
        <v>-42315.5</v>
      </c>
    </row>
    <row r="1480" spans="1:11" x14ac:dyDescent="0.25">
      <c r="A1480" s="21" t="s">
        <v>9142</v>
      </c>
      <c r="B1480" s="21" t="s">
        <v>21768</v>
      </c>
      <c r="C1480" s="21" t="s">
        <v>10506</v>
      </c>
      <c r="D1480" s="21" t="s">
        <v>1853</v>
      </c>
      <c r="F1480" s="21" t="s">
        <v>10507</v>
      </c>
      <c r="G1480" s="20">
        <v>41683</v>
      </c>
      <c r="H1480">
        <v>0</v>
      </c>
      <c r="I1480" t="s">
        <v>1852</v>
      </c>
      <c r="J1480" s="22">
        <v>-24438.400000000001</v>
      </c>
      <c r="K1480" s="22">
        <v>-24438.400000000001</v>
      </c>
    </row>
    <row r="1481" spans="1:11" x14ac:dyDescent="0.25">
      <c r="A1481" s="21" t="s">
        <v>9142</v>
      </c>
      <c r="B1481" s="21" t="s">
        <v>21768</v>
      </c>
      <c r="C1481" s="21" t="s">
        <v>10508</v>
      </c>
      <c r="D1481" s="21" t="s">
        <v>1854</v>
      </c>
      <c r="F1481" s="21" t="s">
        <v>10509</v>
      </c>
      <c r="G1481" s="20">
        <v>41683</v>
      </c>
      <c r="H1481">
        <v>0</v>
      </c>
      <c r="I1481" t="s">
        <v>1852</v>
      </c>
      <c r="J1481" s="22">
        <v>-42315.5</v>
      </c>
      <c r="K1481" s="22">
        <v>-42315.5</v>
      </c>
    </row>
    <row r="1482" spans="1:11" x14ac:dyDescent="0.25">
      <c r="A1482" s="21" t="s">
        <v>9142</v>
      </c>
      <c r="B1482" s="21" t="s">
        <v>21768</v>
      </c>
      <c r="C1482" s="21" t="s">
        <v>10510</v>
      </c>
      <c r="D1482" s="21" t="s">
        <v>1855</v>
      </c>
      <c r="F1482" s="21" t="s">
        <v>10511</v>
      </c>
      <c r="G1482" s="20">
        <v>41683</v>
      </c>
      <c r="H1482">
        <v>0</v>
      </c>
      <c r="I1482" t="s">
        <v>1852</v>
      </c>
      <c r="J1482" s="22">
        <v>-42315.5</v>
      </c>
      <c r="K1482" s="22">
        <v>-42315.5</v>
      </c>
    </row>
    <row r="1483" spans="1:11" x14ac:dyDescent="0.25">
      <c r="A1483" s="21" t="s">
        <v>9142</v>
      </c>
      <c r="B1483" s="21" t="s">
        <v>21768</v>
      </c>
      <c r="C1483" s="21" t="s">
        <v>10512</v>
      </c>
      <c r="D1483" s="21" t="s">
        <v>1856</v>
      </c>
      <c r="F1483" s="21" t="s">
        <v>10513</v>
      </c>
      <c r="G1483" s="20">
        <v>41683</v>
      </c>
      <c r="H1483">
        <v>0</v>
      </c>
      <c r="I1483" t="s">
        <v>1852</v>
      </c>
      <c r="J1483" s="22">
        <v>-42315.5</v>
      </c>
      <c r="K1483" s="22">
        <v>-42315.5</v>
      </c>
    </row>
    <row r="1484" spans="1:11" x14ac:dyDescent="0.25">
      <c r="A1484" s="21" t="s">
        <v>9142</v>
      </c>
      <c r="B1484" s="21" t="s">
        <v>21768</v>
      </c>
      <c r="C1484" s="21" t="s">
        <v>10514</v>
      </c>
      <c r="D1484" s="21" t="s">
        <v>1857</v>
      </c>
      <c r="F1484" s="21" t="s">
        <v>10515</v>
      </c>
      <c r="G1484" s="20">
        <v>41683</v>
      </c>
      <c r="H1484">
        <v>0</v>
      </c>
      <c r="I1484" t="s">
        <v>1852</v>
      </c>
      <c r="J1484" s="22">
        <v>-73365.2</v>
      </c>
      <c r="K1484" s="22">
        <v>-73365.2</v>
      </c>
    </row>
    <row r="1485" spans="1:11" x14ac:dyDescent="0.25">
      <c r="A1485" s="21" t="s">
        <v>8738</v>
      </c>
      <c r="B1485" s="21" t="s">
        <v>21768</v>
      </c>
      <c r="C1485" s="21" t="s">
        <v>1859</v>
      </c>
      <c r="D1485" s="21" t="s">
        <v>1858</v>
      </c>
      <c r="E1485" s="21" t="s">
        <v>19558</v>
      </c>
      <c r="F1485" s="21" t="s">
        <v>10516</v>
      </c>
      <c r="G1485" s="20">
        <v>41684</v>
      </c>
      <c r="H1485" s="21" t="s">
        <v>1860</v>
      </c>
      <c r="I1485" s="21" t="s">
        <v>16553</v>
      </c>
      <c r="J1485" s="22">
        <v>-118000</v>
      </c>
      <c r="K1485" s="22">
        <v>-118000</v>
      </c>
    </row>
    <row r="1486" spans="1:11" x14ac:dyDescent="0.25">
      <c r="A1486" s="21" t="s">
        <v>8738</v>
      </c>
      <c r="B1486" s="21" t="s">
        <v>21768</v>
      </c>
      <c r="C1486" s="21" t="s">
        <v>564</v>
      </c>
      <c r="D1486" s="21" t="s">
        <v>563</v>
      </c>
      <c r="F1486" s="21" t="s">
        <v>10517</v>
      </c>
      <c r="G1486" s="20">
        <v>41684</v>
      </c>
      <c r="H1486">
        <v>0</v>
      </c>
      <c r="I1486" t="s">
        <v>1861</v>
      </c>
      <c r="J1486" s="22">
        <v>-4531.12</v>
      </c>
      <c r="K1486" s="22">
        <v>-4531.12</v>
      </c>
    </row>
    <row r="1487" spans="1:11" x14ac:dyDescent="0.25">
      <c r="A1487" s="21" t="s">
        <v>8738</v>
      </c>
      <c r="B1487" s="21" t="s">
        <v>21768</v>
      </c>
      <c r="C1487" s="21" t="s">
        <v>564</v>
      </c>
      <c r="D1487" s="21" t="s">
        <v>563</v>
      </c>
      <c r="F1487" s="21" t="s">
        <v>10518</v>
      </c>
      <c r="G1487" s="20">
        <v>41684</v>
      </c>
      <c r="H1487">
        <v>0</v>
      </c>
      <c r="I1487" t="s">
        <v>1862</v>
      </c>
      <c r="J1487" s="22">
        <v>-4799.51</v>
      </c>
      <c r="K1487" s="22">
        <v>-4799.51</v>
      </c>
    </row>
    <row r="1488" spans="1:11" x14ac:dyDescent="0.25">
      <c r="A1488" s="21" t="s">
        <v>8740</v>
      </c>
      <c r="B1488" s="21" t="s">
        <v>21768</v>
      </c>
      <c r="C1488" s="21" t="s">
        <v>9353</v>
      </c>
      <c r="D1488" s="21" t="s">
        <v>520</v>
      </c>
      <c r="F1488" s="21" t="s">
        <v>10519</v>
      </c>
      <c r="G1488" s="20">
        <v>41684</v>
      </c>
      <c r="H1488" s="21" t="s">
        <v>1863</v>
      </c>
      <c r="I1488" s="21" t="s">
        <v>18546</v>
      </c>
      <c r="J1488" s="22">
        <v>-20700</v>
      </c>
      <c r="K1488" s="22">
        <v>-20700</v>
      </c>
    </row>
    <row r="1489" spans="1:11" x14ac:dyDescent="0.25">
      <c r="A1489" s="21" t="s">
        <v>8740</v>
      </c>
      <c r="B1489" s="21" t="s">
        <v>21768</v>
      </c>
      <c r="C1489" s="21" t="s">
        <v>10284</v>
      </c>
      <c r="D1489" s="21" t="s">
        <v>1625</v>
      </c>
      <c r="F1489" s="21" t="s">
        <v>10520</v>
      </c>
      <c r="G1489" s="20">
        <v>41687</v>
      </c>
      <c r="H1489" s="21" t="s">
        <v>1864</v>
      </c>
      <c r="I1489" s="21" t="s">
        <v>17809</v>
      </c>
      <c r="J1489" s="22">
        <v>-1770</v>
      </c>
      <c r="K1489" s="22">
        <v>-1770</v>
      </c>
    </row>
    <row r="1490" spans="1:11" x14ac:dyDescent="0.25">
      <c r="A1490" s="21" t="s">
        <v>8740</v>
      </c>
      <c r="B1490" s="21" t="s">
        <v>21768</v>
      </c>
      <c r="C1490" s="21" t="s">
        <v>10458</v>
      </c>
      <c r="D1490" s="21" t="s">
        <v>1803</v>
      </c>
      <c r="F1490" s="21" t="s">
        <v>10521</v>
      </c>
      <c r="G1490" s="20">
        <v>41687</v>
      </c>
      <c r="H1490" s="21" t="s">
        <v>1865</v>
      </c>
      <c r="I1490" s="21" t="s">
        <v>17809</v>
      </c>
      <c r="J1490" s="22">
        <v>-2950</v>
      </c>
      <c r="K1490" s="22">
        <v>-2250</v>
      </c>
    </row>
    <row r="1491" spans="1:11" x14ac:dyDescent="0.25">
      <c r="A1491" s="21" t="s">
        <v>8740</v>
      </c>
      <c r="B1491" s="21" t="s">
        <v>21768</v>
      </c>
      <c r="C1491" s="21" t="s">
        <v>1220</v>
      </c>
      <c r="D1491" s="21" t="s">
        <v>1219</v>
      </c>
      <c r="F1491" s="21" t="s">
        <v>10522</v>
      </c>
      <c r="G1491" s="20">
        <v>41688</v>
      </c>
      <c r="H1491" s="21" t="s">
        <v>1866</v>
      </c>
      <c r="I1491" s="21" t="s">
        <v>18535</v>
      </c>
      <c r="J1491" s="22">
        <v>-60000</v>
      </c>
      <c r="K1491" s="22">
        <v>-60000</v>
      </c>
    </row>
    <row r="1492" spans="1:11" x14ac:dyDescent="0.25">
      <c r="A1492" s="21" t="s">
        <v>8740</v>
      </c>
      <c r="B1492" s="21" t="s">
        <v>21768</v>
      </c>
      <c r="C1492" s="21" t="s">
        <v>1220</v>
      </c>
      <c r="D1492" s="21" t="s">
        <v>1219</v>
      </c>
      <c r="F1492" s="21" t="s">
        <v>10523</v>
      </c>
      <c r="G1492" s="20">
        <v>41688</v>
      </c>
      <c r="H1492" s="21" t="s">
        <v>1867</v>
      </c>
      <c r="I1492" s="21" t="s">
        <v>18535</v>
      </c>
      <c r="J1492" s="22">
        <v>-35000</v>
      </c>
      <c r="K1492" s="22">
        <v>-35000</v>
      </c>
    </row>
    <row r="1493" spans="1:11" x14ac:dyDescent="0.25">
      <c r="A1493" s="21" t="s">
        <v>8738</v>
      </c>
      <c r="B1493" s="21" t="s">
        <v>21768</v>
      </c>
      <c r="C1493" s="21" t="s">
        <v>564</v>
      </c>
      <c r="D1493" s="21" t="s">
        <v>563</v>
      </c>
      <c r="F1493" s="21" t="s">
        <v>10524</v>
      </c>
      <c r="G1493" s="20">
        <v>41691</v>
      </c>
      <c r="H1493">
        <v>0</v>
      </c>
      <c r="I1493" t="s">
        <v>1868</v>
      </c>
      <c r="J1493" s="22">
        <v>-806.7</v>
      </c>
      <c r="K1493" s="22">
        <v>-806.7</v>
      </c>
    </row>
    <row r="1494" spans="1:11" x14ac:dyDescent="0.25">
      <c r="A1494" s="21" t="s">
        <v>8738</v>
      </c>
      <c r="B1494" s="21" t="s">
        <v>21768</v>
      </c>
      <c r="C1494" s="21" t="s">
        <v>564</v>
      </c>
      <c r="D1494" s="21" t="s">
        <v>563</v>
      </c>
      <c r="F1494" s="21" t="s">
        <v>10525</v>
      </c>
      <c r="G1494" s="20">
        <v>41691</v>
      </c>
      <c r="H1494">
        <v>0</v>
      </c>
      <c r="I1494" t="s">
        <v>1869</v>
      </c>
      <c r="J1494" s="22">
        <v>-854.48</v>
      </c>
      <c r="K1494" s="22">
        <v>-854.48</v>
      </c>
    </row>
    <row r="1495" spans="1:11" x14ac:dyDescent="0.25">
      <c r="A1495" s="21" t="s">
        <v>8738</v>
      </c>
      <c r="B1495" s="21" t="s">
        <v>21768</v>
      </c>
      <c r="C1495" s="21" t="s">
        <v>564</v>
      </c>
      <c r="D1495" s="21" t="s">
        <v>563</v>
      </c>
      <c r="F1495" s="21" t="s">
        <v>10526</v>
      </c>
      <c r="G1495" s="20">
        <v>41691</v>
      </c>
      <c r="H1495">
        <v>0</v>
      </c>
      <c r="I1495" t="s">
        <v>1870</v>
      </c>
      <c r="J1495" s="22">
        <v>-4281.7</v>
      </c>
      <c r="K1495" s="22">
        <v>-4281.7</v>
      </c>
    </row>
    <row r="1496" spans="1:11" x14ac:dyDescent="0.25">
      <c r="A1496" s="21" t="s">
        <v>8738</v>
      </c>
      <c r="B1496" s="21" t="s">
        <v>21768</v>
      </c>
      <c r="C1496" s="21" t="s">
        <v>564</v>
      </c>
      <c r="D1496" s="21" t="s">
        <v>563</v>
      </c>
      <c r="F1496" s="21" t="s">
        <v>10527</v>
      </c>
      <c r="G1496" s="20">
        <v>41691</v>
      </c>
      <c r="H1496">
        <v>0</v>
      </c>
      <c r="I1496" t="s">
        <v>1871</v>
      </c>
      <c r="J1496" s="22">
        <v>-4535.32</v>
      </c>
      <c r="K1496" s="22">
        <v>-4535.32</v>
      </c>
    </row>
    <row r="1497" spans="1:11" x14ac:dyDescent="0.25">
      <c r="A1497" s="21" t="s">
        <v>8738</v>
      </c>
      <c r="B1497" s="21" t="s">
        <v>21768</v>
      </c>
      <c r="C1497" s="21" t="s">
        <v>564</v>
      </c>
      <c r="D1497" s="21" t="s">
        <v>563</v>
      </c>
      <c r="F1497" s="21" t="s">
        <v>10528</v>
      </c>
      <c r="G1497" s="20">
        <v>41691</v>
      </c>
      <c r="H1497">
        <v>0</v>
      </c>
      <c r="I1497" t="s">
        <v>1872</v>
      </c>
      <c r="J1497" s="22">
        <v>-854.01</v>
      </c>
      <c r="K1497" s="22">
        <v>-854.01</v>
      </c>
    </row>
    <row r="1498" spans="1:11" x14ac:dyDescent="0.25">
      <c r="A1498" s="21" t="s">
        <v>8738</v>
      </c>
      <c r="B1498" s="21" t="s">
        <v>21768</v>
      </c>
      <c r="C1498" s="21" t="s">
        <v>564</v>
      </c>
      <c r="D1498" s="21" t="s">
        <v>563</v>
      </c>
      <c r="F1498" s="21" t="s">
        <v>10529</v>
      </c>
      <c r="G1498" s="20">
        <v>41691</v>
      </c>
      <c r="H1498">
        <v>0</v>
      </c>
      <c r="I1498" t="s">
        <v>1873</v>
      </c>
      <c r="J1498" s="22">
        <v>-904.59</v>
      </c>
      <c r="K1498" s="22">
        <v>-904.59</v>
      </c>
    </row>
    <row r="1499" spans="1:11" x14ac:dyDescent="0.25">
      <c r="A1499" s="21" t="s">
        <v>8738</v>
      </c>
      <c r="B1499" s="21" t="s">
        <v>21768</v>
      </c>
      <c r="C1499" s="21" t="s">
        <v>564</v>
      </c>
      <c r="D1499" s="21" t="s">
        <v>563</v>
      </c>
      <c r="F1499" s="21" t="s">
        <v>10530</v>
      </c>
      <c r="G1499" s="20">
        <v>41691</v>
      </c>
      <c r="H1499">
        <v>0</v>
      </c>
      <c r="I1499" t="s">
        <v>1874</v>
      </c>
      <c r="J1499" s="22">
        <v>-2009</v>
      </c>
      <c r="K1499" s="22">
        <v>-2009</v>
      </c>
    </row>
    <row r="1500" spans="1:11" x14ac:dyDescent="0.25">
      <c r="A1500" s="21" t="s">
        <v>8738</v>
      </c>
      <c r="B1500" s="21" t="s">
        <v>21768</v>
      </c>
      <c r="C1500" s="21" t="s">
        <v>564</v>
      </c>
      <c r="D1500" s="21" t="s">
        <v>563</v>
      </c>
      <c r="F1500" s="21" t="s">
        <v>10531</v>
      </c>
      <c r="G1500" s="20">
        <v>41691</v>
      </c>
      <c r="H1500">
        <v>0</v>
      </c>
      <c r="I1500" t="s">
        <v>1875</v>
      </c>
      <c r="J1500" s="22">
        <v>-2128</v>
      </c>
      <c r="K1500" s="22">
        <v>-2128</v>
      </c>
    </row>
    <row r="1501" spans="1:11" x14ac:dyDescent="0.25">
      <c r="A1501" s="21" t="s">
        <v>8738</v>
      </c>
      <c r="B1501" s="21" t="s">
        <v>21768</v>
      </c>
      <c r="C1501" s="21" t="s">
        <v>564</v>
      </c>
      <c r="D1501" s="21" t="s">
        <v>563</v>
      </c>
      <c r="F1501" s="21" t="s">
        <v>10532</v>
      </c>
      <c r="G1501" s="20">
        <v>41691</v>
      </c>
      <c r="H1501">
        <v>0</v>
      </c>
      <c r="I1501" t="s">
        <v>1876</v>
      </c>
      <c r="J1501" s="22">
        <v>-430.5</v>
      </c>
      <c r="K1501" s="22">
        <v>-430.5</v>
      </c>
    </row>
    <row r="1502" spans="1:11" x14ac:dyDescent="0.25">
      <c r="A1502" s="21" t="s">
        <v>8738</v>
      </c>
      <c r="B1502" s="21" t="s">
        <v>21768</v>
      </c>
      <c r="C1502" s="21" t="s">
        <v>564</v>
      </c>
      <c r="D1502" s="21" t="s">
        <v>563</v>
      </c>
      <c r="F1502" s="21" t="s">
        <v>10533</v>
      </c>
      <c r="G1502" s="20">
        <v>41691</v>
      </c>
      <c r="H1502">
        <v>0</v>
      </c>
      <c r="I1502" t="s">
        <v>1877</v>
      </c>
      <c r="J1502" s="22">
        <v>-456</v>
      </c>
      <c r="K1502" s="22">
        <v>-456</v>
      </c>
    </row>
    <row r="1503" spans="1:11" x14ac:dyDescent="0.25">
      <c r="A1503" s="21" t="s">
        <v>8738</v>
      </c>
      <c r="B1503" s="21" t="s">
        <v>21768</v>
      </c>
      <c r="C1503" s="21" t="s">
        <v>564</v>
      </c>
      <c r="D1503" s="21" t="s">
        <v>563</v>
      </c>
      <c r="F1503" s="21" t="s">
        <v>10534</v>
      </c>
      <c r="G1503" s="20">
        <v>41691</v>
      </c>
      <c r="H1503">
        <v>0</v>
      </c>
      <c r="I1503" t="s">
        <v>1878</v>
      </c>
      <c r="J1503" s="22">
        <v>-537.82000000000005</v>
      </c>
      <c r="K1503" s="22">
        <v>-537.82000000000005</v>
      </c>
    </row>
    <row r="1504" spans="1:11" x14ac:dyDescent="0.25">
      <c r="A1504" s="21" t="s">
        <v>8738</v>
      </c>
      <c r="B1504" s="21" t="s">
        <v>21768</v>
      </c>
      <c r="C1504" s="21" t="s">
        <v>564</v>
      </c>
      <c r="D1504" s="21" t="s">
        <v>563</v>
      </c>
      <c r="F1504" s="21" t="s">
        <v>10535</v>
      </c>
      <c r="G1504" s="20">
        <v>41691</v>
      </c>
      <c r="H1504">
        <v>0</v>
      </c>
      <c r="I1504" t="s">
        <v>1879</v>
      </c>
      <c r="J1504" s="22">
        <v>-569.66999999999996</v>
      </c>
      <c r="K1504" s="22">
        <v>-569.66999999999996</v>
      </c>
    </row>
    <row r="1505" spans="1:11" x14ac:dyDescent="0.25">
      <c r="A1505" s="21" t="s">
        <v>9142</v>
      </c>
      <c r="B1505" s="21" t="s">
        <v>21768</v>
      </c>
      <c r="C1505" s="21" t="s">
        <v>10536</v>
      </c>
      <c r="D1505" s="21" t="s">
        <v>1880</v>
      </c>
      <c r="F1505" s="21" t="s">
        <v>10537</v>
      </c>
      <c r="G1505" s="20">
        <v>41691</v>
      </c>
      <c r="H1505">
        <v>0</v>
      </c>
      <c r="I1505" t="s">
        <v>1881</v>
      </c>
      <c r="J1505" s="22">
        <v>-60168.97</v>
      </c>
      <c r="K1505" s="22">
        <v>-60168.97</v>
      </c>
    </row>
    <row r="1506" spans="1:11" x14ac:dyDescent="0.25">
      <c r="A1506" s="21" t="s">
        <v>9142</v>
      </c>
      <c r="B1506" s="21" t="s">
        <v>21768</v>
      </c>
      <c r="C1506" s="21" t="s">
        <v>10538</v>
      </c>
      <c r="D1506" s="21" t="s">
        <v>1882</v>
      </c>
      <c r="F1506" s="21" t="s">
        <v>10539</v>
      </c>
      <c r="G1506" s="20">
        <v>41691</v>
      </c>
      <c r="H1506">
        <v>0</v>
      </c>
      <c r="I1506" t="s">
        <v>1883</v>
      </c>
      <c r="J1506" s="22">
        <v>-14088.5</v>
      </c>
      <c r="K1506" s="22">
        <v>-14088.5</v>
      </c>
    </row>
    <row r="1507" spans="1:11" x14ac:dyDescent="0.25">
      <c r="A1507" s="21" t="s">
        <v>9142</v>
      </c>
      <c r="B1507" s="21" t="s">
        <v>21768</v>
      </c>
      <c r="C1507" s="21" t="s">
        <v>10540</v>
      </c>
      <c r="D1507" s="21" t="s">
        <v>1884</v>
      </c>
      <c r="F1507" s="21" t="s">
        <v>10541</v>
      </c>
      <c r="G1507" s="20">
        <v>41691</v>
      </c>
      <c r="H1507">
        <v>0</v>
      </c>
      <c r="I1507" t="s">
        <v>1885</v>
      </c>
      <c r="J1507" s="22">
        <v>-17606.759999999998</v>
      </c>
      <c r="K1507" s="22">
        <v>-17606.759999999998</v>
      </c>
    </row>
    <row r="1508" spans="1:11" x14ac:dyDescent="0.25">
      <c r="A1508" s="21" t="s">
        <v>19189</v>
      </c>
      <c r="B1508" s="21" t="s">
        <v>21768</v>
      </c>
      <c r="C1508" s="21" t="s">
        <v>15</v>
      </c>
      <c r="D1508" s="21" t="s">
        <v>14</v>
      </c>
      <c r="F1508" s="21" t="s">
        <v>19283</v>
      </c>
      <c r="G1508" s="20">
        <v>41691</v>
      </c>
      <c r="H1508" t="s">
        <v>19539</v>
      </c>
      <c r="I1508" t="s">
        <v>19539</v>
      </c>
      <c r="J1508" s="22">
        <v>-6058</v>
      </c>
      <c r="K1508" s="22">
        <v>-6058</v>
      </c>
    </row>
    <row r="1509" spans="1:11" x14ac:dyDescent="0.25">
      <c r="A1509" s="21" t="s">
        <v>19189</v>
      </c>
      <c r="B1509" s="21" t="s">
        <v>21768</v>
      </c>
      <c r="C1509" s="21" t="s">
        <v>15</v>
      </c>
      <c r="D1509" s="21" t="s">
        <v>14</v>
      </c>
      <c r="F1509" s="21" t="s">
        <v>19284</v>
      </c>
      <c r="G1509" s="20">
        <v>41691</v>
      </c>
      <c r="H1509" t="s">
        <v>19539</v>
      </c>
      <c r="I1509" t="s">
        <v>19539</v>
      </c>
      <c r="J1509" s="22">
        <v>-5669.03</v>
      </c>
      <c r="K1509" s="22">
        <v>-5669.03</v>
      </c>
    </row>
    <row r="1510" spans="1:11" x14ac:dyDescent="0.25">
      <c r="A1510" s="21" t="s">
        <v>8738</v>
      </c>
      <c r="B1510" s="21" t="s">
        <v>21768</v>
      </c>
      <c r="C1510" s="21" t="s">
        <v>1887</v>
      </c>
      <c r="D1510" s="21" t="s">
        <v>1886</v>
      </c>
      <c r="E1510" s="21" t="s">
        <v>19558</v>
      </c>
      <c r="F1510" s="21" t="s">
        <v>10542</v>
      </c>
      <c r="G1510" s="20">
        <v>41694</v>
      </c>
      <c r="H1510" s="21" t="s">
        <v>1888</v>
      </c>
      <c r="J1510" s="22">
        <v>-4650928.03</v>
      </c>
      <c r="K1510" s="22">
        <v>-4650928.03</v>
      </c>
    </row>
    <row r="1511" spans="1:11" x14ac:dyDescent="0.25">
      <c r="A1511" s="21" t="s">
        <v>8740</v>
      </c>
      <c r="B1511" s="21" t="s">
        <v>21768</v>
      </c>
      <c r="C1511" s="21" t="s">
        <v>10543</v>
      </c>
      <c r="D1511" s="21" t="s">
        <v>1890</v>
      </c>
      <c r="E1511" s="21" t="s">
        <v>19558</v>
      </c>
      <c r="F1511" s="21" t="s">
        <v>10544</v>
      </c>
      <c r="G1511" s="20">
        <v>41694</v>
      </c>
      <c r="H1511" s="21" t="s">
        <v>1891</v>
      </c>
      <c r="J1511" s="22">
        <v>-564401.52</v>
      </c>
      <c r="K1511" s="22">
        <v>-564401.52</v>
      </c>
    </row>
    <row r="1512" spans="1:11" x14ac:dyDescent="0.25">
      <c r="A1512" s="21" t="s">
        <v>9142</v>
      </c>
      <c r="B1512" s="21" t="s">
        <v>21768</v>
      </c>
      <c r="C1512" s="21" t="s">
        <v>1894</v>
      </c>
      <c r="D1512" s="21" t="s">
        <v>1893</v>
      </c>
      <c r="F1512" s="21" t="s">
        <v>10545</v>
      </c>
      <c r="G1512" s="20">
        <v>41695</v>
      </c>
      <c r="H1512" s="21" t="s">
        <v>1895</v>
      </c>
      <c r="I1512" s="21" t="s">
        <v>17360</v>
      </c>
      <c r="J1512" s="22">
        <v>-6360.2</v>
      </c>
      <c r="K1512" s="22">
        <v>-6360.2</v>
      </c>
    </row>
    <row r="1513" spans="1:11" x14ac:dyDescent="0.25">
      <c r="A1513" s="21" t="s">
        <v>8740</v>
      </c>
      <c r="B1513" s="21" t="s">
        <v>21768</v>
      </c>
      <c r="C1513" s="21" t="s">
        <v>10546</v>
      </c>
      <c r="D1513" s="21" t="s">
        <v>1896</v>
      </c>
      <c r="F1513" s="21" t="s">
        <v>10547</v>
      </c>
      <c r="G1513" s="20">
        <v>41695</v>
      </c>
      <c r="H1513" s="21" t="s">
        <v>1897</v>
      </c>
      <c r="J1513" s="22">
        <v>-134673.64000000001</v>
      </c>
      <c r="K1513" s="22">
        <v>-134673.64000000001</v>
      </c>
    </row>
    <row r="1514" spans="1:11" x14ac:dyDescent="0.25">
      <c r="A1514" s="21" t="s">
        <v>8738</v>
      </c>
      <c r="B1514" s="21" t="s">
        <v>21768</v>
      </c>
      <c r="C1514" s="21" t="s">
        <v>10548</v>
      </c>
      <c r="D1514" s="21" t="s">
        <v>1899</v>
      </c>
      <c r="F1514" s="21" t="s">
        <v>10549</v>
      </c>
      <c r="G1514" s="20">
        <v>41697</v>
      </c>
      <c r="H1514" s="21" t="s">
        <v>1900</v>
      </c>
      <c r="I1514" s="21" t="s">
        <v>15809</v>
      </c>
      <c r="J1514" s="22">
        <v>-23600</v>
      </c>
      <c r="K1514" s="22">
        <v>-23600</v>
      </c>
    </row>
    <row r="1515" spans="1:11" x14ac:dyDescent="0.25">
      <c r="A1515" s="21" t="s">
        <v>8738</v>
      </c>
      <c r="B1515" s="21" t="s">
        <v>21768</v>
      </c>
      <c r="C1515" s="21" t="s">
        <v>10550</v>
      </c>
      <c r="D1515" s="21" t="s">
        <v>1901</v>
      </c>
      <c r="F1515" s="21" t="s">
        <v>10551</v>
      </c>
      <c r="G1515" s="20">
        <v>41698</v>
      </c>
      <c r="H1515" s="21" t="s">
        <v>1902</v>
      </c>
      <c r="I1515" s="21" t="s">
        <v>15868</v>
      </c>
      <c r="J1515" s="22">
        <v>-23600</v>
      </c>
      <c r="K1515" s="22">
        <v>-23600</v>
      </c>
    </row>
    <row r="1516" spans="1:11" x14ac:dyDescent="0.25">
      <c r="A1516" s="21" t="s">
        <v>8738</v>
      </c>
      <c r="B1516" s="21" t="s">
        <v>21768</v>
      </c>
      <c r="C1516" s="21" t="s">
        <v>10552</v>
      </c>
      <c r="D1516" s="21" t="s">
        <v>1903</v>
      </c>
      <c r="F1516" s="21" t="s">
        <v>10553</v>
      </c>
      <c r="G1516" s="20">
        <v>41698</v>
      </c>
      <c r="H1516" s="21" t="s">
        <v>1904</v>
      </c>
      <c r="I1516" s="21" t="s">
        <v>15720</v>
      </c>
      <c r="J1516" s="22">
        <v>-29500</v>
      </c>
      <c r="K1516" s="22">
        <v>-29500</v>
      </c>
    </row>
    <row r="1517" spans="1:11" x14ac:dyDescent="0.25">
      <c r="A1517" s="21" t="s">
        <v>9142</v>
      </c>
      <c r="B1517" s="21" t="s">
        <v>21768</v>
      </c>
      <c r="C1517" s="21" t="s">
        <v>9735</v>
      </c>
      <c r="D1517" s="21" t="s">
        <v>968</v>
      </c>
      <c r="F1517" s="21" t="s">
        <v>10554</v>
      </c>
      <c r="G1517" s="20">
        <v>41698</v>
      </c>
      <c r="H1517" s="21" t="s">
        <v>1905</v>
      </c>
      <c r="J1517" s="22">
        <v>-20123.32</v>
      </c>
      <c r="K1517" s="22">
        <v>-20123.32</v>
      </c>
    </row>
    <row r="1518" spans="1:11" x14ac:dyDescent="0.25">
      <c r="A1518" s="21" t="s">
        <v>19189</v>
      </c>
      <c r="B1518" s="21" t="s">
        <v>21768</v>
      </c>
      <c r="C1518" s="21" t="s">
        <v>15</v>
      </c>
      <c r="D1518" s="21" t="s">
        <v>14</v>
      </c>
      <c r="F1518" s="21" t="s">
        <v>19285</v>
      </c>
      <c r="G1518" s="20">
        <v>41698</v>
      </c>
      <c r="H1518" t="s">
        <v>19539</v>
      </c>
      <c r="I1518" t="s">
        <v>19539</v>
      </c>
      <c r="J1518" s="22">
        <v>-9523.59</v>
      </c>
      <c r="K1518" s="22">
        <v>-9523.59</v>
      </c>
    </row>
    <row r="1519" spans="1:11" x14ac:dyDescent="0.25">
      <c r="A1519" s="21" t="s">
        <v>8738</v>
      </c>
      <c r="B1519" s="21" t="s">
        <v>21768</v>
      </c>
      <c r="C1519" s="21" t="s">
        <v>10555</v>
      </c>
      <c r="D1519" s="21" t="s">
        <v>1907</v>
      </c>
      <c r="F1519" s="21" t="s">
        <v>10556</v>
      </c>
      <c r="G1519" s="20">
        <v>41699</v>
      </c>
      <c r="H1519" s="21" t="s">
        <v>1908</v>
      </c>
      <c r="I1519" s="21" t="s">
        <v>15765</v>
      </c>
      <c r="J1519" s="22">
        <v>-94400</v>
      </c>
      <c r="K1519" s="22">
        <v>-76000</v>
      </c>
    </row>
    <row r="1520" spans="1:11" x14ac:dyDescent="0.25">
      <c r="A1520" s="21" t="s">
        <v>8738</v>
      </c>
      <c r="B1520" s="21" t="s">
        <v>21768</v>
      </c>
      <c r="C1520" s="21" t="s">
        <v>564</v>
      </c>
      <c r="D1520" s="21" t="s">
        <v>563</v>
      </c>
      <c r="F1520" s="21" t="s">
        <v>10557</v>
      </c>
      <c r="G1520" s="20">
        <v>41701</v>
      </c>
      <c r="H1520">
        <v>0</v>
      </c>
      <c r="I1520" t="s">
        <v>1909</v>
      </c>
      <c r="J1520" s="22">
        <v>-4850.3</v>
      </c>
      <c r="K1520" s="22">
        <v>-4850.3</v>
      </c>
    </row>
    <row r="1521" spans="1:11" x14ac:dyDescent="0.25">
      <c r="A1521" s="21" t="s">
        <v>8738</v>
      </c>
      <c r="B1521" s="21" t="s">
        <v>21768</v>
      </c>
      <c r="C1521" s="21" t="s">
        <v>564</v>
      </c>
      <c r="D1521" s="21" t="s">
        <v>563</v>
      </c>
      <c r="F1521" s="21" t="s">
        <v>10558</v>
      </c>
      <c r="G1521" s="20">
        <v>41701</v>
      </c>
      <c r="H1521">
        <v>0</v>
      </c>
      <c r="I1521" t="s">
        <v>1910</v>
      </c>
      <c r="J1521" s="22">
        <v>-5137.6000000000004</v>
      </c>
      <c r="K1521" s="22">
        <v>-5137.6000000000004</v>
      </c>
    </row>
    <row r="1522" spans="1:11" x14ac:dyDescent="0.25">
      <c r="A1522" s="21" t="s">
        <v>8740</v>
      </c>
      <c r="B1522" s="21" t="s">
        <v>21768</v>
      </c>
      <c r="C1522" s="21" t="s">
        <v>10559</v>
      </c>
      <c r="D1522" s="21" t="s">
        <v>1911</v>
      </c>
      <c r="F1522" s="21" t="s">
        <v>10560</v>
      </c>
      <c r="G1522" s="20">
        <v>41701</v>
      </c>
      <c r="H1522" s="21" t="s">
        <v>1912</v>
      </c>
      <c r="J1522" s="22">
        <v>-23972.19</v>
      </c>
      <c r="K1522" s="22">
        <v>-23972.19</v>
      </c>
    </row>
    <row r="1523" spans="1:11" x14ac:dyDescent="0.25">
      <c r="A1523" s="21" t="s">
        <v>19189</v>
      </c>
      <c r="B1523" s="21" t="s">
        <v>21768</v>
      </c>
      <c r="C1523" s="21" t="s">
        <v>15</v>
      </c>
      <c r="D1523" s="21" t="s">
        <v>14</v>
      </c>
      <c r="F1523" s="21" t="s">
        <v>19286</v>
      </c>
      <c r="G1523" s="20">
        <v>41701</v>
      </c>
      <c r="H1523" t="s">
        <v>19539</v>
      </c>
      <c r="I1523" t="s">
        <v>19539</v>
      </c>
      <c r="J1523" s="22">
        <v>-2704.07</v>
      </c>
      <c r="K1523" s="22">
        <v>-2704.07</v>
      </c>
    </row>
    <row r="1524" spans="1:11" x14ac:dyDescent="0.25">
      <c r="A1524" s="21" t="s">
        <v>8738</v>
      </c>
      <c r="B1524" s="21" t="s">
        <v>21768</v>
      </c>
      <c r="C1524" s="21" t="s">
        <v>10561</v>
      </c>
      <c r="D1524" s="21" t="s">
        <v>1914</v>
      </c>
      <c r="F1524" s="21" t="s">
        <v>10562</v>
      </c>
      <c r="G1524" s="20">
        <v>41702</v>
      </c>
      <c r="H1524" s="21" t="s">
        <v>1915</v>
      </c>
      <c r="I1524" s="21" t="s">
        <v>15720</v>
      </c>
      <c r="J1524" s="22">
        <v>-23600</v>
      </c>
      <c r="K1524" s="22">
        <v>-23600</v>
      </c>
    </row>
    <row r="1525" spans="1:11" x14ac:dyDescent="0.25">
      <c r="A1525" s="21" t="s">
        <v>8738</v>
      </c>
      <c r="B1525" s="21" t="s">
        <v>21768</v>
      </c>
      <c r="C1525" s="21" t="s">
        <v>1230</v>
      </c>
      <c r="D1525" s="21" t="s">
        <v>1229</v>
      </c>
      <c r="F1525" s="21" t="s">
        <v>10563</v>
      </c>
      <c r="G1525" s="20">
        <v>41702</v>
      </c>
      <c r="H1525" s="21" t="s">
        <v>1916</v>
      </c>
      <c r="J1525" s="22">
        <v>-18240</v>
      </c>
      <c r="K1525" s="22">
        <v>-18240</v>
      </c>
    </row>
    <row r="1526" spans="1:11" x14ac:dyDescent="0.25">
      <c r="A1526" s="21" t="s">
        <v>8738</v>
      </c>
      <c r="B1526" s="21" t="s">
        <v>21768</v>
      </c>
      <c r="C1526" s="21" t="s">
        <v>1230</v>
      </c>
      <c r="D1526" s="21" t="s">
        <v>1229</v>
      </c>
      <c r="F1526" s="21" t="s">
        <v>10564</v>
      </c>
      <c r="G1526" s="20">
        <v>41702</v>
      </c>
      <c r="H1526" s="21" t="s">
        <v>1918</v>
      </c>
      <c r="J1526" s="22">
        <v>-10192.92</v>
      </c>
      <c r="K1526" s="22">
        <v>-10192.92</v>
      </c>
    </row>
    <row r="1527" spans="1:11" x14ac:dyDescent="0.25">
      <c r="A1527" s="21" t="s">
        <v>8738</v>
      </c>
      <c r="B1527" s="21" t="s">
        <v>21768</v>
      </c>
      <c r="C1527" s="21" t="s">
        <v>1230</v>
      </c>
      <c r="D1527" s="21" t="s">
        <v>1229</v>
      </c>
      <c r="F1527" s="21" t="s">
        <v>10565</v>
      </c>
      <c r="G1527" s="20">
        <v>41702</v>
      </c>
      <c r="H1527" s="21" t="s">
        <v>1919</v>
      </c>
      <c r="J1527" s="22">
        <v>-374068.1</v>
      </c>
      <c r="K1527" s="22">
        <v>-374068.1</v>
      </c>
    </row>
    <row r="1528" spans="1:11" x14ac:dyDescent="0.25">
      <c r="A1528" s="21" t="s">
        <v>8738</v>
      </c>
      <c r="B1528" s="21" t="s">
        <v>21768</v>
      </c>
      <c r="C1528" s="21" t="s">
        <v>1230</v>
      </c>
      <c r="D1528" s="21" t="s">
        <v>1229</v>
      </c>
      <c r="F1528" s="21" t="s">
        <v>10566</v>
      </c>
      <c r="G1528" s="20">
        <v>41702</v>
      </c>
      <c r="H1528" s="21" t="s">
        <v>1920</v>
      </c>
      <c r="J1528" s="22">
        <v>-157697.35999999999</v>
      </c>
      <c r="K1528" s="22">
        <v>-157697.35999999999</v>
      </c>
    </row>
    <row r="1529" spans="1:11" x14ac:dyDescent="0.25">
      <c r="A1529" s="21" t="s">
        <v>8738</v>
      </c>
      <c r="B1529" s="21" t="s">
        <v>21768</v>
      </c>
      <c r="C1529" s="21" t="s">
        <v>1230</v>
      </c>
      <c r="D1529" s="21" t="s">
        <v>1229</v>
      </c>
      <c r="F1529" s="21" t="s">
        <v>10567</v>
      </c>
      <c r="G1529" s="20">
        <v>41702</v>
      </c>
      <c r="H1529" s="21" t="s">
        <v>1921</v>
      </c>
      <c r="J1529" s="22">
        <v>-36228.25</v>
      </c>
      <c r="K1529" s="22">
        <v>-36228.25</v>
      </c>
    </row>
    <row r="1530" spans="1:11" x14ac:dyDescent="0.25">
      <c r="A1530" s="21" t="s">
        <v>8738</v>
      </c>
      <c r="B1530" s="21" t="s">
        <v>21768</v>
      </c>
      <c r="C1530" s="21" t="s">
        <v>1230</v>
      </c>
      <c r="D1530" s="21" t="s">
        <v>1229</v>
      </c>
      <c r="F1530" s="21" t="s">
        <v>10568</v>
      </c>
      <c r="G1530" s="20">
        <v>41702</v>
      </c>
      <c r="H1530" s="21" t="s">
        <v>1922</v>
      </c>
      <c r="J1530" s="22">
        <v>-10909.8</v>
      </c>
      <c r="K1530" s="22">
        <v>-10909.8</v>
      </c>
    </row>
    <row r="1531" spans="1:11" x14ac:dyDescent="0.25">
      <c r="A1531" s="21" t="s">
        <v>8738</v>
      </c>
      <c r="B1531" s="21" t="s">
        <v>21768</v>
      </c>
      <c r="C1531" s="21" t="s">
        <v>1230</v>
      </c>
      <c r="D1531" s="21" t="s">
        <v>1229</v>
      </c>
      <c r="F1531" s="21" t="s">
        <v>10569</v>
      </c>
      <c r="G1531" s="20">
        <v>41702</v>
      </c>
      <c r="H1531" s="21" t="s">
        <v>1923</v>
      </c>
      <c r="J1531" s="22">
        <v>-185466.6</v>
      </c>
      <c r="K1531" s="22">
        <v>-185466.6</v>
      </c>
    </row>
    <row r="1532" spans="1:11" x14ac:dyDescent="0.25">
      <c r="A1532" s="21" t="s">
        <v>8738</v>
      </c>
      <c r="B1532" s="21" t="s">
        <v>21768</v>
      </c>
      <c r="C1532" s="21" t="s">
        <v>1230</v>
      </c>
      <c r="D1532" s="21" t="s">
        <v>1229</v>
      </c>
      <c r="F1532" s="21" t="s">
        <v>10570</v>
      </c>
      <c r="G1532" s="20">
        <v>41702</v>
      </c>
      <c r="H1532" s="21" t="s">
        <v>1924</v>
      </c>
      <c r="J1532" s="22">
        <v>-991.8</v>
      </c>
      <c r="K1532" s="22">
        <v>-991.8</v>
      </c>
    </row>
    <row r="1533" spans="1:11" x14ac:dyDescent="0.25">
      <c r="A1533" s="21" t="s">
        <v>8738</v>
      </c>
      <c r="B1533" s="21" t="s">
        <v>21768</v>
      </c>
      <c r="C1533" s="21" t="s">
        <v>1230</v>
      </c>
      <c r="D1533" s="21" t="s">
        <v>1229</v>
      </c>
      <c r="F1533" s="21" t="s">
        <v>10571</v>
      </c>
      <c r="G1533" s="20">
        <v>41702</v>
      </c>
      <c r="H1533" s="21" t="s">
        <v>1925</v>
      </c>
      <c r="J1533" s="22">
        <v>-15660</v>
      </c>
      <c r="K1533" s="22">
        <v>-15660</v>
      </c>
    </row>
    <row r="1534" spans="1:11" x14ac:dyDescent="0.25">
      <c r="A1534" s="21" t="s">
        <v>8738</v>
      </c>
      <c r="B1534" s="21" t="s">
        <v>21768</v>
      </c>
      <c r="C1534" s="21" t="s">
        <v>1230</v>
      </c>
      <c r="D1534" s="21" t="s">
        <v>1229</v>
      </c>
      <c r="F1534" s="21" t="s">
        <v>10572</v>
      </c>
      <c r="G1534" s="20">
        <v>41702</v>
      </c>
      <c r="H1534" s="21" t="s">
        <v>1926</v>
      </c>
      <c r="J1534" s="22">
        <v>-13015.2</v>
      </c>
      <c r="K1534" s="22">
        <v>-13015.2</v>
      </c>
    </row>
    <row r="1535" spans="1:11" x14ac:dyDescent="0.25">
      <c r="A1535" s="21" t="s">
        <v>9142</v>
      </c>
      <c r="B1535" s="21" t="s">
        <v>21768</v>
      </c>
      <c r="C1535" s="21" t="s">
        <v>140</v>
      </c>
      <c r="D1535" s="21" t="s">
        <v>139</v>
      </c>
      <c r="E1535" s="21" t="s">
        <v>19558</v>
      </c>
      <c r="F1535" s="21" t="s">
        <v>10573</v>
      </c>
      <c r="G1535" s="20">
        <v>41702</v>
      </c>
      <c r="H1535" s="21" t="s">
        <v>1927</v>
      </c>
      <c r="J1535" s="22">
        <v>-125000</v>
      </c>
      <c r="K1535" s="22">
        <v>-125000</v>
      </c>
    </row>
    <row r="1536" spans="1:11" x14ac:dyDescent="0.25">
      <c r="A1536" s="21" t="s">
        <v>9142</v>
      </c>
      <c r="B1536" s="21" t="s">
        <v>21768</v>
      </c>
      <c r="C1536" s="21" t="s">
        <v>140</v>
      </c>
      <c r="D1536" s="21" t="s">
        <v>139</v>
      </c>
      <c r="E1536" s="21" t="s">
        <v>19558</v>
      </c>
      <c r="F1536" s="21" t="s">
        <v>10574</v>
      </c>
      <c r="G1536" s="20">
        <v>41702</v>
      </c>
      <c r="H1536" s="21" t="s">
        <v>1929</v>
      </c>
      <c r="J1536" s="22">
        <v>-125000</v>
      </c>
      <c r="K1536" s="22">
        <v>-125000</v>
      </c>
    </row>
    <row r="1537" spans="1:11" x14ac:dyDescent="0.25">
      <c r="A1537" s="21" t="s">
        <v>8738</v>
      </c>
      <c r="B1537" s="21" t="s">
        <v>21768</v>
      </c>
      <c r="C1537" s="21" t="s">
        <v>564</v>
      </c>
      <c r="D1537" s="21" t="s">
        <v>563</v>
      </c>
      <c r="F1537" s="21" t="s">
        <v>10575</v>
      </c>
      <c r="G1537" s="20">
        <v>41703</v>
      </c>
      <c r="H1537">
        <v>0</v>
      </c>
      <c r="I1537" t="s">
        <v>1931</v>
      </c>
      <c r="J1537" s="22">
        <v>-970.79</v>
      </c>
      <c r="K1537" s="22">
        <v>-970.79</v>
      </c>
    </row>
    <row r="1538" spans="1:11" x14ac:dyDescent="0.25">
      <c r="A1538" s="21" t="s">
        <v>8738</v>
      </c>
      <c r="B1538" s="21" t="s">
        <v>21768</v>
      </c>
      <c r="C1538" s="21" t="s">
        <v>564</v>
      </c>
      <c r="D1538" s="21" t="s">
        <v>563</v>
      </c>
      <c r="F1538" s="21" t="s">
        <v>10576</v>
      </c>
      <c r="G1538" s="20">
        <v>41703</v>
      </c>
      <c r="H1538">
        <v>0</v>
      </c>
      <c r="I1538" t="s">
        <v>1932</v>
      </c>
      <c r="J1538" s="22">
        <v>-1028.29</v>
      </c>
      <c r="K1538" s="22">
        <v>-1028.29</v>
      </c>
    </row>
    <row r="1539" spans="1:11" x14ac:dyDescent="0.25">
      <c r="A1539" s="21" t="s">
        <v>9142</v>
      </c>
      <c r="B1539" s="21" t="s">
        <v>21768</v>
      </c>
      <c r="C1539" s="21" t="s">
        <v>10577</v>
      </c>
      <c r="D1539" s="21" t="s">
        <v>1933</v>
      </c>
      <c r="F1539" s="21" t="s">
        <v>10578</v>
      </c>
      <c r="G1539" s="20">
        <v>41703</v>
      </c>
      <c r="H1539" s="21" t="s">
        <v>1934</v>
      </c>
      <c r="I1539" s="21" t="s">
        <v>15764</v>
      </c>
      <c r="J1539" s="22">
        <v>-47200</v>
      </c>
      <c r="K1539" s="22">
        <v>-45200</v>
      </c>
    </row>
    <row r="1540" spans="1:11" x14ac:dyDescent="0.25">
      <c r="A1540" s="21" t="s">
        <v>8738</v>
      </c>
      <c r="B1540" s="21" t="s">
        <v>21768</v>
      </c>
      <c r="C1540" s="21" t="s">
        <v>1230</v>
      </c>
      <c r="D1540" s="21" t="s">
        <v>1229</v>
      </c>
      <c r="F1540" s="21" t="s">
        <v>10579</v>
      </c>
      <c r="G1540" s="20">
        <v>41704</v>
      </c>
      <c r="H1540" s="21" t="s">
        <v>1935</v>
      </c>
      <c r="J1540" s="22">
        <v>-11712.72</v>
      </c>
      <c r="K1540" s="22">
        <v>-11712.72</v>
      </c>
    </row>
    <row r="1541" spans="1:11" x14ac:dyDescent="0.25">
      <c r="A1541" s="21" t="s">
        <v>8738</v>
      </c>
      <c r="B1541" s="21" t="s">
        <v>21768</v>
      </c>
      <c r="C1541" s="21" t="s">
        <v>1230</v>
      </c>
      <c r="D1541" s="21" t="s">
        <v>1229</v>
      </c>
      <c r="F1541" s="21" t="s">
        <v>10580</v>
      </c>
      <c r="G1541" s="20">
        <v>41704</v>
      </c>
      <c r="H1541" s="21" t="s">
        <v>1937</v>
      </c>
      <c r="J1541" s="22">
        <v>-276385.3</v>
      </c>
      <c r="K1541" s="22">
        <v>-276385.3</v>
      </c>
    </row>
    <row r="1542" spans="1:11" x14ac:dyDescent="0.25">
      <c r="A1542" s="21" t="s">
        <v>8738</v>
      </c>
      <c r="B1542" s="21" t="s">
        <v>21768</v>
      </c>
      <c r="C1542" s="21" t="s">
        <v>1230</v>
      </c>
      <c r="D1542" s="21" t="s">
        <v>1229</v>
      </c>
      <c r="F1542" s="21" t="s">
        <v>10581</v>
      </c>
      <c r="G1542" s="20">
        <v>41704</v>
      </c>
      <c r="H1542" s="21" t="s">
        <v>1938</v>
      </c>
      <c r="J1542" s="22">
        <v>-8911.32</v>
      </c>
      <c r="K1542" s="22">
        <v>-8911.32</v>
      </c>
    </row>
    <row r="1543" spans="1:11" x14ac:dyDescent="0.25">
      <c r="A1543" s="21" t="s">
        <v>8738</v>
      </c>
      <c r="B1543" s="21" t="s">
        <v>21768</v>
      </c>
      <c r="C1543" s="21" t="s">
        <v>1230</v>
      </c>
      <c r="D1543" s="21" t="s">
        <v>1229</v>
      </c>
      <c r="F1543" s="21" t="s">
        <v>10582</v>
      </c>
      <c r="G1543" s="20">
        <v>41704</v>
      </c>
      <c r="H1543" s="21" t="s">
        <v>1939</v>
      </c>
      <c r="J1543" s="22">
        <v>-386268.02</v>
      </c>
      <c r="K1543" s="22">
        <v>-386268.02</v>
      </c>
    </row>
    <row r="1544" spans="1:11" x14ac:dyDescent="0.25">
      <c r="A1544" s="21" t="s">
        <v>8738</v>
      </c>
      <c r="B1544" s="21" t="s">
        <v>21768</v>
      </c>
      <c r="C1544" s="21" t="s">
        <v>1230</v>
      </c>
      <c r="D1544" s="21" t="s">
        <v>1229</v>
      </c>
      <c r="F1544" s="21" t="s">
        <v>10583</v>
      </c>
      <c r="G1544" s="20">
        <v>41704</v>
      </c>
      <c r="H1544" s="21" t="s">
        <v>1940</v>
      </c>
      <c r="J1544" s="22">
        <v>-280243.20000000001</v>
      </c>
      <c r="K1544" s="22">
        <v>-280243.20000000001</v>
      </c>
    </row>
    <row r="1545" spans="1:11" x14ac:dyDescent="0.25">
      <c r="A1545" s="21" t="s">
        <v>8738</v>
      </c>
      <c r="B1545" s="21" t="s">
        <v>21768</v>
      </c>
      <c r="C1545" s="21" t="s">
        <v>1230</v>
      </c>
      <c r="D1545" s="21" t="s">
        <v>1229</v>
      </c>
      <c r="F1545" s="21" t="s">
        <v>10584</v>
      </c>
      <c r="G1545" s="20">
        <v>41704</v>
      </c>
      <c r="H1545" s="21" t="s">
        <v>1941</v>
      </c>
      <c r="J1545" s="22">
        <v>-111996</v>
      </c>
      <c r="K1545" s="22">
        <v>-111996</v>
      </c>
    </row>
    <row r="1546" spans="1:11" x14ac:dyDescent="0.25">
      <c r="A1546" s="21" t="s">
        <v>8738</v>
      </c>
      <c r="B1546" s="21" t="s">
        <v>21768</v>
      </c>
      <c r="C1546" s="21" t="s">
        <v>1230</v>
      </c>
      <c r="D1546" s="21" t="s">
        <v>1229</v>
      </c>
      <c r="F1546" s="21" t="s">
        <v>10585</v>
      </c>
      <c r="G1546" s="20">
        <v>41704</v>
      </c>
      <c r="H1546" s="21" t="s">
        <v>1942</v>
      </c>
      <c r="J1546" s="22">
        <v>-24949.06</v>
      </c>
      <c r="K1546" s="22">
        <v>-24949.06</v>
      </c>
    </row>
    <row r="1547" spans="1:11" x14ac:dyDescent="0.25">
      <c r="A1547" s="21" t="s">
        <v>8738</v>
      </c>
      <c r="B1547" s="21" t="s">
        <v>21768</v>
      </c>
      <c r="C1547" s="21" t="s">
        <v>1230</v>
      </c>
      <c r="D1547" s="21" t="s">
        <v>1229</v>
      </c>
      <c r="F1547" s="21" t="s">
        <v>10586</v>
      </c>
      <c r="G1547" s="20">
        <v>41704</v>
      </c>
      <c r="H1547" s="21" t="s">
        <v>1943</v>
      </c>
      <c r="J1547" s="22">
        <v>-1727.76</v>
      </c>
      <c r="K1547" s="22">
        <v>-1727.76</v>
      </c>
    </row>
    <row r="1548" spans="1:11" x14ac:dyDescent="0.25">
      <c r="A1548" s="21" t="s">
        <v>8738</v>
      </c>
      <c r="B1548" s="21" t="s">
        <v>21768</v>
      </c>
      <c r="C1548" s="21" t="s">
        <v>1230</v>
      </c>
      <c r="D1548" s="21" t="s">
        <v>1229</v>
      </c>
      <c r="F1548" s="21" t="s">
        <v>10587</v>
      </c>
      <c r="G1548" s="20">
        <v>41704</v>
      </c>
      <c r="H1548" s="21" t="s">
        <v>1944</v>
      </c>
      <c r="J1548" s="22">
        <v>-46534.12</v>
      </c>
      <c r="K1548" s="22">
        <v>-46534.12</v>
      </c>
    </row>
    <row r="1549" spans="1:11" x14ac:dyDescent="0.25">
      <c r="A1549" s="21" t="s">
        <v>8738</v>
      </c>
      <c r="B1549" s="21" t="s">
        <v>21768</v>
      </c>
      <c r="C1549" s="21" t="s">
        <v>1230</v>
      </c>
      <c r="D1549" s="21" t="s">
        <v>1229</v>
      </c>
      <c r="F1549" s="21" t="s">
        <v>10588</v>
      </c>
      <c r="G1549" s="20">
        <v>41704</v>
      </c>
      <c r="H1549" s="21" t="s">
        <v>1945</v>
      </c>
      <c r="J1549" s="22">
        <v>-8879.68</v>
      </c>
      <c r="K1549" s="22">
        <v>-8879.68</v>
      </c>
    </row>
    <row r="1550" spans="1:11" x14ac:dyDescent="0.25">
      <c r="A1550" s="21" t="s">
        <v>8738</v>
      </c>
      <c r="B1550" s="21" t="s">
        <v>21768</v>
      </c>
      <c r="C1550" s="21" t="s">
        <v>1230</v>
      </c>
      <c r="D1550" s="21" t="s">
        <v>1229</v>
      </c>
      <c r="F1550" s="21" t="s">
        <v>10589</v>
      </c>
      <c r="G1550" s="20">
        <v>41704</v>
      </c>
      <c r="H1550" s="21" t="s">
        <v>1946</v>
      </c>
      <c r="J1550" s="22">
        <v>-19462.72</v>
      </c>
      <c r="K1550" s="22">
        <v>-19462.72</v>
      </c>
    </row>
    <row r="1551" spans="1:11" x14ac:dyDescent="0.25">
      <c r="A1551" s="21" t="s">
        <v>8738</v>
      </c>
      <c r="B1551" s="21" t="s">
        <v>21768</v>
      </c>
      <c r="C1551" s="21" t="s">
        <v>1230</v>
      </c>
      <c r="D1551" s="21" t="s">
        <v>1229</v>
      </c>
      <c r="F1551" s="21" t="s">
        <v>10590</v>
      </c>
      <c r="G1551" s="20">
        <v>41704</v>
      </c>
      <c r="H1551" s="21" t="s">
        <v>1947</v>
      </c>
      <c r="J1551" s="22">
        <v>-185062.64</v>
      </c>
      <c r="K1551" s="22">
        <v>-185062.64</v>
      </c>
    </row>
    <row r="1552" spans="1:11" x14ac:dyDescent="0.25">
      <c r="A1552" s="21" t="s">
        <v>8738</v>
      </c>
      <c r="B1552" s="21" t="s">
        <v>21768</v>
      </c>
      <c r="C1552" s="21" t="s">
        <v>1230</v>
      </c>
      <c r="D1552" s="21" t="s">
        <v>1229</v>
      </c>
      <c r="F1552" s="21" t="s">
        <v>10591</v>
      </c>
      <c r="G1552" s="20">
        <v>41704</v>
      </c>
      <c r="H1552" s="21" t="s">
        <v>1948</v>
      </c>
      <c r="J1552" s="22">
        <v>-637881.19999999995</v>
      </c>
      <c r="K1552" s="22">
        <v>-637881.19999999995</v>
      </c>
    </row>
    <row r="1553" spans="1:11" x14ac:dyDescent="0.25">
      <c r="A1553" s="21" t="s">
        <v>8738</v>
      </c>
      <c r="B1553" s="21" t="s">
        <v>21768</v>
      </c>
      <c r="C1553" s="21" t="s">
        <v>1230</v>
      </c>
      <c r="D1553" s="21" t="s">
        <v>1229</v>
      </c>
      <c r="F1553" s="21" t="s">
        <v>10592</v>
      </c>
      <c r="G1553" s="20">
        <v>41704</v>
      </c>
      <c r="H1553" s="21" t="s">
        <v>1949</v>
      </c>
      <c r="J1553" s="22">
        <v>-76128</v>
      </c>
      <c r="K1553" s="22">
        <v>-76128</v>
      </c>
    </row>
    <row r="1554" spans="1:11" x14ac:dyDescent="0.25">
      <c r="A1554" s="21" t="s">
        <v>8738</v>
      </c>
      <c r="B1554" s="21" t="s">
        <v>21768</v>
      </c>
      <c r="C1554" s="21" t="s">
        <v>1230</v>
      </c>
      <c r="D1554" s="21" t="s">
        <v>1229</v>
      </c>
      <c r="F1554" s="21" t="s">
        <v>10593</v>
      </c>
      <c r="G1554" s="20">
        <v>41704</v>
      </c>
      <c r="H1554" s="21" t="s">
        <v>1950</v>
      </c>
      <c r="J1554" s="22">
        <v>-3220.32</v>
      </c>
      <c r="K1554" s="22">
        <v>-3220.32</v>
      </c>
    </row>
    <row r="1555" spans="1:11" x14ac:dyDescent="0.25">
      <c r="A1555" s="21" t="s">
        <v>8738</v>
      </c>
      <c r="B1555" s="21" t="s">
        <v>21768</v>
      </c>
      <c r="C1555" s="21" t="s">
        <v>564</v>
      </c>
      <c r="D1555" s="21" t="s">
        <v>563</v>
      </c>
      <c r="F1555" s="21" t="s">
        <v>10594</v>
      </c>
      <c r="G1555" s="20">
        <v>41704</v>
      </c>
      <c r="H1555">
        <v>0</v>
      </c>
      <c r="I1555" t="s">
        <v>1951</v>
      </c>
      <c r="J1555" s="22">
        <v>-2009</v>
      </c>
      <c r="K1555" s="22">
        <v>-2009</v>
      </c>
    </row>
    <row r="1556" spans="1:11" x14ac:dyDescent="0.25">
      <c r="A1556" s="21" t="s">
        <v>8738</v>
      </c>
      <c r="B1556" s="21" t="s">
        <v>21768</v>
      </c>
      <c r="C1556" s="21" t="s">
        <v>564</v>
      </c>
      <c r="D1556" s="21" t="s">
        <v>563</v>
      </c>
      <c r="F1556" s="21" t="s">
        <v>10595</v>
      </c>
      <c r="G1556" s="20">
        <v>41704</v>
      </c>
      <c r="H1556">
        <v>0</v>
      </c>
      <c r="I1556" t="s">
        <v>1952</v>
      </c>
      <c r="J1556" s="22">
        <v>-2128</v>
      </c>
      <c r="K1556" s="22">
        <v>-2128</v>
      </c>
    </row>
    <row r="1557" spans="1:11" x14ac:dyDescent="0.25">
      <c r="A1557" s="21" t="s">
        <v>8738</v>
      </c>
      <c r="B1557" s="21" t="s">
        <v>21768</v>
      </c>
      <c r="C1557" s="21" t="s">
        <v>564</v>
      </c>
      <c r="D1557" s="21" t="s">
        <v>563</v>
      </c>
      <c r="F1557" s="21" t="s">
        <v>10596</v>
      </c>
      <c r="G1557" s="20">
        <v>41704</v>
      </c>
      <c r="H1557">
        <v>0</v>
      </c>
      <c r="I1557" t="s">
        <v>1953</v>
      </c>
      <c r="J1557" s="22">
        <v>-1004.5</v>
      </c>
      <c r="K1557" s="22">
        <v>-1004.5</v>
      </c>
    </row>
    <row r="1558" spans="1:11" x14ac:dyDescent="0.25">
      <c r="A1558" s="21" t="s">
        <v>8738</v>
      </c>
      <c r="B1558" s="21" t="s">
        <v>21768</v>
      </c>
      <c r="C1558" s="21" t="s">
        <v>564</v>
      </c>
      <c r="D1558" s="21" t="s">
        <v>563</v>
      </c>
      <c r="F1558" s="21" t="s">
        <v>10597</v>
      </c>
      <c r="G1558" s="20">
        <v>41704</v>
      </c>
      <c r="H1558">
        <v>0</v>
      </c>
      <c r="I1558" t="s">
        <v>1954</v>
      </c>
      <c r="J1558" s="22">
        <v>-1064</v>
      </c>
      <c r="K1558" s="22">
        <v>-1064</v>
      </c>
    </row>
    <row r="1559" spans="1:11" x14ac:dyDescent="0.25">
      <c r="A1559" s="21" t="s">
        <v>8738</v>
      </c>
      <c r="B1559" s="21" t="s">
        <v>21768</v>
      </c>
      <c r="C1559" s="21" t="s">
        <v>564</v>
      </c>
      <c r="D1559" s="21" t="s">
        <v>563</v>
      </c>
      <c r="F1559" s="21" t="s">
        <v>10598</v>
      </c>
      <c r="G1559" s="20">
        <v>41704</v>
      </c>
      <c r="H1559">
        <v>0</v>
      </c>
      <c r="I1559" t="s">
        <v>1955</v>
      </c>
      <c r="J1559" s="22">
        <v>-72969.75</v>
      </c>
      <c r="K1559" s="22">
        <v>-72969.75</v>
      </c>
    </row>
    <row r="1560" spans="1:11" x14ac:dyDescent="0.25">
      <c r="A1560" s="21" t="s">
        <v>8738</v>
      </c>
      <c r="B1560" s="21" t="s">
        <v>21768</v>
      </c>
      <c r="C1560" s="21" t="s">
        <v>564</v>
      </c>
      <c r="D1560" s="21" t="s">
        <v>563</v>
      </c>
      <c r="F1560" s="21" t="s">
        <v>10599</v>
      </c>
      <c r="G1560" s="20">
        <v>41704</v>
      </c>
      <c r="H1560">
        <v>0</v>
      </c>
      <c r="I1560" t="s">
        <v>1956</v>
      </c>
      <c r="J1560" s="22">
        <v>-77292</v>
      </c>
      <c r="K1560" s="22">
        <v>-77292</v>
      </c>
    </row>
    <row r="1561" spans="1:11" x14ac:dyDescent="0.25">
      <c r="A1561" s="21" t="s">
        <v>9142</v>
      </c>
      <c r="B1561" s="21" t="s">
        <v>21768</v>
      </c>
      <c r="C1561" s="21" t="s">
        <v>10600</v>
      </c>
      <c r="D1561" s="21" t="s">
        <v>1957</v>
      </c>
      <c r="F1561" s="21" t="s">
        <v>10601</v>
      </c>
      <c r="G1561" s="20">
        <v>41704</v>
      </c>
      <c r="H1561">
        <v>0</v>
      </c>
      <c r="I1561" t="s">
        <v>1958</v>
      </c>
      <c r="J1561" s="22">
        <v>-42315.5</v>
      </c>
      <c r="K1561" s="22">
        <v>-42315.5</v>
      </c>
    </row>
    <row r="1562" spans="1:11" x14ac:dyDescent="0.25">
      <c r="A1562" s="21" t="s">
        <v>9142</v>
      </c>
      <c r="B1562" s="21" t="s">
        <v>21768</v>
      </c>
      <c r="C1562" s="21" t="s">
        <v>10602</v>
      </c>
      <c r="D1562" s="21" t="s">
        <v>1959</v>
      </c>
      <c r="F1562" s="21" t="s">
        <v>10603</v>
      </c>
      <c r="G1562" s="20">
        <v>41704</v>
      </c>
      <c r="H1562" s="21" t="s">
        <v>1960</v>
      </c>
      <c r="J1562" s="22">
        <v>-104359.59</v>
      </c>
      <c r="K1562" s="22">
        <v>-104359.59</v>
      </c>
    </row>
    <row r="1563" spans="1:11" x14ac:dyDescent="0.25">
      <c r="A1563" s="21" t="s">
        <v>9142</v>
      </c>
      <c r="B1563" s="21" t="s">
        <v>21768</v>
      </c>
      <c r="C1563" s="21" t="s">
        <v>10604</v>
      </c>
      <c r="D1563" s="21" t="s">
        <v>1962</v>
      </c>
      <c r="F1563" s="21" t="s">
        <v>10605</v>
      </c>
      <c r="G1563" s="20">
        <v>41704</v>
      </c>
      <c r="H1563" s="21" t="s">
        <v>1963</v>
      </c>
      <c r="J1563" s="22">
        <v>-34194.870000000003</v>
      </c>
      <c r="K1563" s="22">
        <v>-34194.870000000003</v>
      </c>
    </row>
    <row r="1564" spans="1:11" x14ac:dyDescent="0.25">
      <c r="A1564" s="21" t="s">
        <v>9142</v>
      </c>
      <c r="B1564" s="21" t="s">
        <v>21768</v>
      </c>
      <c r="C1564" s="21" t="s">
        <v>10606</v>
      </c>
      <c r="D1564" s="21" t="s">
        <v>1965</v>
      </c>
      <c r="F1564" s="21" t="s">
        <v>10607</v>
      </c>
      <c r="G1564" s="20">
        <v>41704</v>
      </c>
      <c r="H1564" s="21" t="s">
        <v>1966</v>
      </c>
      <c r="J1564" s="22">
        <v>-34794.78</v>
      </c>
      <c r="K1564" s="22">
        <v>-34794.78</v>
      </c>
    </row>
    <row r="1565" spans="1:11" x14ac:dyDescent="0.25">
      <c r="A1565" s="21" t="s">
        <v>9142</v>
      </c>
      <c r="B1565" s="21" t="s">
        <v>21768</v>
      </c>
      <c r="C1565" s="21" t="s">
        <v>10608</v>
      </c>
      <c r="D1565" s="21" t="s">
        <v>1968</v>
      </c>
      <c r="F1565" s="21" t="s">
        <v>10609</v>
      </c>
      <c r="G1565" s="20">
        <v>41704</v>
      </c>
      <c r="H1565" s="21" t="s">
        <v>1969</v>
      </c>
      <c r="J1565" s="22">
        <v>-24596.31</v>
      </c>
      <c r="K1565" s="22">
        <v>-24596.31</v>
      </c>
    </row>
    <row r="1566" spans="1:11" x14ac:dyDescent="0.25">
      <c r="A1566" s="21" t="s">
        <v>9142</v>
      </c>
      <c r="B1566" s="21" t="s">
        <v>21768</v>
      </c>
      <c r="C1566" s="21" t="s">
        <v>10610</v>
      </c>
      <c r="D1566" s="21" t="s">
        <v>1971</v>
      </c>
      <c r="F1566" s="21" t="s">
        <v>10611</v>
      </c>
      <c r="G1566" s="20">
        <v>41704</v>
      </c>
      <c r="H1566" s="21" t="s">
        <v>1972</v>
      </c>
      <c r="J1566" s="22">
        <v>-20996.85</v>
      </c>
      <c r="K1566" s="22">
        <v>-20996.85</v>
      </c>
    </row>
    <row r="1567" spans="1:11" x14ac:dyDescent="0.25">
      <c r="A1567" s="21" t="s">
        <v>8740</v>
      </c>
      <c r="B1567" s="21" t="s">
        <v>21768</v>
      </c>
      <c r="C1567" s="21" t="s">
        <v>10612</v>
      </c>
      <c r="D1567" s="21" t="s">
        <v>1974</v>
      </c>
      <c r="F1567" s="21" t="s">
        <v>10613</v>
      </c>
      <c r="G1567" s="20">
        <v>41704</v>
      </c>
      <c r="H1567" s="21" t="s">
        <v>1975</v>
      </c>
      <c r="I1567" s="21" t="s">
        <v>17704</v>
      </c>
      <c r="J1567" s="22">
        <v>-78320</v>
      </c>
      <c r="K1567" s="22">
        <v>-78320</v>
      </c>
    </row>
    <row r="1568" spans="1:11" x14ac:dyDescent="0.25">
      <c r="A1568" s="21" t="s">
        <v>8740</v>
      </c>
      <c r="B1568" s="21" t="s">
        <v>21768</v>
      </c>
      <c r="C1568" s="21" t="s">
        <v>10220</v>
      </c>
      <c r="D1568" s="21" t="s">
        <v>1571</v>
      </c>
      <c r="F1568" s="21" t="s">
        <v>10614</v>
      </c>
      <c r="G1568" s="20">
        <v>41704</v>
      </c>
      <c r="H1568" s="21" t="s">
        <v>1976</v>
      </c>
      <c r="I1568" s="21" t="s">
        <v>2190</v>
      </c>
      <c r="J1568" s="22">
        <v>-50000</v>
      </c>
      <c r="K1568" s="22">
        <v>-50000</v>
      </c>
    </row>
    <row r="1569" spans="1:11" x14ac:dyDescent="0.25">
      <c r="A1569" s="21" t="s">
        <v>19189</v>
      </c>
      <c r="B1569" s="21" t="s">
        <v>21768</v>
      </c>
      <c r="C1569" s="21" t="s">
        <v>15</v>
      </c>
      <c r="D1569" s="21" t="s">
        <v>14</v>
      </c>
      <c r="F1569" s="21" t="s">
        <v>19287</v>
      </c>
      <c r="G1569" s="20">
        <v>41704</v>
      </c>
      <c r="H1569" t="s">
        <v>19539</v>
      </c>
      <c r="I1569" t="s">
        <v>19539</v>
      </c>
      <c r="J1569" s="22">
        <v>-62.62</v>
      </c>
      <c r="K1569" s="22">
        <v>-62.62</v>
      </c>
    </row>
    <row r="1570" spans="1:11" x14ac:dyDescent="0.25">
      <c r="A1570" s="21" t="s">
        <v>8738</v>
      </c>
      <c r="B1570" s="21" t="s">
        <v>21768</v>
      </c>
      <c r="C1570" s="21" t="s">
        <v>1285</v>
      </c>
      <c r="D1570" s="21" t="s">
        <v>1284</v>
      </c>
      <c r="E1570" s="21" t="s">
        <v>19558</v>
      </c>
      <c r="F1570" s="21" t="s">
        <v>10615</v>
      </c>
      <c r="G1570" s="20">
        <v>41705</v>
      </c>
      <c r="H1570" s="21" t="s">
        <v>1977</v>
      </c>
      <c r="I1570" s="21" t="s">
        <v>16077</v>
      </c>
      <c r="J1570" s="22">
        <v>-65489.61</v>
      </c>
      <c r="K1570" s="22">
        <v>-65489.61</v>
      </c>
    </row>
    <row r="1571" spans="1:11" x14ac:dyDescent="0.25">
      <c r="A1571" s="21" t="s">
        <v>8738</v>
      </c>
      <c r="B1571" s="21" t="s">
        <v>21768</v>
      </c>
      <c r="C1571" s="21" t="s">
        <v>564</v>
      </c>
      <c r="D1571" s="21" t="s">
        <v>563</v>
      </c>
      <c r="F1571" s="21" t="s">
        <v>10616</v>
      </c>
      <c r="G1571" s="20">
        <v>41705</v>
      </c>
      <c r="H1571">
        <v>0</v>
      </c>
      <c r="I1571" t="s">
        <v>1978</v>
      </c>
      <c r="J1571" s="22">
        <v>-990.15</v>
      </c>
      <c r="K1571" s="22">
        <v>-990.15</v>
      </c>
    </row>
    <row r="1572" spans="1:11" x14ac:dyDescent="0.25">
      <c r="A1572" s="21" t="s">
        <v>8738</v>
      </c>
      <c r="B1572" s="21" t="s">
        <v>21768</v>
      </c>
      <c r="C1572" s="21" t="s">
        <v>564</v>
      </c>
      <c r="D1572" s="21" t="s">
        <v>563</v>
      </c>
      <c r="F1572" s="21" t="s">
        <v>10617</v>
      </c>
      <c r="G1572" s="20">
        <v>41705</v>
      </c>
      <c r="H1572">
        <v>0</v>
      </c>
      <c r="I1572" t="s">
        <v>1979</v>
      </c>
      <c r="J1572" s="22">
        <v>-1048.8</v>
      </c>
      <c r="K1572" s="22">
        <v>-1048.8</v>
      </c>
    </row>
    <row r="1573" spans="1:11" x14ac:dyDescent="0.25">
      <c r="A1573" s="21" t="s">
        <v>8738</v>
      </c>
      <c r="B1573" s="21" t="s">
        <v>21768</v>
      </c>
      <c r="C1573" s="21" t="s">
        <v>564</v>
      </c>
      <c r="D1573" s="21" t="s">
        <v>563</v>
      </c>
      <c r="F1573" s="21" t="s">
        <v>10618</v>
      </c>
      <c r="G1573" s="20">
        <v>41705</v>
      </c>
      <c r="H1573">
        <v>0</v>
      </c>
      <c r="I1573" t="s">
        <v>1980</v>
      </c>
      <c r="J1573" s="22">
        <v>-2459.77</v>
      </c>
      <c r="K1573" s="22">
        <v>-2459.77</v>
      </c>
    </row>
    <row r="1574" spans="1:11" x14ac:dyDescent="0.25">
      <c r="A1574" s="21" t="s">
        <v>8738</v>
      </c>
      <c r="B1574" s="21" t="s">
        <v>21768</v>
      </c>
      <c r="C1574" s="21" t="s">
        <v>564</v>
      </c>
      <c r="D1574" s="21" t="s">
        <v>563</v>
      </c>
      <c r="F1574" s="21" t="s">
        <v>10619</v>
      </c>
      <c r="G1574" s="20">
        <v>41705</v>
      </c>
      <c r="H1574">
        <v>0</v>
      </c>
      <c r="I1574" t="s">
        <v>1981</v>
      </c>
      <c r="J1574" s="22">
        <v>-2605.4699999999998</v>
      </c>
      <c r="K1574" s="22">
        <v>-2605.4699999999998</v>
      </c>
    </row>
    <row r="1575" spans="1:11" x14ac:dyDescent="0.25">
      <c r="A1575" s="21" t="s">
        <v>8738</v>
      </c>
      <c r="B1575" s="21" t="s">
        <v>21768</v>
      </c>
      <c r="C1575" s="21" t="s">
        <v>564</v>
      </c>
      <c r="D1575" s="21" t="s">
        <v>563</v>
      </c>
      <c r="F1575" s="21" t="s">
        <v>10620</v>
      </c>
      <c r="G1575" s="20">
        <v>41705</v>
      </c>
      <c r="H1575">
        <v>0</v>
      </c>
      <c r="I1575" t="s">
        <v>1982</v>
      </c>
      <c r="J1575" s="22">
        <v>-6925.71</v>
      </c>
      <c r="K1575" s="22">
        <v>-6925.71</v>
      </c>
    </row>
    <row r="1576" spans="1:11" x14ac:dyDescent="0.25">
      <c r="A1576" s="21" t="s">
        <v>8738</v>
      </c>
      <c r="B1576" s="21" t="s">
        <v>21768</v>
      </c>
      <c r="C1576" s="21" t="s">
        <v>564</v>
      </c>
      <c r="D1576" s="21" t="s">
        <v>563</v>
      </c>
      <c r="F1576" s="21" t="s">
        <v>10621</v>
      </c>
      <c r="G1576" s="20">
        <v>41705</v>
      </c>
      <c r="H1576">
        <v>0</v>
      </c>
      <c r="I1576" t="s">
        <v>1983</v>
      </c>
      <c r="J1576" s="22">
        <v>-7335.95</v>
      </c>
      <c r="K1576" s="22">
        <v>-7335.95</v>
      </c>
    </row>
    <row r="1577" spans="1:11" x14ac:dyDescent="0.25">
      <c r="A1577" s="21" t="s">
        <v>8738</v>
      </c>
      <c r="B1577" s="21" t="s">
        <v>21768</v>
      </c>
      <c r="C1577" s="21" t="s">
        <v>564</v>
      </c>
      <c r="D1577" s="21" t="s">
        <v>563</v>
      </c>
      <c r="F1577" s="21" t="s">
        <v>10622</v>
      </c>
      <c r="G1577" s="20">
        <v>41705</v>
      </c>
      <c r="H1577">
        <v>0</v>
      </c>
      <c r="I1577" t="s">
        <v>1984</v>
      </c>
      <c r="J1577" s="22">
        <v>-806.72</v>
      </c>
      <c r="K1577" s="22">
        <v>-806.72</v>
      </c>
    </row>
    <row r="1578" spans="1:11" x14ac:dyDescent="0.25">
      <c r="A1578" s="21" t="s">
        <v>8738</v>
      </c>
      <c r="B1578" s="21" t="s">
        <v>21768</v>
      </c>
      <c r="C1578" s="21" t="s">
        <v>564</v>
      </c>
      <c r="D1578" s="21" t="s">
        <v>563</v>
      </c>
      <c r="F1578" s="21" t="s">
        <v>10623</v>
      </c>
      <c r="G1578" s="20">
        <v>41705</v>
      </c>
      <c r="H1578">
        <v>0</v>
      </c>
      <c r="I1578" t="s">
        <v>1985</v>
      </c>
      <c r="J1578" s="22">
        <v>-854.51</v>
      </c>
      <c r="K1578" s="22">
        <v>-854.51</v>
      </c>
    </row>
    <row r="1579" spans="1:11" x14ac:dyDescent="0.25">
      <c r="A1579" s="21" t="s">
        <v>8738</v>
      </c>
      <c r="B1579" s="21" t="s">
        <v>21768</v>
      </c>
      <c r="C1579" s="21" t="s">
        <v>564</v>
      </c>
      <c r="D1579" s="21" t="s">
        <v>563</v>
      </c>
      <c r="F1579" s="21" t="s">
        <v>10624</v>
      </c>
      <c r="G1579" s="20">
        <v>41705</v>
      </c>
      <c r="H1579">
        <v>0</v>
      </c>
      <c r="I1579" t="s">
        <v>1986</v>
      </c>
      <c r="J1579" s="22">
        <v>-8610</v>
      </c>
      <c r="K1579" s="22">
        <v>-8610</v>
      </c>
    </row>
    <row r="1580" spans="1:11" x14ac:dyDescent="0.25">
      <c r="A1580" s="21" t="s">
        <v>8738</v>
      </c>
      <c r="B1580" s="21" t="s">
        <v>21768</v>
      </c>
      <c r="C1580" s="21" t="s">
        <v>564</v>
      </c>
      <c r="D1580" s="21" t="s">
        <v>563</v>
      </c>
      <c r="F1580" s="21" t="s">
        <v>10625</v>
      </c>
      <c r="G1580" s="20">
        <v>41705</v>
      </c>
      <c r="H1580">
        <v>0</v>
      </c>
      <c r="I1580" t="s">
        <v>1987</v>
      </c>
      <c r="J1580" s="22">
        <v>-7688.16</v>
      </c>
      <c r="K1580" s="22">
        <v>-7688.16</v>
      </c>
    </row>
    <row r="1581" spans="1:11" x14ac:dyDescent="0.25">
      <c r="A1581" s="21" t="s">
        <v>9142</v>
      </c>
      <c r="B1581" s="21" t="s">
        <v>21768</v>
      </c>
      <c r="C1581" s="21" t="s">
        <v>10626</v>
      </c>
      <c r="D1581" s="21" t="s">
        <v>1988</v>
      </c>
      <c r="F1581" s="21" t="s">
        <v>10627</v>
      </c>
      <c r="G1581" s="20">
        <v>41705</v>
      </c>
      <c r="H1581" s="21" t="s">
        <v>1989</v>
      </c>
      <c r="J1581" s="22">
        <v>-15000</v>
      </c>
      <c r="K1581" s="22">
        <v>-15000</v>
      </c>
    </row>
    <row r="1582" spans="1:11" x14ac:dyDescent="0.25">
      <c r="A1582" s="21" t="s">
        <v>9142</v>
      </c>
      <c r="B1582" s="21" t="s">
        <v>21768</v>
      </c>
      <c r="C1582" s="21" t="s">
        <v>10626</v>
      </c>
      <c r="D1582" s="21" t="s">
        <v>1988</v>
      </c>
      <c r="F1582" s="21" t="s">
        <v>10628</v>
      </c>
      <c r="G1582" s="20">
        <v>41705</v>
      </c>
      <c r="H1582" s="21" t="s">
        <v>1991</v>
      </c>
      <c r="J1582" s="22">
        <v>-15000</v>
      </c>
      <c r="K1582" s="22">
        <v>-15000</v>
      </c>
    </row>
    <row r="1583" spans="1:11" x14ac:dyDescent="0.25">
      <c r="A1583" s="21" t="s">
        <v>8740</v>
      </c>
      <c r="B1583" s="21" t="s">
        <v>21768</v>
      </c>
      <c r="C1583" s="21" t="s">
        <v>10441</v>
      </c>
      <c r="D1583" s="21" t="s">
        <v>1784</v>
      </c>
      <c r="F1583" s="21" t="s">
        <v>10629</v>
      </c>
      <c r="G1583" s="20">
        <v>41705</v>
      </c>
      <c r="H1583" s="21" t="s">
        <v>1989</v>
      </c>
      <c r="J1583" s="22">
        <v>-20000</v>
      </c>
      <c r="K1583" s="22">
        <v>-20000</v>
      </c>
    </row>
    <row r="1584" spans="1:11" x14ac:dyDescent="0.25">
      <c r="A1584" s="21" t="s">
        <v>8740</v>
      </c>
      <c r="B1584" s="21" t="s">
        <v>21768</v>
      </c>
      <c r="C1584" s="21" t="s">
        <v>10441</v>
      </c>
      <c r="D1584" s="21" t="s">
        <v>1784</v>
      </c>
      <c r="F1584" s="21" t="s">
        <v>10630</v>
      </c>
      <c r="G1584" s="20">
        <v>41705</v>
      </c>
      <c r="H1584" s="21" t="s">
        <v>1991</v>
      </c>
      <c r="J1584" s="22">
        <v>-20000</v>
      </c>
      <c r="K1584" s="22">
        <v>-20000</v>
      </c>
    </row>
    <row r="1585" spans="1:11" x14ac:dyDescent="0.25">
      <c r="A1585" s="21" t="s">
        <v>19189</v>
      </c>
      <c r="B1585" s="21" t="s">
        <v>21768</v>
      </c>
      <c r="C1585" s="21" t="s">
        <v>15</v>
      </c>
      <c r="D1585" s="21" t="s">
        <v>14</v>
      </c>
      <c r="F1585" s="21" t="s">
        <v>19288</v>
      </c>
      <c r="G1585" s="20">
        <v>41705</v>
      </c>
      <c r="H1585" t="s">
        <v>19539</v>
      </c>
      <c r="I1585" t="s">
        <v>19539</v>
      </c>
      <c r="J1585" s="22">
        <v>-11995.02</v>
      </c>
      <c r="K1585" s="22">
        <v>-11995.02</v>
      </c>
    </row>
    <row r="1586" spans="1:11" x14ac:dyDescent="0.25">
      <c r="A1586" s="21" t="s">
        <v>19189</v>
      </c>
      <c r="B1586" s="21" t="s">
        <v>21768</v>
      </c>
      <c r="C1586" s="21" t="s">
        <v>15</v>
      </c>
      <c r="D1586" s="21" t="s">
        <v>14</v>
      </c>
      <c r="F1586" s="21" t="s">
        <v>19289</v>
      </c>
      <c r="G1586" s="20">
        <v>41705</v>
      </c>
      <c r="H1586" t="s">
        <v>19539</v>
      </c>
      <c r="I1586" t="s">
        <v>19539</v>
      </c>
      <c r="J1586" s="22">
        <v>-32224.97</v>
      </c>
      <c r="K1586" s="22">
        <v>-32224.97</v>
      </c>
    </row>
    <row r="1587" spans="1:11" x14ac:dyDescent="0.25">
      <c r="A1587" s="21" t="s">
        <v>8738</v>
      </c>
      <c r="B1587" s="21" t="s">
        <v>21768</v>
      </c>
      <c r="C1587" s="21" t="s">
        <v>1285</v>
      </c>
      <c r="D1587" s="21" t="s">
        <v>1284</v>
      </c>
      <c r="E1587" s="21" t="s">
        <v>19558</v>
      </c>
      <c r="F1587" s="21" t="s">
        <v>10631</v>
      </c>
      <c r="G1587" s="20">
        <v>41706</v>
      </c>
      <c r="H1587" s="21" t="s">
        <v>1993</v>
      </c>
      <c r="I1587" s="21" t="s">
        <v>16077</v>
      </c>
      <c r="J1587" s="22">
        <v>-74820.19</v>
      </c>
      <c r="K1587" s="22">
        <v>-74820.19</v>
      </c>
    </row>
    <row r="1588" spans="1:11" x14ac:dyDescent="0.25">
      <c r="A1588" s="21" t="s">
        <v>8738</v>
      </c>
      <c r="B1588" s="21" t="s">
        <v>21768</v>
      </c>
      <c r="C1588" s="21" t="s">
        <v>1995</v>
      </c>
      <c r="D1588" s="21" t="s">
        <v>1994</v>
      </c>
      <c r="E1588" s="21" t="s">
        <v>19558</v>
      </c>
      <c r="F1588" s="21" t="s">
        <v>10632</v>
      </c>
      <c r="G1588" s="20">
        <v>41708</v>
      </c>
      <c r="H1588" s="21" t="s">
        <v>1996</v>
      </c>
      <c r="I1588" s="21" t="s">
        <v>16015</v>
      </c>
      <c r="J1588" s="22">
        <v>-34196.400000000001</v>
      </c>
      <c r="K1588" s="22">
        <v>-31182.48</v>
      </c>
    </row>
    <row r="1589" spans="1:11" x14ac:dyDescent="0.25">
      <c r="A1589" s="21" t="s">
        <v>8738</v>
      </c>
      <c r="B1589" s="21" t="s">
        <v>21768</v>
      </c>
      <c r="C1589" s="21" t="s">
        <v>564</v>
      </c>
      <c r="D1589" s="21" t="s">
        <v>563</v>
      </c>
      <c r="F1589" s="21" t="s">
        <v>10633</v>
      </c>
      <c r="G1589" s="20">
        <v>41708</v>
      </c>
      <c r="H1589">
        <v>0</v>
      </c>
      <c r="I1589" t="s">
        <v>1997</v>
      </c>
      <c r="J1589" s="22">
        <v>-5145.34</v>
      </c>
      <c r="K1589" s="22">
        <v>-5145.34</v>
      </c>
    </row>
    <row r="1590" spans="1:11" x14ac:dyDescent="0.25">
      <c r="A1590" s="21" t="s">
        <v>8738</v>
      </c>
      <c r="B1590" s="21" t="s">
        <v>21768</v>
      </c>
      <c r="C1590" s="21" t="s">
        <v>564</v>
      </c>
      <c r="D1590" s="21" t="s">
        <v>563</v>
      </c>
      <c r="F1590" s="21" t="s">
        <v>10634</v>
      </c>
      <c r="G1590" s="20">
        <v>41708</v>
      </c>
      <c r="H1590">
        <v>0</v>
      </c>
      <c r="I1590" t="s">
        <v>1998</v>
      </c>
      <c r="J1590" s="22">
        <v>-5450.11</v>
      </c>
      <c r="K1590" s="22">
        <v>-5450.11</v>
      </c>
    </row>
    <row r="1591" spans="1:11" x14ac:dyDescent="0.25">
      <c r="A1591" s="21" t="s">
        <v>8738</v>
      </c>
      <c r="B1591" s="21" t="s">
        <v>21768</v>
      </c>
      <c r="C1591" s="21" t="s">
        <v>564</v>
      </c>
      <c r="D1591" s="21" t="s">
        <v>563</v>
      </c>
      <c r="F1591" s="21" t="s">
        <v>10635</v>
      </c>
      <c r="G1591" s="20">
        <v>41708</v>
      </c>
      <c r="H1591">
        <v>0</v>
      </c>
      <c r="I1591" t="s">
        <v>1997</v>
      </c>
      <c r="J1591" s="22">
        <v>-1435</v>
      </c>
      <c r="K1591" s="22">
        <v>-1435</v>
      </c>
    </row>
    <row r="1592" spans="1:11" x14ac:dyDescent="0.25">
      <c r="A1592" s="21" t="s">
        <v>8738</v>
      </c>
      <c r="B1592" s="21" t="s">
        <v>21768</v>
      </c>
      <c r="C1592" s="21" t="s">
        <v>564</v>
      </c>
      <c r="D1592" s="21" t="s">
        <v>563</v>
      </c>
      <c r="F1592" s="21" t="s">
        <v>10636</v>
      </c>
      <c r="G1592" s="20">
        <v>41708</v>
      </c>
      <c r="H1592">
        <v>0</v>
      </c>
      <c r="I1592" t="s">
        <v>1998</v>
      </c>
      <c r="J1592" s="22">
        <v>-1520</v>
      </c>
      <c r="K1592" s="22">
        <v>-1520</v>
      </c>
    </row>
    <row r="1593" spans="1:11" x14ac:dyDescent="0.25">
      <c r="A1593" s="21" t="s">
        <v>8740</v>
      </c>
      <c r="B1593" s="21" t="s">
        <v>21768</v>
      </c>
      <c r="C1593" s="21" t="s">
        <v>10637</v>
      </c>
      <c r="D1593" s="21" t="s">
        <v>1999</v>
      </c>
      <c r="F1593" s="21" t="s">
        <v>10638</v>
      </c>
      <c r="G1593" s="20">
        <v>41708</v>
      </c>
      <c r="H1593" s="21" t="s">
        <v>2000</v>
      </c>
      <c r="J1593" s="22">
        <v>-173664</v>
      </c>
      <c r="K1593" s="22">
        <v>-173664</v>
      </c>
    </row>
    <row r="1594" spans="1:11" x14ac:dyDescent="0.25">
      <c r="A1594" s="21" t="s">
        <v>8740</v>
      </c>
      <c r="B1594" s="21" t="s">
        <v>21768</v>
      </c>
      <c r="C1594" s="21" t="s">
        <v>2003</v>
      </c>
      <c r="D1594" s="21" t="s">
        <v>2002</v>
      </c>
      <c r="E1594" s="21" t="s">
        <v>19558</v>
      </c>
      <c r="F1594" s="21" t="s">
        <v>10639</v>
      </c>
      <c r="G1594" s="20">
        <v>41708</v>
      </c>
      <c r="H1594" s="21" t="s">
        <v>2004</v>
      </c>
      <c r="I1594" s="21" t="s">
        <v>18319</v>
      </c>
      <c r="J1594" s="22">
        <v>-18319970.57</v>
      </c>
      <c r="K1594" s="22">
        <v>-18319970.57</v>
      </c>
    </row>
    <row r="1595" spans="1:11" x14ac:dyDescent="0.25">
      <c r="A1595" s="21" t="s">
        <v>8740</v>
      </c>
      <c r="B1595" s="21" t="s">
        <v>21768</v>
      </c>
      <c r="C1595" s="21" t="s">
        <v>2006</v>
      </c>
      <c r="D1595" s="21" t="s">
        <v>2005</v>
      </c>
      <c r="F1595" s="21" t="s">
        <v>10640</v>
      </c>
      <c r="G1595" s="20">
        <v>41708</v>
      </c>
      <c r="H1595" s="21" t="s">
        <v>2007</v>
      </c>
      <c r="I1595" s="21" t="s">
        <v>17544</v>
      </c>
      <c r="J1595" s="22">
        <v>-12528000</v>
      </c>
      <c r="K1595" s="22">
        <v>-12528000</v>
      </c>
    </row>
    <row r="1596" spans="1:11" x14ac:dyDescent="0.25">
      <c r="A1596" s="21" t="s">
        <v>19189</v>
      </c>
      <c r="B1596" s="21" t="s">
        <v>21768</v>
      </c>
      <c r="C1596" s="21" t="s">
        <v>15</v>
      </c>
      <c r="D1596" s="21" t="s">
        <v>14</v>
      </c>
      <c r="F1596" s="21" t="s">
        <v>19290</v>
      </c>
      <c r="G1596" s="20">
        <v>41708</v>
      </c>
      <c r="H1596" t="s">
        <v>19539</v>
      </c>
      <c r="I1596" t="s">
        <v>19539</v>
      </c>
      <c r="J1596" s="22">
        <v>-642.61</v>
      </c>
      <c r="K1596" s="22">
        <v>-642.61</v>
      </c>
    </row>
    <row r="1597" spans="1:11" x14ac:dyDescent="0.25">
      <c r="A1597" s="21" t="s">
        <v>8738</v>
      </c>
      <c r="B1597" s="21" t="s">
        <v>21768</v>
      </c>
      <c r="C1597" s="21" t="s">
        <v>2009</v>
      </c>
      <c r="D1597" s="21" t="s">
        <v>2008</v>
      </c>
      <c r="F1597" s="21" t="s">
        <v>10641</v>
      </c>
      <c r="G1597" s="20">
        <v>41709</v>
      </c>
      <c r="H1597" s="21" t="s">
        <v>2010</v>
      </c>
      <c r="I1597" s="21" t="s">
        <v>15950</v>
      </c>
      <c r="J1597" s="22">
        <v>-39268.04</v>
      </c>
      <c r="K1597" s="22">
        <v>-35807.129999999997</v>
      </c>
    </row>
    <row r="1598" spans="1:11" x14ac:dyDescent="0.25">
      <c r="A1598" s="21" t="s">
        <v>8738</v>
      </c>
      <c r="B1598" s="21" t="s">
        <v>21768</v>
      </c>
      <c r="C1598" s="21" t="s">
        <v>2009</v>
      </c>
      <c r="D1598" s="21" t="s">
        <v>2008</v>
      </c>
      <c r="F1598" s="21" t="s">
        <v>10642</v>
      </c>
      <c r="G1598" s="20">
        <v>41709</v>
      </c>
      <c r="H1598" s="21" t="s">
        <v>2011</v>
      </c>
      <c r="I1598" s="21" t="s">
        <v>15950</v>
      </c>
      <c r="J1598" s="22">
        <v>-39268.04</v>
      </c>
      <c r="K1598" s="22">
        <v>-35807.129999999997</v>
      </c>
    </row>
    <row r="1599" spans="1:11" x14ac:dyDescent="0.25">
      <c r="A1599" s="21" t="s">
        <v>8738</v>
      </c>
      <c r="B1599" s="21" t="s">
        <v>21768</v>
      </c>
      <c r="C1599" s="21" t="s">
        <v>564</v>
      </c>
      <c r="D1599" s="21" t="s">
        <v>563</v>
      </c>
      <c r="F1599" s="21" t="s">
        <v>10643</v>
      </c>
      <c r="G1599" s="20">
        <v>41709</v>
      </c>
      <c r="H1599">
        <v>0</v>
      </c>
      <c r="I1599" t="s">
        <v>2012</v>
      </c>
      <c r="J1599" s="22">
        <v>-1968.39</v>
      </c>
      <c r="K1599" s="22">
        <v>-1968.39</v>
      </c>
    </row>
    <row r="1600" spans="1:11" x14ac:dyDescent="0.25">
      <c r="A1600" s="21" t="s">
        <v>8738</v>
      </c>
      <c r="B1600" s="21" t="s">
        <v>21768</v>
      </c>
      <c r="C1600" s="21" t="s">
        <v>564</v>
      </c>
      <c r="D1600" s="21" t="s">
        <v>563</v>
      </c>
      <c r="F1600" s="21" t="s">
        <v>10644</v>
      </c>
      <c r="G1600" s="20">
        <v>41709</v>
      </c>
      <c r="H1600">
        <v>0</v>
      </c>
      <c r="I1600" t="s">
        <v>2013</v>
      </c>
      <c r="J1600" s="22">
        <v>-2078.63</v>
      </c>
      <c r="K1600" s="22">
        <v>-2078.63</v>
      </c>
    </row>
    <row r="1601" spans="1:11" x14ac:dyDescent="0.25">
      <c r="A1601" s="21" t="s">
        <v>8738</v>
      </c>
      <c r="B1601" s="21" t="s">
        <v>21768</v>
      </c>
      <c r="C1601" s="21" t="s">
        <v>564</v>
      </c>
      <c r="D1601" s="21" t="s">
        <v>563</v>
      </c>
      <c r="F1601" s="21" t="s">
        <v>10645</v>
      </c>
      <c r="G1601" s="20">
        <v>41709</v>
      </c>
      <c r="H1601">
        <v>0</v>
      </c>
      <c r="I1601" t="s">
        <v>2014</v>
      </c>
      <c r="J1601" s="22">
        <v>-8843.31</v>
      </c>
      <c r="K1601" s="22">
        <v>-8843.31</v>
      </c>
    </row>
    <row r="1602" spans="1:11" x14ac:dyDescent="0.25">
      <c r="A1602" s="21" t="s">
        <v>8738</v>
      </c>
      <c r="B1602" s="21" t="s">
        <v>21768</v>
      </c>
      <c r="C1602" s="21" t="s">
        <v>564</v>
      </c>
      <c r="D1602" s="21" t="s">
        <v>563</v>
      </c>
      <c r="F1602" s="21" t="s">
        <v>10646</v>
      </c>
      <c r="G1602" s="20">
        <v>41709</v>
      </c>
      <c r="H1602">
        <v>0</v>
      </c>
      <c r="I1602" t="s">
        <v>2015</v>
      </c>
      <c r="J1602" s="22">
        <v>-9367.1299999999992</v>
      </c>
      <c r="K1602" s="22">
        <v>-9367.1299999999992</v>
      </c>
    </row>
    <row r="1603" spans="1:11" x14ac:dyDescent="0.25">
      <c r="A1603" s="21" t="s">
        <v>8738</v>
      </c>
      <c r="B1603" s="21" t="s">
        <v>21768</v>
      </c>
      <c r="C1603" s="21" t="s">
        <v>564</v>
      </c>
      <c r="D1603" s="21" t="s">
        <v>563</v>
      </c>
      <c r="F1603" s="21" t="s">
        <v>10647</v>
      </c>
      <c r="G1603" s="20">
        <v>41709</v>
      </c>
      <c r="H1603">
        <v>0</v>
      </c>
      <c r="I1603" t="s">
        <v>2014</v>
      </c>
      <c r="J1603" s="22">
        <v>-172.2</v>
      </c>
      <c r="K1603" s="22">
        <v>-172.2</v>
      </c>
    </row>
    <row r="1604" spans="1:11" x14ac:dyDescent="0.25">
      <c r="A1604" s="21" t="s">
        <v>8738</v>
      </c>
      <c r="B1604" s="21" t="s">
        <v>21768</v>
      </c>
      <c r="C1604" s="21" t="s">
        <v>564</v>
      </c>
      <c r="D1604" s="21" t="s">
        <v>563</v>
      </c>
      <c r="F1604" s="21" t="s">
        <v>10648</v>
      </c>
      <c r="G1604" s="20">
        <v>41709</v>
      </c>
      <c r="H1604">
        <v>0</v>
      </c>
      <c r="I1604" t="s">
        <v>2015</v>
      </c>
      <c r="J1604" s="22">
        <v>-182.4</v>
      </c>
      <c r="K1604" s="22">
        <v>-182.4</v>
      </c>
    </row>
    <row r="1605" spans="1:11" x14ac:dyDescent="0.25">
      <c r="A1605" s="21" t="s">
        <v>8738</v>
      </c>
      <c r="B1605" s="21" t="s">
        <v>21768</v>
      </c>
      <c r="C1605" s="21" t="s">
        <v>564</v>
      </c>
      <c r="D1605" s="21" t="s">
        <v>563</v>
      </c>
      <c r="F1605" s="21" t="s">
        <v>10649</v>
      </c>
      <c r="G1605" s="20">
        <v>41709</v>
      </c>
      <c r="H1605">
        <v>0</v>
      </c>
      <c r="I1605" t="s">
        <v>2014</v>
      </c>
      <c r="J1605" s="22">
        <v>-3530.1</v>
      </c>
      <c r="K1605" s="22">
        <v>-3530.1</v>
      </c>
    </row>
    <row r="1606" spans="1:11" x14ac:dyDescent="0.25">
      <c r="A1606" s="21" t="s">
        <v>8738</v>
      </c>
      <c r="B1606" s="21" t="s">
        <v>21768</v>
      </c>
      <c r="C1606" s="21" t="s">
        <v>564</v>
      </c>
      <c r="D1606" s="21" t="s">
        <v>563</v>
      </c>
      <c r="F1606" s="21" t="s">
        <v>10650</v>
      </c>
      <c r="G1606" s="20">
        <v>41709</v>
      </c>
      <c r="H1606">
        <v>0</v>
      </c>
      <c r="I1606" t="s">
        <v>2015</v>
      </c>
      <c r="J1606" s="22">
        <v>-2628.08</v>
      </c>
      <c r="K1606" s="22">
        <v>-2628.08</v>
      </c>
    </row>
    <row r="1607" spans="1:11" x14ac:dyDescent="0.25">
      <c r="A1607" s="21" t="s">
        <v>8738</v>
      </c>
      <c r="B1607" s="21" t="s">
        <v>21768</v>
      </c>
      <c r="C1607" s="21" t="s">
        <v>564</v>
      </c>
      <c r="D1607" s="21" t="s">
        <v>563</v>
      </c>
      <c r="F1607" s="21" t="s">
        <v>10651</v>
      </c>
      <c r="G1607" s="20">
        <v>41709</v>
      </c>
      <c r="H1607">
        <v>0</v>
      </c>
      <c r="I1607" t="s">
        <v>2014</v>
      </c>
      <c r="J1607" s="22">
        <v>-1435</v>
      </c>
      <c r="K1607" s="22">
        <v>-1435</v>
      </c>
    </row>
    <row r="1608" spans="1:11" x14ac:dyDescent="0.25">
      <c r="A1608" s="21" t="s">
        <v>8738</v>
      </c>
      <c r="B1608" s="21" t="s">
        <v>21768</v>
      </c>
      <c r="C1608" s="21" t="s">
        <v>564</v>
      </c>
      <c r="D1608" s="21" t="s">
        <v>563</v>
      </c>
      <c r="F1608" s="21" t="s">
        <v>10652</v>
      </c>
      <c r="G1608" s="20">
        <v>41709</v>
      </c>
      <c r="H1608">
        <v>0</v>
      </c>
      <c r="I1608" t="s">
        <v>2015</v>
      </c>
      <c r="J1608" s="22">
        <v>-1520</v>
      </c>
      <c r="K1608" s="22">
        <v>-1520</v>
      </c>
    </row>
    <row r="1609" spans="1:11" x14ac:dyDescent="0.25">
      <c r="A1609" s="21" t="s">
        <v>8738</v>
      </c>
      <c r="B1609" s="21" t="s">
        <v>21768</v>
      </c>
      <c r="C1609" s="21" t="s">
        <v>564</v>
      </c>
      <c r="D1609" s="21" t="s">
        <v>563</v>
      </c>
      <c r="F1609" s="21" t="s">
        <v>10653</v>
      </c>
      <c r="G1609" s="20">
        <v>41709</v>
      </c>
      <c r="H1609">
        <v>0</v>
      </c>
      <c r="I1609" t="s">
        <v>2014</v>
      </c>
      <c r="J1609" s="22">
        <v>-1074.31</v>
      </c>
      <c r="K1609" s="22">
        <v>-1074.31</v>
      </c>
    </row>
    <row r="1610" spans="1:11" x14ac:dyDescent="0.25">
      <c r="A1610" s="21" t="s">
        <v>8738</v>
      </c>
      <c r="B1610" s="21" t="s">
        <v>21768</v>
      </c>
      <c r="C1610" s="21" t="s">
        <v>564</v>
      </c>
      <c r="D1610" s="21" t="s">
        <v>563</v>
      </c>
      <c r="F1610" s="21" t="s">
        <v>10654</v>
      </c>
      <c r="G1610" s="20">
        <v>41709</v>
      </c>
      <c r="H1610">
        <v>0</v>
      </c>
      <c r="I1610" t="s">
        <v>2015</v>
      </c>
      <c r="J1610" s="22">
        <v>-1137.95</v>
      </c>
      <c r="K1610" s="22">
        <v>-1137.95</v>
      </c>
    </row>
    <row r="1611" spans="1:11" x14ac:dyDescent="0.25">
      <c r="A1611" s="21" t="s">
        <v>8738</v>
      </c>
      <c r="B1611" s="21" t="s">
        <v>21768</v>
      </c>
      <c r="C1611" s="21" t="s">
        <v>564</v>
      </c>
      <c r="D1611" s="21" t="s">
        <v>563</v>
      </c>
      <c r="F1611" s="21" t="s">
        <v>10655</v>
      </c>
      <c r="G1611" s="20">
        <v>41709</v>
      </c>
      <c r="H1611">
        <v>0</v>
      </c>
      <c r="I1611" t="s">
        <v>2014</v>
      </c>
      <c r="J1611" s="22">
        <v>-1291.5</v>
      </c>
      <c r="K1611" s="22">
        <v>-1291.5</v>
      </c>
    </row>
    <row r="1612" spans="1:11" x14ac:dyDescent="0.25">
      <c r="A1612" s="21" t="s">
        <v>8738</v>
      </c>
      <c r="B1612" s="21" t="s">
        <v>21768</v>
      </c>
      <c r="C1612" s="21" t="s">
        <v>564</v>
      </c>
      <c r="D1612" s="21" t="s">
        <v>563</v>
      </c>
      <c r="F1612" s="21" t="s">
        <v>10656</v>
      </c>
      <c r="G1612" s="20">
        <v>41709</v>
      </c>
      <c r="H1612">
        <v>0</v>
      </c>
      <c r="I1612" t="s">
        <v>2015</v>
      </c>
      <c r="J1612" s="22">
        <v>-1368</v>
      </c>
      <c r="K1612" s="22">
        <v>-1368</v>
      </c>
    </row>
    <row r="1613" spans="1:11" x14ac:dyDescent="0.25">
      <c r="A1613" s="21" t="s">
        <v>8738</v>
      </c>
      <c r="B1613" s="21" t="s">
        <v>21768</v>
      </c>
      <c r="C1613" s="21" t="s">
        <v>564</v>
      </c>
      <c r="D1613" s="21" t="s">
        <v>563</v>
      </c>
      <c r="F1613" s="21" t="s">
        <v>10657</v>
      </c>
      <c r="G1613" s="20">
        <v>41709</v>
      </c>
      <c r="H1613">
        <v>0</v>
      </c>
      <c r="I1613" t="s">
        <v>2016</v>
      </c>
      <c r="J1613" s="22">
        <v>-1412.96</v>
      </c>
      <c r="K1613" s="22">
        <v>-1412.96</v>
      </c>
    </row>
    <row r="1614" spans="1:11" x14ac:dyDescent="0.25">
      <c r="A1614" s="21" t="s">
        <v>8738</v>
      </c>
      <c r="B1614" s="21" t="s">
        <v>21768</v>
      </c>
      <c r="C1614" s="21" t="s">
        <v>564</v>
      </c>
      <c r="D1614" s="21" t="s">
        <v>563</v>
      </c>
      <c r="F1614" s="21" t="s">
        <v>10658</v>
      </c>
      <c r="G1614" s="20">
        <v>41709</v>
      </c>
      <c r="H1614">
        <v>0</v>
      </c>
      <c r="I1614" t="s">
        <v>2017</v>
      </c>
      <c r="J1614" s="22">
        <v>-1496.65</v>
      </c>
      <c r="K1614" s="22">
        <v>-1496.65</v>
      </c>
    </row>
    <row r="1615" spans="1:11" x14ac:dyDescent="0.25">
      <c r="A1615" s="21" t="s">
        <v>8738</v>
      </c>
      <c r="B1615" s="21" t="s">
        <v>21768</v>
      </c>
      <c r="C1615" s="21" t="s">
        <v>564</v>
      </c>
      <c r="D1615" s="21" t="s">
        <v>563</v>
      </c>
      <c r="F1615" s="21" t="s">
        <v>10659</v>
      </c>
      <c r="G1615" s="20">
        <v>41709</v>
      </c>
      <c r="H1615">
        <v>0</v>
      </c>
      <c r="I1615" t="s">
        <v>2014</v>
      </c>
      <c r="J1615" s="22">
        <v>-3677.12</v>
      </c>
      <c r="K1615" s="22">
        <v>-3677.12</v>
      </c>
    </row>
    <row r="1616" spans="1:11" x14ac:dyDescent="0.25">
      <c r="A1616" s="21" t="s">
        <v>8738</v>
      </c>
      <c r="B1616" s="21" t="s">
        <v>21768</v>
      </c>
      <c r="C1616" s="21" t="s">
        <v>564</v>
      </c>
      <c r="D1616" s="21" t="s">
        <v>563</v>
      </c>
      <c r="F1616" s="21" t="s">
        <v>10660</v>
      </c>
      <c r="G1616" s="20">
        <v>41709</v>
      </c>
      <c r="H1616">
        <v>0</v>
      </c>
      <c r="I1616" t="s">
        <v>2015</v>
      </c>
      <c r="J1616" s="22">
        <v>-3894.92</v>
      </c>
      <c r="K1616" s="22">
        <v>-3894.92</v>
      </c>
    </row>
    <row r="1617" spans="1:11" x14ac:dyDescent="0.25">
      <c r="A1617" s="21" t="s">
        <v>9142</v>
      </c>
      <c r="B1617" s="21" t="s">
        <v>21768</v>
      </c>
      <c r="C1617" s="21" t="s">
        <v>10663</v>
      </c>
      <c r="D1617" s="21" t="s">
        <v>2020</v>
      </c>
      <c r="F1617" s="21" t="s">
        <v>10664</v>
      </c>
      <c r="G1617" s="20">
        <v>41709</v>
      </c>
      <c r="H1617" s="21" t="s">
        <v>2021</v>
      </c>
      <c r="J1617" s="22">
        <v>-79904.009999999995</v>
      </c>
      <c r="K1617" s="22">
        <v>-79904.009999999995</v>
      </c>
    </row>
    <row r="1618" spans="1:11" x14ac:dyDescent="0.25">
      <c r="A1618" s="21" t="s">
        <v>8740</v>
      </c>
      <c r="B1618" s="21" t="s">
        <v>21768</v>
      </c>
      <c r="C1618" s="21" t="s">
        <v>10665</v>
      </c>
      <c r="D1618" s="21" t="s">
        <v>2023</v>
      </c>
      <c r="F1618" s="21" t="s">
        <v>10666</v>
      </c>
      <c r="G1618" s="20">
        <v>41709</v>
      </c>
      <c r="H1618" s="21" t="s">
        <v>2024</v>
      </c>
      <c r="J1618" s="22">
        <v>-11000000</v>
      </c>
      <c r="K1618" s="22">
        <v>-11000000</v>
      </c>
    </row>
    <row r="1619" spans="1:11" x14ac:dyDescent="0.25">
      <c r="A1619" s="21" t="s">
        <v>8740</v>
      </c>
      <c r="B1619" s="21" t="s">
        <v>21768</v>
      </c>
      <c r="C1619" s="21" t="s">
        <v>10667</v>
      </c>
      <c r="D1619" s="21" t="s">
        <v>2025</v>
      </c>
      <c r="F1619" s="21" t="s">
        <v>10668</v>
      </c>
      <c r="G1619" s="20">
        <v>41709</v>
      </c>
      <c r="H1619" s="21" t="s">
        <v>2026</v>
      </c>
      <c r="J1619" s="22">
        <v>-130000</v>
      </c>
      <c r="K1619" s="22">
        <v>-130000</v>
      </c>
    </row>
    <row r="1620" spans="1:11" x14ac:dyDescent="0.25">
      <c r="A1620" s="21" t="s">
        <v>8740</v>
      </c>
      <c r="B1620" s="21" t="s">
        <v>21768</v>
      </c>
      <c r="C1620" s="21" t="s">
        <v>169</v>
      </c>
      <c r="D1620" s="21" t="s">
        <v>168</v>
      </c>
      <c r="E1620" s="21" t="s">
        <v>19558</v>
      </c>
      <c r="F1620" s="21" t="s">
        <v>10661</v>
      </c>
      <c r="G1620" s="20">
        <v>41709</v>
      </c>
      <c r="H1620" s="21" t="s">
        <v>2018</v>
      </c>
      <c r="I1620" s="21" t="s">
        <v>18322</v>
      </c>
      <c r="J1620" s="22">
        <v>-28320</v>
      </c>
      <c r="K1620" s="22">
        <v>-28320</v>
      </c>
    </row>
    <row r="1621" spans="1:11" x14ac:dyDescent="0.25">
      <c r="A1621" s="21" t="s">
        <v>8740</v>
      </c>
      <c r="B1621" s="21" t="s">
        <v>21768</v>
      </c>
      <c r="C1621" s="21" t="s">
        <v>169</v>
      </c>
      <c r="D1621" s="21" t="s">
        <v>168</v>
      </c>
      <c r="E1621" s="21" t="s">
        <v>19558</v>
      </c>
      <c r="F1621" s="21" t="s">
        <v>10662</v>
      </c>
      <c r="G1621" s="20">
        <v>41709</v>
      </c>
      <c r="H1621" s="21" t="s">
        <v>2019</v>
      </c>
      <c r="I1621" s="21" t="s">
        <v>18322</v>
      </c>
      <c r="J1621" s="22">
        <v>-28320</v>
      </c>
      <c r="K1621" s="22">
        <v>-28320</v>
      </c>
    </row>
    <row r="1622" spans="1:11" x14ac:dyDescent="0.25">
      <c r="A1622" s="21" t="s">
        <v>19189</v>
      </c>
      <c r="B1622" s="21" t="s">
        <v>21768</v>
      </c>
      <c r="C1622" s="21" t="s">
        <v>15</v>
      </c>
      <c r="D1622" s="21" t="s">
        <v>14</v>
      </c>
      <c r="F1622" s="21" t="s">
        <v>19291</v>
      </c>
      <c r="G1622" s="20">
        <v>41709</v>
      </c>
      <c r="H1622" t="s">
        <v>19539</v>
      </c>
      <c r="I1622" t="s">
        <v>19539</v>
      </c>
      <c r="J1622" s="22">
        <v>-4913.33</v>
      </c>
      <c r="K1622" s="22">
        <v>-4913.33</v>
      </c>
    </row>
    <row r="1623" spans="1:11" x14ac:dyDescent="0.25">
      <c r="A1623" s="21" t="s">
        <v>19189</v>
      </c>
      <c r="B1623" s="21" t="s">
        <v>21768</v>
      </c>
      <c r="C1623" s="21" t="s">
        <v>15</v>
      </c>
      <c r="D1623" s="21" t="s">
        <v>14</v>
      </c>
      <c r="F1623" s="21" t="s">
        <v>19292</v>
      </c>
      <c r="G1623" s="20">
        <v>41709</v>
      </c>
      <c r="H1623" t="s">
        <v>19539</v>
      </c>
      <c r="I1623" t="s">
        <v>19539</v>
      </c>
      <c r="J1623" s="22">
        <v>-20872.2</v>
      </c>
      <c r="K1623" s="22">
        <v>-20872.2</v>
      </c>
    </row>
    <row r="1624" spans="1:11" x14ac:dyDescent="0.25">
      <c r="A1624" s="21" t="s">
        <v>19189</v>
      </c>
      <c r="B1624" s="21" t="s">
        <v>21768</v>
      </c>
      <c r="C1624" s="21" t="s">
        <v>15</v>
      </c>
      <c r="D1624" s="21" t="s">
        <v>14</v>
      </c>
      <c r="F1624" s="21" t="s">
        <v>19293</v>
      </c>
      <c r="G1624" s="20">
        <v>41709</v>
      </c>
      <c r="H1624" t="s">
        <v>19539</v>
      </c>
      <c r="I1624" t="s">
        <v>19539</v>
      </c>
      <c r="J1624" s="22">
        <v>-2057.71</v>
      </c>
      <c r="K1624" s="22">
        <v>-2057.71</v>
      </c>
    </row>
    <row r="1625" spans="1:11" x14ac:dyDescent="0.25">
      <c r="A1625" s="21" t="s">
        <v>19189</v>
      </c>
      <c r="B1625" s="21" t="s">
        <v>21768</v>
      </c>
      <c r="C1625" s="21" t="s">
        <v>15</v>
      </c>
      <c r="D1625" s="21" t="s">
        <v>14</v>
      </c>
      <c r="F1625" s="21" t="s">
        <v>19294</v>
      </c>
      <c r="G1625" s="20">
        <v>41709</v>
      </c>
      <c r="H1625" t="s">
        <v>19539</v>
      </c>
      <c r="I1625" t="s">
        <v>19539</v>
      </c>
      <c r="J1625" s="22">
        <v>-1130.81</v>
      </c>
      <c r="K1625" s="22">
        <v>-1130.81</v>
      </c>
    </row>
    <row r="1626" spans="1:11" x14ac:dyDescent="0.25">
      <c r="A1626" s="21" t="s">
        <v>19189</v>
      </c>
      <c r="B1626" s="21" t="s">
        <v>21768</v>
      </c>
      <c r="C1626" s="21" t="s">
        <v>15</v>
      </c>
      <c r="D1626" s="21" t="s">
        <v>14</v>
      </c>
      <c r="F1626" s="21" t="s">
        <v>19295</v>
      </c>
      <c r="G1626" s="20">
        <v>41709</v>
      </c>
      <c r="H1626" t="s">
        <v>19539</v>
      </c>
      <c r="I1626" t="s">
        <v>19539</v>
      </c>
      <c r="J1626" s="22">
        <v>-1352.04</v>
      </c>
      <c r="K1626" s="22">
        <v>-1352.04</v>
      </c>
    </row>
    <row r="1627" spans="1:11" x14ac:dyDescent="0.25">
      <c r="A1627" s="21" t="s">
        <v>8740</v>
      </c>
      <c r="B1627" s="21" t="s">
        <v>21768</v>
      </c>
      <c r="C1627" s="21" t="s">
        <v>10669</v>
      </c>
      <c r="D1627" s="21" t="s">
        <v>2027</v>
      </c>
      <c r="E1627" s="21" t="s">
        <v>19558</v>
      </c>
      <c r="F1627" s="21" t="s">
        <v>10670</v>
      </c>
      <c r="G1627" s="20">
        <v>41710</v>
      </c>
      <c r="H1627" s="21" t="s">
        <v>2028</v>
      </c>
      <c r="I1627" s="21" t="s">
        <v>17862</v>
      </c>
      <c r="J1627" s="22">
        <v>-2175620.86</v>
      </c>
      <c r="K1627" s="22">
        <v>-2175620.86</v>
      </c>
    </row>
    <row r="1628" spans="1:11" x14ac:dyDescent="0.25">
      <c r="A1628" s="21" t="s">
        <v>8740</v>
      </c>
      <c r="B1628" s="21" t="s">
        <v>21768</v>
      </c>
      <c r="C1628" s="21" t="s">
        <v>2003</v>
      </c>
      <c r="D1628" s="21" t="s">
        <v>2002</v>
      </c>
      <c r="E1628" s="21" t="s">
        <v>19558</v>
      </c>
      <c r="F1628" s="21" t="s">
        <v>10671</v>
      </c>
      <c r="G1628" s="20">
        <v>41710</v>
      </c>
      <c r="H1628">
        <v>0</v>
      </c>
      <c r="I1628" t="s">
        <v>2029</v>
      </c>
      <c r="J1628" s="22">
        <v>17176790.920000002</v>
      </c>
      <c r="K1628" s="22">
        <v>17176790.920000002</v>
      </c>
    </row>
    <row r="1629" spans="1:11" x14ac:dyDescent="0.25">
      <c r="A1629" s="21" t="s">
        <v>8738</v>
      </c>
      <c r="B1629" s="21" t="s">
        <v>21768</v>
      </c>
      <c r="C1629" s="21" t="s">
        <v>10672</v>
      </c>
      <c r="D1629" s="21" t="s">
        <v>2030</v>
      </c>
      <c r="F1629" s="21" t="s">
        <v>10673</v>
      </c>
      <c r="G1629" s="20">
        <v>41711</v>
      </c>
      <c r="H1629" s="21" t="s">
        <v>2031</v>
      </c>
      <c r="I1629" s="21" t="s">
        <v>15764</v>
      </c>
      <c r="J1629" s="22">
        <v>-59000</v>
      </c>
      <c r="K1629" s="22">
        <v>-59000</v>
      </c>
    </row>
    <row r="1630" spans="1:11" x14ac:dyDescent="0.25">
      <c r="A1630" s="21" t="s">
        <v>9142</v>
      </c>
      <c r="B1630" s="21" t="s">
        <v>21768</v>
      </c>
      <c r="C1630" s="21" t="s">
        <v>10674</v>
      </c>
      <c r="D1630" s="21" t="s">
        <v>2032</v>
      </c>
      <c r="E1630" s="21" t="s">
        <v>19552</v>
      </c>
      <c r="F1630" s="21" t="s">
        <v>10675</v>
      </c>
      <c r="G1630" s="20">
        <v>41711</v>
      </c>
      <c r="H1630" s="21" t="s">
        <v>2033</v>
      </c>
      <c r="I1630" s="21" t="s">
        <v>15764</v>
      </c>
      <c r="J1630" s="22">
        <v>-35400</v>
      </c>
      <c r="K1630" s="22">
        <v>-35400</v>
      </c>
    </row>
    <row r="1631" spans="1:11" x14ac:dyDescent="0.25">
      <c r="A1631" s="21" t="s">
        <v>19075</v>
      </c>
      <c r="B1631" s="21" t="s">
        <v>21768</v>
      </c>
      <c r="C1631" s="21" t="s">
        <v>19157</v>
      </c>
      <c r="D1631" s="21" t="s">
        <v>19158</v>
      </c>
      <c r="F1631" s="21" t="s">
        <v>19159</v>
      </c>
      <c r="G1631" s="20">
        <v>41711</v>
      </c>
      <c r="H1631" t="s">
        <v>19539</v>
      </c>
      <c r="I1631" t="s">
        <v>19539</v>
      </c>
      <c r="J1631" s="22">
        <v>8000</v>
      </c>
      <c r="K1631" s="22">
        <v>8000</v>
      </c>
    </row>
    <row r="1632" spans="1:11" x14ac:dyDescent="0.25">
      <c r="A1632" s="21" t="s">
        <v>8738</v>
      </c>
      <c r="B1632" s="21" t="s">
        <v>21768</v>
      </c>
      <c r="C1632" s="21" t="s">
        <v>124</v>
      </c>
      <c r="D1632" s="21" t="s">
        <v>123</v>
      </c>
      <c r="F1632" s="21" t="s">
        <v>10676</v>
      </c>
      <c r="G1632" s="20">
        <v>41712</v>
      </c>
      <c r="H1632" s="21" t="s">
        <v>2034</v>
      </c>
      <c r="I1632" s="21" t="s">
        <v>15950</v>
      </c>
      <c r="J1632" s="22">
        <v>-42993.3</v>
      </c>
      <c r="K1632" s="22">
        <v>-39204.06</v>
      </c>
    </row>
    <row r="1633" spans="1:11" x14ac:dyDescent="0.25">
      <c r="A1633" s="21" t="s">
        <v>8738</v>
      </c>
      <c r="B1633" s="21" t="s">
        <v>21768</v>
      </c>
      <c r="C1633" s="21" t="s">
        <v>124</v>
      </c>
      <c r="D1633" s="21" t="s">
        <v>123</v>
      </c>
      <c r="F1633" s="21" t="s">
        <v>10677</v>
      </c>
      <c r="G1633" s="20">
        <v>41714</v>
      </c>
      <c r="H1633" s="21" t="s">
        <v>2035</v>
      </c>
      <c r="I1633" s="21" t="s">
        <v>15950</v>
      </c>
      <c r="J1633" s="22">
        <v>-42993.3</v>
      </c>
      <c r="K1633" s="22">
        <v>-39204.06</v>
      </c>
    </row>
    <row r="1634" spans="1:11" x14ac:dyDescent="0.25">
      <c r="A1634" s="21" t="s">
        <v>8738</v>
      </c>
      <c r="B1634" s="21" t="s">
        <v>21768</v>
      </c>
      <c r="C1634" s="21" t="s">
        <v>1995</v>
      </c>
      <c r="D1634" s="21" t="s">
        <v>1994</v>
      </c>
      <c r="E1634" s="21" t="s">
        <v>19558</v>
      </c>
      <c r="F1634" s="21" t="s">
        <v>10678</v>
      </c>
      <c r="G1634" s="20">
        <v>41715</v>
      </c>
      <c r="H1634" s="21" t="s">
        <v>2036</v>
      </c>
      <c r="I1634" s="21" t="s">
        <v>16015</v>
      </c>
      <c r="J1634" s="22">
        <v>-34196.400000000001</v>
      </c>
      <c r="K1634" s="22">
        <v>-31182.48</v>
      </c>
    </row>
    <row r="1635" spans="1:11" x14ac:dyDescent="0.25">
      <c r="A1635" s="21" t="s">
        <v>8738</v>
      </c>
      <c r="B1635" s="21" t="s">
        <v>21768</v>
      </c>
      <c r="C1635" s="21" t="s">
        <v>1995</v>
      </c>
      <c r="D1635" s="21" t="s">
        <v>1994</v>
      </c>
      <c r="E1635" s="21" t="s">
        <v>19558</v>
      </c>
      <c r="F1635" s="21" t="s">
        <v>10679</v>
      </c>
      <c r="G1635" s="20">
        <v>41715</v>
      </c>
      <c r="H1635" s="21" t="s">
        <v>2037</v>
      </c>
      <c r="I1635" s="21" t="s">
        <v>16015</v>
      </c>
      <c r="J1635" s="22">
        <v>-34196.400000000001</v>
      </c>
      <c r="K1635" s="22">
        <v>-31182.48</v>
      </c>
    </row>
    <row r="1636" spans="1:11" x14ac:dyDescent="0.25">
      <c r="A1636" s="21" t="s">
        <v>8738</v>
      </c>
      <c r="B1636" s="21" t="s">
        <v>21768</v>
      </c>
      <c r="C1636" s="21" t="s">
        <v>2039</v>
      </c>
      <c r="D1636" s="21" t="s">
        <v>2038</v>
      </c>
      <c r="F1636" s="21" t="s">
        <v>10680</v>
      </c>
      <c r="G1636" s="20">
        <v>41715</v>
      </c>
      <c r="H1636" s="21" t="s">
        <v>2040</v>
      </c>
      <c r="I1636" s="21" t="s">
        <v>16421</v>
      </c>
      <c r="J1636" s="22">
        <v>-35400</v>
      </c>
      <c r="K1636" s="22">
        <v>-28500</v>
      </c>
    </row>
    <row r="1637" spans="1:11" x14ac:dyDescent="0.25">
      <c r="A1637" s="21" t="s">
        <v>9142</v>
      </c>
      <c r="B1637" s="21" t="s">
        <v>21768</v>
      </c>
      <c r="C1637" s="21" t="s">
        <v>10681</v>
      </c>
      <c r="D1637" s="21" t="s">
        <v>2041</v>
      </c>
      <c r="E1637" s="21" t="s">
        <v>19552</v>
      </c>
      <c r="F1637" s="21" t="s">
        <v>10682</v>
      </c>
      <c r="G1637" s="20">
        <v>41715</v>
      </c>
      <c r="H1637" s="21" t="s">
        <v>2042</v>
      </c>
      <c r="I1637" s="21" t="s">
        <v>15764</v>
      </c>
      <c r="J1637" s="22">
        <v>-47200</v>
      </c>
      <c r="K1637" s="22">
        <v>-47200</v>
      </c>
    </row>
    <row r="1638" spans="1:11" x14ac:dyDescent="0.25">
      <c r="A1638" s="21" t="s">
        <v>9142</v>
      </c>
      <c r="B1638" s="21" t="s">
        <v>21768</v>
      </c>
      <c r="C1638" s="21" t="s">
        <v>10683</v>
      </c>
      <c r="D1638" s="21" t="s">
        <v>2043</v>
      </c>
      <c r="F1638" s="21" t="s">
        <v>10684</v>
      </c>
      <c r="G1638" s="20">
        <v>41715</v>
      </c>
      <c r="H1638" s="21" t="s">
        <v>2044</v>
      </c>
      <c r="J1638" s="22">
        <v>-39861.65</v>
      </c>
      <c r="K1638" s="22">
        <v>-39861.65</v>
      </c>
    </row>
    <row r="1639" spans="1:11" x14ac:dyDescent="0.25">
      <c r="A1639" s="21" t="s">
        <v>8738</v>
      </c>
      <c r="B1639" s="21" t="s">
        <v>21768</v>
      </c>
      <c r="C1639" s="21" t="s">
        <v>564</v>
      </c>
      <c r="D1639" s="21" t="s">
        <v>563</v>
      </c>
      <c r="F1639" s="21" t="s">
        <v>10685</v>
      </c>
      <c r="G1639" s="20">
        <v>41716</v>
      </c>
      <c r="H1639">
        <v>0</v>
      </c>
      <c r="I1639" t="s">
        <v>2046</v>
      </c>
      <c r="J1639" s="22">
        <v>-934.18</v>
      </c>
      <c r="K1639" s="22">
        <v>-934.18</v>
      </c>
    </row>
    <row r="1640" spans="1:11" x14ac:dyDescent="0.25">
      <c r="A1640" s="21" t="s">
        <v>8738</v>
      </c>
      <c r="B1640" s="21" t="s">
        <v>21768</v>
      </c>
      <c r="C1640" s="21" t="s">
        <v>564</v>
      </c>
      <c r="D1640" s="21" t="s">
        <v>563</v>
      </c>
      <c r="F1640" s="21" t="s">
        <v>10686</v>
      </c>
      <c r="G1640" s="20">
        <v>41716</v>
      </c>
      <c r="H1640">
        <v>0</v>
      </c>
      <c r="I1640" t="s">
        <v>2047</v>
      </c>
      <c r="J1640" s="22">
        <v>-989.52</v>
      </c>
      <c r="K1640" s="22">
        <v>-989.52</v>
      </c>
    </row>
    <row r="1641" spans="1:11" x14ac:dyDescent="0.25">
      <c r="A1641" s="21" t="s">
        <v>8738</v>
      </c>
      <c r="B1641" s="21" t="s">
        <v>21768</v>
      </c>
      <c r="C1641" s="21" t="s">
        <v>564</v>
      </c>
      <c r="D1641" s="21" t="s">
        <v>563</v>
      </c>
      <c r="F1641" s="21" t="s">
        <v>10687</v>
      </c>
      <c r="G1641" s="20">
        <v>41716</v>
      </c>
      <c r="H1641">
        <v>0</v>
      </c>
      <c r="I1641" t="s">
        <v>2048</v>
      </c>
      <c r="J1641" s="22">
        <v>-683.2</v>
      </c>
      <c r="K1641" s="22">
        <v>-683.2</v>
      </c>
    </row>
    <row r="1642" spans="1:11" x14ac:dyDescent="0.25">
      <c r="A1642" s="21" t="s">
        <v>8738</v>
      </c>
      <c r="B1642" s="21" t="s">
        <v>21768</v>
      </c>
      <c r="C1642" s="21" t="s">
        <v>564</v>
      </c>
      <c r="D1642" s="21" t="s">
        <v>563</v>
      </c>
      <c r="F1642" s="21" t="s">
        <v>10688</v>
      </c>
      <c r="G1642" s="20">
        <v>41716</v>
      </c>
      <c r="H1642">
        <v>0</v>
      </c>
      <c r="I1642" t="s">
        <v>2049</v>
      </c>
      <c r="J1642" s="22">
        <v>-723.68</v>
      </c>
      <c r="K1642" s="22">
        <v>-723.68</v>
      </c>
    </row>
    <row r="1643" spans="1:11" x14ac:dyDescent="0.25">
      <c r="A1643" s="21" t="s">
        <v>8738</v>
      </c>
      <c r="B1643" s="21" t="s">
        <v>21768</v>
      </c>
      <c r="C1643" s="21" t="s">
        <v>564</v>
      </c>
      <c r="D1643" s="21" t="s">
        <v>563</v>
      </c>
      <c r="F1643" s="21" t="s">
        <v>10689</v>
      </c>
      <c r="G1643" s="20">
        <v>41716</v>
      </c>
      <c r="H1643">
        <v>0</v>
      </c>
      <c r="I1643" t="s">
        <v>2050</v>
      </c>
      <c r="J1643" s="22">
        <v>-1262.8</v>
      </c>
      <c r="K1643" s="22">
        <v>-1262.8</v>
      </c>
    </row>
    <row r="1644" spans="1:11" x14ac:dyDescent="0.25">
      <c r="A1644" s="21" t="s">
        <v>8738</v>
      </c>
      <c r="B1644" s="21" t="s">
        <v>21768</v>
      </c>
      <c r="C1644" s="21" t="s">
        <v>564</v>
      </c>
      <c r="D1644" s="21" t="s">
        <v>563</v>
      </c>
      <c r="F1644" s="21" t="s">
        <v>10690</v>
      </c>
      <c r="G1644" s="20">
        <v>41716</v>
      </c>
      <c r="H1644">
        <v>0</v>
      </c>
      <c r="I1644" t="s">
        <v>2051</v>
      </c>
      <c r="J1644" s="22">
        <v>-1337.6</v>
      </c>
      <c r="K1644" s="22">
        <v>-1337.6</v>
      </c>
    </row>
    <row r="1645" spans="1:11" x14ac:dyDescent="0.25">
      <c r="A1645" s="21" t="s">
        <v>8738</v>
      </c>
      <c r="B1645" s="21" t="s">
        <v>21768</v>
      </c>
      <c r="C1645" s="21" t="s">
        <v>564</v>
      </c>
      <c r="D1645" s="21" t="s">
        <v>563</v>
      </c>
      <c r="F1645" s="21" t="s">
        <v>10691</v>
      </c>
      <c r="G1645" s="20">
        <v>41716</v>
      </c>
      <c r="H1645">
        <v>0</v>
      </c>
      <c r="I1645" t="s">
        <v>2052</v>
      </c>
      <c r="J1645" s="22">
        <v>-1607.2</v>
      </c>
      <c r="K1645" s="22">
        <v>-1607.2</v>
      </c>
    </row>
    <row r="1646" spans="1:11" x14ac:dyDescent="0.25">
      <c r="A1646" s="21" t="s">
        <v>8738</v>
      </c>
      <c r="B1646" s="21" t="s">
        <v>21768</v>
      </c>
      <c r="C1646" s="21" t="s">
        <v>564</v>
      </c>
      <c r="D1646" s="21" t="s">
        <v>563</v>
      </c>
      <c r="F1646" s="21" t="s">
        <v>10692</v>
      </c>
      <c r="G1646" s="20">
        <v>41716</v>
      </c>
      <c r="H1646">
        <v>0</v>
      </c>
      <c r="I1646" t="s">
        <v>2053</v>
      </c>
      <c r="J1646" s="22">
        <v>-1702.4</v>
      </c>
      <c r="K1646" s="22">
        <v>-1702.4</v>
      </c>
    </row>
    <row r="1647" spans="1:11" x14ac:dyDescent="0.25">
      <c r="A1647" s="21" t="s">
        <v>8738</v>
      </c>
      <c r="B1647" s="21" t="s">
        <v>21768</v>
      </c>
      <c r="C1647" s="21" t="s">
        <v>564</v>
      </c>
      <c r="D1647" s="21" t="s">
        <v>563</v>
      </c>
      <c r="F1647" s="21" t="s">
        <v>10693</v>
      </c>
      <c r="G1647" s="20">
        <v>41716</v>
      </c>
      <c r="H1647">
        <v>0</v>
      </c>
      <c r="I1647" t="s">
        <v>2054</v>
      </c>
      <c r="J1647" s="22">
        <v>-2052.4899999999998</v>
      </c>
      <c r="K1647" s="22">
        <v>-2052.4899999999998</v>
      </c>
    </row>
    <row r="1648" spans="1:11" x14ac:dyDescent="0.25">
      <c r="A1648" s="21" t="s">
        <v>8738</v>
      </c>
      <c r="B1648" s="21" t="s">
        <v>21768</v>
      </c>
      <c r="C1648" s="21" t="s">
        <v>564</v>
      </c>
      <c r="D1648" s="21" t="s">
        <v>563</v>
      </c>
      <c r="F1648" s="21" t="s">
        <v>10694</v>
      </c>
      <c r="G1648" s="20">
        <v>41716</v>
      </c>
      <c r="H1648">
        <v>0</v>
      </c>
      <c r="I1648" t="s">
        <v>2017</v>
      </c>
      <c r="J1648" s="22">
        <v>-2173.06</v>
      </c>
      <c r="K1648" s="22">
        <v>-2173.06</v>
      </c>
    </row>
    <row r="1649" spans="1:11" x14ac:dyDescent="0.25">
      <c r="A1649" s="21" t="s">
        <v>8738</v>
      </c>
      <c r="B1649" s="21" t="s">
        <v>21768</v>
      </c>
      <c r="C1649" s="21" t="s">
        <v>564</v>
      </c>
      <c r="D1649" s="21" t="s">
        <v>563</v>
      </c>
      <c r="F1649" s="21" t="s">
        <v>10695</v>
      </c>
      <c r="G1649" s="20">
        <v>41716</v>
      </c>
      <c r="H1649">
        <v>0</v>
      </c>
      <c r="I1649" t="s">
        <v>2055</v>
      </c>
      <c r="J1649" s="22">
        <v>-1652.16</v>
      </c>
      <c r="K1649" s="22">
        <v>-1652.16</v>
      </c>
    </row>
    <row r="1650" spans="1:11" x14ac:dyDescent="0.25">
      <c r="A1650" s="21" t="s">
        <v>8738</v>
      </c>
      <c r="B1650" s="21" t="s">
        <v>21768</v>
      </c>
      <c r="C1650" s="21" t="s">
        <v>564</v>
      </c>
      <c r="D1650" s="21" t="s">
        <v>563</v>
      </c>
      <c r="F1650" s="21" t="s">
        <v>10696</v>
      </c>
      <c r="G1650" s="20">
        <v>41716</v>
      </c>
      <c r="H1650">
        <v>0</v>
      </c>
      <c r="I1650" t="s">
        <v>2056</v>
      </c>
      <c r="J1650" s="22">
        <v>-1750.02</v>
      </c>
      <c r="K1650" s="22">
        <v>-1750.02</v>
      </c>
    </row>
    <row r="1651" spans="1:11" x14ac:dyDescent="0.25">
      <c r="A1651" s="21" t="s">
        <v>8738</v>
      </c>
      <c r="B1651" s="21" t="s">
        <v>21768</v>
      </c>
      <c r="C1651" s="21" t="s">
        <v>564</v>
      </c>
      <c r="D1651" s="21" t="s">
        <v>563</v>
      </c>
      <c r="F1651" s="21" t="s">
        <v>10697</v>
      </c>
      <c r="G1651" s="20">
        <v>41716</v>
      </c>
      <c r="H1651">
        <v>0</v>
      </c>
      <c r="I1651" t="s">
        <v>2057</v>
      </c>
      <c r="J1651" s="22">
        <v>-9097.9</v>
      </c>
      <c r="K1651" s="22">
        <v>-9097.9</v>
      </c>
    </row>
    <row r="1652" spans="1:11" x14ac:dyDescent="0.25">
      <c r="A1652" s="21" t="s">
        <v>8738</v>
      </c>
      <c r="B1652" s="21" t="s">
        <v>21768</v>
      </c>
      <c r="C1652" s="21" t="s">
        <v>564</v>
      </c>
      <c r="D1652" s="21" t="s">
        <v>563</v>
      </c>
      <c r="F1652" s="21" t="s">
        <v>10698</v>
      </c>
      <c r="G1652" s="20">
        <v>41716</v>
      </c>
      <c r="H1652">
        <v>0</v>
      </c>
      <c r="I1652" t="s">
        <v>2058</v>
      </c>
      <c r="J1652" s="22">
        <v>-9636.7999999999993</v>
      </c>
      <c r="K1652" s="22">
        <v>-9636.7999999999993</v>
      </c>
    </row>
    <row r="1653" spans="1:11" x14ac:dyDescent="0.25">
      <c r="A1653" s="21" t="s">
        <v>8738</v>
      </c>
      <c r="B1653" s="21" t="s">
        <v>21768</v>
      </c>
      <c r="C1653" s="21" t="s">
        <v>564</v>
      </c>
      <c r="D1653" s="21" t="s">
        <v>563</v>
      </c>
      <c r="F1653" s="21" t="s">
        <v>10699</v>
      </c>
      <c r="G1653" s="20">
        <v>41716</v>
      </c>
      <c r="H1653">
        <v>0</v>
      </c>
      <c r="I1653" t="s">
        <v>2059</v>
      </c>
      <c r="J1653" s="22">
        <v>-2167.7199999999998</v>
      </c>
      <c r="K1653" s="22">
        <v>-2167.7199999999998</v>
      </c>
    </row>
    <row r="1654" spans="1:11" x14ac:dyDescent="0.25">
      <c r="A1654" s="21" t="s">
        <v>8738</v>
      </c>
      <c r="B1654" s="21" t="s">
        <v>21768</v>
      </c>
      <c r="C1654" s="21" t="s">
        <v>564</v>
      </c>
      <c r="D1654" s="21" t="s">
        <v>563</v>
      </c>
      <c r="F1654" s="21" t="s">
        <v>10700</v>
      </c>
      <c r="G1654" s="20">
        <v>41716</v>
      </c>
      <c r="H1654">
        <v>0</v>
      </c>
      <c r="I1654" t="s">
        <v>2060</v>
      </c>
      <c r="J1654" s="22">
        <v>-2296.12</v>
      </c>
      <c r="K1654" s="22">
        <v>-2296.12</v>
      </c>
    </row>
    <row r="1655" spans="1:11" x14ac:dyDescent="0.25">
      <c r="A1655" s="21" t="s">
        <v>8740</v>
      </c>
      <c r="B1655" s="21" t="s">
        <v>21768</v>
      </c>
      <c r="C1655" s="21" t="s">
        <v>10701</v>
      </c>
      <c r="D1655" s="21" t="s">
        <v>2061</v>
      </c>
      <c r="F1655" s="21" t="s">
        <v>10702</v>
      </c>
      <c r="G1655" s="20">
        <v>41716</v>
      </c>
      <c r="H1655" s="21" t="s">
        <v>2062</v>
      </c>
      <c r="I1655" s="21" t="s">
        <v>17594</v>
      </c>
      <c r="J1655" s="22">
        <v>-2315520</v>
      </c>
      <c r="K1655" s="22">
        <v>-2315520</v>
      </c>
    </row>
    <row r="1656" spans="1:11" x14ac:dyDescent="0.25">
      <c r="A1656" s="21" t="s">
        <v>19189</v>
      </c>
      <c r="B1656" s="21" t="s">
        <v>21768</v>
      </c>
      <c r="C1656" s="21" t="s">
        <v>15</v>
      </c>
      <c r="D1656" s="21" t="s">
        <v>14</v>
      </c>
      <c r="F1656" s="21" t="s">
        <v>19296</v>
      </c>
      <c r="G1656" s="20">
        <v>41716</v>
      </c>
      <c r="H1656" t="s">
        <v>19539</v>
      </c>
      <c r="I1656" t="s">
        <v>19539</v>
      </c>
      <c r="J1656" s="22">
        <v>-1210.9000000000001</v>
      </c>
      <c r="K1656" s="22">
        <v>-1210.9000000000001</v>
      </c>
    </row>
    <row r="1657" spans="1:11" x14ac:dyDescent="0.25">
      <c r="A1657" s="21" t="s">
        <v>19189</v>
      </c>
      <c r="B1657" s="21" t="s">
        <v>21768</v>
      </c>
      <c r="C1657" s="21" t="s">
        <v>15</v>
      </c>
      <c r="D1657" s="21" t="s">
        <v>14</v>
      </c>
      <c r="F1657" s="21" t="s">
        <v>19297</v>
      </c>
      <c r="G1657" s="20">
        <v>41716</v>
      </c>
      <c r="H1657" t="s">
        <v>19539</v>
      </c>
      <c r="I1657" t="s">
        <v>19539</v>
      </c>
      <c r="J1657" s="22">
        <v>-646.26</v>
      </c>
      <c r="K1657" s="22">
        <v>-646.26</v>
      </c>
    </row>
    <row r="1658" spans="1:11" x14ac:dyDescent="0.25">
      <c r="A1658" s="21" t="s">
        <v>19189</v>
      </c>
      <c r="B1658" s="21" t="s">
        <v>21768</v>
      </c>
      <c r="C1658" s="21" t="s">
        <v>15</v>
      </c>
      <c r="D1658" s="21" t="s">
        <v>14</v>
      </c>
      <c r="F1658" s="21" t="s">
        <v>19298</v>
      </c>
      <c r="G1658" s="20">
        <v>41716</v>
      </c>
      <c r="H1658" t="s">
        <v>19539</v>
      </c>
      <c r="I1658" t="s">
        <v>19539</v>
      </c>
      <c r="J1658" s="22">
        <v>-11348.08</v>
      </c>
      <c r="K1658" s="22">
        <v>-11348.08</v>
      </c>
    </row>
    <row r="1659" spans="1:11" x14ac:dyDescent="0.25">
      <c r="A1659" s="21" t="s">
        <v>19189</v>
      </c>
      <c r="B1659" s="21" t="s">
        <v>21768</v>
      </c>
      <c r="C1659" s="21" t="s">
        <v>15</v>
      </c>
      <c r="D1659" s="21" t="s">
        <v>14</v>
      </c>
      <c r="F1659" s="21" t="s">
        <v>19299</v>
      </c>
      <c r="G1659" s="20">
        <v>41716</v>
      </c>
      <c r="H1659" t="s">
        <v>19539</v>
      </c>
      <c r="I1659" t="s">
        <v>19539</v>
      </c>
      <c r="J1659" s="22">
        <v>-431.13</v>
      </c>
      <c r="K1659" s="22">
        <v>-431.13</v>
      </c>
    </row>
    <row r="1660" spans="1:11" x14ac:dyDescent="0.25">
      <c r="A1660" s="21" t="s">
        <v>8738</v>
      </c>
      <c r="B1660" s="21" t="s">
        <v>21768</v>
      </c>
      <c r="C1660" s="21" t="s">
        <v>124</v>
      </c>
      <c r="D1660" s="21" t="s">
        <v>123</v>
      </c>
      <c r="F1660" s="21" t="s">
        <v>10703</v>
      </c>
      <c r="G1660" s="20">
        <v>41717</v>
      </c>
      <c r="H1660" s="21" t="s">
        <v>2063</v>
      </c>
      <c r="I1660" s="21" t="s">
        <v>15950</v>
      </c>
      <c r="J1660" s="22">
        <v>-42993.3</v>
      </c>
      <c r="K1660" s="22">
        <v>-39204.06</v>
      </c>
    </row>
    <row r="1661" spans="1:11" x14ac:dyDescent="0.25">
      <c r="A1661" s="21" t="s">
        <v>8740</v>
      </c>
      <c r="B1661" s="21" t="s">
        <v>21768</v>
      </c>
      <c r="C1661" s="21" t="s">
        <v>10704</v>
      </c>
      <c r="D1661" s="21" t="s">
        <v>2064</v>
      </c>
      <c r="F1661" s="21" t="s">
        <v>10705</v>
      </c>
      <c r="G1661" s="20">
        <v>41718</v>
      </c>
      <c r="H1661" s="21" t="s">
        <v>2065</v>
      </c>
      <c r="J1661" s="22">
        <v>-10427340</v>
      </c>
      <c r="K1661" s="22">
        <v>-10427340</v>
      </c>
    </row>
    <row r="1662" spans="1:11" x14ac:dyDescent="0.25">
      <c r="A1662" s="21" t="s">
        <v>8738</v>
      </c>
      <c r="B1662" s="21" t="s">
        <v>21768</v>
      </c>
      <c r="C1662" s="21" t="s">
        <v>564</v>
      </c>
      <c r="D1662" s="21" t="s">
        <v>563</v>
      </c>
      <c r="F1662" s="21" t="s">
        <v>10706</v>
      </c>
      <c r="G1662" s="20">
        <v>41719</v>
      </c>
      <c r="H1662">
        <v>0</v>
      </c>
      <c r="I1662" t="s">
        <v>2067</v>
      </c>
      <c r="J1662" s="22">
        <v>-990.15</v>
      </c>
      <c r="K1662" s="22">
        <v>-990.15</v>
      </c>
    </row>
    <row r="1663" spans="1:11" x14ac:dyDescent="0.25">
      <c r="A1663" s="21" t="s">
        <v>8738</v>
      </c>
      <c r="B1663" s="21" t="s">
        <v>21768</v>
      </c>
      <c r="C1663" s="21" t="s">
        <v>564</v>
      </c>
      <c r="D1663" s="21" t="s">
        <v>563</v>
      </c>
      <c r="F1663" s="21" t="s">
        <v>10707</v>
      </c>
      <c r="G1663" s="20">
        <v>41719</v>
      </c>
      <c r="H1663">
        <v>0</v>
      </c>
      <c r="I1663" t="s">
        <v>2068</v>
      </c>
      <c r="J1663" s="22">
        <v>-1048.8</v>
      </c>
      <c r="K1663" s="22">
        <v>-1048.8</v>
      </c>
    </row>
    <row r="1664" spans="1:11" x14ac:dyDescent="0.25">
      <c r="A1664" s="21" t="s">
        <v>8740</v>
      </c>
      <c r="B1664" s="21" t="s">
        <v>21768</v>
      </c>
      <c r="C1664" s="21" t="s">
        <v>10202</v>
      </c>
      <c r="D1664" s="21" t="s">
        <v>1551</v>
      </c>
      <c r="F1664" s="21" t="s">
        <v>10708</v>
      </c>
      <c r="G1664" s="20">
        <v>41719</v>
      </c>
      <c r="H1664">
        <v>0</v>
      </c>
      <c r="I1664" t="s">
        <v>18699</v>
      </c>
      <c r="J1664" s="22">
        <v>-13511402.560000001</v>
      </c>
      <c r="K1664" s="22">
        <v>-13511402.560000001</v>
      </c>
    </row>
    <row r="1665" spans="1:11" x14ac:dyDescent="0.25">
      <c r="A1665" s="21" t="s">
        <v>8740</v>
      </c>
      <c r="B1665" s="21" t="s">
        <v>21768</v>
      </c>
      <c r="C1665" s="21" t="s">
        <v>10202</v>
      </c>
      <c r="D1665" s="21" t="s">
        <v>1551</v>
      </c>
      <c r="F1665" s="21" t="s">
        <v>10709</v>
      </c>
      <c r="G1665" s="20">
        <v>41719</v>
      </c>
      <c r="H1665">
        <v>0</v>
      </c>
      <c r="I1665" t="s">
        <v>1550</v>
      </c>
      <c r="J1665" s="22">
        <v>13511402.560000001</v>
      </c>
      <c r="K1665" s="22">
        <v>13511402.560000001</v>
      </c>
    </row>
    <row r="1666" spans="1:11" x14ac:dyDescent="0.25">
      <c r="A1666" s="21" t="s">
        <v>8738</v>
      </c>
      <c r="B1666" s="21" t="s">
        <v>21768</v>
      </c>
      <c r="C1666" s="21" t="s">
        <v>10712</v>
      </c>
      <c r="D1666" s="21" t="s">
        <v>2071</v>
      </c>
      <c r="E1666" s="21" t="s">
        <v>19552</v>
      </c>
      <c r="F1666" s="21" t="s">
        <v>10713</v>
      </c>
      <c r="G1666" s="20">
        <v>41722</v>
      </c>
      <c r="H1666" s="21" t="s">
        <v>2072</v>
      </c>
      <c r="I1666" s="21" t="s">
        <v>15768</v>
      </c>
      <c r="J1666" s="22">
        <v>-17700</v>
      </c>
      <c r="K1666" s="22">
        <v>-17700</v>
      </c>
    </row>
    <row r="1667" spans="1:11" x14ac:dyDescent="0.25">
      <c r="A1667" s="21" t="s">
        <v>8738</v>
      </c>
      <c r="B1667" s="21" t="s">
        <v>21768</v>
      </c>
      <c r="C1667" s="21" t="s">
        <v>2074</v>
      </c>
      <c r="D1667" s="21" t="s">
        <v>2073</v>
      </c>
      <c r="F1667" s="21" t="s">
        <v>10714</v>
      </c>
      <c r="G1667" s="20">
        <v>41722</v>
      </c>
      <c r="H1667" s="21" t="s">
        <v>2075</v>
      </c>
      <c r="I1667" s="21" t="s">
        <v>15868</v>
      </c>
      <c r="J1667" s="22">
        <v>-35400</v>
      </c>
      <c r="K1667" s="22">
        <v>-35400</v>
      </c>
    </row>
    <row r="1668" spans="1:11" x14ac:dyDescent="0.25">
      <c r="A1668" s="21" t="s">
        <v>8738</v>
      </c>
      <c r="B1668" s="21" t="s">
        <v>21768</v>
      </c>
      <c r="C1668" s="21" t="s">
        <v>564</v>
      </c>
      <c r="D1668" s="21" t="s">
        <v>563</v>
      </c>
      <c r="F1668" s="21" t="s">
        <v>10710</v>
      </c>
      <c r="G1668" s="20">
        <v>41722</v>
      </c>
      <c r="H1668">
        <v>0</v>
      </c>
      <c r="I1668" t="s">
        <v>2069</v>
      </c>
      <c r="J1668" s="22">
        <v>-25399.5</v>
      </c>
      <c r="K1668" s="22">
        <v>-25399.5</v>
      </c>
    </row>
    <row r="1669" spans="1:11" x14ac:dyDescent="0.25">
      <c r="A1669" s="21" t="s">
        <v>8738</v>
      </c>
      <c r="B1669" s="21" t="s">
        <v>21768</v>
      </c>
      <c r="C1669" s="21" t="s">
        <v>564</v>
      </c>
      <c r="D1669" s="21" t="s">
        <v>563</v>
      </c>
      <c r="F1669" s="21" t="s">
        <v>10711</v>
      </c>
      <c r="G1669" s="20">
        <v>41722</v>
      </c>
      <c r="H1669">
        <v>0</v>
      </c>
      <c r="I1669" t="s">
        <v>2070</v>
      </c>
      <c r="J1669" s="22">
        <v>-26904</v>
      </c>
      <c r="K1669" s="22">
        <v>-26904</v>
      </c>
    </row>
    <row r="1670" spans="1:11" x14ac:dyDescent="0.25">
      <c r="A1670" s="21" t="s">
        <v>9142</v>
      </c>
      <c r="B1670" s="21" t="s">
        <v>21768</v>
      </c>
      <c r="C1670" s="21" t="s">
        <v>10715</v>
      </c>
      <c r="D1670" s="21" t="s">
        <v>2076</v>
      </c>
      <c r="F1670" s="21" t="s">
        <v>10716</v>
      </c>
      <c r="G1670" s="20">
        <v>41722</v>
      </c>
      <c r="H1670" s="21" t="s">
        <v>2077</v>
      </c>
      <c r="J1670" s="22">
        <v>-1870</v>
      </c>
      <c r="K1670" s="22">
        <v>-1870</v>
      </c>
    </row>
    <row r="1671" spans="1:11" x14ac:dyDescent="0.25">
      <c r="A1671" s="21" t="s">
        <v>9142</v>
      </c>
      <c r="B1671" s="21" t="s">
        <v>21768</v>
      </c>
      <c r="C1671" s="21" t="s">
        <v>10717</v>
      </c>
      <c r="D1671" s="21" t="s">
        <v>2079</v>
      </c>
      <c r="F1671" s="21" t="s">
        <v>10718</v>
      </c>
      <c r="G1671" s="20">
        <v>41722</v>
      </c>
      <c r="H1671">
        <v>0</v>
      </c>
      <c r="I1671" t="s">
        <v>2080</v>
      </c>
      <c r="J1671" s="22">
        <v>-87478.7</v>
      </c>
      <c r="K1671" s="22">
        <v>-87478.7</v>
      </c>
    </row>
    <row r="1672" spans="1:11" x14ac:dyDescent="0.25">
      <c r="A1672" s="21" t="s">
        <v>9142</v>
      </c>
      <c r="B1672" s="21" t="s">
        <v>21768</v>
      </c>
      <c r="C1672" s="21" t="s">
        <v>10719</v>
      </c>
      <c r="D1672" s="21" t="s">
        <v>2081</v>
      </c>
      <c r="F1672" s="21" t="s">
        <v>10720</v>
      </c>
      <c r="G1672" s="20">
        <v>41722</v>
      </c>
      <c r="H1672">
        <v>0</v>
      </c>
      <c r="I1672" t="s">
        <v>2080</v>
      </c>
      <c r="J1672" s="22">
        <v>-73365.2</v>
      </c>
      <c r="K1672" s="22">
        <v>-73365.2</v>
      </c>
    </row>
    <row r="1673" spans="1:11" x14ac:dyDescent="0.25">
      <c r="A1673" s="21" t="s">
        <v>9142</v>
      </c>
      <c r="B1673" s="21" t="s">
        <v>21768</v>
      </c>
      <c r="C1673" s="21" t="s">
        <v>10721</v>
      </c>
      <c r="D1673" s="21" t="s">
        <v>2082</v>
      </c>
      <c r="F1673" s="21" t="s">
        <v>10722</v>
      </c>
      <c r="G1673" s="20">
        <v>41722</v>
      </c>
      <c r="H1673">
        <v>0</v>
      </c>
      <c r="I1673" t="s">
        <v>2083</v>
      </c>
      <c r="J1673" s="22">
        <v>-87478.7</v>
      </c>
      <c r="K1673" s="22">
        <v>-87478.7</v>
      </c>
    </row>
    <row r="1674" spans="1:11" x14ac:dyDescent="0.25">
      <c r="A1674" s="21" t="s">
        <v>8738</v>
      </c>
      <c r="B1674" s="21" t="s">
        <v>21768</v>
      </c>
      <c r="C1674" s="21" t="s">
        <v>10723</v>
      </c>
      <c r="D1674" s="21" t="s">
        <v>2084</v>
      </c>
      <c r="F1674" s="21" t="s">
        <v>10724</v>
      </c>
      <c r="G1674" s="20">
        <v>41723</v>
      </c>
      <c r="H1674" s="21" t="s">
        <v>2085</v>
      </c>
      <c r="I1674" s="21" t="s">
        <v>15769</v>
      </c>
      <c r="J1674" s="22">
        <v>-17700</v>
      </c>
      <c r="K1674" s="22">
        <v>-17700</v>
      </c>
    </row>
    <row r="1675" spans="1:11" x14ac:dyDescent="0.25">
      <c r="A1675" s="21" t="s">
        <v>8738</v>
      </c>
      <c r="B1675" s="21" t="s">
        <v>21768</v>
      </c>
      <c r="C1675" s="21" t="s">
        <v>564</v>
      </c>
      <c r="D1675" s="21" t="s">
        <v>563</v>
      </c>
      <c r="F1675" s="21" t="s">
        <v>10725</v>
      </c>
      <c r="G1675" s="20">
        <v>41723</v>
      </c>
      <c r="H1675">
        <v>0</v>
      </c>
      <c r="I1675" t="s">
        <v>2086</v>
      </c>
      <c r="J1675" s="22">
        <v>-205133.25</v>
      </c>
      <c r="K1675" s="22">
        <v>-205133.25</v>
      </c>
    </row>
    <row r="1676" spans="1:11" x14ac:dyDescent="0.25">
      <c r="A1676" s="21" t="s">
        <v>8738</v>
      </c>
      <c r="B1676" s="21" t="s">
        <v>21768</v>
      </c>
      <c r="C1676" s="21" t="s">
        <v>564</v>
      </c>
      <c r="D1676" s="21" t="s">
        <v>563</v>
      </c>
      <c r="F1676" s="21" t="s">
        <v>10726</v>
      </c>
      <c r="G1676" s="20">
        <v>41723</v>
      </c>
      <c r="H1676">
        <v>0</v>
      </c>
      <c r="I1676" t="s">
        <v>2087</v>
      </c>
      <c r="J1676" s="22">
        <v>-217284</v>
      </c>
      <c r="K1676" s="22">
        <v>-217284</v>
      </c>
    </row>
    <row r="1677" spans="1:11" x14ac:dyDescent="0.25">
      <c r="A1677" s="21" t="s">
        <v>9142</v>
      </c>
      <c r="B1677" s="21" t="s">
        <v>21768</v>
      </c>
      <c r="C1677" s="21" t="s">
        <v>10727</v>
      </c>
      <c r="D1677" s="21" t="s">
        <v>2088</v>
      </c>
      <c r="F1677" s="21" t="s">
        <v>10728</v>
      </c>
      <c r="G1677" s="20">
        <v>41723</v>
      </c>
      <c r="H1677">
        <v>0</v>
      </c>
      <c r="I1677" t="s">
        <v>2089</v>
      </c>
      <c r="J1677" s="22">
        <v>-43726.85</v>
      </c>
      <c r="K1677" s="22">
        <v>-43726.85</v>
      </c>
    </row>
    <row r="1678" spans="1:11" x14ac:dyDescent="0.25">
      <c r="A1678" s="21" t="s">
        <v>9142</v>
      </c>
      <c r="B1678" s="21" t="s">
        <v>21768</v>
      </c>
      <c r="C1678" s="21" t="s">
        <v>10729</v>
      </c>
      <c r="D1678" s="21" t="s">
        <v>2090</v>
      </c>
      <c r="F1678" s="21" t="s">
        <v>10730</v>
      </c>
      <c r="G1678" s="20">
        <v>41723</v>
      </c>
      <c r="H1678">
        <v>0</v>
      </c>
      <c r="I1678" t="s">
        <v>2089</v>
      </c>
      <c r="J1678" s="22">
        <v>-42315.5</v>
      </c>
      <c r="K1678" s="22">
        <v>-42315.5</v>
      </c>
    </row>
    <row r="1679" spans="1:11" x14ac:dyDescent="0.25">
      <c r="A1679" s="21" t="s">
        <v>9142</v>
      </c>
      <c r="B1679" s="21" t="s">
        <v>21768</v>
      </c>
      <c r="C1679" s="21" t="s">
        <v>10731</v>
      </c>
      <c r="D1679" s="21" t="s">
        <v>2091</v>
      </c>
      <c r="F1679" s="21" t="s">
        <v>10732</v>
      </c>
      <c r="G1679" s="20">
        <v>41723</v>
      </c>
      <c r="H1679">
        <v>0</v>
      </c>
      <c r="I1679" t="s">
        <v>2089</v>
      </c>
      <c r="J1679" s="22">
        <v>-48901.8</v>
      </c>
      <c r="K1679" s="22">
        <v>-48901.8</v>
      </c>
    </row>
    <row r="1680" spans="1:11" x14ac:dyDescent="0.25">
      <c r="A1680" s="21" t="s">
        <v>9142</v>
      </c>
      <c r="B1680" s="21" t="s">
        <v>21768</v>
      </c>
      <c r="C1680" s="21" t="s">
        <v>10733</v>
      </c>
      <c r="D1680" s="21" t="s">
        <v>2092</v>
      </c>
      <c r="F1680" s="21" t="s">
        <v>10734</v>
      </c>
      <c r="G1680" s="20">
        <v>41723</v>
      </c>
      <c r="H1680">
        <v>0</v>
      </c>
      <c r="I1680" t="s">
        <v>2093</v>
      </c>
      <c r="J1680" s="22">
        <v>-42315.5</v>
      </c>
      <c r="K1680" s="22">
        <v>-42315.5</v>
      </c>
    </row>
    <row r="1681" spans="1:11" x14ac:dyDescent="0.25">
      <c r="A1681" s="21" t="s">
        <v>9142</v>
      </c>
      <c r="B1681" s="21" t="s">
        <v>21768</v>
      </c>
      <c r="C1681" s="21" t="s">
        <v>10735</v>
      </c>
      <c r="D1681" s="21" t="s">
        <v>2094</v>
      </c>
      <c r="F1681" s="21" t="s">
        <v>10736</v>
      </c>
      <c r="G1681" s="20">
        <v>41723</v>
      </c>
      <c r="H1681">
        <v>0</v>
      </c>
      <c r="I1681" t="s">
        <v>2089</v>
      </c>
      <c r="J1681" s="22">
        <v>-73365.2</v>
      </c>
      <c r="K1681" s="22">
        <v>-73365.2</v>
      </c>
    </row>
    <row r="1682" spans="1:11" x14ac:dyDescent="0.25">
      <c r="A1682" s="21" t="s">
        <v>9142</v>
      </c>
      <c r="B1682" s="21" t="s">
        <v>21768</v>
      </c>
      <c r="C1682" s="21" t="s">
        <v>10737</v>
      </c>
      <c r="D1682" s="21" t="s">
        <v>2095</v>
      </c>
      <c r="F1682" s="21" t="s">
        <v>10738</v>
      </c>
      <c r="G1682" s="20">
        <v>41723</v>
      </c>
      <c r="H1682">
        <v>0</v>
      </c>
      <c r="I1682" t="s">
        <v>2089</v>
      </c>
      <c r="J1682" s="22">
        <v>-43726.85</v>
      </c>
      <c r="K1682" s="22">
        <v>-43726.85</v>
      </c>
    </row>
    <row r="1683" spans="1:11" x14ac:dyDescent="0.25">
      <c r="A1683" s="21" t="s">
        <v>9142</v>
      </c>
      <c r="B1683" s="21" t="s">
        <v>21768</v>
      </c>
      <c r="C1683" s="21" t="s">
        <v>10739</v>
      </c>
      <c r="D1683" s="21" t="s">
        <v>2096</v>
      </c>
      <c r="F1683" s="21" t="s">
        <v>10740</v>
      </c>
      <c r="G1683" s="20">
        <v>41723</v>
      </c>
      <c r="H1683">
        <v>0</v>
      </c>
      <c r="I1683" t="s">
        <v>2089</v>
      </c>
      <c r="J1683" s="22">
        <v>-87478.7</v>
      </c>
      <c r="K1683" s="22">
        <v>-87478.7</v>
      </c>
    </row>
    <row r="1684" spans="1:11" x14ac:dyDescent="0.25">
      <c r="A1684" s="21" t="s">
        <v>9142</v>
      </c>
      <c r="B1684" s="21" t="s">
        <v>21768</v>
      </c>
      <c r="C1684" s="21" t="s">
        <v>10741</v>
      </c>
      <c r="D1684" s="21" t="s">
        <v>2097</v>
      </c>
      <c r="F1684" s="21" t="s">
        <v>10742</v>
      </c>
      <c r="G1684" s="20">
        <v>41723</v>
      </c>
      <c r="H1684">
        <v>0</v>
      </c>
      <c r="I1684" t="s">
        <v>2089</v>
      </c>
      <c r="J1684" s="22">
        <v>-87478.7</v>
      </c>
      <c r="K1684" s="22">
        <v>-87478.7</v>
      </c>
    </row>
    <row r="1685" spans="1:11" x14ac:dyDescent="0.25">
      <c r="A1685" s="21" t="s">
        <v>8740</v>
      </c>
      <c r="B1685" s="21" t="s">
        <v>21768</v>
      </c>
      <c r="C1685" s="21" t="s">
        <v>10743</v>
      </c>
      <c r="D1685" s="21" t="s">
        <v>2098</v>
      </c>
      <c r="F1685" s="21" t="s">
        <v>10744</v>
      </c>
      <c r="G1685" s="20">
        <v>41723</v>
      </c>
      <c r="H1685" s="21" t="s">
        <v>2099</v>
      </c>
      <c r="I1685" s="21" t="s">
        <v>17532</v>
      </c>
      <c r="J1685" s="22">
        <v>-118000</v>
      </c>
      <c r="K1685" s="22">
        <v>-90000</v>
      </c>
    </row>
    <row r="1686" spans="1:11" x14ac:dyDescent="0.25">
      <c r="A1686" s="21" t="s">
        <v>8740</v>
      </c>
      <c r="B1686" s="21" t="s">
        <v>21768</v>
      </c>
      <c r="C1686" s="21" t="s">
        <v>10745</v>
      </c>
      <c r="D1686" s="21" t="s">
        <v>2100</v>
      </c>
      <c r="F1686" s="21" t="s">
        <v>10746</v>
      </c>
      <c r="G1686" s="20">
        <v>41723</v>
      </c>
      <c r="H1686" s="21" t="s">
        <v>2101</v>
      </c>
      <c r="J1686" s="22">
        <v>1298546.0900000001</v>
      </c>
      <c r="K1686" s="22">
        <v>1298546.0900000001</v>
      </c>
    </row>
    <row r="1687" spans="1:11" x14ac:dyDescent="0.25">
      <c r="A1687" s="21" t="s">
        <v>8740</v>
      </c>
      <c r="B1687" s="21" t="s">
        <v>21768</v>
      </c>
      <c r="C1687" s="21" t="s">
        <v>10747</v>
      </c>
      <c r="D1687" s="21" t="s">
        <v>2103</v>
      </c>
      <c r="F1687" s="21" t="s">
        <v>10748</v>
      </c>
      <c r="G1687" s="20">
        <v>41723</v>
      </c>
      <c r="H1687" s="21" t="s">
        <v>2104</v>
      </c>
      <c r="J1687" s="22">
        <v>1981065.08</v>
      </c>
      <c r="K1687" s="22">
        <v>1981065.08</v>
      </c>
    </row>
    <row r="1688" spans="1:11" x14ac:dyDescent="0.25">
      <c r="A1688" s="21" t="s">
        <v>9142</v>
      </c>
      <c r="B1688" s="21" t="s">
        <v>21768</v>
      </c>
      <c r="C1688" s="21" t="s">
        <v>683</v>
      </c>
      <c r="D1688" s="21" t="s">
        <v>682</v>
      </c>
      <c r="F1688" s="21" t="s">
        <v>10749</v>
      </c>
      <c r="G1688" s="20">
        <v>41724</v>
      </c>
      <c r="H1688" s="21" t="s">
        <v>2106</v>
      </c>
      <c r="I1688" s="21" t="s">
        <v>16795</v>
      </c>
      <c r="J1688" s="22">
        <v>-37600.699999999997</v>
      </c>
      <c r="K1688" s="22">
        <v>-37600.699999999997</v>
      </c>
    </row>
    <row r="1689" spans="1:11" x14ac:dyDescent="0.25">
      <c r="A1689" s="21" t="s">
        <v>8740</v>
      </c>
      <c r="B1689" s="21" t="s">
        <v>21768</v>
      </c>
      <c r="C1689" s="21" t="s">
        <v>10220</v>
      </c>
      <c r="D1689" s="21" t="s">
        <v>1571</v>
      </c>
      <c r="F1689" s="21" t="s">
        <v>10750</v>
      </c>
      <c r="G1689" s="20">
        <v>41724</v>
      </c>
      <c r="H1689" s="21" t="s">
        <v>2107</v>
      </c>
      <c r="J1689" s="22">
        <v>-25000</v>
      </c>
      <c r="K1689" s="22">
        <v>-25000</v>
      </c>
    </row>
    <row r="1690" spans="1:11" x14ac:dyDescent="0.25">
      <c r="A1690" s="21" t="s">
        <v>8738</v>
      </c>
      <c r="B1690" s="21" t="s">
        <v>21768</v>
      </c>
      <c r="C1690" s="21" t="s">
        <v>10548</v>
      </c>
      <c r="D1690" s="21" t="s">
        <v>1899</v>
      </c>
      <c r="F1690" s="21" t="s">
        <v>10751</v>
      </c>
      <c r="G1690" s="20">
        <v>41725</v>
      </c>
      <c r="H1690" s="21" t="s">
        <v>2108</v>
      </c>
      <c r="I1690" s="21" t="s">
        <v>15809</v>
      </c>
      <c r="J1690" s="22">
        <v>-23600</v>
      </c>
      <c r="K1690" s="22">
        <v>-23600</v>
      </c>
    </row>
    <row r="1691" spans="1:11" x14ac:dyDescent="0.25">
      <c r="A1691" s="21" t="s">
        <v>8738</v>
      </c>
      <c r="B1691" s="21" t="s">
        <v>21768</v>
      </c>
      <c r="C1691" s="21" t="s">
        <v>2110</v>
      </c>
      <c r="D1691" s="21" t="s">
        <v>2109</v>
      </c>
      <c r="F1691" s="21" t="s">
        <v>10752</v>
      </c>
      <c r="G1691" s="20">
        <v>41725</v>
      </c>
      <c r="H1691" s="21" t="s">
        <v>2111</v>
      </c>
      <c r="J1691" s="22">
        <v>-21240</v>
      </c>
      <c r="K1691" s="22">
        <v>-21240</v>
      </c>
    </row>
    <row r="1692" spans="1:11" x14ac:dyDescent="0.25">
      <c r="A1692" s="21" t="s">
        <v>8738</v>
      </c>
      <c r="B1692" s="21" t="s">
        <v>21768</v>
      </c>
      <c r="C1692" s="21" t="s">
        <v>2110</v>
      </c>
      <c r="D1692" s="21" t="s">
        <v>2109</v>
      </c>
      <c r="F1692" s="21" t="s">
        <v>10753</v>
      </c>
      <c r="G1692" s="20">
        <v>41725</v>
      </c>
      <c r="H1692" s="21" t="s">
        <v>2113</v>
      </c>
      <c r="J1692" s="22">
        <v>-25960</v>
      </c>
      <c r="K1692" s="22">
        <v>-25960</v>
      </c>
    </row>
    <row r="1693" spans="1:11" x14ac:dyDescent="0.25">
      <c r="A1693" s="21" t="s">
        <v>8738</v>
      </c>
      <c r="B1693" s="21" t="s">
        <v>21768</v>
      </c>
      <c r="C1693" s="21" t="s">
        <v>564</v>
      </c>
      <c r="D1693" s="21" t="s">
        <v>563</v>
      </c>
      <c r="F1693" s="21" t="s">
        <v>10754</v>
      </c>
      <c r="G1693" s="20">
        <v>41725</v>
      </c>
      <c r="H1693">
        <v>0</v>
      </c>
      <c r="I1693" t="s">
        <v>2115</v>
      </c>
      <c r="J1693" s="22">
        <v>-73854.28</v>
      </c>
      <c r="K1693" s="22">
        <v>-73854.28</v>
      </c>
    </row>
    <row r="1694" spans="1:11" x14ac:dyDescent="0.25">
      <c r="A1694" s="21" t="s">
        <v>8738</v>
      </c>
      <c r="B1694" s="21" t="s">
        <v>21768</v>
      </c>
      <c r="C1694" s="21" t="s">
        <v>564</v>
      </c>
      <c r="D1694" s="21" t="s">
        <v>563</v>
      </c>
      <c r="F1694" s="21" t="s">
        <v>10755</v>
      </c>
      <c r="G1694" s="20">
        <v>41725</v>
      </c>
      <c r="H1694">
        <v>0</v>
      </c>
      <c r="I1694" t="s">
        <v>2116</v>
      </c>
      <c r="J1694" s="22">
        <v>-78228.92</v>
      </c>
      <c r="K1694" s="22">
        <v>-78228.92</v>
      </c>
    </row>
    <row r="1695" spans="1:11" x14ac:dyDescent="0.25">
      <c r="A1695" s="21" t="s">
        <v>9142</v>
      </c>
      <c r="B1695" s="21" t="s">
        <v>21768</v>
      </c>
      <c r="C1695" s="21" t="s">
        <v>10756</v>
      </c>
      <c r="D1695" s="21" t="s">
        <v>2117</v>
      </c>
      <c r="F1695" s="21" t="s">
        <v>10757</v>
      </c>
      <c r="G1695" s="20">
        <v>41725</v>
      </c>
      <c r="H1695" s="21" t="s">
        <v>2118</v>
      </c>
      <c r="J1695" s="22">
        <v>-7040</v>
      </c>
      <c r="K1695" s="22">
        <v>-7040</v>
      </c>
    </row>
    <row r="1696" spans="1:11" x14ac:dyDescent="0.25">
      <c r="A1696" s="21" t="s">
        <v>9142</v>
      </c>
      <c r="B1696" s="21" t="s">
        <v>21768</v>
      </c>
      <c r="C1696" s="21" t="s">
        <v>10758</v>
      </c>
      <c r="D1696" s="21" t="s">
        <v>2120</v>
      </c>
      <c r="F1696" s="21" t="s">
        <v>10759</v>
      </c>
      <c r="G1696" s="20">
        <v>41725</v>
      </c>
      <c r="H1696" s="21" t="s">
        <v>2118</v>
      </c>
      <c r="J1696" s="22">
        <v>-7040</v>
      </c>
      <c r="K1696" s="22">
        <v>-7040</v>
      </c>
    </row>
    <row r="1697" spans="1:11" x14ac:dyDescent="0.25">
      <c r="A1697" s="21" t="s">
        <v>8740</v>
      </c>
      <c r="B1697" s="21" t="s">
        <v>21768</v>
      </c>
      <c r="C1697" s="21" t="s">
        <v>10441</v>
      </c>
      <c r="D1697" s="21" t="s">
        <v>1784</v>
      </c>
      <c r="F1697" s="21" t="s">
        <v>10760</v>
      </c>
      <c r="G1697" s="20">
        <v>41725</v>
      </c>
      <c r="H1697" s="21" t="s">
        <v>2121</v>
      </c>
      <c r="J1697" s="22">
        <v>-20000</v>
      </c>
      <c r="K1697" s="22">
        <v>-20000</v>
      </c>
    </row>
    <row r="1698" spans="1:11" x14ac:dyDescent="0.25">
      <c r="A1698" s="21" t="s">
        <v>19189</v>
      </c>
      <c r="B1698" s="21" t="s">
        <v>21768</v>
      </c>
      <c r="C1698" s="21" t="s">
        <v>15</v>
      </c>
      <c r="D1698" s="21" t="s">
        <v>14</v>
      </c>
      <c r="F1698" s="21" t="s">
        <v>19300</v>
      </c>
      <c r="G1698" s="20">
        <v>41725</v>
      </c>
      <c r="H1698" t="s">
        <v>19539</v>
      </c>
      <c r="I1698" t="s">
        <v>19539</v>
      </c>
      <c r="J1698" s="22">
        <v>-35450.269999999997</v>
      </c>
      <c r="K1698" s="22">
        <v>-35450.269999999997</v>
      </c>
    </row>
    <row r="1699" spans="1:11" x14ac:dyDescent="0.25">
      <c r="A1699" s="21" t="s">
        <v>8738</v>
      </c>
      <c r="B1699" s="21" t="s">
        <v>21768</v>
      </c>
      <c r="C1699" s="21" t="s">
        <v>10761</v>
      </c>
      <c r="D1699" s="21" t="s">
        <v>2123</v>
      </c>
      <c r="F1699" s="21" t="s">
        <v>10762</v>
      </c>
      <c r="G1699" s="20">
        <v>41726</v>
      </c>
      <c r="H1699" s="21" t="s">
        <v>2124</v>
      </c>
      <c r="I1699" s="21" t="s">
        <v>15769</v>
      </c>
      <c r="J1699" s="22">
        <v>-23600</v>
      </c>
      <c r="K1699" s="22">
        <v>-23600</v>
      </c>
    </row>
    <row r="1700" spans="1:11" x14ac:dyDescent="0.25">
      <c r="A1700" s="21" t="s">
        <v>8738</v>
      </c>
      <c r="B1700" s="21" t="s">
        <v>21768</v>
      </c>
      <c r="C1700" s="21" t="s">
        <v>10577</v>
      </c>
      <c r="D1700" s="21" t="s">
        <v>1933</v>
      </c>
      <c r="F1700" s="21" t="s">
        <v>10763</v>
      </c>
      <c r="G1700" s="20">
        <v>41726</v>
      </c>
      <c r="H1700" s="21" t="s">
        <v>2125</v>
      </c>
      <c r="I1700" s="21" t="s">
        <v>15765</v>
      </c>
      <c r="J1700" s="22">
        <v>-47200</v>
      </c>
      <c r="K1700" s="22">
        <v>-47200</v>
      </c>
    </row>
    <row r="1701" spans="1:11" x14ac:dyDescent="0.25">
      <c r="A1701" s="21" t="s">
        <v>8738</v>
      </c>
      <c r="B1701" s="21" t="s">
        <v>21768</v>
      </c>
      <c r="C1701" s="21" t="s">
        <v>2127</v>
      </c>
      <c r="D1701" s="21" t="s">
        <v>2126</v>
      </c>
      <c r="F1701" s="21" t="s">
        <v>10764</v>
      </c>
      <c r="G1701" s="20">
        <v>41726</v>
      </c>
      <c r="H1701" s="21" t="s">
        <v>2128</v>
      </c>
      <c r="I1701" s="21" t="s">
        <v>15753</v>
      </c>
      <c r="J1701" s="22">
        <v>-82600</v>
      </c>
      <c r="K1701" s="22">
        <v>-82600</v>
      </c>
    </row>
    <row r="1702" spans="1:11" x14ac:dyDescent="0.25">
      <c r="A1702" s="21" t="s">
        <v>8738</v>
      </c>
      <c r="B1702" s="21" t="s">
        <v>21768</v>
      </c>
      <c r="C1702" s="21" t="s">
        <v>2130</v>
      </c>
      <c r="D1702" s="21" t="s">
        <v>2129</v>
      </c>
      <c r="F1702" s="21" t="s">
        <v>10765</v>
      </c>
      <c r="G1702" s="20">
        <v>41726</v>
      </c>
      <c r="H1702" s="21" t="s">
        <v>2131</v>
      </c>
      <c r="I1702" s="21" t="s">
        <v>16811</v>
      </c>
      <c r="J1702" s="22">
        <v>-118000</v>
      </c>
      <c r="K1702" s="22">
        <v>-118000</v>
      </c>
    </row>
    <row r="1703" spans="1:11" x14ac:dyDescent="0.25">
      <c r="A1703" s="21" t="s">
        <v>8738</v>
      </c>
      <c r="B1703" s="21" t="s">
        <v>21768</v>
      </c>
      <c r="C1703" s="21" t="s">
        <v>564</v>
      </c>
      <c r="D1703" s="21" t="s">
        <v>563</v>
      </c>
      <c r="F1703" s="21" t="s">
        <v>10766</v>
      </c>
      <c r="G1703" s="20">
        <v>41726</v>
      </c>
      <c r="H1703">
        <v>0</v>
      </c>
      <c r="I1703" t="s">
        <v>2132</v>
      </c>
      <c r="J1703" s="22">
        <v>-6934.32</v>
      </c>
      <c r="K1703" s="22">
        <v>-6934.32</v>
      </c>
    </row>
    <row r="1704" spans="1:11" x14ac:dyDescent="0.25">
      <c r="A1704" s="21" t="s">
        <v>8738</v>
      </c>
      <c r="B1704" s="21" t="s">
        <v>21768</v>
      </c>
      <c r="C1704" s="21" t="s">
        <v>564</v>
      </c>
      <c r="D1704" s="21" t="s">
        <v>563</v>
      </c>
      <c r="F1704" s="21" t="s">
        <v>10767</v>
      </c>
      <c r="G1704" s="20">
        <v>41726</v>
      </c>
      <c r="H1704">
        <v>0</v>
      </c>
      <c r="I1704" t="s">
        <v>2133</v>
      </c>
      <c r="J1704" s="22">
        <v>-7345.07</v>
      </c>
      <c r="K1704" s="22">
        <v>-7345.07</v>
      </c>
    </row>
    <row r="1705" spans="1:11" x14ac:dyDescent="0.25">
      <c r="A1705" s="21" t="s">
        <v>8738</v>
      </c>
      <c r="B1705" s="21" t="s">
        <v>21768</v>
      </c>
      <c r="C1705" s="21" t="s">
        <v>564</v>
      </c>
      <c r="D1705" s="21" t="s">
        <v>563</v>
      </c>
      <c r="F1705" s="21" t="s">
        <v>10768</v>
      </c>
      <c r="G1705" s="20">
        <v>41726</v>
      </c>
      <c r="H1705">
        <v>0</v>
      </c>
      <c r="I1705" t="s">
        <v>2134</v>
      </c>
      <c r="J1705" s="22">
        <v>-861</v>
      </c>
      <c r="K1705" s="22">
        <v>-861</v>
      </c>
    </row>
    <row r="1706" spans="1:11" x14ac:dyDescent="0.25">
      <c r="A1706" s="21" t="s">
        <v>8738</v>
      </c>
      <c r="B1706" s="21" t="s">
        <v>21768</v>
      </c>
      <c r="C1706" s="21" t="s">
        <v>564</v>
      </c>
      <c r="D1706" s="21" t="s">
        <v>563</v>
      </c>
      <c r="F1706" s="21" t="s">
        <v>10769</v>
      </c>
      <c r="G1706" s="20">
        <v>41726</v>
      </c>
      <c r="H1706">
        <v>0</v>
      </c>
      <c r="I1706" t="s">
        <v>2135</v>
      </c>
      <c r="J1706" s="22">
        <v>-912</v>
      </c>
      <c r="K1706" s="22">
        <v>-912</v>
      </c>
    </row>
    <row r="1707" spans="1:11" x14ac:dyDescent="0.25">
      <c r="A1707" s="21" t="s">
        <v>8738</v>
      </c>
      <c r="B1707" s="21" t="s">
        <v>21768</v>
      </c>
      <c r="C1707" s="21" t="s">
        <v>564</v>
      </c>
      <c r="D1707" s="21" t="s">
        <v>563</v>
      </c>
      <c r="F1707" s="21" t="s">
        <v>10770</v>
      </c>
      <c r="G1707" s="20">
        <v>41726</v>
      </c>
      <c r="H1707">
        <v>0</v>
      </c>
      <c r="I1707" t="s">
        <v>2136</v>
      </c>
      <c r="J1707" s="22">
        <v>-4821.6000000000004</v>
      </c>
      <c r="K1707" s="22">
        <v>-4821.6000000000004</v>
      </c>
    </row>
    <row r="1708" spans="1:11" x14ac:dyDescent="0.25">
      <c r="A1708" s="21" t="s">
        <v>8738</v>
      </c>
      <c r="B1708" s="21" t="s">
        <v>21768</v>
      </c>
      <c r="C1708" s="21" t="s">
        <v>564</v>
      </c>
      <c r="D1708" s="21" t="s">
        <v>563</v>
      </c>
      <c r="F1708" s="21" t="s">
        <v>10771</v>
      </c>
      <c r="G1708" s="20">
        <v>41726</v>
      </c>
      <c r="H1708">
        <v>0</v>
      </c>
      <c r="I1708" t="s">
        <v>2137</v>
      </c>
      <c r="J1708" s="22">
        <v>-5107.2</v>
      </c>
      <c r="K1708" s="22">
        <v>-5107.2</v>
      </c>
    </row>
    <row r="1709" spans="1:11" x14ac:dyDescent="0.25">
      <c r="A1709" s="21" t="s">
        <v>8738</v>
      </c>
      <c r="B1709" s="21" t="s">
        <v>21768</v>
      </c>
      <c r="C1709" s="21" t="s">
        <v>564</v>
      </c>
      <c r="D1709" s="21" t="s">
        <v>563</v>
      </c>
      <c r="F1709" s="21" t="s">
        <v>10772</v>
      </c>
      <c r="G1709" s="20">
        <v>41726</v>
      </c>
      <c r="H1709">
        <v>0</v>
      </c>
      <c r="I1709" t="s">
        <v>2138</v>
      </c>
      <c r="J1709" s="22">
        <v>-452.02</v>
      </c>
      <c r="K1709" s="22">
        <v>-452.02</v>
      </c>
    </row>
    <row r="1710" spans="1:11" x14ac:dyDescent="0.25">
      <c r="A1710" s="21" t="s">
        <v>8738</v>
      </c>
      <c r="B1710" s="21" t="s">
        <v>21768</v>
      </c>
      <c r="C1710" s="21" t="s">
        <v>564</v>
      </c>
      <c r="D1710" s="21" t="s">
        <v>563</v>
      </c>
      <c r="F1710" s="21" t="s">
        <v>10773</v>
      </c>
      <c r="G1710" s="20">
        <v>41726</v>
      </c>
      <c r="H1710">
        <v>0</v>
      </c>
      <c r="I1710" t="s">
        <v>2139</v>
      </c>
      <c r="J1710" s="22">
        <v>-478.8</v>
      </c>
      <c r="K1710" s="22">
        <v>-478.8</v>
      </c>
    </row>
    <row r="1711" spans="1:11" x14ac:dyDescent="0.25">
      <c r="A1711" s="21" t="s">
        <v>8738</v>
      </c>
      <c r="B1711" s="21" t="s">
        <v>21768</v>
      </c>
      <c r="C1711" s="21" t="s">
        <v>564</v>
      </c>
      <c r="D1711" s="21" t="s">
        <v>563</v>
      </c>
      <c r="F1711" s="21" t="s">
        <v>10774</v>
      </c>
      <c r="G1711" s="20">
        <v>41726</v>
      </c>
      <c r="H1711">
        <v>0</v>
      </c>
      <c r="I1711" t="s">
        <v>2140</v>
      </c>
      <c r="J1711" s="22">
        <v>-6391.49</v>
      </c>
      <c r="K1711" s="22">
        <v>-6391.49</v>
      </c>
    </row>
    <row r="1712" spans="1:11" x14ac:dyDescent="0.25">
      <c r="A1712" s="21" t="s">
        <v>8738</v>
      </c>
      <c r="B1712" s="21" t="s">
        <v>21768</v>
      </c>
      <c r="C1712" s="21" t="s">
        <v>564</v>
      </c>
      <c r="D1712" s="21" t="s">
        <v>563</v>
      </c>
      <c r="F1712" s="21" t="s">
        <v>10775</v>
      </c>
      <c r="G1712" s="20">
        <v>41726</v>
      </c>
      <c r="H1712">
        <v>0</v>
      </c>
      <c r="I1712" t="s">
        <v>2140</v>
      </c>
      <c r="J1712" s="22">
        <v>-6770.08</v>
      </c>
      <c r="K1712" s="22">
        <v>-6770.08</v>
      </c>
    </row>
    <row r="1713" spans="1:11" x14ac:dyDescent="0.25">
      <c r="A1713" s="21" t="s">
        <v>19189</v>
      </c>
      <c r="B1713" s="21" t="s">
        <v>21768</v>
      </c>
      <c r="C1713" s="21" t="s">
        <v>15</v>
      </c>
      <c r="D1713" s="21" t="s">
        <v>14</v>
      </c>
      <c r="F1713" s="21" t="s">
        <v>19301</v>
      </c>
      <c r="G1713" s="20">
        <v>41726</v>
      </c>
      <c r="H1713" t="s">
        <v>19539</v>
      </c>
      <c r="I1713" t="s">
        <v>19539</v>
      </c>
      <c r="J1713" s="22">
        <v>-11780.96</v>
      </c>
      <c r="K1713" s="22">
        <v>-11780.96</v>
      </c>
    </row>
    <row r="1714" spans="1:11" x14ac:dyDescent="0.25">
      <c r="A1714" s="21" t="s">
        <v>19189</v>
      </c>
      <c r="B1714" s="21" t="s">
        <v>21768</v>
      </c>
      <c r="C1714" s="21" t="s">
        <v>15</v>
      </c>
      <c r="D1714" s="21" t="s">
        <v>14</v>
      </c>
      <c r="F1714" s="21" t="s">
        <v>19302</v>
      </c>
      <c r="G1714" s="20">
        <v>41726</v>
      </c>
      <c r="H1714" t="s">
        <v>19539</v>
      </c>
      <c r="I1714" t="s">
        <v>19539</v>
      </c>
      <c r="J1714" s="22">
        <v>-2704.07</v>
      </c>
      <c r="K1714" s="22">
        <v>-2704.07</v>
      </c>
    </row>
    <row r="1715" spans="1:11" x14ac:dyDescent="0.25">
      <c r="A1715" s="21" t="s">
        <v>9142</v>
      </c>
      <c r="B1715" s="21" t="s">
        <v>21768</v>
      </c>
      <c r="C1715" s="21" t="s">
        <v>1479</v>
      </c>
      <c r="D1715" s="21" t="s">
        <v>1478</v>
      </c>
      <c r="E1715" s="21" t="s">
        <v>19552</v>
      </c>
      <c r="F1715" s="21" t="s">
        <v>10776</v>
      </c>
      <c r="G1715" s="20">
        <v>41728</v>
      </c>
      <c r="H1715" s="21" t="s">
        <v>2141</v>
      </c>
      <c r="I1715" s="21" t="s">
        <v>15764</v>
      </c>
      <c r="J1715" s="22">
        <v>-29500</v>
      </c>
      <c r="K1715" s="22">
        <v>-29500</v>
      </c>
    </row>
    <row r="1716" spans="1:11" x14ac:dyDescent="0.25">
      <c r="A1716" s="21" t="s">
        <v>8738</v>
      </c>
      <c r="B1716" s="21" t="s">
        <v>21768</v>
      </c>
      <c r="C1716" s="21" t="s">
        <v>10550</v>
      </c>
      <c r="D1716" s="21" t="s">
        <v>1901</v>
      </c>
      <c r="F1716" s="21" t="s">
        <v>10777</v>
      </c>
      <c r="G1716" s="20">
        <v>41729</v>
      </c>
      <c r="H1716" s="21" t="s">
        <v>2142</v>
      </c>
      <c r="I1716" s="21" t="s">
        <v>15868</v>
      </c>
      <c r="J1716" s="22">
        <v>-23600</v>
      </c>
      <c r="K1716" s="22">
        <v>-23600</v>
      </c>
    </row>
    <row r="1717" spans="1:11" x14ac:dyDescent="0.25">
      <c r="A1717" s="21" t="s">
        <v>8738</v>
      </c>
      <c r="B1717" s="21" t="s">
        <v>21768</v>
      </c>
      <c r="C1717" s="21" t="s">
        <v>10409</v>
      </c>
      <c r="D1717" s="21" t="s">
        <v>1750</v>
      </c>
      <c r="E1717" s="21" t="s">
        <v>19552</v>
      </c>
      <c r="F1717" s="21" t="s">
        <v>10778</v>
      </c>
      <c r="G1717" s="20">
        <v>41729</v>
      </c>
      <c r="H1717" s="21" t="s">
        <v>2143</v>
      </c>
      <c r="I1717" s="21" t="s">
        <v>15720</v>
      </c>
      <c r="J1717" s="22">
        <v>-118000</v>
      </c>
      <c r="K1717" s="22">
        <v>-118000</v>
      </c>
    </row>
    <row r="1718" spans="1:11" x14ac:dyDescent="0.25">
      <c r="A1718" s="21" t="s">
        <v>9142</v>
      </c>
      <c r="B1718" s="21" t="s">
        <v>21768</v>
      </c>
      <c r="C1718" s="21" t="s">
        <v>10780</v>
      </c>
      <c r="D1718" s="21" t="s">
        <v>2147</v>
      </c>
      <c r="F1718" s="21" t="s">
        <v>10781</v>
      </c>
      <c r="G1718" s="20">
        <v>41729</v>
      </c>
      <c r="H1718" s="21" t="s">
        <v>2148</v>
      </c>
      <c r="J1718" s="22">
        <v>-38752.65</v>
      </c>
      <c r="K1718" s="22">
        <v>-38752.65</v>
      </c>
    </row>
    <row r="1719" spans="1:11" x14ac:dyDescent="0.25">
      <c r="A1719" s="21" t="s">
        <v>9142</v>
      </c>
      <c r="B1719" s="21" t="s">
        <v>21768</v>
      </c>
      <c r="C1719" s="21" t="s">
        <v>2145</v>
      </c>
      <c r="D1719" s="21" t="s">
        <v>2144</v>
      </c>
      <c r="E1719" s="21" t="s">
        <v>19558</v>
      </c>
      <c r="F1719" s="21" t="s">
        <v>10779</v>
      </c>
      <c r="G1719" s="20">
        <v>41729</v>
      </c>
      <c r="H1719" s="21" t="s">
        <v>2146</v>
      </c>
      <c r="I1719" s="21" t="s">
        <v>17355</v>
      </c>
      <c r="J1719" s="22">
        <v>-62717</v>
      </c>
      <c r="K1719" s="22">
        <v>-62717</v>
      </c>
    </row>
    <row r="1720" spans="1:11" x14ac:dyDescent="0.25">
      <c r="A1720" s="21" t="s">
        <v>8740</v>
      </c>
      <c r="B1720" s="21" t="s">
        <v>21768</v>
      </c>
      <c r="C1720" s="21" t="s">
        <v>10612</v>
      </c>
      <c r="D1720" s="21" t="s">
        <v>1974</v>
      </c>
      <c r="F1720" s="21" t="s">
        <v>10782</v>
      </c>
      <c r="G1720" s="20">
        <v>41729</v>
      </c>
      <c r="H1720" s="21" t="s">
        <v>2150</v>
      </c>
      <c r="I1720" s="21" t="s">
        <v>17704</v>
      </c>
      <c r="J1720" s="22">
        <v>-87885</v>
      </c>
      <c r="K1720" s="22">
        <v>-83490.75</v>
      </c>
    </row>
    <row r="1721" spans="1:11" x14ac:dyDescent="0.25">
      <c r="A1721" s="21" t="s">
        <v>8738</v>
      </c>
      <c r="B1721" s="21" t="s">
        <v>21768</v>
      </c>
      <c r="C1721" s="21" t="s">
        <v>10783</v>
      </c>
      <c r="D1721" s="21" t="s">
        <v>2151</v>
      </c>
      <c r="F1721" s="21" t="s">
        <v>10784</v>
      </c>
      <c r="G1721" s="20">
        <v>41730</v>
      </c>
      <c r="H1721" s="21" t="s">
        <v>2152</v>
      </c>
      <c r="I1721" s="21" t="s">
        <v>15809</v>
      </c>
      <c r="J1721" s="22">
        <v>-29500</v>
      </c>
      <c r="K1721" s="22">
        <v>-29500</v>
      </c>
    </row>
    <row r="1722" spans="1:11" x14ac:dyDescent="0.25">
      <c r="A1722" s="21" t="s">
        <v>8738</v>
      </c>
      <c r="B1722" s="21" t="s">
        <v>21768</v>
      </c>
      <c r="C1722" s="21" t="s">
        <v>2154</v>
      </c>
      <c r="D1722" s="21" t="s">
        <v>2153</v>
      </c>
      <c r="E1722" s="21" t="s">
        <v>19552</v>
      </c>
      <c r="F1722" s="21" t="s">
        <v>10785</v>
      </c>
      <c r="G1722" s="20">
        <v>41730</v>
      </c>
      <c r="H1722" s="21" t="s">
        <v>2155</v>
      </c>
      <c r="I1722" s="21" t="s">
        <v>16452</v>
      </c>
      <c r="J1722" s="22">
        <v>-397600</v>
      </c>
      <c r="K1722" s="22">
        <v>-397600</v>
      </c>
    </row>
    <row r="1723" spans="1:11" x14ac:dyDescent="0.25">
      <c r="A1723" s="21" t="s">
        <v>8738</v>
      </c>
      <c r="B1723" s="21" t="s">
        <v>21768</v>
      </c>
      <c r="C1723" s="21" t="s">
        <v>2157</v>
      </c>
      <c r="D1723" s="21" t="s">
        <v>2156</v>
      </c>
      <c r="F1723" s="21" t="s">
        <v>10786</v>
      </c>
      <c r="G1723" s="20">
        <v>41730</v>
      </c>
      <c r="H1723" s="21" t="s">
        <v>2158</v>
      </c>
      <c r="I1723" s="21" t="s">
        <v>15868</v>
      </c>
      <c r="J1723" s="22">
        <v>-47200</v>
      </c>
      <c r="K1723" s="22">
        <v>-47200</v>
      </c>
    </row>
    <row r="1724" spans="1:11" x14ac:dyDescent="0.25">
      <c r="A1724" s="21" t="s">
        <v>8738</v>
      </c>
      <c r="B1724" s="21" t="s">
        <v>21768</v>
      </c>
      <c r="C1724" s="21" t="s">
        <v>2157</v>
      </c>
      <c r="D1724" s="21" t="s">
        <v>2156</v>
      </c>
      <c r="F1724" s="21" t="s">
        <v>10787</v>
      </c>
      <c r="G1724" s="20">
        <v>41730</v>
      </c>
      <c r="H1724" s="21" t="s">
        <v>2159</v>
      </c>
      <c r="I1724" s="21" t="s">
        <v>15769</v>
      </c>
      <c r="J1724" s="22">
        <v>-47200</v>
      </c>
      <c r="K1724" s="22">
        <v>-47200</v>
      </c>
    </row>
    <row r="1725" spans="1:11" x14ac:dyDescent="0.25">
      <c r="A1725" s="21" t="s">
        <v>8738</v>
      </c>
      <c r="B1725" s="21" t="s">
        <v>21768</v>
      </c>
      <c r="C1725" s="21" t="s">
        <v>486</v>
      </c>
      <c r="D1725" s="21" t="s">
        <v>485</v>
      </c>
      <c r="F1725" s="21" t="s">
        <v>10788</v>
      </c>
      <c r="G1725" s="20">
        <v>41731</v>
      </c>
      <c r="H1725" s="21" t="s">
        <v>2160</v>
      </c>
      <c r="I1725" s="21" t="s">
        <v>15956</v>
      </c>
      <c r="J1725" s="22">
        <v>-74995.25</v>
      </c>
      <c r="K1725" s="22">
        <v>-71817.48</v>
      </c>
    </row>
    <row r="1726" spans="1:11" x14ac:dyDescent="0.25">
      <c r="A1726" s="21" t="s">
        <v>8738</v>
      </c>
      <c r="B1726" s="21" t="s">
        <v>21768</v>
      </c>
      <c r="C1726" s="21" t="s">
        <v>486</v>
      </c>
      <c r="D1726" s="21" t="s">
        <v>485</v>
      </c>
      <c r="F1726" s="21" t="s">
        <v>10789</v>
      </c>
      <c r="G1726" s="20">
        <v>41731</v>
      </c>
      <c r="H1726" s="21" t="s">
        <v>2161</v>
      </c>
      <c r="I1726" s="21" t="s">
        <v>15956</v>
      </c>
      <c r="J1726" s="22">
        <v>-171194.87</v>
      </c>
      <c r="K1726" s="22">
        <v>-171194.87</v>
      </c>
    </row>
    <row r="1727" spans="1:11" x14ac:dyDescent="0.25">
      <c r="A1727" s="21" t="s">
        <v>9142</v>
      </c>
      <c r="B1727" s="21" t="s">
        <v>21768</v>
      </c>
      <c r="C1727" s="21" t="s">
        <v>2163</v>
      </c>
      <c r="D1727" s="21" t="s">
        <v>2162</v>
      </c>
      <c r="F1727" s="21" t="s">
        <v>10790</v>
      </c>
      <c r="G1727" s="20">
        <v>41731</v>
      </c>
      <c r="H1727" s="21" t="s">
        <v>2164</v>
      </c>
      <c r="J1727" s="22">
        <v>-28928</v>
      </c>
      <c r="K1727" s="22">
        <v>-28928</v>
      </c>
    </row>
    <row r="1728" spans="1:11" x14ac:dyDescent="0.25">
      <c r="A1728" s="21" t="s">
        <v>9142</v>
      </c>
      <c r="B1728" s="21" t="s">
        <v>21768</v>
      </c>
      <c r="C1728" s="21" t="s">
        <v>2163</v>
      </c>
      <c r="D1728" s="21" t="s">
        <v>2162</v>
      </c>
      <c r="F1728" s="21" t="s">
        <v>10791</v>
      </c>
      <c r="G1728" s="20">
        <v>41731</v>
      </c>
      <c r="H1728" s="21" t="s">
        <v>2166</v>
      </c>
      <c r="J1728" s="22">
        <v>-1000</v>
      </c>
      <c r="K1728" s="22">
        <v>-1000</v>
      </c>
    </row>
    <row r="1729" spans="1:11" x14ac:dyDescent="0.25">
      <c r="A1729" s="21" t="s">
        <v>8740</v>
      </c>
      <c r="B1729" s="21" t="s">
        <v>21768</v>
      </c>
      <c r="C1729" s="21" t="s">
        <v>10792</v>
      </c>
      <c r="D1729" s="21" t="s">
        <v>2168</v>
      </c>
      <c r="F1729" s="21" t="s">
        <v>10793</v>
      </c>
      <c r="G1729" s="20">
        <v>41731</v>
      </c>
      <c r="H1729" s="21" t="s">
        <v>2169</v>
      </c>
      <c r="I1729" s="21" t="s">
        <v>17544</v>
      </c>
      <c r="J1729" s="22">
        <v>-2187500</v>
      </c>
      <c r="K1729" s="22">
        <v>-2187500</v>
      </c>
    </row>
    <row r="1730" spans="1:11" x14ac:dyDescent="0.25">
      <c r="A1730" s="21" t="s">
        <v>8738</v>
      </c>
      <c r="B1730" s="21" t="s">
        <v>21768</v>
      </c>
      <c r="C1730" s="21" t="s">
        <v>2171</v>
      </c>
      <c r="D1730" s="21" t="s">
        <v>2170</v>
      </c>
      <c r="E1730" s="21" t="s">
        <v>19552</v>
      </c>
      <c r="F1730" s="21" t="s">
        <v>10794</v>
      </c>
      <c r="G1730" s="20">
        <v>41732</v>
      </c>
      <c r="H1730" s="21" t="s">
        <v>2172</v>
      </c>
      <c r="I1730" s="21" t="s">
        <v>16516</v>
      </c>
      <c r="J1730" s="22">
        <v>-75520</v>
      </c>
      <c r="K1730" s="22">
        <v>-75520</v>
      </c>
    </row>
    <row r="1731" spans="1:11" x14ac:dyDescent="0.25">
      <c r="A1731" s="21" t="s">
        <v>8738</v>
      </c>
      <c r="B1731" s="21" t="s">
        <v>21768</v>
      </c>
      <c r="C1731" s="21" t="s">
        <v>442</v>
      </c>
      <c r="D1731" s="21" t="s">
        <v>441</v>
      </c>
      <c r="E1731" s="21" t="s">
        <v>19558</v>
      </c>
      <c r="F1731" s="21" t="s">
        <v>10795</v>
      </c>
      <c r="G1731" s="20">
        <v>41732</v>
      </c>
      <c r="H1731" s="21" t="s">
        <v>2173</v>
      </c>
      <c r="J1731" s="22">
        <v>-20000</v>
      </c>
      <c r="K1731" s="22">
        <v>-20000</v>
      </c>
    </row>
    <row r="1732" spans="1:11" x14ac:dyDescent="0.25">
      <c r="A1732" s="21" t="s">
        <v>8738</v>
      </c>
      <c r="B1732" s="21" t="s">
        <v>21768</v>
      </c>
      <c r="C1732" s="21" t="s">
        <v>564</v>
      </c>
      <c r="D1732" s="21" t="s">
        <v>563</v>
      </c>
      <c r="F1732" s="21" t="s">
        <v>10796</v>
      </c>
      <c r="G1732" s="20">
        <v>41732</v>
      </c>
      <c r="H1732">
        <v>0</v>
      </c>
      <c r="I1732" t="s">
        <v>2175</v>
      </c>
      <c r="J1732" s="22">
        <v>-1722</v>
      </c>
      <c r="K1732" s="22">
        <v>-1722</v>
      </c>
    </row>
    <row r="1733" spans="1:11" x14ac:dyDescent="0.25">
      <c r="A1733" s="21" t="s">
        <v>8738</v>
      </c>
      <c r="B1733" s="21" t="s">
        <v>21768</v>
      </c>
      <c r="C1733" s="21" t="s">
        <v>564</v>
      </c>
      <c r="D1733" s="21" t="s">
        <v>563</v>
      </c>
      <c r="F1733" s="21" t="s">
        <v>10797</v>
      </c>
      <c r="G1733" s="20">
        <v>41732</v>
      </c>
      <c r="H1733">
        <v>0</v>
      </c>
      <c r="I1733" t="s">
        <v>2176</v>
      </c>
      <c r="J1733" s="22">
        <v>-1824</v>
      </c>
      <c r="K1733" s="22">
        <v>-1824</v>
      </c>
    </row>
    <row r="1734" spans="1:11" x14ac:dyDescent="0.25">
      <c r="A1734" s="21" t="s">
        <v>8738</v>
      </c>
      <c r="B1734" s="21" t="s">
        <v>21768</v>
      </c>
      <c r="C1734" s="21" t="s">
        <v>564</v>
      </c>
      <c r="D1734" s="21" t="s">
        <v>563</v>
      </c>
      <c r="F1734" s="21" t="s">
        <v>10798</v>
      </c>
      <c r="G1734" s="20">
        <v>41732</v>
      </c>
      <c r="H1734">
        <v>0</v>
      </c>
      <c r="I1734" t="s">
        <v>2177</v>
      </c>
      <c r="J1734" s="22">
        <v>-6108.92</v>
      </c>
      <c r="K1734" s="22">
        <v>-6108.92</v>
      </c>
    </row>
    <row r="1735" spans="1:11" x14ac:dyDescent="0.25">
      <c r="A1735" s="21" t="s">
        <v>8738</v>
      </c>
      <c r="B1735" s="21" t="s">
        <v>21768</v>
      </c>
      <c r="C1735" s="21" t="s">
        <v>564</v>
      </c>
      <c r="D1735" s="21" t="s">
        <v>563</v>
      </c>
      <c r="F1735" s="21" t="s">
        <v>10799</v>
      </c>
      <c r="G1735" s="20">
        <v>41732</v>
      </c>
      <c r="H1735">
        <v>0</v>
      </c>
      <c r="I1735" t="s">
        <v>2178</v>
      </c>
      <c r="J1735" s="22">
        <v>-6470.77</v>
      </c>
      <c r="K1735" s="22">
        <v>-6470.77</v>
      </c>
    </row>
    <row r="1736" spans="1:11" x14ac:dyDescent="0.25">
      <c r="A1736" s="21" t="s">
        <v>8738</v>
      </c>
      <c r="B1736" s="21" t="s">
        <v>21768</v>
      </c>
      <c r="C1736" s="21" t="s">
        <v>564</v>
      </c>
      <c r="D1736" s="21" t="s">
        <v>563</v>
      </c>
      <c r="F1736" s="21" t="s">
        <v>10800</v>
      </c>
      <c r="G1736" s="20">
        <v>41732</v>
      </c>
      <c r="H1736">
        <v>0</v>
      </c>
      <c r="I1736" t="s">
        <v>2179</v>
      </c>
      <c r="J1736" s="22">
        <v>-3257.07</v>
      </c>
      <c r="K1736" s="22">
        <v>-3257.07</v>
      </c>
    </row>
    <row r="1737" spans="1:11" x14ac:dyDescent="0.25">
      <c r="A1737" s="21" t="s">
        <v>8738</v>
      </c>
      <c r="B1737" s="21" t="s">
        <v>21768</v>
      </c>
      <c r="C1737" s="21" t="s">
        <v>564</v>
      </c>
      <c r="D1737" s="21" t="s">
        <v>563</v>
      </c>
      <c r="F1737" s="21" t="s">
        <v>10801</v>
      </c>
      <c r="G1737" s="20">
        <v>41732</v>
      </c>
      <c r="H1737">
        <v>0</v>
      </c>
      <c r="I1737" t="s">
        <v>2180</v>
      </c>
      <c r="J1737" s="22">
        <v>-3449.99</v>
      </c>
      <c r="K1737" s="22">
        <v>-3449.99</v>
      </c>
    </row>
    <row r="1738" spans="1:11" x14ac:dyDescent="0.25">
      <c r="A1738" s="21" t="s">
        <v>8738</v>
      </c>
      <c r="B1738" s="21" t="s">
        <v>21768</v>
      </c>
      <c r="C1738" s="21" t="s">
        <v>564</v>
      </c>
      <c r="D1738" s="21" t="s">
        <v>563</v>
      </c>
      <c r="F1738" s="21" t="s">
        <v>10802</v>
      </c>
      <c r="G1738" s="20">
        <v>41732</v>
      </c>
      <c r="H1738">
        <v>0</v>
      </c>
      <c r="I1738" t="s">
        <v>2181</v>
      </c>
      <c r="J1738" s="22">
        <v>-1074.31</v>
      </c>
      <c r="K1738" s="22">
        <v>-1074.31</v>
      </c>
    </row>
    <row r="1739" spans="1:11" x14ac:dyDescent="0.25">
      <c r="A1739" s="21" t="s">
        <v>8738</v>
      </c>
      <c r="B1739" s="21" t="s">
        <v>21768</v>
      </c>
      <c r="C1739" s="21" t="s">
        <v>564</v>
      </c>
      <c r="D1739" s="21" t="s">
        <v>563</v>
      </c>
      <c r="F1739" s="21" t="s">
        <v>10803</v>
      </c>
      <c r="G1739" s="20">
        <v>41732</v>
      </c>
      <c r="H1739">
        <v>0</v>
      </c>
      <c r="I1739" t="s">
        <v>2182</v>
      </c>
      <c r="J1739" s="22">
        <v>-1137.95</v>
      </c>
      <c r="K1739" s="22">
        <v>-1137.95</v>
      </c>
    </row>
    <row r="1740" spans="1:11" x14ac:dyDescent="0.25">
      <c r="A1740" s="21" t="s">
        <v>8738</v>
      </c>
      <c r="B1740" s="21" t="s">
        <v>21768</v>
      </c>
      <c r="C1740" s="21" t="s">
        <v>564</v>
      </c>
      <c r="D1740" s="21" t="s">
        <v>563</v>
      </c>
      <c r="F1740" s="21" t="s">
        <v>10804</v>
      </c>
      <c r="G1740" s="20">
        <v>41732</v>
      </c>
      <c r="H1740">
        <v>0</v>
      </c>
      <c r="I1740" t="s">
        <v>2183</v>
      </c>
      <c r="J1740" s="22">
        <v>-162.76</v>
      </c>
      <c r="K1740" s="22">
        <v>-162.76</v>
      </c>
    </row>
    <row r="1741" spans="1:11" x14ac:dyDescent="0.25">
      <c r="A1741" s="21" t="s">
        <v>8738</v>
      </c>
      <c r="B1741" s="21" t="s">
        <v>21768</v>
      </c>
      <c r="C1741" s="21" t="s">
        <v>564</v>
      </c>
      <c r="D1741" s="21" t="s">
        <v>563</v>
      </c>
      <c r="F1741" s="21" t="s">
        <v>10805</v>
      </c>
      <c r="G1741" s="20">
        <v>41732</v>
      </c>
      <c r="H1741">
        <v>0</v>
      </c>
      <c r="I1741" t="s">
        <v>2184</v>
      </c>
      <c r="J1741" s="22">
        <v>-172.4</v>
      </c>
      <c r="K1741" s="22">
        <v>-172.4</v>
      </c>
    </row>
    <row r="1742" spans="1:11" x14ac:dyDescent="0.25">
      <c r="A1742" s="21" t="s">
        <v>9142</v>
      </c>
      <c r="B1742" s="21" t="s">
        <v>21768</v>
      </c>
      <c r="C1742" s="21" t="s">
        <v>2186</v>
      </c>
      <c r="D1742" s="21" t="s">
        <v>2185</v>
      </c>
      <c r="F1742" s="21" t="s">
        <v>10806</v>
      </c>
      <c r="G1742" s="20">
        <v>41732</v>
      </c>
      <c r="H1742" s="21" t="s">
        <v>23421</v>
      </c>
      <c r="J1742" s="22">
        <v>-3742.9</v>
      </c>
      <c r="K1742" s="22">
        <v>-3742.9</v>
      </c>
    </row>
    <row r="1743" spans="1:11" x14ac:dyDescent="0.25">
      <c r="A1743" s="21" t="s">
        <v>8740</v>
      </c>
      <c r="B1743" s="21" t="s">
        <v>21768</v>
      </c>
      <c r="C1743" s="21" t="s">
        <v>10807</v>
      </c>
      <c r="D1743" s="21" t="s">
        <v>2188</v>
      </c>
      <c r="F1743" s="21" t="s">
        <v>10808</v>
      </c>
      <c r="G1743" s="20">
        <v>41732</v>
      </c>
      <c r="H1743" s="21" t="s">
        <v>2189</v>
      </c>
      <c r="J1743" s="22">
        <v>-300000</v>
      </c>
      <c r="K1743" s="22">
        <v>-300000</v>
      </c>
    </row>
    <row r="1744" spans="1:11" x14ac:dyDescent="0.25">
      <c r="A1744" s="21" t="s">
        <v>19189</v>
      </c>
      <c r="B1744" s="21" t="s">
        <v>21768</v>
      </c>
      <c r="C1744" s="21" t="s">
        <v>15</v>
      </c>
      <c r="D1744" s="21" t="s">
        <v>14</v>
      </c>
      <c r="F1744" s="21" t="s">
        <v>19303</v>
      </c>
      <c r="G1744" s="20">
        <v>41732</v>
      </c>
      <c r="H1744" t="s">
        <v>19539</v>
      </c>
      <c r="I1744" t="s">
        <v>19539</v>
      </c>
      <c r="J1744" s="22">
        <v>-5400</v>
      </c>
      <c r="K1744" s="22">
        <v>-5400</v>
      </c>
    </row>
    <row r="1745" spans="1:11" x14ac:dyDescent="0.25">
      <c r="A1745" s="21" t="s">
        <v>19189</v>
      </c>
      <c r="B1745" s="21" t="s">
        <v>21768</v>
      </c>
      <c r="C1745" s="21" t="s">
        <v>15</v>
      </c>
      <c r="D1745" s="21" t="s">
        <v>14</v>
      </c>
      <c r="F1745" s="21" t="s">
        <v>19304</v>
      </c>
      <c r="G1745" s="20">
        <v>41732</v>
      </c>
      <c r="H1745" t="s">
        <v>19539</v>
      </c>
      <c r="I1745" t="s">
        <v>19539</v>
      </c>
      <c r="J1745" s="22">
        <v>-10822.4</v>
      </c>
      <c r="K1745" s="22">
        <v>-10822.4</v>
      </c>
    </row>
    <row r="1746" spans="1:11" x14ac:dyDescent="0.25">
      <c r="A1746" s="21" t="s">
        <v>19189</v>
      </c>
      <c r="B1746" s="21" t="s">
        <v>21768</v>
      </c>
      <c r="C1746" s="21" t="s">
        <v>15</v>
      </c>
      <c r="D1746" s="21" t="s">
        <v>14</v>
      </c>
      <c r="F1746" s="21" t="s">
        <v>19305</v>
      </c>
      <c r="G1746" s="20">
        <v>41732</v>
      </c>
      <c r="H1746" t="s">
        <v>19539</v>
      </c>
      <c r="I1746" t="s">
        <v>19539</v>
      </c>
      <c r="J1746" s="22">
        <v>-280.25</v>
      </c>
      <c r="K1746" s="22">
        <v>-280.25</v>
      </c>
    </row>
    <row r="1747" spans="1:11" x14ac:dyDescent="0.25">
      <c r="A1747" s="21" t="s">
        <v>19189</v>
      </c>
      <c r="B1747" s="21" t="s">
        <v>21768</v>
      </c>
      <c r="C1747" s="21" t="s">
        <v>15</v>
      </c>
      <c r="D1747" s="21" t="s">
        <v>14</v>
      </c>
      <c r="F1747" s="21" t="s">
        <v>19306</v>
      </c>
      <c r="G1747" s="20">
        <v>41733</v>
      </c>
      <c r="H1747" t="s">
        <v>19539</v>
      </c>
      <c r="I1747" t="s">
        <v>19539</v>
      </c>
      <c r="J1747" s="22">
        <v>-8719.16</v>
      </c>
      <c r="K1747" s="22">
        <v>-8719.16</v>
      </c>
    </row>
    <row r="1748" spans="1:11" x14ac:dyDescent="0.25">
      <c r="A1748" s="21" t="s">
        <v>8738</v>
      </c>
      <c r="B1748" s="21" t="s">
        <v>21768</v>
      </c>
      <c r="C1748" s="21" t="s">
        <v>2192</v>
      </c>
      <c r="D1748" s="21" t="s">
        <v>2191</v>
      </c>
      <c r="F1748" s="21" t="s">
        <v>10809</v>
      </c>
      <c r="G1748" s="20">
        <v>41736</v>
      </c>
      <c r="H1748" s="21" t="s">
        <v>2193</v>
      </c>
      <c r="I1748" s="21" t="s">
        <v>17085</v>
      </c>
      <c r="J1748" s="22">
        <v>-164610</v>
      </c>
      <c r="K1748" s="22">
        <v>-164610</v>
      </c>
    </row>
    <row r="1749" spans="1:11" x14ac:dyDescent="0.25">
      <c r="A1749" s="21" t="s">
        <v>8738</v>
      </c>
      <c r="B1749" s="21" t="s">
        <v>21768</v>
      </c>
      <c r="C1749" s="21" t="s">
        <v>564</v>
      </c>
      <c r="D1749" s="21" t="s">
        <v>563</v>
      </c>
      <c r="F1749" s="21" t="s">
        <v>10810</v>
      </c>
      <c r="G1749" s="20">
        <v>41736</v>
      </c>
      <c r="H1749">
        <v>0</v>
      </c>
      <c r="I1749" t="s">
        <v>2194</v>
      </c>
      <c r="J1749" s="22">
        <v>-2391.21</v>
      </c>
      <c r="K1749" s="22">
        <v>-2391.21</v>
      </c>
    </row>
    <row r="1750" spans="1:11" x14ac:dyDescent="0.25">
      <c r="A1750" s="21" t="s">
        <v>8738</v>
      </c>
      <c r="B1750" s="21" t="s">
        <v>21768</v>
      </c>
      <c r="C1750" s="21" t="s">
        <v>564</v>
      </c>
      <c r="D1750" s="21" t="s">
        <v>563</v>
      </c>
      <c r="F1750" s="21" t="s">
        <v>10811</v>
      </c>
      <c r="G1750" s="20">
        <v>41736</v>
      </c>
      <c r="H1750">
        <v>0</v>
      </c>
      <c r="I1750" t="s">
        <v>2195</v>
      </c>
      <c r="J1750" s="22">
        <v>-2532.85</v>
      </c>
      <c r="K1750" s="22">
        <v>-2532.85</v>
      </c>
    </row>
    <row r="1751" spans="1:11" x14ac:dyDescent="0.25">
      <c r="A1751" s="21" t="s">
        <v>8738</v>
      </c>
      <c r="B1751" s="21" t="s">
        <v>21768</v>
      </c>
      <c r="C1751" s="21" t="s">
        <v>564</v>
      </c>
      <c r="D1751" s="21" t="s">
        <v>563</v>
      </c>
      <c r="F1751" s="21" t="s">
        <v>10812</v>
      </c>
      <c r="G1751" s="20">
        <v>41736</v>
      </c>
      <c r="H1751">
        <v>0</v>
      </c>
      <c r="I1751" t="s">
        <v>2196</v>
      </c>
      <c r="J1751" s="22">
        <v>-298.48</v>
      </c>
      <c r="K1751" s="22">
        <v>-298.48</v>
      </c>
    </row>
    <row r="1752" spans="1:11" x14ac:dyDescent="0.25">
      <c r="A1752" s="21" t="s">
        <v>8738</v>
      </c>
      <c r="B1752" s="21" t="s">
        <v>21768</v>
      </c>
      <c r="C1752" s="21" t="s">
        <v>564</v>
      </c>
      <c r="D1752" s="21" t="s">
        <v>563</v>
      </c>
      <c r="F1752" s="21" t="s">
        <v>10813</v>
      </c>
      <c r="G1752" s="20">
        <v>41736</v>
      </c>
      <c r="H1752">
        <v>0</v>
      </c>
      <c r="I1752" t="s">
        <v>2197</v>
      </c>
      <c r="J1752" s="22">
        <v>-316.16000000000003</v>
      </c>
      <c r="K1752" s="22">
        <v>-316.16000000000003</v>
      </c>
    </row>
    <row r="1753" spans="1:11" x14ac:dyDescent="0.25">
      <c r="A1753" s="21" t="s">
        <v>8738</v>
      </c>
      <c r="B1753" s="21" t="s">
        <v>21768</v>
      </c>
      <c r="C1753" s="21" t="s">
        <v>564</v>
      </c>
      <c r="D1753" s="21" t="s">
        <v>563</v>
      </c>
      <c r="F1753" s="21" t="s">
        <v>10814</v>
      </c>
      <c r="G1753" s="20">
        <v>41736</v>
      </c>
      <c r="H1753">
        <v>0</v>
      </c>
      <c r="I1753" t="s">
        <v>2198</v>
      </c>
      <c r="J1753" s="22">
        <v>-22235.13</v>
      </c>
      <c r="K1753" s="22">
        <v>-22235.13</v>
      </c>
    </row>
    <row r="1754" spans="1:11" x14ac:dyDescent="0.25">
      <c r="A1754" s="21" t="s">
        <v>8738</v>
      </c>
      <c r="B1754" s="21" t="s">
        <v>21768</v>
      </c>
      <c r="C1754" s="21" t="s">
        <v>564</v>
      </c>
      <c r="D1754" s="21" t="s">
        <v>563</v>
      </c>
      <c r="F1754" s="21" t="s">
        <v>10815</v>
      </c>
      <c r="G1754" s="20">
        <v>41736</v>
      </c>
      <c r="H1754">
        <v>0</v>
      </c>
      <c r="I1754" t="s">
        <v>2199</v>
      </c>
      <c r="J1754" s="22">
        <v>-23552.19</v>
      </c>
      <c r="K1754" s="22">
        <v>-23552.19</v>
      </c>
    </row>
    <row r="1755" spans="1:11" x14ac:dyDescent="0.25">
      <c r="A1755" s="21" t="s">
        <v>19189</v>
      </c>
      <c r="B1755" s="21" t="s">
        <v>21768</v>
      </c>
      <c r="C1755" s="21" t="s">
        <v>15</v>
      </c>
      <c r="D1755" s="21" t="s">
        <v>14</v>
      </c>
      <c r="F1755" s="21" t="s">
        <v>19307</v>
      </c>
      <c r="G1755" s="20">
        <v>41736</v>
      </c>
      <c r="H1755" t="s">
        <v>19539</v>
      </c>
      <c r="I1755" t="s">
        <v>19539</v>
      </c>
      <c r="J1755" s="22">
        <v>-6417.84</v>
      </c>
      <c r="K1755" s="22">
        <v>-6417.84</v>
      </c>
    </row>
    <row r="1756" spans="1:11" x14ac:dyDescent="0.25">
      <c r="A1756" s="21" t="s">
        <v>8738</v>
      </c>
      <c r="B1756" s="21" t="s">
        <v>21768</v>
      </c>
      <c r="C1756" s="21" t="s">
        <v>10830</v>
      </c>
      <c r="D1756" s="21" t="s">
        <v>2216</v>
      </c>
      <c r="F1756" s="21" t="s">
        <v>10831</v>
      </c>
      <c r="G1756" s="20">
        <v>41737</v>
      </c>
      <c r="H1756" s="21" t="s">
        <v>2217</v>
      </c>
      <c r="I1756" s="21" t="s">
        <v>15769</v>
      </c>
      <c r="J1756" s="22">
        <v>-47200</v>
      </c>
      <c r="K1756" s="22">
        <v>-47200</v>
      </c>
    </row>
    <row r="1757" spans="1:11" x14ac:dyDescent="0.25">
      <c r="A1757" s="21" t="s">
        <v>8738</v>
      </c>
      <c r="B1757" s="21" t="s">
        <v>21768</v>
      </c>
      <c r="C1757" s="21" t="s">
        <v>2201</v>
      </c>
      <c r="D1757" s="21" t="s">
        <v>2200</v>
      </c>
      <c r="F1757" s="21" t="s">
        <v>10816</v>
      </c>
      <c r="G1757" s="20">
        <v>41737</v>
      </c>
      <c r="H1757" s="21" t="s">
        <v>2202</v>
      </c>
      <c r="I1757" s="21" t="s">
        <v>15753</v>
      </c>
      <c r="J1757" s="22">
        <v>-47200</v>
      </c>
      <c r="K1757" s="22">
        <v>-43040</v>
      </c>
    </row>
    <row r="1758" spans="1:11" x14ac:dyDescent="0.25">
      <c r="A1758" s="21" t="s">
        <v>8738</v>
      </c>
      <c r="B1758" s="21" t="s">
        <v>21768</v>
      </c>
      <c r="C1758" s="21" t="s">
        <v>2201</v>
      </c>
      <c r="D1758" s="21" t="s">
        <v>2200</v>
      </c>
      <c r="F1758" s="21" t="s">
        <v>10817</v>
      </c>
      <c r="G1758" s="20">
        <v>41737</v>
      </c>
      <c r="H1758" s="21" t="s">
        <v>2203</v>
      </c>
      <c r="I1758" s="21" t="s">
        <v>15753</v>
      </c>
      <c r="J1758" s="22">
        <v>-47200</v>
      </c>
      <c r="K1758" s="22">
        <v>-43040</v>
      </c>
    </row>
    <row r="1759" spans="1:11" x14ac:dyDescent="0.25">
      <c r="A1759" s="21" t="s">
        <v>8738</v>
      </c>
      <c r="B1759" s="21" t="s">
        <v>21768</v>
      </c>
      <c r="C1759" s="21" t="s">
        <v>564</v>
      </c>
      <c r="D1759" s="21" t="s">
        <v>563</v>
      </c>
      <c r="F1759" s="21" t="s">
        <v>10818</v>
      </c>
      <c r="G1759" s="20">
        <v>41737</v>
      </c>
      <c r="H1759">
        <v>0</v>
      </c>
      <c r="I1759" t="s">
        <v>2204</v>
      </c>
      <c r="J1759" s="22">
        <v>-10460.34</v>
      </c>
      <c r="K1759" s="22">
        <v>-10460.34</v>
      </c>
    </row>
    <row r="1760" spans="1:11" x14ac:dyDescent="0.25">
      <c r="A1760" s="21" t="s">
        <v>8738</v>
      </c>
      <c r="B1760" s="21" t="s">
        <v>21768</v>
      </c>
      <c r="C1760" s="21" t="s">
        <v>564</v>
      </c>
      <c r="D1760" s="21" t="s">
        <v>563</v>
      </c>
      <c r="F1760" s="21" t="s">
        <v>10819</v>
      </c>
      <c r="G1760" s="20">
        <v>41737</v>
      </c>
      <c r="H1760">
        <v>0</v>
      </c>
      <c r="I1760" t="s">
        <v>2205</v>
      </c>
      <c r="J1760" s="22">
        <v>-11079.94</v>
      </c>
      <c r="K1760" s="22">
        <v>-11079.94</v>
      </c>
    </row>
    <row r="1761" spans="1:11" x14ac:dyDescent="0.25">
      <c r="A1761" s="21" t="s">
        <v>8738</v>
      </c>
      <c r="B1761" s="21" t="s">
        <v>21768</v>
      </c>
      <c r="C1761" s="21" t="s">
        <v>564</v>
      </c>
      <c r="D1761" s="21" t="s">
        <v>563</v>
      </c>
      <c r="F1761" s="21" t="s">
        <v>10820</v>
      </c>
      <c r="G1761" s="20">
        <v>41737</v>
      </c>
      <c r="H1761">
        <v>0</v>
      </c>
      <c r="I1761" t="s">
        <v>2206</v>
      </c>
      <c r="J1761" s="22">
        <v>-430.5</v>
      </c>
      <c r="K1761" s="22">
        <v>-430.5</v>
      </c>
    </row>
    <row r="1762" spans="1:11" x14ac:dyDescent="0.25">
      <c r="A1762" s="21" t="s">
        <v>8738</v>
      </c>
      <c r="B1762" s="21" t="s">
        <v>21768</v>
      </c>
      <c r="C1762" s="21" t="s">
        <v>564</v>
      </c>
      <c r="D1762" s="21" t="s">
        <v>563</v>
      </c>
      <c r="F1762" s="21" t="s">
        <v>10821</v>
      </c>
      <c r="G1762" s="20">
        <v>41737</v>
      </c>
      <c r="H1762">
        <v>0</v>
      </c>
      <c r="I1762" t="s">
        <v>2207</v>
      </c>
      <c r="J1762" s="22">
        <v>-456</v>
      </c>
      <c r="K1762" s="22">
        <v>-456</v>
      </c>
    </row>
    <row r="1763" spans="1:11" x14ac:dyDescent="0.25">
      <c r="A1763" s="21" t="s">
        <v>8738</v>
      </c>
      <c r="B1763" s="21" t="s">
        <v>21768</v>
      </c>
      <c r="C1763" s="21" t="s">
        <v>564</v>
      </c>
      <c r="D1763" s="21" t="s">
        <v>563</v>
      </c>
      <c r="F1763" s="21" t="s">
        <v>10822</v>
      </c>
      <c r="G1763" s="20">
        <v>41737</v>
      </c>
      <c r="H1763">
        <v>0</v>
      </c>
      <c r="I1763" t="s">
        <v>2208</v>
      </c>
      <c r="J1763" s="22">
        <v>-508.24</v>
      </c>
      <c r="K1763" s="22">
        <v>-508.24</v>
      </c>
    </row>
    <row r="1764" spans="1:11" x14ac:dyDescent="0.25">
      <c r="A1764" s="21" t="s">
        <v>8738</v>
      </c>
      <c r="B1764" s="21" t="s">
        <v>21768</v>
      </c>
      <c r="C1764" s="21" t="s">
        <v>564</v>
      </c>
      <c r="D1764" s="21" t="s">
        <v>563</v>
      </c>
      <c r="F1764" s="21" t="s">
        <v>10823</v>
      </c>
      <c r="G1764" s="20">
        <v>41737</v>
      </c>
      <c r="H1764">
        <v>0</v>
      </c>
      <c r="I1764" t="s">
        <v>2209</v>
      </c>
      <c r="J1764" s="22">
        <v>-538.34</v>
      </c>
      <c r="K1764" s="22">
        <v>-538.34</v>
      </c>
    </row>
    <row r="1765" spans="1:11" x14ac:dyDescent="0.25">
      <c r="A1765" s="21" t="s">
        <v>8738</v>
      </c>
      <c r="B1765" s="21" t="s">
        <v>21768</v>
      </c>
      <c r="C1765" s="21" t="s">
        <v>564</v>
      </c>
      <c r="D1765" s="21" t="s">
        <v>563</v>
      </c>
      <c r="F1765" s="21" t="s">
        <v>10824</v>
      </c>
      <c r="G1765" s="20">
        <v>41737</v>
      </c>
      <c r="H1765">
        <v>0</v>
      </c>
      <c r="I1765" t="s">
        <v>2210</v>
      </c>
      <c r="J1765" s="22">
        <v>-565.64</v>
      </c>
      <c r="K1765" s="22">
        <v>-565.64</v>
      </c>
    </row>
    <row r="1766" spans="1:11" x14ac:dyDescent="0.25">
      <c r="A1766" s="21" t="s">
        <v>8738</v>
      </c>
      <c r="B1766" s="21" t="s">
        <v>21768</v>
      </c>
      <c r="C1766" s="21" t="s">
        <v>564</v>
      </c>
      <c r="D1766" s="21" t="s">
        <v>563</v>
      </c>
      <c r="F1766" s="21" t="s">
        <v>10825</v>
      </c>
      <c r="G1766" s="20">
        <v>41737</v>
      </c>
      <c r="H1766">
        <v>0</v>
      </c>
      <c r="I1766" t="s">
        <v>2211</v>
      </c>
      <c r="J1766" s="22">
        <v>-599.14</v>
      </c>
      <c r="K1766" s="22">
        <v>-599.14</v>
      </c>
    </row>
    <row r="1767" spans="1:11" x14ac:dyDescent="0.25">
      <c r="A1767" s="21" t="s">
        <v>8738</v>
      </c>
      <c r="B1767" s="21" t="s">
        <v>21768</v>
      </c>
      <c r="C1767" s="21" t="s">
        <v>564</v>
      </c>
      <c r="D1767" s="21" t="s">
        <v>563</v>
      </c>
      <c r="F1767" s="21" t="s">
        <v>10826</v>
      </c>
      <c r="G1767" s="20">
        <v>41737</v>
      </c>
      <c r="H1767">
        <v>0</v>
      </c>
      <c r="I1767" t="s">
        <v>2212</v>
      </c>
      <c r="J1767" s="22">
        <v>-2167.7199999999998</v>
      </c>
      <c r="K1767" s="22">
        <v>-2167.7199999999998</v>
      </c>
    </row>
    <row r="1768" spans="1:11" x14ac:dyDescent="0.25">
      <c r="A1768" s="21" t="s">
        <v>8738</v>
      </c>
      <c r="B1768" s="21" t="s">
        <v>21768</v>
      </c>
      <c r="C1768" s="21" t="s">
        <v>564</v>
      </c>
      <c r="D1768" s="21" t="s">
        <v>563</v>
      </c>
      <c r="F1768" s="21" t="s">
        <v>10827</v>
      </c>
      <c r="G1768" s="20">
        <v>41737</v>
      </c>
      <c r="H1768">
        <v>0</v>
      </c>
      <c r="I1768" t="s">
        <v>2213</v>
      </c>
      <c r="J1768" s="22">
        <v>-2296.12</v>
      </c>
      <c r="K1768" s="22">
        <v>-2296.12</v>
      </c>
    </row>
    <row r="1769" spans="1:11" x14ac:dyDescent="0.25">
      <c r="A1769" s="21" t="s">
        <v>8738</v>
      </c>
      <c r="B1769" s="21" t="s">
        <v>21768</v>
      </c>
      <c r="C1769" s="21" t="s">
        <v>564</v>
      </c>
      <c r="D1769" s="21" t="s">
        <v>563</v>
      </c>
      <c r="F1769" s="21" t="s">
        <v>10828</v>
      </c>
      <c r="G1769" s="20">
        <v>41737</v>
      </c>
      <c r="H1769">
        <v>0</v>
      </c>
      <c r="I1769" t="s">
        <v>2214</v>
      </c>
      <c r="J1769" s="22">
        <v>-712.04</v>
      </c>
      <c r="K1769" s="22">
        <v>-712.04</v>
      </c>
    </row>
    <row r="1770" spans="1:11" x14ac:dyDescent="0.25">
      <c r="A1770" s="21" t="s">
        <v>8738</v>
      </c>
      <c r="B1770" s="21" t="s">
        <v>21768</v>
      </c>
      <c r="C1770" s="21" t="s">
        <v>564</v>
      </c>
      <c r="D1770" s="21" t="s">
        <v>563</v>
      </c>
      <c r="F1770" s="21" t="s">
        <v>10829</v>
      </c>
      <c r="G1770" s="20">
        <v>41737</v>
      </c>
      <c r="H1770">
        <v>0</v>
      </c>
      <c r="I1770" t="s">
        <v>2215</v>
      </c>
      <c r="J1770" s="22">
        <v>-672.23</v>
      </c>
      <c r="K1770" s="22">
        <v>-672.23</v>
      </c>
    </row>
    <row r="1771" spans="1:11" x14ac:dyDescent="0.25">
      <c r="A1771" s="21" t="s">
        <v>9142</v>
      </c>
      <c r="B1771" s="21" t="s">
        <v>21768</v>
      </c>
      <c r="C1771" s="21" t="s">
        <v>10832</v>
      </c>
      <c r="D1771" s="21" t="s">
        <v>2218</v>
      </c>
      <c r="F1771" s="21" t="s">
        <v>10833</v>
      </c>
      <c r="G1771" s="20">
        <v>41737</v>
      </c>
      <c r="H1771">
        <v>0</v>
      </c>
      <c r="I1771" t="s">
        <v>2219</v>
      </c>
      <c r="J1771" s="22">
        <v>-14088.5</v>
      </c>
      <c r="K1771" s="22">
        <v>-14088.5</v>
      </c>
    </row>
    <row r="1772" spans="1:11" x14ac:dyDescent="0.25">
      <c r="A1772" s="21" t="s">
        <v>19189</v>
      </c>
      <c r="B1772" s="21" t="s">
        <v>21768</v>
      </c>
      <c r="C1772" s="21" t="s">
        <v>15</v>
      </c>
      <c r="D1772" s="21" t="s">
        <v>14</v>
      </c>
      <c r="F1772" s="21" t="s">
        <v>19308</v>
      </c>
      <c r="G1772" s="20">
        <v>41737</v>
      </c>
      <c r="H1772" t="s">
        <v>19539</v>
      </c>
      <c r="I1772" t="s">
        <v>19539</v>
      </c>
      <c r="J1772" s="22">
        <v>-431.13</v>
      </c>
      <c r="K1772" s="22">
        <v>-431.13</v>
      </c>
    </row>
    <row r="1773" spans="1:11" x14ac:dyDescent="0.25">
      <c r="A1773" s="21" t="s">
        <v>9142</v>
      </c>
      <c r="B1773" s="21" t="s">
        <v>21768</v>
      </c>
      <c r="C1773" s="21" t="s">
        <v>10836</v>
      </c>
      <c r="D1773" s="21" t="s">
        <v>2222</v>
      </c>
      <c r="F1773" s="21" t="s">
        <v>10837</v>
      </c>
      <c r="G1773" s="20">
        <v>41738</v>
      </c>
      <c r="H1773" s="21" t="s">
        <v>2223</v>
      </c>
      <c r="J1773" s="22">
        <v>-30000</v>
      </c>
      <c r="K1773" s="22">
        <v>-30000</v>
      </c>
    </row>
    <row r="1774" spans="1:11" x14ac:dyDescent="0.25">
      <c r="A1774" s="21" t="s">
        <v>8740</v>
      </c>
      <c r="B1774" s="21" t="s">
        <v>21768</v>
      </c>
      <c r="C1774" s="21" t="s">
        <v>10838</v>
      </c>
      <c r="D1774" s="21" t="s">
        <v>2225</v>
      </c>
      <c r="F1774" s="21" t="s">
        <v>10839</v>
      </c>
      <c r="G1774" s="20">
        <v>41738</v>
      </c>
      <c r="H1774" s="21" t="s">
        <v>2226</v>
      </c>
      <c r="I1774" s="21" t="s">
        <v>17639</v>
      </c>
      <c r="J1774" s="22">
        <v>-324000</v>
      </c>
      <c r="K1774" s="22">
        <v>-324000</v>
      </c>
    </row>
    <row r="1775" spans="1:11" x14ac:dyDescent="0.25">
      <c r="A1775" s="21" t="s">
        <v>8740</v>
      </c>
      <c r="B1775" s="21" t="s">
        <v>21768</v>
      </c>
      <c r="C1775" s="21" t="s">
        <v>10840</v>
      </c>
      <c r="D1775" s="21" t="s">
        <v>2227</v>
      </c>
      <c r="F1775" s="21" t="s">
        <v>10841</v>
      </c>
      <c r="G1775" s="20">
        <v>41738</v>
      </c>
      <c r="H1775" s="21" t="s">
        <v>2228</v>
      </c>
      <c r="I1775" s="21" t="s">
        <v>17639</v>
      </c>
      <c r="J1775" s="22">
        <v>-1080000</v>
      </c>
      <c r="K1775" s="22">
        <v>-1080000</v>
      </c>
    </row>
    <row r="1776" spans="1:11" x14ac:dyDescent="0.25">
      <c r="A1776" s="21" t="s">
        <v>8740</v>
      </c>
      <c r="B1776" s="21" t="s">
        <v>21768</v>
      </c>
      <c r="C1776" s="21" t="s">
        <v>10834</v>
      </c>
      <c r="D1776" s="21" t="s">
        <v>2220</v>
      </c>
      <c r="F1776" s="21" t="s">
        <v>10835</v>
      </c>
      <c r="G1776" s="20">
        <v>41738</v>
      </c>
      <c r="H1776" s="21" t="s">
        <v>2221</v>
      </c>
      <c r="I1776" s="21" t="s">
        <v>8608</v>
      </c>
      <c r="J1776" s="22">
        <v>-3246521.1</v>
      </c>
      <c r="K1776" s="22">
        <v>3246521.1</v>
      </c>
    </row>
    <row r="1777" spans="1:11" x14ac:dyDescent="0.25">
      <c r="A1777" s="21" t="s">
        <v>8738</v>
      </c>
      <c r="B1777" s="21" t="s">
        <v>21768</v>
      </c>
      <c r="C1777" s="21" t="s">
        <v>564</v>
      </c>
      <c r="D1777" s="21" t="s">
        <v>563</v>
      </c>
      <c r="F1777" s="21" t="s">
        <v>10842</v>
      </c>
      <c r="G1777" s="20">
        <v>41739</v>
      </c>
      <c r="H1777">
        <v>0</v>
      </c>
      <c r="I1777" t="s">
        <v>2229</v>
      </c>
      <c r="J1777" s="22">
        <v>-489.34</v>
      </c>
      <c r="K1777" s="22">
        <v>-489.34</v>
      </c>
    </row>
    <row r="1778" spans="1:11" x14ac:dyDescent="0.25">
      <c r="A1778" s="21" t="s">
        <v>8738</v>
      </c>
      <c r="B1778" s="21" t="s">
        <v>21768</v>
      </c>
      <c r="C1778" s="21" t="s">
        <v>564</v>
      </c>
      <c r="D1778" s="21" t="s">
        <v>563</v>
      </c>
      <c r="F1778" s="21" t="s">
        <v>10843</v>
      </c>
      <c r="G1778" s="20">
        <v>41739</v>
      </c>
      <c r="H1778">
        <v>0</v>
      </c>
      <c r="I1778" t="s">
        <v>2230</v>
      </c>
      <c r="J1778" s="22">
        <v>-518.30999999999995</v>
      </c>
      <c r="K1778" s="22">
        <v>-518.30999999999995</v>
      </c>
    </row>
    <row r="1779" spans="1:11" x14ac:dyDescent="0.25">
      <c r="A1779" s="21" t="s">
        <v>8738</v>
      </c>
      <c r="B1779" s="21" t="s">
        <v>21768</v>
      </c>
      <c r="C1779" s="21" t="s">
        <v>10712</v>
      </c>
      <c r="D1779" s="21" t="s">
        <v>2071</v>
      </c>
      <c r="E1779" s="21" t="s">
        <v>19552</v>
      </c>
      <c r="F1779" s="21" t="s">
        <v>10844</v>
      </c>
      <c r="G1779" s="20">
        <v>41740</v>
      </c>
      <c r="H1779" s="21" t="s">
        <v>2231</v>
      </c>
      <c r="I1779" s="21" t="s">
        <v>15769</v>
      </c>
      <c r="J1779" s="22">
        <v>-17700</v>
      </c>
      <c r="K1779" s="22">
        <v>-17700</v>
      </c>
    </row>
    <row r="1780" spans="1:11" x14ac:dyDescent="0.25">
      <c r="A1780" s="21" t="s">
        <v>9142</v>
      </c>
      <c r="B1780" s="21" t="s">
        <v>21768</v>
      </c>
      <c r="C1780" s="21" t="s">
        <v>10845</v>
      </c>
      <c r="D1780" s="21" t="s">
        <v>2232</v>
      </c>
      <c r="F1780" s="21" t="s">
        <v>10846</v>
      </c>
      <c r="G1780" s="20">
        <v>41740</v>
      </c>
      <c r="H1780" s="21" t="s">
        <v>2233</v>
      </c>
      <c r="J1780" s="22">
        <v>-249488.37</v>
      </c>
      <c r="K1780" s="22">
        <v>-249488.37</v>
      </c>
    </row>
    <row r="1781" spans="1:11" x14ac:dyDescent="0.25">
      <c r="A1781" s="21" t="s">
        <v>9142</v>
      </c>
      <c r="B1781" s="21" t="s">
        <v>21768</v>
      </c>
      <c r="C1781" s="21" t="s">
        <v>10847</v>
      </c>
      <c r="D1781" s="21" t="s">
        <v>2234</v>
      </c>
      <c r="F1781" s="21" t="s">
        <v>10848</v>
      </c>
      <c r="G1781" s="20">
        <v>41741</v>
      </c>
      <c r="H1781" s="21" t="s">
        <v>2235</v>
      </c>
      <c r="J1781" s="22">
        <v>-32395.14</v>
      </c>
      <c r="K1781" s="22">
        <v>-32395.14</v>
      </c>
    </row>
    <row r="1782" spans="1:11" x14ac:dyDescent="0.25">
      <c r="A1782" s="21" t="s">
        <v>9142</v>
      </c>
      <c r="B1782" s="21" t="s">
        <v>21768</v>
      </c>
      <c r="C1782" s="21" t="s">
        <v>10849</v>
      </c>
      <c r="D1782" s="21" t="s">
        <v>2237</v>
      </c>
      <c r="F1782" s="21" t="s">
        <v>10850</v>
      </c>
      <c r="G1782" s="20">
        <v>41741</v>
      </c>
      <c r="H1782" s="21" t="s">
        <v>2238</v>
      </c>
      <c r="J1782" s="22">
        <v>-31471.88</v>
      </c>
      <c r="K1782" s="22">
        <v>-31471.88</v>
      </c>
    </row>
    <row r="1783" spans="1:11" x14ac:dyDescent="0.25">
      <c r="A1783" s="21" t="s">
        <v>9142</v>
      </c>
      <c r="B1783" s="21" t="s">
        <v>21768</v>
      </c>
      <c r="C1783" s="21" t="s">
        <v>10851</v>
      </c>
      <c r="D1783" s="21" t="s">
        <v>2240</v>
      </c>
      <c r="F1783" s="21" t="s">
        <v>10852</v>
      </c>
      <c r="G1783" s="20">
        <v>41741</v>
      </c>
      <c r="H1783" s="21" t="s">
        <v>2241</v>
      </c>
      <c r="J1783" s="22">
        <v>-34794.78</v>
      </c>
      <c r="K1783" s="22">
        <v>-34794.78</v>
      </c>
    </row>
    <row r="1784" spans="1:11" x14ac:dyDescent="0.25">
      <c r="A1784" s="21" t="s">
        <v>9142</v>
      </c>
      <c r="B1784" s="21" t="s">
        <v>21768</v>
      </c>
      <c r="C1784" s="21" t="s">
        <v>10853</v>
      </c>
      <c r="D1784" s="21" t="s">
        <v>2243</v>
      </c>
      <c r="F1784" s="21" t="s">
        <v>10854</v>
      </c>
      <c r="G1784" s="20">
        <v>41741</v>
      </c>
      <c r="H1784" s="21" t="s">
        <v>2244</v>
      </c>
      <c r="J1784" s="22">
        <v>-34194.870000000003</v>
      </c>
      <c r="K1784" s="22">
        <v>-34194.870000000003</v>
      </c>
    </row>
    <row r="1785" spans="1:11" x14ac:dyDescent="0.25">
      <c r="A1785" s="21" t="s">
        <v>9142</v>
      </c>
      <c r="B1785" s="21" t="s">
        <v>21768</v>
      </c>
      <c r="C1785" s="21" t="s">
        <v>10855</v>
      </c>
      <c r="D1785" s="21" t="s">
        <v>2246</v>
      </c>
      <c r="F1785" s="21" t="s">
        <v>10856</v>
      </c>
      <c r="G1785" s="20">
        <v>41741</v>
      </c>
      <c r="H1785" s="21" t="s">
        <v>2247</v>
      </c>
      <c r="J1785" s="22">
        <v>-25196.22</v>
      </c>
      <c r="K1785" s="22">
        <v>-25196.22</v>
      </c>
    </row>
    <row r="1786" spans="1:11" x14ac:dyDescent="0.25">
      <c r="A1786" s="21" t="s">
        <v>9142</v>
      </c>
      <c r="B1786" s="21" t="s">
        <v>21768</v>
      </c>
      <c r="C1786" s="21" t="s">
        <v>10857</v>
      </c>
      <c r="D1786" s="21" t="s">
        <v>2249</v>
      </c>
      <c r="F1786" s="21" t="s">
        <v>10858</v>
      </c>
      <c r="G1786" s="20">
        <v>41741</v>
      </c>
      <c r="H1786" s="21" t="s">
        <v>2250</v>
      </c>
      <c r="J1786" s="22">
        <v>-67189.679999999993</v>
      </c>
      <c r="K1786" s="22">
        <v>-67189.679999999993</v>
      </c>
    </row>
    <row r="1787" spans="1:11" x14ac:dyDescent="0.25">
      <c r="A1787" s="21" t="s">
        <v>9142</v>
      </c>
      <c r="B1787" s="21" t="s">
        <v>21768</v>
      </c>
      <c r="C1787" s="21" t="s">
        <v>10859</v>
      </c>
      <c r="D1787" s="21" t="s">
        <v>2252</v>
      </c>
      <c r="F1787" s="21" t="s">
        <v>10860</v>
      </c>
      <c r="G1787" s="20">
        <v>41741</v>
      </c>
      <c r="H1787" s="21" t="s">
        <v>2253</v>
      </c>
      <c r="J1787" s="22">
        <v>-69589.56</v>
      </c>
      <c r="K1787" s="22">
        <v>-69589.56</v>
      </c>
    </row>
    <row r="1788" spans="1:11" x14ac:dyDescent="0.25">
      <c r="A1788" s="21" t="s">
        <v>9142</v>
      </c>
      <c r="B1788" s="21" t="s">
        <v>21768</v>
      </c>
      <c r="C1788" s="21" t="s">
        <v>10861</v>
      </c>
      <c r="D1788" s="21" t="s">
        <v>2255</v>
      </c>
      <c r="F1788" s="21" t="s">
        <v>10862</v>
      </c>
      <c r="G1788" s="20">
        <v>41741</v>
      </c>
      <c r="H1788" s="21" t="s">
        <v>2256</v>
      </c>
      <c r="J1788" s="22">
        <v>-41485.660000000003</v>
      </c>
      <c r="K1788" s="22">
        <v>-41485.660000000003</v>
      </c>
    </row>
    <row r="1789" spans="1:11" x14ac:dyDescent="0.25">
      <c r="A1789" s="21" t="s">
        <v>9142</v>
      </c>
      <c r="B1789" s="21" t="s">
        <v>21768</v>
      </c>
      <c r="C1789" s="21" t="s">
        <v>10863</v>
      </c>
      <c r="D1789" s="21" t="s">
        <v>2258</v>
      </c>
      <c r="F1789" s="21" t="s">
        <v>10864</v>
      </c>
      <c r="G1789" s="20">
        <v>41741</v>
      </c>
      <c r="H1789" s="21" t="s">
        <v>2259</v>
      </c>
      <c r="J1789" s="22">
        <v>-32395.14</v>
      </c>
      <c r="K1789" s="22">
        <v>-32395.14</v>
      </c>
    </row>
    <row r="1790" spans="1:11" x14ac:dyDescent="0.25">
      <c r="A1790" s="21" t="s">
        <v>9142</v>
      </c>
      <c r="B1790" s="21" t="s">
        <v>21768</v>
      </c>
      <c r="C1790" s="21" t="s">
        <v>10865</v>
      </c>
      <c r="D1790" s="21" t="s">
        <v>2261</v>
      </c>
      <c r="F1790" s="21" t="s">
        <v>10866</v>
      </c>
      <c r="G1790" s="20">
        <v>41741</v>
      </c>
      <c r="H1790" s="21" t="s">
        <v>2262</v>
      </c>
      <c r="J1790" s="22">
        <v>-40770.39</v>
      </c>
      <c r="K1790" s="22">
        <v>-40770.39</v>
      </c>
    </row>
    <row r="1791" spans="1:11" x14ac:dyDescent="0.25">
      <c r="A1791" s="21" t="s">
        <v>9142</v>
      </c>
      <c r="B1791" s="21" t="s">
        <v>21768</v>
      </c>
      <c r="C1791" s="21" t="s">
        <v>10867</v>
      </c>
      <c r="D1791" s="21" t="s">
        <v>2264</v>
      </c>
      <c r="F1791" s="21" t="s">
        <v>10868</v>
      </c>
      <c r="G1791" s="20">
        <v>41741</v>
      </c>
      <c r="H1791" s="21" t="s">
        <v>2265</v>
      </c>
      <c r="J1791" s="22">
        <v>-20996.85</v>
      </c>
      <c r="K1791" s="22">
        <v>-20996.85</v>
      </c>
    </row>
    <row r="1792" spans="1:11" x14ac:dyDescent="0.25">
      <c r="A1792" s="21" t="s">
        <v>9142</v>
      </c>
      <c r="B1792" s="21" t="s">
        <v>21768</v>
      </c>
      <c r="C1792" s="21" t="s">
        <v>10869</v>
      </c>
      <c r="D1792" s="21" t="s">
        <v>2267</v>
      </c>
      <c r="F1792" s="21" t="s">
        <v>10870</v>
      </c>
      <c r="G1792" s="20">
        <v>41741</v>
      </c>
      <c r="H1792" s="21" t="s">
        <v>2268</v>
      </c>
      <c r="J1792" s="22">
        <v>-34194.870000000003</v>
      </c>
      <c r="K1792" s="22">
        <v>-34194.870000000003</v>
      </c>
    </row>
    <row r="1793" spans="1:11" x14ac:dyDescent="0.25">
      <c r="A1793" s="21" t="s">
        <v>9142</v>
      </c>
      <c r="B1793" s="21" t="s">
        <v>21768</v>
      </c>
      <c r="C1793" s="21" t="s">
        <v>10871</v>
      </c>
      <c r="D1793" s="21" t="s">
        <v>2270</v>
      </c>
      <c r="F1793" s="21" t="s">
        <v>10872</v>
      </c>
      <c r="G1793" s="20">
        <v>41741</v>
      </c>
      <c r="H1793" s="21" t="s">
        <v>2271</v>
      </c>
      <c r="J1793" s="22">
        <v>-46374.720000000001</v>
      </c>
      <c r="K1793" s="22">
        <v>-46374.720000000001</v>
      </c>
    </row>
    <row r="1794" spans="1:11" x14ac:dyDescent="0.25">
      <c r="A1794" s="21" t="s">
        <v>9142</v>
      </c>
      <c r="B1794" s="21" t="s">
        <v>21768</v>
      </c>
      <c r="C1794" s="21" t="s">
        <v>10873</v>
      </c>
      <c r="D1794" s="21" t="s">
        <v>2273</v>
      </c>
      <c r="F1794" s="21" t="s">
        <v>10874</v>
      </c>
      <c r="G1794" s="20">
        <v>41741</v>
      </c>
      <c r="H1794" s="21" t="s">
        <v>2274</v>
      </c>
      <c r="J1794" s="22">
        <v>-43890.36</v>
      </c>
      <c r="K1794" s="22">
        <v>-43890.36</v>
      </c>
    </row>
    <row r="1795" spans="1:11" x14ac:dyDescent="0.25">
      <c r="A1795" s="21" t="s">
        <v>9142</v>
      </c>
      <c r="B1795" s="21" t="s">
        <v>21768</v>
      </c>
      <c r="C1795" s="21" t="s">
        <v>10875</v>
      </c>
      <c r="D1795" s="21" t="s">
        <v>2276</v>
      </c>
      <c r="F1795" s="21" t="s">
        <v>10876</v>
      </c>
      <c r="G1795" s="20">
        <v>41741</v>
      </c>
      <c r="H1795" s="21" t="s">
        <v>2277</v>
      </c>
      <c r="J1795" s="22">
        <v>-44718.48</v>
      </c>
      <c r="K1795" s="22">
        <v>-44718.48</v>
      </c>
    </row>
    <row r="1796" spans="1:11" x14ac:dyDescent="0.25">
      <c r="A1796" s="21" t="s">
        <v>9142</v>
      </c>
      <c r="B1796" s="21" t="s">
        <v>21768</v>
      </c>
      <c r="C1796" s="21" t="s">
        <v>10877</v>
      </c>
      <c r="D1796" s="21" t="s">
        <v>2279</v>
      </c>
      <c r="F1796" s="21" t="s">
        <v>10878</v>
      </c>
      <c r="G1796" s="20">
        <v>41741</v>
      </c>
      <c r="H1796" s="21" t="s">
        <v>2280</v>
      </c>
      <c r="J1796" s="22">
        <v>-68389.740000000005</v>
      </c>
      <c r="K1796" s="22">
        <v>-68389.740000000005</v>
      </c>
    </row>
    <row r="1797" spans="1:11" x14ac:dyDescent="0.25">
      <c r="A1797" s="21" t="s">
        <v>9142</v>
      </c>
      <c r="B1797" s="21" t="s">
        <v>21768</v>
      </c>
      <c r="C1797" s="21" t="s">
        <v>10879</v>
      </c>
      <c r="D1797" s="21" t="s">
        <v>2282</v>
      </c>
      <c r="F1797" s="21" t="s">
        <v>10880</v>
      </c>
      <c r="G1797" s="20">
        <v>41741</v>
      </c>
      <c r="H1797" s="21" t="s">
        <v>2283</v>
      </c>
      <c r="J1797" s="22">
        <v>-65759.12</v>
      </c>
      <c r="K1797" s="22">
        <v>-65759.12</v>
      </c>
    </row>
    <row r="1798" spans="1:11" x14ac:dyDescent="0.25">
      <c r="A1798" s="21" t="s">
        <v>9142</v>
      </c>
      <c r="B1798" s="21" t="s">
        <v>21768</v>
      </c>
      <c r="C1798" s="21" t="s">
        <v>10881</v>
      </c>
      <c r="D1798" s="21" t="s">
        <v>2285</v>
      </c>
      <c r="F1798" s="21" t="s">
        <v>10882</v>
      </c>
      <c r="G1798" s="20">
        <v>41741</v>
      </c>
      <c r="H1798" s="21" t="s">
        <v>2286</v>
      </c>
      <c r="J1798" s="22">
        <v>-69589.56</v>
      </c>
      <c r="K1798" s="22">
        <v>-69589.56</v>
      </c>
    </row>
    <row r="1799" spans="1:11" x14ac:dyDescent="0.25">
      <c r="A1799" s="21" t="s">
        <v>9142</v>
      </c>
      <c r="B1799" s="21" t="s">
        <v>21768</v>
      </c>
      <c r="C1799" s="21" t="s">
        <v>10883</v>
      </c>
      <c r="D1799" s="21" t="s">
        <v>2288</v>
      </c>
      <c r="F1799" s="21" t="s">
        <v>10884</v>
      </c>
      <c r="G1799" s="20">
        <v>41741</v>
      </c>
      <c r="H1799" s="21" t="s">
        <v>2289</v>
      </c>
      <c r="J1799" s="22">
        <v>-33594.959999999999</v>
      </c>
      <c r="K1799" s="22">
        <v>-33594.959999999999</v>
      </c>
    </row>
    <row r="1800" spans="1:11" x14ac:dyDescent="0.25">
      <c r="A1800" s="21" t="s">
        <v>9142</v>
      </c>
      <c r="B1800" s="21" t="s">
        <v>21768</v>
      </c>
      <c r="C1800" s="21" t="s">
        <v>10883</v>
      </c>
      <c r="D1800" s="21" t="s">
        <v>2288</v>
      </c>
      <c r="F1800" s="21" t="s">
        <v>10885</v>
      </c>
      <c r="G1800" s="20">
        <v>41741</v>
      </c>
      <c r="H1800" s="21" t="s">
        <v>2291</v>
      </c>
      <c r="J1800" s="22">
        <v>-33594.69</v>
      </c>
      <c r="K1800" s="22">
        <v>-33594.69</v>
      </c>
    </row>
    <row r="1801" spans="1:11" x14ac:dyDescent="0.25">
      <c r="A1801" s="21" t="s">
        <v>9142</v>
      </c>
      <c r="B1801" s="21" t="s">
        <v>21768</v>
      </c>
      <c r="C1801" s="21" t="s">
        <v>10886</v>
      </c>
      <c r="D1801" s="21" t="s">
        <v>2293</v>
      </c>
      <c r="F1801" s="21" t="s">
        <v>10887</v>
      </c>
      <c r="G1801" s="20">
        <v>41741</v>
      </c>
      <c r="H1801" s="21" t="s">
        <v>2294</v>
      </c>
      <c r="J1801" s="22">
        <v>-68389.740000000005</v>
      </c>
      <c r="K1801" s="22">
        <v>-68389.740000000005</v>
      </c>
    </row>
    <row r="1802" spans="1:11" x14ac:dyDescent="0.25">
      <c r="A1802" s="21" t="s">
        <v>9142</v>
      </c>
      <c r="B1802" s="21" t="s">
        <v>21768</v>
      </c>
      <c r="C1802" s="21" t="s">
        <v>10888</v>
      </c>
      <c r="D1802" s="21" t="s">
        <v>2296</v>
      </c>
      <c r="F1802" s="21" t="s">
        <v>10889</v>
      </c>
      <c r="G1802" s="20">
        <v>41741</v>
      </c>
      <c r="H1802" s="21" t="s">
        <v>2297</v>
      </c>
      <c r="J1802" s="22">
        <v>-25923.599999999999</v>
      </c>
      <c r="K1802" s="22">
        <v>-25923.599999999999</v>
      </c>
    </row>
    <row r="1803" spans="1:11" x14ac:dyDescent="0.25">
      <c r="A1803" s="21" t="s">
        <v>9142</v>
      </c>
      <c r="B1803" s="21" t="s">
        <v>21768</v>
      </c>
      <c r="C1803" s="21" t="s">
        <v>10610</v>
      </c>
      <c r="D1803" s="21" t="s">
        <v>1971</v>
      </c>
      <c r="F1803" s="21" t="s">
        <v>10890</v>
      </c>
      <c r="G1803" s="20">
        <v>41741</v>
      </c>
      <c r="H1803" s="21" t="s">
        <v>2299</v>
      </c>
      <c r="J1803" s="22">
        <v>-20996.85</v>
      </c>
      <c r="K1803" s="22">
        <v>-20996.85</v>
      </c>
    </row>
    <row r="1804" spans="1:11" x14ac:dyDescent="0.25">
      <c r="A1804" s="21" t="s">
        <v>9142</v>
      </c>
      <c r="B1804" s="21" t="s">
        <v>21768</v>
      </c>
      <c r="C1804" s="21" t="s">
        <v>10891</v>
      </c>
      <c r="D1804" s="21" t="s">
        <v>2301</v>
      </c>
      <c r="F1804" s="21" t="s">
        <v>10892</v>
      </c>
      <c r="G1804" s="20">
        <v>41741</v>
      </c>
      <c r="H1804" s="21" t="s">
        <v>2302</v>
      </c>
      <c r="J1804" s="22">
        <v>-22796.58</v>
      </c>
      <c r="K1804" s="22">
        <v>-22796.58</v>
      </c>
    </row>
    <row r="1805" spans="1:11" x14ac:dyDescent="0.25">
      <c r="A1805" s="21" t="s">
        <v>9142</v>
      </c>
      <c r="B1805" s="21" t="s">
        <v>21768</v>
      </c>
      <c r="C1805" s="21" t="s">
        <v>10893</v>
      </c>
      <c r="D1805" s="21" t="s">
        <v>2304</v>
      </c>
      <c r="F1805" s="21" t="s">
        <v>10894</v>
      </c>
      <c r="G1805" s="20">
        <v>41741</v>
      </c>
      <c r="H1805" s="21" t="s">
        <v>2305</v>
      </c>
      <c r="J1805" s="22">
        <v>-57591.360000000001</v>
      </c>
      <c r="K1805" s="22">
        <v>-57591.360000000001</v>
      </c>
    </row>
    <row r="1806" spans="1:11" x14ac:dyDescent="0.25">
      <c r="A1806" s="21" t="s">
        <v>9142</v>
      </c>
      <c r="B1806" s="21" t="s">
        <v>21768</v>
      </c>
      <c r="C1806" s="21" t="s">
        <v>10895</v>
      </c>
      <c r="D1806" s="21" t="s">
        <v>2307</v>
      </c>
      <c r="F1806" s="21" t="s">
        <v>10896</v>
      </c>
      <c r="G1806" s="20">
        <v>41741</v>
      </c>
      <c r="H1806" s="21" t="s">
        <v>2308</v>
      </c>
      <c r="J1806" s="22">
        <v>-34194.870000000003</v>
      </c>
      <c r="K1806" s="22">
        <v>-34194.870000000003</v>
      </c>
    </row>
    <row r="1807" spans="1:11" x14ac:dyDescent="0.25">
      <c r="A1807" s="21" t="s">
        <v>9142</v>
      </c>
      <c r="B1807" s="21" t="s">
        <v>21768</v>
      </c>
      <c r="C1807" s="21" t="s">
        <v>10897</v>
      </c>
      <c r="D1807" s="21" t="s">
        <v>2310</v>
      </c>
      <c r="F1807" s="21" t="s">
        <v>10898</v>
      </c>
      <c r="G1807" s="20">
        <v>41741</v>
      </c>
      <c r="H1807" s="21" t="s">
        <v>2311</v>
      </c>
      <c r="J1807" s="22">
        <v>-43890.36</v>
      </c>
      <c r="K1807" s="22">
        <v>-43890.36</v>
      </c>
    </row>
    <row r="1808" spans="1:11" x14ac:dyDescent="0.25">
      <c r="A1808" s="21" t="s">
        <v>9142</v>
      </c>
      <c r="B1808" s="21" t="s">
        <v>21768</v>
      </c>
      <c r="C1808" s="21" t="s">
        <v>10899</v>
      </c>
      <c r="D1808" s="21" t="s">
        <v>2313</v>
      </c>
      <c r="F1808" s="21" t="s">
        <v>10900</v>
      </c>
      <c r="G1808" s="20">
        <v>41741</v>
      </c>
      <c r="H1808" s="21" t="s">
        <v>2314</v>
      </c>
      <c r="J1808" s="22">
        <v>-22359.24</v>
      </c>
      <c r="K1808" s="22">
        <v>-22359.24</v>
      </c>
    </row>
    <row r="1809" spans="1:11" x14ac:dyDescent="0.25">
      <c r="A1809" s="21" t="s">
        <v>9142</v>
      </c>
      <c r="B1809" s="21" t="s">
        <v>21768</v>
      </c>
      <c r="C1809" s="21" t="s">
        <v>10901</v>
      </c>
      <c r="D1809" s="21" t="s">
        <v>2316</v>
      </c>
      <c r="F1809" s="21" t="s">
        <v>10902</v>
      </c>
      <c r="G1809" s="20">
        <v>41741</v>
      </c>
      <c r="H1809" s="21" t="s">
        <v>2317</v>
      </c>
      <c r="J1809" s="22">
        <v>-61190.82</v>
      </c>
      <c r="K1809" s="22">
        <v>-61190.82</v>
      </c>
    </row>
    <row r="1810" spans="1:11" x14ac:dyDescent="0.25">
      <c r="A1810" s="21" t="s">
        <v>9142</v>
      </c>
      <c r="B1810" s="21" t="s">
        <v>21768</v>
      </c>
      <c r="C1810" s="21" t="s">
        <v>10903</v>
      </c>
      <c r="D1810" s="21" t="s">
        <v>2319</v>
      </c>
      <c r="F1810" s="21" t="s">
        <v>10904</v>
      </c>
      <c r="G1810" s="20">
        <v>41741</v>
      </c>
      <c r="H1810" s="21" t="s">
        <v>2320</v>
      </c>
      <c r="J1810" s="22">
        <v>-34794.78</v>
      </c>
      <c r="K1810" s="22">
        <v>-34794.78</v>
      </c>
    </row>
    <row r="1811" spans="1:11" x14ac:dyDescent="0.25">
      <c r="A1811" s="21" t="s">
        <v>9142</v>
      </c>
      <c r="B1811" s="21" t="s">
        <v>21768</v>
      </c>
      <c r="C1811" s="21" t="s">
        <v>10905</v>
      </c>
      <c r="D1811" s="21" t="s">
        <v>2322</v>
      </c>
      <c r="F1811" s="21" t="s">
        <v>10906</v>
      </c>
      <c r="G1811" s="20">
        <v>41741</v>
      </c>
      <c r="H1811" s="21" t="s">
        <v>2323</v>
      </c>
      <c r="J1811" s="22">
        <v>-67189.66</v>
      </c>
      <c r="K1811" s="22">
        <v>-67189.66</v>
      </c>
    </row>
    <row r="1812" spans="1:11" x14ac:dyDescent="0.25">
      <c r="A1812" s="21" t="s">
        <v>9142</v>
      </c>
      <c r="B1812" s="21" t="s">
        <v>21768</v>
      </c>
      <c r="C1812" s="21" t="s">
        <v>10907</v>
      </c>
      <c r="D1812" s="21" t="s">
        <v>2325</v>
      </c>
      <c r="F1812" s="21" t="s">
        <v>10908</v>
      </c>
      <c r="G1812" s="20">
        <v>41741</v>
      </c>
      <c r="H1812" s="21" t="s">
        <v>2326</v>
      </c>
      <c r="J1812" s="22">
        <v>-20996.85</v>
      </c>
      <c r="K1812" s="22">
        <v>-20996.85</v>
      </c>
    </row>
    <row r="1813" spans="1:11" x14ac:dyDescent="0.25">
      <c r="A1813" s="21" t="s">
        <v>9142</v>
      </c>
      <c r="B1813" s="21" t="s">
        <v>21768</v>
      </c>
      <c r="C1813" s="21" t="s">
        <v>10909</v>
      </c>
      <c r="D1813" s="21" t="s">
        <v>2328</v>
      </c>
      <c r="F1813" s="21" t="s">
        <v>10910</v>
      </c>
      <c r="G1813" s="20">
        <v>41741</v>
      </c>
      <c r="H1813" s="21" t="s">
        <v>2329</v>
      </c>
      <c r="J1813" s="22">
        <v>-33594.959999999999</v>
      </c>
      <c r="K1813" s="22">
        <v>-33594.959999999999</v>
      </c>
    </row>
    <row r="1814" spans="1:11" x14ac:dyDescent="0.25">
      <c r="A1814" s="21" t="s">
        <v>9142</v>
      </c>
      <c r="B1814" s="21" t="s">
        <v>21768</v>
      </c>
      <c r="C1814" s="21" t="s">
        <v>10911</v>
      </c>
      <c r="D1814" s="21" t="s">
        <v>2331</v>
      </c>
      <c r="F1814" s="21" t="s">
        <v>10912</v>
      </c>
      <c r="G1814" s="20">
        <v>41741</v>
      </c>
      <c r="H1814" s="21" t="s">
        <v>2332</v>
      </c>
      <c r="J1814" s="22">
        <v>-68389.740000000005</v>
      </c>
      <c r="K1814" s="22">
        <v>-68389.740000000005</v>
      </c>
    </row>
    <row r="1815" spans="1:11" x14ac:dyDescent="0.25">
      <c r="A1815" s="21" t="s">
        <v>19417</v>
      </c>
      <c r="B1815" s="21" t="s">
        <v>21768</v>
      </c>
      <c r="C1815" s="21" t="s">
        <v>19461</v>
      </c>
      <c r="D1815" s="21" t="s">
        <v>19462</v>
      </c>
      <c r="F1815" s="21" t="s">
        <v>19463</v>
      </c>
      <c r="G1815" s="20">
        <v>41741</v>
      </c>
      <c r="H1815" s="21" t="s">
        <v>19464</v>
      </c>
      <c r="J1815" s="22">
        <v>-50000</v>
      </c>
      <c r="K1815" s="22">
        <v>-50000</v>
      </c>
    </row>
    <row r="1816" spans="1:11" x14ac:dyDescent="0.25">
      <c r="A1816" s="21" t="s">
        <v>9142</v>
      </c>
      <c r="B1816" s="21" t="s">
        <v>21768</v>
      </c>
      <c r="C1816" s="21" t="s">
        <v>10918</v>
      </c>
      <c r="D1816" s="21" t="s">
        <v>2339</v>
      </c>
      <c r="F1816" s="21" t="s">
        <v>10919</v>
      </c>
      <c r="G1816" s="20">
        <v>41743</v>
      </c>
      <c r="H1816" s="21" t="s">
        <v>2340</v>
      </c>
      <c r="J1816" s="22">
        <v>-81541.3</v>
      </c>
      <c r="K1816" s="22">
        <v>-81541.3</v>
      </c>
    </row>
    <row r="1817" spans="1:11" x14ac:dyDescent="0.25">
      <c r="A1817" s="21" t="s">
        <v>9142</v>
      </c>
      <c r="B1817" s="21" t="s">
        <v>21768</v>
      </c>
      <c r="C1817" s="21" t="s">
        <v>10920</v>
      </c>
      <c r="D1817" s="21" t="s">
        <v>2342</v>
      </c>
      <c r="F1817" s="21" t="s">
        <v>10921</v>
      </c>
      <c r="G1817" s="20">
        <v>41743</v>
      </c>
      <c r="H1817" s="21" t="s">
        <v>2343</v>
      </c>
      <c r="J1817" s="22">
        <v>-29395.59</v>
      </c>
      <c r="K1817" s="22">
        <v>-29395.59</v>
      </c>
    </row>
    <row r="1818" spans="1:11" x14ac:dyDescent="0.25">
      <c r="A1818" s="21" t="s">
        <v>9142</v>
      </c>
      <c r="B1818" s="21" t="s">
        <v>21768</v>
      </c>
      <c r="C1818" s="21" t="s">
        <v>10922</v>
      </c>
      <c r="D1818" s="21" t="s">
        <v>2345</v>
      </c>
      <c r="F1818" s="21" t="s">
        <v>10923</v>
      </c>
      <c r="G1818" s="20">
        <v>41743</v>
      </c>
      <c r="H1818" s="21" t="s">
        <v>2346</v>
      </c>
      <c r="J1818" s="22">
        <v>-68389.740000000005</v>
      </c>
      <c r="K1818" s="22">
        <v>-68389.740000000005</v>
      </c>
    </row>
    <row r="1819" spans="1:11" x14ac:dyDescent="0.25">
      <c r="A1819" s="21" t="s">
        <v>9142</v>
      </c>
      <c r="B1819" s="21" t="s">
        <v>21768</v>
      </c>
      <c r="C1819" s="21" t="s">
        <v>10924</v>
      </c>
      <c r="D1819" s="21" t="s">
        <v>2348</v>
      </c>
      <c r="F1819" s="21" t="s">
        <v>10925</v>
      </c>
      <c r="G1819" s="20">
        <v>41743</v>
      </c>
      <c r="H1819" s="21" t="s">
        <v>2349</v>
      </c>
      <c r="J1819" s="22">
        <v>-34794.78</v>
      </c>
      <c r="K1819" s="22">
        <v>-34794.78</v>
      </c>
    </row>
    <row r="1820" spans="1:11" x14ac:dyDescent="0.25">
      <c r="A1820" s="21" t="s">
        <v>9142</v>
      </c>
      <c r="B1820" s="21" t="s">
        <v>21768</v>
      </c>
      <c r="C1820" s="21" t="s">
        <v>10926</v>
      </c>
      <c r="D1820" s="21" t="s">
        <v>2351</v>
      </c>
      <c r="F1820" s="21" t="s">
        <v>10927</v>
      </c>
      <c r="G1820" s="20">
        <v>41743</v>
      </c>
      <c r="H1820" s="21" t="s">
        <v>2352</v>
      </c>
      <c r="J1820" s="22">
        <v>-46031.3</v>
      </c>
      <c r="K1820" s="22">
        <v>-46031.3</v>
      </c>
    </row>
    <row r="1821" spans="1:11" x14ac:dyDescent="0.25">
      <c r="A1821" s="21" t="s">
        <v>9142</v>
      </c>
      <c r="B1821" s="21" t="s">
        <v>21768</v>
      </c>
      <c r="C1821" s="21" t="s">
        <v>10928</v>
      </c>
      <c r="D1821" s="21" t="s">
        <v>2354</v>
      </c>
      <c r="F1821" s="21" t="s">
        <v>10929</v>
      </c>
      <c r="G1821" s="20">
        <v>41743</v>
      </c>
      <c r="H1821" s="21" t="s">
        <v>2355</v>
      </c>
      <c r="J1821" s="22">
        <v>-41485.660000000003</v>
      </c>
      <c r="K1821" s="22">
        <v>-41485.660000000003</v>
      </c>
    </row>
    <row r="1822" spans="1:11" x14ac:dyDescent="0.25">
      <c r="A1822" s="21" t="s">
        <v>9142</v>
      </c>
      <c r="B1822" s="21" t="s">
        <v>21768</v>
      </c>
      <c r="C1822" s="21" t="s">
        <v>10930</v>
      </c>
      <c r="D1822" s="21" t="s">
        <v>2357</v>
      </c>
      <c r="F1822" s="21" t="s">
        <v>10931</v>
      </c>
      <c r="G1822" s="20">
        <v>41743</v>
      </c>
      <c r="H1822" s="21" t="s">
        <v>2358</v>
      </c>
      <c r="J1822" s="22">
        <v>-34794.78</v>
      </c>
      <c r="K1822" s="22">
        <v>-34794.78</v>
      </c>
    </row>
    <row r="1823" spans="1:11" x14ac:dyDescent="0.25">
      <c r="A1823" s="21" t="s">
        <v>9142</v>
      </c>
      <c r="B1823" s="21" t="s">
        <v>21768</v>
      </c>
      <c r="C1823" s="21" t="s">
        <v>10932</v>
      </c>
      <c r="D1823" s="21" t="s">
        <v>2359</v>
      </c>
      <c r="F1823" s="21" t="s">
        <v>10933</v>
      </c>
      <c r="G1823" s="20">
        <v>41743</v>
      </c>
      <c r="H1823" s="21" t="s">
        <v>2360</v>
      </c>
      <c r="J1823" s="22">
        <v>-40770.39</v>
      </c>
      <c r="K1823" s="22">
        <v>-40770.39</v>
      </c>
    </row>
    <row r="1824" spans="1:11" x14ac:dyDescent="0.25">
      <c r="A1824" s="21" t="s">
        <v>9142</v>
      </c>
      <c r="B1824" s="21" t="s">
        <v>21768</v>
      </c>
      <c r="C1824" s="21" t="s">
        <v>10934</v>
      </c>
      <c r="D1824" s="21" t="s">
        <v>2362</v>
      </c>
      <c r="F1824" s="21" t="s">
        <v>10935</v>
      </c>
      <c r="G1824" s="20">
        <v>41743</v>
      </c>
      <c r="H1824" s="21" t="s">
        <v>2363</v>
      </c>
      <c r="J1824" s="22">
        <v>-20996.85</v>
      </c>
      <c r="K1824" s="22">
        <v>-20996.85</v>
      </c>
    </row>
    <row r="1825" spans="1:11" x14ac:dyDescent="0.25">
      <c r="A1825" s="21" t="s">
        <v>9142</v>
      </c>
      <c r="B1825" s="21" t="s">
        <v>21768</v>
      </c>
      <c r="C1825" s="21" t="s">
        <v>10936</v>
      </c>
      <c r="D1825" s="21" t="s">
        <v>2365</v>
      </c>
      <c r="F1825" s="21" t="s">
        <v>10937</v>
      </c>
      <c r="G1825" s="20">
        <v>41743</v>
      </c>
      <c r="H1825" s="21" t="s">
        <v>2366</v>
      </c>
      <c r="J1825" s="22">
        <v>-20996.85</v>
      </c>
      <c r="K1825" s="22">
        <v>-20996.85</v>
      </c>
    </row>
    <row r="1826" spans="1:11" x14ac:dyDescent="0.25">
      <c r="A1826" s="21" t="s">
        <v>9142</v>
      </c>
      <c r="B1826" s="21" t="s">
        <v>21768</v>
      </c>
      <c r="C1826" s="21" t="s">
        <v>10938</v>
      </c>
      <c r="D1826" s="21" t="s">
        <v>2367</v>
      </c>
      <c r="F1826" s="21" t="s">
        <v>10939</v>
      </c>
      <c r="G1826" s="20">
        <v>41743</v>
      </c>
      <c r="H1826" s="21" t="s">
        <v>2368</v>
      </c>
      <c r="J1826" s="22">
        <v>-27595.86</v>
      </c>
      <c r="K1826" s="22">
        <v>-27595.86</v>
      </c>
    </row>
    <row r="1827" spans="1:11" x14ac:dyDescent="0.25">
      <c r="A1827" s="21" t="s">
        <v>9142</v>
      </c>
      <c r="B1827" s="21" t="s">
        <v>21768</v>
      </c>
      <c r="C1827" s="21" t="s">
        <v>10940</v>
      </c>
      <c r="D1827" s="21" t="s">
        <v>2370</v>
      </c>
      <c r="F1827" s="21" t="s">
        <v>10941</v>
      </c>
      <c r="G1827" s="20">
        <v>41743</v>
      </c>
      <c r="H1827" s="21" t="s">
        <v>2371</v>
      </c>
      <c r="J1827" s="22">
        <v>-27595.86</v>
      </c>
      <c r="K1827" s="22">
        <v>-27595.86</v>
      </c>
    </row>
    <row r="1828" spans="1:11" x14ac:dyDescent="0.25">
      <c r="A1828" s="21" t="s">
        <v>9142</v>
      </c>
      <c r="B1828" s="21" t="s">
        <v>21768</v>
      </c>
      <c r="C1828" s="21" t="s">
        <v>10942</v>
      </c>
      <c r="D1828" s="21" t="s">
        <v>2372</v>
      </c>
      <c r="F1828" s="21" t="s">
        <v>10943</v>
      </c>
      <c r="G1828" s="20">
        <v>41743</v>
      </c>
      <c r="H1828" s="21" t="s">
        <v>2373</v>
      </c>
      <c r="J1828" s="22">
        <v>-43890.36</v>
      </c>
      <c r="K1828" s="22">
        <v>-43890.36</v>
      </c>
    </row>
    <row r="1829" spans="1:11" x14ac:dyDescent="0.25">
      <c r="A1829" s="21" t="s">
        <v>9142</v>
      </c>
      <c r="B1829" s="21" t="s">
        <v>21768</v>
      </c>
      <c r="C1829" s="21" t="s">
        <v>10944</v>
      </c>
      <c r="D1829" s="21" t="s">
        <v>2375</v>
      </c>
      <c r="F1829" s="21" t="s">
        <v>10945</v>
      </c>
      <c r="G1829" s="20">
        <v>41743</v>
      </c>
      <c r="H1829" s="21" t="s">
        <v>2376</v>
      </c>
      <c r="J1829" s="22">
        <v>-22773.3</v>
      </c>
      <c r="K1829" s="22">
        <v>-22773.3</v>
      </c>
    </row>
    <row r="1830" spans="1:11" x14ac:dyDescent="0.25">
      <c r="A1830" s="21" t="s">
        <v>9142</v>
      </c>
      <c r="B1830" s="21" t="s">
        <v>21768</v>
      </c>
      <c r="C1830" s="21" t="s">
        <v>10946</v>
      </c>
      <c r="D1830" s="21" t="s">
        <v>2378</v>
      </c>
      <c r="F1830" s="21" t="s">
        <v>10947</v>
      </c>
      <c r="G1830" s="20">
        <v>41743</v>
      </c>
      <c r="H1830" s="21" t="s">
        <v>2346</v>
      </c>
      <c r="J1830" s="22">
        <v>-29395.59</v>
      </c>
      <c r="K1830" s="22">
        <v>-29395.59</v>
      </c>
    </row>
    <row r="1831" spans="1:11" x14ac:dyDescent="0.25">
      <c r="A1831" s="21" t="s">
        <v>9142</v>
      </c>
      <c r="B1831" s="21" t="s">
        <v>21768</v>
      </c>
      <c r="C1831" s="21" t="s">
        <v>10948</v>
      </c>
      <c r="D1831" s="21" t="s">
        <v>2380</v>
      </c>
      <c r="F1831" s="21" t="s">
        <v>10949</v>
      </c>
      <c r="G1831" s="20">
        <v>41743</v>
      </c>
      <c r="H1831" s="21" t="s">
        <v>2381</v>
      </c>
      <c r="J1831" s="22">
        <v>-34194.870000000003</v>
      </c>
      <c r="K1831" s="22">
        <v>-34194.870000000003</v>
      </c>
    </row>
    <row r="1832" spans="1:11" x14ac:dyDescent="0.25">
      <c r="A1832" s="21" t="s">
        <v>9142</v>
      </c>
      <c r="B1832" s="21" t="s">
        <v>21768</v>
      </c>
      <c r="C1832" s="21" t="s">
        <v>10950</v>
      </c>
      <c r="D1832" s="21" t="s">
        <v>2383</v>
      </c>
      <c r="F1832" s="21" t="s">
        <v>10951</v>
      </c>
      <c r="G1832" s="20">
        <v>41743</v>
      </c>
      <c r="H1832" s="21" t="s">
        <v>2384</v>
      </c>
      <c r="J1832" s="22">
        <v>-34794.78</v>
      </c>
      <c r="K1832" s="22">
        <v>-34794.78</v>
      </c>
    </row>
    <row r="1833" spans="1:11" x14ac:dyDescent="0.25">
      <c r="A1833" s="21" t="s">
        <v>9142</v>
      </c>
      <c r="B1833" s="21" t="s">
        <v>21768</v>
      </c>
      <c r="C1833" s="21" t="s">
        <v>10952</v>
      </c>
      <c r="D1833" s="21" t="s">
        <v>2386</v>
      </c>
      <c r="F1833" s="21" t="s">
        <v>10953</v>
      </c>
      <c r="G1833" s="20">
        <v>41743</v>
      </c>
      <c r="H1833" s="21" t="s">
        <v>2387</v>
      </c>
      <c r="J1833" s="22">
        <v>-34194.870000000003</v>
      </c>
      <c r="K1833" s="22">
        <v>-34194.870000000003</v>
      </c>
    </row>
    <row r="1834" spans="1:11" x14ac:dyDescent="0.25">
      <c r="A1834" s="21" t="s">
        <v>9142</v>
      </c>
      <c r="B1834" s="21" t="s">
        <v>21768</v>
      </c>
      <c r="C1834" s="21" t="s">
        <v>10954</v>
      </c>
      <c r="D1834" s="21" t="s">
        <v>2388</v>
      </c>
      <c r="F1834" s="21" t="s">
        <v>10955</v>
      </c>
      <c r="G1834" s="20">
        <v>41743</v>
      </c>
      <c r="H1834" s="21" t="s">
        <v>2389</v>
      </c>
      <c r="J1834" s="22">
        <v>-31795.23</v>
      </c>
      <c r="K1834" s="22">
        <v>-31795.23</v>
      </c>
    </row>
    <row r="1835" spans="1:11" x14ac:dyDescent="0.25">
      <c r="A1835" s="21" t="s">
        <v>9142</v>
      </c>
      <c r="B1835" s="21" t="s">
        <v>21768</v>
      </c>
      <c r="C1835" s="21" t="s">
        <v>10956</v>
      </c>
      <c r="D1835" s="21" t="s">
        <v>2391</v>
      </c>
      <c r="F1835" s="21" t="s">
        <v>10957</v>
      </c>
      <c r="G1835" s="20">
        <v>41743</v>
      </c>
      <c r="H1835" s="21" t="s">
        <v>2392</v>
      </c>
      <c r="J1835" s="22">
        <v>-34194.870000000003</v>
      </c>
      <c r="K1835" s="22">
        <v>-34194.870000000003</v>
      </c>
    </row>
    <row r="1836" spans="1:11" x14ac:dyDescent="0.25">
      <c r="A1836" s="21" t="s">
        <v>8740</v>
      </c>
      <c r="B1836" s="21" t="s">
        <v>21768</v>
      </c>
      <c r="C1836" s="21" t="s">
        <v>10958</v>
      </c>
      <c r="D1836" s="21" t="s">
        <v>2394</v>
      </c>
      <c r="F1836" s="21" t="s">
        <v>10959</v>
      </c>
      <c r="G1836" s="20">
        <v>41743</v>
      </c>
      <c r="H1836" s="21" t="s">
        <v>2395</v>
      </c>
      <c r="J1836" s="22">
        <v>-400000</v>
      </c>
      <c r="K1836" s="22">
        <v>-400000</v>
      </c>
    </row>
    <row r="1837" spans="1:11" x14ac:dyDescent="0.25">
      <c r="A1837" s="21" t="s">
        <v>8740</v>
      </c>
      <c r="B1837" s="21" t="s">
        <v>21768</v>
      </c>
      <c r="C1837" s="21" t="s">
        <v>10960</v>
      </c>
      <c r="D1837" s="21" t="s">
        <v>2397</v>
      </c>
      <c r="E1837" s="21" t="s">
        <v>19558</v>
      </c>
      <c r="F1837" s="21" t="s">
        <v>10961</v>
      </c>
      <c r="G1837" s="20">
        <v>41743</v>
      </c>
      <c r="H1837" s="21" t="s">
        <v>2398</v>
      </c>
      <c r="J1837" s="22">
        <v>71707.09</v>
      </c>
      <c r="K1837" s="22">
        <v>71707.09</v>
      </c>
    </row>
    <row r="1838" spans="1:11" x14ac:dyDescent="0.25">
      <c r="A1838" s="21" t="s">
        <v>8740</v>
      </c>
      <c r="B1838" s="21" t="s">
        <v>21768</v>
      </c>
      <c r="C1838" s="21" t="s">
        <v>10960</v>
      </c>
      <c r="D1838" s="21" t="s">
        <v>2397</v>
      </c>
      <c r="E1838" s="21" t="s">
        <v>19558</v>
      </c>
      <c r="F1838" s="21" t="s">
        <v>10962</v>
      </c>
      <c r="G1838" s="20">
        <v>41743</v>
      </c>
      <c r="H1838" s="21" t="s">
        <v>2398</v>
      </c>
      <c r="I1838" s="21" t="s">
        <v>16585</v>
      </c>
      <c r="J1838" s="22">
        <v>-363521.1</v>
      </c>
      <c r="K1838" s="22">
        <v>-363521.1</v>
      </c>
    </row>
    <row r="1839" spans="1:11" x14ac:dyDescent="0.25">
      <c r="A1839" s="21" t="s">
        <v>8740</v>
      </c>
      <c r="B1839" s="21" t="s">
        <v>21768</v>
      </c>
      <c r="C1839" s="21" t="s">
        <v>169</v>
      </c>
      <c r="D1839" s="21" t="s">
        <v>168</v>
      </c>
      <c r="E1839" s="21" t="s">
        <v>19558</v>
      </c>
      <c r="F1839" s="21" t="s">
        <v>10913</v>
      </c>
      <c r="G1839" s="20">
        <v>41743</v>
      </c>
      <c r="H1839" s="21" t="s">
        <v>2334</v>
      </c>
      <c r="I1839" s="21" t="s">
        <v>18323</v>
      </c>
      <c r="J1839" s="22">
        <v>-56640</v>
      </c>
      <c r="K1839" s="22">
        <v>-56640</v>
      </c>
    </row>
    <row r="1840" spans="1:11" x14ac:dyDescent="0.25">
      <c r="A1840" s="21" t="s">
        <v>8740</v>
      </c>
      <c r="B1840" s="21" t="s">
        <v>21768</v>
      </c>
      <c r="C1840" s="21" t="s">
        <v>169</v>
      </c>
      <c r="D1840" s="21" t="s">
        <v>168</v>
      </c>
      <c r="E1840" s="21" t="s">
        <v>19558</v>
      </c>
      <c r="F1840" s="21" t="s">
        <v>10914</v>
      </c>
      <c r="G1840" s="20">
        <v>41743</v>
      </c>
      <c r="H1840" s="21" t="s">
        <v>2335</v>
      </c>
      <c r="I1840" s="21" t="s">
        <v>18323</v>
      </c>
      <c r="J1840" s="22">
        <v>-28320</v>
      </c>
      <c r="K1840" s="22">
        <v>-28320</v>
      </c>
    </row>
    <row r="1841" spans="1:11" x14ac:dyDescent="0.25">
      <c r="A1841" s="21" t="s">
        <v>8740</v>
      </c>
      <c r="B1841" s="21" t="s">
        <v>21768</v>
      </c>
      <c r="C1841" s="21" t="s">
        <v>169</v>
      </c>
      <c r="D1841" s="21" t="s">
        <v>168</v>
      </c>
      <c r="E1841" s="21" t="s">
        <v>19558</v>
      </c>
      <c r="F1841" s="21" t="s">
        <v>10915</v>
      </c>
      <c r="G1841" s="20">
        <v>41743</v>
      </c>
      <c r="H1841" s="21" t="s">
        <v>2336</v>
      </c>
      <c r="I1841" s="21" t="s">
        <v>18323</v>
      </c>
      <c r="J1841" s="22">
        <v>-84960</v>
      </c>
      <c r="K1841" s="22">
        <v>-84960</v>
      </c>
    </row>
    <row r="1842" spans="1:11" x14ac:dyDescent="0.25">
      <c r="A1842" s="21" t="s">
        <v>8740</v>
      </c>
      <c r="B1842" s="21" t="s">
        <v>21768</v>
      </c>
      <c r="C1842" s="21" t="s">
        <v>169</v>
      </c>
      <c r="D1842" s="21" t="s">
        <v>168</v>
      </c>
      <c r="E1842" s="21" t="s">
        <v>19558</v>
      </c>
      <c r="F1842" s="21" t="s">
        <v>10916</v>
      </c>
      <c r="G1842" s="20">
        <v>41743</v>
      </c>
      <c r="H1842" s="21" t="s">
        <v>2337</v>
      </c>
      <c r="I1842" s="21" t="s">
        <v>18323</v>
      </c>
      <c r="J1842" s="22">
        <v>-28320</v>
      </c>
      <c r="K1842" s="22">
        <v>-28320</v>
      </c>
    </row>
    <row r="1843" spans="1:11" x14ac:dyDescent="0.25">
      <c r="A1843" s="21" t="s">
        <v>8740</v>
      </c>
      <c r="B1843" s="21" t="s">
        <v>21768</v>
      </c>
      <c r="C1843" s="21" t="s">
        <v>169</v>
      </c>
      <c r="D1843" s="21" t="s">
        <v>168</v>
      </c>
      <c r="E1843" s="21" t="s">
        <v>19558</v>
      </c>
      <c r="F1843" s="21" t="s">
        <v>10917</v>
      </c>
      <c r="G1843" s="20">
        <v>41743</v>
      </c>
      <c r="H1843" s="21" t="s">
        <v>2338</v>
      </c>
      <c r="I1843" s="21" t="s">
        <v>18323</v>
      </c>
      <c r="J1843" s="22">
        <v>-28320</v>
      </c>
      <c r="K1843" s="22">
        <v>-28320</v>
      </c>
    </row>
    <row r="1844" spans="1:11" x14ac:dyDescent="0.25">
      <c r="A1844" s="21" t="s">
        <v>9142</v>
      </c>
      <c r="B1844" s="21" t="s">
        <v>21768</v>
      </c>
      <c r="C1844" s="21" t="s">
        <v>10969</v>
      </c>
      <c r="D1844" s="21" t="s">
        <v>2406</v>
      </c>
      <c r="F1844" s="21" t="s">
        <v>10970</v>
      </c>
      <c r="G1844" s="20">
        <v>41744</v>
      </c>
      <c r="H1844" s="21" t="s">
        <v>2407</v>
      </c>
      <c r="J1844" s="22">
        <v>-69589.56</v>
      </c>
      <c r="K1844" s="22">
        <v>-69589.56</v>
      </c>
    </row>
    <row r="1845" spans="1:11" x14ac:dyDescent="0.25">
      <c r="A1845" s="21" t="s">
        <v>9142</v>
      </c>
      <c r="B1845" s="21" t="s">
        <v>21768</v>
      </c>
      <c r="C1845" s="21" t="s">
        <v>10971</v>
      </c>
      <c r="D1845" s="21" t="s">
        <v>2409</v>
      </c>
      <c r="F1845" s="21" t="s">
        <v>10972</v>
      </c>
      <c r="G1845" s="20">
        <v>41744</v>
      </c>
      <c r="H1845" s="21" t="s">
        <v>2410</v>
      </c>
      <c r="J1845" s="22">
        <v>-62390.64</v>
      </c>
      <c r="K1845" s="22">
        <v>-62390.64</v>
      </c>
    </row>
    <row r="1846" spans="1:11" x14ac:dyDescent="0.25">
      <c r="A1846" s="21" t="s">
        <v>9142</v>
      </c>
      <c r="B1846" s="21" t="s">
        <v>21768</v>
      </c>
      <c r="C1846" s="21" t="s">
        <v>10973</v>
      </c>
      <c r="D1846" s="21" t="s">
        <v>2412</v>
      </c>
      <c r="F1846" s="21" t="s">
        <v>10974</v>
      </c>
      <c r="G1846" s="20">
        <v>41744</v>
      </c>
      <c r="H1846" s="21" t="s">
        <v>2413</v>
      </c>
      <c r="J1846" s="22">
        <v>-68389.740000000005</v>
      </c>
      <c r="K1846" s="22">
        <v>-68389.740000000005</v>
      </c>
    </row>
    <row r="1847" spans="1:11" x14ac:dyDescent="0.25">
      <c r="A1847" s="21" t="s">
        <v>9142</v>
      </c>
      <c r="B1847" s="21" t="s">
        <v>21768</v>
      </c>
      <c r="C1847" s="21" t="s">
        <v>10975</v>
      </c>
      <c r="D1847" s="21" t="s">
        <v>2415</v>
      </c>
      <c r="F1847" s="21" t="s">
        <v>10976</v>
      </c>
      <c r="G1847" s="20">
        <v>41744</v>
      </c>
      <c r="H1847" s="21" t="s">
        <v>2416</v>
      </c>
      <c r="J1847" s="22">
        <v>-63590.46</v>
      </c>
      <c r="K1847" s="22">
        <v>-63590.46</v>
      </c>
    </row>
    <row r="1848" spans="1:11" x14ac:dyDescent="0.25">
      <c r="A1848" s="21" t="s">
        <v>9142</v>
      </c>
      <c r="B1848" s="21" t="s">
        <v>21768</v>
      </c>
      <c r="C1848" s="21" t="s">
        <v>10977</v>
      </c>
      <c r="D1848" s="21" t="s">
        <v>2418</v>
      </c>
      <c r="F1848" s="21" t="s">
        <v>10978</v>
      </c>
      <c r="G1848" s="20">
        <v>41744</v>
      </c>
      <c r="H1848" s="21" t="s">
        <v>2419</v>
      </c>
      <c r="J1848" s="22">
        <v>-40770.39</v>
      </c>
      <c r="K1848" s="22">
        <v>-40770.39</v>
      </c>
    </row>
    <row r="1849" spans="1:11" x14ac:dyDescent="0.25">
      <c r="A1849" s="21" t="s">
        <v>9142</v>
      </c>
      <c r="B1849" s="21" t="s">
        <v>21768</v>
      </c>
      <c r="C1849" s="21" t="s">
        <v>10979</v>
      </c>
      <c r="D1849" s="21" t="s">
        <v>2421</v>
      </c>
      <c r="F1849" s="21" t="s">
        <v>10980</v>
      </c>
      <c r="G1849" s="20">
        <v>41744</v>
      </c>
      <c r="H1849" s="21" t="s">
        <v>2422</v>
      </c>
      <c r="J1849" s="22">
        <v>-81540.78</v>
      </c>
      <c r="K1849" s="22">
        <v>-81540.78</v>
      </c>
    </row>
    <row r="1850" spans="1:11" x14ac:dyDescent="0.25">
      <c r="A1850" s="21" t="s">
        <v>8740</v>
      </c>
      <c r="B1850" s="21" t="s">
        <v>21768</v>
      </c>
      <c r="C1850" s="21" t="s">
        <v>10981</v>
      </c>
      <c r="D1850" s="21" t="s">
        <v>2424</v>
      </c>
      <c r="F1850" s="21" t="s">
        <v>10982</v>
      </c>
      <c r="G1850" s="20">
        <v>41744</v>
      </c>
      <c r="H1850" s="21" t="s">
        <v>2425</v>
      </c>
      <c r="I1850" s="21" t="s">
        <v>17650</v>
      </c>
      <c r="J1850" s="22">
        <v>-118800</v>
      </c>
      <c r="K1850" s="22">
        <v>-118800</v>
      </c>
    </row>
    <row r="1851" spans="1:11" x14ac:dyDescent="0.25">
      <c r="A1851" s="21" t="s">
        <v>8740</v>
      </c>
      <c r="B1851" s="21" t="s">
        <v>21768</v>
      </c>
      <c r="C1851" s="21" t="s">
        <v>10983</v>
      </c>
      <c r="D1851" s="21" t="s">
        <v>2426</v>
      </c>
      <c r="F1851" s="21" t="s">
        <v>10984</v>
      </c>
      <c r="G1851" s="20">
        <v>41744</v>
      </c>
      <c r="H1851" s="21" t="s">
        <v>2427</v>
      </c>
      <c r="I1851" s="21" t="s">
        <v>17704</v>
      </c>
      <c r="J1851" s="22">
        <v>-118800</v>
      </c>
      <c r="K1851" s="22">
        <v>-118800</v>
      </c>
    </row>
    <row r="1852" spans="1:11" x14ac:dyDescent="0.25">
      <c r="A1852" s="21" t="s">
        <v>8740</v>
      </c>
      <c r="B1852" s="21" t="s">
        <v>21768</v>
      </c>
      <c r="C1852" s="21" t="s">
        <v>10985</v>
      </c>
      <c r="D1852" s="21" t="s">
        <v>2428</v>
      </c>
      <c r="F1852" s="21" t="s">
        <v>10986</v>
      </c>
      <c r="G1852" s="20">
        <v>41744</v>
      </c>
      <c r="H1852" s="21" t="s">
        <v>2429</v>
      </c>
      <c r="I1852" s="21" t="s">
        <v>17650</v>
      </c>
      <c r="J1852" s="22">
        <v>-237600</v>
      </c>
      <c r="K1852" s="22">
        <v>-237600</v>
      </c>
    </row>
    <row r="1853" spans="1:11" x14ac:dyDescent="0.25">
      <c r="A1853" s="21" t="s">
        <v>8740</v>
      </c>
      <c r="B1853" s="21" t="s">
        <v>21768</v>
      </c>
      <c r="C1853" s="21" t="s">
        <v>10987</v>
      </c>
      <c r="D1853" s="21" t="s">
        <v>2430</v>
      </c>
      <c r="F1853" s="21" t="s">
        <v>10988</v>
      </c>
      <c r="G1853" s="20">
        <v>41744</v>
      </c>
      <c r="H1853" s="21" t="s">
        <v>2431</v>
      </c>
      <c r="I1853" s="21" t="s">
        <v>17650</v>
      </c>
      <c r="J1853" s="22">
        <v>-540000</v>
      </c>
      <c r="K1853" s="22">
        <v>-540000</v>
      </c>
    </row>
    <row r="1854" spans="1:11" x14ac:dyDescent="0.25">
      <c r="A1854" s="21" t="s">
        <v>8740</v>
      </c>
      <c r="B1854" s="21" t="s">
        <v>21768</v>
      </c>
      <c r="C1854" s="21" t="s">
        <v>2400</v>
      </c>
      <c r="D1854" s="21" t="s">
        <v>2399</v>
      </c>
      <c r="E1854" s="21" t="s">
        <v>19552</v>
      </c>
      <c r="F1854" s="21" t="s">
        <v>10963</v>
      </c>
      <c r="G1854" s="20">
        <v>41744</v>
      </c>
      <c r="H1854" s="21" t="s">
        <v>2401</v>
      </c>
      <c r="J1854" s="22">
        <v>203158.63</v>
      </c>
      <c r="K1854" s="22">
        <v>203158.63</v>
      </c>
    </row>
    <row r="1855" spans="1:11" x14ac:dyDescent="0.25">
      <c r="A1855" s="21" t="s">
        <v>8740</v>
      </c>
      <c r="B1855" s="21" t="s">
        <v>21768</v>
      </c>
      <c r="C1855" s="21" t="s">
        <v>2400</v>
      </c>
      <c r="D1855" s="21" t="s">
        <v>2399</v>
      </c>
      <c r="E1855" s="21" t="s">
        <v>19552</v>
      </c>
      <c r="F1855" s="21" t="s">
        <v>10964</v>
      </c>
      <c r="G1855" s="20">
        <v>41744</v>
      </c>
      <c r="H1855" s="21" t="s">
        <v>2401</v>
      </c>
      <c r="I1855" s="21" t="s">
        <v>15875</v>
      </c>
      <c r="J1855" s="22">
        <v>-1015793.16</v>
      </c>
      <c r="K1855" s="22">
        <v>-933716.37</v>
      </c>
    </row>
    <row r="1856" spans="1:11" x14ac:dyDescent="0.25">
      <c r="A1856" s="21" t="s">
        <v>8740</v>
      </c>
      <c r="B1856" s="21" t="s">
        <v>21768</v>
      </c>
      <c r="C1856" s="21" t="s">
        <v>169</v>
      </c>
      <c r="D1856" s="21" t="s">
        <v>168</v>
      </c>
      <c r="E1856" s="21" t="s">
        <v>19558</v>
      </c>
      <c r="F1856" s="21" t="s">
        <v>10965</v>
      </c>
      <c r="G1856" s="20">
        <v>41744</v>
      </c>
      <c r="H1856" s="21" t="s">
        <v>2402</v>
      </c>
      <c r="I1856" s="21" t="s">
        <v>18324</v>
      </c>
      <c r="J1856" s="22">
        <v>-56640</v>
      </c>
      <c r="K1856" s="22">
        <v>-56640</v>
      </c>
    </row>
    <row r="1857" spans="1:11" x14ac:dyDescent="0.25">
      <c r="A1857" s="21" t="s">
        <v>8740</v>
      </c>
      <c r="B1857" s="21" t="s">
        <v>21768</v>
      </c>
      <c r="C1857" s="21" t="s">
        <v>169</v>
      </c>
      <c r="D1857" s="21" t="s">
        <v>168</v>
      </c>
      <c r="E1857" s="21" t="s">
        <v>19558</v>
      </c>
      <c r="F1857" s="21" t="s">
        <v>10966</v>
      </c>
      <c r="G1857" s="20">
        <v>41744</v>
      </c>
      <c r="H1857" s="21" t="s">
        <v>2403</v>
      </c>
      <c r="I1857" s="21" t="s">
        <v>18324</v>
      </c>
      <c r="J1857" s="22">
        <v>-56640</v>
      </c>
      <c r="K1857" s="22">
        <v>-56640</v>
      </c>
    </row>
    <row r="1858" spans="1:11" x14ac:dyDescent="0.25">
      <c r="A1858" s="21" t="s">
        <v>8740</v>
      </c>
      <c r="B1858" s="21" t="s">
        <v>21768</v>
      </c>
      <c r="C1858" s="21" t="s">
        <v>169</v>
      </c>
      <c r="D1858" s="21" t="s">
        <v>168</v>
      </c>
      <c r="E1858" s="21" t="s">
        <v>19558</v>
      </c>
      <c r="F1858" s="21" t="s">
        <v>10967</v>
      </c>
      <c r="G1858" s="20">
        <v>41744</v>
      </c>
      <c r="H1858" s="21" t="s">
        <v>2404</v>
      </c>
      <c r="I1858" s="21" t="s">
        <v>18324</v>
      </c>
      <c r="J1858" s="22">
        <v>-56640</v>
      </c>
      <c r="K1858" s="22">
        <v>-56640</v>
      </c>
    </row>
    <row r="1859" spans="1:11" x14ac:dyDescent="0.25">
      <c r="A1859" s="21" t="s">
        <v>8740</v>
      </c>
      <c r="B1859" s="21" t="s">
        <v>21768</v>
      </c>
      <c r="C1859" s="21" t="s">
        <v>169</v>
      </c>
      <c r="D1859" s="21" t="s">
        <v>168</v>
      </c>
      <c r="E1859" s="21" t="s">
        <v>19558</v>
      </c>
      <c r="F1859" s="21" t="s">
        <v>10968</v>
      </c>
      <c r="G1859" s="20">
        <v>41744</v>
      </c>
      <c r="H1859" s="21" t="s">
        <v>2405</v>
      </c>
      <c r="I1859" s="21" t="s">
        <v>18324</v>
      </c>
      <c r="J1859" s="22">
        <v>-28320</v>
      </c>
      <c r="K1859" s="22">
        <v>-28320</v>
      </c>
    </row>
    <row r="1860" spans="1:11" x14ac:dyDescent="0.25">
      <c r="A1860" s="21" t="s">
        <v>8740</v>
      </c>
      <c r="B1860" s="21" t="s">
        <v>21768</v>
      </c>
      <c r="C1860" s="21" t="s">
        <v>10989</v>
      </c>
      <c r="D1860" s="21" t="s">
        <v>2432</v>
      </c>
      <c r="F1860" s="21" t="s">
        <v>10990</v>
      </c>
      <c r="G1860" s="20">
        <v>41744</v>
      </c>
      <c r="H1860" s="21" t="s">
        <v>2433</v>
      </c>
      <c r="I1860" s="21" t="s">
        <v>15875</v>
      </c>
      <c r="J1860" s="22">
        <v>-1389049.77</v>
      </c>
      <c r="K1860" s="22">
        <v>-1389049.77</v>
      </c>
    </row>
    <row r="1861" spans="1:11" x14ac:dyDescent="0.25">
      <c r="A1861" s="21" t="s">
        <v>8740</v>
      </c>
      <c r="B1861" s="21" t="s">
        <v>21768</v>
      </c>
      <c r="C1861" s="21" t="s">
        <v>10989</v>
      </c>
      <c r="D1861" s="21" t="s">
        <v>2432</v>
      </c>
      <c r="F1861" s="21" t="s">
        <v>10991</v>
      </c>
      <c r="G1861" s="20">
        <v>41744</v>
      </c>
      <c r="H1861" s="21" t="s">
        <v>2433</v>
      </c>
      <c r="J1861" s="22">
        <v>277809.95</v>
      </c>
      <c r="K1861" s="22">
        <v>277809.95</v>
      </c>
    </row>
    <row r="1862" spans="1:11" x14ac:dyDescent="0.25">
      <c r="A1862" s="21" t="s">
        <v>8738</v>
      </c>
      <c r="B1862" s="21" t="s">
        <v>21768</v>
      </c>
      <c r="C1862" s="21" t="s">
        <v>10992</v>
      </c>
      <c r="D1862" s="21" t="s">
        <v>2434</v>
      </c>
      <c r="F1862" s="21" t="s">
        <v>10993</v>
      </c>
      <c r="G1862" s="20">
        <v>41745</v>
      </c>
      <c r="H1862" s="21" t="s">
        <v>2435</v>
      </c>
      <c r="I1862" s="21" t="s">
        <v>15809</v>
      </c>
      <c r="J1862" s="22">
        <v>-23600</v>
      </c>
      <c r="K1862" s="22">
        <v>-23600</v>
      </c>
    </row>
    <row r="1863" spans="1:11" x14ac:dyDescent="0.25">
      <c r="A1863" s="21" t="s">
        <v>8738</v>
      </c>
      <c r="B1863" s="21" t="s">
        <v>21768</v>
      </c>
      <c r="C1863" s="21" t="s">
        <v>927</v>
      </c>
      <c r="D1863" s="21" t="s">
        <v>926</v>
      </c>
      <c r="F1863" s="21" t="s">
        <v>10994</v>
      </c>
      <c r="G1863" s="20">
        <v>41745</v>
      </c>
      <c r="H1863" s="21" t="s">
        <v>2436</v>
      </c>
      <c r="I1863" s="21" t="s">
        <v>16521</v>
      </c>
      <c r="J1863" s="22">
        <v>-171200</v>
      </c>
      <c r="K1863" s="22">
        <v>-162640</v>
      </c>
    </row>
    <row r="1864" spans="1:11" x14ac:dyDescent="0.25">
      <c r="A1864" s="21" t="s">
        <v>9142</v>
      </c>
      <c r="B1864" s="21" t="s">
        <v>21768</v>
      </c>
      <c r="C1864" s="21" t="s">
        <v>10995</v>
      </c>
      <c r="D1864" s="21" t="s">
        <v>2437</v>
      </c>
      <c r="F1864" s="21" t="s">
        <v>10996</v>
      </c>
      <c r="G1864" s="20">
        <v>41745</v>
      </c>
      <c r="H1864" s="21" t="s">
        <v>2438</v>
      </c>
      <c r="J1864" s="22">
        <v>-34194.870000000003</v>
      </c>
      <c r="K1864" s="22">
        <v>-34194.870000000003</v>
      </c>
    </row>
    <row r="1865" spans="1:11" x14ac:dyDescent="0.25">
      <c r="A1865" s="21" t="s">
        <v>9142</v>
      </c>
      <c r="B1865" s="21" t="s">
        <v>21768</v>
      </c>
      <c r="C1865" s="21" t="s">
        <v>9817</v>
      </c>
      <c r="D1865" s="21" t="s">
        <v>1077</v>
      </c>
      <c r="F1865" s="21" t="s">
        <v>10997</v>
      </c>
      <c r="G1865" s="20">
        <v>41745</v>
      </c>
      <c r="H1865" s="21" t="s">
        <v>2440</v>
      </c>
      <c r="J1865" s="22">
        <v>-40000</v>
      </c>
      <c r="K1865" s="22">
        <v>-40000</v>
      </c>
    </row>
    <row r="1866" spans="1:11" x14ac:dyDescent="0.25">
      <c r="A1866" s="21" t="s">
        <v>9142</v>
      </c>
      <c r="B1866" s="21" t="s">
        <v>21768</v>
      </c>
      <c r="C1866" s="21" t="s">
        <v>10863</v>
      </c>
      <c r="D1866" s="21" t="s">
        <v>2258</v>
      </c>
      <c r="F1866" s="21" t="s">
        <v>10998</v>
      </c>
      <c r="G1866" s="20">
        <v>41745</v>
      </c>
      <c r="H1866" s="21" t="s">
        <v>2442</v>
      </c>
      <c r="J1866" s="22">
        <v>-64790.28</v>
      </c>
      <c r="K1866" s="22">
        <v>-64790.28</v>
      </c>
    </row>
    <row r="1867" spans="1:11" x14ac:dyDescent="0.25">
      <c r="A1867" s="21" t="s">
        <v>9142</v>
      </c>
      <c r="B1867" s="21" t="s">
        <v>21768</v>
      </c>
      <c r="C1867" s="21" t="s">
        <v>10999</v>
      </c>
      <c r="D1867" s="21" t="s">
        <v>2444</v>
      </c>
      <c r="F1867" s="21" t="s">
        <v>11000</v>
      </c>
      <c r="G1867" s="20">
        <v>41745</v>
      </c>
      <c r="H1867" s="21" t="s">
        <v>2445</v>
      </c>
      <c r="J1867" s="22">
        <v>-68389.740000000005</v>
      </c>
      <c r="K1867" s="22">
        <v>-68389.740000000005</v>
      </c>
    </row>
    <row r="1868" spans="1:11" x14ac:dyDescent="0.25">
      <c r="A1868" s="21" t="s">
        <v>9142</v>
      </c>
      <c r="B1868" s="21" t="s">
        <v>21768</v>
      </c>
      <c r="C1868" s="21" t="s">
        <v>11001</v>
      </c>
      <c r="D1868" s="21" t="s">
        <v>2447</v>
      </c>
      <c r="F1868" s="21" t="s">
        <v>11002</v>
      </c>
      <c r="G1868" s="20">
        <v>41745</v>
      </c>
      <c r="H1868" s="21" t="s">
        <v>2448</v>
      </c>
      <c r="J1868" s="22">
        <v>-22359.24</v>
      </c>
      <c r="K1868" s="22">
        <v>-22359.24</v>
      </c>
    </row>
    <row r="1869" spans="1:11" x14ac:dyDescent="0.25">
      <c r="A1869" s="21" t="s">
        <v>9142</v>
      </c>
      <c r="B1869" s="21" t="s">
        <v>21768</v>
      </c>
      <c r="C1869" s="21" t="s">
        <v>11003</v>
      </c>
      <c r="D1869" s="21" t="s">
        <v>2450</v>
      </c>
      <c r="F1869" s="21" t="s">
        <v>11004</v>
      </c>
      <c r="G1869" s="20">
        <v>41745</v>
      </c>
      <c r="H1869" s="21" t="s">
        <v>2451</v>
      </c>
      <c r="J1869" s="22">
        <v>-47202.84</v>
      </c>
      <c r="K1869" s="22">
        <v>-47202.84</v>
      </c>
    </row>
    <row r="1870" spans="1:11" x14ac:dyDescent="0.25">
      <c r="A1870" s="21" t="s">
        <v>9142</v>
      </c>
      <c r="B1870" s="21" t="s">
        <v>21768</v>
      </c>
      <c r="C1870" s="21" t="s">
        <v>11005</v>
      </c>
      <c r="D1870" s="21" t="s">
        <v>2453</v>
      </c>
      <c r="F1870" s="21" t="s">
        <v>11006</v>
      </c>
      <c r="G1870" s="20">
        <v>41745</v>
      </c>
      <c r="H1870" s="21" t="s">
        <v>2454</v>
      </c>
      <c r="J1870" s="22">
        <v>-23601.42</v>
      </c>
      <c r="K1870" s="22">
        <v>-23601.42</v>
      </c>
    </row>
    <row r="1871" spans="1:11" x14ac:dyDescent="0.25">
      <c r="A1871" s="21" t="s">
        <v>9142</v>
      </c>
      <c r="B1871" s="21" t="s">
        <v>21768</v>
      </c>
      <c r="C1871" s="21" t="s">
        <v>11007</v>
      </c>
      <c r="D1871" s="21" t="s">
        <v>2456</v>
      </c>
      <c r="F1871" s="21" t="s">
        <v>11008</v>
      </c>
      <c r="G1871" s="20">
        <v>41745</v>
      </c>
      <c r="H1871" s="21" t="s">
        <v>2457</v>
      </c>
      <c r="J1871" s="22">
        <v>-34794.78</v>
      </c>
      <c r="K1871" s="22">
        <v>-34794.78</v>
      </c>
    </row>
    <row r="1872" spans="1:11" x14ac:dyDescent="0.25">
      <c r="A1872" s="21" t="s">
        <v>9142</v>
      </c>
      <c r="B1872" s="21" t="s">
        <v>21768</v>
      </c>
      <c r="C1872" s="21" t="s">
        <v>11009</v>
      </c>
      <c r="D1872" s="21" t="s">
        <v>2459</v>
      </c>
      <c r="F1872" s="21" t="s">
        <v>11010</v>
      </c>
      <c r="G1872" s="20">
        <v>41745</v>
      </c>
      <c r="H1872" s="21" t="s">
        <v>2460</v>
      </c>
      <c r="J1872" s="22">
        <v>-32395.14</v>
      </c>
      <c r="K1872" s="22">
        <v>-32395.14</v>
      </c>
    </row>
    <row r="1873" spans="1:11" x14ac:dyDescent="0.25">
      <c r="A1873" s="21" t="s">
        <v>9142</v>
      </c>
      <c r="B1873" s="21" t="s">
        <v>21768</v>
      </c>
      <c r="C1873" s="21" t="s">
        <v>11011</v>
      </c>
      <c r="D1873" s="21" t="s">
        <v>2462</v>
      </c>
      <c r="F1873" s="21" t="s">
        <v>11012</v>
      </c>
      <c r="G1873" s="20">
        <v>41745</v>
      </c>
      <c r="H1873" s="21" t="s">
        <v>2463</v>
      </c>
      <c r="J1873" s="22">
        <v>-20396.939999999999</v>
      </c>
      <c r="K1873" s="22">
        <v>-20396.939999999999</v>
      </c>
    </row>
    <row r="1874" spans="1:11" x14ac:dyDescent="0.25">
      <c r="A1874" s="21" t="s">
        <v>9142</v>
      </c>
      <c r="B1874" s="21" t="s">
        <v>21768</v>
      </c>
      <c r="C1874" s="21" t="s">
        <v>11013</v>
      </c>
      <c r="D1874" s="21" t="s">
        <v>2465</v>
      </c>
      <c r="F1874" s="21" t="s">
        <v>11014</v>
      </c>
      <c r="G1874" s="20">
        <v>41745</v>
      </c>
      <c r="H1874" s="21" t="s">
        <v>2466</v>
      </c>
      <c r="J1874" s="22">
        <v>-34794.78</v>
      </c>
      <c r="K1874" s="22">
        <v>-34794.78</v>
      </c>
    </row>
    <row r="1875" spans="1:11" x14ac:dyDescent="0.25">
      <c r="A1875" s="21" t="s">
        <v>9142</v>
      </c>
      <c r="B1875" s="21" t="s">
        <v>21768</v>
      </c>
      <c r="C1875" s="21" t="s">
        <v>11015</v>
      </c>
      <c r="D1875" s="21" t="s">
        <v>2468</v>
      </c>
      <c r="F1875" s="21" t="s">
        <v>11016</v>
      </c>
      <c r="G1875" s="20">
        <v>41745</v>
      </c>
      <c r="H1875" s="21" t="s">
        <v>2469</v>
      </c>
      <c r="J1875" s="22">
        <v>-34194.870000000003</v>
      </c>
      <c r="K1875" s="22">
        <v>-34194.870000000003</v>
      </c>
    </row>
    <row r="1876" spans="1:11" x14ac:dyDescent="0.25">
      <c r="A1876" s="21" t="s">
        <v>9142</v>
      </c>
      <c r="B1876" s="21" t="s">
        <v>21768</v>
      </c>
      <c r="C1876" s="21" t="s">
        <v>11017</v>
      </c>
      <c r="D1876" s="21" t="s">
        <v>2471</v>
      </c>
      <c r="F1876" s="21" t="s">
        <v>11018</v>
      </c>
      <c r="G1876" s="20">
        <v>41745</v>
      </c>
      <c r="H1876" s="21" t="s">
        <v>2472</v>
      </c>
      <c r="J1876" s="22">
        <v>-25034.45</v>
      </c>
      <c r="K1876" s="22">
        <v>-25034.45</v>
      </c>
    </row>
    <row r="1877" spans="1:11" x14ac:dyDescent="0.25">
      <c r="A1877" s="21" t="s">
        <v>9142</v>
      </c>
      <c r="B1877" s="21" t="s">
        <v>21768</v>
      </c>
      <c r="C1877" s="21" t="s">
        <v>11019</v>
      </c>
      <c r="D1877" s="21" t="s">
        <v>2474</v>
      </c>
      <c r="F1877" s="21" t="s">
        <v>11020</v>
      </c>
      <c r="G1877" s="20">
        <v>41745</v>
      </c>
      <c r="H1877" s="21" t="s">
        <v>2475</v>
      </c>
      <c r="J1877" s="22">
        <v>-40770.39</v>
      </c>
      <c r="K1877" s="22">
        <v>-40770.39</v>
      </c>
    </row>
    <row r="1878" spans="1:11" x14ac:dyDescent="0.25">
      <c r="A1878" s="21" t="s">
        <v>9142</v>
      </c>
      <c r="B1878" s="21" t="s">
        <v>21768</v>
      </c>
      <c r="C1878" s="21" t="s">
        <v>11021</v>
      </c>
      <c r="D1878" s="21" t="s">
        <v>2477</v>
      </c>
      <c r="F1878" s="21" t="s">
        <v>11022</v>
      </c>
      <c r="G1878" s="20">
        <v>41745</v>
      </c>
      <c r="H1878" s="21" t="s">
        <v>2478</v>
      </c>
      <c r="J1878" s="22">
        <v>-20996.85</v>
      </c>
      <c r="K1878" s="22">
        <v>-20996.85</v>
      </c>
    </row>
    <row r="1879" spans="1:11" x14ac:dyDescent="0.25">
      <c r="A1879" s="21" t="s">
        <v>9142</v>
      </c>
      <c r="B1879" s="21" t="s">
        <v>21768</v>
      </c>
      <c r="C1879" s="21" t="s">
        <v>11023</v>
      </c>
      <c r="D1879" s="21" t="s">
        <v>2480</v>
      </c>
      <c r="F1879" s="21" t="s">
        <v>11024</v>
      </c>
      <c r="G1879" s="20">
        <v>41745</v>
      </c>
      <c r="H1879" s="21" t="s">
        <v>2481</v>
      </c>
      <c r="J1879" s="22">
        <v>-29395.59</v>
      </c>
      <c r="K1879" s="22">
        <v>-29395.59</v>
      </c>
    </row>
    <row r="1880" spans="1:11" x14ac:dyDescent="0.25">
      <c r="A1880" s="21" t="s">
        <v>9142</v>
      </c>
      <c r="B1880" s="21" t="s">
        <v>21768</v>
      </c>
      <c r="C1880" s="21" t="s">
        <v>11025</v>
      </c>
      <c r="D1880" s="21" t="s">
        <v>2483</v>
      </c>
      <c r="F1880" s="21" t="s">
        <v>11026</v>
      </c>
      <c r="G1880" s="20">
        <v>41745</v>
      </c>
      <c r="H1880" s="21" t="s">
        <v>2484</v>
      </c>
      <c r="J1880" s="22">
        <v>-25196.22</v>
      </c>
      <c r="K1880" s="22">
        <v>-25196.22</v>
      </c>
    </row>
    <row r="1881" spans="1:11" x14ac:dyDescent="0.25">
      <c r="A1881" s="21" t="s">
        <v>9142</v>
      </c>
      <c r="B1881" s="21" t="s">
        <v>21768</v>
      </c>
      <c r="C1881" s="21" t="s">
        <v>11027</v>
      </c>
      <c r="D1881" s="21" t="s">
        <v>2486</v>
      </c>
      <c r="F1881" s="21" t="s">
        <v>11028</v>
      </c>
      <c r="G1881" s="20">
        <v>41745</v>
      </c>
      <c r="H1881" s="21" t="s">
        <v>2487</v>
      </c>
      <c r="J1881" s="22">
        <v>-34194.870000000003</v>
      </c>
      <c r="K1881" s="22">
        <v>-34194.870000000003</v>
      </c>
    </row>
    <row r="1882" spans="1:11" x14ac:dyDescent="0.25">
      <c r="A1882" s="21" t="s">
        <v>8738</v>
      </c>
      <c r="B1882" s="21" t="s">
        <v>21768</v>
      </c>
      <c r="C1882" s="21" t="s">
        <v>2490</v>
      </c>
      <c r="D1882" s="21" t="s">
        <v>2489</v>
      </c>
      <c r="F1882" s="21" t="s">
        <v>11029</v>
      </c>
      <c r="G1882" s="20">
        <v>41746</v>
      </c>
      <c r="H1882" s="21" t="s">
        <v>2491</v>
      </c>
      <c r="I1882" s="21" t="s">
        <v>16661</v>
      </c>
      <c r="J1882" s="22">
        <v>-30000</v>
      </c>
      <c r="K1882" s="22">
        <v>-30000</v>
      </c>
    </row>
    <row r="1883" spans="1:11" x14ac:dyDescent="0.25">
      <c r="A1883" s="21" t="s">
        <v>9142</v>
      </c>
      <c r="B1883" s="21" t="s">
        <v>21768</v>
      </c>
      <c r="C1883" s="21" t="s">
        <v>11030</v>
      </c>
      <c r="D1883" s="21" t="s">
        <v>2492</v>
      </c>
      <c r="F1883" s="21" t="s">
        <v>11031</v>
      </c>
      <c r="G1883" s="20">
        <v>41746</v>
      </c>
      <c r="H1883" s="21" t="s">
        <v>2487</v>
      </c>
      <c r="J1883" s="22">
        <v>-26333.58</v>
      </c>
      <c r="K1883" s="22">
        <v>-26333.58</v>
      </c>
    </row>
    <row r="1884" spans="1:11" x14ac:dyDescent="0.25">
      <c r="A1884" s="21" t="s">
        <v>9142</v>
      </c>
      <c r="B1884" s="21" t="s">
        <v>21768</v>
      </c>
      <c r="C1884" s="21" t="s">
        <v>11032</v>
      </c>
      <c r="D1884" s="21" t="s">
        <v>2494</v>
      </c>
      <c r="F1884" s="21" t="s">
        <v>11033</v>
      </c>
      <c r="G1884" s="20">
        <v>41746</v>
      </c>
      <c r="H1884" s="21" t="s">
        <v>2495</v>
      </c>
      <c r="J1884" s="22">
        <v>-21945.18</v>
      </c>
      <c r="K1884" s="22">
        <v>-21945.18</v>
      </c>
    </row>
    <row r="1885" spans="1:11" x14ac:dyDescent="0.25">
      <c r="A1885" s="21" t="s">
        <v>9142</v>
      </c>
      <c r="B1885" s="21" t="s">
        <v>21768</v>
      </c>
      <c r="C1885" s="21" t="s">
        <v>11034</v>
      </c>
      <c r="D1885" s="21" t="s">
        <v>2496</v>
      </c>
      <c r="F1885" s="21" t="s">
        <v>11035</v>
      </c>
      <c r="G1885" s="20">
        <v>41746</v>
      </c>
      <c r="H1885" s="21" t="s">
        <v>2497</v>
      </c>
      <c r="J1885" s="22">
        <v>-40770.39</v>
      </c>
      <c r="K1885" s="22">
        <v>-40770.39</v>
      </c>
    </row>
    <row r="1886" spans="1:11" x14ac:dyDescent="0.25">
      <c r="A1886" s="21" t="s">
        <v>9142</v>
      </c>
      <c r="B1886" s="21" t="s">
        <v>21768</v>
      </c>
      <c r="C1886" s="21" t="s">
        <v>11036</v>
      </c>
      <c r="D1886" s="21" t="s">
        <v>2499</v>
      </c>
      <c r="F1886" s="21" t="s">
        <v>11037</v>
      </c>
      <c r="G1886" s="20">
        <v>41746</v>
      </c>
      <c r="H1886" s="21" t="s">
        <v>2500</v>
      </c>
      <c r="J1886" s="22">
        <v>-22773.3</v>
      </c>
      <c r="K1886" s="22">
        <v>-22773.3</v>
      </c>
    </row>
    <row r="1887" spans="1:11" x14ac:dyDescent="0.25">
      <c r="A1887" s="21" t="s">
        <v>8738</v>
      </c>
      <c r="B1887" s="21" t="s">
        <v>21768</v>
      </c>
      <c r="C1887" s="21" t="s">
        <v>2039</v>
      </c>
      <c r="D1887" s="21" t="s">
        <v>2038</v>
      </c>
      <c r="F1887" s="21" t="s">
        <v>11038</v>
      </c>
      <c r="G1887" s="20">
        <v>41750</v>
      </c>
      <c r="H1887" s="21" t="s">
        <v>1659</v>
      </c>
      <c r="I1887" s="21" t="s">
        <v>15765</v>
      </c>
      <c r="J1887" s="22">
        <v>-35400</v>
      </c>
      <c r="K1887" s="22">
        <v>-35400</v>
      </c>
    </row>
    <row r="1888" spans="1:11" x14ac:dyDescent="0.25">
      <c r="A1888" s="21" t="s">
        <v>9142</v>
      </c>
      <c r="B1888" s="21" t="s">
        <v>21768</v>
      </c>
      <c r="C1888" s="21" t="s">
        <v>11039</v>
      </c>
      <c r="D1888" s="21" t="s">
        <v>2502</v>
      </c>
      <c r="F1888" s="21" t="s">
        <v>11040</v>
      </c>
      <c r="G1888" s="20">
        <v>41751</v>
      </c>
      <c r="H1888" s="21" t="s">
        <v>2503</v>
      </c>
      <c r="J1888" s="22">
        <v>-75000</v>
      </c>
      <c r="K1888" s="22">
        <v>-75000</v>
      </c>
    </row>
    <row r="1889" spans="1:11" x14ac:dyDescent="0.25">
      <c r="A1889" s="21" t="s">
        <v>8740</v>
      </c>
      <c r="B1889" s="21" t="s">
        <v>21768</v>
      </c>
      <c r="C1889" s="21" t="s">
        <v>10743</v>
      </c>
      <c r="D1889" s="21" t="s">
        <v>2098</v>
      </c>
      <c r="F1889" s="21" t="s">
        <v>11041</v>
      </c>
      <c r="G1889" s="20">
        <v>41751</v>
      </c>
      <c r="H1889" s="21" t="s">
        <v>2504</v>
      </c>
      <c r="I1889" s="21" t="s">
        <v>17533</v>
      </c>
      <c r="J1889" s="22">
        <v>-118000</v>
      </c>
      <c r="K1889" s="22">
        <v>-118000</v>
      </c>
    </row>
    <row r="1890" spans="1:11" x14ac:dyDescent="0.25">
      <c r="A1890" s="21" t="s">
        <v>8740</v>
      </c>
      <c r="B1890" s="21" t="s">
        <v>21768</v>
      </c>
      <c r="C1890" s="21" t="s">
        <v>11042</v>
      </c>
      <c r="D1890" s="21" t="s">
        <v>2505</v>
      </c>
      <c r="E1890" s="21" t="s">
        <v>19558</v>
      </c>
      <c r="F1890" s="21" t="s">
        <v>11043</v>
      </c>
      <c r="G1890" s="20">
        <v>41751</v>
      </c>
      <c r="H1890" s="21" t="s">
        <v>2506</v>
      </c>
      <c r="I1890" s="21" t="s">
        <v>17686</v>
      </c>
      <c r="J1890" s="22">
        <v>-19470</v>
      </c>
      <c r="K1890" s="22">
        <v>-19470</v>
      </c>
    </row>
    <row r="1891" spans="1:11" x14ac:dyDescent="0.25">
      <c r="A1891" s="21" t="s">
        <v>8740</v>
      </c>
      <c r="B1891" s="21" t="s">
        <v>21768</v>
      </c>
      <c r="C1891" s="21" t="s">
        <v>10220</v>
      </c>
      <c r="D1891" s="21" t="s">
        <v>1571</v>
      </c>
      <c r="F1891" s="21" t="s">
        <v>11044</v>
      </c>
      <c r="G1891" s="20">
        <v>41751</v>
      </c>
      <c r="H1891" s="21" t="s">
        <v>2507</v>
      </c>
      <c r="I1891" s="21" t="s">
        <v>18024</v>
      </c>
      <c r="J1891" s="22">
        <v>-25000</v>
      </c>
      <c r="K1891" s="22">
        <v>-25000</v>
      </c>
    </row>
    <row r="1892" spans="1:11" x14ac:dyDescent="0.25">
      <c r="A1892" s="21" t="s">
        <v>9142</v>
      </c>
      <c r="B1892" s="21" t="s">
        <v>21768</v>
      </c>
      <c r="C1892" s="21" t="s">
        <v>11045</v>
      </c>
      <c r="D1892" s="21" t="s">
        <v>2508</v>
      </c>
      <c r="F1892" s="21" t="s">
        <v>11046</v>
      </c>
      <c r="G1892" s="20">
        <v>41752</v>
      </c>
      <c r="H1892" s="21" t="s">
        <v>2509</v>
      </c>
      <c r="J1892" s="22">
        <v>-34194.870000000003</v>
      </c>
      <c r="K1892" s="22">
        <v>-34194.870000000003</v>
      </c>
    </row>
    <row r="1893" spans="1:11" x14ac:dyDescent="0.25">
      <c r="A1893" s="21" t="s">
        <v>9142</v>
      </c>
      <c r="B1893" s="21" t="s">
        <v>21768</v>
      </c>
      <c r="C1893" s="21" t="s">
        <v>11047</v>
      </c>
      <c r="D1893" s="21" t="s">
        <v>2511</v>
      </c>
      <c r="F1893" s="21" t="s">
        <v>11048</v>
      </c>
      <c r="G1893" s="20">
        <v>41752</v>
      </c>
      <c r="H1893" s="21" t="s">
        <v>2512</v>
      </c>
      <c r="J1893" s="22">
        <v>-34194.870000000003</v>
      </c>
      <c r="K1893" s="22">
        <v>-34194.870000000003</v>
      </c>
    </row>
    <row r="1894" spans="1:11" x14ac:dyDescent="0.25">
      <c r="A1894" s="21" t="s">
        <v>9142</v>
      </c>
      <c r="B1894" s="21" t="s">
        <v>21768</v>
      </c>
      <c r="C1894" s="21" t="s">
        <v>11049</v>
      </c>
      <c r="D1894" s="21" t="s">
        <v>2513</v>
      </c>
      <c r="F1894" s="21" t="s">
        <v>11050</v>
      </c>
      <c r="G1894" s="20">
        <v>41752</v>
      </c>
      <c r="H1894" s="21" t="s">
        <v>2514</v>
      </c>
      <c r="J1894" s="22">
        <v>-20996.85</v>
      </c>
      <c r="K1894" s="22">
        <v>-20996.85</v>
      </c>
    </row>
    <row r="1895" spans="1:11" x14ac:dyDescent="0.25">
      <c r="A1895" s="21" t="s">
        <v>8740</v>
      </c>
      <c r="B1895" s="21" t="s">
        <v>21768</v>
      </c>
      <c r="C1895" s="21" t="s">
        <v>9305</v>
      </c>
      <c r="D1895" s="21" t="s">
        <v>468</v>
      </c>
      <c r="F1895" s="21" t="s">
        <v>11051</v>
      </c>
      <c r="G1895" s="20">
        <v>41752</v>
      </c>
      <c r="H1895" s="21" t="s">
        <v>2516</v>
      </c>
      <c r="I1895" s="21" t="s">
        <v>17590</v>
      </c>
      <c r="J1895" s="22">
        <v>-100000</v>
      </c>
      <c r="K1895" s="22">
        <v>-100000</v>
      </c>
    </row>
    <row r="1896" spans="1:11" x14ac:dyDescent="0.25">
      <c r="A1896" s="21" t="s">
        <v>8740</v>
      </c>
      <c r="B1896" s="21" t="s">
        <v>21768</v>
      </c>
      <c r="C1896" s="21" t="s">
        <v>9305</v>
      </c>
      <c r="D1896" s="21" t="s">
        <v>468</v>
      </c>
      <c r="F1896" s="21" t="s">
        <v>11052</v>
      </c>
      <c r="G1896" s="20">
        <v>41752</v>
      </c>
      <c r="H1896" s="21" t="s">
        <v>2517</v>
      </c>
      <c r="I1896" s="21" t="s">
        <v>17591</v>
      </c>
      <c r="J1896" s="22">
        <v>-100000</v>
      </c>
      <c r="K1896" s="22">
        <v>-100000</v>
      </c>
    </row>
    <row r="1897" spans="1:11" x14ac:dyDescent="0.25">
      <c r="A1897" s="21" t="s">
        <v>8740</v>
      </c>
      <c r="B1897" s="21" t="s">
        <v>21768</v>
      </c>
      <c r="C1897" s="21" t="s">
        <v>11053</v>
      </c>
      <c r="D1897" s="21" t="s">
        <v>2518</v>
      </c>
      <c r="F1897" s="21" t="s">
        <v>11054</v>
      </c>
      <c r="G1897" s="20">
        <v>41753</v>
      </c>
      <c r="H1897" s="21" t="s">
        <v>2519</v>
      </c>
      <c r="I1897" s="21" t="s">
        <v>17815</v>
      </c>
      <c r="J1897" s="22">
        <v>-119340</v>
      </c>
      <c r="K1897" s="22">
        <v>-119340</v>
      </c>
    </row>
    <row r="1898" spans="1:11" x14ac:dyDescent="0.25">
      <c r="A1898" s="21" t="s">
        <v>8738</v>
      </c>
      <c r="B1898" s="21" t="s">
        <v>21768</v>
      </c>
      <c r="C1898" s="21" t="s">
        <v>11055</v>
      </c>
      <c r="D1898" s="21" t="s">
        <v>2520</v>
      </c>
      <c r="F1898" s="21" t="s">
        <v>11056</v>
      </c>
      <c r="G1898" s="20">
        <v>41754</v>
      </c>
      <c r="H1898" s="21" t="s">
        <v>2521</v>
      </c>
      <c r="I1898" s="21" t="s">
        <v>15765</v>
      </c>
      <c r="J1898" s="22">
        <v>-11800</v>
      </c>
      <c r="K1898" s="22">
        <v>-11800</v>
      </c>
    </row>
    <row r="1899" spans="1:11" x14ac:dyDescent="0.25">
      <c r="A1899" s="21" t="s">
        <v>9142</v>
      </c>
      <c r="B1899" s="21" t="s">
        <v>21768</v>
      </c>
      <c r="C1899" s="21" t="s">
        <v>11057</v>
      </c>
      <c r="D1899" s="21" t="s">
        <v>2522</v>
      </c>
      <c r="F1899" s="21" t="s">
        <v>11058</v>
      </c>
      <c r="G1899" s="20">
        <v>41754</v>
      </c>
      <c r="H1899" s="21" t="s">
        <v>2523</v>
      </c>
      <c r="J1899" s="22">
        <v>-68389.740000000005</v>
      </c>
      <c r="K1899" s="22">
        <v>-68389.740000000005</v>
      </c>
    </row>
    <row r="1900" spans="1:11" x14ac:dyDescent="0.25">
      <c r="A1900" s="21" t="s">
        <v>9142</v>
      </c>
      <c r="B1900" s="21" t="s">
        <v>21768</v>
      </c>
      <c r="C1900" s="21" t="s">
        <v>11059</v>
      </c>
      <c r="D1900" s="21" t="s">
        <v>2525</v>
      </c>
      <c r="F1900" s="21" t="s">
        <v>11060</v>
      </c>
      <c r="G1900" s="20">
        <v>41754</v>
      </c>
      <c r="H1900" s="21" t="s">
        <v>2523</v>
      </c>
      <c r="J1900" s="22">
        <v>-22773.3</v>
      </c>
      <c r="K1900" s="22">
        <v>-22773.3</v>
      </c>
    </row>
    <row r="1901" spans="1:11" x14ac:dyDescent="0.25">
      <c r="A1901" s="21" t="s">
        <v>9142</v>
      </c>
      <c r="B1901" s="21" t="s">
        <v>21768</v>
      </c>
      <c r="C1901" s="21" t="s">
        <v>11061</v>
      </c>
      <c r="D1901" s="21" t="s">
        <v>2527</v>
      </c>
      <c r="F1901" s="21" t="s">
        <v>11062</v>
      </c>
      <c r="G1901" s="20">
        <v>41754</v>
      </c>
      <c r="H1901" s="21" t="s">
        <v>2523</v>
      </c>
      <c r="J1901" s="22">
        <v>-28321.02</v>
      </c>
      <c r="K1901" s="22">
        <v>-28321.02</v>
      </c>
    </row>
    <row r="1902" spans="1:11" x14ac:dyDescent="0.25">
      <c r="A1902" s="21" t="s">
        <v>9142</v>
      </c>
      <c r="B1902" s="21" t="s">
        <v>21768</v>
      </c>
      <c r="C1902" s="21" t="s">
        <v>11063</v>
      </c>
      <c r="D1902" s="21" t="s">
        <v>2529</v>
      </c>
      <c r="F1902" s="21" t="s">
        <v>11064</v>
      </c>
      <c r="G1902" s="20">
        <v>41754</v>
      </c>
      <c r="H1902" s="21" t="s">
        <v>2523</v>
      </c>
      <c r="J1902" s="22">
        <v>-34194.870000000003</v>
      </c>
      <c r="K1902" s="22">
        <v>-34194.870000000003</v>
      </c>
    </row>
    <row r="1903" spans="1:11" x14ac:dyDescent="0.25">
      <c r="A1903" s="21" t="s">
        <v>8738</v>
      </c>
      <c r="B1903" s="21" t="s">
        <v>21768</v>
      </c>
      <c r="C1903" s="21" t="s">
        <v>2532</v>
      </c>
      <c r="D1903" s="21" t="s">
        <v>2531</v>
      </c>
      <c r="F1903" s="21" t="s">
        <v>11065</v>
      </c>
      <c r="G1903" s="20">
        <v>41757</v>
      </c>
      <c r="H1903" s="21" t="s">
        <v>2533</v>
      </c>
      <c r="I1903" s="21" t="s">
        <v>16117</v>
      </c>
      <c r="J1903" s="22">
        <v>-329810</v>
      </c>
      <c r="K1903" s="22">
        <v>-329810</v>
      </c>
    </row>
    <row r="1904" spans="1:11" x14ac:dyDescent="0.25">
      <c r="A1904" s="21" t="s">
        <v>8738</v>
      </c>
      <c r="B1904" s="21" t="s">
        <v>21768</v>
      </c>
      <c r="C1904" s="21" t="s">
        <v>2535</v>
      </c>
      <c r="D1904" s="21" t="s">
        <v>2534</v>
      </c>
      <c r="E1904" s="21" t="s">
        <v>19552</v>
      </c>
      <c r="F1904" s="21" t="s">
        <v>11066</v>
      </c>
      <c r="G1904" s="20">
        <v>41758</v>
      </c>
      <c r="H1904" s="21" t="s">
        <v>2536</v>
      </c>
      <c r="J1904" s="22">
        <v>-221427.25</v>
      </c>
      <c r="K1904" s="22">
        <v>-221427.25</v>
      </c>
    </row>
    <row r="1905" spans="1:11" x14ac:dyDescent="0.25">
      <c r="A1905" s="21" t="s">
        <v>8738</v>
      </c>
      <c r="B1905" s="21" t="s">
        <v>21768</v>
      </c>
      <c r="C1905" s="21" t="s">
        <v>2192</v>
      </c>
      <c r="D1905" s="21" t="s">
        <v>2191</v>
      </c>
      <c r="F1905" s="21" t="s">
        <v>11067</v>
      </c>
      <c r="G1905" s="20">
        <v>41758</v>
      </c>
      <c r="H1905" s="21" t="s">
        <v>2538</v>
      </c>
      <c r="I1905" s="21" t="s">
        <v>17086</v>
      </c>
      <c r="J1905" s="22">
        <v>-214701</v>
      </c>
      <c r="K1905" s="22">
        <v>-214701</v>
      </c>
    </row>
    <row r="1906" spans="1:11" x14ac:dyDescent="0.25">
      <c r="A1906" s="21" t="s">
        <v>8738</v>
      </c>
      <c r="B1906" s="21" t="s">
        <v>21768</v>
      </c>
      <c r="C1906" s="21" t="s">
        <v>2192</v>
      </c>
      <c r="D1906" s="21" t="s">
        <v>2191</v>
      </c>
      <c r="F1906" s="21" t="s">
        <v>11068</v>
      </c>
      <c r="G1906" s="20">
        <v>41758</v>
      </c>
      <c r="H1906" s="21" t="s">
        <v>2539</v>
      </c>
      <c r="I1906" s="21" t="s">
        <v>17086</v>
      </c>
      <c r="J1906" s="22">
        <v>-235563.4</v>
      </c>
      <c r="K1906" s="22">
        <v>-235563.4</v>
      </c>
    </row>
    <row r="1907" spans="1:11" x14ac:dyDescent="0.25">
      <c r="A1907" s="21" t="s">
        <v>8738</v>
      </c>
      <c r="B1907" s="21" t="s">
        <v>21768</v>
      </c>
      <c r="C1907" s="21" t="s">
        <v>2192</v>
      </c>
      <c r="D1907" s="21" t="s">
        <v>2191</v>
      </c>
      <c r="F1907" s="21" t="s">
        <v>11069</v>
      </c>
      <c r="G1907" s="20">
        <v>41758</v>
      </c>
      <c r="H1907" s="21" t="s">
        <v>2540</v>
      </c>
      <c r="I1907" s="21" t="s">
        <v>17086</v>
      </c>
      <c r="J1907" s="22">
        <v>-212046</v>
      </c>
      <c r="K1907" s="22">
        <v>-212046</v>
      </c>
    </row>
    <row r="1908" spans="1:11" x14ac:dyDescent="0.25">
      <c r="A1908" s="21" t="s">
        <v>8738</v>
      </c>
      <c r="B1908" s="21" t="s">
        <v>21768</v>
      </c>
      <c r="C1908" s="21" t="s">
        <v>2192</v>
      </c>
      <c r="D1908" s="21" t="s">
        <v>2191</v>
      </c>
      <c r="F1908" s="21" t="s">
        <v>11070</v>
      </c>
      <c r="G1908" s="20">
        <v>41758</v>
      </c>
      <c r="H1908" s="21" t="s">
        <v>2541</v>
      </c>
      <c r="I1908" s="21" t="s">
        <v>17086</v>
      </c>
      <c r="J1908" s="22">
        <v>-234820</v>
      </c>
      <c r="K1908" s="22">
        <v>-234820</v>
      </c>
    </row>
    <row r="1909" spans="1:11" x14ac:dyDescent="0.25">
      <c r="A1909" s="21" t="s">
        <v>8738</v>
      </c>
      <c r="B1909" s="21" t="s">
        <v>21768</v>
      </c>
      <c r="C1909" s="21" t="s">
        <v>2192</v>
      </c>
      <c r="D1909" s="21" t="s">
        <v>2191</v>
      </c>
      <c r="F1909" s="21" t="s">
        <v>11071</v>
      </c>
      <c r="G1909" s="20">
        <v>41758</v>
      </c>
      <c r="H1909" s="21" t="s">
        <v>2542</v>
      </c>
      <c r="I1909" s="21" t="s">
        <v>17086</v>
      </c>
      <c r="J1909" s="22">
        <v>-248685</v>
      </c>
      <c r="K1909" s="22">
        <v>-248685</v>
      </c>
    </row>
    <row r="1910" spans="1:11" x14ac:dyDescent="0.25">
      <c r="A1910" s="21" t="s">
        <v>8740</v>
      </c>
      <c r="B1910" s="21" t="s">
        <v>21768</v>
      </c>
      <c r="C1910" s="21" t="s">
        <v>11072</v>
      </c>
      <c r="D1910" s="21" t="s">
        <v>2543</v>
      </c>
      <c r="F1910" s="21" t="s">
        <v>11073</v>
      </c>
      <c r="G1910" s="20">
        <v>41758</v>
      </c>
      <c r="H1910" s="21" t="s">
        <v>2544</v>
      </c>
      <c r="I1910" s="21" t="s">
        <v>17779</v>
      </c>
      <c r="J1910" s="22">
        <v>-38940</v>
      </c>
      <c r="K1910" s="22">
        <v>-38940</v>
      </c>
    </row>
    <row r="1911" spans="1:11" x14ac:dyDescent="0.25">
      <c r="A1911" s="21" t="s">
        <v>8740</v>
      </c>
      <c r="B1911" s="21" t="s">
        <v>21768</v>
      </c>
      <c r="C1911" s="21" t="s">
        <v>10458</v>
      </c>
      <c r="D1911" s="21" t="s">
        <v>1803</v>
      </c>
      <c r="F1911" s="21" t="s">
        <v>11074</v>
      </c>
      <c r="G1911" s="20">
        <v>41758</v>
      </c>
      <c r="H1911" s="21" t="s">
        <v>2545</v>
      </c>
      <c r="I1911" s="21" t="s">
        <v>18143</v>
      </c>
      <c r="J1911" s="22">
        <v>-2950</v>
      </c>
      <c r="K1911" s="22">
        <v>-2950</v>
      </c>
    </row>
    <row r="1912" spans="1:11" x14ac:dyDescent="0.25">
      <c r="A1912" s="21" t="s">
        <v>8740</v>
      </c>
      <c r="B1912" s="21" t="s">
        <v>21768</v>
      </c>
      <c r="C1912" s="21" t="s">
        <v>2547</v>
      </c>
      <c r="D1912" s="21" t="s">
        <v>2546</v>
      </c>
      <c r="E1912" s="21" t="s">
        <v>19552</v>
      </c>
      <c r="F1912" s="21" t="s">
        <v>11075</v>
      </c>
      <c r="G1912" s="20">
        <v>41758</v>
      </c>
      <c r="H1912" s="21" t="s">
        <v>2548</v>
      </c>
      <c r="I1912" s="21" t="s">
        <v>15875</v>
      </c>
      <c r="J1912" s="22">
        <v>-1245250.01</v>
      </c>
      <c r="K1912" s="22">
        <v>-996200.01</v>
      </c>
    </row>
    <row r="1913" spans="1:11" x14ac:dyDescent="0.25">
      <c r="A1913" s="21" t="s">
        <v>8738</v>
      </c>
      <c r="B1913" s="21" t="s">
        <v>21768</v>
      </c>
      <c r="C1913" s="21" t="s">
        <v>11076</v>
      </c>
      <c r="D1913" s="21" t="s">
        <v>2549</v>
      </c>
      <c r="F1913" s="21" t="s">
        <v>11077</v>
      </c>
      <c r="G1913" s="20">
        <v>41759</v>
      </c>
      <c r="H1913" s="21" t="s">
        <v>2550</v>
      </c>
      <c r="I1913" s="21" t="s">
        <v>15752</v>
      </c>
      <c r="J1913" s="22">
        <v>-47200</v>
      </c>
      <c r="K1913" s="22">
        <v>-9200</v>
      </c>
    </row>
    <row r="1914" spans="1:11" x14ac:dyDescent="0.25">
      <c r="A1914" s="21" t="s">
        <v>8738</v>
      </c>
      <c r="B1914" s="21" t="s">
        <v>21768</v>
      </c>
      <c r="C1914" s="21" t="s">
        <v>11078</v>
      </c>
      <c r="D1914" s="21" t="s">
        <v>2551</v>
      </c>
      <c r="E1914" s="21" t="s">
        <v>19552</v>
      </c>
      <c r="F1914" s="21" t="s">
        <v>11079</v>
      </c>
      <c r="G1914" s="20">
        <v>41759</v>
      </c>
      <c r="H1914" s="21" t="s">
        <v>2552</v>
      </c>
      <c r="I1914" s="21" t="s">
        <v>15769</v>
      </c>
      <c r="J1914" s="22">
        <v>-23600</v>
      </c>
      <c r="K1914" s="22">
        <v>-23600</v>
      </c>
    </row>
    <row r="1915" spans="1:11" x14ac:dyDescent="0.25">
      <c r="A1915" s="21" t="s">
        <v>8738</v>
      </c>
      <c r="B1915" s="21" t="s">
        <v>21768</v>
      </c>
      <c r="C1915" s="21" t="s">
        <v>11080</v>
      </c>
      <c r="D1915" s="21" t="s">
        <v>2553</v>
      </c>
      <c r="F1915" s="21" t="s">
        <v>11081</v>
      </c>
      <c r="G1915" s="20">
        <v>41759</v>
      </c>
      <c r="H1915" s="21" t="s">
        <v>2125</v>
      </c>
      <c r="I1915" s="21" t="s">
        <v>15765</v>
      </c>
      <c r="J1915" s="22">
        <v>-29500</v>
      </c>
      <c r="K1915" s="22">
        <v>-29500</v>
      </c>
    </row>
    <row r="1916" spans="1:11" x14ac:dyDescent="0.25">
      <c r="A1916" s="21" t="s">
        <v>8738</v>
      </c>
      <c r="B1916" s="21" t="s">
        <v>21768</v>
      </c>
      <c r="C1916" s="21" t="s">
        <v>1092</v>
      </c>
      <c r="D1916" s="21" t="s">
        <v>1091</v>
      </c>
      <c r="F1916" s="21" t="s">
        <v>11082</v>
      </c>
      <c r="G1916" s="20">
        <v>41759</v>
      </c>
      <c r="H1916" s="21" t="s">
        <v>2554</v>
      </c>
      <c r="J1916" s="22">
        <v>-202400</v>
      </c>
      <c r="K1916" s="22">
        <v>-202400</v>
      </c>
    </row>
    <row r="1917" spans="1:11" x14ac:dyDescent="0.25">
      <c r="A1917" s="21" t="s">
        <v>8738</v>
      </c>
      <c r="B1917" s="21" t="s">
        <v>21768</v>
      </c>
      <c r="C1917" s="21" t="s">
        <v>1092</v>
      </c>
      <c r="D1917" s="21" t="s">
        <v>1091</v>
      </c>
      <c r="F1917" s="21" t="s">
        <v>11083</v>
      </c>
      <c r="G1917" s="20">
        <v>41759</v>
      </c>
      <c r="H1917" s="21" t="s">
        <v>2556</v>
      </c>
      <c r="J1917" s="22">
        <v>-14000</v>
      </c>
      <c r="K1917" s="22">
        <v>-14000</v>
      </c>
    </row>
    <row r="1918" spans="1:11" x14ac:dyDescent="0.25">
      <c r="A1918" s="21" t="s">
        <v>8738</v>
      </c>
      <c r="B1918" s="21" t="s">
        <v>21768</v>
      </c>
      <c r="C1918" s="21" t="s">
        <v>1092</v>
      </c>
      <c r="D1918" s="21" t="s">
        <v>1091</v>
      </c>
      <c r="F1918" s="21" t="s">
        <v>11084</v>
      </c>
      <c r="G1918" s="20">
        <v>41759</v>
      </c>
      <c r="H1918" s="21" t="s">
        <v>2558</v>
      </c>
      <c r="J1918" s="22">
        <v>-84400</v>
      </c>
      <c r="K1918" s="22">
        <v>-84400</v>
      </c>
    </row>
    <row r="1919" spans="1:11" x14ac:dyDescent="0.25">
      <c r="A1919" s="21" t="s">
        <v>9142</v>
      </c>
      <c r="B1919" s="21" t="s">
        <v>21768</v>
      </c>
      <c r="C1919" s="21" t="s">
        <v>11099</v>
      </c>
      <c r="D1919" s="21" t="s">
        <v>2576</v>
      </c>
      <c r="F1919" s="21" t="s">
        <v>11100</v>
      </c>
      <c r="G1919" s="20">
        <v>41759</v>
      </c>
      <c r="H1919" s="21" t="s">
        <v>2577</v>
      </c>
      <c r="J1919" s="22">
        <v>-14190</v>
      </c>
      <c r="K1919" s="22">
        <v>-14190</v>
      </c>
    </row>
    <row r="1920" spans="1:11" x14ac:dyDescent="0.25">
      <c r="A1920" s="21" t="s">
        <v>9142</v>
      </c>
      <c r="B1920" s="21" t="s">
        <v>21768</v>
      </c>
      <c r="C1920" s="21" t="s">
        <v>2163</v>
      </c>
      <c r="D1920" s="21" t="s">
        <v>2162</v>
      </c>
      <c r="F1920" s="21" t="s">
        <v>11085</v>
      </c>
      <c r="G1920" s="20">
        <v>41759</v>
      </c>
      <c r="H1920" s="21" t="s">
        <v>2560</v>
      </c>
      <c r="J1920" s="22">
        <v>-28480</v>
      </c>
      <c r="K1920" s="22">
        <v>-28480</v>
      </c>
    </row>
    <row r="1921" spans="1:11" x14ac:dyDescent="0.25">
      <c r="A1921" s="21" t="s">
        <v>9142</v>
      </c>
      <c r="B1921" s="21" t="s">
        <v>21768</v>
      </c>
      <c r="C1921" s="21" t="s">
        <v>2163</v>
      </c>
      <c r="D1921" s="21" t="s">
        <v>2162</v>
      </c>
      <c r="F1921" s="21" t="s">
        <v>11086</v>
      </c>
      <c r="G1921" s="20">
        <v>41759</v>
      </c>
      <c r="H1921" s="21" t="s">
        <v>2562</v>
      </c>
      <c r="J1921" s="22">
        <v>-1000</v>
      </c>
      <c r="K1921" s="22">
        <v>-1000</v>
      </c>
    </row>
    <row r="1922" spans="1:11" x14ac:dyDescent="0.25">
      <c r="A1922" s="21" t="s">
        <v>9142</v>
      </c>
      <c r="B1922" s="21" t="s">
        <v>21768</v>
      </c>
      <c r="C1922" s="21" t="s">
        <v>2163</v>
      </c>
      <c r="D1922" s="21" t="s">
        <v>2162</v>
      </c>
      <c r="F1922" s="21" t="s">
        <v>11087</v>
      </c>
      <c r="G1922" s="20">
        <v>41759</v>
      </c>
      <c r="H1922" s="21" t="s">
        <v>2564</v>
      </c>
      <c r="J1922" s="22">
        <v>-23110.400000000001</v>
      </c>
      <c r="K1922" s="22">
        <v>-23110.400000000001</v>
      </c>
    </row>
    <row r="1923" spans="1:11" x14ac:dyDescent="0.25">
      <c r="A1923" s="21" t="s">
        <v>9142</v>
      </c>
      <c r="B1923" s="21" t="s">
        <v>21768</v>
      </c>
      <c r="C1923" s="21" t="s">
        <v>2163</v>
      </c>
      <c r="D1923" s="21" t="s">
        <v>2162</v>
      </c>
      <c r="F1923" s="21" t="s">
        <v>11088</v>
      </c>
      <c r="G1923" s="20">
        <v>41759</v>
      </c>
      <c r="H1923" s="21" t="s">
        <v>2565</v>
      </c>
      <c r="J1923" s="22">
        <v>-1000</v>
      </c>
      <c r="K1923" s="22">
        <v>-1000</v>
      </c>
    </row>
    <row r="1924" spans="1:11" x14ac:dyDescent="0.25">
      <c r="A1924" s="21" t="s">
        <v>8740</v>
      </c>
      <c r="B1924" s="21" t="s">
        <v>21768</v>
      </c>
      <c r="C1924" s="21" t="s">
        <v>169</v>
      </c>
      <c r="D1924" s="21" t="s">
        <v>168</v>
      </c>
      <c r="E1924" s="21" t="s">
        <v>19558</v>
      </c>
      <c r="F1924" s="21" t="s">
        <v>11089</v>
      </c>
      <c r="G1924" s="20">
        <v>41759</v>
      </c>
      <c r="H1924" s="21" t="s">
        <v>2566</v>
      </c>
      <c r="I1924" s="21" t="s">
        <v>16472</v>
      </c>
      <c r="J1924" s="22">
        <v>-28320</v>
      </c>
      <c r="K1924" s="22">
        <v>-28320</v>
      </c>
    </row>
    <row r="1925" spans="1:11" x14ac:dyDescent="0.25">
      <c r="A1925" s="21" t="s">
        <v>8740</v>
      </c>
      <c r="B1925" s="21" t="s">
        <v>21768</v>
      </c>
      <c r="C1925" s="21" t="s">
        <v>169</v>
      </c>
      <c r="D1925" s="21" t="s">
        <v>168</v>
      </c>
      <c r="E1925" s="21" t="s">
        <v>19558</v>
      </c>
      <c r="F1925" s="21" t="s">
        <v>11090</v>
      </c>
      <c r="G1925" s="20">
        <v>41759</v>
      </c>
      <c r="H1925" s="21" t="s">
        <v>2567</v>
      </c>
      <c r="I1925" s="21" t="s">
        <v>18325</v>
      </c>
      <c r="J1925" s="22">
        <v>-28320</v>
      </c>
      <c r="K1925" s="22">
        <v>-28320</v>
      </c>
    </row>
    <row r="1926" spans="1:11" x14ac:dyDescent="0.25">
      <c r="A1926" s="21" t="s">
        <v>8740</v>
      </c>
      <c r="B1926" s="21" t="s">
        <v>21768</v>
      </c>
      <c r="C1926" s="21" t="s">
        <v>169</v>
      </c>
      <c r="D1926" s="21" t="s">
        <v>168</v>
      </c>
      <c r="E1926" s="21" t="s">
        <v>19558</v>
      </c>
      <c r="F1926" s="21" t="s">
        <v>11091</v>
      </c>
      <c r="G1926" s="20">
        <v>41759</v>
      </c>
      <c r="H1926" s="21" t="s">
        <v>2568</v>
      </c>
      <c r="I1926" s="21" t="s">
        <v>18325</v>
      </c>
      <c r="J1926" s="22">
        <v>-28320</v>
      </c>
      <c r="K1926" s="22">
        <v>-28320</v>
      </c>
    </row>
    <row r="1927" spans="1:11" x14ac:dyDescent="0.25">
      <c r="A1927" s="21" t="s">
        <v>8740</v>
      </c>
      <c r="B1927" s="21" t="s">
        <v>21768</v>
      </c>
      <c r="C1927" s="21" t="s">
        <v>169</v>
      </c>
      <c r="D1927" s="21" t="s">
        <v>168</v>
      </c>
      <c r="E1927" s="21" t="s">
        <v>19558</v>
      </c>
      <c r="F1927" s="21" t="s">
        <v>11092</v>
      </c>
      <c r="G1927" s="20">
        <v>41759</v>
      </c>
      <c r="H1927" s="21" t="s">
        <v>2569</v>
      </c>
      <c r="I1927" s="21" t="s">
        <v>18325</v>
      </c>
      <c r="J1927" s="22">
        <v>-28320</v>
      </c>
      <c r="K1927" s="22">
        <v>-28320</v>
      </c>
    </row>
    <row r="1928" spans="1:11" x14ac:dyDescent="0.25">
      <c r="A1928" s="21" t="s">
        <v>8740</v>
      </c>
      <c r="B1928" s="21" t="s">
        <v>21768</v>
      </c>
      <c r="C1928" s="21" t="s">
        <v>169</v>
      </c>
      <c r="D1928" s="21" t="s">
        <v>168</v>
      </c>
      <c r="E1928" s="21" t="s">
        <v>19558</v>
      </c>
      <c r="F1928" s="21" t="s">
        <v>11093</v>
      </c>
      <c r="G1928" s="20">
        <v>41759</v>
      </c>
      <c r="H1928" s="21" t="s">
        <v>2570</v>
      </c>
      <c r="I1928" s="21" t="s">
        <v>18325</v>
      </c>
      <c r="J1928" s="22">
        <v>-28320</v>
      </c>
      <c r="K1928" s="22">
        <v>-28320</v>
      </c>
    </row>
    <row r="1929" spans="1:11" x14ac:dyDescent="0.25">
      <c r="A1929" s="21" t="s">
        <v>8740</v>
      </c>
      <c r="B1929" s="21" t="s">
        <v>21768</v>
      </c>
      <c r="C1929" s="21" t="s">
        <v>169</v>
      </c>
      <c r="D1929" s="21" t="s">
        <v>168</v>
      </c>
      <c r="E1929" s="21" t="s">
        <v>19558</v>
      </c>
      <c r="F1929" s="21" t="s">
        <v>11094</v>
      </c>
      <c r="G1929" s="20">
        <v>41759</v>
      </c>
      <c r="H1929" s="21" t="s">
        <v>2571</v>
      </c>
      <c r="I1929" s="21" t="s">
        <v>18325</v>
      </c>
      <c r="J1929" s="22">
        <v>-28320</v>
      </c>
      <c r="K1929" s="22">
        <v>-28320</v>
      </c>
    </row>
    <row r="1930" spans="1:11" x14ac:dyDescent="0.25">
      <c r="A1930" s="21" t="s">
        <v>8740</v>
      </c>
      <c r="B1930" s="21" t="s">
        <v>21768</v>
      </c>
      <c r="C1930" s="21" t="s">
        <v>169</v>
      </c>
      <c r="D1930" s="21" t="s">
        <v>168</v>
      </c>
      <c r="E1930" s="21" t="s">
        <v>19558</v>
      </c>
      <c r="F1930" s="21" t="s">
        <v>11095</v>
      </c>
      <c r="G1930" s="20">
        <v>41759</v>
      </c>
      <c r="H1930" s="21" t="s">
        <v>2572</v>
      </c>
      <c r="I1930" s="21" t="s">
        <v>18325</v>
      </c>
      <c r="J1930" s="22">
        <v>-28320</v>
      </c>
      <c r="K1930" s="22">
        <v>-28320</v>
      </c>
    </row>
    <row r="1931" spans="1:11" x14ac:dyDescent="0.25">
      <c r="A1931" s="21" t="s">
        <v>8740</v>
      </c>
      <c r="B1931" s="21" t="s">
        <v>21768</v>
      </c>
      <c r="C1931" s="21" t="s">
        <v>169</v>
      </c>
      <c r="D1931" s="21" t="s">
        <v>168</v>
      </c>
      <c r="E1931" s="21" t="s">
        <v>19558</v>
      </c>
      <c r="F1931" s="21" t="s">
        <v>11096</v>
      </c>
      <c r="G1931" s="20">
        <v>41759</v>
      </c>
      <c r="H1931" s="21" t="s">
        <v>2573</v>
      </c>
      <c r="I1931" s="21" t="s">
        <v>18325</v>
      </c>
      <c r="J1931" s="22">
        <v>-28320</v>
      </c>
      <c r="K1931" s="22">
        <v>-28320</v>
      </c>
    </row>
    <row r="1932" spans="1:11" x14ac:dyDescent="0.25">
      <c r="A1932" s="21" t="s">
        <v>8740</v>
      </c>
      <c r="B1932" s="21" t="s">
        <v>21768</v>
      </c>
      <c r="C1932" s="21" t="s">
        <v>169</v>
      </c>
      <c r="D1932" s="21" t="s">
        <v>168</v>
      </c>
      <c r="E1932" s="21" t="s">
        <v>19558</v>
      </c>
      <c r="F1932" s="21" t="s">
        <v>11097</v>
      </c>
      <c r="G1932" s="20">
        <v>41759</v>
      </c>
      <c r="H1932" s="21" t="s">
        <v>2574</v>
      </c>
      <c r="I1932" s="21" t="s">
        <v>16472</v>
      </c>
      <c r="J1932" s="22">
        <v>-28320</v>
      </c>
      <c r="K1932" s="22">
        <v>-28320</v>
      </c>
    </row>
    <row r="1933" spans="1:11" x14ac:dyDescent="0.25">
      <c r="A1933" s="21" t="s">
        <v>8740</v>
      </c>
      <c r="B1933" s="21" t="s">
        <v>21768</v>
      </c>
      <c r="C1933" s="21" t="s">
        <v>169</v>
      </c>
      <c r="D1933" s="21" t="s">
        <v>168</v>
      </c>
      <c r="E1933" s="21" t="s">
        <v>19558</v>
      </c>
      <c r="F1933" s="21" t="s">
        <v>11098</v>
      </c>
      <c r="G1933" s="20">
        <v>41759</v>
      </c>
      <c r="H1933" s="21" t="s">
        <v>2575</v>
      </c>
      <c r="I1933" s="21" t="s">
        <v>16472</v>
      </c>
      <c r="J1933" s="22">
        <v>-28320</v>
      </c>
      <c r="K1933" s="22">
        <v>-28320</v>
      </c>
    </row>
    <row r="1934" spans="1:11" x14ac:dyDescent="0.25">
      <c r="A1934" s="21" t="s">
        <v>8738</v>
      </c>
      <c r="B1934" s="21" t="s">
        <v>21768</v>
      </c>
      <c r="C1934" s="21" t="s">
        <v>564</v>
      </c>
      <c r="D1934" s="21" t="s">
        <v>563</v>
      </c>
      <c r="F1934" s="21" t="s">
        <v>11101</v>
      </c>
      <c r="G1934" s="20">
        <v>41760</v>
      </c>
      <c r="H1934">
        <v>0</v>
      </c>
      <c r="I1934" t="s">
        <v>2579</v>
      </c>
      <c r="J1934" s="22">
        <v>-7680.52</v>
      </c>
      <c r="K1934" s="22">
        <v>-7680.52</v>
      </c>
    </row>
    <row r="1935" spans="1:11" x14ac:dyDescent="0.25">
      <c r="A1935" s="21" t="s">
        <v>8738</v>
      </c>
      <c r="B1935" s="21" t="s">
        <v>21768</v>
      </c>
      <c r="C1935" s="21" t="s">
        <v>564</v>
      </c>
      <c r="D1935" s="21" t="s">
        <v>563</v>
      </c>
      <c r="F1935" s="21" t="s">
        <v>11102</v>
      </c>
      <c r="G1935" s="20">
        <v>41760</v>
      </c>
      <c r="H1935">
        <v>0</v>
      </c>
      <c r="I1935" t="s">
        <v>2580</v>
      </c>
      <c r="J1935" s="22">
        <v>-8135.47</v>
      </c>
      <c r="K1935" s="22">
        <v>-8135.47</v>
      </c>
    </row>
    <row r="1936" spans="1:11" x14ac:dyDescent="0.25">
      <c r="A1936" s="21" t="s">
        <v>9142</v>
      </c>
      <c r="B1936" s="21" t="s">
        <v>21768</v>
      </c>
      <c r="C1936" s="21" t="s">
        <v>11107</v>
      </c>
      <c r="D1936" s="21" t="s">
        <v>2587</v>
      </c>
      <c r="F1936" s="21" t="s">
        <v>11108</v>
      </c>
      <c r="G1936" s="20">
        <v>41760</v>
      </c>
      <c r="H1936" s="21" t="s">
        <v>2588</v>
      </c>
      <c r="J1936" s="22">
        <v>-88000</v>
      </c>
      <c r="K1936" s="22">
        <v>-88000</v>
      </c>
    </row>
    <row r="1937" spans="1:11" x14ac:dyDescent="0.25">
      <c r="A1937" s="21" t="s">
        <v>9142</v>
      </c>
      <c r="B1937" s="21" t="s">
        <v>21768</v>
      </c>
      <c r="C1937" s="21" t="s">
        <v>11103</v>
      </c>
      <c r="D1937" s="21" t="s">
        <v>2581</v>
      </c>
      <c r="F1937" s="21" t="s">
        <v>11104</v>
      </c>
      <c r="G1937" s="20">
        <v>41760</v>
      </c>
      <c r="H1937" s="21" t="s">
        <v>2582</v>
      </c>
      <c r="J1937" s="22">
        <v>-850141.03</v>
      </c>
      <c r="K1937" s="22">
        <v>-850141.03</v>
      </c>
    </row>
    <row r="1938" spans="1:11" x14ac:dyDescent="0.25">
      <c r="A1938" s="21" t="s">
        <v>9142</v>
      </c>
      <c r="B1938" s="21" t="s">
        <v>21768</v>
      </c>
      <c r="C1938" s="21" t="s">
        <v>11105</v>
      </c>
      <c r="D1938" s="21" t="s">
        <v>2584</v>
      </c>
      <c r="F1938" s="21" t="s">
        <v>11106</v>
      </c>
      <c r="G1938" s="20">
        <v>41760</v>
      </c>
      <c r="H1938" s="21" t="s">
        <v>2585</v>
      </c>
      <c r="J1938" s="22">
        <v>-63590.46</v>
      </c>
      <c r="K1938" s="22">
        <v>-63590.46</v>
      </c>
    </row>
    <row r="1939" spans="1:11" x14ac:dyDescent="0.25">
      <c r="A1939" s="21" t="s">
        <v>8740</v>
      </c>
      <c r="B1939" s="21" t="s">
        <v>21768</v>
      </c>
      <c r="C1939" s="21" t="s">
        <v>10284</v>
      </c>
      <c r="D1939" s="21" t="s">
        <v>1625</v>
      </c>
      <c r="F1939" s="21" t="s">
        <v>11109</v>
      </c>
      <c r="G1939" s="20">
        <v>41760</v>
      </c>
      <c r="H1939" s="21" t="s">
        <v>2590</v>
      </c>
      <c r="I1939" s="21" t="s">
        <v>17810</v>
      </c>
      <c r="J1939" s="22">
        <v>-3540</v>
      </c>
      <c r="K1939" s="22">
        <v>-3540</v>
      </c>
    </row>
    <row r="1940" spans="1:11" x14ac:dyDescent="0.25">
      <c r="A1940" s="21" t="s">
        <v>8740</v>
      </c>
      <c r="B1940" s="21" t="s">
        <v>21768</v>
      </c>
      <c r="C1940" s="21" t="s">
        <v>10667</v>
      </c>
      <c r="D1940" s="21" t="s">
        <v>2025</v>
      </c>
      <c r="F1940" s="21" t="s">
        <v>11110</v>
      </c>
      <c r="G1940" s="20">
        <v>41760</v>
      </c>
      <c r="H1940" s="21" t="s">
        <v>2591</v>
      </c>
      <c r="I1940" s="21" t="s">
        <v>17577</v>
      </c>
      <c r="J1940" s="22">
        <v>-600000</v>
      </c>
      <c r="K1940" s="22">
        <v>-600000</v>
      </c>
    </row>
    <row r="1941" spans="1:11" x14ac:dyDescent="0.25">
      <c r="A1941" s="21" t="s">
        <v>8740</v>
      </c>
      <c r="B1941" s="21" t="s">
        <v>21768</v>
      </c>
      <c r="C1941" s="21" t="s">
        <v>2593</v>
      </c>
      <c r="D1941" s="21" t="s">
        <v>2592</v>
      </c>
      <c r="F1941" s="21" t="s">
        <v>11111</v>
      </c>
      <c r="G1941" s="20">
        <v>41760</v>
      </c>
      <c r="H1941" s="21" t="s">
        <v>2594</v>
      </c>
      <c r="J1941" s="22">
        <v>-59000</v>
      </c>
      <c r="K1941" s="22">
        <v>-59000</v>
      </c>
    </row>
    <row r="1942" spans="1:11" x14ac:dyDescent="0.25">
      <c r="A1942" s="21" t="s">
        <v>8740</v>
      </c>
      <c r="B1942" s="21" t="s">
        <v>21768</v>
      </c>
      <c r="C1942" s="21" t="s">
        <v>2597</v>
      </c>
      <c r="D1942" s="21" t="s">
        <v>2596</v>
      </c>
      <c r="E1942" s="21" t="s">
        <v>19552</v>
      </c>
      <c r="F1942" s="21" t="s">
        <v>11112</v>
      </c>
      <c r="G1942" s="20">
        <v>41760</v>
      </c>
      <c r="H1942" s="21" t="s">
        <v>2598</v>
      </c>
      <c r="J1942" s="22">
        <v>-188570</v>
      </c>
      <c r="K1942" s="22">
        <v>-188570</v>
      </c>
    </row>
    <row r="1943" spans="1:11" x14ac:dyDescent="0.25">
      <c r="A1943" s="21" t="s">
        <v>19189</v>
      </c>
      <c r="B1943" s="21" t="s">
        <v>21768</v>
      </c>
      <c r="C1943" s="21" t="s">
        <v>15</v>
      </c>
      <c r="D1943" s="21" t="s">
        <v>14</v>
      </c>
      <c r="F1943" s="21" t="s">
        <v>19337</v>
      </c>
      <c r="G1943" s="20">
        <v>41760</v>
      </c>
      <c r="H1943" t="s">
        <v>19539</v>
      </c>
      <c r="I1943" t="s">
        <v>19539</v>
      </c>
      <c r="J1943" s="22">
        <v>-18404.509999999998</v>
      </c>
      <c r="K1943" s="22">
        <v>-18404.509999999998</v>
      </c>
    </row>
    <row r="1944" spans="1:11" x14ac:dyDescent="0.25">
      <c r="A1944" s="21" t="s">
        <v>8738</v>
      </c>
      <c r="B1944" s="21" t="s">
        <v>21768</v>
      </c>
      <c r="C1944" s="21" t="s">
        <v>927</v>
      </c>
      <c r="D1944" s="21" t="s">
        <v>926</v>
      </c>
      <c r="F1944" s="21" t="s">
        <v>11113</v>
      </c>
      <c r="G1944" s="20">
        <v>41761</v>
      </c>
      <c r="H1944" s="21" t="s">
        <v>2600</v>
      </c>
      <c r="I1944" s="21" t="s">
        <v>16520</v>
      </c>
      <c r="J1944" s="22">
        <v>-92400</v>
      </c>
      <c r="K1944" s="22">
        <v>-92400</v>
      </c>
    </row>
    <row r="1945" spans="1:11" x14ac:dyDescent="0.25">
      <c r="A1945" s="21" t="s">
        <v>9142</v>
      </c>
      <c r="B1945" s="21" t="s">
        <v>21768</v>
      </c>
      <c r="C1945" s="21" t="s">
        <v>11114</v>
      </c>
      <c r="D1945" s="21" t="s">
        <v>2601</v>
      </c>
      <c r="F1945" s="21" t="s">
        <v>11115</v>
      </c>
      <c r="G1945" s="20">
        <v>41761</v>
      </c>
      <c r="H1945" s="21" t="s">
        <v>2602</v>
      </c>
      <c r="J1945" s="22">
        <v>-57591.360000000001</v>
      </c>
      <c r="K1945" s="22">
        <v>-57591.360000000001</v>
      </c>
    </row>
    <row r="1946" spans="1:11" x14ac:dyDescent="0.25">
      <c r="A1946" s="21" t="s">
        <v>9142</v>
      </c>
      <c r="B1946" s="21" t="s">
        <v>21768</v>
      </c>
      <c r="C1946" s="21" t="s">
        <v>11116</v>
      </c>
      <c r="D1946" s="21" t="s">
        <v>2604</v>
      </c>
      <c r="F1946" s="21" t="s">
        <v>11117</v>
      </c>
      <c r="G1946" s="20">
        <v>41761</v>
      </c>
      <c r="H1946" s="21" t="s">
        <v>2602</v>
      </c>
      <c r="J1946" s="22">
        <v>-69589.56</v>
      </c>
      <c r="K1946" s="22">
        <v>-69589.56</v>
      </c>
    </row>
    <row r="1947" spans="1:11" x14ac:dyDescent="0.25">
      <c r="A1947" s="21" t="s">
        <v>9142</v>
      </c>
      <c r="B1947" s="21" t="s">
        <v>21768</v>
      </c>
      <c r="C1947" s="21" t="s">
        <v>11118</v>
      </c>
      <c r="D1947" s="21" t="s">
        <v>2606</v>
      </c>
      <c r="F1947" s="21" t="s">
        <v>11119</v>
      </c>
      <c r="G1947" s="20">
        <v>41761</v>
      </c>
      <c r="H1947" s="21" t="s">
        <v>2607</v>
      </c>
      <c r="J1947" s="22">
        <v>-29395.59</v>
      </c>
      <c r="K1947" s="22">
        <v>-29395.59</v>
      </c>
    </row>
    <row r="1948" spans="1:11" x14ac:dyDescent="0.25">
      <c r="A1948" s="21" t="s">
        <v>9142</v>
      </c>
      <c r="B1948" s="21" t="s">
        <v>21768</v>
      </c>
      <c r="C1948" s="21" t="s">
        <v>11120</v>
      </c>
      <c r="D1948" s="21" t="s">
        <v>2609</v>
      </c>
      <c r="F1948" s="21" t="s">
        <v>11121</v>
      </c>
      <c r="G1948" s="20">
        <v>41761</v>
      </c>
      <c r="H1948" s="21" t="s">
        <v>2602</v>
      </c>
      <c r="J1948" s="22">
        <v>-34194.870000000003</v>
      </c>
      <c r="K1948" s="22">
        <v>-34194.870000000003</v>
      </c>
    </row>
    <row r="1949" spans="1:11" x14ac:dyDescent="0.25">
      <c r="A1949" s="21" t="s">
        <v>9142</v>
      </c>
      <c r="B1949" s="21" t="s">
        <v>21768</v>
      </c>
      <c r="C1949" s="21" t="s">
        <v>11122</v>
      </c>
      <c r="D1949" s="21" t="s">
        <v>2611</v>
      </c>
      <c r="F1949" s="21" t="s">
        <v>11123</v>
      </c>
      <c r="G1949" s="20">
        <v>41761</v>
      </c>
      <c r="H1949" s="21" t="s">
        <v>2602</v>
      </c>
      <c r="J1949" s="22">
        <v>-31795.23</v>
      </c>
      <c r="K1949" s="22">
        <v>-31795.23</v>
      </c>
    </row>
    <row r="1950" spans="1:11" x14ac:dyDescent="0.25">
      <c r="A1950" s="21" t="s">
        <v>9142</v>
      </c>
      <c r="B1950" s="21" t="s">
        <v>21768</v>
      </c>
      <c r="C1950" s="21" t="s">
        <v>11124</v>
      </c>
      <c r="D1950" s="21" t="s">
        <v>2613</v>
      </c>
      <c r="F1950" s="21" t="s">
        <v>11125</v>
      </c>
      <c r="G1950" s="20">
        <v>41761</v>
      </c>
      <c r="H1950" s="21" t="s">
        <v>2602</v>
      </c>
      <c r="J1950" s="22">
        <v>-21596.76</v>
      </c>
      <c r="K1950" s="22">
        <v>-21596.76</v>
      </c>
    </row>
    <row r="1951" spans="1:11" x14ac:dyDescent="0.25">
      <c r="A1951" s="21" t="s">
        <v>9142</v>
      </c>
      <c r="B1951" s="21" t="s">
        <v>21768</v>
      </c>
      <c r="C1951" s="21" t="s">
        <v>11126</v>
      </c>
      <c r="D1951" s="21" t="s">
        <v>2615</v>
      </c>
      <c r="F1951" s="21" t="s">
        <v>11127</v>
      </c>
      <c r="G1951" s="20">
        <v>41761</v>
      </c>
      <c r="H1951" s="21" t="s">
        <v>2602</v>
      </c>
      <c r="J1951" s="22">
        <v>-21596.76</v>
      </c>
      <c r="K1951" s="22">
        <v>-21596.76</v>
      </c>
    </row>
    <row r="1952" spans="1:11" x14ac:dyDescent="0.25">
      <c r="A1952" s="21" t="s">
        <v>9142</v>
      </c>
      <c r="B1952" s="21" t="s">
        <v>21768</v>
      </c>
      <c r="C1952" s="21" t="s">
        <v>11128</v>
      </c>
      <c r="D1952" s="21" t="s">
        <v>2617</v>
      </c>
      <c r="F1952" s="21" t="s">
        <v>11129</v>
      </c>
      <c r="G1952" s="20">
        <v>41761</v>
      </c>
      <c r="H1952" s="21" t="s">
        <v>2607</v>
      </c>
      <c r="J1952" s="22">
        <v>-34194.870000000003</v>
      </c>
      <c r="K1952" s="22">
        <v>-34194.870000000003</v>
      </c>
    </row>
    <row r="1953" spans="1:11" x14ac:dyDescent="0.25">
      <c r="A1953" s="21" t="s">
        <v>9142</v>
      </c>
      <c r="B1953" s="21" t="s">
        <v>21768</v>
      </c>
      <c r="C1953" s="21" t="s">
        <v>11130</v>
      </c>
      <c r="D1953" s="21" t="s">
        <v>2619</v>
      </c>
      <c r="F1953" s="21" t="s">
        <v>11131</v>
      </c>
      <c r="G1953" s="20">
        <v>41761</v>
      </c>
      <c r="H1953" s="21" t="s">
        <v>2607</v>
      </c>
      <c r="J1953" s="22">
        <v>-57591.360000000001</v>
      </c>
      <c r="K1953" s="22">
        <v>-57591.360000000001</v>
      </c>
    </row>
    <row r="1954" spans="1:11" x14ac:dyDescent="0.25">
      <c r="A1954" s="21" t="s">
        <v>9142</v>
      </c>
      <c r="B1954" s="21" t="s">
        <v>21768</v>
      </c>
      <c r="C1954" s="21" t="s">
        <v>11132</v>
      </c>
      <c r="D1954" s="21" t="s">
        <v>2621</v>
      </c>
      <c r="F1954" s="21" t="s">
        <v>11133</v>
      </c>
      <c r="G1954" s="20">
        <v>41761</v>
      </c>
      <c r="H1954" s="21" t="s">
        <v>2607</v>
      </c>
      <c r="J1954" s="22">
        <v>-34194.870000000003</v>
      </c>
      <c r="K1954" s="22">
        <v>-34194.870000000003</v>
      </c>
    </row>
    <row r="1955" spans="1:11" x14ac:dyDescent="0.25">
      <c r="A1955" s="21" t="s">
        <v>9142</v>
      </c>
      <c r="B1955" s="21" t="s">
        <v>21768</v>
      </c>
      <c r="C1955" s="21" t="s">
        <v>11134</v>
      </c>
      <c r="D1955" s="21" t="s">
        <v>2623</v>
      </c>
      <c r="F1955" s="21" t="s">
        <v>11135</v>
      </c>
      <c r="G1955" s="20">
        <v>41761</v>
      </c>
      <c r="H1955" s="21" t="s">
        <v>2607</v>
      </c>
      <c r="J1955" s="22">
        <v>-34794.78</v>
      </c>
      <c r="K1955" s="22">
        <v>-34794.78</v>
      </c>
    </row>
    <row r="1956" spans="1:11" x14ac:dyDescent="0.25">
      <c r="A1956" s="21" t="s">
        <v>9142</v>
      </c>
      <c r="B1956" s="21" t="s">
        <v>21768</v>
      </c>
      <c r="C1956" s="21" t="s">
        <v>11136</v>
      </c>
      <c r="D1956" s="21" t="s">
        <v>2625</v>
      </c>
      <c r="F1956" s="21" t="s">
        <v>11137</v>
      </c>
      <c r="G1956" s="20">
        <v>41761</v>
      </c>
      <c r="H1956" s="21" t="s">
        <v>2602</v>
      </c>
      <c r="J1956" s="22">
        <v>-61813.46</v>
      </c>
      <c r="K1956" s="22">
        <v>-61813.46</v>
      </c>
    </row>
    <row r="1957" spans="1:11" x14ac:dyDescent="0.25">
      <c r="A1957" s="21" t="s">
        <v>9142</v>
      </c>
      <c r="B1957" s="21" t="s">
        <v>21768</v>
      </c>
      <c r="C1957" s="21" t="s">
        <v>11138</v>
      </c>
      <c r="D1957" s="21" t="s">
        <v>2627</v>
      </c>
      <c r="F1957" s="21" t="s">
        <v>11139</v>
      </c>
      <c r="G1957" s="20">
        <v>41761</v>
      </c>
      <c r="H1957" s="21" t="s">
        <v>2607</v>
      </c>
      <c r="J1957" s="22">
        <v>-34194.870000000003</v>
      </c>
      <c r="K1957" s="22">
        <v>-34194.870000000003</v>
      </c>
    </row>
    <row r="1958" spans="1:11" x14ac:dyDescent="0.25">
      <c r="A1958" s="21" t="s">
        <v>9142</v>
      </c>
      <c r="B1958" s="21" t="s">
        <v>21768</v>
      </c>
      <c r="C1958" s="21" t="s">
        <v>11140</v>
      </c>
      <c r="D1958" s="21" t="s">
        <v>2629</v>
      </c>
      <c r="F1958" s="21" t="s">
        <v>11141</v>
      </c>
      <c r="G1958" s="20">
        <v>41761</v>
      </c>
      <c r="H1958" s="21" t="s">
        <v>2607</v>
      </c>
      <c r="J1958" s="22">
        <v>-28195.77</v>
      </c>
      <c r="K1958" s="22">
        <v>-28195.77</v>
      </c>
    </row>
    <row r="1959" spans="1:11" x14ac:dyDescent="0.25">
      <c r="A1959" s="21" t="s">
        <v>9142</v>
      </c>
      <c r="B1959" s="21" t="s">
        <v>21768</v>
      </c>
      <c r="C1959" s="21" t="s">
        <v>11142</v>
      </c>
      <c r="D1959" s="21" t="s">
        <v>2631</v>
      </c>
      <c r="F1959" s="21" t="s">
        <v>11143</v>
      </c>
      <c r="G1959" s="20">
        <v>41761</v>
      </c>
      <c r="H1959" s="21" t="s">
        <v>2607</v>
      </c>
      <c r="J1959" s="22">
        <v>-28195.77</v>
      </c>
      <c r="K1959" s="22">
        <v>-28195.77</v>
      </c>
    </row>
    <row r="1960" spans="1:11" x14ac:dyDescent="0.25">
      <c r="A1960" s="21" t="s">
        <v>9142</v>
      </c>
      <c r="B1960" s="21" t="s">
        <v>21768</v>
      </c>
      <c r="C1960" s="21" t="s">
        <v>11144</v>
      </c>
      <c r="D1960" s="21" t="s">
        <v>2633</v>
      </c>
      <c r="F1960" s="21" t="s">
        <v>11145</v>
      </c>
      <c r="G1960" s="20">
        <v>41761</v>
      </c>
      <c r="H1960" s="21" t="s">
        <v>2607</v>
      </c>
      <c r="J1960" s="22">
        <v>-56391.54</v>
      </c>
      <c r="K1960" s="22">
        <v>-56391.54</v>
      </c>
    </row>
    <row r="1961" spans="1:11" x14ac:dyDescent="0.25">
      <c r="A1961" s="21" t="s">
        <v>9142</v>
      </c>
      <c r="B1961" s="21" t="s">
        <v>21768</v>
      </c>
      <c r="C1961" s="21" t="s">
        <v>11146</v>
      </c>
      <c r="D1961" s="21" t="s">
        <v>2635</v>
      </c>
      <c r="F1961" s="21" t="s">
        <v>11147</v>
      </c>
      <c r="G1961" s="20">
        <v>41761</v>
      </c>
      <c r="H1961" s="21" t="s">
        <v>2636</v>
      </c>
      <c r="J1961" s="22">
        <v>-27595.86</v>
      </c>
      <c r="K1961" s="22">
        <v>-27595.86</v>
      </c>
    </row>
    <row r="1962" spans="1:11" x14ac:dyDescent="0.25">
      <c r="A1962" s="21" t="s">
        <v>9142</v>
      </c>
      <c r="B1962" s="21" t="s">
        <v>21768</v>
      </c>
      <c r="C1962" s="21" t="s">
        <v>11146</v>
      </c>
      <c r="D1962" s="21" t="s">
        <v>2635</v>
      </c>
      <c r="F1962" s="21" t="s">
        <v>11148</v>
      </c>
      <c r="G1962" s="20">
        <v>41761</v>
      </c>
      <c r="H1962" s="21" t="s">
        <v>2638</v>
      </c>
      <c r="J1962" s="22">
        <v>-74965.259999999995</v>
      </c>
      <c r="K1962" s="22">
        <v>-74965.259999999995</v>
      </c>
    </row>
    <row r="1963" spans="1:11" x14ac:dyDescent="0.25">
      <c r="A1963" s="21" t="s">
        <v>9142</v>
      </c>
      <c r="B1963" s="21" t="s">
        <v>21768</v>
      </c>
      <c r="C1963" s="21" t="s">
        <v>11149</v>
      </c>
      <c r="D1963" s="21" t="s">
        <v>2640</v>
      </c>
      <c r="F1963" s="21" t="s">
        <v>11150</v>
      </c>
      <c r="G1963" s="20">
        <v>41761</v>
      </c>
      <c r="H1963" s="21" t="s">
        <v>2607</v>
      </c>
      <c r="J1963" s="22">
        <v>-34194.870000000003</v>
      </c>
      <c r="K1963" s="22">
        <v>-34194.870000000003</v>
      </c>
    </row>
    <row r="1964" spans="1:11" x14ac:dyDescent="0.25">
      <c r="A1964" s="21" t="s">
        <v>9142</v>
      </c>
      <c r="B1964" s="21" t="s">
        <v>21768</v>
      </c>
      <c r="C1964" s="21" t="s">
        <v>11151</v>
      </c>
      <c r="D1964" s="21" t="s">
        <v>2642</v>
      </c>
      <c r="F1964" s="21" t="s">
        <v>11152</v>
      </c>
      <c r="G1964" s="20">
        <v>41761</v>
      </c>
      <c r="H1964" s="21" t="s">
        <v>2607</v>
      </c>
      <c r="J1964" s="22">
        <v>-32395.14</v>
      </c>
      <c r="K1964" s="22">
        <v>-32395.14</v>
      </c>
    </row>
    <row r="1965" spans="1:11" x14ac:dyDescent="0.25">
      <c r="A1965" s="21" t="s">
        <v>9142</v>
      </c>
      <c r="B1965" s="21" t="s">
        <v>21768</v>
      </c>
      <c r="C1965" s="21" t="s">
        <v>11153</v>
      </c>
      <c r="D1965" s="21" t="s">
        <v>2644</v>
      </c>
      <c r="F1965" s="21" t="s">
        <v>11154</v>
      </c>
      <c r="G1965" s="20">
        <v>41761</v>
      </c>
      <c r="H1965" s="21" t="s">
        <v>2607</v>
      </c>
      <c r="J1965" s="22">
        <v>-26828.82</v>
      </c>
      <c r="K1965" s="22">
        <v>-26828.82</v>
      </c>
    </row>
    <row r="1966" spans="1:11" x14ac:dyDescent="0.25">
      <c r="A1966" s="21" t="s">
        <v>9142</v>
      </c>
      <c r="B1966" s="21" t="s">
        <v>21768</v>
      </c>
      <c r="C1966" s="21" t="s">
        <v>11155</v>
      </c>
      <c r="D1966" s="21" t="s">
        <v>2646</v>
      </c>
      <c r="F1966" s="21" t="s">
        <v>11156</v>
      </c>
      <c r="G1966" s="20">
        <v>41761</v>
      </c>
      <c r="H1966" s="21" t="s">
        <v>2602</v>
      </c>
      <c r="J1966" s="22">
        <v>-28795.68</v>
      </c>
      <c r="K1966" s="22">
        <v>-28795.68</v>
      </c>
    </row>
    <row r="1967" spans="1:11" x14ac:dyDescent="0.25">
      <c r="A1967" s="21" t="s">
        <v>9142</v>
      </c>
      <c r="B1967" s="21" t="s">
        <v>21768</v>
      </c>
      <c r="C1967" s="21" t="s">
        <v>11157</v>
      </c>
      <c r="D1967" s="21" t="s">
        <v>2648</v>
      </c>
      <c r="F1967" s="21" t="s">
        <v>11158</v>
      </c>
      <c r="G1967" s="20">
        <v>41761</v>
      </c>
      <c r="H1967" s="21" t="s">
        <v>2649</v>
      </c>
      <c r="J1967" s="22">
        <v>-57591.360000000001</v>
      </c>
      <c r="K1967" s="22">
        <v>-57591.360000000001</v>
      </c>
    </row>
    <row r="1968" spans="1:11" x14ac:dyDescent="0.25">
      <c r="A1968" s="21" t="s">
        <v>9142</v>
      </c>
      <c r="B1968" s="21" t="s">
        <v>21768</v>
      </c>
      <c r="C1968" s="21" t="s">
        <v>11159</v>
      </c>
      <c r="D1968" s="21" t="s">
        <v>2651</v>
      </c>
      <c r="E1968" s="21" t="s">
        <v>19552</v>
      </c>
      <c r="F1968" s="21" t="s">
        <v>11160</v>
      </c>
      <c r="G1968" s="20">
        <v>41761</v>
      </c>
      <c r="H1968" s="21" t="s">
        <v>2607</v>
      </c>
      <c r="J1968" s="22">
        <v>-32395.14</v>
      </c>
      <c r="K1968" s="22">
        <v>-32395.14</v>
      </c>
    </row>
    <row r="1969" spans="1:11" x14ac:dyDescent="0.25">
      <c r="A1969" s="21" t="s">
        <v>9142</v>
      </c>
      <c r="B1969" s="21" t="s">
        <v>21768</v>
      </c>
      <c r="C1969" s="21" t="s">
        <v>11161</v>
      </c>
      <c r="D1969" s="21" t="s">
        <v>2653</v>
      </c>
      <c r="F1969" s="21" t="s">
        <v>11162</v>
      </c>
      <c r="G1969" s="20">
        <v>41761</v>
      </c>
      <c r="H1969" s="21" t="s">
        <v>2607</v>
      </c>
      <c r="J1969" s="22">
        <v>-34194.870000000003</v>
      </c>
      <c r="K1969" s="22">
        <v>-34194.870000000003</v>
      </c>
    </row>
    <row r="1970" spans="1:11" x14ac:dyDescent="0.25">
      <c r="A1970" s="21" t="s">
        <v>9142</v>
      </c>
      <c r="B1970" s="21" t="s">
        <v>21768</v>
      </c>
      <c r="C1970" s="21" t="s">
        <v>11163</v>
      </c>
      <c r="D1970" s="21" t="s">
        <v>2655</v>
      </c>
      <c r="F1970" s="21" t="s">
        <v>11164</v>
      </c>
      <c r="G1970" s="20">
        <v>41761</v>
      </c>
      <c r="H1970" s="21" t="s">
        <v>2602</v>
      </c>
      <c r="J1970" s="22">
        <v>-76280.44</v>
      </c>
      <c r="K1970" s="22">
        <v>-76280.44</v>
      </c>
    </row>
    <row r="1971" spans="1:11" x14ac:dyDescent="0.25">
      <c r="A1971" s="21" t="s">
        <v>9142</v>
      </c>
      <c r="B1971" s="21" t="s">
        <v>21768</v>
      </c>
      <c r="C1971" s="21" t="s">
        <v>11165</v>
      </c>
      <c r="D1971" s="21" t="s">
        <v>2657</v>
      </c>
      <c r="F1971" s="21" t="s">
        <v>11166</v>
      </c>
      <c r="G1971" s="20">
        <v>41761</v>
      </c>
      <c r="H1971" s="21" t="s">
        <v>2658</v>
      </c>
      <c r="J1971" s="22">
        <v>-74965.259999999995</v>
      </c>
      <c r="K1971" s="22">
        <v>-74965.259999999995</v>
      </c>
    </row>
    <row r="1972" spans="1:11" x14ac:dyDescent="0.25">
      <c r="A1972" s="21" t="s">
        <v>9142</v>
      </c>
      <c r="B1972" s="21" t="s">
        <v>21768</v>
      </c>
      <c r="C1972" s="21" t="s">
        <v>11167</v>
      </c>
      <c r="D1972" s="21" t="s">
        <v>2660</v>
      </c>
      <c r="F1972" s="21" t="s">
        <v>11168</v>
      </c>
      <c r="G1972" s="20">
        <v>41761</v>
      </c>
      <c r="H1972" s="21" t="s">
        <v>2607</v>
      </c>
      <c r="J1972" s="22">
        <v>-27180.26</v>
      </c>
      <c r="K1972" s="22">
        <v>-27180.26</v>
      </c>
    </row>
    <row r="1973" spans="1:11" x14ac:dyDescent="0.25">
      <c r="A1973" s="21" t="s">
        <v>9142</v>
      </c>
      <c r="B1973" s="21" t="s">
        <v>21768</v>
      </c>
      <c r="C1973" s="21" t="s">
        <v>11169</v>
      </c>
      <c r="D1973" s="21" t="s">
        <v>2662</v>
      </c>
      <c r="F1973" s="21" t="s">
        <v>11170</v>
      </c>
      <c r="G1973" s="20">
        <v>41761</v>
      </c>
      <c r="H1973" s="21" t="s">
        <v>2607</v>
      </c>
      <c r="J1973" s="22">
        <v>-67235.38</v>
      </c>
      <c r="K1973" s="22">
        <v>-67235.38</v>
      </c>
    </row>
    <row r="1974" spans="1:11" x14ac:dyDescent="0.25">
      <c r="A1974" s="21" t="s">
        <v>9142</v>
      </c>
      <c r="B1974" s="21" t="s">
        <v>21768</v>
      </c>
      <c r="C1974" s="21" t="s">
        <v>11171</v>
      </c>
      <c r="D1974" s="21" t="s">
        <v>2664</v>
      </c>
      <c r="F1974" s="21" t="s">
        <v>11172</v>
      </c>
      <c r="G1974" s="20">
        <v>41761</v>
      </c>
      <c r="H1974" s="21" t="s">
        <v>2607</v>
      </c>
      <c r="J1974" s="22">
        <v>-34794.78</v>
      </c>
      <c r="K1974" s="22">
        <v>-34794.78</v>
      </c>
    </row>
    <row r="1975" spans="1:11" x14ac:dyDescent="0.25">
      <c r="A1975" s="21" t="s">
        <v>9142</v>
      </c>
      <c r="B1975" s="21" t="s">
        <v>21768</v>
      </c>
      <c r="C1975" s="21" t="s">
        <v>11173</v>
      </c>
      <c r="D1975" s="21" t="s">
        <v>2666</v>
      </c>
      <c r="F1975" s="21" t="s">
        <v>11174</v>
      </c>
      <c r="G1975" s="20">
        <v>41761</v>
      </c>
      <c r="H1975" s="21" t="s">
        <v>2607</v>
      </c>
      <c r="J1975" s="22">
        <v>-33617.69</v>
      </c>
      <c r="K1975" s="22">
        <v>-33617.69</v>
      </c>
    </row>
    <row r="1976" spans="1:11" x14ac:dyDescent="0.25">
      <c r="A1976" s="21" t="s">
        <v>9142</v>
      </c>
      <c r="B1976" s="21" t="s">
        <v>21768</v>
      </c>
      <c r="C1976" s="21" t="s">
        <v>11175</v>
      </c>
      <c r="D1976" s="21" t="s">
        <v>2668</v>
      </c>
      <c r="F1976" s="21" t="s">
        <v>11176</v>
      </c>
      <c r="G1976" s="20">
        <v>41761</v>
      </c>
      <c r="H1976" s="21" t="s">
        <v>2607</v>
      </c>
      <c r="J1976" s="22">
        <v>-33617.69</v>
      </c>
      <c r="K1976" s="22">
        <v>-33617.69</v>
      </c>
    </row>
    <row r="1977" spans="1:11" x14ac:dyDescent="0.25">
      <c r="A1977" s="21" t="s">
        <v>9142</v>
      </c>
      <c r="B1977" s="21" t="s">
        <v>21768</v>
      </c>
      <c r="C1977" s="21" t="s">
        <v>11177</v>
      </c>
      <c r="D1977" s="21" t="s">
        <v>2670</v>
      </c>
      <c r="F1977" s="21" t="s">
        <v>11178</v>
      </c>
      <c r="G1977" s="20">
        <v>41761</v>
      </c>
      <c r="H1977" s="21" t="s">
        <v>2602</v>
      </c>
      <c r="J1977" s="22">
        <v>-62390.64</v>
      </c>
      <c r="K1977" s="22">
        <v>-62390.64</v>
      </c>
    </row>
    <row r="1978" spans="1:11" x14ac:dyDescent="0.25">
      <c r="A1978" s="21" t="s">
        <v>9142</v>
      </c>
      <c r="B1978" s="21" t="s">
        <v>21768</v>
      </c>
      <c r="C1978" s="21" t="s">
        <v>11179</v>
      </c>
      <c r="D1978" s="21" t="s">
        <v>2672</v>
      </c>
      <c r="F1978" s="21" t="s">
        <v>11180</v>
      </c>
      <c r="G1978" s="20">
        <v>41761</v>
      </c>
      <c r="H1978" s="21" t="s">
        <v>2602</v>
      </c>
      <c r="J1978" s="22">
        <v>-68389.740000000005</v>
      </c>
      <c r="K1978" s="22">
        <v>-68389.740000000005</v>
      </c>
    </row>
    <row r="1979" spans="1:11" x14ac:dyDescent="0.25">
      <c r="A1979" s="21" t="s">
        <v>9142</v>
      </c>
      <c r="B1979" s="21" t="s">
        <v>21768</v>
      </c>
      <c r="C1979" s="21" t="s">
        <v>11181</v>
      </c>
      <c r="D1979" s="21" t="s">
        <v>2674</v>
      </c>
      <c r="F1979" s="21" t="s">
        <v>11182</v>
      </c>
      <c r="G1979" s="20">
        <v>41761</v>
      </c>
      <c r="H1979" s="21" t="s">
        <v>2607</v>
      </c>
      <c r="J1979" s="22">
        <v>-34194.870000000003</v>
      </c>
      <c r="K1979" s="22">
        <v>-34194.870000000003</v>
      </c>
    </row>
    <row r="1980" spans="1:11" x14ac:dyDescent="0.25">
      <c r="A1980" s="21" t="s">
        <v>9142</v>
      </c>
      <c r="B1980" s="21" t="s">
        <v>21768</v>
      </c>
      <c r="C1980" s="21" t="s">
        <v>11183</v>
      </c>
      <c r="D1980" s="21" t="s">
        <v>2676</v>
      </c>
      <c r="F1980" s="21" t="s">
        <v>11184</v>
      </c>
      <c r="G1980" s="20">
        <v>41761</v>
      </c>
      <c r="H1980" s="21" t="s">
        <v>2607</v>
      </c>
      <c r="J1980" s="22">
        <v>-55191.72</v>
      </c>
      <c r="K1980" s="22">
        <v>-55191.72</v>
      </c>
    </row>
    <row r="1981" spans="1:11" x14ac:dyDescent="0.25">
      <c r="A1981" s="21" t="s">
        <v>9142</v>
      </c>
      <c r="B1981" s="21" t="s">
        <v>21768</v>
      </c>
      <c r="C1981" s="21" t="s">
        <v>11185</v>
      </c>
      <c r="D1981" s="21" t="s">
        <v>2678</v>
      </c>
      <c r="F1981" s="21" t="s">
        <v>11186</v>
      </c>
      <c r="G1981" s="20">
        <v>41761</v>
      </c>
      <c r="H1981" s="21" t="s">
        <v>2607</v>
      </c>
      <c r="J1981" s="22">
        <v>-28195.77</v>
      </c>
      <c r="K1981" s="22">
        <v>-28195.77</v>
      </c>
    </row>
    <row r="1982" spans="1:11" x14ac:dyDescent="0.25">
      <c r="A1982" s="21" t="s">
        <v>9142</v>
      </c>
      <c r="B1982" s="21" t="s">
        <v>21768</v>
      </c>
      <c r="C1982" s="21" t="s">
        <v>11187</v>
      </c>
      <c r="D1982" s="21" t="s">
        <v>2680</v>
      </c>
      <c r="F1982" s="21" t="s">
        <v>11188</v>
      </c>
      <c r="G1982" s="20">
        <v>41761</v>
      </c>
      <c r="H1982" s="21" t="s">
        <v>2607</v>
      </c>
      <c r="J1982" s="22">
        <v>-33617.69</v>
      </c>
      <c r="K1982" s="22">
        <v>-33617.69</v>
      </c>
    </row>
    <row r="1983" spans="1:11" x14ac:dyDescent="0.25">
      <c r="A1983" s="21" t="s">
        <v>9142</v>
      </c>
      <c r="B1983" s="21" t="s">
        <v>21768</v>
      </c>
      <c r="C1983" s="21" t="s">
        <v>11189</v>
      </c>
      <c r="D1983" s="21" t="s">
        <v>2682</v>
      </c>
      <c r="F1983" s="21" t="s">
        <v>11190</v>
      </c>
      <c r="G1983" s="20">
        <v>41761</v>
      </c>
      <c r="H1983" s="21" t="s">
        <v>2607</v>
      </c>
      <c r="J1983" s="22">
        <v>-28795.68</v>
      </c>
      <c r="K1983" s="22">
        <v>-28795.68</v>
      </c>
    </row>
    <row r="1984" spans="1:11" x14ac:dyDescent="0.25">
      <c r="A1984" s="21" t="s">
        <v>9142</v>
      </c>
      <c r="B1984" s="21" t="s">
        <v>21768</v>
      </c>
      <c r="C1984" s="21" t="s">
        <v>11191</v>
      </c>
      <c r="D1984" s="21" t="s">
        <v>2684</v>
      </c>
      <c r="F1984" s="21" t="s">
        <v>11192</v>
      </c>
      <c r="G1984" s="20">
        <v>41761</v>
      </c>
      <c r="H1984" s="21" t="s">
        <v>2607</v>
      </c>
      <c r="J1984" s="22">
        <v>-55191.72</v>
      </c>
      <c r="K1984" s="22">
        <v>-55191.72</v>
      </c>
    </row>
    <row r="1985" spans="1:11" x14ac:dyDescent="0.25">
      <c r="A1985" s="21" t="s">
        <v>9142</v>
      </c>
      <c r="B1985" s="21" t="s">
        <v>21768</v>
      </c>
      <c r="C1985" s="21" t="s">
        <v>11193</v>
      </c>
      <c r="D1985" s="21" t="s">
        <v>2686</v>
      </c>
      <c r="F1985" s="21" t="s">
        <v>11194</v>
      </c>
      <c r="G1985" s="20">
        <v>41761</v>
      </c>
      <c r="H1985" s="21" t="s">
        <v>2607</v>
      </c>
      <c r="J1985" s="22">
        <v>-34794.78</v>
      </c>
      <c r="K1985" s="22">
        <v>-34794.78</v>
      </c>
    </row>
    <row r="1986" spans="1:11" x14ac:dyDescent="0.25">
      <c r="A1986" s="21" t="s">
        <v>9142</v>
      </c>
      <c r="B1986" s="21" t="s">
        <v>21768</v>
      </c>
      <c r="C1986" s="21" t="s">
        <v>11195</v>
      </c>
      <c r="D1986" s="21" t="s">
        <v>2688</v>
      </c>
      <c r="F1986" s="21" t="s">
        <v>11196</v>
      </c>
      <c r="G1986" s="20">
        <v>41761</v>
      </c>
      <c r="H1986" s="21" t="s">
        <v>2607</v>
      </c>
      <c r="J1986" s="22">
        <v>-28195.77</v>
      </c>
      <c r="K1986" s="22">
        <v>-28195.77</v>
      </c>
    </row>
    <row r="1987" spans="1:11" x14ac:dyDescent="0.25">
      <c r="A1987" s="21" t="s">
        <v>9142</v>
      </c>
      <c r="B1987" s="21" t="s">
        <v>21768</v>
      </c>
      <c r="C1987" s="21" t="s">
        <v>11197</v>
      </c>
      <c r="D1987" s="21" t="s">
        <v>2690</v>
      </c>
      <c r="F1987" s="21" t="s">
        <v>11198</v>
      </c>
      <c r="G1987" s="20">
        <v>41761</v>
      </c>
      <c r="H1987" s="21" t="s">
        <v>2607</v>
      </c>
      <c r="J1987" s="22">
        <v>-65804.84</v>
      </c>
      <c r="K1987" s="22">
        <v>-65804.84</v>
      </c>
    </row>
    <row r="1988" spans="1:11" x14ac:dyDescent="0.25">
      <c r="A1988" s="21" t="s">
        <v>9142</v>
      </c>
      <c r="B1988" s="21" t="s">
        <v>21768</v>
      </c>
      <c r="C1988" s="21" t="s">
        <v>11199</v>
      </c>
      <c r="D1988" s="21" t="s">
        <v>2692</v>
      </c>
      <c r="F1988" s="21" t="s">
        <v>11200</v>
      </c>
      <c r="G1988" s="20">
        <v>41761</v>
      </c>
      <c r="H1988" s="21" t="s">
        <v>2602</v>
      </c>
      <c r="J1988" s="22">
        <v>-26464.99</v>
      </c>
      <c r="K1988" s="22">
        <v>-26464.99</v>
      </c>
    </row>
    <row r="1989" spans="1:11" x14ac:dyDescent="0.25">
      <c r="A1989" s="21" t="s">
        <v>9142</v>
      </c>
      <c r="B1989" s="21" t="s">
        <v>21768</v>
      </c>
      <c r="C1989" s="21" t="s">
        <v>11201</v>
      </c>
      <c r="D1989" s="21" t="s">
        <v>2694</v>
      </c>
      <c r="F1989" s="21" t="s">
        <v>11202</v>
      </c>
      <c r="G1989" s="20">
        <v>41761</v>
      </c>
      <c r="H1989" s="21" t="s">
        <v>2607</v>
      </c>
      <c r="J1989" s="22">
        <v>-34794.78</v>
      </c>
      <c r="K1989" s="22">
        <v>-34794.78</v>
      </c>
    </row>
    <row r="1990" spans="1:11" x14ac:dyDescent="0.25">
      <c r="A1990" s="21" t="s">
        <v>9142</v>
      </c>
      <c r="B1990" s="21" t="s">
        <v>21768</v>
      </c>
      <c r="C1990" s="21" t="s">
        <v>11203</v>
      </c>
      <c r="D1990" s="21" t="s">
        <v>2696</v>
      </c>
      <c r="F1990" s="21" t="s">
        <v>11204</v>
      </c>
      <c r="G1990" s="20">
        <v>41761</v>
      </c>
      <c r="H1990" s="21" t="s">
        <v>2607</v>
      </c>
      <c r="J1990" s="22">
        <v>-104359.59</v>
      </c>
      <c r="K1990" s="22">
        <v>-104359.59</v>
      </c>
    </row>
    <row r="1991" spans="1:11" x14ac:dyDescent="0.25">
      <c r="A1991" s="21" t="s">
        <v>9142</v>
      </c>
      <c r="B1991" s="21" t="s">
        <v>21768</v>
      </c>
      <c r="C1991" s="21" t="s">
        <v>11205</v>
      </c>
      <c r="D1991" s="21" t="s">
        <v>2698</v>
      </c>
      <c r="F1991" s="21" t="s">
        <v>11206</v>
      </c>
      <c r="G1991" s="20">
        <v>41761</v>
      </c>
      <c r="H1991" s="21" t="s">
        <v>2607</v>
      </c>
      <c r="J1991" s="22">
        <v>-56391.54</v>
      </c>
      <c r="K1991" s="22">
        <v>-56391.54</v>
      </c>
    </row>
    <row r="1992" spans="1:11" x14ac:dyDescent="0.25">
      <c r="A1992" s="21" t="s">
        <v>9142</v>
      </c>
      <c r="B1992" s="21" t="s">
        <v>21768</v>
      </c>
      <c r="C1992" s="21" t="s">
        <v>11207</v>
      </c>
      <c r="D1992" s="21" t="s">
        <v>2700</v>
      </c>
      <c r="F1992" s="21" t="s">
        <v>11208</v>
      </c>
      <c r="G1992" s="20">
        <v>41761</v>
      </c>
      <c r="H1992" s="21" t="s">
        <v>2607</v>
      </c>
      <c r="J1992" s="22">
        <v>-32395.14</v>
      </c>
      <c r="K1992" s="22">
        <v>-32395.14</v>
      </c>
    </row>
    <row r="1993" spans="1:11" x14ac:dyDescent="0.25">
      <c r="A1993" s="21" t="s">
        <v>8738</v>
      </c>
      <c r="B1993" s="21" t="s">
        <v>21768</v>
      </c>
      <c r="C1993" s="21" t="s">
        <v>927</v>
      </c>
      <c r="D1993" s="21" t="s">
        <v>926</v>
      </c>
      <c r="F1993" s="21" t="s">
        <v>11209</v>
      </c>
      <c r="G1993" s="20">
        <v>41765</v>
      </c>
      <c r="H1993" s="21" t="s">
        <v>2702</v>
      </c>
      <c r="I1993" s="21" t="s">
        <v>16520</v>
      </c>
      <c r="J1993" s="22">
        <v>-246400</v>
      </c>
      <c r="K1993" s="22">
        <v>-246400</v>
      </c>
    </row>
    <row r="1994" spans="1:11" x14ac:dyDescent="0.25">
      <c r="A1994" s="21" t="s">
        <v>9142</v>
      </c>
      <c r="B1994" s="21" t="s">
        <v>21768</v>
      </c>
      <c r="C1994" s="21" t="s">
        <v>11210</v>
      </c>
      <c r="D1994" s="21" t="s">
        <v>2705</v>
      </c>
      <c r="F1994" s="21" t="s">
        <v>11211</v>
      </c>
      <c r="G1994" s="20">
        <v>41765</v>
      </c>
      <c r="H1994" s="21" t="s">
        <v>2706</v>
      </c>
      <c r="J1994" s="22">
        <v>-56391.54</v>
      </c>
      <c r="K1994" s="22">
        <v>-56391.54</v>
      </c>
    </row>
    <row r="1995" spans="1:11" x14ac:dyDescent="0.25">
      <c r="A1995" s="21" t="s">
        <v>9142</v>
      </c>
      <c r="B1995" s="21" t="s">
        <v>21768</v>
      </c>
      <c r="C1995" s="21" t="s">
        <v>11212</v>
      </c>
      <c r="D1995" s="21" t="s">
        <v>2708</v>
      </c>
      <c r="F1995" s="21" t="s">
        <v>11213</v>
      </c>
      <c r="G1995" s="20">
        <v>41765</v>
      </c>
      <c r="H1995" s="21" t="s">
        <v>2709</v>
      </c>
      <c r="J1995" s="22">
        <v>-76280.44</v>
      </c>
      <c r="K1995" s="22">
        <v>-76280.44</v>
      </c>
    </row>
    <row r="1996" spans="1:11" x14ac:dyDescent="0.25">
      <c r="A1996" s="21" t="s">
        <v>9142</v>
      </c>
      <c r="B1996" s="21" t="s">
        <v>21768</v>
      </c>
      <c r="C1996" s="21" t="s">
        <v>11214</v>
      </c>
      <c r="D1996" s="21" t="s">
        <v>2711</v>
      </c>
      <c r="F1996" s="21" t="s">
        <v>11215</v>
      </c>
      <c r="G1996" s="20">
        <v>41765</v>
      </c>
      <c r="H1996" s="21" t="s">
        <v>2712</v>
      </c>
      <c r="J1996" s="22">
        <v>-34794.78</v>
      </c>
      <c r="K1996" s="22">
        <v>-34794.78</v>
      </c>
    </row>
    <row r="1997" spans="1:11" x14ac:dyDescent="0.25">
      <c r="A1997" s="21" t="s">
        <v>9142</v>
      </c>
      <c r="B1997" s="21" t="s">
        <v>21768</v>
      </c>
      <c r="C1997" s="21" t="s">
        <v>11216</v>
      </c>
      <c r="D1997" s="21" t="s">
        <v>2714</v>
      </c>
      <c r="F1997" s="21" t="s">
        <v>11217</v>
      </c>
      <c r="G1997" s="20">
        <v>41765</v>
      </c>
      <c r="H1997" s="21" t="s">
        <v>2715</v>
      </c>
      <c r="J1997" s="22">
        <v>-56391.54</v>
      </c>
      <c r="K1997" s="22">
        <v>-56391.54</v>
      </c>
    </row>
    <row r="1998" spans="1:11" x14ac:dyDescent="0.25">
      <c r="A1998" s="21" t="s">
        <v>9142</v>
      </c>
      <c r="B1998" s="21" t="s">
        <v>21768</v>
      </c>
      <c r="C1998" s="21" t="s">
        <v>11218</v>
      </c>
      <c r="D1998" s="21" t="s">
        <v>2717</v>
      </c>
      <c r="F1998" s="21" t="s">
        <v>11219</v>
      </c>
      <c r="G1998" s="20">
        <v>41765</v>
      </c>
      <c r="H1998" s="21" t="s">
        <v>2718</v>
      </c>
      <c r="J1998" s="22">
        <v>-68389.740000000005</v>
      </c>
      <c r="K1998" s="22">
        <v>-68389.740000000005</v>
      </c>
    </row>
    <row r="1999" spans="1:11" x14ac:dyDescent="0.25">
      <c r="A1999" s="21" t="s">
        <v>9142</v>
      </c>
      <c r="B1999" s="21" t="s">
        <v>21768</v>
      </c>
      <c r="C1999" s="21" t="s">
        <v>11220</v>
      </c>
      <c r="D1999" s="21" t="s">
        <v>2720</v>
      </c>
      <c r="F1999" s="21" t="s">
        <v>11221</v>
      </c>
      <c r="G1999" s="20">
        <v>41765</v>
      </c>
      <c r="H1999" s="21" t="s">
        <v>2721</v>
      </c>
      <c r="J1999" s="22">
        <v>-56391.54</v>
      </c>
      <c r="K1999" s="22">
        <v>-56391.54</v>
      </c>
    </row>
    <row r="2000" spans="1:11" x14ac:dyDescent="0.25">
      <c r="A2000" s="21" t="s">
        <v>9142</v>
      </c>
      <c r="B2000" s="21" t="s">
        <v>21768</v>
      </c>
      <c r="C2000" s="21" t="s">
        <v>11222</v>
      </c>
      <c r="D2000" s="21" t="s">
        <v>2723</v>
      </c>
      <c r="F2000" s="21" t="s">
        <v>11223</v>
      </c>
      <c r="G2000" s="20">
        <v>41765</v>
      </c>
      <c r="H2000" s="21" t="s">
        <v>2724</v>
      </c>
      <c r="J2000" s="22">
        <v>-31195.32</v>
      </c>
      <c r="K2000" s="22">
        <v>-31195.32</v>
      </c>
    </row>
    <row r="2001" spans="1:11" x14ac:dyDescent="0.25">
      <c r="A2001" s="21" t="s">
        <v>9142</v>
      </c>
      <c r="B2001" s="21" t="s">
        <v>21768</v>
      </c>
      <c r="C2001" s="21" t="s">
        <v>11224</v>
      </c>
      <c r="D2001" s="21" t="s">
        <v>2726</v>
      </c>
      <c r="F2001" s="21" t="s">
        <v>11225</v>
      </c>
      <c r="G2001" s="20">
        <v>41765</v>
      </c>
      <c r="H2001" s="21" t="s">
        <v>2727</v>
      </c>
      <c r="J2001" s="22">
        <v>-40770.39</v>
      </c>
      <c r="K2001" s="22">
        <v>-40770.39</v>
      </c>
    </row>
    <row r="2002" spans="1:11" x14ac:dyDescent="0.25">
      <c r="A2002" s="21" t="s">
        <v>9142</v>
      </c>
      <c r="B2002" s="21" t="s">
        <v>21768</v>
      </c>
      <c r="C2002" s="21" t="s">
        <v>11226</v>
      </c>
      <c r="D2002" s="21" t="s">
        <v>2729</v>
      </c>
      <c r="F2002" s="21" t="s">
        <v>11227</v>
      </c>
      <c r="G2002" s="20">
        <v>41765</v>
      </c>
      <c r="H2002" s="21" t="s">
        <v>2730</v>
      </c>
      <c r="J2002" s="22">
        <v>-64790.28</v>
      </c>
      <c r="K2002" s="22">
        <v>-64790.28</v>
      </c>
    </row>
    <row r="2003" spans="1:11" x14ac:dyDescent="0.25">
      <c r="A2003" s="21" t="s">
        <v>9142</v>
      </c>
      <c r="B2003" s="21" t="s">
        <v>21768</v>
      </c>
      <c r="C2003" s="21" t="s">
        <v>11228</v>
      </c>
      <c r="D2003" s="21" t="s">
        <v>2732</v>
      </c>
      <c r="F2003" s="21" t="s">
        <v>11229</v>
      </c>
      <c r="G2003" s="20">
        <v>41765</v>
      </c>
      <c r="H2003" s="21" t="s">
        <v>2733</v>
      </c>
      <c r="J2003" s="22">
        <v>-67189.919999999998</v>
      </c>
      <c r="K2003" s="22">
        <v>-67189.919999999998</v>
      </c>
    </row>
    <row r="2004" spans="1:11" x14ac:dyDescent="0.25">
      <c r="A2004" s="21" t="s">
        <v>9142</v>
      </c>
      <c r="B2004" s="21" t="s">
        <v>21768</v>
      </c>
      <c r="C2004" s="21" t="s">
        <v>11230</v>
      </c>
      <c r="D2004" s="21" t="s">
        <v>2735</v>
      </c>
      <c r="F2004" s="21" t="s">
        <v>11231</v>
      </c>
      <c r="G2004" s="20">
        <v>41765</v>
      </c>
      <c r="H2004" s="21" t="s">
        <v>2736</v>
      </c>
      <c r="J2004" s="22">
        <v>-28195.77</v>
      </c>
      <c r="K2004" s="22">
        <v>-28195.77</v>
      </c>
    </row>
    <row r="2005" spans="1:11" x14ac:dyDescent="0.25">
      <c r="A2005" s="21" t="s">
        <v>9142</v>
      </c>
      <c r="B2005" s="21" t="s">
        <v>21768</v>
      </c>
      <c r="C2005" s="21" t="s">
        <v>11232</v>
      </c>
      <c r="D2005" s="21" t="s">
        <v>2738</v>
      </c>
      <c r="F2005" s="21" t="s">
        <v>11233</v>
      </c>
      <c r="G2005" s="20">
        <v>41765</v>
      </c>
      <c r="H2005" s="21" t="s">
        <v>2739</v>
      </c>
      <c r="J2005" s="22">
        <v>-69589.56</v>
      </c>
      <c r="K2005" s="22">
        <v>-69589.56</v>
      </c>
    </row>
    <row r="2006" spans="1:11" x14ac:dyDescent="0.25">
      <c r="A2006" s="21" t="s">
        <v>9142</v>
      </c>
      <c r="B2006" s="21" t="s">
        <v>21768</v>
      </c>
      <c r="C2006" s="21" t="s">
        <v>11234</v>
      </c>
      <c r="D2006" s="21" t="s">
        <v>2741</v>
      </c>
      <c r="F2006" s="21" t="s">
        <v>11235</v>
      </c>
      <c r="G2006" s="20">
        <v>41765</v>
      </c>
      <c r="H2006" s="21" t="s">
        <v>2742</v>
      </c>
      <c r="J2006" s="22">
        <v>-48030.96</v>
      </c>
      <c r="K2006" s="22">
        <v>-48030.96</v>
      </c>
    </row>
    <row r="2007" spans="1:11" x14ac:dyDescent="0.25">
      <c r="A2007" s="21" t="s">
        <v>9142</v>
      </c>
      <c r="B2007" s="21" t="s">
        <v>21768</v>
      </c>
      <c r="C2007" s="21" t="s">
        <v>11236</v>
      </c>
      <c r="D2007" s="21" t="s">
        <v>2744</v>
      </c>
      <c r="F2007" s="21" t="s">
        <v>11237</v>
      </c>
      <c r="G2007" s="20">
        <v>41765</v>
      </c>
      <c r="H2007" s="21" t="s">
        <v>2745</v>
      </c>
      <c r="J2007" s="22">
        <v>-43890.36</v>
      </c>
      <c r="K2007" s="22">
        <v>-43890.36</v>
      </c>
    </row>
    <row r="2008" spans="1:11" x14ac:dyDescent="0.25">
      <c r="A2008" s="21" t="s">
        <v>9142</v>
      </c>
      <c r="B2008" s="21" t="s">
        <v>21768</v>
      </c>
      <c r="C2008" s="21" t="s">
        <v>11238</v>
      </c>
      <c r="D2008" s="21" t="s">
        <v>2747</v>
      </c>
      <c r="F2008" s="21" t="s">
        <v>11239</v>
      </c>
      <c r="G2008" s="20">
        <v>41765</v>
      </c>
      <c r="H2008" s="21" t="s">
        <v>2748</v>
      </c>
      <c r="J2008" s="22">
        <v>-68389.740000000005</v>
      </c>
      <c r="K2008" s="22">
        <v>-68389.740000000005</v>
      </c>
    </row>
    <row r="2009" spans="1:11" x14ac:dyDescent="0.25">
      <c r="A2009" s="21" t="s">
        <v>9142</v>
      </c>
      <c r="B2009" s="21" t="s">
        <v>21768</v>
      </c>
      <c r="C2009" s="21" t="s">
        <v>11240</v>
      </c>
      <c r="D2009" s="21" t="s">
        <v>2750</v>
      </c>
      <c r="F2009" s="21" t="s">
        <v>11241</v>
      </c>
      <c r="G2009" s="20">
        <v>41765</v>
      </c>
      <c r="H2009" s="21" t="s">
        <v>2751</v>
      </c>
      <c r="J2009" s="22">
        <v>-34194.870000000003</v>
      </c>
      <c r="K2009" s="22">
        <v>-34194.870000000003</v>
      </c>
    </row>
    <row r="2010" spans="1:11" x14ac:dyDescent="0.25">
      <c r="A2010" s="21" t="s">
        <v>9142</v>
      </c>
      <c r="B2010" s="21" t="s">
        <v>21768</v>
      </c>
      <c r="C2010" s="21" t="s">
        <v>11242</v>
      </c>
      <c r="D2010" s="21" t="s">
        <v>2753</v>
      </c>
      <c r="F2010" s="21" t="s">
        <v>11243</v>
      </c>
      <c r="G2010" s="20">
        <v>41765</v>
      </c>
      <c r="H2010" s="21" t="s">
        <v>2754</v>
      </c>
      <c r="J2010" s="22">
        <v>-69589.56</v>
      </c>
      <c r="K2010" s="22">
        <v>-69589.56</v>
      </c>
    </row>
    <row r="2011" spans="1:11" x14ac:dyDescent="0.25">
      <c r="A2011" s="21" t="s">
        <v>9142</v>
      </c>
      <c r="B2011" s="21" t="s">
        <v>21768</v>
      </c>
      <c r="C2011" s="21" t="s">
        <v>11244</v>
      </c>
      <c r="D2011" s="21" t="s">
        <v>2756</v>
      </c>
      <c r="F2011" s="21" t="s">
        <v>11245</v>
      </c>
      <c r="G2011" s="20">
        <v>41765</v>
      </c>
      <c r="H2011" s="21" t="s">
        <v>2757</v>
      </c>
      <c r="J2011" s="22">
        <v>-28795.68</v>
      </c>
      <c r="K2011" s="22">
        <v>-28795.68</v>
      </c>
    </row>
    <row r="2012" spans="1:11" x14ac:dyDescent="0.25">
      <c r="A2012" s="21" t="s">
        <v>9142</v>
      </c>
      <c r="B2012" s="21" t="s">
        <v>21768</v>
      </c>
      <c r="C2012" s="21" t="s">
        <v>11246</v>
      </c>
      <c r="D2012" s="21" t="s">
        <v>2759</v>
      </c>
      <c r="F2012" s="21" t="s">
        <v>11247</v>
      </c>
      <c r="G2012" s="20">
        <v>41765</v>
      </c>
      <c r="H2012" s="21" t="s">
        <v>2760</v>
      </c>
      <c r="J2012" s="22">
        <v>-31195.32</v>
      </c>
      <c r="K2012" s="22">
        <v>-31195.32</v>
      </c>
    </row>
    <row r="2013" spans="1:11" x14ac:dyDescent="0.25">
      <c r="A2013" s="21" t="s">
        <v>9142</v>
      </c>
      <c r="B2013" s="21" t="s">
        <v>21768</v>
      </c>
      <c r="C2013" s="21" t="s">
        <v>11248</v>
      </c>
      <c r="D2013" s="21" t="s">
        <v>2762</v>
      </c>
      <c r="F2013" s="21" t="s">
        <v>11249</v>
      </c>
      <c r="G2013" s="20">
        <v>41765</v>
      </c>
      <c r="H2013" s="21" t="s">
        <v>2763</v>
      </c>
      <c r="J2013" s="22">
        <v>-22772.75</v>
      </c>
      <c r="K2013" s="22">
        <v>-22772.75</v>
      </c>
    </row>
    <row r="2014" spans="1:11" x14ac:dyDescent="0.25">
      <c r="A2014" s="21" t="s">
        <v>9142</v>
      </c>
      <c r="B2014" s="21" t="s">
        <v>21768</v>
      </c>
      <c r="C2014" s="21" t="s">
        <v>11250</v>
      </c>
      <c r="D2014" s="21" t="s">
        <v>2765</v>
      </c>
      <c r="F2014" s="21" t="s">
        <v>11251</v>
      </c>
      <c r="G2014" s="20">
        <v>41765</v>
      </c>
      <c r="H2014" s="21" t="s">
        <v>2766</v>
      </c>
      <c r="J2014" s="22">
        <v>-69589.56</v>
      </c>
      <c r="K2014" s="22">
        <v>-69589.56</v>
      </c>
    </row>
    <row r="2015" spans="1:11" x14ac:dyDescent="0.25">
      <c r="A2015" s="21" t="s">
        <v>9142</v>
      </c>
      <c r="B2015" s="21" t="s">
        <v>21768</v>
      </c>
      <c r="C2015" s="21" t="s">
        <v>11252</v>
      </c>
      <c r="D2015" s="21" t="s">
        <v>2768</v>
      </c>
      <c r="F2015" s="21" t="s">
        <v>11253</v>
      </c>
      <c r="G2015" s="20">
        <v>41765</v>
      </c>
      <c r="H2015" s="21" t="s">
        <v>2769</v>
      </c>
      <c r="J2015" s="22">
        <v>-59991</v>
      </c>
      <c r="K2015" s="22">
        <v>-59991</v>
      </c>
    </row>
    <row r="2016" spans="1:11" x14ac:dyDescent="0.25">
      <c r="A2016" s="21" t="s">
        <v>9142</v>
      </c>
      <c r="B2016" s="21" t="s">
        <v>21768</v>
      </c>
      <c r="C2016" s="21" t="s">
        <v>11254</v>
      </c>
      <c r="D2016" s="21" t="s">
        <v>2771</v>
      </c>
      <c r="F2016" s="21" t="s">
        <v>11255</v>
      </c>
      <c r="G2016" s="20">
        <v>41765</v>
      </c>
      <c r="H2016" s="21" t="s">
        <v>2772</v>
      </c>
      <c r="J2016" s="22">
        <v>-28195.77</v>
      </c>
      <c r="K2016" s="22">
        <v>-28195.77</v>
      </c>
    </row>
    <row r="2017" spans="1:11" x14ac:dyDescent="0.25">
      <c r="A2017" s="21" t="s">
        <v>9142</v>
      </c>
      <c r="B2017" s="21" t="s">
        <v>21768</v>
      </c>
      <c r="C2017" s="21" t="s">
        <v>11256</v>
      </c>
      <c r="D2017" s="21" t="s">
        <v>2774</v>
      </c>
      <c r="F2017" s="21" t="s">
        <v>11257</v>
      </c>
      <c r="G2017" s="20">
        <v>41765</v>
      </c>
      <c r="H2017" s="21" t="s">
        <v>2775</v>
      </c>
      <c r="J2017" s="22">
        <v>-22773.3</v>
      </c>
      <c r="K2017" s="22">
        <v>-22773.3</v>
      </c>
    </row>
    <row r="2018" spans="1:11" x14ac:dyDescent="0.25">
      <c r="A2018" s="21" t="s">
        <v>9142</v>
      </c>
      <c r="B2018" s="21" t="s">
        <v>21768</v>
      </c>
      <c r="C2018" s="21" t="s">
        <v>11258</v>
      </c>
      <c r="D2018" s="21" t="s">
        <v>2777</v>
      </c>
      <c r="F2018" s="21" t="s">
        <v>11259</v>
      </c>
      <c r="G2018" s="20">
        <v>41765</v>
      </c>
      <c r="H2018" s="21" t="s">
        <v>2778</v>
      </c>
      <c r="J2018" s="22">
        <v>-56391.54</v>
      </c>
      <c r="K2018" s="22">
        <v>-56391.54</v>
      </c>
    </row>
    <row r="2019" spans="1:11" x14ac:dyDescent="0.25">
      <c r="A2019" s="21" t="s">
        <v>9142</v>
      </c>
      <c r="B2019" s="21" t="s">
        <v>21768</v>
      </c>
      <c r="C2019" s="21" t="s">
        <v>11260</v>
      </c>
      <c r="D2019" s="21" t="s">
        <v>2780</v>
      </c>
      <c r="F2019" s="21" t="s">
        <v>11261</v>
      </c>
      <c r="G2019" s="20">
        <v>41765</v>
      </c>
      <c r="H2019" s="21" t="s">
        <v>2781</v>
      </c>
      <c r="J2019" s="22">
        <v>-69589.56</v>
      </c>
      <c r="K2019" s="22">
        <v>-69589.56</v>
      </c>
    </row>
    <row r="2020" spans="1:11" x14ac:dyDescent="0.25">
      <c r="A2020" s="21" t="s">
        <v>9142</v>
      </c>
      <c r="B2020" s="21" t="s">
        <v>21768</v>
      </c>
      <c r="C2020" s="21" t="s">
        <v>11262</v>
      </c>
      <c r="D2020" s="21" t="s">
        <v>2783</v>
      </c>
      <c r="F2020" s="21" t="s">
        <v>11263</v>
      </c>
      <c r="G2020" s="20">
        <v>41765</v>
      </c>
      <c r="H2020" s="21" t="s">
        <v>2784</v>
      </c>
      <c r="J2020" s="22">
        <v>-28195.77</v>
      </c>
      <c r="K2020" s="22">
        <v>-28195.77</v>
      </c>
    </row>
    <row r="2021" spans="1:11" x14ac:dyDescent="0.25">
      <c r="A2021" s="21" t="s">
        <v>9142</v>
      </c>
      <c r="B2021" s="21" t="s">
        <v>21768</v>
      </c>
      <c r="C2021" s="21" t="s">
        <v>11264</v>
      </c>
      <c r="D2021" s="21" t="s">
        <v>2786</v>
      </c>
      <c r="F2021" s="21" t="s">
        <v>11265</v>
      </c>
      <c r="G2021" s="20">
        <v>41765</v>
      </c>
      <c r="H2021" s="21" t="s">
        <v>2787</v>
      </c>
      <c r="J2021" s="22">
        <v>-55191.72</v>
      </c>
      <c r="K2021" s="22">
        <v>-55191.72</v>
      </c>
    </row>
    <row r="2022" spans="1:11" x14ac:dyDescent="0.25">
      <c r="A2022" s="21" t="s">
        <v>9142</v>
      </c>
      <c r="B2022" s="21" t="s">
        <v>21768</v>
      </c>
      <c r="C2022" s="21" t="s">
        <v>11266</v>
      </c>
      <c r="D2022" s="21" t="s">
        <v>2789</v>
      </c>
      <c r="F2022" s="21" t="s">
        <v>11267</v>
      </c>
      <c r="G2022" s="20">
        <v>41765</v>
      </c>
      <c r="H2022" s="21" t="s">
        <v>2790</v>
      </c>
      <c r="J2022" s="22">
        <v>-34194.870000000003</v>
      </c>
      <c r="K2022" s="22">
        <v>-34194.870000000003</v>
      </c>
    </row>
    <row r="2023" spans="1:11" x14ac:dyDescent="0.25">
      <c r="A2023" s="21" t="s">
        <v>9142</v>
      </c>
      <c r="B2023" s="21" t="s">
        <v>21768</v>
      </c>
      <c r="C2023" s="21" t="s">
        <v>11268</v>
      </c>
      <c r="D2023" s="21" t="s">
        <v>2792</v>
      </c>
      <c r="F2023" s="21" t="s">
        <v>11269</v>
      </c>
      <c r="G2023" s="20">
        <v>41765</v>
      </c>
      <c r="H2023" s="21" t="s">
        <v>2793</v>
      </c>
      <c r="J2023" s="22">
        <v>-34194.870000000003</v>
      </c>
      <c r="K2023" s="22">
        <v>-34194.870000000003</v>
      </c>
    </row>
    <row r="2024" spans="1:11" x14ac:dyDescent="0.25">
      <c r="A2024" s="21" t="s">
        <v>9142</v>
      </c>
      <c r="B2024" s="21" t="s">
        <v>21768</v>
      </c>
      <c r="C2024" s="21" t="s">
        <v>11270</v>
      </c>
      <c r="D2024" s="21" t="s">
        <v>2795</v>
      </c>
      <c r="F2024" s="21" t="s">
        <v>11271</v>
      </c>
      <c r="G2024" s="20">
        <v>41765</v>
      </c>
      <c r="H2024" s="21" t="s">
        <v>2796</v>
      </c>
      <c r="J2024" s="22">
        <v>-58791.18</v>
      </c>
      <c r="K2024" s="22">
        <v>-58791.18</v>
      </c>
    </row>
    <row r="2025" spans="1:11" x14ac:dyDescent="0.25">
      <c r="A2025" s="21" t="s">
        <v>8740</v>
      </c>
      <c r="B2025" s="21" t="s">
        <v>21768</v>
      </c>
      <c r="C2025" s="21" t="s">
        <v>9120</v>
      </c>
      <c r="D2025" s="21" t="s">
        <v>330</v>
      </c>
      <c r="E2025" s="21" t="s">
        <v>19552</v>
      </c>
      <c r="F2025" s="21" t="s">
        <v>11272</v>
      </c>
      <c r="G2025" s="20">
        <v>41765</v>
      </c>
      <c r="H2025" s="21" t="s">
        <v>2798</v>
      </c>
      <c r="J2025" s="22">
        <v>-548963.80000000005</v>
      </c>
      <c r="K2025" s="22">
        <v>-548963.80000000005</v>
      </c>
    </row>
    <row r="2026" spans="1:11" x14ac:dyDescent="0.25">
      <c r="A2026" s="21" t="s">
        <v>8740</v>
      </c>
      <c r="B2026" s="21" t="s">
        <v>21768</v>
      </c>
      <c r="C2026" s="21" t="s">
        <v>11273</v>
      </c>
      <c r="D2026" s="21" t="s">
        <v>2800</v>
      </c>
      <c r="F2026" s="21" t="s">
        <v>11274</v>
      </c>
      <c r="G2026" s="20">
        <v>41765</v>
      </c>
      <c r="H2026" s="21" t="s">
        <v>2801</v>
      </c>
      <c r="I2026" s="21" t="s">
        <v>17639</v>
      </c>
      <c r="J2026" s="22">
        <v>-1475910</v>
      </c>
      <c r="K2026" s="22">
        <v>-1475910</v>
      </c>
    </row>
    <row r="2027" spans="1:11" x14ac:dyDescent="0.25">
      <c r="A2027" s="21" t="s">
        <v>8738</v>
      </c>
      <c r="B2027" s="21" t="s">
        <v>21768</v>
      </c>
      <c r="C2027" s="21" t="s">
        <v>927</v>
      </c>
      <c r="D2027" s="21" t="s">
        <v>926</v>
      </c>
      <c r="F2027" s="21" t="s">
        <v>11275</v>
      </c>
      <c r="G2027" s="20">
        <v>41766</v>
      </c>
      <c r="H2027" s="21" t="s">
        <v>2802</v>
      </c>
      <c r="I2027" s="21" t="s">
        <v>16520</v>
      </c>
      <c r="J2027" s="22">
        <v>-127600</v>
      </c>
      <c r="K2027" s="22">
        <v>-127600</v>
      </c>
    </row>
    <row r="2028" spans="1:11" x14ac:dyDescent="0.25">
      <c r="A2028" s="21" t="s">
        <v>9142</v>
      </c>
      <c r="B2028" s="21" t="s">
        <v>21768</v>
      </c>
      <c r="C2028" s="21" t="s">
        <v>11276</v>
      </c>
      <c r="D2028" s="21" t="s">
        <v>2803</v>
      </c>
      <c r="F2028" s="21" t="s">
        <v>11277</v>
      </c>
      <c r="G2028" s="20">
        <v>41766</v>
      </c>
      <c r="H2028" s="21" t="s">
        <v>2804</v>
      </c>
      <c r="J2028" s="22">
        <v>-68389.740000000005</v>
      </c>
      <c r="K2028" s="22">
        <v>-68389.740000000005</v>
      </c>
    </row>
    <row r="2029" spans="1:11" x14ac:dyDescent="0.25">
      <c r="A2029" s="21" t="s">
        <v>9142</v>
      </c>
      <c r="B2029" s="21" t="s">
        <v>21768</v>
      </c>
      <c r="C2029" s="21" t="s">
        <v>11278</v>
      </c>
      <c r="D2029" s="21" t="s">
        <v>2806</v>
      </c>
      <c r="F2029" s="21" t="s">
        <v>11279</v>
      </c>
      <c r="G2029" s="20">
        <v>41766</v>
      </c>
      <c r="H2029" s="21" t="s">
        <v>2807</v>
      </c>
      <c r="J2029" s="22">
        <v>-28195.77</v>
      </c>
      <c r="K2029" s="22">
        <v>-28195.77</v>
      </c>
    </row>
    <row r="2030" spans="1:11" x14ac:dyDescent="0.25">
      <c r="A2030" s="21" t="s">
        <v>8740</v>
      </c>
      <c r="B2030" s="21" t="s">
        <v>21768</v>
      </c>
      <c r="C2030" s="21" t="s">
        <v>11280</v>
      </c>
      <c r="D2030" s="21" t="s">
        <v>2809</v>
      </c>
      <c r="F2030" s="21" t="s">
        <v>11281</v>
      </c>
      <c r="G2030" s="20">
        <v>41766</v>
      </c>
      <c r="H2030" s="21" t="s">
        <v>2810</v>
      </c>
      <c r="J2030" s="22">
        <v>-28320</v>
      </c>
      <c r="K2030" s="22">
        <v>-28320</v>
      </c>
    </row>
    <row r="2031" spans="1:11" x14ac:dyDescent="0.25">
      <c r="A2031" s="21" t="s">
        <v>8740</v>
      </c>
      <c r="B2031" s="21" t="s">
        <v>21768</v>
      </c>
      <c r="C2031" s="21" t="s">
        <v>11282</v>
      </c>
      <c r="D2031" s="21" t="s">
        <v>2812</v>
      </c>
      <c r="F2031" s="21" t="s">
        <v>11283</v>
      </c>
      <c r="G2031" s="20">
        <v>41766</v>
      </c>
      <c r="H2031" s="21" t="s">
        <v>2813</v>
      </c>
      <c r="J2031" s="22">
        <v>-43660</v>
      </c>
      <c r="K2031" s="22">
        <v>-43660</v>
      </c>
    </row>
    <row r="2032" spans="1:11" x14ac:dyDescent="0.25">
      <c r="A2032" s="21" t="s">
        <v>8738</v>
      </c>
      <c r="B2032" s="21" t="s">
        <v>21768</v>
      </c>
      <c r="C2032" s="21" t="s">
        <v>11076</v>
      </c>
      <c r="D2032" s="21" t="s">
        <v>2549</v>
      </c>
      <c r="F2032" s="21" t="s">
        <v>11284</v>
      </c>
      <c r="G2032" s="20">
        <v>41767</v>
      </c>
      <c r="H2032" s="21" t="s">
        <v>2815</v>
      </c>
      <c r="I2032" s="21" t="s">
        <v>15753</v>
      </c>
      <c r="J2032" s="22">
        <v>-47200</v>
      </c>
      <c r="K2032" s="22">
        <v>-47200</v>
      </c>
    </row>
    <row r="2033" spans="1:11" x14ac:dyDescent="0.25">
      <c r="A2033" s="21" t="s">
        <v>8738</v>
      </c>
      <c r="B2033" s="21" t="s">
        <v>21768</v>
      </c>
      <c r="C2033" s="21" t="s">
        <v>2817</v>
      </c>
      <c r="D2033" s="21" t="s">
        <v>2816</v>
      </c>
      <c r="E2033" s="21" t="s">
        <v>19552</v>
      </c>
      <c r="F2033" s="21" t="s">
        <v>11285</v>
      </c>
      <c r="G2033" s="20">
        <v>41767</v>
      </c>
      <c r="H2033" s="21" t="s">
        <v>2818</v>
      </c>
      <c r="J2033" s="22">
        <v>-101365.75</v>
      </c>
      <c r="K2033" s="22">
        <v>-101365.75</v>
      </c>
    </row>
    <row r="2034" spans="1:11" x14ac:dyDescent="0.25">
      <c r="A2034" s="21" t="s">
        <v>9142</v>
      </c>
      <c r="B2034" s="21" t="s">
        <v>21768</v>
      </c>
      <c r="C2034" s="21" t="s">
        <v>2823</v>
      </c>
      <c r="D2034" s="21" t="s">
        <v>2822</v>
      </c>
      <c r="E2034" s="21" t="s">
        <v>19552</v>
      </c>
      <c r="F2034" s="21" t="s">
        <v>11286</v>
      </c>
      <c r="G2034" s="20">
        <v>41767</v>
      </c>
      <c r="H2034" s="21" t="s">
        <v>2824</v>
      </c>
      <c r="J2034" s="22">
        <v>-12500</v>
      </c>
      <c r="K2034" s="22">
        <v>-12500</v>
      </c>
    </row>
    <row r="2035" spans="1:11" x14ac:dyDescent="0.25">
      <c r="A2035" s="21" t="s">
        <v>8740</v>
      </c>
      <c r="B2035" s="21" t="s">
        <v>21768</v>
      </c>
      <c r="C2035" s="21" t="s">
        <v>11287</v>
      </c>
      <c r="D2035" s="21" t="s">
        <v>2826</v>
      </c>
      <c r="E2035" s="21" t="s">
        <v>19558</v>
      </c>
      <c r="F2035" s="21" t="s">
        <v>11288</v>
      </c>
      <c r="G2035" s="20">
        <v>41767</v>
      </c>
      <c r="H2035" s="21" t="s">
        <v>2827</v>
      </c>
      <c r="I2035" s="21" t="s">
        <v>17562</v>
      </c>
      <c r="J2035" s="22">
        <v>-25000</v>
      </c>
      <c r="K2035" s="22">
        <v>-25000</v>
      </c>
    </row>
    <row r="2036" spans="1:11" x14ac:dyDescent="0.25">
      <c r="A2036" s="21" t="s">
        <v>8740</v>
      </c>
      <c r="B2036" s="21" t="s">
        <v>21768</v>
      </c>
      <c r="C2036" s="21" t="s">
        <v>11289</v>
      </c>
      <c r="D2036" s="21" t="s">
        <v>2828</v>
      </c>
      <c r="F2036" s="21" t="s">
        <v>11290</v>
      </c>
      <c r="G2036" s="20">
        <v>41767</v>
      </c>
      <c r="H2036" s="21" t="s">
        <v>2829</v>
      </c>
      <c r="J2036" s="22">
        <v>-20000</v>
      </c>
      <c r="K2036" s="22">
        <v>-20000</v>
      </c>
    </row>
    <row r="2037" spans="1:11" x14ac:dyDescent="0.25">
      <c r="A2037" s="21" t="s">
        <v>19189</v>
      </c>
      <c r="B2037" s="21" t="s">
        <v>21768</v>
      </c>
      <c r="C2037" s="21" t="s">
        <v>15</v>
      </c>
      <c r="D2037" s="21" t="s">
        <v>14</v>
      </c>
      <c r="F2037" s="21" t="s">
        <v>19315</v>
      </c>
      <c r="G2037" s="20">
        <v>41767</v>
      </c>
      <c r="H2037" t="s">
        <v>19539</v>
      </c>
      <c r="I2037" t="s">
        <v>19539</v>
      </c>
      <c r="J2037" s="22">
        <v>-8200511.1299999999</v>
      </c>
      <c r="K2037" s="22">
        <v>-8200511.1299999999</v>
      </c>
    </row>
    <row r="2038" spans="1:11" x14ac:dyDescent="0.25">
      <c r="A2038" s="21" t="s">
        <v>8738</v>
      </c>
      <c r="B2038" s="21" t="s">
        <v>21768</v>
      </c>
      <c r="C2038" s="21" t="s">
        <v>11291</v>
      </c>
      <c r="D2038" s="21" t="s">
        <v>2831</v>
      </c>
      <c r="F2038" s="21" t="s">
        <v>11292</v>
      </c>
      <c r="G2038" s="20">
        <v>41768</v>
      </c>
      <c r="H2038" s="21" t="s">
        <v>2832</v>
      </c>
      <c r="I2038" s="21" t="s">
        <v>15828</v>
      </c>
      <c r="J2038" s="22">
        <v>-29500</v>
      </c>
      <c r="K2038" s="22">
        <v>-29500</v>
      </c>
    </row>
    <row r="2039" spans="1:11" x14ac:dyDescent="0.25">
      <c r="A2039" s="21" t="s">
        <v>9142</v>
      </c>
      <c r="B2039" s="21" t="s">
        <v>21768</v>
      </c>
      <c r="C2039" s="21" t="s">
        <v>11295</v>
      </c>
      <c r="D2039" s="21" t="s">
        <v>2835</v>
      </c>
      <c r="F2039" s="21" t="s">
        <v>11296</v>
      </c>
      <c r="G2039" s="20">
        <v>41768</v>
      </c>
      <c r="H2039" s="21" t="s">
        <v>2836</v>
      </c>
      <c r="J2039" s="22">
        <v>-34794.78</v>
      </c>
      <c r="K2039" s="22">
        <v>-34794.78</v>
      </c>
    </row>
    <row r="2040" spans="1:11" x14ac:dyDescent="0.25">
      <c r="A2040" s="21" t="s">
        <v>9142</v>
      </c>
      <c r="B2040" s="21" t="s">
        <v>21768</v>
      </c>
      <c r="C2040" s="21" t="s">
        <v>11297</v>
      </c>
      <c r="D2040" s="21" t="s">
        <v>2838</v>
      </c>
      <c r="F2040" s="21" t="s">
        <v>11298</v>
      </c>
      <c r="G2040" s="20">
        <v>41768</v>
      </c>
      <c r="H2040" s="21" t="s">
        <v>2839</v>
      </c>
      <c r="J2040" s="22">
        <v>-34794.78</v>
      </c>
      <c r="K2040" s="22">
        <v>-34794.78</v>
      </c>
    </row>
    <row r="2041" spans="1:11" x14ac:dyDescent="0.25">
      <c r="A2041" s="21" t="s">
        <v>9142</v>
      </c>
      <c r="B2041" s="21" t="s">
        <v>21768</v>
      </c>
      <c r="C2041" s="21" t="s">
        <v>11299</v>
      </c>
      <c r="D2041" s="21" t="s">
        <v>2841</v>
      </c>
      <c r="F2041" s="21" t="s">
        <v>11300</v>
      </c>
      <c r="G2041" s="20">
        <v>41768</v>
      </c>
      <c r="H2041" s="21" t="s">
        <v>2842</v>
      </c>
      <c r="J2041" s="22">
        <v>-34194.870000000003</v>
      </c>
      <c r="K2041" s="22">
        <v>-34194.870000000003</v>
      </c>
    </row>
    <row r="2042" spans="1:11" x14ac:dyDescent="0.25">
      <c r="A2042" s="21" t="s">
        <v>9142</v>
      </c>
      <c r="B2042" s="21" t="s">
        <v>21768</v>
      </c>
      <c r="C2042" s="21" t="s">
        <v>11301</v>
      </c>
      <c r="D2042" s="21" t="s">
        <v>2844</v>
      </c>
      <c r="F2042" s="21" t="s">
        <v>11302</v>
      </c>
      <c r="G2042" s="20">
        <v>41768</v>
      </c>
      <c r="H2042" s="21" t="s">
        <v>2845</v>
      </c>
      <c r="J2042" s="22">
        <v>-34194.870000000003</v>
      </c>
      <c r="K2042" s="22">
        <v>-34194.870000000003</v>
      </c>
    </row>
    <row r="2043" spans="1:11" x14ac:dyDescent="0.25">
      <c r="A2043" s="21" t="s">
        <v>9142</v>
      </c>
      <c r="B2043" s="21" t="s">
        <v>21768</v>
      </c>
      <c r="C2043" s="21" t="s">
        <v>11303</v>
      </c>
      <c r="D2043" s="21" t="s">
        <v>2847</v>
      </c>
      <c r="F2043" s="21" t="s">
        <v>11304</v>
      </c>
      <c r="G2043" s="20">
        <v>41768</v>
      </c>
      <c r="H2043" s="21" t="s">
        <v>2848</v>
      </c>
      <c r="J2043" s="22">
        <v>-62390.64</v>
      </c>
      <c r="K2043" s="22">
        <v>-62390.64</v>
      </c>
    </row>
    <row r="2044" spans="1:11" x14ac:dyDescent="0.25">
      <c r="A2044" s="21" t="s">
        <v>9142</v>
      </c>
      <c r="B2044" s="21" t="s">
        <v>21768</v>
      </c>
      <c r="C2044" s="21" t="s">
        <v>11305</v>
      </c>
      <c r="D2044" s="21" t="s">
        <v>2850</v>
      </c>
      <c r="F2044" s="21" t="s">
        <v>11306</v>
      </c>
      <c r="G2044" s="20">
        <v>41768</v>
      </c>
      <c r="H2044" s="21" t="s">
        <v>2851</v>
      </c>
      <c r="J2044" s="22">
        <v>-28795.68</v>
      </c>
      <c r="K2044" s="22">
        <v>-28795.68</v>
      </c>
    </row>
    <row r="2045" spans="1:11" x14ac:dyDescent="0.25">
      <c r="A2045" s="21" t="s">
        <v>9142</v>
      </c>
      <c r="B2045" s="21" t="s">
        <v>21768</v>
      </c>
      <c r="C2045" s="21" t="s">
        <v>11307</v>
      </c>
      <c r="D2045" s="21" t="s">
        <v>2853</v>
      </c>
      <c r="F2045" s="21" t="s">
        <v>11308</v>
      </c>
      <c r="G2045" s="20">
        <v>41768</v>
      </c>
      <c r="H2045" s="21" t="s">
        <v>2854</v>
      </c>
      <c r="J2045" s="22">
        <v>-55191.72</v>
      </c>
      <c r="K2045" s="22">
        <v>-55191.72</v>
      </c>
    </row>
    <row r="2046" spans="1:11" x14ac:dyDescent="0.25">
      <c r="A2046" s="21" t="s">
        <v>9142</v>
      </c>
      <c r="B2046" s="21" t="s">
        <v>21768</v>
      </c>
      <c r="C2046" s="21" t="s">
        <v>11309</v>
      </c>
      <c r="D2046" s="21" t="s">
        <v>2856</v>
      </c>
      <c r="F2046" s="21" t="s">
        <v>11310</v>
      </c>
      <c r="G2046" s="20">
        <v>41768</v>
      </c>
      <c r="H2046" s="21" t="s">
        <v>2857</v>
      </c>
      <c r="J2046" s="22">
        <v>-81540.78</v>
      </c>
      <c r="K2046" s="22">
        <v>-81540.78</v>
      </c>
    </row>
    <row r="2047" spans="1:11" x14ac:dyDescent="0.25">
      <c r="A2047" s="21" t="s">
        <v>9142</v>
      </c>
      <c r="B2047" s="21" t="s">
        <v>21768</v>
      </c>
      <c r="C2047" s="21" t="s">
        <v>11311</v>
      </c>
      <c r="D2047" s="21" t="s">
        <v>2859</v>
      </c>
      <c r="F2047" s="21" t="s">
        <v>11312</v>
      </c>
      <c r="G2047" s="20">
        <v>41768</v>
      </c>
      <c r="H2047" s="21" t="s">
        <v>2860</v>
      </c>
      <c r="J2047" s="22">
        <v>-69589.56</v>
      </c>
      <c r="K2047" s="22">
        <v>-69589.56</v>
      </c>
    </row>
    <row r="2048" spans="1:11" x14ac:dyDescent="0.25">
      <c r="A2048" s="21" t="s">
        <v>9142</v>
      </c>
      <c r="B2048" s="21" t="s">
        <v>21768</v>
      </c>
      <c r="C2048" s="21" t="s">
        <v>11313</v>
      </c>
      <c r="D2048" s="21" t="s">
        <v>2862</v>
      </c>
      <c r="F2048" s="21" t="s">
        <v>11314</v>
      </c>
      <c r="G2048" s="20">
        <v>41768</v>
      </c>
      <c r="H2048" s="21" t="s">
        <v>2863</v>
      </c>
      <c r="J2048" s="22">
        <v>-29995.5</v>
      </c>
      <c r="K2048" s="22">
        <v>-29995.5</v>
      </c>
    </row>
    <row r="2049" spans="1:11" x14ac:dyDescent="0.25">
      <c r="A2049" s="21" t="s">
        <v>9142</v>
      </c>
      <c r="B2049" s="21" t="s">
        <v>21768</v>
      </c>
      <c r="C2049" s="21" t="s">
        <v>11315</v>
      </c>
      <c r="D2049" s="21" t="s">
        <v>2865</v>
      </c>
      <c r="F2049" s="21" t="s">
        <v>11316</v>
      </c>
      <c r="G2049" s="20">
        <v>41768</v>
      </c>
      <c r="H2049" s="21" t="s">
        <v>2866</v>
      </c>
      <c r="J2049" s="22">
        <v>-28795.68</v>
      </c>
      <c r="K2049" s="22">
        <v>-28795.68</v>
      </c>
    </row>
    <row r="2050" spans="1:11" x14ac:dyDescent="0.25">
      <c r="A2050" s="21" t="s">
        <v>9142</v>
      </c>
      <c r="B2050" s="21" t="s">
        <v>21768</v>
      </c>
      <c r="C2050" s="21" t="s">
        <v>11317</v>
      </c>
      <c r="D2050" s="21" t="s">
        <v>2868</v>
      </c>
      <c r="F2050" s="21" t="s">
        <v>11318</v>
      </c>
      <c r="G2050" s="20">
        <v>41768</v>
      </c>
      <c r="H2050" s="21" t="s">
        <v>2869</v>
      </c>
      <c r="J2050" s="22">
        <v>-42487.199999999997</v>
      </c>
      <c r="K2050" s="22">
        <v>-42487.199999999997</v>
      </c>
    </row>
    <row r="2051" spans="1:11" x14ac:dyDescent="0.25">
      <c r="A2051" s="21" t="s">
        <v>9142</v>
      </c>
      <c r="B2051" s="21" t="s">
        <v>21768</v>
      </c>
      <c r="C2051" s="21" t="s">
        <v>11319</v>
      </c>
      <c r="D2051" s="21" t="s">
        <v>2871</v>
      </c>
      <c r="F2051" s="21" t="s">
        <v>11320</v>
      </c>
      <c r="G2051" s="20">
        <v>41768</v>
      </c>
      <c r="H2051" s="21" t="s">
        <v>2872</v>
      </c>
      <c r="J2051" s="22">
        <v>-34194.870000000003</v>
      </c>
      <c r="K2051" s="22">
        <v>-34194.870000000003</v>
      </c>
    </row>
    <row r="2052" spans="1:11" x14ac:dyDescent="0.25">
      <c r="A2052" s="21" t="s">
        <v>9142</v>
      </c>
      <c r="B2052" s="21" t="s">
        <v>21768</v>
      </c>
      <c r="C2052" s="21" t="s">
        <v>11321</v>
      </c>
      <c r="D2052" s="21" t="s">
        <v>2874</v>
      </c>
      <c r="F2052" s="21" t="s">
        <v>11322</v>
      </c>
      <c r="G2052" s="20">
        <v>41768</v>
      </c>
      <c r="H2052" s="21" t="s">
        <v>2875</v>
      </c>
      <c r="J2052" s="22">
        <v>-68389.740000000005</v>
      </c>
      <c r="K2052" s="22">
        <v>-68389.740000000005</v>
      </c>
    </row>
    <row r="2053" spans="1:11" x14ac:dyDescent="0.25">
      <c r="A2053" s="21" t="s">
        <v>9142</v>
      </c>
      <c r="B2053" s="21" t="s">
        <v>21768</v>
      </c>
      <c r="C2053" s="21" t="s">
        <v>11323</v>
      </c>
      <c r="D2053" s="21" t="s">
        <v>2877</v>
      </c>
      <c r="F2053" s="21" t="s">
        <v>11324</v>
      </c>
      <c r="G2053" s="20">
        <v>41768</v>
      </c>
      <c r="H2053" s="21" t="s">
        <v>2878</v>
      </c>
      <c r="J2053" s="22">
        <v>-34194.870000000003</v>
      </c>
      <c r="K2053" s="22">
        <v>-34194.870000000003</v>
      </c>
    </row>
    <row r="2054" spans="1:11" x14ac:dyDescent="0.25">
      <c r="A2054" s="21" t="s">
        <v>9142</v>
      </c>
      <c r="B2054" s="21" t="s">
        <v>21768</v>
      </c>
      <c r="C2054" s="21" t="s">
        <v>11325</v>
      </c>
      <c r="D2054" s="21" t="s">
        <v>2880</v>
      </c>
      <c r="F2054" s="21" t="s">
        <v>11326</v>
      </c>
      <c r="G2054" s="20">
        <v>41768</v>
      </c>
      <c r="H2054" s="21" t="s">
        <v>2881</v>
      </c>
      <c r="J2054" s="22">
        <v>-69589.56</v>
      </c>
      <c r="K2054" s="22">
        <v>-69589.56</v>
      </c>
    </row>
    <row r="2055" spans="1:11" x14ac:dyDescent="0.25">
      <c r="A2055" s="21" t="s">
        <v>9142</v>
      </c>
      <c r="B2055" s="21" t="s">
        <v>21768</v>
      </c>
      <c r="C2055" s="21" t="s">
        <v>11327</v>
      </c>
      <c r="D2055" s="21" t="s">
        <v>2883</v>
      </c>
      <c r="F2055" s="21" t="s">
        <v>11328</v>
      </c>
      <c r="G2055" s="20">
        <v>41768</v>
      </c>
      <c r="H2055" s="21" t="s">
        <v>2884</v>
      </c>
      <c r="J2055" s="22">
        <v>-28195.77</v>
      </c>
      <c r="K2055" s="22">
        <v>-28195.77</v>
      </c>
    </row>
    <row r="2056" spans="1:11" x14ac:dyDescent="0.25">
      <c r="A2056" s="21" t="s">
        <v>9142</v>
      </c>
      <c r="B2056" s="21" t="s">
        <v>21768</v>
      </c>
      <c r="C2056" s="21" t="s">
        <v>11329</v>
      </c>
      <c r="D2056" s="21" t="s">
        <v>2886</v>
      </c>
      <c r="F2056" s="21" t="s">
        <v>11330</v>
      </c>
      <c r="G2056" s="20">
        <v>41768</v>
      </c>
      <c r="H2056" s="21" t="s">
        <v>2887</v>
      </c>
      <c r="J2056" s="22">
        <v>-27595.86</v>
      </c>
      <c r="K2056" s="22">
        <v>-27595.86</v>
      </c>
    </row>
    <row r="2057" spans="1:11" x14ac:dyDescent="0.25">
      <c r="A2057" s="21" t="s">
        <v>9142</v>
      </c>
      <c r="B2057" s="21" t="s">
        <v>21768</v>
      </c>
      <c r="C2057" s="21" t="s">
        <v>11331</v>
      </c>
      <c r="D2057" s="21" t="s">
        <v>2889</v>
      </c>
      <c r="F2057" s="21" t="s">
        <v>11332</v>
      </c>
      <c r="G2057" s="20">
        <v>41768</v>
      </c>
      <c r="H2057" s="21" t="s">
        <v>2890</v>
      </c>
      <c r="J2057" s="22">
        <v>-34194.870000000003</v>
      </c>
      <c r="K2057" s="22">
        <v>-34194.870000000003</v>
      </c>
    </row>
    <row r="2058" spans="1:11" x14ac:dyDescent="0.25">
      <c r="A2058" s="21" t="s">
        <v>9142</v>
      </c>
      <c r="B2058" s="21" t="s">
        <v>21768</v>
      </c>
      <c r="C2058" s="21" t="s">
        <v>11333</v>
      </c>
      <c r="D2058" s="21" t="s">
        <v>2892</v>
      </c>
      <c r="F2058" s="21" t="s">
        <v>11334</v>
      </c>
      <c r="G2058" s="20">
        <v>41768</v>
      </c>
      <c r="H2058" s="21" t="s">
        <v>2893</v>
      </c>
      <c r="J2058" s="22">
        <v>-68389.740000000005</v>
      </c>
      <c r="K2058" s="22">
        <v>-68389.740000000005</v>
      </c>
    </row>
    <row r="2059" spans="1:11" x14ac:dyDescent="0.25">
      <c r="A2059" s="21" t="s">
        <v>9142</v>
      </c>
      <c r="B2059" s="21" t="s">
        <v>21768</v>
      </c>
      <c r="C2059" s="21" t="s">
        <v>11335</v>
      </c>
      <c r="D2059" s="21" t="s">
        <v>2895</v>
      </c>
      <c r="F2059" s="21" t="s">
        <v>11336</v>
      </c>
      <c r="G2059" s="20">
        <v>41768</v>
      </c>
      <c r="H2059" s="21" t="s">
        <v>2896</v>
      </c>
      <c r="J2059" s="22">
        <v>-28195.77</v>
      </c>
      <c r="K2059" s="22">
        <v>-28195.77</v>
      </c>
    </row>
    <row r="2060" spans="1:11" x14ac:dyDescent="0.25">
      <c r="A2060" s="21" t="s">
        <v>9142</v>
      </c>
      <c r="B2060" s="21" t="s">
        <v>21768</v>
      </c>
      <c r="C2060" s="21" t="s">
        <v>11337</v>
      </c>
      <c r="D2060" s="21" t="s">
        <v>2898</v>
      </c>
      <c r="F2060" s="21" t="s">
        <v>11338</v>
      </c>
      <c r="G2060" s="20">
        <v>41768</v>
      </c>
      <c r="H2060" s="21" t="s">
        <v>2899</v>
      </c>
      <c r="J2060" s="22">
        <v>-28795.68</v>
      </c>
      <c r="K2060" s="22">
        <v>-28795.68</v>
      </c>
    </row>
    <row r="2061" spans="1:11" x14ac:dyDescent="0.25">
      <c r="A2061" s="21" t="s">
        <v>9142</v>
      </c>
      <c r="B2061" s="21" t="s">
        <v>21768</v>
      </c>
      <c r="C2061" s="21" t="s">
        <v>11339</v>
      </c>
      <c r="D2061" s="21" t="s">
        <v>2901</v>
      </c>
      <c r="F2061" s="21" t="s">
        <v>11340</v>
      </c>
      <c r="G2061" s="20">
        <v>41768</v>
      </c>
      <c r="H2061" s="21" t="s">
        <v>2902</v>
      </c>
      <c r="J2061" s="22">
        <v>-57591.360000000001</v>
      </c>
      <c r="K2061" s="22">
        <v>-57591.360000000001</v>
      </c>
    </row>
    <row r="2062" spans="1:11" x14ac:dyDescent="0.25">
      <c r="A2062" s="21" t="s">
        <v>9142</v>
      </c>
      <c r="B2062" s="21" t="s">
        <v>21768</v>
      </c>
      <c r="C2062" s="21" t="s">
        <v>11341</v>
      </c>
      <c r="D2062" s="21" t="s">
        <v>2904</v>
      </c>
      <c r="F2062" s="21" t="s">
        <v>11342</v>
      </c>
      <c r="G2062" s="20">
        <v>41768</v>
      </c>
      <c r="H2062" s="21" t="s">
        <v>2905</v>
      </c>
      <c r="J2062" s="22">
        <v>-68389.740000000005</v>
      </c>
      <c r="K2062" s="22">
        <v>-68389.740000000005</v>
      </c>
    </row>
    <row r="2063" spans="1:11" x14ac:dyDescent="0.25">
      <c r="A2063" s="21" t="s">
        <v>9142</v>
      </c>
      <c r="B2063" s="21" t="s">
        <v>21768</v>
      </c>
      <c r="C2063" s="21" t="s">
        <v>11343</v>
      </c>
      <c r="D2063" s="21" t="s">
        <v>2907</v>
      </c>
      <c r="F2063" s="21" t="s">
        <v>11344</v>
      </c>
      <c r="G2063" s="20">
        <v>41768</v>
      </c>
      <c r="H2063" s="21" t="s">
        <v>2908</v>
      </c>
      <c r="J2063" s="22">
        <v>-48859.08</v>
      </c>
      <c r="K2063" s="22">
        <v>-48859.08</v>
      </c>
    </row>
    <row r="2064" spans="1:11" x14ac:dyDescent="0.25">
      <c r="A2064" s="21" t="s">
        <v>9142</v>
      </c>
      <c r="B2064" s="21" t="s">
        <v>21768</v>
      </c>
      <c r="C2064" s="21" t="s">
        <v>11345</v>
      </c>
      <c r="D2064" s="21" t="s">
        <v>2910</v>
      </c>
      <c r="F2064" s="21" t="s">
        <v>11346</v>
      </c>
      <c r="G2064" s="20">
        <v>41768</v>
      </c>
      <c r="H2064" s="21" t="s">
        <v>2911</v>
      </c>
      <c r="J2064" s="22">
        <v>-28795.68</v>
      </c>
      <c r="K2064" s="22">
        <v>-28795.68</v>
      </c>
    </row>
    <row r="2065" spans="1:11" x14ac:dyDescent="0.25">
      <c r="A2065" s="21" t="s">
        <v>9142</v>
      </c>
      <c r="B2065" s="21" t="s">
        <v>21768</v>
      </c>
      <c r="C2065" s="21" t="s">
        <v>11347</v>
      </c>
      <c r="D2065" s="21" t="s">
        <v>2913</v>
      </c>
      <c r="F2065" s="21" t="s">
        <v>11348</v>
      </c>
      <c r="G2065" s="20">
        <v>41768</v>
      </c>
      <c r="H2065" s="21" t="s">
        <v>2914</v>
      </c>
      <c r="J2065" s="22">
        <v>-34194.870000000003</v>
      </c>
      <c r="K2065" s="22">
        <v>-34194.870000000003</v>
      </c>
    </row>
    <row r="2066" spans="1:11" x14ac:dyDescent="0.25">
      <c r="A2066" s="21" t="s">
        <v>9142</v>
      </c>
      <c r="B2066" s="21" t="s">
        <v>21768</v>
      </c>
      <c r="C2066" s="21" t="s">
        <v>11349</v>
      </c>
      <c r="D2066" s="21" t="s">
        <v>2916</v>
      </c>
      <c r="F2066" s="21" t="s">
        <v>11350</v>
      </c>
      <c r="G2066" s="20">
        <v>41768</v>
      </c>
      <c r="H2066" s="21" t="s">
        <v>2917</v>
      </c>
      <c r="J2066" s="22">
        <v>-68389.740000000005</v>
      </c>
      <c r="K2066" s="22">
        <v>-68389.740000000005</v>
      </c>
    </row>
    <row r="2067" spans="1:11" x14ac:dyDescent="0.25">
      <c r="A2067" s="21" t="s">
        <v>9142</v>
      </c>
      <c r="B2067" s="21" t="s">
        <v>21768</v>
      </c>
      <c r="C2067" s="21" t="s">
        <v>11351</v>
      </c>
      <c r="D2067" s="21" t="s">
        <v>2919</v>
      </c>
      <c r="F2067" s="21" t="s">
        <v>11352</v>
      </c>
      <c r="G2067" s="20">
        <v>41768</v>
      </c>
      <c r="H2067" s="21" t="s">
        <v>2920</v>
      </c>
      <c r="J2067" s="22">
        <v>-33594.959999999999</v>
      </c>
      <c r="K2067" s="22">
        <v>-33594.959999999999</v>
      </c>
    </row>
    <row r="2068" spans="1:11" x14ac:dyDescent="0.25">
      <c r="A2068" s="21" t="s">
        <v>9142</v>
      </c>
      <c r="B2068" s="21" t="s">
        <v>21768</v>
      </c>
      <c r="C2068" s="21" t="s">
        <v>11353</v>
      </c>
      <c r="D2068" s="21" t="s">
        <v>2922</v>
      </c>
      <c r="F2068" s="21" t="s">
        <v>11354</v>
      </c>
      <c r="G2068" s="20">
        <v>41768</v>
      </c>
      <c r="H2068" s="21" t="s">
        <v>2923</v>
      </c>
      <c r="J2068" s="22">
        <v>-56391.54</v>
      </c>
      <c r="K2068" s="22">
        <v>-56391.54</v>
      </c>
    </row>
    <row r="2069" spans="1:11" x14ac:dyDescent="0.25">
      <c r="A2069" s="21" t="s">
        <v>9142</v>
      </c>
      <c r="B2069" s="21" t="s">
        <v>21768</v>
      </c>
      <c r="C2069" s="21" t="s">
        <v>11355</v>
      </c>
      <c r="D2069" s="21" t="s">
        <v>2925</v>
      </c>
      <c r="F2069" s="21" t="s">
        <v>11356</v>
      </c>
      <c r="G2069" s="20">
        <v>41768</v>
      </c>
      <c r="H2069" s="21" t="s">
        <v>2926</v>
      </c>
      <c r="J2069" s="22">
        <v>-33594.959999999999</v>
      </c>
      <c r="K2069" s="22">
        <v>-33594.959999999999</v>
      </c>
    </row>
    <row r="2070" spans="1:11" x14ac:dyDescent="0.25">
      <c r="A2070" s="21" t="s">
        <v>9142</v>
      </c>
      <c r="B2070" s="21" t="s">
        <v>21768</v>
      </c>
      <c r="C2070" s="21" t="s">
        <v>11357</v>
      </c>
      <c r="D2070" s="21" t="s">
        <v>2928</v>
      </c>
      <c r="F2070" s="21" t="s">
        <v>11358</v>
      </c>
      <c r="G2070" s="20">
        <v>41768</v>
      </c>
      <c r="H2070" s="21" t="s">
        <v>2929</v>
      </c>
      <c r="J2070" s="22">
        <v>-34194.870000000003</v>
      </c>
      <c r="K2070" s="22">
        <v>-34194.870000000003</v>
      </c>
    </row>
    <row r="2071" spans="1:11" x14ac:dyDescent="0.25">
      <c r="A2071" s="21" t="s">
        <v>9142</v>
      </c>
      <c r="B2071" s="21" t="s">
        <v>21768</v>
      </c>
      <c r="C2071" s="21" t="s">
        <v>11359</v>
      </c>
      <c r="D2071" s="21" t="s">
        <v>2931</v>
      </c>
      <c r="F2071" s="21" t="s">
        <v>11360</v>
      </c>
      <c r="G2071" s="20">
        <v>41768</v>
      </c>
      <c r="H2071" s="21" t="s">
        <v>2932</v>
      </c>
      <c r="J2071" s="22">
        <v>-34194.870000000003</v>
      </c>
      <c r="K2071" s="22">
        <v>-34194.870000000003</v>
      </c>
    </row>
    <row r="2072" spans="1:11" x14ac:dyDescent="0.25">
      <c r="A2072" s="21" t="s">
        <v>9142</v>
      </c>
      <c r="B2072" s="21" t="s">
        <v>21768</v>
      </c>
      <c r="C2072" s="21" t="s">
        <v>11361</v>
      </c>
      <c r="D2072" s="21" t="s">
        <v>2934</v>
      </c>
      <c r="F2072" s="21" t="s">
        <v>11362</v>
      </c>
      <c r="G2072" s="20">
        <v>41768</v>
      </c>
      <c r="H2072" s="21" t="s">
        <v>2935</v>
      </c>
      <c r="J2072" s="22">
        <v>-68389.740000000005</v>
      </c>
      <c r="K2072" s="22">
        <v>-68389.740000000005</v>
      </c>
    </row>
    <row r="2073" spans="1:11" x14ac:dyDescent="0.25">
      <c r="A2073" s="21" t="s">
        <v>9142</v>
      </c>
      <c r="B2073" s="21" t="s">
        <v>21768</v>
      </c>
      <c r="C2073" s="21" t="s">
        <v>11363</v>
      </c>
      <c r="D2073" s="21" t="s">
        <v>2937</v>
      </c>
      <c r="F2073" s="21" t="s">
        <v>11364</v>
      </c>
      <c r="G2073" s="20">
        <v>41768</v>
      </c>
      <c r="H2073" s="21" t="s">
        <v>2938</v>
      </c>
      <c r="J2073" s="22">
        <v>-34332.959999999999</v>
      </c>
      <c r="K2073" s="22">
        <v>-34332.959999999999</v>
      </c>
    </row>
    <row r="2074" spans="1:11" x14ac:dyDescent="0.25">
      <c r="A2074" s="21" t="s">
        <v>9142</v>
      </c>
      <c r="B2074" s="21" t="s">
        <v>21768</v>
      </c>
      <c r="C2074" s="21" t="s">
        <v>11365</v>
      </c>
      <c r="D2074" s="21" t="s">
        <v>2940</v>
      </c>
      <c r="F2074" s="21" t="s">
        <v>11366</v>
      </c>
      <c r="G2074" s="20">
        <v>41768</v>
      </c>
      <c r="H2074" s="21" t="s">
        <v>2941</v>
      </c>
      <c r="J2074" s="22">
        <v>-57591.360000000001</v>
      </c>
      <c r="K2074" s="22">
        <v>-57591.360000000001</v>
      </c>
    </row>
    <row r="2075" spans="1:11" x14ac:dyDescent="0.25">
      <c r="A2075" s="21" t="s">
        <v>9142</v>
      </c>
      <c r="B2075" s="21" t="s">
        <v>21768</v>
      </c>
      <c r="C2075" s="21" t="s">
        <v>11367</v>
      </c>
      <c r="D2075" s="21" t="s">
        <v>2943</v>
      </c>
      <c r="F2075" s="21" t="s">
        <v>11368</v>
      </c>
      <c r="G2075" s="20">
        <v>41768</v>
      </c>
      <c r="H2075" s="21" t="s">
        <v>2944</v>
      </c>
      <c r="J2075" s="22">
        <v>-45634.400000000001</v>
      </c>
      <c r="K2075" s="22">
        <v>-45634.400000000001</v>
      </c>
    </row>
    <row r="2076" spans="1:11" x14ac:dyDescent="0.25">
      <c r="A2076" s="21" t="s">
        <v>9142</v>
      </c>
      <c r="B2076" s="21" t="s">
        <v>21768</v>
      </c>
      <c r="C2076" s="21" t="s">
        <v>11369</v>
      </c>
      <c r="D2076" s="21" t="s">
        <v>2946</v>
      </c>
      <c r="F2076" s="21" t="s">
        <v>11370</v>
      </c>
      <c r="G2076" s="20">
        <v>41768</v>
      </c>
      <c r="H2076" s="21" t="s">
        <v>2947</v>
      </c>
      <c r="J2076" s="22">
        <v>-68389.740000000005</v>
      </c>
      <c r="K2076" s="22">
        <v>-68389.740000000005</v>
      </c>
    </row>
    <row r="2077" spans="1:11" x14ac:dyDescent="0.25">
      <c r="A2077" s="21" t="s">
        <v>9142</v>
      </c>
      <c r="B2077" s="21" t="s">
        <v>21768</v>
      </c>
      <c r="C2077" s="21" t="s">
        <v>11371</v>
      </c>
      <c r="D2077" s="21" t="s">
        <v>2949</v>
      </c>
      <c r="F2077" s="21" t="s">
        <v>11372</v>
      </c>
      <c r="G2077" s="20">
        <v>41768</v>
      </c>
      <c r="H2077" s="21" t="s">
        <v>2950</v>
      </c>
      <c r="J2077" s="22">
        <v>-27595.86</v>
      </c>
      <c r="K2077" s="22">
        <v>-27595.86</v>
      </c>
    </row>
    <row r="2078" spans="1:11" x14ac:dyDescent="0.25">
      <c r="A2078" s="21" t="s">
        <v>9142</v>
      </c>
      <c r="B2078" s="21" t="s">
        <v>21768</v>
      </c>
      <c r="C2078" s="21" t="s">
        <v>11373</v>
      </c>
      <c r="D2078" s="21" t="s">
        <v>2952</v>
      </c>
      <c r="F2078" s="21" t="s">
        <v>11374</v>
      </c>
      <c r="G2078" s="20">
        <v>41768</v>
      </c>
      <c r="H2078" s="21" t="s">
        <v>2953</v>
      </c>
      <c r="J2078" s="22">
        <v>-29995.5</v>
      </c>
      <c r="K2078" s="22">
        <v>-29995.5</v>
      </c>
    </row>
    <row r="2079" spans="1:11" x14ac:dyDescent="0.25">
      <c r="A2079" s="21" t="s">
        <v>8740</v>
      </c>
      <c r="B2079" s="21" t="s">
        <v>21768</v>
      </c>
      <c r="C2079" s="21" t="s">
        <v>11375</v>
      </c>
      <c r="D2079" s="21" t="s">
        <v>2955</v>
      </c>
      <c r="F2079" s="21" t="s">
        <v>11376</v>
      </c>
      <c r="G2079" s="20">
        <v>41768</v>
      </c>
      <c r="H2079" s="21" t="s">
        <v>2956</v>
      </c>
      <c r="J2079" s="22">
        <v>1385272.57</v>
      </c>
      <c r="K2079" s="22">
        <v>1385272.57</v>
      </c>
    </row>
    <row r="2080" spans="1:11" x14ac:dyDescent="0.25">
      <c r="A2080" s="21" t="s">
        <v>8740</v>
      </c>
      <c r="B2080" s="21" t="s">
        <v>21768</v>
      </c>
      <c r="C2080" s="21" t="s">
        <v>11377</v>
      </c>
      <c r="D2080" s="21" t="s">
        <v>2958</v>
      </c>
      <c r="F2080" s="21" t="s">
        <v>11378</v>
      </c>
      <c r="G2080" s="20">
        <v>41768</v>
      </c>
      <c r="H2080" s="21" t="s">
        <v>2959</v>
      </c>
      <c r="I2080" s="21" t="s">
        <v>17955</v>
      </c>
      <c r="J2080" s="22">
        <v>-2736000</v>
      </c>
      <c r="K2080" s="22">
        <v>-2736000</v>
      </c>
    </row>
    <row r="2081" spans="1:11" x14ac:dyDescent="0.25">
      <c r="A2081" s="21" t="s">
        <v>8740</v>
      </c>
      <c r="B2081" s="21" t="s">
        <v>21768</v>
      </c>
      <c r="C2081" s="21" t="s">
        <v>11379</v>
      </c>
      <c r="D2081" s="21" t="s">
        <v>2960</v>
      </c>
      <c r="F2081" s="21" t="s">
        <v>11380</v>
      </c>
      <c r="G2081" s="20">
        <v>41768</v>
      </c>
      <c r="H2081" s="21" t="s">
        <v>2961</v>
      </c>
      <c r="I2081" s="21" t="s">
        <v>17704</v>
      </c>
      <c r="J2081" s="22">
        <v>-5265000</v>
      </c>
      <c r="K2081" s="22">
        <v>-5265000</v>
      </c>
    </row>
    <row r="2082" spans="1:11" x14ac:dyDescent="0.25">
      <c r="A2082" s="21" t="s">
        <v>8740</v>
      </c>
      <c r="B2082" s="21" t="s">
        <v>21768</v>
      </c>
      <c r="C2082" s="21" t="s">
        <v>169</v>
      </c>
      <c r="D2082" s="21" t="s">
        <v>168</v>
      </c>
      <c r="E2082" s="21" t="s">
        <v>19558</v>
      </c>
      <c r="F2082" s="21" t="s">
        <v>11294</v>
      </c>
      <c r="G2082" s="20">
        <v>41768</v>
      </c>
      <c r="H2082" s="21" t="s">
        <v>2834</v>
      </c>
      <c r="I2082" s="21" t="s">
        <v>18326</v>
      </c>
      <c r="J2082" s="22">
        <v>-34800</v>
      </c>
      <c r="K2082" s="22">
        <v>-34800</v>
      </c>
    </row>
    <row r="2083" spans="1:11" x14ac:dyDescent="0.25">
      <c r="A2083" s="21" t="s">
        <v>19189</v>
      </c>
      <c r="B2083" s="21" t="s">
        <v>21768</v>
      </c>
      <c r="C2083" s="21" t="s">
        <v>15</v>
      </c>
      <c r="D2083" s="21" t="s">
        <v>14</v>
      </c>
      <c r="F2083" s="21" t="s">
        <v>19316</v>
      </c>
      <c r="G2083" s="20">
        <v>41768</v>
      </c>
      <c r="H2083" t="s">
        <v>19539</v>
      </c>
      <c r="I2083" t="s">
        <v>19539</v>
      </c>
      <c r="J2083" s="22">
        <v>-65294820.609999999</v>
      </c>
      <c r="K2083" s="22">
        <v>-65294820.609999999</v>
      </c>
    </row>
    <row r="2084" spans="1:11" x14ac:dyDescent="0.25">
      <c r="A2084" s="21" t="s">
        <v>9142</v>
      </c>
      <c r="B2084" s="21" t="s">
        <v>21768</v>
      </c>
      <c r="C2084" s="21" t="s">
        <v>11382</v>
      </c>
      <c r="D2084" s="21" t="s">
        <v>2965</v>
      </c>
      <c r="F2084" s="21" t="s">
        <v>11383</v>
      </c>
      <c r="G2084" s="20">
        <v>41771</v>
      </c>
      <c r="H2084" s="21" t="s">
        <v>2887</v>
      </c>
      <c r="J2084" s="22">
        <v>-33617.69</v>
      </c>
      <c r="K2084" s="22">
        <v>-33617.69</v>
      </c>
    </row>
    <row r="2085" spans="1:11" x14ac:dyDescent="0.25">
      <c r="A2085" s="21" t="s">
        <v>9142</v>
      </c>
      <c r="B2085" s="21" t="s">
        <v>21768</v>
      </c>
      <c r="C2085" s="21" t="s">
        <v>11384</v>
      </c>
      <c r="D2085" s="21" t="s">
        <v>2967</v>
      </c>
      <c r="F2085" s="21" t="s">
        <v>11385</v>
      </c>
      <c r="G2085" s="20">
        <v>41771</v>
      </c>
      <c r="H2085" s="21" t="s">
        <v>2968</v>
      </c>
      <c r="J2085" s="22">
        <v>-56391.5</v>
      </c>
      <c r="K2085" s="22">
        <v>-56391.5</v>
      </c>
    </row>
    <row r="2086" spans="1:11" x14ac:dyDescent="0.25">
      <c r="A2086" s="21" t="s">
        <v>9142</v>
      </c>
      <c r="B2086" s="21" t="s">
        <v>21768</v>
      </c>
      <c r="C2086" s="21" t="s">
        <v>11386</v>
      </c>
      <c r="D2086" s="21" t="s">
        <v>2970</v>
      </c>
      <c r="F2086" s="21" t="s">
        <v>11387</v>
      </c>
      <c r="G2086" s="20">
        <v>41771</v>
      </c>
      <c r="H2086" s="21" t="s">
        <v>2971</v>
      </c>
      <c r="J2086" s="22">
        <v>-28195.77</v>
      </c>
      <c r="K2086" s="22">
        <v>-28195.77</v>
      </c>
    </row>
    <row r="2087" spans="1:11" x14ac:dyDescent="0.25">
      <c r="A2087" s="21" t="s">
        <v>9142</v>
      </c>
      <c r="B2087" s="21" t="s">
        <v>21768</v>
      </c>
      <c r="C2087" s="21" t="s">
        <v>11388</v>
      </c>
      <c r="D2087" s="21" t="s">
        <v>2973</v>
      </c>
      <c r="F2087" s="21" t="s">
        <v>11389</v>
      </c>
      <c r="G2087" s="20">
        <v>41771</v>
      </c>
      <c r="H2087" s="21" t="s">
        <v>2974</v>
      </c>
      <c r="J2087" s="22">
        <v>-28195.77</v>
      </c>
      <c r="K2087" s="22">
        <v>-28195.77</v>
      </c>
    </row>
    <row r="2088" spans="1:11" x14ac:dyDescent="0.25">
      <c r="A2088" s="21" t="s">
        <v>9142</v>
      </c>
      <c r="B2088" s="21" t="s">
        <v>21768</v>
      </c>
      <c r="C2088" s="21" t="s">
        <v>11390</v>
      </c>
      <c r="D2088" s="21" t="s">
        <v>2976</v>
      </c>
      <c r="F2088" s="21" t="s">
        <v>11391</v>
      </c>
      <c r="G2088" s="20">
        <v>41771</v>
      </c>
      <c r="H2088" s="21" t="s">
        <v>2977</v>
      </c>
      <c r="J2088" s="22">
        <v>-56391.54</v>
      </c>
      <c r="K2088" s="22">
        <v>-56391.54</v>
      </c>
    </row>
    <row r="2089" spans="1:11" x14ac:dyDescent="0.25">
      <c r="A2089" s="21" t="s">
        <v>9142</v>
      </c>
      <c r="B2089" s="21" t="s">
        <v>21768</v>
      </c>
      <c r="C2089" s="21" t="s">
        <v>11392</v>
      </c>
      <c r="D2089" s="21" t="s">
        <v>2979</v>
      </c>
      <c r="F2089" s="21" t="s">
        <v>11393</v>
      </c>
      <c r="G2089" s="20">
        <v>41771</v>
      </c>
      <c r="H2089" s="21" t="s">
        <v>2980</v>
      </c>
      <c r="J2089" s="22">
        <v>-34194.870000000003</v>
      </c>
      <c r="K2089" s="22">
        <v>-34194.870000000003</v>
      </c>
    </row>
    <row r="2090" spans="1:11" x14ac:dyDescent="0.25">
      <c r="A2090" s="21" t="s">
        <v>9142</v>
      </c>
      <c r="B2090" s="21" t="s">
        <v>21768</v>
      </c>
      <c r="C2090" s="21" t="s">
        <v>11394</v>
      </c>
      <c r="D2090" s="21" t="s">
        <v>2982</v>
      </c>
      <c r="F2090" s="21" t="s">
        <v>11395</v>
      </c>
      <c r="G2090" s="20">
        <v>41771</v>
      </c>
      <c r="H2090" s="21" t="s">
        <v>2983</v>
      </c>
      <c r="J2090" s="22">
        <v>-57591.360000000001</v>
      </c>
      <c r="K2090" s="22">
        <v>-57591.360000000001</v>
      </c>
    </row>
    <row r="2091" spans="1:11" x14ac:dyDescent="0.25">
      <c r="A2091" s="21" t="s">
        <v>9142</v>
      </c>
      <c r="B2091" s="21" t="s">
        <v>21768</v>
      </c>
      <c r="C2091" s="21" t="s">
        <v>11396</v>
      </c>
      <c r="D2091" s="21" t="s">
        <v>2985</v>
      </c>
      <c r="F2091" s="21" t="s">
        <v>11397</v>
      </c>
      <c r="G2091" s="20">
        <v>41771</v>
      </c>
      <c r="H2091" s="21" t="s">
        <v>2986</v>
      </c>
      <c r="J2091" s="22">
        <v>-67235.38</v>
      </c>
      <c r="K2091" s="22">
        <v>-67235.38</v>
      </c>
    </row>
    <row r="2092" spans="1:11" x14ac:dyDescent="0.25">
      <c r="A2092" s="21" t="s">
        <v>8740</v>
      </c>
      <c r="B2092" s="21" t="s">
        <v>21768</v>
      </c>
      <c r="C2092" s="21" t="s">
        <v>2963</v>
      </c>
      <c r="D2092" s="21" t="s">
        <v>2962</v>
      </c>
      <c r="E2092" s="21" t="s">
        <v>19558</v>
      </c>
      <c r="F2092" s="21" t="s">
        <v>11381</v>
      </c>
      <c r="G2092" s="20">
        <v>41771</v>
      </c>
      <c r="H2092" s="21" t="s">
        <v>2964</v>
      </c>
      <c r="I2092" s="21" t="s">
        <v>18197</v>
      </c>
      <c r="J2092" s="22">
        <v>-3671648.47</v>
      </c>
      <c r="K2092" s="22">
        <v>-3671648.47</v>
      </c>
    </row>
    <row r="2093" spans="1:11" x14ac:dyDescent="0.25">
      <c r="A2093" s="21" t="s">
        <v>8738</v>
      </c>
      <c r="B2093" s="21" t="s">
        <v>21768</v>
      </c>
      <c r="C2093" s="21" t="s">
        <v>927</v>
      </c>
      <c r="D2093" s="21" t="s">
        <v>926</v>
      </c>
      <c r="F2093" s="21" t="s">
        <v>11398</v>
      </c>
      <c r="G2093" s="20">
        <v>41772</v>
      </c>
      <c r="H2093" s="21" t="s">
        <v>2988</v>
      </c>
      <c r="I2093" s="21" t="s">
        <v>16520</v>
      </c>
      <c r="J2093" s="22">
        <v>-16000</v>
      </c>
      <c r="K2093" s="22">
        <v>-16000</v>
      </c>
    </row>
    <row r="2094" spans="1:11" x14ac:dyDescent="0.25">
      <c r="A2094" s="21" t="s">
        <v>8738</v>
      </c>
      <c r="B2094" s="21" t="s">
        <v>21768</v>
      </c>
      <c r="C2094" s="21" t="s">
        <v>2704</v>
      </c>
      <c r="D2094" s="21" t="s">
        <v>2703</v>
      </c>
      <c r="F2094" s="21" t="s">
        <v>11399</v>
      </c>
      <c r="G2094" s="20">
        <v>41773</v>
      </c>
      <c r="H2094" s="21" t="s">
        <v>2989</v>
      </c>
      <c r="I2094" s="21" t="s">
        <v>16603</v>
      </c>
      <c r="J2094" s="22">
        <v>-432000</v>
      </c>
      <c r="K2094" s="22">
        <v>-432000</v>
      </c>
    </row>
    <row r="2095" spans="1:11" x14ac:dyDescent="0.25">
      <c r="A2095" s="21" t="s">
        <v>8738</v>
      </c>
      <c r="B2095" s="21" t="s">
        <v>21768</v>
      </c>
      <c r="C2095" s="21" t="s">
        <v>2704</v>
      </c>
      <c r="D2095" s="21" t="s">
        <v>2703</v>
      </c>
      <c r="F2095" s="21" t="s">
        <v>11400</v>
      </c>
      <c r="G2095" s="20">
        <v>41773</v>
      </c>
      <c r="H2095" s="21" t="s">
        <v>2990</v>
      </c>
      <c r="I2095" s="21" t="s">
        <v>16604</v>
      </c>
      <c r="J2095" s="22">
        <v>-270000</v>
      </c>
      <c r="K2095" s="22">
        <v>-270000</v>
      </c>
    </row>
    <row r="2096" spans="1:11" x14ac:dyDescent="0.25">
      <c r="A2096" s="21" t="s">
        <v>9142</v>
      </c>
      <c r="B2096" s="21" t="s">
        <v>21768</v>
      </c>
      <c r="C2096" s="21" t="s">
        <v>11403</v>
      </c>
      <c r="D2096" s="21" t="s">
        <v>2993</v>
      </c>
      <c r="F2096" s="21" t="s">
        <v>11404</v>
      </c>
      <c r="G2096" s="20">
        <v>41773</v>
      </c>
      <c r="H2096" s="21" t="s">
        <v>2994</v>
      </c>
      <c r="J2096" s="22">
        <v>-177435.97</v>
      </c>
      <c r="K2096" s="22">
        <v>-177435.97</v>
      </c>
    </row>
    <row r="2097" spans="1:11" x14ac:dyDescent="0.25">
      <c r="A2097" s="21" t="s">
        <v>9142</v>
      </c>
      <c r="B2097" s="21" t="s">
        <v>21768</v>
      </c>
      <c r="C2097" s="21" t="s">
        <v>9019</v>
      </c>
      <c r="D2097" s="21" t="s">
        <v>265</v>
      </c>
      <c r="E2097" s="21" t="s">
        <v>19552</v>
      </c>
      <c r="F2097" s="21" t="s">
        <v>11405</v>
      </c>
      <c r="G2097" s="20">
        <v>41773</v>
      </c>
      <c r="H2097" s="21" t="s">
        <v>2994</v>
      </c>
      <c r="J2097" s="22">
        <v>-33838.26</v>
      </c>
      <c r="K2097" s="22">
        <v>-33838.26</v>
      </c>
    </row>
    <row r="2098" spans="1:11" x14ac:dyDescent="0.25">
      <c r="A2098" s="21" t="s">
        <v>9142</v>
      </c>
      <c r="B2098" s="21" t="s">
        <v>21768</v>
      </c>
      <c r="C2098" s="21" t="s">
        <v>683</v>
      </c>
      <c r="D2098" s="21" t="s">
        <v>682</v>
      </c>
      <c r="F2098" s="21" t="s">
        <v>11401</v>
      </c>
      <c r="G2098" s="20">
        <v>41773</v>
      </c>
      <c r="H2098" s="21" t="s">
        <v>2991</v>
      </c>
      <c r="I2098" s="21" t="s">
        <v>17340</v>
      </c>
      <c r="J2098" s="22">
        <v>-12392.8</v>
      </c>
      <c r="K2098" s="22">
        <v>-12392.8</v>
      </c>
    </row>
    <row r="2099" spans="1:11" x14ac:dyDescent="0.25">
      <c r="A2099" s="21" t="s">
        <v>9142</v>
      </c>
      <c r="B2099" s="21" t="s">
        <v>21768</v>
      </c>
      <c r="C2099" s="21" t="s">
        <v>683</v>
      </c>
      <c r="D2099" s="21" t="s">
        <v>682</v>
      </c>
      <c r="F2099" s="21" t="s">
        <v>11402</v>
      </c>
      <c r="G2099" s="20">
        <v>41773</v>
      </c>
      <c r="H2099" s="21" t="s">
        <v>2992</v>
      </c>
      <c r="I2099" s="21" t="s">
        <v>17340</v>
      </c>
      <c r="J2099" s="22">
        <v>-34142.400000000001</v>
      </c>
      <c r="K2099" s="22">
        <v>-34142.400000000001</v>
      </c>
    </row>
    <row r="2100" spans="1:11" x14ac:dyDescent="0.25">
      <c r="A2100" s="21" t="s">
        <v>9142</v>
      </c>
      <c r="B2100" s="21" t="s">
        <v>21768</v>
      </c>
      <c r="C2100" s="21" t="s">
        <v>11406</v>
      </c>
      <c r="D2100" s="21" t="s">
        <v>2996</v>
      </c>
      <c r="F2100" s="21" t="s">
        <v>11407</v>
      </c>
      <c r="G2100" s="20">
        <v>41773</v>
      </c>
      <c r="H2100" s="21" t="s">
        <v>2994</v>
      </c>
      <c r="J2100" s="22">
        <v>-24750.21</v>
      </c>
      <c r="K2100" s="22">
        <v>-24750.21</v>
      </c>
    </row>
    <row r="2101" spans="1:11" x14ac:dyDescent="0.25">
      <c r="A2101" s="21" t="s">
        <v>8740</v>
      </c>
      <c r="B2101" s="21" t="s">
        <v>21768</v>
      </c>
      <c r="C2101" s="21" t="s">
        <v>11408</v>
      </c>
      <c r="D2101" s="21" t="s">
        <v>2997</v>
      </c>
      <c r="F2101" s="21" t="s">
        <v>11409</v>
      </c>
      <c r="G2101" s="20">
        <v>41773</v>
      </c>
      <c r="H2101" s="21" t="s">
        <v>2998</v>
      </c>
      <c r="J2101" s="22">
        <v>-29500</v>
      </c>
      <c r="K2101" s="22">
        <v>-29500</v>
      </c>
    </row>
    <row r="2102" spans="1:11" x14ac:dyDescent="0.25">
      <c r="A2102" s="21" t="s">
        <v>8740</v>
      </c>
      <c r="B2102" s="21" t="s">
        <v>21768</v>
      </c>
      <c r="C2102" s="21" t="s">
        <v>11410</v>
      </c>
      <c r="D2102" s="21" t="s">
        <v>3000</v>
      </c>
      <c r="F2102" s="21" t="s">
        <v>11411</v>
      </c>
      <c r="G2102" s="20">
        <v>41773</v>
      </c>
      <c r="H2102" s="21" t="s">
        <v>3001</v>
      </c>
      <c r="I2102" s="21" t="s">
        <v>15875</v>
      </c>
      <c r="J2102" s="22">
        <v>-1977838.82</v>
      </c>
      <c r="K2102" s="22">
        <v>-1952309.53</v>
      </c>
    </row>
    <row r="2103" spans="1:11" x14ac:dyDescent="0.25">
      <c r="A2103" s="21" t="s">
        <v>8740</v>
      </c>
      <c r="B2103" s="21" t="s">
        <v>21768</v>
      </c>
      <c r="C2103" s="21" t="s">
        <v>11410</v>
      </c>
      <c r="D2103" s="21" t="s">
        <v>3000</v>
      </c>
      <c r="F2103" s="21" t="s">
        <v>11412</v>
      </c>
      <c r="G2103" s="20">
        <v>41773</v>
      </c>
      <c r="H2103" s="21" t="s">
        <v>3001</v>
      </c>
      <c r="J2103" s="22">
        <v>395567.76</v>
      </c>
      <c r="K2103" s="22">
        <v>395567.76</v>
      </c>
    </row>
    <row r="2104" spans="1:11" x14ac:dyDescent="0.25">
      <c r="A2104" s="21" t="s">
        <v>8740</v>
      </c>
      <c r="B2104" s="21" t="s">
        <v>21768</v>
      </c>
      <c r="C2104" s="21" t="s">
        <v>11413</v>
      </c>
      <c r="D2104" s="21" t="s">
        <v>3002</v>
      </c>
      <c r="F2104" s="21" t="s">
        <v>11414</v>
      </c>
      <c r="G2104" s="20">
        <v>41773</v>
      </c>
      <c r="H2104" s="21" t="s">
        <v>3003</v>
      </c>
      <c r="I2104" s="21" t="s">
        <v>15875</v>
      </c>
      <c r="J2104" s="22">
        <v>-4125971.64</v>
      </c>
      <c r="K2104" s="22">
        <v>-4125971.64</v>
      </c>
    </row>
    <row r="2105" spans="1:11" x14ac:dyDescent="0.25">
      <c r="A2105" s="21" t="s">
        <v>8740</v>
      </c>
      <c r="B2105" s="21" t="s">
        <v>21768</v>
      </c>
      <c r="C2105" s="21" t="s">
        <v>11413</v>
      </c>
      <c r="D2105" s="21" t="s">
        <v>3002</v>
      </c>
      <c r="F2105" s="21" t="s">
        <v>11415</v>
      </c>
      <c r="G2105" s="20">
        <v>41773</v>
      </c>
      <c r="H2105" s="21" t="s">
        <v>3003</v>
      </c>
      <c r="J2105" s="22">
        <v>825194.33</v>
      </c>
      <c r="K2105" s="22">
        <v>825194.33</v>
      </c>
    </row>
    <row r="2106" spans="1:11" x14ac:dyDescent="0.25">
      <c r="A2106" s="21" t="s">
        <v>8740</v>
      </c>
      <c r="B2106" s="21" t="s">
        <v>21768</v>
      </c>
      <c r="C2106" s="21" t="s">
        <v>11416</v>
      </c>
      <c r="D2106" s="21" t="s">
        <v>3004</v>
      </c>
      <c r="F2106" s="21" t="s">
        <v>11417</v>
      </c>
      <c r="G2106" s="20">
        <v>41773</v>
      </c>
      <c r="H2106" s="21" t="s">
        <v>3005</v>
      </c>
      <c r="I2106" s="21" t="s">
        <v>17544</v>
      </c>
      <c r="J2106" s="22">
        <v>-1200000</v>
      </c>
      <c r="K2106" s="22">
        <v>-1200000</v>
      </c>
    </row>
    <row r="2107" spans="1:11" x14ac:dyDescent="0.25">
      <c r="A2107" s="21" t="s">
        <v>8740</v>
      </c>
      <c r="B2107" s="21" t="s">
        <v>21768</v>
      </c>
      <c r="C2107" s="21" t="s">
        <v>11418</v>
      </c>
      <c r="D2107" s="21" t="s">
        <v>3006</v>
      </c>
      <c r="F2107" s="21" t="s">
        <v>11419</v>
      </c>
      <c r="G2107" s="20">
        <v>41773</v>
      </c>
      <c r="H2107" s="21" t="s">
        <v>3007</v>
      </c>
      <c r="I2107" s="21" t="s">
        <v>2066</v>
      </c>
      <c r="J2107" s="22">
        <v>-1337250</v>
      </c>
      <c r="K2107" s="22">
        <v>-1337250</v>
      </c>
    </row>
    <row r="2108" spans="1:11" x14ac:dyDescent="0.25">
      <c r="A2108" s="21" t="s">
        <v>9142</v>
      </c>
      <c r="B2108" s="21" t="s">
        <v>21768</v>
      </c>
      <c r="C2108" s="21" t="s">
        <v>11420</v>
      </c>
      <c r="D2108" s="21" t="s">
        <v>3008</v>
      </c>
      <c r="F2108" s="21" t="s">
        <v>11421</v>
      </c>
      <c r="G2108" s="20">
        <v>41774</v>
      </c>
      <c r="H2108" s="21" t="s">
        <v>3009</v>
      </c>
      <c r="J2108" s="22">
        <v>-28195.66</v>
      </c>
      <c r="K2108" s="22">
        <v>-28195.66</v>
      </c>
    </row>
    <row r="2109" spans="1:11" x14ac:dyDescent="0.25">
      <c r="A2109" s="21" t="s">
        <v>9142</v>
      </c>
      <c r="B2109" s="21" t="s">
        <v>21768</v>
      </c>
      <c r="C2109" s="21" t="s">
        <v>10851</v>
      </c>
      <c r="D2109" s="21" t="s">
        <v>2240</v>
      </c>
      <c r="F2109" s="21" t="s">
        <v>11422</v>
      </c>
      <c r="G2109" s="20">
        <v>41774</v>
      </c>
      <c r="H2109" s="21" t="s">
        <v>3011</v>
      </c>
      <c r="J2109" s="22">
        <v>-69589.56</v>
      </c>
      <c r="K2109" s="22">
        <v>-69589.56</v>
      </c>
    </row>
    <row r="2110" spans="1:11" x14ac:dyDescent="0.25">
      <c r="A2110" s="21" t="s">
        <v>9142</v>
      </c>
      <c r="B2110" s="21" t="s">
        <v>21768</v>
      </c>
      <c r="C2110" s="21" t="s">
        <v>11423</v>
      </c>
      <c r="D2110" s="21" t="s">
        <v>3013</v>
      </c>
      <c r="F2110" s="21" t="s">
        <v>11424</v>
      </c>
      <c r="G2110" s="20">
        <v>41774</v>
      </c>
      <c r="H2110" s="21" t="s">
        <v>3014</v>
      </c>
      <c r="J2110" s="22">
        <v>-68389.740000000005</v>
      </c>
      <c r="K2110" s="22">
        <v>-68389.740000000005</v>
      </c>
    </row>
    <row r="2111" spans="1:11" x14ac:dyDescent="0.25">
      <c r="A2111" s="21" t="s">
        <v>9142</v>
      </c>
      <c r="B2111" s="21" t="s">
        <v>21768</v>
      </c>
      <c r="C2111" s="21" t="s">
        <v>11425</v>
      </c>
      <c r="D2111" s="21" t="s">
        <v>3016</v>
      </c>
      <c r="F2111" s="21" t="s">
        <v>11426</v>
      </c>
      <c r="G2111" s="20">
        <v>41774</v>
      </c>
      <c r="H2111" s="21" t="s">
        <v>3017</v>
      </c>
      <c r="J2111" s="22">
        <v>-36954.400000000001</v>
      </c>
      <c r="K2111" s="22">
        <v>-36954.400000000001</v>
      </c>
    </row>
    <row r="2112" spans="1:11" x14ac:dyDescent="0.25">
      <c r="A2112" s="21" t="s">
        <v>9142</v>
      </c>
      <c r="B2112" s="21" t="s">
        <v>21768</v>
      </c>
      <c r="C2112" s="21" t="s">
        <v>11427</v>
      </c>
      <c r="D2112" s="21" t="s">
        <v>3019</v>
      </c>
      <c r="F2112" s="21" t="s">
        <v>11428</v>
      </c>
      <c r="G2112" s="20">
        <v>41774</v>
      </c>
      <c r="H2112" s="21" t="s">
        <v>3020</v>
      </c>
      <c r="J2112" s="22">
        <v>-34194.870000000003</v>
      </c>
      <c r="K2112" s="22">
        <v>-34194.870000000003</v>
      </c>
    </row>
    <row r="2113" spans="1:11" x14ac:dyDescent="0.25">
      <c r="A2113" s="21" t="s">
        <v>9142</v>
      </c>
      <c r="B2113" s="21" t="s">
        <v>21768</v>
      </c>
      <c r="C2113" s="21" t="s">
        <v>11429</v>
      </c>
      <c r="D2113" s="21" t="s">
        <v>3022</v>
      </c>
      <c r="F2113" s="21" t="s">
        <v>11430</v>
      </c>
      <c r="G2113" s="20">
        <v>41774</v>
      </c>
      <c r="H2113" s="21" t="s">
        <v>3023</v>
      </c>
      <c r="J2113" s="22">
        <v>-28195.77</v>
      </c>
      <c r="K2113" s="22">
        <v>-28195.77</v>
      </c>
    </row>
    <row r="2114" spans="1:11" x14ac:dyDescent="0.25">
      <c r="A2114" s="21" t="s">
        <v>9142</v>
      </c>
      <c r="B2114" s="21" t="s">
        <v>21768</v>
      </c>
      <c r="C2114" s="21" t="s">
        <v>11431</v>
      </c>
      <c r="D2114" s="21" t="s">
        <v>3025</v>
      </c>
      <c r="F2114" s="21" t="s">
        <v>11432</v>
      </c>
      <c r="G2114" s="20">
        <v>41774</v>
      </c>
      <c r="H2114" s="21" t="s">
        <v>3026</v>
      </c>
      <c r="J2114" s="22">
        <v>-62390.64</v>
      </c>
      <c r="K2114" s="22">
        <v>-62390.64</v>
      </c>
    </row>
    <row r="2115" spans="1:11" x14ac:dyDescent="0.25">
      <c r="A2115" s="21" t="s">
        <v>9142</v>
      </c>
      <c r="B2115" s="21" t="s">
        <v>21768</v>
      </c>
      <c r="C2115" s="21" t="s">
        <v>11433</v>
      </c>
      <c r="D2115" s="21" t="s">
        <v>3028</v>
      </c>
      <c r="F2115" s="21" t="s">
        <v>11434</v>
      </c>
      <c r="G2115" s="20">
        <v>41774</v>
      </c>
      <c r="H2115" s="21" t="s">
        <v>3029</v>
      </c>
      <c r="J2115" s="22">
        <v>-10145.68</v>
      </c>
      <c r="K2115" s="22">
        <v>-10145.68</v>
      </c>
    </row>
    <row r="2116" spans="1:11" x14ac:dyDescent="0.25">
      <c r="A2116" s="21" t="s">
        <v>9142</v>
      </c>
      <c r="B2116" s="21" t="s">
        <v>21768</v>
      </c>
      <c r="C2116" s="21" t="s">
        <v>11435</v>
      </c>
      <c r="D2116" s="21" t="s">
        <v>3030</v>
      </c>
      <c r="F2116" s="21" t="s">
        <v>11436</v>
      </c>
      <c r="G2116" s="20">
        <v>41774</v>
      </c>
      <c r="H2116" s="21" t="s">
        <v>3031</v>
      </c>
      <c r="J2116" s="22">
        <v>-48859.08</v>
      </c>
      <c r="K2116" s="22">
        <v>-48859.08</v>
      </c>
    </row>
    <row r="2117" spans="1:11" x14ac:dyDescent="0.25">
      <c r="A2117" s="21" t="s">
        <v>9142</v>
      </c>
      <c r="B2117" s="21" t="s">
        <v>21768</v>
      </c>
      <c r="C2117" s="21" t="s">
        <v>11437</v>
      </c>
      <c r="D2117" s="21" t="s">
        <v>3033</v>
      </c>
      <c r="F2117" s="21" t="s">
        <v>11438</v>
      </c>
      <c r="G2117" s="20">
        <v>41774</v>
      </c>
      <c r="H2117" s="21" t="s">
        <v>3034</v>
      </c>
      <c r="J2117" s="22">
        <v>-68389.740000000005</v>
      </c>
      <c r="K2117" s="22">
        <v>-68389.740000000005</v>
      </c>
    </row>
    <row r="2118" spans="1:11" x14ac:dyDescent="0.25">
      <c r="A2118" s="21" t="s">
        <v>9142</v>
      </c>
      <c r="B2118" s="21" t="s">
        <v>21768</v>
      </c>
      <c r="C2118" s="21" t="s">
        <v>11439</v>
      </c>
      <c r="D2118" s="21" t="s">
        <v>3036</v>
      </c>
      <c r="F2118" s="21" t="s">
        <v>11440</v>
      </c>
      <c r="G2118" s="20">
        <v>41774</v>
      </c>
      <c r="H2118" s="21" t="s">
        <v>3037</v>
      </c>
      <c r="J2118" s="22">
        <v>-75819.100000000006</v>
      </c>
      <c r="K2118" s="22">
        <v>-75819.100000000006</v>
      </c>
    </row>
    <row r="2119" spans="1:11" x14ac:dyDescent="0.25">
      <c r="A2119" s="21" t="s">
        <v>9142</v>
      </c>
      <c r="B2119" s="21" t="s">
        <v>21768</v>
      </c>
      <c r="C2119" s="21" t="s">
        <v>11441</v>
      </c>
      <c r="D2119" s="21" t="s">
        <v>3039</v>
      </c>
      <c r="F2119" s="21" t="s">
        <v>11442</v>
      </c>
      <c r="G2119" s="20">
        <v>41774</v>
      </c>
      <c r="H2119" s="21" t="s">
        <v>3040</v>
      </c>
      <c r="J2119" s="22">
        <v>-28195.77</v>
      </c>
      <c r="K2119" s="22">
        <v>-28195.77</v>
      </c>
    </row>
    <row r="2120" spans="1:11" x14ac:dyDescent="0.25">
      <c r="A2120" s="21" t="s">
        <v>9142</v>
      </c>
      <c r="B2120" s="21" t="s">
        <v>21768</v>
      </c>
      <c r="C2120" s="21" t="s">
        <v>11443</v>
      </c>
      <c r="D2120" s="21" t="s">
        <v>3042</v>
      </c>
      <c r="F2120" s="21" t="s">
        <v>11444</v>
      </c>
      <c r="G2120" s="20">
        <v>41774</v>
      </c>
      <c r="H2120" s="21" t="s">
        <v>3043</v>
      </c>
      <c r="J2120" s="22">
        <v>-45546.6</v>
      </c>
      <c r="K2120" s="22">
        <v>-45546.6</v>
      </c>
    </row>
    <row r="2121" spans="1:11" x14ac:dyDescent="0.25">
      <c r="A2121" s="21" t="s">
        <v>9142</v>
      </c>
      <c r="B2121" s="21" t="s">
        <v>21768</v>
      </c>
      <c r="C2121" s="21" t="s">
        <v>11240</v>
      </c>
      <c r="D2121" s="21" t="s">
        <v>2750</v>
      </c>
      <c r="F2121" s="21" t="s">
        <v>11445</v>
      </c>
      <c r="G2121" s="20">
        <v>41774</v>
      </c>
      <c r="H2121" s="21" t="s">
        <v>3045</v>
      </c>
      <c r="J2121" s="22">
        <v>-28195.77</v>
      </c>
      <c r="K2121" s="22">
        <v>-28195.77</v>
      </c>
    </row>
    <row r="2122" spans="1:11" x14ac:dyDescent="0.25">
      <c r="A2122" s="21" t="s">
        <v>9142</v>
      </c>
      <c r="B2122" s="21" t="s">
        <v>21768</v>
      </c>
      <c r="C2122" s="21" t="s">
        <v>11446</v>
      </c>
      <c r="D2122" s="21" t="s">
        <v>3047</v>
      </c>
      <c r="F2122" s="21" t="s">
        <v>11447</v>
      </c>
      <c r="G2122" s="20">
        <v>41774</v>
      </c>
      <c r="H2122" s="21" t="s">
        <v>3048</v>
      </c>
      <c r="J2122" s="22">
        <v>-63128.639999999999</v>
      </c>
      <c r="K2122" s="22">
        <v>-63128.639999999999</v>
      </c>
    </row>
    <row r="2123" spans="1:11" x14ac:dyDescent="0.25">
      <c r="A2123" s="21" t="s">
        <v>9142</v>
      </c>
      <c r="B2123" s="21" t="s">
        <v>21768</v>
      </c>
      <c r="C2123" s="21" t="s">
        <v>11448</v>
      </c>
      <c r="D2123" s="21" t="s">
        <v>3050</v>
      </c>
      <c r="F2123" s="21" t="s">
        <v>11449</v>
      </c>
      <c r="G2123" s="20">
        <v>41774</v>
      </c>
      <c r="H2123" s="21" t="s">
        <v>3051</v>
      </c>
      <c r="J2123" s="22">
        <v>-51292.02</v>
      </c>
      <c r="K2123" s="22">
        <v>-51292.02</v>
      </c>
    </row>
    <row r="2124" spans="1:11" x14ac:dyDescent="0.25">
      <c r="A2124" s="21" t="s">
        <v>9142</v>
      </c>
      <c r="B2124" s="21" t="s">
        <v>21768</v>
      </c>
      <c r="C2124" s="21" t="s">
        <v>11450</v>
      </c>
      <c r="D2124" s="21" t="s">
        <v>3053</v>
      </c>
      <c r="F2124" s="21" t="s">
        <v>11451</v>
      </c>
      <c r="G2124" s="20">
        <v>41774</v>
      </c>
      <c r="H2124" s="21" t="s">
        <v>3054</v>
      </c>
      <c r="J2124" s="22">
        <v>-63590.46</v>
      </c>
      <c r="K2124" s="22">
        <v>-63590.46</v>
      </c>
    </row>
    <row r="2125" spans="1:11" x14ac:dyDescent="0.25">
      <c r="A2125" s="21" t="s">
        <v>9142</v>
      </c>
      <c r="B2125" s="21" t="s">
        <v>21768</v>
      </c>
      <c r="C2125" s="21" t="s">
        <v>11452</v>
      </c>
      <c r="D2125" s="21" t="s">
        <v>3056</v>
      </c>
      <c r="F2125" s="21" t="s">
        <v>11453</v>
      </c>
      <c r="G2125" s="20">
        <v>41774</v>
      </c>
      <c r="H2125" s="21" t="s">
        <v>3057</v>
      </c>
      <c r="J2125" s="22">
        <v>-28795.68</v>
      </c>
      <c r="K2125" s="22">
        <v>-28795.68</v>
      </c>
    </row>
    <row r="2126" spans="1:11" x14ac:dyDescent="0.25">
      <c r="A2126" s="21" t="s">
        <v>9142</v>
      </c>
      <c r="B2126" s="21" t="s">
        <v>21768</v>
      </c>
      <c r="C2126" s="21" t="s">
        <v>11454</v>
      </c>
      <c r="D2126" s="21" t="s">
        <v>3059</v>
      </c>
      <c r="F2126" s="21" t="s">
        <v>11455</v>
      </c>
      <c r="G2126" s="20">
        <v>41774</v>
      </c>
      <c r="H2126" s="21" t="s">
        <v>3060</v>
      </c>
      <c r="J2126" s="22">
        <v>-68665.919999999998</v>
      </c>
      <c r="K2126" s="22">
        <v>-68665.919999999998</v>
      </c>
    </row>
    <row r="2127" spans="1:11" x14ac:dyDescent="0.25">
      <c r="A2127" s="21" t="s">
        <v>9142</v>
      </c>
      <c r="B2127" s="21" t="s">
        <v>21768</v>
      </c>
      <c r="C2127" s="21" t="s">
        <v>11456</v>
      </c>
      <c r="D2127" s="21" t="s">
        <v>3061</v>
      </c>
      <c r="F2127" s="21" t="s">
        <v>11457</v>
      </c>
      <c r="G2127" s="20">
        <v>41774</v>
      </c>
      <c r="H2127" s="21" t="s">
        <v>3062</v>
      </c>
      <c r="J2127" s="22">
        <v>-82971.320000000007</v>
      </c>
      <c r="K2127" s="22">
        <v>-82971.320000000007</v>
      </c>
    </row>
    <row r="2128" spans="1:11" x14ac:dyDescent="0.25">
      <c r="A2128" s="21" t="s">
        <v>9142</v>
      </c>
      <c r="B2128" s="21" t="s">
        <v>21768</v>
      </c>
      <c r="C2128" s="21" t="s">
        <v>11458</v>
      </c>
      <c r="D2128" s="21" t="s">
        <v>3064</v>
      </c>
      <c r="F2128" s="21" t="s">
        <v>11459</v>
      </c>
      <c r="G2128" s="20">
        <v>41774</v>
      </c>
      <c r="H2128" s="21" t="s">
        <v>3065</v>
      </c>
      <c r="J2128" s="22">
        <v>-68389.740000000005</v>
      </c>
      <c r="K2128" s="22">
        <v>-68389.740000000005</v>
      </c>
    </row>
    <row r="2129" spans="1:11" x14ac:dyDescent="0.25">
      <c r="A2129" s="21" t="s">
        <v>9142</v>
      </c>
      <c r="B2129" s="21" t="s">
        <v>21768</v>
      </c>
      <c r="C2129" s="21" t="s">
        <v>11460</v>
      </c>
      <c r="D2129" s="21" t="s">
        <v>3067</v>
      </c>
      <c r="F2129" s="21" t="s">
        <v>11461</v>
      </c>
      <c r="G2129" s="20">
        <v>41774</v>
      </c>
      <c r="H2129" s="21" t="s">
        <v>3068</v>
      </c>
      <c r="J2129" s="22">
        <v>-72589</v>
      </c>
      <c r="K2129" s="22">
        <v>-72589</v>
      </c>
    </row>
    <row r="2130" spans="1:11" x14ac:dyDescent="0.25">
      <c r="A2130" s="21" t="s">
        <v>9142</v>
      </c>
      <c r="B2130" s="21" t="s">
        <v>21768</v>
      </c>
      <c r="C2130" s="21" t="s">
        <v>11462</v>
      </c>
      <c r="D2130" s="21" t="s">
        <v>3070</v>
      </c>
      <c r="F2130" s="21" t="s">
        <v>11463</v>
      </c>
      <c r="G2130" s="20">
        <v>41774</v>
      </c>
      <c r="H2130" s="21" t="s">
        <v>3071</v>
      </c>
      <c r="J2130" s="22">
        <v>-28195.77</v>
      </c>
      <c r="K2130" s="22">
        <v>-28195.77</v>
      </c>
    </row>
    <row r="2131" spans="1:11" x14ac:dyDescent="0.25">
      <c r="A2131" s="21" t="s">
        <v>9142</v>
      </c>
      <c r="B2131" s="21" t="s">
        <v>21768</v>
      </c>
      <c r="C2131" s="21" t="s">
        <v>11464</v>
      </c>
      <c r="D2131" s="21" t="s">
        <v>3073</v>
      </c>
      <c r="F2131" s="21" t="s">
        <v>11465</v>
      </c>
      <c r="G2131" s="20">
        <v>41775</v>
      </c>
      <c r="H2131" s="21" t="s">
        <v>3074</v>
      </c>
      <c r="J2131" s="22">
        <v>-21945.18</v>
      </c>
      <c r="K2131" s="22">
        <v>-21945.18</v>
      </c>
    </row>
    <row r="2132" spans="1:11" x14ac:dyDescent="0.25">
      <c r="A2132" s="21" t="s">
        <v>9142</v>
      </c>
      <c r="B2132" s="21" t="s">
        <v>21768</v>
      </c>
      <c r="C2132" s="21" t="s">
        <v>11466</v>
      </c>
      <c r="D2132" s="21" t="s">
        <v>3076</v>
      </c>
      <c r="F2132" s="21" t="s">
        <v>11467</v>
      </c>
      <c r="G2132" s="20">
        <v>41775</v>
      </c>
      <c r="H2132" s="21" t="s">
        <v>3077</v>
      </c>
      <c r="J2132" s="22">
        <v>-34194.870000000003</v>
      </c>
      <c r="K2132" s="22">
        <v>-34194.870000000003</v>
      </c>
    </row>
    <row r="2133" spans="1:11" x14ac:dyDescent="0.25">
      <c r="A2133" s="21" t="s">
        <v>9142</v>
      </c>
      <c r="B2133" s="21" t="s">
        <v>21768</v>
      </c>
      <c r="C2133" s="21" t="s">
        <v>11468</v>
      </c>
      <c r="D2133" s="21" t="s">
        <v>3079</v>
      </c>
      <c r="F2133" s="21" t="s">
        <v>11469</v>
      </c>
      <c r="G2133" s="20">
        <v>41775</v>
      </c>
      <c r="H2133" s="21" t="s">
        <v>3080</v>
      </c>
      <c r="J2133" s="22">
        <v>-63128.639999999999</v>
      </c>
      <c r="K2133" s="22">
        <v>-63128.639999999999</v>
      </c>
    </row>
    <row r="2134" spans="1:11" x14ac:dyDescent="0.25">
      <c r="A2134" s="21" t="s">
        <v>9142</v>
      </c>
      <c r="B2134" s="21" t="s">
        <v>21768</v>
      </c>
      <c r="C2134" s="21" t="s">
        <v>11470</v>
      </c>
      <c r="D2134" s="21" t="s">
        <v>3082</v>
      </c>
      <c r="F2134" s="21" t="s">
        <v>11471</v>
      </c>
      <c r="G2134" s="20">
        <v>41775</v>
      </c>
      <c r="H2134" s="21" t="s">
        <v>3083</v>
      </c>
      <c r="J2134" s="22">
        <v>-38624.58</v>
      </c>
      <c r="K2134" s="22">
        <v>-38624.58</v>
      </c>
    </row>
    <row r="2135" spans="1:11" x14ac:dyDescent="0.25">
      <c r="A2135" s="21" t="s">
        <v>9142</v>
      </c>
      <c r="B2135" s="21" t="s">
        <v>21768</v>
      </c>
      <c r="C2135" s="21" t="s">
        <v>11472</v>
      </c>
      <c r="D2135" s="21" t="s">
        <v>3085</v>
      </c>
      <c r="F2135" s="21" t="s">
        <v>11473</v>
      </c>
      <c r="G2135" s="20">
        <v>41775</v>
      </c>
      <c r="H2135" s="21" t="s">
        <v>3086</v>
      </c>
      <c r="J2135" s="22">
        <v>-34194.870000000003</v>
      </c>
      <c r="K2135" s="22">
        <v>-34194.870000000003</v>
      </c>
    </row>
    <row r="2136" spans="1:11" x14ac:dyDescent="0.25">
      <c r="A2136" s="21" t="s">
        <v>9142</v>
      </c>
      <c r="B2136" s="21" t="s">
        <v>21768</v>
      </c>
      <c r="C2136" s="21" t="s">
        <v>11474</v>
      </c>
      <c r="D2136" s="21" t="s">
        <v>3088</v>
      </c>
      <c r="F2136" s="21" t="s">
        <v>11475</v>
      </c>
      <c r="G2136" s="20">
        <v>41775</v>
      </c>
      <c r="H2136" s="21" t="s">
        <v>3089</v>
      </c>
      <c r="J2136" s="22">
        <v>-34194.870000000003</v>
      </c>
      <c r="K2136" s="22">
        <v>-34194.870000000003</v>
      </c>
    </row>
    <row r="2137" spans="1:11" x14ac:dyDescent="0.25">
      <c r="A2137" s="21" t="s">
        <v>9142</v>
      </c>
      <c r="B2137" s="21" t="s">
        <v>21768</v>
      </c>
      <c r="C2137" s="21" t="s">
        <v>11476</v>
      </c>
      <c r="D2137" s="21" t="s">
        <v>3091</v>
      </c>
      <c r="F2137" s="21" t="s">
        <v>11477</v>
      </c>
      <c r="G2137" s="20">
        <v>41775</v>
      </c>
      <c r="H2137" s="21" t="s">
        <v>3092</v>
      </c>
      <c r="J2137" s="22">
        <v>-35634.6</v>
      </c>
      <c r="K2137" s="22">
        <v>-35634.6</v>
      </c>
    </row>
    <row r="2138" spans="1:11" x14ac:dyDescent="0.25">
      <c r="A2138" s="21" t="s">
        <v>9142</v>
      </c>
      <c r="B2138" s="21" t="s">
        <v>21768</v>
      </c>
      <c r="C2138" s="21" t="s">
        <v>11478</v>
      </c>
      <c r="D2138" s="21" t="s">
        <v>3094</v>
      </c>
      <c r="F2138" s="21" t="s">
        <v>11479</v>
      </c>
      <c r="G2138" s="20">
        <v>41775</v>
      </c>
      <c r="H2138" s="21" t="s">
        <v>3095</v>
      </c>
      <c r="J2138" s="22">
        <v>-83400.800000000003</v>
      </c>
      <c r="K2138" s="22">
        <v>-83400.800000000003</v>
      </c>
    </row>
    <row r="2139" spans="1:11" x14ac:dyDescent="0.25">
      <c r="A2139" s="21" t="s">
        <v>9142</v>
      </c>
      <c r="B2139" s="21" t="s">
        <v>21768</v>
      </c>
      <c r="C2139" s="21" t="s">
        <v>11480</v>
      </c>
      <c r="D2139" s="21" t="s">
        <v>3097</v>
      </c>
      <c r="F2139" s="21" t="s">
        <v>11481</v>
      </c>
      <c r="G2139" s="20">
        <v>41775</v>
      </c>
      <c r="H2139" s="21" t="s">
        <v>3098</v>
      </c>
      <c r="J2139" s="22">
        <v>-43274</v>
      </c>
      <c r="K2139" s="22">
        <v>-43274</v>
      </c>
    </row>
    <row r="2140" spans="1:11" x14ac:dyDescent="0.25">
      <c r="A2140" s="21" t="s">
        <v>9142</v>
      </c>
      <c r="B2140" s="21" t="s">
        <v>21768</v>
      </c>
      <c r="C2140" s="21" t="s">
        <v>11482</v>
      </c>
      <c r="D2140" s="21" t="s">
        <v>3100</v>
      </c>
      <c r="F2140" s="21" t="s">
        <v>11483</v>
      </c>
      <c r="G2140" s="20">
        <v>41775</v>
      </c>
      <c r="H2140" s="21" t="s">
        <v>3101</v>
      </c>
      <c r="J2140" s="22">
        <v>-33617.69</v>
      </c>
      <c r="K2140" s="22">
        <v>-33617.69</v>
      </c>
    </row>
    <row r="2141" spans="1:11" x14ac:dyDescent="0.25">
      <c r="A2141" s="21" t="s">
        <v>9142</v>
      </c>
      <c r="B2141" s="21" t="s">
        <v>21768</v>
      </c>
      <c r="C2141" s="21" t="s">
        <v>11484</v>
      </c>
      <c r="D2141" s="21" t="s">
        <v>3103</v>
      </c>
      <c r="F2141" s="21" t="s">
        <v>11485</v>
      </c>
      <c r="G2141" s="20">
        <v>41775</v>
      </c>
      <c r="H2141" s="21" t="s">
        <v>3104</v>
      </c>
      <c r="J2141" s="22">
        <v>-69949.399999999994</v>
      </c>
      <c r="K2141" s="22">
        <v>-69949.399999999994</v>
      </c>
    </row>
    <row r="2142" spans="1:11" x14ac:dyDescent="0.25">
      <c r="A2142" s="21" t="s">
        <v>9142</v>
      </c>
      <c r="B2142" s="21" t="s">
        <v>21768</v>
      </c>
      <c r="C2142" s="21" t="s">
        <v>11486</v>
      </c>
      <c r="D2142" s="21" t="s">
        <v>3106</v>
      </c>
      <c r="F2142" s="21" t="s">
        <v>11487</v>
      </c>
      <c r="G2142" s="20">
        <v>41775</v>
      </c>
      <c r="H2142" s="21" t="s">
        <v>3107</v>
      </c>
      <c r="J2142" s="22">
        <v>-34194.870000000003</v>
      </c>
      <c r="K2142" s="22">
        <v>-34194.870000000003</v>
      </c>
    </row>
    <row r="2143" spans="1:11" x14ac:dyDescent="0.25">
      <c r="A2143" s="21" t="s">
        <v>9142</v>
      </c>
      <c r="B2143" s="21" t="s">
        <v>21768</v>
      </c>
      <c r="C2143" s="21" t="s">
        <v>11488</v>
      </c>
      <c r="D2143" s="21" t="s">
        <v>3109</v>
      </c>
      <c r="F2143" s="21" t="s">
        <v>11489</v>
      </c>
      <c r="G2143" s="20">
        <v>41775</v>
      </c>
      <c r="H2143" s="21" t="s">
        <v>3110</v>
      </c>
      <c r="J2143" s="22">
        <v>-81541.350000000006</v>
      </c>
      <c r="K2143" s="22">
        <v>-81541.350000000006</v>
      </c>
    </row>
    <row r="2144" spans="1:11" x14ac:dyDescent="0.25">
      <c r="A2144" s="21" t="s">
        <v>9142</v>
      </c>
      <c r="B2144" s="21" t="s">
        <v>21768</v>
      </c>
      <c r="C2144" s="21" t="s">
        <v>11490</v>
      </c>
      <c r="D2144" s="21" t="s">
        <v>3112</v>
      </c>
      <c r="F2144" s="21" t="s">
        <v>11491</v>
      </c>
      <c r="G2144" s="20">
        <v>41775</v>
      </c>
      <c r="H2144" s="21" t="s">
        <v>3113</v>
      </c>
      <c r="J2144" s="22">
        <v>-81541.350000000006</v>
      </c>
      <c r="K2144" s="22">
        <v>-81541.350000000006</v>
      </c>
    </row>
    <row r="2145" spans="1:11" x14ac:dyDescent="0.25">
      <c r="A2145" s="21" t="s">
        <v>9142</v>
      </c>
      <c r="B2145" s="21" t="s">
        <v>21768</v>
      </c>
      <c r="C2145" s="21" t="s">
        <v>11492</v>
      </c>
      <c r="D2145" s="21" t="s">
        <v>3115</v>
      </c>
      <c r="F2145" s="21" t="s">
        <v>11493</v>
      </c>
      <c r="G2145" s="20">
        <v>41775</v>
      </c>
      <c r="H2145" s="21" t="s">
        <v>3116</v>
      </c>
      <c r="J2145" s="22">
        <v>-76548.399999999994</v>
      </c>
      <c r="K2145" s="22">
        <v>-76548.399999999994</v>
      </c>
    </row>
    <row r="2146" spans="1:11" x14ac:dyDescent="0.25">
      <c r="A2146" s="21" t="s">
        <v>9142</v>
      </c>
      <c r="B2146" s="21" t="s">
        <v>21768</v>
      </c>
      <c r="C2146" s="21" t="s">
        <v>11494</v>
      </c>
      <c r="D2146" s="21" t="s">
        <v>3118</v>
      </c>
      <c r="F2146" s="21" t="s">
        <v>11495</v>
      </c>
      <c r="G2146" s="20">
        <v>41775</v>
      </c>
      <c r="H2146" s="21" t="s">
        <v>3119</v>
      </c>
      <c r="J2146" s="22">
        <v>-61813.46</v>
      </c>
      <c r="K2146" s="22">
        <v>-61813.46</v>
      </c>
    </row>
    <row r="2147" spans="1:11" x14ac:dyDescent="0.25">
      <c r="A2147" s="21" t="s">
        <v>9142</v>
      </c>
      <c r="B2147" s="21" t="s">
        <v>21768</v>
      </c>
      <c r="C2147" s="21" t="s">
        <v>11496</v>
      </c>
      <c r="D2147" s="21" t="s">
        <v>3121</v>
      </c>
      <c r="F2147" s="21" t="s">
        <v>11497</v>
      </c>
      <c r="G2147" s="20">
        <v>41775</v>
      </c>
      <c r="H2147" s="21" t="s">
        <v>3122</v>
      </c>
      <c r="J2147" s="22">
        <v>-67235.850000000006</v>
      </c>
      <c r="K2147" s="22">
        <v>-67235.850000000006</v>
      </c>
    </row>
    <row r="2148" spans="1:11" x14ac:dyDescent="0.25">
      <c r="A2148" s="21" t="s">
        <v>9142</v>
      </c>
      <c r="B2148" s="21" t="s">
        <v>21768</v>
      </c>
      <c r="C2148" s="21" t="s">
        <v>11498</v>
      </c>
      <c r="D2148" s="21" t="s">
        <v>3124</v>
      </c>
      <c r="F2148" s="21" t="s">
        <v>11499</v>
      </c>
      <c r="G2148" s="20">
        <v>41775</v>
      </c>
      <c r="H2148" s="21" t="s">
        <v>3125</v>
      </c>
      <c r="J2148" s="22">
        <v>-41485.660000000003</v>
      </c>
      <c r="K2148" s="22">
        <v>-41485.660000000003</v>
      </c>
    </row>
    <row r="2149" spans="1:11" x14ac:dyDescent="0.25">
      <c r="A2149" s="21" t="s">
        <v>9142</v>
      </c>
      <c r="B2149" s="21" t="s">
        <v>21768</v>
      </c>
      <c r="C2149" s="21" t="s">
        <v>11500</v>
      </c>
      <c r="D2149" s="21" t="s">
        <v>3127</v>
      </c>
      <c r="F2149" s="21" t="s">
        <v>11501</v>
      </c>
      <c r="G2149" s="20">
        <v>41775</v>
      </c>
      <c r="H2149" s="21" t="s">
        <v>3128</v>
      </c>
      <c r="J2149" s="22">
        <v>-45634.400000000001</v>
      </c>
      <c r="K2149" s="22">
        <v>-45634.400000000001</v>
      </c>
    </row>
    <row r="2150" spans="1:11" x14ac:dyDescent="0.25">
      <c r="A2150" s="21" t="s">
        <v>9142</v>
      </c>
      <c r="B2150" s="21" t="s">
        <v>21768</v>
      </c>
      <c r="C2150" s="21" t="s">
        <v>11502</v>
      </c>
      <c r="D2150" s="21" t="s">
        <v>3130</v>
      </c>
      <c r="F2150" s="21" t="s">
        <v>11503</v>
      </c>
      <c r="G2150" s="20">
        <v>41775</v>
      </c>
      <c r="H2150" s="21" t="s">
        <v>3131</v>
      </c>
      <c r="J2150" s="22">
        <v>-40770.39</v>
      </c>
      <c r="K2150" s="22">
        <v>-40770.39</v>
      </c>
    </row>
    <row r="2151" spans="1:11" x14ac:dyDescent="0.25">
      <c r="A2151" s="21" t="s">
        <v>9142</v>
      </c>
      <c r="B2151" s="21" t="s">
        <v>21768</v>
      </c>
      <c r="C2151" s="21" t="s">
        <v>11504</v>
      </c>
      <c r="D2151" s="21" t="s">
        <v>3133</v>
      </c>
      <c r="F2151" s="21" t="s">
        <v>11505</v>
      </c>
      <c r="G2151" s="20">
        <v>41778</v>
      </c>
      <c r="H2151" s="21" t="s">
        <v>3134</v>
      </c>
      <c r="J2151" s="22">
        <v>-29395.59</v>
      </c>
      <c r="K2151" s="22">
        <v>-29395.59</v>
      </c>
    </row>
    <row r="2152" spans="1:11" x14ac:dyDescent="0.25">
      <c r="A2152" s="21" t="s">
        <v>9142</v>
      </c>
      <c r="B2152" s="21" t="s">
        <v>21768</v>
      </c>
      <c r="C2152" s="21" t="s">
        <v>11506</v>
      </c>
      <c r="D2152" s="21" t="s">
        <v>3136</v>
      </c>
      <c r="F2152" s="21" t="s">
        <v>11507</v>
      </c>
      <c r="G2152" s="20">
        <v>41778</v>
      </c>
      <c r="H2152" s="21" t="s">
        <v>3137</v>
      </c>
      <c r="J2152" s="22">
        <v>-28195.77</v>
      </c>
      <c r="K2152" s="22">
        <v>-28195.77</v>
      </c>
    </row>
    <row r="2153" spans="1:11" x14ac:dyDescent="0.25">
      <c r="A2153" s="21" t="s">
        <v>9142</v>
      </c>
      <c r="B2153" s="21" t="s">
        <v>21768</v>
      </c>
      <c r="C2153" s="21" t="s">
        <v>11508</v>
      </c>
      <c r="D2153" s="21" t="s">
        <v>3139</v>
      </c>
      <c r="F2153" s="21" t="s">
        <v>11509</v>
      </c>
      <c r="G2153" s="20">
        <v>41778</v>
      </c>
      <c r="H2153" s="21" t="s">
        <v>3140</v>
      </c>
      <c r="J2153" s="22">
        <v>-28195.77</v>
      </c>
      <c r="K2153" s="22">
        <v>-28195.77</v>
      </c>
    </row>
    <row r="2154" spans="1:11" x14ac:dyDescent="0.25">
      <c r="A2154" s="21" t="s">
        <v>9142</v>
      </c>
      <c r="B2154" s="21" t="s">
        <v>21768</v>
      </c>
      <c r="C2154" s="21" t="s">
        <v>11510</v>
      </c>
      <c r="D2154" s="21" t="s">
        <v>3142</v>
      </c>
      <c r="F2154" s="21" t="s">
        <v>11511</v>
      </c>
      <c r="G2154" s="20">
        <v>41778</v>
      </c>
      <c r="H2154" s="21" t="s">
        <v>3143</v>
      </c>
      <c r="J2154" s="22">
        <v>-28795.68</v>
      </c>
      <c r="K2154" s="22">
        <v>-28795.68</v>
      </c>
    </row>
    <row r="2155" spans="1:11" x14ac:dyDescent="0.25">
      <c r="A2155" s="21" t="s">
        <v>9142</v>
      </c>
      <c r="B2155" s="21" t="s">
        <v>21768</v>
      </c>
      <c r="C2155" s="21" t="s">
        <v>11512</v>
      </c>
      <c r="D2155" s="21" t="s">
        <v>3145</v>
      </c>
      <c r="F2155" s="21" t="s">
        <v>11513</v>
      </c>
      <c r="G2155" s="20">
        <v>41778</v>
      </c>
      <c r="H2155" s="21" t="s">
        <v>3146</v>
      </c>
      <c r="J2155" s="22">
        <v>-67235.38</v>
      </c>
      <c r="K2155" s="22">
        <v>-67235.38</v>
      </c>
    </row>
    <row r="2156" spans="1:11" x14ac:dyDescent="0.25">
      <c r="A2156" s="21" t="s">
        <v>9142</v>
      </c>
      <c r="B2156" s="21" t="s">
        <v>21768</v>
      </c>
      <c r="C2156" s="21" t="s">
        <v>11514</v>
      </c>
      <c r="D2156" s="21" t="s">
        <v>3148</v>
      </c>
      <c r="F2156" s="21" t="s">
        <v>11515</v>
      </c>
      <c r="G2156" s="20">
        <v>41778</v>
      </c>
      <c r="H2156" s="21" t="s">
        <v>3149</v>
      </c>
      <c r="J2156" s="22">
        <v>-57591.360000000001</v>
      </c>
      <c r="K2156" s="22">
        <v>-57591.360000000001</v>
      </c>
    </row>
    <row r="2157" spans="1:11" x14ac:dyDescent="0.25">
      <c r="A2157" s="21" t="s">
        <v>9142</v>
      </c>
      <c r="B2157" s="21" t="s">
        <v>21768</v>
      </c>
      <c r="C2157" s="21" t="s">
        <v>11516</v>
      </c>
      <c r="D2157" s="21" t="s">
        <v>3151</v>
      </c>
      <c r="F2157" s="21" t="s">
        <v>11517</v>
      </c>
      <c r="G2157" s="20">
        <v>41778</v>
      </c>
      <c r="H2157" s="21" t="s">
        <v>3152</v>
      </c>
      <c r="J2157" s="22">
        <v>-28195.77</v>
      </c>
      <c r="K2157" s="22">
        <v>-28195.77</v>
      </c>
    </row>
    <row r="2158" spans="1:11" x14ac:dyDescent="0.25">
      <c r="A2158" s="21" t="s">
        <v>9142</v>
      </c>
      <c r="B2158" s="21" t="s">
        <v>21768</v>
      </c>
      <c r="C2158" s="21" t="s">
        <v>11518</v>
      </c>
      <c r="D2158" s="21" t="s">
        <v>3154</v>
      </c>
      <c r="F2158" s="21" t="s">
        <v>11519</v>
      </c>
      <c r="G2158" s="20">
        <v>41778</v>
      </c>
      <c r="H2158" s="21" t="s">
        <v>3155</v>
      </c>
      <c r="J2158" s="22">
        <v>-27595.86</v>
      </c>
      <c r="K2158" s="22">
        <v>-27595.86</v>
      </c>
    </row>
    <row r="2159" spans="1:11" x14ac:dyDescent="0.25">
      <c r="A2159" s="21" t="s">
        <v>9142</v>
      </c>
      <c r="B2159" s="21" t="s">
        <v>21768</v>
      </c>
      <c r="C2159" s="21" t="s">
        <v>11520</v>
      </c>
      <c r="D2159" s="21" t="s">
        <v>3157</v>
      </c>
      <c r="F2159" s="21" t="s">
        <v>11521</v>
      </c>
      <c r="G2159" s="20">
        <v>41778</v>
      </c>
      <c r="H2159" s="21" t="s">
        <v>3158</v>
      </c>
      <c r="J2159" s="22">
        <v>-28795.68</v>
      </c>
      <c r="K2159" s="22">
        <v>-28795.68</v>
      </c>
    </row>
    <row r="2160" spans="1:11" x14ac:dyDescent="0.25">
      <c r="A2160" s="21" t="s">
        <v>9142</v>
      </c>
      <c r="B2160" s="21" t="s">
        <v>21768</v>
      </c>
      <c r="C2160" s="21" t="s">
        <v>11522</v>
      </c>
      <c r="D2160" s="21" t="s">
        <v>3160</v>
      </c>
      <c r="F2160" s="21" t="s">
        <v>11523</v>
      </c>
      <c r="G2160" s="20">
        <v>41778</v>
      </c>
      <c r="H2160" s="21" t="s">
        <v>3161</v>
      </c>
      <c r="J2160" s="22">
        <v>-68389.740000000005</v>
      </c>
      <c r="K2160" s="22">
        <v>-68389.740000000005</v>
      </c>
    </row>
    <row r="2161" spans="1:11" x14ac:dyDescent="0.25">
      <c r="A2161" s="21" t="s">
        <v>9142</v>
      </c>
      <c r="B2161" s="21" t="s">
        <v>21768</v>
      </c>
      <c r="C2161" s="21" t="s">
        <v>11524</v>
      </c>
      <c r="D2161" s="21" t="s">
        <v>3163</v>
      </c>
      <c r="F2161" s="21" t="s">
        <v>11525</v>
      </c>
      <c r="G2161" s="20">
        <v>41778</v>
      </c>
      <c r="H2161" s="21" t="s">
        <v>3164</v>
      </c>
      <c r="J2161" s="22">
        <v>-61813.46</v>
      </c>
      <c r="K2161" s="22">
        <v>-61813.46</v>
      </c>
    </row>
    <row r="2162" spans="1:11" x14ac:dyDescent="0.25">
      <c r="A2162" s="21" t="s">
        <v>9142</v>
      </c>
      <c r="B2162" s="21" t="s">
        <v>21768</v>
      </c>
      <c r="C2162" s="21" t="s">
        <v>11526</v>
      </c>
      <c r="D2162" s="21" t="s">
        <v>3166</v>
      </c>
      <c r="F2162" s="21" t="s">
        <v>11527</v>
      </c>
      <c r="G2162" s="20">
        <v>41778</v>
      </c>
      <c r="H2162" s="21" t="s">
        <v>3167</v>
      </c>
      <c r="J2162" s="22">
        <v>-67235.850000000006</v>
      </c>
      <c r="K2162" s="22">
        <v>-67235.850000000006</v>
      </c>
    </row>
    <row r="2163" spans="1:11" x14ac:dyDescent="0.25">
      <c r="A2163" s="21" t="s">
        <v>9142</v>
      </c>
      <c r="B2163" s="21" t="s">
        <v>21768</v>
      </c>
      <c r="C2163" s="21" t="s">
        <v>11528</v>
      </c>
      <c r="D2163" s="21" t="s">
        <v>3169</v>
      </c>
      <c r="F2163" s="21" t="s">
        <v>11529</v>
      </c>
      <c r="G2163" s="20">
        <v>41778</v>
      </c>
      <c r="H2163" s="21" t="s">
        <v>3170</v>
      </c>
      <c r="J2163" s="22">
        <v>-57591.360000000001</v>
      </c>
      <c r="K2163" s="22">
        <v>-57591.360000000001</v>
      </c>
    </row>
    <row r="2164" spans="1:11" x14ac:dyDescent="0.25">
      <c r="A2164" s="21" t="s">
        <v>9142</v>
      </c>
      <c r="B2164" s="21" t="s">
        <v>21768</v>
      </c>
      <c r="C2164" s="21" t="s">
        <v>11530</v>
      </c>
      <c r="D2164" s="21" t="s">
        <v>3172</v>
      </c>
      <c r="F2164" s="21" t="s">
        <v>11531</v>
      </c>
      <c r="G2164" s="20">
        <v>41778</v>
      </c>
      <c r="H2164" s="21" t="s">
        <v>3173</v>
      </c>
      <c r="J2164" s="22">
        <v>-59991</v>
      </c>
      <c r="K2164" s="22">
        <v>-59991</v>
      </c>
    </row>
    <row r="2165" spans="1:11" x14ac:dyDescent="0.25">
      <c r="A2165" s="21" t="s">
        <v>9142</v>
      </c>
      <c r="B2165" s="21" t="s">
        <v>21768</v>
      </c>
      <c r="C2165" s="21" t="s">
        <v>11532</v>
      </c>
      <c r="D2165" s="21" t="s">
        <v>3175</v>
      </c>
      <c r="F2165" s="21" t="s">
        <v>11533</v>
      </c>
      <c r="G2165" s="20">
        <v>41778</v>
      </c>
      <c r="H2165" s="21" t="s">
        <v>3176</v>
      </c>
      <c r="J2165" s="22">
        <v>-81541.350000000006</v>
      </c>
      <c r="K2165" s="22">
        <v>-81541.350000000006</v>
      </c>
    </row>
    <row r="2166" spans="1:11" x14ac:dyDescent="0.25">
      <c r="A2166" s="21" t="s">
        <v>9142</v>
      </c>
      <c r="B2166" s="21" t="s">
        <v>21768</v>
      </c>
      <c r="C2166" s="21" t="s">
        <v>11534</v>
      </c>
      <c r="D2166" s="21" t="s">
        <v>3178</v>
      </c>
      <c r="F2166" s="21" t="s">
        <v>11535</v>
      </c>
      <c r="G2166" s="20">
        <v>41778</v>
      </c>
      <c r="H2166" s="21" t="s">
        <v>3179</v>
      </c>
      <c r="J2166" s="22">
        <v>-81541.350000000006</v>
      </c>
      <c r="K2166" s="22">
        <v>-81541.350000000006</v>
      </c>
    </row>
    <row r="2167" spans="1:11" x14ac:dyDescent="0.25">
      <c r="A2167" s="21" t="s">
        <v>9142</v>
      </c>
      <c r="B2167" s="21" t="s">
        <v>21768</v>
      </c>
      <c r="C2167" s="21" t="s">
        <v>11536</v>
      </c>
      <c r="D2167" s="21" t="s">
        <v>3181</v>
      </c>
      <c r="F2167" s="21" t="s">
        <v>11537</v>
      </c>
      <c r="G2167" s="20">
        <v>41778</v>
      </c>
      <c r="H2167" s="21" t="s">
        <v>3182</v>
      </c>
      <c r="J2167" s="22">
        <v>-28195.77</v>
      </c>
      <c r="K2167" s="22">
        <v>-28195.77</v>
      </c>
    </row>
    <row r="2168" spans="1:11" x14ac:dyDescent="0.25">
      <c r="A2168" s="21" t="s">
        <v>9142</v>
      </c>
      <c r="B2168" s="21" t="s">
        <v>21768</v>
      </c>
      <c r="C2168" s="21" t="s">
        <v>11538</v>
      </c>
      <c r="D2168" s="21" t="s">
        <v>3184</v>
      </c>
      <c r="F2168" s="21" t="s">
        <v>11539</v>
      </c>
      <c r="G2168" s="20">
        <v>41778</v>
      </c>
      <c r="H2168" s="21" t="s">
        <v>3185</v>
      </c>
      <c r="J2168" s="22">
        <v>-35634.6</v>
      </c>
      <c r="K2168" s="22">
        <v>-35634.6</v>
      </c>
    </row>
    <row r="2169" spans="1:11" x14ac:dyDescent="0.25">
      <c r="A2169" s="21" t="s">
        <v>9142</v>
      </c>
      <c r="B2169" s="21" t="s">
        <v>21768</v>
      </c>
      <c r="C2169" s="21" t="s">
        <v>11540</v>
      </c>
      <c r="D2169" s="21" t="s">
        <v>3186</v>
      </c>
      <c r="F2169" s="21" t="s">
        <v>11541</v>
      </c>
      <c r="G2169" s="20">
        <v>41778</v>
      </c>
      <c r="H2169" s="21" t="s">
        <v>3187</v>
      </c>
      <c r="J2169" s="22">
        <v>-72957.539999999994</v>
      </c>
      <c r="K2169" s="22">
        <v>-72957.539999999994</v>
      </c>
    </row>
    <row r="2170" spans="1:11" x14ac:dyDescent="0.25">
      <c r="A2170" s="21" t="s">
        <v>9142</v>
      </c>
      <c r="B2170" s="21" t="s">
        <v>21768</v>
      </c>
      <c r="C2170" s="21" t="s">
        <v>11542</v>
      </c>
      <c r="D2170" s="21" t="s">
        <v>3189</v>
      </c>
      <c r="F2170" s="21" t="s">
        <v>11543</v>
      </c>
      <c r="G2170" s="20">
        <v>41778</v>
      </c>
      <c r="H2170" s="21" t="s">
        <v>3190</v>
      </c>
      <c r="J2170" s="22">
        <v>-75819.149999999994</v>
      </c>
      <c r="K2170" s="22">
        <v>-75819.149999999994</v>
      </c>
    </row>
    <row r="2171" spans="1:11" x14ac:dyDescent="0.25">
      <c r="A2171" s="21" t="s">
        <v>9142</v>
      </c>
      <c r="B2171" s="21" t="s">
        <v>21768</v>
      </c>
      <c r="C2171" s="21" t="s">
        <v>11544</v>
      </c>
      <c r="D2171" s="21" t="s">
        <v>3192</v>
      </c>
      <c r="F2171" s="21" t="s">
        <v>11545</v>
      </c>
      <c r="G2171" s="20">
        <v>41778</v>
      </c>
      <c r="H2171" s="21" t="s">
        <v>3193</v>
      </c>
      <c r="J2171" s="22">
        <v>-91268.800000000003</v>
      </c>
      <c r="K2171" s="22">
        <v>-91268.800000000003</v>
      </c>
    </row>
    <row r="2172" spans="1:11" x14ac:dyDescent="0.25">
      <c r="A2172" s="21" t="s">
        <v>9142</v>
      </c>
      <c r="B2172" s="21" t="s">
        <v>21768</v>
      </c>
      <c r="C2172" s="21" t="s">
        <v>11546</v>
      </c>
      <c r="D2172" s="21" t="s">
        <v>3195</v>
      </c>
      <c r="F2172" s="21" t="s">
        <v>11547</v>
      </c>
      <c r="G2172" s="20">
        <v>41778</v>
      </c>
      <c r="H2172" s="21" t="s">
        <v>3196</v>
      </c>
      <c r="J2172" s="22">
        <v>-68389.740000000005</v>
      </c>
      <c r="K2172" s="22">
        <v>-68389.740000000005</v>
      </c>
    </row>
    <row r="2173" spans="1:11" x14ac:dyDescent="0.25">
      <c r="A2173" s="21" t="s">
        <v>9142</v>
      </c>
      <c r="B2173" s="21" t="s">
        <v>21768</v>
      </c>
      <c r="C2173" s="21" t="s">
        <v>11548</v>
      </c>
      <c r="D2173" s="21" t="s">
        <v>3198</v>
      </c>
      <c r="F2173" s="21" t="s">
        <v>11549</v>
      </c>
      <c r="G2173" s="20">
        <v>41778</v>
      </c>
      <c r="H2173" s="21" t="s">
        <v>3199</v>
      </c>
      <c r="J2173" s="22">
        <v>-43889.83</v>
      </c>
      <c r="K2173" s="22">
        <v>-43889.83</v>
      </c>
    </row>
    <row r="2174" spans="1:11" x14ac:dyDescent="0.25">
      <c r="A2174" s="21" t="s">
        <v>8740</v>
      </c>
      <c r="B2174" s="21" t="s">
        <v>21768</v>
      </c>
      <c r="C2174" s="21" t="s">
        <v>11550</v>
      </c>
      <c r="D2174" s="21" t="s">
        <v>3201</v>
      </c>
      <c r="F2174" s="21" t="s">
        <v>11551</v>
      </c>
      <c r="G2174" s="20">
        <v>41778</v>
      </c>
      <c r="H2174" s="21" t="s">
        <v>3202</v>
      </c>
      <c r="J2174" s="22">
        <v>-17700</v>
      </c>
      <c r="K2174" s="22">
        <v>-17700</v>
      </c>
    </row>
    <row r="2175" spans="1:11" x14ac:dyDescent="0.25">
      <c r="A2175" s="21" t="s">
        <v>8738</v>
      </c>
      <c r="B2175" s="21" t="s">
        <v>21768</v>
      </c>
      <c r="C2175" s="21" t="s">
        <v>564</v>
      </c>
      <c r="D2175" s="21" t="s">
        <v>563</v>
      </c>
      <c r="F2175" s="21" t="s">
        <v>11552</v>
      </c>
      <c r="G2175" s="20">
        <v>41779</v>
      </c>
      <c r="H2175">
        <v>0</v>
      </c>
      <c r="I2175" t="s">
        <v>3204</v>
      </c>
      <c r="J2175" s="22">
        <v>-278.39</v>
      </c>
      <c r="K2175" s="22">
        <v>-278.39</v>
      </c>
    </row>
    <row r="2176" spans="1:11" x14ac:dyDescent="0.25">
      <c r="A2176" s="21" t="s">
        <v>8738</v>
      </c>
      <c r="B2176" s="21" t="s">
        <v>21768</v>
      </c>
      <c r="C2176" s="21" t="s">
        <v>564</v>
      </c>
      <c r="D2176" s="21" t="s">
        <v>563</v>
      </c>
      <c r="F2176" s="21" t="s">
        <v>11553</v>
      </c>
      <c r="G2176" s="20">
        <v>41779</v>
      </c>
      <c r="H2176">
        <v>0</v>
      </c>
      <c r="I2176" t="s">
        <v>3205</v>
      </c>
      <c r="J2176" s="22">
        <v>-5928</v>
      </c>
      <c r="K2176" s="22">
        <v>-5928</v>
      </c>
    </row>
    <row r="2177" spans="1:11" x14ac:dyDescent="0.25">
      <c r="A2177" s="21" t="s">
        <v>9142</v>
      </c>
      <c r="B2177" s="21" t="s">
        <v>21768</v>
      </c>
      <c r="C2177" s="21" t="s">
        <v>11554</v>
      </c>
      <c r="D2177" s="21" t="s">
        <v>3206</v>
      </c>
      <c r="F2177" s="21" t="s">
        <v>11555</v>
      </c>
      <c r="G2177" s="20">
        <v>41779</v>
      </c>
      <c r="H2177" s="21" t="s">
        <v>3207</v>
      </c>
      <c r="J2177" s="22">
        <v>-28195.77</v>
      </c>
      <c r="K2177" s="22">
        <v>-28195.77</v>
      </c>
    </row>
    <row r="2178" spans="1:11" x14ac:dyDescent="0.25">
      <c r="A2178" s="21" t="s">
        <v>9142</v>
      </c>
      <c r="B2178" s="21" t="s">
        <v>21768</v>
      </c>
      <c r="C2178" s="21" t="s">
        <v>11556</v>
      </c>
      <c r="D2178" s="21" t="s">
        <v>3209</v>
      </c>
      <c r="F2178" s="21" t="s">
        <v>11557</v>
      </c>
      <c r="G2178" s="20">
        <v>41779</v>
      </c>
      <c r="H2178" s="21" t="s">
        <v>3210</v>
      </c>
      <c r="J2178" s="22">
        <v>-35634.6</v>
      </c>
      <c r="K2178" s="22">
        <v>-35634.6</v>
      </c>
    </row>
    <row r="2179" spans="1:11" x14ac:dyDescent="0.25">
      <c r="A2179" s="21" t="s">
        <v>9142</v>
      </c>
      <c r="B2179" s="21" t="s">
        <v>21768</v>
      </c>
      <c r="C2179" s="21" t="s">
        <v>11558</v>
      </c>
      <c r="D2179" s="21" t="s">
        <v>3212</v>
      </c>
      <c r="F2179" s="21" t="s">
        <v>11559</v>
      </c>
      <c r="G2179" s="20">
        <v>41779</v>
      </c>
      <c r="H2179" s="21" t="s">
        <v>3213</v>
      </c>
      <c r="J2179" s="22">
        <v>-34974.699999999997</v>
      </c>
      <c r="K2179" s="22">
        <v>-34974.699999999997</v>
      </c>
    </row>
    <row r="2180" spans="1:11" x14ac:dyDescent="0.25">
      <c r="A2180" s="21" t="s">
        <v>9142</v>
      </c>
      <c r="B2180" s="21" t="s">
        <v>21768</v>
      </c>
      <c r="C2180" s="21" t="s">
        <v>11560</v>
      </c>
      <c r="D2180" s="21" t="s">
        <v>3215</v>
      </c>
      <c r="F2180" s="21" t="s">
        <v>11561</v>
      </c>
      <c r="G2180" s="20">
        <v>41779</v>
      </c>
      <c r="H2180" s="21" t="s">
        <v>3216</v>
      </c>
      <c r="J2180" s="22">
        <v>-30000</v>
      </c>
      <c r="K2180" s="22">
        <v>-30000</v>
      </c>
    </row>
    <row r="2181" spans="1:11" x14ac:dyDescent="0.25">
      <c r="A2181" s="21" t="s">
        <v>9142</v>
      </c>
      <c r="B2181" s="21" t="s">
        <v>21768</v>
      </c>
      <c r="C2181" s="21" t="s">
        <v>11562</v>
      </c>
      <c r="D2181" s="21" t="s">
        <v>3218</v>
      </c>
      <c r="F2181" s="21" t="s">
        <v>11563</v>
      </c>
      <c r="G2181" s="20">
        <v>41779</v>
      </c>
      <c r="H2181" s="21" t="s">
        <v>3219</v>
      </c>
      <c r="J2181" s="22">
        <v>-35634.6</v>
      </c>
      <c r="K2181" s="22">
        <v>-35634.6</v>
      </c>
    </row>
    <row r="2182" spans="1:11" x14ac:dyDescent="0.25">
      <c r="A2182" s="21" t="s">
        <v>9142</v>
      </c>
      <c r="B2182" s="21" t="s">
        <v>21768</v>
      </c>
      <c r="C2182" s="21" t="s">
        <v>11564</v>
      </c>
      <c r="D2182" s="21" t="s">
        <v>3220</v>
      </c>
      <c r="F2182" s="21" t="s">
        <v>11565</v>
      </c>
      <c r="G2182" s="20">
        <v>41779</v>
      </c>
      <c r="H2182" s="21" t="s">
        <v>3221</v>
      </c>
      <c r="J2182" s="22">
        <v>-74965.259999999995</v>
      </c>
      <c r="K2182" s="22">
        <v>-74965.259999999995</v>
      </c>
    </row>
    <row r="2183" spans="1:11" x14ac:dyDescent="0.25">
      <c r="A2183" s="21" t="s">
        <v>9142</v>
      </c>
      <c r="B2183" s="21" t="s">
        <v>21768</v>
      </c>
      <c r="C2183" s="21" t="s">
        <v>11566</v>
      </c>
      <c r="D2183" s="21" t="s">
        <v>3223</v>
      </c>
      <c r="F2183" s="21" t="s">
        <v>11567</v>
      </c>
      <c r="G2183" s="20">
        <v>41779</v>
      </c>
      <c r="H2183" s="21" t="s">
        <v>3224</v>
      </c>
      <c r="J2183" s="22">
        <v>-75228.600000000006</v>
      </c>
      <c r="K2183" s="22">
        <v>-75228.600000000006</v>
      </c>
    </row>
    <row r="2184" spans="1:11" x14ac:dyDescent="0.25">
      <c r="A2184" s="21" t="s">
        <v>9142</v>
      </c>
      <c r="B2184" s="21" t="s">
        <v>21768</v>
      </c>
      <c r="C2184" s="21" t="s">
        <v>11568</v>
      </c>
      <c r="D2184" s="21" t="s">
        <v>3226</v>
      </c>
      <c r="F2184" s="21" t="s">
        <v>11569</v>
      </c>
      <c r="G2184" s="20">
        <v>41779</v>
      </c>
      <c r="H2184" s="21" t="s">
        <v>3227</v>
      </c>
      <c r="J2184" s="22">
        <v>-22358.7</v>
      </c>
      <c r="K2184" s="22">
        <v>-22358.7</v>
      </c>
    </row>
    <row r="2185" spans="1:11" x14ac:dyDescent="0.25">
      <c r="A2185" s="21" t="s">
        <v>9142</v>
      </c>
      <c r="B2185" s="21" t="s">
        <v>21768</v>
      </c>
      <c r="C2185" s="21" t="s">
        <v>11425</v>
      </c>
      <c r="D2185" s="21" t="s">
        <v>3016</v>
      </c>
      <c r="F2185" s="21" t="s">
        <v>11570</v>
      </c>
      <c r="G2185" s="20">
        <v>41779</v>
      </c>
      <c r="H2185" s="21" t="s">
        <v>3229</v>
      </c>
      <c r="J2185" s="22">
        <v>-17886.96</v>
      </c>
      <c r="K2185" s="22">
        <v>-17886.96</v>
      </c>
    </row>
    <row r="2186" spans="1:11" x14ac:dyDescent="0.25">
      <c r="A2186" s="21" t="s">
        <v>9142</v>
      </c>
      <c r="B2186" s="21" t="s">
        <v>21768</v>
      </c>
      <c r="C2186" s="21" t="s">
        <v>11571</v>
      </c>
      <c r="D2186" s="21" t="s">
        <v>3231</v>
      </c>
      <c r="F2186" s="21" t="s">
        <v>11572</v>
      </c>
      <c r="G2186" s="20">
        <v>41779</v>
      </c>
      <c r="H2186" s="21" t="s">
        <v>3232</v>
      </c>
      <c r="J2186" s="22">
        <v>-69589.56</v>
      </c>
      <c r="K2186" s="22">
        <v>-69589.56</v>
      </c>
    </row>
    <row r="2187" spans="1:11" x14ac:dyDescent="0.25">
      <c r="A2187" s="21" t="s">
        <v>9142</v>
      </c>
      <c r="B2187" s="21" t="s">
        <v>21768</v>
      </c>
      <c r="C2187" s="21" t="s">
        <v>11573</v>
      </c>
      <c r="D2187" s="21" t="s">
        <v>3234</v>
      </c>
      <c r="F2187" s="21" t="s">
        <v>11574</v>
      </c>
      <c r="G2187" s="20">
        <v>41779</v>
      </c>
      <c r="H2187" s="21" t="s">
        <v>3235</v>
      </c>
      <c r="J2187" s="22">
        <v>-28195.77</v>
      </c>
      <c r="K2187" s="22">
        <v>-28195.77</v>
      </c>
    </row>
    <row r="2188" spans="1:11" x14ac:dyDescent="0.25">
      <c r="A2188" s="21" t="s">
        <v>9142</v>
      </c>
      <c r="B2188" s="21" t="s">
        <v>21768</v>
      </c>
      <c r="C2188" s="21" t="s">
        <v>11575</v>
      </c>
      <c r="D2188" s="21" t="s">
        <v>3237</v>
      </c>
      <c r="F2188" s="21" t="s">
        <v>11576</v>
      </c>
      <c r="G2188" s="20">
        <v>41779</v>
      </c>
      <c r="H2188" s="21" t="s">
        <v>3238</v>
      </c>
      <c r="J2188" s="22">
        <v>-68389.740000000005</v>
      </c>
      <c r="K2188" s="22">
        <v>-68389.740000000005</v>
      </c>
    </row>
    <row r="2189" spans="1:11" x14ac:dyDescent="0.25">
      <c r="A2189" s="21" t="s">
        <v>9142</v>
      </c>
      <c r="B2189" s="21" t="s">
        <v>21768</v>
      </c>
      <c r="C2189" s="21" t="s">
        <v>11577</v>
      </c>
      <c r="D2189" s="21" t="s">
        <v>3240</v>
      </c>
      <c r="F2189" s="21" t="s">
        <v>11578</v>
      </c>
      <c r="G2189" s="20">
        <v>41779</v>
      </c>
      <c r="H2189" s="21" t="s">
        <v>3241</v>
      </c>
      <c r="J2189" s="22">
        <v>-40770.39</v>
      </c>
      <c r="K2189" s="22">
        <v>-40770.39</v>
      </c>
    </row>
    <row r="2190" spans="1:11" x14ac:dyDescent="0.25">
      <c r="A2190" s="21" t="s">
        <v>9142</v>
      </c>
      <c r="B2190" s="21" t="s">
        <v>21768</v>
      </c>
      <c r="C2190" s="21" t="s">
        <v>11579</v>
      </c>
      <c r="D2190" s="21" t="s">
        <v>3243</v>
      </c>
      <c r="F2190" s="21" t="s">
        <v>11580</v>
      </c>
      <c r="G2190" s="20">
        <v>41779</v>
      </c>
      <c r="H2190" s="21" t="s">
        <v>3244</v>
      </c>
      <c r="J2190" s="22">
        <v>-56391.54</v>
      </c>
      <c r="K2190" s="22">
        <v>-56391.54</v>
      </c>
    </row>
    <row r="2191" spans="1:11" x14ac:dyDescent="0.25">
      <c r="A2191" s="21" t="s">
        <v>9142</v>
      </c>
      <c r="B2191" s="21" t="s">
        <v>21768</v>
      </c>
      <c r="C2191" s="21" t="s">
        <v>11581</v>
      </c>
      <c r="D2191" s="21" t="s">
        <v>3246</v>
      </c>
      <c r="F2191" s="21" t="s">
        <v>11582</v>
      </c>
      <c r="G2191" s="20">
        <v>41779</v>
      </c>
      <c r="H2191" s="21" t="s">
        <v>3247</v>
      </c>
      <c r="J2191" s="22">
        <v>-17390.52</v>
      </c>
      <c r="K2191" s="22">
        <v>-17390.52</v>
      </c>
    </row>
    <row r="2192" spans="1:11" x14ac:dyDescent="0.25">
      <c r="A2192" s="21" t="s">
        <v>9142</v>
      </c>
      <c r="B2192" s="21" t="s">
        <v>21768</v>
      </c>
      <c r="C2192" s="21" t="s">
        <v>11583</v>
      </c>
      <c r="D2192" s="21" t="s">
        <v>3249</v>
      </c>
      <c r="F2192" s="21" t="s">
        <v>11584</v>
      </c>
      <c r="G2192" s="20">
        <v>41779</v>
      </c>
      <c r="H2192" s="21" t="s">
        <v>3250</v>
      </c>
      <c r="J2192" s="22">
        <v>-17390.52</v>
      </c>
      <c r="K2192" s="22">
        <v>-17390.52</v>
      </c>
    </row>
    <row r="2193" spans="1:11" x14ac:dyDescent="0.25">
      <c r="A2193" s="21" t="s">
        <v>9142</v>
      </c>
      <c r="B2193" s="21" t="s">
        <v>21768</v>
      </c>
      <c r="C2193" s="21" t="s">
        <v>11585</v>
      </c>
      <c r="D2193" s="21" t="s">
        <v>3251</v>
      </c>
      <c r="F2193" s="21" t="s">
        <v>11586</v>
      </c>
      <c r="G2193" s="20">
        <v>41779</v>
      </c>
      <c r="H2193" s="21" t="s">
        <v>3252</v>
      </c>
      <c r="J2193" s="22">
        <v>-34974.699999999997</v>
      </c>
      <c r="K2193" s="22">
        <v>-34974.699999999997</v>
      </c>
    </row>
    <row r="2194" spans="1:11" x14ac:dyDescent="0.25">
      <c r="A2194" s="21" t="s">
        <v>9142</v>
      </c>
      <c r="B2194" s="21" t="s">
        <v>21768</v>
      </c>
      <c r="C2194" s="21" t="s">
        <v>11587</v>
      </c>
      <c r="D2194" s="21" t="s">
        <v>3253</v>
      </c>
      <c r="F2194" s="21" t="s">
        <v>11588</v>
      </c>
      <c r="G2194" s="20">
        <v>41779</v>
      </c>
      <c r="H2194" s="21" t="s">
        <v>3254</v>
      </c>
      <c r="J2194" s="22">
        <v>-71019.72</v>
      </c>
      <c r="K2194" s="22">
        <v>-71019.72</v>
      </c>
    </row>
    <row r="2195" spans="1:11" x14ac:dyDescent="0.25">
      <c r="A2195" s="21" t="s">
        <v>9142</v>
      </c>
      <c r="B2195" s="21" t="s">
        <v>21768</v>
      </c>
      <c r="C2195" s="21" t="s">
        <v>11589</v>
      </c>
      <c r="D2195" s="21" t="s">
        <v>3256</v>
      </c>
      <c r="F2195" s="21" t="s">
        <v>11590</v>
      </c>
      <c r="G2195" s="20">
        <v>41779</v>
      </c>
      <c r="H2195" s="21" t="s">
        <v>3257</v>
      </c>
      <c r="J2195" s="22">
        <v>-68389.740000000005</v>
      </c>
      <c r="K2195" s="22">
        <v>-68389.740000000005</v>
      </c>
    </row>
    <row r="2196" spans="1:11" x14ac:dyDescent="0.25">
      <c r="A2196" s="21" t="s">
        <v>9142</v>
      </c>
      <c r="B2196" s="21" t="s">
        <v>21768</v>
      </c>
      <c r="C2196" s="21" t="s">
        <v>11591</v>
      </c>
      <c r="D2196" s="21" t="s">
        <v>3259</v>
      </c>
      <c r="F2196" s="21" t="s">
        <v>11592</v>
      </c>
      <c r="G2196" s="20">
        <v>41779</v>
      </c>
      <c r="H2196" s="21" t="s">
        <v>3260</v>
      </c>
      <c r="J2196" s="22">
        <v>-68389.740000000005</v>
      </c>
      <c r="K2196" s="22">
        <v>-68389.740000000005</v>
      </c>
    </row>
    <row r="2197" spans="1:11" x14ac:dyDescent="0.25">
      <c r="A2197" s="21" t="s">
        <v>9142</v>
      </c>
      <c r="B2197" s="21" t="s">
        <v>21768</v>
      </c>
      <c r="C2197" s="21" t="s">
        <v>11593</v>
      </c>
      <c r="D2197" s="21" t="s">
        <v>3262</v>
      </c>
      <c r="F2197" s="21" t="s">
        <v>11594</v>
      </c>
      <c r="G2197" s="20">
        <v>41779</v>
      </c>
      <c r="H2197" s="21" t="s">
        <v>3263</v>
      </c>
      <c r="J2197" s="22">
        <v>-70096.460000000006</v>
      </c>
      <c r="K2197" s="22">
        <v>-70096.460000000006</v>
      </c>
    </row>
    <row r="2198" spans="1:11" x14ac:dyDescent="0.25">
      <c r="A2198" s="21" t="s">
        <v>9142</v>
      </c>
      <c r="B2198" s="21" t="s">
        <v>21768</v>
      </c>
      <c r="C2198" s="21" t="s">
        <v>11595</v>
      </c>
      <c r="D2198" s="21" t="s">
        <v>3265</v>
      </c>
      <c r="F2198" s="21" t="s">
        <v>11596</v>
      </c>
      <c r="G2198" s="20">
        <v>41779</v>
      </c>
      <c r="H2198" s="21" t="s">
        <v>3266</v>
      </c>
      <c r="J2198" s="22">
        <v>-76548.399999999994</v>
      </c>
      <c r="K2198" s="22">
        <v>-76548.399999999994</v>
      </c>
    </row>
    <row r="2199" spans="1:11" x14ac:dyDescent="0.25">
      <c r="A2199" s="21" t="s">
        <v>9142</v>
      </c>
      <c r="B2199" s="21" t="s">
        <v>21768</v>
      </c>
      <c r="C2199" s="21" t="s">
        <v>11597</v>
      </c>
      <c r="D2199" s="21" t="s">
        <v>3268</v>
      </c>
      <c r="F2199" s="21" t="s">
        <v>11598</v>
      </c>
      <c r="G2199" s="20">
        <v>41779</v>
      </c>
      <c r="H2199" s="21" t="s">
        <v>3269</v>
      </c>
      <c r="J2199" s="22">
        <v>-64443.82</v>
      </c>
      <c r="K2199" s="22">
        <v>-64443.82</v>
      </c>
    </row>
    <row r="2200" spans="1:11" x14ac:dyDescent="0.25">
      <c r="A2200" s="21" t="s">
        <v>9142</v>
      </c>
      <c r="B2200" s="21" t="s">
        <v>21768</v>
      </c>
      <c r="C2200" s="21" t="s">
        <v>11599</v>
      </c>
      <c r="D2200" s="21" t="s">
        <v>3271</v>
      </c>
      <c r="F2200" s="21" t="s">
        <v>11600</v>
      </c>
      <c r="G2200" s="20">
        <v>41779</v>
      </c>
      <c r="H2200" s="21" t="s">
        <v>3272</v>
      </c>
      <c r="J2200" s="22">
        <v>-44718.48</v>
      </c>
      <c r="K2200" s="22">
        <v>-44718.48</v>
      </c>
    </row>
    <row r="2201" spans="1:11" x14ac:dyDescent="0.25">
      <c r="A2201" s="21" t="s">
        <v>9142</v>
      </c>
      <c r="B2201" s="21" t="s">
        <v>21768</v>
      </c>
      <c r="C2201" s="21" t="s">
        <v>11601</v>
      </c>
      <c r="D2201" s="21" t="s">
        <v>3274</v>
      </c>
      <c r="F2201" s="21" t="s">
        <v>11602</v>
      </c>
      <c r="G2201" s="20">
        <v>41779</v>
      </c>
      <c r="H2201" s="21" t="s">
        <v>3275</v>
      </c>
      <c r="J2201" s="22">
        <v>-56391.54</v>
      </c>
      <c r="K2201" s="22">
        <v>-56391.54</v>
      </c>
    </row>
    <row r="2202" spans="1:11" x14ac:dyDescent="0.25">
      <c r="A2202" s="21" t="s">
        <v>9142</v>
      </c>
      <c r="B2202" s="21" t="s">
        <v>21768</v>
      </c>
      <c r="C2202" s="21" t="s">
        <v>11603</v>
      </c>
      <c r="D2202" s="21" t="s">
        <v>3277</v>
      </c>
      <c r="F2202" s="21" t="s">
        <v>11604</v>
      </c>
      <c r="G2202" s="20">
        <v>41779</v>
      </c>
      <c r="H2202" s="21" t="s">
        <v>3278</v>
      </c>
      <c r="J2202" s="22">
        <v>-65990.100000000006</v>
      </c>
      <c r="K2202" s="22">
        <v>-65990.100000000006</v>
      </c>
    </row>
    <row r="2203" spans="1:11" x14ac:dyDescent="0.25">
      <c r="A2203" s="21" t="s">
        <v>9142</v>
      </c>
      <c r="B2203" s="21" t="s">
        <v>21768</v>
      </c>
      <c r="C2203" s="21" t="s">
        <v>11605</v>
      </c>
      <c r="D2203" s="21" t="s">
        <v>3280</v>
      </c>
      <c r="F2203" s="21" t="s">
        <v>11606</v>
      </c>
      <c r="G2203" s="20">
        <v>41779</v>
      </c>
      <c r="H2203" s="21" t="s">
        <v>3281</v>
      </c>
      <c r="J2203" s="22">
        <v>-62390.64</v>
      </c>
      <c r="K2203" s="22">
        <v>-62390.64</v>
      </c>
    </row>
    <row r="2204" spans="1:11" x14ac:dyDescent="0.25">
      <c r="A2204" s="21" t="s">
        <v>9142</v>
      </c>
      <c r="B2204" s="21" t="s">
        <v>21768</v>
      </c>
      <c r="C2204" s="21" t="s">
        <v>11607</v>
      </c>
      <c r="D2204" s="21" t="s">
        <v>3283</v>
      </c>
      <c r="F2204" s="21" t="s">
        <v>11608</v>
      </c>
      <c r="G2204" s="20">
        <v>41779</v>
      </c>
      <c r="H2204" s="21" t="s">
        <v>3284</v>
      </c>
      <c r="J2204" s="22">
        <v>-56391.54</v>
      </c>
      <c r="K2204" s="22">
        <v>-56391.54</v>
      </c>
    </row>
    <row r="2205" spans="1:11" x14ac:dyDescent="0.25">
      <c r="A2205" s="21" t="s">
        <v>9142</v>
      </c>
      <c r="B2205" s="21" t="s">
        <v>21768</v>
      </c>
      <c r="C2205" s="21" t="s">
        <v>11609</v>
      </c>
      <c r="D2205" s="21" t="s">
        <v>3286</v>
      </c>
      <c r="F2205" s="21" t="s">
        <v>11610</v>
      </c>
      <c r="G2205" s="20">
        <v>41779</v>
      </c>
      <c r="H2205" s="21" t="s">
        <v>3287</v>
      </c>
      <c r="J2205" s="22">
        <v>-63590.46</v>
      </c>
      <c r="K2205" s="22">
        <v>-63590.46</v>
      </c>
    </row>
    <row r="2206" spans="1:11" x14ac:dyDescent="0.25">
      <c r="A2206" s="21" t="s">
        <v>9142</v>
      </c>
      <c r="B2206" s="21" t="s">
        <v>21768</v>
      </c>
      <c r="C2206" s="21" t="s">
        <v>11611</v>
      </c>
      <c r="D2206" s="21" t="s">
        <v>3289</v>
      </c>
      <c r="F2206" s="21" t="s">
        <v>11612</v>
      </c>
      <c r="G2206" s="20">
        <v>41779</v>
      </c>
      <c r="H2206" s="21" t="s">
        <v>3290</v>
      </c>
      <c r="J2206" s="22">
        <v>-71269.2</v>
      </c>
      <c r="K2206" s="22">
        <v>-71269.2</v>
      </c>
    </row>
    <row r="2207" spans="1:11" x14ac:dyDescent="0.25">
      <c r="A2207" s="21" t="s">
        <v>9142</v>
      </c>
      <c r="B2207" s="21" t="s">
        <v>21768</v>
      </c>
      <c r="C2207" s="21" t="s">
        <v>11613</v>
      </c>
      <c r="D2207" s="21" t="s">
        <v>3292</v>
      </c>
      <c r="F2207" s="21" t="s">
        <v>11614</v>
      </c>
      <c r="G2207" s="20">
        <v>41779</v>
      </c>
      <c r="H2207" s="21" t="s">
        <v>3293</v>
      </c>
      <c r="J2207" s="22">
        <v>-38624.58</v>
      </c>
      <c r="K2207" s="22">
        <v>-38624.58</v>
      </c>
    </row>
    <row r="2208" spans="1:11" x14ac:dyDescent="0.25">
      <c r="A2208" s="21" t="s">
        <v>9142</v>
      </c>
      <c r="B2208" s="21" t="s">
        <v>21768</v>
      </c>
      <c r="C2208" s="21" t="s">
        <v>11615</v>
      </c>
      <c r="D2208" s="21" t="s">
        <v>3295</v>
      </c>
      <c r="F2208" s="21" t="s">
        <v>11616</v>
      </c>
      <c r="G2208" s="20">
        <v>41779</v>
      </c>
      <c r="H2208" s="21" t="s">
        <v>3296</v>
      </c>
      <c r="J2208" s="22">
        <v>-81540.78</v>
      </c>
      <c r="K2208" s="22">
        <v>-81540.78</v>
      </c>
    </row>
    <row r="2209" spans="1:11" x14ac:dyDescent="0.25">
      <c r="A2209" s="21" t="s">
        <v>9142</v>
      </c>
      <c r="B2209" s="21" t="s">
        <v>21768</v>
      </c>
      <c r="C2209" s="21" t="s">
        <v>11617</v>
      </c>
      <c r="D2209" s="21" t="s">
        <v>3298</v>
      </c>
      <c r="F2209" s="21" t="s">
        <v>11618</v>
      </c>
      <c r="G2209" s="20">
        <v>41779</v>
      </c>
      <c r="H2209" s="21" t="s">
        <v>3299</v>
      </c>
      <c r="J2209" s="22">
        <v>-57591.360000000001</v>
      </c>
      <c r="K2209" s="22">
        <v>-57591.360000000001</v>
      </c>
    </row>
    <row r="2210" spans="1:11" x14ac:dyDescent="0.25">
      <c r="A2210" s="21" t="s">
        <v>9142</v>
      </c>
      <c r="B2210" s="21" t="s">
        <v>21768</v>
      </c>
      <c r="C2210" s="21" t="s">
        <v>11619</v>
      </c>
      <c r="D2210" s="21" t="s">
        <v>3301</v>
      </c>
      <c r="F2210" s="21" t="s">
        <v>11620</v>
      </c>
      <c r="G2210" s="20">
        <v>41779</v>
      </c>
      <c r="H2210" s="21" t="s">
        <v>3302</v>
      </c>
      <c r="J2210" s="22">
        <v>-63590.46</v>
      </c>
      <c r="K2210" s="22">
        <v>-63590.46</v>
      </c>
    </row>
    <row r="2211" spans="1:11" x14ac:dyDescent="0.25">
      <c r="A2211" s="21" t="s">
        <v>9142</v>
      </c>
      <c r="B2211" s="21" t="s">
        <v>21768</v>
      </c>
      <c r="C2211" s="21" t="s">
        <v>11621</v>
      </c>
      <c r="D2211" s="21" t="s">
        <v>3304</v>
      </c>
      <c r="F2211" s="21" t="s">
        <v>11622</v>
      </c>
      <c r="G2211" s="20">
        <v>41779</v>
      </c>
      <c r="H2211" s="21" t="s">
        <v>3305</v>
      </c>
      <c r="J2211" s="22">
        <v>-57591.360000000001</v>
      </c>
      <c r="K2211" s="22">
        <v>-57591.360000000001</v>
      </c>
    </row>
    <row r="2212" spans="1:11" x14ac:dyDescent="0.25">
      <c r="A2212" s="21" t="s">
        <v>9142</v>
      </c>
      <c r="B2212" s="21" t="s">
        <v>21768</v>
      </c>
      <c r="C2212" s="21" t="s">
        <v>11623</v>
      </c>
      <c r="D2212" s="21" t="s">
        <v>3307</v>
      </c>
      <c r="F2212" s="21" t="s">
        <v>11624</v>
      </c>
      <c r="G2212" s="20">
        <v>41779</v>
      </c>
      <c r="H2212" s="21" t="s">
        <v>3308</v>
      </c>
      <c r="J2212" s="22">
        <v>-75228.600000000006</v>
      </c>
      <c r="K2212" s="22">
        <v>-75228.600000000006</v>
      </c>
    </row>
    <row r="2213" spans="1:11" x14ac:dyDescent="0.25">
      <c r="A2213" s="21" t="s">
        <v>9142</v>
      </c>
      <c r="B2213" s="21" t="s">
        <v>21768</v>
      </c>
      <c r="C2213" s="21" t="s">
        <v>11625</v>
      </c>
      <c r="D2213" s="21" t="s">
        <v>3310</v>
      </c>
      <c r="F2213" s="21" t="s">
        <v>11626</v>
      </c>
      <c r="G2213" s="20">
        <v>41779</v>
      </c>
      <c r="H2213" s="21" t="s">
        <v>3311</v>
      </c>
      <c r="J2213" s="22">
        <v>-56391.54</v>
      </c>
      <c r="K2213" s="22">
        <v>-56391.54</v>
      </c>
    </row>
    <row r="2214" spans="1:11" x14ac:dyDescent="0.25">
      <c r="A2214" s="21" t="s">
        <v>9142</v>
      </c>
      <c r="B2214" s="21" t="s">
        <v>21768</v>
      </c>
      <c r="C2214" s="21" t="s">
        <v>11627</v>
      </c>
      <c r="D2214" s="21" t="s">
        <v>3313</v>
      </c>
      <c r="F2214" s="21" t="s">
        <v>11628</v>
      </c>
      <c r="G2214" s="20">
        <v>41779</v>
      </c>
      <c r="H2214" s="21" t="s">
        <v>3314</v>
      </c>
      <c r="J2214" s="22">
        <v>-57591.360000000001</v>
      </c>
      <c r="K2214" s="22">
        <v>-57591.360000000001</v>
      </c>
    </row>
    <row r="2215" spans="1:11" x14ac:dyDescent="0.25">
      <c r="A2215" s="21" t="s">
        <v>9142</v>
      </c>
      <c r="B2215" s="21" t="s">
        <v>21768</v>
      </c>
      <c r="C2215" s="21" t="s">
        <v>11629</v>
      </c>
      <c r="D2215" s="21" t="s">
        <v>3316</v>
      </c>
      <c r="F2215" s="21" t="s">
        <v>11630</v>
      </c>
      <c r="G2215" s="20">
        <v>41779</v>
      </c>
      <c r="H2215" s="21" t="s">
        <v>3317</v>
      </c>
      <c r="J2215" s="22">
        <v>-55191.72</v>
      </c>
      <c r="K2215" s="22">
        <v>-55191.72</v>
      </c>
    </row>
    <row r="2216" spans="1:11" x14ac:dyDescent="0.25">
      <c r="A2216" s="21" t="s">
        <v>9142</v>
      </c>
      <c r="B2216" s="21" t="s">
        <v>21768</v>
      </c>
      <c r="C2216" s="21" t="s">
        <v>11631</v>
      </c>
      <c r="D2216" s="21" t="s">
        <v>3319</v>
      </c>
      <c r="F2216" s="21" t="s">
        <v>11632</v>
      </c>
      <c r="G2216" s="20">
        <v>41779</v>
      </c>
      <c r="H2216" s="21" t="s">
        <v>3320</v>
      </c>
      <c r="J2216" s="22">
        <v>-38624.58</v>
      </c>
      <c r="K2216" s="22">
        <v>-38624.58</v>
      </c>
    </row>
    <row r="2217" spans="1:11" x14ac:dyDescent="0.25">
      <c r="A2217" s="21" t="s">
        <v>9142</v>
      </c>
      <c r="B2217" s="21" t="s">
        <v>21768</v>
      </c>
      <c r="C2217" s="21" t="s">
        <v>11633</v>
      </c>
      <c r="D2217" s="21" t="s">
        <v>3321</v>
      </c>
      <c r="F2217" s="21" t="s">
        <v>11634</v>
      </c>
      <c r="G2217" s="20">
        <v>41779</v>
      </c>
      <c r="H2217" s="21" t="s">
        <v>3322</v>
      </c>
      <c r="J2217" s="22">
        <v>-76548.399999999994</v>
      </c>
      <c r="K2217" s="22">
        <v>-76548.399999999994</v>
      </c>
    </row>
    <row r="2218" spans="1:11" x14ac:dyDescent="0.25">
      <c r="A2218" s="21" t="s">
        <v>9142</v>
      </c>
      <c r="B2218" s="21" t="s">
        <v>21768</v>
      </c>
      <c r="C2218" s="21" t="s">
        <v>11635</v>
      </c>
      <c r="D2218" s="21" t="s">
        <v>3324</v>
      </c>
      <c r="F2218" s="21" t="s">
        <v>11636</v>
      </c>
      <c r="G2218" s="20">
        <v>41779</v>
      </c>
      <c r="H2218" s="21" t="s">
        <v>3325</v>
      </c>
      <c r="J2218" s="22">
        <v>-57591.360000000001</v>
      </c>
      <c r="K2218" s="22">
        <v>-57591.360000000001</v>
      </c>
    </row>
    <row r="2219" spans="1:11" x14ac:dyDescent="0.25">
      <c r="A2219" s="21" t="s">
        <v>9142</v>
      </c>
      <c r="B2219" s="21" t="s">
        <v>21768</v>
      </c>
      <c r="C2219" s="21" t="s">
        <v>11637</v>
      </c>
      <c r="D2219" s="21" t="s">
        <v>3327</v>
      </c>
      <c r="F2219" s="21" t="s">
        <v>11638</v>
      </c>
      <c r="G2219" s="20">
        <v>41779</v>
      </c>
      <c r="H2219" s="21" t="s">
        <v>3328</v>
      </c>
      <c r="J2219" s="22">
        <v>-83400.800000000003</v>
      </c>
      <c r="K2219" s="22">
        <v>-83400.800000000003</v>
      </c>
    </row>
    <row r="2220" spans="1:11" x14ac:dyDescent="0.25">
      <c r="A2220" s="21" t="s">
        <v>9142</v>
      </c>
      <c r="B2220" s="21" t="s">
        <v>21768</v>
      </c>
      <c r="C2220" s="21" t="s">
        <v>11639</v>
      </c>
      <c r="D2220" s="21" t="s">
        <v>3330</v>
      </c>
      <c r="F2220" s="21" t="s">
        <v>11640</v>
      </c>
      <c r="G2220" s="20">
        <v>41779</v>
      </c>
      <c r="H2220" s="21" t="s">
        <v>3331</v>
      </c>
      <c r="J2220" s="22">
        <v>-59991</v>
      </c>
      <c r="K2220" s="22">
        <v>-59991</v>
      </c>
    </row>
    <row r="2221" spans="1:11" x14ac:dyDescent="0.25">
      <c r="A2221" s="21" t="s">
        <v>9142</v>
      </c>
      <c r="B2221" s="21" t="s">
        <v>21768</v>
      </c>
      <c r="C2221" s="21" t="s">
        <v>11641</v>
      </c>
      <c r="D2221" s="21" t="s">
        <v>3333</v>
      </c>
      <c r="F2221" s="21" t="s">
        <v>11642</v>
      </c>
      <c r="G2221" s="20">
        <v>41779</v>
      </c>
      <c r="H2221" s="21" t="s">
        <v>3334</v>
      </c>
      <c r="J2221" s="22">
        <v>-59991</v>
      </c>
      <c r="K2221" s="22">
        <v>-59991</v>
      </c>
    </row>
    <row r="2222" spans="1:11" x14ac:dyDescent="0.25">
      <c r="A2222" s="21" t="s">
        <v>9142</v>
      </c>
      <c r="B2222" s="21" t="s">
        <v>21768</v>
      </c>
      <c r="C2222" s="21" t="s">
        <v>11643</v>
      </c>
      <c r="D2222" s="21" t="s">
        <v>3336</v>
      </c>
      <c r="F2222" s="21" t="s">
        <v>11644</v>
      </c>
      <c r="G2222" s="20">
        <v>41780</v>
      </c>
      <c r="H2222" s="21" t="s">
        <v>3337</v>
      </c>
      <c r="J2222" s="22">
        <v>-27595.86</v>
      </c>
      <c r="K2222" s="22">
        <v>-27595.86</v>
      </c>
    </row>
    <row r="2223" spans="1:11" x14ac:dyDescent="0.25">
      <c r="A2223" s="21" t="s">
        <v>9142</v>
      </c>
      <c r="B2223" s="21" t="s">
        <v>21768</v>
      </c>
      <c r="C2223" s="21" t="s">
        <v>11645</v>
      </c>
      <c r="D2223" s="21" t="s">
        <v>3339</v>
      </c>
      <c r="F2223" s="21" t="s">
        <v>11646</v>
      </c>
      <c r="G2223" s="20">
        <v>41780</v>
      </c>
      <c r="H2223" s="21" t="s">
        <v>3340</v>
      </c>
      <c r="J2223" s="22">
        <v>-28195.77</v>
      </c>
      <c r="K2223" s="22">
        <v>-28195.77</v>
      </c>
    </row>
    <row r="2224" spans="1:11" x14ac:dyDescent="0.25">
      <c r="A2224" s="21" t="s">
        <v>9142</v>
      </c>
      <c r="B2224" s="21" t="s">
        <v>21768</v>
      </c>
      <c r="C2224" s="21" t="s">
        <v>11647</v>
      </c>
      <c r="D2224" s="21" t="s">
        <v>3342</v>
      </c>
      <c r="F2224" s="21" t="s">
        <v>11648</v>
      </c>
      <c r="G2224" s="20">
        <v>41780</v>
      </c>
      <c r="H2224" s="21" t="s">
        <v>3343</v>
      </c>
      <c r="J2224" s="22">
        <v>-27595.86</v>
      </c>
      <c r="K2224" s="22">
        <v>-27595.86</v>
      </c>
    </row>
    <row r="2225" spans="1:11" x14ac:dyDescent="0.25">
      <c r="A2225" s="21" t="s">
        <v>9142</v>
      </c>
      <c r="B2225" s="21" t="s">
        <v>21768</v>
      </c>
      <c r="C2225" s="21" t="s">
        <v>11649</v>
      </c>
      <c r="D2225" s="21" t="s">
        <v>3345</v>
      </c>
      <c r="F2225" s="21" t="s">
        <v>11650</v>
      </c>
      <c r="G2225" s="20">
        <v>41780</v>
      </c>
      <c r="H2225" s="21" t="s">
        <v>3346</v>
      </c>
      <c r="J2225" s="22">
        <v>-32395.14</v>
      </c>
      <c r="K2225" s="22">
        <v>-32395.14</v>
      </c>
    </row>
    <row r="2226" spans="1:11" x14ac:dyDescent="0.25">
      <c r="A2226" s="21" t="s">
        <v>9142</v>
      </c>
      <c r="B2226" s="21" t="s">
        <v>21768</v>
      </c>
      <c r="C2226" s="21" t="s">
        <v>11651</v>
      </c>
      <c r="D2226" s="21" t="s">
        <v>3348</v>
      </c>
      <c r="F2226" s="21" t="s">
        <v>11652</v>
      </c>
      <c r="G2226" s="20">
        <v>41780</v>
      </c>
      <c r="H2226" s="21" t="s">
        <v>3349</v>
      </c>
      <c r="J2226" s="22">
        <v>-23396.49</v>
      </c>
      <c r="K2226" s="22">
        <v>-23396.49</v>
      </c>
    </row>
    <row r="2227" spans="1:11" x14ac:dyDescent="0.25">
      <c r="A2227" s="21" t="s">
        <v>9142</v>
      </c>
      <c r="B2227" s="21" t="s">
        <v>21768</v>
      </c>
      <c r="C2227" s="21" t="s">
        <v>11653</v>
      </c>
      <c r="D2227" s="21" t="s">
        <v>3351</v>
      </c>
      <c r="F2227" s="21" t="s">
        <v>11654</v>
      </c>
      <c r="G2227" s="20">
        <v>41780</v>
      </c>
      <c r="H2227" s="21" t="s">
        <v>3352</v>
      </c>
      <c r="J2227" s="22">
        <v>-28195.77</v>
      </c>
      <c r="K2227" s="22">
        <v>-28195.77</v>
      </c>
    </row>
    <row r="2228" spans="1:11" x14ac:dyDescent="0.25">
      <c r="A2228" s="21" t="s">
        <v>9142</v>
      </c>
      <c r="B2228" s="21" t="s">
        <v>21768</v>
      </c>
      <c r="C2228" s="21" t="s">
        <v>11655</v>
      </c>
      <c r="D2228" s="21" t="s">
        <v>3354</v>
      </c>
      <c r="F2228" s="21" t="s">
        <v>11656</v>
      </c>
      <c r="G2228" s="20">
        <v>41780</v>
      </c>
      <c r="H2228" s="21" t="s">
        <v>3355</v>
      </c>
      <c r="J2228" s="22">
        <v>-32395.14</v>
      </c>
      <c r="K2228" s="22">
        <v>-32395.14</v>
      </c>
    </row>
    <row r="2229" spans="1:11" x14ac:dyDescent="0.25">
      <c r="A2229" s="21" t="s">
        <v>9142</v>
      </c>
      <c r="B2229" s="21" t="s">
        <v>21768</v>
      </c>
      <c r="C2229" s="21" t="s">
        <v>11657</v>
      </c>
      <c r="D2229" s="21" t="s">
        <v>3357</v>
      </c>
      <c r="F2229" s="21" t="s">
        <v>11658</v>
      </c>
      <c r="G2229" s="20">
        <v>41780</v>
      </c>
      <c r="H2229" s="21" t="s">
        <v>3358</v>
      </c>
      <c r="J2229" s="22">
        <v>-28795.68</v>
      </c>
      <c r="K2229" s="22">
        <v>-28795.68</v>
      </c>
    </row>
    <row r="2230" spans="1:11" x14ac:dyDescent="0.25">
      <c r="A2230" s="21" t="s">
        <v>9142</v>
      </c>
      <c r="B2230" s="21" t="s">
        <v>21768</v>
      </c>
      <c r="C2230" s="21" t="s">
        <v>11659</v>
      </c>
      <c r="D2230" s="21" t="s">
        <v>3360</v>
      </c>
      <c r="F2230" s="21" t="s">
        <v>11660</v>
      </c>
      <c r="G2230" s="20">
        <v>41780</v>
      </c>
      <c r="H2230" s="21" t="s">
        <v>3361</v>
      </c>
      <c r="J2230" s="22">
        <v>-34332.959999999999</v>
      </c>
      <c r="K2230" s="22">
        <v>-34332.959999999999</v>
      </c>
    </row>
    <row r="2231" spans="1:11" x14ac:dyDescent="0.25">
      <c r="A2231" s="21" t="s">
        <v>9142</v>
      </c>
      <c r="B2231" s="21" t="s">
        <v>21768</v>
      </c>
      <c r="C2231" s="21" t="s">
        <v>11661</v>
      </c>
      <c r="D2231" s="21" t="s">
        <v>3362</v>
      </c>
      <c r="F2231" s="21" t="s">
        <v>11662</v>
      </c>
      <c r="G2231" s="20">
        <v>41780</v>
      </c>
      <c r="H2231" s="21" t="s">
        <v>3363</v>
      </c>
      <c r="J2231" s="22">
        <v>-64790.28</v>
      </c>
      <c r="K2231" s="22">
        <v>-64790.28</v>
      </c>
    </row>
    <row r="2232" spans="1:11" x14ac:dyDescent="0.25">
      <c r="A2232" s="21" t="s">
        <v>9142</v>
      </c>
      <c r="B2232" s="21" t="s">
        <v>21768</v>
      </c>
      <c r="C2232" s="21" t="s">
        <v>11663</v>
      </c>
      <c r="D2232" s="21" t="s">
        <v>3365</v>
      </c>
      <c r="F2232" s="21" t="s">
        <v>11664</v>
      </c>
      <c r="G2232" s="20">
        <v>41780</v>
      </c>
      <c r="H2232" s="21" t="s">
        <v>3366</v>
      </c>
      <c r="J2232" s="22">
        <v>-28795.68</v>
      </c>
      <c r="K2232" s="22">
        <v>-28795.68</v>
      </c>
    </row>
    <row r="2233" spans="1:11" x14ac:dyDescent="0.25">
      <c r="A2233" s="21" t="s">
        <v>9142</v>
      </c>
      <c r="B2233" s="21" t="s">
        <v>21768</v>
      </c>
      <c r="C2233" s="21" t="s">
        <v>11155</v>
      </c>
      <c r="D2233" s="21" t="s">
        <v>2646</v>
      </c>
      <c r="F2233" s="21" t="s">
        <v>11665</v>
      </c>
      <c r="G2233" s="20">
        <v>41780</v>
      </c>
      <c r="H2233" s="21" t="s">
        <v>3368</v>
      </c>
      <c r="J2233" s="22">
        <v>-38274.199999999997</v>
      </c>
      <c r="K2233" s="22">
        <v>-38274.199999999997</v>
      </c>
    </row>
    <row r="2234" spans="1:11" x14ac:dyDescent="0.25">
      <c r="A2234" s="21" t="s">
        <v>9142</v>
      </c>
      <c r="B2234" s="21" t="s">
        <v>21768</v>
      </c>
      <c r="C2234" s="21" t="s">
        <v>11666</v>
      </c>
      <c r="D2234" s="21" t="s">
        <v>3370</v>
      </c>
      <c r="F2234" s="21" t="s">
        <v>11667</v>
      </c>
      <c r="G2234" s="20">
        <v>41780</v>
      </c>
      <c r="H2234" s="21" t="s">
        <v>3371</v>
      </c>
      <c r="J2234" s="22">
        <v>-28795.68</v>
      </c>
      <c r="K2234" s="22">
        <v>-28795.68</v>
      </c>
    </row>
    <row r="2235" spans="1:11" x14ac:dyDescent="0.25">
      <c r="A2235" s="21" t="s">
        <v>9142</v>
      </c>
      <c r="B2235" s="21" t="s">
        <v>21768</v>
      </c>
      <c r="C2235" s="21" t="s">
        <v>11668</v>
      </c>
      <c r="D2235" s="21" t="s">
        <v>3372</v>
      </c>
      <c r="F2235" s="21" t="s">
        <v>11669</v>
      </c>
      <c r="G2235" s="20">
        <v>41780</v>
      </c>
      <c r="H2235" s="21" t="s">
        <v>3373</v>
      </c>
      <c r="J2235" s="22">
        <v>-38274.199999999997</v>
      </c>
      <c r="K2235" s="22">
        <v>-38274.199999999997</v>
      </c>
    </row>
    <row r="2236" spans="1:11" x14ac:dyDescent="0.25">
      <c r="A2236" s="21" t="s">
        <v>9142</v>
      </c>
      <c r="B2236" s="21" t="s">
        <v>21768</v>
      </c>
      <c r="C2236" s="21" t="s">
        <v>11670</v>
      </c>
      <c r="D2236" s="21" t="s">
        <v>3374</v>
      </c>
      <c r="F2236" s="21" t="s">
        <v>11671</v>
      </c>
      <c r="G2236" s="20">
        <v>41780</v>
      </c>
      <c r="H2236" s="21" t="s">
        <v>3375</v>
      </c>
      <c r="J2236" s="22">
        <v>-28795.68</v>
      </c>
      <c r="K2236" s="22">
        <v>-28795.68</v>
      </c>
    </row>
    <row r="2237" spans="1:11" x14ac:dyDescent="0.25">
      <c r="A2237" s="21" t="s">
        <v>9142</v>
      </c>
      <c r="B2237" s="21" t="s">
        <v>21768</v>
      </c>
      <c r="C2237" s="21" t="s">
        <v>11672</v>
      </c>
      <c r="D2237" s="21" t="s">
        <v>3377</v>
      </c>
      <c r="F2237" s="21" t="s">
        <v>11673</v>
      </c>
      <c r="G2237" s="20">
        <v>41780</v>
      </c>
      <c r="H2237" s="21" t="s">
        <v>3378</v>
      </c>
      <c r="J2237" s="22">
        <v>-38274.199999999997</v>
      </c>
      <c r="K2237" s="22">
        <v>-38274.199999999997</v>
      </c>
    </row>
    <row r="2238" spans="1:11" x14ac:dyDescent="0.25">
      <c r="A2238" s="21" t="s">
        <v>9142</v>
      </c>
      <c r="B2238" s="21" t="s">
        <v>21768</v>
      </c>
      <c r="C2238" s="21" t="s">
        <v>11674</v>
      </c>
      <c r="D2238" s="21" t="s">
        <v>3380</v>
      </c>
      <c r="F2238" s="21" t="s">
        <v>11675</v>
      </c>
      <c r="G2238" s="20">
        <v>41780</v>
      </c>
      <c r="H2238" s="21" t="s">
        <v>3381</v>
      </c>
      <c r="J2238" s="22">
        <v>-38274.199999999997</v>
      </c>
      <c r="K2238" s="22">
        <v>-38274.199999999997</v>
      </c>
    </row>
    <row r="2239" spans="1:11" x14ac:dyDescent="0.25">
      <c r="A2239" s="21" t="s">
        <v>9142</v>
      </c>
      <c r="B2239" s="21" t="s">
        <v>21768</v>
      </c>
      <c r="C2239" s="21" t="s">
        <v>11676</v>
      </c>
      <c r="D2239" s="21" t="s">
        <v>3382</v>
      </c>
      <c r="F2239" s="21" t="s">
        <v>11677</v>
      </c>
      <c r="G2239" s="20">
        <v>41780</v>
      </c>
      <c r="H2239" s="21" t="s">
        <v>3383</v>
      </c>
      <c r="J2239" s="22">
        <v>-28195.77</v>
      </c>
      <c r="K2239" s="22">
        <v>-28195.77</v>
      </c>
    </row>
    <row r="2240" spans="1:11" x14ac:dyDescent="0.25">
      <c r="A2240" s="21" t="s">
        <v>9142</v>
      </c>
      <c r="B2240" s="21" t="s">
        <v>21768</v>
      </c>
      <c r="C2240" s="21" t="s">
        <v>11678</v>
      </c>
      <c r="D2240" s="21" t="s">
        <v>3385</v>
      </c>
      <c r="F2240" s="21" t="s">
        <v>11679</v>
      </c>
      <c r="G2240" s="20">
        <v>41780</v>
      </c>
      <c r="H2240" s="21" t="s">
        <v>3386</v>
      </c>
      <c r="J2240" s="22">
        <v>-28195.77</v>
      </c>
      <c r="K2240" s="22">
        <v>-28195.77</v>
      </c>
    </row>
    <row r="2241" spans="1:11" x14ac:dyDescent="0.25">
      <c r="A2241" s="21" t="s">
        <v>9142</v>
      </c>
      <c r="B2241" s="21" t="s">
        <v>21768</v>
      </c>
      <c r="C2241" s="21" t="s">
        <v>11680</v>
      </c>
      <c r="D2241" s="21" t="s">
        <v>3388</v>
      </c>
      <c r="F2241" s="21" t="s">
        <v>11681</v>
      </c>
      <c r="G2241" s="20">
        <v>41780</v>
      </c>
      <c r="H2241" s="21" t="s">
        <v>3389</v>
      </c>
      <c r="J2241" s="22">
        <v>-36294.5</v>
      </c>
      <c r="K2241" s="22">
        <v>-36294.5</v>
      </c>
    </row>
    <row r="2242" spans="1:11" x14ac:dyDescent="0.25">
      <c r="A2242" s="21" t="s">
        <v>9142</v>
      </c>
      <c r="B2242" s="21" t="s">
        <v>21768</v>
      </c>
      <c r="C2242" s="21" t="s">
        <v>11682</v>
      </c>
      <c r="D2242" s="21" t="s">
        <v>3391</v>
      </c>
      <c r="F2242" s="21" t="s">
        <v>11683</v>
      </c>
      <c r="G2242" s="20">
        <v>41780</v>
      </c>
      <c r="H2242" s="21" t="s">
        <v>3392</v>
      </c>
      <c r="J2242" s="22">
        <v>-36294.5</v>
      </c>
      <c r="K2242" s="22">
        <v>-36294.5</v>
      </c>
    </row>
    <row r="2243" spans="1:11" x14ac:dyDescent="0.25">
      <c r="A2243" s="21" t="s">
        <v>9142</v>
      </c>
      <c r="B2243" s="21" t="s">
        <v>21768</v>
      </c>
      <c r="C2243" s="21" t="s">
        <v>11684</v>
      </c>
      <c r="D2243" s="21" t="s">
        <v>3394</v>
      </c>
      <c r="F2243" s="21" t="s">
        <v>11685</v>
      </c>
      <c r="G2243" s="20">
        <v>41780</v>
      </c>
      <c r="H2243" s="21" t="s">
        <v>3395</v>
      </c>
      <c r="J2243" s="22">
        <v>-71019.72</v>
      </c>
      <c r="K2243" s="22">
        <v>-71019.72</v>
      </c>
    </row>
    <row r="2244" spans="1:11" x14ac:dyDescent="0.25">
      <c r="A2244" s="21" t="s">
        <v>9142</v>
      </c>
      <c r="B2244" s="21" t="s">
        <v>21768</v>
      </c>
      <c r="C2244" s="21" t="s">
        <v>11686</v>
      </c>
      <c r="D2244" s="21" t="s">
        <v>3397</v>
      </c>
      <c r="F2244" s="21" t="s">
        <v>11687</v>
      </c>
      <c r="G2244" s="20">
        <v>41780</v>
      </c>
      <c r="H2244" s="21" t="s">
        <v>3398</v>
      </c>
      <c r="J2244" s="22">
        <v>-40770.39</v>
      </c>
      <c r="K2244" s="22">
        <v>-40770.39</v>
      </c>
    </row>
    <row r="2245" spans="1:11" x14ac:dyDescent="0.25">
      <c r="A2245" s="21" t="s">
        <v>9142</v>
      </c>
      <c r="B2245" s="21" t="s">
        <v>21768</v>
      </c>
      <c r="C2245" s="21" t="s">
        <v>11688</v>
      </c>
      <c r="D2245" s="21" t="s">
        <v>3400</v>
      </c>
      <c r="F2245" s="21" t="s">
        <v>11689</v>
      </c>
      <c r="G2245" s="20">
        <v>41780</v>
      </c>
      <c r="H2245" s="21" t="s">
        <v>3401</v>
      </c>
      <c r="J2245" s="22">
        <v>-33617.69</v>
      </c>
      <c r="K2245" s="22">
        <v>-33617.69</v>
      </c>
    </row>
    <row r="2246" spans="1:11" x14ac:dyDescent="0.25">
      <c r="A2246" s="21" t="s">
        <v>9142</v>
      </c>
      <c r="B2246" s="21" t="s">
        <v>21768</v>
      </c>
      <c r="C2246" s="21" t="s">
        <v>11690</v>
      </c>
      <c r="D2246" s="21" t="s">
        <v>3403</v>
      </c>
      <c r="F2246" s="21" t="s">
        <v>11691</v>
      </c>
      <c r="G2246" s="20">
        <v>41780</v>
      </c>
      <c r="H2246" s="21" t="s">
        <v>3404</v>
      </c>
      <c r="J2246" s="22">
        <v>-34194.870000000003</v>
      </c>
      <c r="K2246" s="22">
        <v>-34194.870000000003</v>
      </c>
    </row>
    <row r="2247" spans="1:11" x14ac:dyDescent="0.25">
      <c r="A2247" s="21" t="s">
        <v>8740</v>
      </c>
      <c r="B2247" s="21" t="s">
        <v>21768</v>
      </c>
      <c r="C2247" s="21" t="s">
        <v>3407</v>
      </c>
      <c r="D2247" s="21" t="s">
        <v>3406</v>
      </c>
      <c r="E2247" s="21" t="s">
        <v>19558</v>
      </c>
      <c r="F2247" s="21" t="s">
        <v>11692</v>
      </c>
      <c r="G2247" s="20">
        <v>41780</v>
      </c>
      <c r="H2247" s="21" t="s">
        <v>3408</v>
      </c>
      <c r="J2247" s="22">
        <v>438950.28</v>
      </c>
      <c r="K2247" s="22">
        <v>438950.28</v>
      </c>
    </row>
    <row r="2248" spans="1:11" x14ac:dyDescent="0.25">
      <c r="A2248" s="21" t="s">
        <v>8740</v>
      </c>
      <c r="B2248" s="21" t="s">
        <v>21768</v>
      </c>
      <c r="C2248" s="21" t="s">
        <v>3407</v>
      </c>
      <c r="D2248" s="21" t="s">
        <v>3406</v>
      </c>
      <c r="E2248" s="21" t="s">
        <v>19558</v>
      </c>
      <c r="F2248" s="21" t="s">
        <v>11693</v>
      </c>
      <c r="G2248" s="20">
        <v>41780</v>
      </c>
      <c r="H2248" s="21" t="s">
        <v>3408</v>
      </c>
      <c r="I2248" s="21" t="s">
        <v>15875</v>
      </c>
      <c r="J2248" s="22">
        <v>-2194751.4</v>
      </c>
      <c r="K2248" s="22">
        <v>-2194751.4</v>
      </c>
    </row>
    <row r="2249" spans="1:11" x14ac:dyDescent="0.25">
      <c r="A2249" s="21" t="s">
        <v>8740</v>
      </c>
      <c r="B2249" s="21" t="s">
        <v>21768</v>
      </c>
      <c r="C2249" s="21" t="s">
        <v>11694</v>
      </c>
      <c r="D2249" s="21" t="s">
        <v>3409</v>
      </c>
      <c r="F2249" s="21" t="s">
        <v>11695</v>
      </c>
      <c r="G2249" s="20">
        <v>41782</v>
      </c>
      <c r="H2249" s="21" t="s">
        <v>3410</v>
      </c>
      <c r="I2249" s="21" t="s">
        <v>18142</v>
      </c>
      <c r="J2249" s="22">
        <v>-7800000</v>
      </c>
      <c r="K2249" s="22">
        <v>-7800000</v>
      </c>
    </row>
    <row r="2250" spans="1:11" x14ac:dyDescent="0.25">
      <c r="A2250" s="21" t="s">
        <v>8738</v>
      </c>
      <c r="B2250" s="21" t="s">
        <v>21768</v>
      </c>
      <c r="C2250" s="21" t="s">
        <v>564</v>
      </c>
      <c r="D2250" s="21" t="s">
        <v>563</v>
      </c>
      <c r="F2250" s="21" t="s">
        <v>11696</v>
      </c>
      <c r="G2250" s="20">
        <v>41785</v>
      </c>
      <c r="H2250">
        <v>0</v>
      </c>
      <c r="I2250" t="s">
        <v>3411</v>
      </c>
      <c r="J2250" s="22">
        <v>-1981.8</v>
      </c>
      <c r="K2250" s="22">
        <v>-1981.8</v>
      </c>
    </row>
    <row r="2251" spans="1:11" x14ac:dyDescent="0.25">
      <c r="A2251" s="21" t="s">
        <v>8738</v>
      </c>
      <c r="B2251" s="21" t="s">
        <v>21768</v>
      </c>
      <c r="C2251" s="21" t="s">
        <v>564</v>
      </c>
      <c r="D2251" s="21" t="s">
        <v>563</v>
      </c>
      <c r="F2251" s="21" t="s">
        <v>11697</v>
      </c>
      <c r="G2251" s="20">
        <v>41785</v>
      </c>
      <c r="H2251">
        <v>0</v>
      </c>
      <c r="I2251" t="s">
        <v>3412</v>
      </c>
      <c r="J2251" s="22">
        <v>-2099.1999999999998</v>
      </c>
      <c r="K2251" s="22">
        <v>-2099.1999999999998</v>
      </c>
    </row>
    <row r="2252" spans="1:11" x14ac:dyDescent="0.25">
      <c r="A2252" s="21" t="s">
        <v>9142</v>
      </c>
      <c r="B2252" s="21" t="s">
        <v>21768</v>
      </c>
      <c r="C2252" s="21" t="s">
        <v>11698</v>
      </c>
      <c r="D2252" s="21" t="s">
        <v>3413</v>
      </c>
      <c r="F2252" s="21" t="s">
        <v>11699</v>
      </c>
      <c r="G2252" s="20">
        <v>41785</v>
      </c>
      <c r="H2252" s="21" t="s">
        <v>3414</v>
      </c>
      <c r="J2252" s="22">
        <v>-44060.800000000003</v>
      </c>
      <c r="K2252" s="22">
        <v>-44060.800000000003</v>
      </c>
    </row>
    <row r="2253" spans="1:11" x14ac:dyDescent="0.25">
      <c r="A2253" s="21" t="s">
        <v>8740</v>
      </c>
      <c r="B2253" s="21" t="s">
        <v>21768</v>
      </c>
      <c r="C2253" s="21" t="s">
        <v>11700</v>
      </c>
      <c r="D2253" s="21" t="s">
        <v>3416</v>
      </c>
      <c r="F2253" s="21" t="s">
        <v>11701</v>
      </c>
      <c r="G2253" s="20">
        <v>41785</v>
      </c>
      <c r="H2253" s="21" t="s">
        <v>3417</v>
      </c>
      <c r="J2253" s="22">
        <v>-15000</v>
      </c>
      <c r="K2253" s="22">
        <v>-15000</v>
      </c>
    </row>
    <row r="2254" spans="1:11" x14ac:dyDescent="0.25">
      <c r="A2254" s="21" t="s">
        <v>8740</v>
      </c>
      <c r="B2254" s="21" t="s">
        <v>21768</v>
      </c>
      <c r="C2254" s="21" t="s">
        <v>11702</v>
      </c>
      <c r="D2254" s="21" t="s">
        <v>3419</v>
      </c>
      <c r="F2254" s="21" t="s">
        <v>11703</v>
      </c>
      <c r="G2254" s="20">
        <v>41785</v>
      </c>
      <c r="H2254" s="21" t="s">
        <v>3420</v>
      </c>
      <c r="I2254" s="21" t="s">
        <v>17805</v>
      </c>
      <c r="J2254" s="22">
        <v>-240000</v>
      </c>
      <c r="K2254" s="22">
        <v>-240000</v>
      </c>
    </row>
    <row r="2255" spans="1:11" x14ac:dyDescent="0.25">
      <c r="A2255" s="21" t="s">
        <v>8740</v>
      </c>
      <c r="B2255" s="21" t="s">
        <v>21768</v>
      </c>
      <c r="C2255" s="21" t="s">
        <v>11704</v>
      </c>
      <c r="D2255" s="21" t="s">
        <v>3421</v>
      </c>
      <c r="F2255" s="21" t="s">
        <v>11705</v>
      </c>
      <c r="G2255" s="20">
        <v>41786</v>
      </c>
      <c r="H2255" s="21" t="s">
        <v>3422</v>
      </c>
      <c r="J2255" s="22">
        <v>-28320</v>
      </c>
      <c r="K2255" s="22">
        <v>-28320</v>
      </c>
    </row>
    <row r="2256" spans="1:11" x14ac:dyDescent="0.25">
      <c r="A2256" s="21" t="s">
        <v>8738</v>
      </c>
      <c r="B2256" s="21" t="s">
        <v>21768</v>
      </c>
      <c r="C2256" s="21" t="s">
        <v>564</v>
      </c>
      <c r="D2256" s="21" t="s">
        <v>563</v>
      </c>
      <c r="F2256" s="21" t="s">
        <v>11706</v>
      </c>
      <c r="G2256" s="20">
        <v>41787</v>
      </c>
      <c r="H2256">
        <v>0</v>
      </c>
      <c r="I2256" t="s">
        <v>3424</v>
      </c>
      <c r="J2256" s="22">
        <v>-2733.27</v>
      </c>
      <c r="K2256" s="22">
        <v>-2733.27</v>
      </c>
    </row>
    <row r="2257" spans="1:11" x14ac:dyDescent="0.25">
      <c r="A2257" s="21" t="s">
        <v>8738</v>
      </c>
      <c r="B2257" s="21" t="s">
        <v>21768</v>
      </c>
      <c r="C2257" s="21" t="s">
        <v>564</v>
      </c>
      <c r="D2257" s="21" t="s">
        <v>563</v>
      </c>
      <c r="F2257" s="21" t="s">
        <v>11707</v>
      </c>
      <c r="G2257" s="20">
        <v>41787</v>
      </c>
      <c r="H2257">
        <v>0</v>
      </c>
      <c r="I2257" t="s">
        <v>3425</v>
      </c>
      <c r="J2257" s="22">
        <v>-2895.17</v>
      </c>
      <c r="K2257" s="22">
        <v>-2895.17</v>
      </c>
    </row>
    <row r="2258" spans="1:11" x14ac:dyDescent="0.25">
      <c r="A2258" s="21" t="s">
        <v>8740</v>
      </c>
      <c r="B2258" s="21" t="s">
        <v>21768</v>
      </c>
      <c r="C2258" s="21" t="s">
        <v>11708</v>
      </c>
      <c r="D2258" s="21" t="s">
        <v>3426</v>
      </c>
      <c r="F2258" s="21" t="s">
        <v>11709</v>
      </c>
      <c r="G2258" s="20">
        <v>41787</v>
      </c>
      <c r="H2258" s="21" t="s">
        <v>3427</v>
      </c>
      <c r="I2258" s="21" t="s">
        <v>18055</v>
      </c>
      <c r="J2258" s="22">
        <v>-280000</v>
      </c>
      <c r="K2258" s="22">
        <v>-280000</v>
      </c>
    </row>
    <row r="2259" spans="1:11" x14ac:dyDescent="0.25">
      <c r="A2259" s="21" t="s">
        <v>19189</v>
      </c>
      <c r="B2259" s="21" t="s">
        <v>21768</v>
      </c>
      <c r="C2259" s="21" t="s">
        <v>15</v>
      </c>
      <c r="D2259" s="21" t="s">
        <v>14</v>
      </c>
      <c r="F2259" s="21" t="s">
        <v>19317</v>
      </c>
      <c r="G2259" s="20">
        <v>41787</v>
      </c>
      <c r="H2259" t="s">
        <v>19539</v>
      </c>
      <c r="I2259" t="s">
        <v>19539</v>
      </c>
      <c r="J2259" s="22">
        <v>-3443.04</v>
      </c>
      <c r="K2259" s="22">
        <v>-3443.04</v>
      </c>
    </row>
    <row r="2260" spans="1:11" x14ac:dyDescent="0.25">
      <c r="A2260" s="21" t="s">
        <v>9142</v>
      </c>
      <c r="B2260" s="21" t="s">
        <v>21768</v>
      </c>
      <c r="C2260" s="21" t="s">
        <v>3429</v>
      </c>
      <c r="D2260" s="21" t="s">
        <v>3428</v>
      </c>
      <c r="F2260" s="21" t="s">
        <v>11710</v>
      </c>
      <c r="G2260" s="20">
        <v>41788</v>
      </c>
      <c r="H2260" s="21" t="s">
        <v>3430</v>
      </c>
      <c r="J2260" s="22">
        <v>-74380</v>
      </c>
      <c r="K2260" s="22">
        <v>-2937.87</v>
      </c>
    </row>
    <row r="2261" spans="1:11" x14ac:dyDescent="0.25">
      <c r="A2261" s="21" t="s">
        <v>8738</v>
      </c>
      <c r="B2261" s="21" t="s">
        <v>21768</v>
      </c>
      <c r="C2261" s="21" t="s">
        <v>2490</v>
      </c>
      <c r="D2261" s="21" t="s">
        <v>2489</v>
      </c>
      <c r="F2261" s="21" t="s">
        <v>11711</v>
      </c>
      <c r="G2261" s="20">
        <v>41789</v>
      </c>
      <c r="H2261" s="21" t="s">
        <v>3432</v>
      </c>
      <c r="I2261" s="21" t="s">
        <v>16660</v>
      </c>
      <c r="J2261" s="22">
        <v>-30000</v>
      </c>
      <c r="K2261" s="22">
        <v>-30000</v>
      </c>
    </row>
    <row r="2262" spans="1:11" x14ac:dyDescent="0.25">
      <c r="A2262" s="21" t="s">
        <v>8738</v>
      </c>
      <c r="B2262" s="21" t="s">
        <v>21768</v>
      </c>
      <c r="C2262" s="21" t="s">
        <v>1285</v>
      </c>
      <c r="D2262" s="21" t="s">
        <v>1284</v>
      </c>
      <c r="E2262" s="21" t="s">
        <v>19558</v>
      </c>
      <c r="F2262" s="21" t="s">
        <v>11712</v>
      </c>
      <c r="G2262" s="20">
        <v>41791</v>
      </c>
      <c r="H2262" s="21" t="s">
        <v>3433</v>
      </c>
      <c r="I2262" s="21" t="s">
        <v>16073</v>
      </c>
      <c r="J2262" s="22">
        <v>-110684</v>
      </c>
      <c r="K2262" s="22">
        <v>-110684</v>
      </c>
    </row>
    <row r="2263" spans="1:11" x14ac:dyDescent="0.25">
      <c r="A2263" s="21" t="s">
        <v>8738</v>
      </c>
      <c r="B2263" s="21" t="s">
        <v>21768</v>
      </c>
      <c r="C2263" s="21" t="s">
        <v>3435</v>
      </c>
      <c r="D2263" s="21" t="s">
        <v>3434</v>
      </c>
      <c r="F2263" s="21" t="s">
        <v>11713</v>
      </c>
      <c r="G2263" s="20">
        <v>41791</v>
      </c>
      <c r="H2263" s="21" t="s">
        <v>3436</v>
      </c>
      <c r="I2263" s="21" t="s">
        <v>15765</v>
      </c>
      <c r="J2263" s="22">
        <v>-29500</v>
      </c>
      <c r="K2263" s="22">
        <v>-29500</v>
      </c>
    </row>
    <row r="2264" spans="1:11" x14ac:dyDescent="0.25">
      <c r="A2264" s="21" t="s">
        <v>8738</v>
      </c>
      <c r="B2264" s="21" t="s">
        <v>21768</v>
      </c>
      <c r="C2264" s="21" t="s">
        <v>927</v>
      </c>
      <c r="D2264" s="21" t="s">
        <v>926</v>
      </c>
      <c r="F2264" s="21" t="s">
        <v>11714</v>
      </c>
      <c r="G2264" s="20">
        <v>41792</v>
      </c>
      <c r="H2264" s="21" t="s">
        <v>3437</v>
      </c>
      <c r="I2264" s="21" t="s">
        <v>16520</v>
      </c>
      <c r="J2264" s="22">
        <v>-72000</v>
      </c>
      <c r="K2264" s="22">
        <v>-72000</v>
      </c>
    </row>
    <row r="2265" spans="1:11" x14ac:dyDescent="0.25">
      <c r="A2265" s="21" t="s">
        <v>8740</v>
      </c>
      <c r="B2265" s="21" t="s">
        <v>21768</v>
      </c>
      <c r="C2265" s="21" t="s">
        <v>11715</v>
      </c>
      <c r="D2265" s="21" t="s">
        <v>3438</v>
      </c>
      <c r="F2265" s="21" t="s">
        <v>11716</v>
      </c>
      <c r="G2265" s="20">
        <v>41792</v>
      </c>
      <c r="H2265" s="21" t="s">
        <v>3439</v>
      </c>
      <c r="J2265" s="22">
        <v>167000</v>
      </c>
      <c r="K2265" s="22">
        <v>-167000</v>
      </c>
    </row>
    <row r="2266" spans="1:11" x14ac:dyDescent="0.25">
      <c r="A2266" s="21" t="s">
        <v>8740</v>
      </c>
      <c r="B2266" s="21" t="s">
        <v>21768</v>
      </c>
      <c r="C2266" s="21" t="s">
        <v>11717</v>
      </c>
      <c r="D2266" s="21" t="s">
        <v>3440</v>
      </c>
      <c r="F2266" s="21" t="s">
        <v>11718</v>
      </c>
      <c r="G2266" s="20">
        <v>41793</v>
      </c>
      <c r="H2266" s="21" t="s">
        <v>3441</v>
      </c>
      <c r="I2266" s="21" t="s">
        <v>17877</v>
      </c>
      <c r="J2266" s="22">
        <v>-472500</v>
      </c>
      <c r="K2266" s="22">
        <v>-472500</v>
      </c>
    </row>
    <row r="2267" spans="1:11" x14ac:dyDescent="0.25">
      <c r="A2267" s="21" t="s">
        <v>8740</v>
      </c>
      <c r="B2267" s="21" t="s">
        <v>21768</v>
      </c>
      <c r="C2267" s="21" t="s">
        <v>11719</v>
      </c>
      <c r="D2267" s="21" t="s">
        <v>3442</v>
      </c>
      <c r="F2267" s="21" t="s">
        <v>11720</v>
      </c>
      <c r="G2267" s="20">
        <v>41793</v>
      </c>
      <c r="H2267" s="21" t="s">
        <v>3443</v>
      </c>
      <c r="I2267" s="21" t="s">
        <v>17639</v>
      </c>
      <c r="J2267" s="22">
        <v>-819000</v>
      </c>
      <c r="K2267" s="22">
        <v>-819000</v>
      </c>
    </row>
    <row r="2268" spans="1:11" x14ac:dyDescent="0.25">
      <c r="A2268" s="21" t="s">
        <v>8740</v>
      </c>
      <c r="B2268" s="21" t="s">
        <v>21768</v>
      </c>
      <c r="C2268" s="21" t="s">
        <v>11721</v>
      </c>
      <c r="D2268" s="21" t="s">
        <v>3444</v>
      </c>
      <c r="F2268" s="21" t="s">
        <v>11722</v>
      </c>
      <c r="G2268" s="20">
        <v>41793</v>
      </c>
      <c r="H2268" s="21" t="s">
        <v>3445</v>
      </c>
      <c r="I2268" s="21" t="s">
        <v>17639</v>
      </c>
      <c r="J2268" s="22">
        <v>-382320</v>
      </c>
      <c r="K2268" s="22">
        <v>-382320</v>
      </c>
    </row>
    <row r="2269" spans="1:11" x14ac:dyDescent="0.25">
      <c r="A2269" s="21" t="s">
        <v>8738</v>
      </c>
      <c r="B2269" s="21" t="s">
        <v>21768</v>
      </c>
      <c r="C2269" s="21" t="s">
        <v>1894</v>
      </c>
      <c r="D2269" s="21" t="s">
        <v>1893</v>
      </c>
      <c r="F2269" s="21" t="s">
        <v>11723</v>
      </c>
      <c r="G2269" s="20">
        <v>41794</v>
      </c>
      <c r="H2269" s="21" t="s">
        <v>3446</v>
      </c>
      <c r="I2269" s="21" t="s">
        <v>16793</v>
      </c>
      <c r="J2269" s="22">
        <v>-102483</v>
      </c>
      <c r="K2269" s="22">
        <v>-102483</v>
      </c>
    </row>
    <row r="2270" spans="1:11" x14ac:dyDescent="0.25">
      <c r="A2270" s="21" t="s">
        <v>8738</v>
      </c>
      <c r="B2270" s="21" t="s">
        <v>21768</v>
      </c>
      <c r="C2270" s="21" t="s">
        <v>564</v>
      </c>
      <c r="D2270" s="21" t="s">
        <v>563</v>
      </c>
      <c r="F2270" s="21" t="s">
        <v>11724</v>
      </c>
      <c r="G2270" s="20">
        <v>41794</v>
      </c>
      <c r="H2270">
        <v>0</v>
      </c>
      <c r="I2270" t="s">
        <v>3447</v>
      </c>
      <c r="J2270" s="22">
        <v>-14659.96</v>
      </c>
      <c r="K2270" s="22">
        <v>-14659.96</v>
      </c>
    </row>
    <row r="2271" spans="1:11" x14ac:dyDescent="0.25">
      <c r="A2271" s="21" t="s">
        <v>8738</v>
      </c>
      <c r="B2271" s="21" t="s">
        <v>21768</v>
      </c>
      <c r="C2271" s="21" t="s">
        <v>564</v>
      </c>
      <c r="D2271" s="21" t="s">
        <v>563</v>
      </c>
      <c r="F2271" s="21" t="s">
        <v>11725</v>
      </c>
      <c r="G2271" s="20">
        <v>41794</v>
      </c>
      <c r="H2271">
        <v>0</v>
      </c>
      <c r="I2271" t="s">
        <v>3448</v>
      </c>
      <c r="J2271" s="22">
        <v>-15528.32</v>
      </c>
      <c r="K2271" s="22">
        <v>-15528.32</v>
      </c>
    </row>
    <row r="2272" spans="1:11" x14ac:dyDescent="0.25">
      <c r="A2272" s="21" t="s">
        <v>8740</v>
      </c>
      <c r="B2272" s="21" t="s">
        <v>21768</v>
      </c>
      <c r="C2272" s="21" t="s">
        <v>10743</v>
      </c>
      <c r="D2272" s="21" t="s">
        <v>2098</v>
      </c>
      <c r="F2272" s="21" t="s">
        <v>11726</v>
      </c>
      <c r="G2272" s="20">
        <v>41794</v>
      </c>
      <c r="H2272">
        <v>0</v>
      </c>
      <c r="I2272" t="s">
        <v>3449</v>
      </c>
      <c r="J2272" s="22">
        <v>90000</v>
      </c>
      <c r="K2272" s="22">
        <v>90000</v>
      </c>
    </row>
    <row r="2273" spans="1:11" x14ac:dyDescent="0.25">
      <c r="A2273" s="21" t="s">
        <v>8740</v>
      </c>
      <c r="B2273" s="21" t="s">
        <v>21768</v>
      </c>
      <c r="C2273" s="21" t="s">
        <v>11727</v>
      </c>
      <c r="D2273" s="21" t="s">
        <v>3450</v>
      </c>
      <c r="F2273" s="21" t="s">
        <v>11728</v>
      </c>
      <c r="G2273" s="20">
        <v>41796</v>
      </c>
      <c r="H2273" s="21" t="s">
        <v>3451</v>
      </c>
      <c r="I2273" s="21" t="s">
        <v>17704</v>
      </c>
      <c r="J2273" s="22">
        <v>-17832780</v>
      </c>
      <c r="K2273" s="22">
        <v>-17832780</v>
      </c>
    </row>
    <row r="2274" spans="1:11" x14ac:dyDescent="0.25">
      <c r="A2274" s="21" t="s">
        <v>8740</v>
      </c>
      <c r="B2274" s="21" t="s">
        <v>21768</v>
      </c>
      <c r="C2274" s="21" t="s">
        <v>11729</v>
      </c>
      <c r="D2274" s="21" t="s">
        <v>3452</v>
      </c>
      <c r="F2274" s="21" t="s">
        <v>11730</v>
      </c>
      <c r="G2274" s="20">
        <v>41796</v>
      </c>
      <c r="H2274" s="21" t="s">
        <v>3453</v>
      </c>
      <c r="I2274" s="21" t="s">
        <v>17577</v>
      </c>
      <c r="J2274" s="22">
        <v>-2175000</v>
      </c>
      <c r="K2274" s="22">
        <v>-2175000</v>
      </c>
    </row>
    <row r="2275" spans="1:11" x14ac:dyDescent="0.25">
      <c r="A2275" s="21" t="s">
        <v>8740</v>
      </c>
      <c r="B2275" s="21" t="s">
        <v>21768</v>
      </c>
      <c r="C2275" s="21" t="s">
        <v>11731</v>
      </c>
      <c r="D2275" s="21" t="s">
        <v>3454</v>
      </c>
      <c r="F2275" s="21" t="s">
        <v>11732</v>
      </c>
      <c r="G2275" s="20">
        <v>41796</v>
      </c>
      <c r="H2275" s="21" t="s">
        <v>3455</v>
      </c>
      <c r="I2275" s="21" t="s">
        <v>17704</v>
      </c>
      <c r="J2275" s="22">
        <v>-269863.2</v>
      </c>
      <c r="K2275" s="22">
        <v>-269863.2</v>
      </c>
    </row>
    <row r="2276" spans="1:11" x14ac:dyDescent="0.25">
      <c r="A2276" s="21" t="s">
        <v>8740</v>
      </c>
      <c r="B2276" s="21" t="s">
        <v>21768</v>
      </c>
      <c r="C2276" s="21" t="s">
        <v>11733</v>
      </c>
      <c r="D2276" s="21" t="s">
        <v>3456</v>
      </c>
      <c r="F2276" s="21" t="s">
        <v>11734</v>
      </c>
      <c r="G2276" s="20">
        <v>41796</v>
      </c>
      <c r="H2276" s="21" t="s">
        <v>3457</v>
      </c>
      <c r="I2276" s="21" t="s">
        <v>17650</v>
      </c>
      <c r="J2276" s="22">
        <v>-288000</v>
      </c>
      <c r="K2276" s="22">
        <v>-288000</v>
      </c>
    </row>
    <row r="2277" spans="1:11" x14ac:dyDescent="0.25">
      <c r="A2277" s="21" t="s">
        <v>19189</v>
      </c>
      <c r="B2277" s="21" t="s">
        <v>21768</v>
      </c>
      <c r="C2277" s="21" t="s">
        <v>15</v>
      </c>
      <c r="D2277" s="21" t="s">
        <v>14</v>
      </c>
      <c r="F2277" s="21" t="s">
        <v>19318</v>
      </c>
      <c r="G2277" s="20">
        <v>41796</v>
      </c>
      <c r="H2277" t="s">
        <v>19539</v>
      </c>
      <c r="I2277" t="s">
        <v>19539</v>
      </c>
      <c r="J2277" s="22">
        <v>-599486.23</v>
      </c>
      <c r="K2277" s="22">
        <v>-599486.23</v>
      </c>
    </row>
    <row r="2278" spans="1:11" x14ac:dyDescent="0.25">
      <c r="A2278" s="21" t="s">
        <v>19189</v>
      </c>
      <c r="B2278" s="21" t="s">
        <v>21768</v>
      </c>
      <c r="C2278" s="21" t="s">
        <v>15</v>
      </c>
      <c r="D2278" s="21" t="s">
        <v>14</v>
      </c>
      <c r="F2278" s="21" t="s">
        <v>19319</v>
      </c>
      <c r="G2278" s="20">
        <v>41796</v>
      </c>
      <c r="H2278" t="s">
        <v>19539</v>
      </c>
      <c r="I2278" t="s">
        <v>19539</v>
      </c>
      <c r="J2278" s="22">
        <v>-240147.19</v>
      </c>
      <c r="K2278" s="22">
        <v>-240147.19</v>
      </c>
    </row>
    <row r="2279" spans="1:11" x14ac:dyDescent="0.25">
      <c r="A2279" s="21" t="s">
        <v>19189</v>
      </c>
      <c r="B2279" s="21" t="s">
        <v>21768</v>
      </c>
      <c r="C2279" s="21" t="s">
        <v>15</v>
      </c>
      <c r="D2279" s="21" t="s">
        <v>14</v>
      </c>
      <c r="F2279" s="21" t="s">
        <v>19320</v>
      </c>
      <c r="G2279" s="20">
        <v>41796</v>
      </c>
      <c r="H2279" t="s">
        <v>19539</v>
      </c>
      <c r="I2279" t="s">
        <v>19539</v>
      </c>
      <c r="J2279" s="22">
        <v>-1109209.67</v>
      </c>
      <c r="K2279" s="22">
        <v>-1109209.67</v>
      </c>
    </row>
    <row r="2280" spans="1:11" x14ac:dyDescent="0.25">
      <c r="A2280" s="21" t="s">
        <v>19189</v>
      </c>
      <c r="B2280" s="21" t="s">
        <v>21768</v>
      </c>
      <c r="C2280" s="21" t="s">
        <v>15</v>
      </c>
      <c r="D2280" s="21" t="s">
        <v>14</v>
      </c>
      <c r="F2280" s="21" t="s">
        <v>19321</v>
      </c>
      <c r="G2280" s="20">
        <v>41796</v>
      </c>
      <c r="H2280" t="s">
        <v>19539</v>
      </c>
      <c r="I2280" t="s">
        <v>19539</v>
      </c>
      <c r="J2280" s="22">
        <v>-1400176.71</v>
      </c>
      <c r="K2280" s="22">
        <v>-1400176.71</v>
      </c>
    </row>
    <row r="2281" spans="1:11" x14ac:dyDescent="0.25">
      <c r="A2281" s="21" t="s">
        <v>19189</v>
      </c>
      <c r="B2281" s="21" t="s">
        <v>21768</v>
      </c>
      <c r="C2281" s="21" t="s">
        <v>15</v>
      </c>
      <c r="D2281" s="21" t="s">
        <v>14</v>
      </c>
      <c r="F2281" s="21" t="s">
        <v>19322</v>
      </c>
      <c r="G2281" s="20">
        <v>41796</v>
      </c>
      <c r="H2281" t="s">
        <v>19539</v>
      </c>
      <c r="I2281" t="s">
        <v>19539</v>
      </c>
      <c r="J2281" s="22">
        <v>-1989126.45</v>
      </c>
      <c r="K2281" s="22">
        <v>-1989126.45</v>
      </c>
    </row>
    <row r="2282" spans="1:11" x14ac:dyDescent="0.25">
      <c r="A2282" s="21" t="s">
        <v>19189</v>
      </c>
      <c r="B2282" s="21" t="s">
        <v>21768</v>
      </c>
      <c r="C2282" s="21" t="s">
        <v>15</v>
      </c>
      <c r="D2282" s="21" t="s">
        <v>14</v>
      </c>
      <c r="F2282" s="21" t="s">
        <v>19323</v>
      </c>
      <c r="G2282" s="20">
        <v>41796</v>
      </c>
      <c r="H2282" t="s">
        <v>19539</v>
      </c>
      <c r="I2282" t="s">
        <v>19539</v>
      </c>
      <c r="J2282" s="22">
        <v>-257017.13</v>
      </c>
      <c r="K2282" s="22">
        <v>-257017.13</v>
      </c>
    </row>
    <row r="2283" spans="1:11" x14ac:dyDescent="0.25">
      <c r="A2283" s="21" t="s">
        <v>19189</v>
      </c>
      <c r="B2283" s="21" t="s">
        <v>21768</v>
      </c>
      <c r="C2283" s="21" t="s">
        <v>15</v>
      </c>
      <c r="D2283" s="21" t="s">
        <v>14</v>
      </c>
      <c r="F2283" s="21" t="s">
        <v>19324</v>
      </c>
      <c r="G2283" s="20">
        <v>41796</v>
      </c>
      <c r="H2283" t="s">
        <v>19539</v>
      </c>
      <c r="I2283" t="s">
        <v>19539</v>
      </c>
      <c r="J2283" s="22">
        <v>-748507.64</v>
      </c>
      <c r="K2283" s="22">
        <v>-748507.64</v>
      </c>
    </row>
    <row r="2284" spans="1:11" x14ac:dyDescent="0.25">
      <c r="A2284" s="21" t="s">
        <v>19189</v>
      </c>
      <c r="B2284" s="21" t="s">
        <v>21768</v>
      </c>
      <c r="C2284" s="21" t="s">
        <v>15</v>
      </c>
      <c r="D2284" s="21" t="s">
        <v>14</v>
      </c>
      <c r="F2284" s="21" t="s">
        <v>19325</v>
      </c>
      <c r="G2284" s="20">
        <v>41796</v>
      </c>
      <c r="H2284" t="s">
        <v>19539</v>
      </c>
      <c r="I2284" t="s">
        <v>19539</v>
      </c>
      <c r="J2284" s="22">
        <v>-602771.34</v>
      </c>
      <c r="K2284" s="22">
        <v>-602771.34</v>
      </c>
    </row>
    <row r="2285" spans="1:11" x14ac:dyDescent="0.25">
      <c r="A2285" s="21" t="s">
        <v>8740</v>
      </c>
      <c r="B2285" s="21" t="s">
        <v>21768</v>
      </c>
      <c r="C2285" s="21" t="s">
        <v>11735</v>
      </c>
      <c r="D2285" s="21" t="s">
        <v>3458</v>
      </c>
      <c r="F2285" s="21" t="s">
        <v>11736</v>
      </c>
      <c r="G2285" s="20">
        <v>41799</v>
      </c>
      <c r="H2285" s="21" t="s">
        <v>3459</v>
      </c>
      <c r="I2285" s="21" t="s">
        <v>17577</v>
      </c>
      <c r="J2285" s="22">
        <v>-5336606</v>
      </c>
      <c r="K2285" s="22">
        <v>-5336606</v>
      </c>
    </row>
    <row r="2286" spans="1:11" x14ac:dyDescent="0.25">
      <c r="A2286" s="21" t="s">
        <v>8740</v>
      </c>
      <c r="B2286" s="21" t="s">
        <v>21768</v>
      </c>
      <c r="C2286" s="21" t="s">
        <v>3461</v>
      </c>
      <c r="D2286" s="21" t="s">
        <v>3460</v>
      </c>
      <c r="F2286" s="21" t="s">
        <v>11737</v>
      </c>
      <c r="G2286" s="20">
        <v>41799</v>
      </c>
      <c r="H2286" s="21" t="s">
        <v>3462</v>
      </c>
      <c r="I2286" s="21" t="s">
        <v>17639</v>
      </c>
      <c r="J2286" s="22">
        <v>-950000</v>
      </c>
      <c r="K2286" s="22">
        <v>-950000</v>
      </c>
    </row>
    <row r="2287" spans="1:11" x14ac:dyDescent="0.25">
      <c r="A2287" s="21" t="s">
        <v>8738</v>
      </c>
      <c r="B2287" s="21" t="s">
        <v>21768</v>
      </c>
      <c r="C2287" s="21" t="s">
        <v>11738</v>
      </c>
      <c r="D2287" s="21" t="s">
        <v>516</v>
      </c>
      <c r="F2287" s="21" t="s">
        <v>11739</v>
      </c>
      <c r="G2287" s="20">
        <v>41800</v>
      </c>
      <c r="H2287" s="21" t="s">
        <v>3463</v>
      </c>
      <c r="I2287" s="21" t="s">
        <v>15741</v>
      </c>
      <c r="J2287" s="22">
        <v>-16520</v>
      </c>
      <c r="K2287" s="22">
        <v>-16520</v>
      </c>
    </row>
    <row r="2288" spans="1:11" x14ac:dyDescent="0.25">
      <c r="A2288" s="21" t="s">
        <v>8740</v>
      </c>
      <c r="B2288" s="21" t="s">
        <v>21768</v>
      </c>
      <c r="C2288" s="21" t="s">
        <v>3465</v>
      </c>
      <c r="D2288" s="21" t="s">
        <v>3464</v>
      </c>
      <c r="E2288" s="21" t="s">
        <v>19552</v>
      </c>
      <c r="F2288" s="21" t="s">
        <v>11740</v>
      </c>
      <c r="G2288" s="20">
        <v>41800</v>
      </c>
      <c r="H2288" s="21" t="s">
        <v>2429</v>
      </c>
      <c r="I2288" s="21" t="s">
        <v>3466</v>
      </c>
      <c r="J2288" s="22">
        <v>75637858.400000006</v>
      </c>
      <c r="K2288" s="22">
        <v>-75637858.400000006</v>
      </c>
    </row>
    <row r="2289" spans="1:11" x14ac:dyDescent="0.25">
      <c r="A2289" s="21" t="s">
        <v>8740</v>
      </c>
      <c r="B2289" s="21" t="s">
        <v>21768</v>
      </c>
      <c r="C2289" s="21" t="s">
        <v>3468</v>
      </c>
      <c r="D2289" s="21" t="s">
        <v>3467</v>
      </c>
      <c r="F2289" s="21" t="s">
        <v>11741</v>
      </c>
      <c r="G2289" s="20">
        <v>41801</v>
      </c>
      <c r="H2289" s="21" t="s">
        <v>3469</v>
      </c>
      <c r="I2289" s="21" t="s">
        <v>18330</v>
      </c>
      <c r="J2289" s="22">
        <v>-38055</v>
      </c>
      <c r="K2289" s="22">
        <v>-38055</v>
      </c>
    </row>
    <row r="2290" spans="1:11" x14ac:dyDescent="0.25">
      <c r="A2290" s="21" t="s">
        <v>8738</v>
      </c>
      <c r="B2290" s="21" t="s">
        <v>21768</v>
      </c>
      <c r="C2290" s="21" t="s">
        <v>564</v>
      </c>
      <c r="D2290" s="21" t="s">
        <v>563</v>
      </c>
      <c r="F2290" s="21" t="s">
        <v>11742</v>
      </c>
      <c r="G2290" s="20">
        <v>41802</v>
      </c>
      <c r="H2290">
        <v>0</v>
      </c>
      <c r="I2290" t="s">
        <v>3470</v>
      </c>
      <c r="J2290" s="22">
        <v>-1399.12</v>
      </c>
      <c r="K2290" s="22">
        <v>-1399.12</v>
      </c>
    </row>
    <row r="2291" spans="1:11" x14ac:dyDescent="0.25">
      <c r="A2291" s="21" t="s">
        <v>8738</v>
      </c>
      <c r="B2291" s="21" t="s">
        <v>21768</v>
      </c>
      <c r="C2291" s="21" t="s">
        <v>564</v>
      </c>
      <c r="D2291" s="21" t="s">
        <v>563</v>
      </c>
      <c r="F2291" s="21" t="s">
        <v>11743</v>
      </c>
      <c r="G2291" s="20">
        <v>41802</v>
      </c>
      <c r="H2291">
        <v>0</v>
      </c>
      <c r="I2291" t="s">
        <v>3471</v>
      </c>
      <c r="J2291" s="22">
        <v>-1482</v>
      </c>
      <c r="K2291" s="22">
        <v>-1482</v>
      </c>
    </row>
    <row r="2292" spans="1:11" x14ac:dyDescent="0.25">
      <c r="A2292" s="21" t="s">
        <v>8740</v>
      </c>
      <c r="B2292" s="21" t="s">
        <v>21768</v>
      </c>
      <c r="C2292" s="21" t="s">
        <v>3407</v>
      </c>
      <c r="D2292" s="21" t="s">
        <v>3406</v>
      </c>
      <c r="E2292" s="21" t="s">
        <v>19558</v>
      </c>
      <c r="F2292" s="21" t="s">
        <v>11744</v>
      </c>
      <c r="G2292" s="20">
        <v>41802</v>
      </c>
      <c r="H2292" s="21" t="s">
        <v>3472</v>
      </c>
      <c r="J2292" s="22">
        <v>265456.71000000002</v>
      </c>
      <c r="K2292" s="22">
        <v>265456.71000000002</v>
      </c>
    </row>
    <row r="2293" spans="1:11" x14ac:dyDescent="0.25">
      <c r="A2293" s="21" t="s">
        <v>8740</v>
      </c>
      <c r="B2293" s="21" t="s">
        <v>21768</v>
      </c>
      <c r="C2293" s="21" t="s">
        <v>3407</v>
      </c>
      <c r="D2293" s="21" t="s">
        <v>3406</v>
      </c>
      <c r="E2293" s="21" t="s">
        <v>19558</v>
      </c>
      <c r="F2293" s="21" t="s">
        <v>11745</v>
      </c>
      <c r="G2293" s="20">
        <v>41802</v>
      </c>
      <c r="H2293" s="21" t="s">
        <v>3472</v>
      </c>
      <c r="I2293" s="21" t="s">
        <v>949</v>
      </c>
      <c r="J2293" s="22">
        <v>-1327283.55</v>
      </c>
      <c r="K2293" s="22">
        <v>-1327283.55</v>
      </c>
    </row>
    <row r="2294" spans="1:11" x14ac:dyDescent="0.25">
      <c r="A2294" s="21" t="s">
        <v>19189</v>
      </c>
      <c r="B2294" s="21" t="s">
        <v>21768</v>
      </c>
      <c r="C2294" s="21" t="s">
        <v>15</v>
      </c>
      <c r="D2294" s="21" t="s">
        <v>14</v>
      </c>
      <c r="F2294" s="21" t="s">
        <v>19334</v>
      </c>
      <c r="G2294" s="20">
        <v>41802</v>
      </c>
      <c r="H2294" t="s">
        <v>19539</v>
      </c>
      <c r="I2294" t="s">
        <v>19539</v>
      </c>
      <c r="J2294" s="22">
        <v>-1881.29</v>
      </c>
      <c r="K2294" s="22">
        <v>-1881.29</v>
      </c>
    </row>
    <row r="2295" spans="1:11" x14ac:dyDescent="0.25">
      <c r="A2295" s="21" t="s">
        <v>8738</v>
      </c>
      <c r="B2295" s="21" t="s">
        <v>21768</v>
      </c>
      <c r="C2295" s="21" t="s">
        <v>564</v>
      </c>
      <c r="D2295" s="21" t="s">
        <v>563</v>
      </c>
      <c r="F2295" s="21" t="s">
        <v>11746</v>
      </c>
      <c r="G2295" s="20">
        <v>41803</v>
      </c>
      <c r="H2295">
        <v>0</v>
      </c>
      <c r="I2295" t="s">
        <v>3473</v>
      </c>
      <c r="J2295" s="22">
        <v>-5242.9</v>
      </c>
      <c r="K2295" s="22">
        <v>-5242.9</v>
      </c>
    </row>
    <row r="2296" spans="1:11" x14ac:dyDescent="0.25">
      <c r="A2296" s="21" t="s">
        <v>8738</v>
      </c>
      <c r="B2296" s="21" t="s">
        <v>21768</v>
      </c>
      <c r="C2296" s="21" t="s">
        <v>564</v>
      </c>
      <c r="D2296" s="21" t="s">
        <v>563</v>
      </c>
      <c r="F2296" s="21" t="s">
        <v>11747</v>
      </c>
      <c r="G2296" s="20">
        <v>41803</v>
      </c>
      <c r="H2296">
        <v>0</v>
      </c>
      <c r="I2296" t="s">
        <v>3474</v>
      </c>
      <c r="J2296" s="22">
        <v>-4949.72</v>
      </c>
      <c r="K2296" s="22">
        <v>-4949.72</v>
      </c>
    </row>
    <row r="2297" spans="1:11" x14ac:dyDescent="0.25">
      <c r="A2297" s="21" t="s">
        <v>9142</v>
      </c>
      <c r="B2297" s="21" t="s">
        <v>21768</v>
      </c>
      <c r="C2297" s="21" t="s">
        <v>11748</v>
      </c>
      <c r="D2297" s="21" t="s">
        <v>3475</v>
      </c>
      <c r="F2297" s="21" t="s">
        <v>11749</v>
      </c>
      <c r="G2297" s="20">
        <v>41803</v>
      </c>
      <c r="H2297" s="21" t="s">
        <v>3476</v>
      </c>
      <c r="J2297" s="22">
        <v>-14000</v>
      </c>
      <c r="K2297" s="22">
        <v>-14000</v>
      </c>
    </row>
    <row r="2298" spans="1:11" x14ac:dyDescent="0.25">
      <c r="A2298" s="21" t="s">
        <v>9142</v>
      </c>
      <c r="B2298" s="21" t="s">
        <v>21768</v>
      </c>
      <c r="C2298" s="21" t="s">
        <v>11750</v>
      </c>
      <c r="D2298" s="21" t="s">
        <v>3478</v>
      </c>
      <c r="F2298" s="21" t="s">
        <v>11751</v>
      </c>
      <c r="G2298" s="20">
        <v>41803</v>
      </c>
      <c r="H2298" s="21" t="s">
        <v>3476</v>
      </c>
      <c r="J2298" s="22">
        <v>-16000</v>
      </c>
      <c r="K2298" s="22">
        <v>-16000</v>
      </c>
    </row>
    <row r="2299" spans="1:11" x14ac:dyDescent="0.25">
      <c r="A2299" s="21" t="s">
        <v>9142</v>
      </c>
      <c r="B2299" s="21" t="s">
        <v>21768</v>
      </c>
      <c r="C2299" s="21" t="s">
        <v>11752</v>
      </c>
      <c r="D2299" s="21" t="s">
        <v>3479</v>
      </c>
      <c r="F2299" s="21" t="s">
        <v>11753</v>
      </c>
      <c r="G2299" s="20">
        <v>41803</v>
      </c>
      <c r="H2299" s="21" t="s">
        <v>3476</v>
      </c>
      <c r="J2299" s="22">
        <v>-12000</v>
      </c>
      <c r="K2299" s="22">
        <v>-12000</v>
      </c>
    </row>
    <row r="2300" spans="1:11" x14ac:dyDescent="0.25">
      <c r="A2300" s="21" t="s">
        <v>8740</v>
      </c>
      <c r="B2300" s="21" t="s">
        <v>21768</v>
      </c>
      <c r="C2300" s="21" t="s">
        <v>11754</v>
      </c>
      <c r="D2300" s="21" t="s">
        <v>3480</v>
      </c>
      <c r="F2300" s="21" t="s">
        <v>11755</v>
      </c>
      <c r="G2300" s="20">
        <v>41803</v>
      </c>
      <c r="H2300" s="21" t="s">
        <v>3481</v>
      </c>
      <c r="I2300" s="21" t="s">
        <v>17577</v>
      </c>
      <c r="J2300" s="22">
        <v>-3240000</v>
      </c>
      <c r="K2300" s="22">
        <v>-3240000</v>
      </c>
    </row>
    <row r="2301" spans="1:11" x14ac:dyDescent="0.25">
      <c r="A2301" s="21" t="s">
        <v>8740</v>
      </c>
      <c r="B2301" s="21" t="s">
        <v>21768</v>
      </c>
      <c r="C2301" s="21" t="s">
        <v>11756</v>
      </c>
      <c r="D2301" s="21" t="s">
        <v>3482</v>
      </c>
      <c r="E2301" s="21" t="s">
        <v>19558</v>
      </c>
      <c r="F2301" s="21" t="s">
        <v>11757</v>
      </c>
      <c r="G2301" s="20">
        <v>41803</v>
      </c>
      <c r="H2301" s="21" t="s">
        <v>3483</v>
      </c>
      <c r="J2301" s="22">
        <v>395140.68</v>
      </c>
      <c r="K2301" s="22">
        <v>395140.68</v>
      </c>
    </row>
    <row r="2302" spans="1:11" x14ac:dyDescent="0.25">
      <c r="A2302" s="21" t="s">
        <v>8740</v>
      </c>
      <c r="B2302" s="21" t="s">
        <v>21768</v>
      </c>
      <c r="C2302" s="21" t="s">
        <v>3486</v>
      </c>
      <c r="D2302" s="21" t="s">
        <v>3485</v>
      </c>
      <c r="F2302" s="21" t="s">
        <v>11758</v>
      </c>
      <c r="G2302" s="20">
        <v>41803</v>
      </c>
      <c r="H2302" s="21" t="s">
        <v>3487</v>
      </c>
      <c r="I2302" s="21" t="s">
        <v>17704</v>
      </c>
      <c r="J2302" s="22">
        <v>-66600000</v>
      </c>
      <c r="K2302" s="22">
        <v>-66600000</v>
      </c>
    </row>
    <row r="2303" spans="1:11" x14ac:dyDescent="0.25">
      <c r="A2303" s="21" t="s">
        <v>19189</v>
      </c>
      <c r="B2303" s="21" t="s">
        <v>21768</v>
      </c>
      <c r="C2303" s="21" t="s">
        <v>15</v>
      </c>
      <c r="D2303" s="21" t="s">
        <v>14</v>
      </c>
      <c r="F2303" s="21" t="s">
        <v>19335</v>
      </c>
      <c r="G2303" s="20">
        <v>41803</v>
      </c>
      <c r="H2303" t="s">
        <v>19539</v>
      </c>
      <c r="I2303" t="s">
        <v>19539</v>
      </c>
      <c r="J2303" s="22">
        <v>-5277.64</v>
      </c>
      <c r="K2303" s="22">
        <v>-5277.64</v>
      </c>
    </row>
    <row r="2304" spans="1:11" x14ac:dyDescent="0.25">
      <c r="A2304" s="21" t="s">
        <v>8738</v>
      </c>
      <c r="B2304" s="21" t="s">
        <v>21768</v>
      </c>
      <c r="C2304" s="21" t="s">
        <v>3489</v>
      </c>
      <c r="D2304" s="21" t="s">
        <v>3488</v>
      </c>
      <c r="F2304" s="21" t="s">
        <v>11759</v>
      </c>
      <c r="G2304" s="20">
        <v>41804</v>
      </c>
      <c r="H2304" s="21" t="s">
        <v>3490</v>
      </c>
      <c r="I2304" s="21" t="s">
        <v>16843</v>
      </c>
      <c r="J2304" s="22">
        <v>-88500</v>
      </c>
      <c r="K2304" s="22">
        <v>-88500</v>
      </c>
    </row>
    <row r="2305" spans="1:11" x14ac:dyDescent="0.25">
      <c r="A2305" s="21" t="s">
        <v>8740</v>
      </c>
      <c r="B2305" s="21" t="s">
        <v>21768</v>
      </c>
      <c r="C2305" s="21" t="s">
        <v>10284</v>
      </c>
      <c r="D2305" s="21" t="s">
        <v>1625</v>
      </c>
      <c r="F2305" s="21" t="s">
        <v>11760</v>
      </c>
      <c r="G2305" s="20">
        <v>41808</v>
      </c>
      <c r="H2305" s="21" t="s">
        <v>3491</v>
      </c>
      <c r="I2305" s="21" t="s">
        <v>17811</v>
      </c>
      <c r="J2305" s="22">
        <v>-3540</v>
      </c>
      <c r="K2305" s="22">
        <v>-3540</v>
      </c>
    </row>
    <row r="2306" spans="1:11" x14ac:dyDescent="0.25">
      <c r="A2306" s="21" t="s">
        <v>8738</v>
      </c>
      <c r="B2306" s="21" t="s">
        <v>21768</v>
      </c>
      <c r="C2306" s="21" t="s">
        <v>597</v>
      </c>
      <c r="D2306" s="21" t="s">
        <v>596</v>
      </c>
      <c r="F2306" s="21" t="s">
        <v>11761</v>
      </c>
      <c r="G2306" s="20">
        <v>41810</v>
      </c>
      <c r="H2306" s="21" t="s">
        <v>3492</v>
      </c>
      <c r="J2306" s="22">
        <v>-104399.91</v>
      </c>
      <c r="K2306" s="22">
        <v>-104399.91</v>
      </c>
    </row>
    <row r="2307" spans="1:11" x14ac:dyDescent="0.25">
      <c r="A2307" s="21" t="s">
        <v>9142</v>
      </c>
      <c r="B2307" s="21" t="s">
        <v>21768</v>
      </c>
      <c r="C2307" s="21" t="s">
        <v>11763</v>
      </c>
      <c r="D2307" s="21" t="s">
        <v>3497</v>
      </c>
      <c r="F2307" s="21" t="s">
        <v>11764</v>
      </c>
      <c r="G2307" s="20">
        <v>41810</v>
      </c>
      <c r="H2307" s="21" t="s">
        <v>3498</v>
      </c>
      <c r="J2307" s="22">
        <v>-4043.97</v>
      </c>
      <c r="K2307" s="22">
        <v>-4043.97</v>
      </c>
    </row>
    <row r="2308" spans="1:11" x14ac:dyDescent="0.25">
      <c r="A2308" s="21" t="s">
        <v>9142</v>
      </c>
      <c r="B2308" s="21" t="s">
        <v>21768</v>
      </c>
      <c r="C2308" s="21" t="s">
        <v>11765</v>
      </c>
      <c r="D2308" s="21" t="s">
        <v>3500</v>
      </c>
      <c r="F2308" s="21" t="s">
        <v>11766</v>
      </c>
      <c r="G2308" s="20">
        <v>41810</v>
      </c>
      <c r="H2308" s="21" t="s">
        <v>3498</v>
      </c>
      <c r="J2308" s="22">
        <v>-3807.11</v>
      </c>
      <c r="K2308" s="22">
        <v>-3807.11</v>
      </c>
    </row>
    <row r="2309" spans="1:11" x14ac:dyDescent="0.25">
      <c r="A2309" s="21" t="s">
        <v>9142</v>
      </c>
      <c r="B2309" s="21" t="s">
        <v>21768</v>
      </c>
      <c r="C2309" s="21" t="s">
        <v>11767</v>
      </c>
      <c r="D2309" s="21" t="s">
        <v>3501</v>
      </c>
      <c r="F2309" s="21" t="s">
        <v>11768</v>
      </c>
      <c r="G2309" s="20">
        <v>41810</v>
      </c>
      <c r="H2309" s="21" t="s">
        <v>3498</v>
      </c>
      <c r="J2309" s="22">
        <v>-2511.5700000000002</v>
      </c>
      <c r="K2309" s="22">
        <v>-2511.5700000000002</v>
      </c>
    </row>
    <row r="2310" spans="1:11" x14ac:dyDescent="0.25">
      <c r="A2310" s="21" t="s">
        <v>9142</v>
      </c>
      <c r="B2310" s="21" t="s">
        <v>21768</v>
      </c>
      <c r="C2310" s="21" t="s">
        <v>3495</v>
      </c>
      <c r="D2310" s="21" t="s">
        <v>3494</v>
      </c>
      <c r="F2310" s="21" t="s">
        <v>11762</v>
      </c>
      <c r="G2310" s="20">
        <v>41810</v>
      </c>
      <c r="H2310" s="21" t="s">
        <v>3496</v>
      </c>
      <c r="I2310" s="21" t="s">
        <v>17346</v>
      </c>
      <c r="J2310" s="22">
        <v>-675560.01</v>
      </c>
      <c r="K2310" s="22">
        <v>-675560.01</v>
      </c>
    </row>
    <row r="2311" spans="1:11" x14ac:dyDescent="0.25">
      <c r="A2311" s="21" t="s">
        <v>8738</v>
      </c>
      <c r="B2311" s="21" t="s">
        <v>21768</v>
      </c>
      <c r="C2311" s="21" t="s">
        <v>11769</v>
      </c>
      <c r="D2311" s="21" t="s">
        <v>3502</v>
      </c>
      <c r="E2311" s="21" t="s">
        <v>19552</v>
      </c>
      <c r="F2311" s="21" t="s">
        <v>11770</v>
      </c>
      <c r="G2311" s="20">
        <v>41813</v>
      </c>
      <c r="H2311" s="21" t="s">
        <v>3503</v>
      </c>
      <c r="I2311" s="21" t="s">
        <v>15742</v>
      </c>
      <c r="J2311" s="22">
        <v>-29500</v>
      </c>
      <c r="K2311" s="22">
        <v>-29500</v>
      </c>
    </row>
    <row r="2312" spans="1:11" x14ac:dyDescent="0.25">
      <c r="A2312" s="21" t="s">
        <v>9142</v>
      </c>
      <c r="B2312" s="21" t="s">
        <v>21768</v>
      </c>
      <c r="C2312" s="21" t="s">
        <v>3505</v>
      </c>
      <c r="D2312" s="21" t="s">
        <v>3504</v>
      </c>
      <c r="F2312" s="21" t="s">
        <v>11771</v>
      </c>
      <c r="G2312" s="20">
        <v>41813</v>
      </c>
      <c r="H2312" s="21" t="s">
        <v>3506</v>
      </c>
      <c r="I2312" s="21" t="s">
        <v>17332</v>
      </c>
      <c r="J2312" s="22">
        <v>-402380</v>
      </c>
      <c r="K2312" s="22">
        <v>-402380</v>
      </c>
    </row>
    <row r="2313" spans="1:11" x14ac:dyDescent="0.25">
      <c r="A2313" s="21" t="s">
        <v>8740</v>
      </c>
      <c r="B2313" s="21" t="s">
        <v>21768</v>
      </c>
      <c r="C2313" s="21" t="s">
        <v>11772</v>
      </c>
      <c r="D2313" s="21" t="s">
        <v>3507</v>
      </c>
      <c r="F2313" s="21" t="s">
        <v>11773</v>
      </c>
      <c r="G2313" s="20">
        <v>41813</v>
      </c>
      <c r="H2313" s="21" t="s">
        <v>3508</v>
      </c>
      <c r="I2313" s="21" t="s">
        <v>18025</v>
      </c>
      <c r="J2313" s="22">
        <v>-1796104.67</v>
      </c>
      <c r="K2313" s="22">
        <v>-1796104.67</v>
      </c>
    </row>
    <row r="2314" spans="1:11" x14ac:dyDescent="0.25">
      <c r="A2314" s="21" t="s">
        <v>8738</v>
      </c>
      <c r="B2314" s="21" t="s">
        <v>21768</v>
      </c>
      <c r="C2314" s="21" t="s">
        <v>2817</v>
      </c>
      <c r="D2314" s="21" t="s">
        <v>2816</v>
      </c>
      <c r="E2314" s="21" t="s">
        <v>19552</v>
      </c>
      <c r="F2314" s="21" t="s">
        <v>11774</v>
      </c>
      <c r="G2314" s="20">
        <v>41815</v>
      </c>
      <c r="H2314" s="21" t="s">
        <v>3509</v>
      </c>
      <c r="J2314" s="22">
        <v>-204823.46</v>
      </c>
      <c r="K2314" s="22">
        <v>-204823.46</v>
      </c>
    </row>
    <row r="2315" spans="1:11" x14ac:dyDescent="0.25">
      <c r="A2315" s="21" t="s">
        <v>8738</v>
      </c>
      <c r="B2315" s="21" t="s">
        <v>21768</v>
      </c>
      <c r="C2315" s="21" t="s">
        <v>2817</v>
      </c>
      <c r="D2315" s="21" t="s">
        <v>2816</v>
      </c>
      <c r="E2315" s="21" t="s">
        <v>19552</v>
      </c>
      <c r="F2315" s="21" t="s">
        <v>11775</v>
      </c>
      <c r="G2315" s="20">
        <v>41815</v>
      </c>
      <c r="H2315" s="21" t="s">
        <v>3511</v>
      </c>
      <c r="J2315" s="22">
        <v>-230426.39</v>
      </c>
      <c r="K2315" s="22">
        <v>-230426.39</v>
      </c>
    </row>
    <row r="2316" spans="1:11" x14ac:dyDescent="0.25">
      <c r="A2316" s="21" t="s">
        <v>8738</v>
      </c>
      <c r="B2316" s="21" t="s">
        <v>21768</v>
      </c>
      <c r="C2316" s="21" t="s">
        <v>2817</v>
      </c>
      <c r="D2316" s="21" t="s">
        <v>2816</v>
      </c>
      <c r="E2316" s="21" t="s">
        <v>19552</v>
      </c>
      <c r="F2316" s="21" t="s">
        <v>11776</v>
      </c>
      <c r="G2316" s="20">
        <v>41815</v>
      </c>
      <c r="H2316" s="21" t="s">
        <v>3513</v>
      </c>
      <c r="J2316" s="22">
        <v>-256029.32</v>
      </c>
      <c r="K2316" s="22">
        <v>-256029.32</v>
      </c>
    </row>
    <row r="2317" spans="1:11" x14ac:dyDescent="0.25">
      <c r="A2317" s="21" t="s">
        <v>8738</v>
      </c>
      <c r="B2317" s="21" t="s">
        <v>21768</v>
      </c>
      <c r="C2317" s="21" t="s">
        <v>2817</v>
      </c>
      <c r="D2317" s="21" t="s">
        <v>2816</v>
      </c>
      <c r="E2317" s="21" t="s">
        <v>19552</v>
      </c>
      <c r="F2317" s="21" t="s">
        <v>11777</v>
      </c>
      <c r="G2317" s="20">
        <v>41815</v>
      </c>
      <c r="H2317" s="21" t="s">
        <v>3515</v>
      </c>
      <c r="J2317" s="22">
        <v>-256029.32</v>
      </c>
      <c r="K2317" s="22">
        <v>-256029.32</v>
      </c>
    </row>
    <row r="2318" spans="1:11" x14ac:dyDescent="0.25">
      <c r="A2318" s="21" t="s">
        <v>8738</v>
      </c>
      <c r="B2318" s="21" t="s">
        <v>21768</v>
      </c>
      <c r="C2318" s="21" t="s">
        <v>2817</v>
      </c>
      <c r="D2318" s="21" t="s">
        <v>2816</v>
      </c>
      <c r="E2318" s="21" t="s">
        <v>19552</v>
      </c>
      <c r="F2318" s="21" t="s">
        <v>11778</v>
      </c>
      <c r="G2318" s="20">
        <v>41815</v>
      </c>
      <c r="H2318" s="21" t="s">
        <v>3516</v>
      </c>
      <c r="J2318" s="22">
        <v>-230426.39</v>
      </c>
      <c r="K2318" s="22">
        <v>-230426.39</v>
      </c>
    </row>
    <row r="2319" spans="1:11" x14ac:dyDescent="0.25">
      <c r="A2319" s="21" t="s">
        <v>8738</v>
      </c>
      <c r="B2319" s="21" t="s">
        <v>21768</v>
      </c>
      <c r="C2319" s="21" t="s">
        <v>2817</v>
      </c>
      <c r="D2319" s="21" t="s">
        <v>2816</v>
      </c>
      <c r="E2319" s="21" t="s">
        <v>19552</v>
      </c>
      <c r="F2319" s="21" t="s">
        <v>11779</v>
      </c>
      <c r="G2319" s="20">
        <v>41815</v>
      </c>
      <c r="H2319" s="21" t="s">
        <v>3517</v>
      </c>
      <c r="J2319" s="22">
        <v>-101890.99</v>
      </c>
      <c r="K2319" s="22">
        <v>-101890.99</v>
      </c>
    </row>
    <row r="2320" spans="1:11" x14ac:dyDescent="0.25">
      <c r="A2320" s="21" t="s">
        <v>8738</v>
      </c>
      <c r="B2320" s="21" t="s">
        <v>21768</v>
      </c>
      <c r="C2320" s="21" t="s">
        <v>2817</v>
      </c>
      <c r="D2320" s="21" t="s">
        <v>2816</v>
      </c>
      <c r="E2320" s="21" t="s">
        <v>19552</v>
      </c>
      <c r="F2320" s="21" t="s">
        <v>11780</v>
      </c>
      <c r="G2320" s="20">
        <v>41815</v>
      </c>
      <c r="H2320" s="21" t="s">
        <v>3519</v>
      </c>
      <c r="J2320" s="22">
        <v>-76418.240000000005</v>
      </c>
      <c r="K2320" s="22">
        <v>-76418.240000000005</v>
      </c>
    </row>
    <row r="2321" spans="1:11" x14ac:dyDescent="0.25">
      <c r="A2321" s="21" t="s">
        <v>8738</v>
      </c>
      <c r="B2321" s="21" t="s">
        <v>21768</v>
      </c>
      <c r="C2321" s="21" t="s">
        <v>2817</v>
      </c>
      <c r="D2321" s="21" t="s">
        <v>2816</v>
      </c>
      <c r="E2321" s="21" t="s">
        <v>19552</v>
      </c>
      <c r="F2321" s="21" t="s">
        <v>11781</v>
      </c>
      <c r="G2321" s="20">
        <v>41815</v>
      </c>
      <c r="H2321" s="21" t="s">
        <v>3520</v>
      </c>
      <c r="J2321" s="22">
        <v>-230426.39</v>
      </c>
      <c r="K2321" s="22">
        <v>-230426.39</v>
      </c>
    </row>
    <row r="2322" spans="1:11" x14ac:dyDescent="0.25">
      <c r="A2322" s="21" t="s">
        <v>8738</v>
      </c>
      <c r="B2322" s="21" t="s">
        <v>21768</v>
      </c>
      <c r="C2322" s="21" t="s">
        <v>22755</v>
      </c>
      <c r="D2322" s="21" t="s">
        <v>20446</v>
      </c>
      <c r="F2322" s="21" t="s">
        <v>20447</v>
      </c>
      <c r="G2322" s="20">
        <v>41815</v>
      </c>
      <c r="H2322" s="21" t="s">
        <v>3521</v>
      </c>
      <c r="I2322" s="21" t="s">
        <v>15765</v>
      </c>
      <c r="J2322" s="22">
        <v>-23600</v>
      </c>
      <c r="K2322" s="22">
        <v>-23600</v>
      </c>
    </row>
    <row r="2323" spans="1:11" x14ac:dyDescent="0.25">
      <c r="A2323" s="21" t="s">
        <v>8738</v>
      </c>
      <c r="B2323" s="21" t="s">
        <v>21768</v>
      </c>
      <c r="C2323" s="21" t="s">
        <v>2157</v>
      </c>
      <c r="D2323" s="21" t="s">
        <v>2156</v>
      </c>
      <c r="F2323" s="21" t="s">
        <v>11782</v>
      </c>
      <c r="G2323" s="20">
        <v>41815</v>
      </c>
      <c r="H2323" s="21" t="s">
        <v>3522</v>
      </c>
      <c r="I2323" s="21" t="s">
        <v>15765</v>
      </c>
      <c r="J2323" s="22">
        <v>-47200</v>
      </c>
      <c r="K2323" s="22">
        <v>-47200</v>
      </c>
    </row>
    <row r="2324" spans="1:11" x14ac:dyDescent="0.25">
      <c r="A2324" s="21" t="s">
        <v>8738</v>
      </c>
      <c r="B2324" s="21" t="s">
        <v>21768</v>
      </c>
      <c r="C2324" s="21" t="s">
        <v>2490</v>
      </c>
      <c r="D2324" s="21" t="s">
        <v>2489</v>
      </c>
      <c r="F2324" s="21" t="s">
        <v>11783</v>
      </c>
      <c r="G2324" s="20">
        <v>41815</v>
      </c>
      <c r="H2324" s="21" t="s">
        <v>3523</v>
      </c>
      <c r="I2324" s="21" t="s">
        <v>15765</v>
      </c>
      <c r="J2324" s="22">
        <v>-35400</v>
      </c>
      <c r="K2324" s="22">
        <v>-35400</v>
      </c>
    </row>
    <row r="2325" spans="1:11" x14ac:dyDescent="0.25">
      <c r="A2325" s="21" t="s">
        <v>9142</v>
      </c>
      <c r="B2325" s="21" t="s">
        <v>21768</v>
      </c>
      <c r="C2325" s="21" t="s">
        <v>11788</v>
      </c>
      <c r="D2325" s="21" t="s">
        <v>3529</v>
      </c>
      <c r="F2325" s="21" t="s">
        <v>11789</v>
      </c>
      <c r="G2325" s="20">
        <v>41815</v>
      </c>
      <c r="H2325" s="21" t="s">
        <v>3530</v>
      </c>
      <c r="J2325" s="22">
        <v>-58791.18</v>
      </c>
      <c r="K2325" s="22">
        <v>-58791.18</v>
      </c>
    </row>
    <row r="2326" spans="1:11" x14ac:dyDescent="0.25">
      <c r="A2326" s="21" t="s">
        <v>9142</v>
      </c>
      <c r="B2326" s="21" t="s">
        <v>21768</v>
      </c>
      <c r="C2326" s="21" t="s">
        <v>11784</v>
      </c>
      <c r="D2326" s="21" t="s">
        <v>3524</v>
      </c>
      <c r="F2326" s="21" t="s">
        <v>11785</v>
      </c>
      <c r="G2326" s="20">
        <v>41815</v>
      </c>
      <c r="H2326" s="21" t="s">
        <v>2125</v>
      </c>
      <c r="I2326" s="21" t="s">
        <v>15872</v>
      </c>
      <c r="J2326" s="22">
        <v>-29500</v>
      </c>
      <c r="K2326" s="22">
        <v>-29500</v>
      </c>
    </row>
    <row r="2327" spans="1:11" x14ac:dyDescent="0.25">
      <c r="A2327" s="21" t="s">
        <v>9142</v>
      </c>
      <c r="B2327" s="21" t="s">
        <v>21768</v>
      </c>
      <c r="C2327" s="21" t="s">
        <v>11790</v>
      </c>
      <c r="D2327" s="21" t="s">
        <v>3532</v>
      </c>
      <c r="F2327" s="21" t="s">
        <v>11791</v>
      </c>
      <c r="G2327" s="20">
        <v>41815</v>
      </c>
      <c r="H2327" s="21" t="s">
        <v>3533</v>
      </c>
      <c r="J2327" s="22">
        <v>-38274.199999999997</v>
      </c>
      <c r="K2327" s="22">
        <v>-38274.199999999997</v>
      </c>
    </row>
    <row r="2328" spans="1:11" x14ac:dyDescent="0.25">
      <c r="A2328" s="21" t="s">
        <v>9142</v>
      </c>
      <c r="B2328" s="21" t="s">
        <v>21768</v>
      </c>
      <c r="C2328" s="21" t="s">
        <v>11792</v>
      </c>
      <c r="D2328" s="21" t="s">
        <v>3535</v>
      </c>
      <c r="F2328" s="21" t="s">
        <v>11793</v>
      </c>
      <c r="G2328" s="20">
        <v>41815</v>
      </c>
      <c r="H2328" s="21" t="s">
        <v>3536</v>
      </c>
      <c r="J2328" s="22">
        <v>-28795.68</v>
      </c>
      <c r="K2328" s="22">
        <v>-28795.68</v>
      </c>
    </row>
    <row r="2329" spans="1:11" x14ac:dyDescent="0.25">
      <c r="A2329" s="21" t="s">
        <v>9142</v>
      </c>
      <c r="B2329" s="21" t="s">
        <v>21768</v>
      </c>
      <c r="C2329" s="21" t="s">
        <v>11794</v>
      </c>
      <c r="D2329" s="21" t="s">
        <v>3538</v>
      </c>
      <c r="F2329" s="21" t="s">
        <v>11795</v>
      </c>
      <c r="G2329" s="20">
        <v>41815</v>
      </c>
      <c r="H2329" s="21" t="s">
        <v>3539</v>
      </c>
      <c r="J2329" s="22">
        <v>-28795.68</v>
      </c>
      <c r="K2329" s="22">
        <v>-28795.68</v>
      </c>
    </row>
    <row r="2330" spans="1:11" x14ac:dyDescent="0.25">
      <c r="A2330" s="21" t="s">
        <v>9142</v>
      </c>
      <c r="B2330" s="21" t="s">
        <v>21768</v>
      </c>
      <c r="C2330" s="21" t="s">
        <v>3526</v>
      </c>
      <c r="D2330" s="21" t="s">
        <v>3525</v>
      </c>
      <c r="E2330" s="21" t="s">
        <v>19552</v>
      </c>
      <c r="F2330" s="21" t="s">
        <v>11786</v>
      </c>
      <c r="G2330" s="20">
        <v>41815</v>
      </c>
      <c r="H2330" s="21" t="s">
        <v>3527</v>
      </c>
      <c r="I2330" s="21" t="s">
        <v>15872</v>
      </c>
      <c r="J2330" s="22">
        <v>-23600</v>
      </c>
      <c r="K2330" s="22">
        <v>-23600</v>
      </c>
    </row>
    <row r="2331" spans="1:11" x14ac:dyDescent="0.25">
      <c r="A2331" s="21" t="s">
        <v>9142</v>
      </c>
      <c r="B2331" s="21" t="s">
        <v>21768</v>
      </c>
      <c r="C2331" s="21" t="s">
        <v>2130</v>
      </c>
      <c r="D2331" s="21" t="s">
        <v>2129</v>
      </c>
      <c r="F2331" s="21" t="s">
        <v>11787</v>
      </c>
      <c r="G2331" s="20">
        <v>41815</v>
      </c>
      <c r="H2331" s="21" t="s">
        <v>3528</v>
      </c>
      <c r="I2331" s="21" t="s">
        <v>15872</v>
      </c>
      <c r="J2331" s="22">
        <v>-59000</v>
      </c>
      <c r="K2331" s="22">
        <v>-59000</v>
      </c>
    </row>
    <row r="2332" spans="1:11" x14ac:dyDescent="0.25">
      <c r="A2332" s="21" t="s">
        <v>8740</v>
      </c>
      <c r="B2332" s="21" t="s">
        <v>21768</v>
      </c>
      <c r="C2332" s="21" t="s">
        <v>11796</v>
      </c>
      <c r="D2332" s="21" t="s">
        <v>3540</v>
      </c>
      <c r="F2332" s="21" t="s">
        <v>11797</v>
      </c>
      <c r="G2332" s="20">
        <v>41815</v>
      </c>
      <c r="H2332" s="21" t="s">
        <v>3541</v>
      </c>
      <c r="I2332" s="21" t="s">
        <v>17887</v>
      </c>
      <c r="J2332" s="22">
        <v>-40000</v>
      </c>
      <c r="K2332" s="22">
        <v>-40000</v>
      </c>
    </row>
    <row r="2333" spans="1:11" x14ac:dyDescent="0.25">
      <c r="A2333" s="21" t="s">
        <v>9142</v>
      </c>
      <c r="B2333" s="21" t="s">
        <v>21768</v>
      </c>
      <c r="C2333" s="21" t="s">
        <v>11798</v>
      </c>
      <c r="D2333" s="21" t="s">
        <v>3542</v>
      </c>
      <c r="F2333" s="21" t="s">
        <v>11799</v>
      </c>
      <c r="G2333" s="20">
        <v>41816</v>
      </c>
      <c r="H2333" s="21" t="s">
        <v>3543</v>
      </c>
      <c r="J2333" s="22">
        <v>-37614.300000000003</v>
      </c>
      <c r="K2333" s="22">
        <v>-37614.300000000003</v>
      </c>
    </row>
    <row r="2334" spans="1:11" x14ac:dyDescent="0.25">
      <c r="A2334" s="21" t="s">
        <v>9142</v>
      </c>
      <c r="B2334" s="21" t="s">
        <v>21768</v>
      </c>
      <c r="C2334" s="21" t="s">
        <v>11800</v>
      </c>
      <c r="D2334" s="21" t="s">
        <v>3545</v>
      </c>
      <c r="F2334" s="21" t="s">
        <v>11801</v>
      </c>
      <c r="G2334" s="20">
        <v>41816</v>
      </c>
      <c r="H2334" s="21" t="s">
        <v>3546</v>
      </c>
      <c r="J2334" s="22">
        <v>-28795.68</v>
      </c>
      <c r="K2334" s="22">
        <v>-28795.68</v>
      </c>
    </row>
    <row r="2335" spans="1:11" x14ac:dyDescent="0.25">
      <c r="A2335" s="21" t="s">
        <v>9142</v>
      </c>
      <c r="B2335" s="21" t="s">
        <v>21768</v>
      </c>
      <c r="C2335" s="21" t="s">
        <v>11802</v>
      </c>
      <c r="D2335" s="21" t="s">
        <v>3548</v>
      </c>
      <c r="F2335" s="21" t="s">
        <v>11803</v>
      </c>
      <c r="G2335" s="20">
        <v>41816</v>
      </c>
      <c r="H2335" s="21" t="s">
        <v>3549</v>
      </c>
      <c r="J2335" s="22">
        <v>-68389.740000000005</v>
      </c>
      <c r="K2335" s="22">
        <v>-68389.740000000005</v>
      </c>
    </row>
    <row r="2336" spans="1:11" x14ac:dyDescent="0.25">
      <c r="A2336" s="21" t="s">
        <v>9142</v>
      </c>
      <c r="B2336" s="21" t="s">
        <v>21768</v>
      </c>
      <c r="C2336" s="21" t="s">
        <v>11804</v>
      </c>
      <c r="D2336" s="21" t="s">
        <v>3551</v>
      </c>
      <c r="F2336" s="21" t="s">
        <v>11805</v>
      </c>
      <c r="G2336" s="20">
        <v>41816</v>
      </c>
      <c r="H2336" s="21" t="s">
        <v>3552</v>
      </c>
      <c r="J2336" s="22">
        <v>-56391.54</v>
      </c>
      <c r="K2336" s="22">
        <v>-56391.54</v>
      </c>
    </row>
    <row r="2337" spans="1:11" x14ac:dyDescent="0.25">
      <c r="A2337" s="21" t="s">
        <v>9142</v>
      </c>
      <c r="B2337" s="21" t="s">
        <v>21768</v>
      </c>
      <c r="C2337" s="21" t="s">
        <v>11806</v>
      </c>
      <c r="D2337" s="21" t="s">
        <v>3554</v>
      </c>
      <c r="F2337" s="21" t="s">
        <v>11807</v>
      </c>
      <c r="G2337" s="20">
        <v>41816</v>
      </c>
      <c r="H2337" s="21" t="s">
        <v>3555</v>
      </c>
      <c r="J2337" s="22">
        <v>-37614.300000000003</v>
      </c>
      <c r="K2337" s="22">
        <v>-37614.300000000003</v>
      </c>
    </row>
    <row r="2338" spans="1:11" x14ac:dyDescent="0.25">
      <c r="A2338" s="21" t="s">
        <v>9142</v>
      </c>
      <c r="B2338" s="21" t="s">
        <v>21768</v>
      </c>
      <c r="C2338" s="21" t="s">
        <v>11808</v>
      </c>
      <c r="D2338" s="21" t="s">
        <v>3557</v>
      </c>
      <c r="F2338" s="21" t="s">
        <v>11809</v>
      </c>
      <c r="G2338" s="20">
        <v>41816</v>
      </c>
      <c r="H2338" s="21" t="s">
        <v>3558</v>
      </c>
      <c r="J2338" s="22">
        <v>-38274.199999999997</v>
      </c>
      <c r="K2338" s="22">
        <v>-38274.199999999997</v>
      </c>
    </row>
    <row r="2339" spans="1:11" x14ac:dyDescent="0.25">
      <c r="A2339" s="21" t="s">
        <v>9142</v>
      </c>
      <c r="B2339" s="21" t="s">
        <v>21768</v>
      </c>
      <c r="C2339" s="21" t="s">
        <v>11810</v>
      </c>
      <c r="D2339" s="21" t="s">
        <v>3560</v>
      </c>
      <c r="F2339" s="21" t="s">
        <v>11811</v>
      </c>
      <c r="G2339" s="20">
        <v>41816</v>
      </c>
      <c r="H2339" s="21" t="s">
        <v>3561</v>
      </c>
      <c r="J2339" s="22">
        <v>-28195.77</v>
      </c>
      <c r="K2339" s="22">
        <v>-28195.77</v>
      </c>
    </row>
    <row r="2340" spans="1:11" x14ac:dyDescent="0.25">
      <c r="A2340" s="21" t="s">
        <v>9142</v>
      </c>
      <c r="B2340" s="21" t="s">
        <v>21768</v>
      </c>
      <c r="C2340" s="21" t="s">
        <v>11812</v>
      </c>
      <c r="D2340" s="21" t="s">
        <v>3563</v>
      </c>
      <c r="F2340" s="21" t="s">
        <v>11813</v>
      </c>
      <c r="G2340" s="20">
        <v>41816</v>
      </c>
      <c r="H2340" s="21" t="s">
        <v>3564</v>
      </c>
      <c r="J2340" s="22">
        <v>-28195.77</v>
      </c>
      <c r="K2340" s="22">
        <v>-28195.77</v>
      </c>
    </row>
    <row r="2341" spans="1:11" x14ac:dyDescent="0.25">
      <c r="A2341" s="21" t="s">
        <v>9142</v>
      </c>
      <c r="B2341" s="21" t="s">
        <v>21768</v>
      </c>
      <c r="C2341" s="21" t="s">
        <v>11814</v>
      </c>
      <c r="D2341" s="21" t="s">
        <v>3566</v>
      </c>
      <c r="F2341" s="21" t="s">
        <v>11815</v>
      </c>
      <c r="G2341" s="20">
        <v>41816</v>
      </c>
      <c r="H2341" s="21" t="s">
        <v>3567</v>
      </c>
      <c r="J2341" s="22">
        <v>-28195.77</v>
      </c>
      <c r="K2341" s="22">
        <v>-28195.77</v>
      </c>
    </row>
    <row r="2342" spans="1:11" x14ac:dyDescent="0.25">
      <c r="A2342" s="21" t="s">
        <v>8738</v>
      </c>
      <c r="B2342" s="21" t="s">
        <v>21768</v>
      </c>
      <c r="C2342" s="21" t="s">
        <v>156</v>
      </c>
      <c r="D2342" s="21" t="s">
        <v>155</v>
      </c>
      <c r="E2342" s="21" t="s">
        <v>19552</v>
      </c>
      <c r="F2342" s="21" t="s">
        <v>11816</v>
      </c>
      <c r="G2342" s="20">
        <v>41820</v>
      </c>
      <c r="H2342" s="21" t="s">
        <v>3569</v>
      </c>
      <c r="I2342" s="21" t="s">
        <v>15940</v>
      </c>
      <c r="J2342" s="22">
        <v>-14160</v>
      </c>
      <c r="K2342" s="22">
        <v>-14160</v>
      </c>
    </row>
    <row r="2343" spans="1:11" x14ac:dyDescent="0.25">
      <c r="A2343" s="21" t="s">
        <v>8738</v>
      </c>
      <c r="B2343" s="21" t="s">
        <v>21768</v>
      </c>
      <c r="C2343" s="21" t="s">
        <v>156</v>
      </c>
      <c r="D2343" s="21" t="s">
        <v>155</v>
      </c>
      <c r="E2343" s="21" t="s">
        <v>19552</v>
      </c>
      <c r="F2343" s="21" t="s">
        <v>11817</v>
      </c>
      <c r="G2343" s="20">
        <v>41820</v>
      </c>
      <c r="H2343" s="21" t="s">
        <v>3570</v>
      </c>
      <c r="I2343" s="21" t="s">
        <v>15940</v>
      </c>
      <c r="J2343" s="22">
        <v>-4130</v>
      </c>
      <c r="K2343" s="22">
        <v>-4130</v>
      </c>
    </row>
    <row r="2344" spans="1:11" x14ac:dyDescent="0.25">
      <c r="A2344" s="21" t="s">
        <v>8738</v>
      </c>
      <c r="B2344" s="21" t="s">
        <v>21768</v>
      </c>
      <c r="C2344" s="21" t="s">
        <v>156</v>
      </c>
      <c r="D2344" s="21" t="s">
        <v>155</v>
      </c>
      <c r="E2344" s="21" t="s">
        <v>19552</v>
      </c>
      <c r="F2344" s="21" t="s">
        <v>11818</v>
      </c>
      <c r="G2344" s="20">
        <v>41820</v>
      </c>
      <c r="H2344" s="21" t="s">
        <v>3571</v>
      </c>
      <c r="I2344" s="21" t="s">
        <v>15940</v>
      </c>
      <c r="J2344" s="22">
        <v>-7080</v>
      </c>
      <c r="K2344" s="22">
        <v>-7080</v>
      </c>
    </row>
    <row r="2345" spans="1:11" x14ac:dyDescent="0.25">
      <c r="A2345" s="21" t="s">
        <v>8738</v>
      </c>
      <c r="B2345" s="21" t="s">
        <v>21768</v>
      </c>
      <c r="C2345" s="21" t="s">
        <v>156</v>
      </c>
      <c r="D2345" s="21" t="s">
        <v>155</v>
      </c>
      <c r="E2345" s="21" t="s">
        <v>19552</v>
      </c>
      <c r="F2345" s="21" t="s">
        <v>11819</v>
      </c>
      <c r="G2345" s="20">
        <v>41820</v>
      </c>
      <c r="H2345" s="21" t="s">
        <v>3572</v>
      </c>
      <c r="I2345" s="21" t="s">
        <v>15940</v>
      </c>
      <c r="J2345" s="22">
        <v>-5900</v>
      </c>
      <c r="K2345" s="22">
        <v>-5900</v>
      </c>
    </row>
    <row r="2346" spans="1:11" x14ac:dyDescent="0.25">
      <c r="A2346" s="21" t="s">
        <v>8738</v>
      </c>
      <c r="B2346" s="21" t="s">
        <v>21768</v>
      </c>
      <c r="C2346" s="21" t="s">
        <v>156</v>
      </c>
      <c r="D2346" s="21" t="s">
        <v>155</v>
      </c>
      <c r="E2346" s="21" t="s">
        <v>19552</v>
      </c>
      <c r="F2346" s="21" t="s">
        <v>11820</v>
      </c>
      <c r="G2346" s="20">
        <v>41820</v>
      </c>
      <c r="H2346" s="21" t="s">
        <v>3573</v>
      </c>
      <c r="I2346" s="21" t="s">
        <v>15940</v>
      </c>
      <c r="J2346" s="22">
        <v>-5900</v>
      </c>
      <c r="K2346" s="22">
        <v>-5900</v>
      </c>
    </row>
    <row r="2347" spans="1:11" x14ac:dyDescent="0.25">
      <c r="A2347" s="21" t="s">
        <v>8738</v>
      </c>
      <c r="B2347" s="21" t="s">
        <v>21768</v>
      </c>
      <c r="C2347" s="21" t="s">
        <v>156</v>
      </c>
      <c r="D2347" s="21" t="s">
        <v>155</v>
      </c>
      <c r="E2347" s="21" t="s">
        <v>19552</v>
      </c>
      <c r="F2347" s="21" t="s">
        <v>11821</v>
      </c>
      <c r="G2347" s="20">
        <v>41820</v>
      </c>
      <c r="H2347" s="21" t="s">
        <v>3574</v>
      </c>
      <c r="I2347" s="21" t="s">
        <v>15940</v>
      </c>
      <c r="J2347" s="22">
        <v>-4130</v>
      </c>
      <c r="K2347" s="22">
        <v>-4130</v>
      </c>
    </row>
    <row r="2348" spans="1:11" x14ac:dyDescent="0.25">
      <c r="A2348" s="21" t="s">
        <v>8738</v>
      </c>
      <c r="B2348" s="21" t="s">
        <v>21768</v>
      </c>
      <c r="C2348" s="21" t="s">
        <v>156</v>
      </c>
      <c r="D2348" s="21" t="s">
        <v>155</v>
      </c>
      <c r="E2348" s="21" t="s">
        <v>19552</v>
      </c>
      <c r="F2348" s="21" t="s">
        <v>11822</v>
      </c>
      <c r="G2348" s="20">
        <v>41820</v>
      </c>
      <c r="H2348" s="21" t="s">
        <v>3575</v>
      </c>
      <c r="I2348" s="21" t="s">
        <v>15940</v>
      </c>
      <c r="J2348" s="22">
        <v>-5900</v>
      </c>
      <c r="K2348" s="22">
        <v>-5900</v>
      </c>
    </row>
    <row r="2349" spans="1:11" x14ac:dyDescent="0.25">
      <c r="A2349" s="21" t="s">
        <v>8738</v>
      </c>
      <c r="B2349" s="21" t="s">
        <v>21768</v>
      </c>
      <c r="C2349" s="21" t="s">
        <v>156</v>
      </c>
      <c r="D2349" s="21" t="s">
        <v>155</v>
      </c>
      <c r="E2349" s="21" t="s">
        <v>19552</v>
      </c>
      <c r="F2349" s="21" t="s">
        <v>11823</v>
      </c>
      <c r="G2349" s="20">
        <v>41820</v>
      </c>
      <c r="H2349" s="21" t="s">
        <v>3576</v>
      </c>
      <c r="I2349" s="21" t="s">
        <v>15940</v>
      </c>
      <c r="J2349" s="22">
        <v>-4130</v>
      </c>
      <c r="K2349" s="22">
        <v>-4130</v>
      </c>
    </row>
    <row r="2350" spans="1:11" x14ac:dyDescent="0.25">
      <c r="A2350" s="21" t="s">
        <v>8738</v>
      </c>
      <c r="B2350" s="21" t="s">
        <v>21768</v>
      </c>
      <c r="C2350" s="21" t="s">
        <v>156</v>
      </c>
      <c r="D2350" s="21" t="s">
        <v>155</v>
      </c>
      <c r="E2350" s="21" t="s">
        <v>19552</v>
      </c>
      <c r="F2350" s="21" t="s">
        <v>11824</v>
      </c>
      <c r="G2350" s="20">
        <v>41820</v>
      </c>
      <c r="H2350" s="21" t="s">
        <v>3577</v>
      </c>
      <c r="I2350" s="21" t="s">
        <v>15940</v>
      </c>
      <c r="J2350" s="22">
        <v>-5900</v>
      </c>
      <c r="K2350" s="22">
        <v>-5900</v>
      </c>
    </row>
    <row r="2351" spans="1:11" x14ac:dyDescent="0.25">
      <c r="A2351" s="21" t="s">
        <v>8738</v>
      </c>
      <c r="B2351" s="21" t="s">
        <v>21768</v>
      </c>
      <c r="C2351" s="21" t="s">
        <v>156</v>
      </c>
      <c r="D2351" s="21" t="s">
        <v>155</v>
      </c>
      <c r="E2351" s="21" t="s">
        <v>19552</v>
      </c>
      <c r="F2351" s="21" t="s">
        <v>11825</v>
      </c>
      <c r="G2351" s="20">
        <v>41820</v>
      </c>
      <c r="H2351" s="21" t="s">
        <v>3578</v>
      </c>
      <c r="I2351" s="21" t="s">
        <v>15940</v>
      </c>
      <c r="J2351" s="22">
        <v>-5900</v>
      </c>
      <c r="K2351" s="22">
        <v>-5900</v>
      </c>
    </row>
    <row r="2352" spans="1:11" x14ac:dyDescent="0.25">
      <c r="A2352" s="21" t="s">
        <v>8738</v>
      </c>
      <c r="B2352" s="21" t="s">
        <v>21768</v>
      </c>
      <c r="C2352" s="21" t="s">
        <v>156</v>
      </c>
      <c r="D2352" s="21" t="s">
        <v>155</v>
      </c>
      <c r="E2352" s="21" t="s">
        <v>19552</v>
      </c>
      <c r="F2352" s="21" t="s">
        <v>11826</v>
      </c>
      <c r="G2352" s="20">
        <v>41820</v>
      </c>
      <c r="H2352" s="21" t="s">
        <v>3579</v>
      </c>
      <c r="I2352" s="21" t="s">
        <v>15940</v>
      </c>
      <c r="J2352" s="22">
        <v>-5900</v>
      </c>
      <c r="K2352" s="22">
        <v>-5900</v>
      </c>
    </row>
    <row r="2353" spans="1:11" x14ac:dyDescent="0.25">
      <c r="A2353" s="21" t="s">
        <v>8738</v>
      </c>
      <c r="B2353" s="21" t="s">
        <v>21768</v>
      </c>
      <c r="C2353" s="21" t="s">
        <v>156</v>
      </c>
      <c r="D2353" s="21" t="s">
        <v>155</v>
      </c>
      <c r="E2353" s="21" t="s">
        <v>19552</v>
      </c>
      <c r="F2353" s="21" t="s">
        <v>11827</v>
      </c>
      <c r="G2353" s="20">
        <v>41820</v>
      </c>
      <c r="H2353" s="21" t="s">
        <v>3580</v>
      </c>
      <c r="I2353" s="21" t="s">
        <v>15940</v>
      </c>
      <c r="J2353" s="22">
        <v>-5900</v>
      </c>
      <c r="K2353" s="22">
        <v>-5900</v>
      </c>
    </row>
    <row r="2354" spans="1:11" x14ac:dyDescent="0.25">
      <c r="A2354" s="21" t="s">
        <v>8738</v>
      </c>
      <c r="B2354" s="21" t="s">
        <v>21768</v>
      </c>
      <c r="C2354" s="21" t="s">
        <v>156</v>
      </c>
      <c r="D2354" s="21" t="s">
        <v>155</v>
      </c>
      <c r="E2354" s="21" t="s">
        <v>19552</v>
      </c>
      <c r="F2354" s="21" t="s">
        <v>11828</v>
      </c>
      <c r="G2354" s="20">
        <v>41820</v>
      </c>
      <c r="H2354" s="21" t="s">
        <v>3581</v>
      </c>
      <c r="I2354" s="21" t="s">
        <v>15940</v>
      </c>
      <c r="J2354" s="22">
        <v>-4130</v>
      </c>
      <c r="K2354" s="22">
        <v>-4130</v>
      </c>
    </row>
    <row r="2355" spans="1:11" x14ac:dyDescent="0.25">
      <c r="A2355" s="21" t="s">
        <v>8738</v>
      </c>
      <c r="B2355" s="21" t="s">
        <v>21768</v>
      </c>
      <c r="C2355" s="21" t="s">
        <v>156</v>
      </c>
      <c r="D2355" s="21" t="s">
        <v>155</v>
      </c>
      <c r="E2355" s="21" t="s">
        <v>19552</v>
      </c>
      <c r="F2355" s="21" t="s">
        <v>11829</v>
      </c>
      <c r="G2355" s="20">
        <v>41820</v>
      </c>
      <c r="H2355" s="21" t="s">
        <v>3582</v>
      </c>
      <c r="I2355" s="21" t="s">
        <v>15941</v>
      </c>
      <c r="J2355" s="22">
        <v>-83679.7</v>
      </c>
      <c r="K2355" s="22">
        <v>-83679.7</v>
      </c>
    </row>
    <row r="2356" spans="1:11" x14ac:dyDescent="0.25">
      <c r="A2356" s="21" t="s">
        <v>9142</v>
      </c>
      <c r="B2356" s="21" t="s">
        <v>21768</v>
      </c>
      <c r="C2356" s="21" t="s">
        <v>9766</v>
      </c>
      <c r="D2356" s="21" t="s">
        <v>1009</v>
      </c>
      <c r="F2356" s="21" t="s">
        <v>11830</v>
      </c>
      <c r="G2356" s="20">
        <v>41820</v>
      </c>
      <c r="H2356" s="21" t="s">
        <v>3583</v>
      </c>
      <c r="J2356" s="22">
        <v>-6000</v>
      </c>
      <c r="K2356" s="22">
        <v>-6000</v>
      </c>
    </row>
    <row r="2357" spans="1:11" x14ac:dyDescent="0.25">
      <c r="A2357" s="21" t="s">
        <v>9142</v>
      </c>
      <c r="B2357" s="21" t="s">
        <v>21768</v>
      </c>
      <c r="C2357" s="21" t="s">
        <v>10830</v>
      </c>
      <c r="D2357" s="21" t="s">
        <v>2216</v>
      </c>
      <c r="F2357" s="21" t="s">
        <v>11831</v>
      </c>
      <c r="G2357" s="20">
        <v>41820</v>
      </c>
      <c r="H2357" s="21" t="s">
        <v>3585</v>
      </c>
      <c r="I2357" s="21" t="s">
        <v>17169</v>
      </c>
      <c r="J2357" s="22">
        <v>-47200</v>
      </c>
      <c r="K2357" s="22">
        <v>-47200</v>
      </c>
    </row>
    <row r="2358" spans="1:11" x14ac:dyDescent="0.25">
      <c r="A2358" s="21" t="s">
        <v>8738</v>
      </c>
      <c r="B2358" s="21" t="s">
        <v>21768</v>
      </c>
      <c r="C2358" s="21" t="s">
        <v>2817</v>
      </c>
      <c r="D2358" s="21" t="s">
        <v>2816</v>
      </c>
      <c r="E2358" s="21" t="s">
        <v>19552</v>
      </c>
      <c r="F2358" s="21" t="s">
        <v>11832</v>
      </c>
      <c r="G2358" s="20">
        <v>41822</v>
      </c>
      <c r="H2358" s="21" t="s">
        <v>3586</v>
      </c>
      <c r="J2358" s="22">
        <v>-25489.48</v>
      </c>
      <c r="K2358" s="22">
        <v>-25489.48</v>
      </c>
    </row>
    <row r="2359" spans="1:11" x14ac:dyDescent="0.25">
      <c r="A2359" s="21" t="s">
        <v>8738</v>
      </c>
      <c r="B2359" s="21" t="s">
        <v>21768</v>
      </c>
      <c r="C2359" s="21" t="s">
        <v>2817</v>
      </c>
      <c r="D2359" s="21" t="s">
        <v>2816</v>
      </c>
      <c r="E2359" s="21" t="s">
        <v>19552</v>
      </c>
      <c r="F2359" s="21" t="s">
        <v>11833</v>
      </c>
      <c r="G2359" s="20">
        <v>41822</v>
      </c>
      <c r="H2359" s="21" t="s">
        <v>3588</v>
      </c>
      <c r="J2359" s="22">
        <v>-184462.18</v>
      </c>
      <c r="K2359" s="22">
        <v>-184462.18</v>
      </c>
    </row>
    <row r="2360" spans="1:11" x14ac:dyDescent="0.25">
      <c r="A2360" s="21" t="s">
        <v>8738</v>
      </c>
      <c r="B2360" s="21" t="s">
        <v>21768</v>
      </c>
      <c r="C2360" s="21" t="s">
        <v>3591</v>
      </c>
      <c r="D2360" s="21" t="s">
        <v>3590</v>
      </c>
      <c r="F2360" s="21" t="s">
        <v>11834</v>
      </c>
      <c r="G2360" s="20">
        <v>41823</v>
      </c>
      <c r="H2360" s="21" t="s">
        <v>3592</v>
      </c>
      <c r="I2360" s="21" t="s">
        <v>16501</v>
      </c>
      <c r="J2360" s="22">
        <v>-81304.41</v>
      </c>
      <c r="K2360" s="22">
        <v>-81304.41</v>
      </c>
    </row>
    <row r="2361" spans="1:11" x14ac:dyDescent="0.25">
      <c r="A2361" s="21" t="s">
        <v>19075</v>
      </c>
      <c r="B2361" s="21" t="s">
        <v>21768</v>
      </c>
      <c r="C2361" s="21" t="s">
        <v>19094</v>
      </c>
      <c r="D2361" s="21" t="s">
        <v>19095</v>
      </c>
      <c r="E2361" s="21" t="s">
        <v>19552</v>
      </c>
      <c r="F2361" s="21" t="s">
        <v>19096</v>
      </c>
      <c r="G2361" s="20">
        <v>41823</v>
      </c>
      <c r="H2361" t="s">
        <v>19539</v>
      </c>
      <c r="I2361" t="s">
        <v>19539</v>
      </c>
      <c r="J2361" s="22">
        <v>-16000</v>
      </c>
      <c r="K2361" s="22">
        <v>-16000</v>
      </c>
    </row>
    <row r="2362" spans="1:11" x14ac:dyDescent="0.25">
      <c r="A2362" s="21" t="s">
        <v>8738</v>
      </c>
      <c r="B2362" s="21" t="s">
        <v>21768</v>
      </c>
      <c r="C2362" s="21" t="s">
        <v>3594</v>
      </c>
      <c r="D2362" s="21" t="s">
        <v>3593</v>
      </c>
      <c r="F2362" s="21" t="s">
        <v>11835</v>
      </c>
      <c r="G2362" s="20">
        <v>41824</v>
      </c>
      <c r="H2362" s="21" t="s">
        <v>3595</v>
      </c>
      <c r="I2362" s="21" t="s">
        <v>16807</v>
      </c>
      <c r="J2362" s="22">
        <v>-89680</v>
      </c>
      <c r="K2362" s="22">
        <v>-89680</v>
      </c>
    </row>
    <row r="2363" spans="1:11" x14ac:dyDescent="0.25">
      <c r="A2363" s="21" t="s">
        <v>8738</v>
      </c>
      <c r="B2363" s="21" t="s">
        <v>21768</v>
      </c>
      <c r="C2363" s="21" t="s">
        <v>3594</v>
      </c>
      <c r="D2363" s="21" t="s">
        <v>3593</v>
      </c>
      <c r="F2363" s="21" t="s">
        <v>11836</v>
      </c>
      <c r="G2363" s="20">
        <v>41824</v>
      </c>
      <c r="H2363" s="21" t="s">
        <v>3596</v>
      </c>
      <c r="I2363" s="21" t="s">
        <v>16808</v>
      </c>
      <c r="J2363" s="22">
        <v>-69620</v>
      </c>
      <c r="K2363" s="22">
        <v>-69620</v>
      </c>
    </row>
    <row r="2364" spans="1:11" x14ac:dyDescent="0.25">
      <c r="A2364" s="21" t="s">
        <v>9142</v>
      </c>
      <c r="B2364" s="21" t="s">
        <v>21768</v>
      </c>
      <c r="C2364" s="21" t="s">
        <v>11837</v>
      </c>
      <c r="D2364" s="21" t="s">
        <v>3597</v>
      </c>
      <c r="F2364" s="21" t="s">
        <v>11838</v>
      </c>
      <c r="G2364" s="20">
        <v>41824</v>
      </c>
      <c r="H2364" s="21" t="s">
        <v>3598</v>
      </c>
      <c r="J2364" s="22">
        <v>-27895.53</v>
      </c>
      <c r="K2364" s="22">
        <v>-27895.53</v>
      </c>
    </row>
    <row r="2365" spans="1:11" x14ac:dyDescent="0.25">
      <c r="A2365" s="21" t="s">
        <v>8740</v>
      </c>
      <c r="B2365" s="21" t="s">
        <v>21768</v>
      </c>
      <c r="C2365" s="21" t="s">
        <v>3601</v>
      </c>
      <c r="D2365" s="21" t="s">
        <v>3600</v>
      </c>
      <c r="E2365" s="21" t="s">
        <v>19558</v>
      </c>
      <c r="F2365" s="21" t="s">
        <v>11839</v>
      </c>
      <c r="G2365" s="20">
        <v>41824</v>
      </c>
      <c r="H2365" s="21" t="s">
        <v>3602</v>
      </c>
      <c r="I2365" s="21" t="s">
        <v>17560</v>
      </c>
      <c r="J2365" s="22">
        <v>-749065.67</v>
      </c>
      <c r="K2365" s="22">
        <v>-749065.67</v>
      </c>
    </row>
    <row r="2366" spans="1:11" x14ac:dyDescent="0.25">
      <c r="A2366" s="21" t="s">
        <v>8738</v>
      </c>
      <c r="B2366" s="21" t="s">
        <v>21768</v>
      </c>
      <c r="C2366" s="21" t="s">
        <v>1894</v>
      </c>
      <c r="D2366" s="21" t="s">
        <v>1893</v>
      </c>
      <c r="F2366" s="21" t="s">
        <v>11840</v>
      </c>
      <c r="G2366" s="20">
        <v>41827</v>
      </c>
      <c r="H2366" s="21" t="s">
        <v>3603</v>
      </c>
      <c r="I2366" s="21" t="s">
        <v>16690</v>
      </c>
      <c r="J2366" s="22">
        <v>-26107.5</v>
      </c>
      <c r="K2366" s="22">
        <v>-26107.5</v>
      </c>
    </row>
    <row r="2367" spans="1:11" x14ac:dyDescent="0.25">
      <c r="A2367" s="21" t="s">
        <v>8740</v>
      </c>
      <c r="B2367" s="21" t="s">
        <v>21768</v>
      </c>
      <c r="C2367" s="21" t="s">
        <v>11841</v>
      </c>
      <c r="D2367" s="21" t="s">
        <v>3604</v>
      </c>
      <c r="E2367" s="21" t="s">
        <v>19558</v>
      </c>
      <c r="F2367" s="21" t="s">
        <v>11842</v>
      </c>
      <c r="G2367" s="20">
        <v>41827</v>
      </c>
      <c r="H2367" s="21" t="s">
        <v>3605</v>
      </c>
      <c r="I2367" s="21" t="s">
        <v>15875</v>
      </c>
      <c r="J2367" s="22">
        <v>-2154540.1</v>
      </c>
      <c r="K2367" s="22">
        <v>-2154540.1</v>
      </c>
    </row>
    <row r="2368" spans="1:11" x14ac:dyDescent="0.25">
      <c r="A2368" s="21" t="s">
        <v>8738</v>
      </c>
      <c r="B2368" s="21" t="s">
        <v>21768</v>
      </c>
      <c r="C2368" s="21" t="s">
        <v>3607</v>
      </c>
      <c r="D2368" s="21" t="s">
        <v>3606</v>
      </c>
      <c r="E2368" s="21" t="s">
        <v>19552</v>
      </c>
      <c r="F2368" s="21" t="s">
        <v>11843</v>
      </c>
      <c r="G2368" s="20">
        <v>41828</v>
      </c>
      <c r="H2368" s="21" t="s">
        <v>3608</v>
      </c>
      <c r="I2368" s="21" t="s">
        <v>8598</v>
      </c>
      <c r="J2368" s="22">
        <v>-972697.59999999998</v>
      </c>
      <c r="K2368" s="22">
        <v>-972697.59999999998</v>
      </c>
    </row>
    <row r="2369" spans="1:11" x14ac:dyDescent="0.25">
      <c r="A2369" s="21" t="s">
        <v>8738</v>
      </c>
      <c r="B2369" s="21" t="s">
        <v>21768</v>
      </c>
      <c r="C2369" s="21" t="s">
        <v>3610</v>
      </c>
      <c r="D2369" s="21" t="s">
        <v>3609</v>
      </c>
      <c r="F2369" s="21" t="s">
        <v>11844</v>
      </c>
      <c r="G2369" s="20">
        <v>41828</v>
      </c>
      <c r="H2369" s="21" t="s">
        <v>3521</v>
      </c>
      <c r="I2369" s="21" t="s">
        <v>16845</v>
      </c>
      <c r="J2369" s="22">
        <v>-266628.08</v>
      </c>
      <c r="K2369" s="22">
        <v>-266628.08</v>
      </c>
    </row>
    <row r="2370" spans="1:11" x14ac:dyDescent="0.25">
      <c r="A2370" s="21" t="s">
        <v>9142</v>
      </c>
      <c r="B2370" s="21" t="s">
        <v>21768</v>
      </c>
      <c r="C2370" s="21" t="s">
        <v>11846</v>
      </c>
      <c r="D2370" s="21" t="s">
        <v>3612</v>
      </c>
      <c r="F2370" s="21" t="s">
        <v>11847</v>
      </c>
      <c r="G2370" s="20">
        <v>41828</v>
      </c>
      <c r="H2370" s="21" t="s">
        <v>3613</v>
      </c>
      <c r="J2370" s="22">
        <v>-514049.38</v>
      </c>
      <c r="K2370" s="22">
        <v>-514049.38</v>
      </c>
    </row>
    <row r="2371" spans="1:11" x14ac:dyDescent="0.25">
      <c r="A2371" s="21" t="s">
        <v>9142</v>
      </c>
      <c r="B2371" s="21" t="s">
        <v>21768</v>
      </c>
      <c r="C2371" s="21" t="s">
        <v>11848</v>
      </c>
      <c r="D2371" s="21" t="s">
        <v>3614</v>
      </c>
      <c r="F2371" s="21" t="s">
        <v>11849</v>
      </c>
      <c r="G2371" s="20">
        <v>41828</v>
      </c>
      <c r="H2371" s="21" t="s">
        <v>3615</v>
      </c>
      <c r="J2371" s="22">
        <v>-128197.37</v>
      </c>
      <c r="K2371" s="22">
        <v>-128197.37</v>
      </c>
    </row>
    <row r="2372" spans="1:11" x14ac:dyDescent="0.25">
      <c r="A2372" s="21" t="s">
        <v>9142</v>
      </c>
      <c r="B2372" s="21" t="s">
        <v>21768</v>
      </c>
      <c r="C2372" s="21" t="s">
        <v>11850</v>
      </c>
      <c r="D2372" s="21" t="s">
        <v>3617</v>
      </c>
      <c r="F2372" s="21" t="s">
        <v>11851</v>
      </c>
      <c r="G2372" s="20">
        <v>41828</v>
      </c>
      <c r="H2372" s="21" t="s">
        <v>3618</v>
      </c>
      <c r="J2372" s="22">
        <v>-44748.37</v>
      </c>
      <c r="K2372" s="22">
        <v>-44748.37</v>
      </c>
    </row>
    <row r="2373" spans="1:11" x14ac:dyDescent="0.25">
      <c r="A2373" s="21" t="s">
        <v>9142</v>
      </c>
      <c r="B2373" s="21" t="s">
        <v>21768</v>
      </c>
      <c r="C2373" s="21" t="s">
        <v>11852</v>
      </c>
      <c r="D2373" s="21" t="s">
        <v>3619</v>
      </c>
      <c r="F2373" s="21" t="s">
        <v>11853</v>
      </c>
      <c r="G2373" s="20">
        <v>41828</v>
      </c>
      <c r="H2373" s="21" t="s">
        <v>3620</v>
      </c>
      <c r="J2373" s="22">
        <v>-295269.33</v>
      </c>
      <c r="K2373" s="22">
        <v>-295269.33</v>
      </c>
    </row>
    <row r="2374" spans="1:11" x14ac:dyDescent="0.25">
      <c r="A2374" s="21" t="s">
        <v>9142</v>
      </c>
      <c r="B2374" s="21" t="s">
        <v>21768</v>
      </c>
      <c r="C2374" s="21" t="s">
        <v>11854</v>
      </c>
      <c r="D2374" s="21" t="s">
        <v>3621</v>
      </c>
      <c r="F2374" s="21" t="s">
        <v>11855</v>
      </c>
      <c r="G2374" s="20">
        <v>41828</v>
      </c>
      <c r="H2374" s="21" t="s">
        <v>3622</v>
      </c>
      <c r="J2374" s="22">
        <v>-57078.9</v>
      </c>
      <c r="K2374" s="22">
        <v>-57078.9</v>
      </c>
    </row>
    <row r="2375" spans="1:11" x14ac:dyDescent="0.25">
      <c r="A2375" s="21" t="s">
        <v>9142</v>
      </c>
      <c r="B2375" s="21" t="s">
        <v>21768</v>
      </c>
      <c r="C2375" s="21" t="s">
        <v>11856</v>
      </c>
      <c r="D2375" s="21" t="s">
        <v>3623</v>
      </c>
      <c r="F2375" s="21" t="s">
        <v>11857</v>
      </c>
      <c r="G2375" s="20">
        <v>41828</v>
      </c>
      <c r="H2375" s="21" t="s">
        <v>3624</v>
      </c>
      <c r="J2375" s="22">
        <v>-16505.59</v>
      </c>
      <c r="K2375" s="22">
        <v>-16505.59</v>
      </c>
    </row>
    <row r="2376" spans="1:11" x14ac:dyDescent="0.25">
      <c r="A2376" s="21" t="s">
        <v>9142</v>
      </c>
      <c r="B2376" s="21" t="s">
        <v>21768</v>
      </c>
      <c r="C2376" s="21" t="s">
        <v>11858</v>
      </c>
      <c r="D2376" s="21" t="s">
        <v>3625</v>
      </c>
      <c r="F2376" s="21" t="s">
        <v>11859</v>
      </c>
      <c r="G2376" s="20">
        <v>41828</v>
      </c>
      <c r="H2376" s="21" t="s">
        <v>3626</v>
      </c>
      <c r="J2376" s="22">
        <v>-286340.45</v>
      </c>
      <c r="K2376" s="22">
        <v>-286340.45</v>
      </c>
    </row>
    <row r="2377" spans="1:11" x14ac:dyDescent="0.25">
      <c r="A2377" s="21" t="s">
        <v>9142</v>
      </c>
      <c r="B2377" s="21" t="s">
        <v>21768</v>
      </c>
      <c r="C2377" s="21" t="s">
        <v>1092</v>
      </c>
      <c r="D2377" s="21" t="s">
        <v>1091</v>
      </c>
      <c r="F2377" s="21" t="s">
        <v>11845</v>
      </c>
      <c r="G2377" s="20">
        <v>41828</v>
      </c>
      <c r="H2377" s="21" t="s">
        <v>3611</v>
      </c>
      <c r="I2377" s="21" t="s">
        <v>17439</v>
      </c>
      <c r="J2377" s="22">
        <v>-562380</v>
      </c>
      <c r="K2377" s="22">
        <v>-562380</v>
      </c>
    </row>
    <row r="2378" spans="1:11" x14ac:dyDescent="0.25">
      <c r="A2378" s="21" t="s">
        <v>8740</v>
      </c>
      <c r="B2378" s="21" t="s">
        <v>21768</v>
      </c>
      <c r="C2378" s="21" t="s">
        <v>3407</v>
      </c>
      <c r="D2378" s="21" t="s">
        <v>3406</v>
      </c>
      <c r="E2378" s="21" t="s">
        <v>19558</v>
      </c>
      <c r="F2378" s="21" t="s">
        <v>11860</v>
      </c>
      <c r="G2378" s="20">
        <v>41828</v>
      </c>
      <c r="H2378" s="21" t="s">
        <v>3627</v>
      </c>
      <c r="I2378" s="21" t="s">
        <v>16786</v>
      </c>
      <c r="J2378" s="22">
        <v>-4010481.09</v>
      </c>
      <c r="K2378" s="22">
        <v>-1128125.3799999999</v>
      </c>
    </row>
    <row r="2379" spans="1:11" x14ac:dyDescent="0.25">
      <c r="A2379" s="21" t="s">
        <v>9142</v>
      </c>
      <c r="B2379" s="21" t="s">
        <v>21768</v>
      </c>
      <c r="C2379" s="21" t="s">
        <v>3629</v>
      </c>
      <c r="D2379" s="21" t="s">
        <v>3628</v>
      </c>
      <c r="E2379" s="21" t="s">
        <v>19552</v>
      </c>
      <c r="F2379" s="21" t="s">
        <v>11861</v>
      </c>
      <c r="G2379" s="20">
        <v>41829</v>
      </c>
      <c r="H2379" s="21" t="s">
        <v>3630</v>
      </c>
      <c r="I2379" s="21" t="s">
        <v>17326</v>
      </c>
      <c r="J2379" s="22">
        <v>-54875</v>
      </c>
      <c r="K2379" s="22">
        <v>-54875</v>
      </c>
    </row>
    <row r="2380" spans="1:11" x14ac:dyDescent="0.25">
      <c r="A2380" s="21" t="s">
        <v>19075</v>
      </c>
      <c r="B2380" s="21" t="s">
        <v>21768</v>
      </c>
      <c r="C2380" s="21" t="s">
        <v>19094</v>
      </c>
      <c r="D2380" s="21" t="s">
        <v>19095</v>
      </c>
      <c r="E2380" s="21" t="s">
        <v>19552</v>
      </c>
      <c r="F2380" s="21" t="s">
        <v>19097</v>
      </c>
      <c r="G2380" s="20">
        <v>41829</v>
      </c>
      <c r="H2380" t="s">
        <v>19539</v>
      </c>
      <c r="I2380" t="s">
        <v>19539</v>
      </c>
      <c r="J2380" s="22">
        <v>8000</v>
      </c>
      <c r="K2380" s="22">
        <v>8000</v>
      </c>
    </row>
    <row r="2381" spans="1:11" x14ac:dyDescent="0.25">
      <c r="A2381" s="21" t="s">
        <v>8740</v>
      </c>
      <c r="B2381" s="21" t="s">
        <v>21768</v>
      </c>
      <c r="C2381" s="21" t="s">
        <v>11862</v>
      </c>
      <c r="D2381" s="21" t="s">
        <v>3631</v>
      </c>
      <c r="F2381" s="21" t="s">
        <v>11863</v>
      </c>
      <c r="G2381" s="20">
        <v>41830</v>
      </c>
      <c r="H2381" s="21" t="s">
        <v>3632</v>
      </c>
      <c r="J2381" s="22">
        <v>-118000</v>
      </c>
      <c r="K2381" s="22">
        <v>-118000</v>
      </c>
    </row>
    <row r="2382" spans="1:11" x14ac:dyDescent="0.25">
      <c r="A2382" s="21" t="s">
        <v>8740</v>
      </c>
      <c r="B2382" s="21" t="s">
        <v>21768</v>
      </c>
      <c r="C2382" s="21" t="s">
        <v>3635</v>
      </c>
      <c r="D2382" s="21" t="s">
        <v>3634</v>
      </c>
      <c r="E2382" s="21" t="s">
        <v>19552</v>
      </c>
      <c r="F2382" s="21" t="s">
        <v>11864</v>
      </c>
      <c r="G2382" s="20">
        <v>41830</v>
      </c>
      <c r="H2382" s="21" t="s">
        <v>3636</v>
      </c>
      <c r="I2382" s="21" t="s">
        <v>18575</v>
      </c>
      <c r="J2382" s="22">
        <v>-35000</v>
      </c>
      <c r="K2382" s="22">
        <v>-35000</v>
      </c>
    </row>
    <row r="2383" spans="1:11" x14ac:dyDescent="0.25">
      <c r="A2383" s="21" t="s">
        <v>8738</v>
      </c>
      <c r="B2383" s="21" t="s">
        <v>21768</v>
      </c>
      <c r="C2383" s="21" t="s">
        <v>564</v>
      </c>
      <c r="D2383" s="21" t="s">
        <v>563</v>
      </c>
      <c r="F2383" s="21" t="s">
        <v>11865</v>
      </c>
      <c r="G2383" s="20">
        <v>41835</v>
      </c>
      <c r="H2383">
        <v>0</v>
      </c>
      <c r="I2383" t="s">
        <v>3637</v>
      </c>
      <c r="J2383" s="22">
        <v>-861</v>
      </c>
      <c r="K2383" s="22">
        <v>-861</v>
      </c>
    </row>
    <row r="2384" spans="1:11" x14ac:dyDescent="0.25">
      <c r="A2384" s="21" t="s">
        <v>8738</v>
      </c>
      <c r="B2384" s="21" t="s">
        <v>21768</v>
      </c>
      <c r="C2384" s="21" t="s">
        <v>564</v>
      </c>
      <c r="D2384" s="21" t="s">
        <v>563</v>
      </c>
      <c r="F2384" s="21" t="s">
        <v>11866</v>
      </c>
      <c r="G2384" s="20">
        <v>41835</v>
      </c>
      <c r="H2384">
        <v>0</v>
      </c>
      <c r="I2384" t="s">
        <v>3638</v>
      </c>
      <c r="J2384" s="22">
        <v>-912</v>
      </c>
      <c r="K2384" s="22">
        <v>-912</v>
      </c>
    </row>
    <row r="2385" spans="1:11" x14ac:dyDescent="0.25">
      <c r="A2385" s="21" t="s">
        <v>9142</v>
      </c>
      <c r="B2385" s="21" t="s">
        <v>21768</v>
      </c>
      <c r="C2385" s="21" t="s">
        <v>11867</v>
      </c>
      <c r="D2385" s="21" t="s">
        <v>3639</v>
      </c>
      <c r="F2385" s="21" t="s">
        <v>11868</v>
      </c>
      <c r="G2385" s="20">
        <v>41835</v>
      </c>
      <c r="H2385" s="21" t="s">
        <v>3640</v>
      </c>
      <c r="I2385" s="21" t="s">
        <v>17210</v>
      </c>
      <c r="J2385" s="22">
        <v>-29500</v>
      </c>
      <c r="K2385" s="22">
        <v>-23750</v>
      </c>
    </row>
    <row r="2386" spans="1:11" x14ac:dyDescent="0.25">
      <c r="A2386" s="21" t="s">
        <v>8740</v>
      </c>
      <c r="B2386" s="21" t="s">
        <v>21768</v>
      </c>
      <c r="C2386" s="21" t="s">
        <v>11869</v>
      </c>
      <c r="D2386" s="21" t="s">
        <v>3641</v>
      </c>
      <c r="F2386" s="21" t="s">
        <v>11870</v>
      </c>
      <c r="G2386" s="20">
        <v>41835</v>
      </c>
      <c r="H2386" s="21" t="s">
        <v>3642</v>
      </c>
      <c r="I2386" s="21" t="s">
        <v>17670</v>
      </c>
      <c r="J2386" s="22">
        <v>-180000</v>
      </c>
      <c r="K2386" s="22">
        <v>-180000</v>
      </c>
    </row>
    <row r="2387" spans="1:11" x14ac:dyDescent="0.25">
      <c r="A2387" s="21" t="s">
        <v>8740</v>
      </c>
      <c r="B2387" s="21" t="s">
        <v>21768</v>
      </c>
      <c r="C2387" s="21" t="s">
        <v>11871</v>
      </c>
      <c r="D2387" s="21" t="s">
        <v>3643</v>
      </c>
      <c r="F2387" s="21" t="s">
        <v>11872</v>
      </c>
      <c r="G2387" s="20">
        <v>41835</v>
      </c>
      <c r="H2387" s="21" t="s">
        <v>3644</v>
      </c>
      <c r="J2387" s="22">
        <v>1137811.23</v>
      </c>
      <c r="K2387" s="22">
        <v>1137811.23</v>
      </c>
    </row>
    <row r="2388" spans="1:11" x14ac:dyDescent="0.25">
      <c r="A2388" s="21" t="s">
        <v>8738</v>
      </c>
      <c r="B2388" s="21" t="s">
        <v>21768</v>
      </c>
      <c r="C2388" s="21" t="s">
        <v>3647</v>
      </c>
      <c r="D2388" s="21" t="s">
        <v>3646</v>
      </c>
      <c r="F2388" s="21" t="s">
        <v>11873</v>
      </c>
      <c r="G2388" s="20">
        <v>41836</v>
      </c>
      <c r="H2388" s="21" t="s">
        <v>3648</v>
      </c>
      <c r="I2388" s="21" t="s">
        <v>16659</v>
      </c>
      <c r="J2388" s="22">
        <v>-219734.14</v>
      </c>
      <c r="K2388" s="22">
        <v>-219734.14</v>
      </c>
    </row>
    <row r="2389" spans="1:11" x14ac:dyDescent="0.25">
      <c r="A2389" s="21" t="s">
        <v>8740</v>
      </c>
      <c r="B2389" s="21" t="s">
        <v>21768</v>
      </c>
      <c r="C2389" s="21" t="s">
        <v>11874</v>
      </c>
      <c r="D2389" s="21" t="s">
        <v>3649</v>
      </c>
      <c r="F2389" s="21" t="s">
        <v>11875</v>
      </c>
      <c r="G2389" s="20">
        <v>41836</v>
      </c>
      <c r="H2389" s="21" t="s">
        <v>3650</v>
      </c>
      <c r="J2389" s="22">
        <v>504371.24</v>
      </c>
      <c r="K2389" s="22">
        <v>504371.24</v>
      </c>
    </row>
    <row r="2390" spans="1:11" x14ac:dyDescent="0.25">
      <c r="A2390" s="21" t="s">
        <v>8738</v>
      </c>
      <c r="B2390" s="21" t="s">
        <v>21768</v>
      </c>
      <c r="C2390" s="21" t="s">
        <v>564</v>
      </c>
      <c r="D2390" s="21" t="s">
        <v>563</v>
      </c>
      <c r="F2390" s="21" t="s">
        <v>11876</v>
      </c>
      <c r="G2390" s="20">
        <v>41837</v>
      </c>
      <c r="H2390">
        <v>0</v>
      </c>
      <c r="I2390" t="s">
        <v>3652</v>
      </c>
      <c r="J2390" s="22">
        <v>-6321.72</v>
      </c>
      <c r="K2390" s="22">
        <v>-6321.72</v>
      </c>
    </row>
    <row r="2391" spans="1:11" x14ac:dyDescent="0.25">
      <c r="A2391" s="21" t="s">
        <v>8738</v>
      </c>
      <c r="B2391" s="21" t="s">
        <v>21768</v>
      </c>
      <c r="C2391" s="21" t="s">
        <v>564</v>
      </c>
      <c r="D2391" s="21" t="s">
        <v>563</v>
      </c>
      <c r="F2391" s="21" t="s">
        <v>11877</v>
      </c>
      <c r="G2391" s="20">
        <v>41837</v>
      </c>
      <c r="H2391">
        <v>0</v>
      </c>
      <c r="I2391" t="s">
        <v>3653</v>
      </c>
      <c r="J2391" s="22">
        <v>-6696.18</v>
      </c>
      <c r="K2391" s="22">
        <v>-6696.18</v>
      </c>
    </row>
    <row r="2392" spans="1:11" x14ac:dyDescent="0.25">
      <c r="A2392" s="21" t="s">
        <v>9142</v>
      </c>
      <c r="B2392" s="21" t="s">
        <v>21768</v>
      </c>
      <c r="C2392" s="21" t="s">
        <v>11878</v>
      </c>
      <c r="D2392" s="21" t="s">
        <v>3654</v>
      </c>
      <c r="F2392" s="21" t="s">
        <v>11879</v>
      </c>
      <c r="G2392" s="20">
        <v>41837</v>
      </c>
      <c r="H2392" s="21" t="s">
        <v>3655</v>
      </c>
      <c r="J2392" s="22">
        <v>-36488.089999999997</v>
      </c>
      <c r="K2392" s="22">
        <v>-36488.089999999997</v>
      </c>
    </row>
    <row r="2393" spans="1:11" x14ac:dyDescent="0.25">
      <c r="A2393" s="21" t="s">
        <v>9142</v>
      </c>
      <c r="B2393" s="21" t="s">
        <v>21768</v>
      </c>
      <c r="C2393" s="21" t="s">
        <v>11880</v>
      </c>
      <c r="D2393" s="21" t="s">
        <v>3657</v>
      </c>
      <c r="F2393" s="21" t="s">
        <v>11881</v>
      </c>
      <c r="G2393" s="20">
        <v>41837</v>
      </c>
      <c r="H2393" s="21" t="s">
        <v>3658</v>
      </c>
      <c r="J2393" s="22">
        <v>-15063.18</v>
      </c>
      <c r="K2393" s="22">
        <v>-15063.18</v>
      </c>
    </row>
    <row r="2394" spans="1:11" x14ac:dyDescent="0.25">
      <c r="A2394" s="21" t="s">
        <v>8740</v>
      </c>
      <c r="B2394" s="21" t="s">
        <v>21768</v>
      </c>
      <c r="C2394" s="21" t="s">
        <v>440</v>
      </c>
      <c r="D2394" s="21" t="s">
        <v>439</v>
      </c>
      <c r="E2394" s="21" t="s">
        <v>19558</v>
      </c>
      <c r="F2394" s="21" t="s">
        <v>11882</v>
      </c>
      <c r="G2394" s="20">
        <v>41837</v>
      </c>
      <c r="H2394" s="21" t="s">
        <v>3659</v>
      </c>
      <c r="I2394" s="21" t="s">
        <v>18277</v>
      </c>
      <c r="J2394" s="22">
        <v>-861669.92</v>
      </c>
      <c r="K2394" s="22">
        <v>-861669.92</v>
      </c>
    </row>
    <row r="2395" spans="1:11" x14ac:dyDescent="0.25">
      <c r="A2395" s="21" t="s">
        <v>19189</v>
      </c>
      <c r="B2395" s="21" t="s">
        <v>21768</v>
      </c>
      <c r="C2395" s="21" t="s">
        <v>15</v>
      </c>
      <c r="D2395" s="21" t="s">
        <v>14</v>
      </c>
      <c r="F2395" s="21" t="s">
        <v>19336</v>
      </c>
      <c r="G2395" s="20">
        <v>41837</v>
      </c>
      <c r="H2395" t="s">
        <v>19539</v>
      </c>
      <c r="I2395" t="s">
        <v>19539</v>
      </c>
      <c r="J2395" s="22">
        <v>-7025.56</v>
      </c>
      <c r="K2395" s="22">
        <v>-7025.56</v>
      </c>
    </row>
    <row r="2396" spans="1:11" x14ac:dyDescent="0.25">
      <c r="A2396" s="21" t="s">
        <v>8740</v>
      </c>
      <c r="B2396" s="21" t="s">
        <v>21768</v>
      </c>
      <c r="C2396" s="21" t="s">
        <v>1299</v>
      </c>
      <c r="D2396" s="21" t="s">
        <v>1298</v>
      </c>
      <c r="E2396" s="21" t="s">
        <v>19558</v>
      </c>
      <c r="F2396" s="21" t="s">
        <v>11883</v>
      </c>
      <c r="G2396" s="20">
        <v>41838</v>
      </c>
      <c r="H2396" s="21" t="s">
        <v>3660</v>
      </c>
      <c r="I2396" s="21" t="s">
        <v>18224</v>
      </c>
      <c r="J2396" s="22">
        <v>-938599.78</v>
      </c>
      <c r="K2396" s="22">
        <v>-938599.78</v>
      </c>
    </row>
    <row r="2397" spans="1:11" x14ac:dyDescent="0.25">
      <c r="A2397" s="21" t="s">
        <v>8738</v>
      </c>
      <c r="B2397" s="21" t="s">
        <v>21768</v>
      </c>
      <c r="C2397" s="21" t="s">
        <v>11888</v>
      </c>
      <c r="D2397" s="21" t="s">
        <v>3668</v>
      </c>
      <c r="F2397" s="21" t="s">
        <v>11889</v>
      </c>
      <c r="G2397" s="20">
        <v>41841</v>
      </c>
      <c r="H2397" s="21" t="s">
        <v>3669</v>
      </c>
      <c r="I2397" s="21" t="s">
        <v>15721</v>
      </c>
      <c r="J2397" s="22">
        <v>-82005.47</v>
      </c>
      <c r="K2397" s="22">
        <v>-62546.54</v>
      </c>
    </row>
    <row r="2398" spans="1:11" x14ac:dyDescent="0.25">
      <c r="A2398" s="21" t="s">
        <v>8738</v>
      </c>
      <c r="B2398" s="21" t="s">
        <v>21768</v>
      </c>
      <c r="C2398" s="21" t="s">
        <v>11890</v>
      </c>
      <c r="D2398" s="21" t="s">
        <v>3670</v>
      </c>
      <c r="F2398" s="21" t="s">
        <v>11891</v>
      </c>
      <c r="G2398" s="20">
        <v>41841</v>
      </c>
      <c r="H2398" s="21" t="s">
        <v>3671</v>
      </c>
      <c r="I2398" s="21" t="s">
        <v>15849</v>
      </c>
      <c r="J2398" s="22">
        <v>-36646.199999999997</v>
      </c>
      <c r="K2398" s="22">
        <v>-31056.1</v>
      </c>
    </row>
    <row r="2399" spans="1:11" x14ac:dyDescent="0.25">
      <c r="A2399" s="21" t="s">
        <v>9142</v>
      </c>
      <c r="B2399" s="21" t="s">
        <v>21768</v>
      </c>
      <c r="C2399" s="21" t="s">
        <v>9260</v>
      </c>
      <c r="D2399" s="21" t="s">
        <v>422</v>
      </c>
      <c r="F2399" s="21" t="s">
        <v>11885</v>
      </c>
      <c r="G2399" s="20">
        <v>41841</v>
      </c>
      <c r="H2399" s="21" t="s">
        <v>3663</v>
      </c>
      <c r="J2399" s="22">
        <v>-43264.33</v>
      </c>
      <c r="K2399" s="22">
        <v>-43264.33</v>
      </c>
    </row>
    <row r="2400" spans="1:11" x14ac:dyDescent="0.25">
      <c r="A2400" s="21" t="s">
        <v>9142</v>
      </c>
      <c r="B2400" s="21" t="s">
        <v>21768</v>
      </c>
      <c r="C2400" s="21" t="s">
        <v>9260</v>
      </c>
      <c r="D2400" s="21" t="s">
        <v>422</v>
      </c>
      <c r="F2400" s="21" t="s">
        <v>11886</v>
      </c>
      <c r="G2400" s="20">
        <v>41841</v>
      </c>
      <c r="H2400" s="21" t="s">
        <v>3665</v>
      </c>
      <c r="J2400" s="22">
        <v>-43264.33</v>
      </c>
      <c r="K2400" s="22">
        <v>-43264.33</v>
      </c>
    </row>
    <row r="2401" spans="1:11" x14ac:dyDescent="0.25">
      <c r="A2401" s="21" t="s">
        <v>9142</v>
      </c>
      <c r="B2401" s="21" t="s">
        <v>21768</v>
      </c>
      <c r="C2401" s="21" t="s">
        <v>3629</v>
      </c>
      <c r="D2401" s="21" t="s">
        <v>3628</v>
      </c>
      <c r="E2401" s="21" t="s">
        <v>19552</v>
      </c>
      <c r="F2401" s="21" t="s">
        <v>11887</v>
      </c>
      <c r="G2401" s="20">
        <v>41841</v>
      </c>
      <c r="H2401" s="21" t="s">
        <v>3666</v>
      </c>
      <c r="J2401" s="22">
        <v>-34880</v>
      </c>
      <c r="K2401" s="22">
        <v>-34721.599999999999</v>
      </c>
    </row>
    <row r="2402" spans="1:11" x14ac:dyDescent="0.25">
      <c r="A2402" s="21" t="s">
        <v>9142</v>
      </c>
      <c r="B2402" s="21" t="s">
        <v>21768</v>
      </c>
      <c r="C2402" s="21" t="s">
        <v>3662</v>
      </c>
      <c r="D2402" s="21" t="s">
        <v>3661</v>
      </c>
      <c r="F2402" s="21" t="s">
        <v>11884</v>
      </c>
      <c r="G2402" s="20">
        <v>41841</v>
      </c>
      <c r="H2402" s="21" t="s">
        <v>3582</v>
      </c>
      <c r="I2402" s="21" t="s">
        <v>17353</v>
      </c>
      <c r="J2402" s="22">
        <v>-83679.7</v>
      </c>
      <c r="K2402" s="22">
        <v>-83679.7</v>
      </c>
    </row>
    <row r="2403" spans="1:11" x14ac:dyDescent="0.25">
      <c r="A2403" s="21" t="s">
        <v>8738</v>
      </c>
      <c r="B2403" s="21" t="s">
        <v>21768</v>
      </c>
      <c r="C2403" s="21" t="s">
        <v>3673</v>
      </c>
      <c r="D2403" s="21" t="s">
        <v>3672</v>
      </c>
      <c r="E2403" s="21" t="s">
        <v>19558</v>
      </c>
      <c r="F2403" s="21" t="s">
        <v>11892</v>
      </c>
      <c r="G2403" s="20">
        <v>41842</v>
      </c>
      <c r="H2403" s="21" t="s">
        <v>3674</v>
      </c>
      <c r="I2403" s="21" t="s">
        <v>15736</v>
      </c>
      <c r="J2403" s="22">
        <v>-32756.799999999999</v>
      </c>
      <c r="K2403" s="22">
        <v>-32756.799999999999</v>
      </c>
    </row>
    <row r="2404" spans="1:11" x14ac:dyDescent="0.25">
      <c r="A2404" s="21" t="s">
        <v>8738</v>
      </c>
      <c r="B2404" s="21" t="s">
        <v>21768</v>
      </c>
      <c r="C2404" s="21" t="s">
        <v>169</v>
      </c>
      <c r="D2404" s="21" t="s">
        <v>168</v>
      </c>
      <c r="E2404" s="21" t="s">
        <v>19558</v>
      </c>
      <c r="F2404" s="21" t="s">
        <v>11893</v>
      </c>
      <c r="G2404" s="20">
        <v>41842</v>
      </c>
      <c r="H2404" s="21" t="s">
        <v>3675</v>
      </c>
      <c r="I2404" s="21" t="s">
        <v>16472</v>
      </c>
      <c r="J2404" s="22">
        <v>-28320</v>
      </c>
      <c r="K2404" s="22">
        <v>-28320</v>
      </c>
    </row>
    <row r="2405" spans="1:11" x14ac:dyDescent="0.25">
      <c r="A2405" s="21" t="s">
        <v>8738</v>
      </c>
      <c r="B2405" s="21" t="s">
        <v>21768</v>
      </c>
      <c r="C2405" s="21" t="s">
        <v>169</v>
      </c>
      <c r="D2405" s="21" t="s">
        <v>168</v>
      </c>
      <c r="E2405" s="21" t="s">
        <v>19558</v>
      </c>
      <c r="F2405" s="21" t="s">
        <v>11894</v>
      </c>
      <c r="G2405" s="20">
        <v>41842</v>
      </c>
      <c r="H2405" s="21" t="s">
        <v>3676</v>
      </c>
      <c r="I2405" s="21" t="s">
        <v>16472</v>
      </c>
      <c r="J2405" s="22">
        <v>-28320</v>
      </c>
      <c r="K2405" s="22">
        <v>-28320</v>
      </c>
    </row>
    <row r="2406" spans="1:11" x14ac:dyDescent="0.25">
      <c r="A2406" s="21" t="s">
        <v>9142</v>
      </c>
      <c r="B2406" s="21" t="s">
        <v>21768</v>
      </c>
      <c r="C2406" s="21" t="s">
        <v>1092</v>
      </c>
      <c r="D2406" s="21" t="s">
        <v>1091</v>
      </c>
      <c r="F2406" s="21" t="s">
        <v>11895</v>
      </c>
      <c r="G2406" s="20">
        <v>41842</v>
      </c>
      <c r="H2406" s="21" t="s">
        <v>3678</v>
      </c>
      <c r="I2406" s="21" t="s">
        <v>17440</v>
      </c>
      <c r="J2406" s="22">
        <v>-41300</v>
      </c>
      <c r="K2406" s="22">
        <v>-41300</v>
      </c>
    </row>
    <row r="2407" spans="1:11" x14ac:dyDescent="0.25">
      <c r="A2407" s="21" t="s">
        <v>8740</v>
      </c>
      <c r="B2407" s="21" t="s">
        <v>21768</v>
      </c>
      <c r="C2407" s="21" t="s">
        <v>11896</v>
      </c>
      <c r="D2407" s="21" t="s">
        <v>3679</v>
      </c>
      <c r="F2407" s="21" t="s">
        <v>11897</v>
      </c>
      <c r="G2407" s="20">
        <v>41842</v>
      </c>
      <c r="H2407" s="21" t="s">
        <v>3680</v>
      </c>
      <c r="I2407" s="21" t="s">
        <v>17927</v>
      </c>
      <c r="J2407" s="22">
        <v>-1715479.26</v>
      </c>
      <c r="K2407" s="22">
        <v>-1527698.42</v>
      </c>
    </row>
    <row r="2408" spans="1:11" x14ac:dyDescent="0.25">
      <c r="A2408" s="21" t="s">
        <v>8738</v>
      </c>
      <c r="B2408" s="21" t="s">
        <v>21768</v>
      </c>
      <c r="C2408" s="21" t="s">
        <v>927</v>
      </c>
      <c r="D2408" s="21" t="s">
        <v>926</v>
      </c>
      <c r="F2408" s="21" t="s">
        <v>11898</v>
      </c>
      <c r="G2408" s="20">
        <v>41843</v>
      </c>
      <c r="H2408" s="21" t="s">
        <v>3681</v>
      </c>
      <c r="I2408" s="21" t="s">
        <v>16519</v>
      </c>
      <c r="J2408" s="22">
        <v>-312400</v>
      </c>
      <c r="K2408" s="22">
        <v>-296780</v>
      </c>
    </row>
    <row r="2409" spans="1:11" x14ac:dyDescent="0.25">
      <c r="A2409" s="21" t="s">
        <v>8738</v>
      </c>
      <c r="B2409" s="21" t="s">
        <v>21768</v>
      </c>
      <c r="C2409" s="21" t="s">
        <v>1894</v>
      </c>
      <c r="D2409" s="21" t="s">
        <v>1893</v>
      </c>
      <c r="F2409" s="21" t="s">
        <v>11899</v>
      </c>
      <c r="G2409" s="20">
        <v>41843</v>
      </c>
      <c r="H2409" s="21" t="s">
        <v>3682</v>
      </c>
      <c r="I2409" s="21" t="s">
        <v>16690</v>
      </c>
      <c r="J2409" s="22">
        <v>-28585.5</v>
      </c>
      <c r="K2409" s="22">
        <v>-28585.5</v>
      </c>
    </row>
    <row r="2410" spans="1:11" x14ac:dyDescent="0.25">
      <c r="A2410" s="21" t="s">
        <v>9142</v>
      </c>
      <c r="B2410" s="21" t="s">
        <v>21768</v>
      </c>
      <c r="C2410" s="21" t="s">
        <v>1131</v>
      </c>
      <c r="D2410" s="21" t="s">
        <v>1130</v>
      </c>
      <c r="F2410" s="21" t="s">
        <v>11900</v>
      </c>
      <c r="G2410" s="20">
        <v>41843</v>
      </c>
      <c r="H2410" s="21" t="s">
        <v>3683</v>
      </c>
      <c r="I2410" s="21" t="s">
        <v>17435</v>
      </c>
      <c r="J2410" s="22">
        <v>-70092</v>
      </c>
      <c r="K2410" s="22">
        <v>-70092</v>
      </c>
    </row>
    <row r="2411" spans="1:11" x14ac:dyDescent="0.25">
      <c r="A2411" s="21" t="s">
        <v>8740</v>
      </c>
      <c r="B2411" s="21" t="s">
        <v>21768</v>
      </c>
      <c r="C2411" s="21" t="s">
        <v>11901</v>
      </c>
      <c r="D2411" s="21" t="s">
        <v>3684</v>
      </c>
      <c r="F2411" s="21" t="s">
        <v>11902</v>
      </c>
      <c r="G2411" s="20">
        <v>41843</v>
      </c>
      <c r="H2411" s="21" t="s">
        <v>3685</v>
      </c>
      <c r="I2411" s="21" t="s">
        <v>17755</v>
      </c>
      <c r="J2411" s="22">
        <v>-75000</v>
      </c>
      <c r="K2411" s="22">
        <v>-57203.39</v>
      </c>
    </row>
    <row r="2412" spans="1:11" x14ac:dyDescent="0.25">
      <c r="A2412" s="21" t="s">
        <v>19355</v>
      </c>
      <c r="B2412" s="21" t="s">
        <v>21768</v>
      </c>
      <c r="C2412" s="21" t="s">
        <v>19402</v>
      </c>
      <c r="D2412" s="21" t="s">
        <v>19403</v>
      </c>
      <c r="F2412" s="21" t="s">
        <v>19404</v>
      </c>
      <c r="G2412" s="20">
        <v>41845</v>
      </c>
      <c r="H2412" t="s">
        <v>19539</v>
      </c>
      <c r="I2412" t="s">
        <v>19539</v>
      </c>
      <c r="J2412" s="22">
        <v>-150000</v>
      </c>
      <c r="K2412" s="22">
        <v>-150000</v>
      </c>
    </row>
    <row r="2413" spans="1:11" x14ac:dyDescent="0.25">
      <c r="A2413" s="21" t="s">
        <v>8738</v>
      </c>
      <c r="B2413" s="21" t="s">
        <v>21768</v>
      </c>
      <c r="C2413" s="21" t="s">
        <v>3687</v>
      </c>
      <c r="D2413" s="21" t="s">
        <v>3686</v>
      </c>
      <c r="F2413" s="21" t="s">
        <v>11903</v>
      </c>
      <c r="G2413" s="20">
        <v>41848</v>
      </c>
      <c r="H2413" s="21" t="s">
        <v>2125</v>
      </c>
      <c r="I2413" s="21" t="s">
        <v>15765</v>
      </c>
      <c r="J2413" s="22">
        <v>-35400</v>
      </c>
      <c r="K2413" s="22">
        <v>-35400</v>
      </c>
    </row>
    <row r="2414" spans="1:11" x14ac:dyDescent="0.25">
      <c r="A2414" s="21" t="s">
        <v>8738</v>
      </c>
      <c r="B2414" s="21" t="s">
        <v>21768</v>
      </c>
      <c r="C2414" s="21" t="s">
        <v>442</v>
      </c>
      <c r="D2414" s="21" t="s">
        <v>441</v>
      </c>
      <c r="E2414" s="21" t="s">
        <v>19558</v>
      </c>
      <c r="F2414" s="21" t="s">
        <v>11904</v>
      </c>
      <c r="G2414" s="20">
        <v>41850</v>
      </c>
      <c r="H2414" s="21" t="s">
        <v>3688</v>
      </c>
      <c r="J2414" s="22">
        <v>-4773.8</v>
      </c>
      <c r="K2414" s="22">
        <v>-4773.8</v>
      </c>
    </row>
    <row r="2415" spans="1:11" x14ac:dyDescent="0.25">
      <c r="A2415" s="21" t="s">
        <v>8738</v>
      </c>
      <c r="B2415" s="21" t="s">
        <v>21768</v>
      </c>
      <c r="C2415" s="21" t="s">
        <v>442</v>
      </c>
      <c r="D2415" s="21" t="s">
        <v>441</v>
      </c>
      <c r="E2415" s="21" t="s">
        <v>19558</v>
      </c>
      <c r="F2415" s="21" t="s">
        <v>11905</v>
      </c>
      <c r="G2415" s="20">
        <v>41850</v>
      </c>
      <c r="H2415" s="21" t="s">
        <v>3690</v>
      </c>
      <c r="J2415" s="22">
        <v>-16850.400000000001</v>
      </c>
      <c r="K2415" s="22">
        <v>-16850.400000000001</v>
      </c>
    </row>
    <row r="2416" spans="1:11" x14ac:dyDescent="0.25">
      <c r="A2416" s="21" t="s">
        <v>8738</v>
      </c>
      <c r="B2416" s="21" t="s">
        <v>21768</v>
      </c>
      <c r="C2416" s="21" t="s">
        <v>564</v>
      </c>
      <c r="D2416" s="21" t="s">
        <v>563</v>
      </c>
      <c r="F2416" s="21" t="s">
        <v>11906</v>
      </c>
      <c r="G2416" s="20">
        <v>41850</v>
      </c>
      <c r="H2416">
        <v>0</v>
      </c>
      <c r="I2416" t="s">
        <v>3692</v>
      </c>
      <c r="J2416" s="22">
        <v>-30727.39</v>
      </c>
      <c r="K2416" s="22">
        <v>-30727.39</v>
      </c>
    </row>
    <row r="2417" spans="1:11" x14ac:dyDescent="0.25">
      <c r="A2417" s="21" t="s">
        <v>8738</v>
      </c>
      <c r="B2417" s="21" t="s">
        <v>21768</v>
      </c>
      <c r="C2417" s="21" t="s">
        <v>564</v>
      </c>
      <c r="D2417" s="21" t="s">
        <v>563</v>
      </c>
      <c r="F2417" s="21" t="s">
        <v>11907</v>
      </c>
      <c r="G2417" s="20">
        <v>41850</v>
      </c>
      <c r="H2417">
        <v>0</v>
      </c>
      <c r="I2417" t="s">
        <v>3693</v>
      </c>
      <c r="J2417" s="22">
        <v>-32547.47</v>
      </c>
      <c r="K2417" s="22">
        <v>-32547.47</v>
      </c>
    </row>
    <row r="2418" spans="1:11" x14ac:dyDescent="0.25">
      <c r="A2418" s="21" t="s">
        <v>8738</v>
      </c>
      <c r="B2418" s="21" t="s">
        <v>21768</v>
      </c>
      <c r="C2418" s="21" t="s">
        <v>3698</v>
      </c>
      <c r="D2418" s="21" t="s">
        <v>3697</v>
      </c>
      <c r="F2418" s="21" t="s">
        <v>11911</v>
      </c>
      <c r="G2418" s="20">
        <v>41850</v>
      </c>
      <c r="H2418" s="21" t="s">
        <v>3699</v>
      </c>
      <c r="I2418" s="21" t="s">
        <v>17103</v>
      </c>
      <c r="J2418" s="22">
        <v>-1606080</v>
      </c>
      <c r="K2418" s="22">
        <v>-1606080</v>
      </c>
    </row>
    <row r="2419" spans="1:11" x14ac:dyDescent="0.25">
      <c r="A2419" s="21" t="s">
        <v>9142</v>
      </c>
      <c r="B2419" s="21" t="s">
        <v>21768</v>
      </c>
      <c r="C2419" s="21" t="s">
        <v>3662</v>
      </c>
      <c r="D2419" s="21" t="s">
        <v>3661</v>
      </c>
      <c r="F2419" s="21" t="s">
        <v>11908</v>
      </c>
      <c r="G2419" s="20">
        <v>41850</v>
      </c>
      <c r="H2419" s="21" t="s">
        <v>3694</v>
      </c>
      <c r="I2419" s="21" t="s">
        <v>17354</v>
      </c>
      <c r="J2419" s="22">
        <v>-11800</v>
      </c>
      <c r="K2419" s="22">
        <v>-11800</v>
      </c>
    </row>
    <row r="2420" spans="1:11" x14ac:dyDescent="0.25">
      <c r="A2420" s="21" t="s">
        <v>9142</v>
      </c>
      <c r="B2420" s="21" t="s">
        <v>21768</v>
      </c>
      <c r="C2420" s="21" t="s">
        <v>3662</v>
      </c>
      <c r="D2420" s="21" t="s">
        <v>3661</v>
      </c>
      <c r="F2420" s="21" t="s">
        <v>11909</v>
      </c>
      <c r="G2420" s="20">
        <v>41850</v>
      </c>
      <c r="H2420" s="21" t="s">
        <v>3695</v>
      </c>
      <c r="I2420" s="21" t="s">
        <v>17354</v>
      </c>
      <c r="J2420" s="22">
        <v>-5900</v>
      </c>
      <c r="K2420" s="22">
        <v>-5900</v>
      </c>
    </row>
    <row r="2421" spans="1:11" x14ac:dyDescent="0.25">
      <c r="A2421" s="21" t="s">
        <v>9142</v>
      </c>
      <c r="B2421" s="21" t="s">
        <v>21768</v>
      </c>
      <c r="C2421" s="21" t="s">
        <v>3662</v>
      </c>
      <c r="D2421" s="21" t="s">
        <v>3661</v>
      </c>
      <c r="F2421" s="21" t="s">
        <v>11910</v>
      </c>
      <c r="G2421" s="20">
        <v>41850</v>
      </c>
      <c r="H2421" s="21" t="s">
        <v>3696</v>
      </c>
      <c r="I2421" s="21" t="s">
        <v>17354</v>
      </c>
      <c r="J2421" s="22">
        <v>-10030</v>
      </c>
      <c r="K2421" s="22">
        <v>-10030</v>
      </c>
    </row>
    <row r="2422" spans="1:11" x14ac:dyDescent="0.25">
      <c r="A2422" s="21" t="s">
        <v>19189</v>
      </c>
      <c r="B2422" s="21" t="s">
        <v>21768</v>
      </c>
      <c r="C2422" s="21" t="s">
        <v>15</v>
      </c>
      <c r="D2422" s="21" t="s">
        <v>14</v>
      </c>
      <c r="F2422" s="21" t="s">
        <v>19309</v>
      </c>
      <c r="G2422" s="20">
        <v>41850</v>
      </c>
      <c r="H2422" t="s">
        <v>19539</v>
      </c>
      <c r="I2422" t="s">
        <v>19539</v>
      </c>
      <c r="J2422" s="22">
        <v>-37245.17</v>
      </c>
      <c r="K2422" s="22">
        <v>-37245.17</v>
      </c>
    </row>
    <row r="2423" spans="1:11" x14ac:dyDescent="0.25">
      <c r="A2423" s="21" t="s">
        <v>8738</v>
      </c>
      <c r="B2423" s="21" t="s">
        <v>21768</v>
      </c>
      <c r="C2423" s="21" t="s">
        <v>2145</v>
      </c>
      <c r="D2423" s="21" t="s">
        <v>2144</v>
      </c>
      <c r="E2423" s="21" t="s">
        <v>19558</v>
      </c>
      <c r="F2423" s="21" t="s">
        <v>11912</v>
      </c>
      <c r="G2423" s="20">
        <v>41853</v>
      </c>
      <c r="H2423" s="21" t="s">
        <v>3700</v>
      </c>
      <c r="I2423" s="21" t="s">
        <v>16691</v>
      </c>
      <c r="J2423" s="22">
        <v>-55460</v>
      </c>
      <c r="K2423" s="22">
        <v>-55460</v>
      </c>
    </row>
    <row r="2424" spans="1:11" x14ac:dyDescent="0.25">
      <c r="A2424" s="21" t="s">
        <v>8738</v>
      </c>
      <c r="B2424" s="21" t="s">
        <v>21768</v>
      </c>
      <c r="C2424" s="21" t="s">
        <v>2145</v>
      </c>
      <c r="D2424" s="21" t="s">
        <v>2144</v>
      </c>
      <c r="E2424" s="21" t="s">
        <v>19558</v>
      </c>
      <c r="F2424" s="21" t="s">
        <v>11913</v>
      </c>
      <c r="G2424" s="20">
        <v>41853</v>
      </c>
      <c r="H2424" s="21" t="s">
        <v>3701</v>
      </c>
      <c r="I2424" s="21" t="s">
        <v>16692</v>
      </c>
      <c r="J2424" s="22">
        <v>-31010.400000000001</v>
      </c>
      <c r="K2424" s="22">
        <v>-31010.400000000001</v>
      </c>
    </row>
    <row r="2425" spans="1:11" x14ac:dyDescent="0.25">
      <c r="A2425" s="21" t="s">
        <v>8738</v>
      </c>
      <c r="B2425" s="21" t="s">
        <v>21768</v>
      </c>
      <c r="C2425" s="21" t="s">
        <v>169</v>
      </c>
      <c r="D2425" s="21" t="s">
        <v>168</v>
      </c>
      <c r="E2425" s="21" t="s">
        <v>19558</v>
      </c>
      <c r="F2425" s="21" t="s">
        <v>11914</v>
      </c>
      <c r="G2425" s="20">
        <v>41855</v>
      </c>
      <c r="H2425" s="21" t="s">
        <v>3702</v>
      </c>
      <c r="I2425" s="21" t="s">
        <v>16472</v>
      </c>
      <c r="J2425" s="22">
        <v>-28320</v>
      </c>
      <c r="K2425" s="22">
        <v>-28320</v>
      </c>
    </row>
    <row r="2426" spans="1:11" x14ac:dyDescent="0.25">
      <c r="A2426" s="21" t="s">
        <v>8738</v>
      </c>
      <c r="B2426" s="21" t="s">
        <v>21768</v>
      </c>
      <c r="C2426" s="21" t="s">
        <v>169</v>
      </c>
      <c r="D2426" s="21" t="s">
        <v>168</v>
      </c>
      <c r="E2426" s="21" t="s">
        <v>19558</v>
      </c>
      <c r="F2426" s="21" t="s">
        <v>11915</v>
      </c>
      <c r="G2426" s="20">
        <v>41855</v>
      </c>
      <c r="H2426" s="21" t="s">
        <v>3703</v>
      </c>
      <c r="I2426" s="21" t="s">
        <v>16472</v>
      </c>
      <c r="J2426" s="22">
        <v>-28320</v>
      </c>
      <c r="K2426" s="22">
        <v>-28320</v>
      </c>
    </row>
    <row r="2427" spans="1:11" x14ac:dyDescent="0.25">
      <c r="A2427" s="21" t="s">
        <v>8738</v>
      </c>
      <c r="B2427" s="21" t="s">
        <v>21768</v>
      </c>
      <c r="C2427" s="21" t="s">
        <v>564</v>
      </c>
      <c r="D2427" s="21" t="s">
        <v>563</v>
      </c>
      <c r="F2427" s="21" t="s">
        <v>11916</v>
      </c>
      <c r="G2427" s="20">
        <v>41856</v>
      </c>
      <c r="H2427">
        <v>0</v>
      </c>
      <c r="I2427" t="s">
        <v>3704</v>
      </c>
      <c r="J2427" s="22">
        <v>-35975.17</v>
      </c>
      <c r="K2427" s="22">
        <v>-35975.17</v>
      </c>
    </row>
    <row r="2428" spans="1:11" x14ac:dyDescent="0.25">
      <c r="A2428" s="21" t="s">
        <v>8738</v>
      </c>
      <c r="B2428" s="21" t="s">
        <v>21768</v>
      </c>
      <c r="C2428" s="21" t="s">
        <v>564</v>
      </c>
      <c r="D2428" s="21" t="s">
        <v>563</v>
      </c>
      <c r="F2428" s="21" t="s">
        <v>11917</v>
      </c>
      <c r="G2428" s="20">
        <v>41856</v>
      </c>
      <c r="H2428">
        <v>0</v>
      </c>
      <c r="I2428" t="s">
        <v>3705</v>
      </c>
      <c r="J2428" s="22">
        <v>-38106.11</v>
      </c>
      <c r="K2428" s="22">
        <v>-38106.11</v>
      </c>
    </row>
    <row r="2429" spans="1:11" x14ac:dyDescent="0.25">
      <c r="A2429" s="21" t="s">
        <v>9142</v>
      </c>
      <c r="B2429" s="21" t="s">
        <v>21768</v>
      </c>
      <c r="C2429" s="21" t="s">
        <v>10456</v>
      </c>
      <c r="D2429" s="21" t="s">
        <v>1801</v>
      </c>
      <c r="F2429" s="21" t="s">
        <v>11918</v>
      </c>
      <c r="G2429" s="20">
        <v>41856</v>
      </c>
      <c r="H2429" s="21" t="s">
        <v>3706</v>
      </c>
      <c r="I2429" s="21" t="s">
        <v>15872</v>
      </c>
      <c r="J2429" s="22">
        <v>-47200</v>
      </c>
      <c r="K2429" s="22">
        <v>-47200</v>
      </c>
    </row>
    <row r="2430" spans="1:11" x14ac:dyDescent="0.25">
      <c r="A2430" s="21" t="s">
        <v>9142</v>
      </c>
      <c r="B2430" s="21" t="s">
        <v>21768</v>
      </c>
      <c r="C2430" s="21" t="s">
        <v>3711</v>
      </c>
      <c r="D2430" s="21" t="s">
        <v>3710</v>
      </c>
      <c r="E2430" s="21" t="s">
        <v>19552</v>
      </c>
      <c r="F2430" s="21" t="s">
        <v>11921</v>
      </c>
      <c r="G2430" s="20">
        <v>41856</v>
      </c>
      <c r="H2430" s="21" t="s">
        <v>3712</v>
      </c>
      <c r="I2430" s="21" t="s">
        <v>17504</v>
      </c>
      <c r="J2430" s="22">
        <v>-398600</v>
      </c>
      <c r="K2430" s="22">
        <v>-398600</v>
      </c>
    </row>
    <row r="2431" spans="1:11" x14ac:dyDescent="0.25">
      <c r="A2431" s="21" t="s">
        <v>8740</v>
      </c>
      <c r="B2431" s="21" t="s">
        <v>21768</v>
      </c>
      <c r="C2431" s="21" t="s">
        <v>11919</v>
      </c>
      <c r="D2431" s="21" t="s">
        <v>3707</v>
      </c>
      <c r="F2431" s="21" t="s">
        <v>11920</v>
      </c>
      <c r="G2431" s="20">
        <v>41856</v>
      </c>
      <c r="H2431" s="21" t="s">
        <v>3708</v>
      </c>
      <c r="J2431" s="22">
        <v>-88500</v>
      </c>
      <c r="K2431" s="22">
        <v>-88500</v>
      </c>
    </row>
    <row r="2432" spans="1:11" x14ac:dyDescent="0.25">
      <c r="A2432" s="21" t="s">
        <v>19189</v>
      </c>
      <c r="B2432" s="21" t="s">
        <v>21768</v>
      </c>
      <c r="C2432" s="21" t="s">
        <v>15</v>
      </c>
      <c r="D2432" s="21" t="s">
        <v>14</v>
      </c>
      <c r="F2432" s="21" t="s">
        <v>19310</v>
      </c>
      <c r="G2432" s="20">
        <v>41856</v>
      </c>
      <c r="H2432" t="s">
        <v>19539</v>
      </c>
      <c r="I2432" t="s">
        <v>19539</v>
      </c>
      <c r="J2432" s="22">
        <v>-349.94</v>
      </c>
      <c r="K2432" s="22">
        <v>-349.94</v>
      </c>
    </row>
    <row r="2433" spans="1:11" x14ac:dyDescent="0.25">
      <c r="A2433" s="21" t="s">
        <v>9142</v>
      </c>
      <c r="B2433" s="21" t="s">
        <v>21768</v>
      </c>
      <c r="C2433" s="21" t="s">
        <v>1020</v>
      </c>
      <c r="D2433" s="21" t="s">
        <v>1019</v>
      </c>
      <c r="F2433" s="21" t="s">
        <v>11922</v>
      </c>
      <c r="G2433" s="20">
        <v>41857</v>
      </c>
      <c r="H2433" s="21" t="s">
        <v>3713</v>
      </c>
      <c r="I2433" s="21" t="s">
        <v>17503</v>
      </c>
      <c r="J2433" s="22">
        <v>-229150</v>
      </c>
      <c r="K2433" s="22">
        <v>-229150</v>
      </c>
    </row>
    <row r="2434" spans="1:11" x14ac:dyDescent="0.25">
      <c r="A2434" s="21" t="s">
        <v>8738</v>
      </c>
      <c r="B2434" s="21" t="s">
        <v>21768</v>
      </c>
      <c r="C2434" s="21" t="s">
        <v>2704</v>
      </c>
      <c r="D2434" s="21" t="s">
        <v>2703</v>
      </c>
      <c r="F2434" s="21" t="s">
        <v>11923</v>
      </c>
      <c r="G2434" s="20">
        <v>41858</v>
      </c>
      <c r="H2434" s="21" t="s">
        <v>3714</v>
      </c>
      <c r="I2434" s="21" t="s">
        <v>16605</v>
      </c>
      <c r="J2434" s="22">
        <v>-432000</v>
      </c>
      <c r="K2434" s="22">
        <v>-432000</v>
      </c>
    </row>
    <row r="2435" spans="1:11" x14ac:dyDescent="0.25">
      <c r="A2435" s="21" t="s">
        <v>8738</v>
      </c>
      <c r="B2435" s="21" t="s">
        <v>21768</v>
      </c>
      <c r="C2435" s="21" t="s">
        <v>2704</v>
      </c>
      <c r="D2435" s="21" t="s">
        <v>2703</v>
      </c>
      <c r="F2435" s="21" t="s">
        <v>11924</v>
      </c>
      <c r="G2435" s="20">
        <v>41858</v>
      </c>
      <c r="H2435" s="21" t="s">
        <v>3715</v>
      </c>
      <c r="I2435" s="21" t="s">
        <v>16605</v>
      </c>
      <c r="J2435" s="22">
        <v>-100000</v>
      </c>
      <c r="K2435" s="22">
        <v>-100000</v>
      </c>
    </row>
    <row r="2436" spans="1:11" x14ac:dyDescent="0.25">
      <c r="A2436" s="21" t="s">
        <v>9142</v>
      </c>
      <c r="B2436" s="21" t="s">
        <v>21768</v>
      </c>
      <c r="C2436" s="21" t="s">
        <v>3717</v>
      </c>
      <c r="D2436" s="21" t="s">
        <v>3716</v>
      </c>
      <c r="F2436" s="21" t="s">
        <v>11925</v>
      </c>
      <c r="G2436" s="20">
        <v>41858</v>
      </c>
      <c r="H2436" s="21" t="s">
        <v>3718</v>
      </c>
      <c r="I2436" s="21" t="s">
        <v>17267</v>
      </c>
      <c r="J2436" s="22">
        <v>-147500</v>
      </c>
      <c r="K2436" s="22">
        <v>-147500</v>
      </c>
    </row>
    <row r="2437" spans="1:11" x14ac:dyDescent="0.25">
      <c r="A2437" s="21" t="s">
        <v>8738</v>
      </c>
      <c r="B2437" s="21" t="s">
        <v>21768</v>
      </c>
      <c r="C2437" s="21" t="s">
        <v>2009</v>
      </c>
      <c r="D2437" s="21" t="s">
        <v>2008</v>
      </c>
      <c r="F2437" s="21" t="s">
        <v>11926</v>
      </c>
      <c r="G2437" s="20">
        <v>41862</v>
      </c>
      <c r="H2437" s="21" t="s">
        <v>3720</v>
      </c>
      <c r="I2437" s="21" t="s">
        <v>15951</v>
      </c>
      <c r="J2437" s="22">
        <v>-39268.04</v>
      </c>
      <c r="K2437" s="22">
        <v>-39268.04</v>
      </c>
    </row>
    <row r="2438" spans="1:11" x14ac:dyDescent="0.25">
      <c r="A2438" s="21" t="s">
        <v>8738</v>
      </c>
      <c r="B2438" s="21" t="s">
        <v>21768</v>
      </c>
      <c r="C2438" s="21" t="s">
        <v>2009</v>
      </c>
      <c r="D2438" s="21" t="s">
        <v>2008</v>
      </c>
      <c r="F2438" s="21" t="s">
        <v>11927</v>
      </c>
      <c r="G2438" s="20">
        <v>41862</v>
      </c>
      <c r="H2438" s="21" t="s">
        <v>3721</v>
      </c>
      <c r="I2438" s="21" t="s">
        <v>15951</v>
      </c>
      <c r="J2438" s="22">
        <v>-39268.04</v>
      </c>
      <c r="K2438" s="22">
        <v>-39268.04</v>
      </c>
    </row>
    <row r="2439" spans="1:11" x14ac:dyDescent="0.25">
      <c r="A2439" s="21" t="s">
        <v>8738</v>
      </c>
      <c r="B2439" s="21" t="s">
        <v>21768</v>
      </c>
      <c r="C2439" s="21" t="s">
        <v>564</v>
      </c>
      <c r="D2439" s="21" t="s">
        <v>563</v>
      </c>
      <c r="F2439" s="21" t="s">
        <v>11928</v>
      </c>
      <c r="G2439" s="20">
        <v>41863</v>
      </c>
      <c r="H2439">
        <v>0</v>
      </c>
      <c r="I2439" t="s">
        <v>3722</v>
      </c>
      <c r="J2439" s="22">
        <v>-2198.8200000000002</v>
      </c>
      <c r="K2439" s="22">
        <v>-2198.8200000000002</v>
      </c>
    </row>
    <row r="2440" spans="1:11" x14ac:dyDescent="0.25">
      <c r="A2440" s="21" t="s">
        <v>8738</v>
      </c>
      <c r="B2440" s="21" t="s">
        <v>21768</v>
      </c>
      <c r="C2440" s="21" t="s">
        <v>564</v>
      </c>
      <c r="D2440" s="21" t="s">
        <v>563</v>
      </c>
      <c r="F2440" s="21" t="s">
        <v>11929</v>
      </c>
      <c r="G2440" s="20">
        <v>41863</v>
      </c>
      <c r="H2440">
        <v>0</v>
      </c>
      <c r="I2440" t="s">
        <v>3723</v>
      </c>
      <c r="J2440" s="22">
        <v>-2329.0700000000002</v>
      </c>
      <c r="K2440" s="22">
        <v>-2329.0700000000002</v>
      </c>
    </row>
    <row r="2441" spans="1:11" x14ac:dyDescent="0.25">
      <c r="A2441" s="21" t="s">
        <v>9142</v>
      </c>
      <c r="B2441" s="21" t="s">
        <v>21768</v>
      </c>
      <c r="C2441" s="21" t="s">
        <v>11930</v>
      </c>
      <c r="D2441" s="21" t="s">
        <v>3724</v>
      </c>
      <c r="F2441" s="21" t="s">
        <v>11931</v>
      </c>
      <c r="G2441" s="20">
        <v>41863</v>
      </c>
      <c r="H2441" s="21" t="s">
        <v>3725</v>
      </c>
      <c r="J2441" s="22">
        <v>-222182.05</v>
      </c>
      <c r="K2441" s="22">
        <v>-222182.05</v>
      </c>
    </row>
    <row r="2442" spans="1:11" x14ac:dyDescent="0.25">
      <c r="A2442" s="21" t="s">
        <v>9142</v>
      </c>
      <c r="B2442" s="21" t="s">
        <v>21768</v>
      </c>
      <c r="C2442" s="21" t="s">
        <v>11932</v>
      </c>
      <c r="D2442" s="21" t="s">
        <v>3726</v>
      </c>
      <c r="F2442" s="21" t="s">
        <v>11933</v>
      </c>
      <c r="G2442" s="20">
        <v>41863</v>
      </c>
      <c r="H2442" s="21" t="s">
        <v>3727</v>
      </c>
      <c r="J2442" s="22">
        <v>-52059.09</v>
      </c>
      <c r="K2442" s="22">
        <v>-52059.09</v>
      </c>
    </row>
    <row r="2443" spans="1:11" x14ac:dyDescent="0.25">
      <c r="A2443" s="21" t="s">
        <v>9142</v>
      </c>
      <c r="B2443" s="21" t="s">
        <v>21768</v>
      </c>
      <c r="C2443" s="21" t="s">
        <v>11934</v>
      </c>
      <c r="D2443" s="21" t="s">
        <v>3728</v>
      </c>
      <c r="F2443" s="21" t="s">
        <v>11935</v>
      </c>
      <c r="G2443" s="20">
        <v>41863</v>
      </c>
      <c r="H2443" s="21" t="s">
        <v>3729</v>
      </c>
      <c r="J2443" s="22">
        <v>-1212293.49</v>
      </c>
      <c r="K2443" s="22">
        <v>-1212293.49</v>
      </c>
    </row>
    <row r="2444" spans="1:11" x14ac:dyDescent="0.25">
      <c r="A2444" s="21" t="s">
        <v>9142</v>
      </c>
      <c r="B2444" s="21" t="s">
        <v>21768</v>
      </c>
      <c r="C2444" s="21" t="s">
        <v>11936</v>
      </c>
      <c r="D2444" s="21" t="s">
        <v>3730</v>
      </c>
      <c r="F2444" s="21" t="s">
        <v>11937</v>
      </c>
      <c r="G2444" s="20">
        <v>41863</v>
      </c>
      <c r="H2444" s="21" t="s">
        <v>3731</v>
      </c>
      <c r="J2444" s="22">
        <v>-77688.05</v>
      </c>
      <c r="K2444" s="22">
        <v>-77688.05</v>
      </c>
    </row>
    <row r="2445" spans="1:11" x14ac:dyDescent="0.25">
      <c r="A2445" s="21" t="s">
        <v>9142</v>
      </c>
      <c r="B2445" s="21" t="s">
        <v>21768</v>
      </c>
      <c r="C2445" s="21" t="s">
        <v>11938</v>
      </c>
      <c r="D2445" s="21" t="s">
        <v>3732</v>
      </c>
      <c r="F2445" s="21" t="s">
        <v>11939</v>
      </c>
      <c r="G2445" s="20">
        <v>41863</v>
      </c>
      <c r="H2445" s="21" t="s">
        <v>3733</v>
      </c>
      <c r="J2445" s="22">
        <v>-30253</v>
      </c>
      <c r="K2445" s="22">
        <v>-30253</v>
      </c>
    </row>
    <row r="2446" spans="1:11" x14ac:dyDescent="0.25">
      <c r="A2446" s="21" t="s">
        <v>19189</v>
      </c>
      <c r="B2446" s="21" t="s">
        <v>21768</v>
      </c>
      <c r="C2446" s="21" t="s">
        <v>15</v>
      </c>
      <c r="D2446" s="21" t="s">
        <v>14</v>
      </c>
      <c r="F2446" s="21" t="s">
        <v>19311</v>
      </c>
      <c r="G2446" s="20">
        <v>41863</v>
      </c>
      <c r="H2446" t="s">
        <v>19539</v>
      </c>
      <c r="I2446" t="s">
        <v>19539</v>
      </c>
      <c r="J2446" s="22">
        <v>-1747.92</v>
      </c>
      <c r="K2446" s="22">
        <v>-1747.92</v>
      </c>
    </row>
    <row r="2447" spans="1:11" x14ac:dyDescent="0.25">
      <c r="A2447" s="21" t="s">
        <v>8738</v>
      </c>
      <c r="B2447" s="21" t="s">
        <v>21768</v>
      </c>
      <c r="C2447" s="21" t="s">
        <v>11941</v>
      </c>
      <c r="D2447" s="21" t="s">
        <v>3738</v>
      </c>
      <c r="F2447" s="21" t="s">
        <v>11942</v>
      </c>
      <c r="G2447" s="20">
        <v>41864</v>
      </c>
      <c r="H2447" s="21" t="s">
        <v>3739</v>
      </c>
      <c r="I2447" s="21" t="s">
        <v>15872</v>
      </c>
      <c r="J2447" s="22">
        <v>-11800</v>
      </c>
      <c r="K2447" s="22">
        <v>-11800</v>
      </c>
    </row>
    <row r="2448" spans="1:11" x14ac:dyDescent="0.25">
      <c r="A2448" s="21" t="s">
        <v>8738</v>
      </c>
      <c r="B2448" s="21" t="s">
        <v>21768</v>
      </c>
      <c r="C2448" s="21" t="s">
        <v>3736</v>
      </c>
      <c r="D2448" s="21" t="s">
        <v>3735</v>
      </c>
      <c r="F2448" s="21" t="s">
        <v>11940</v>
      </c>
      <c r="G2448" s="20">
        <v>41864</v>
      </c>
      <c r="H2448" s="21" t="s">
        <v>3737</v>
      </c>
      <c r="I2448" s="21" t="s">
        <v>16690</v>
      </c>
      <c r="J2448" s="22">
        <v>-69120</v>
      </c>
      <c r="K2448" s="22">
        <v>-69120</v>
      </c>
    </row>
    <row r="2449" spans="1:11" x14ac:dyDescent="0.25">
      <c r="A2449" s="21" t="s">
        <v>9142</v>
      </c>
      <c r="B2449" s="21" t="s">
        <v>21768</v>
      </c>
      <c r="C2449" s="21" t="s">
        <v>3741</v>
      </c>
      <c r="D2449" s="21" t="s">
        <v>3740</v>
      </c>
      <c r="F2449" s="21" t="s">
        <v>11943</v>
      </c>
      <c r="G2449" s="20">
        <v>41866</v>
      </c>
      <c r="H2449" s="21" t="s">
        <v>3742</v>
      </c>
      <c r="I2449" s="21" t="s">
        <v>17361</v>
      </c>
      <c r="J2449" s="22">
        <v>-184434</v>
      </c>
      <c r="K2449" s="22">
        <v>-184434</v>
      </c>
    </row>
    <row r="2450" spans="1:11" x14ac:dyDescent="0.25">
      <c r="A2450" s="21" t="s">
        <v>8738</v>
      </c>
      <c r="B2450" s="21" t="s">
        <v>21768</v>
      </c>
      <c r="C2450" s="21" t="s">
        <v>11946</v>
      </c>
      <c r="D2450" s="21" t="s">
        <v>3745</v>
      </c>
      <c r="F2450" s="21" t="s">
        <v>11947</v>
      </c>
      <c r="G2450" s="20">
        <v>41869</v>
      </c>
      <c r="H2450" s="21" t="s">
        <v>3746</v>
      </c>
      <c r="I2450" s="21" t="s">
        <v>15793</v>
      </c>
      <c r="J2450" s="22">
        <v>-27140</v>
      </c>
      <c r="K2450" s="22">
        <v>-27140</v>
      </c>
    </row>
    <row r="2451" spans="1:11" x14ac:dyDescent="0.25">
      <c r="A2451" s="21" t="s">
        <v>8738</v>
      </c>
      <c r="B2451" s="21" t="s">
        <v>21768</v>
      </c>
      <c r="C2451" s="21" t="s">
        <v>1020</v>
      </c>
      <c r="D2451" s="21" t="s">
        <v>1019</v>
      </c>
      <c r="F2451" s="21" t="s">
        <v>11944</v>
      </c>
      <c r="G2451" s="20">
        <v>41869</v>
      </c>
      <c r="H2451" s="21" t="s">
        <v>3743</v>
      </c>
      <c r="I2451" s="21" t="s">
        <v>17110</v>
      </c>
      <c r="J2451" s="22">
        <v>-51400</v>
      </c>
      <c r="K2451" s="22">
        <v>-51400</v>
      </c>
    </row>
    <row r="2452" spans="1:11" x14ac:dyDescent="0.25">
      <c r="A2452" s="21" t="s">
        <v>8738</v>
      </c>
      <c r="B2452" s="21" t="s">
        <v>21768</v>
      </c>
      <c r="C2452" s="21" t="s">
        <v>1020</v>
      </c>
      <c r="D2452" s="21" t="s">
        <v>1019</v>
      </c>
      <c r="F2452" s="21" t="s">
        <v>11945</v>
      </c>
      <c r="G2452" s="20">
        <v>41869</v>
      </c>
      <c r="H2452" s="21" t="s">
        <v>3744</v>
      </c>
      <c r="I2452" s="21" t="s">
        <v>17110</v>
      </c>
      <c r="J2452" s="22">
        <v>-86800</v>
      </c>
      <c r="K2452" s="22">
        <v>-86800</v>
      </c>
    </row>
    <row r="2453" spans="1:11" x14ac:dyDescent="0.25">
      <c r="A2453" s="21" t="s">
        <v>8738</v>
      </c>
      <c r="B2453" s="21" t="s">
        <v>21768</v>
      </c>
      <c r="C2453" s="21" t="s">
        <v>3748</v>
      </c>
      <c r="D2453" s="21" t="s">
        <v>3747</v>
      </c>
      <c r="E2453" s="21" t="s">
        <v>19552</v>
      </c>
      <c r="F2453" s="21" t="s">
        <v>11948</v>
      </c>
      <c r="G2453" s="20">
        <v>41870</v>
      </c>
      <c r="H2453" s="21" t="s">
        <v>3749</v>
      </c>
      <c r="I2453" s="21" t="s">
        <v>16478</v>
      </c>
      <c r="J2453" s="22">
        <v>-25500</v>
      </c>
      <c r="K2453" s="22">
        <v>-25500</v>
      </c>
    </row>
    <row r="2454" spans="1:11" x14ac:dyDescent="0.25">
      <c r="A2454" s="21" t="s">
        <v>8738</v>
      </c>
      <c r="B2454" s="21" t="s">
        <v>21768</v>
      </c>
      <c r="C2454" s="21" t="s">
        <v>3748</v>
      </c>
      <c r="D2454" s="21" t="s">
        <v>3747</v>
      </c>
      <c r="E2454" s="21" t="s">
        <v>19552</v>
      </c>
      <c r="F2454" s="21" t="s">
        <v>11949</v>
      </c>
      <c r="G2454" s="20">
        <v>41870</v>
      </c>
      <c r="H2454" s="21" t="s">
        <v>3750</v>
      </c>
      <c r="I2454" s="21" t="s">
        <v>16478</v>
      </c>
      <c r="J2454" s="22">
        <v>-10000</v>
      </c>
      <c r="K2454" s="22">
        <v>-10000</v>
      </c>
    </row>
    <row r="2455" spans="1:11" x14ac:dyDescent="0.25">
      <c r="A2455" s="21" t="s">
        <v>8738</v>
      </c>
      <c r="B2455" s="21" t="s">
        <v>21768</v>
      </c>
      <c r="C2455" s="21" t="s">
        <v>3752</v>
      </c>
      <c r="D2455" s="21" t="s">
        <v>3751</v>
      </c>
      <c r="E2455" s="21" t="s">
        <v>19552</v>
      </c>
      <c r="F2455" s="21" t="s">
        <v>11950</v>
      </c>
      <c r="G2455" s="20">
        <v>41872</v>
      </c>
      <c r="H2455" s="21" t="s">
        <v>3753</v>
      </c>
      <c r="I2455" s="21" t="s">
        <v>15766</v>
      </c>
      <c r="J2455" s="22">
        <v>-348501.2</v>
      </c>
      <c r="K2455" s="22">
        <v>-348501.2</v>
      </c>
    </row>
    <row r="2456" spans="1:11" x14ac:dyDescent="0.25">
      <c r="A2456" s="21" t="s">
        <v>8738</v>
      </c>
      <c r="B2456" s="21" t="s">
        <v>21768</v>
      </c>
      <c r="C2456" s="21" t="s">
        <v>11951</v>
      </c>
      <c r="D2456" s="21" t="s">
        <v>3754</v>
      </c>
      <c r="F2456" s="21" t="s">
        <v>11952</v>
      </c>
      <c r="G2456" s="20">
        <v>41873</v>
      </c>
      <c r="H2456" s="21" t="s">
        <v>3755</v>
      </c>
      <c r="I2456" s="21" t="s">
        <v>15736</v>
      </c>
      <c r="J2456" s="22">
        <v>-172280</v>
      </c>
      <c r="K2456" s="22">
        <v>-172280</v>
      </c>
    </row>
    <row r="2457" spans="1:11" x14ac:dyDescent="0.25">
      <c r="A2457" s="21" t="s">
        <v>9142</v>
      </c>
      <c r="B2457" s="21" t="s">
        <v>21768</v>
      </c>
      <c r="C2457" s="21" t="s">
        <v>11953</v>
      </c>
      <c r="D2457" s="21" t="s">
        <v>3756</v>
      </c>
      <c r="F2457" s="21" t="s">
        <v>11954</v>
      </c>
      <c r="G2457" s="20">
        <v>41873</v>
      </c>
      <c r="H2457" s="21" t="s">
        <v>3757</v>
      </c>
      <c r="I2457" s="21" t="s">
        <v>15872</v>
      </c>
      <c r="J2457" s="22">
        <v>-29500</v>
      </c>
      <c r="K2457" s="22">
        <v>-29500</v>
      </c>
    </row>
    <row r="2458" spans="1:11" x14ac:dyDescent="0.25">
      <c r="A2458" s="21" t="s">
        <v>8738</v>
      </c>
      <c r="B2458" s="21" t="s">
        <v>21768</v>
      </c>
      <c r="C2458" s="21" t="s">
        <v>10783</v>
      </c>
      <c r="D2458" s="21" t="s">
        <v>2151</v>
      </c>
      <c r="F2458" s="21" t="s">
        <v>11955</v>
      </c>
      <c r="G2458" s="20">
        <v>41876</v>
      </c>
      <c r="H2458" s="21" t="s">
        <v>3758</v>
      </c>
      <c r="I2458" s="21" t="s">
        <v>15872</v>
      </c>
      <c r="J2458" s="22">
        <v>-29500</v>
      </c>
      <c r="K2458" s="22">
        <v>-29500</v>
      </c>
    </row>
    <row r="2459" spans="1:11" x14ac:dyDescent="0.25">
      <c r="A2459" s="21" t="s">
        <v>8738</v>
      </c>
      <c r="B2459" s="21" t="s">
        <v>21768</v>
      </c>
      <c r="C2459" s="21" t="s">
        <v>10284</v>
      </c>
      <c r="D2459" s="21" t="s">
        <v>1625</v>
      </c>
      <c r="F2459" s="21" t="s">
        <v>11960</v>
      </c>
      <c r="G2459" s="20">
        <v>41877</v>
      </c>
      <c r="H2459" s="21" t="s">
        <v>3766</v>
      </c>
      <c r="I2459" s="21" t="s">
        <v>15850</v>
      </c>
      <c r="J2459" s="22">
        <v>-3540</v>
      </c>
      <c r="K2459" s="22">
        <v>-3540</v>
      </c>
    </row>
    <row r="2460" spans="1:11" x14ac:dyDescent="0.25">
      <c r="A2460" s="21" t="s">
        <v>8738</v>
      </c>
      <c r="B2460" s="21" t="s">
        <v>21768</v>
      </c>
      <c r="C2460" s="21" t="s">
        <v>3760</v>
      </c>
      <c r="D2460" s="21" t="s">
        <v>3759</v>
      </c>
      <c r="F2460" s="21" t="s">
        <v>11956</v>
      </c>
      <c r="G2460" s="20">
        <v>41877</v>
      </c>
      <c r="H2460" s="21" t="s">
        <v>3761</v>
      </c>
      <c r="I2460" s="21" t="s">
        <v>15872</v>
      </c>
      <c r="J2460" s="22">
        <v>-35400</v>
      </c>
      <c r="K2460" s="22">
        <v>-35400</v>
      </c>
    </row>
    <row r="2461" spans="1:11" x14ac:dyDescent="0.25">
      <c r="A2461" s="21" t="s">
        <v>8738</v>
      </c>
      <c r="B2461" s="21" t="s">
        <v>21768</v>
      </c>
      <c r="C2461" s="21" t="s">
        <v>1092</v>
      </c>
      <c r="D2461" s="21" t="s">
        <v>1091</v>
      </c>
      <c r="F2461" s="21" t="s">
        <v>11957</v>
      </c>
      <c r="G2461" s="20">
        <v>41877</v>
      </c>
      <c r="H2461" s="21" t="s">
        <v>3762</v>
      </c>
      <c r="I2461" s="21" t="s">
        <v>17088</v>
      </c>
      <c r="J2461" s="22">
        <v>-648400</v>
      </c>
      <c r="K2461" s="22">
        <v>-648400</v>
      </c>
    </row>
    <row r="2462" spans="1:11" x14ac:dyDescent="0.25">
      <c r="A2462" s="21" t="s">
        <v>9142</v>
      </c>
      <c r="B2462" s="21" t="s">
        <v>21768</v>
      </c>
      <c r="C2462" s="21" t="s">
        <v>11958</v>
      </c>
      <c r="D2462" s="21" t="s">
        <v>3763</v>
      </c>
      <c r="F2462" s="21" t="s">
        <v>11959</v>
      </c>
      <c r="G2462" s="20">
        <v>41877</v>
      </c>
      <c r="H2462" s="21" t="s">
        <v>3764</v>
      </c>
      <c r="J2462" s="22">
        <v>-79600</v>
      </c>
      <c r="K2462" s="22">
        <v>-79600</v>
      </c>
    </row>
    <row r="2463" spans="1:11" x14ac:dyDescent="0.25">
      <c r="A2463" s="21" t="s">
        <v>8740</v>
      </c>
      <c r="B2463" s="21" t="s">
        <v>21768</v>
      </c>
      <c r="C2463" s="21" t="s">
        <v>11896</v>
      </c>
      <c r="D2463" s="21" t="s">
        <v>3679</v>
      </c>
      <c r="F2463" s="21" t="s">
        <v>11961</v>
      </c>
      <c r="G2463" s="20">
        <v>41877</v>
      </c>
      <c r="H2463" s="21" t="s">
        <v>3767</v>
      </c>
      <c r="I2463" s="21" t="s">
        <v>17928</v>
      </c>
      <c r="J2463" s="22">
        <v>-941425.47</v>
      </c>
      <c r="K2463" s="22">
        <v>-941425.47</v>
      </c>
    </row>
    <row r="2464" spans="1:11" x14ac:dyDescent="0.25">
      <c r="A2464" s="21" t="s">
        <v>8738</v>
      </c>
      <c r="B2464" s="21" t="s">
        <v>21768</v>
      </c>
      <c r="C2464" s="21" t="s">
        <v>2145</v>
      </c>
      <c r="D2464" s="21" t="s">
        <v>2144</v>
      </c>
      <c r="E2464" s="21" t="s">
        <v>19558</v>
      </c>
      <c r="F2464" s="21" t="s">
        <v>11962</v>
      </c>
      <c r="G2464" s="20">
        <v>41878</v>
      </c>
      <c r="H2464" s="21" t="s">
        <v>3768</v>
      </c>
      <c r="I2464" s="21" t="s">
        <v>16689</v>
      </c>
      <c r="J2464" s="22">
        <v>-62658</v>
      </c>
      <c r="K2464" s="22">
        <v>-62658</v>
      </c>
    </row>
    <row r="2465" spans="1:11" x14ac:dyDescent="0.25">
      <c r="A2465" s="21" t="s">
        <v>8738</v>
      </c>
      <c r="B2465" s="21" t="s">
        <v>21768</v>
      </c>
      <c r="C2465" s="21" t="s">
        <v>2145</v>
      </c>
      <c r="D2465" s="21" t="s">
        <v>2144</v>
      </c>
      <c r="E2465" s="21" t="s">
        <v>19558</v>
      </c>
      <c r="F2465" s="21" t="s">
        <v>11963</v>
      </c>
      <c r="G2465" s="20">
        <v>41878</v>
      </c>
      <c r="H2465" s="21" t="s">
        <v>3769</v>
      </c>
      <c r="I2465" s="21" t="s">
        <v>16689</v>
      </c>
      <c r="J2465" s="22">
        <v>-79414</v>
      </c>
      <c r="K2465" s="22">
        <v>-79414</v>
      </c>
    </row>
    <row r="2466" spans="1:11" x14ac:dyDescent="0.25">
      <c r="A2466" s="21" t="s">
        <v>8738</v>
      </c>
      <c r="B2466" s="21" t="s">
        <v>21768</v>
      </c>
      <c r="C2466" s="21" t="s">
        <v>3771</v>
      </c>
      <c r="D2466" s="21" t="s">
        <v>3770</v>
      </c>
      <c r="F2466" s="21" t="s">
        <v>11964</v>
      </c>
      <c r="G2466" s="20">
        <v>41878</v>
      </c>
      <c r="H2466" s="21" t="s">
        <v>3772</v>
      </c>
      <c r="I2466" s="21" t="s">
        <v>15872</v>
      </c>
      <c r="J2466" s="22">
        <v>-35400</v>
      </c>
      <c r="K2466" s="22">
        <v>-35400</v>
      </c>
    </row>
    <row r="2467" spans="1:11" x14ac:dyDescent="0.25">
      <c r="A2467" s="21" t="s">
        <v>8738</v>
      </c>
      <c r="B2467" s="21" t="s">
        <v>21768</v>
      </c>
      <c r="C2467" s="21" t="s">
        <v>1894</v>
      </c>
      <c r="D2467" s="21" t="s">
        <v>1893</v>
      </c>
      <c r="F2467" s="21" t="s">
        <v>11965</v>
      </c>
      <c r="G2467" s="20">
        <v>41879</v>
      </c>
      <c r="H2467" s="21" t="s">
        <v>3773</v>
      </c>
      <c r="I2467" s="21" t="s">
        <v>16794</v>
      </c>
      <c r="J2467" s="22">
        <v>-8378</v>
      </c>
      <c r="K2467" s="22">
        <v>-8378</v>
      </c>
    </row>
    <row r="2468" spans="1:11" x14ac:dyDescent="0.25">
      <c r="A2468" s="21" t="s">
        <v>9142</v>
      </c>
      <c r="B2468" s="21" t="s">
        <v>21768</v>
      </c>
      <c r="C2468" s="21" t="s">
        <v>3775</v>
      </c>
      <c r="D2468" s="21" t="s">
        <v>3774</v>
      </c>
      <c r="E2468" s="21" t="s">
        <v>19552</v>
      </c>
      <c r="F2468" s="21" t="s">
        <v>11966</v>
      </c>
      <c r="G2468" s="20">
        <v>41879</v>
      </c>
      <c r="H2468" s="21" t="s">
        <v>3776</v>
      </c>
      <c r="J2468" s="22">
        <v>-200000</v>
      </c>
      <c r="K2468" s="22">
        <v>-200000</v>
      </c>
    </row>
    <row r="2469" spans="1:11" x14ac:dyDescent="0.25">
      <c r="A2469" s="21" t="s">
        <v>8738</v>
      </c>
      <c r="B2469" s="21" t="s">
        <v>21768</v>
      </c>
      <c r="C2469" s="21" t="s">
        <v>3780</v>
      </c>
      <c r="D2469" s="21" t="s">
        <v>3779</v>
      </c>
      <c r="E2469" s="21" t="s">
        <v>19552</v>
      </c>
      <c r="F2469" s="21" t="s">
        <v>11967</v>
      </c>
      <c r="G2469" s="20">
        <v>41880</v>
      </c>
      <c r="H2469" s="21" t="s">
        <v>3781</v>
      </c>
      <c r="I2469" s="21" t="s">
        <v>16582</v>
      </c>
      <c r="J2469" s="22">
        <v>-483800</v>
      </c>
      <c r="K2469" s="22">
        <v>-483800</v>
      </c>
    </row>
    <row r="2470" spans="1:11" x14ac:dyDescent="0.25">
      <c r="A2470" s="21" t="s">
        <v>8738</v>
      </c>
      <c r="B2470" s="21" t="s">
        <v>21768</v>
      </c>
      <c r="C2470" s="21" t="s">
        <v>1285</v>
      </c>
      <c r="D2470" s="21" t="s">
        <v>1284</v>
      </c>
      <c r="E2470" s="21" t="s">
        <v>19558</v>
      </c>
      <c r="F2470" s="21" t="s">
        <v>11968</v>
      </c>
      <c r="G2470" s="20">
        <v>41881</v>
      </c>
      <c r="H2470" s="21" t="s">
        <v>3782</v>
      </c>
      <c r="I2470" s="21" t="s">
        <v>16102</v>
      </c>
      <c r="J2470" s="22">
        <v>-21344.18</v>
      </c>
      <c r="K2470" s="22">
        <v>-21344.18</v>
      </c>
    </row>
    <row r="2471" spans="1:11" x14ac:dyDescent="0.25">
      <c r="A2471" s="21" t="s">
        <v>8738</v>
      </c>
      <c r="B2471" s="21" t="s">
        <v>21768</v>
      </c>
      <c r="C2471" s="21" t="s">
        <v>1285</v>
      </c>
      <c r="D2471" s="21" t="s">
        <v>1284</v>
      </c>
      <c r="E2471" s="21" t="s">
        <v>19558</v>
      </c>
      <c r="F2471" s="21" t="s">
        <v>11969</v>
      </c>
      <c r="G2471" s="20">
        <v>41881</v>
      </c>
      <c r="H2471" s="21" t="s">
        <v>3783</v>
      </c>
      <c r="I2471" s="21" t="s">
        <v>16103</v>
      </c>
      <c r="J2471" s="22">
        <v>-31152.85</v>
      </c>
      <c r="K2471" s="22">
        <v>-31152.85</v>
      </c>
    </row>
    <row r="2472" spans="1:11" x14ac:dyDescent="0.25">
      <c r="A2472" s="21" t="s">
        <v>8738</v>
      </c>
      <c r="B2472" s="21" t="s">
        <v>21768</v>
      </c>
      <c r="C2472" s="21" t="s">
        <v>1285</v>
      </c>
      <c r="D2472" s="21" t="s">
        <v>1284</v>
      </c>
      <c r="E2472" s="21" t="s">
        <v>19558</v>
      </c>
      <c r="F2472" s="21" t="s">
        <v>11970</v>
      </c>
      <c r="G2472" s="20">
        <v>41881</v>
      </c>
      <c r="H2472" s="21" t="s">
        <v>3784</v>
      </c>
      <c r="I2472" s="21" t="s">
        <v>16103</v>
      </c>
      <c r="J2472" s="22">
        <v>-46729.27</v>
      </c>
      <c r="K2472" s="22">
        <v>-46729.27</v>
      </c>
    </row>
    <row r="2473" spans="1:11" x14ac:dyDescent="0.25">
      <c r="A2473" s="21" t="s">
        <v>8738</v>
      </c>
      <c r="B2473" s="21" t="s">
        <v>21768</v>
      </c>
      <c r="C2473" s="21" t="s">
        <v>1285</v>
      </c>
      <c r="D2473" s="21" t="s">
        <v>1284</v>
      </c>
      <c r="E2473" s="21" t="s">
        <v>19558</v>
      </c>
      <c r="F2473" s="21" t="s">
        <v>11971</v>
      </c>
      <c r="G2473" s="20">
        <v>41881</v>
      </c>
      <c r="H2473" s="21" t="s">
        <v>3785</v>
      </c>
      <c r="I2473" s="21" t="s">
        <v>16103</v>
      </c>
      <c r="J2473" s="22">
        <v>-46957.23</v>
      </c>
      <c r="K2473" s="22">
        <v>-46957.23</v>
      </c>
    </row>
    <row r="2474" spans="1:11" x14ac:dyDescent="0.25">
      <c r="A2474" s="21" t="s">
        <v>8738</v>
      </c>
      <c r="B2474" s="21" t="s">
        <v>21768</v>
      </c>
      <c r="C2474" s="21" t="s">
        <v>1285</v>
      </c>
      <c r="D2474" s="21" t="s">
        <v>1284</v>
      </c>
      <c r="E2474" s="21" t="s">
        <v>19558</v>
      </c>
      <c r="F2474" s="21" t="s">
        <v>11972</v>
      </c>
      <c r="G2474" s="20">
        <v>41881</v>
      </c>
      <c r="H2474" s="21" t="s">
        <v>3786</v>
      </c>
      <c r="I2474" s="21" t="s">
        <v>16103</v>
      </c>
      <c r="J2474" s="22">
        <v>-46957.23</v>
      </c>
      <c r="K2474" s="22">
        <v>-46957.23</v>
      </c>
    </row>
    <row r="2475" spans="1:11" x14ac:dyDescent="0.25">
      <c r="A2475" s="21" t="s">
        <v>8738</v>
      </c>
      <c r="B2475" s="21" t="s">
        <v>21768</v>
      </c>
      <c r="C2475" s="21" t="s">
        <v>1285</v>
      </c>
      <c r="D2475" s="21" t="s">
        <v>1284</v>
      </c>
      <c r="E2475" s="21" t="s">
        <v>19558</v>
      </c>
      <c r="F2475" s="21" t="s">
        <v>11973</v>
      </c>
      <c r="G2475" s="20">
        <v>41881</v>
      </c>
      <c r="H2475" s="21" t="s">
        <v>3787</v>
      </c>
      <c r="I2475" s="21" t="s">
        <v>16102</v>
      </c>
      <c r="J2475" s="22">
        <v>-31786.71</v>
      </c>
      <c r="K2475" s="22">
        <v>-31786.71</v>
      </c>
    </row>
    <row r="2476" spans="1:11" x14ac:dyDescent="0.25">
      <c r="A2476" s="21" t="s">
        <v>8738</v>
      </c>
      <c r="B2476" s="21" t="s">
        <v>21768</v>
      </c>
      <c r="C2476" s="21" t="s">
        <v>1285</v>
      </c>
      <c r="D2476" s="21" t="s">
        <v>1284</v>
      </c>
      <c r="E2476" s="21" t="s">
        <v>19558</v>
      </c>
      <c r="F2476" s="21" t="s">
        <v>11974</v>
      </c>
      <c r="G2476" s="20">
        <v>41881</v>
      </c>
      <c r="H2476" s="21" t="s">
        <v>3788</v>
      </c>
      <c r="I2476" s="21" t="s">
        <v>16102</v>
      </c>
      <c r="J2476" s="22">
        <v>-28556.78</v>
      </c>
      <c r="K2476" s="22">
        <v>-28556.78</v>
      </c>
    </row>
    <row r="2477" spans="1:11" x14ac:dyDescent="0.25">
      <c r="A2477" s="21" t="s">
        <v>8738</v>
      </c>
      <c r="B2477" s="21" t="s">
        <v>21768</v>
      </c>
      <c r="C2477" s="21" t="s">
        <v>1285</v>
      </c>
      <c r="D2477" s="21" t="s">
        <v>1284</v>
      </c>
      <c r="E2477" s="21" t="s">
        <v>19558</v>
      </c>
      <c r="F2477" s="21" t="s">
        <v>11975</v>
      </c>
      <c r="G2477" s="20">
        <v>41881</v>
      </c>
      <c r="H2477" s="21" t="s">
        <v>3789</v>
      </c>
      <c r="I2477" s="21" t="s">
        <v>16102</v>
      </c>
      <c r="J2477" s="22">
        <v>-46729.27</v>
      </c>
      <c r="K2477" s="22">
        <v>-46729.27</v>
      </c>
    </row>
    <row r="2478" spans="1:11" x14ac:dyDescent="0.25">
      <c r="A2478" s="21" t="s">
        <v>8738</v>
      </c>
      <c r="B2478" s="21" t="s">
        <v>21768</v>
      </c>
      <c r="C2478" s="21" t="s">
        <v>1285</v>
      </c>
      <c r="D2478" s="21" t="s">
        <v>1284</v>
      </c>
      <c r="E2478" s="21" t="s">
        <v>19558</v>
      </c>
      <c r="F2478" s="21" t="s">
        <v>11976</v>
      </c>
      <c r="G2478" s="20">
        <v>41881</v>
      </c>
      <c r="H2478" s="21" t="s">
        <v>3790</v>
      </c>
      <c r="I2478" s="21" t="s">
        <v>16102</v>
      </c>
      <c r="J2478" s="22">
        <v>-23795.41</v>
      </c>
      <c r="K2478" s="22">
        <v>-23795.41</v>
      </c>
    </row>
    <row r="2479" spans="1:11" x14ac:dyDescent="0.25">
      <c r="A2479" s="21" t="s">
        <v>8738</v>
      </c>
      <c r="B2479" s="21" t="s">
        <v>21768</v>
      </c>
      <c r="C2479" s="21" t="s">
        <v>1285</v>
      </c>
      <c r="D2479" s="21" t="s">
        <v>1284</v>
      </c>
      <c r="E2479" s="21" t="s">
        <v>19558</v>
      </c>
      <c r="F2479" s="21" t="s">
        <v>11977</v>
      </c>
      <c r="G2479" s="20">
        <v>41881</v>
      </c>
      <c r="H2479" s="21" t="s">
        <v>3791</v>
      </c>
      <c r="I2479" s="21" t="s">
        <v>16102</v>
      </c>
      <c r="J2479" s="22">
        <v>-34040.06</v>
      </c>
      <c r="K2479" s="22">
        <v>-34040.06</v>
      </c>
    </row>
    <row r="2480" spans="1:11" x14ac:dyDescent="0.25">
      <c r="A2480" s="21" t="s">
        <v>8738</v>
      </c>
      <c r="B2480" s="21" t="s">
        <v>21768</v>
      </c>
      <c r="C2480" s="21" t="s">
        <v>1285</v>
      </c>
      <c r="D2480" s="21" t="s">
        <v>1284</v>
      </c>
      <c r="E2480" s="21" t="s">
        <v>19558</v>
      </c>
      <c r="F2480" s="21" t="s">
        <v>11978</v>
      </c>
      <c r="G2480" s="20">
        <v>41881</v>
      </c>
      <c r="H2480" s="21" t="s">
        <v>3792</v>
      </c>
      <c r="I2480" s="21" t="s">
        <v>16102</v>
      </c>
      <c r="J2480" s="22">
        <v>-25483.07</v>
      </c>
      <c r="K2480" s="22">
        <v>-25483.07</v>
      </c>
    </row>
    <row r="2481" spans="1:11" x14ac:dyDescent="0.25">
      <c r="A2481" s="21" t="s">
        <v>8738</v>
      </c>
      <c r="B2481" s="21" t="s">
        <v>21768</v>
      </c>
      <c r="C2481" s="21" t="s">
        <v>1285</v>
      </c>
      <c r="D2481" s="21" t="s">
        <v>1284</v>
      </c>
      <c r="E2481" s="21" t="s">
        <v>19558</v>
      </c>
      <c r="F2481" s="21" t="s">
        <v>11979</v>
      </c>
      <c r="G2481" s="20">
        <v>41881</v>
      </c>
      <c r="H2481" s="21" t="s">
        <v>3793</v>
      </c>
      <c r="I2481" s="21" t="s">
        <v>16102</v>
      </c>
      <c r="J2481" s="22">
        <v>-13449.23</v>
      </c>
      <c r="K2481" s="22">
        <v>-13449.23</v>
      </c>
    </row>
    <row r="2482" spans="1:11" x14ac:dyDescent="0.25">
      <c r="A2482" s="21" t="s">
        <v>8738</v>
      </c>
      <c r="B2482" s="21" t="s">
        <v>21768</v>
      </c>
      <c r="C2482" s="21" t="s">
        <v>1285</v>
      </c>
      <c r="D2482" s="21" t="s">
        <v>1284</v>
      </c>
      <c r="E2482" s="21" t="s">
        <v>19558</v>
      </c>
      <c r="F2482" s="21" t="s">
        <v>11980</v>
      </c>
      <c r="G2482" s="20">
        <v>41881</v>
      </c>
      <c r="H2482" s="21" t="s">
        <v>3794</v>
      </c>
      <c r="I2482" s="21" t="s">
        <v>16102</v>
      </c>
      <c r="J2482" s="22">
        <v>-13449.23</v>
      </c>
      <c r="K2482" s="22">
        <v>-13449.23</v>
      </c>
    </row>
    <row r="2483" spans="1:11" x14ac:dyDescent="0.25">
      <c r="A2483" s="21" t="s">
        <v>8738</v>
      </c>
      <c r="B2483" s="21" t="s">
        <v>21768</v>
      </c>
      <c r="C2483" s="21" t="s">
        <v>1285</v>
      </c>
      <c r="D2483" s="21" t="s">
        <v>1284</v>
      </c>
      <c r="E2483" s="21" t="s">
        <v>19558</v>
      </c>
      <c r="F2483" s="21" t="s">
        <v>11981</v>
      </c>
      <c r="G2483" s="20">
        <v>41881</v>
      </c>
      <c r="H2483" s="21" t="s">
        <v>3795</v>
      </c>
      <c r="I2483" s="21" t="s">
        <v>16102</v>
      </c>
      <c r="J2483" s="22">
        <v>-67246.12</v>
      </c>
      <c r="K2483" s="22">
        <v>-67246.12</v>
      </c>
    </row>
    <row r="2484" spans="1:11" x14ac:dyDescent="0.25">
      <c r="A2484" s="21" t="s">
        <v>8738</v>
      </c>
      <c r="B2484" s="21" t="s">
        <v>21768</v>
      </c>
      <c r="C2484" s="21" t="s">
        <v>1285</v>
      </c>
      <c r="D2484" s="21" t="s">
        <v>1284</v>
      </c>
      <c r="E2484" s="21" t="s">
        <v>19558</v>
      </c>
      <c r="F2484" s="21" t="s">
        <v>11982</v>
      </c>
      <c r="G2484" s="20">
        <v>41881</v>
      </c>
      <c r="H2484" s="21" t="s">
        <v>3796</v>
      </c>
      <c r="I2484" s="21" t="s">
        <v>16102</v>
      </c>
      <c r="J2484" s="22">
        <v>-30548.69</v>
      </c>
      <c r="K2484" s="22">
        <v>-30548.69</v>
      </c>
    </row>
    <row r="2485" spans="1:11" x14ac:dyDescent="0.25">
      <c r="A2485" s="21" t="s">
        <v>8738</v>
      </c>
      <c r="B2485" s="21" t="s">
        <v>21768</v>
      </c>
      <c r="C2485" s="21" t="s">
        <v>1285</v>
      </c>
      <c r="D2485" s="21" t="s">
        <v>1284</v>
      </c>
      <c r="E2485" s="21" t="s">
        <v>19558</v>
      </c>
      <c r="F2485" s="21" t="s">
        <v>11983</v>
      </c>
      <c r="G2485" s="20">
        <v>41881</v>
      </c>
      <c r="H2485" s="21" t="s">
        <v>3797</v>
      </c>
      <c r="I2485" s="21" t="s">
        <v>16102</v>
      </c>
      <c r="J2485" s="22">
        <v>-32747.81</v>
      </c>
      <c r="K2485" s="22">
        <v>-32747.81</v>
      </c>
    </row>
    <row r="2486" spans="1:11" x14ac:dyDescent="0.25">
      <c r="A2486" s="21" t="s">
        <v>8738</v>
      </c>
      <c r="B2486" s="21" t="s">
        <v>21768</v>
      </c>
      <c r="C2486" s="21" t="s">
        <v>1285</v>
      </c>
      <c r="D2486" s="21" t="s">
        <v>1284</v>
      </c>
      <c r="E2486" s="21" t="s">
        <v>19558</v>
      </c>
      <c r="F2486" s="21" t="s">
        <v>11984</v>
      </c>
      <c r="G2486" s="20">
        <v>41881</v>
      </c>
      <c r="H2486" s="21" t="s">
        <v>3798</v>
      </c>
      <c r="I2486" s="21" t="s">
        <v>16102</v>
      </c>
      <c r="J2486" s="22">
        <v>-25960.47</v>
      </c>
      <c r="K2486" s="22">
        <v>-25960.47</v>
      </c>
    </row>
    <row r="2487" spans="1:11" x14ac:dyDescent="0.25">
      <c r="A2487" s="21" t="s">
        <v>8738</v>
      </c>
      <c r="B2487" s="21" t="s">
        <v>21768</v>
      </c>
      <c r="C2487" s="21" t="s">
        <v>1285</v>
      </c>
      <c r="D2487" s="21" t="s">
        <v>1284</v>
      </c>
      <c r="E2487" s="21" t="s">
        <v>19558</v>
      </c>
      <c r="F2487" s="21" t="s">
        <v>11985</v>
      </c>
      <c r="G2487" s="20">
        <v>41881</v>
      </c>
      <c r="H2487" s="21" t="s">
        <v>3799</v>
      </c>
      <c r="I2487" s="21" t="s">
        <v>16102</v>
      </c>
      <c r="J2487" s="22">
        <v>-67246.12</v>
      </c>
      <c r="K2487" s="22">
        <v>-67246.12</v>
      </c>
    </row>
    <row r="2488" spans="1:11" x14ac:dyDescent="0.25">
      <c r="A2488" s="21" t="s">
        <v>8738</v>
      </c>
      <c r="B2488" s="21" t="s">
        <v>21768</v>
      </c>
      <c r="C2488" s="21" t="s">
        <v>1285</v>
      </c>
      <c r="D2488" s="21" t="s">
        <v>1284</v>
      </c>
      <c r="E2488" s="21" t="s">
        <v>19558</v>
      </c>
      <c r="F2488" s="21" t="s">
        <v>11986</v>
      </c>
      <c r="G2488" s="20">
        <v>41881</v>
      </c>
      <c r="H2488" s="21" t="s">
        <v>3800</v>
      </c>
      <c r="I2488" s="21" t="s">
        <v>16102</v>
      </c>
      <c r="J2488" s="22">
        <v>-67246.12</v>
      </c>
      <c r="K2488" s="22">
        <v>-67246.12</v>
      </c>
    </row>
    <row r="2489" spans="1:11" x14ac:dyDescent="0.25">
      <c r="A2489" s="21" t="s">
        <v>8738</v>
      </c>
      <c r="B2489" s="21" t="s">
        <v>21768</v>
      </c>
      <c r="C2489" s="21" t="s">
        <v>1285</v>
      </c>
      <c r="D2489" s="21" t="s">
        <v>1284</v>
      </c>
      <c r="E2489" s="21" t="s">
        <v>19558</v>
      </c>
      <c r="F2489" s="21" t="s">
        <v>11987</v>
      </c>
      <c r="G2489" s="20">
        <v>41881</v>
      </c>
      <c r="H2489" s="21" t="s">
        <v>3801</v>
      </c>
      <c r="I2489" s="21" t="s">
        <v>16102</v>
      </c>
      <c r="J2489" s="22">
        <v>-67246.12</v>
      </c>
      <c r="K2489" s="22">
        <v>-67246.12</v>
      </c>
    </row>
    <row r="2490" spans="1:11" x14ac:dyDescent="0.25">
      <c r="A2490" s="21" t="s">
        <v>8738</v>
      </c>
      <c r="B2490" s="21" t="s">
        <v>21768</v>
      </c>
      <c r="C2490" s="21" t="s">
        <v>1285</v>
      </c>
      <c r="D2490" s="21" t="s">
        <v>1284</v>
      </c>
      <c r="E2490" s="21" t="s">
        <v>19558</v>
      </c>
      <c r="F2490" s="21" t="s">
        <v>11988</v>
      </c>
      <c r="G2490" s="20">
        <v>41881</v>
      </c>
      <c r="H2490" s="21" t="s">
        <v>3802</v>
      </c>
      <c r="I2490" s="21" t="s">
        <v>16102</v>
      </c>
      <c r="J2490" s="22">
        <v>-67246.12</v>
      </c>
      <c r="K2490" s="22">
        <v>-67246.12</v>
      </c>
    </row>
    <row r="2491" spans="1:11" x14ac:dyDescent="0.25">
      <c r="A2491" s="21" t="s">
        <v>8738</v>
      </c>
      <c r="B2491" s="21" t="s">
        <v>21768</v>
      </c>
      <c r="C2491" s="21" t="s">
        <v>1285</v>
      </c>
      <c r="D2491" s="21" t="s">
        <v>1284</v>
      </c>
      <c r="E2491" s="21" t="s">
        <v>19558</v>
      </c>
      <c r="F2491" s="21" t="s">
        <v>11989</v>
      </c>
      <c r="G2491" s="20">
        <v>41881</v>
      </c>
      <c r="H2491" s="21" t="s">
        <v>3803</v>
      </c>
      <c r="I2491" s="21" t="s">
        <v>16102</v>
      </c>
      <c r="J2491" s="22">
        <v>-67246.12</v>
      </c>
      <c r="K2491" s="22">
        <v>-67246.12</v>
      </c>
    </row>
    <row r="2492" spans="1:11" x14ac:dyDescent="0.25">
      <c r="A2492" s="21" t="s">
        <v>8738</v>
      </c>
      <c r="B2492" s="21" t="s">
        <v>21768</v>
      </c>
      <c r="C2492" s="21" t="s">
        <v>1285</v>
      </c>
      <c r="D2492" s="21" t="s">
        <v>1284</v>
      </c>
      <c r="E2492" s="21" t="s">
        <v>19558</v>
      </c>
      <c r="F2492" s="21" t="s">
        <v>11990</v>
      </c>
      <c r="G2492" s="20">
        <v>41881</v>
      </c>
      <c r="H2492" s="21" t="s">
        <v>3804</v>
      </c>
      <c r="I2492" s="21" t="s">
        <v>16102</v>
      </c>
      <c r="J2492" s="22">
        <v>-67246.12</v>
      </c>
      <c r="K2492" s="22">
        <v>-67246.12</v>
      </c>
    </row>
    <row r="2493" spans="1:11" x14ac:dyDescent="0.25">
      <c r="A2493" s="21" t="s">
        <v>8738</v>
      </c>
      <c r="B2493" s="21" t="s">
        <v>21768</v>
      </c>
      <c r="C2493" s="21" t="s">
        <v>1285</v>
      </c>
      <c r="D2493" s="21" t="s">
        <v>1284</v>
      </c>
      <c r="E2493" s="21" t="s">
        <v>19558</v>
      </c>
      <c r="F2493" s="21" t="s">
        <v>11991</v>
      </c>
      <c r="G2493" s="20">
        <v>41881</v>
      </c>
      <c r="H2493" s="21" t="s">
        <v>3805</v>
      </c>
      <c r="I2493" s="21" t="s">
        <v>16102</v>
      </c>
      <c r="J2493" s="22">
        <v>-67246.12</v>
      </c>
      <c r="K2493" s="22">
        <v>-67246.12</v>
      </c>
    </row>
    <row r="2494" spans="1:11" x14ac:dyDescent="0.25">
      <c r="A2494" s="21" t="s">
        <v>8738</v>
      </c>
      <c r="B2494" s="21" t="s">
        <v>21768</v>
      </c>
      <c r="C2494" s="21" t="s">
        <v>1285</v>
      </c>
      <c r="D2494" s="21" t="s">
        <v>1284</v>
      </c>
      <c r="E2494" s="21" t="s">
        <v>19558</v>
      </c>
      <c r="F2494" s="21" t="s">
        <v>11992</v>
      </c>
      <c r="G2494" s="20">
        <v>41881</v>
      </c>
      <c r="H2494" s="21" t="s">
        <v>3806</v>
      </c>
      <c r="I2494" s="21" t="s">
        <v>16102</v>
      </c>
      <c r="J2494" s="22">
        <v>-67246.12</v>
      </c>
      <c r="K2494" s="22">
        <v>-67246.12</v>
      </c>
    </row>
    <row r="2495" spans="1:11" x14ac:dyDescent="0.25">
      <c r="A2495" s="21" t="s">
        <v>8738</v>
      </c>
      <c r="B2495" s="21" t="s">
        <v>21768</v>
      </c>
      <c r="C2495" s="21" t="s">
        <v>1285</v>
      </c>
      <c r="D2495" s="21" t="s">
        <v>1284</v>
      </c>
      <c r="E2495" s="21" t="s">
        <v>19558</v>
      </c>
      <c r="F2495" s="21" t="s">
        <v>11993</v>
      </c>
      <c r="G2495" s="20">
        <v>41881</v>
      </c>
      <c r="H2495" s="21" t="s">
        <v>3807</v>
      </c>
      <c r="I2495" s="21" t="s">
        <v>16102</v>
      </c>
      <c r="J2495" s="22">
        <v>-13449.23</v>
      </c>
      <c r="K2495" s="22">
        <v>-13449.23</v>
      </c>
    </row>
    <row r="2496" spans="1:11" x14ac:dyDescent="0.25">
      <c r="A2496" s="21" t="s">
        <v>8738</v>
      </c>
      <c r="B2496" s="21" t="s">
        <v>21768</v>
      </c>
      <c r="C2496" s="21" t="s">
        <v>1285</v>
      </c>
      <c r="D2496" s="21" t="s">
        <v>1284</v>
      </c>
      <c r="E2496" s="21" t="s">
        <v>19558</v>
      </c>
      <c r="F2496" s="21" t="s">
        <v>11994</v>
      </c>
      <c r="G2496" s="20">
        <v>41881</v>
      </c>
      <c r="H2496" s="21" t="s">
        <v>3808</v>
      </c>
      <c r="I2496" s="21" t="s">
        <v>16102</v>
      </c>
      <c r="J2496" s="22">
        <v>-13449.23</v>
      </c>
      <c r="K2496" s="22">
        <v>-13449.23</v>
      </c>
    </row>
    <row r="2497" spans="1:11" x14ac:dyDescent="0.25">
      <c r="A2497" s="21" t="s">
        <v>8738</v>
      </c>
      <c r="B2497" s="21" t="s">
        <v>21768</v>
      </c>
      <c r="C2497" s="21" t="s">
        <v>1285</v>
      </c>
      <c r="D2497" s="21" t="s">
        <v>1284</v>
      </c>
      <c r="E2497" s="21" t="s">
        <v>19558</v>
      </c>
      <c r="F2497" s="21" t="s">
        <v>11995</v>
      </c>
      <c r="G2497" s="20">
        <v>41881</v>
      </c>
      <c r="H2497" s="21" t="s">
        <v>3809</v>
      </c>
      <c r="I2497" s="21" t="s">
        <v>16102</v>
      </c>
      <c r="J2497" s="22">
        <v>-85849.65</v>
      </c>
      <c r="K2497" s="22">
        <v>-85849.65</v>
      </c>
    </row>
    <row r="2498" spans="1:11" x14ac:dyDescent="0.25">
      <c r="A2498" s="21" t="s">
        <v>8738</v>
      </c>
      <c r="B2498" s="21" t="s">
        <v>21768</v>
      </c>
      <c r="C2498" s="21" t="s">
        <v>11997</v>
      </c>
      <c r="D2498" s="21" t="s">
        <v>3813</v>
      </c>
      <c r="F2498" s="21" t="s">
        <v>11998</v>
      </c>
      <c r="G2498" s="20">
        <v>41886</v>
      </c>
      <c r="H2498" s="21" t="s">
        <v>3814</v>
      </c>
      <c r="I2498" s="21" t="s">
        <v>15727</v>
      </c>
      <c r="J2498" s="22">
        <v>-3540</v>
      </c>
      <c r="K2498" s="22">
        <v>-3540</v>
      </c>
    </row>
    <row r="2499" spans="1:11" x14ac:dyDescent="0.25">
      <c r="A2499" s="21" t="s">
        <v>8738</v>
      </c>
      <c r="B2499" s="21" t="s">
        <v>21768</v>
      </c>
      <c r="C2499" s="21" t="s">
        <v>11997</v>
      </c>
      <c r="D2499" s="21" t="s">
        <v>3813</v>
      </c>
      <c r="F2499" s="21" t="s">
        <v>11999</v>
      </c>
      <c r="G2499" s="20">
        <v>41886</v>
      </c>
      <c r="H2499" s="21" t="s">
        <v>3815</v>
      </c>
      <c r="I2499" s="21" t="s">
        <v>15727</v>
      </c>
      <c r="J2499" s="22">
        <v>-3540</v>
      </c>
      <c r="K2499" s="22">
        <v>-3540</v>
      </c>
    </row>
    <row r="2500" spans="1:11" x14ac:dyDescent="0.25">
      <c r="A2500" s="21" t="s">
        <v>8738</v>
      </c>
      <c r="B2500" s="21" t="s">
        <v>21768</v>
      </c>
      <c r="C2500" s="21" t="s">
        <v>11997</v>
      </c>
      <c r="D2500" s="21" t="s">
        <v>3813</v>
      </c>
      <c r="F2500" s="21" t="s">
        <v>12000</v>
      </c>
      <c r="G2500" s="20">
        <v>41886</v>
      </c>
      <c r="H2500" s="21" t="s">
        <v>3816</v>
      </c>
      <c r="I2500" s="21" t="s">
        <v>15727</v>
      </c>
      <c r="J2500" s="22">
        <v>-3540</v>
      </c>
      <c r="K2500" s="22">
        <v>-3540</v>
      </c>
    </row>
    <row r="2501" spans="1:11" x14ac:dyDescent="0.25">
      <c r="A2501" s="21" t="s">
        <v>8738</v>
      </c>
      <c r="B2501" s="21" t="s">
        <v>21768</v>
      </c>
      <c r="C2501" s="21" t="s">
        <v>12001</v>
      </c>
      <c r="D2501" s="21" t="s">
        <v>3817</v>
      </c>
      <c r="E2501" s="21" t="s">
        <v>19558</v>
      </c>
      <c r="F2501" s="21" t="s">
        <v>12002</v>
      </c>
      <c r="G2501" s="20">
        <v>41886</v>
      </c>
      <c r="H2501" s="21" t="s">
        <v>3818</v>
      </c>
      <c r="I2501" s="21" t="s">
        <v>15727</v>
      </c>
      <c r="J2501" s="22">
        <v>-3540</v>
      </c>
      <c r="K2501" s="22">
        <v>-3540</v>
      </c>
    </row>
    <row r="2502" spans="1:11" x14ac:dyDescent="0.25">
      <c r="A2502" s="21" t="s">
        <v>8738</v>
      </c>
      <c r="B2502" s="21" t="s">
        <v>21768</v>
      </c>
      <c r="C2502" s="21" t="s">
        <v>11946</v>
      </c>
      <c r="D2502" s="21" t="s">
        <v>3745</v>
      </c>
      <c r="F2502" s="21" t="s">
        <v>12003</v>
      </c>
      <c r="G2502" s="20">
        <v>41886</v>
      </c>
      <c r="H2502" s="21" t="s">
        <v>3819</v>
      </c>
      <c r="I2502" s="21" t="s">
        <v>15727</v>
      </c>
      <c r="J2502" s="22">
        <v>-27140</v>
      </c>
      <c r="K2502" s="22">
        <v>-27140</v>
      </c>
    </row>
    <row r="2503" spans="1:11" x14ac:dyDescent="0.25">
      <c r="A2503" s="21" t="s">
        <v>8738</v>
      </c>
      <c r="B2503" s="21" t="s">
        <v>21768</v>
      </c>
      <c r="C2503" s="21" t="s">
        <v>3811</v>
      </c>
      <c r="D2503" s="21" t="s">
        <v>3810</v>
      </c>
      <c r="E2503" s="21" t="s">
        <v>19558</v>
      </c>
      <c r="F2503" s="21" t="s">
        <v>11996</v>
      </c>
      <c r="G2503" s="20">
        <v>41886</v>
      </c>
      <c r="H2503" s="21" t="s">
        <v>3812</v>
      </c>
      <c r="I2503" s="21" t="s">
        <v>16618</v>
      </c>
      <c r="J2503" s="22">
        <v>-177000</v>
      </c>
      <c r="K2503" s="22">
        <v>-177000</v>
      </c>
    </row>
    <row r="2504" spans="1:11" x14ac:dyDescent="0.25">
      <c r="A2504" s="21" t="s">
        <v>8738</v>
      </c>
      <c r="B2504" s="21" t="s">
        <v>21768</v>
      </c>
      <c r="C2504" s="21" t="s">
        <v>12009</v>
      </c>
      <c r="D2504" s="21" t="s">
        <v>3832</v>
      </c>
      <c r="F2504" s="21" t="s">
        <v>12010</v>
      </c>
      <c r="G2504" s="20">
        <v>41887</v>
      </c>
      <c r="H2504" s="21" t="s">
        <v>3833</v>
      </c>
      <c r="I2504" s="21" t="s">
        <v>15727</v>
      </c>
      <c r="J2504" s="22">
        <v>-11800</v>
      </c>
      <c r="K2504" s="22">
        <v>-11800</v>
      </c>
    </row>
    <row r="2505" spans="1:11" x14ac:dyDescent="0.25">
      <c r="A2505" s="21" t="s">
        <v>8738</v>
      </c>
      <c r="B2505" s="21" t="s">
        <v>21768</v>
      </c>
      <c r="C2505" s="21" t="s">
        <v>3821</v>
      </c>
      <c r="D2505" s="21" t="s">
        <v>3820</v>
      </c>
      <c r="E2505" s="21" t="s">
        <v>19558</v>
      </c>
      <c r="F2505" s="21" t="s">
        <v>12004</v>
      </c>
      <c r="G2505" s="20">
        <v>41887</v>
      </c>
      <c r="H2505" s="21" t="s">
        <v>3822</v>
      </c>
      <c r="I2505" s="21" t="s">
        <v>16586</v>
      </c>
      <c r="J2505" s="22">
        <v>-534807.30000000005</v>
      </c>
      <c r="K2505" s="22">
        <v>-427845.84</v>
      </c>
    </row>
    <row r="2506" spans="1:11" x14ac:dyDescent="0.25">
      <c r="A2506" s="21" t="s">
        <v>8738</v>
      </c>
      <c r="B2506" s="21" t="s">
        <v>21768</v>
      </c>
      <c r="C2506" s="21" t="s">
        <v>3824</v>
      </c>
      <c r="D2506" s="21" t="s">
        <v>3823</v>
      </c>
      <c r="E2506" s="21" t="s">
        <v>19558</v>
      </c>
      <c r="F2506" s="21" t="s">
        <v>12005</v>
      </c>
      <c r="G2506" s="20">
        <v>41887</v>
      </c>
      <c r="H2506" s="21" t="s">
        <v>3825</v>
      </c>
      <c r="J2506" s="22">
        <v>-532736.04</v>
      </c>
      <c r="K2506" s="22">
        <v>-532736.04</v>
      </c>
    </row>
    <row r="2507" spans="1:11" x14ac:dyDescent="0.25">
      <c r="A2507" s="21" t="s">
        <v>9142</v>
      </c>
      <c r="B2507" s="21" t="s">
        <v>21768</v>
      </c>
      <c r="C2507" s="21" t="s">
        <v>23456</v>
      </c>
      <c r="D2507" s="21" t="s">
        <v>23457</v>
      </c>
      <c r="F2507" s="21" t="s">
        <v>23458</v>
      </c>
      <c r="G2507" s="20">
        <v>41887</v>
      </c>
      <c r="H2507" s="21" t="s">
        <v>3978</v>
      </c>
      <c r="J2507" s="22">
        <v>-991082</v>
      </c>
      <c r="K2507" s="22">
        <v>-991082</v>
      </c>
    </row>
    <row r="2508" spans="1:11" x14ac:dyDescent="0.25">
      <c r="A2508" s="21" t="s">
        <v>8740</v>
      </c>
      <c r="B2508" s="21" t="s">
        <v>21768</v>
      </c>
      <c r="C2508" s="21" t="s">
        <v>12011</v>
      </c>
      <c r="D2508" s="21" t="s">
        <v>3834</v>
      </c>
      <c r="F2508" s="21" t="s">
        <v>12012</v>
      </c>
      <c r="G2508" s="20">
        <v>41887</v>
      </c>
      <c r="H2508" s="21" t="s">
        <v>3835</v>
      </c>
      <c r="J2508" s="22">
        <v>-480000</v>
      </c>
      <c r="K2508" s="22">
        <v>-480000</v>
      </c>
    </row>
    <row r="2509" spans="1:11" x14ac:dyDescent="0.25">
      <c r="A2509" s="21" t="s">
        <v>8740</v>
      </c>
      <c r="B2509" s="21" t="s">
        <v>21768</v>
      </c>
      <c r="C2509" s="21" t="s">
        <v>12006</v>
      </c>
      <c r="D2509" s="21" t="s">
        <v>3827</v>
      </c>
      <c r="E2509" s="21" t="s">
        <v>19558</v>
      </c>
      <c r="F2509" s="21" t="s">
        <v>12007</v>
      </c>
      <c r="G2509" s="20">
        <v>41887</v>
      </c>
      <c r="H2509" s="21" t="s">
        <v>3828</v>
      </c>
      <c r="J2509" s="22">
        <v>-416658.9</v>
      </c>
      <c r="K2509" s="22">
        <v>-416658.9</v>
      </c>
    </row>
    <row r="2510" spans="1:11" x14ac:dyDescent="0.25">
      <c r="A2510" s="21" t="s">
        <v>8740</v>
      </c>
      <c r="B2510" s="21" t="s">
        <v>21768</v>
      </c>
      <c r="C2510" s="21" t="s">
        <v>12006</v>
      </c>
      <c r="D2510" s="21" t="s">
        <v>3827</v>
      </c>
      <c r="E2510" s="21" t="s">
        <v>19558</v>
      </c>
      <c r="F2510" s="21" t="s">
        <v>12008</v>
      </c>
      <c r="G2510" s="20">
        <v>41887</v>
      </c>
      <c r="H2510" s="21" t="s">
        <v>3830</v>
      </c>
      <c r="J2510" s="22">
        <v>-1522964.9</v>
      </c>
      <c r="K2510" s="22">
        <v>-1522964.9</v>
      </c>
    </row>
    <row r="2511" spans="1:11" x14ac:dyDescent="0.25">
      <c r="A2511" s="21" t="s">
        <v>8738</v>
      </c>
      <c r="B2511" s="21" t="s">
        <v>21768</v>
      </c>
      <c r="C2511" s="21" t="s">
        <v>12013</v>
      </c>
      <c r="D2511" s="21" t="s">
        <v>3837</v>
      </c>
      <c r="F2511" s="21" t="s">
        <v>12014</v>
      </c>
      <c r="G2511" s="20">
        <v>41889</v>
      </c>
      <c r="H2511" s="21" t="s">
        <v>3838</v>
      </c>
      <c r="I2511" s="21" t="s">
        <v>15939</v>
      </c>
      <c r="J2511" s="22">
        <v>-35400</v>
      </c>
      <c r="K2511" s="22">
        <v>-35400</v>
      </c>
    </row>
    <row r="2512" spans="1:11" x14ac:dyDescent="0.25">
      <c r="A2512" s="21" t="s">
        <v>8738</v>
      </c>
      <c r="B2512" s="21" t="s">
        <v>21768</v>
      </c>
      <c r="C2512" s="21" t="s">
        <v>3840</v>
      </c>
      <c r="D2512" s="21" t="s">
        <v>3839</v>
      </c>
      <c r="E2512" s="21" t="s">
        <v>19558</v>
      </c>
      <c r="F2512" s="21" t="s">
        <v>12015</v>
      </c>
      <c r="G2512" s="20">
        <v>41890</v>
      </c>
      <c r="H2512" s="21" t="s">
        <v>3841</v>
      </c>
      <c r="J2512" s="22">
        <v>-1901462.73</v>
      </c>
      <c r="K2512" s="22">
        <v>-1901462.73</v>
      </c>
    </row>
    <row r="2513" spans="1:11" x14ac:dyDescent="0.25">
      <c r="A2513" s="21" t="s">
        <v>8738</v>
      </c>
      <c r="B2513" s="21" t="s">
        <v>21768</v>
      </c>
      <c r="C2513" s="21" t="s">
        <v>1894</v>
      </c>
      <c r="D2513" s="21" t="s">
        <v>1893</v>
      </c>
      <c r="F2513" s="21" t="s">
        <v>12016</v>
      </c>
      <c r="G2513" s="20">
        <v>41890</v>
      </c>
      <c r="H2513" s="21" t="s">
        <v>3843</v>
      </c>
      <c r="I2513" s="21" t="s">
        <v>16795</v>
      </c>
      <c r="J2513" s="22">
        <v>-16166</v>
      </c>
      <c r="K2513" s="22">
        <v>-16166</v>
      </c>
    </row>
    <row r="2514" spans="1:11" x14ac:dyDescent="0.25">
      <c r="A2514" s="21" t="s">
        <v>9142</v>
      </c>
      <c r="B2514" s="21" t="s">
        <v>21768</v>
      </c>
      <c r="C2514" s="21" t="s">
        <v>2186</v>
      </c>
      <c r="D2514" s="21" t="s">
        <v>2185</v>
      </c>
      <c r="F2514" s="21" t="s">
        <v>12017</v>
      </c>
      <c r="G2514" s="20">
        <v>41890</v>
      </c>
      <c r="H2514" s="21" t="s">
        <v>3844</v>
      </c>
      <c r="J2514" s="22">
        <v>-2756.99</v>
      </c>
      <c r="K2514" s="22">
        <v>-2756.99</v>
      </c>
    </row>
    <row r="2515" spans="1:11" x14ac:dyDescent="0.25">
      <c r="A2515" s="21" t="s">
        <v>8738</v>
      </c>
      <c r="B2515" s="21" t="s">
        <v>21768</v>
      </c>
      <c r="C2515" s="21" t="s">
        <v>12023</v>
      </c>
      <c r="D2515" s="21" t="s">
        <v>3855</v>
      </c>
      <c r="F2515" s="21" t="s">
        <v>12024</v>
      </c>
      <c r="G2515" s="20">
        <v>41891</v>
      </c>
      <c r="H2515" s="21" t="s">
        <v>2429</v>
      </c>
      <c r="I2515" s="21" t="s">
        <v>15780</v>
      </c>
      <c r="J2515" s="22">
        <v>-35400</v>
      </c>
      <c r="K2515" s="22">
        <v>-35400</v>
      </c>
    </row>
    <row r="2516" spans="1:11" x14ac:dyDescent="0.25">
      <c r="A2516" s="21" t="s">
        <v>8738</v>
      </c>
      <c r="B2516" s="21" t="s">
        <v>21768</v>
      </c>
      <c r="C2516" s="21" t="s">
        <v>11042</v>
      </c>
      <c r="D2516" s="21" t="s">
        <v>2505</v>
      </c>
      <c r="E2516" s="21" t="s">
        <v>19558</v>
      </c>
      <c r="F2516" s="21" t="s">
        <v>12025</v>
      </c>
      <c r="G2516" s="20">
        <v>41891</v>
      </c>
      <c r="H2516">
        <v>0</v>
      </c>
      <c r="I2516" t="s">
        <v>18702</v>
      </c>
      <c r="J2516" s="22">
        <v>14850</v>
      </c>
      <c r="K2516" s="22">
        <v>14850</v>
      </c>
    </row>
    <row r="2517" spans="1:11" x14ac:dyDescent="0.25">
      <c r="A2517" s="21" t="s">
        <v>8738</v>
      </c>
      <c r="B2517" s="21" t="s">
        <v>21768</v>
      </c>
      <c r="C2517" s="21" t="s">
        <v>3673</v>
      </c>
      <c r="D2517" s="21" t="s">
        <v>3672</v>
      </c>
      <c r="E2517" s="21" t="s">
        <v>19558</v>
      </c>
      <c r="F2517" s="21" t="s">
        <v>12018</v>
      </c>
      <c r="G2517" s="20">
        <v>41891</v>
      </c>
      <c r="H2517" s="21" t="s">
        <v>3846</v>
      </c>
      <c r="I2517" s="21" t="s">
        <v>15736</v>
      </c>
      <c r="J2517" s="22">
        <v>-67873.600000000006</v>
      </c>
      <c r="K2517" s="22">
        <v>-67873.600000000006</v>
      </c>
    </row>
    <row r="2518" spans="1:11" x14ac:dyDescent="0.25">
      <c r="A2518" s="21" t="s">
        <v>8738</v>
      </c>
      <c r="B2518" s="21" t="s">
        <v>21768</v>
      </c>
      <c r="C2518" s="21" t="s">
        <v>3848</v>
      </c>
      <c r="D2518" s="21" t="s">
        <v>3847</v>
      </c>
      <c r="F2518" s="21" t="s">
        <v>12019</v>
      </c>
      <c r="G2518" s="20">
        <v>41891</v>
      </c>
      <c r="H2518" s="21" t="s">
        <v>3849</v>
      </c>
      <c r="I2518" s="21" t="s">
        <v>15872</v>
      </c>
      <c r="J2518" s="22">
        <v>-17700</v>
      </c>
      <c r="K2518" s="22">
        <v>-17700</v>
      </c>
    </row>
    <row r="2519" spans="1:11" x14ac:dyDescent="0.25">
      <c r="A2519" s="21" t="s">
        <v>8738</v>
      </c>
      <c r="B2519" s="21" t="s">
        <v>21768</v>
      </c>
      <c r="C2519" s="21" t="s">
        <v>2145</v>
      </c>
      <c r="D2519" s="21" t="s">
        <v>2144</v>
      </c>
      <c r="E2519" s="21" t="s">
        <v>19558</v>
      </c>
      <c r="F2519" s="21" t="s">
        <v>12020</v>
      </c>
      <c r="G2519" s="20">
        <v>41891</v>
      </c>
      <c r="H2519" s="21" t="s">
        <v>3850</v>
      </c>
      <c r="I2519" s="21" t="s">
        <v>16690</v>
      </c>
      <c r="J2519" s="22">
        <v>-79650</v>
      </c>
      <c r="K2519" s="22">
        <v>-79650</v>
      </c>
    </row>
    <row r="2520" spans="1:11" x14ac:dyDescent="0.25">
      <c r="A2520" s="21" t="s">
        <v>8738</v>
      </c>
      <c r="B2520" s="21" t="s">
        <v>21768</v>
      </c>
      <c r="C2520" s="21" t="s">
        <v>2145</v>
      </c>
      <c r="D2520" s="21" t="s">
        <v>2144</v>
      </c>
      <c r="E2520" s="21" t="s">
        <v>19558</v>
      </c>
      <c r="F2520" s="21" t="s">
        <v>12021</v>
      </c>
      <c r="G2520" s="20">
        <v>41891</v>
      </c>
      <c r="H2520" s="21" t="s">
        <v>3851</v>
      </c>
      <c r="I2520" s="21" t="s">
        <v>16690</v>
      </c>
      <c r="J2520" s="22">
        <v>-71213</v>
      </c>
      <c r="K2520" s="22">
        <v>-71213</v>
      </c>
    </row>
    <row r="2521" spans="1:11" x14ac:dyDescent="0.25">
      <c r="A2521" s="21" t="s">
        <v>8738</v>
      </c>
      <c r="B2521" s="21" t="s">
        <v>21768</v>
      </c>
      <c r="C2521" s="21" t="s">
        <v>3853</v>
      </c>
      <c r="D2521" s="21" t="s">
        <v>3852</v>
      </c>
      <c r="F2521" s="21" t="s">
        <v>12022</v>
      </c>
      <c r="G2521" s="20">
        <v>41891</v>
      </c>
      <c r="H2521" s="21" t="s">
        <v>3854</v>
      </c>
      <c r="I2521" s="21" t="s">
        <v>15872</v>
      </c>
      <c r="J2521" s="22">
        <v>-35400</v>
      </c>
      <c r="K2521" s="22">
        <v>-35400</v>
      </c>
    </row>
    <row r="2522" spans="1:11" x14ac:dyDescent="0.25">
      <c r="A2522" s="21" t="s">
        <v>8740</v>
      </c>
      <c r="B2522" s="21" t="s">
        <v>21768</v>
      </c>
      <c r="C2522" s="21" t="s">
        <v>12026</v>
      </c>
      <c r="D2522" s="21" t="s">
        <v>3856</v>
      </c>
      <c r="F2522" s="21" t="s">
        <v>12027</v>
      </c>
      <c r="G2522" s="20">
        <v>41891</v>
      </c>
      <c r="H2522" s="21" t="s">
        <v>3857</v>
      </c>
      <c r="I2522" s="21" t="s">
        <v>17877</v>
      </c>
      <c r="J2522" s="22">
        <v>-194040</v>
      </c>
      <c r="K2522" s="22">
        <v>-194040</v>
      </c>
    </row>
    <row r="2523" spans="1:11" x14ac:dyDescent="0.25">
      <c r="A2523" s="21" t="s">
        <v>8740</v>
      </c>
      <c r="B2523" s="21" t="s">
        <v>21768</v>
      </c>
      <c r="C2523" s="21" t="s">
        <v>12028</v>
      </c>
      <c r="D2523" s="21" t="s">
        <v>3858</v>
      </c>
      <c r="F2523" s="21" t="s">
        <v>12029</v>
      </c>
      <c r="G2523" s="20">
        <v>41891</v>
      </c>
      <c r="H2523" s="21" t="s">
        <v>3859</v>
      </c>
      <c r="I2523" s="21" t="s">
        <v>17877</v>
      </c>
      <c r="J2523" s="22">
        <v>-630000</v>
      </c>
      <c r="K2523" s="22">
        <v>-630000</v>
      </c>
    </row>
    <row r="2524" spans="1:11" x14ac:dyDescent="0.25">
      <c r="A2524" s="21" t="s">
        <v>8738</v>
      </c>
      <c r="B2524" s="21" t="s">
        <v>21768</v>
      </c>
      <c r="C2524" s="21" t="s">
        <v>2145</v>
      </c>
      <c r="D2524" s="21" t="s">
        <v>2144</v>
      </c>
      <c r="E2524" s="21" t="s">
        <v>19558</v>
      </c>
      <c r="F2524" s="21" t="s">
        <v>12030</v>
      </c>
      <c r="G2524" s="20">
        <v>41892</v>
      </c>
      <c r="H2524" s="21" t="s">
        <v>3860</v>
      </c>
      <c r="I2524" s="21" t="s">
        <v>15736</v>
      </c>
      <c r="J2524" s="22">
        <v>-204140</v>
      </c>
      <c r="K2524" s="22">
        <v>-204140</v>
      </c>
    </row>
    <row r="2525" spans="1:11" x14ac:dyDescent="0.25">
      <c r="A2525" s="21" t="s">
        <v>8738</v>
      </c>
      <c r="B2525" s="21" t="s">
        <v>21768</v>
      </c>
      <c r="C2525" s="21" t="s">
        <v>564</v>
      </c>
      <c r="D2525" s="21" t="s">
        <v>563</v>
      </c>
      <c r="F2525" s="21" t="s">
        <v>12031</v>
      </c>
      <c r="G2525" s="20">
        <v>41892</v>
      </c>
      <c r="H2525">
        <v>0</v>
      </c>
      <c r="I2525" t="s">
        <v>3861</v>
      </c>
      <c r="J2525" s="22">
        <v>-4821.6000000000004</v>
      </c>
      <c r="K2525" s="22">
        <v>-4821.6000000000004</v>
      </c>
    </row>
    <row r="2526" spans="1:11" x14ac:dyDescent="0.25">
      <c r="A2526" s="21" t="s">
        <v>8738</v>
      </c>
      <c r="B2526" s="21" t="s">
        <v>21768</v>
      </c>
      <c r="C2526" s="21" t="s">
        <v>564</v>
      </c>
      <c r="D2526" s="21" t="s">
        <v>563</v>
      </c>
      <c r="F2526" s="21" t="s">
        <v>12032</v>
      </c>
      <c r="G2526" s="20">
        <v>41892</v>
      </c>
      <c r="H2526">
        <v>0</v>
      </c>
      <c r="I2526" t="s">
        <v>3862</v>
      </c>
      <c r="J2526" s="22">
        <v>-5107.2</v>
      </c>
      <c r="K2526" s="22">
        <v>-5107.2</v>
      </c>
    </row>
    <row r="2527" spans="1:11" x14ac:dyDescent="0.25">
      <c r="A2527" s="21" t="s">
        <v>8740</v>
      </c>
      <c r="B2527" s="21" t="s">
        <v>21768</v>
      </c>
      <c r="C2527" s="21" t="s">
        <v>12006</v>
      </c>
      <c r="D2527" s="21" t="s">
        <v>3827</v>
      </c>
      <c r="E2527" s="21" t="s">
        <v>19558</v>
      </c>
      <c r="F2527" s="21" t="s">
        <v>12033</v>
      </c>
      <c r="G2527" s="20">
        <v>41892</v>
      </c>
      <c r="H2527" s="21" t="s">
        <v>3863</v>
      </c>
      <c r="J2527" s="22">
        <v>-719126.25</v>
      </c>
      <c r="K2527" s="22">
        <v>-719126.25</v>
      </c>
    </row>
    <row r="2528" spans="1:11" x14ac:dyDescent="0.25">
      <c r="A2528" s="21" t="s">
        <v>8740</v>
      </c>
      <c r="B2528" s="21" t="s">
        <v>21768</v>
      </c>
      <c r="C2528" s="21" t="s">
        <v>12006</v>
      </c>
      <c r="D2528" s="21" t="s">
        <v>3827</v>
      </c>
      <c r="E2528" s="21" t="s">
        <v>19558</v>
      </c>
      <c r="F2528" s="21" t="s">
        <v>12034</v>
      </c>
      <c r="G2528" s="20">
        <v>41892</v>
      </c>
      <c r="H2528" s="21" t="s">
        <v>3865</v>
      </c>
      <c r="J2528" s="22">
        <v>-1345735.58</v>
      </c>
      <c r="K2528" s="22">
        <v>-1345735.58</v>
      </c>
    </row>
    <row r="2529" spans="1:11" x14ac:dyDescent="0.25">
      <c r="A2529" s="21" t="s">
        <v>8740</v>
      </c>
      <c r="B2529" s="21" t="s">
        <v>21768</v>
      </c>
      <c r="C2529" s="21" t="s">
        <v>2963</v>
      </c>
      <c r="D2529" s="21" t="s">
        <v>2962</v>
      </c>
      <c r="E2529" s="21" t="s">
        <v>19558</v>
      </c>
      <c r="F2529" s="21" t="s">
        <v>12035</v>
      </c>
      <c r="G2529" s="20">
        <v>41892</v>
      </c>
      <c r="H2529" s="21" t="s">
        <v>3867</v>
      </c>
      <c r="I2529" s="21" t="s">
        <v>18198</v>
      </c>
      <c r="J2529" s="22">
        <v>-1964247.11</v>
      </c>
      <c r="K2529" s="22">
        <v>-1964247.11</v>
      </c>
    </row>
    <row r="2530" spans="1:11" x14ac:dyDescent="0.25">
      <c r="A2530" s="21" t="s">
        <v>19189</v>
      </c>
      <c r="B2530" s="21" t="s">
        <v>21768</v>
      </c>
      <c r="C2530" s="21" t="s">
        <v>15</v>
      </c>
      <c r="D2530" s="21" t="s">
        <v>14</v>
      </c>
      <c r="F2530" s="21" t="s">
        <v>19312</v>
      </c>
      <c r="G2530" s="20">
        <v>41892</v>
      </c>
      <c r="H2530" t="s">
        <v>19539</v>
      </c>
      <c r="I2530" t="s">
        <v>19539</v>
      </c>
      <c r="J2530" s="22">
        <v>-3792.24</v>
      </c>
      <c r="K2530" s="22">
        <v>-3792.24</v>
      </c>
    </row>
    <row r="2531" spans="1:11" x14ac:dyDescent="0.25">
      <c r="A2531" s="21" t="s">
        <v>8738</v>
      </c>
      <c r="B2531" s="21" t="s">
        <v>21768</v>
      </c>
      <c r="C2531" s="21" t="s">
        <v>564</v>
      </c>
      <c r="D2531" s="21" t="s">
        <v>563</v>
      </c>
      <c r="F2531" s="21" t="s">
        <v>12036</v>
      </c>
      <c r="G2531" s="20">
        <v>41893</v>
      </c>
      <c r="H2531">
        <v>0</v>
      </c>
      <c r="I2531" t="s">
        <v>3868</v>
      </c>
      <c r="J2531" s="22">
        <v>-1321.21</v>
      </c>
      <c r="K2531" s="22">
        <v>-1321.21</v>
      </c>
    </row>
    <row r="2532" spans="1:11" x14ac:dyDescent="0.25">
      <c r="A2532" s="21" t="s">
        <v>8738</v>
      </c>
      <c r="B2532" s="21" t="s">
        <v>21768</v>
      </c>
      <c r="C2532" s="21" t="s">
        <v>564</v>
      </c>
      <c r="D2532" s="21" t="s">
        <v>563</v>
      </c>
      <c r="F2532" s="21" t="s">
        <v>12037</v>
      </c>
      <c r="G2532" s="20">
        <v>41893</v>
      </c>
      <c r="H2532">
        <v>0</v>
      </c>
      <c r="I2532" t="s">
        <v>3869</v>
      </c>
      <c r="J2532" s="22">
        <v>-1399.46</v>
      </c>
      <c r="K2532" s="22">
        <v>-1399.46</v>
      </c>
    </row>
    <row r="2533" spans="1:11" x14ac:dyDescent="0.25">
      <c r="A2533" s="21" t="s">
        <v>8740</v>
      </c>
      <c r="B2533" s="21" t="s">
        <v>21768</v>
      </c>
      <c r="C2533" s="21" t="s">
        <v>12038</v>
      </c>
      <c r="D2533" s="21" t="s">
        <v>3870</v>
      </c>
      <c r="F2533" s="21" t="s">
        <v>12039</v>
      </c>
      <c r="G2533" s="20">
        <v>41893</v>
      </c>
      <c r="H2533" s="21" t="s">
        <v>3871</v>
      </c>
      <c r="I2533" s="21" t="s">
        <v>18039</v>
      </c>
      <c r="J2533" s="22">
        <v>-105000</v>
      </c>
      <c r="K2533" s="22">
        <v>-105000</v>
      </c>
    </row>
    <row r="2534" spans="1:11" x14ac:dyDescent="0.25">
      <c r="A2534" s="21" t="s">
        <v>8738</v>
      </c>
      <c r="B2534" s="21" t="s">
        <v>21768</v>
      </c>
      <c r="C2534" s="21" t="s">
        <v>12040</v>
      </c>
      <c r="D2534" s="21" t="s">
        <v>3872</v>
      </c>
      <c r="F2534" s="21" t="s">
        <v>12041</v>
      </c>
      <c r="G2534" s="20">
        <v>41894</v>
      </c>
      <c r="H2534" s="21" t="s">
        <v>3873</v>
      </c>
      <c r="I2534" s="21" t="s">
        <v>15882</v>
      </c>
      <c r="J2534" s="22">
        <v>-23600</v>
      </c>
      <c r="K2534" s="22">
        <v>-23600</v>
      </c>
    </row>
    <row r="2535" spans="1:11" x14ac:dyDescent="0.25">
      <c r="A2535" s="21" t="s">
        <v>8738</v>
      </c>
      <c r="B2535" s="21" t="s">
        <v>21768</v>
      </c>
      <c r="C2535" s="21" t="s">
        <v>1285</v>
      </c>
      <c r="D2535" s="21" t="s">
        <v>1284</v>
      </c>
      <c r="E2535" s="21" t="s">
        <v>19558</v>
      </c>
      <c r="F2535" s="21" t="s">
        <v>12042</v>
      </c>
      <c r="G2535" s="20">
        <v>41896</v>
      </c>
      <c r="H2535" s="21" t="s">
        <v>3874</v>
      </c>
      <c r="I2535" s="21" t="s">
        <v>16072</v>
      </c>
      <c r="J2535" s="22">
        <v>-285412.5</v>
      </c>
      <c r="K2535" s="22">
        <v>-285412.5</v>
      </c>
    </row>
    <row r="2536" spans="1:11" x14ac:dyDescent="0.25">
      <c r="A2536" s="21" t="s">
        <v>8738</v>
      </c>
      <c r="B2536" s="21" t="s">
        <v>21768</v>
      </c>
      <c r="C2536" s="21" t="s">
        <v>12043</v>
      </c>
      <c r="D2536" s="21" t="s">
        <v>1006</v>
      </c>
      <c r="E2536" s="21" t="s">
        <v>19558</v>
      </c>
      <c r="F2536" s="21" t="s">
        <v>12044</v>
      </c>
      <c r="G2536" s="20">
        <v>41897</v>
      </c>
      <c r="H2536" s="21" t="s">
        <v>3875</v>
      </c>
      <c r="I2536" s="21" t="s">
        <v>15822</v>
      </c>
      <c r="J2536" s="22">
        <v>-50380.1</v>
      </c>
      <c r="K2536" s="22">
        <v>-50380.1</v>
      </c>
    </row>
    <row r="2537" spans="1:11" x14ac:dyDescent="0.25">
      <c r="A2537" s="21" t="s">
        <v>8738</v>
      </c>
      <c r="B2537" s="21" t="s">
        <v>21768</v>
      </c>
      <c r="C2537" s="21" t="s">
        <v>12043</v>
      </c>
      <c r="D2537" s="21" t="s">
        <v>1006</v>
      </c>
      <c r="E2537" s="21" t="s">
        <v>19558</v>
      </c>
      <c r="F2537" s="21" t="s">
        <v>12045</v>
      </c>
      <c r="G2537" s="20">
        <v>41897</v>
      </c>
      <c r="H2537" s="21" t="s">
        <v>3876</v>
      </c>
      <c r="I2537" s="21" t="s">
        <v>15823</v>
      </c>
      <c r="J2537" s="22">
        <v>-97102.2</v>
      </c>
      <c r="K2537" s="22">
        <v>-97102.2</v>
      </c>
    </row>
    <row r="2538" spans="1:11" x14ac:dyDescent="0.25">
      <c r="A2538" s="21" t="s">
        <v>8738</v>
      </c>
      <c r="B2538" s="21" t="s">
        <v>21768</v>
      </c>
      <c r="C2538" s="21" t="s">
        <v>11293</v>
      </c>
      <c r="D2538" s="21" t="s">
        <v>2833</v>
      </c>
      <c r="F2538" s="21" t="s">
        <v>12046</v>
      </c>
      <c r="G2538" s="20">
        <v>41897</v>
      </c>
      <c r="H2538" s="21" t="s">
        <v>3877</v>
      </c>
      <c r="I2538" s="21" t="s">
        <v>15872</v>
      </c>
      <c r="J2538" s="22">
        <v>-14160</v>
      </c>
      <c r="K2538" s="22">
        <v>-14160</v>
      </c>
    </row>
    <row r="2539" spans="1:11" x14ac:dyDescent="0.25">
      <c r="A2539" s="21" t="s">
        <v>8740</v>
      </c>
      <c r="B2539" s="21" t="s">
        <v>21768</v>
      </c>
      <c r="C2539" s="21" t="s">
        <v>1424</v>
      </c>
      <c r="D2539" s="21" t="s">
        <v>1423</v>
      </c>
      <c r="E2539" s="21" t="s">
        <v>19558</v>
      </c>
      <c r="F2539" s="21" t="s">
        <v>12047</v>
      </c>
      <c r="G2539" s="20">
        <v>41897</v>
      </c>
      <c r="H2539" s="21" t="s">
        <v>3878</v>
      </c>
      <c r="I2539" s="21" t="s">
        <v>18333</v>
      </c>
      <c r="J2539" s="22">
        <v>-747110.06</v>
      </c>
      <c r="K2539" s="22">
        <v>-747110.06</v>
      </c>
    </row>
    <row r="2540" spans="1:11" x14ac:dyDescent="0.25">
      <c r="A2540" s="21" t="s">
        <v>8738</v>
      </c>
      <c r="B2540" s="21" t="s">
        <v>21768</v>
      </c>
      <c r="C2540" s="21" t="s">
        <v>554</v>
      </c>
      <c r="D2540" s="21" t="s">
        <v>553</v>
      </c>
      <c r="E2540" s="21" t="s">
        <v>19552</v>
      </c>
      <c r="F2540" s="21" t="s">
        <v>12048</v>
      </c>
      <c r="G2540" s="20">
        <v>41898</v>
      </c>
      <c r="H2540" s="21" t="s">
        <v>3879</v>
      </c>
      <c r="I2540" s="21" t="s">
        <v>16386</v>
      </c>
      <c r="J2540" s="22">
        <v>-12175.66</v>
      </c>
      <c r="K2540" s="22">
        <v>-12175.66</v>
      </c>
    </row>
    <row r="2541" spans="1:11" x14ac:dyDescent="0.25">
      <c r="A2541" s="21" t="s">
        <v>8740</v>
      </c>
      <c r="B2541" s="21" t="s">
        <v>21768</v>
      </c>
      <c r="C2541" s="21" t="s">
        <v>12049</v>
      </c>
      <c r="D2541" s="21" t="s">
        <v>3880</v>
      </c>
      <c r="F2541" s="21" t="s">
        <v>12050</v>
      </c>
      <c r="G2541" s="20">
        <v>41898</v>
      </c>
      <c r="H2541" s="21" t="s">
        <v>3881</v>
      </c>
      <c r="I2541" s="21" t="s">
        <v>1467</v>
      </c>
      <c r="J2541" s="22">
        <v>-3500000</v>
      </c>
      <c r="K2541" s="22">
        <v>-3500000</v>
      </c>
    </row>
    <row r="2542" spans="1:11" x14ac:dyDescent="0.25">
      <c r="A2542" s="21" t="s">
        <v>8738</v>
      </c>
      <c r="B2542" s="21" t="s">
        <v>21768</v>
      </c>
      <c r="C2542" s="21" t="s">
        <v>12051</v>
      </c>
      <c r="D2542" s="21" t="s">
        <v>3882</v>
      </c>
      <c r="F2542" s="21" t="s">
        <v>12052</v>
      </c>
      <c r="G2542" s="20">
        <v>41899</v>
      </c>
      <c r="H2542" s="21" t="s">
        <v>3883</v>
      </c>
      <c r="I2542" s="21" t="s">
        <v>15872</v>
      </c>
      <c r="J2542" s="22">
        <v>-17700</v>
      </c>
      <c r="K2542" s="22">
        <v>-17700</v>
      </c>
    </row>
    <row r="2543" spans="1:11" x14ac:dyDescent="0.25">
      <c r="A2543" s="21" t="s">
        <v>8738</v>
      </c>
      <c r="B2543" s="21" t="s">
        <v>21768</v>
      </c>
      <c r="C2543" s="21" t="s">
        <v>3885</v>
      </c>
      <c r="D2543" s="21" t="s">
        <v>3884</v>
      </c>
      <c r="F2543" s="21" t="s">
        <v>12053</v>
      </c>
      <c r="G2543" s="20">
        <v>41899</v>
      </c>
      <c r="H2543" s="21" t="s">
        <v>3886</v>
      </c>
      <c r="I2543" s="21" t="s">
        <v>15736</v>
      </c>
      <c r="J2543" s="22">
        <v>-65869</v>
      </c>
      <c r="K2543" s="22">
        <v>-65869</v>
      </c>
    </row>
    <row r="2544" spans="1:11" x14ac:dyDescent="0.25">
      <c r="A2544" s="21" t="s">
        <v>8738</v>
      </c>
      <c r="B2544" s="21" t="s">
        <v>21768</v>
      </c>
      <c r="C2544" s="21" t="s">
        <v>3885</v>
      </c>
      <c r="D2544" s="21" t="s">
        <v>3884</v>
      </c>
      <c r="F2544" s="21" t="s">
        <v>12054</v>
      </c>
      <c r="G2544" s="20">
        <v>41899</v>
      </c>
      <c r="H2544" s="21" t="s">
        <v>3887</v>
      </c>
      <c r="I2544" s="21" t="s">
        <v>15736</v>
      </c>
      <c r="J2544" s="22">
        <v>-75921</v>
      </c>
      <c r="K2544" s="22">
        <v>-75921</v>
      </c>
    </row>
    <row r="2545" spans="1:11" x14ac:dyDescent="0.25">
      <c r="A2545" s="21" t="s">
        <v>8738</v>
      </c>
      <c r="B2545" s="21" t="s">
        <v>21768</v>
      </c>
      <c r="C2545" s="21" t="s">
        <v>564</v>
      </c>
      <c r="D2545" s="21" t="s">
        <v>563</v>
      </c>
      <c r="F2545" s="21" t="s">
        <v>12055</v>
      </c>
      <c r="G2545" s="20">
        <v>41899</v>
      </c>
      <c r="H2545">
        <v>0</v>
      </c>
      <c r="I2545" t="s">
        <v>3888</v>
      </c>
      <c r="J2545" s="22">
        <v>-4297.24</v>
      </c>
      <c r="K2545" s="22">
        <v>-4297.24</v>
      </c>
    </row>
    <row r="2546" spans="1:11" x14ac:dyDescent="0.25">
      <c r="A2546" s="21" t="s">
        <v>8738</v>
      </c>
      <c r="B2546" s="21" t="s">
        <v>21768</v>
      </c>
      <c r="C2546" s="21" t="s">
        <v>564</v>
      </c>
      <c r="D2546" s="21" t="s">
        <v>563</v>
      </c>
      <c r="F2546" s="21" t="s">
        <v>12056</v>
      </c>
      <c r="G2546" s="20">
        <v>41899</v>
      </c>
      <c r="H2546">
        <v>0</v>
      </c>
      <c r="I2546" t="s">
        <v>3889</v>
      </c>
      <c r="J2546" s="22">
        <v>-4551.8</v>
      </c>
      <c r="K2546" s="22">
        <v>-4551.8</v>
      </c>
    </row>
    <row r="2547" spans="1:11" x14ac:dyDescent="0.25">
      <c r="A2547" s="21" t="s">
        <v>8738</v>
      </c>
      <c r="B2547" s="21" t="s">
        <v>21768</v>
      </c>
      <c r="C2547" s="21" t="s">
        <v>564</v>
      </c>
      <c r="D2547" s="21" t="s">
        <v>563</v>
      </c>
      <c r="F2547" s="21" t="s">
        <v>12057</v>
      </c>
      <c r="G2547" s="20">
        <v>41899</v>
      </c>
      <c r="H2547">
        <v>0</v>
      </c>
      <c r="I2547" t="s">
        <v>3890</v>
      </c>
      <c r="J2547" s="22">
        <v>-1124.8</v>
      </c>
      <c r="K2547" s="22">
        <v>-1124.8</v>
      </c>
    </row>
    <row r="2548" spans="1:11" x14ac:dyDescent="0.25">
      <c r="A2548" s="21" t="s">
        <v>8738</v>
      </c>
      <c r="B2548" s="21" t="s">
        <v>21768</v>
      </c>
      <c r="C2548" s="21" t="s">
        <v>564</v>
      </c>
      <c r="D2548" s="21" t="s">
        <v>563</v>
      </c>
      <c r="F2548" s="21" t="s">
        <v>12058</v>
      </c>
      <c r="G2548" s="20">
        <v>41899</v>
      </c>
      <c r="H2548">
        <v>0</v>
      </c>
      <c r="I2548" t="s">
        <v>3891</v>
      </c>
      <c r="J2548" s="22">
        <v>-1061.9000000000001</v>
      </c>
      <c r="K2548" s="22">
        <v>-1061.9000000000001</v>
      </c>
    </row>
    <row r="2549" spans="1:11" x14ac:dyDescent="0.25">
      <c r="A2549" s="21" t="s">
        <v>19189</v>
      </c>
      <c r="B2549" s="21" t="s">
        <v>21768</v>
      </c>
      <c r="C2549" s="21" t="s">
        <v>15</v>
      </c>
      <c r="D2549" s="21" t="s">
        <v>14</v>
      </c>
      <c r="F2549" s="21" t="s">
        <v>19313</v>
      </c>
      <c r="G2549" s="20">
        <v>41899</v>
      </c>
      <c r="H2549" t="s">
        <v>19539</v>
      </c>
      <c r="I2549" t="s">
        <v>19539</v>
      </c>
      <c r="J2549" s="22">
        <v>-4523.24</v>
      </c>
      <c r="K2549" s="22">
        <v>-4523.24</v>
      </c>
    </row>
    <row r="2550" spans="1:11" x14ac:dyDescent="0.25">
      <c r="A2550" s="21" t="s">
        <v>9142</v>
      </c>
      <c r="B2550" s="21" t="s">
        <v>21768</v>
      </c>
      <c r="C2550" s="21" t="s">
        <v>12059</v>
      </c>
      <c r="D2550" s="21" t="s">
        <v>3892</v>
      </c>
      <c r="F2550" s="21" t="s">
        <v>12060</v>
      </c>
      <c r="G2550" s="20">
        <v>41905</v>
      </c>
      <c r="H2550" s="21" t="s">
        <v>3893</v>
      </c>
      <c r="J2550" s="22">
        <v>-33000.089999999997</v>
      </c>
      <c r="K2550" s="22">
        <v>-33000.089999999997</v>
      </c>
    </row>
    <row r="2551" spans="1:11" x14ac:dyDescent="0.25">
      <c r="A2551" s="21" t="s">
        <v>9142</v>
      </c>
      <c r="B2551" s="21" t="s">
        <v>21768</v>
      </c>
      <c r="C2551" s="21" t="s">
        <v>12061</v>
      </c>
      <c r="D2551" s="21" t="s">
        <v>3894</v>
      </c>
      <c r="F2551" s="21" t="s">
        <v>12062</v>
      </c>
      <c r="G2551" s="20">
        <v>41905</v>
      </c>
      <c r="H2551" s="21" t="s">
        <v>3895</v>
      </c>
      <c r="J2551" s="22">
        <v>-21257.06</v>
      </c>
      <c r="K2551" s="22">
        <v>-21257.06</v>
      </c>
    </row>
    <row r="2552" spans="1:11" x14ac:dyDescent="0.25">
      <c r="A2552" s="21" t="s">
        <v>8740</v>
      </c>
      <c r="B2552" s="21" t="s">
        <v>21768</v>
      </c>
      <c r="C2552" s="21" t="s">
        <v>12063</v>
      </c>
      <c r="D2552" s="21" t="s">
        <v>3896</v>
      </c>
      <c r="F2552" s="21" t="s">
        <v>12064</v>
      </c>
      <c r="G2552" s="20">
        <v>41905</v>
      </c>
      <c r="H2552" s="21" t="s">
        <v>3897</v>
      </c>
      <c r="I2552" s="21" t="s">
        <v>17677</v>
      </c>
      <c r="J2552" s="22">
        <v>-2204616.61</v>
      </c>
      <c r="K2552" s="22">
        <v>-2204616.61</v>
      </c>
    </row>
    <row r="2553" spans="1:11" x14ac:dyDescent="0.25">
      <c r="A2553" s="21" t="s">
        <v>8740</v>
      </c>
      <c r="B2553" s="21" t="s">
        <v>21768</v>
      </c>
      <c r="C2553" s="21" t="s">
        <v>12065</v>
      </c>
      <c r="D2553" s="21" t="s">
        <v>3898</v>
      </c>
      <c r="F2553" s="21" t="s">
        <v>12066</v>
      </c>
      <c r="G2553" s="20">
        <v>41905</v>
      </c>
      <c r="H2553" s="21" t="s">
        <v>3899</v>
      </c>
      <c r="I2553" s="21" t="s">
        <v>1467</v>
      </c>
      <c r="J2553" s="22">
        <v>-1000299.84</v>
      </c>
      <c r="K2553" s="22">
        <v>-1000299.84</v>
      </c>
    </row>
    <row r="2554" spans="1:11" x14ac:dyDescent="0.25">
      <c r="A2554" s="21" t="s">
        <v>8738</v>
      </c>
      <c r="B2554" s="21" t="s">
        <v>21768</v>
      </c>
      <c r="C2554" s="21" t="s">
        <v>10284</v>
      </c>
      <c r="D2554" s="21" t="s">
        <v>1625</v>
      </c>
      <c r="F2554" s="21" t="s">
        <v>12069</v>
      </c>
      <c r="G2554" s="20">
        <v>41907</v>
      </c>
      <c r="H2554" s="21" t="s">
        <v>3901</v>
      </c>
      <c r="I2554" s="21" t="s">
        <v>15851</v>
      </c>
      <c r="J2554" s="22">
        <v>-1770</v>
      </c>
      <c r="K2554" s="22">
        <v>-1770</v>
      </c>
    </row>
    <row r="2555" spans="1:11" x14ac:dyDescent="0.25">
      <c r="A2555" s="21" t="s">
        <v>9142</v>
      </c>
      <c r="B2555" s="21" t="s">
        <v>21768</v>
      </c>
      <c r="C2555" s="21" t="s">
        <v>12067</v>
      </c>
      <c r="D2555" s="21" t="s">
        <v>3900</v>
      </c>
      <c r="F2555" s="21" t="s">
        <v>12068</v>
      </c>
      <c r="G2555" s="20">
        <v>41907</v>
      </c>
      <c r="H2555" s="21" t="s">
        <v>2429</v>
      </c>
      <c r="I2555" s="21" t="s">
        <v>17157</v>
      </c>
      <c r="J2555" s="22">
        <v>-336300</v>
      </c>
      <c r="K2555" s="22">
        <v>-336300</v>
      </c>
    </row>
    <row r="2556" spans="1:11" x14ac:dyDescent="0.25">
      <c r="A2556" s="21" t="s">
        <v>9142</v>
      </c>
      <c r="B2556" s="21" t="s">
        <v>21768</v>
      </c>
      <c r="C2556" s="21" t="s">
        <v>3711</v>
      </c>
      <c r="D2556" s="21" t="s">
        <v>3710</v>
      </c>
      <c r="E2556" s="21" t="s">
        <v>19552</v>
      </c>
      <c r="F2556" s="21" t="s">
        <v>12070</v>
      </c>
      <c r="G2556" s="20">
        <v>41907</v>
      </c>
      <c r="H2556" s="21" t="s">
        <v>3902</v>
      </c>
      <c r="I2556" s="21" t="s">
        <v>17505</v>
      </c>
      <c r="J2556" s="22">
        <v>-20000</v>
      </c>
      <c r="K2556" s="22">
        <v>-20000</v>
      </c>
    </row>
    <row r="2557" spans="1:11" x14ac:dyDescent="0.25">
      <c r="A2557" s="21" t="s">
        <v>8740</v>
      </c>
      <c r="B2557" s="21" t="s">
        <v>21768</v>
      </c>
      <c r="C2557" s="21" t="s">
        <v>10743</v>
      </c>
      <c r="D2557" s="21" t="s">
        <v>2098</v>
      </c>
      <c r="F2557" s="21" t="s">
        <v>23486</v>
      </c>
      <c r="G2557" s="20">
        <v>41907</v>
      </c>
      <c r="H2557" s="21" t="s">
        <v>23487</v>
      </c>
      <c r="I2557" s="21" t="s">
        <v>23488</v>
      </c>
      <c r="J2557" s="22">
        <v>-118000</v>
      </c>
      <c r="K2557" s="22">
        <v>-118000</v>
      </c>
    </row>
    <row r="2558" spans="1:11" x14ac:dyDescent="0.25">
      <c r="A2558" s="21" t="s">
        <v>8738</v>
      </c>
      <c r="B2558" s="21" t="s">
        <v>21768</v>
      </c>
      <c r="C2558" s="21" t="s">
        <v>12023</v>
      </c>
      <c r="D2558" s="21" t="s">
        <v>3855</v>
      </c>
      <c r="F2558" s="21" t="s">
        <v>12071</v>
      </c>
      <c r="G2558" s="20">
        <v>41908</v>
      </c>
      <c r="H2558" s="21" t="s">
        <v>3903</v>
      </c>
      <c r="I2558" s="21" t="s">
        <v>15780</v>
      </c>
      <c r="J2558" s="22">
        <v>-35400</v>
      </c>
      <c r="K2558" s="22">
        <v>-35400</v>
      </c>
    </row>
    <row r="2559" spans="1:11" x14ac:dyDescent="0.25">
      <c r="A2559" s="21" t="s">
        <v>8738</v>
      </c>
      <c r="B2559" s="21" t="s">
        <v>21768</v>
      </c>
      <c r="C2559" s="21" t="s">
        <v>1285</v>
      </c>
      <c r="D2559" s="21" t="s">
        <v>1284</v>
      </c>
      <c r="E2559" s="21" t="s">
        <v>19558</v>
      </c>
      <c r="F2559" s="21" t="s">
        <v>12072</v>
      </c>
      <c r="G2559" s="20">
        <v>41911</v>
      </c>
      <c r="H2559" s="21" t="s">
        <v>3904</v>
      </c>
      <c r="I2559" s="21" t="s">
        <v>16070</v>
      </c>
      <c r="J2559" s="22">
        <v>-41049.620000000003</v>
      </c>
      <c r="K2559" s="22">
        <v>-41049.620000000003</v>
      </c>
    </row>
    <row r="2560" spans="1:11" x14ac:dyDescent="0.25">
      <c r="A2560" s="21" t="s">
        <v>8738</v>
      </c>
      <c r="B2560" s="21" t="s">
        <v>21768</v>
      </c>
      <c r="C2560" s="21" t="s">
        <v>1285</v>
      </c>
      <c r="D2560" s="21" t="s">
        <v>1284</v>
      </c>
      <c r="E2560" s="21" t="s">
        <v>19558</v>
      </c>
      <c r="F2560" s="21" t="s">
        <v>12073</v>
      </c>
      <c r="G2560" s="20">
        <v>41911</v>
      </c>
      <c r="H2560" s="21" t="s">
        <v>3905</v>
      </c>
      <c r="I2560" s="21" t="s">
        <v>16070</v>
      </c>
      <c r="J2560" s="22">
        <v>-35598.54</v>
      </c>
      <c r="K2560" s="22">
        <v>-35598.54</v>
      </c>
    </row>
    <row r="2561" spans="1:11" x14ac:dyDescent="0.25">
      <c r="A2561" s="21" t="s">
        <v>8738</v>
      </c>
      <c r="B2561" s="21" t="s">
        <v>21768</v>
      </c>
      <c r="C2561" s="21" t="s">
        <v>1285</v>
      </c>
      <c r="D2561" s="21" t="s">
        <v>1284</v>
      </c>
      <c r="E2561" s="21" t="s">
        <v>19558</v>
      </c>
      <c r="F2561" s="21" t="s">
        <v>12074</v>
      </c>
      <c r="G2561" s="20">
        <v>41911</v>
      </c>
      <c r="H2561" s="21" t="s">
        <v>3906</v>
      </c>
      <c r="I2561" s="21" t="s">
        <v>16070</v>
      </c>
      <c r="J2561" s="22">
        <v>-35598.54</v>
      </c>
      <c r="K2561" s="22">
        <v>-35598.54</v>
      </c>
    </row>
    <row r="2562" spans="1:11" x14ac:dyDescent="0.25">
      <c r="A2562" s="21" t="s">
        <v>8738</v>
      </c>
      <c r="B2562" s="21" t="s">
        <v>21768</v>
      </c>
      <c r="C2562" s="21" t="s">
        <v>1285</v>
      </c>
      <c r="D2562" s="21" t="s">
        <v>1284</v>
      </c>
      <c r="E2562" s="21" t="s">
        <v>19558</v>
      </c>
      <c r="F2562" s="21" t="s">
        <v>12075</v>
      </c>
      <c r="G2562" s="20">
        <v>41911</v>
      </c>
      <c r="H2562" s="21" t="s">
        <v>3907</v>
      </c>
      <c r="I2562" s="21" t="s">
        <v>16070</v>
      </c>
      <c r="J2562" s="22">
        <v>-38564.699999999997</v>
      </c>
      <c r="K2562" s="22">
        <v>-38564.699999999997</v>
      </c>
    </row>
    <row r="2563" spans="1:11" x14ac:dyDescent="0.25">
      <c r="A2563" s="21" t="s">
        <v>8738</v>
      </c>
      <c r="B2563" s="21" t="s">
        <v>21768</v>
      </c>
      <c r="C2563" s="21" t="s">
        <v>1285</v>
      </c>
      <c r="D2563" s="21" t="s">
        <v>1284</v>
      </c>
      <c r="E2563" s="21" t="s">
        <v>19558</v>
      </c>
      <c r="F2563" s="21" t="s">
        <v>12076</v>
      </c>
      <c r="G2563" s="20">
        <v>41911</v>
      </c>
      <c r="H2563" s="21" t="s">
        <v>3908</v>
      </c>
      <c r="I2563" s="21" t="s">
        <v>16070</v>
      </c>
      <c r="J2563" s="22">
        <v>-29665.19</v>
      </c>
      <c r="K2563" s="22">
        <v>-29665.19</v>
      </c>
    </row>
    <row r="2564" spans="1:11" x14ac:dyDescent="0.25">
      <c r="A2564" s="21" t="s">
        <v>8738</v>
      </c>
      <c r="B2564" s="21" t="s">
        <v>21768</v>
      </c>
      <c r="C2564" s="21" t="s">
        <v>1285</v>
      </c>
      <c r="D2564" s="21" t="s">
        <v>1284</v>
      </c>
      <c r="E2564" s="21" t="s">
        <v>19558</v>
      </c>
      <c r="F2564" s="21" t="s">
        <v>12077</v>
      </c>
      <c r="G2564" s="20">
        <v>41911</v>
      </c>
      <c r="H2564" s="21" t="s">
        <v>3909</v>
      </c>
      <c r="I2564" s="21" t="s">
        <v>16070</v>
      </c>
      <c r="J2564" s="22">
        <v>-38564.699999999997</v>
      </c>
      <c r="K2564" s="22">
        <v>-38564.699999999997</v>
      </c>
    </row>
    <row r="2565" spans="1:11" x14ac:dyDescent="0.25">
      <c r="A2565" s="21" t="s">
        <v>8738</v>
      </c>
      <c r="B2565" s="21" t="s">
        <v>21768</v>
      </c>
      <c r="C2565" s="21" t="s">
        <v>1285</v>
      </c>
      <c r="D2565" s="21" t="s">
        <v>1284</v>
      </c>
      <c r="E2565" s="21" t="s">
        <v>19558</v>
      </c>
      <c r="F2565" s="21" t="s">
        <v>12078</v>
      </c>
      <c r="G2565" s="20">
        <v>41911</v>
      </c>
      <c r="H2565" s="21" t="s">
        <v>3910</v>
      </c>
      <c r="I2565" s="21" t="s">
        <v>16070</v>
      </c>
      <c r="J2565" s="22">
        <v>-35598.54</v>
      </c>
      <c r="K2565" s="22">
        <v>-35598.54</v>
      </c>
    </row>
    <row r="2566" spans="1:11" x14ac:dyDescent="0.25">
      <c r="A2566" s="21" t="s">
        <v>8738</v>
      </c>
      <c r="B2566" s="21" t="s">
        <v>21768</v>
      </c>
      <c r="C2566" s="21" t="s">
        <v>1285</v>
      </c>
      <c r="D2566" s="21" t="s">
        <v>1284</v>
      </c>
      <c r="E2566" s="21" t="s">
        <v>19558</v>
      </c>
      <c r="F2566" s="21" t="s">
        <v>12079</v>
      </c>
      <c r="G2566" s="20">
        <v>41911</v>
      </c>
      <c r="H2566" s="21" t="s">
        <v>3911</v>
      </c>
      <c r="I2566" s="21" t="s">
        <v>16070</v>
      </c>
      <c r="J2566" s="22">
        <v>-38564.699999999997</v>
      </c>
      <c r="K2566" s="22">
        <v>-38564.699999999997</v>
      </c>
    </row>
    <row r="2567" spans="1:11" x14ac:dyDescent="0.25">
      <c r="A2567" s="21" t="s">
        <v>8738</v>
      </c>
      <c r="B2567" s="21" t="s">
        <v>21768</v>
      </c>
      <c r="C2567" s="21" t="s">
        <v>1285</v>
      </c>
      <c r="D2567" s="21" t="s">
        <v>1284</v>
      </c>
      <c r="E2567" s="21" t="s">
        <v>19558</v>
      </c>
      <c r="F2567" s="21" t="s">
        <v>12080</v>
      </c>
      <c r="G2567" s="20">
        <v>41911</v>
      </c>
      <c r="H2567" s="21" t="s">
        <v>3912</v>
      </c>
      <c r="I2567" s="21" t="s">
        <v>16070</v>
      </c>
      <c r="J2567" s="22">
        <v>-38564.699999999997</v>
      </c>
      <c r="K2567" s="22">
        <v>-38564.699999999997</v>
      </c>
    </row>
    <row r="2568" spans="1:11" x14ac:dyDescent="0.25">
      <c r="A2568" s="21" t="s">
        <v>8738</v>
      </c>
      <c r="B2568" s="21" t="s">
        <v>21768</v>
      </c>
      <c r="C2568" s="21" t="s">
        <v>1285</v>
      </c>
      <c r="D2568" s="21" t="s">
        <v>1284</v>
      </c>
      <c r="E2568" s="21" t="s">
        <v>19558</v>
      </c>
      <c r="F2568" s="21" t="s">
        <v>12081</v>
      </c>
      <c r="G2568" s="20">
        <v>41911</v>
      </c>
      <c r="H2568" s="21" t="s">
        <v>3913</v>
      </c>
      <c r="I2568" s="21" t="s">
        <v>16070</v>
      </c>
      <c r="J2568" s="22">
        <v>-38564.699999999997</v>
      </c>
      <c r="K2568" s="22">
        <v>-38564.699999999997</v>
      </c>
    </row>
    <row r="2569" spans="1:11" x14ac:dyDescent="0.25">
      <c r="A2569" s="21" t="s">
        <v>8738</v>
      </c>
      <c r="B2569" s="21" t="s">
        <v>21768</v>
      </c>
      <c r="C2569" s="21" t="s">
        <v>1285</v>
      </c>
      <c r="D2569" s="21" t="s">
        <v>1284</v>
      </c>
      <c r="E2569" s="21" t="s">
        <v>19558</v>
      </c>
      <c r="F2569" s="21" t="s">
        <v>12082</v>
      </c>
      <c r="G2569" s="20">
        <v>41911</v>
      </c>
      <c r="H2569" s="21" t="s">
        <v>3914</v>
      </c>
      <c r="I2569" s="21" t="s">
        <v>16070</v>
      </c>
      <c r="J2569" s="22">
        <v>-38564.699999999997</v>
      </c>
      <c r="K2569" s="22">
        <v>-38564.699999999997</v>
      </c>
    </row>
    <row r="2570" spans="1:11" x14ac:dyDescent="0.25">
      <c r="A2570" s="21" t="s">
        <v>8738</v>
      </c>
      <c r="B2570" s="21" t="s">
        <v>21768</v>
      </c>
      <c r="C2570" s="21" t="s">
        <v>1285</v>
      </c>
      <c r="D2570" s="21" t="s">
        <v>1284</v>
      </c>
      <c r="E2570" s="21" t="s">
        <v>19558</v>
      </c>
      <c r="F2570" s="21" t="s">
        <v>12083</v>
      </c>
      <c r="G2570" s="20">
        <v>41911</v>
      </c>
      <c r="H2570" s="21" t="s">
        <v>3915</v>
      </c>
      <c r="I2570" s="21" t="s">
        <v>16070</v>
      </c>
      <c r="J2570" s="22">
        <v>-38564.699999999997</v>
      </c>
      <c r="K2570" s="22">
        <v>-38564.699999999997</v>
      </c>
    </row>
    <row r="2571" spans="1:11" x14ac:dyDescent="0.25">
      <c r="A2571" s="21" t="s">
        <v>8738</v>
      </c>
      <c r="B2571" s="21" t="s">
        <v>21768</v>
      </c>
      <c r="C2571" s="21" t="s">
        <v>1285</v>
      </c>
      <c r="D2571" s="21" t="s">
        <v>1284</v>
      </c>
      <c r="E2571" s="21" t="s">
        <v>19558</v>
      </c>
      <c r="F2571" s="21" t="s">
        <v>12084</v>
      </c>
      <c r="G2571" s="20">
        <v>41911</v>
      </c>
      <c r="H2571" s="21" t="s">
        <v>3916</v>
      </c>
      <c r="I2571" s="21" t="s">
        <v>16070</v>
      </c>
      <c r="J2571" s="22">
        <v>-38564.699999999997</v>
      </c>
      <c r="K2571" s="22">
        <v>-38564.699999999997</v>
      </c>
    </row>
    <row r="2572" spans="1:11" x14ac:dyDescent="0.25">
      <c r="A2572" s="21" t="s">
        <v>8738</v>
      </c>
      <c r="B2572" s="21" t="s">
        <v>21768</v>
      </c>
      <c r="C2572" s="21" t="s">
        <v>1285</v>
      </c>
      <c r="D2572" s="21" t="s">
        <v>1284</v>
      </c>
      <c r="E2572" s="21" t="s">
        <v>19558</v>
      </c>
      <c r="F2572" s="21" t="s">
        <v>12085</v>
      </c>
      <c r="G2572" s="20">
        <v>41911</v>
      </c>
      <c r="H2572" s="21" t="s">
        <v>3917</v>
      </c>
      <c r="I2572" s="21" t="s">
        <v>16070</v>
      </c>
      <c r="J2572" s="22">
        <v>-38564.699999999997</v>
      </c>
      <c r="K2572" s="22">
        <v>-38564.699999999997</v>
      </c>
    </row>
    <row r="2573" spans="1:11" x14ac:dyDescent="0.25">
      <c r="A2573" s="21" t="s">
        <v>8738</v>
      </c>
      <c r="B2573" s="21" t="s">
        <v>21768</v>
      </c>
      <c r="C2573" s="21" t="s">
        <v>1285</v>
      </c>
      <c r="D2573" s="21" t="s">
        <v>1284</v>
      </c>
      <c r="E2573" s="21" t="s">
        <v>19558</v>
      </c>
      <c r="F2573" s="21" t="s">
        <v>12086</v>
      </c>
      <c r="G2573" s="20">
        <v>41911</v>
      </c>
      <c r="H2573" s="21" t="s">
        <v>3918</v>
      </c>
      <c r="I2573" s="21" t="s">
        <v>16070</v>
      </c>
      <c r="J2573" s="22">
        <v>-9381.26</v>
      </c>
      <c r="K2573" s="22">
        <v>-9381.26</v>
      </c>
    </row>
    <row r="2574" spans="1:11" x14ac:dyDescent="0.25">
      <c r="A2574" s="21" t="s">
        <v>8740</v>
      </c>
      <c r="B2574" s="21" t="s">
        <v>21768</v>
      </c>
      <c r="C2574" s="21" t="s">
        <v>12087</v>
      </c>
      <c r="D2574" s="21" t="s">
        <v>3919</v>
      </c>
      <c r="F2574" s="21" t="s">
        <v>12088</v>
      </c>
      <c r="G2574" s="20">
        <v>41913</v>
      </c>
      <c r="H2574" s="21" t="s">
        <v>3920</v>
      </c>
      <c r="I2574" s="21" t="s">
        <v>17703</v>
      </c>
      <c r="J2574" s="22">
        <v>-53100</v>
      </c>
      <c r="K2574" s="22">
        <v>-53100</v>
      </c>
    </row>
    <row r="2575" spans="1:11" x14ac:dyDescent="0.25">
      <c r="A2575" s="21" t="s">
        <v>8740</v>
      </c>
      <c r="B2575" s="21" t="s">
        <v>21768</v>
      </c>
      <c r="C2575" s="21" t="s">
        <v>1424</v>
      </c>
      <c r="D2575" s="21" t="s">
        <v>1423</v>
      </c>
      <c r="E2575" s="21" t="s">
        <v>19558</v>
      </c>
      <c r="F2575" s="21" t="s">
        <v>12089</v>
      </c>
      <c r="G2575" s="20">
        <v>41913</v>
      </c>
      <c r="H2575" s="21" t="s">
        <v>3921</v>
      </c>
      <c r="I2575" s="21" t="s">
        <v>18334</v>
      </c>
      <c r="J2575" s="22">
        <v>-512816.47</v>
      </c>
      <c r="K2575" s="22">
        <v>-512816.47</v>
      </c>
    </row>
    <row r="2576" spans="1:11" x14ac:dyDescent="0.25">
      <c r="A2576" s="21" t="s">
        <v>8740</v>
      </c>
      <c r="B2576" s="21" t="s">
        <v>21768</v>
      </c>
      <c r="C2576" s="21" t="s">
        <v>3923</v>
      </c>
      <c r="D2576" s="21" t="s">
        <v>3922</v>
      </c>
      <c r="F2576" s="21" t="s">
        <v>12090</v>
      </c>
      <c r="G2576" s="20">
        <v>41913</v>
      </c>
      <c r="H2576" s="21" t="s">
        <v>3924</v>
      </c>
      <c r="I2576" s="21" t="s">
        <v>18386</v>
      </c>
      <c r="J2576" s="22">
        <v>-345837.86</v>
      </c>
      <c r="K2576" s="22">
        <v>-315357.23</v>
      </c>
    </row>
    <row r="2577" spans="1:11" x14ac:dyDescent="0.25">
      <c r="A2577" s="21" t="s">
        <v>8740</v>
      </c>
      <c r="B2577" s="21" t="s">
        <v>21768</v>
      </c>
      <c r="C2577" s="21" t="s">
        <v>12091</v>
      </c>
      <c r="D2577" s="21" t="s">
        <v>3925</v>
      </c>
      <c r="F2577" s="21" t="s">
        <v>12092</v>
      </c>
      <c r="G2577" s="20">
        <v>41914</v>
      </c>
      <c r="H2577" s="21" t="s">
        <v>3926</v>
      </c>
      <c r="I2577" s="21" t="s">
        <v>17758</v>
      </c>
      <c r="J2577" s="22">
        <v>-132160</v>
      </c>
      <c r="K2577" s="22">
        <v>-132160</v>
      </c>
    </row>
    <row r="2578" spans="1:11" x14ac:dyDescent="0.25">
      <c r="A2578" s="21" t="s">
        <v>9142</v>
      </c>
      <c r="B2578" s="21" t="s">
        <v>21768</v>
      </c>
      <c r="C2578" s="21" t="s">
        <v>597</v>
      </c>
      <c r="D2578" s="21" t="s">
        <v>596</v>
      </c>
      <c r="F2578" s="21" t="s">
        <v>12093</v>
      </c>
      <c r="G2578" s="20">
        <v>41918</v>
      </c>
      <c r="H2578" s="21" t="s">
        <v>3927</v>
      </c>
      <c r="I2578" s="21" t="s">
        <v>17314</v>
      </c>
      <c r="J2578" s="22">
        <v>-104399.91</v>
      </c>
      <c r="K2578" s="22">
        <v>-104399.91</v>
      </c>
    </row>
    <row r="2579" spans="1:11" x14ac:dyDescent="0.25">
      <c r="A2579" s="21" t="s">
        <v>9142</v>
      </c>
      <c r="B2579" s="21" t="s">
        <v>21768</v>
      </c>
      <c r="C2579" s="21" t="s">
        <v>3662</v>
      </c>
      <c r="D2579" s="21" t="s">
        <v>3661</v>
      </c>
      <c r="F2579" s="21" t="s">
        <v>12094</v>
      </c>
      <c r="G2579" s="20">
        <v>41918</v>
      </c>
      <c r="H2579" s="21" t="s">
        <v>3928</v>
      </c>
      <c r="I2579" s="21" t="s">
        <v>17352</v>
      </c>
      <c r="J2579" s="22">
        <v>-14160</v>
      </c>
      <c r="K2579" s="22">
        <v>-14160</v>
      </c>
    </row>
    <row r="2580" spans="1:11" x14ac:dyDescent="0.25">
      <c r="A2580" s="21" t="s">
        <v>9142</v>
      </c>
      <c r="B2580" s="21" t="s">
        <v>21768</v>
      </c>
      <c r="C2580" s="21" t="s">
        <v>3662</v>
      </c>
      <c r="D2580" s="21" t="s">
        <v>3661</v>
      </c>
      <c r="F2580" s="21" t="s">
        <v>12095</v>
      </c>
      <c r="G2580" s="20">
        <v>41918</v>
      </c>
      <c r="H2580" s="21" t="s">
        <v>3929</v>
      </c>
      <c r="I2580" s="21" t="s">
        <v>17352</v>
      </c>
      <c r="J2580" s="22">
        <v>-7080</v>
      </c>
      <c r="K2580" s="22">
        <v>-7080</v>
      </c>
    </row>
    <row r="2581" spans="1:11" x14ac:dyDescent="0.25">
      <c r="A2581" s="21" t="s">
        <v>9142</v>
      </c>
      <c r="B2581" s="21" t="s">
        <v>21768</v>
      </c>
      <c r="C2581" s="21" t="s">
        <v>3662</v>
      </c>
      <c r="D2581" s="21" t="s">
        <v>3661</v>
      </c>
      <c r="F2581" s="21" t="s">
        <v>12096</v>
      </c>
      <c r="G2581" s="20">
        <v>41918</v>
      </c>
      <c r="H2581" s="21" t="s">
        <v>3930</v>
      </c>
      <c r="I2581" s="21" t="s">
        <v>17352</v>
      </c>
      <c r="J2581" s="22">
        <v>-14160</v>
      </c>
      <c r="K2581" s="22">
        <v>-14160</v>
      </c>
    </row>
    <row r="2582" spans="1:11" x14ac:dyDescent="0.25">
      <c r="A2582" s="21" t="s">
        <v>8738</v>
      </c>
      <c r="B2582" s="21" t="s">
        <v>21768</v>
      </c>
      <c r="C2582" s="21" t="s">
        <v>3748</v>
      </c>
      <c r="D2582" s="21" t="s">
        <v>3747</v>
      </c>
      <c r="E2582" s="21" t="s">
        <v>19552</v>
      </c>
      <c r="F2582" s="21" t="s">
        <v>12097</v>
      </c>
      <c r="G2582" s="20">
        <v>41919</v>
      </c>
      <c r="H2582" s="21" t="s">
        <v>3931</v>
      </c>
      <c r="I2582" s="21" t="s">
        <v>16024</v>
      </c>
      <c r="J2582" s="22">
        <v>-255000</v>
      </c>
      <c r="K2582" s="22">
        <v>-255000</v>
      </c>
    </row>
    <row r="2583" spans="1:11" x14ac:dyDescent="0.25">
      <c r="A2583" s="21" t="s">
        <v>8738</v>
      </c>
      <c r="B2583" s="21" t="s">
        <v>21768</v>
      </c>
      <c r="C2583" s="21" t="s">
        <v>3933</v>
      </c>
      <c r="D2583" s="21" t="s">
        <v>3932</v>
      </c>
      <c r="F2583" s="21" t="s">
        <v>12098</v>
      </c>
      <c r="G2583" s="20">
        <v>41919</v>
      </c>
      <c r="H2583" s="21" t="s">
        <v>3934</v>
      </c>
      <c r="I2583" s="21" t="s">
        <v>16712</v>
      </c>
      <c r="J2583" s="22">
        <v>-35400</v>
      </c>
      <c r="K2583" s="22">
        <v>-35400</v>
      </c>
    </row>
    <row r="2584" spans="1:11" x14ac:dyDescent="0.25">
      <c r="A2584" s="21" t="s">
        <v>8740</v>
      </c>
      <c r="B2584" s="21" t="s">
        <v>21768</v>
      </c>
      <c r="C2584" s="21" t="s">
        <v>11901</v>
      </c>
      <c r="D2584" s="21" t="s">
        <v>3684</v>
      </c>
      <c r="F2584" s="21" t="s">
        <v>12099</v>
      </c>
      <c r="G2584" s="20">
        <v>41919</v>
      </c>
      <c r="H2584" s="21" t="s">
        <v>3935</v>
      </c>
      <c r="I2584" s="21" t="s">
        <v>17756</v>
      </c>
      <c r="J2584" s="22">
        <v>-150000</v>
      </c>
      <c r="K2584" s="22">
        <v>-150000</v>
      </c>
    </row>
    <row r="2585" spans="1:11" x14ac:dyDescent="0.25">
      <c r="A2585" s="21" t="s">
        <v>8740</v>
      </c>
      <c r="B2585" s="21" t="s">
        <v>21768</v>
      </c>
      <c r="C2585" s="21" t="s">
        <v>12038</v>
      </c>
      <c r="D2585" s="21" t="s">
        <v>3870</v>
      </c>
      <c r="F2585" s="21" t="s">
        <v>12100</v>
      </c>
      <c r="G2585" s="20">
        <v>41919</v>
      </c>
      <c r="H2585" s="21" t="s">
        <v>3936</v>
      </c>
      <c r="I2585" s="21" t="s">
        <v>18040</v>
      </c>
      <c r="J2585" s="22">
        <v>-35000</v>
      </c>
      <c r="K2585" s="22">
        <v>-35000</v>
      </c>
    </row>
    <row r="2586" spans="1:11" x14ac:dyDescent="0.25">
      <c r="A2586" s="21" t="s">
        <v>8738</v>
      </c>
      <c r="B2586" s="21" t="s">
        <v>21768</v>
      </c>
      <c r="C2586" s="21" t="s">
        <v>1285</v>
      </c>
      <c r="D2586" s="21" t="s">
        <v>1284</v>
      </c>
      <c r="E2586" s="21" t="s">
        <v>19558</v>
      </c>
      <c r="F2586" s="21" t="s">
        <v>12101</v>
      </c>
      <c r="G2586" s="20">
        <v>41920</v>
      </c>
      <c r="H2586" s="21" t="s">
        <v>3937</v>
      </c>
      <c r="I2586" s="21" t="s">
        <v>16071</v>
      </c>
      <c r="J2586" s="22">
        <v>-1375.14</v>
      </c>
      <c r="K2586" s="22">
        <v>-1375.14</v>
      </c>
    </row>
    <row r="2587" spans="1:11" x14ac:dyDescent="0.25">
      <c r="A2587" s="21" t="s">
        <v>8738</v>
      </c>
      <c r="B2587" s="21" t="s">
        <v>21768</v>
      </c>
      <c r="C2587" s="21" t="s">
        <v>1285</v>
      </c>
      <c r="D2587" s="21" t="s">
        <v>1284</v>
      </c>
      <c r="E2587" s="21" t="s">
        <v>19558</v>
      </c>
      <c r="F2587" s="21" t="s">
        <v>12102</v>
      </c>
      <c r="G2587" s="20">
        <v>41920</v>
      </c>
      <c r="H2587" s="21" t="s">
        <v>3938</v>
      </c>
      <c r="I2587" s="21" t="s">
        <v>16071</v>
      </c>
      <c r="J2587" s="22">
        <v>-220.39</v>
      </c>
      <c r="K2587" s="22">
        <v>-220.39</v>
      </c>
    </row>
    <row r="2588" spans="1:11" x14ac:dyDescent="0.25">
      <c r="A2588" s="21" t="s">
        <v>8738</v>
      </c>
      <c r="B2588" s="21" t="s">
        <v>21768</v>
      </c>
      <c r="C2588" s="21" t="s">
        <v>1285</v>
      </c>
      <c r="D2588" s="21" t="s">
        <v>1284</v>
      </c>
      <c r="E2588" s="21" t="s">
        <v>19558</v>
      </c>
      <c r="F2588" s="21" t="s">
        <v>12103</v>
      </c>
      <c r="G2588" s="20">
        <v>41920</v>
      </c>
      <c r="H2588" s="21" t="s">
        <v>3939</v>
      </c>
      <c r="I2588" s="21" t="s">
        <v>16071</v>
      </c>
      <c r="J2588" s="22">
        <v>-2442.0500000000002</v>
      </c>
      <c r="K2588" s="22">
        <v>-2442.0500000000002</v>
      </c>
    </row>
    <row r="2589" spans="1:11" x14ac:dyDescent="0.25">
      <c r="A2589" s="21" t="s">
        <v>8738</v>
      </c>
      <c r="B2589" s="21" t="s">
        <v>21768</v>
      </c>
      <c r="C2589" s="21" t="s">
        <v>1285</v>
      </c>
      <c r="D2589" s="21" t="s">
        <v>1284</v>
      </c>
      <c r="E2589" s="21" t="s">
        <v>19558</v>
      </c>
      <c r="F2589" s="21" t="s">
        <v>12104</v>
      </c>
      <c r="G2589" s="20">
        <v>41920</v>
      </c>
      <c r="H2589" s="21" t="s">
        <v>3940</v>
      </c>
      <c r="I2589" s="21" t="s">
        <v>16071</v>
      </c>
      <c r="J2589" s="22">
        <v>-11438.91</v>
      </c>
      <c r="K2589" s="22">
        <v>-11438.91</v>
      </c>
    </row>
    <row r="2590" spans="1:11" x14ac:dyDescent="0.25">
      <c r="A2590" s="21" t="s">
        <v>8738</v>
      </c>
      <c r="B2590" s="21" t="s">
        <v>21768</v>
      </c>
      <c r="C2590" s="21" t="s">
        <v>1285</v>
      </c>
      <c r="D2590" s="21" t="s">
        <v>1284</v>
      </c>
      <c r="E2590" s="21" t="s">
        <v>19558</v>
      </c>
      <c r="F2590" s="21" t="s">
        <v>12105</v>
      </c>
      <c r="G2590" s="20">
        <v>41920</v>
      </c>
      <c r="H2590" s="21" t="s">
        <v>3941</v>
      </c>
      <c r="I2590" s="21" t="s">
        <v>16071</v>
      </c>
      <c r="J2590" s="22">
        <v>-4950.17</v>
      </c>
      <c r="K2590" s="22">
        <v>-4950.17</v>
      </c>
    </row>
    <row r="2591" spans="1:11" x14ac:dyDescent="0.25">
      <c r="A2591" s="21" t="s">
        <v>8738</v>
      </c>
      <c r="B2591" s="21" t="s">
        <v>21768</v>
      </c>
      <c r="C2591" s="21" t="s">
        <v>1285</v>
      </c>
      <c r="D2591" s="21" t="s">
        <v>1284</v>
      </c>
      <c r="E2591" s="21" t="s">
        <v>19558</v>
      </c>
      <c r="F2591" s="21" t="s">
        <v>12106</v>
      </c>
      <c r="G2591" s="20">
        <v>41920</v>
      </c>
      <c r="H2591" s="21" t="s">
        <v>3942</v>
      </c>
      <c r="I2591" s="21" t="s">
        <v>16071</v>
      </c>
      <c r="J2591" s="22">
        <v>-4033.58</v>
      </c>
      <c r="K2591" s="22">
        <v>-4033.58</v>
      </c>
    </row>
    <row r="2592" spans="1:11" x14ac:dyDescent="0.25">
      <c r="A2592" s="21" t="s">
        <v>8738</v>
      </c>
      <c r="B2592" s="21" t="s">
        <v>21768</v>
      </c>
      <c r="C2592" s="21" t="s">
        <v>1285</v>
      </c>
      <c r="D2592" s="21" t="s">
        <v>1284</v>
      </c>
      <c r="E2592" s="21" t="s">
        <v>19558</v>
      </c>
      <c r="F2592" s="21" t="s">
        <v>12107</v>
      </c>
      <c r="G2592" s="20">
        <v>41920</v>
      </c>
      <c r="H2592" s="21" t="s">
        <v>3943</v>
      </c>
      <c r="I2592" s="21" t="s">
        <v>16071</v>
      </c>
      <c r="J2592" s="22">
        <v>-3783.88</v>
      </c>
      <c r="K2592" s="22">
        <v>-3783.88</v>
      </c>
    </row>
    <row r="2593" spans="1:11" x14ac:dyDescent="0.25">
      <c r="A2593" s="21" t="s">
        <v>8738</v>
      </c>
      <c r="B2593" s="21" t="s">
        <v>21768</v>
      </c>
      <c r="C2593" s="21" t="s">
        <v>1285</v>
      </c>
      <c r="D2593" s="21" t="s">
        <v>1284</v>
      </c>
      <c r="E2593" s="21" t="s">
        <v>19558</v>
      </c>
      <c r="F2593" s="21" t="s">
        <v>12108</v>
      </c>
      <c r="G2593" s="20">
        <v>41920</v>
      </c>
      <c r="H2593" s="21" t="s">
        <v>3944</v>
      </c>
      <c r="I2593" s="21" t="s">
        <v>16071</v>
      </c>
      <c r="J2593" s="22">
        <v>-9421.6200000000008</v>
      </c>
      <c r="K2593" s="22">
        <v>-9421.6200000000008</v>
      </c>
    </row>
    <row r="2594" spans="1:11" x14ac:dyDescent="0.25">
      <c r="A2594" s="21" t="s">
        <v>8738</v>
      </c>
      <c r="B2594" s="21" t="s">
        <v>21768</v>
      </c>
      <c r="C2594" s="21" t="s">
        <v>1285</v>
      </c>
      <c r="D2594" s="21" t="s">
        <v>1284</v>
      </c>
      <c r="E2594" s="21" t="s">
        <v>19558</v>
      </c>
      <c r="F2594" s="21" t="s">
        <v>12109</v>
      </c>
      <c r="G2594" s="20">
        <v>41920</v>
      </c>
      <c r="H2594" s="21" t="s">
        <v>3945</v>
      </c>
      <c r="I2594" s="21" t="s">
        <v>16071</v>
      </c>
      <c r="J2594" s="22">
        <v>-2442.0500000000002</v>
      </c>
      <c r="K2594" s="22">
        <v>-2442.0500000000002</v>
      </c>
    </row>
    <row r="2595" spans="1:11" x14ac:dyDescent="0.25">
      <c r="A2595" s="21" t="s">
        <v>8738</v>
      </c>
      <c r="B2595" s="21" t="s">
        <v>21768</v>
      </c>
      <c r="C2595" s="21" t="s">
        <v>1285</v>
      </c>
      <c r="D2595" s="21" t="s">
        <v>1284</v>
      </c>
      <c r="E2595" s="21" t="s">
        <v>19558</v>
      </c>
      <c r="F2595" s="21" t="s">
        <v>12110</v>
      </c>
      <c r="G2595" s="20">
        <v>41920</v>
      </c>
      <c r="H2595" s="21" t="s">
        <v>3946</v>
      </c>
      <c r="I2595" s="21" t="s">
        <v>16071</v>
      </c>
      <c r="J2595" s="22">
        <v>-9900.34</v>
      </c>
      <c r="K2595" s="22">
        <v>-9900.34</v>
      </c>
    </row>
    <row r="2596" spans="1:11" x14ac:dyDescent="0.25">
      <c r="A2596" s="21" t="s">
        <v>8738</v>
      </c>
      <c r="B2596" s="21" t="s">
        <v>21768</v>
      </c>
      <c r="C2596" s="21" t="s">
        <v>1285</v>
      </c>
      <c r="D2596" s="21" t="s">
        <v>1284</v>
      </c>
      <c r="E2596" s="21" t="s">
        <v>19558</v>
      </c>
      <c r="F2596" s="21" t="s">
        <v>12111</v>
      </c>
      <c r="G2596" s="20">
        <v>41920</v>
      </c>
      <c r="H2596" s="21" t="s">
        <v>3947</v>
      </c>
      <c r="I2596" s="21" t="s">
        <v>16071</v>
      </c>
      <c r="J2596" s="22">
        <v>-4950.17</v>
      </c>
      <c r="K2596" s="22">
        <v>-4950.17</v>
      </c>
    </row>
    <row r="2597" spans="1:11" x14ac:dyDescent="0.25">
      <c r="A2597" s="21" t="s">
        <v>8738</v>
      </c>
      <c r="B2597" s="21" t="s">
        <v>21768</v>
      </c>
      <c r="C2597" s="21" t="s">
        <v>1285</v>
      </c>
      <c r="D2597" s="21" t="s">
        <v>1284</v>
      </c>
      <c r="E2597" s="21" t="s">
        <v>19558</v>
      </c>
      <c r="F2597" s="21" t="s">
        <v>12112</v>
      </c>
      <c r="G2597" s="20">
        <v>41920</v>
      </c>
      <c r="H2597" s="21" t="s">
        <v>3948</v>
      </c>
      <c r="I2597" s="21" t="s">
        <v>16071</v>
      </c>
      <c r="J2597" s="22">
        <v>-1347.89</v>
      </c>
      <c r="K2597" s="22">
        <v>-1347.89</v>
      </c>
    </row>
    <row r="2598" spans="1:11" x14ac:dyDescent="0.25">
      <c r="A2598" s="21" t="s">
        <v>8740</v>
      </c>
      <c r="B2598" s="21" t="s">
        <v>21768</v>
      </c>
      <c r="C2598" s="21" t="s">
        <v>12113</v>
      </c>
      <c r="D2598" s="21" t="s">
        <v>3949</v>
      </c>
      <c r="E2598" s="21" t="s">
        <v>19552</v>
      </c>
      <c r="F2598" s="21" t="s">
        <v>12114</v>
      </c>
      <c r="G2598" s="20">
        <v>41920</v>
      </c>
      <c r="H2598" s="21" t="s">
        <v>3950</v>
      </c>
      <c r="I2598" s="21" t="s">
        <v>17718</v>
      </c>
      <c r="J2598" s="22">
        <v>-65000</v>
      </c>
      <c r="K2598" s="22">
        <v>-65000</v>
      </c>
    </row>
    <row r="2599" spans="1:11" x14ac:dyDescent="0.25">
      <c r="A2599" s="21" t="s">
        <v>8738</v>
      </c>
      <c r="B2599" s="21" t="s">
        <v>21768</v>
      </c>
      <c r="C2599" s="21" t="s">
        <v>12115</v>
      </c>
      <c r="D2599" s="21" t="s">
        <v>3951</v>
      </c>
      <c r="F2599" s="21" t="s">
        <v>12116</v>
      </c>
      <c r="G2599" s="20">
        <v>41921</v>
      </c>
      <c r="H2599" s="21" t="s">
        <v>3496</v>
      </c>
      <c r="I2599" s="21" t="s">
        <v>17100</v>
      </c>
      <c r="J2599" s="22">
        <v>-29500</v>
      </c>
      <c r="K2599" s="22">
        <v>-29500</v>
      </c>
    </row>
    <row r="2600" spans="1:11" x14ac:dyDescent="0.25">
      <c r="A2600" s="21" t="s">
        <v>8740</v>
      </c>
      <c r="B2600" s="21" t="s">
        <v>21768</v>
      </c>
      <c r="C2600" s="21" t="s">
        <v>12117</v>
      </c>
      <c r="D2600" s="21" t="s">
        <v>3952</v>
      </c>
      <c r="F2600" s="21" t="s">
        <v>12118</v>
      </c>
      <c r="G2600" s="20">
        <v>41921</v>
      </c>
      <c r="H2600" s="21" t="s">
        <v>3953</v>
      </c>
      <c r="I2600" s="21" t="s">
        <v>17704</v>
      </c>
      <c r="J2600" s="22">
        <v>-10962000</v>
      </c>
      <c r="K2600" s="22">
        <v>-10962000</v>
      </c>
    </row>
    <row r="2601" spans="1:11" x14ac:dyDescent="0.25">
      <c r="A2601" s="21" t="s">
        <v>8738</v>
      </c>
      <c r="B2601" s="21" t="s">
        <v>21768</v>
      </c>
      <c r="C2601" s="21" t="s">
        <v>10550</v>
      </c>
      <c r="D2601" s="21" t="s">
        <v>1901</v>
      </c>
      <c r="F2601" s="21" t="s">
        <v>12119</v>
      </c>
      <c r="G2601" s="20">
        <v>41922</v>
      </c>
      <c r="H2601" s="21" t="s">
        <v>3954</v>
      </c>
      <c r="I2601" s="21" t="s">
        <v>15869</v>
      </c>
      <c r="J2601" s="22">
        <v>-23600</v>
      </c>
      <c r="K2601" s="22">
        <v>-23600</v>
      </c>
    </row>
    <row r="2602" spans="1:11" x14ac:dyDescent="0.25">
      <c r="A2602" s="21" t="s">
        <v>8738</v>
      </c>
      <c r="B2602" s="21" t="s">
        <v>21768</v>
      </c>
      <c r="C2602" s="21" t="s">
        <v>12120</v>
      </c>
      <c r="D2602" s="21" t="s">
        <v>3955</v>
      </c>
      <c r="F2602" s="21" t="s">
        <v>12121</v>
      </c>
      <c r="G2602" s="20">
        <v>41922</v>
      </c>
      <c r="H2602" s="21" t="s">
        <v>3956</v>
      </c>
      <c r="I2602" s="21" t="s">
        <v>15879</v>
      </c>
      <c r="J2602" s="22">
        <v>-23600</v>
      </c>
      <c r="K2602" s="22">
        <v>-23600</v>
      </c>
    </row>
    <row r="2603" spans="1:11" x14ac:dyDescent="0.25">
      <c r="A2603" s="21" t="s">
        <v>9142</v>
      </c>
      <c r="B2603" s="21" t="s">
        <v>21768</v>
      </c>
      <c r="C2603" s="21" t="s">
        <v>9583</v>
      </c>
      <c r="D2603" s="21" t="s">
        <v>786</v>
      </c>
      <c r="F2603" s="21" t="s">
        <v>12122</v>
      </c>
      <c r="G2603" s="20">
        <v>41925</v>
      </c>
      <c r="H2603" s="21" t="s">
        <v>3957</v>
      </c>
      <c r="J2603" s="22">
        <v>-43200</v>
      </c>
      <c r="K2603" s="22">
        <v>-43200</v>
      </c>
    </row>
    <row r="2604" spans="1:11" x14ac:dyDescent="0.25">
      <c r="A2604" s="21" t="s">
        <v>9142</v>
      </c>
      <c r="B2604" s="21" t="s">
        <v>21768</v>
      </c>
      <c r="C2604" s="21" t="s">
        <v>9799</v>
      </c>
      <c r="D2604" s="21" t="s">
        <v>1046</v>
      </c>
      <c r="F2604" s="21" t="s">
        <v>12123</v>
      </c>
      <c r="G2604" s="20">
        <v>41925</v>
      </c>
      <c r="H2604" s="21" t="s">
        <v>3959</v>
      </c>
      <c r="J2604" s="22">
        <v>-16000</v>
      </c>
      <c r="K2604" s="22">
        <v>-16000</v>
      </c>
    </row>
    <row r="2605" spans="1:11" x14ac:dyDescent="0.25">
      <c r="A2605" s="21" t="s">
        <v>8738</v>
      </c>
      <c r="B2605" s="21" t="s">
        <v>21768</v>
      </c>
      <c r="C2605" s="21" t="s">
        <v>3962</v>
      </c>
      <c r="D2605" s="21" t="s">
        <v>3961</v>
      </c>
      <c r="E2605" s="21" t="s">
        <v>19552</v>
      </c>
      <c r="F2605" s="21" t="s">
        <v>12124</v>
      </c>
      <c r="G2605" s="20">
        <v>41926</v>
      </c>
      <c r="H2605" s="21" t="s">
        <v>3963</v>
      </c>
      <c r="I2605" s="21" t="s">
        <v>16473</v>
      </c>
      <c r="J2605" s="22">
        <v>-162503.75</v>
      </c>
      <c r="K2605" s="22">
        <v>-162503.75</v>
      </c>
    </row>
    <row r="2606" spans="1:11" x14ac:dyDescent="0.25">
      <c r="A2606" s="21" t="s">
        <v>8740</v>
      </c>
      <c r="B2606" s="21" t="s">
        <v>21768</v>
      </c>
      <c r="C2606" s="21" t="s">
        <v>12125</v>
      </c>
      <c r="D2606" s="21" t="s">
        <v>3964</v>
      </c>
      <c r="F2606" s="21" t="s">
        <v>12126</v>
      </c>
      <c r="G2606" s="20">
        <v>41927</v>
      </c>
      <c r="H2606" s="21" t="s">
        <v>3965</v>
      </c>
      <c r="I2606" s="21" t="s">
        <v>17596</v>
      </c>
      <c r="J2606" s="22">
        <v>-5106086.03</v>
      </c>
      <c r="K2606" s="22">
        <v>-5106086.03</v>
      </c>
    </row>
    <row r="2607" spans="1:11" x14ac:dyDescent="0.25">
      <c r="A2607" s="21" t="s">
        <v>8738</v>
      </c>
      <c r="B2607" s="21" t="s">
        <v>21768</v>
      </c>
      <c r="C2607" s="21" t="s">
        <v>12127</v>
      </c>
      <c r="D2607" s="21" t="s">
        <v>3966</v>
      </c>
      <c r="F2607" s="21" t="s">
        <v>12128</v>
      </c>
      <c r="G2607" s="20">
        <v>41929</v>
      </c>
      <c r="H2607" s="21" t="s">
        <v>3841</v>
      </c>
      <c r="I2607" s="21" t="s">
        <v>15938</v>
      </c>
      <c r="J2607" s="22">
        <v>-70800</v>
      </c>
      <c r="K2607" s="22">
        <v>-70800</v>
      </c>
    </row>
    <row r="2608" spans="1:11" x14ac:dyDescent="0.25">
      <c r="A2608" s="21" t="s">
        <v>8738</v>
      </c>
      <c r="B2608" s="21" t="s">
        <v>21768</v>
      </c>
      <c r="C2608" s="21" t="s">
        <v>564</v>
      </c>
      <c r="D2608" s="21" t="s">
        <v>563</v>
      </c>
      <c r="F2608" s="21" t="s">
        <v>12129</v>
      </c>
      <c r="G2608" s="20">
        <v>41929</v>
      </c>
      <c r="H2608">
        <v>0</v>
      </c>
      <c r="I2608" t="s">
        <v>3967</v>
      </c>
      <c r="J2608" s="22">
        <v>-961.45</v>
      </c>
      <c r="K2608" s="22">
        <v>-961.45</v>
      </c>
    </row>
    <row r="2609" spans="1:11" x14ac:dyDescent="0.25">
      <c r="A2609" s="21" t="s">
        <v>8738</v>
      </c>
      <c r="B2609" s="21" t="s">
        <v>21768</v>
      </c>
      <c r="C2609" s="21" t="s">
        <v>564</v>
      </c>
      <c r="D2609" s="21" t="s">
        <v>563</v>
      </c>
      <c r="F2609" s="21" t="s">
        <v>12130</v>
      </c>
      <c r="G2609" s="20">
        <v>41929</v>
      </c>
      <c r="H2609">
        <v>0</v>
      </c>
      <c r="I2609" t="s">
        <v>3968</v>
      </c>
      <c r="J2609" s="22">
        <v>-1018.4</v>
      </c>
      <c r="K2609" s="22">
        <v>-1018.4</v>
      </c>
    </row>
    <row r="2610" spans="1:11" x14ac:dyDescent="0.25">
      <c r="A2610" s="21" t="s">
        <v>9142</v>
      </c>
      <c r="B2610" s="21" t="s">
        <v>21768</v>
      </c>
      <c r="C2610" s="21" t="s">
        <v>12131</v>
      </c>
      <c r="D2610" s="21" t="s">
        <v>3969</v>
      </c>
      <c r="F2610" s="21" t="s">
        <v>12132</v>
      </c>
      <c r="G2610" s="20">
        <v>41929</v>
      </c>
      <c r="H2610" s="21" t="s">
        <v>3970</v>
      </c>
      <c r="J2610" s="22">
        <v>-22669</v>
      </c>
      <c r="K2610" s="22">
        <v>-22669</v>
      </c>
    </row>
    <row r="2611" spans="1:11" x14ac:dyDescent="0.25">
      <c r="A2611" s="21" t="s">
        <v>8740</v>
      </c>
      <c r="B2611" s="21" t="s">
        <v>21768</v>
      </c>
      <c r="C2611" s="21" t="s">
        <v>12133</v>
      </c>
      <c r="D2611" s="21" t="s">
        <v>3972</v>
      </c>
      <c r="F2611" s="21" t="s">
        <v>12134</v>
      </c>
      <c r="G2611" s="20">
        <v>41932</v>
      </c>
      <c r="H2611" s="21" t="s">
        <v>3973</v>
      </c>
      <c r="J2611" s="22">
        <v>977915.87</v>
      </c>
      <c r="K2611" s="22">
        <v>977915.87</v>
      </c>
    </row>
    <row r="2612" spans="1:11" x14ac:dyDescent="0.25">
      <c r="A2612" s="21" t="s">
        <v>8738</v>
      </c>
      <c r="B2612" s="21" t="s">
        <v>21768</v>
      </c>
      <c r="C2612" s="21" t="s">
        <v>3976</v>
      </c>
      <c r="D2612" s="21" t="s">
        <v>3975</v>
      </c>
      <c r="F2612" s="21" t="s">
        <v>12135</v>
      </c>
      <c r="G2612" s="20">
        <v>41933</v>
      </c>
      <c r="H2612" s="21" t="s">
        <v>3521</v>
      </c>
      <c r="J2612" s="22">
        <v>-7401786</v>
      </c>
      <c r="K2612" s="22">
        <v>-7401786</v>
      </c>
    </row>
    <row r="2613" spans="1:11" x14ac:dyDescent="0.25">
      <c r="A2613" s="21" t="s">
        <v>8738</v>
      </c>
      <c r="B2613" s="21" t="s">
        <v>21768</v>
      </c>
      <c r="C2613" s="21" t="s">
        <v>3976</v>
      </c>
      <c r="D2613" s="21" t="s">
        <v>3975</v>
      </c>
      <c r="F2613" s="21" t="s">
        <v>12136</v>
      </c>
      <c r="G2613" s="20">
        <v>41933</v>
      </c>
      <c r="H2613" s="21" t="s">
        <v>3978</v>
      </c>
      <c r="J2613" s="22">
        <v>-8796310</v>
      </c>
      <c r="K2613" s="22">
        <v>-8796310</v>
      </c>
    </row>
    <row r="2614" spans="1:11" x14ac:dyDescent="0.25">
      <c r="A2614" s="21" t="s">
        <v>9142</v>
      </c>
      <c r="B2614" s="21" t="s">
        <v>21768</v>
      </c>
      <c r="C2614" s="21" t="s">
        <v>3980</v>
      </c>
      <c r="D2614" s="21" t="s">
        <v>3979</v>
      </c>
      <c r="F2614" s="21" t="s">
        <v>12137</v>
      </c>
      <c r="G2614" s="20">
        <v>41933</v>
      </c>
      <c r="H2614" s="21" t="s">
        <v>3981</v>
      </c>
      <c r="I2614" s="21" t="s">
        <v>17519</v>
      </c>
      <c r="J2614" s="22">
        <v>-500000</v>
      </c>
      <c r="K2614" s="22">
        <v>-500000</v>
      </c>
    </row>
    <row r="2615" spans="1:11" x14ac:dyDescent="0.25">
      <c r="A2615" s="21" t="s">
        <v>8740</v>
      </c>
      <c r="B2615" s="21" t="s">
        <v>21768</v>
      </c>
      <c r="C2615" s="21" t="s">
        <v>3983</v>
      </c>
      <c r="D2615" s="21" t="s">
        <v>3982</v>
      </c>
      <c r="F2615" s="21" t="s">
        <v>12138</v>
      </c>
      <c r="G2615" s="20">
        <v>41933</v>
      </c>
      <c r="H2615" s="21" t="s">
        <v>3984</v>
      </c>
      <c r="I2615" s="21" t="s">
        <v>18583</v>
      </c>
      <c r="J2615" s="22">
        <v>-972320</v>
      </c>
      <c r="K2615" s="22">
        <v>-972320</v>
      </c>
    </row>
    <row r="2616" spans="1:11" x14ac:dyDescent="0.25">
      <c r="A2616" s="21" t="s">
        <v>8738</v>
      </c>
      <c r="B2616" s="21" t="s">
        <v>21768</v>
      </c>
      <c r="C2616" s="21" t="s">
        <v>564</v>
      </c>
      <c r="D2616" s="21" t="s">
        <v>563</v>
      </c>
      <c r="F2616" s="21" t="s">
        <v>12139</v>
      </c>
      <c r="G2616" s="20">
        <v>41934</v>
      </c>
      <c r="H2616">
        <v>0</v>
      </c>
      <c r="I2616" t="s">
        <v>3985</v>
      </c>
      <c r="J2616" s="22">
        <v>-4448.5</v>
      </c>
      <c r="K2616" s="22">
        <v>-4448.5</v>
      </c>
    </row>
    <row r="2617" spans="1:11" x14ac:dyDescent="0.25">
      <c r="A2617" s="21" t="s">
        <v>8738</v>
      </c>
      <c r="B2617" s="21" t="s">
        <v>21768</v>
      </c>
      <c r="C2617" s="21" t="s">
        <v>564</v>
      </c>
      <c r="D2617" s="21" t="s">
        <v>563</v>
      </c>
      <c r="F2617" s="21" t="s">
        <v>12140</v>
      </c>
      <c r="G2617" s="20">
        <v>41934</v>
      </c>
      <c r="H2617">
        <v>0</v>
      </c>
      <c r="I2617" t="s">
        <v>3986</v>
      </c>
      <c r="J2617" s="22">
        <v>-4712</v>
      </c>
      <c r="K2617" s="22">
        <v>-4712</v>
      </c>
    </row>
    <row r="2618" spans="1:11" x14ac:dyDescent="0.25">
      <c r="A2618" s="21" t="s">
        <v>8740</v>
      </c>
      <c r="B2618" s="21" t="s">
        <v>21768</v>
      </c>
      <c r="C2618" s="21" t="s">
        <v>12113</v>
      </c>
      <c r="D2618" s="21" t="s">
        <v>3949</v>
      </c>
      <c r="E2618" s="21" t="s">
        <v>19552</v>
      </c>
      <c r="F2618" s="21" t="s">
        <v>12141</v>
      </c>
      <c r="G2618" s="20">
        <v>41934</v>
      </c>
      <c r="H2618" s="21" t="s">
        <v>3987</v>
      </c>
      <c r="I2618" s="21" t="s">
        <v>17719</v>
      </c>
      <c r="J2618" s="22">
        <v>-65000</v>
      </c>
      <c r="K2618" s="22">
        <v>-65000</v>
      </c>
    </row>
    <row r="2619" spans="1:11" x14ac:dyDescent="0.25">
      <c r="A2619" s="21" t="s">
        <v>19189</v>
      </c>
      <c r="B2619" s="21" t="s">
        <v>21768</v>
      </c>
      <c r="C2619" s="21" t="s">
        <v>15</v>
      </c>
      <c r="D2619" s="21" t="s">
        <v>14</v>
      </c>
      <c r="F2619" s="21" t="s">
        <v>19314</v>
      </c>
      <c r="G2619" s="20">
        <v>41934</v>
      </c>
      <c r="H2619" t="s">
        <v>19539</v>
      </c>
      <c r="I2619" t="s">
        <v>19539</v>
      </c>
      <c r="J2619" s="22">
        <v>-2704.08</v>
      </c>
      <c r="K2619" s="22">
        <v>-2704.08</v>
      </c>
    </row>
    <row r="2620" spans="1:11" x14ac:dyDescent="0.25">
      <c r="A2620" s="21" t="s">
        <v>8738</v>
      </c>
      <c r="B2620" s="21" t="s">
        <v>21768</v>
      </c>
      <c r="C2620" s="21" t="s">
        <v>3989</v>
      </c>
      <c r="D2620" s="21" t="s">
        <v>3988</v>
      </c>
      <c r="E2620" s="21" t="s">
        <v>19558</v>
      </c>
      <c r="F2620" s="21" t="s">
        <v>12142</v>
      </c>
      <c r="G2620" s="20">
        <v>41935</v>
      </c>
      <c r="H2620" s="21" t="s">
        <v>3990</v>
      </c>
      <c r="I2620" s="21" t="s">
        <v>16552</v>
      </c>
      <c r="J2620" s="22">
        <v>-3080</v>
      </c>
      <c r="K2620" s="22">
        <v>-3080</v>
      </c>
    </row>
    <row r="2621" spans="1:11" x14ac:dyDescent="0.25">
      <c r="A2621" s="21" t="s">
        <v>8740</v>
      </c>
      <c r="B2621" s="21" t="s">
        <v>21768</v>
      </c>
      <c r="C2621" s="21" t="s">
        <v>3992</v>
      </c>
      <c r="D2621" s="21" t="s">
        <v>3991</v>
      </c>
      <c r="F2621" s="21" t="s">
        <v>12143</v>
      </c>
      <c r="G2621" s="20">
        <v>41937</v>
      </c>
      <c r="H2621" s="21" t="s">
        <v>3993</v>
      </c>
      <c r="J2621" s="22">
        <v>-10000</v>
      </c>
      <c r="K2621" s="22">
        <v>-10000</v>
      </c>
    </row>
    <row r="2622" spans="1:11" x14ac:dyDescent="0.25">
      <c r="A2622" s="21" t="s">
        <v>9142</v>
      </c>
      <c r="B2622" s="21" t="s">
        <v>21768</v>
      </c>
      <c r="C2622" s="21" t="s">
        <v>12144</v>
      </c>
      <c r="D2622" s="21" t="s">
        <v>3995</v>
      </c>
      <c r="F2622" s="21" t="s">
        <v>12145</v>
      </c>
      <c r="G2622" s="20">
        <v>41939</v>
      </c>
      <c r="H2622" s="21" t="s">
        <v>3996</v>
      </c>
      <c r="J2622" s="22">
        <v>-26227.99</v>
      </c>
      <c r="K2622" s="22">
        <v>-26227.99</v>
      </c>
    </row>
    <row r="2623" spans="1:11" x14ac:dyDescent="0.25">
      <c r="A2623" s="21" t="s">
        <v>9142</v>
      </c>
      <c r="B2623" s="21" t="s">
        <v>21768</v>
      </c>
      <c r="C2623" s="21" t="s">
        <v>2186</v>
      </c>
      <c r="D2623" s="21" t="s">
        <v>2185</v>
      </c>
      <c r="F2623" s="21" t="s">
        <v>12146</v>
      </c>
      <c r="G2623" s="20">
        <v>41939</v>
      </c>
      <c r="H2623" s="21" t="s">
        <v>3998</v>
      </c>
      <c r="J2623" s="22">
        <v>-292.02999999999997</v>
      </c>
      <c r="K2623" s="22">
        <v>-292.02999999999997</v>
      </c>
    </row>
    <row r="2624" spans="1:11" x14ac:dyDescent="0.25">
      <c r="A2624" s="21" t="s">
        <v>8740</v>
      </c>
      <c r="B2624" s="21" t="s">
        <v>21768</v>
      </c>
      <c r="C2624" s="21" t="s">
        <v>11700</v>
      </c>
      <c r="D2624" s="21" t="s">
        <v>3416</v>
      </c>
      <c r="F2624" s="21" t="s">
        <v>12147</v>
      </c>
      <c r="G2624" s="20">
        <v>41939</v>
      </c>
      <c r="H2624" s="21" t="s">
        <v>2429</v>
      </c>
      <c r="I2624" s="21" t="s">
        <v>17568</v>
      </c>
      <c r="J2624" s="22">
        <v>-300000</v>
      </c>
      <c r="K2624" s="22">
        <v>-300000</v>
      </c>
    </row>
    <row r="2625" spans="1:11" x14ac:dyDescent="0.25">
      <c r="A2625" s="21" t="s">
        <v>8740</v>
      </c>
      <c r="B2625" s="21" t="s">
        <v>21768</v>
      </c>
      <c r="C2625" s="21" t="s">
        <v>12148</v>
      </c>
      <c r="D2625" s="21" t="s">
        <v>4000</v>
      </c>
      <c r="F2625" s="21" t="s">
        <v>12149</v>
      </c>
      <c r="G2625" s="20">
        <v>41939</v>
      </c>
      <c r="H2625" s="21" t="s">
        <v>2429</v>
      </c>
      <c r="I2625" s="21" t="s">
        <v>17568</v>
      </c>
      <c r="J2625" s="22">
        <v>-300000</v>
      </c>
      <c r="K2625" s="22">
        <v>-300000</v>
      </c>
    </row>
    <row r="2626" spans="1:11" x14ac:dyDescent="0.25">
      <c r="A2626" s="21" t="s">
        <v>8740</v>
      </c>
      <c r="B2626" s="21" t="s">
        <v>21768</v>
      </c>
      <c r="C2626" s="21" t="s">
        <v>12150</v>
      </c>
      <c r="D2626" s="21" t="s">
        <v>4001</v>
      </c>
      <c r="F2626" s="21" t="s">
        <v>12151</v>
      </c>
      <c r="G2626" s="20">
        <v>41939</v>
      </c>
      <c r="H2626" s="21" t="s">
        <v>4002</v>
      </c>
      <c r="I2626" s="21" t="s">
        <v>17639</v>
      </c>
      <c r="J2626" s="22">
        <v>-323013.59999999998</v>
      </c>
      <c r="K2626" s="22">
        <v>-323013.59999999998</v>
      </c>
    </row>
    <row r="2627" spans="1:11" x14ac:dyDescent="0.25">
      <c r="A2627" s="21" t="s">
        <v>8738</v>
      </c>
      <c r="B2627" s="21" t="s">
        <v>21768</v>
      </c>
      <c r="C2627" s="21" t="s">
        <v>1285</v>
      </c>
      <c r="D2627" s="21" t="s">
        <v>1284</v>
      </c>
      <c r="E2627" s="21" t="s">
        <v>19558</v>
      </c>
      <c r="F2627" s="21" t="s">
        <v>12152</v>
      </c>
      <c r="G2627" s="20">
        <v>41941</v>
      </c>
      <c r="H2627" s="21" t="s">
        <v>4003</v>
      </c>
      <c r="I2627" s="21" t="s">
        <v>16075</v>
      </c>
      <c r="J2627" s="22">
        <v>-65490</v>
      </c>
      <c r="K2627" s="22">
        <v>-65490</v>
      </c>
    </row>
    <row r="2628" spans="1:11" x14ac:dyDescent="0.25">
      <c r="A2628" s="21" t="s">
        <v>8738</v>
      </c>
      <c r="B2628" s="21" t="s">
        <v>21768</v>
      </c>
      <c r="C2628" s="21" t="s">
        <v>1285</v>
      </c>
      <c r="D2628" s="21" t="s">
        <v>1284</v>
      </c>
      <c r="E2628" s="21" t="s">
        <v>19558</v>
      </c>
      <c r="F2628" s="21" t="s">
        <v>12153</v>
      </c>
      <c r="G2628" s="20">
        <v>41941</v>
      </c>
      <c r="H2628" s="21" t="s">
        <v>4004</v>
      </c>
      <c r="I2628" s="21" t="s">
        <v>16075</v>
      </c>
      <c r="J2628" s="22">
        <v>-76110</v>
      </c>
      <c r="K2628" s="22">
        <v>-76110</v>
      </c>
    </row>
    <row r="2629" spans="1:11" x14ac:dyDescent="0.25">
      <c r="A2629" s="21" t="s">
        <v>8738</v>
      </c>
      <c r="B2629" s="21" t="s">
        <v>21768</v>
      </c>
      <c r="C2629" s="21" t="s">
        <v>1285</v>
      </c>
      <c r="D2629" s="21" t="s">
        <v>1284</v>
      </c>
      <c r="E2629" s="21" t="s">
        <v>19558</v>
      </c>
      <c r="F2629" s="21" t="s">
        <v>12154</v>
      </c>
      <c r="G2629" s="20">
        <v>41941</v>
      </c>
      <c r="H2629" s="21" t="s">
        <v>4005</v>
      </c>
      <c r="I2629" s="21" t="s">
        <v>16075</v>
      </c>
      <c r="J2629" s="22">
        <v>-274350</v>
      </c>
      <c r="K2629" s="22">
        <v>-274350</v>
      </c>
    </row>
    <row r="2630" spans="1:11" x14ac:dyDescent="0.25">
      <c r="A2630" s="21" t="s">
        <v>8738</v>
      </c>
      <c r="B2630" s="21" t="s">
        <v>21768</v>
      </c>
      <c r="C2630" s="21" t="s">
        <v>1285</v>
      </c>
      <c r="D2630" s="21" t="s">
        <v>1284</v>
      </c>
      <c r="E2630" s="21" t="s">
        <v>19558</v>
      </c>
      <c r="F2630" s="21" t="s">
        <v>12155</v>
      </c>
      <c r="G2630" s="20">
        <v>41941</v>
      </c>
      <c r="H2630" s="21" t="s">
        <v>4006</v>
      </c>
      <c r="I2630" s="21" t="s">
        <v>16075</v>
      </c>
      <c r="J2630" s="22">
        <v>-209568</v>
      </c>
      <c r="K2630" s="22">
        <v>-209568</v>
      </c>
    </row>
    <row r="2631" spans="1:11" x14ac:dyDescent="0.25">
      <c r="A2631" s="21" t="s">
        <v>8738</v>
      </c>
      <c r="B2631" s="21" t="s">
        <v>21768</v>
      </c>
      <c r="C2631" s="21" t="s">
        <v>1092</v>
      </c>
      <c r="D2631" s="21" t="s">
        <v>1091</v>
      </c>
      <c r="F2631" s="21" t="s">
        <v>12156</v>
      </c>
      <c r="G2631" s="20">
        <v>41941</v>
      </c>
      <c r="H2631" s="21" t="s">
        <v>4007</v>
      </c>
      <c r="I2631" s="21" t="s">
        <v>17089</v>
      </c>
      <c r="J2631" s="22">
        <v>-4952800</v>
      </c>
      <c r="K2631" s="22">
        <v>-4952800</v>
      </c>
    </row>
    <row r="2632" spans="1:11" x14ac:dyDescent="0.25">
      <c r="A2632" s="21" t="s">
        <v>8740</v>
      </c>
      <c r="B2632" s="21" t="s">
        <v>21768</v>
      </c>
      <c r="C2632" s="21" t="s">
        <v>12148</v>
      </c>
      <c r="D2632" s="21" t="s">
        <v>4000</v>
      </c>
      <c r="F2632" s="21" t="s">
        <v>12157</v>
      </c>
      <c r="G2632" s="20">
        <v>41941</v>
      </c>
      <c r="H2632" s="21" t="s">
        <v>4008</v>
      </c>
      <c r="I2632" s="21" t="s">
        <v>17598</v>
      </c>
      <c r="J2632" s="22">
        <v>-300000</v>
      </c>
      <c r="K2632" s="22">
        <v>-300000</v>
      </c>
    </row>
    <row r="2633" spans="1:11" x14ac:dyDescent="0.25">
      <c r="A2633" s="21" t="s">
        <v>8740</v>
      </c>
      <c r="B2633" s="21" t="s">
        <v>21768</v>
      </c>
      <c r="C2633" s="21" t="s">
        <v>4010</v>
      </c>
      <c r="D2633" s="21" t="s">
        <v>4009</v>
      </c>
      <c r="E2633" s="21" t="s">
        <v>19558</v>
      </c>
      <c r="F2633" s="21" t="s">
        <v>12158</v>
      </c>
      <c r="G2633" s="20">
        <v>41941</v>
      </c>
      <c r="H2633" s="21" t="s">
        <v>2429</v>
      </c>
      <c r="I2633" s="21" t="s">
        <v>18420</v>
      </c>
      <c r="J2633" s="22">
        <v>-553686.68999999994</v>
      </c>
      <c r="K2633" s="22">
        <v>-553686.68999999994</v>
      </c>
    </row>
    <row r="2634" spans="1:11" x14ac:dyDescent="0.25">
      <c r="A2634" s="21" t="s">
        <v>8738</v>
      </c>
      <c r="B2634" s="21" t="s">
        <v>21768</v>
      </c>
      <c r="C2634" s="21" t="s">
        <v>1285</v>
      </c>
      <c r="D2634" s="21" t="s">
        <v>1284</v>
      </c>
      <c r="E2634" s="21" t="s">
        <v>19558</v>
      </c>
      <c r="F2634" s="21" t="s">
        <v>12159</v>
      </c>
      <c r="G2634" s="20">
        <v>41942</v>
      </c>
      <c r="H2634" s="21" t="s">
        <v>4011</v>
      </c>
      <c r="I2634" s="21" t="s">
        <v>16075</v>
      </c>
      <c r="J2634" s="22">
        <v>-380550</v>
      </c>
      <c r="K2634" s="22">
        <v>-380550</v>
      </c>
    </row>
    <row r="2635" spans="1:11" x14ac:dyDescent="0.25">
      <c r="A2635" s="21" t="s">
        <v>8738</v>
      </c>
      <c r="B2635" s="21" t="s">
        <v>21768</v>
      </c>
      <c r="C2635" s="21" t="s">
        <v>1285</v>
      </c>
      <c r="D2635" s="21" t="s">
        <v>1284</v>
      </c>
      <c r="E2635" s="21" t="s">
        <v>19558</v>
      </c>
      <c r="F2635" s="21" t="s">
        <v>12160</v>
      </c>
      <c r="G2635" s="20">
        <v>41942</v>
      </c>
      <c r="H2635" s="21" t="s">
        <v>4012</v>
      </c>
      <c r="I2635" s="21" t="s">
        <v>16075</v>
      </c>
      <c r="J2635" s="22">
        <v>-815439</v>
      </c>
      <c r="K2635" s="22">
        <v>-815439</v>
      </c>
    </row>
    <row r="2636" spans="1:11" x14ac:dyDescent="0.25">
      <c r="A2636" s="21" t="s">
        <v>8738</v>
      </c>
      <c r="B2636" s="21" t="s">
        <v>21768</v>
      </c>
      <c r="C2636" s="21" t="s">
        <v>1285</v>
      </c>
      <c r="D2636" s="21" t="s">
        <v>1284</v>
      </c>
      <c r="E2636" s="21" t="s">
        <v>19558</v>
      </c>
      <c r="F2636" s="21" t="s">
        <v>12161</v>
      </c>
      <c r="G2636" s="20">
        <v>41942</v>
      </c>
      <c r="H2636" s="21" t="s">
        <v>4013</v>
      </c>
      <c r="I2636" s="21" t="s">
        <v>16075</v>
      </c>
      <c r="J2636" s="22">
        <v>-380550</v>
      </c>
      <c r="K2636" s="22">
        <v>-380550</v>
      </c>
    </row>
    <row r="2637" spans="1:11" x14ac:dyDescent="0.25">
      <c r="A2637" s="21" t="s">
        <v>8738</v>
      </c>
      <c r="B2637" s="21" t="s">
        <v>21768</v>
      </c>
      <c r="C2637" s="21" t="s">
        <v>4015</v>
      </c>
      <c r="D2637" s="21" t="s">
        <v>4014</v>
      </c>
      <c r="E2637" s="21" t="s">
        <v>19552</v>
      </c>
      <c r="F2637" s="21" t="s">
        <v>12162</v>
      </c>
      <c r="G2637" s="20">
        <v>41942</v>
      </c>
      <c r="H2637" s="21" t="s">
        <v>4016</v>
      </c>
      <c r="I2637" s="21" t="s">
        <v>16462</v>
      </c>
      <c r="J2637" s="22">
        <v>-1140342.06</v>
      </c>
      <c r="K2637" s="22">
        <v>-1140342.06</v>
      </c>
    </row>
    <row r="2638" spans="1:11" x14ac:dyDescent="0.25">
      <c r="A2638" s="21" t="s">
        <v>8738</v>
      </c>
      <c r="B2638" s="21" t="s">
        <v>21768</v>
      </c>
      <c r="C2638" s="21" t="s">
        <v>1285</v>
      </c>
      <c r="D2638" s="21" t="s">
        <v>1284</v>
      </c>
      <c r="E2638" s="21" t="s">
        <v>19558</v>
      </c>
      <c r="F2638" s="21" t="s">
        <v>12163</v>
      </c>
      <c r="G2638" s="20">
        <v>41943</v>
      </c>
      <c r="H2638" s="21" t="s">
        <v>4017</v>
      </c>
      <c r="I2638" s="21" t="s">
        <v>16075</v>
      </c>
      <c r="J2638" s="22">
        <v>-65490</v>
      </c>
      <c r="K2638" s="22">
        <v>-65490</v>
      </c>
    </row>
    <row r="2639" spans="1:11" x14ac:dyDescent="0.25">
      <c r="A2639" s="21" t="s">
        <v>8738</v>
      </c>
      <c r="B2639" s="21" t="s">
        <v>21768</v>
      </c>
      <c r="C2639" s="21" t="s">
        <v>1285</v>
      </c>
      <c r="D2639" s="21" t="s">
        <v>1284</v>
      </c>
      <c r="E2639" s="21" t="s">
        <v>19558</v>
      </c>
      <c r="F2639" s="21" t="s">
        <v>12164</v>
      </c>
      <c r="G2639" s="20">
        <v>41943</v>
      </c>
      <c r="H2639" s="21" t="s">
        <v>4018</v>
      </c>
      <c r="I2639" s="21" t="s">
        <v>16076</v>
      </c>
      <c r="J2639" s="22">
        <v>-784110</v>
      </c>
      <c r="K2639" s="22">
        <v>-784110</v>
      </c>
    </row>
    <row r="2640" spans="1:11" x14ac:dyDescent="0.25">
      <c r="A2640" s="21" t="s">
        <v>8738</v>
      </c>
      <c r="B2640" s="21" t="s">
        <v>21768</v>
      </c>
      <c r="C2640" s="21" t="s">
        <v>1285</v>
      </c>
      <c r="D2640" s="21" t="s">
        <v>1284</v>
      </c>
      <c r="E2640" s="21" t="s">
        <v>19558</v>
      </c>
      <c r="F2640" s="21" t="s">
        <v>12165</v>
      </c>
      <c r="G2640" s="20">
        <v>41943</v>
      </c>
      <c r="H2640" s="21" t="s">
        <v>4019</v>
      </c>
      <c r="I2640" s="21" t="s">
        <v>16075</v>
      </c>
      <c r="J2640" s="22">
        <v>-296930.86</v>
      </c>
      <c r="K2640" s="22">
        <v>-296930.86</v>
      </c>
    </row>
    <row r="2641" spans="1:11" x14ac:dyDescent="0.25">
      <c r="A2641" s="21" t="s">
        <v>8738</v>
      </c>
      <c r="B2641" s="21" t="s">
        <v>21768</v>
      </c>
      <c r="C2641" s="21" t="s">
        <v>4021</v>
      </c>
      <c r="D2641" s="21" t="s">
        <v>4020</v>
      </c>
      <c r="F2641" s="21" t="s">
        <v>12166</v>
      </c>
      <c r="G2641" s="20">
        <v>41943</v>
      </c>
      <c r="H2641" s="21" t="s">
        <v>4022</v>
      </c>
      <c r="J2641" s="22">
        <v>-270000</v>
      </c>
      <c r="K2641" s="22">
        <v>-270000</v>
      </c>
    </row>
    <row r="2642" spans="1:11" x14ac:dyDescent="0.25">
      <c r="A2642" s="21" t="s">
        <v>8738</v>
      </c>
      <c r="B2642" s="21" t="s">
        <v>21768</v>
      </c>
      <c r="C2642" s="21" t="s">
        <v>3662</v>
      </c>
      <c r="D2642" s="21" t="s">
        <v>3661</v>
      </c>
      <c r="F2642" s="21" t="s">
        <v>12167</v>
      </c>
      <c r="G2642" s="20">
        <v>41944</v>
      </c>
      <c r="H2642" s="21" t="s">
        <v>4024</v>
      </c>
      <c r="J2642" s="22">
        <v>-11800</v>
      </c>
      <c r="K2642" s="22">
        <v>-11800</v>
      </c>
    </row>
    <row r="2643" spans="1:11" x14ac:dyDescent="0.25">
      <c r="A2643" s="21" t="s">
        <v>9142</v>
      </c>
      <c r="B2643" s="21" t="s">
        <v>21768</v>
      </c>
      <c r="C2643" s="21" t="s">
        <v>10215</v>
      </c>
      <c r="D2643" s="21" t="s">
        <v>1566</v>
      </c>
      <c r="F2643" s="21" t="s">
        <v>12168</v>
      </c>
      <c r="G2643" s="20">
        <v>41946</v>
      </c>
      <c r="H2643" s="21" t="s">
        <v>4026</v>
      </c>
      <c r="J2643" s="22">
        <v>-8100</v>
      </c>
      <c r="K2643" s="22">
        <v>-8100</v>
      </c>
    </row>
    <row r="2644" spans="1:11" x14ac:dyDescent="0.25">
      <c r="A2644" s="21" t="s">
        <v>8740</v>
      </c>
      <c r="B2644" s="21" t="s">
        <v>21768</v>
      </c>
      <c r="C2644" s="21" t="s">
        <v>12169</v>
      </c>
      <c r="D2644" s="21" t="s">
        <v>4028</v>
      </c>
      <c r="F2644" s="21" t="s">
        <v>12170</v>
      </c>
      <c r="G2644" s="20">
        <v>41948</v>
      </c>
      <c r="H2644" s="21" t="s">
        <v>4029</v>
      </c>
      <c r="I2644" s="21" t="s">
        <v>17982</v>
      </c>
      <c r="J2644" s="22">
        <v>-7025940</v>
      </c>
      <c r="K2644" s="22">
        <v>-7025940</v>
      </c>
    </row>
    <row r="2645" spans="1:11" x14ac:dyDescent="0.25">
      <c r="A2645" s="21" t="s">
        <v>19075</v>
      </c>
      <c r="B2645" s="21" t="s">
        <v>21768</v>
      </c>
      <c r="C2645" s="21" t="s">
        <v>19087</v>
      </c>
      <c r="D2645" s="21" t="s">
        <v>19088</v>
      </c>
      <c r="F2645" s="21" t="s">
        <v>19089</v>
      </c>
      <c r="G2645" s="20">
        <v>41948</v>
      </c>
      <c r="H2645" t="s">
        <v>19539</v>
      </c>
      <c r="I2645" t="s">
        <v>19539</v>
      </c>
      <c r="J2645" s="22">
        <v>-4000</v>
      </c>
      <c r="K2645" s="22">
        <v>-4000</v>
      </c>
    </row>
    <row r="2646" spans="1:11" x14ac:dyDescent="0.25">
      <c r="A2646" s="21" t="s">
        <v>19075</v>
      </c>
      <c r="B2646" s="21" t="s">
        <v>21768</v>
      </c>
      <c r="C2646" s="21" t="s">
        <v>19138</v>
      </c>
      <c r="D2646" s="21" t="s">
        <v>19139</v>
      </c>
      <c r="E2646" s="21" t="s">
        <v>19552</v>
      </c>
      <c r="F2646" s="21" t="s">
        <v>19141</v>
      </c>
      <c r="G2646" s="20">
        <v>41948</v>
      </c>
      <c r="H2646" t="s">
        <v>19539</v>
      </c>
      <c r="I2646" t="s">
        <v>19539</v>
      </c>
      <c r="J2646" s="22">
        <v>-4200</v>
      </c>
      <c r="K2646" s="22">
        <v>-4200</v>
      </c>
    </row>
    <row r="2647" spans="1:11" x14ac:dyDescent="0.25">
      <c r="A2647" s="21" t="s">
        <v>9142</v>
      </c>
      <c r="B2647" s="21" t="s">
        <v>21768</v>
      </c>
      <c r="C2647" s="21" t="s">
        <v>12171</v>
      </c>
      <c r="D2647" s="21" t="s">
        <v>4030</v>
      </c>
      <c r="F2647" s="21" t="s">
        <v>12172</v>
      </c>
      <c r="G2647" s="20">
        <v>41949</v>
      </c>
      <c r="H2647" s="21" t="s">
        <v>4031</v>
      </c>
      <c r="J2647" s="22">
        <v>-24000</v>
      </c>
      <c r="K2647" s="22">
        <v>-24000</v>
      </c>
    </row>
    <row r="2648" spans="1:11" x14ac:dyDescent="0.25">
      <c r="A2648" s="21" t="s">
        <v>9142</v>
      </c>
      <c r="B2648" s="21" t="s">
        <v>21768</v>
      </c>
      <c r="C2648" s="21" t="s">
        <v>12173</v>
      </c>
      <c r="D2648" s="21" t="s">
        <v>4033</v>
      </c>
      <c r="F2648" s="21" t="s">
        <v>12174</v>
      </c>
      <c r="G2648" s="20">
        <v>41949</v>
      </c>
      <c r="H2648" s="21" t="s">
        <v>4031</v>
      </c>
      <c r="J2648" s="22">
        <v>-21600</v>
      </c>
      <c r="K2648" s="22">
        <v>-21600</v>
      </c>
    </row>
    <row r="2649" spans="1:11" x14ac:dyDescent="0.25">
      <c r="A2649" s="21" t="s">
        <v>9142</v>
      </c>
      <c r="B2649" s="21" t="s">
        <v>21768</v>
      </c>
      <c r="C2649" s="21" t="s">
        <v>12175</v>
      </c>
      <c r="D2649" s="21" t="s">
        <v>4034</v>
      </c>
      <c r="F2649" s="21" t="s">
        <v>12176</v>
      </c>
      <c r="G2649" s="20">
        <v>41949</v>
      </c>
      <c r="H2649" s="21" t="s">
        <v>4031</v>
      </c>
      <c r="J2649" s="22">
        <v>-24000</v>
      </c>
      <c r="K2649" s="22">
        <v>-24000</v>
      </c>
    </row>
    <row r="2650" spans="1:11" x14ac:dyDescent="0.25">
      <c r="A2650" s="21" t="s">
        <v>9142</v>
      </c>
      <c r="B2650" s="21" t="s">
        <v>21768</v>
      </c>
      <c r="C2650" s="21" t="s">
        <v>9162</v>
      </c>
      <c r="D2650" s="21" t="s">
        <v>354</v>
      </c>
      <c r="E2650" s="21" t="s">
        <v>19552</v>
      </c>
      <c r="F2650" s="21" t="s">
        <v>12177</v>
      </c>
      <c r="G2650" s="20">
        <v>41949</v>
      </c>
      <c r="H2650" s="21" t="s">
        <v>4035</v>
      </c>
      <c r="J2650" s="22">
        <v>-29487.29</v>
      </c>
      <c r="K2650" s="22">
        <v>-29487.29</v>
      </c>
    </row>
    <row r="2651" spans="1:11" x14ac:dyDescent="0.25">
      <c r="A2651" s="21" t="s">
        <v>8740</v>
      </c>
      <c r="B2651" s="21" t="s">
        <v>21768</v>
      </c>
      <c r="C2651" s="21" t="s">
        <v>12178</v>
      </c>
      <c r="D2651" s="21" t="s">
        <v>4036</v>
      </c>
      <c r="F2651" s="21" t="s">
        <v>12179</v>
      </c>
      <c r="G2651" s="20">
        <v>41949</v>
      </c>
      <c r="H2651" s="21" t="s">
        <v>4037</v>
      </c>
      <c r="I2651" s="21" t="s">
        <v>1467</v>
      </c>
      <c r="J2651" s="22">
        <v>-797300</v>
      </c>
      <c r="K2651" s="22">
        <v>-797300</v>
      </c>
    </row>
    <row r="2652" spans="1:11" x14ac:dyDescent="0.25">
      <c r="A2652" s="21" t="s">
        <v>8740</v>
      </c>
      <c r="B2652" s="21" t="s">
        <v>21768</v>
      </c>
      <c r="C2652" s="21" t="s">
        <v>12180</v>
      </c>
      <c r="D2652" s="21" t="s">
        <v>4038</v>
      </c>
      <c r="F2652" s="21" t="s">
        <v>12181</v>
      </c>
      <c r="G2652" s="20">
        <v>41950</v>
      </c>
      <c r="H2652" s="21" t="s">
        <v>4039</v>
      </c>
      <c r="J2652" s="22">
        <v>277000</v>
      </c>
      <c r="K2652" s="22">
        <v>-277000</v>
      </c>
    </row>
    <row r="2653" spans="1:11" x14ac:dyDescent="0.25">
      <c r="A2653" s="21" t="s">
        <v>8740</v>
      </c>
      <c r="B2653" s="21" t="s">
        <v>21768</v>
      </c>
      <c r="C2653" s="21" t="s">
        <v>12180</v>
      </c>
      <c r="D2653" s="21" t="s">
        <v>4038</v>
      </c>
      <c r="F2653" s="21" t="s">
        <v>12182</v>
      </c>
      <c r="G2653" s="20">
        <v>41950</v>
      </c>
      <c r="H2653" s="21" t="s">
        <v>4039</v>
      </c>
      <c r="J2653" s="22">
        <v>-277000</v>
      </c>
      <c r="K2653" s="22">
        <v>277000</v>
      </c>
    </row>
    <row r="2654" spans="1:11" x14ac:dyDescent="0.25">
      <c r="A2654" s="21" t="s">
        <v>8740</v>
      </c>
      <c r="B2654" s="21" t="s">
        <v>21768</v>
      </c>
      <c r="C2654" s="21" t="s">
        <v>12183</v>
      </c>
      <c r="D2654" s="21" t="s">
        <v>4040</v>
      </c>
      <c r="F2654" s="21" t="s">
        <v>12184</v>
      </c>
      <c r="G2654" s="20">
        <v>41950</v>
      </c>
      <c r="H2654" s="21" t="s">
        <v>4041</v>
      </c>
      <c r="I2654" s="21" t="s">
        <v>17882</v>
      </c>
      <c r="J2654" s="22">
        <v>-1507715.98</v>
      </c>
      <c r="K2654" s="22">
        <v>-1507715.98</v>
      </c>
    </row>
    <row r="2655" spans="1:11" x14ac:dyDescent="0.25">
      <c r="A2655" s="21" t="s">
        <v>8740</v>
      </c>
      <c r="B2655" s="21" t="s">
        <v>21768</v>
      </c>
      <c r="C2655" s="21" t="s">
        <v>12183</v>
      </c>
      <c r="D2655" s="21" t="s">
        <v>4040</v>
      </c>
      <c r="F2655" s="21" t="s">
        <v>12185</v>
      </c>
      <c r="G2655" s="20">
        <v>41950</v>
      </c>
      <c r="H2655" s="21" t="s">
        <v>4041</v>
      </c>
      <c r="J2655" s="22">
        <v>75106.27</v>
      </c>
      <c r="K2655" s="22">
        <v>75106.27</v>
      </c>
    </row>
    <row r="2656" spans="1:11" x14ac:dyDescent="0.25">
      <c r="A2656" s="21" t="s">
        <v>8740</v>
      </c>
      <c r="B2656" s="21" t="s">
        <v>21768</v>
      </c>
      <c r="C2656" s="21" t="s">
        <v>12186</v>
      </c>
      <c r="D2656" s="21" t="s">
        <v>4042</v>
      </c>
      <c r="F2656" s="21" t="s">
        <v>12187</v>
      </c>
      <c r="G2656" s="20">
        <v>41954</v>
      </c>
      <c r="H2656" s="21" t="s">
        <v>4043</v>
      </c>
      <c r="I2656" s="21" t="s">
        <v>1467</v>
      </c>
      <c r="J2656" s="22">
        <v>-380000</v>
      </c>
      <c r="K2656" s="22">
        <v>-380000</v>
      </c>
    </row>
    <row r="2657" spans="1:11" x14ac:dyDescent="0.25">
      <c r="A2657" s="21" t="s">
        <v>8740</v>
      </c>
      <c r="B2657" s="21" t="s">
        <v>21768</v>
      </c>
      <c r="C2657" s="21" t="s">
        <v>12188</v>
      </c>
      <c r="D2657" s="21" t="s">
        <v>4044</v>
      </c>
      <c r="E2657" s="21" t="s">
        <v>19558</v>
      </c>
      <c r="F2657" s="21" t="s">
        <v>12189</v>
      </c>
      <c r="G2657" s="20">
        <v>41955</v>
      </c>
      <c r="H2657" s="21" t="s">
        <v>4045</v>
      </c>
      <c r="I2657" s="21" t="s">
        <v>17951</v>
      </c>
      <c r="J2657" s="22">
        <v>-23600</v>
      </c>
      <c r="K2657" s="22">
        <v>-23600</v>
      </c>
    </row>
    <row r="2658" spans="1:11" x14ac:dyDescent="0.25">
      <c r="A2658" s="21" t="s">
        <v>8740</v>
      </c>
      <c r="B2658" s="21" t="s">
        <v>21768</v>
      </c>
      <c r="C2658" s="21" t="s">
        <v>12190</v>
      </c>
      <c r="D2658" s="21" t="s">
        <v>4046</v>
      </c>
      <c r="F2658" s="21" t="s">
        <v>12191</v>
      </c>
      <c r="G2658" s="20">
        <v>41955</v>
      </c>
      <c r="H2658" s="21" t="s">
        <v>4047</v>
      </c>
      <c r="I2658" s="21" t="s">
        <v>17639</v>
      </c>
      <c r="J2658" s="22">
        <v>-180000</v>
      </c>
      <c r="K2658" s="22">
        <v>-180000</v>
      </c>
    </row>
    <row r="2659" spans="1:11" x14ac:dyDescent="0.25">
      <c r="A2659" s="21" t="s">
        <v>8738</v>
      </c>
      <c r="B2659" s="21" t="s">
        <v>21768</v>
      </c>
      <c r="C2659" s="21" t="s">
        <v>10548</v>
      </c>
      <c r="D2659" s="21" t="s">
        <v>1899</v>
      </c>
      <c r="F2659" s="21" t="s">
        <v>12192</v>
      </c>
      <c r="G2659" s="20">
        <v>41956</v>
      </c>
      <c r="H2659" s="21" t="s">
        <v>4048</v>
      </c>
      <c r="I2659" s="21" t="s">
        <v>15811</v>
      </c>
      <c r="J2659" s="22">
        <v>-23600</v>
      </c>
      <c r="K2659" s="22">
        <v>-23600</v>
      </c>
    </row>
    <row r="2660" spans="1:11" x14ac:dyDescent="0.25">
      <c r="A2660" s="21" t="s">
        <v>8738</v>
      </c>
      <c r="B2660" s="21" t="s">
        <v>21768</v>
      </c>
      <c r="C2660" s="21" t="s">
        <v>3435</v>
      </c>
      <c r="D2660" s="21" t="s">
        <v>3434</v>
      </c>
      <c r="F2660" s="21" t="s">
        <v>12193</v>
      </c>
      <c r="G2660" s="20">
        <v>41956</v>
      </c>
      <c r="H2660" s="21" t="s">
        <v>4049</v>
      </c>
      <c r="I2660" s="21" t="s">
        <v>16387</v>
      </c>
      <c r="J2660" s="22">
        <v>-29500</v>
      </c>
      <c r="K2660" s="22">
        <v>-29500</v>
      </c>
    </row>
    <row r="2661" spans="1:11" x14ac:dyDescent="0.25">
      <c r="A2661" s="21" t="s">
        <v>8738</v>
      </c>
      <c r="B2661" s="21" t="s">
        <v>21768</v>
      </c>
      <c r="C2661" s="21" t="s">
        <v>858</v>
      </c>
      <c r="D2661" s="21" t="s">
        <v>857</v>
      </c>
      <c r="E2661" s="21" t="s">
        <v>19558</v>
      </c>
      <c r="F2661" s="21" t="s">
        <v>12194</v>
      </c>
      <c r="G2661" s="20">
        <v>41960</v>
      </c>
      <c r="H2661" s="21" t="s">
        <v>4050</v>
      </c>
      <c r="I2661" s="21" t="s">
        <v>15969</v>
      </c>
      <c r="J2661" s="22">
        <v>-69008.759999999995</v>
      </c>
      <c r="K2661" s="22">
        <v>-69008.759999999995</v>
      </c>
    </row>
    <row r="2662" spans="1:11" x14ac:dyDescent="0.25">
      <c r="A2662" s="21" t="s">
        <v>8738</v>
      </c>
      <c r="B2662" s="21" t="s">
        <v>21768</v>
      </c>
      <c r="C2662" s="21" t="s">
        <v>858</v>
      </c>
      <c r="D2662" s="21" t="s">
        <v>857</v>
      </c>
      <c r="E2662" s="21" t="s">
        <v>19558</v>
      </c>
      <c r="F2662" s="21" t="s">
        <v>12195</v>
      </c>
      <c r="G2662" s="20">
        <v>41960</v>
      </c>
      <c r="H2662" s="21" t="s">
        <v>4051</v>
      </c>
      <c r="I2662" s="21" t="s">
        <v>15969</v>
      </c>
      <c r="J2662" s="22">
        <v>-69008.759999999995</v>
      </c>
      <c r="K2662" s="22">
        <v>-69008.759999999995</v>
      </c>
    </row>
    <row r="2663" spans="1:11" x14ac:dyDescent="0.25">
      <c r="A2663" s="21" t="s">
        <v>8738</v>
      </c>
      <c r="B2663" s="21" t="s">
        <v>21768</v>
      </c>
      <c r="C2663" s="21" t="s">
        <v>858</v>
      </c>
      <c r="D2663" s="21" t="s">
        <v>857</v>
      </c>
      <c r="E2663" s="21" t="s">
        <v>19558</v>
      </c>
      <c r="F2663" s="21" t="s">
        <v>12196</v>
      </c>
      <c r="G2663" s="20">
        <v>41960</v>
      </c>
      <c r="H2663" s="21" t="s">
        <v>4052</v>
      </c>
      <c r="I2663" s="21" t="s">
        <v>15969</v>
      </c>
      <c r="J2663" s="22">
        <v>-69008.759999999995</v>
      </c>
      <c r="K2663" s="22">
        <v>-69008.759999999995</v>
      </c>
    </row>
    <row r="2664" spans="1:11" x14ac:dyDescent="0.25">
      <c r="A2664" s="21" t="s">
        <v>8738</v>
      </c>
      <c r="B2664" s="21" t="s">
        <v>21768</v>
      </c>
      <c r="C2664" s="21" t="s">
        <v>858</v>
      </c>
      <c r="D2664" s="21" t="s">
        <v>857</v>
      </c>
      <c r="E2664" s="21" t="s">
        <v>19558</v>
      </c>
      <c r="F2664" s="21" t="s">
        <v>12197</v>
      </c>
      <c r="G2664" s="20">
        <v>41960</v>
      </c>
      <c r="H2664" s="21" t="s">
        <v>4053</v>
      </c>
      <c r="I2664" s="21" t="s">
        <v>15969</v>
      </c>
      <c r="J2664" s="22">
        <v>-69008.759999999995</v>
      </c>
      <c r="K2664" s="22">
        <v>-69008.759999999995</v>
      </c>
    </row>
    <row r="2665" spans="1:11" x14ac:dyDescent="0.25">
      <c r="A2665" s="21" t="s">
        <v>8738</v>
      </c>
      <c r="B2665" s="21" t="s">
        <v>21768</v>
      </c>
      <c r="C2665" s="21" t="s">
        <v>11784</v>
      </c>
      <c r="D2665" s="21" t="s">
        <v>3524</v>
      </c>
      <c r="F2665" s="21" t="s">
        <v>12198</v>
      </c>
      <c r="G2665" s="20">
        <v>41961</v>
      </c>
      <c r="H2665" s="21" t="s">
        <v>4054</v>
      </c>
      <c r="I2665" s="21" t="s">
        <v>15820</v>
      </c>
      <c r="J2665" s="22">
        <v>-29500</v>
      </c>
      <c r="K2665" s="22">
        <v>-29500</v>
      </c>
    </row>
    <row r="2666" spans="1:11" x14ac:dyDescent="0.25">
      <c r="A2666" s="21" t="s">
        <v>8738</v>
      </c>
      <c r="B2666" s="21" t="s">
        <v>21768</v>
      </c>
      <c r="C2666" s="21" t="s">
        <v>4056</v>
      </c>
      <c r="D2666" s="21" t="s">
        <v>4055</v>
      </c>
      <c r="F2666" s="21" t="s">
        <v>12199</v>
      </c>
      <c r="G2666" s="20">
        <v>41962</v>
      </c>
      <c r="H2666" s="21" t="s">
        <v>3778</v>
      </c>
      <c r="I2666" s="21" t="s">
        <v>16769</v>
      </c>
      <c r="J2666" s="22">
        <v>-47200</v>
      </c>
      <c r="K2666" s="22">
        <v>-47200</v>
      </c>
    </row>
    <row r="2667" spans="1:11" x14ac:dyDescent="0.25">
      <c r="A2667" s="21" t="s">
        <v>8738</v>
      </c>
      <c r="B2667" s="21" t="s">
        <v>21768</v>
      </c>
      <c r="C2667" s="21" t="s">
        <v>4058</v>
      </c>
      <c r="D2667" s="21" t="s">
        <v>4057</v>
      </c>
      <c r="F2667" s="21" t="s">
        <v>12200</v>
      </c>
      <c r="G2667" s="20">
        <v>41963</v>
      </c>
      <c r="H2667" s="21" t="s">
        <v>4059</v>
      </c>
      <c r="I2667" s="21" t="s">
        <v>15811</v>
      </c>
      <c r="J2667" s="22">
        <v>-17700</v>
      </c>
      <c r="K2667" s="22">
        <v>-17700</v>
      </c>
    </row>
    <row r="2668" spans="1:11" x14ac:dyDescent="0.25">
      <c r="A2668" s="21" t="s">
        <v>8738</v>
      </c>
      <c r="B2668" s="21" t="s">
        <v>21768</v>
      </c>
      <c r="C2668" s="21" t="s">
        <v>12115</v>
      </c>
      <c r="D2668" s="21" t="s">
        <v>3951</v>
      </c>
      <c r="F2668" s="21" t="s">
        <v>12201</v>
      </c>
      <c r="G2668" s="20">
        <v>41963</v>
      </c>
      <c r="H2668" s="21" t="s">
        <v>3521</v>
      </c>
      <c r="I2668" s="21" t="s">
        <v>15811</v>
      </c>
      <c r="J2668" s="22">
        <v>-29500</v>
      </c>
      <c r="K2668" s="22">
        <v>-29500</v>
      </c>
    </row>
    <row r="2669" spans="1:11" x14ac:dyDescent="0.25">
      <c r="A2669" s="21" t="s">
        <v>8738</v>
      </c>
      <c r="B2669" s="21" t="s">
        <v>21768</v>
      </c>
      <c r="C2669" s="21" t="s">
        <v>11867</v>
      </c>
      <c r="D2669" s="21" t="s">
        <v>3639</v>
      </c>
      <c r="F2669" s="21" t="s">
        <v>12202</v>
      </c>
      <c r="G2669" s="20">
        <v>41964</v>
      </c>
      <c r="H2669" s="21" t="s">
        <v>4060</v>
      </c>
      <c r="I2669" s="21" t="s">
        <v>15870</v>
      </c>
      <c r="J2669" s="22">
        <v>-29500</v>
      </c>
      <c r="K2669" s="22">
        <v>-29500</v>
      </c>
    </row>
    <row r="2670" spans="1:11" x14ac:dyDescent="0.25">
      <c r="A2670" s="21" t="s">
        <v>19075</v>
      </c>
      <c r="B2670" s="21" t="s">
        <v>21768</v>
      </c>
      <c r="C2670" s="21" t="s">
        <v>19087</v>
      </c>
      <c r="D2670" s="21" t="s">
        <v>19088</v>
      </c>
      <c r="F2670" s="21" t="s">
        <v>19090</v>
      </c>
      <c r="G2670" s="20">
        <v>41964</v>
      </c>
      <c r="H2670" t="s">
        <v>19539</v>
      </c>
      <c r="I2670" t="s">
        <v>19539</v>
      </c>
      <c r="J2670" s="22">
        <v>4000</v>
      </c>
      <c r="K2670" s="22">
        <v>4000</v>
      </c>
    </row>
    <row r="2671" spans="1:11" x14ac:dyDescent="0.25">
      <c r="A2671" s="21" t="s">
        <v>19075</v>
      </c>
      <c r="B2671" s="21" t="s">
        <v>21768</v>
      </c>
      <c r="C2671" s="21" t="s">
        <v>19116</v>
      </c>
      <c r="D2671" s="21" t="s">
        <v>19117</v>
      </c>
      <c r="E2671" s="21" t="s">
        <v>19552</v>
      </c>
      <c r="F2671" s="21" t="s">
        <v>19118</v>
      </c>
      <c r="G2671" s="20">
        <v>41964</v>
      </c>
      <c r="H2671" t="s">
        <v>19539</v>
      </c>
      <c r="I2671" t="s">
        <v>19539</v>
      </c>
      <c r="J2671" s="22">
        <v>-4000</v>
      </c>
      <c r="K2671" s="22">
        <v>-4000</v>
      </c>
    </row>
    <row r="2672" spans="1:11" x14ac:dyDescent="0.25">
      <c r="A2672" s="21" t="s">
        <v>19075</v>
      </c>
      <c r="B2672" s="21" t="s">
        <v>21768</v>
      </c>
      <c r="C2672" s="21" t="s">
        <v>19116</v>
      </c>
      <c r="D2672" s="21" t="s">
        <v>19117</v>
      </c>
      <c r="E2672" s="21" t="s">
        <v>19552</v>
      </c>
      <c r="F2672" s="21" t="s">
        <v>19119</v>
      </c>
      <c r="G2672" s="20">
        <v>41964</v>
      </c>
      <c r="H2672" t="s">
        <v>19539</v>
      </c>
      <c r="I2672" t="s">
        <v>19539</v>
      </c>
      <c r="J2672" s="22">
        <v>4000</v>
      </c>
      <c r="K2672" s="22">
        <v>4000</v>
      </c>
    </row>
    <row r="2673" spans="1:11" x14ac:dyDescent="0.25">
      <c r="A2673" s="21" t="s">
        <v>8740</v>
      </c>
      <c r="B2673" s="21" t="s">
        <v>21768</v>
      </c>
      <c r="C2673" s="21" t="s">
        <v>10743</v>
      </c>
      <c r="D2673" s="21" t="s">
        <v>2098</v>
      </c>
      <c r="F2673" s="21" t="s">
        <v>12203</v>
      </c>
      <c r="G2673" s="20">
        <v>41965</v>
      </c>
      <c r="H2673" s="21" t="s">
        <v>4061</v>
      </c>
      <c r="I2673" s="21" t="s">
        <v>17534</v>
      </c>
      <c r="J2673" s="22">
        <v>-118000</v>
      </c>
      <c r="K2673" s="22">
        <v>-118000</v>
      </c>
    </row>
    <row r="2674" spans="1:11" x14ac:dyDescent="0.25">
      <c r="A2674" s="21" t="s">
        <v>8738</v>
      </c>
      <c r="B2674" s="21" t="s">
        <v>21768</v>
      </c>
      <c r="C2674" s="21" t="s">
        <v>4063</v>
      </c>
      <c r="D2674" s="21" t="s">
        <v>4062</v>
      </c>
      <c r="E2674" s="21" t="s">
        <v>19552</v>
      </c>
      <c r="F2674" s="21" t="s">
        <v>12204</v>
      </c>
      <c r="G2674" s="20">
        <v>41967</v>
      </c>
      <c r="H2674" s="21" t="s">
        <v>4064</v>
      </c>
      <c r="I2674" s="21" t="s">
        <v>15811</v>
      </c>
      <c r="J2674" s="22">
        <v>-29500</v>
      </c>
      <c r="K2674" s="22">
        <v>-29500</v>
      </c>
    </row>
    <row r="2675" spans="1:11" x14ac:dyDescent="0.25">
      <c r="A2675" s="21" t="s">
        <v>8738</v>
      </c>
      <c r="B2675" s="21" t="s">
        <v>21768</v>
      </c>
      <c r="C2675" s="21" t="s">
        <v>1285</v>
      </c>
      <c r="D2675" s="21" t="s">
        <v>1284</v>
      </c>
      <c r="E2675" s="21" t="s">
        <v>19558</v>
      </c>
      <c r="F2675" s="21" t="s">
        <v>12205</v>
      </c>
      <c r="G2675" s="20">
        <v>41968</v>
      </c>
      <c r="H2675" s="21" t="s">
        <v>4065</v>
      </c>
      <c r="I2675" s="21" t="s">
        <v>16074</v>
      </c>
      <c r="J2675" s="22">
        <v>-133493.4</v>
      </c>
      <c r="K2675" s="22">
        <v>-133493.4</v>
      </c>
    </row>
    <row r="2676" spans="1:11" x14ac:dyDescent="0.25">
      <c r="A2676" s="21" t="s">
        <v>8738</v>
      </c>
      <c r="B2676" s="21" t="s">
        <v>21768</v>
      </c>
      <c r="C2676" s="21" t="s">
        <v>10409</v>
      </c>
      <c r="D2676" s="21" t="s">
        <v>1750</v>
      </c>
      <c r="E2676" s="21" t="s">
        <v>19552</v>
      </c>
      <c r="F2676" s="21" t="s">
        <v>12206</v>
      </c>
      <c r="G2676" s="20">
        <v>41969</v>
      </c>
      <c r="H2676" s="21" t="s">
        <v>4066</v>
      </c>
      <c r="I2676" s="21" t="s">
        <v>15898</v>
      </c>
      <c r="J2676" s="22">
        <v>-35400</v>
      </c>
      <c r="K2676" s="22">
        <v>-35400</v>
      </c>
    </row>
    <row r="2677" spans="1:11" x14ac:dyDescent="0.25">
      <c r="A2677" s="21" t="s">
        <v>8738</v>
      </c>
      <c r="B2677" s="21" t="s">
        <v>21768</v>
      </c>
      <c r="C2677" s="21" t="s">
        <v>4068</v>
      </c>
      <c r="D2677" s="21" t="s">
        <v>4067</v>
      </c>
      <c r="F2677" s="21" t="s">
        <v>12207</v>
      </c>
      <c r="G2677" s="20">
        <v>41969</v>
      </c>
      <c r="H2677" s="21" t="s">
        <v>4069</v>
      </c>
      <c r="I2677" s="21" t="s">
        <v>15719</v>
      </c>
      <c r="J2677" s="22">
        <v>-290231.86</v>
      </c>
      <c r="K2677" s="22">
        <v>-290231.86</v>
      </c>
    </row>
    <row r="2678" spans="1:11" x14ac:dyDescent="0.25">
      <c r="A2678" s="21" t="s">
        <v>8738</v>
      </c>
      <c r="B2678" s="21" t="s">
        <v>21768</v>
      </c>
      <c r="C2678" s="21" t="s">
        <v>4068</v>
      </c>
      <c r="D2678" s="21" t="s">
        <v>4067</v>
      </c>
      <c r="F2678" s="21" t="s">
        <v>12208</v>
      </c>
      <c r="G2678" s="20">
        <v>41969</v>
      </c>
      <c r="H2678" s="21" t="s">
        <v>4070</v>
      </c>
      <c r="I2678" s="21" t="s">
        <v>15719</v>
      </c>
      <c r="J2678" s="22">
        <v>-580463.71</v>
      </c>
      <c r="K2678" s="22">
        <v>-580463.71</v>
      </c>
    </row>
    <row r="2679" spans="1:11" x14ac:dyDescent="0.25">
      <c r="A2679" s="21" t="s">
        <v>8738</v>
      </c>
      <c r="B2679" s="21" t="s">
        <v>21768</v>
      </c>
      <c r="C2679" s="21" t="s">
        <v>4068</v>
      </c>
      <c r="D2679" s="21" t="s">
        <v>4067</v>
      </c>
      <c r="F2679" s="21" t="s">
        <v>12209</v>
      </c>
      <c r="G2679" s="20">
        <v>41969</v>
      </c>
      <c r="H2679" s="21" t="s">
        <v>4069</v>
      </c>
      <c r="J2679" s="22">
        <v>58046.38</v>
      </c>
      <c r="K2679" s="22">
        <v>58046.38</v>
      </c>
    </row>
    <row r="2680" spans="1:11" x14ac:dyDescent="0.25">
      <c r="A2680" s="21" t="s">
        <v>8738</v>
      </c>
      <c r="B2680" s="21" t="s">
        <v>21768</v>
      </c>
      <c r="C2680" s="21" t="s">
        <v>4068</v>
      </c>
      <c r="D2680" s="21" t="s">
        <v>4067</v>
      </c>
      <c r="F2680" s="21" t="s">
        <v>12210</v>
      </c>
      <c r="G2680" s="20">
        <v>41969</v>
      </c>
      <c r="H2680" s="21" t="s">
        <v>4070</v>
      </c>
      <c r="J2680" s="22">
        <v>116092.73</v>
      </c>
      <c r="K2680" s="22">
        <v>116092.73</v>
      </c>
    </row>
    <row r="2681" spans="1:11" x14ac:dyDescent="0.25">
      <c r="A2681" s="21" t="s">
        <v>8740</v>
      </c>
      <c r="B2681" s="21" t="s">
        <v>21768</v>
      </c>
      <c r="C2681" s="21" t="s">
        <v>4072</v>
      </c>
      <c r="D2681" s="21" t="s">
        <v>4071</v>
      </c>
      <c r="E2681" s="21" t="s">
        <v>19558</v>
      </c>
      <c r="F2681" s="21" t="s">
        <v>12211</v>
      </c>
      <c r="G2681" s="20">
        <v>41970</v>
      </c>
      <c r="H2681" s="21" t="s">
        <v>2429</v>
      </c>
      <c r="I2681" s="21" t="s">
        <v>18266</v>
      </c>
      <c r="J2681" s="22">
        <v>-3220276.96</v>
      </c>
      <c r="K2681" s="22">
        <v>-2561512.4900000002</v>
      </c>
    </row>
    <row r="2682" spans="1:11" x14ac:dyDescent="0.25">
      <c r="A2682" s="21" t="s">
        <v>8738</v>
      </c>
      <c r="B2682" s="21" t="s">
        <v>21768</v>
      </c>
      <c r="C2682" s="21" t="s">
        <v>4074</v>
      </c>
      <c r="D2682" s="21" t="s">
        <v>4073</v>
      </c>
      <c r="F2682" s="21" t="s">
        <v>12212</v>
      </c>
      <c r="G2682" s="20">
        <v>41971</v>
      </c>
      <c r="H2682" s="21" t="s">
        <v>2429</v>
      </c>
      <c r="I2682" s="21" t="s">
        <v>16567</v>
      </c>
      <c r="J2682" s="22">
        <v>-1351655.46</v>
      </c>
      <c r="K2682" s="22">
        <v>-1078466.52</v>
      </c>
    </row>
    <row r="2683" spans="1:11" x14ac:dyDescent="0.25">
      <c r="A2683" s="21" t="s">
        <v>8738</v>
      </c>
      <c r="B2683" s="21" t="s">
        <v>21768</v>
      </c>
      <c r="C2683" s="21" t="s">
        <v>4074</v>
      </c>
      <c r="D2683" s="21" t="s">
        <v>4073</v>
      </c>
      <c r="F2683" s="21" t="s">
        <v>12213</v>
      </c>
      <c r="G2683" s="20">
        <v>41971</v>
      </c>
      <c r="H2683" s="21" t="s">
        <v>2429</v>
      </c>
      <c r="I2683" s="21" t="s">
        <v>16567</v>
      </c>
      <c r="J2683" s="22">
        <v>-1092755.74</v>
      </c>
      <c r="K2683" s="22">
        <v>-1092755.74</v>
      </c>
    </row>
    <row r="2684" spans="1:11" x14ac:dyDescent="0.25">
      <c r="A2684" s="21" t="s">
        <v>9142</v>
      </c>
      <c r="B2684" s="21" t="s">
        <v>21768</v>
      </c>
      <c r="C2684" s="21" t="s">
        <v>1487</v>
      </c>
      <c r="D2684" s="21" t="s">
        <v>1486</v>
      </c>
      <c r="F2684" s="21" t="s">
        <v>4889</v>
      </c>
      <c r="G2684" s="20">
        <v>41974</v>
      </c>
      <c r="H2684" s="21" t="s">
        <v>4077</v>
      </c>
      <c r="J2684" s="22">
        <v>-1034753.37</v>
      </c>
      <c r="K2684" s="22">
        <v>-983015.7</v>
      </c>
    </row>
    <row r="2685" spans="1:11" x14ac:dyDescent="0.25">
      <c r="A2685" s="21" t="s">
        <v>8740</v>
      </c>
      <c r="B2685" s="21" t="s">
        <v>21768</v>
      </c>
      <c r="C2685" s="21" t="s">
        <v>12038</v>
      </c>
      <c r="D2685" s="21" t="s">
        <v>3870</v>
      </c>
      <c r="F2685" s="21" t="s">
        <v>12214</v>
      </c>
      <c r="G2685" s="20">
        <v>41974</v>
      </c>
      <c r="H2685" s="21" t="s">
        <v>4079</v>
      </c>
      <c r="I2685" s="21" t="s">
        <v>18041</v>
      </c>
      <c r="J2685" s="22">
        <v>-35000</v>
      </c>
      <c r="K2685" s="22">
        <v>-35000</v>
      </c>
    </row>
    <row r="2686" spans="1:11" x14ac:dyDescent="0.25">
      <c r="A2686" s="21" t="s">
        <v>9142</v>
      </c>
      <c r="B2686" s="21" t="s">
        <v>21768</v>
      </c>
      <c r="C2686" s="21" t="s">
        <v>4082</v>
      </c>
      <c r="D2686" s="21" t="s">
        <v>4081</v>
      </c>
      <c r="F2686" s="21" t="s">
        <v>12217</v>
      </c>
      <c r="G2686" s="20">
        <v>41975</v>
      </c>
      <c r="H2686" s="21" t="s">
        <v>4083</v>
      </c>
      <c r="J2686" s="22">
        <v>-357000</v>
      </c>
      <c r="K2686" s="22">
        <v>-357000</v>
      </c>
    </row>
    <row r="2687" spans="1:11" x14ac:dyDescent="0.25">
      <c r="A2687" s="21" t="s">
        <v>8740</v>
      </c>
      <c r="B2687" s="21" t="s">
        <v>21768</v>
      </c>
      <c r="C2687" s="21" t="s">
        <v>12215</v>
      </c>
      <c r="D2687" s="21" t="s">
        <v>4080</v>
      </c>
      <c r="F2687" s="21" t="s">
        <v>12216</v>
      </c>
      <c r="G2687" s="20">
        <v>41975</v>
      </c>
      <c r="H2687" s="21" t="s">
        <v>2429</v>
      </c>
      <c r="I2687" s="21" t="s">
        <v>17994</v>
      </c>
      <c r="J2687" s="22">
        <v>-442500</v>
      </c>
      <c r="K2687" s="22">
        <v>-442500</v>
      </c>
    </row>
    <row r="2688" spans="1:11" x14ac:dyDescent="0.25">
      <c r="A2688" s="21" t="s">
        <v>8740</v>
      </c>
      <c r="B2688" s="21" t="s">
        <v>21768</v>
      </c>
      <c r="C2688" s="21" t="s">
        <v>4086</v>
      </c>
      <c r="D2688" s="21" t="s">
        <v>4085</v>
      </c>
      <c r="E2688" s="21" t="s">
        <v>19558</v>
      </c>
      <c r="F2688" s="21" t="s">
        <v>12218</v>
      </c>
      <c r="G2688" s="20">
        <v>41975</v>
      </c>
      <c r="H2688" s="21" t="s">
        <v>4087</v>
      </c>
      <c r="J2688" s="22">
        <v>-750000</v>
      </c>
      <c r="K2688" s="22">
        <v>-750000</v>
      </c>
    </row>
    <row r="2689" spans="1:11" x14ac:dyDescent="0.25">
      <c r="A2689" s="21" t="s">
        <v>8740</v>
      </c>
      <c r="B2689" s="21" t="s">
        <v>21768</v>
      </c>
      <c r="C2689" s="21" t="s">
        <v>4086</v>
      </c>
      <c r="D2689" s="21" t="s">
        <v>4085</v>
      </c>
      <c r="E2689" s="21" t="s">
        <v>19558</v>
      </c>
      <c r="F2689" s="21" t="s">
        <v>12219</v>
      </c>
      <c r="G2689" s="20">
        <v>41975</v>
      </c>
      <c r="H2689" s="21" t="s">
        <v>4089</v>
      </c>
      <c r="I2689" s="21" t="s">
        <v>18181</v>
      </c>
      <c r="J2689" s="22">
        <v>-2422941.2000000002</v>
      </c>
      <c r="K2689" s="22">
        <v>-2422941.2000000002</v>
      </c>
    </row>
    <row r="2690" spans="1:11" x14ac:dyDescent="0.25">
      <c r="A2690" s="21" t="s">
        <v>8738</v>
      </c>
      <c r="B2690" s="21" t="s">
        <v>21768</v>
      </c>
      <c r="C2690" s="21" t="s">
        <v>3662</v>
      </c>
      <c r="D2690" s="21" t="s">
        <v>3661</v>
      </c>
      <c r="F2690" s="21" t="s">
        <v>12220</v>
      </c>
      <c r="G2690" s="20">
        <v>41976</v>
      </c>
      <c r="H2690" s="21" t="s">
        <v>4090</v>
      </c>
      <c r="I2690" s="21" t="s">
        <v>4025</v>
      </c>
      <c r="J2690" s="22">
        <v>-5900</v>
      </c>
      <c r="K2690" s="22">
        <v>-5900</v>
      </c>
    </row>
    <row r="2691" spans="1:11" x14ac:dyDescent="0.25">
      <c r="A2691" s="21" t="s">
        <v>8738</v>
      </c>
      <c r="B2691" s="21" t="s">
        <v>21768</v>
      </c>
      <c r="C2691" s="21" t="s">
        <v>3662</v>
      </c>
      <c r="D2691" s="21" t="s">
        <v>3661</v>
      </c>
      <c r="F2691" s="21" t="s">
        <v>12221</v>
      </c>
      <c r="G2691" s="20">
        <v>41976</v>
      </c>
      <c r="H2691" s="21" t="s">
        <v>4091</v>
      </c>
      <c r="I2691" s="21" t="s">
        <v>4025</v>
      </c>
      <c r="J2691" s="22">
        <v>-5310</v>
      </c>
      <c r="K2691" s="22">
        <v>-5310</v>
      </c>
    </row>
    <row r="2692" spans="1:11" x14ac:dyDescent="0.25">
      <c r="A2692" s="21" t="s">
        <v>8738</v>
      </c>
      <c r="B2692" s="21" t="s">
        <v>21768</v>
      </c>
      <c r="C2692" s="21" t="s">
        <v>3662</v>
      </c>
      <c r="D2692" s="21" t="s">
        <v>3661</v>
      </c>
      <c r="F2692" s="21" t="s">
        <v>12222</v>
      </c>
      <c r="G2692" s="20">
        <v>41976</v>
      </c>
      <c r="H2692" s="21" t="s">
        <v>4092</v>
      </c>
      <c r="I2692" s="21" t="s">
        <v>4025</v>
      </c>
      <c r="J2692" s="22">
        <v>-5900</v>
      </c>
      <c r="K2692" s="22">
        <v>-5900</v>
      </c>
    </row>
    <row r="2693" spans="1:11" x14ac:dyDescent="0.25">
      <c r="A2693" s="21" t="s">
        <v>8738</v>
      </c>
      <c r="B2693" s="21" t="s">
        <v>21768</v>
      </c>
      <c r="C2693" s="21" t="s">
        <v>3662</v>
      </c>
      <c r="D2693" s="21" t="s">
        <v>3661</v>
      </c>
      <c r="F2693" s="21" t="s">
        <v>12223</v>
      </c>
      <c r="G2693" s="20">
        <v>41976</v>
      </c>
      <c r="H2693" s="21" t="s">
        <v>4093</v>
      </c>
      <c r="I2693" s="21" t="s">
        <v>4025</v>
      </c>
      <c r="J2693" s="22">
        <v>-5310</v>
      </c>
      <c r="K2693" s="22">
        <v>-5310</v>
      </c>
    </row>
    <row r="2694" spans="1:11" x14ac:dyDescent="0.25">
      <c r="A2694" s="21" t="s">
        <v>8738</v>
      </c>
      <c r="B2694" s="21" t="s">
        <v>21768</v>
      </c>
      <c r="C2694" s="21" t="s">
        <v>3662</v>
      </c>
      <c r="D2694" s="21" t="s">
        <v>3661</v>
      </c>
      <c r="F2694" s="21" t="s">
        <v>12224</v>
      </c>
      <c r="G2694" s="20">
        <v>41976</v>
      </c>
      <c r="H2694" s="21" t="s">
        <v>4094</v>
      </c>
      <c r="I2694" s="21" t="s">
        <v>4025</v>
      </c>
      <c r="J2694" s="22">
        <v>-5900</v>
      </c>
      <c r="K2694" s="22">
        <v>-5900</v>
      </c>
    </row>
    <row r="2695" spans="1:11" x14ac:dyDescent="0.25">
      <c r="A2695" s="21" t="s">
        <v>8738</v>
      </c>
      <c r="B2695" s="21" t="s">
        <v>21768</v>
      </c>
      <c r="C2695" s="21" t="s">
        <v>3662</v>
      </c>
      <c r="D2695" s="21" t="s">
        <v>3661</v>
      </c>
      <c r="F2695" s="21" t="s">
        <v>12225</v>
      </c>
      <c r="G2695" s="20">
        <v>41976</v>
      </c>
      <c r="H2695" s="21" t="s">
        <v>4095</v>
      </c>
      <c r="I2695" s="21" t="s">
        <v>4025</v>
      </c>
      <c r="J2695" s="22">
        <v>-5900</v>
      </c>
      <c r="K2695" s="22">
        <v>-5900</v>
      </c>
    </row>
    <row r="2696" spans="1:11" x14ac:dyDescent="0.25">
      <c r="A2696" s="21" t="s">
        <v>8738</v>
      </c>
      <c r="B2696" s="21" t="s">
        <v>21768</v>
      </c>
      <c r="C2696" s="21" t="s">
        <v>3662</v>
      </c>
      <c r="D2696" s="21" t="s">
        <v>3661</v>
      </c>
      <c r="F2696" s="21" t="s">
        <v>12226</v>
      </c>
      <c r="G2696" s="20">
        <v>41976</v>
      </c>
      <c r="H2696" s="21" t="s">
        <v>4096</v>
      </c>
      <c r="I2696" s="21" t="s">
        <v>4025</v>
      </c>
      <c r="J2696" s="22">
        <v>-2596</v>
      </c>
      <c r="K2696" s="22">
        <v>-2596</v>
      </c>
    </row>
    <row r="2697" spans="1:11" x14ac:dyDescent="0.25">
      <c r="A2697" s="21" t="s">
        <v>8738</v>
      </c>
      <c r="B2697" s="21" t="s">
        <v>21768</v>
      </c>
      <c r="C2697" s="21" t="s">
        <v>3662</v>
      </c>
      <c r="D2697" s="21" t="s">
        <v>3661</v>
      </c>
      <c r="F2697" s="21" t="s">
        <v>12227</v>
      </c>
      <c r="G2697" s="20">
        <v>41976</v>
      </c>
      <c r="H2697" s="21" t="s">
        <v>4097</v>
      </c>
      <c r="I2697" s="21" t="s">
        <v>4025</v>
      </c>
      <c r="J2697" s="22">
        <v>-5900</v>
      </c>
      <c r="K2697" s="22">
        <v>-5900</v>
      </c>
    </row>
    <row r="2698" spans="1:11" x14ac:dyDescent="0.25">
      <c r="A2698" s="21" t="s">
        <v>8738</v>
      </c>
      <c r="B2698" s="21" t="s">
        <v>21768</v>
      </c>
      <c r="C2698" s="21" t="s">
        <v>564</v>
      </c>
      <c r="D2698" s="21" t="s">
        <v>563</v>
      </c>
      <c r="F2698" s="21" t="s">
        <v>12228</v>
      </c>
      <c r="G2698" s="20">
        <v>41977</v>
      </c>
      <c r="H2698">
        <v>0</v>
      </c>
      <c r="I2698" t="s">
        <v>4098</v>
      </c>
      <c r="J2698" s="22">
        <v>-11424.32</v>
      </c>
      <c r="K2698" s="22">
        <v>-11424.32</v>
      </c>
    </row>
    <row r="2699" spans="1:11" x14ac:dyDescent="0.25">
      <c r="A2699" s="21" t="s">
        <v>8738</v>
      </c>
      <c r="B2699" s="21" t="s">
        <v>21768</v>
      </c>
      <c r="C2699" s="21" t="s">
        <v>564</v>
      </c>
      <c r="D2699" s="21" t="s">
        <v>563</v>
      </c>
      <c r="F2699" s="21" t="s">
        <v>12229</v>
      </c>
      <c r="G2699" s="20">
        <v>41977</v>
      </c>
      <c r="H2699">
        <v>0</v>
      </c>
      <c r="I2699" t="s">
        <v>4099</v>
      </c>
      <c r="J2699" s="22">
        <v>-12101.02</v>
      </c>
      <c r="K2699" s="22">
        <v>-12101.02</v>
      </c>
    </row>
    <row r="2700" spans="1:11" x14ac:dyDescent="0.25">
      <c r="A2700" s="21" t="s">
        <v>8740</v>
      </c>
      <c r="B2700" s="21" t="s">
        <v>21768</v>
      </c>
      <c r="C2700" s="21" t="s">
        <v>4072</v>
      </c>
      <c r="D2700" s="21" t="s">
        <v>4071</v>
      </c>
      <c r="E2700" s="21" t="s">
        <v>19558</v>
      </c>
      <c r="F2700" s="21" t="s">
        <v>12230</v>
      </c>
      <c r="G2700" s="20">
        <v>41977</v>
      </c>
      <c r="H2700" s="21" t="s">
        <v>4100</v>
      </c>
      <c r="I2700" s="21" t="s">
        <v>18267</v>
      </c>
      <c r="J2700" s="22">
        <v>-2561512.4900000002</v>
      </c>
      <c r="K2700" s="22">
        <v>-2561512.4900000002</v>
      </c>
    </row>
    <row r="2701" spans="1:11" x14ac:dyDescent="0.25">
      <c r="A2701" s="21" t="s">
        <v>19189</v>
      </c>
      <c r="B2701" s="21" t="s">
        <v>21768</v>
      </c>
      <c r="C2701" s="21" t="s">
        <v>15</v>
      </c>
      <c r="D2701" s="21" t="s">
        <v>14</v>
      </c>
      <c r="F2701" s="21" t="s">
        <v>19326</v>
      </c>
      <c r="G2701" s="20">
        <v>41977</v>
      </c>
      <c r="H2701" t="s">
        <v>19539</v>
      </c>
      <c r="I2701" t="s">
        <v>19539</v>
      </c>
      <c r="J2701" s="22">
        <v>-4952.1000000000004</v>
      </c>
      <c r="K2701" s="22">
        <v>-4952.1000000000004</v>
      </c>
    </row>
    <row r="2702" spans="1:11" x14ac:dyDescent="0.25">
      <c r="A2702" s="21" t="s">
        <v>8738</v>
      </c>
      <c r="B2702" s="21" t="s">
        <v>21768</v>
      </c>
      <c r="C2702" s="21" t="s">
        <v>4102</v>
      </c>
      <c r="D2702" s="21" t="s">
        <v>4101</v>
      </c>
      <c r="F2702" s="21" t="s">
        <v>12231</v>
      </c>
      <c r="G2702" s="20">
        <v>41981</v>
      </c>
      <c r="H2702" s="21" t="s">
        <v>4103</v>
      </c>
      <c r="I2702" s="21" t="s">
        <v>16880</v>
      </c>
      <c r="J2702" s="22">
        <v>-105588.76</v>
      </c>
      <c r="K2702" s="22">
        <v>-105588.76</v>
      </c>
    </row>
    <row r="2703" spans="1:11" x14ac:dyDescent="0.25">
      <c r="A2703" s="21" t="s">
        <v>8738</v>
      </c>
      <c r="B2703" s="21" t="s">
        <v>21768</v>
      </c>
      <c r="C2703" s="21" t="s">
        <v>12232</v>
      </c>
      <c r="D2703" s="21" t="s">
        <v>4104</v>
      </c>
      <c r="F2703" s="21" t="s">
        <v>12233</v>
      </c>
      <c r="G2703" s="20">
        <v>41982</v>
      </c>
      <c r="H2703" s="21" t="s">
        <v>4105</v>
      </c>
      <c r="I2703" s="21" t="s">
        <v>15911</v>
      </c>
      <c r="J2703" s="22">
        <v>-6401.5</v>
      </c>
      <c r="K2703" s="22">
        <v>-6401.5</v>
      </c>
    </row>
    <row r="2704" spans="1:11" x14ac:dyDescent="0.25">
      <c r="A2704" s="21" t="s">
        <v>8738</v>
      </c>
      <c r="B2704" s="21" t="s">
        <v>21768</v>
      </c>
      <c r="C2704" s="21" t="s">
        <v>12232</v>
      </c>
      <c r="D2704" s="21" t="s">
        <v>4104</v>
      </c>
      <c r="F2704" s="21" t="s">
        <v>12234</v>
      </c>
      <c r="G2704" s="20">
        <v>41982</v>
      </c>
      <c r="H2704" s="21" t="s">
        <v>4106</v>
      </c>
      <c r="I2704" s="21" t="s">
        <v>15911</v>
      </c>
      <c r="J2704" s="22">
        <v>-82564.600000000006</v>
      </c>
      <c r="K2704" s="22">
        <v>-82564.600000000006</v>
      </c>
    </row>
    <row r="2705" spans="1:11" x14ac:dyDescent="0.25">
      <c r="A2705" s="21" t="s">
        <v>8738</v>
      </c>
      <c r="B2705" s="21" t="s">
        <v>21768</v>
      </c>
      <c r="C2705" s="21" t="s">
        <v>12232</v>
      </c>
      <c r="D2705" s="21" t="s">
        <v>4104</v>
      </c>
      <c r="F2705" s="21" t="s">
        <v>12235</v>
      </c>
      <c r="G2705" s="20">
        <v>41982</v>
      </c>
      <c r="H2705" s="21" t="s">
        <v>4107</v>
      </c>
      <c r="I2705" s="21" t="s">
        <v>15911</v>
      </c>
      <c r="J2705" s="22">
        <v>-225161.7</v>
      </c>
      <c r="K2705" s="22">
        <v>-225161.7</v>
      </c>
    </row>
    <row r="2706" spans="1:11" x14ac:dyDescent="0.25">
      <c r="A2706" s="21" t="s">
        <v>8738</v>
      </c>
      <c r="B2706" s="21" t="s">
        <v>21768</v>
      </c>
      <c r="C2706" s="21" t="s">
        <v>12232</v>
      </c>
      <c r="D2706" s="21" t="s">
        <v>4104</v>
      </c>
      <c r="F2706" s="21" t="s">
        <v>12236</v>
      </c>
      <c r="G2706" s="20">
        <v>41982</v>
      </c>
      <c r="H2706" s="21" t="s">
        <v>4108</v>
      </c>
      <c r="I2706" s="21" t="s">
        <v>15911</v>
      </c>
      <c r="J2706" s="22">
        <v>-41789.699999999997</v>
      </c>
      <c r="K2706" s="22">
        <v>-41789.699999999997</v>
      </c>
    </row>
    <row r="2707" spans="1:11" x14ac:dyDescent="0.25">
      <c r="A2707" s="21" t="s">
        <v>8738</v>
      </c>
      <c r="B2707" s="21" t="s">
        <v>21768</v>
      </c>
      <c r="C2707" s="21" t="s">
        <v>12232</v>
      </c>
      <c r="D2707" s="21" t="s">
        <v>4104</v>
      </c>
      <c r="F2707" s="21" t="s">
        <v>12237</v>
      </c>
      <c r="G2707" s="20">
        <v>41982</v>
      </c>
      <c r="H2707" s="21" t="s">
        <v>4109</v>
      </c>
      <c r="I2707" s="21" t="s">
        <v>15911</v>
      </c>
      <c r="J2707" s="22">
        <v>-253764.9</v>
      </c>
      <c r="K2707" s="22">
        <v>-253764.9</v>
      </c>
    </row>
    <row r="2708" spans="1:11" x14ac:dyDescent="0.25">
      <c r="A2708" s="21" t="s">
        <v>8738</v>
      </c>
      <c r="B2708" s="21" t="s">
        <v>21768</v>
      </c>
      <c r="C2708" s="21" t="s">
        <v>12232</v>
      </c>
      <c r="D2708" s="21" t="s">
        <v>4104</v>
      </c>
      <c r="F2708" s="21" t="s">
        <v>12238</v>
      </c>
      <c r="G2708" s="20">
        <v>41982</v>
      </c>
      <c r="H2708" s="21" t="s">
        <v>4110</v>
      </c>
      <c r="I2708" s="21" t="s">
        <v>15911</v>
      </c>
      <c r="J2708" s="22">
        <v>-80417</v>
      </c>
      <c r="K2708" s="22">
        <v>-80417</v>
      </c>
    </row>
    <row r="2709" spans="1:11" x14ac:dyDescent="0.25">
      <c r="A2709" s="21" t="s">
        <v>8738</v>
      </c>
      <c r="B2709" s="21" t="s">
        <v>21768</v>
      </c>
      <c r="C2709" s="21" t="s">
        <v>12232</v>
      </c>
      <c r="D2709" s="21" t="s">
        <v>4104</v>
      </c>
      <c r="F2709" s="21" t="s">
        <v>12239</v>
      </c>
      <c r="G2709" s="20">
        <v>41982</v>
      </c>
      <c r="H2709" s="21" t="s">
        <v>4111</v>
      </c>
      <c r="I2709" s="21" t="s">
        <v>15911</v>
      </c>
      <c r="J2709" s="22">
        <v>-33110.800000000003</v>
      </c>
      <c r="K2709" s="22">
        <v>-33110.800000000003</v>
      </c>
    </row>
    <row r="2710" spans="1:11" x14ac:dyDescent="0.25">
      <c r="A2710" s="21" t="s">
        <v>8738</v>
      </c>
      <c r="B2710" s="21" t="s">
        <v>21768</v>
      </c>
      <c r="C2710" s="21" t="s">
        <v>4113</v>
      </c>
      <c r="D2710" s="21" t="s">
        <v>4112</v>
      </c>
      <c r="F2710" s="21" t="s">
        <v>12240</v>
      </c>
      <c r="G2710" s="20">
        <v>41982</v>
      </c>
      <c r="H2710" s="21" t="s">
        <v>3521</v>
      </c>
      <c r="I2710" s="21" t="s">
        <v>16837</v>
      </c>
      <c r="J2710" s="22">
        <v>-52510</v>
      </c>
      <c r="K2710" s="22">
        <v>-52510</v>
      </c>
    </row>
    <row r="2711" spans="1:11" x14ac:dyDescent="0.25">
      <c r="A2711" s="21" t="s">
        <v>8740</v>
      </c>
      <c r="B2711" s="21" t="s">
        <v>21768</v>
      </c>
      <c r="C2711" s="21" t="s">
        <v>12241</v>
      </c>
      <c r="D2711" s="21" t="s">
        <v>4114</v>
      </c>
      <c r="F2711" s="21" t="s">
        <v>12242</v>
      </c>
      <c r="G2711" s="20">
        <v>41982</v>
      </c>
      <c r="H2711" s="21" t="s">
        <v>4115</v>
      </c>
      <c r="J2711" s="22">
        <v>-1557600</v>
      </c>
      <c r="K2711" s="22">
        <v>-1557600</v>
      </c>
    </row>
    <row r="2712" spans="1:11" x14ac:dyDescent="0.25">
      <c r="A2712" s="21" t="s">
        <v>8740</v>
      </c>
      <c r="B2712" s="21" t="s">
        <v>21768</v>
      </c>
      <c r="C2712" s="21" t="s">
        <v>9807</v>
      </c>
      <c r="D2712" s="21" t="s">
        <v>1060</v>
      </c>
      <c r="F2712" s="21" t="s">
        <v>12243</v>
      </c>
      <c r="G2712" s="20">
        <v>41983</v>
      </c>
      <c r="H2712" s="21" t="s">
        <v>4117</v>
      </c>
      <c r="I2712" s="21" t="s">
        <v>17578</v>
      </c>
      <c r="J2712" s="22">
        <v>-236000</v>
      </c>
      <c r="K2712" s="22">
        <v>-236000</v>
      </c>
    </row>
    <row r="2713" spans="1:11" x14ac:dyDescent="0.25">
      <c r="A2713" s="21" t="s">
        <v>8740</v>
      </c>
      <c r="B2713" s="21" t="s">
        <v>21768</v>
      </c>
      <c r="C2713" s="21" t="s">
        <v>9807</v>
      </c>
      <c r="D2713" s="21" t="s">
        <v>1060</v>
      </c>
      <c r="F2713" s="21" t="s">
        <v>12244</v>
      </c>
      <c r="G2713" s="20">
        <v>41983</v>
      </c>
      <c r="H2713" s="21" t="s">
        <v>4118</v>
      </c>
      <c r="I2713" s="21" t="s">
        <v>17579</v>
      </c>
      <c r="J2713" s="22">
        <v>-236000</v>
      </c>
      <c r="K2713" s="22">
        <v>-236000</v>
      </c>
    </row>
    <row r="2714" spans="1:11" x14ac:dyDescent="0.25">
      <c r="A2714" s="21" t="s">
        <v>8740</v>
      </c>
      <c r="B2714" s="21" t="s">
        <v>21768</v>
      </c>
      <c r="C2714" s="21" t="s">
        <v>4120</v>
      </c>
      <c r="D2714" s="21" t="s">
        <v>4119</v>
      </c>
      <c r="E2714" s="21" t="s">
        <v>19558</v>
      </c>
      <c r="F2714" s="21" t="s">
        <v>12245</v>
      </c>
      <c r="G2714" s="20">
        <v>41983</v>
      </c>
      <c r="H2714" s="21" t="s">
        <v>4121</v>
      </c>
      <c r="I2714" s="21" t="s">
        <v>18152</v>
      </c>
      <c r="J2714" s="22">
        <v>-16032296.49</v>
      </c>
      <c r="K2714" s="22">
        <v>-16032296.49</v>
      </c>
    </row>
    <row r="2715" spans="1:11" x14ac:dyDescent="0.25">
      <c r="A2715" s="21" t="s">
        <v>8740</v>
      </c>
      <c r="B2715" s="21" t="s">
        <v>21768</v>
      </c>
      <c r="C2715" s="21" t="s">
        <v>18078</v>
      </c>
      <c r="D2715" s="21" t="s">
        <v>18079</v>
      </c>
      <c r="F2715" s="21" t="s">
        <v>18080</v>
      </c>
      <c r="G2715" s="20">
        <v>41983</v>
      </c>
      <c r="H2715" s="21" t="s">
        <v>18081</v>
      </c>
      <c r="J2715" s="57">
        <v>0.01</v>
      </c>
      <c r="K2715" s="57">
        <v>0.01</v>
      </c>
    </row>
    <row r="2716" spans="1:11" x14ac:dyDescent="0.25">
      <c r="A2716" s="21" t="s">
        <v>8740</v>
      </c>
      <c r="B2716" s="21" t="s">
        <v>21768</v>
      </c>
      <c r="C2716" s="21" t="s">
        <v>4123</v>
      </c>
      <c r="D2716" s="21" t="s">
        <v>4122</v>
      </c>
      <c r="F2716" s="21" t="s">
        <v>12246</v>
      </c>
      <c r="G2716" s="20">
        <v>41984</v>
      </c>
      <c r="H2716" s="21" t="s">
        <v>4124</v>
      </c>
      <c r="I2716" s="21" t="s">
        <v>17955</v>
      </c>
      <c r="J2716" s="22">
        <v>-2651880</v>
      </c>
      <c r="K2716" s="22">
        <v>-2651880</v>
      </c>
    </row>
    <row r="2717" spans="1:11" x14ac:dyDescent="0.25">
      <c r="A2717" s="21" t="s">
        <v>8738</v>
      </c>
      <c r="B2717" s="21" t="s">
        <v>21768</v>
      </c>
      <c r="C2717" s="21" t="s">
        <v>4126</v>
      </c>
      <c r="D2717" s="21" t="s">
        <v>4125</v>
      </c>
      <c r="E2717" s="21" t="s">
        <v>19552</v>
      </c>
      <c r="F2717" s="21" t="s">
        <v>12247</v>
      </c>
      <c r="G2717" s="20">
        <v>41985</v>
      </c>
      <c r="H2717" s="21" t="s">
        <v>4127</v>
      </c>
      <c r="J2717" s="22">
        <v>-26623.16</v>
      </c>
      <c r="K2717" s="22">
        <v>-26623.16</v>
      </c>
    </row>
    <row r="2718" spans="1:11" x14ac:dyDescent="0.25">
      <c r="A2718" s="21" t="s">
        <v>8738</v>
      </c>
      <c r="B2718" s="21" t="s">
        <v>21768</v>
      </c>
      <c r="C2718" s="21" t="s">
        <v>564</v>
      </c>
      <c r="D2718" s="21" t="s">
        <v>563</v>
      </c>
      <c r="F2718" s="21" t="s">
        <v>12248</v>
      </c>
      <c r="G2718" s="20">
        <v>41985</v>
      </c>
      <c r="H2718">
        <v>0</v>
      </c>
      <c r="I2718" t="s">
        <v>4129</v>
      </c>
      <c r="J2718" s="22">
        <v>-9564.85</v>
      </c>
      <c r="K2718" s="22">
        <v>-9564.85</v>
      </c>
    </row>
    <row r="2719" spans="1:11" x14ac:dyDescent="0.25">
      <c r="A2719" s="21" t="s">
        <v>8738</v>
      </c>
      <c r="B2719" s="21" t="s">
        <v>21768</v>
      </c>
      <c r="C2719" s="21" t="s">
        <v>564</v>
      </c>
      <c r="D2719" s="21" t="s">
        <v>563</v>
      </c>
      <c r="F2719" s="21" t="s">
        <v>12249</v>
      </c>
      <c r="G2719" s="20">
        <v>41985</v>
      </c>
      <c r="H2719">
        <v>0</v>
      </c>
      <c r="I2719" t="s">
        <v>4130</v>
      </c>
      <c r="J2719" s="22">
        <v>-10131.41</v>
      </c>
      <c r="K2719" s="22">
        <v>-10131.41</v>
      </c>
    </row>
    <row r="2720" spans="1:11" x14ac:dyDescent="0.25">
      <c r="A2720" s="21" t="s">
        <v>9142</v>
      </c>
      <c r="B2720" s="21" t="s">
        <v>21768</v>
      </c>
      <c r="C2720" s="21" t="s">
        <v>12250</v>
      </c>
      <c r="D2720" s="21" t="s">
        <v>4131</v>
      </c>
      <c r="F2720" s="21" t="s">
        <v>12251</v>
      </c>
      <c r="G2720" s="20">
        <v>41985</v>
      </c>
      <c r="H2720" s="21" t="s">
        <v>4132</v>
      </c>
      <c r="J2720" s="22">
        <v>-207660.36</v>
      </c>
      <c r="K2720" s="22">
        <v>-207660.36</v>
      </c>
    </row>
    <row r="2721" spans="1:11" x14ac:dyDescent="0.25">
      <c r="A2721" s="21" t="s">
        <v>9142</v>
      </c>
      <c r="B2721" s="21" t="s">
        <v>21768</v>
      </c>
      <c r="C2721" s="21" t="s">
        <v>12252</v>
      </c>
      <c r="D2721" s="21" t="s">
        <v>4134</v>
      </c>
      <c r="F2721" s="21" t="s">
        <v>12253</v>
      </c>
      <c r="G2721" s="20">
        <v>41985</v>
      </c>
      <c r="H2721" s="21" t="s">
        <v>4135</v>
      </c>
      <c r="J2721" s="22">
        <v>-140930.69</v>
      </c>
      <c r="K2721" s="22">
        <v>-140930.69</v>
      </c>
    </row>
    <row r="2722" spans="1:11" x14ac:dyDescent="0.25">
      <c r="A2722" s="21" t="s">
        <v>9142</v>
      </c>
      <c r="B2722" s="21" t="s">
        <v>21768</v>
      </c>
      <c r="C2722" s="21" t="s">
        <v>12254</v>
      </c>
      <c r="D2722" s="21" t="s">
        <v>4137</v>
      </c>
      <c r="F2722" s="21" t="s">
        <v>12255</v>
      </c>
      <c r="G2722" s="20">
        <v>41985</v>
      </c>
      <c r="H2722" s="21" t="s">
        <v>4138</v>
      </c>
      <c r="J2722" s="22">
        <v>-256354.14</v>
      </c>
      <c r="K2722" s="22">
        <v>-256354.14</v>
      </c>
    </row>
    <row r="2723" spans="1:11" x14ac:dyDescent="0.25">
      <c r="A2723" s="21" t="s">
        <v>9142</v>
      </c>
      <c r="B2723" s="21" t="s">
        <v>21768</v>
      </c>
      <c r="C2723" s="21" t="s">
        <v>12256</v>
      </c>
      <c r="D2723" s="21" t="s">
        <v>4139</v>
      </c>
      <c r="F2723" s="21" t="s">
        <v>12257</v>
      </c>
      <c r="G2723" s="20">
        <v>41985</v>
      </c>
      <c r="H2723" s="21" t="s">
        <v>4140</v>
      </c>
      <c r="J2723" s="22">
        <v>-438844.85</v>
      </c>
      <c r="K2723" s="22">
        <v>-438844.85</v>
      </c>
    </row>
    <row r="2724" spans="1:11" x14ac:dyDescent="0.25">
      <c r="A2724" s="21" t="s">
        <v>9142</v>
      </c>
      <c r="B2724" s="21" t="s">
        <v>21768</v>
      </c>
      <c r="C2724" s="21" t="s">
        <v>12258</v>
      </c>
      <c r="D2724" s="21" t="s">
        <v>4141</v>
      </c>
      <c r="F2724" s="21" t="s">
        <v>12259</v>
      </c>
      <c r="G2724" s="20">
        <v>41985</v>
      </c>
      <c r="H2724" s="21" t="s">
        <v>4142</v>
      </c>
      <c r="J2724" s="22">
        <v>-9413.94</v>
      </c>
      <c r="K2724" s="22">
        <v>-9413.94</v>
      </c>
    </row>
    <row r="2725" spans="1:11" x14ac:dyDescent="0.25">
      <c r="A2725" s="21" t="s">
        <v>9142</v>
      </c>
      <c r="B2725" s="21" t="s">
        <v>21768</v>
      </c>
      <c r="C2725" s="21" t="s">
        <v>12260</v>
      </c>
      <c r="D2725" s="21" t="s">
        <v>4143</v>
      </c>
      <c r="F2725" s="21" t="s">
        <v>12261</v>
      </c>
      <c r="G2725" s="20">
        <v>41985</v>
      </c>
      <c r="H2725" s="21" t="s">
        <v>4144</v>
      </c>
      <c r="J2725" s="22">
        <v>-17425.68</v>
      </c>
      <c r="K2725" s="22">
        <v>-17425.68</v>
      </c>
    </row>
    <row r="2726" spans="1:11" x14ac:dyDescent="0.25">
      <c r="A2726" s="21" t="s">
        <v>9142</v>
      </c>
      <c r="B2726" s="21" t="s">
        <v>21768</v>
      </c>
      <c r="C2726" s="21" t="s">
        <v>12262</v>
      </c>
      <c r="D2726" s="21" t="s">
        <v>4145</v>
      </c>
      <c r="F2726" s="21" t="s">
        <v>12263</v>
      </c>
      <c r="G2726" s="20">
        <v>41985</v>
      </c>
      <c r="H2726" s="21" t="s">
        <v>4146</v>
      </c>
      <c r="J2726" s="22">
        <v>-22437.18</v>
      </c>
      <c r="K2726" s="22">
        <v>-22437.18</v>
      </c>
    </row>
    <row r="2727" spans="1:11" x14ac:dyDescent="0.25">
      <c r="A2727" s="21" t="s">
        <v>19189</v>
      </c>
      <c r="B2727" s="21" t="s">
        <v>21768</v>
      </c>
      <c r="C2727" s="21" t="s">
        <v>15</v>
      </c>
      <c r="D2727" s="21" t="s">
        <v>14</v>
      </c>
      <c r="F2727" s="21" t="s">
        <v>19327</v>
      </c>
      <c r="G2727" s="20">
        <v>41985</v>
      </c>
      <c r="H2727" t="s">
        <v>19539</v>
      </c>
      <c r="I2727" t="s">
        <v>19539</v>
      </c>
      <c r="J2727" s="22">
        <v>-6302.66</v>
      </c>
      <c r="K2727" s="22">
        <v>-6302.66</v>
      </c>
    </row>
    <row r="2728" spans="1:11" x14ac:dyDescent="0.25">
      <c r="A2728" s="21" t="s">
        <v>8740</v>
      </c>
      <c r="B2728" s="21" t="s">
        <v>21768</v>
      </c>
      <c r="C2728" s="21" t="s">
        <v>12113</v>
      </c>
      <c r="D2728" s="21" t="s">
        <v>3949</v>
      </c>
      <c r="E2728" s="21" t="s">
        <v>19552</v>
      </c>
      <c r="F2728" s="21" t="s">
        <v>12264</v>
      </c>
      <c r="G2728" s="20">
        <v>41988</v>
      </c>
      <c r="H2728" s="21" t="s">
        <v>4147</v>
      </c>
      <c r="J2728" s="22">
        <v>-65000</v>
      </c>
      <c r="K2728" s="22">
        <v>-65000</v>
      </c>
    </row>
    <row r="2729" spans="1:11" x14ac:dyDescent="0.25">
      <c r="A2729" s="21" t="s">
        <v>8740</v>
      </c>
      <c r="B2729" s="21" t="s">
        <v>21768</v>
      </c>
      <c r="C2729" s="21" t="s">
        <v>11901</v>
      </c>
      <c r="D2729" s="21" t="s">
        <v>3684</v>
      </c>
      <c r="F2729" s="21" t="s">
        <v>12265</v>
      </c>
      <c r="G2729" s="20">
        <v>41988</v>
      </c>
      <c r="H2729" s="21" t="s">
        <v>4147</v>
      </c>
      <c r="J2729" s="22">
        <v>-75000</v>
      </c>
      <c r="K2729" s="22">
        <v>-75000</v>
      </c>
    </row>
    <row r="2730" spans="1:11" x14ac:dyDescent="0.25">
      <c r="A2730" s="21" t="s">
        <v>9142</v>
      </c>
      <c r="B2730" s="21" t="s">
        <v>21768</v>
      </c>
      <c r="C2730" s="21" t="s">
        <v>12266</v>
      </c>
      <c r="D2730" s="21" t="s">
        <v>4148</v>
      </c>
      <c r="F2730" s="21" t="s">
        <v>12267</v>
      </c>
      <c r="G2730" s="20">
        <v>41989</v>
      </c>
      <c r="H2730" s="21" t="s">
        <v>4149</v>
      </c>
      <c r="J2730" s="22">
        <v>-20000</v>
      </c>
      <c r="K2730" s="22">
        <v>-20000</v>
      </c>
    </row>
    <row r="2731" spans="1:11" x14ac:dyDescent="0.25">
      <c r="A2731" s="21" t="s">
        <v>8738</v>
      </c>
      <c r="B2731" s="21" t="s">
        <v>21768</v>
      </c>
      <c r="C2731" s="21" t="s">
        <v>12268</v>
      </c>
      <c r="D2731" s="21" t="s">
        <v>4151</v>
      </c>
      <c r="E2731" s="21" t="s">
        <v>19552</v>
      </c>
      <c r="F2731" s="21" t="s">
        <v>12269</v>
      </c>
      <c r="G2731" s="20">
        <v>41990</v>
      </c>
      <c r="H2731" s="21" t="s">
        <v>4152</v>
      </c>
      <c r="I2731" s="21" t="s">
        <v>15848</v>
      </c>
      <c r="J2731" s="22">
        <v>-78935</v>
      </c>
      <c r="K2731" s="22">
        <v>-78935</v>
      </c>
    </row>
    <row r="2732" spans="1:11" x14ac:dyDescent="0.25">
      <c r="A2732" s="21" t="s">
        <v>9142</v>
      </c>
      <c r="B2732" s="21" t="s">
        <v>21768</v>
      </c>
      <c r="C2732" s="21" t="s">
        <v>12270</v>
      </c>
      <c r="D2732" s="21" t="s">
        <v>4153</v>
      </c>
      <c r="F2732" s="21" t="s">
        <v>12271</v>
      </c>
      <c r="G2732" s="20">
        <v>41991</v>
      </c>
      <c r="H2732" s="21" t="s">
        <v>4154</v>
      </c>
      <c r="J2732" s="22">
        <v>-16609.2</v>
      </c>
      <c r="K2732" s="22">
        <v>-16609.2</v>
      </c>
    </row>
    <row r="2733" spans="1:11" x14ac:dyDescent="0.25">
      <c r="A2733" s="21" t="s">
        <v>8740</v>
      </c>
      <c r="B2733" s="21" t="s">
        <v>21768</v>
      </c>
      <c r="C2733" s="21" t="s">
        <v>11901</v>
      </c>
      <c r="D2733" s="21" t="s">
        <v>3684</v>
      </c>
      <c r="F2733" s="21" t="s">
        <v>12272</v>
      </c>
      <c r="G2733" s="20">
        <v>41991</v>
      </c>
      <c r="H2733" s="21" t="s">
        <v>4156</v>
      </c>
      <c r="I2733" s="21" t="s">
        <v>17757</v>
      </c>
      <c r="J2733" s="22">
        <v>-150000</v>
      </c>
      <c r="K2733" s="22">
        <v>-150000</v>
      </c>
    </row>
    <row r="2734" spans="1:11" x14ac:dyDescent="0.25">
      <c r="A2734" s="21" t="s">
        <v>8738</v>
      </c>
      <c r="B2734" s="21" t="s">
        <v>21768</v>
      </c>
      <c r="C2734" s="21" t="s">
        <v>3687</v>
      </c>
      <c r="D2734" s="21" t="s">
        <v>3686</v>
      </c>
      <c r="F2734" s="21" t="s">
        <v>12273</v>
      </c>
      <c r="G2734" s="20">
        <v>41992</v>
      </c>
      <c r="H2734" s="21" t="s">
        <v>4157</v>
      </c>
      <c r="I2734" s="21" t="s">
        <v>16781</v>
      </c>
      <c r="J2734" s="22">
        <v>-35400</v>
      </c>
      <c r="K2734" s="22">
        <v>-35400</v>
      </c>
    </row>
    <row r="2735" spans="1:11" x14ac:dyDescent="0.25">
      <c r="A2735" s="21" t="s">
        <v>9142</v>
      </c>
      <c r="B2735" s="21" t="s">
        <v>21768</v>
      </c>
      <c r="C2735" s="21" t="s">
        <v>12274</v>
      </c>
      <c r="D2735" s="21" t="s">
        <v>4158</v>
      </c>
      <c r="F2735" s="21" t="s">
        <v>12275</v>
      </c>
      <c r="G2735" s="20">
        <v>41992</v>
      </c>
      <c r="H2735" s="21" t="s">
        <v>4159</v>
      </c>
      <c r="J2735" s="22">
        <v>-26250</v>
      </c>
      <c r="K2735" s="22">
        <v>-26250</v>
      </c>
    </row>
    <row r="2736" spans="1:11" x14ac:dyDescent="0.25">
      <c r="A2736" s="21" t="s">
        <v>8740</v>
      </c>
      <c r="B2736" s="21" t="s">
        <v>21768</v>
      </c>
      <c r="C2736" s="21" t="s">
        <v>9781</v>
      </c>
      <c r="D2736" s="21" t="s">
        <v>1028</v>
      </c>
      <c r="E2736" s="21" t="s">
        <v>19558</v>
      </c>
      <c r="F2736" s="21" t="s">
        <v>12276</v>
      </c>
      <c r="G2736" s="20">
        <v>41992</v>
      </c>
      <c r="H2736" s="21" t="s">
        <v>2429</v>
      </c>
      <c r="J2736" s="22">
        <v>161683.69</v>
      </c>
      <c r="K2736" s="22">
        <v>161683.69</v>
      </c>
    </row>
    <row r="2737" spans="1:11" x14ac:dyDescent="0.25">
      <c r="A2737" s="21" t="s">
        <v>8740</v>
      </c>
      <c r="B2737" s="21" t="s">
        <v>21768</v>
      </c>
      <c r="C2737" s="21" t="s">
        <v>9781</v>
      </c>
      <c r="D2737" s="21" t="s">
        <v>1028</v>
      </c>
      <c r="E2737" s="21" t="s">
        <v>19558</v>
      </c>
      <c r="F2737" s="21" t="s">
        <v>12277</v>
      </c>
      <c r="G2737" s="20">
        <v>41992</v>
      </c>
      <c r="H2737" s="21" t="s">
        <v>2429</v>
      </c>
      <c r="I2737" s="21" t="s">
        <v>17694</v>
      </c>
      <c r="J2737" s="22">
        <v>-1167480.3700000001</v>
      </c>
      <c r="K2737" s="22">
        <v>-1167480.3700000001</v>
      </c>
    </row>
    <row r="2738" spans="1:11" x14ac:dyDescent="0.25">
      <c r="A2738" s="21" t="s">
        <v>8738</v>
      </c>
      <c r="B2738" s="21" t="s">
        <v>21768</v>
      </c>
      <c r="C2738" s="21" t="s">
        <v>1285</v>
      </c>
      <c r="D2738" s="21" t="s">
        <v>1284</v>
      </c>
      <c r="E2738" s="21" t="s">
        <v>19558</v>
      </c>
      <c r="F2738" s="21" t="s">
        <v>12278</v>
      </c>
      <c r="G2738" s="20">
        <v>41993</v>
      </c>
      <c r="H2738" s="21" t="s">
        <v>4162</v>
      </c>
      <c r="I2738" s="21" t="s">
        <v>16078</v>
      </c>
      <c r="J2738" s="22">
        <v>-826590</v>
      </c>
      <c r="K2738" s="22">
        <v>-826590</v>
      </c>
    </row>
    <row r="2739" spans="1:11" x14ac:dyDescent="0.25">
      <c r="A2739" s="21" t="s">
        <v>8738</v>
      </c>
      <c r="B2739" s="21" t="s">
        <v>21768</v>
      </c>
      <c r="C2739" s="21" t="s">
        <v>1285</v>
      </c>
      <c r="D2739" s="21" t="s">
        <v>1284</v>
      </c>
      <c r="E2739" s="21" t="s">
        <v>19558</v>
      </c>
      <c r="F2739" s="21" t="s">
        <v>12279</v>
      </c>
      <c r="G2739" s="20">
        <v>41993</v>
      </c>
      <c r="H2739" s="21" t="s">
        <v>4163</v>
      </c>
      <c r="I2739" s="21" t="s">
        <v>16078</v>
      </c>
      <c r="J2739" s="22">
        <v>-838980</v>
      </c>
      <c r="K2739" s="22">
        <v>-838980</v>
      </c>
    </row>
    <row r="2740" spans="1:11" x14ac:dyDescent="0.25">
      <c r="A2740" s="21" t="s">
        <v>8738</v>
      </c>
      <c r="B2740" s="21" t="s">
        <v>21768</v>
      </c>
      <c r="C2740" s="21" t="s">
        <v>1285</v>
      </c>
      <c r="D2740" s="21" t="s">
        <v>1284</v>
      </c>
      <c r="E2740" s="21" t="s">
        <v>19558</v>
      </c>
      <c r="F2740" s="21" t="s">
        <v>12280</v>
      </c>
      <c r="G2740" s="20">
        <v>41993</v>
      </c>
      <c r="H2740" s="21" t="s">
        <v>4164</v>
      </c>
      <c r="I2740" s="21" t="s">
        <v>16078</v>
      </c>
      <c r="J2740" s="22">
        <v>-9688.5</v>
      </c>
      <c r="K2740" s="22">
        <v>-9688.5</v>
      </c>
    </row>
    <row r="2741" spans="1:11" x14ac:dyDescent="0.25">
      <c r="A2741" s="21" t="s">
        <v>8740</v>
      </c>
      <c r="B2741" s="21" t="s">
        <v>21768</v>
      </c>
      <c r="C2741" s="21" t="s">
        <v>12282</v>
      </c>
      <c r="D2741" s="21" t="s">
        <v>4167</v>
      </c>
      <c r="F2741" s="21" t="s">
        <v>12283</v>
      </c>
      <c r="G2741" s="20">
        <v>41996</v>
      </c>
      <c r="H2741" s="21" t="s">
        <v>4168</v>
      </c>
      <c r="I2741" s="21" t="s">
        <v>15866</v>
      </c>
      <c r="J2741" s="22">
        <v>-4873751.72</v>
      </c>
      <c r="K2741" s="22">
        <v>-4873751.72</v>
      </c>
    </row>
    <row r="2742" spans="1:11" x14ac:dyDescent="0.25">
      <c r="A2742" s="21" t="s">
        <v>8740</v>
      </c>
      <c r="B2742" s="21" t="s">
        <v>21768</v>
      </c>
      <c r="C2742" s="21" t="s">
        <v>12282</v>
      </c>
      <c r="D2742" s="21" t="s">
        <v>4167</v>
      </c>
      <c r="F2742" s="21" t="s">
        <v>12284</v>
      </c>
      <c r="G2742" s="20">
        <v>41996</v>
      </c>
      <c r="H2742" s="21" t="s">
        <v>4168</v>
      </c>
      <c r="J2742" s="22">
        <v>974750.34</v>
      </c>
      <c r="K2742" s="22">
        <v>974750.34</v>
      </c>
    </row>
    <row r="2743" spans="1:11" x14ac:dyDescent="0.25">
      <c r="A2743" s="21" t="s">
        <v>8740</v>
      </c>
      <c r="B2743" s="21" t="s">
        <v>21768</v>
      </c>
      <c r="C2743" s="21" t="s">
        <v>4166</v>
      </c>
      <c r="D2743" s="21" t="s">
        <v>4165</v>
      </c>
      <c r="E2743" s="21" t="s">
        <v>19558</v>
      </c>
      <c r="F2743" s="21" t="s">
        <v>12281</v>
      </c>
      <c r="G2743" s="20">
        <v>41996</v>
      </c>
      <c r="H2743" s="21" t="s">
        <v>2429</v>
      </c>
      <c r="I2743" s="21" t="s">
        <v>17560</v>
      </c>
      <c r="J2743" s="22">
        <v>-14584887.279999999</v>
      </c>
      <c r="K2743" s="22">
        <v>-11667909.82</v>
      </c>
    </row>
    <row r="2744" spans="1:11" x14ac:dyDescent="0.25">
      <c r="A2744" s="21" t="s">
        <v>8740</v>
      </c>
      <c r="B2744" s="21" t="s">
        <v>21768</v>
      </c>
      <c r="C2744" s="21" t="s">
        <v>4170</v>
      </c>
      <c r="D2744" s="21" t="s">
        <v>4169</v>
      </c>
      <c r="E2744" s="21" t="s">
        <v>19552</v>
      </c>
      <c r="F2744" s="21" t="s">
        <v>12285</v>
      </c>
      <c r="G2744" s="20">
        <v>41997</v>
      </c>
      <c r="H2744" s="21" t="s">
        <v>4171</v>
      </c>
      <c r="J2744" s="22">
        <v>-440917.68</v>
      </c>
      <c r="K2744" s="22">
        <v>-440917.68</v>
      </c>
    </row>
    <row r="2745" spans="1:11" x14ac:dyDescent="0.25">
      <c r="A2745" s="21" t="s">
        <v>8738</v>
      </c>
      <c r="B2745" s="21" t="s">
        <v>21768</v>
      </c>
      <c r="C2745" s="21" t="s">
        <v>212</v>
      </c>
      <c r="D2745" s="21" t="s">
        <v>211</v>
      </c>
      <c r="F2745" s="21" t="s">
        <v>12286</v>
      </c>
      <c r="G2745" s="20">
        <v>41999</v>
      </c>
      <c r="H2745" s="21" t="s">
        <v>4173</v>
      </c>
      <c r="I2745" s="21" t="s">
        <v>8598</v>
      </c>
      <c r="J2745" s="22">
        <v>-1027734.88</v>
      </c>
      <c r="K2745" s="22">
        <v>-1027734.88</v>
      </c>
    </row>
    <row r="2746" spans="1:11" x14ac:dyDescent="0.25">
      <c r="A2746" s="21" t="s">
        <v>8738</v>
      </c>
      <c r="B2746" s="21" t="s">
        <v>21768</v>
      </c>
      <c r="C2746" s="21" t="s">
        <v>1704</v>
      </c>
      <c r="D2746" s="21" t="s">
        <v>1703</v>
      </c>
      <c r="F2746" s="21" t="s">
        <v>12287</v>
      </c>
      <c r="G2746" s="20">
        <v>41999</v>
      </c>
      <c r="H2746" s="21" t="s">
        <v>4174</v>
      </c>
      <c r="J2746" s="22">
        <v>-38500</v>
      </c>
      <c r="K2746" s="22">
        <v>-38500</v>
      </c>
    </row>
    <row r="2747" spans="1:11" x14ac:dyDescent="0.25">
      <c r="A2747" s="21" t="s">
        <v>9142</v>
      </c>
      <c r="B2747" s="21" t="s">
        <v>21768</v>
      </c>
      <c r="C2747" s="21" t="s">
        <v>12288</v>
      </c>
      <c r="D2747" s="21" t="s">
        <v>4176</v>
      </c>
      <c r="F2747" s="21" t="s">
        <v>12289</v>
      </c>
      <c r="G2747" s="20">
        <v>41999</v>
      </c>
      <c r="H2747" s="21" t="s">
        <v>4177</v>
      </c>
      <c r="J2747" s="22">
        <v>-1830</v>
      </c>
      <c r="K2747" s="22">
        <v>-1830</v>
      </c>
    </row>
    <row r="2748" spans="1:11" x14ac:dyDescent="0.25">
      <c r="A2748" s="21" t="s">
        <v>9142</v>
      </c>
      <c r="B2748" s="21" t="s">
        <v>21768</v>
      </c>
      <c r="C2748" s="21" t="s">
        <v>12288</v>
      </c>
      <c r="D2748" s="21" t="s">
        <v>4176</v>
      </c>
      <c r="F2748" s="21" t="s">
        <v>12290</v>
      </c>
      <c r="G2748" s="20">
        <v>41999</v>
      </c>
      <c r="H2748" s="21" t="s">
        <v>4179</v>
      </c>
      <c r="J2748" s="22">
        <v>-795</v>
      </c>
      <c r="K2748" s="22">
        <v>-795</v>
      </c>
    </row>
    <row r="2749" spans="1:11" x14ac:dyDescent="0.25">
      <c r="A2749" s="21" t="s">
        <v>9142</v>
      </c>
      <c r="B2749" s="21" t="s">
        <v>21768</v>
      </c>
      <c r="C2749" s="21" t="s">
        <v>12288</v>
      </c>
      <c r="D2749" s="21" t="s">
        <v>4176</v>
      </c>
      <c r="F2749" s="21" t="s">
        <v>12291</v>
      </c>
      <c r="G2749" s="20">
        <v>41999</v>
      </c>
      <c r="H2749" s="21" t="s">
        <v>4180</v>
      </c>
      <c r="J2749" s="22">
        <v>-720</v>
      </c>
      <c r="K2749" s="22">
        <v>-720</v>
      </c>
    </row>
    <row r="2750" spans="1:11" x14ac:dyDescent="0.25">
      <c r="A2750" s="21" t="s">
        <v>9142</v>
      </c>
      <c r="B2750" s="21" t="s">
        <v>21768</v>
      </c>
      <c r="C2750" s="21" t="s">
        <v>12288</v>
      </c>
      <c r="D2750" s="21" t="s">
        <v>4176</v>
      </c>
      <c r="F2750" s="21" t="s">
        <v>12292</v>
      </c>
      <c r="G2750" s="20">
        <v>41999</v>
      </c>
      <c r="H2750" s="21" t="s">
        <v>4181</v>
      </c>
      <c r="J2750" s="22">
        <v>-450</v>
      </c>
      <c r="K2750" s="22">
        <v>-450</v>
      </c>
    </row>
    <row r="2751" spans="1:11" x14ac:dyDescent="0.25">
      <c r="A2751" s="21" t="s">
        <v>9142</v>
      </c>
      <c r="B2751" s="21" t="s">
        <v>21768</v>
      </c>
      <c r="C2751" s="21" t="s">
        <v>12288</v>
      </c>
      <c r="D2751" s="21" t="s">
        <v>4176</v>
      </c>
      <c r="F2751" s="21" t="s">
        <v>12293</v>
      </c>
      <c r="G2751" s="20">
        <v>41999</v>
      </c>
      <c r="H2751" s="21" t="s">
        <v>4182</v>
      </c>
      <c r="J2751" s="22">
        <v>-8590.41</v>
      </c>
      <c r="K2751" s="22">
        <v>-8590.41</v>
      </c>
    </row>
    <row r="2752" spans="1:11" x14ac:dyDescent="0.25">
      <c r="A2752" s="21" t="s">
        <v>8738</v>
      </c>
      <c r="B2752" s="21" t="s">
        <v>21768</v>
      </c>
      <c r="C2752" s="21" t="s">
        <v>564</v>
      </c>
      <c r="D2752" s="21" t="s">
        <v>563</v>
      </c>
      <c r="F2752" s="21" t="s">
        <v>12294</v>
      </c>
      <c r="G2752" s="20">
        <v>42002</v>
      </c>
      <c r="H2752">
        <v>0</v>
      </c>
      <c r="I2752" t="s">
        <v>4183</v>
      </c>
      <c r="J2752" s="22">
        <v>-37199.83</v>
      </c>
      <c r="K2752" s="22">
        <v>-37199.83</v>
      </c>
    </row>
    <row r="2753" spans="1:11" x14ac:dyDescent="0.25">
      <c r="A2753" s="21" t="s">
        <v>8738</v>
      </c>
      <c r="B2753" s="21" t="s">
        <v>21768</v>
      </c>
      <c r="C2753" s="21" t="s">
        <v>564</v>
      </c>
      <c r="D2753" s="21" t="s">
        <v>563</v>
      </c>
      <c r="F2753" s="21" t="s">
        <v>12295</v>
      </c>
      <c r="G2753" s="20">
        <v>42002</v>
      </c>
      <c r="H2753">
        <v>0</v>
      </c>
      <c r="I2753" t="s">
        <v>4184</v>
      </c>
      <c r="J2753" s="22">
        <v>-51491.87</v>
      </c>
      <c r="K2753" s="22">
        <v>-51491.87</v>
      </c>
    </row>
    <row r="2754" spans="1:11" x14ac:dyDescent="0.25">
      <c r="A2754" s="21" t="s">
        <v>9142</v>
      </c>
      <c r="B2754" s="21" t="s">
        <v>21768</v>
      </c>
      <c r="C2754" s="21" t="s">
        <v>3980</v>
      </c>
      <c r="D2754" s="21" t="s">
        <v>3979</v>
      </c>
      <c r="F2754" s="21" t="s">
        <v>12296</v>
      </c>
      <c r="G2754" s="20">
        <v>42002</v>
      </c>
      <c r="H2754" s="21" t="s">
        <v>4185</v>
      </c>
      <c r="J2754" s="22">
        <v>-101316.43</v>
      </c>
      <c r="K2754" s="22">
        <v>-101316.43</v>
      </c>
    </row>
    <row r="2755" spans="1:11" x14ac:dyDescent="0.25">
      <c r="A2755" s="21" t="s">
        <v>8740</v>
      </c>
      <c r="B2755" s="21" t="s">
        <v>21768</v>
      </c>
      <c r="C2755" s="21" t="s">
        <v>9807</v>
      </c>
      <c r="D2755" s="21" t="s">
        <v>1060</v>
      </c>
      <c r="F2755" s="21" t="s">
        <v>12297</v>
      </c>
      <c r="G2755" s="20">
        <v>42002</v>
      </c>
      <c r="H2755" s="21" t="s">
        <v>4187</v>
      </c>
      <c r="I2755" s="21" t="s">
        <v>17580</v>
      </c>
      <c r="J2755" s="22">
        <v>-236000</v>
      </c>
      <c r="K2755" s="22">
        <v>-236000</v>
      </c>
    </row>
    <row r="2756" spans="1:11" x14ac:dyDescent="0.25">
      <c r="A2756" s="21" t="s">
        <v>19189</v>
      </c>
      <c r="B2756" s="21" t="s">
        <v>21768</v>
      </c>
      <c r="C2756" s="21" t="s">
        <v>15</v>
      </c>
      <c r="D2756" s="21" t="s">
        <v>14</v>
      </c>
      <c r="F2756" s="21" t="s">
        <v>19328</v>
      </c>
      <c r="G2756" s="20">
        <v>42002</v>
      </c>
      <c r="H2756" t="s">
        <v>19539</v>
      </c>
      <c r="I2756" t="s">
        <v>19539</v>
      </c>
      <c r="J2756" s="22">
        <v>-253093.82</v>
      </c>
      <c r="K2756" s="22">
        <v>-253093.82</v>
      </c>
    </row>
    <row r="2757" spans="1:11" x14ac:dyDescent="0.25">
      <c r="A2757" s="21" t="s">
        <v>8738</v>
      </c>
      <c r="B2757" s="21" t="s">
        <v>21768</v>
      </c>
      <c r="C2757" s="21" t="s">
        <v>4189</v>
      </c>
      <c r="D2757" s="21" t="s">
        <v>4188</v>
      </c>
      <c r="E2757" s="21" t="s">
        <v>19552</v>
      </c>
      <c r="F2757" s="21" t="s">
        <v>12298</v>
      </c>
      <c r="G2757" s="20">
        <v>42003</v>
      </c>
      <c r="H2757" s="21" t="s">
        <v>4190</v>
      </c>
      <c r="I2757" s="21" t="s">
        <v>16616</v>
      </c>
      <c r="J2757" s="22">
        <v>-431900</v>
      </c>
      <c r="K2757" s="22">
        <v>-431900</v>
      </c>
    </row>
    <row r="2758" spans="1:11" x14ac:dyDescent="0.25">
      <c r="A2758" s="21" t="s">
        <v>9142</v>
      </c>
      <c r="B2758" s="21" t="s">
        <v>21768</v>
      </c>
      <c r="C2758" s="21" t="s">
        <v>9591</v>
      </c>
      <c r="D2758" s="21" t="s">
        <v>795</v>
      </c>
      <c r="F2758" s="21" t="s">
        <v>12299</v>
      </c>
      <c r="G2758" s="20">
        <v>42003</v>
      </c>
      <c r="H2758" s="21" t="s">
        <v>2223</v>
      </c>
      <c r="J2758" s="22">
        <v>-48859.08</v>
      </c>
      <c r="K2758" s="22">
        <v>-48859.08</v>
      </c>
    </row>
    <row r="2759" spans="1:11" x14ac:dyDescent="0.25">
      <c r="A2759" s="21" t="s">
        <v>8740</v>
      </c>
      <c r="B2759" s="21" t="s">
        <v>21768</v>
      </c>
      <c r="C2759" s="21" t="s">
        <v>9807</v>
      </c>
      <c r="D2759" s="21" t="s">
        <v>1060</v>
      </c>
      <c r="F2759" s="21" t="s">
        <v>12300</v>
      </c>
      <c r="G2759" s="20">
        <v>42003</v>
      </c>
      <c r="H2759" s="21" t="s">
        <v>4192</v>
      </c>
      <c r="I2759" s="21" t="s">
        <v>17581</v>
      </c>
      <c r="J2759" s="22">
        <v>-236000</v>
      </c>
      <c r="K2759" s="22">
        <v>-236000</v>
      </c>
    </row>
    <row r="2760" spans="1:11" x14ac:dyDescent="0.25">
      <c r="A2760" s="21" t="s">
        <v>8740</v>
      </c>
      <c r="B2760" s="21" t="s">
        <v>21768</v>
      </c>
      <c r="C2760" s="21" t="s">
        <v>12301</v>
      </c>
      <c r="D2760" s="21" t="s">
        <v>4193</v>
      </c>
      <c r="F2760" s="21" t="s">
        <v>12302</v>
      </c>
      <c r="G2760" s="20">
        <v>42003</v>
      </c>
      <c r="H2760" s="21" t="s">
        <v>4194</v>
      </c>
      <c r="I2760" s="21" t="s">
        <v>17704</v>
      </c>
      <c r="J2760" s="22">
        <v>-4144185</v>
      </c>
      <c r="K2760" s="22">
        <v>-4144185</v>
      </c>
    </row>
    <row r="2761" spans="1:11" x14ac:dyDescent="0.25">
      <c r="A2761" s="21" t="s">
        <v>8738</v>
      </c>
      <c r="B2761" s="21" t="s">
        <v>21768</v>
      </c>
      <c r="C2761" s="21" t="s">
        <v>683</v>
      </c>
      <c r="D2761" s="21" t="s">
        <v>682</v>
      </c>
      <c r="F2761" s="21" t="s">
        <v>12303</v>
      </c>
      <c r="G2761" s="20">
        <v>42004</v>
      </c>
      <c r="H2761" s="21" t="s">
        <v>4195</v>
      </c>
      <c r="J2761" s="22">
        <v>-14452.64</v>
      </c>
      <c r="K2761" s="22">
        <v>-13178.85</v>
      </c>
    </row>
    <row r="2762" spans="1:11" x14ac:dyDescent="0.25">
      <c r="A2762" s="21" t="s">
        <v>8738</v>
      </c>
      <c r="B2762" s="21" t="s">
        <v>21768</v>
      </c>
      <c r="C2762" s="21" t="s">
        <v>564</v>
      </c>
      <c r="D2762" s="21" t="s">
        <v>563</v>
      </c>
      <c r="F2762" s="21" t="s">
        <v>12304</v>
      </c>
      <c r="G2762" s="20">
        <v>42004</v>
      </c>
      <c r="H2762">
        <v>0</v>
      </c>
      <c r="I2762" t="s">
        <v>4197</v>
      </c>
      <c r="J2762" s="22">
        <v>-9157.82</v>
      </c>
      <c r="K2762" s="22">
        <v>-9157.82</v>
      </c>
    </row>
    <row r="2763" spans="1:11" x14ac:dyDescent="0.25">
      <c r="A2763" s="21" t="s">
        <v>8738</v>
      </c>
      <c r="B2763" s="21" t="s">
        <v>21768</v>
      </c>
      <c r="C2763" s="21" t="s">
        <v>564</v>
      </c>
      <c r="D2763" s="21" t="s">
        <v>563</v>
      </c>
      <c r="F2763" s="21" t="s">
        <v>12305</v>
      </c>
      <c r="G2763" s="20">
        <v>42004</v>
      </c>
      <c r="H2763">
        <v>0</v>
      </c>
      <c r="I2763" t="s">
        <v>4198</v>
      </c>
      <c r="J2763" s="22">
        <v>-9781.86</v>
      </c>
      <c r="K2763" s="22">
        <v>-9781.86</v>
      </c>
    </row>
    <row r="2764" spans="1:11" x14ac:dyDescent="0.25">
      <c r="A2764" s="21" t="s">
        <v>8738</v>
      </c>
      <c r="B2764" s="21" t="s">
        <v>21768</v>
      </c>
      <c r="C2764" s="21" t="s">
        <v>564</v>
      </c>
      <c r="D2764" s="21" t="s">
        <v>563</v>
      </c>
      <c r="F2764" s="21" t="s">
        <v>12306</v>
      </c>
      <c r="G2764" s="20">
        <v>42004</v>
      </c>
      <c r="H2764">
        <v>0</v>
      </c>
      <c r="I2764" t="s">
        <v>4198</v>
      </c>
      <c r="J2764" s="22">
        <v>-23490.27</v>
      </c>
      <c r="K2764" s="22">
        <v>-23490.27</v>
      </c>
    </row>
    <row r="2765" spans="1:11" x14ac:dyDescent="0.25">
      <c r="A2765" s="21" t="s">
        <v>8738</v>
      </c>
      <c r="B2765" s="21" t="s">
        <v>21768</v>
      </c>
      <c r="C2765" s="21" t="s">
        <v>564</v>
      </c>
      <c r="D2765" s="21" t="s">
        <v>563</v>
      </c>
      <c r="F2765" s="21" t="s">
        <v>12307</v>
      </c>
      <c r="G2765" s="20">
        <v>42004</v>
      </c>
      <c r="H2765">
        <v>0</v>
      </c>
      <c r="I2765" t="s">
        <v>4197</v>
      </c>
      <c r="J2765" s="22">
        <v>-21313.07</v>
      </c>
      <c r="K2765" s="22">
        <v>-21313.07</v>
      </c>
    </row>
    <row r="2766" spans="1:11" x14ac:dyDescent="0.25">
      <c r="A2766" s="21" t="s">
        <v>8738</v>
      </c>
      <c r="B2766" s="21" t="s">
        <v>21768</v>
      </c>
      <c r="C2766" s="21" t="s">
        <v>564</v>
      </c>
      <c r="D2766" s="21" t="s">
        <v>563</v>
      </c>
      <c r="F2766" s="21" t="s">
        <v>12308</v>
      </c>
      <c r="G2766" s="20">
        <v>42004</v>
      </c>
      <c r="H2766">
        <v>0</v>
      </c>
      <c r="I2766" t="s">
        <v>4199</v>
      </c>
      <c r="J2766" s="22">
        <v>-716.07</v>
      </c>
      <c r="K2766" s="22">
        <v>-716.07</v>
      </c>
    </row>
    <row r="2767" spans="1:11" x14ac:dyDescent="0.25">
      <c r="A2767" s="21" t="s">
        <v>8738</v>
      </c>
      <c r="B2767" s="21" t="s">
        <v>21768</v>
      </c>
      <c r="C2767" s="21" t="s">
        <v>564</v>
      </c>
      <c r="D2767" s="21" t="s">
        <v>563</v>
      </c>
      <c r="F2767" s="21" t="s">
        <v>12309</v>
      </c>
      <c r="G2767" s="20">
        <v>42004</v>
      </c>
      <c r="H2767">
        <v>0</v>
      </c>
      <c r="I2767" t="s">
        <v>4200</v>
      </c>
      <c r="J2767" s="22">
        <v>-758.48</v>
      </c>
      <c r="K2767" s="22">
        <v>-758.48</v>
      </c>
    </row>
    <row r="2768" spans="1:11" x14ac:dyDescent="0.25">
      <c r="A2768" s="21" t="s">
        <v>9142</v>
      </c>
      <c r="B2768" s="21" t="s">
        <v>21768</v>
      </c>
      <c r="C2768" s="21" t="s">
        <v>12310</v>
      </c>
      <c r="D2768" s="21" t="s">
        <v>4201</v>
      </c>
      <c r="F2768" s="21" t="s">
        <v>12311</v>
      </c>
      <c r="G2768" s="20">
        <v>42004</v>
      </c>
      <c r="H2768" s="21" t="s">
        <v>4202</v>
      </c>
      <c r="J2768" s="22">
        <v>-35634.6</v>
      </c>
      <c r="K2768" s="22">
        <v>-35634.6</v>
      </c>
    </row>
    <row r="2769" spans="1:11" x14ac:dyDescent="0.25">
      <c r="A2769" s="21" t="s">
        <v>9142</v>
      </c>
      <c r="B2769" s="21" t="s">
        <v>21768</v>
      </c>
      <c r="C2769" s="21" t="s">
        <v>12312</v>
      </c>
      <c r="D2769" s="21" t="s">
        <v>4204</v>
      </c>
      <c r="F2769" s="21" t="s">
        <v>12313</v>
      </c>
      <c r="G2769" s="20">
        <v>42004</v>
      </c>
      <c r="H2769" s="21" t="s">
        <v>4205</v>
      </c>
      <c r="J2769" s="22">
        <v>-32335.1</v>
      </c>
      <c r="K2769" s="22">
        <v>-32335.1</v>
      </c>
    </row>
    <row r="2770" spans="1:11" x14ac:dyDescent="0.25">
      <c r="A2770" s="21" t="s">
        <v>9142</v>
      </c>
      <c r="B2770" s="21" t="s">
        <v>21768</v>
      </c>
      <c r="C2770" s="21" t="s">
        <v>12314</v>
      </c>
      <c r="D2770" s="21" t="s">
        <v>4207</v>
      </c>
      <c r="F2770" s="21" t="s">
        <v>12315</v>
      </c>
      <c r="G2770" s="20">
        <v>42004</v>
      </c>
      <c r="H2770" s="21" t="s">
        <v>4208</v>
      </c>
      <c r="J2770" s="22">
        <v>-37766.400000000001</v>
      </c>
      <c r="K2770" s="22">
        <v>-37766.400000000001</v>
      </c>
    </row>
    <row r="2771" spans="1:11" x14ac:dyDescent="0.25">
      <c r="A2771" s="21" t="s">
        <v>9142</v>
      </c>
      <c r="B2771" s="21" t="s">
        <v>21768</v>
      </c>
      <c r="C2771" s="21" t="s">
        <v>12316</v>
      </c>
      <c r="D2771" s="21" t="s">
        <v>4210</v>
      </c>
      <c r="F2771" s="21" t="s">
        <v>12317</v>
      </c>
      <c r="G2771" s="20">
        <v>42004</v>
      </c>
      <c r="H2771" s="21" t="s">
        <v>4211</v>
      </c>
      <c r="J2771" s="22">
        <v>-56391.54</v>
      </c>
      <c r="K2771" s="22">
        <v>-56391.54</v>
      </c>
    </row>
    <row r="2772" spans="1:11" x14ac:dyDescent="0.25">
      <c r="A2772" s="21" t="s">
        <v>9142</v>
      </c>
      <c r="B2772" s="21" t="s">
        <v>21768</v>
      </c>
      <c r="C2772" s="21" t="s">
        <v>12318</v>
      </c>
      <c r="D2772" s="21" t="s">
        <v>4213</v>
      </c>
      <c r="F2772" s="21" t="s">
        <v>12319</v>
      </c>
      <c r="G2772" s="20">
        <v>42004</v>
      </c>
      <c r="H2772" s="21" t="s">
        <v>4214</v>
      </c>
      <c r="J2772" s="22">
        <v>-76548.399999999994</v>
      </c>
      <c r="K2772" s="22">
        <v>-76548.399999999994</v>
      </c>
    </row>
    <row r="2773" spans="1:11" x14ac:dyDescent="0.25">
      <c r="A2773" s="21" t="s">
        <v>9142</v>
      </c>
      <c r="B2773" s="21" t="s">
        <v>21768</v>
      </c>
      <c r="C2773" s="21" t="s">
        <v>12320</v>
      </c>
      <c r="D2773" s="21" t="s">
        <v>4216</v>
      </c>
      <c r="F2773" s="21" t="s">
        <v>12321</v>
      </c>
      <c r="G2773" s="20">
        <v>42004</v>
      </c>
      <c r="H2773" s="21" t="s">
        <v>4217</v>
      </c>
      <c r="J2773" s="22">
        <v>-72589</v>
      </c>
      <c r="K2773" s="22">
        <v>-72589</v>
      </c>
    </row>
    <row r="2774" spans="1:11" x14ac:dyDescent="0.25">
      <c r="A2774" s="21" t="s">
        <v>9142</v>
      </c>
      <c r="B2774" s="21" t="s">
        <v>21768</v>
      </c>
      <c r="C2774" s="21" t="s">
        <v>12322</v>
      </c>
      <c r="D2774" s="21" t="s">
        <v>4219</v>
      </c>
      <c r="F2774" s="21" t="s">
        <v>12323</v>
      </c>
      <c r="G2774" s="20">
        <v>42004</v>
      </c>
      <c r="H2774" s="21" t="s">
        <v>4220</v>
      </c>
      <c r="J2774" s="22">
        <v>-34974.699999999997</v>
      </c>
      <c r="K2774" s="22">
        <v>-34974.699999999997</v>
      </c>
    </row>
    <row r="2775" spans="1:11" x14ac:dyDescent="0.25">
      <c r="A2775" s="21" t="s">
        <v>9142</v>
      </c>
      <c r="B2775" s="21" t="s">
        <v>21768</v>
      </c>
      <c r="C2775" s="21" t="s">
        <v>12324</v>
      </c>
      <c r="D2775" s="21" t="s">
        <v>4222</v>
      </c>
      <c r="F2775" s="21" t="s">
        <v>12325</v>
      </c>
      <c r="G2775" s="20">
        <v>42004</v>
      </c>
      <c r="H2775" s="21" t="s">
        <v>4223</v>
      </c>
      <c r="J2775" s="22">
        <v>-38274.199999999997</v>
      </c>
      <c r="K2775" s="22">
        <v>-38274.199999999997</v>
      </c>
    </row>
    <row r="2776" spans="1:11" x14ac:dyDescent="0.25">
      <c r="A2776" s="21" t="s">
        <v>9142</v>
      </c>
      <c r="B2776" s="21" t="s">
        <v>21768</v>
      </c>
      <c r="C2776" s="21" t="s">
        <v>12326</v>
      </c>
      <c r="D2776" s="21" t="s">
        <v>4225</v>
      </c>
      <c r="F2776" s="21" t="s">
        <v>12327</v>
      </c>
      <c r="G2776" s="20">
        <v>42004</v>
      </c>
      <c r="H2776" s="21" t="s">
        <v>4226</v>
      </c>
      <c r="J2776" s="22">
        <v>-24416.3</v>
      </c>
      <c r="K2776" s="22">
        <v>-24416.3</v>
      </c>
    </row>
    <row r="2777" spans="1:11" x14ac:dyDescent="0.25">
      <c r="A2777" s="21" t="s">
        <v>9142</v>
      </c>
      <c r="B2777" s="21" t="s">
        <v>21768</v>
      </c>
      <c r="C2777" s="21" t="s">
        <v>12328</v>
      </c>
      <c r="D2777" s="21" t="s">
        <v>4228</v>
      </c>
      <c r="F2777" s="21" t="s">
        <v>12329</v>
      </c>
      <c r="G2777" s="20">
        <v>42004</v>
      </c>
      <c r="H2777" s="21" t="s">
        <v>4229</v>
      </c>
      <c r="J2777" s="22">
        <v>-26580.6</v>
      </c>
      <c r="K2777" s="22">
        <v>-26580.6</v>
      </c>
    </row>
    <row r="2778" spans="1:11" x14ac:dyDescent="0.25">
      <c r="A2778" s="21" t="s">
        <v>9142</v>
      </c>
      <c r="B2778" s="21" t="s">
        <v>21768</v>
      </c>
      <c r="C2778" s="21" t="s">
        <v>12330</v>
      </c>
      <c r="D2778" s="21" t="s">
        <v>4231</v>
      </c>
      <c r="F2778" s="21" t="s">
        <v>12331</v>
      </c>
      <c r="G2778" s="20">
        <v>42004</v>
      </c>
      <c r="H2778" s="21" t="s">
        <v>4232</v>
      </c>
      <c r="J2778" s="22">
        <v>-81015.199999999997</v>
      </c>
      <c r="K2778" s="22">
        <v>-81015.199999999997</v>
      </c>
    </row>
    <row r="2779" spans="1:11" x14ac:dyDescent="0.25">
      <c r="A2779" s="21" t="s">
        <v>9142</v>
      </c>
      <c r="B2779" s="21" t="s">
        <v>21768</v>
      </c>
      <c r="C2779" s="21" t="s">
        <v>12332</v>
      </c>
      <c r="D2779" s="21" t="s">
        <v>4234</v>
      </c>
      <c r="F2779" s="21" t="s">
        <v>12333</v>
      </c>
      <c r="G2779" s="20">
        <v>42004</v>
      </c>
      <c r="H2779" s="21" t="s">
        <v>4235</v>
      </c>
      <c r="J2779" s="22">
        <v>-34974.699999999997</v>
      </c>
      <c r="K2779" s="22">
        <v>-34974.699999999997</v>
      </c>
    </row>
    <row r="2780" spans="1:11" x14ac:dyDescent="0.25">
      <c r="A2780" s="21" t="s">
        <v>9142</v>
      </c>
      <c r="B2780" s="21" t="s">
        <v>21768</v>
      </c>
      <c r="C2780" s="21" t="s">
        <v>12334</v>
      </c>
      <c r="D2780" s="21" t="s">
        <v>4237</v>
      </c>
      <c r="F2780" s="21" t="s">
        <v>12335</v>
      </c>
      <c r="G2780" s="20">
        <v>42004</v>
      </c>
      <c r="H2780" s="21" t="s">
        <v>4238</v>
      </c>
      <c r="J2780" s="22">
        <v>-38934.1</v>
      </c>
      <c r="K2780" s="22">
        <v>-38934.1</v>
      </c>
    </row>
    <row r="2781" spans="1:11" x14ac:dyDescent="0.25">
      <c r="A2781" s="21" t="s">
        <v>9142</v>
      </c>
      <c r="B2781" s="21" t="s">
        <v>21768</v>
      </c>
      <c r="C2781" s="21" t="s">
        <v>12336</v>
      </c>
      <c r="D2781" s="21" t="s">
        <v>4240</v>
      </c>
      <c r="F2781" s="21" t="s">
        <v>12337</v>
      </c>
      <c r="G2781" s="20">
        <v>42004</v>
      </c>
      <c r="H2781" s="21" t="s">
        <v>4241</v>
      </c>
      <c r="J2781" s="22">
        <v>-31472</v>
      </c>
      <c r="K2781" s="22">
        <v>-31472</v>
      </c>
    </row>
    <row r="2782" spans="1:11" x14ac:dyDescent="0.25">
      <c r="A2782" s="21" t="s">
        <v>9142</v>
      </c>
      <c r="B2782" s="21" t="s">
        <v>21768</v>
      </c>
      <c r="C2782" s="21" t="s">
        <v>12338</v>
      </c>
      <c r="D2782" s="21" t="s">
        <v>4243</v>
      </c>
      <c r="F2782" s="21" t="s">
        <v>12339</v>
      </c>
      <c r="G2782" s="20">
        <v>42004</v>
      </c>
      <c r="H2782" s="21" t="s">
        <v>4244</v>
      </c>
      <c r="J2782" s="22">
        <v>-38274.199999999997</v>
      </c>
      <c r="K2782" s="22">
        <v>-38274.199999999997</v>
      </c>
    </row>
    <row r="2783" spans="1:11" x14ac:dyDescent="0.25">
      <c r="A2783" s="21" t="s">
        <v>9142</v>
      </c>
      <c r="B2783" s="21" t="s">
        <v>21768</v>
      </c>
      <c r="C2783" s="21" t="s">
        <v>12340</v>
      </c>
      <c r="D2783" s="21" t="s">
        <v>4246</v>
      </c>
      <c r="F2783" s="21" t="s">
        <v>12341</v>
      </c>
      <c r="G2783" s="20">
        <v>42004</v>
      </c>
      <c r="H2783" s="21" t="s">
        <v>4247</v>
      </c>
      <c r="J2783" s="22">
        <v>-36954.400000000001</v>
      </c>
      <c r="K2783" s="22">
        <v>-36954.400000000001</v>
      </c>
    </row>
    <row r="2784" spans="1:11" x14ac:dyDescent="0.25">
      <c r="A2784" s="21" t="s">
        <v>9142</v>
      </c>
      <c r="B2784" s="21" t="s">
        <v>21768</v>
      </c>
      <c r="C2784" s="21" t="s">
        <v>12342</v>
      </c>
      <c r="D2784" s="21" t="s">
        <v>4249</v>
      </c>
      <c r="F2784" s="21" t="s">
        <v>12343</v>
      </c>
      <c r="G2784" s="20">
        <v>42004</v>
      </c>
      <c r="H2784" s="21" t="s">
        <v>4250</v>
      </c>
      <c r="J2784" s="22">
        <v>-38934.1</v>
      </c>
      <c r="K2784" s="22">
        <v>-38934.1</v>
      </c>
    </row>
    <row r="2785" spans="1:11" x14ac:dyDescent="0.25">
      <c r="A2785" s="21" t="s">
        <v>9142</v>
      </c>
      <c r="B2785" s="21" t="s">
        <v>21768</v>
      </c>
      <c r="C2785" s="21" t="s">
        <v>12344</v>
      </c>
      <c r="D2785" s="21" t="s">
        <v>4252</v>
      </c>
      <c r="F2785" s="21" t="s">
        <v>12345</v>
      </c>
      <c r="G2785" s="20">
        <v>42004</v>
      </c>
      <c r="H2785" s="21" t="s">
        <v>4253</v>
      </c>
      <c r="J2785" s="22">
        <v>-48832.6</v>
      </c>
      <c r="K2785" s="22">
        <v>-48832.6</v>
      </c>
    </row>
    <row r="2786" spans="1:11" x14ac:dyDescent="0.25">
      <c r="A2786" s="21" t="s">
        <v>9142</v>
      </c>
      <c r="B2786" s="21" t="s">
        <v>21768</v>
      </c>
      <c r="C2786" s="21" t="s">
        <v>12346</v>
      </c>
      <c r="D2786" s="21" t="s">
        <v>4255</v>
      </c>
      <c r="F2786" s="21" t="s">
        <v>12347</v>
      </c>
      <c r="G2786" s="20">
        <v>42004</v>
      </c>
      <c r="H2786" s="21" t="s">
        <v>4256</v>
      </c>
      <c r="J2786" s="22">
        <v>-52792</v>
      </c>
      <c r="K2786" s="22">
        <v>-52792</v>
      </c>
    </row>
    <row r="2787" spans="1:11" x14ac:dyDescent="0.25">
      <c r="A2787" s="21" t="s">
        <v>9142</v>
      </c>
      <c r="B2787" s="21" t="s">
        <v>21768</v>
      </c>
      <c r="C2787" s="21" t="s">
        <v>12348</v>
      </c>
      <c r="D2787" s="21" t="s">
        <v>4258</v>
      </c>
      <c r="F2787" s="21" t="s">
        <v>12349</v>
      </c>
      <c r="G2787" s="20">
        <v>42004</v>
      </c>
      <c r="H2787" s="21" t="s">
        <v>4259</v>
      </c>
      <c r="J2787" s="22">
        <v>-29695.5</v>
      </c>
      <c r="K2787" s="22">
        <v>-29695.5</v>
      </c>
    </row>
    <row r="2788" spans="1:11" x14ac:dyDescent="0.25">
      <c r="A2788" s="21" t="s">
        <v>9142</v>
      </c>
      <c r="B2788" s="21" t="s">
        <v>21768</v>
      </c>
      <c r="C2788" s="21" t="s">
        <v>12350</v>
      </c>
      <c r="D2788" s="21" t="s">
        <v>4261</v>
      </c>
      <c r="F2788" s="21" t="s">
        <v>12351</v>
      </c>
      <c r="G2788" s="20">
        <v>42004</v>
      </c>
      <c r="H2788" s="21" t="s">
        <v>4262</v>
      </c>
      <c r="J2788" s="22">
        <v>-91268.800000000003</v>
      </c>
      <c r="K2788" s="22">
        <v>-91268.800000000003</v>
      </c>
    </row>
    <row r="2789" spans="1:11" x14ac:dyDescent="0.25">
      <c r="A2789" s="21" t="s">
        <v>9142</v>
      </c>
      <c r="B2789" s="21" t="s">
        <v>21768</v>
      </c>
      <c r="C2789" s="21" t="s">
        <v>12352</v>
      </c>
      <c r="D2789" s="21" t="s">
        <v>4264</v>
      </c>
      <c r="F2789" s="21" t="s">
        <v>12353</v>
      </c>
      <c r="G2789" s="20">
        <v>42004</v>
      </c>
      <c r="H2789" s="21" t="s">
        <v>4265</v>
      </c>
      <c r="J2789" s="22">
        <v>-28324.799999999999</v>
      </c>
      <c r="K2789" s="22">
        <v>-28324.799999999999</v>
      </c>
    </row>
    <row r="2790" spans="1:11" x14ac:dyDescent="0.25">
      <c r="A2790" s="21" t="s">
        <v>9142</v>
      </c>
      <c r="B2790" s="21" t="s">
        <v>21768</v>
      </c>
      <c r="C2790" s="21" t="s">
        <v>12354</v>
      </c>
      <c r="D2790" s="21" t="s">
        <v>4267</v>
      </c>
      <c r="F2790" s="21" t="s">
        <v>12355</v>
      </c>
      <c r="G2790" s="20">
        <v>42004</v>
      </c>
      <c r="H2790" s="21" t="s">
        <v>4268</v>
      </c>
      <c r="J2790" s="22">
        <v>-38274.199999999997</v>
      </c>
      <c r="K2790" s="22">
        <v>-38274.199999999997</v>
      </c>
    </row>
    <row r="2791" spans="1:11" x14ac:dyDescent="0.25">
      <c r="A2791" s="21" t="s">
        <v>9142</v>
      </c>
      <c r="B2791" s="21" t="s">
        <v>21768</v>
      </c>
      <c r="C2791" s="21" t="s">
        <v>12356</v>
      </c>
      <c r="D2791" s="21" t="s">
        <v>4270</v>
      </c>
      <c r="F2791" s="21" t="s">
        <v>12357</v>
      </c>
      <c r="G2791" s="20">
        <v>42004</v>
      </c>
      <c r="H2791" s="21" t="s">
        <v>4271</v>
      </c>
      <c r="J2791" s="22">
        <v>-36294.5</v>
      </c>
      <c r="K2791" s="22">
        <v>-36294.5</v>
      </c>
    </row>
    <row r="2792" spans="1:11" x14ac:dyDescent="0.25">
      <c r="A2792" s="21" t="s">
        <v>9142</v>
      </c>
      <c r="B2792" s="21" t="s">
        <v>21768</v>
      </c>
      <c r="C2792" s="21" t="s">
        <v>12358</v>
      </c>
      <c r="D2792" s="21" t="s">
        <v>4273</v>
      </c>
      <c r="F2792" s="21" t="s">
        <v>12359</v>
      </c>
      <c r="G2792" s="20">
        <v>42004</v>
      </c>
      <c r="H2792" s="21" t="s">
        <v>4274</v>
      </c>
      <c r="J2792" s="22">
        <v>-38934.1</v>
      </c>
      <c r="K2792" s="22">
        <v>-38934.1</v>
      </c>
    </row>
    <row r="2793" spans="1:11" x14ac:dyDescent="0.25">
      <c r="A2793" s="21" t="s">
        <v>9142</v>
      </c>
      <c r="B2793" s="21" t="s">
        <v>21768</v>
      </c>
      <c r="C2793" s="21" t="s">
        <v>12360</v>
      </c>
      <c r="D2793" s="21" t="s">
        <v>4276</v>
      </c>
      <c r="F2793" s="21" t="s">
        <v>12361</v>
      </c>
      <c r="G2793" s="20">
        <v>42004</v>
      </c>
      <c r="H2793" s="21" t="s">
        <v>4277</v>
      </c>
      <c r="J2793" s="22">
        <v>-24416.3</v>
      </c>
      <c r="K2793" s="22">
        <v>-24416.3</v>
      </c>
    </row>
    <row r="2794" spans="1:11" x14ac:dyDescent="0.25">
      <c r="A2794" s="21" t="s">
        <v>9142</v>
      </c>
      <c r="B2794" s="21" t="s">
        <v>21768</v>
      </c>
      <c r="C2794" s="21" t="s">
        <v>12362</v>
      </c>
      <c r="D2794" s="21" t="s">
        <v>4279</v>
      </c>
      <c r="F2794" s="21" t="s">
        <v>12363</v>
      </c>
      <c r="G2794" s="20">
        <v>42004</v>
      </c>
      <c r="H2794" s="21" t="s">
        <v>4280</v>
      </c>
      <c r="J2794" s="22">
        <v>-64670.2</v>
      </c>
      <c r="K2794" s="22">
        <v>-64670.2</v>
      </c>
    </row>
    <row r="2795" spans="1:11" x14ac:dyDescent="0.25">
      <c r="A2795" s="21" t="s">
        <v>9142</v>
      </c>
      <c r="B2795" s="21" t="s">
        <v>21768</v>
      </c>
      <c r="C2795" s="21" t="s">
        <v>12364</v>
      </c>
      <c r="D2795" s="21" t="s">
        <v>4282</v>
      </c>
      <c r="F2795" s="21" t="s">
        <v>12365</v>
      </c>
      <c r="G2795" s="20">
        <v>42004</v>
      </c>
      <c r="H2795" s="21" t="s">
        <v>4283</v>
      </c>
      <c r="J2795" s="22">
        <v>-35634.6</v>
      </c>
      <c r="K2795" s="22">
        <v>-35634.6</v>
      </c>
    </row>
    <row r="2796" spans="1:11" x14ac:dyDescent="0.25">
      <c r="A2796" s="21" t="s">
        <v>9142</v>
      </c>
      <c r="B2796" s="21" t="s">
        <v>21768</v>
      </c>
      <c r="C2796" s="21" t="s">
        <v>12366</v>
      </c>
      <c r="D2796" s="21" t="s">
        <v>4285</v>
      </c>
      <c r="F2796" s="21" t="s">
        <v>12367</v>
      </c>
      <c r="G2796" s="20">
        <v>42004</v>
      </c>
      <c r="H2796" s="21" t="s">
        <v>4286</v>
      </c>
      <c r="J2796" s="22">
        <v>-38274.199999999997</v>
      </c>
      <c r="K2796" s="22">
        <v>-38274.199999999997</v>
      </c>
    </row>
    <row r="2797" spans="1:11" x14ac:dyDescent="0.25">
      <c r="A2797" s="21" t="s">
        <v>9142</v>
      </c>
      <c r="B2797" s="21" t="s">
        <v>21768</v>
      </c>
      <c r="C2797" s="21" t="s">
        <v>12368</v>
      </c>
      <c r="D2797" s="21" t="s">
        <v>4288</v>
      </c>
      <c r="F2797" s="21" t="s">
        <v>12369</v>
      </c>
      <c r="G2797" s="20">
        <v>42004</v>
      </c>
      <c r="H2797" s="21" t="s">
        <v>4289</v>
      </c>
      <c r="J2797" s="22">
        <v>-76548.399999999994</v>
      </c>
      <c r="K2797" s="22">
        <v>-76548.399999999994</v>
      </c>
    </row>
    <row r="2798" spans="1:11" x14ac:dyDescent="0.25">
      <c r="A2798" s="21" t="s">
        <v>9142</v>
      </c>
      <c r="B2798" s="21" t="s">
        <v>21768</v>
      </c>
      <c r="C2798" s="21" t="s">
        <v>12370</v>
      </c>
      <c r="D2798" s="21" t="s">
        <v>4291</v>
      </c>
      <c r="F2798" s="21" t="s">
        <v>12371</v>
      </c>
      <c r="G2798" s="20">
        <v>42004</v>
      </c>
      <c r="H2798" s="21" t="s">
        <v>4292</v>
      </c>
      <c r="J2798" s="22">
        <v>-38934.1</v>
      </c>
      <c r="K2798" s="22">
        <v>-38934.1</v>
      </c>
    </row>
    <row r="2799" spans="1:11" x14ac:dyDescent="0.25">
      <c r="A2799" s="21" t="s">
        <v>9142</v>
      </c>
      <c r="B2799" s="21" t="s">
        <v>21768</v>
      </c>
      <c r="C2799" s="21" t="s">
        <v>12372</v>
      </c>
      <c r="D2799" s="21" t="s">
        <v>4294</v>
      </c>
      <c r="F2799" s="21" t="s">
        <v>12373</v>
      </c>
      <c r="G2799" s="20">
        <v>42004</v>
      </c>
      <c r="H2799" s="21" t="s">
        <v>4295</v>
      </c>
      <c r="J2799" s="22">
        <v>-38934.1</v>
      </c>
      <c r="K2799" s="22">
        <v>-38934.1</v>
      </c>
    </row>
    <row r="2800" spans="1:11" x14ac:dyDescent="0.25">
      <c r="A2800" s="21" t="s">
        <v>9142</v>
      </c>
      <c r="B2800" s="21" t="s">
        <v>21768</v>
      </c>
      <c r="C2800" s="21" t="s">
        <v>12374</v>
      </c>
      <c r="D2800" s="21" t="s">
        <v>4297</v>
      </c>
      <c r="F2800" s="21" t="s">
        <v>12375</v>
      </c>
      <c r="G2800" s="20">
        <v>42004</v>
      </c>
      <c r="H2800" s="21" t="s">
        <v>4298</v>
      </c>
      <c r="J2800" s="22">
        <v>-34194.870000000003</v>
      </c>
      <c r="K2800" s="22">
        <v>-34194.870000000003</v>
      </c>
    </row>
    <row r="2801" spans="1:11" x14ac:dyDescent="0.25">
      <c r="A2801" s="21" t="s">
        <v>9142</v>
      </c>
      <c r="B2801" s="21" t="s">
        <v>21768</v>
      </c>
      <c r="C2801" s="21" t="s">
        <v>12376</v>
      </c>
      <c r="D2801" s="21" t="s">
        <v>4300</v>
      </c>
      <c r="F2801" s="21" t="s">
        <v>12377</v>
      </c>
      <c r="G2801" s="20">
        <v>42004</v>
      </c>
      <c r="H2801" s="21" t="s">
        <v>4301</v>
      </c>
      <c r="J2801" s="22">
        <v>-11179.62</v>
      </c>
      <c r="K2801" s="22">
        <v>-11179.62</v>
      </c>
    </row>
    <row r="2802" spans="1:11" x14ac:dyDescent="0.25">
      <c r="A2802" s="21" t="s">
        <v>9142</v>
      </c>
      <c r="B2802" s="21" t="s">
        <v>21768</v>
      </c>
      <c r="C2802" s="21" t="s">
        <v>12378</v>
      </c>
      <c r="D2802" s="21" t="s">
        <v>4302</v>
      </c>
      <c r="F2802" s="21" t="s">
        <v>12379</v>
      </c>
      <c r="G2802" s="20">
        <v>42004</v>
      </c>
      <c r="H2802" s="21" t="s">
        <v>4303</v>
      </c>
      <c r="J2802" s="22">
        <v>-26396</v>
      </c>
      <c r="K2802" s="22">
        <v>-26396</v>
      </c>
    </row>
    <row r="2803" spans="1:11" x14ac:dyDescent="0.25">
      <c r="A2803" s="21" t="s">
        <v>9142</v>
      </c>
      <c r="B2803" s="21" t="s">
        <v>21768</v>
      </c>
      <c r="C2803" s="21" t="s">
        <v>12380</v>
      </c>
      <c r="D2803" s="21" t="s">
        <v>4305</v>
      </c>
      <c r="F2803" s="21" t="s">
        <v>12381</v>
      </c>
      <c r="G2803" s="20">
        <v>42004</v>
      </c>
      <c r="H2803" s="21" t="s">
        <v>4306</v>
      </c>
      <c r="J2803" s="22">
        <v>-38274.199999999997</v>
      </c>
      <c r="K2803" s="22">
        <v>-38274.199999999997</v>
      </c>
    </row>
    <row r="2804" spans="1:11" x14ac:dyDescent="0.25">
      <c r="A2804" s="21" t="s">
        <v>9142</v>
      </c>
      <c r="B2804" s="21" t="s">
        <v>21768</v>
      </c>
      <c r="C2804" s="21" t="s">
        <v>12382</v>
      </c>
      <c r="D2804" s="21" t="s">
        <v>4307</v>
      </c>
      <c r="F2804" s="21" t="s">
        <v>12383</v>
      </c>
      <c r="G2804" s="20">
        <v>42004</v>
      </c>
      <c r="H2804" s="21" t="s">
        <v>4308</v>
      </c>
      <c r="J2804" s="22">
        <v>-78121.8</v>
      </c>
      <c r="K2804" s="22">
        <v>-78121.8</v>
      </c>
    </row>
    <row r="2805" spans="1:11" x14ac:dyDescent="0.25">
      <c r="A2805" s="21" t="s">
        <v>9142</v>
      </c>
      <c r="B2805" s="21" t="s">
        <v>21768</v>
      </c>
      <c r="C2805" s="21" t="s">
        <v>12384</v>
      </c>
      <c r="D2805" s="21" t="s">
        <v>4310</v>
      </c>
      <c r="F2805" s="21" t="s">
        <v>12385</v>
      </c>
      <c r="G2805" s="20">
        <v>42004</v>
      </c>
      <c r="H2805" s="21" t="s">
        <v>4311</v>
      </c>
      <c r="J2805" s="22">
        <v>-32995.050000000003</v>
      </c>
      <c r="K2805" s="22">
        <v>-32995.050000000003</v>
      </c>
    </row>
    <row r="2806" spans="1:11" x14ac:dyDescent="0.25">
      <c r="A2806" s="21" t="s">
        <v>9142</v>
      </c>
      <c r="B2806" s="21" t="s">
        <v>21768</v>
      </c>
      <c r="C2806" s="21" t="s">
        <v>12386</v>
      </c>
      <c r="D2806" s="21" t="s">
        <v>4313</v>
      </c>
      <c r="F2806" s="21" t="s">
        <v>12387</v>
      </c>
      <c r="G2806" s="20">
        <v>42004</v>
      </c>
      <c r="H2806" s="21" t="s">
        <v>4314</v>
      </c>
      <c r="J2806" s="22">
        <v>-76548.399999999994</v>
      </c>
      <c r="K2806" s="22">
        <v>-76548.399999999994</v>
      </c>
    </row>
    <row r="2807" spans="1:11" x14ac:dyDescent="0.25">
      <c r="A2807" s="21" t="s">
        <v>9142</v>
      </c>
      <c r="B2807" s="21" t="s">
        <v>21768</v>
      </c>
      <c r="C2807" s="21" t="s">
        <v>9167</v>
      </c>
      <c r="D2807" s="21" t="s">
        <v>355</v>
      </c>
      <c r="E2807" s="21" t="s">
        <v>19552</v>
      </c>
      <c r="F2807" s="21" t="s">
        <v>12388</v>
      </c>
      <c r="G2807" s="20">
        <v>42004</v>
      </c>
      <c r="H2807" s="21" t="s">
        <v>4316</v>
      </c>
      <c r="J2807" s="22">
        <v>-23756.400000000001</v>
      </c>
      <c r="K2807" s="22">
        <v>-23756.400000000001</v>
      </c>
    </row>
    <row r="2808" spans="1:11" x14ac:dyDescent="0.25">
      <c r="A2808" s="21" t="s">
        <v>9142</v>
      </c>
      <c r="B2808" s="21" t="s">
        <v>21768</v>
      </c>
      <c r="C2808" s="21" t="s">
        <v>12389</v>
      </c>
      <c r="D2808" s="21" t="s">
        <v>4318</v>
      </c>
      <c r="F2808" s="21" t="s">
        <v>12390</v>
      </c>
      <c r="G2808" s="20">
        <v>42004</v>
      </c>
      <c r="H2808" s="21" t="s">
        <v>4319</v>
      </c>
      <c r="J2808" s="22">
        <v>-77868.2</v>
      </c>
      <c r="K2808" s="22">
        <v>-77868.2</v>
      </c>
    </row>
    <row r="2809" spans="1:11" x14ac:dyDescent="0.25">
      <c r="A2809" s="21" t="s">
        <v>9142</v>
      </c>
      <c r="B2809" s="21" t="s">
        <v>21768</v>
      </c>
      <c r="C2809" s="21" t="s">
        <v>12391</v>
      </c>
      <c r="D2809" s="21" t="s">
        <v>4321</v>
      </c>
      <c r="F2809" s="21" t="s">
        <v>12392</v>
      </c>
      <c r="G2809" s="20">
        <v>42004</v>
      </c>
      <c r="H2809" s="21" t="s">
        <v>4322</v>
      </c>
      <c r="J2809" s="22">
        <v>-29695.5</v>
      </c>
      <c r="K2809" s="22">
        <v>-29695.5</v>
      </c>
    </row>
    <row r="2810" spans="1:11" x14ac:dyDescent="0.25">
      <c r="A2810" s="21" t="s">
        <v>9142</v>
      </c>
      <c r="B2810" s="21" t="s">
        <v>21768</v>
      </c>
      <c r="C2810" s="21" t="s">
        <v>12393</v>
      </c>
      <c r="D2810" s="21" t="s">
        <v>4324</v>
      </c>
      <c r="F2810" s="21" t="s">
        <v>12394</v>
      </c>
      <c r="G2810" s="20">
        <v>42004</v>
      </c>
      <c r="H2810" s="21" t="s">
        <v>4325</v>
      </c>
      <c r="J2810" s="22">
        <v>-76548.399999999994</v>
      </c>
      <c r="K2810" s="22">
        <v>-76548.399999999994</v>
      </c>
    </row>
    <row r="2811" spans="1:11" x14ac:dyDescent="0.25">
      <c r="A2811" s="21" t="s">
        <v>9142</v>
      </c>
      <c r="B2811" s="21" t="s">
        <v>21768</v>
      </c>
      <c r="C2811" s="21" t="s">
        <v>12395</v>
      </c>
      <c r="D2811" s="21" t="s">
        <v>4327</v>
      </c>
      <c r="F2811" s="21" t="s">
        <v>12396</v>
      </c>
      <c r="G2811" s="20">
        <v>42004</v>
      </c>
      <c r="H2811" s="21" t="s">
        <v>4328</v>
      </c>
      <c r="J2811" s="22">
        <v>-32995</v>
      </c>
      <c r="K2811" s="22">
        <v>-32995</v>
      </c>
    </row>
    <row r="2812" spans="1:11" x14ac:dyDescent="0.25">
      <c r="A2812" s="21" t="s">
        <v>9142</v>
      </c>
      <c r="B2812" s="21" t="s">
        <v>21768</v>
      </c>
      <c r="C2812" s="21" t="s">
        <v>12397</v>
      </c>
      <c r="D2812" s="21" t="s">
        <v>4330</v>
      </c>
      <c r="F2812" s="21" t="s">
        <v>12398</v>
      </c>
      <c r="G2812" s="20">
        <v>42004</v>
      </c>
      <c r="H2812" s="21" t="s">
        <v>4331</v>
      </c>
      <c r="J2812" s="22">
        <v>-77868.2</v>
      </c>
      <c r="K2812" s="22">
        <v>-77868.2</v>
      </c>
    </row>
    <row r="2813" spans="1:11" x14ac:dyDescent="0.25">
      <c r="A2813" s="21" t="s">
        <v>9142</v>
      </c>
      <c r="B2813" s="21" t="s">
        <v>21768</v>
      </c>
      <c r="C2813" s="21" t="s">
        <v>12399</v>
      </c>
      <c r="D2813" s="21" t="s">
        <v>4333</v>
      </c>
      <c r="F2813" s="21" t="s">
        <v>12400</v>
      </c>
      <c r="G2813" s="20">
        <v>42004</v>
      </c>
      <c r="H2813" s="21" t="s">
        <v>4334</v>
      </c>
      <c r="J2813" s="22">
        <v>-38274.199999999997</v>
      </c>
      <c r="K2813" s="22">
        <v>-38274.199999999997</v>
      </c>
    </row>
    <row r="2814" spans="1:11" x14ac:dyDescent="0.25">
      <c r="A2814" s="21" t="s">
        <v>9142</v>
      </c>
      <c r="B2814" s="21" t="s">
        <v>21768</v>
      </c>
      <c r="C2814" s="21" t="s">
        <v>12401</v>
      </c>
      <c r="D2814" s="21" t="s">
        <v>4336</v>
      </c>
      <c r="F2814" s="21" t="s">
        <v>12402</v>
      </c>
      <c r="G2814" s="20">
        <v>42004</v>
      </c>
      <c r="H2814" s="21" t="s">
        <v>4337</v>
      </c>
      <c r="J2814" s="22">
        <v>-38934.1</v>
      </c>
      <c r="K2814" s="22">
        <v>-38934.1</v>
      </c>
    </row>
    <row r="2815" spans="1:11" x14ac:dyDescent="0.25">
      <c r="A2815" s="21" t="s">
        <v>9142</v>
      </c>
      <c r="B2815" s="21" t="s">
        <v>21768</v>
      </c>
      <c r="C2815" s="21" t="s">
        <v>12403</v>
      </c>
      <c r="D2815" s="21" t="s">
        <v>4338</v>
      </c>
      <c r="F2815" s="21" t="s">
        <v>12404</v>
      </c>
      <c r="G2815" s="20">
        <v>42004</v>
      </c>
      <c r="H2815" s="21" t="s">
        <v>4339</v>
      </c>
      <c r="J2815" s="22">
        <v>-72502.559999999998</v>
      </c>
      <c r="K2815" s="22">
        <v>-72502.559999999998</v>
      </c>
    </row>
    <row r="2816" spans="1:11" x14ac:dyDescent="0.25">
      <c r="A2816" s="21" t="s">
        <v>9142</v>
      </c>
      <c r="B2816" s="21" t="s">
        <v>21768</v>
      </c>
      <c r="C2816" s="21" t="s">
        <v>12405</v>
      </c>
      <c r="D2816" s="21" t="s">
        <v>4341</v>
      </c>
      <c r="F2816" s="21" t="s">
        <v>12406</v>
      </c>
      <c r="G2816" s="20">
        <v>42004</v>
      </c>
      <c r="H2816" s="21" t="s">
        <v>4342</v>
      </c>
      <c r="J2816" s="22">
        <v>-28324.799999999999</v>
      </c>
      <c r="K2816" s="22">
        <v>-28324.799999999999</v>
      </c>
    </row>
    <row r="2817" spans="1:11" x14ac:dyDescent="0.25">
      <c r="A2817" s="21" t="s">
        <v>9142</v>
      </c>
      <c r="B2817" s="21" t="s">
        <v>21768</v>
      </c>
      <c r="C2817" s="21" t="s">
        <v>12407</v>
      </c>
      <c r="D2817" s="21" t="s">
        <v>4344</v>
      </c>
      <c r="F2817" s="21" t="s">
        <v>12408</v>
      </c>
      <c r="G2817" s="20">
        <v>42004</v>
      </c>
      <c r="H2817" s="21" t="s">
        <v>4345</v>
      </c>
      <c r="J2817" s="22">
        <v>-42487.199999999997</v>
      </c>
      <c r="K2817" s="22">
        <v>-42487.199999999997</v>
      </c>
    </row>
    <row r="2818" spans="1:11" x14ac:dyDescent="0.25">
      <c r="A2818" s="21" t="s">
        <v>9142</v>
      </c>
      <c r="B2818" s="21" t="s">
        <v>21768</v>
      </c>
      <c r="C2818" s="21" t="s">
        <v>12409</v>
      </c>
      <c r="D2818" s="21" t="s">
        <v>4347</v>
      </c>
      <c r="F2818" s="21" t="s">
        <v>12410</v>
      </c>
      <c r="G2818" s="20">
        <v>42004</v>
      </c>
      <c r="H2818" s="21" t="s">
        <v>4348</v>
      </c>
      <c r="J2818" s="22">
        <v>-41700.400000000001</v>
      </c>
      <c r="K2818" s="22">
        <v>-41700.400000000001</v>
      </c>
    </row>
    <row r="2819" spans="1:11" x14ac:dyDescent="0.25">
      <c r="A2819" s="21" t="s">
        <v>9142</v>
      </c>
      <c r="B2819" s="21" t="s">
        <v>21768</v>
      </c>
      <c r="C2819" s="21" t="s">
        <v>12411</v>
      </c>
      <c r="D2819" s="21" t="s">
        <v>4350</v>
      </c>
      <c r="F2819" s="21" t="s">
        <v>12412</v>
      </c>
      <c r="G2819" s="20">
        <v>42004</v>
      </c>
      <c r="H2819" s="21" t="s">
        <v>4351</v>
      </c>
      <c r="J2819" s="22">
        <v>-41700.400000000001</v>
      </c>
      <c r="K2819" s="22">
        <v>-41700.400000000001</v>
      </c>
    </row>
    <row r="2820" spans="1:11" x14ac:dyDescent="0.25">
      <c r="A2820" s="21" t="s">
        <v>9142</v>
      </c>
      <c r="B2820" s="21" t="s">
        <v>21768</v>
      </c>
      <c r="C2820" s="21" t="s">
        <v>12413</v>
      </c>
      <c r="D2820" s="21" t="s">
        <v>4352</v>
      </c>
      <c r="F2820" s="21" t="s">
        <v>12414</v>
      </c>
      <c r="G2820" s="20">
        <v>42004</v>
      </c>
      <c r="H2820" s="21" t="s">
        <v>4353</v>
      </c>
      <c r="J2820" s="22">
        <v>-83400.800000000003</v>
      </c>
      <c r="K2820" s="22">
        <v>-83400.800000000003</v>
      </c>
    </row>
    <row r="2821" spans="1:11" x14ac:dyDescent="0.25">
      <c r="A2821" s="21" t="s">
        <v>9142</v>
      </c>
      <c r="B2821" s="21" t="s">
        <v>21768</v>
      </c>
      <c r="C2821" s="21" t="s">
        <v>12415</v>
      </c>
      <c r="D2821" s="21" t="s">
        <v>4355</v>
      </c>
      <c r="F2821" s="21" t="s">
        <v>12416</v>
      </c>
      <c r="G2821" s="20">
        <v>42004</v>
      </c>
      <c r="H2821" s="21" t="s">
        <v>4356</v>
      </c>
      <c r="J2821" s="22">
        <v>-69949.399999999994</v>
      </c>
      <c r="K2821" s="22">
        <v>-69949.399999999994</v>
      </c>
    </row>
    <row r="2822" spans="1:11" x14ac:dyDescent="0.25">
      <c r="A2822" s="21" t="s">
        <v>9142</v>
      </c>
      <c r="B2822" s="21" t="s">
        <v>21768</v>
      </c>
      <c r="C2822" s="21" t="s">
        <v>12417</v>
      </c>
      <c r="D2822" s="21" t="s">
        <v>4358</v>
      </c>
      <c r="F2822" s="21" t="s">
        <v>12418</v>
      </c>
      <c r="G2822" s="20">
        <v>42004</v>
      </c>
      <c r="H2822" s="21" t="s">
        <v>4359</v>
      </c>
      <c r="J2822" s="22">
        <v>-69949.399999999994</v>
      </c>
      <c r="K2822" s="22">
        <v>-69949.399999999994</v>
      </c>
    </row>
    <row r="2823" spans="1:11" x14ac:dyDescent="0.25">
      <c r="A2823" s="21" t="s">
        <v>9142</v>
      </c>
      <c r="B2823" s="21" t="s">
        <v>21768</v>
      </c>
      <c r="C2823" s="21" t="s">
        <v>12419</v>
      </c>
      <c r="D2823" s="21" t="s">
        <v>4361</v>
      </c>
      <c r="F2823" s="21" t="s">
        <v>12420</v>
      </c>
      <c r="G2823" s="20">
        <v>42004</v>
      </c>
      <c r="H2823" s="21" t="s">
        <v>4362</v>
      </c>
      <c r="J2823" s="22">
        <v>-23756.400000000001</v>
      </c>
      <c r="K2823" s="22">
        <v>-23756.400000000001</v>
      </c>
    </row>
    <row r="2824" spans="1:11" x14ac:dyDescent="0.25">
      <c r="A2824" s="21" t="s">
        <v>9142</v>
      </c>
      <c r="B2824" s="21" t="s">
        <v>21768</v>
      </c>
      <c r="C2824" s="21" t="s">
        <v>12421</v>
      </c>
      <c r="D2824" s="21" t="s">
        <v>4364</v>
      </c>
      <c r="F2824" s="21" t="s">
        <v>12422</v>
      </c>
      <c r="G2824" s="20">
        <v>42004</v>
      </c>
      <c r="H2824" s="21" t="s">
        <v>4365</v>
      </c>
      <c r="J2824" s="22">
        <v>-38934.1</v>
      </c>
      <c r="K2824" s="22">
        <v>-38934.1</v>
      </c>
    </row>
    <row r="2825" spans="1:11" x14ac:dyDescent="0.25">
      <c r="A2825" s="21" t="s">
        <v>9142</v>
      </c>
      <c r="B2825" s="21" t="s">
        <v>21768</v>
      </c>
      <c r="C2825" s="21" t="s">
        <v>12423</v>
      </c>
      <c r="D2825" s="21" t="s">
        <v>4367</v>
      </c>
      <c r="F2825" s="21" t="s">
        <v>12424</v>
      </c>
      <c r="G2825" s="20">
        <v>42004</v>
      </c>
      <c r="H2825" s="21" t="s">
        <v>4368</v>
      </c>
      <c r="J2825" s="22">
        <v>-32995</v>
      </c>
      <c r="K2825" s="22">
        <v>-32995</v>
      </c>
    </row>
    <row r="2826" spans="1:11" x14ac:dyDescent="0.25">
      <c r="A2826" s="21" t="s">
        <v>9142</v>
      </c>
      <c r="B2826" s="21" t="s">
        <v>21768</v>
      </c>
      <c r="C2826" s="21" t="s">
        <v>12423</v>
      </c>
      <c r="D2826" s="21" t="s">
        <v>4367</v>
      </c>
      <c r="F2826" s="21" t="s">
        <v>12425</v>
      </c>
      <c r="G2826" s="20">
        <v>42004</v>
      </c>
      <c r="H2826" s="21" t="s">
        <v>4370</v>
      </c>
      <c r="J2826" s="22">
        <v>-32995</v>
      </c>
      <c r="K2826" s="22">
        <v>-32995</v>
      </c>
    </row>
    <row r="2827" spans="1:11" x14ac:dyDescent="0.25">
      <c r="A2827" s="21" t="s">
        <v>9142</v>
      </c>
      <c r="B2827" s="21" t="s">
        <v>21768</v>
      </c>
      <c r="C2827" s="21" t="s">
        <v>12426</v>
      </c>
      <c r="D2827" s="21" t="s">
        <v>4371</v>
      </c>
      <c r="F2827" s="21" t="s">
        <v>12427</v>
      </c>
      <c r="G2827" s="20">
        <v>42004</v>
      </c>
      <c r="H2827" s="21" t="s">
        <v>4372</v>
      </c>
      <c r="J2827" s="22">
        <v>-38274.199999999997</v>
      </c>
      <c r="K2827" s="22">
        <v>-38274.199999999997</v>
      </c>
    </row>
    <row r="2828" spans="1:11" x14ac:dyDescent="0.25">
      <c r="A2828" s="21" t="s">
        <v>9142</v>
      </c>
      <c r="B2828" s="21" t="s">
        <v>21768</v>
      </c>
      <c r="C2828" s="21" t="s">
        <v>12428</v>
      </c>
      <c r="D2828" s="21" t="s">
        <v>4374</v>
      </c>
      <c r="F2828" s="21" t="s">
        <v>12429</v>
      </c>
      <c r="G2828" s="20">
        <v>42004</v>
      </c>
      <c r="H2828" s="21" t="s">
        <v>4375</v>
      </c>
      <c r="J2828" s="22">
        <v>-38274.199999999997</v>
      </c>
      <c r="K2828" s="22">
        <v>-38274.199999999997</v>
      </c>
    </row>
    <row r="2829" spans="1:11" x14ac:dyDescent="0.25">
      <c r="A2829" s="21" t="s">
        <v>9142</v>
      </c>
      <c r="B2829" s="21" t="s">
        <v>21768</v>
      </c>
      <c r="C2829" s="21" t="s">
        <v>12430</v>
      </c>
      <c r="D2829" s="21" t="s">
        <v>4377</v>
      </c>
      <c r="F2829" s="21" t="s">
        <v>12431</v>
      </c>
      <c r="G2829" s="20">
        <v>42004</v>
      </c>
      <c r="H2829" s="21" t="s">
        <v>4378</v>
      </c>
      <c r="J2829" s="22">
        <v>-38274.199999999997</v>
      </c>
      <c r="K2829" s="22">
        <v>-38274.199999999997</v>
      </c>
    </row>
    <row r="2830" spans="1:11" x14ac:dyDescent="0.25">
      <c r="A2830" s="21" t="s">
        <v>9142</v>
      </c>
      <c r="B2830" s="21" t="s">
        <v>21768</v>
      </c>
      <c r="C2830" s="21" t="s">
        <v>12432</v>
      </c>
      <c r="D2830" s="21" t="s">
        <v>4380</v>
      </c>
      <c r="F2830" s="21" t="s">
        <v>12433</v>
      </c>
      <c r="G2830" s="20">
        <v>42004</v>
      </c>
      <c r="H2830" s="21" t="s">
        <v>4381</v>
      </c>
      <c r="J2830" s="22">
        <v>-38934.1</v>
      </c>
      <c r="K2830" s="22">
        <v>-38934.1</v>
      </c>
    </row>
    <row r="2831" spans="1:11" x14ac:dyDescent="0.25">
      <c r="A2831" s="21" t="s">
        <v>9142</v>
      </c>
      <c r="B2831" s="21" t="s">
        <v>21768</v>
      </c>
      <c r="C2831" s="21" t="s">
        <v>12434</v>
      </c>
      <c r="D2831" s="21" t="s">
        <v>4383</v>
      </c>
      <c r="F2831" s="21" t="s">
        <v>12435</v>
      </c>
      <c r="G2831" s="20">
        <v>42004</v>
      </c>
      <c r="H2831" s="21" t="s">
        <v>4384</v>
      </c>
      <c r="J2831" s="22">
        <v>-28324.799999999999</v>
      </c>
      <c r="K2831" s="22">
        <v>-28324.799999999999</v>
      </c>
    </row>
    <row r="2832" spans="1:11" x14ac:dyDescent="0.25">
      <c r="A2832" s="21" t="s">
        <v>9142</v>
      </c>
      <c r="B2832" s="21" t="s">
        <v>21768</v>
      </c>
      <c r="C2832" s="21" t="s">
        <v>12436</v>
      </c>
      <c r="D2832" s="21" t="s">
        <v>4386</v>
      </c>
      <c r="F2832" s="21" t="s">
        <v>12437</v>
      </c>
      <c r="G2832" s="20">
        <v>42004</v>
      </c>
      <c r="H2832" s="21" t="s">
        <v>4387</v>
      </c>
      <c r="J2832" s="22">
        <v>-23756.400000000001</v>
      </c>
      <c r="K2832" s="22">
        <v>-23756.400000000001</v>
      </c>
    </row>
    <row r="2833" spans="1:11" x14ac:dyDescent="0.25">
      <c r="A2833" s="21" t="s">
        <v>9142</v>
      </c>
      <c r="B2833" s="21" t="s">
        <v>21768</v>
      </c>
      <c r="C2833" s="21" t="s">
        <v>12438</v>
      </c>
      <c r="D2833" s="21" t="s">
        <v>4389</v>
      </c>
      <c r="F2833" s="21" t="s">
        <v>12439</v>
      </c>
      <c r="G2833" s="20">
        <v>42004</v>
      </c>
      <c r="H2833" s="21" t="s">
        <v>4390</v>
      </c>
      <c r="J2833" s="22">
        <v>-71269.2</v>
      </c>
      <c r="K2833" s="22">
        <v>-71269.2</v>
      </c>
    </row>
    <row r="2834" spans="1:11" x14ac:dyDescent="0.25">
      <c r="A2834" s="21" t="s">
        <v>9142</v>
      </c>
      <c r="B2834" s="21" t="s">
        <v>21768</v>
      </c>
      <c r="C2834" s="21" t="s">
        <v>12440</v>
      </c>
      <c r="D2834" s="21" t="s">
        <v>4392</v>
      </c>
      <c r="F2834" s="21" t="s">
        <v>12441</v>
      </c>
      <c r="G2834" s="20">
        <v>42004</v>
      </c>
      <c r="H2834" s="21" t="s">
        <v>4393</v>
      </c>
      <c r="J2834" s="22">
        <v>-32335.1</v>
      </c>
      <c r="K2834" s="22">
        <v>-32335.1</v>
      </c>
    </row>
    <row r="2835" spans="1:11" x14ac:dyDescent="0.25">
      <c r="A2835" s="21" t="s">
        <v>9142</v>
      </c>
      <c r="B2835" s="21" t="s">
        <v>21768</v>
      </c>
      <c r="C2835" s="21" t="s">
        <v>12442</v>
      </c>
      <c r="D2835" s="21" t="s">
        <v>4395</v>
      </c>
      <c r="F2835" s="21" t="s">
        <v>12443</v>
      </c>
      <c r="G2835" s="20">
        <v>42004</v>
      </c>
      <c r="H2835" s="21" t="s">
        <v>4396</v>
      </c>
      <c r="J2835" s="22">
        <v>-92842.4</v>
      </c>
      <c r="K2835" s="22">
        <v>-92842.4</v>
      </c>
    </row>
    <row r="2836" spans="1:11" x14ac:dyDescent="0.25">
      <c r="A2836" s="21" t="s">
        <v>9142</v>
      </c>
      <c r="B2836" s="21" t="s">
        <v>21768</v>
      </c>
      <c r="C2836" s="21" t="s">
        <v>12444</v>
      </c>
      <c r="D2836" s="21" t="s">
        <v>4398</v>
      </c>
      <c r="F2836" s="21" t="s">
        <v>12445</v>
      </c>
      <c r="G2836" s="20">
        <v>42004</v>
      </c>
      <c r="H2836" s="21" t="s">
        <v>4399</v>
      </c>
      <c r="J2836" s="22">
        <v>-38274.199999999997</v>
      </c>
      <c r="K2836" s="22">
        <v>-38274.199999999997</v>
      </c>
    </row>
    <row r="2837" spans="1:11" x14ac:dyDescent="0.25">
      <c r="A2837" s="21" t="s">
        <v>9142</v>
      </c>
      <c r="B2837" s="21" t="s">
        <v>21768</v>
      </c>
      <c r="C2837" s="21" t="s">
        <v>12446</v>
      </c>
      <c r="D2837" s="21" t="s">
        <v>4401</v>
      </c>
      <c r="F2837" s="21" t="s">
        <v>12447</v>
      </c>
      <c r="G2837" s="20">
        <v>42004</v>
      </c>
      <c r="H2837" s="21" t="s">
        <v>4402</v>
      </c>
      <c r="J2837" s="22">
        <v>-38274.199999999997</v>
      </c>
      <c r="K2837" s="22">
        <v>-38274.199999999997</v>
      </c>
    </row>
    <row r="2838" spans="1:11" x14ac:dyDescent="0.25">
      <c r="A2838" s="21" t="s">
        <v>9142</v>
      </c>
      <c r="B2838" s="21" t="s">
        <v>21768</v>
      </c>
      <c r="C2838" s="21" t="s">
        <v>10604</v>
      </c>
      <c r="D2838" s="21" t="s">
        <v>1962</v>
      </c>
      <c r="F2838" s="21" t="s">
        <v>12448</v>
      </c>
      <c r="G2838" s="20">
        <v>42004</v>
      </c>
      <c r="H2838" s="21" t="s">
        <v>4404</v>
      </c>
      <c r="J2838" s="22">
        <v>-28795.68</v>
      </c>
      <c r="K2838" s="22">
        <v>-28795.68</v>
      </c>
    </row>
    <row r="2839" spans="1:11" x14ac:dyDescent="0.25">
      <c r="A2839" s="21" t="s">
        <v>9142</v>
      </c>
      <c r="B2839" s="21" t="s">
        <v>21768</v>
      </c>
      <c r="C2839" s="21" t="s">
        <v>12449</v>
      </c>
      <c r="D2839" s="21" t="s">
        <v>4406</v>
      </c>
      <c r="F2839" s="21" t="s">
        <v>12450</v>
      </c>
      <c r="G2839" s="20">
        <v>42004</v>
      </c>
      <c r="H2839" s="21" t="s">
        <v>4407</v>
      </c>
      <c r="J2839" s="22">
        <v>-38274.199999999997</v>
      </c>
      <c r="K2839" s="22">
        <v>-38274.199999999997</v>
      </c>
    </row>
    <row r="2840" spans="1:11" x14ac:dyDescent="0.25">
      <c r="A2840" s="21" t="s">
        <v>9142</v>
      </c>
      <c r="B2840" s="21" t="s">
        <v>21768</v>
      </c>
      <c r="C2840" s="21" t="s">
        <v>12451</v>
      </c>
      <c r="D2840" s="21" t="s">
        <v>4409</v>
      </c>
      <c r="F2840" s="21" t="s">
        <v>12452</v>
      </c>
      <c r="G2840" s="20">
        <v>42004</v>
      </c>
      <c r="H2840" s="21" t="s">
        <v>4410</v>
      </c>
      <c r="J2840" s="22">
        <v>-46421.2</v>
      </c>
      <c r="K2840" s="22">
        <v>-46421.2</v>
      </c>
    </row>
    <row r="2841" spans="1:11" x14ac:dyDescent="0.25">
      <c r="A2841" s="21" t="s">
        <v>9142</v>
      </c>
      <c r="B2841" s="21" t="s">
        <v>21768</v>
      </c>
      <c r="C2841" s="21" t="s">
        <v>12453</v>
      </c>
      <c r="D2841" s="21" t="s">
        <v>4412</v>
      </c>
      <c r="F2841" s="21" t="s">
        <v>12454</v>
      </c>
      <c r="G2841" s="20">
        <v>42004</v>
      </c>
      <c r="H2841" s="21" t="s">
        <v>4413</v>
      </c>
      <c r="J2841" s="22">
        <v>-76548.399999999994</v>
      </c>
      <c r="K2841" s="22">
        <v>-76548.399999999994</v>
      </c>
    </row>
    <row r="2842" spans="1:11" x14ac:dyDescent="0.25">
      <c r="A2842" s="21" t="s">
        <v>9142</v>
      </c>
      <c r="B2842" s="21" t="s">
        <v>21768</v>
      </c>
      <c r="C2842" s="21" t="s">
        <v>12455</v>
      </c>
      <c r="D2842" s="21" t="s">
        <v>4415</v>
      </c>
      <c r="F2842" s="21" t="s">
        <v>12456</v>
      </c>
      <c r="G2842" s="20">
        <v>42004</v>
      </c>
      <c r="H2842" s="21" t="s">
        <v>4416</v>
      </c>
      <c r="J2842" s="22">
        <v>-76548.399999999994</v>
      </c>
      <c r="K2842" s="22">
        <v>-76548.399999999994</v>
      </c>
    </row>
    <row r="2843" spans="1:11" x14ac:dyDescent="0.25">
      <c r="A2843" s="21" t="s">
        <v>9142</v>
      </c>
      <c r="B2843" s="21" t="s">
        <v>21768</v>
      </c>
      <c r="C2843" s="21" t="s">
        <v>12457</v>
      </c>
      <c r="D2843" s="21" t="s">
        <v>4418</v>
      </c>
      <c r="F2843" s="21" t="s">
        <v>12458</v>
      </c>
      <c r="G2843" s="20">
        <v>42004</v>
      </c>
      <c r="H2843" s="21" t="s">
        <v>4419</v>
      </c>
      <c r="J2843" s="22">
        <v>-76548.399999999994</v>
      </c>
      <c r="K2843" s="22">
        <v>-76548.399999999994</v>
      </c>
    </row>
    <row r="2844" spans="1:11" x14ac:dyDescent="0.25">
      <c r="A2844" s="21" t="s">
        <v>9142</v>
      </c>
      <c r="B2844" s="21" t="s">
        <v>21768</v>
      </c>
      <c r="C2844" s="21" t="s">
        <v>12459</v>
      </c>
      <c r="D2844" s="21" t="s">
        <v>4421</v>
      </c>
      <c r="F2844" s="21" t="s">
        <v>12460</v>
      </c>
      <c r="G2844" s="20">
        <v>42004</v>
      </c>
      <c r="H2844" s="21" t="s">
        <v>4422</v>
      </c>
      <c r="J2844" s="22">
        <v>-91268.800000000003</v>
      </c>
      <c r="K2844" s="22">
        <v>-91268.800000000003</v>
      </c>
    </row>
    <row r="2845" spans="1:11" x14ac:dyDescent="0.25">
      <c r="A2845" s="21" t="s">
        <v>9142</v>
      </c>
      <c r="B2845" s="21" t="s">
        <v>21768</v>
      </c>
      <c r="C2845" s="21" t="s">
        <v>12461</v>
      </c>
      <c r="D2845" s="21" t="s">
        <v>4424</v>
      </c>
      <c r="F2845" s="21" t="s">
        <v>12462</v>
      </c>
      <c r="G2845" s="20">
        <v>42004</v>
      </c>
      <c r="H2845" s="21" t="s">
        <v>4425</v>
      </c>
      <c r="J2845" s="22">
        <v>-76548.399999999994</v>
      </c>
      <c r="K2845" s="22">
        <v>-76548.399999999994</v>
      </c>
    </row>
    <row r="2846" spans="1:11" x14ac:dyDescent="0.25">
      <c r="A2846" s="21" t="s">
        <v>9142</v>
      </c>
      <c r="B2846" s="21" t="s">
        <v>21768</v>
      </c>
      <c r="C2846" s="21" t="s">
        <v>12463</v>
      </c>
      <c r="D2846" s="21" t="s">
        <v>4427</v>
      </c>
      <c r="F2846" s="21" t="s">
        <v>12464</v>
      </c>
      <c r="G2846" s="20">
        <v>42004</v>
      </c>
      <c r="H2846" s="21" t="s">
        <v>4428</v>
      </c>
      <c r="J2846" s="22">
        <v>-46421.2</v>
      </c>
      <c r="K2846" s="22">
        <v>-46421.2</v>
      </c>
    </row>
    <row r="2847" spans="1:11" x14ac:dyDescent="0.25">
      <c r="A2847" s="21" t="s">
        <v>9142</v>
      </c>
      <c r="B2847" s="21" t="s">
        <v>21768</v>
      </c>
      <c r="C2847" s="21" t="s">
        <v>12465</v>
      </c>
      <c r="D2847" s="21" t="s">
        <v>4430</v>
      </c>
      <c r="F2847" s="21" t="s">
        <v>12466</v>
      </c>
      <c r="G2847" s="20">
        <v>42004</v>
      </c>
      <c r="H2847" s="21" t="s">
        <v>4431</v>
      </c>
      <c r="J2847" s="22">
        <v>-54111.8</v>
      </c>
      <c r="K2847" s="22">
        <v>-54111.8</v>
      </c>
    </row>
    <row r="2848" spans="1:11" x14ac:dyDescent="0.25">
      <c r="A2848" s="21" t="s">
        <v>9142</v>
      </c>
      <c r="B2848" s="21" t="s">
        <v>21768</v>
      </c>
      <c r="C2848" s="21" t="s">
        <v>12467</v>
      </c>
      <c r="D2848" s="21" t="s">
        <v>4433</v>
      </c>
      <c r="F2848" s="21" t="s">
        <v>12468</v>
      </c>
      <c r="G2848" s="20">
        <v>42004</v>
      </c>
      <c r="H2848" s="21" t="s">
        <v>4434</v>
      </c>
      <c r="J2848" s="22">
        <v>-35634.6</v>
      </c>
      <c r="K2848" s="22">
        <v>-35634.6</v>
      </c>
    </row>
    <row r="2849" spans="1:11" x14ac:dyDescent="0.25">
      <c r="A2849" s="21" t="s">
        <v>9142</v>
      </c>
      <c r="B2849" s="21" t="s">
        <v>21768</v>
      </c>
      <c r="C2849" s="21" t="s">
        <v>12469</v>
      </c>
      <c r="D2849" s="21" t="s">
        <v>4436</v>
      </c>
      <c r="F2849" s="21" t="s">
        <v>12470</v>
      </c>
      <c r="G2849" s="20">
        <v>42004</v>
      </c>
      <c r="H2849" s="21" t="s">
        <v>4437</v>
      </c>
      <c r="J2849" s="22">
        <v>-77868.2</v>
      </c>
      <c r="K2849" s="22">
        <v>-77868.2</v>
      </c>
    </row>
    <row r="2850" spans="1:11" x14ac:dyDescent="0.25">
      <c r="A2850" s="21" t="s">
        <v>9142</v>
      </c>
      <c r="B2850" s="21" t="s">
        <v>21768</v>
      </c>
      <c r="C2850" s="21" t="s">
        <v>12471</v>
      </c>
      <c r="D2850" s="21" t="s">
        <v>4439</v>
      </c>
      <c r="F2850" s="21" t="s">
        <v>12472</v>
      </c>
      <c r="G2850" s="20">
        <v>42004</v>
      </c>
      <c r="H2850" s="21" t="s">
        <v>4440</v>
      </c>
      <c r="J2850" s="22">
        <v>-34194.870000000003</v>
      </c>
      <c r="K2850" s="22">
        <v>-34194.870000000003</v>
      </c>
    </row>
    <row r="2851" spans="1:11" x14ac:dyDescent="0.25">
      <c r="A2851" s="21" t="s">
        <v>9142</v>
      </c>
      <c r="B2851" s="21" t="s">
        <v>21768</v>
      </c>
      <c r="C2851" s="21" t="s">
        <v>12473</v>
      </c>
      <c r="D2851" s="21" t="s">
        <v>4441</v>
      </c>
      <c r="F2851" s="21" t="s">
        <v>12474</v>
      </c>
      <c r="G2851" s="20">
        <v>42004</v>
      </c>
      <c r="H2851" s="21" t="s">
        <v>4442</v>
      </c>
      <c r="J2851" s="22">
        <v>-57591.360000000001</v>
      </c>
      <c r="K2851" s="22">
        <v>-57591.360000000001</v>
      </c>
    </row>
    <row r="2852" spans="1:11" x14ac:dyDescent="0.25">
      <c r="A2852" s="21" t="s">
        <v>9142</v>
      </c>
      <c r="B2852" s="21" t="s">
        <v>21768</v>
      </c>
      <c r="C2852" s="21" t="s">
        <v>12475</v>
      </c>
      <c r="D2852" s="21" t="s">
        <v>4444</v>
      </c>
      <c r="F2852" s="21" t="s">
        <v>12476</v>
      </c>
      <c r="G2852" s="20">
        <v>42004</v>
      </c>
      <c r="H2852" s="21" t="s">
        <v>4445</v>
      </c>
      <c r="J2852" s="22">
        <v>-67235.850000000006</v>
      </c>
      <c r="K2852" s="22">
        <v>-67235.850000000006</v>
      </c>
    </row>
    <row r="2853" spans="1:11" x14ac:dyDescent="0.25">
      <c r="A2853" s="21" t="s">
        <v>9142</v>
      </c>
      <c r="B2853" s="21" t="s">
        <v>21768</v>
      </c>
      <c r="C2853" s="21" t="s">
        <v>12477</v>
      </c>
      <c r="D2853" s="21" t="s">
        <v>4447</v>
      </c>
      <c r="F2853" s="21" t="s">
        <v>12478</v>
      </c>
      <c r="G2853" s="20">
        <v>42004</v>
      </c>
      <c r="H2853" s="21" t="s">
        <v>4448</v>
      </c>
      <c r="J2853" s="22">
        <v>-23756.400000000001</v>
      </c>
      <c r="K2853" s="22">
        <v>-23756.400000000001</v>
      </c>
    </row>
    <row r="2854" spans="1:11" x14ac:dyDescent="0.25">
      <c r="A2854" s="21" t="s">
        <v>9142</v>
      </c>
      <c r="B2854" s="21" t="s">
        <v>21768</v>
      </c>
      <c r="C2854" s="21" t="s">
        <v>10608</v>
      </c>
      <c r="D2854" s="21" t="s">
        <v>1968</v>
      </c>
      <c r="F2854" s="21" t="s">
        <v>12479</v>
      </c>
      <c r="G2854" s="20">
        <v>42004</v>
      </c>
      <c r="H2854" s="21" t="s">
        <v>4450</v>
      </c>
      <c r="J2854" s="22">
        <v>-64670.2</v>
      </c>
      <c r="K2854" s="22">
        <v>-64670.2</v>
      </c>
    </row>
    <row r="2855" spans="1:11" x14ac:dyDescent="0.25">
      <c r="A2855" s="21" t="s">
        <v>9142</v>
      </c>
      <c r="B2855" s="21" t="s">
        <v>21768</v>
      </c>
      <c r="C2855" s="21" t="s">
        <v>12480</v>
      </c>
      <c r="D2855" s="21" t="s">
        <v>4452</v>
      </c>
      <c r="F2855" s="21" t="s">
        <v>12481</v>
      </c>
      <c r="G2855" s="20">
        <v>42004</v>
      </c>
      <c r="H2855" s="21" t="s">
        <v>4453</v>
      </c>
      <c r="J2855" s="22">
        <v>-38934.1</v>
      </c>
      <c r="K2855" s="22">
        <v>-38934.1</v>
      </c>
    </row>
    <row r="2856" spans="1:11" x14ac:dyDescent="0.25">
      <c r="A2856" s="21" t="s">
        <v>9142</v>
      </c>
      <c r="B2856" s="21" t="s">
        <v>21768</v>
      </c>
      <c r="C2856" s="21" t="s">
        <v>12482</v>
      </c>
      <c r="D2856" s="21" t="s">
        <v>4455</v>
      </c>
      <c r="F2856" s="21" t="s">
        <v>12483</v>
      </c>
      <c r="G2856" s="20">
        <v>42004</v>
      </c>
      <c r="H2856" s="21" t="s">
        <v>4456</v>
      </c>
      <c r="J2856" s="22">
        <v>-91268.800000000003</v>
      </c>
      <c r="K2856" s="22">
        <v>-91268.800000000003</v>
      </c>
    </row>
    <row r="2857" spans="1:11" x14ac:dyDescent="0.25">
      <c r="A2857" s="21" t="s">
        <v>9142</v>
      </c>
      <c r="B2857" s="21" t="s">
        <v>21768</v>
      </c>
      <c r="C2857" s="21" t="s">
        <v>12484</v>
      </c>
      <c r="D2857" s="21" t="s">
        <v>4458</v>
      </c>
      <c r="F2857" s="21" t="s">
        <v>12485</v>
      </c>
      <c r="G2857" s="20">
        <v>42004</v>
      </c>
      <c r="H2857" s="21" t="s">
        <v>4459</v>
      </c>
      <c r="J2857" s="22">
        <v>-30355.4</v>
      </c>
      <c r="K2857" s="22">
        <v>-30355.4</v>
      </c>
    </row>
    <row r="2858" spans="1:11" x14ac:dyDescent="0.25">
      <c r="A2858" s="21" t="s">
        <v>9142</v>
      </c>
      <c r="B2858" s="21" t="s">
        <v>21768</v>
      </c>
      <c r="C2858" s="21" t="s">
        <v>12486</v>
      </c>
      <c r="D2858" s="21" t="s">
        <v>4461</v>
      </c>
      <c r="F2858" s="21" t="s">
        <v>12487</v>
      </c>
      <c r="G2858" s="20">
        <v>42004</v>
      </c>
      <c r="H2858" s="21" t="s">
        <v>4462</v>
      </c>
      <c r="J2858" s="22">
        <v>-38274.199999999997</v>
      </c>
      <c r="K2858" s="22">
        <v>-38274.199999999997</v>
      </c>
    </row>
    <row r="2859" spans="1:11" x14ac:dyDescent="0.25">
      <c r="A2859" s="21" t="s">
        <v>9142</v>
      </c>
      <c r="B2859" s="21" t="s">
        <v>21768</v>
      </c>
      <c r="C2859" s="21" t="s">
        <v>12488</v>
      </c>
      <c r="D2859" s="21" t="s">
        <v>4464</v>
      </c>
      <c r="F2859" s="21" t="s">
        <v>12489</v>
      </c>
      <c r="G2859" s="20">
        <v>42004</v>
      </c>
      <c r="H2859" s="21" t="s">
        <v>4465</v>
      </c>
      <c r="J2859" s="22">
        <v>-38274.199999999997</v>
      </c>
      <c r="K2859" s="22">
        <v>-38274.199999999997</v>
      </c>
    </row>
    <row r="2860" spans="1:11" x14ac:dyDescent="0.25">
      <c r="A2860" s="21" t="s">
        <v>9142</v>
      </c>
      <c r="B2860" s="21" t="s">
        <v>21768</v>
      </c>
      <c r="C2860" s="21" t="s">
        <v>12488</v>
      </c>
      <c r="D2860" s="21" t="s">
        <v>4464</v>
      </c>
      <c r="F2860" s="21" t="s">
        <v>12490</v>
      </c>
      <c r="G2860" s="20">
        <v>42004</v>
      </c>
      <c r="H2860" s="21" t="s">
        <v>4467</v>
      </c>
      <c r="J2860" s="22">
        <v>-38274.199999999997</v>
      </c>
      <c r="K2860" s="22">
        <v>-38274.199999999997</v>
      </c>
    </row>
    <row r="2861" spans="1:11" x14ac:dyDescent="0.25">
      <c r="A2861" s="21" t="s">
        <v>9142</v>
      </c>
      <c r="B2861" s="21" t="s">
        <v>21768</v>
      </c>
      <c r="C2861" s="21" t="s">
        <v>12491</v>
      </c>
      <c r="D2861" s="21" t="s">
        <v>4469</v>
      </c>
      <c r="F2861" s="21" t="s">
        <v>12492</v>
      </c>
      <c r="G2861" s="20">
        <v>42004</v>
      </c>
      <c r="H2861" s="21" t="s">
        <v>4470</v>
      </c>
      <c r="J2861" s="22">
        <v>-71269.2</v>
      </c>
      <c r="K2861" s="22">
        <v>-71269.2</v>
      </c>
    </row>
    <row r="2862" spans="1:11" x14ac:dyDescent="0.25">
      <c r="A2862" s="21" t="s">
        <v>9142</v>
      </c>
      <c r="B2862" s="21" t="s">
        <v>21768</v>
      </c>
      <c r="C2862" s="21" t="s">
        <v>12493</v>
      </c>
      <c r="D2862" s="21" t="s">
        <v>4472</v>
      </c>
      <c r="F2862" s="21" t="s">
        <v>12494</v>
      </c>
      <c r="G2862" s="20">
        <v>42004</v>
      </c>
      <c r="H2862" s="21" t="s">
        <v>4473</v>
      </c>
      <c r="J2862" s="22">
        <v>-38274.199999999997</v>
      </c>
      <c r="K2862" s="22">
        <v>-38274.199999999997</v>
      </c>
    </row>
    <row r="2863" spans="1:11" x14ac:dyDescent="0.25">
      <c r="A2863" s="21" t="s">
        <v>9142</v>
      </c>
      <c r="B2863" s="21" t="s">
        <v>21768</v>
      </c>
      <c r="C2863" s="21" t="s">
        <v>12495</v>
      </c>
      <c r="D2863" s="21" t="s">
        <v>4475</v>
      </c>
      <c r="F2863" s="21" t="s">
        <v>12496</v>
      </c>
      <c r="G2863" s="20">
        <v>42004</v>
      </c>
      <c r="H2863" s="21" t="s">
        <v>4476</v>
      </c>
      <c r="J2863" s="22">
        <v>-38274.199999999997</v>
      </c>
      <c r="K2863" s="22">
        <v>-38274.199999999997</v>
      </c>
    </row>
    <row r="2864" spans="1:11" x14ac:dyDescent="0.25">
      <c r="A2864" s="21" t="s">
        <v>9142</v>
      </c>
      <c r="B2864" s="21" t="s">
        <v>21768</v>
      </c>
      <c r="C2864" s="21" t="s">
        <v>12497</v>
      </c>
      <c r="D2864" s="21" t="s">
        <v>4478</v>
      </c>
      <c r="F2864" s="21" t="s">
        <v>12498</v>
      </c>
      <c r="G2864" s="20">
        <v>42004</v>
      </c>
      <c r="H2864" s="21" t="s">
        <v>4479</v>
      </c>
      <c r="J2864" s="22">
        <v>-81541.350000000006</v>
      </c>
      <c r="K2864" s="22">
        <v>-81541.350000000006</v>
      </c>
    </row>
    <row r="2865" spans="1:11" x14ac:dyDescent="0.25">
      <c r="A2865" s="21" t="s">
        <v>9142</v>
      </c>
      <c r="B2865" s="21" t="s">
        <v>21768</v>
      </c>
      <c r="C2865" s="21" t="s">
        <v>11063</v>
      </c>
      <c r="D2865" s="21" t="s">
        <v>2529</v>
      </c>
      <c r="F2865" s="21" t="s">
        <v>12499</v>
      </c>
      <c r="G2865" s="20">
        <v>42004</v>
      </c>
      <c r="H2865" s="21" t="s">
        <v>4481</v>
      </c>
      <c r="J2865" s="22">
        <v>-38934.1</v>
      </c>
      <c r="K2865" s="22">
        <v>-38934.1</v>
      </c>
    </row>
    <row r="2866" spans="1:11" x14ac:dyDescent="0.25">
      <c r="A2866" s="21" t="s">
        <v>9142</v>
      </c>
      <c r="B2866" s="21" t="s">
        <v>21768</v>
      </c>
      <c r="C2866" s="21" t="s">
        <v>12500</v>
      </c>
      <c r="D2866" s="21" t="s">
        <v>4483</v>
      </c>
      <c r="F2866" s="21" t="s">
        <v>12501</v>
      </c>
      <c r="G2866" s="20">
        <v>42004</v>
      </c>
      <c r="H2866" s="21" t="s">
        <v>4484</v>
      </c>
      <c r="J2866" s="22">
        <v>-32487.200000000001</v>
      </c>
      <c r="K2866" s="22">
        <v>-32487.200000000001</v>
      </c>
    </row>
    <row r="2867" spans="1:11" x14ac:dyDescent="0.25">
      <c r="A2867" s="21" t="s">
        <v>9142</v>
      </c>
      <c r="B2867" s="21" t="s">
        <v>21768</v>
      </c>
      <c r="C2867" s="21" t="s">
        <v>12502</v>
      </c>
      <c r="D2867" s="21" t="s">
        <v>4486</v>
      </c>
      <c r="F2867" s="21" t="s">
        <v>12503</v>
      </c>
      <c r="G2867" s="20">
        <v>42004</v>
      </c>
      <c r="H2867" s="21" t="s">
        <v>4487</v>
      </c>
      <c r="J2867" s="22">
        <v>-84974.399999999994</v>
      </c>
      <c r="K2867" s="22">
        <v>-84974.399999999994</v>
      </c>
    </row>
    <row r="2868" spans="1:11" x14ac:dyDescent="0.25">
      <c r="A2868" s="21" t="s">
        <v>9142</v>
      </c>
      <c r="B2868" s="21" t="s">
        <v>21768</v>
      </c>
      <c r="C2868" s="21" t="s">
        <v>12504</v>
      </c>
      <c r="D2868" s="21" t="s">
        <v>4489</v>
      </c>
      <c r="E2868" s="21" t="s">
        <v>19552</v>
      </c>
      <c r="F2868" s="21" t="s">
        <v>12505</v>
      </c>
      <c r="G2868" s="20">
        <v>42004</v>
      </c>
      <c r="H2868" s="21" t="s">
        <v>4490</v>
      </c>
      <c r="J2868" s="22">
        <v>-38274.199999999997</v>
      </c>
      <c r="K2868" s="22">
        <v>-38274.199999999997</v>
      </c>
    </row>
    <row r="2869" spans="1:11" x14ac:dyDescent="0.25">
      <c r="A2869" s="21" t="s">
        <v>9142</v>
      </c>
      <c r="B2869" s="21" t="s">
        <v>21768</v>
      </c>
      <c r="C2869" s="21" t="s">
        <v>12506</v>
      </c>
      <c r="D2869" s="21" t="s">
        <v>4492</v>
      </c>
      <c r="F2869" s="21" t="s">
        <v>12507</v>
      </c>
      <c r="G2869" s="20">
        <v>42004</v>
      </c>
      <c r="H2869" s="21" t="s">
        <v>4493</v>
      </c>
      <c r="J2869" s="22">
        <v>-85355.3</v>
      </c>
      <c r="K2869" s="22">
        <v>-85355.3</v>
      </c>
    </row>
    <row r="2870" spans="1:11" x14ac:dyDescent="0.25">
      <c r="A2870" s="21" t="s">
        <v>9142</v>
      </c>
      <c r="B2870" s="21" t="s">
        <v>21768</v>
      </c>
      <c r="C2870" s="21" t="s">
        <v>12508</v>
      </c>
      <c r="D2870" s="21" t="s">
        <v>4495</v>
      </c>
      <c r="F2870" s="21" t="s">
        <v>12509</v>
      </c>
      <c r="G2870" s="20">
        <v>42004</v>
      </c>
      <c r="H2870" s="21" t="s">
        <v>4496</v>
      </c>
      <c r="J2870" s="22">
        <v>-76548.399999999994</v>
      </c>
      <c r="K2870" s="22">
        <v>-76548.399999999994</v>
      </c>
    </row>
    <row r="2871" spans="1:11" x14ac:dyDescent="0.25">
      <c r="A2871" s="21" t="s">
        <v>9142</v>
      </c>
      <c r="B2871" s="21" t="s">
        <v>21768</v>
      </c>
      <c r="C2871" s="21" t="s">
        <v>12510</v>
      </c>
      <c r="D2871" s="21" t="s">
        <v>4498</v>
      </c>
      <c r="F2871" s="21" t="s">
        <v>12511</v>
      </c>
      <c r="G2871" s="20">
        <v>42004</v>
      </c>
      <c r="H2871" s="21" t="s">
        <v>4499</v>
      </c>
      <c r="J2871" s="22">
        <v>-38934.1</v>
      </c>
      <c r="K2871" s="22">
        <v>-38934.1</v>
      </c>
    </row>
    <row r="2872" spans="1:11" x14ac:dyDescent="0.25">
      <c r="A2872" s="21" t="s">
        <v>9142</v>
      </c>
      <c r="B2872" s="21" t="s">
        <v>21768</v>
      </c>
      <c r="C2872" s="21" t="s">
        <v>12512</v>
      </c>
      <c r="D2872" s="21" t="s">
        <v>4501</v>
      </c>
      <c r="F2872" s="21" t="s">
        <v>12513</v>
      </c>
      <c r="G2872" s="20">
        <v>42004</v>
      </c>
      <c r="H2872" s="21" t="s">
        <v>4502</v>
      </c>
      <c r="J2872" s="22">
        <v>-28324.799999999999</v>
      </c>
      <c r="K2872" s="22">
        <v>-28324.799999999999</v>
      </c>
    </row>
    <row r="2873" spans="1:11" x14ac:dyDescent="0.25">
      <c r="A2873" s="21" t="s">
        <v>9142</v>
      </c>
      <c r="B2873" s="21" t="s">
        <v>21768</v>
      </c>
      <c r="C2873" s="21" t="s">
        <v>12514</v>
      </c>
      <c r="D2873" s="21" t="s">
        <v>4504</v>
      </c>
      <c r="F2873" s="21" t="s">
        <v>12515</v>
      </c>
      <c r="G2873" s="20">
        <v>42004</v>
      </c>
      <c r="H2873" s="21" t="s">
        <v>4505</v>
      </c>
      <c r="J2873" s="22">
        <v>-28324.799999999999</v>
      </c>
      <c r="K2873" s="22">
        <v>-28324.799999999999</v>
      </c>
    </row>
    <row r="2874" spans="1:11" x14ac:dyDescent="0.25">
      <c r="A2874" s="21" t="s">
        <v>9142</v>
      </c>
      <c r="B2874" s="21" t="s">
        <v>21768</v>
      </c>
      <c r="C2874" s="21" t="s">
        <v>12516</v>
      </c>
      <c r="D2874" s="21" t="s">
        <v>4506</v>
      </c>
      <c r="F2874" s="21" t="s">
        <v>12517</v>
      </c>
      <c r="G2874" s="20">
        <v>42004</v>
      </c>
      <c r="H2874" s="21" t="s">
        <v>4507</v>
      </c>
      <c r="J2874" s="22">
        <v>-68629.600000000006</v>
      </c>
      <c r="K2874" s="22">
        <v>-68629.600000000006</v>
      </c>
    </row>
    <row r="2875" spans="1:11" x14ac:dyDescent="0.25">
      <c r="A2875" s="21" t="s">
        <v>9142</v>
      </c>
      <c r="B2875" s="21" t="s">
        <v>21768</v>
      </c>
      <c r="C2875" s="21" t="s">
        <v>12518</v>
      </c>
      <c r="D2875" s="21" t="s">
        <v>4509</v>
      </c>
      <c r="F2875" s="21" t="s">
        <v>12519</v>
      </c>
      <c r="G2875" s="20">
        <v>42004</v>
      </c>
      <c r="H2875" s="21" t="s">
        <v>4510</v>
      </c>
      <c r="J2875" s="22">
        <v>-24416.3</v>
      </c>
      <c r="K2875" s="22">
        <v>-24416.3</v>
      </c>
    </row>
    <row r="2876" spans="1:11" x14ac:dyDescent="0.25">
      <c r="A2876" s="21" t="s">
        <v>9142</v>
      </c>
      <c r="B2876" s="21" t="s">
        <v>21768</v>
      </c>
      <c r="C2876" s="21" t="s">
        <v>12520</v>
      </c>
      <c r="D2876" s="21" t="s">
        <v>4512</v>
      </c>
      <c r="F2876" s="21" t="s">
        <v>12521</v>
      </c>
      <c r="G2876" s="20">
        <v>42004</v>
      </c>
      <c r="H2876" s="21" t="s">
        <v>4513</v>
      </c>
      <c r="J2876" s="22">
        <v>-76548.399999999994</v>
      </c>
      <c r="K2876" s="22">
        <v>-76548.399999999994</v>
      </c>
    </row>
    <row r="2877" spans="1:11" x14ac:dyDescent="0.25">
      <c r="A2877" s="21" t="s">
        <v>9142</v>
      </c>
      <c r="B2877" s="21" t="s">
        <v>21768</v>
      </c>
      <c r="C2877" s="21" t="s">
        <v>12522</v>
      </c>
      <c r="D2877" s="21" t="s">
        <v>4515</v>
      </c>
      <c r="F2877" s="21" t="s">
        <v>12523</v>
      </c>
      <c r="G2877" s="20">
        <v>42004</v>
      </c>
      <c r="H2877" s="21" t="s">
        <v>4516</v>
      </c>
      <c r="J2877" s="22">
        <v>-38274.199999999997</v>
      </c>
      <c r="K2877" s="22">
        <v>-38274.199999999997</v>
      </c>
    </row>
    <row r="2878" spans="1:11" x14ac:dyDescent="0.25">
      <c r="A2878" s="21" t="s">
        <v>9142</v>
      </c>
      <c r="B2878" s="21" t="s">
        <v>21768</v>
      </c>
      <c r="C2878" s="21" t="s">
        <v>12524</v>
      </c>
      <c r="D2878" s="21" t="s">
        <v>4518</v>
      </c>
      <c r="F2878" s="21" t="s">
        <v>12525</v>
      </c>
      <c r="G2878" s="20">
        <v>42004</v>
      </c>
      <c r="H2878" s="21" t="s">
        <v>4519</v>
      </c>
      <c r="J2878" s="22">
        <v>-69949.399999999994</v>
      </c>
      <c r="K2878" s="22">
        <v>-69949.399999999994</v>
      </c>
    </row>
    <row r="2879" spans="1:11" x14ac:dyDescent="0.25">
      <c r="A2879" s="21" t="s">
        <v>9142</v>
      </c>
      <c r="B2879" s="21" t="s">
        <v>21768</v>
      </c>
      <c r="C2879" s="21" t="s">
        <v>12526</v>
      </c>
      <c r="D2879" s="21" t="s">
        <v>4521</v>
      </c>
      <c r="F2879" s="21" t="s">
        <v>12527</v>
      </c>
      <c r="G2879" s="20">
        <v>42004</v>
      </c>
      <c r="H2879" s="21" t="s">
        <v>4522</v>
      </c>
      <c r="J2879" s="22">
        <v>-83908.6</v>
      </c>
      <c r="K2879" s="22">
        <v>-83908.6</v>
      </c>
    </row>
    <row r="2880" spans="1:11" x14ac:dyDescent="0.25">
      <c r="A2880" s="21" t="s">
        <v>9142</v>
      </c>
      <c r="B2880" s="21" t="s">
        <v>21768</v>
      </c>
      <c r="C2880" s="21" t="s">
        <v>12528</v>
      </c>
      <c r="D2880" s="21" t="s">
        <v>4524</v>
      </c>
      <c r="F2880" s="21" t="s">
        <v>12529</v>
      </c>
      <c r="G2880" s="20">
        <v>42004</v>
      </c>
      <c r="H2880" s="21" t="s">
        <v>4525</v>
      </c>
      <c r="J2880" s="22">
        <v>-50152.4</v>
      </c>
      <c r="K2880" s="22">
        <v>-50152.4</v>
      </c>
    </row>
    <row r="2881" spans="1:11" x14ac:dyDescent="0.25">
      <c r="A2881" s="21" t="s">
        <v>9142</v>
      </c>
      <c r="B2881" s="21" t="s">
        <v>21768</v>
      </c>
      <c r="C2881" s="21" t="s">
        <v>12530</v>
      </c>
      <c r="D2881" s="21" t="s">
        <v>4527</v>
      </c>
      <c r="F2881" s="21" t="s">
        <v>12531</v>
      </c>
      <c r="G2881" s="20">
        <v>42004</v>
      </c>
      <c r="H2881" s="21" t="s">
        <v>4528</v>
      </c>
      <c r="J2881" s="22">
        <v>-47512.800000000003</v>
      </c>
      <c r="K2881" s="22">
        <v>-47512.800000000003</v>
      </c>
    </row>
    <row r="2882" spans="1:11" x14ac:dyDescent="0.25">
      <c r="A2882" s="21" t="s">
        <v>9142</v>
      </c>
      <c r="B2882" s="21" t="s">
        <v>21768</v>
      </c>
      <c r="C2882" s="21" t="s">
        <v>12532</v>
      </c>
      <c r="D2882" s="21" t="s">
        <v>4530</v>
      </c>
      <c r="E2882" s="21" t="s">
        <v>19552</v>
      </c>
      <c r="F2882" s="21" t="s">
        <v>12533</v>
      </c>
      <c r="G2882" s="20">
        <v>42004</v>
      </c>
      <c r="H2882" s="21" t="s">
        <v>4531</v>
      </c>
      <c r="J2882" s="22">
        <v>-77868.2</v>
      </c>
      <c r="K2882" s="22">
        <v>-77868.2</v>
      </c>
    </row>
    <row r="2883" spans="1:11" x14ac:dyDescent="0.25">
      <c r="A2883" s="21" t="s">
        <v>9142</v>
      </c>
      <c r="B2883" s="21" t="s">
        <v>21768</v>
      </c>
      <c r="C2883" s="21" t="s">
        <v>12534</v>
      </c>
      <c r="D2883" s="21" t="s">
        <v>4533</v>
      </c>
      <c r="F2883" s="21" t="s">
        <v>12535</v>
      </c>
      <c r="G2883" s="20">
        <v>42004</v>
      </c>
      <c r="H2883" s="21" t="s">
        <v>4534</v>
      </c>
      <c r="J2883" s="22">
        <v>-40913.599999999999</v>
      </c>
      <c r="K2883" s="22">
        <v>-40913.599999999999</v>
      </c>
    </row>
    <row r="2884" spans="1:11" x14ac:dyDescent="0.25">
      <c r="A2884" s="21" t="s">
        <v>9142</v>
      </c>
      <c r="B2884" s="21" t="s">
        <v>21768</v>
      </c>
      <c r="C2884" s="21" t="s">
        <v>12536</v>
      </c>
      <c r="D2884" s="21" t="s">
        <v>4536</v>
      </c>
      <c r="F2884" s="21" t="s">
        <v>12537</v>
      </c>
      <c r="G2884" s="20">
        <v>42004</v>
      </c>
      <c r="H2884" s="21" t="s">
        <v>4537</v>
      </c>
      <c r="J2884" s="22">
        <v>-77868.2</v>
      </c>
      <c r="K2884" s="22">
        <v>-77868.2</v>
      </c>
    </row>
    <row r="2885" spans="1:11" x14ac:dyDescent="0.25">
      <c r="A2885" s="21" t="s">
        <v>9142</v>
      </c>
      <c r="B2885" s="21" t="s">
        <v>21768</v>
      </c>
      <c r="C2885" s="21" t="s">
        <v>12538</v>
      </c>
      <c r="D2885" s="21" t="s">
        <v>4539</v>
      </c>
      <c r="F2885" s="21" t="s">
        <v>12539</v>
      </c>
      <c r="G2885" s="20">
        <v>42004</v>
      </c>
      <c r="H2885" s="21" t="s">
        <v>4540</v>
      </c>
      <c r="J2885" s="22">
        <v>-76548.399999999994</v>
      </c>
      <c r="K2885" s="22">
        <v>-76548.399999999994</v>
      </c>
    </row>
    <row r="2886" spans="1:11" x14ac:dyDescent="0.25">
      <c r="A2886" s="21" t="s">
        <v>9142</v>
      </c>
      <c r="B2886" s="21" t="s">
        <v>21768</v>
      </c>
      <c r="C2886" s="21" t="s">
        <v>12540</v>
      </c>
      <c r="D2886" s="21" t="s">
        <v>4542</v>
      </c>
      <c r="F2886" s="21" t="s">
        <v>12541</v>
      </c>
      <c r="G2886" s="20">
        <v>42004</v>
      </c>
      <c r="H2886" s="21" t="s">
        <v>4543</v>
      </c>
      <c r="J2886" s="22">
        <v>-76548.399999999994</v>
      </c>
      <c r="K2886" s="22">
        <v>-76548.399999999994</v>
      </c>
    </row>
    <row r="2887" spans="1:11" x14ac:dyDescent="0.25">
      <c r="A2887" s="21" t="s">
        <v>9142</v>
      </c>
      <c r="B2887" s="21" t="s">
        <v>21768</v>
      </c>
      <c r="C2887" s="21" t="s">
        <v>12542</v>
      </c>
      <c r="D2887" s="21" t="s">
        <v>4545</v>
      </c>
      <c r="F2887" s="21" t="s">
        <v>12543</v>
      </c>
      <c r="G2887" s="20">
        <v>42004</v>
      </c>
      <c r="H2887" s="21" t="s">
        <v>4546</v>
      </c>
      <c r="J2887" s="22">
        <v>-77868.2</v>
      </c>
      <c r="K2887" s="22">
        <v>-77868.2</v>
      </c>
    </row>
    <row r="2888" spans="1:11" x14ac:dyDescent="0.25">
      <c r="A2888" s="21" t="s">
        <v>9142</v>
      </c>
      <c r="B2888" s="21" t="s">
        <v>21768</v>
      </c>
      <c r="C2888" s="21" t="s">
        <v>12544</v>
      </c>
      <c r="D2888" s="21" t="s">
        <v>4548</v>
      </c>
      <c r="F2888" s="21" t="s">
        <v>12545</v>
      </c>
      <c r="G2888" s="20">
        <v>42004</v>
      </c>
      <c r="H2888" s="21" t="s">
        <v>4549</v>
      </c>
      <c r="J2888" s="22">
        <v>-31015.3</v>
      </c>
      <c r="K2888" s="22">
        <v>-31015.3</v>
      </c>
    </row>
    <row r="2889" spans="1:11" x14ac:dyDescent="0.25">
      <c r="A2889" s="21" t="s">
        <v>9142</v>
      </c>
      <c r="B2889" s="21" t="s">
        <v>21768</v>
      </c>
      <c r="C2889" s="21" t="s">
        <v>12546</v>
      </c>
      <c r="D2889" s="21" t="s">
        <v>4551</v>
      </c>
      <c r="F2889" s="21" t="s">
        <v>12547</v>
      </c>
      <c r="G2889" s="20">
        <v>42004</v>
      </c>
      <c r="H2889" s="21" t="s">
        <v>4552</v>
      </c>
      <c r="J2889" s="22">
        <v>-28324.799999999999</v>
      </c>
      <c r="K2889" s="22">
        <v>-28324.799999999999</v>
      </c>
    </row>
    <row r="2890" spans="1:11" x14ac:dyDescent="0.25">
      <c r="A2890" s="21" t="s">
        <v>9142</v>
      </c>
      <c r="B2890" s="21" t="s">
        <v>21768</v>
      </c>
      <c r="C2890" s="21" t="s">
        <v>12548</v>
      </c>
      <c r="D2890" s="21" t="s">
        <v>4554</v>
      </c>
      <c r="F2890" s="21" t="s">
        <v>12549</v>
      </c>
      <c r="G2890" s="20">
        <v>42004</v>
      </c>
      <c r="H2890" s="21" t="s">
        <v>4555</v>
      </c>
      <c r="J2890" s="22">
        <v>-29695.5</v>
      </c>
      <c r="K2890" s="22">
        <v>-29695.5</v>
      </c>
    </row>
    <row r="2891" spans="1:11" x14ac:dyDescent="0.25">
      <c r="A2891" s="21" t="s">
        <v>9142</v>
      </c>
      <c r="B2891" s="21" t="s">
        <v>21768</v>
      </c>
      <c r="C2891" s="21" t="s">
        <v>12550</v>
      </c>
      <c r="D2891" s="21" t="s">
        <v>4557</v>
      </c>
      <c r="F2891" s="21" t="s">
        <v>12551</v>
      </c>
      <c r="G2891" s="20">
        <v>42004</v>
      </c>
      <c r="H2891" s="21" t="s">
        <v>4558</v>
      </c>
      <c r="J2891" s="22">
        <v>-34794.78</v>
      </c>
      <c r="K2891" s="22">
        <v>-34794.78</v>
      </c>
    </row>
    <row r="2892" spans="1:11" x14ac:dyDescent="0.25">
      <c r="A2892" s="21" t="s">
        <v>9142</v>
      </c>
      <c r="B2892" s="21" t="s">
        <v>21768</v>
      </c>
      <c r="C2892" s="21" t="s">
        <v>12552</v>
      </c>
      <c r="D2892" s="21" t="s">
        <v>4560</v>
      </c>
      <c r="F2892" s="21" t="s">
        <v>12553</v>
      </c>
      <c r="G2892" s="20">
        <v>42004</v>
      </c>
      <c r="H2892" s="21" t="s">
        <v>4561</v>
      </c>
      <c r="J2892" s="22">
        <v>-77868.2</v>
      </c>
      <c r="K2892" s="22">
        <v>-77868.2</v>
      </c>
    </row>
    <row r="2893" spans="1:11" x14ac:dyDescent="0.25">
      <c r="A2893" s="21" t="s">
        <v>9142</v>
      </c>
      <c r="B2893" s="21" t="s">
        <v>21768</v>
      </c>
      <c r="C2893" s="21" t="s">
        <v>12554</v>
      </c>
      <c r="D2893" s="21" t="s">
        <v>4563</v>
      </c>
      <c r="F2893" s="21" t="s">
        <v>12555</v>
      </c>
      <c r="G2893" s="20">
        <v>42004</v>
      </c>
      <c r="H2893" s="21" t="s">
        <v>4564</v>
      </c>
      <c r="J2893" s="22">
        <v>-77868.2</v>
      </c>
      <c r="K2893" s="22">
        <v>-77868.2</v>
      </c>
    </row>
    <row r="2894" spans="1:11" x14ac:dyDescent="0.25">
      <c r="A2894" s="21" t="s">
        <v>9142</v>
      </c>
      <c r="B2894" s="21" t="s">
        <v>21768</v>
      </c>
      <c r="C2894" s="21" t="s">
        <v>10938</v>
      </c>
      <c r="D2894" s="21" t="s">
        <v>2367</v>
      </c>
      <c r="F2894" s="21" t="s">
        <v>12556</v>
      </c>
      <c r="G2894" s="20">
        <v>42004</v>
      </c>
      <c r="H2894" s="21" t="s">
        <v>4566</v>
      </c>
      <c r="J2894" s="22">
        <v>-28375.7</v>
      </c>
      <c r="K2894" s="22">
        <v>-28375.7</v>
      </c>
    </row>
    <row r="2895" spans="1:11" x14ac:dyDescent="0.25">
      <c r="A2895" s="21" t="s">
        <v>9142</v>
      </c>
      <c r="B2895" s="21" t="s">
        <v>21768</v>
      </c>
      <c r="C2895" s="21" t="s">
        <v>12557</v>
      </c>
      <c r="D2895" s="21" t="s">
        <v>4568</v>
      </c>
      <c r="F2895" s="21" t="s">
        <v>12558</v>
      </c>
      <c r="G2895" s="20">
        <v>42004</v>
      </c>
      <c r="H2895" s="21" t="s">
        <v>4569</v>
      </c>
      <c r="J2895" s="22">
        <v>-38934.1</v>
      </c>
      <c r="K2895" s="22">
        <v>-38934.1</v>
      </c>
    </row>
    <row r="2896" spans="1:11" x14ac:dyDescent="0.25">
      <c r="A2896" s="21" t="s">
        <v>9142</v>
      </c>
      <c r="B2896" s="21" t="s">
        <v>21768</v>
      </c>
      <c r="C2896" s="21" t="s">
        <v>12559</v>
      </c>
      <c r="D2896" s="21" t="s">
        <v>4571</v>
      </c>
      <c r="F2896" s="21" t="s">
        <v>12560</v>
      </c>
      <c r="G2896" s="20">
        <v>42004</v>
      </c>
      <c r="H2896" s="21" t="s">
        <v>4572</v>
      </c>
      <c r="J2896" s="22">
        <v>-43857.72</v>
      </c>
      <c r="K2896" s="22">
        <v>-43857.72</v>
      </c>
    </row>
    <row r="2897" spans="1:11" x14ac:dyDescent="0.25">
      <c r="A2897" s="21" t="s">
        <v>9142</v>
      </c>
      <c r="B2897" s="21" t="s">
        <v>21768</v>
      </c>
      <c r="C2897" s="21" t="s">
        <v>12561</v>
      </c>
      <c r="D2897" s="21" t="s">
        <v>4574</v>
      </c>
      <c r="F2897" s="21" t="s">
        <v>12562</v>
      </c>
      <c r="G2897" s="20">
        <v>42004</v>
      </c>
      <c r="H2897" s="21" t="s">
        <v>4575</v>
      </c>
      <c r="J2897" s="22">
        <v>-23756.400000000001</v>
      </c>
      <c r="K2897" s="22">
        <v>-23756.400000000001</v>
      </c>
    </row>
    <row r="2898" spans="1:11" x14ac:dyDescent="0.25">
      <c r="A2898" s="21" t="s">
        <v>9142</v>
      </c>
      <c r="B2898" s="21" t="s">
        <v>21768</v>
      </c>
      <c r="C2898" s="21" t="s">
        <v>12563</v>
      </c>
      <c r="D2898" s="21" t="s">
        <v>4577</v>
      </c>
      <c r="F2898" s="21" t="s">
        <v>12564</v>
      </c>
      <c r="G2898" s="20">
        <v>42004</v>
      </c>
      <c r="H2898" s="21" t="s">
        <v>4578</v>
      </c>
      <c r="J2898" s="22">
        <v>-38934.1</v>
      </c>
      <c r="K2898" s="22">
        <v>-38934.1</v>
      </c>
    </row>
    <row r="2899" spans="1:11" x14ac:dyDescent="0.25">
      <c r="A2899" s="21" t="s">
        <v>9142</v>
      </c>
      <c r="B2899" s="21" t="s">
        <v>21768</v>
      </c>
      <c r="C2899" s="21" t="s">
        <v>10940</v>
      </c>
      <c r="D2899" s="21" t="s">
        <v>2370</v>
      </c>
      <c r="F2899" s="21" t="s">
        <v>12565</v>
      </c>
      <c r="G2899" s="20">
        <v>42004</v>
      </c>
      <c r="H2899" s="21" t="s">
        <v>4579</v>
      </c>
      <c r="J2899" s="22">
        <v>-28375.7</v>
      </c>
      <c r="K2899" s="22">
        <v>-28375.7</v>
      </c>
    </row>
    <row r="2900" spans="1:11" x14ac:dyDescent="0.25">
      <c r="A2900" s="21" t="s">
        <v>9142</v>
      </c>
      <c r="B2900" s="21" t="s">
        <v>21768</v>
      </c>
      <c r="C2900" s="21" t="s">
        <v>12566</v>
      </c>
      <c r="D2900" s="21" t="s">
        <v>4580</v>
      </c>
      <c r="F2900" s="21" t="s">
        <v>12567</v>
      </c>
      <c r="G2900" s="20">
        <v>42004</v>
      </c>
      <c r="H2900" s="21" t="s">
        <v>4581</v>
      </c>
      <c r="J2900" s="22">
        <v>-77868.2</v>
      </c>
      <c r="K2900" s="22">
        <v>-77868.2</v>
      </c>
    </row>
    <row r="2901" spans="1:11" x14ac:dyDescent="0.25">
      <c r="A2901" s="21" t="s">
        <v>9142</v>
      </c>
      <c r="B2901" s="21" t="s">
        <v>21768</v>
      </c>
      <c r="C2901" s="21" t="s">
        <v>12568</v>
      </c>
      <c r="D2901" s="21" t="s">
        <v>4583</v>
      </c>
      <c r="F2901" s="21" t="s">
        <v>12569</v>
      </c>
      <c r="G2901" s="20">
        <v>42004</v>
      </c>
      <c r="H2901" s="21" t="s">
        <v>4584</v>
      </c>
      <c r="J2901" s="22">
        <v>-91268.800000000003</v>
      </c>
      <c r="K2901" s="22">
        <v>-91268.800000000003</v>
      </c>
    </row>
    <row r="2902" spans="1:11" x14ac:dyDescent="0.25">
      <c r="A2902" s="21" t="s">
        <v>9142</v>
      </c>
      <c r="B2902" s="21" t="s">
        <v>21768</v>
      </c>
      <c r="C2902" s="21" t="s">
        <v>12570</v>
      </c>
      <c r="D2902" s="21" t="s">
        <v>4586</v>
      </c>
      <c r="F2902" s="21" t="s">
        <v>12571</v>
      </c>
      <c r="G2902" s="20">
        <v>42004</v>
      </c>
      <c r="H2902" s="21" t="s">
        <v>4587</v>
      </c>
      <c r="J2902" s="22">
        <v>-55431.6</v>
      </c>
      <c r="K2902" s="22">
        <v>-55431.6</v>
      </c>
    </row>
    <row r="2903" spans="1:11" x14ac:dyDescent="0.25">
      <c r="A2903" s="21" t="s">
        <v>9142</v>
      </c>
      <c r="B2903" s="21" t="s">
        <v>21768</v>
      </c>
      <c r="C2903" s="21" t="s">
        <v>12572</v>
      </c>
      <c r="D2903" s="21" t="s">
        <v>4589</v>
      </c>
      <c r="F2903" s="21" t="s">
        <v>12573</v>
      </c>
      <c r="G2903" s="20">
        <v>42004</v>
      </c>
      <c r="H2903" s="21" t="s">
        <v>4590</v>
      </c>
      <c r="J2903" s="22">
        <v>-41700.400000000001</v>
      </c>
      <c r="K2903" s="22">
        <v>-41700.400000000001</v>
      </c>
    </row>
    <row r="2904" spans="1:11" x14ac:dyDescent="0.25">
      <c r="A2904" s="21" t="s">
        <v>9142</v>
      </c>
      <c r="B2904" s="21" t="s">
        <v>21768</v>
      </c>
      <c r="C2904" s="21" t="s">
        <v>12574</v>
      </c>
      <c r="D2904" s="21" t="s">
        <v>4592</v>
      </c>
      <c r="F2904" s="21" t="s">
        <v>12575</v>
      </c>
      <c r="G2904" s="20">
        <v>42004</v>
      </c>
      <c r="H2904" s="21" t="s">
        <v>4593</v>
      </c>
      <c r="J2904" s="22">
        <v>-36294.5</v>
      </c>
      <c r="K2904" s="22">
        <v>-36294.5</v>
      </c>
    </row>
    <row r="2905" spans="1:11" x14ac:dyDescent="0.25">
      <c r="A2905" s="21" t="s">
        <v>9142</v>
      </c>
      <c r="B2905" s="21" t="s">
        <v>21768</v>
      </c>
      <c r="C2905" s="21" t="s">
        <v>12576</v>
      </c>
      <c r="D2905" s="21" t="s">
        <v>4595</v>
      </c>
      <c r="F2905" s="21" t="s">
        <v>12577</v>
      </c>
      <c r="G2905" s="20">
        <v>42004</v>
      </c>
      <c r="H2905" s="21" t="s">
        <v>4596</v>
      </c>
      <c r="J2905" s="22">
        <v>-98923.64</v>
      </c>
      <c r="K2905" s="22">
        <v>-98923.64</v>
      </c>
    </row>
    <row r="2906" spans="1:11" x14ac:dyDescent="0.25">
      <c r="A2906" s="21" t="s">
        <v>9142</v>
      </c>
      <c r="B2906" s="21" t="s">
        <v>21768</v>
      </c>
      <c r="C2906" s="21" t="s">
        <v>12578</v>
      </c>
      <c r="D2906" s="21" t="s">
        <v>4598</v>
      </c>
      <c r="F2906" s="21" t="s">
        <v>12579</v>
      </c>
      <c r="G2906" s="20">
        <v>42004</v>
      </c>
      <c r="H2906" s="21" t="s">
        <v>4599</v>
      </c>
      <c r="J2906" s="22">
        <v>-28324.799999999999</v>
      </c>
      <c r="K2906" s="22">
        <v>-28324.799999999999</v>
      </c>
    </row>
    <row r="2907" spans="1:11" x14ac:dyDescent="0.25">
      <c r="A2907" s="21" t="s">
        <v>9142</v>
      </c>
      <c r="B2907" s="21" t="s">
        <v>21768</v>
      </c>
      <c r="C2907" s="21" t="s">
        <v>12578</v>
      </c>
      <c r="D2907" s="21" t="s">
        <v>4598</v>
      </c>
      <c r="F2907" s="21" t="s">
        <v>12580</v>
      </c>
      <c r="G2907" s="20">
        <v>42004</v>
      </c>
      <c r="H2907" s="21" t="s">
        <v>4601</v>
      </c>
      <c r="J2907" s="22">
        <v>-28324.799999999999</v>
      </c>
      <c r="K2907" s="22">
        <v>-28324.799999999999</v>
      </c>
    </row>
    <row r="2908" spans="1:11" x14ac:dyDescent="0.25">
      <c r="A2908" s="21" t="s">
        <v>9142</v>
      </c>
      <c r="B2908" s="21" t="s">
        <v>21768</v>
      </c>
      <c r="C2908" s="21" t="s">
        <v>12581</v>
      </c>
      <c r="D2908" s="21" t="s">
        <v>4603</v>
      </c>
      <c r="F2908" s="21" t="s">
        <v>12582</v>
      </c>
      <c r="G2908" s="20">
        <v>42004</v>
      </c>
      <c r="H2908" s="21" t="s">
        <v>4604</v>
      </c>
      <c r="J2908" s="22">
        <v>-38274.199999999997</v>
      </c>
      <c r="K2908" s="22">
        <v>-38274.199999999997</v>
      </c>
    </row>
    <row r="2909" spans="1:11" x14ac:dyDescent="0.25">
      <c r="A2909" s="21" t="s">
        <v>9142</v>
      </c>
      <c r="B2909" s="21" t="s">
        <v>21768</v>
      </c>
      <c r="C2909" s="21" t="s">
        <v>12583</v>
      </c>
      <c r="D2909" s="21" t="s">
        <v>4606</v>
      </c>
      <c r="F2909" s="21" t="s">
        <v>12584</v>
      </c>
      <c r="G2909" s="20">
        <v>42004</v>
      </c>
      <c r="H2909" s="21" t="s">
        <v>4607</v>
      </c>
      <c r="J2909" s="22">
        <v>-32995</v>
      </c>
      <c r="K2909" s="22">
        <v>-32995</v>
      </c>
    </row>
    <row r="2910" spans="1:11" x14ac:dyDescent="0.25">
      <c r="A2910" s="21" t="s">
        <v>9142</v>
      </c>
      <c r="B2910" s="21" t="s">
        <v>21768</v>
      </c>
      <c r="C2910" s="21" t="s">
        <v>12585</v>
      </c>
      <c r="D2910" s="21" t="s">
        <v>4609</v>
      </c>
      <c r="F2910" s="21" t="s">
        <v>12586</v>
      </c>
      <c r="G2910" s="20">
        <v>42004</v>
      </c>
      <c r="H2910" s="21" t="s">
        <v>4610</v>
      </c>
      <c r="J2910" s="22">
        <v>-34194.870000000003</v>
      </c>
      <c r="K2910" s="22">
        <v>-34194.870000000003</v>
      </c>
    </row>
    <row r="2911" spans="1:11" x14ac:dyDescent="0.25">
      <c r="A2911" s="21" t="s">
        <v>9142</v>
      </c>
      <c r="B2911" s="21" t="s">
        <v>21768</v>
      </c>
      <c r="C2911" s="21" t="s">
        <v>12587</v>
      </c>
      <c r="D2911" s="21" t="s">
        <v>4612</v>
      </c>
      <c r="F2911" s="21" t="s">
        <v>12588</v>
      </c>
      <c r="G2911" s="20">
        <v>42004</v>
      </c>
      <c r="H2911" s="21" t="s">
        <v>4613</v>
      </c>
      <c r="J2911" s="22">
        <v>-47512.800000000003</v>
      </c>
      <c r="K2911" s="22">
        <v>-47512.800000000003</v>
      </c>
    </row>
    <row r="2912" spans="1:11" x14ac:dyDescent="0.25">
      <c r="A2912" s="21" t="s">
        <v>9142</v>
      </c>
      <c r="B2912" s="21" t="s">
        <v>21768</v>
      </c>
      <c r="C2912" s="21" t="s">
        <v>12589</v>
      </c>
      <c r="D2912" s="21" t="s">
        <v>4615</v>
      </c>
      <c r="F2912" s="21" t="s">
        <v>12590</v>
      </c>
      <c r="G2912" s="20">
        <v>42004</v>
      </c>
      <c r="H2912" s="21" t="s">
        <v>4616</v>
      </c>
      <c r="J2912" s="22">
        <v>-62030.6</v>
      </c>
      <c r="K2912" s="22">
        <v>-62030.6</v>
      </c>
    </row>
    <row r="2913" spans="1:11" x14ac:dyDescent="0.25">
      <c r="A2913" s="21" t="s">
        <v>9142</v>
      </c>
      <c r="B2913" s="21" t="s">
        <v>21768</v>
      </c>
      <c r="C2913" s="21" t="s">
        <v>12591</v>
      </c>
      <c r="D2913" s="21" t="s">
        <v>4618</v>
      </c>
      <c r="F2913" s="21" t="s">
        <v>12592</v>
      </c>
      <c r="G2913" s="20">
        <v>42004</v>
      </c>
      <c r="H2913" s="21" t="s">
        <v>4619</v>
      </c>
      <c r="J2913" s="22">
        <v>-56391.54</v>
      </c>
      <c r="K2913" s="22">
        <v>-56391.54</v>
      </c>
    </row>
    <row r="2914" spans="1:11" x14ac:dyDescent="0.25">
      <c r="A2914" s="21" t="s">
        <v>9142</v>
      </c>
      <c r="B2914" s="21" t="s">
        <v>21768</v>
      </c>
      <c r="C2914" s="21" t="s">
        <v>12593</v>
      </c>
      <c r="D2914" s="21" t="s">
        <v>4621</v>
      </c>
      <c r="F2914" s="21" t="s">
        <v>12594</v>
      </c>
      <c r="G2914" s="20">
        <v>42004</v>
      </c>
      <c r="H2914" s="21" t="s">
        <v>4622</v>
      </c>
      <c r="J2914" s="22">
        <v>-46421.2</v>
      </c>
      <c r="K2914" s="22">
        <v>-46421.2</v>
      </c>
    </row>
    <row r="2915" spans="1:11" x14ac:dyDescent="0.25">
      <c r="A2915" s="21" t="s">
        <v>9142</v>
      </c>
      <c r="B2915" s="21" t="s">
        <v>21768</v>
      </c>
      <c r="C2915" s="21" t="s">
        <v>12595</v>
      </c>
      <c r="D2915" s="21" t="s">
        <v>4624</v>
      </c>
      <c r="F2915" s="21" t="s">
        <v>12596</v>
      </c>
      <c r="G2915" s="20">
        <v>42004</v>
      </c>
      <c r="H2915" s="21" t="s">
        <v>4625</v>
      </c>
      <c r="J2915" s="22">
        <v>-35634.6</v>
      </c>
      <c r="K2915" s="22">
        <v>-35634.6</v>
      </c>
    </row>
    <row r="2916" spans="1:11" x14ac:dyDescent="0.25">
      <c r="A2916" s="21" t="s">
        <v>9142</v>
      </c>
      <c r="B2916" s="21" t="s">
        <v>21768</v>
      </c>
      <c r="C2916" s="21" t="s">
        <v>12597</v>
      </c>
      <c r="D2916" s="21" t="s">
        <v>4627</v>
      </c>
      <c r="F2916" s="21" t="s">
        <v>12598</v>
      </c>
      <c r="G2916" s="20">
        <v>42004</v>
      </c>
      <c r="H2916" s="21" t="s">
        <v>4628</v>
      </c>
      <c r="J2916" s="22">
        <v>-38274.199999999997</v>
      </c>
      <c r="K2916" s="22">
        <v>-38274.199999999997</v>
      </c>
    </row>
    <row r="2917" spans="1:11" x14ac:dyDescent="0.25">
      <c r="A2917" s="21" t="s">
        <v>9142</v>
      </c>
      <c r="B2917" s="21" t="s">
        <v>21768</v>
      </c>
      <c r="C2917" s="21" t="s">
        <v>12599</v>
      </c>
      <c r="D2917" s="21" t="s">
        <v>4630</v>
      </c>
      <c r="F2917" s="21" t="s">
        <v>12600</v>
      </c>
      <c r="G2917" s="20">
        <v>42004</v>
      </c>
      <c r="H2917" s="21" t="s">
        <v>4631</v>
      </c>
      <c r="J2917" s="22">
        <v>-38934.1</v>
      </c>
      <c r="K2917" s="22">
        <v>-38934.1</v>
      </c>
    </row>
    <row r="2918" spans="1:11" x14ac:dyDescent="0.25">
      <c r="A2918" s="21" t="s">
        <v>9142</v>
      </c>
      <c r="B2918" s="21" t="s">
        <v>21768</v>
      </c>
      <c r="C2918" s="21" t="s">
        <v>12601</v>
      </c>
      <c r="D2918" s="21" t="s">
        <v>4633</v>
      </c>
      <c r="F2918" s="21" t="s">
        <v>12602</v>
      </c>
      <c r="G2918" s="20">
        <v>42004</v>
      </c>
      <c r="H2918" s="21" t="s">
        <v>4634</v>
      </c>
      <c r="J2918" s="22">
        <v>-23756.400000000001</v>
      </c>
      <c r="K2918" s="22">
        <v>-23756.400000000001</v>
      </c>
    </row>
    <row r="2919" spans="1:11" x14ac:dyDescent="0.25">
      <c r="A2919" s="21" t="s">
        <v>9142</v>
      </c>
      <c r="B2919" s="21" t="s">
        <v>21768</v>
      </c>
      <c r="C2919" s="21" t="s">
        <v>12603</v>
      </c>
      <c r="D2919" s="21" t="s">
        <v>4636</v>
      </c>
      <c r="F2919" s="21" t="s">
        <v>12604</v>
      </c>
      <c r="G2919" s="20">
        <v>42004</v>
      </c>
      <c r="H2919" s="21" t="s">
        <v>4637</v>
      </c>
      <c r="J2919" s="22">
        <v>-38934.1</v>
      </c>
      <c r="K2919" s="22">
        <v>-38934.1</v>
      </c>
    </row>
    <row r="2920" spans="1:11" x14ac:dyDescent="0.25">
      <c r="A2920" s="21" t="s">
        <v>9142</v>
      </c>
      <c r="B2920" s="21" t="s">
        <v>21768</v>
      </c>
      <c r="C2920" s="21" t="s">
        <v>12605</v>
      </c>
      <c r="D2920" s="21" t="s">
        <v>4639</v>
      </c>
      <c r="F2920" s="21" t="s">
        <v>12606</v>
      </c>
      <c r="G2920" s="20">
        <v>42004</v>
      </c>
      <c r="H2920" s="21" t="s">
        <v>4640</v>
      </c>
      <c r="J2920" s="22">
        <v>-24416.3</v>
      </c>
      <c r="K2920" s="22">
        <v>-24416.3</v>
      </c>
    </row>
    <row r="2921" spans="1:11" x14ac:dyDescent="0.25">
      <c r="A2921" s="21" t="s">
        <v>9142</v>
      </c>
      <c r="B2921" s="21" t="s">
        <v>21768</v>
      </c>
      <c r="C2921" s="21" t="s">
        <v>12607</v>
      </c>
      <c r="D2921" s="21" t="s">
        <v>4642</v>
      </c>
      <c r="F2921" s="21" t="s">
        <v>12608</v>
      </c>
      <c r="G2921" s="20">
        <v>42004</v>
      </c>
      <c r="H2921" s="21" t="s">
        <v>4643</v>
      </c>
      <c r="J2921" s="22">
        <v>-24416.3</v>
      </c>
      <c r="K2921" s="22">
        <v>-24416.3</v>
      </c>
    </row>
    <row r="2922" spans="1:11" x14ac:dyDescent="0.25">
      <c r="A2922" s="21" t="s">
        <v>9142</v>
      </c>
      <c r="B2922" s="21" t="s">
        <v>21768</v>
      </c>
      <c r="C2922" s="21" t="s">
        <v>12609</v>
      </c>
      <c r="D2922" s="21" t="s">
        <v>4645</v>
      </c>
      <c r="F2922" s="21" t="s">
        <v>12610</v>
      </c>
      <c r="G2922" s="20">
        <v>42004</v>
      </c>
      <c r="H2922" s="21" t="s">
        <v>4646</v>
      </c>
      <c r="J2922" s="22">
        <v>-23756.400000000001</v>
      </c>
      <c r="K2922" s="22">
        <v>-23756.400000000001</v>
      </c>
    </row>
    <row r="2923" spans="1:11" x14ac:dyDescent="0.25">
      <c r="A2923" s="21" t="s">
        <v>9142</v>
      </c>
      <c r="B2923" s="21" t="s">
        <v>21768</v>
      </c>
      <c r="C2923" s="21" t="s">
        <v>12609</v>
      </c>
      <c r="D2923" s="21" t="s">
        <v>4645</v>
      </c>
      <c r="F2923" s="21" t="s">
        <v>12611</v>
      </c>
      <c r="G2923" s="20">
        <v>42004</v>
      </c>
      <c r="H2923" s="21" t="s">
        <v>4648</v>
      </c>
      <c r="J2923" s="22">
        <v>-23756.400000000001</v>
      </c>
      <c r="K2923" s="22">
        <v>-23756.400000000001</v>
      </c>
    </row>
    <row r="2924" spans="1:11" x14ac:dyDescent="0.25">
      <c r="A2924" s="21" t="s">
        <v>9142</v>
      </c>
      <c r="B2924" s="21" t="s">
        <v>21768</v>
      </c>
      <c r="C2924" s="21" t="s">
        <v>12612</v>
      </c>
      <c r="D2924" s="21" t="s">
        <v>4650</v>
      </c>
      <c r="F2924" s="21" t="s">
        <v>12613</v>
      </c>
      <c r="G2924" s="20">
        <v>42004</v>
      </c>
      <c r="H2924" s="21" t="s">
        <v>4651</v>
      </c>
      <c r="J2924" s="22">
        <v>-48832.6</v>
      </c>
      <c r="K2924" s="22">
        <v>-48832.6</v>
      </c>
    </row>
    <row r="2925" spans="1:11" x14ac:dyDescent="0.25">
      <c r="A2925" s="21" t="s">
        <v>9142</v>
      </c>
      <c r="B2925" s="21" t="s">
        <v>21768</v>
      </c>
      <c r="C2925" s="21" t="s">
        <v>12614</v>
      </c>
      <c r="D2925" s="21" t="s">
        <v>4653</v>
      </c>
      <c r="F2925" s="21" t="s">
        <v>12615</v>
      </c>
      <c r="G2925" s="20">
        <v>42004</v>
      </c>
      <c r="H2925" s="21" t="s">
        <v>4654</v>
      </c>
      <c r="J2925" s="22">
        <v>-23756.400000000001</v>
      </c>
      <c r="K2925" s="22">
        <v>-23756.400000000001</v>
      </c>
    </row>
    <row r="2926" spans="1:11" x14ac:dyDescent="0.25">
      <c r="A2926" s="21" t="s">
        <v>9142</v>
      </c>
      <c r="B2926" s="21" t="s">
        <v>21768</v>
      </c>
      <c r="C2926" s="21" t="s">
        <v>12616</v>
      </c>
      <c r="D2926" s="21" t="s">
        <v>4655</v>
      </c>
      <c r="F2926" s="21" t="s">
        <v>12617</v>
      </c>
      <c r="G2926" s="20">
        <v>42004</v>
      </c>
      <c r="H2926" s="21" t="s">
        <v>4656</v>
      </c>
      <c r="J2926" s="22">
        <v>-51472.2</v>
      </c>
      <c r="K2926" s="22">
        <v>-51472.2</v>
      </c>
    </row>
    <row r="2927" spans="1:11" x14ac:dyDescent="0.25">
      <c r="A2927" s="21" t="s">
        <v>9142</v>
      </c>
      <c r="B2927" s="21" t="s">
        <v>21768</v>
      </c>
      <c r="C2927" s="21" t="s">
        <v>12618</v>
      </c>
      <c r="D2927" s="21" t="s">
        <v>4658</v>
      </c>
      <c r="F2927" s="21" t="s">
        <v>12619</v>
      </c>
      <c r="G2927" s="20">
        <v>42004</v>
      </c>
      <c r="H2927" s="21" t="s">
        <v>4659</v>
      </c>
      <c r="J2927" s="22">
        <v>-92842.4</v>
      </c>
      <c r="K2927" s="22">
        <v>-92842.4</v>
      </c>
    </row>
    <row r="2928" spans="1:11" x14ac:dyDescent="0.25">
      <c r="A2928" s="21" t="s">
        <v>9142</v>
      </c>
      <c r="B2928" s="21" t="s">
        <v>21768</v>
      </c>
      <c r="C2928" s="21" t="s">
        <v>12620</v>
      </c>
      <c r="D2928" s="21" t="s">
        <v>4661</v>
      </c>
      <c r="F2928" s="21" t="s">
        <v>12621</v>
      </c>
      <c r="G2928" s="20">
        <v>42004</v>
      </c>
      <c r="H2928" s="21" t="s">
        <v>4662</v>
      </c>
      <c r="J2928" s="22">
        <v>-63654.8</v>
      </c>
      <c r="K2928" s="22">
        <v>-63654.8</v>
      </c>
    </row>
    <row r="2929" spans="1:11" x14ac:dyDescent="0.25">
      <c r="A2929" s="21" t="s">
        <v>9142</v>
      </c>
      <c r="B2929" s="21" t="s">
        <v>21768</v>
      </c>
      <c r="C2929" s="21" t="s">
        <v>12622</v>
      </c>
      <c r="D2929" s="21" t="s">
        <v>4664</v>
      </c>
      <c r="F2929" s="21" t="s">
        <v>12623</v>
      </c>
      <c r="G2929" s="20">
        <v>42004</v>
      </c>
      <c r="H2929" s="21" t="s">
        <v>4665</v>
      </c>
      <c r="J2929" s="22">
        <v>-24416.3</v>
      </c>
      <c r="K2929" s="22">
        <v>-24416.3</v>
      </c>
    </row>
    <row r="2930" spans="1:11" x14ac:dyDescent="0.25">
      <c r="A2930" s="21" t="s">
        <v>9142</v>
      </c>
      <c r="B2930" s="21" t="s">
        <v>21768</v>
      </c>
      <c r="C2930" s="21" t="s">
        <v>12624</v>
      </c>
      <c r="D2930" s="21" t="s">
        <v>4666</v>
      </c>
      <c r="F2930" s="21" t="s">
        <v>12625</v>
      </c>
      <c r="G2930" s="20">
        <v>42004</v>
      </c>
      <c r="H2930" s="21" t="s">
        <v>4667</v>
      </c>
      <c r="J2930" s="22">
        <v>-47512.800000000003</v>
      </c>
      <c r="K2930" s="22">
        <v>-47512.800000000003</v>
      </c>
    </row>
    <row r="2931" spans="1:11" x14ac:dyDescent="0.25">
      <c r="A2931" s="21" t="s">
        <v>9142</v>
      </c>
      <c r="B2931" s="21" t="s">
        <v>21768</v>
      </c>
      <c r="C2931" s="21" t="s">
        <v>12626</v>
      </c>
      <c r="D2931" s="21" t="s">
        <v>4669</v>
      </c>
      <c r="F2931" s="21" t="s">
        <v>12627</v>
      </c>
      <c r="G2931" s="20">
        <v>42004</v>
      </c>
      <c r="H2931" s="21" t="s">
        <v>4670</v>
      </c>
      <c r="J2931" s="22">
        <v>-38934.1</v>
      </c>
      <c r="K2931" s="22">
        <v>-38934.1</v>
      </c>
    </row>
    <row r="2932" spans="1:11" x14ac:dyDescent="0.25">
      <c r="A2932" s="21" t="s">
        <v>9142</v>
      </c>
      <c r="B2932" s="21" t="s">
        <v>21768</v>
      </c>
      <c r="C2932" s="21" t="s">
        <v>12628</v>
      </c>
      <c r="D2932" s="21" t="s">
        <v>4672</v>
      </c>
      <c r="F2932" s="21" t="s">
        <v>12629</v>
      </c>
      <c r="G2932" s="20">
        <v>42004</v>
      </c>
      <c r="H2932" s="21" t="s">
        <v>4673</v>
      </c>
      <c r="J2932" s="22">
        <v>-91268.800000000003</v>
      </c>
      <c r="K2932" s="22">
        <v>-91268.800000000003</v>
      </c>
    </row>
    <row r="2933" spans="1:11" x14ac:dyDescent="0.25">
      <c r="A2933" s="21" t="s">
        <v>9142</v>
      </c>
      <c r="B2933" s="21" t="s">
        <v>21768</v>
      </c>
      <c r="C2933" s="21" t="s">
        <v>12630</v>
      </c>
      <c r="D2933" s="21" t="s">
        <v>4675</v>
      </c>
      <c r="F2933" s="21" t="s">
        <v>12631</v>
      </c>
      <c r="G2933" s="20">
        <v>42004</v>
      </c>
      <c r="H2933" s="21" t="s">
        <v>4676</v>
      </c>
      <c r="J2933" s="22">
        <v>-23756.400000000001</v>
      </c>
      <c r="K2933" s="22">
        <v>-23756.400000000001</v>
      </c>
    </row>
    <row r="2934" spans="1:11" x14ac:dyDescent="0.25">
      <c r="A2934" s="21" t="s">
        <v>9142</v>
      </c>
      <c r="B2934" s="21" t="s">
        <v>21768</v>
      </c>
      <c r="C2934" s="21" t="s">
        <v>12632</v>
      </c>
      <c r="D2934" s="21" t="s">
        <v>4678</v>
      </c>
      <c r="F2934" s="21" t="s">
        <v>12633</v>
      </c>
      <c r="G2934" s="20">
        <v>42004</v>
      </c>
      <c r="H2934" s="21" t="s">
        <v>4679</v>
      </c>
      <c r="J2934" s="22">
        <v>-31795.23</v>
      </c>
      <c r="K2934" s="22">
        <v>-31795.23</v>
      </c>
    </row>
    <row r="2935" spans="1:11" x14ac:dyDescent="0.25">
      <c r="A2935" s="21" t="s">
        <v>9142</v>
      </c>
      <c r="B2935" s="21" t="s">
        <v>21768</v>
      </c>
      <c r="C2935" s="21" t="s">
        <v>12634</v>
      </c>
      <c r="D2935" s="21" t="s">
        <v>4681</v>
      </c>
      <c r="F2935" s="21" t="s">
        <v>12635</v>
      </c>
      <c r="G2935" s="20">
        <v>42004</v>
      </c>
      <c r="H2935" s="21" t="s">
        <v>4682</v>
      </c>
      <c r="J2935" s="22">
        <v>-56649.599999999999</v>
      </c>
      <c r="K2935" s="22">
        <v>-56649.599999999999</v>
      </c>
    </row>
    <row r="2936" spans="1:11" x14ac:dyDescent="0.25">
      <c r="A2936" s="21" t="s">
        <v>9142</v>
      </c>
      <c r="B2936" s="21" t="s">
        <v>21768</v>
      </c>
      <c r="C2936" s="21" t="s">
        <v>12636</v>
      </c>
      <c r="D2936" s="21" t="s">
        <v>4684</v>
      </c>
      <c r="F2936" s="21" t="s">
        <v>12637</v>
      </c>
      <c r="G2936" s="20">
        <v>42004</v>
      </c>
      <c r="H2936" s="21" t="s">
        <v>4685</v>
      </c>
      <c r="J2936" s="22">
        <v>-76548.399999999994</v>
      </c>
      <c r="K2936" s="22">
        <v>-76548.399999999994</v>
      </c>
    </row>
    <row r="2937" spans="1:11" x14ac:dyDescent="0.25">
      <c r="A2937" s="21" t="s">
        <v>9142</v>
      </c>
      <c r="B2937" s="21" t="s">
        <v>21768</v>
      </c>
      <c r="C2937" s="21" t="s">
        <v>12638</v>
      </c>
      <c r="D2937" s="21" t="s">
        <v>4687</v>
      </c>
      <c r="F2937" s="21" t="s">
        <v>12639</v>
      </c>
      <c r="G2937" s="20">
        <v>42004</v>
      </c>
      <c r="H2937" s="21" t="s">
        <v>4688</v>
      </c>
      <c r="J2937" s="22">
        <v>-83908.6</v>
      </c>
      <c r="K2937" s="22">
        <v>-83908.6</v>
      </c>
    </row>
    <row r="2938" spans="1:11" x14ac:dyDescent="0.25">
      <c r="A2938" s="21" t="s">
        <v>9142</v>
      </c>
      <c r="B2938" s="21" t="s">
        <v>21768</v>
      </c>
      <c r="C2938" s="21" t="s">
        <v>12640</v>
      </c>
      <c r="D2938" s="21" t="s">
        <v>4690</v>
      </c>
      <c r="F2938" s="21" t="s">
        <v>12641</v>
      </c>
      <c r="G2938" s="20">
        <v>42004</v>
      </c>
      <c r="H2938" s="21" t="s">
        <v>4691</v>
      </c>
      <c r="J2938" s="22">
        <v>-34974.699999999997</v>
      </c>
      <c r="K2938" s="22">
        <v>-34974.699999999997</v>
      </c>
    </row>
    <row r="2939" spans="1:11" x14ac:dyDescent="0.25">
      <c r="A2939" s="21" t="s">
        <v>9142</v>
      </c>
      <c r="B2939" s="21" t="s">
        <v>21768</v>
      </c>
      <c r="C2939" s="21" t="s">
        <v>12642</v>
      </c>
      <c r="D2939" s="21" t="s">
        <v>4693</v>
      </c>
      <c r="F2939" s="21" t="s">
        <v>12643</v>
      </c>
      <c r="G2939" s="20">
        <v>42004</v>
      </c>
      <c r="H2939" s="21" t="s">
        <v>4694</v>
      </c>
      <c r="J2939" s="22">
        <v>-44060.800000000003</v>
      </c>
      <c r="K2939" s="22">
        <v>-44060.800000000003</v>
      </c>
    </row>
    <row r="2940" spans="1:11" x14ac:dyDescent="0.25">
      <c r="A2940" s="21" t="s">
        <v>9142</v>
      </c>
      <c r="B2940" s="21" t="s">
        <v>21768</v>
      </c>
      <c r="C2940" s="21" t="s">
        <v>12644</v>
      </c>
      <c r="D2940" s="21" t="s">
        <v>4696</v>
      </c>
      <c r="F2940" s="21" t="s">
        <v>12645</v>
      </c>
      <c r="G2940" s="20">
        <v>42004</v>
      </c>
      <c r="H2940" s="21" t="s">
        <v>4697</v>
      </c>
      <c r="J2940" s="22">
        <v>-82971.899999999994</v>
      </c>
      <c r="K2940" s="22">
        <v>-82971.899999999994</v>
      </c>
    </row>
    <row r="2941" spans="1:11" x14ac:dyDescent="0.25">
      <c r="A2941" s="21" t="s">
        <v>9142</v>
      </c>
      <c r="B2941" s="21" t="s">
        <v>21768</v>
      </c>
      <c r="C2941" s="21" t="s">
        <v>12646</v>
      </c>
      <c r="D2941" s="21" t="s">
        <v>4699</v>
      </c>
      <c r="F2941" s="21" t="s">
        <v>12647</v>
      </c>
      <c r="G2941" s="20">
        <v>42004</v>
      </c>
      <c r="H2941" s="21" t="s">
        <v>4700</v>
      </c>
      <c r="J2941" s="22">
        <v>-48832.6</v>
      </c>
      <c r="K2941" s="22">
        <v>-48832.6</v>
      </c>
    </row>
    <row r="2942" spans="1:11" x14ac:dyDescent="0.25">
      <c r="A2942" s="21" t="s">
        <v>9142</v>
      </c>
      <c r="B2942" s="21" t="s">
        <v>21768</v>
      </c>
      <c r="C2942" s="21" t="s">
        <v>12648</v>
      </c>
      <c r="D2942" s="21" t="s">
        <v>4702</v>
      </c>
      <c r="F2942" s="21" t="s">
        <v>12649</v>
      </c>
      <c r="G2942" s="20">
        <v>42004</v>
      </c>
      <c r="H2942" s="21" t="s">
        <v>4703</v>
      </c>
      <c r="J2942" s="22">
        <v>-71269.2</v>
      </c>
      <c r="K2942" s="22">
        <v>-71269.2</v>
      </c>
    </row>
    <row r="2943" spans="1:11" x14ac:dyDescent="0.25">
      <c r="A2943" s="21" t="s">
        <v>9142</v>
      </c>
      <c r="B2943" s="21" t="s">
        <v>21768</v>
      </c>
      <c r="C2943" s="21" t="s">
        <v>12650</v>
      </c>
      <c r="D2943" s="21" t="s">
        <v>4705</v>
      </c>
      <c r="F2943" s="21" t="s">
        <v>12651</v>
      </c>
      <c r="G2943" s="20">
        <v>42004</v>
      </c>
      <c r="H2943" s="21" t="s">
        <v>4706</v>
      </c>
      <c r="J2943" s="22">
        <v>-38274.199999999997</v>
      </c>
      <c r="K2943" s="22">
        <v>-38274.199999999997</v>
      </c>
    </row>
    <row r="2944" spans="1:11" x14ac:dyDescent="0.25">
      <c r="A2944" s="21" t="s">
        <v>9142</v>
      </c>
      <c r="B2944" s="21" t="s">
        <v>21768</v>
      </c>
      <c r="C2944" s="21" t="s">
        <v>12652</v>
      </c>
      <c r="D2944" s="21" t="s">
        <v>4707</v>
      </c>
      <c r="F2944" s="21" t="s">
        <v>12653</v>
      </c>
      <c r="G2944" s="20">
        <v>42004</v>
      </c>
      <c r="H2944" s="21" t="s">
        <v>4708</v>
      </c>
      <c r="J2944" s="22">
        <v>-44847.6</v>
      </c>
      <c r="K2944" s="22">
        <v>-44847.6</v>
      </c>
    </row>
    <row r="2945" spans="1:11" x14ac:dyDescent="0.25">
      <c r="A2945" s="21" t="s">
        <v>9142</v>
      </c>
      <c r="B2945" s="21" t="s">
        <v>21768</v>
      </c>
      <c r="C2945" s="21" t="s">
        <v>12654</v>
      </c>
      <c r="D2945" s="21" t="s">
        <v>4710</v>
      </c>
      <c r="F2945" s="21" t="s">
        <v>12655</v>
      </c>
      <c r="G2945" s="20">
        <v>42004</v>
      </c>
      <c r="H2945" s="21" t="s">
        <v>4711</v>
      </c>
      <c r="J2945" s="22">
        <v>-38934.1</v>
      </c>
      <c r="K2945" s="22">
        <v>-38934.1</v>
      </c>
    </row>
    <row r="2946" spans="1:11" x14ac:dyDescent="0.25">
      <c r="A2946" s="21" t="s">
        <v>9142</v>
      </c>
      <c r="B2946" s="21" t="s">
        <v>21768</v>
      </c>
      <c r="C2946" s="21" t="s">
        <v>12654</v>
      </c>
      <c r="D2946" s="21" t="s">
        <v>4710</v>
      </c>
      <c r="F2946" s="21" t="s">
        <v>12656</v>
      </c>
      <c r="G2946" s="20">
        <v>42004</v>
      </c>
      <c r="H2946" s="21" t="s">
        <v>4713</v>
      </c>
      <c r="J2946" s="22">
        <v>-38934.1</v>
      </c>
      <c r="K2946" s="22">
        <v>-38934.1</v>
      </c>
    </row>
    <row r="2947" spans="1:11" x14ac:dyDescent="0.25">
      <c r="A2947" s="21" t="s">
        <v>9142</v>
      </c>
      <c r="B2947" s="21" t="s">
        <v>21768</v>
      </c>
      <c r="C2947" s="21" t="s">
        <v>12654</v>
      </c>
      <c r="D2947" s="21" t="s">
        <v>4710</v>
      </c>
      <c r="F2947" s="21" t="s">
        <v>12657</v>
      </c>
      <c r="G2947" s="20">
        <v>42004</v>
      </c>
      <c r="H2947" s="21" t="s">
        <v>4714</v>
      </c>
      <c r="J2947" s="22">
        <v>-38934.1</v>
      </c>
      <c r="K2947" s="22">
        <v>-38934.1</v>
      </c>
    </row>
    <row r="2948" spans="1:11" x14ac:dyDescent="0.25">
      <c r="A2948" s="21" t="s">
        <v>9142</v>
      </c>
      <c r="B2948" s="21" t="s">
        <v>21768</v>
      </c>
      <c r="C2948" s="21" t="s">
        <v>12658</v>
      </c>
      <c r="D2948" s="21" t="s">
        <v>4715</v>
      </c>
      <c r="F2948" s="21" t="s">
        <v>12659</v>
      </c>
      <c r="G2948" s="20">
        <v>42004</v>
      </c>
      <c r="H2948" s="21" t="s">
        <v>4716</v>
      </c>
      <c r="J2948" s="22">
        <v>-38934.1</v>
      </c>
      <c r="K2948" s="22">
        <v>-38934.1</v>
      </c>
    </row>
    <row r="2949" spans="1:11" x14ac:dyDescent="0.25">
      <c r="A2949" s="21" t="s">
        <v>9142</v>
      </c>
      <c r="B2949" s="21" t="s">
        <v>21768</v>
      </c>
      <c r="C2949" s="21" t="s">
        <v>12660</v>
      </c>
      <c r="D2949" s="21" t="s">
        <v>4718</v>
      </c>
      <c r="F2949" s="21" t="s">
        <v>12661</v>
      </c>
      <c r="G2949" s="20">
        <v>42004</v>
      </c>
      <c r="H2949" s="21" t="s">
        <v>4719</v>
      </c>
      <c r="J2949" s="22">
        <v>-45634.400000000001</v>
      </c>
      <c r="K2949" s="22">
        <v>-45634.400000000001</v>
      </c>
    </row>
    <row r="2950" spans="1:11" x14ac:dyDescent="0.25">
      <c r="A2950" s="21" t="s">
        <v>9142</v>
      </c>
      <c r="B2950" s="21" t="s">
        <v>21768</v>
      </c>
      <c r="C2950" s="21" t="s">
        <v>12662</v>
      </c>
      <c r="D2950" s="21" t="s">
        <v>4721</v>
      </c>
      <c r="F2950" s="21" t="s">
        <v>12663</v>
      </c>
      <c r="G2950" s="20">
        <v>42004</v>
      </c>
      <c r="H2950" s="21" t="s">
        <v>4722</v>
      </c>
      <c r="J2950" s="22">
        <v>-32995</v>
      </c>
      <c r="K2950" s="22">
        <v>-32995</v>
      </c>
    </row>
    <row r="2951" spans="1:11" x14ac:dyDescent="0.25">
      <c r="A2951" s="21" t="s">
        <v>9142</v>
      </c>
      <c r="B2951" s="21" t="s">
        <v>21768</v>
      </c>
      <c r="C2951" s="21" t="s">
        <v>12664</v>
      </c>
      <c r="D2951" s="21" t="s">
        <v>4724</v>
      </c>
      <c r="F2951" s="21" t="s">
        <v>12665</v>
      </c>
      <c r="G2951" s="20">
        <v>42004</v>
      </c>
      <c r="H2951" s="21" t="s">
        <v>4725</v>
      </c>
      <c r="J2951" s="22">
        <v>-48832.6</v>
      </c>
      <c r="K2951" s="22">
        <v>-48832.6</v>
      </c>
    </row>
    <row r="2952" spans="1:11" x14ac:dyDescent="0.25">
      <c r="A2952" s="21" t="s">
        <v>9142</v>
      </c>
      <c r="B2952" s="21" t="s">
        <v>21768</v>
      </c>
      <c r="C2952" s="21" t="s">
        <v>12666</v>
      </c>
      <c r="D2952" s="21" t="s">
        <v>4727</v>
      </c>
      <c r="F2952" s="21" t="s">
        <v>12667</v>
      </c>
      <c r="G2952" s="20">
        <v>42004</v>
      </c>
      <c r="H2952" s="21" t="s">
        <v>4728</v>
      </c>
      <c r="J2952" s="22">
        <v>-62390.64</v>
      </c>
      <c r="K2952" s="22">
        <v>-62390.64</v>
      </c>
    </row>
    <row r="2953" spans="1:11" x14ac:dyDescent="0.25">
      <c r="A2953" s="21" t="s">
        <v>9142</v>
      </c>
      <c r="B2953" s="21" t="s">
        <v>21768</v>
      </c>
      <c r="C2953" s="21" t="s">
        <v>12668</v>
      </c>
      <c r="D2953" s="21" t="s">
        <v>4730</v>
      </c>
      <c r="F2953" s="21" t="s">
        <v>12669</v>
      </c>
      <c r="G2953" s="20">
        <v>42004</v>
      </c>
      <c r="H2953" s="21" t="s">
        <v>4731</v>
      </c>
      <c r="J2953" s="22">
        <v>-64790.28</v>
      </c>
      <c r="K2953" s="22">
        <v>-64790.28</v>
      </c>
    </row>
    <row r="2954" spans="1:11" x14ac:dyDescent="0.25">
      <c r="A2954" s="21" t="s">
        <v>9142</v>
      </c>
      <c r="B2954" s="21" t="s">
        <v>21768</v>
      </c>
      <c r="C2954" s="21" t="s">
        <v>12670</v>
      </c>
      <c r="D2954" s="21" t="s">
        <v>4733</v>
      </c>
      <c r="F2954" s="21" t="s">
        <v>12671</v>
      </c>
      <c r="G2954" s="20">
        <v>42004</v>
      </c>
      <c r="H2954" s="21" t="s">
        <v>4734</v>
      </c>
      <c r="J2954" s="22">
        <v>-83908.6</v>
      </c>
      <c r="K2954" s="22">
        <v>-83908.6</v>
      </c>
    </row>
    <row r="2955" spans="1:11" x14ac:dyDescent="0.25">
      <c r="A2955" s="21" t="s">
        <v>9142</v>
      </c>
      <c r="B2955" s="21" t="s">
        <v>21768</v>
      </c>
      <c r="C2955" s="21" t="s">
        <v>12672</v>
      </c>
      <c r="D2955" s="21" t="s">
        <v>4736</v>
      </c>
      <c r="E2955" s="21" t="s">
        <v>19552</v>
      </c>
      <c r="F2955" s="21" t="s">
        <v>12673</v>
      </c>
      <c r="G2955" s="20">
        <v>42004</v>
      </c>
      <c r="H2955" s="21" t="s">
        <v>4737</v>
      </c>
      <c r="J2955" s="22">
        <v>-23756.400000000001</v>
      </c>
      <c r="K2955" s="22">
        <v>-23756.400000000001</v>
      </c>
    </row>
    <row r="2956" spans="1:11" x14ac:dyDescent="0.25">
      <c r="A2956" s="21" t="s">
        <v>9142</v>
      </c>
      <c r="B2956" s="21" t="s">
        <v>21768</v>
      </c>
      <c r="C2956" s="21" t="s">
        <v>12674</v>
      </c>
      <c r="D2956" s="21" t="s">
        <v>4739</v>
      </c>
      <c r="F2956" s="21" t="s">
        <v>12675</v>
      </c>
      <c r="G2956" s="20">
        <v>42004</v>
      </c>
      <c r="H2956" s="21" t="s">
        <v>4740</v>
      </c>
      <c r="J2956" s="22">
        <v>-77868.2</v>
      </c>
      <c r="K2956" s="22">
        <v>-77868.2</v>
      </c>
    </row>
    <row r="2957" spans="1:11" x14ac:dyDescent="0.25">
      <c r="A2957" s="21" t="s">
        <v>9142</v>
      </c>
      <c r="B2957" s="21" t="s">
        <v>21768</v>
      </c>
      <c r="C2957" s="21" t="s">
        <v>12676</v>
      </c>
      <c r="D2957" s="21" t="s">
        <v>4742</v>
      </c>
      <c r="F2957" s="21" t="s">
        <v>12677</v>
      </c>
      <c r="G2957" s="20">
        <v>42004</v>
      </c>
      <c r="H2957" s="21" t="s">
        <v>4743</v>
      </c>
      <c r="J2957" s="22">
        <v>-64670.2</v>
      </c>
      <c r="K2957" s="22">
        <v>-64670.2</v>
      </c>
    </row>
    <row r="2958" spans="1:11" x14ac:dyDescent="0.25">
      <c r="A2958" s="21" t="s">
        <v>9142</v>
      </c>
      <c r="B2958" s="21" t="s">
        <v>21768</v>
      </c>
      <c r="C2958" s="21" t="s">
        <v>12678</v>
      </c>
      <c r="D2958" s="21" t="s">
        <v>4745</v>
      </c>
      <c r="F2958" s="21" t="s">
        <v>12679</v>
      </c>
      <c r="G2958" s="20">
        <v>42004</v>
      </c>
      <c r="H2958" s="21" t="s">
        <v>4746</v>
      </c>
      <c r="J2958" s="22">
        <v>-69589.56</v>
      </c>
      <c r="K2958" s="22">
        <v>-69589.56</v>
      </c>
    </row>
    <row r="2959" spans="1:11" x14ac:dyDescent="0.25">
      <c r="A2959" s="21" t="s">
        <v>9142</v>
      </c>
      <c r="B2959" s="21" t="s">
        <v>21768</v>
      </c>
      <c r="C2959" s="21" t="s">
        <v>12680</v>
      </c>
      <c r="D2959" s="21" t="s">
        <v>4748</v>
      </c>
      <c r="F2959" s="21" t="s">
        <v>12681</v>
      </c>
      <c r="G2959" s="20">
        <v>42004</v>
      </c>
      <c r="H2959" s="21" t="s">
        <v>4749</v>
      </c>
      <c r="J2959" s="22">
        <v>-47202.84</v>
      </c>
      <c r="K2959" s="22">
        <v>-47202.84</v>
      </c>
    </row>
    <row r="2960" spans="1:11" x14ac:dyDescent="0.25">
      <c r="A2960" s="21" t="s">
        <v>9142</v>
      </c>
      <c r="B2960" s="21" t="s">
        <v>21768</v>
      </c>
      <c r="C2960" s="21" t="s">
        <v>12682</v>
      </c>
      <c r="D2960" s="21" t="s">
        <v>4751</v>
      </c>
      <c r="F2960" s="21" t="s">
        <v>12683</v>
      </c>
      <c r="G2960" s="20">
        <v>42004</v>
      </c>
      <c r="H2960" s="21" t="s">
        <v>4752</v>
      </c>
      <c r="J2960" s="22">
        <v>-38934.1</v>
      </c>
      <c r="K2960" s="22">
        <v>-38934.1</v>
      </c>
    </row>
    <row r="2961" spans="1:11" x14ac:dyDescent="0.25">
      <c r="A2961" s="21" t="s">
        <v>9142</v>
      </c>
      <c r="B2961" s="21" t="s">
        <v>21768</v>
      </c>
      <c r="C2961" s="21" t="s">
        <v>12684</v>
      </c>
      <c r="D2961" s="21" t="s">
        <v>4753</v>
      </c>
      <c r="F2961" s="21" t="s">
        <v>12685</v>
      </c>
      <c r="G2961" s="20">
        <v>42004</v>
      </c>
      <c r="H2961" s="21" t="s">
        <v>4754</v>
      </c>
      <c r="J2961" s="22">
        <v>-24416.3</v>
      </c>
      <c r="K2961" s="22">
        <v>-24416.3</v>
      </c>
    </row>
    <row r="2962" spans="1:11" x14ac:dyDescent="0.25">
      <c r="A2962" s="21" t="s">
        <v>9142</v>
      </c>
      <c r="B2962" s="21" t="s">
        <v>21768</v>
      </c>
      <c r="C2962" s="21" t="s">
        <v>12686</v>
      </c>
      <c r="D2962" s="21" t="s">
        <v>4756</v>
      </c>
      <c r="F2962" s="21" t="s">
        <v>12687</v>
      </c>
      <c r="G2962" s="20">
        <v>42004</v>
      </c>
      <c r="H2962" s="21" t="s">
        <v>4757</v>
      </c>
      <c r="J2962" s="22">
        <v>-76675.100000000006</v>
      </c>
      <c r="K2962" s="22">
        <v>-76675.100000000006</v>
      </c>
    </row>
    <row r="2963" spans="1:11" x14ac:dyDescent="0.25">
      <c r="A2963" s="21" t="s">
        <v>9142</v>
      </c>
      <c r="B2963" s="21" t="s">
        <v>21768</v>
      </c>
      <c r="C2963" s="21" t="s">
        <v>12688</v>
      </c>
      <c r="D2963" s="21" t="s">
        <v>4759</v>
      </c>
      <c r="F2963" s="21" t="s">
        <v>12689</v>
      </c>
      <c r="G2963" s="20">
        <v>42004</v>
      </c>
      <c r="H2963" s="21" t="s">
        <v>4760</v>
      </c>
      <c r="J2963" s="22">
        <v>-57868</v>
      </c>
      <c r="K2963" s="22">
        <v>-57868</v>
      </c>
    </row>
    <row r="2964" spans="1:11" x14ac:dyDescent="0.25">
      <c r="A2964" s="21" t="s">
        <v>9142</v>
      </c>
      <c r="B2964" s="21" t="s">
        <v>21768</v>
      </c>
      <c r="C2964" s="21" t="s">
        <v>12690</v>
      </c>
      <c r="D2964" s="21" t="s">
        <v>4762</v>
      </c>
      <c r="F2964" s="21" t="s">
        <v>12691</v>
      </c>
      <c r="G2964" s="20">
        <v>42004</v>
      </c>
      <c r="H2964" s="21" t="s">
        <v>4763</v>
      </c>
      <c r="J2964" s="22">
        <v>-34794.78</v>
      </c>
      <c r="K2964" s="22">
        <v>-34794.78</v>
      </c>
    </row>
    <row r="2965" spans="1:11" x14ac:dyDescent="0.25">
      <c r="A2965" s="21" t="s">
        <v>9142</v>
      </c>
      <c r="B2965" s="21" t="s">
        <v>21768</v>
      </c>
      <c r="C2965" s="21" t="s">
        <v>12692</v>
      </c>
      <c r="D2965" s="21" t="s">
        <v>4765</v>
      </c>
      <c r="F2965" s="21" t="s">
        <v>12693</v>
      </c>
      <c r="G2965" s="20">
        <v>42004</v>
      </c>
      <c r="H2965" s="21" t="s">
        <v>4766</v>
      </c>
      <c r="J2965" s="22">
        <v>-72385.600000000006</v>
      </c>
      <c r="K2965" s="22">
        <v>-72385.600000000006</v>
      </c>
    </row>
    <row r="2966" spans="1:11" x14ac:dyDescent="0.25">
      <c r="A2966" s="21" t="s">
        <v>9142</v>
      </c>
      <c r="B2966" s="21" t="s">
        <v>21768</v>
      </c>
      <c r="C2966" s="21" t="s">
        <v>12694</v>
      </c>
      <c r="D2966" s="21" t="s">
        <v>4768</v>
      </c>
      <c r="F2966" s="21" t="s">
        <v>12695</v>
      </c>
      <c r="G2966" s="20">
        <v>42004</v>
      </c>
      <c r="H2966" s="21" t="s">
        <v>4769</v>
      </c>
      <c r="J2966" s="22">
        <v>-45634.400000000001</v>
      </c>
      <c r="K2966" s="22">
        <v>-45634.400000000001</v>
      </c>
    </row>
    <row r="2967" spans="1:11" x14ac:dyDescent="0.25">
      <c r="A2967" s="21" t="s">
        <v>9142</v>
      </c>
      <c r="B2967" s="21" t="s">
        <v>21768</v>
      </c>
      <c r="C2967" s="21" t="s">
        <v>12696</v>
      </c>
      <c r="D2967" s="21" t="s">
        <v>4771</v>
      </c>
      <c r="F2967" s="21" t="s">
        <v>12697</v>
      </c>
      <c r="G2967" s="20">
        <v>42004</v>
      </c>
      <c r="H2967" s="21" t="s">
        <v>4772</v>
      </c>
      <c r="J2967" s="22">
        <v>-37766.400000000001</v>
      </c>
      <c r="K2967" s="22">
        <v>-37766.400000000001</v>
      </c>
    </row>
    <row r="2968" spans="1:11" x14ac:dyDescent="0.25">
      <c r="A2968" s="21" t="s">
        <v>9142</v>
      </c>
      <c r="B2968" s="21" t="s">
        <v>21768</v>
      </c>
      <c r="C2968" s="21" t="s">
        <v>12698</v>
      </c>
      <c r="D2968" s="21" t="s">
        <v>4774</v>
      </c>
      <c r="F2968" s="21" t="s">
        <v>12699</v>
      </c>
      <c r="G2968" s="20">
        <v>42004</v>
      </c>
      <c r="H2968" s="21" t="s">
        <v>4775</v>
      </c>
      <c r="J2968" s="22">
        <v>-76548.399999999994</v>
      </c>
      <c r="K2968" s="22">
        <v>-76548.399999999994</v>
      </c>
    </row>
    <row r="2969" spans="1:11" x14ac:dyDescent="0.25">
      <c r="A2969" s="21" t="s">
        <v>9142</v>
      </c>
      <c r="B2969" s="21" t="s">
        <v>21768</v>
      </c>
      <c r="C2969" s="21" t="s">
        <v>12700</v>
      </c>
      <c r="D2969" s="21" t="s">
        <v>4777</v>
      </c>
      <c r="F2969" s="21" t="s">
        <v>12701</v>
      </c>
      <c r="G2969" s="20">
        <v>42004</v>
      </c>
      <c r="H2969" s="21" t="s">
        <v>4778</v>
      </c>
      <c r="J2969" s="22">
        <v>-28195.77</v>
      </c>
      <c r="K2969" s="22">
        <v>-28195.77</v>
      </c>
    </row>
    <row r="2970" spans="1:11" x14ac:dyDescent="0.25">
      <c r="A2970" s="21" t="s">
        <v>9142</v>
      </c>
      <c r="B2970" s="21" t="s">
        <v>21768</v>
      </c>
      <c r="C2970" s="21" t="s">
        <v>12702</v>
      </c>
      <c r="D2970" s="21" t="s">
        <v>4780</v>
      </c>
      <c r="F2970" s="21" t="s">
        <v>12703</v>
      </c>
      <c r="G2970" s="20">
        <v>42004</v>
      </c>
      <c r="H2970" s="21" t="s">
        <v>4781</v>
      </c>
      <c r="J2970" s="22">
        <v>-35634.6</v>
      </c>
      <c r="K2970" s="22">
        <v>-35634.6</v>
      </c>
    </row>
    <row r="2971" spans="1:11" x14ac:dyDescent="0.25">
      <c r="A2971" s="21" t="s">
        <v>9142</v>
      </c>
      <c r="B2971" s="21" t="s">
        <v>21768</v>
      </c>
      <c r="C2971" s="21" t="s">
        <v>12704</v>
      </c>
      <c r="D2971" s="21" t="s">
        <v>4783</v>
      </c>
      <c r="F2971" s="21" t="s">
        <v>12705</v>
      </c>
      <c r="G2971" s="20">
        <v>42004</v>
      </c>
      <c r="H2971" s="21" t="s">
        <v>4784</v>
      </c>
      <c r="J2971" s="22">
        <v>-27055.9</v>
      </c>
      <c r="K2971" s="22">
        <v>-27055.9</v>
      </c>
    </row>
    <row r="2972" spans="1:11" x14ac:dyDescent="0.25">
      <c r="A2972" s="21" t="s">
        <v>9142</v>
      </c>
      <c r="B2972" s="21" t="s">
        <v>21768</v>
      </c>
      <c r="C2972" s="21" t="s">
        <v>12706</v>
      </c>
      <c r="D2972" s="21" t="s">
        <v>4786</v>
      </c>
      <c r="F2972" s="21" t="s">
        <v>12707</v>
      </c>
      <c r="G2972" s="20">
        <v>42004</v>
      </c>
      <c r="H2972" s="21" t="s">
        <v>4787</v>
      </c>
      <c r="J2972" s="22">
        <v>-85355.3</v>
      </c>
      <c r="K2972" s="22">
        <v>-85355.3</v>
      </c>
    </row>
    <row r="2973" spans="1:11" x14ac:dyDescent="0.25">
      <c r="A2973" s="21" t="s">
        <v>9142</v>
      </c>
      <c r="B2973" s="21" t="s">
        <v>21768</v>
      </c>
      <c r="C2973" s="21" t="s">
        <v>12708</v>
      </c>
      <c r="D2973" s="21" t="s">
        <v>4789</v>
      </c>
      <c r="F2973" s="21" t="s">
        <v>12709</v>
      </c>
      <c r="G2973" s="20">
        <v>42004</v>
      </c>
      <c r="H2973" s="21" t="s">
        <v>4790</v>
      </c>
      <c r="J2973" s="22">
        <v>-91268.800000000003</v>
      </c>
      <c r="K2973" s="22">
        <v>-91268.800000000003</v>
      </c>
    </row>
    <row r="2974" spans="1:11" x14ac:dyDescent="0.25">
      <c r="A2974" s="21" t="s">
        <v>9142</v>
      </c>
      <c r="B2974" s="21" t="s">
        <v>21768</v>
      </c>
      <c r="C2974" s="21" t="s">
        <v>12710</v>
      </c>
      <c r="D2974" s="21" t="s">
        <v>4792</v>
      </c>
      <c r="F2974" s="21" t="s">
        <v>12711</v>
      </c>
      <c r="G2974" s="20">
        <v>42004</v>
      </c>
      <c r="H2974" s="21" t="s">
        <v>4793</v>
      </c>
      <c r="J2974" s="22">
        <v>-24416.3</v>
      </c>
      <c r="K2974" s="22">
        <v>-24416.3</v>
      </c>
    </row>
    <row r="2975" spans="1:11" x14ac:dyDescent="0.25">
      <c r="A2975" s="21" t="s">
        <v>9142</v>
      </c>
      <c r="B2975" s="21" t="s">
        <v>21768</v>
      </c>
      <c r="C2975" s="21" t="s">
        <v>12712</v>
      </c>
      <c r="D2975" s="21" t="s">
        <v>4795</v>
      </c>
      <c r="F2975" s="21" t="s">
        <v>12713</v>
      </c>
      <c r="G2975" s="20">
        <v>42004</v>
      </c>
      <c r="H2975" s="21" t="s">
        <v>4796</v>
      </c>
      <c r="J2975" s="22">
        <v>-34974.699999999997</v>
      </c>
      <c r="K2975" s="22">
        <v>-34974.699999999997</v>
      </c>
    </row>
    <row r="2976" spans="1:11" x14ac:dyDescent="0.25">
      <c r="A2976" s="21" t="s">
        <v>9142</v>
      </c>
      <c r="B2976" s="21" t="s">
        <v>21768</v>
      </c>
      <c r="C2976" s="21" t="s">
        <v>12714</v>
      </c>
      <c r="D2976" s="21" t="s">
        <v>4798</v>
      </c>
      <c r="F2976" s="21" t="s">
        <v>12715</v>
      </c>
      <c r="G2976" s="20">
        <v>42004</v>
      </c>
      <c r="H2976" s="21" t="s">
        <v>4799</v>
      </c>
      <c r="J2976" s="22">
        <v>-34974.699999999997</v>
      </c>
      <c r="K2976" s="22">
        <v>-34974.699999999997</v>
      </c>
    </row>
    <row r="2977" spans="1:11" x14ac:dyDescent="0.25">
      <c r="A2977" s="21" t="s">
        <v>9142</v>
      </c>
      <c r="B2977" s="21" t="s">
        <v>21768</v>
      </c>
      <c r="C2977" s="21" t="s">
        <v>12716</v>
      </c>
      <c r="D2977" s="21" t="s">
        <v>4801</v>
      </c>
      <c r="F2977" s="21" t="s">
        <v>12717</v>
      </c>
      <c r="G2977" s="20">
        <v>42004</v>
      </c>
      <c r="H2977" s="21" t="s">
        <v>4802</v>
      </c>
      <c r="J2977" s="22">
        <v>-56649.599999999999</v>
      </c>
      <c r="K2977" s="22">
        <v>-56649.599999999999</v>
      </c>
    </row>
    <row r="2978" spans="1:11" x14ac:dyDescent="0.25">
      <c r="A2978" s="21" t="s">
        <v>9142</v>
      </c>
      <c r="B2978" s="21" t="s">
        <v>21768</v>
      </c>
      <c r="C2978" s="21" t="s">
        <v>12718</v>
      </c>
      <c r="D2978" s="21" t="s">
        <v>4804</v>
      </c>
      <c r="F2978" s="21" t="s">
        <v>12719</v>
      </c>
      <c r="G2978" s="20">
        <v>42004</v>
      </c>
      <c r="H2978" s="21" t="s">
        <v>4805</v>
      </c>
      <c r="J2978" s="22">
        <v>-27715.8</v>
      </c>
      <c r="K2978" s="22">
        <v>-27715.8</v>
      </c>
    </row>
    <row r="2979" spans="1:11" x14ac:dyDescent="0.25">
      <c r="A2979" s="21" t="s">
        <v>9142</v>
      </c>
      <c r="B2979" s="21" t="s">
        <v>21768</v>
      </c>
      <c r="C2979" s="21" t="s">
        <v>12720</v>
      </c>
      <c r="D2979" s="21" t="s">
        <v>4807</v>
      </c>
      <c r="F2979" s="21" t="s">
        <v>12721</v>
      </c>
      <c r="G2979" s="20">
        <v>42004</v>
      </c>
      <c r="H2979" s="21" t="s">
        <v>4808</v>
      </c>
      <c r="J2979" s="22">
        <v>-73959.199999999997</v>
      </c>
      <c r="K2979" s="22">
        <v>-73959.199999999997</v>
      </c>
    </row>
    <row r="2980" spans="1:11" x14ac:dyDescent="0.25">
      <c r="A2980" s="21" t="s">
        <v>9142</v>
      </c>
      <c r="B2980" s="21" t="s">
        <v>21768</v>
      </c>
      <c r="C2980" s="21" t="s">
        <v>12722</v>
      </c>
      <c r="D2980" s="21" t="s">
        <v>4810</v>
      </c>
      <c r="F2980" s="21" t="s">
        <v>12723</v>
      </c>
      <c r="G2980" s="20">
        <v>42004</v>
      </c>
      <c r="H2980" s="21" t="s">
        <v>4811</v>
      </c>
      <c r="J2980" s="22">
        <v>-23756.400000000001</v>
      </c>
      <c r="K2980" s="22">
        <v>-23756.400000000001</v>
      </c>
    </row>
    <row r="2981" spans="1:11" x14ac:dyDescent="0.25">
      <c r="A2981" s="21" t="s">
        <v>9142</v>
      </c>
      <c r="B2981" s="21" t="s">
        <v>21768</v>
      </c>
      <c r="C2981" s="21" t="s">
        <v>12724</v>
      </c>
      <c r="D2981" s="21" t="s">
        <v>4813</v>
      </c>
      <c r="F2981" s="21" t="s">
        <v>12725</v>
      </c>
      <c r="G2981" s="20">
        <v>42004</v>
      </c>
      <c r="H2981" s="21" t="s">
        <v>4814</v>
      </c>
      <c r="J2981" s="22">
        <v>-24416.3</v>
      </c>
      <c r="K2981" s="22">
        <v>-24416.3</v>
      </c>
    </row>
    <row r="2982" spans="1:11" x14ac:dyDescent="0.25">
      <c r="A2982" s="21" t="s">
        <v>9142</v>
      </c>
      <c r="B2982" s="21" t="s">
        <v>21768</v>
      </c>
      <c r="C2982" s="21" t="s">
        <v>12726</v>
      </c>
      <c r="D2982" s="21" t="s">
        <v>4816</v>
      </c>
      <c r="F2982" s="21" t="s">
        <v>12727</v>
      </c>
      <c r="G2982" s="20">
        <v>42004</v>
      </c>
      <c r="H2982" s="21" t="s">
        <v>4817</v>
      </c>
      <c r="J2982" s="22">
        <v>-34974.699999999997</v>
      </c>
      <c r="K2982" s="22">
        <v>-34974.699999999997</v>
      </c>
    </row>
    <row r="2983" spans="1:11" x14ac:dyDescent="0.25">
      <c r="A2983" s="21" t="s">
        <v>9142</v>
      </c>
      <c r="B2983" s="21" t="s">
        <v>21768</v>
      </c>
      <c r="C2983" s="21" t="s">
        <v>12728</v>
      </c>
      <c r="D2983" s="21" t="s">
        <v>4819</v>
      </c>
      <c r="F2983" s="21" t="s">
        <v>12729</v>
      </c>
      <c r="G2983" s="20">
        <v>42004</v>
      </c>
      <c r="H2983" s="21" t="s">
        <v>4820</v>
      </c>
      <c r="J2983" s="22">
        <v>-77868.2</v>
      </c>
      <c r="K2983" s="22">
        <v>-77868.2</v>
      </c>
    </row>
    <row r="2984" spans="1:11" x14ac:dyDescent="0.25">
      <c r="A2984" s="21" t="s">
        <v>8740</v>
      </c>
      <c r="B2984" s="21" t="s">
        <v>21768</v>
      </c>
      <c r="C2984" s="21" t="s">
        <v>12730</v>
      </c>
      <c r="D2984" s="21" t="s">
        <v>4822</v>
      </c>
      <c r="F2984" s="21" t="s">
        <v>12731</v>
      </c>
      <c r="G2984" s="20">
        <v>42004</v>
      </c>
      <c r="H2984" s="21" t="s">
        <v>4823</v>
      </c>
      <c r="J2984" s="22">
        <v>-84000</v>
      </c>
      <c r="K2984" s="22">
        <v>-84000</v>
      </c>
    </row>
    <row r="2985" spans="1:11" x14ac:dyDescent="0.25">
      <c r="A2985" s="21" t="s">
        <v>8740</v>
      </c>
      <c r="B2985" s="21" t="s">
        <v>21768</v>
      </c>
      <c r="C2985" s="21" t="s">
        <v>12732</v>
      </c>
      <c r="D2985" s="21" t="s">
        <v>4825</v>
      </c>
      <c r="F2985" s="21" t="s">
        <v>12733</v>
      </c>
      <c r="G2985" s="20">
        <v>42004</v>
      </c>
      <c r="H2985" s="21" t="s">
        <v>4823</v>
      </c>
      <c r="J2985" s="22">
        <v>-103500</v>
      </c>
      <c r="K2985" s="22">
        <v>-103500</v>
      </c>
    </row>
    <row r="2986" spans="1:11" x14ac:dyDescent="0.25">
      <c r="A2986" s="21" t="s">
        <v>8740</v>
      </c>
      <c r="B2986" s="21" t="s">
        <v>21768</v>
      </c>
      <c r="C2986" s="21" t="s">
        <v>12734</v>
      </c>
      <c r="D2986" s="21" t="s">
        <v>4826</v>
      </c>
      <c r="F2986" s="21" t="s">
        <v>12735</v>
      </c>
      <c r="G2986" s="20">
        <v>42004</v>
      </c>
      <c r="H2986" s="21" t="s">
        <v>4823</v>
      </c>
      <c r="J2986" s="22">
        <v>-103500</v>
      </c>
      <c r="K2986" s="22">
        <v>-103500</v>
      </c>
    </row>
    <row r="2987" spans="1:11" x14ac:dyDescent="0.25">
      <c r="A2987" s="21" t="s">
        <v>8740</v>
      </c>
      <c r="B2987" s="21" t="s">
        <v>21768</v>
      </c>
      <c r="C2987" s="21" t="s">
        <v>12736</v>
      </c>
      <c r="D2987" s="21" t="s">
        <v>4827</v>
      </c>
      <c r="F2987" s="21" t="s">
        <v>12737</v>
      </c>
      <c r="G2987" s="20">
        <v>42004</v>
      </c>
      <c r="H2987" s="21" t="s">
        <v>4828</v>
      </c>
      <c r="J2987" s="22">
        <v>-38900</v>
      </c>
      <c r="K2987" s="22">
        <v>-38900</v>
      </c>
    </row>
    <row r="2988" spans="1:11" x14ac:dyDescent="0.25">
      <c r="A2988" s="21" t="s">
        <v>8740</v>
      </c>
      <c r="B2988" s="21" t="s">
        <v>21768</v>
      </c>
      <c r="C2988" s="21" t="s">
        <v>12738</v>
      </c>
      <c r="D2988" s="21" t="s">
        <v>4830</v>
      </c>
      <c r="F2988" s="21" t="s">
        <v>12739</v>
      </c>
      <c r="G2988" s="20">
        <v>42004</v>
      </c>
      <c r="H2988" s="21" t="s">
        <v>4823</v>
      </c>
      <c r="J2988" s="22">
        <v>-103500</v>
      </c>
      <c r="K2988" s="22">
        <v>-103500</v>
      </c>
    </row>
    <row r="2989" spans="1:11" x14ac:dyDescent="0.25">
      <c r="A2989" s="21" t="s">
        <v>8740</v>
      </c>
      <c r="B2989" s="21" t="s">
        <v>21768</v>
      </c>
      <c r="C2989" s="21" t="s">
        <v>12740</v>
      </c>
      <c r="D2989" s="21" t="s">
        <v>4831</v>
      </c>
      <c r="F2989" s="21" t="s">
        <v>12741</v>
      </c>
      <c r="G2989" s="20">
        <v>42004</v>
      </c>
      <c r="H2989" s="21" t="s">
        <v>4823</v>
      </c>
      <c r="J2989" s="22">
        <v>-120000</v>
      </c>
      <c r="K2989" s="22">
        <v>-120000</v>
      </c>
    </row>
    <row r="2990" spans="1:11" x14ac:dyDescent="0.25">
      <c r="A2990" s="21" t="s">
        <v>8740</v>
      </c>
      <c r="B2990" s="21" t="s">
        <v>21768</v>
      </c>
      <c r="C2990" s="21" t="s">
        <v>12742</v>
      </c>
      <c r="D2990" s="21" t="s">
        <v>4832</v>
      </c>
      <c r="F2990" s="21" t="s">
        <v>12743</v>
      </c>
      <c r="G2990" s="20">
        <v>42004</v>
      </c>
      <c r="H2990" s="21" t="s">
        <v>4823</v>
      </c>
      <c r="J2990" s="22">
        <v>-103500</v>
      </c>
      <c r="K2990" s="22">
        <v>-103500</v>
      </c>
    </row>
    <row r="2991" spans="1:11" x14ac:dyDescent="0.25">
      <c r="A2991" s="21" t="s">
        <v>8740</v>
      </c>
      <c r="B2991" s="21" t="s">
        <v>21768</v>
      </c>
      <c r="C2991" s="21" t="s">
        <v>12744</v>
      </c>
      <c r="D2991" s="21" t="s">
        <v>4833</v>
      </c>
      <c r="F2991" s="21" t="s">
        <v>12745</v>
      </c>
      <c r="G2991" s="20">
        <v>42004</v>
      </c>
      <c r="H2991" s="21" t="s">
        <v>4823</v>
      </c>
      <c r="J2991" s="22">
        <v>-103500</v>
      </c>
      <c r="K2991" s="22">
        <v>-103500</v>
      </c>
    </row>
    <row r="2992" spans="1:11" x14ac:dyDescent="0.25">
      <c r="A2992" s="21" t="s">
        <v>8740</v>
      </c>
      <c r="B2992" s="21" t="s">
        <v>21768</v>
      </c>
      <c r="C2992" s="21" t="s">
        <v>12746</v>
      </c>
      <c r="D2992" s="21" t="s">
        <v>4834</v>
      </c>
      <c r="F2992" s="21" t="s">
        <v>12747</v>
      </c>
      <c r="G2992" s="20">
        <v>42004</v>
      </c>
      <c r="H2992" s="21" t="s">
        <v>4835</v>
      </c>
      <c r="J2992" s="22">
        <v>-127800</v>
      </c>
      <c r="K2992" s="22">
        <v>-127800</v>
      </c>
    </row>
    <row r="2993" spans="1:11" x14ac:dyDescent="0.25">
      <c r="A2993" s="21" t="s">
        <v>8740</v>
      </c>
      <c r="B2993" s="21" t="s">
        <v>21768</v>
      </c>
      <c r="C2993" s="21" t="s">
        <v>12748</v>
      </c>
      <c r="D2993" s="21" t="s">
        <v>4836</v>
      </c>
      <c r="F2993" s="21" t="s">
        <v>12749</v>
      </c>
      <c r="G2993" s="20">
        <v>42004</v>
      </c>
      <c r="H2993" s="21" t="s">
        <v>4823</v>
      </c>
      <c r="J2993" s="22">
        <v>-103500</v>
      </c>
      <c r="K2993" s="22">
        <v>-103500</v>
      </c>
    </row>
    <row r="2994" spans="1:11" x14ac:dyDescent="0.25">
      <c r="A2994" s="21" t="s">
        <v>8740</v>
      </c>
      <c r="B2994" s="21" t="s">
        <v>21768</v>
      </c>
      <c r="C2994" s="21" t="s">
        <v>12750</v>
      </c>
      <c r="D2994" s="21" t="s">
        <v>4837</v>
      </c>
      <c r="F2994" s="21" t="s">
        <v>12751</v>
      </c>
      <c r="G2994" s="20">
        <v>42004</v>
      </c>
      <c r="H2994" s="21" t="s">
        <v>4823</v>
      </c>
      <c r="J2994" s="22">
        <v>-103500</v>
      </c>
      <c r="K2994" s="22">
        <v>-103500</v>
      </c>
    </row>
    <row r="2995" spans="1:11" x14ac:dyDescent="0.25">
      <c r="A2995" s="21" t="s">
        <v>8740</v>
      </c>
      <c r="B2995" s="21" t="s">
        <v>21768</v>
      </c>
      <c r="C2995" s="21" t="s">
        <v>12752</v>
      </c>
      <c r="D2995" s="21" t="s">
        <v>4838</v>
      </c>
      <c r="F2995" s="21" t="s">
        <v>12753</v>
      </c>
      <c r="G2995" s="20">
        <v>42004</v>
      </c>
      <c r="H2995" s="21" t="s">
        <v>4823</v>
      </c>
      <c r="J2995" s="22">
        <v>-103500</v>
      </c>
      <c r="K2995" s="22">
        <v>-103500</v>
      </c>
    </row>
    <row r="2996" spans="1:11" x14ac:dyDescent="0.25">
      <c r="A2996" s="21" t="s">
        <v>8740</v>
      </c>
      <c r="B2996" s="21" t="s">
        <v>21768</v>
      </c>
      <c r="C2996" s="21" t="s">
        <v>12754</v>
      </c>
      <c r="D2996" s="21" t="s">
        <v>4839</v>
      </c>
      <c r="F2996" s="21" t="s">
        <v>12755</v>
      </c>
      <c r="G2996" s="20">
        <v>42004</v>
      </c>
      <c r="H2996" s="21" t="s">
        <v>4823</v>
      </c>
      <c r="J2996" s="22">
        <v>-103500</v>
      </c>
      <c r="K2996" s="22">
        <v>-103500</v>
      </c>
    </row>
    <row r="2997" spans="1:11" x14ac:dyDescent="0.25">
      <c r="A2997" s="21" t="s">
        <v>8740</v>
      </c>
      <c r="B2997" s="21" t="s">
        <v>21768</v>
      </c>
      <c r="C2997" s="21" t="s">
        <v>12756</v>
      </c>
      <c r="D2997" s="21" t="s">
        <v>4840</v>
      </c>
      <c r="F2997" s="21" t="s">
        <v>12757</v>
      </c>
      <c r="G2997" s="20">
        <v>42004</v>
      </c>
      <c r="H2997" s="21" t="s">
        <v>4823</v>
      </c>
      <c r="J2997" s="22">
        <v>-103500</v>
      </c>
      <c r="K2997" s="22">
        <v>-103500</v>
      </c>
    </row>
    <row r="2998" spans="1:11" x14ac:dyDescent="0.25">
      <c r="A2998" s="21" t="s">
        <v>8740</v>
      </c>
      <c r="B2998" s="21" t="s">
        <v>21768</v>
      </c>
      <c r="C2998" s="21" t="s">
        <v>12758</v>
      </c>
      <c r="D2998" s="21" t="s">
        <v>4841</v>
      </c>
      <c r="F2998" s="21" t="s">
        <v>12759</v>
      </c>
      <c r="G2998" s="20">
        <v>42004</v>
      </c>
      <c r="H2998" s="21" t="s">
        <v>4823</v>
      </c>
      <c r="J2998" s="22">
        <v>-103500</v>
      </c>
      <c r="K2998" s="22">
        <v>-103500</v>
      </c>
    </row>
    <row r="2999" spans="1:11" x14ac:dyDescent="0.25">
      <c r="A2999" s="21" t="s">
        <v>8740</v>
      </c>
      <c r="B2999" s="21" t="s">
        <v>21768</v>
      </c>
      <c r="C2999" s="21" t="s">
        <v>10985</v>
      </c>
      <c r="D2999" s="21" t="s">
        <v>2428</v>
      </c>
      <c r="F2999" s="21" t="s">
        <v>12760</v>
      </c>
      <c r="G2999" s="20">
        <v>42004</v>
      </c>
      <c r="H2999" s="21" t="s">
        <v>4842</v>
      </c>
      <c r="I2999" s="21" t="s">
        <v>17704</v>
      </c>
      <c r="J2999" s="22">
        <v>-237600</v>
      </c>
      <c r="K2999" s="22">
        <v>-237600</v>
      </c>
    </row>
    <row r="3000" spans="1:11" x14ac:dyDescent="0.25">
      <c r="A3000" s="21" t="s">
        <v>8740</v>
      </c>
      <c r="B3000" s="21" t="s">
        <v>21768</v>
      </c>
      <c r="C3000" s="21" t="s">
        <v>12761</v>
      </c>
      <c r="D3000" s="21" t="s">
        <v>4843</v>
      </c>
      <c r="F3000" s="21" t="s">
        <v>12762</v>
      </c>
      <c r="G3000" s="20">
        <v>42004</v>
      </c>
      <c r="H3000" s="21" t="s">
        <v>4823</v>
      </c>
      <c r="J3000" s="22">
        <v>-103500</v>
      </c>
      <c r="K3000" s="22">
        <v>-103500</v>
      </c>
    </row>
    <row r="3001" spans="1:11" x14ac:dyDescent="0.25">
      <c r="A3001" s="21" t="s">
        <v>8740</v>
      </c>
      <c r="B3001" s="21" t="s">
        <v>21768</v>
      </c>
      <c r="C3001" s="21" t="s">
        <v>12763</v>
      </c>
      <c r="D3001" s="21" t="s">
        <v>4844</v>
      </c>
      <c r="F3001" s="21" t="s">
        <v>12764</v>
      </c>
      <c r="G3001" s="20">
        <v>42004</v>
      </c>
      <c r="H3001" s="21" t="s">
        <v>4823</v>
      </c>
      <c r="J3001" s="22">
        <v>-103500</v>
      </c>
      <c r="K3001" s="22">
        <v>-103500</v>
      </c>
    </row>
    <row r="3002" spans="1:11" x14ac:dyDescent="0.25">
      <c r="A3002" s="21" t="s">
        <v>8740</v>
      </c>
      <c r="B3002" s="21" t="s">
        <v>21768</v>
      </c>
      <c r="C3002" s="21" t="s">
        <v>12765</v>
      </c>
      <c r="D3002" s="21" t="s">
        <v>4845</v>
      </c>
      <c r="F3002" s="21" t="s">
        <v>12766</v>
      </c>
      <c r="G3002" s="20">
        <v>42004</v>
      </c>
      <c r="H3002" s="21" t="s">
        <v>3521</v>
      </c>
      <c r="J3002" s="22">
        <v>-1996654.05</v>
      </c>
      <c r="K3002" s="22">
        <v>-1996654.05</v>
      </c>
    </row>
    <row r="3003" spans="1:11" x14ac:dyDescent="0.25">
      <c r="A3003" s="21" t="s">
        <v>8740</v>
      </c>
      <c r="B3003" s="21" t="s">
        <v>21768</v>
      </c>
      <c r="C3003" s="21" t="s">
        <v>12767</v>
      </c>
      <c r="D3003" s="21" t="s">
        <v>4847</v>
      </c>
      <c r="F3003" s="21" t="s">
        <v>12768</v>
      </c>
      <c r="G3003" s="20">
        <v>42004</v>
      </c>
      <c r="H3003" s="21" t="s">
        <v>4823</v>
      </c>
      <c r="J3003" s="22">
        <v>-103500</v>
      </c>
      <c r="K3003" s="22">
        <v>-103500</v>
      </c>
    </row>
    <row r="3004" spans="1:11" x14ac:dyDescent="0.25">
      <c r="A3004" s="21" t="s">
        <v>8740</v>
      </c>
      <c r="B3004" s="21" t="s">
        <v>21768</v>
      </c>
      <c r="C3004" s="21" t="s">
        <v>12769</v>
      </c>
      <c r="D3004" s="21" t="s">
        <v>4848</v>
      </c>
      <c r="F3004" s="21" t="s">
        <v>12770</v>
      </c>
      <c r="G3004" s="20">
        <v>42004</v>
      </c>
      <c r="H3004" s="21" t="s">
        <v>4849</v>
      </c>
      <c r="J3004" s="22">
        <v>1241598.04</v>
      </c>
      <c r="K3004" s="22">
        <v>1241598.04</v>
      </c>
    </row>
    <row r="3005" spans="1:11" x14ac:dyDescent="0.25">
      <c r="A3005" s="21" t="s">
        <v>8740</v>
      </c>
      <c r="B3005" s="21" t="s">
        <v>21768</v>
      </c>
      <c r="C3005" s="21" t="s">
        <v>12771</v>
      </c>
      <c r="D3005" s="21" t="s">
        <v>4851</v>
      </c>
      <c r="F3005" s="21" t="s">
        <v>12772</v>
      </c>
      <c r="G3005" s="20">
        <v>42004</v>
      </c>
      <c r="H3005" s="21" t="s">
        <v>4823</v>
      </c>
      <c r="J3005" s="22">
        <v>-103500</v>
      </c>
      <c r="K3005" s="22">
        <v>-103500</v>
      </c>
    </row>
    <row r="3006" spans="1:11" x14ac:dyDescent="0.25">
      <c r="A3006" s="21" t="s">
        <v>8740</v>
      </c>
      <c r="B3006" s="21" t="s">
        <v>21768</v>
      </c>
      <c r="C3006" s="21" t="s">
        <v>12773</v>
      </c>
      <c r="D3006" s="21" t="s">
        <v>4852</v>
      </c>
      <c r="F3006" s="21" t="s">
        <v>12774</v>
      </c>
      <c r="G3006" s="20">
        <v>42004</v>
      </c>
      <c r="H3006" s="21" t="s">
        <v>4823</v>
      </c>
      <c r="J3006" s="22">
        <v>-103500</v>
      </c>
      <c r="K3006" s="22">
        <v>-103500</v>
      </c>
    </row>
    <row r="3007" spans="1:11" x14ac:dyDescent="0.25">
      <c r="A3007" s="21" t="s">
        <v>8740</v>
      </c>
      <c r="B3007" s="21" t="s">
        <v>21768</v>
      </c>
      <c r="C3007" s="21" t="s">
        <v>12775</v>
      </c>
      <c r="D3007" s="21" t="s">
        <v>4853</v>
      </c>
      <c r="F3007" s="21" t="s">
        <v>12776</v>
      </c>
      <c r="G3007" s="20">
        <v>42004</v>
      </c>
      <c r="H3007" s="21" t="s">
        <v>4823</v>
      </c>
      <c r="J3007" s="22">
        <v>-103500</v>
      </c>
      <c r="K3007" s="22">
        <v>-103500</v>
      </c>
    </row>
    <row r="3008" spans="1:11" x14ac:dyDescent="0.25">
      <c r="A3008" s="21" t="s">
        <v>8740</v>
      </c>
      <c r="B3008" s="21" t="s">
        <v>21768</v>
      </c>
      <c r="C3008" s="21" t="s">
        <v>12777</v>
      </c>
      <c r="D3008" s="21" t="s">
        <v>4854</v>
      </c>
      <c r="F3008" s="21" t="s">
        <v>12778</v>
      </c>
      <c r="G3008" s="20">
        <v>42004</v>
      </c>
      <c r="H3008" s="21" t="s">
        <v>4823</v>
      </c>
      <c r="J3008" s="22">
        <v>-103500</v>
      </c>
      <c r="K3008" s="22">
        <v>-103500</v>
      </c>
    </row>
    <row r="3009" spans="1:11" x14ac:dyDescent="0.25">
      <c r="A3009" s="21" t="s">
        <v>8740</v>
      </c>
      <c r="B3009" s="21" t="s">
        <v>21768</v>
      </c>
      <c r="C3009" s="21" t="s">
        <v>12779</v>
      </c>
      <c r="D3009" s="21" t="s">
        <v>4855</v>
      </c>
      <c r="F3009" s="21" t="s">
        <v>12780</v>
      </c>
      <c r="G3009" s="20">
        <v>42004</v>
      </c>
      <c r="H3009" s="21" t="s">
        <v>4823</v>
      </c>
      <c r="J3009" s="22">
        <v>-103500</v>
      </c>
      <c r="K3009" s="22">
        <v>-103500</v>
      </c>
    </row>
    <row r="3010" spans="1:11" x14ac:dyDescent="0.25">
      <c r="A3010" s="21" t="s">
        <v>8740</v>
      </c>
      <c r="B3010" s="21" t="s">
        <v>21768</v>
      </c>
      <c r="C3010" s="21" t="s">
        <v>12781</v>
      </c>
      <c r="D3010" s="21" t="s">
        <v>4856</v>
      </c>
      <c r="F3010" s="21" t="s">
        <v>12782</v>
      </c>
      <c r="G3010" s="20">
        <v>42004</v>
      </c>
      <c r="H3010" s="21" t="s">
        <v>4823</v>
      </c>
      <c r="J3010" s="22">
        <v>-103500</v>
      </c>
      <c r="K3010" s="22">
        <v>-103500</v>
      </c>
    </row>
    <row r="3011" spans="1:11" x14ac:dyDescent="0.25">
      <c r="A3011" s="21" t="s">
        <v>8740</v>
      </c>
      <c r="B3011" s="21" t="s">
        <v>21768</v>
      </c>
      <c r="C3011" s="21" t="s">
        <v>12783</v>
      </c>
      <c r="D3011" s="21" t="s">
        <v>4857</v>
      </c>
      <c r="F3011" s="21" t="s">
        <v>12784</v>
      </c>
      <c r="G3011" s="20">
        <v>42004</v>
      </c>
      <c r="H3011" s="21" t="s">
        <v>4823</v>
      </c>
      <c r="J3011" s="22">
        <v>-103500</v>
      </c>
      <c r="K3011" s="22">
        <v>-103500</v>
      </c>
    </row>
    <row r="3012" spans="1:11" x14ac:dyDescent="0.25">
      <c r="A3012" s="21" t="s">
        <v>8740</v>
      </c>
      <c r="B3012" s="21" t="s">
        <v>21768</v>
      </c>
      <c r="C3012" s="21" t="s">
        <v>12785</v>
      </c>
      <c r="D3012" s="21" t="s">
        <v>4858</v>
      </c>
      <c r="F3012" s="21" t="s">
        <v>12786</v>
      </c>
      <c r="G3012" s="20">
        <v>42004</v>
      </c>
      <c r="H3012" s="21" t="s">
        <v>4823</v>
      </c>
      <c r="J3012" s="22">
        <v>-103500</v>
      </c>
      <c r="K3012" s="22">
        <v>-103500</v>
      </c>
    </row>
    <row r="3013" spans="1:11" x14ac:dyDescent="0.25">
      <c r="A3013" s="21" t="s">
        <v>19189</v>
      </c>
      <c r="B3013" s="21" t="s">
        <v>21768</v>
      </c>
      <c r="C3013" s="21" t="s">
        <v>15</v>
      </c>
      <c r="D3013" s="21" t="s">
        <v>14</v>
      </c>
      <c r="F3013" s="21" t="s">
        <v>19329</v>
      </c>
      <c r="G3013" s="20">
        <v>42004</v>
      </c>
      <c r="H3013" t="s">
        <v>19539</v>
      </c>
      <c r="I3013" t="s">
        <v>19539</v>
      </c>
      <c r="J3013" s="22">
        <v>-81915.03</v>
      </c>
      <c r="K3013" s="22">
        <v>-81915.03</v>
      </c>
    </row>
    <row r="3014" spans="1:11" x14ac:dyDescent="0.25">
      <c r="A3014" s="21" t="s">
        <v>19189</v>
      </c>
      <c r="B3014" s="21" t="s">
        <v>21768</v>
      </c>
      <c r="C3014" s="21" t="s">
        <v>15</v>
      </c>
      <c r="D3014" s="21" t="s">
        <v>14</v>
      </c>
      <c r="F3014" s="21" t="s">
        <v>19330</v>
      </c>
      <c r="G3014" s="20">
        <v>42004</v>
      </c>
      <c r="H3014" t="s">
        <v>19539</v>
      </c>
      <c r="I3014" t="s">
        <v>19539</v>
      </c>
      <c r="J3014" s="22">
        <v>-171385.56</v>
      </c>
      <c r="K3014" s="22">
        <v>-171385.56</v>
      </c>
    </row>
    <row r="3015" spans="1:11" x14ac:dyDescent="0.25">
      <c r="A3015" s="21" t="s">
        <v>19189</v>
      </c>
      <c r="B3015" s="21" t="s">
        <v>21768</v>
      </c>
      <c r="C3015" s="21" t="s">
        <v>15</v>
      </c>
      <c r="D3015" s="21" t="s">
        <v>14</v>
      </c>
      <c r="F3015" s="21" t="s">
        <v>19331</v>
      </c>
      <c r="G3015" s="20">
        <v>42004</v>
      </c>
      <c r="H3015" t="s">
        <v>19539</v>
      </c>
      <c r="I3015" t="s">
        <v>19539</v>
      </c>
      <c r="J3015" s="22">
        <v>-5096.24</v>
      </c>
      <c r="K3015" s="22">
        <v>-5096.24</v>
      </c>
    </row>
    <row r="3016" spans="1:11" x14ac:dyDescent="0.25">
      <c r="A3016" s="21" t="s">
        <v>19189</v>
      </c>
      <c r="B3016" s="21" t="s">
        <v>21768</v>
      </c>
      <c r="C3016" s="21" t="s">
        <v>15</v>
      </c>
      <c r="D3016" s="21" t="s">
        <v>14</v>
      </c>
      <c r="F3016" s="21" t="s">
        <v>19332</v>
      </c>
      <c r="G3016" s="20">
        <v>42004</v>
      </c>
      <c r="H3016" s="21" t="s">
        <v>19333</v>
      </c>
      <c r="J3016" s="22">
        <v>-44269.07</v>
      </c>
      <c r="K3016" s="22">
        <v>-44269.07</v>
      </c>
    </row>
    <row r="3017" spans="1:11" x14ac:dyDescent="0.25">
      <c r="A3017" s="21" t="s">
        <v>8738</v>
      </c>
      <c r="B3017" s="21" t="s">
        <v>21768</v>
      </c>
      <c r="C3017" s="21" t="s">
        <v>4860</v>
      </c>
      <c r="D3017" s="21" t="s">
        <v>4859</v>
      </c>
      <c r="F3017" s="21" t="s">
        <v>12787</v>
      </c>
      <c r="G3017" s="20">
        <v>42006</v>
      </c>
      <c r="H3017" s="21" t="s">
        <v>4861</v>
      </c>
      <c r="I3017" s="21" t="s">
        <v>16800</v>
      </c>
      <c r="J3017" s="22">
        <v>-811388</v>
      </c>
      <c r="K3017" s="22">
        <v>-811388</v>
      </c>
    </row>
    <row r="3018" spans="1:11" x14ac:dyDescent="0.25">
      <c r="A3018" s="21" t="s">
        <v>8738</v>
      </c>
      <c r="B3018" s="21" t="s">
        <v>21768</v>
      </c>
      <c r="C3018" s="21" t="s">
        <v>4863</v>
      </c>
      <c r="D3018" s="21" t="s">
        <v>4862</v>
      </c>
      <c r="F3018" s="21" t="s">
        <v>12788</v>
      </c>
      <c r="G3018" s="20">
        <v>42016</v>
      </c>
      <c r="H3018" s="21" t="s">
        <v>4864</v>
      </c>
      <c r="I3018" s="21" t="s">
        <v>16849</v>
      </c>
      <c r="J3018" s="22">
        <v>-295000</v>
      </c>
      <c r="K3018" s="22">
        <v>-295000</v>
      </c>
    </row>
    <row r="3019" spans="1:11" x14ac:dyDescent="0.25">
      <c r="A3019" s="21" t="s">
        <v>8738</v>
      </c>
      <c r="B3019" s="21" t="s">
        <v>21768</v>
      </c>
      <c r="C3019" s="21" t="s">
        <v>12789</v>
      </c>
      <c r="D3019" s="21" t="s">
        <v>4865</v>
      </c>
      <c r="F3019" s="21" t="s">
        <v>12790</v>
      </c>
      <c r="G3019" s="20">
        <v>42019</v>
      </c>
      <c r="H3019" s="21" t="s">
        <v>4866</v>
      </c>
      <c r="I3019" s="21" t="s">
        <v>15765</v>
      </c>
      <c r="J3019" s="22">
        <v>-47200</v>
      </c>
      <c r="K3019" s="22">
        <v>-47200</v>
      </c>
    </row>
    <row r="3020" spans="1:11" x14ac:dyDescent="0.25">
      <c r="A3020" s="21" t="s">
        <v>8740</v>
      </c>
      <c r="B3020" s="21" t="s">
        <v>21768</v>
      </c>
      <c r="C3020" s="21" t="s">
        <v>12791</v>
      </c>
      <c r="D3020" s="21" t="s">
        <v>4867</v>
      </c>
      <c r="F3020" s="21" t="s">
        <v>12792</v>
      </c>
      <c r="G3020" s="20">
        <v>42019</v>
      </c>
      <c r="H3020" s="21" t="s">
        <v>2429</v>
      </c>
      <c r="I3020" s="21" t="s">
        <v>18547</v>
      </c>
      <c r="J3020" s="22">
        <v>-113280</v>
      </c>
      <c r="K3020" s="22">
        <v>-113280</v>
      </c>
    </row>
    <row r="3021" spans="1:11" x14ac:dyDescent="0.25">
      <c r="A3021" s="21" t="s">
        <v>8738</v>
      </c>
      <c r="B3021" s="21" t="s">
        <v>21768</v>
      </c>
      <c r="C3021" s="21" t="s">
        <v>597</v>
      </c>
      <c r="D3021" s="21" t="s">
        <v>596</v>
      </c>
      <c r="F3021" s="21" t="s">
        <v>12793</v>
      </c>
      <c r="G3021" s="20">
        <v>42020</v>
      </c>
      <c r="H3021" s="21" t="s">
        <v>3492</v>
      </c>
      <c r="I3021" s="21" t="s">
        <v>16455</v>
      </c>
      <c r="J3021" s="22">
        <v>-104399.91</v>
      </c>
      <c r="K3021" s="22">
        <v>-104399.91</v>
      </c>
    </row>
    <row r="3022" spans="1:11" x14ac:dyDescent="0.25">
      <c r="A3022" s="21" t="s">
        <v>8740</v>
      </c>
      <c r="B3022" s="21" t="s">
        <v>21768</v>
      </c>
      <c r="C3022" s="21" t="s">
        <v>12794</v>
      </c>
      <c r="D3022" s="21" t="s">
        <v>4868</v>
      </c>
      <c r="F3022" s="21" t="s">
        <v>12795</v>
      </c>
      <c r="G3022" s="20">
        <v>42024</v>
      </c>
      <c r="H3022" s="21" t="s">
        <v>4869</v>
      </c>
      <c r="I3022" s="21" t="s">
        <v>17652</v>
      </c>
      <c r="J3022" s="22">
        <v>-270000</v>
      </c>
      <c r="K3022" s="22">
        <v>-270000</v>
      </c>
    </row>
    <row r="3023" spans="1:11" x14ac:dyDescent="0.25">
      <c r="A3023" s="21" t="s">
        <v>8740</v>
      </c>
      <c r="B3023" s="21" t="s">
        <v>21768</v>
      </c>
      <c r="C3023" s="21" t="s">
        <v>12796</v>
      </c>
      <c r="D3023" s="21" t="s">
        <v>4870</v>
      </c>
      <c r="F3023" s="21" t="s">
        <v>12797</v>
      </c>
      <c r="G3023" s="20">
        <v>42024</v>
      </c>
      <c r="H3023" s="21" t="s">
        <v>4871</v>
      </c>
      <c r="I3023" s="21" t="s">
        <v>17666</v>
      </c>
      <c r="J3023" s="22">
        <v>-24272.6</v>
      </c>
      <c r="K3023" s="22">
        <v>-24272.6</v>
      </c>
    </row>
    <row r="3024" spans="1:11" x14ac:dyDescent="0.25">
      <c r="A3024" s="21" t="s">
        <v>8738</v>
      </c>
      <c r="B3024" s="21" t="s">
        <v>21768</v>
      </c>
      <c r="C3024" s="21" t="s">
        <v>597</v>
      </c>
      <c r="D3024" s="21" t="s">
        <v>596</v>
      </c>
      <c r="F3024" s="21" t="s">
        <v>12798</v>
      </c>
      <c r="G3024" s="20">
        <v>42026</v>
      </c>
      <c r="H3024" s="21" t="s">
        <v>4872</v>
      </c>
      <c r="I3024" s="21" t="s">
        <v>16456</v>
      </c>
      <c r="J3024" s="22">
        <v>-104399.91</v>
      </c>
      <c r="K3024" s="22">
        <v>-104399.91</v>
      </c>
    </row>
    <row r="3025" spans="1:11" x14ac:dyDescent="0.25">
      <c r="A3025" s="21" t="s">
        <v>8740</v>
      </c>
      <c r="B3025" s="21" t="s">
        <v>21768</v>
      </c>
      <c r="C3025" s="21" t="s">
        <v>4874</v>
      </c>
      <c r="D3025" s="21" t="s">
        <v>4873</v>
      </c>
      <c r="E3025" s="21" t="s">
        <v>19558</v>
      </c>
      <c r="F3025" s="21" t="s">
        <v>12799</v>
      </c>
      <c r="G3025" s="20">
        <v>42026</v>
      </c>
      <c r="H3025" s="21" t="s">
        <v>4037</v>
      </c>
      <c r="J3025" s="22">
        <v>1349604.36</v>
      </c>
      <c r="K3025" s="22">
        <v>1349604.36</v>
      </c>
    </row>
    <row r="3026" spans="1:11" x14ac:dyDescent="0.25">
      <c r="A3026" s="21" t="s">
        <v>8740</v>
      </c>
      <c r="B3026" s="21" t="s">
        <v>21768</v>
      </c>
      <c r="C3026" s="21" t="s">
        <v>4874</v>
      </c>
      <c r="D3026" s="21" t="s">
        <v>4873</v>
      </c>
      <c r="E3026" s="21" t="s">
        <v>19558</v>
      </c>
      <c r="F3026" s="21" t="s">
        <v>12800</v>
      </c>
      <c r="G3026" s="20">
        <v>42026</v>
      </c>
      <c r="H3026" s="21" t="s">
        <v>4037</v>
      </c>
      <c r="I3026" s="21" t="s">
        <v>8608</v>
      </c>
      <c r="J3026" s="22">
        <v>-6748021.8200000003</v>
      </c>
      <c r="K3026" s="22">
        <v>-6748021.8200000003</v>
      </c>
    </row>
    <row r="3027" spans="1:11" x14ac:dyDescent="0.25">
      <c r="A3027" s="21" t="s">
        <v>9142</v>
      </c>
      <c r="B3027" s="21" t="s">
        <v>21768</v>
      </c>
      <c r="C3027" s="21" t="s">
        <v>12801</v>
      </c>
      <c r="D3027" s="21" t="s">
        <v>4876</v>
      </c>
      <c r="F3027" s="21" t="s">
        <v>12802</v>
      </c>
      <c r="G3027" s="20">
        <v>42031</v>
      </c>
      <c r="H3027" s="21" t="s">
        <v>4877</v>
      </c>
      <c r="J3027" s="22">
        <v>-61817.8</v>
      </c>
      <c r="K3027" s="22">
        <v>-61817.8</v>
      </c>
    </row>
    <row r="3028" spans="1:11" x14ac:dyDescent="0.25">
      <c r="A3028" s="21" t="s">
        <v>8740</v>
      </c>
      <c r="B3028" s="21" t="s">
        <v>21768</v>
      </c>
      <c r="C3028" s="21" t="s">
        <v>12803</v>
      </c>
      <c r="D3028" s="21" t="s">
        <v>4879</v>
      </c>
      <c r="E3028" s="21" t="s">
        <v>19558</v>
      </c>
      <c r="F3028" s="21" t="s">
        <v>12804</v>
      </c>
      <c r="G3028" s="20">
        <v>42031</v>
      </c>
      <c r="H3028" s="21" t="s">
        <v>4880</v>
      </c>
      <c r="I3028" s="21" t="s">
        <v>17847</v>
      </c>
      <c r="J3028" s="22">
        <v>-212400</v>
      </c>
      <c r="K3028" s="22">
        <v>-212400</v>
      </c>
    </row>
    <row r="3029" spans="1:11" x14ac:dyDescent="0.25">
      <c r="A3029" s="21" t="s">
        <v>8738</v>
      </c>
      <c r="B3029" s="21" t="s">
        <v>21768</v>
      </c>
      <c r="C3029" s="21" t="s">
        <v>858</v>
      </c>
      <c r="D3029" s="21" t="s">
        <v>857</v>
      </c>
      <c r="E3029" s="21" t="s">
        <v>19558</v>
      </c>
      <c r="F3029" s="21" t="s">
        <v>12805</v>
      </c>
      <c r="G3029" s="20">
        <v>42032</v>
      </c>
      <c r="H3029" s="21" t="s">
        <v>4881</v>
      </c>
      <c r="I3029" s="21" t="s">
        <v>15970</v>
      </c>
      <c r="J3029" s="22">
        <v>-68509.289999999994</v>
      </c>
      <c r="K3029" s="22">
        <v>-68509.289999999994</v>
      </c>
    </row>
    <row r="3030" spans="1:11" x14ac:dyDescent="0.25">
      <c r="A3030" s="21" t="s">
        <v>9142</v>
      </c>
      <c r="B3030" s="21" t="s">
        <v>21768</v>
      </c>
      <c r="C3030" s="21" t="s">
        <v>12806</v>
      </c>
      <c r="D3030" s="21" t="s">
        <v>4882</v>
      </c>
      <c r="F3030" s="21" t="s">
        <v>12807</v>
      </c>
      <c r="G3030" s="20">
        <v>42033</v>
      </c>
      <c r="H3030" s="21" t="s">
        <v>4883</v>
      </c>
      <c r="J3030" s="22">
        <v>-8200</v>
      </c>
      <c r="K3030" s="22">
        <v>-8200</v>
      </c>
    </row>
    <row r="3031" spans="1:11" x14ac:dyDescent="0.25">
      <c r="A3031" s="21" t="s">
        <v>8740</v>
      </c>
      <c r="B3031" s="21" t="s">
        <v>21768</v>
      </c>
      <c r="C3031" s="21" t="s">
        <v>12113</v>
      </c>
      <c r="D3031" s="21" t="s">
        <v>3949</v>
      </c>
      <c r="E3031" s="21" t="s">
        <v>19552</v>
      </c>
      <c r="F3031" s="21" t="s">
        <v>12808</v>
      </c>
      <c r="G3031" s="20">
        <v>42038</v>
      </c>
      <c r="H3031" s="21" t="s">
        <v>4885</v>
      </c>
      <c r="I3031" s="21" t="s">
        <v>17720</v>
      </c>
      <c r="J3031" s="22">
        <v>-65000</v>
      </c>
      <c r="K3031" s="22">
        <v>-65000</v>
      </c>
    </row>
    <row r="3032" spans="1:11" x14ac:dyDescent="0.25">
      <c r="A3032" s="21" t="s">
        <v>9142</v>
      </c>
      <c r="B3032" s="21" t="s">
        <v>21768</v>
      </c>
      <c r="C3032" s="21" t="s">
        <v>12809</v>
      </c>
      <c r="D3032" s="21" t="s">
        <v>4886</v>
      </c>
      <c r="F3032" s="21" t="s">
        <v>12810</v>
      </c>
      <c r="G3032" s="20">
        <v>42039</v>
      </c>
      <c r="H3032" s="21" t="s">
        <v>4887</v>
      </c>
      <c r="J3032" s="22">
        <v>-7095.96</v>
      </c>
      <c r="K3032" s="22">
        <v>-7095.96</v>
      </c>
    </row>
    <row r="3033" spans="1:11" x14ac:dyDescent="0.25">
      <c r="A3033" s="21" t="s">
        <v>9142</v>
      </c>
      <c r="B3033" s="21" t="s">
        <v>21768</v>
      </c>
      <c r="C3033" s="21" t="s">
        <v>1487</v>
      </c>
      <c r="D3033" s="21" t="s">
        <v>1486</v>
      </c>
      <c r="F3033" s="21" t="s">
        <v>12811</v>
      </c>
      <c r="G3033" s="20">
        <v>42040</v>
      </c>
      <c r="H3033">
        <v>0</v>
      </c>
      <c r="I3033" t="s">
        <v>4889</v>
      </c>
      <c r="J3033" s="22">
        <v>983015.7</v>
      </c>
      <c r="K3033" s="22">
        <v>983015.7</v>
      </c>
    </row>
    <row r="3034" spans="1:11" x14ac:dyDescent="0.25">
      <c r="A3034" s="21" t="s">
        <v>8740</v>
      </c>
      <c r="B3034" s="21" t="s">
        <v>21768</v>
      </c>
      <c r="C3034" s="21" t="s">
        <v>12796</v>
      </c>
      <c r="D3034" s="21" t="s">
        <v>4870</v>
      </c>
      <c r="F3034" s="21" t="s">
        <v>12812</v>
      </c>
      <c r="G3034" s="20">
        <v>42040</v>
      </c>
      <c r="H3034" s="21" t="s">
        <v>4890</v>
      </c>
      <c r="I3034" s="21" t="s">
        <v>17667</v>
      </c>
      <c r="J3034" s="22">
        <v>-24272.6</v>
      </c>
      <c r="K3034" s="22">
        <v>-24272.6</v>
      </c>
    </row>
    <row r="3035" spans="1:11" x14ac:dyDescent="0.25">
      <c r="A3035" s="21" t="s">
        <v>9142</v>
      </c>
      <c r="B3035" s="21" t="s">
        <v>21768</v>
      </c>
      <c r="C3035" s="21" t="s">
        <v>12813</v>
      </c>
      <c r="D3035" s="21" t="s">
        <v>4891</v>
      </c>
      <c r="F3035" s="21" t="s">
        <v>12814</v>
      </c>
      <c r="G3035" s="20">
        <v>42041</v>
      </c>
      <c r="H3035" s="21" t="s">
        <v>4892</v>
      </c>
      <c r="J3035" s="22">
        <v>-7095.96</v>
      </c>
      <c r="K3035" s="22">
        <v>-7095.96</v>
      </c>
    </row>
    <row r="3036" spans="1:11" x14ac:dyDescent="0.25">
      <c r="A3036" s="21" t="s">
        <v>9142</v>
      </c>
      <c r="B3036" s="21" t="s">
        <v>21768</v>
      </c>
      <c r="C3036" s="21" t="s">
        <v>12815</v>
      </c>
      <c r="D3036" s="21" t="s">
        <v>4894</v>
      </c>
      <c r="F3036" s="21" t="s">
        <v>12816</v>
      </c>
      <c r="G3036" s="20">
        <v>42041</v>
      </c>
      <c r="H3036" s="21" t="s">
        <v>4895</v>
      </c>
      <c r="J3036" s="22">
        <v>-1176206.76</v>
      </c>
      <c r="K3036" s="22">
        <v>-1176206.76</v>
      </c>
    </row>
    <row r="3037" spans="1:11" x14ac:dyDescent="0.25">
      <c r="A3037" s="21" t="s">
        <v>9142</v>
      </c>
      <c r="B3037" s="21" t="s">
        <v>21768</v>
      </c>
      <c r="C3037" s="21" t="s">
        <v>12817</v>
      </c>
      <c r="D3037" s="21" t="s">
        <v>4896</v>
      </c>
      <c r="F3037" s="21" t="s">
        <v>12818</v>
      </c>
      <c r="G3037" s="20">
        <v>42045</v>
      </c>
      <c r="H3037" s="21" t="s">
        <v>4897</v>
      </c>
      <c r="J3037" s="22">
        <v>-7426</v>
      </c>
      <c r="K3037" s="22">
        <v>-7426</v>
      </c>
    </row>
    <row r="3038" spans="1:11" x14ac:dyDescent="0.25">
      <c r="A3038" s="21" t="s">
        <v>8740</v>
      </c>
      <c r="B3038" s="21" t="s">
        <v>21768</v>
      </c>
      <c r="C3038" s="21" t="s">
        <v>12819</v>
      </c>
      <c r="D3038" s="21" t="s">
        <v>4899</v>
      </c>
      <c r="F3038" s="21" t="s">
        <v>12820</v>
      </c>
      <c r="G3038" s="20">
        <v>42045</v>
      </c>
      <c r="H3038" s="21" t="s">
        <v>4900</v>
      </c>
      <c r="I3038" s="21" t="s">
        <v>17639</v>
      </c>
      <c r="J3038" s="22">
        <v>-270000</v>
      </c>
      <c r="K3038" s="22">
        <v>-270000</v>
      </c>
    </row>
    <row r="3039" spans="1:11" x14ac:dyDescent="0.25">
      <c r="A3039" s="21" t="s">
        <v>8740</v>
      </c>
      <c r="B3039" s="21" t="s">
        <v>21768</v>
      </c>
      <c r="C3039" s="21" t="s">
        <v>4902</v>
      </c>
      <c r="D3039" s="21" t="s">
        <v>4901</v>
      </c>
      <c r="F3039" s="21" t="s">
        <v>12821</v>
      </c>
      <c r="G3039" s="20">
        <v>42046</v>
      </c>
      <c r="H3039" s="21" t="s">
        <v>4903</v>
      </c>
      <c r="I3039" s="21" t="s">
        <v>18082</v>
      </c>
      <c r="J3039" s="22">
        <v>-1112324.53</v>
      </c>
      <c r="K3039" s="22">
        <v>-1112324.53</v>
      </c>
    </row>
    <row r="3040" spans="1:11" x14ac:dyDescent="0.25">
      <c r="A3040" s="21" t="s">
        <v>9142</v>
      </c>
      <c r="B3040" s="21" t="s">
        <v>21768</v>
      </c>
      <c r="C3040" s="21" t="s">
        <v>12822</v>
      </c>
      <c r="D3040" s="21" t="s">
        <v>4904</v>
      </c>
      <c r="F3040" s="21" t="s">
        <v>12823</v>
      </c>
      <c r="G3040" s="20">
        <v>42048</v>
      </c>
      <c r="H3040" s="21" t="s">
        <v>4905</v>
      </c>
      <c r="J3040" s="22">
        <v>-15160</v>
      </c>
      <c r="K3040" s="22">
        <v>-15160</v>
      </c>
    </row>
    <row r="3041" spans="1:11" x14ac:dyDescent="0.25">
      <c r="A3041" s="21" t="s">
        <v>8740</v>
      </c>
      <c r="B3041" s="21" t="s">
        <v>21768</v>
      </c>
      <c r="C3041" s="21" t="s">
        <v>12824</v>
      </c>
      <c r="D3041" s="21" t="s">
        <v>4907</v>
      </c>
      <c r="F3041" s="21" t="s">
        <v>12825</v>
      </c>
      <c r="G3041" s="20">
        <v>42048</v>
      </c>
      <c r="H3041" s="21" t="s">
        <v>4908</v>
      </c>
      <c r="I3041" s="21" t="s">
        <v>17630</v>
      </c>
      <c r="J3041" s="22">
        <v>-3912257.74</v>
      </c>
      <c r="K3041" s="22">
        <v>-3129806.19</v>
      </c>
    </row>
    <row r="3042" spans="1:11" x14ac:dyDescent="0.25">
      <c r="A3042" s="21" t="s">
        <v>8740</v>
      </c>
      <c r="B3042" s="21" t="s">
        <v>21768</v>
      </c>
      <c r="C3042" s="21" t="s">
        <v>12826</v>
      </c>
      <c r="D3042" s="21" t="s">
        <v>4909</v>
      </c>
      <c r="F3042" s="21" t="s">
        <v>12827</v>
      </c>
      <c r="G3042" s="20">
        <v>42048</v>
      </c>
      <c r="H3042" s="21" t="s">
        <v>4910</v>
      </c>
      <c r="I3042" s="21" t="s">
        <v>17914</v>
      </c>
      <c r="J3042" s="22">
        <v>-141600</v>
      </c>
      <c r="K3042" s="22">
        <v>-141600</v>
      </c>
    </row>
    <row r="3043" spans="1:11" x14ac:dyDescent="0.25">
      <c r="A3043" s="21" t="s">
        <v>8740</v>
      </c>
      <c r="B3043" s="21" t="s">
        <v>21768</v>
      </c>
      <c r="C3043" s="21" t="s">
        <v>4912</v>
      </c>
      <c r="D3043" s="21" t="s">
        <v>4911</v>
      </c>
      <c r="F3043" s="21" t="s">
        <v>12828</v>
      </c>
      <c r="G3043" s="20">
        <v>42048</v>
      </c>
      <c r="H3043" s="21" t="s">
        <v>4913</v>
      </c>
      <c r="I3043" s="21" t="s">
        <v>17530</v>
      </c>
      <c r="J3043" s="22">
        <v>-1379093.6</v>
      </c>
      <c r="K3043" s="22">
        <v>-1379093.6</v>
      </c>
    </row>
    <row r="3044" spans="1:11" x14ac:dyDescent="0.25">
      <c r="A3044" s="21" t="s">
        <v>8740</v>
      </c>
      <c r="B3044" s="21" t="s">
        <v>21768</v>
      </c>
      <c r="C3044" s="21" t="s">
        <v>9807</v>
      </c>
      <c r="D3044" s="21" t="s">
        <v>1060</v>
      </c>
      <c r="F3044" s="21" t="s">
        <v>12829</v>
      </c>
      <c r="G3044" s="20">
        <v>42051</v>
      </c>
      <c r="H3044" s="21" t="s">
        <v>4914</v>
      </c>
      <c r="I3044" s="21" t="s">
        <v>17582</v>
      </c>
      <c r="J3044" s="22">
        <v>-236000</v>
      </c>
      <c r="K3044" s="22">
        <v>-236000</v>
      </c>
    </row>
    <row r="3045" spans="1:11" x14ac:dyDescent="0.25">
      <c r="A3045" s="21" t="s">
        <v>8740</v>
      </c>
      <c r="B3045" s="21" t="s">
        <v>21768</v>
      </c>
      <c r="C3045" s="21" t="s">
        <v>9807</v>
      </c>
      <c r="D3045" s="21" t="s">
        <v>1060</v>
      </c>
      <c r="F3045" s="21" t="s">
        <v>12830</v>
      </c>
      <c r="G3045" s="20">
        <v>42051</v>
      </c>
      <c r="H3045" s="21" t="s">
        <v>4915</v>
      </c>
      <c r="I3045" s="21" t="s">
        <v>17583</v>
      </c>
      <c r="J3045" s="22">
        <v>-236000</v>
      </c>
      <c r="K3045" s="22">
        <v>-236000</v>
      </c>
    </row>
    <row r="3046" spans="1:11" x14ac:dyDescent="0.25">
      <c r="A3046" s="21" t="s">
        <v>8738</v>
      </c>
      <c r="B3046" s="21" t="s">
        <v>21768</v>
      </c>
      <c r="C3046" s="21" t="s">
        <v>858</v>
      </c>
      <c r="D3046" s="21" t="s">
        <v>857</v>
      </c>
      <c r="E3046" s="21" t="s">
        <v>19558</v>
      </c>
      <c r="F3046" s="21" t="s">
        <v>12831</v>
      </c>
      <c r="G3046" s="20">
        <v>42054</v>
      </c>
      <c r="H3046" s="21" t="s">
        <v>4916</v>
      </c>
      <c r="I3046" s="21" t="s">
        <v>15970</v>
      </c>
      <c r="J3046" s="22">
        <v>-5767.99</v>
      </c>
      <c r="K3046" s="22">
        <v>-5767.99</v>
      </c>
    </row>
    <row r="3047" spans="1:11" x14ac:dyDescent="0.25">
      <c r="A3047" s="21" t="s">
        <v>8738</v>
      </c>
      <c r="B3047" s="21" t="s">
        <v>21768</v>
      </c>
      <c r="C3047" s="21" t="s">
        <v>858</v>
      </c>
      <c r="D3047" s="21" t="s">
        <v>857</v>
      </c>
      <c r="E3047" s="21" t="s">
        <v>19558</v>
      </c>
      <c r="F3047" s="21" t="s">
        <v>12832</v>
      </c>
      <c r="G3047" s="20">
        <v>42054</v>
      </c>
      <c r="H3047" s="21" t="s">
        <v>4917</v>
      </c>
      <c r="I3047" s="21" t="s">
        <v>15970</v>
      </c>
      <c r="J3047" s="22">
        <v>-90327.35</v>
      </c>
      <c r="K3047" s="22">
        <v>-90327.35</v>
      </c>
    </row>
    <row r="3048" spans="1:11" x14ac:dyDescent="0.25">
      <c r="A3048" s="21" t="s">
        <v>8738</v>
      </c>
      <c r="B3048" s="21" t="s">
        <v>21768</v>
      </c>
      <c r="C3048" s="21" t="s">
        <v>858</v>
      </c>
      <c r="D3048" s="21" t="s">
        <v>857</v>
      </c>
      <c r="E3048" s="21" t="s">
        <v>19558</v>
      </c>
      <c r="F3048" s="21" t="s">
        <v>12833</v>
      </c>
      <c r="G3048" s="20">
        <v>42054</v>
      </c>
      <c r="H3048" s="21" t="s">
        <v>4918</v>
      </c>
      <c r="I3048" s="21" t="s">
        <v>15970</v>
      </c>
      <c r="J3048" s="22">
        <v>-70115.98</v>
      </c>
      <c r="K3048" s="22">
        <v>-70115.98</v>
      </c>
    </row>
    <row r="3049" spans="1:11" x14ac:dyDescent="0.25">
      <c r="A3049" s="21" t="s">
        <v>8738</v>
      </c>
      <c r="B3049" s="21" t="s">
        <v>21768</v>
      </c>
      <c r="C3049" s="21" t="s">
        <v>858</v>
      </c>
      <c r="D3049" s="21" t="s">
        <v>857</v>
      </c>
      <c r="E3049" s="21" t="s">
        <v>19558</v>
      </c>
      <c r="F3049" s="21" t="s">
        <v>12834</v>
      </c>
      <c r="G3049" s="20">
        <v>42054</v>
      </c>
      <c r="H3049" s="21" t="s">
        <v>4919</v>
      </c>
      <c r="I3049" s="21" t="s">
        <v>15970</v>
      </c>
      <c r="J3049" s="22">
        <v>-95554.55</v>
      </c>
      <c r="K3049" s="22">
        <v>-95554.55</v>
      </c>
    </row>
    <row r="3050" spans="1:11" x14ac:dyDescent="0.25">
      <c r="A3050" s="21" t="s">
        <v>8738</v>
      </c>
      <c r="B3050" s="21" t="s">
        <v>21768</v>
      </c>
      <c r="C3050" s="21" t="s">
        <v>858</v>
      </c>
      <c r="D3050" s="21" t="s">
        <v>857</v>
      </c>
      <c r="E3050" s="21" t="s">
        <v>19558</v>
      </c>
      <c r="F3050" s="21" t="s">
        <v>12835</v>
      </c>
      <c r="G3050" s="20">
        <v>42054</v>
      </c>
      <c r="H3050" s="21" t="s">
        <v>4920</v>
      </c>
      <c r="I3050" s="21" t="s">
        <v>15970</v>
      </c>
      <c r="J3050" s="22">
        <v>-75278.37</v>
      </c>
      <c r="K3050" s="22">
        <v>-75278.37</v>
      </c>
    </row>
    <row r="3051" spans="1:11" x14ac:dyDescent="0.25">
      <c r="A3051" s="21" t="s">
        <v>8738</v>
      </c>
      <c r="B3051" s="21" t="s">
        <v>21768</v>
      </c>
      <c r="C3051" s="21" t="s">
        <v>858</v>
      </c>
      <c r="D3051" s="21" t="s">
        <v>857</v>
      </c>
      <c r="E3051" s="21" t="s">
        <v>19558</v>
      </c>
      <c r="F3051" s="21" t="s">
        <v>12836</v>
      </c>
      <c r="G3051" s="20">
        <v>42054</v>
      </c>
      <c r="H3051" s="21" t="s">
        <v>4921</v>
      </c>
      <c r="I3051" s="21" t="s">
        <v>15970</v>
      </c>
      <c r="J3051" s="22">
        <v>-68499</v>
      </c>
      <c r="K3051" s="22">
        <v>-68499</v>
      </c>
    </row>
    <row r="3052" spans="1:11" x14ac:dyDescent="0.25">
      <c r="A3052" s="21" t="s">
        <v>8738</v>
      </c>
      <c r="B3052" s="21" t="s">
        <v>21768</v>
      </c>
      <c r="C3052" s="21" t="s">
        <v>858</v>
      </c>
      <c r="D3052" s="21" t="s">
        <v>857</v>
      </c>
      <c r="E3052" s="21" t="s">
        <v>19558</v>
      </c>
      <c r="F3052" s="21" t="s">
        <v>12837</v>
      </c>
      <c r="G3052" s="20">
        <v>42054</v>
      </c>
      <c r="H3052" s="21" t="s">
        <v>4922</v>
      </c>
      <c r="I3052" s="21" t="s">
        <v>15970</v>
      </c>
      <c r="J3052" s="22">
        <v>-68499</v>
      </c>
      <c r="K3052" s="22">
        <v>-68499</v>
      </c>
    </row>
    <row r="3053" spans="1:11" x14ac:dyDescent="0.25">
      <c r="A3053" s="21" t="s">
        <v>8738</v>
      </c>
      <c r="B3053" s="21" t="s">
        <v>21768</v>
      </c>
      <c r="C3053" s="21" t="s">
        <v>858</v>
      </c>
      <c r="D3053" s="21" t="s">
        <v>857</v>
      </c>
      <c r="E3053" s="21" t="s">
        <v>19558</v>
      </c>
      <c r="F3053" s="21" t="s">
        <v>12838</v>
      </c>
      <c r="G3053" s="20">
        <v>42054</v>
      </c>
      <c r="H3053" s="21" t="s">
        <v>4923</v>
      </c>
      <c r="I3053" s="21" t="s">
        <v>15970</v>
      </c>
      <c r="J3053" s="22">
        <v>-68509.289999999994</v>
      </c>
      <c r="K3053" s="22">
        <v>-68509.289999999994</v>
      </c>
    </row>
    <row r="3054" spans="1:11" x14ac:dyDescent="0.25">
      <c r="A3054" s="21" t="s">
        <v>8738</v>
      </c>
      <c r="B3054" s="21" t="s">
        <v>21768</v>
      </c>
      <c r="C3054" s="21" t="s">
        <v>858</v>
      </c>
      <c r="D3054" s="21" t="s">
        <v>857</v>
      </c>
      <c r="E3054" s="21" t="s">
        <v>19558</v>
      </c>
      <c r="F3054" s="21" t="s">
        <v>12839</v>
      </c>
      <c r="G3054" s="20">
        <v>42054</v>
      </c>
      <c r="H3054" s="21" t="s">
        <v>3846</v>
      </c>
      <c r="I3054" s="21" t="s">
        <v>15970</v>
      </c>
      <c r="J3054" s="22">
        <v>-68499</v>
      </c>
      <c r="K3054" s="22">
        <v>-68499</v>
      </c>
    </row>
    <row r="3055" spans="1:11" x14ac:dyDescent="0.25">
      <c r="A3055" s="21" t="s">
        <v>8738</v>
      </c>
      <c r="B3055" s="21" t="s">
        <v>21768</v>
      </c>
      <c r="C3055" s="21" t="s">
        <v>858</v>
      </c>
      <c r="D3055" s="21" t="s">
        <v>857</v>
      </c>
      <c r="E3055" s="21" t="s">
        <v>19558</v>
      </c>
      <c r="F3055" s="21" t="s">
        <v>12840</v>
      </c>
      <c r="G3055" s="20">
        <v>42054</v>
      </c>
      <c r="H3055" s="21" t="s">
        <v>4924</v>
      </c>
      <c r="I3055" s="21" t="s">
        <v>15970</v>
      </c>
      <c r="J3055" s="22">
        <v>-68499</v>
      </c>
      <c r="K3055" s="22">
        <v>-68499</v>
      </c>
    </row>
    <row r="3056" spans="1:11" x14ac:dyDescent="0.25">
      <c r="A3056" s="21" t="s">
        <v>8738</v>
      </c>
      <c r="B3056" s="21" t="s">
        <v>21768</v>
      </c>
      <c r="C3056" s="21" t="s">
        <v>858</v>
      </c>
      <c r="D3056" s="21" t="s">
        <v>857</v>
      </c>
      <c r="E3056" s="21" t="s">
        <v>19558</v>
      </c>
      <c r="F3056" s="21" t="s">
        <v>12841</v>
      </c>
      <c r="G3056" s="20">
        <v>42054</v>
      </c>
      <c r="H3056" s="21" t="s">
        <v>4925</v>
      </c>
      <c r="I3056" s="21" t="s">
        <v>15970</v>
      </c>
      <c r="J3056" s="22">
        <v>-68509.33</v>
      </c>
      <c r="K3056" s="22">
        <v>-68509.33</v>
      </c>
    </row>
    <row r="3057" spans="1:11" x14ac:dyDescent="0.25">
      <c r="A3057" s="21" t="s">
        <v>8738</v>
      </c>
      <c r="B3057" s="21" t="s">
        <v>21768</v>
      </c>
      <c r="C3057" s="21" t="s">
        <v>858</v>
      </c>
      <c r="D3057" s="21" t="s">
        <v>857</v>
      </c>
      <c r="E3057" s="21" t="s">
        <v>19558</v>
      </c>
      <c r="F3057" s="21" t="s">
        <v>12842</v>
      </c>
      <c r="G3057" s="20">
        <v>42054</v>
      </c>
      <c r="H3057" s="21" t="s">
        <v>4926</v>
      </c>
      <c r="I3057" s="21" t="s">
        <v>15970</v>
      </c>
      <c r="J3057" s="22">
        <v>-68170.22</v>
      </c>
      <c r="K3057" s="22">
        <v>-68170.22</v>
      </c>
    </row>
    <row r="3058" spans="1:11" x14ac:dyDescent="0.25">
      <c r="A3058" s="21" t="s">
        <v>8738</v>
      </c>
      <c r="B3058" s="21" t="s">
        <v>21768</v>
      </c>
      <c r="C3058" s="21" t="s">
        <v>858</v>
      </c>
      <c r="D3058" s="21" t="s">
        <v>857</v>
      </c>
      <c r="E3058" s="21" t="s">
        <v>19558</v>
      </c>
      <c r="F3058" s="21" t="s">
        <v>12843</v>
      </c>
      <c r="G3058" s="20">
        <v>42054</v>
      </c>
      <c r="H3058" s="21" t="s">
        <v>3574</v>
      </c>
      <c r="I3058" s="21" t="s">
        <v>15970</v>
      </c>
      <c r="J3058" s="22">
        <v>-24378.3</v>
      </c>
      <c r="K3058" s="22">
        <v>-24378.3</v>
      </c>
    </row>
    <row r="3059" spans="1:11" x14ac:dyDescent="0.25">
      <c r="A3059" s="21" t="s">
        <v>8738</v>
      </c>
      <c r="B3059" s="21" t="s">
        <v>21768</v>
      </c>
      <c r="C3059" s="21" t="s">
        <v>858</v>
      </c>
      <c r="D3059" s="21" t="s">
        <v>857</v>
      </c>
      <c r="E3059" s="21" t="s">
        <v>19558</v>
      </c>
      <c r="F3059" s="21" t="s">
        <v>12844</v>
      </c>
      <c r="G3059" s="20">
        <v>42054</v>
      </c>
      <c r="H3059" s="21" t="s">
        <v>4927</v>
      </c>
      <c r="I3059" s="21" t="s">
        <v>15970</v>
      </c>
      <c r="J3059" s="22">
        <v>-70562.55</v>
      </c>
      <c r="K3059" s="22">
        <v>-70562.55</v>
      </c>
    </row>
    <row r="3060" spans="1:11" x14ac:dyDescent="0.25">
      <c r="A3060" s="21" t="s">
        <v>8738</v>
      </c>
      <c r="B3060" s="21" t="s">
        <v>21768</v>
      </c>
      <c r="C3060" s="21" t="s">
        <v>858</v>
      </c>
      <c r="D3060" s="21" t="s">
        <v>857</v>
      </c>
      <c r="E3060" s="21" t="s">
        <v>19558</v>
      </c>
      <c r="F3060" s="21" t="s">
        <v>12845</v>
      </c>
      <c r="G3060" s="20">
        <v>42054</v>
      </c>
      <c r="H3060" s="21" t="s">
        <v>4928</v>
      </c>
      <c r="I3060" s="21" t="s">
        <v>15970</v>
      </c>
      <c r="J3060" s="22">
        <v>-68907.460000000006</v>
      </c>
      <c r="K3060" s="22">
        <v>-68907.460000000006</v>
      </c>
    </row>
    <row r="3061" spans="1:11" x14ac:dyDescent="0.25">
      <c r="A3061" s="21" t="s">
        <v>8738</v>
      </c>
      <c r="B3061" s="21" t="s">
        <v>21768</v>
      </c>
      <c r="C3061" s="21" t="s">
        <v>858</v>
      </c>
      <c r="D3061" s="21" t="s">
        <v>857</v>
      </c>
      <c r="E3061" s="21" t="s">
        <v>19558</v>
      </c>
      <c r="F3061" s="21" t="s">
        <v>12846</v>
      </c>
      <c r="G3061" s="20">
        <v>42054</v>
      </c>
      <c r="H3061" s="21" t="s">
        <v>4929</v>
      </c>
      <c r="I3061" s="21" t="s">
        <v>15970</v>
      </c>
      <c r="J3061" s="22">
        <v>-138582.07999999999</v>
      </c>
      <c r="K3061" s="22">
        <v>-138582.07999999999</v>
      </c>
    </row>
    <row r="3062" spans="1:11" x14ac:dyDescent="0.25">
      <c r="A3062" s="21" t="s">
        <v>8738</v>
      </c>
      <c r="B3062" s="21" t="s">
        <v>21768</v>
      </c>
      <c r="C3062" s="21" t="s">
        <v>858</v>
      </c>
      <c r="D3062" s="21" t="s">
        <v>857</v>
      </c>
      <c r="E3062" s="21" t="s">
        <v>19558</v>
      </c>
      <c r="F3062" s="21" t="s">
        <v>12847</v>
      </c>
      <c r="G3062" s="20">
        <v>42054</v>
      </c>
      <c r="H3062" s="21" t="s">
        <v>4930</v>
      </c>
      <c r="I3062" s="21" t="s">
        <v>15970</v>
      </c>
      <c r="J3062" s="22">
        <v>-68987.3</v>
      </c>
      <c r="K3062" s="22">
        <v>-68987.3</v>
      </c>
    </row>
    <row r="3063" spans="1:11" x14ac:dyDescent="0.25">
      <c r="A3063" s="21" t="s">
        <v>8738</v>
      </c>
      <c r="B3063" s="21" t="s">
        <v>21768</v>
      </c>
      <c r="C3063" s="21" t="s">
        <v>858</v>
      </c>
      <c r="D3063" s="21" t="s">
        <v>857</v>
      </c>
      <c r="E3063" s="21" t="s">
        <v>19558</v>
      </c>
      <c r="F3063" s="21" t="s">
        <v>12848</v>
      </c>
      <c r="G3063" s="20">
        <v>42054</v>
      </c>
      <c r="H3063" s="21" t="s">
        <v>4931</v>
      </c>
      <c r="I3063" s="21" t="s">
        <v>15970</v>
      </c>
      <c r="J3063" s="22">
        <v>-68987.3</v>
      </c>
      <c r="K3063" s="22">
        <v>-68987.3</v>
      </c>
    </row>
    <row r="3064" spans="1:11" x14ac:dyDescent="0.25">
      <c r="A3064" s="21" t="s">
        <v>8738</v>
      </c>
      <c r="B3064" s="21" t="s">
        <v>21768</v>
      </c>
      <c r="C3064" s="21" t="s">
        <v>858</v>
      </c>
      <c r="D3064" s="21" t="s">
        <v>857</v>
      </c>
      <c r="E3064" s="21" t="s">
        <v>19558</v>
      </c>
      <c r="F3064" s="21" t="s">
        <v>12849</v>
      </c>
      <c r="G3064" s="20">
        <v>42054</v>
      </c>
      <c r="H3064" s="21" t="s">
        <v>4932</v>
      </c>
      <c r="I3064" s="21" t="s">
        <v>15970</v>
      </c>
      <c r="J3064" s="22">
        <v>-68987.3</v>
      </c>
      <c r="K3064" s="22">
        <v>-68987.3</v>
      </c>
    </row>
    <row r="3065" spans="1:11" x14ac:dyDescent="0.25">
      <c r="A3065" s="21" t="s">
        <v>8738</v>
      </c>
      <c r="B3065" s="21" t="s">
        <v>21768</v>
      </c>
      <c r="C3065" s="21" t="s">
        <v>858</v>
      </c>
      <c r="D3065" s="21" t="s">
        <v>857</v>
      </c>
      <c r="E3065" s="21" t="s">
        <v>19558</v>
      </c>
      <c r="F3065" s="21" t="s">
        <v>12850</v>
      </c>
      <c r="G3065" s="20">
        <v>42054</v>
      </c>
      <c r="H3065" s="21" t="s">
        <v>4933</v>
      </c>
      <c r="I3065" s="21" t="s">
        <v>15970</v>
      </c>
      <c r="J3065" s="22">
        <v>-6279.08</v>
      </c>
      <c r="K3065" s="22">
        <v>-6279.08</v>
      </c>
    </row>
    <row r="3066" spans="1:11" x14ac:dyDescent="0.25">
      <c r="A3066" s="21" t="s">
        <v>8738</v>
      </c>
      <c r="B3066" s="21" t="s">
        <v>21768</v>
      </c>
      <c r="C3066" s="21" t="s">
        <v>858</v>
      </c>
      <c r="D3066" s="21" t="s">
        <v>857</v>
      </c>
      <c r="E3066" s="21" t="s">
        <v>19558</v>
      </c>
      <c r="F3066" s="21" t="s">
        <v>12851</v>
      </c>
      <c r="G3066" s="20">
        <v>42054</v>
      </c>
      <c r="H3066" s="21" t="s">
        <v>4934</v>
      </c>
      <c r="I3066" s="21" t="s">
        <v>15970</v>
      </c>
      <c r="J3066" s="22">
        <v>-69018.98</v>
      </c>
      <c r="K3066" s="22">
        <v>-69018.98</v>
      </c>
    </row>
    <row r="3067" spans="1:11" x14ac:dyDescent="0.25">
      <c r="A3067" s="21" t="s">
        <v>8738</v>
      </c>
      <c r="B3067" s="21" t="s">
        <v>21768</v>
      </c>
      <c r="C3067" s="21" t="s">
        <v>858</v>
      </c>
      <c r="D3067" s="21" t="s">
        <v>857</v>
      </c>
      <c r="E3067" s="21" t="s">
        <v>19558</v>
      </c>
      <c r="F3067" s="21" t="s">
        <v>12852</v>
      </c>
      <c r="G3067" s="20">
        <v>42054</v>
      </c>
      <c r="H3067" s="21" t="s">
        <v>4935</v>
      </c>
      <c r="I3067" s="21" t="s">
        <v>15970</v>
      </c>
      <c r="J3067" s="22">
        <v>-69375.16</v>
      </c>
      <c r="K3067" s="22">
        <v>-69375.16</v>
      </c>
    </row>
    <row r="3068" spans="1:11" x14ac:dyDescent="0.25">
      <c r="A3068" s="21" t="s">
        <v>8738</v>
      </c>
      <c r="B3068" s="21" t="s">
        <v>21768</v>
      </c>
      <c r="C3068" s="21" t="s">
        <v>858</v>
      </c>
      <c r="D3068" s="21" t="s">
        <v>857</v>
      </c>
      <c r="E3068" s="21" t="s">
        <v>19558</v>
      </c>
      <c r="F3068" s="21" t="s">
        <v>12853</v>
      </c>
      <c r="G3068" s="20">
        <v>42054</v>
      </c>
      <c r="H3068" s="21" t="s">
        <v>3581</v>
      </c>
      <c r="I3068" s="21" t="s">
        <v>15970</v>
      </c>
      <c r="J3068" s="22">
        <v>-69375.149999999994</v>
      </c>
      <c r="K3068" s="22">
        <v>-69375.149999999994</v>
      </c>
    </row>
    <row r="3069" spans="1:11" x14ac:dyDescent="0.25">
      <c r="A3069" s="21" t="s">
        <v>8738</v>
      </c>
      <c r="B3069" s="21" t="s">
        <v>21768</v>
      </c>
      <c r="C3069" s="21" t="s">
        <v>858</v>
      </c>
      <c r="D3069" s="21" t="s">
        <v>857</v>
      </c>
      <c r="E3069" s="21" t="s">
        <v>19558</v>
      </c>
      <c r="F3069" s="21" t="s">
        <v>12854</v>
      </c>
      <c r="G3069" s="20">
        <v>42054</v>
      </c>
      <c r="H3069" s="21" t="s">
        <v>3929</v>
      </c>
      <c r="I3069" s="21" t="s">
        <v>15970</v>
      </c>
      <c r="J3069" s="22">
        <v>-41625.089999999997</v>
      </c>
      <c r="K3069" s="22">
        <v>-41625.089999999997</v>
      </c>
    </row>
    <row r="3070" spans="1:11" x14ac:dyDescent="0.25">
      <c r="A3070" s="21" t="s">
        <v>8738</v>
      </c>
      <c r="B3070" s="21" t="s">
        <v>21768</v>
      </c>
      <c r="C3070" s="21" t="s">
        <v>858</v>
      </c>
      <c r="D3070" s="21" t="s">
        <v>857</v>
      </c>
      <c r="E3070" s="21" t="s">
        <v>19558</v>
      </c>
      <c r="F3070" s="21" t="s">
        <v>12855</v>
      </c>
      <c r="G3070" s="20">
        <v>42054</v>
      </c>
      <c r="H3070" s="21" t="s">
        <v>4936</v>
      </c>
      <c r="I3070" s="21" t="s">
        <v>15970</v>
      </c>
      <c r="J3070" s="22">
        <v>-11537.64</v>
      </c>
      <c r="K3070" s="22">
        <v>-11537.64</v>
      </c>
    </row>
    <row r="3071" spans="1:11" x14ac:dyDescent="0.25">
      <c r="A3071" s="21" t="s">
        <v>8738</v>
      </c>
      <c r="B3071" s="21" t="s">
        <v>21768</v>
      </c>
      <c r="C3071" s="21" t="s">
        <v>858</v>
      </c>
      <c r="D3071" s="21" t="s">
        <v>857</v>
      </c>
      <c r="E3071" s="21" t="s">
        <v>19558</v>
      </c>
      <c r="F3071" s="21" t="s">
        <v>12856</v>
      </c>
      <c r="G3071" s="20">
        <v>42054</v>
      </c>
      <c r="H3071" s="21" t="s">
        <v>4937</v>
      </c>
      <c r="I3071" s="21" t="s">
        <v>15970</v>
      </c>
      <c r="J3071" s="22">
        <v>-122567.54</v>
      </c>
      <c r="K3071" s="22">
        <v>-122567.54</v>
      </c>
    </row>
    <row r="3072" spans="1:11" x14ac:dyDescent="0.25">
      <c r="A3072" s="21" t="s">
        <v>8738</v>
      </c>
      <c r="B3072" s="21" t="s">
        <v>21768</v>
      </c>
      <c r="C3072" s="21" t="s">
        <v>858</v>
      </c>
      <c r="D3072" s="21" t="s">
        <v>857</v>
      </c>
      <c r="E3072" s="21" t="s">
        <v>19558</v>
      </c>
      <c r="F3072" s="21" t="s">
        <v>12857</v>
      </c>
      <c r="G3072" s="20">
        <v>42054</v>
      </c>
      <c r="H3072" s="21" t="s">
        <v>4938</v>
      </c>
      <c r="I3072" s="21" t="s">
        <v>15970</v>
      </c>
      <c r="J3072" s="22">
        <v>-68987.3</v>
      </c>
      <c r="K3072" s="22">
        <v>-68987.3</v>
      </c>
    </row>
    <row r="3073" spans="1:11" x14ac:dyDescent="0.25">
      <c r="A3073" s="21" t="s">
        <v>8738</v>
      </c>
      <c r="B3073" s="21" t="s">
        <v>21768</v>
      </c>
      <c r="C3073" s="21" t="s">
        <v>858</v>
      </c>
      <c r="D3073" s="21" t="s">
        <v>857</v>
      </c>
      <c r="E3073" s="21" t="s">
        <v>19558</v>
      </c>
      <c r="F3073" s="21" t="s">
        <v>12858</v>
      </c>
      <c r="G3073" s="20">
        <v>42054</v>
      </c>
      <c r="H3073" s="21" t="s">
        <v>4939</v>
      </c>
      <c r="I3073" s="21" t="s">
        <v>15970</v>
      </c>
      <c r="J3073" s="22">
        <v>-69018.98</v>
      </c>
      <c r="K3073" s="22">
        <v>-69018.98</v>
      </c>
    </row>
    <row r="3074" spans="1:11" x14ac:dyDescent="0.25">
      <c r="A3074" s="21" t="s">
        <v>8738</v>
      </c>
      <c r="B3074" s="21" t="s">
        <v>21768</v>
      </c>
      <c r="C3074" s="21" t="s">
        <v>858</v>
      </c>
      <c r="D3074" s="21" t="s">
        <v>857</v>
      </c>
      <c r="E3074" s="21" t="s">
        <v>19558</v>
      </c>
      <c r="F3074" s="21" t="s">
        <v>12859</v>
      </c>
      <c r="G3074" s="20">
        <v>42054</v>
      </c>
      <c r="H3074" s="21" t="s">
        <v>4940</v>
      </c>
      <c r="I3074" s="21" t="s">
        <v>15970</v>
      </c>
      <c r="J3074" s="22">
        <v>-68987.3</v>
      </c>
      <c r="K3074" s="22">
        <v>-68987.3</v>
      </c>
    </row>
    <row r="3075" spans="1:11" x14ac:dyDescent="0.25">
      <c r="A3075" s="21" t="s">
        <v>8738</v>
      </c>
      <c r="B3075" s="21" t="s">
        <v>21768</v>
      </c>
      <c r="C3075" s="21" t="s">
        <v>858</v>
      </c>
      <c r="D3075" s="21" t="s">
        <v>857</v>
      </c>
      <c r="E3075" s="21" t="s">
        <v>19558</v>
      </c>
      <c r="F3075" s="21" t="s">
        <v>12860</v>
      </c>
      <c r="G3075" s="20">
        <v>42054</v>
      </c>
      <c r="H3075" s="21" t="s">
        <v>4941</v>
      </c>
      <c r="I3075" s="21" t="s">
        <v>15970</v>
      </c>
      <c r="J3075" s="22">
        <v>-68987.3</v>
      </c>
      <c r="K3075" s="22">
        <v>-68987.3</v>
      </c>
    </row>
    <row r="3076" spans="1:11" x14ac:dyDescent="0.25">
      <c r="A3076" s="21" t="s">
        <v>8740</v>
      </c>
      <c r="B3076" s="21" t="s">
        <v>21768</v>
      </c>
      <c r="C3076" s="21" t="s">
        <v>4943</v>
      </c>
      <c r="D3076" s="21" t="s">
        <v>4942</v>
      </c>
      <c r="E3076" s="21" t="s">
        <v>19558</v>
      </c>
      <c r="F3076" s="21" t="s">
        <v>12861</v>
      </c>
      <c r="G3076" s="20">
        <v>42054</v>
      </c>
      <c r="H3076" s="21" t="s">
        <v>4944</v>
      </c>
      <c r="I3076" s="21" t="s">
        <v>18268</v>
      </c>
      <c r="J3076" s="22">
        <v>-1361395.22</v>
      </c>
      <c r="K3076" s="22">
        <v>-1361395.22</v>
      </c>
    </row>
    <row r="3077" spans="1:11" x14ac:dyDescent="0.25">
      <c r="A3077" s="21" t="s">
        <v>8740</v>
      </c>
      <c r="B3077" s="21" t="s">
        <v>21768</v>
      </c>
      <c r="C3077" s="21" t="s">
        <v>12862</v>
      </c>
      <c r="D3077" s="21" t="s">
        <v>4945</v>
      </c>
      <c r="F3077" s="21" t="s">
        <v>12863</v>
      </c>
      <c r="G3077" s="20">
        <v>42055</v>
      </c>
      <c r="H3077" s="21" t="s">
        <v>4946</v>
      </c>
      <c r="J3077" s="22">
        <v>-47200</v>
      </c>
      <c r="K3077" s="22">
        <v>-47200</v>
      </c>
    </row>
    <row r="3078" spans="1:11" x14ac:dyDescent="0.25">
      <c r="A3078" s="21" t="s">
        <v>8740</v>
      </c>
      <c r="B3078" s="21" t="s">
        <v>21768</v>
      </c>
      <c r="C3078" s="21" t="s">
        <v>3992</v>
      </c>
      <c r="D3078" s="21" t="s">
        <v>3991</v>
      </c>
      <c r="F3078" s="21" t="s">
        <v>12864</v>
      </c>
      <c r="G3078" s="20">
        <v>42055</v>
      </c>
      <c r="H3078" s="21" t="s">
        <v>4070</v>
      </c>
      <c r="J3078" s="22">
        <v>-10000</v>
      </c>
      <c r="K3078" s="22">
        <v>-10000</v>
      </c>
    </row>
    <row r="3079" spans="1:11" x14ac:dyDescent="0.25">
      <c r="A3079" s="21" t="s">
        <v>9142</v>
      </c>
      <c r="B3079" s="21" t="s">
        <v>21768</v>
      </c>
      <c r="C3079" s="21" t="s">
        <v>12865</v>
      </c>
      <c r="D3079" s="21" t="s">
        <v>4948</v>
      </c>
      <c r="F3079" s="21" t="s">
        <v>12866</v>
      </c>
      <c r="G3079" s="20">
        <v>42059</v>
      </c>
      <c r="H3079" s="21" t="s">
        <v>4949</v>
      </c>
      <c r="J3079" s="22">
        <v>-33068</v>
      </c>
      <c r="K3079" s="22">
        <v>-33068</v>
      </c>
    </row>
    <row r="3080" spans="1:11" x14ac:dyDescent="0.25">
      <c r="A3080" s="21" t="s">
        <v>9142</v>
      </c>
      <c r="B3080" s="21" t="s">
        <v>21768</v>
      </c>
      <c r="C3080" s="21" t="s">
        <v>12867</v>
      </c>
      <c r="D3080" s="21" t="s">
        <v>4951</v>
      </c>
      <c r="F3080" s="21" t="s">
        <v>12868</v>
      </c>
      <c r="G3080" s="20">
        <v>42059</v>
      </c>
      <c r="H3080" s="21" t="s">
        <v>4952</v>
      </c>
      <c r="J3080" s="22">
        <v>-11026</v>
      </c>
      <c r="K3080" s="22">
        <v>-11026</v>
      </c>
    </row>
    <row r="3081" spans="1:11" x14ac:dyDescent="0.25">
      <c r="A3081" s="21" t="s">
        <v>8740</v>
      </c>
      <c r="B3081" s="21" t="s">
        <v>21768</v>
      </c>
      <c r="C3081" s="21" t="s">
        <v>12869</v>
      </c>
      <c r="D3081" s="21" t="s">
        <v>4953</v>
      </c>
      <c r="F3081" s="21" t="s">
        <v>12870</v>
      </c>
      <c r="G3081" s="20">
        <v>42060</v>
      </c>
      <c r="H3081" s="21" t="s">
        <v>4954</v>
      </c>
      <c r="J3081" s="22">
        <v>-59000</v>
      </c>
      <c r="K3081" s="22">
        <v>-59000</v>
      </c>
    </row>
    <row r="3082" spans="1:11" x14ac:dyDescent="0.25">
      <c r="A3082" s="21" t="s">
        <v>8738</v>
      </c>
      <c r="B3082" s="21" t="s">
        <v>21768</v>
      </c>
      <c r="C3082" s="21" t="s">
        <v>3662</v>
      </c>
      <c r="D3082" s="21" t="s">
        <v>3661</v>
      </c>
      <c r="F3082" s="21" t="s">
        <v>12871</v>
      </c>
      <c r="G3082" s="20">
        <v>42061</v>
      </c>
      <c r="H3082" s="21" t="s">
        <v>4956</v>
      </c>
      <c r="I3082" s="21" t="s">
        <v>16641</v>
      </c>
      <c r="J3082" s="22">
        <v>-35400</v>
      </c>
      <c r="K3082" s="22">
        <v>-35400</v>
      </c>
    </row>
    <row r="3083" spans="1:11" x14ac:dyDescent="0.25">
      <c r="A3083" s="21" t="s">
        <v>8738</v>
      </c>
      <c r="B3083" s="21" t="s">
        <v>21768</v>
      </c>
      <c r="C3083" s="21" t="s">
        <v>3662</v>
      </c>
      <c r="D3083" s="21" t="s">
        <v>3661</v>
      </c>
      <c r="F3083" s="21" t="s">
        <v>12872</v>
      </c>
      <c r="G3083" s="20">
        <v>42061</v>
      </c>
      <c r="H3083" s="21" t="s">
        <v>4957</v>
      </c>
      <c r="I3083" s="21" t="s">
        <v>16641</v>
      </c>
      <c r="J3083" s="22">
        <v>-35400</v>
      </c>
      <c r="K3083" s="22">
        <v>-35400</v>
      </c>
    </row>
    <row r="3084" spans="1:11" x14ac:dyDescent="0.25">
      <c r="A3084" s="21" t="s">
        <v>8738</v>
      </c>
      <c r="B3084" s="21" t="s">
        <v>21768</v>
      </c>
      <c r="C3084" s="21" t="s">
        <v>3662</v>
      </c>
      <c r="D3084" s="21" t="s">
        <v>3661</v>
      </c>
      <c r="F3084" s="21" t="s">
        <v>12873</v>
      </c>
      <c r="G3084" s="20">
        <v>42061</v>
      </c>
      <c r="H3084" s="21" t="s">
        <v>4958</v>
      </c>
      <c r="I3084" s="21" t="s">
        <v>16641</v>
      </c>
      <c r="J3084" s="22">
        <v>-17700</v>
      </c>
      <c r="K3084" s="22">
        <v>-17700</v>
      </c>
    </row>
    <row r="3085" spans="1:11" x14ac:dyDescent="0.25">
      <c r="A3085" s="21" t="s">
        <v>8738</v>
      </c>
      <c r="B3085" s="21" t="s">
        <v>21768</v>
      </c>
      <c r="C3085" s="21" t="s">
        <v>4960</v>
      </c>
      <c r="D3085" s="21" t="s">
        <v>4959</v>
      </c>
      <c r="E3085" s="21" t="s">
        <v>19552</v>
      </c>
      <c r="F3085" s="21" t="s">
        <v>12874</v>
      </c>
      <c r="G3085" s="20">
        <v>42065</v>
      </c>
      <c r="H3085" s="21" t="s">
        <v>3978</v>
      </c>
      <c r="I3085" s="21" t="s">
        <v>16682</v>
      </c>
      <c r="J3085" s="22">
        <v>-226324</v>
      </c>
      <c r="K3085" s="22">
        <v>-206376.8</v>
      </c>
    </row>
    <row r="3086" spans="1:11" x14ac:dyDescent="0.25">
      <c r="A3086" s="21" t="s">
        <v>8738</v>
      </c>
      <c r="B3086" s="21" t="s">
        <v>21768</v>
      </c>
      <c r="C3086" s="21" t="s">
        <v>1092</v>
      </c>
      <c r="D3086" s="21" t="s">
        <v>1091</v>
      </c>
      <c r="F3086" s="21" t="s">
        <v>12875</v>
      </c>
      <c r="G3086" s="20">
        <v>42065</v>
      </c>
      <c r="H3086" s="21" t="s">
        <v>4961</v>
      </c>
      <c r="I3086" s="21" t="s">
        <v>17090</v>
      </c>
      <c r="J3086" s="22">
        <v>-386140</v>
      </c>
      <c r="K3086" s="22">
        <v>-386140</v>
      </c>
    </row>
    <row r="3087" spans="1:11" x14ac:dyDescent="0.25">
      <c r="A3087" s="21" t="s">
        <v>9142</v>
      </c>
      <c r="B3087" s="21" t="s">
        <v>21768</v>
      </c>
      <c r="C3087" s="21" t="s">
        <v>12876</v>
      </c>
      <c r="D3087" s="21" t="s">
        <v>4962</v>
      </c>
      <c r="F3087" s="21" t="s">
        <v>12877</v>
      </c>
      <c r="G3087" s="20">
        <v>42068</v>
      </c>
      <c r="H3087" s="21" t="s">
        <v>4963</v>
      </c>
      <c r="J3087" s="22">
        <v>-16191</v>
      </c>
      <c r="K3087" s="22">
        <v>-16191</v>
      </c>
    </row>
    <row r="3088" spans="1:11" x14ac:dyDescent="0.25">
      <c r="A3088" s="21" t="s">
        <v>8740</v>
      </c>
      <c r="B3088" s="21" t="s">
        <v>21768</v>
      </c>
      <c r="C3088" s="21" t="s">
        <v>12878</v>
      </c>
      <c r="D3088" s="21" t="s">
        <v>4965</v>
      </c>
      <c r="F3088" s="21" t="s">
        <v>12879</v>
      </c>
      <c r="G3088" s="20">
        <v>42068</v>
      </c>
      <c r="H3088" s="21" t="s">
        <v>4966</v>
      </c>
      <c r="I3088" s="21" t="s">
        <v>17639</v>
      </c>
      <c r="J3088" s="22">
        <v>-600000</v>
      </c>
      <c r="K3088" s="22">
        <v>-600000</v>
      </c>
    </row>
    <row r="3089" spans="1:11" x14ac:dyDescent="0.25">
      <c r="A3089" s="21" t="s">
        <v>8740</v>
      </c>
      <c r="B3089" s="21" t="s">
        <v>21768</v>
      </c>
      <c r="C3089" s="21" t="s">
        <v>12880</v>
      </c>
      <c r="D3089" s="21" t="s">
        <v>4967</v>
      </c>
      <c r="F3089" s="21" t="s">
        <v>12881</v>
      </c>
      <c r="G3089" s="20">
        <v>42072</v>
      </c>
      <c r="H3089" s="21" t="s">
        <v>4968</v>
      </c>
      <c r="J3089" s="22">
        <v>-59000</v>
      </c>
      <c r="K3089" s="22">
        <v>-59000</v>
      </c>
    </row>
    <row r="3090" spans="1:11" x14ac:dyDescent="0.25">
      <c r="A3090" s="21" t="s">
        <v>8738</v>
      </c>
      <c r="B3090" s="21" t="s">
        <v>21768</v>
      </c>
      <c r="C3090" s="21" t="s">
        <v>858</v>
      </c>
      <c r="D3090" s="21" t="s">
        <v>857</v>
      </c>
      <c r="E3090" s="21" t="s">
        <v>19558</v>
      </c>
      <c r="F3090" s="21" t="s">
        <v>12882</v>
      </c>
      <c r="G3090" s="20">
        <v>42074</v>
      </c>
      <c r="H3090" s="21" t="s">
        <v>4970</v>
      </c>
      <c r="I3090" s="21" t="s">
        <v>15971</v>
      </c>
      <c r="J3090" s="22">
        <v>-68110.98</v>
      </c>
      <c r="K3090" s="22">
        <v>-68110.98</v>
      </c>
    </row>
    <row r="3091" spans="1:11" x14ac:dyDescent="0.25">
      <c r="A3091" s="21" t="s">
        <v>8738</v>
      </c>
      <c r="B3091" s="21" t="s">
        <v>21768</v>
      </c>
      <c r="C3091" s="21" t="s">
        <v>858</v>
      </c>
      <c r="D3091" s="21" t="s">
        <v>857</v>
      </c>
      <c r="E3091" s="21" t="s">
        <v>19558</v>
      </c>
      <c r="F3091" s="21" t="s">
        <v>12883</v>
      </c>
      <c r="G3091" s="20">
        <v>42074</v>
      </c>
      <c r="H3091" s="21" t="s">
        <v>4971</v>
      </c>
      <c r="I3091" s="21" t="s">
        <v>15971</v>
      </c>
      <c r="J3091" s="22">
        <v>-67792.19</v>
      </c>
      <c r="K3091" s="22">
        <v>-67792.19</v>
      </c>
    </row>
    <row r="3092" spans="1:11" x14ac:dyDescent="0.25">
      <c r="A3092" s="21" t="s">
        <v>8740</v>
      </c>
      <c r="B3092" s="21" t="s">
        <v>21768</v>
      </c>
      <c r="C3092" s="21" t="s">
        <v>10284</v>
      </c>
      <c r="D3092" s="21" t="s">
        <v>1625</v>
      </c>
      <c r="F3092" s="21" t="s">
        <v>12884</v>
      </c>
      <c r="G3092" s="20">
        <v>42075</v>
      </c>
      <c r="H3092" s="21" t="s">
        <v>4972</v>
      </c>
      <c r="I3092" s="21" t="s">
        <v>17812</v>
      </c>
      <c r="J3092" s="22">
        <v>-5020.67</v>
      </c>
      <c r="K3092" s="22">
        <v>-8850</v>
      </c>
    </row>
    <row r="3093" spans="1:11" x14ac:dyDescent="0.25">
      <c r="A3093" s="21" t="s">
        <v>8740</v>
      </c>
      <c r="B3093" s="21" t="s">
        <v>21768</v>
      </c>
      <c r="C3093" s="21" t="s">
        <v>12824</v>
      </c>
      <c r="D3093" s="21" t="s">
        <v>4907</v>
      </c>
      <c r="F3093" s="21" t="s">
        <v>12885</v>
      </c>
      <c r="G3093" s="20">
        <v>42079</v>
      </c>
      <c r="H3093" s="21" t="s">
        <v>4973</v>
      </c>
      <c r="I3093" s="21" t="s">
        <v>14163</v>
      </c>
      <c r="J3093" s="22">
        <v>-1510539.67</v>
      </c>
      <c r="K3093" s="22">
        <v>-1208431.74</v>
      </c>
    </row>
    <row r="3094" spans="1:11" x14ac:dyDescent="0.25">
      <c r="A3094" s="21" t="s">
        <v>8740</v>
      </c>
      <c r="B3094" s="21" t="s">
        <v>21768</v>
      </c>
      <c r="C3094" s="21" t="s">
        <v>12886</v>
      </c>
      <c r="D3094" s="21" t="s">
        <v>4974</v>
      </c>
      <c r="F3094" s="21" t="s">
        <v>12887</v>
      </c>
      <c r="G3094" s="20">
        <v>42079</v>
      </c>
      <c r="H3094" s="21" t="s">
        <v>4975</v>
      </c>
      <c r="I3094" s="21" t="s">
        <v>17639</v>
      </c>
      <c r="J3094" s="22">
        <v>-660634.5</v>
      </c>
      <c r="K3094" s="22">
        <v>-660634.5</v>
      </c>
    </row>
    <row r="3095" spans="1:11" x14ac:dyDescent="0.25">
      <c r="A3095" s="21" t="s">
        <v>9142</v>
      </c>
      <c r="B3095" s="21" t="s">
        <v>21768</v>
      </c>
      <c r="C3095" s="21" t="s">
        <v>17507</v>
      </c>
      <c r="D3095" s="21" t="s">
        <v>17508</v>
      </c>
      <c r="F3095" s="21" t="s">
        <v>17509</v>
      </c>
      <c r="G3095" s="20">
        <v>42081</v>
      </c>
      <c r="H3095" s="21" t="s">
        <v>17510</v>
      </c>
      <c r="I3095" s="21" t="s">
        <v>17511</v>
      </c>
      <c r="J3095" s="22">
        <v>-298954</v>
      </c>
      <c r="K3095" s="22">
        <v>-298954</v>
      </c>
    </row>
    <row r="3096" spans="1:11" x14ac:dyDescent="0.25">
      <c r="A3096" s="21" t="s">
        <v>8740</v>
      </c>
      <c r="B3096" s="21" t="s">
        <v>21768</v>
      </c>
      <c r="C3096" s="21" t="s">
        <v>4977</v>
      </c>
      <c r="D3096" s="21" t="s">
        <v>4976</v>
      </c>
      <c r="F3096" s="21" t="s">
        <v>12888</v>
      </c>
      <c r="G3096" s="20">
        <v>42082</v>
      </c>
      <c r="H3096" s="21" t="s">
        <v>4978</v>
      </c>
      <c r="I3096" s="21" t="s">
        <v>17639</v>
      </c>
      <c r="J3096" s="22">
        <v>-1308245</v>
      </c>
      <c r="K3096" s="22">
        <v>-1308245</v>
      </c>
    </row>
    <row r="3097" spans="1:11" x14ac:dyDescent="0.25">
      <c r="A3097" s="21" t="s">
        <v>8740</v>
      </c>
      <c r="B3097" s="21" t="s">
        <v>21768</v>
      </c>
      <c r="C3097" s="21" t="s">
        <v>12188</v>
      </c>
      <c r="D3097" s="21" t="s">
        <v>4044</v>
      </c>
      <c r="E3097" s="21" t="s">
        <v>19558</v>
      </c>
      <c r="F3097" s="21" t="s">
        <v>12889</v>
      </c>
      <c r="G3097" s="20">
        <v>42083</v>
      </c>
      <c r="H3097" s="21" t="s">
        <v>4979</v>
      </c>
      <c r="I3097" s="21" t="s">
        <v>17952</v>
      </c>
      <c r="J3097" s="22">
        <v>-4720</v>
      </c>
      <c r="K3097" s="22">
        <v>-4720</v>
      </c>
    </row>
    <row r="3098" spans="1:11" x14ac:dyDescent="0.25">
      <c r="A3098" s="21" t="s">
        <v>8740</v>
      </c>
      <c r="B3098" s="21" t="s">
        <v>21768</v>
      </c>
      <c r="C3098" s="21" t="s">
        <v>4981</v>
      </c>
      <c r="D3098" s="21" t="s">
        <v>4980</v>
      </c>
      <c r="F3098" s="21" t="s">
        <v>12890</v>
      </c>
      <c r="G3098" s="20">
        <v>42086</v>
      </c>
      <c r="H3098" s="21" t="s">
        <v>4982</v>
      </c>
      <c r="I3098" s="21" t="s">
        <v>18308</v>
      </c>
      <c r="J3098" s="22">
        <v>-175000</v>
      </c>
      <c r="K3098" s="22">
        <v>-175000</v>
      </c>
    </row>
    <row r="3099" spans="1:11" x14ac:dyDescent="0.25">
      <c r="A3099" s="21" t="s">
        <v>8740</v>
      </c>
      <c r="B3099" s="21" t="s">
        <v>21768</v>
      </c>
      <c r="C3099" s="21" t="s">
        <v>3635</v>
      </c>
      <c r="D3099" s="21" t="s">
        <v>3634</v>
      </c>
      <c r="E3099" s="21" t="s">
        <v>19552</v>
      </c>
      <c r="F3099" s="21" t="s">
        <v>12891</v>
      </c>
      <c r="G3099" s="20">
        <v>42088</v>
      </c>
      <c r="H3099" s="21" t="s">
        <v>4983</v>
      </c>
      <c r="I3099" s="21" t="s">
        <v>17952</v>
      </c>
      <c r="J3099" s="22">
        <v>-35000</v>
      </c>
      <c r="K3099" s="22">
        <v>-35000</v>
      </c>
    </row>
    <row r="3100" spans="1:11" x14ac:dyDescent="0.25">
      <c r="A3100" s="21" t="s">
        <v>8740</v>
      </c>
      <c r="B3100" s="21" t="s">
        <v>21768</v>
      </c>
      <c r="C3100" s="21" t="s">
        <v>3635</v>
      </c>
      <c r="D3100" s="21" t="s">
        <v>3634</v>
      </c>
      <c r="E3100" s="21" t="s">
        <v>19552</v>
      </c>
      <c r="F3100" s="21" t="s">
        <v>12892</v>
      </c>
      <c r="G3100" s="20">
        <v>42088</v>
      </c>
      <c r="H3100" s="21" t="s">
        <v>4984</v>
      </c>
      <c r="I3100" s="21" t="s">
        <v>17614</v>
      </c>
      <c r="J3100" s="22">
        <v>-35000</v>
      </c>
      <c r="K3100" s="22">
        <v>-35000</v>
      </c>
    </row>
    <row r="3101" spans="1:11" x14ac:dyDescent="0.25">
      <c r="A3101" s="21" t="s">
        <v>8740</v>
      </c>
      <c r="B3101" s="21" t="s">
        <v>21768</v>
      </c>
      <c r="C3101" s="21" t="s">
        <v>12893</v>
      </c>
      <c r="D3101" s="21" t="s">
        <v>4985</v>
      </c>
      <c r="E3101" s="21" t="s">
        <v>19558</v>
      </c>
      <c r="F3101" s="21" t="s">
        <v>12894</v>
      </c>
      <c r="G3101" s="20">
        <v>42089</v>
      </c>
      <c r="H3101" s="21" t="s">
        <v>4986</v>
      </c>
      <c r="I3101" s="21" t="s">
        <v>17614</v>
      </c>
      <c r="J3101" s="22">
        <v>-2360</v>
      </c>
      <c r="K3101" s="22">
        <v>-2360</v>
      </c>
    </row>
    <row r="3102" spans="1:11" x14ac:dyDescent="0.25">
      <c r="A3102" s="21" t="s">
        <v>8740</v>
      </c>
      <c r="B3102" s="21" t="s">
        <v>21768</v>
      </c>
      <c r="C3102" s="21" t="s">
        <v>12895</v>
      </c>
      <c r="D3102" s="21" t="s">
        <v>4987</v>
      </c>
      <c r="F3102" s="21" t="s">
        <v>12896</v>
      </c>
      <c r="G3102" s="20">
        <v>42093</v>
      </c>
      <c r="H3102" s="21" t="s">
        <v>4988</v>
      </c>
      <c r="I3102" s="21" t="s">
        <v>17614</v>
      </c>
      <c r="J3102" s="22">
        <v>-47200</v>
      </c>
      <c r="K3102" s="22">
        <v>-47200</v>
      </c>
    </row>
    <row r="3103" spans="1:11" x14ac:dyDescent="0.25">
      <c r="A3103" s="21" t="s">
        <v>8740</v>
      </c>
      <c r="B3103" s="21" t="s">
        <v>21768</v>
      </c>
      <c r="C3103" s="21" t="s">
        <v>12188</v>
      </c>
      <c r="D3103" s="21" t="s">
        <v>4044</v>
      </c>
      <c r="E3103" s="21" t="s">
        <v>19558</v>
      </c>
      <c r="F3103" s="21" t="s">
        <v>12897</v>
      </c>
      <c r="G3103" s="20">
        <v>42093</v>
      </c>
      <c r="H3103" s="21" t="s">
        <v>4989</v>
      </c>
      <c r="I3103" s="21" t="s">
        <v>17614</v>
      </c>
      <c r="J3103" s="22">
        <v>-4720</v>
      </c>
      <c r="K3103" s="22">
        <v>-4720</v>
      </c>
    </row>
    <row r="3104" spans="1:11" x14ac:dyDescent="0.25">
      <c r="A3104" s="21" t="s">
        <v>8740</v>
      </c>
      <c r="B3104" s="21" t="s">
        <v>21768</v>
      </c>
      <c r="C3104" s="21" t="s">
        <v>12898</v>
      </c>
      <c r="D3104" s="21" t="s">
        <v>4990</v>
      </c>
      <c r="E3104" s="21" t="s">
        <v>19558</v>
      </c>
      <c r="F3104" s="21" t="s">
        <v>12899</v>
      </c>
      <c r="G3104" s="20">
        <v>42094</v>
      </c>
      <c r="H3104" s="21" t="s">
        <v>4991</v>
      </c>
      <c r="I3104" s="21" t="s">
        <v>17696</v>
      </c>
      <c r="J3104" s="22">
        <v>-24780</v>
      </c>
      <c r="K3104" s="22">
        <v>-24780</v>
      </c>
    </row>
    <row r="3105" spans="1:11" x14ac:dyDescent="0.25">
      <c r="A3105" s="21" t="s">
        <v>8740</v>
      </c>
      <c r="B3105" s="21" t="s">
        <v>21768</v>
      </c>
      <c r="C3105" s="21" t="s">
        <v>12900</v>
      </c>
      <c r="D3105" s="21" t="s">
        <v>4992</v>
      </c>
      <c r="F3105" s="21" t="s">
        <v>12901</v>
      </c>
      <c r="G3105" s="20">
        <v>42094</v>
      </c>
      <c r="H3105" s="21" t="s">
        <v>4993</v>
      </c>
      <c r="I3105" s="21" t="s">
        <v>17739</v>
      </c>
      <c r="J3105" s="22">
        <v>-9440</v>
      </c>
      <c r="K3105" s="22">
        <v>-9440</v>
      </c>
    </row>
    <row r="3106" spans="1:11" x14ac:dyDescent="0.25">
      <c r="A3106" s="21" t="s">
        <v>8740</v>
      </c>
      <c r="B3106" s="21" t="s">
        <v>21768</v>
      </c>
      <c r="C3106" s="21" t="s">
        <v>12902</v>
      </c>
      <c r="D3106" s="21" t="s">
        <v>4994</v>
      </c>
      <c r="F3106" s="21" t="s">
        <v>12903</v>
      </c>
      <c r="G3106" s="20">
        <v>42094</v>
      </c>
      <c r="H3106" s="21" t="s">
        <v>4995</v>
      </c>
      <c r="I3106" s="21" t="s">
        <v>17889</v>
      </c>
      <c r="J3106" s="22">
        <v>-382320</v>
      </c>
      <c r="K3106" s="22">
        <v>-382320</v>
      </c>
    </row>
    <row r="3107" spans="1:11" x14ac:dyDescent="0.25">
      <c r="A3107" s="21" t="s">
        <v>9142</v>
      </c>
      <c r="B3107" s="21" t="s">
        <v>21768</v>
      </c>
      <c r="C3107" s="21" t="s">
        <v>12904</v>
      </c>
      <c r="D3107" s="21" t="s">
        <v>4996</v>
      </c>
      <c r="F3107" s="21" t="s">
        <v>12905</v>
      </c>
      <c r="G3107" s="20">
        <v>42100</v>
      </c>
      <c r="H3107" s="21" t="s">
        <v>4997</v>
      </c>
      <c r="J3107" s="22">
        <v>-42000</v>
      </c>
      <c r="K3107" s="22">
        <v>-42000</v>
      </c>
    </row>
    <row r="3108" spans="1:11" x14ac:dyDescent="0.25">
      <c r="A3108" s="21" t="s">
        <v>8740</v>
      </c>
      <c r="B3108" s="21" t="s">
        <v>21768</v>
      </c>
      <c r="C3108" s="21" t="s">
        <v>11919</v>
      </c>
      <c r="D3108" s="21" t="s">
        <v>3707</v>
      </c>
      <c r="F3108" s="21" t="s">
        <v>12906</v>
      </c>
      <c r="G3108" s="20">
        <v>42100</v>
      </c>
      <c r="H3108" s="21" t="s">
        <v>4999</v>
      </c>
      <c r="J3108" s="22">
        <v>-59000</v>
      </c>
      <c r="K3108" s="22">
        <v>-45000</v>
      </c>
    </row>
    <row r="3109" spans="1:11" x14ac:dyDescent="0.25">
      <c r="A3109" s="21" t="s">
        <v>8738</v>
      </c>
      <c r="B3109" s="21" t="s">
        <v>21768</v>
      </c>
      <c r="C3109" s="21" t="s">
        <v>12907</v>
      </c>
      <c r="D3109" s="21" t="s">
        <v>5001</v>
      </c>
      <c r="F3109" s="21" t="s">
        <v>12908</v>
      </c>
      <c r="G3109" s="20">
        <v>42101</v>
      </c>
      <c r="H3109" s="21" t="s">
        <v>5002</v>
      </c>
      <c r="J3109" s="22">
        <v>-5181.2</v>
      </c>
      <c r="K3109" s="22">
        <v>-5181.2</v>
      </c>
    </row>
    <row r="3110" spans="1:11" x14ac:dyDescent="0.25">
      <c r="A3110" s="21" t="s">
        <v>8738</v>
      </c>
      <c r="B3110" s="21" t="s">
        <v>21768</v>
      </c>
      <c r="C3110" s="21" t="s">
        <v>12907</v>
      </c>
      <c r="D3110" s="21" t="s">
        <v>5001</v>
      </c>
      <c r="F3110" s="21" t="s">
        <v>12909</v>
      </c>
      <c r="G3110" s="20">
        <v>42101</v>
      </c>
      <c r="H3110" s="21" t="s">
        <v>5004</v>
      </c>
      <c r="J3110" s="22">
        <v>-5370</v>
      </c>
      <c r="K3110" s="22">
        <v>-5370</v>
      </c>
    </row>
    <row r="3111" spans="1:11" x14ac:dyDescent="0.25">
      <c r="A3111" s="21" t="s">
        <v>8738</v>
      </c>
      <c r="B3111" s="21" t="s">
        <v>21768</v>
      </c>
      <c r="C3111" s="21" t="s">
        <v>12907</v>
      </c>
      <c r="D3111" s="21" t="s">
        <v>5001</v>
      </c>
      <c r="F3111" s="21" t="s">
        <v>12910</v>
      </c>
      <c r="G3111" s="20">
        <v>42101</v>
      </c>
      <c r="H3111" s="21" t="s">
        <v>5005</v>
      </c>
      <c r="J3111" s="22">
        <v>-7222.6</v>
      </c>
      <c r="K3111" s="22">
        <v>-7222.6</v>
      </c>
    </row>
    <row r="3112" spans="1:11" x14ac:dyDescent="0.25">
      <c r="A3112" s="21" t="s">
        <v>8738</v>
      </c>
      <c r="B3112" s="21" t="s">
        <v>21768</v>
      </c>
      <c r="C3112" s="21" t="s">
        <v>12907</v>
      </c>
      <c r="D3112" s="21" t="s">
        <v>5001</v>
      </c>
      <c r="F3112" s="21" t="s">
        <v>12911</v>
      </c>
      <c r="G3112" s="20">
        <v>42101</v>
      </c>
      <c r="H3112" s="21" t="s">
        <v>5006</v>
      </c>
      <c r="J3112" s="22">
        <v>-7222.6</v>
      </c>
      <c r="K3112" s="22">
        <v>-7222.6</v>
      </c>
    </row>
    <row r="3113" spans="1:11" x14ac:dyDescent="0.25">
      <c r="A3113" s="21" t="s">
        <v>8738</v>
      </c>
      <c r="B3113" s="21" t="s">
        <v>21768</v>
      </c>
      <c r="C3113" s="21" t="s">
        <v>12907</v>
      </c>
      <c r="D3113" s="21" t="s">
        <v>5001</v>
      </c>
      <c r="F3113" s="21" t="s">
        <v>12912</v>
      </c>
      <c r="G3113" s="20">
        <v>42101</v>
      </c>
      <c r="H3113" s="21" t="s">
        <v>5007</v>
      </c>
      <c r="J3113" s="22">
        <v>-7222.6</v>
      </c>
      <c r="K3113" s="22">
        <v>-7222.6</v>
      </c>
    </row>
    <row r="3114" spans="1:11" x14ac:dyDescent="0.25">
      <c r="A3114" s="21" t="s">
        <v>8738</v>
      </c>
      <c r="B3114" s="21" t="s">
        <v>21768</v>
      </c>
      <c r="C3114" s="21" t="s">
        <v>12907</v>
      </c>
      <c r="D3114" s="21" t="s">
        <v>5001</v>
      </c>
      <c r="F3114" s="21" t="s">
        <v>12913</v>
      </c>
      <c r="G3114" s="20">
        <v>42101</v>
      </c>
      <c r="H3114" s="21" t="s">
        <v>5008</v>
      </c>
      <c r="J3114" s="22">
        <v>-7222.6</v>
      </c>
      <c r="K3114" s="22">
        <v>-7222.6</v>
      </c>
    </row>
    <row r="3115" spans="1:11" x14ac:dyDescent="0.25">
      <c r="A3115" s="21" t="s">
        <v>8740</v>
      </c>
      <c r="B3115" s="21" t="s">
        <v>21768</v>
      </c>
      <c r="C3115" s="21" t="s">
        <v>12895</v>
      </c>
      <c r="D3115" s="21" t="s">
        <v>4987</v>
      </c>
      <c r="F3115" s="21" t="s">
        <v>12914</v>
      </c>
      <c r="G3115" s="20">
        <v>42101</v>
      </c>
      <c r="H3115" s="21" t="s">
        <v>5009</v>
      </c>
      <c r="I3115" s="21" t="s">
        <v>17643</v>
      </c>
      <c r="J3115" s="22">
        <v>-47200</v>
      </c>
      <c r="K3115" s="22">
        <v>-47200</v>
      </c>
    </row>
    <row r="3116" spans="1:11" x14ac:dyDescent="0.25">
      <c r="A3116" s="21" t="s">
        <v>8740</v>
      </c>
      <c r="B3116" s="21" t="s">
        <v>21768</v>
      </c>
      <c r="C3116" s="21" t="s">
        <v>12900</v>
      </c>
      <c r="D3116" s="21" t="s">
        <v>4992</v>
      </c>
      <c r="F3116" s="21" t="s">
        <v>12915</v>
      </c>
      <c r="G3116" s="20">
        <v>42101</v>
      </c>
      <c r="H3116" s="21" t="s">
        <v>5010</v>
      </c>
      <c r="I3116" s="21" t="s">
        <v>17643</v>
      </c>
      <c r="J3116" s="22">
        <v>-9440</v>
      </c>
      <c r="K3116" s="22">
        <v>-9440</v>
      </c>
    </row>
    <row r="3117" spans="1:11" x14ac:dyDescent="0.25">
      <c r="A3117" s="21" t="s">
        <v>8740</v>
      </c>
      <c r="B3117" s="21" t="s">
        <v>21768</v>
      </c>
      <c r="C3117" s="21" t="s">
        <v>12188</v>
      </c>
      <c r="D3117" s="21" t="s">
        <v>4044</v>
      </c>
      <c r="E3117" s="21" t="s">
        <v>19558</v>
      </c>
      <c r="F3117" s="21" t="s">
        <v>12916</v>
      </c>
      <c r="G3117" s="20">
        <v>42101</v>
      </c>
      <c r="H3117" s="21" t="s">
        <v>5011</v>
      </c>
      <c r="I3117" s="21" t="s">
        <v>17643</v>
      </c>
      <c r="J3117" s="22">
        <v>-4720</v>
      </c>
      <c r="K3117" s="22">
        <v>-4720</v>
      </c>
    </row>
    <row r="3118" spans="1:11" x14ac:dyDescent="0.25">
      <c r="A3118" s="21" t="s">
        <v>8740</v>
      </c>
      <c r="B3118" s="21" t="s">
        <v>21768</v>
      </c>
      <c r="C3118" s="21" t="s">
        <v>12917</v>
      </c>
      <c r="D3118" s="21" t="s">
        <v>5012</v>
      </c>
      <c r="F3118" s="21" t="s">
        <v>12918</v>
      </c>
      <c r="G3118" s="20">
        <v>42101</v>
      </c>
      <c r="H3118" s="21" t="s">
        <v>5013</v>
      </c>
      <c r="J3118" s="22">
        <v>-47200</v>
      </c>
      <c r="K3118" s="22">
        <v>-36000</v>
      </c>
    </row>
    <row r="3119" spans="1:11" x14ac:dyDescent="0.25">
      <c r="A3119" s="21" t="s">
        <v>8740</v>
      </c>
      <c r="B3119" s="21" t="s">
        <v>21768</v>
      </c>
      <c r="C3119" s="21" t="s">
        <v>3635</v>
      </c>
      <c r="D3119" s="21" t="s">
        <v>3634</v>
      </c>
      <c r="E3119" s="21" t="s">
        <v>19552</v>
      </c>
      <c r="F3119" s="21" t="s">
        <v>12919</v>
      </c>
      <c r="G3119" s="20">
        <v>42101</v>
      </c>
      <c r="H3119" s="21" t="s">
        <v>5015</v>
      </c>
      <c r="I3119" s="21" t="s">
        <v>17643</v>
      </c>
      <c r="J3119" s="22">
        <v>-35000</v>
      </c>
      <c r="K3119" s="22">
        <v>-35000</v>
      </c>
    </row>
    <row r="3120" spans="1:11" x14ac:dyDescent="0.25">
      <c r="A3120" s="21" t="s">
        <v>8740</v>
      </c>
      <c r="B3120" s="21" t="s">
        <v>21768</v>
      </c>
      <c r="C3120" s="21" t="s">
        <v>12920</v>
      </c>
      <c r="D3120" s="21" t="s">
        <v>5016</v>
      </c>
      <c r="F3120" s="21" t="s">
        <v>12921</v>
      </c>
      <c r="G3120" s="20">
        <v>42102</v>
      </c>
      <c r="H3120" s="21" t="s">
        <v>5017</v>
      </c>
      <c r="I3120" s="21" t="s">
        <v>8634</v>
      </c>
      <c r="J3120" s="22">
        <v>-227025.09</v>
      </c>
      <c r="K3120" s="22">
        <v>-227025.09</v>
      </c>
    </row>
    <row r="3121" spans="1:11" x14ac:dyDescent="0.25">
      <c r="A3121" s="21" t="s">
        <v>9142</v>
      </c>
      <c r="B3121" s="21" t="s">
        <v>21768</v>
      </c>
      <c r="C3121" s="21" t="s">
        <v>12922</v>
      </c>
      <c r="D3121" s="21" t="s">
        <v>5018</v>
      </c>
      <c r="F3121" s="21" t="s">
        <v>12923</v>
      </c>
      <c r="G3121" s="20">
        <v>42104</v>
      </c>
      <c r="H3121" s="21" t="s">
        <v>5019</v>
      </c>
      <c r="J3121" s="22">
        <v>-10000</v>
      </c>
      <c r="K3121" s="22">
        <v>-10000</v>
      </c>
    </row>
    <row r="3122" spans="1:11" x14ac:dyDescent="0.25">
      <c r="A3122" s="21" t="s">
        <v>9142</v>
      </c>
      <c r="B3122" s="21" t="s">
        <v>21768</v>
      </c>
      <c r="C3122" s="21" t="s">
        <v>12924</v>
      </c>
      <c r="D3122" s="21" t="s">
        <v>5021</v>
      </c>
      <c r="F3122" s="21" t="s">
        <v>12925</v>
      </c>
      <c r="G3122" s="20">
        <v>42104</v>
      </c>
      <c r="H3122" s="21" t="s">
        <v>5019</v>
      </c>
      <c r="J3122" s="22">
        <v>-10000</v>
      </c>
      <c r="K3122" s="22">
        <v>-10000</v>
      </c>
    </row>
    <row r="3123" spans="1:11" x14ac:dyDescent="0.25">
      <c r="A3123" s="21" t="s">
        <v>9142</v>
      </c>
      <c r="B3123" s="21" t="s">
        <v>21768</v>
      </c>
      <c r="C3123" s="21" t="s">
        <v>8775</v>
      </c>
      <c r="D3123" s="21" t="s">
        <v>48</v>
      </c>
      <c r="F3123" s="21" t="s">
        <v>12926</v>
      </c>
      <c r="G3123" s="20">
        <v>42104</v>
      </c>
      <c r="H3123" s="21" t="s">
        <v>5019</v>
      </c>
      <c r="J3123" s="22">
        <v>-10000</v>
      </c>
      <c r="K3123" s="22">
        <v>-10000</v>
      </c>
    </row>
    <row r="3124" spans="1:11" x14ac:dyDescent="0.25">
      <c r="A3124" s="21" t="s">
        <v>9142</v>
      </c>
      <c r="B3124" s="21" t="s">
        <v>21768</v>
      </c>
      <c r="C3124" s="21" t="s">
        <v>12927</v>
      </c>
      <c r="D3124" s="21" t="s">
        <v>5022</v>
      </c>
      <c r="F3124" s="21" t="s">
        <v>12928</v>
      </c>
      <c r="G3124" s="20">
        <v>42104</v>
      </c>
      <c r="H3124" s="21" t="s">
        <v>5019</v>
      </c>
      <c r="J3124" s="22">
        <v>-10000</v>
      </c>
      <c r="K3124" s="22">
        <v>-10000</v>
      </c>
    </row>
    <row r="3125" spans="1:11" x14ac:dyDescent="0.25">
      <c r="A3125" s="21" t="s">
        <v>9142</v>
      </c>
      <c r="B3125" s="21" t="s">
        <v>21768</v>
      </c>
      <c r="C3125" s="21" t="s">
        <v>12929</v>
      </c>
      <c r="D3125" s="21" t="s">
        <v>5023</v>
      </c>
      <c r="E3125" s="21" t="s">
        <v>19552</v>
      </c>
      <c r="F3125" s="21" t="s">
        <v>12930</v>
      </c>
      <c r="G3125" s="20">
        <v>42104</v>
      </c>
      <c r="H3125" s="21" t="s">
        <v>5019</v>
      </c>
      <c r="J3125" s="22">
        <v>-40000</v>
      </c>
      <c r="K3125" s="22">
        <v>-40000</v>
      </c>
    </row>
    <row r="3126" spans="1:11" x14ac:dyDescent="0.25">
      <c r="A3126" s="21" t="s">
        <v>9142</v>
      </c>
      <c r="B3126" s="21" t="s">
        <v>21768</v>
      </c>
      <c r="C3126" s="21" t="s">
        <v>12931</v>
      </c>
      <c r="D3126" s="21" t="s">
        <v>5024</v>
      </c>
      <c r="F3126" s="21" t="s">
        <v>12932</v>
      </c>
      <c r="G3126" s="20">
        <v>42104</v>
      </c>
      <c r="H3126" s="21" t="s">
        <v>5019</v>
      </c>
      <c r="J3126" s="22">
        <v>-20000</v>
      </c>
      <c r="K3126" s="22">
        <v>-20000</v>
      </c>
    </row>
    <row r="3127" spans="1:11" x14ac:dyDescent="0.25">
      <c r="A3127" s="21" t="s">
        <v>9142</v>
      </c>
      <c r="B3127" s="21" t="s">
        <v>21768</v>
      </c>
      <c r="C3127" s="21" t="s">
        <v>12933</v>
      </c>
      <c r="D3127" s="21" t="s">
        <v>5025</v>
      </c>
      <c r="E3127" s="21" t="s">
        <v>19552</v>
      </c>
      <c r="F3127" s="21" t="s">
        <v>12934</v>
      </c>
      <c r="G3127" s="20">
        <v>42104</v>
      </c>
      <c r="H3127" s="21" t="s">
        <v>5019</v>
      </c>
      <c r="J3127" s="22">
        <v>-10000</v>
      </c>
      <c r="K3127" s="22">
        <v>-10000</v>
      </c>
    </row>
    <row r="3128" spans="1:11" x14ac:dyDescent="0.25">
      <c r="A3128" s="21" t="s">
        <v>9142</v>
      </c>
      <c r="B3128" s="21" t="s">
        <v>21768</v>
      </c>
      <c r="C3128" s="21" t="s">
        <v>12935</v>
      </c>
      <c r="D3128" s="21" t="s">
        <v>5026</v>
      </c>
      <c r="F3128" s="21" t="s">
        <v>12936</v>
      </c>
      <c r="G3128" s="20">
        <v>42104</v>
      </c>
      <c r="H3128" s="21" t="s">
        <v>5019</v>
      </c>
      <c r="J3128" s="22">
        <v>-10000</v>
      </c>
      <c r="K3128" s="22">
        <v>-10000</v>
      </c>
    </row>
    <row r="3129" spans="1:11" x14ac:dyDescent="0.25">
      <c r="A3129" s="21" t="s">
        <v>9142</v>
      </c>
      <c r="B3129" s="21" t="s">
        <v>21768</v>
      </c>
      <c r="C3129" s="21" t="s">
        <v>12937</v>
      </c>
      <c r="D3129" s="21" t="s">
        <v>5028</v>
      </c>
      <c r="F3129" s="21" t="s">
        <v>12938</v>
      </c>
      <c r="G3129" s="20">
        <v>42104</v>
      </c>
      <c r="H3129" s="21" t="s">
        <v>5019</v>
      </c>
      <c r="J3129" s="22">
        <v>-10000</v>
      </c>
      <c r="K3129" s="22">
        <v>-10000</v>
      </c>
    </row>
    <row r="3130" spans="1:11" x14ac:dyDescent="0.25">
      <c r="A3130" s="21" t="s">
        <v>9142</v>
      </c>
      <c r="B3130" s="21" t="s">
        <v>21768</v>
      </c>
      <c r="C3130" s="21" t="s">
        <v>12939</v>
      </c>
      <c r="D3130" s="21" t="s">
        <v>5029</v>
      </c>
      <c r="F3130" s="21" t="s">
        <v>12940</v>
      </c>
      <c r="G3130" s="20">
        <v>42104</v>
      </c>
      <c r="H3130" s="21" t="s">
        <v>5019</v>
      </c>
      <c r="J3130" s="22">
        <v>-20000</v>
      </c>
      <c r="K3130" s="22">
        <v>-20000</v>
      </c>
    </row>
    <row r="3131" spans="1:11" x14ac:dyDescent="0.25">
      <c r="A3131" s="21" t="s">
        <v>8740</v>
      </c>
      <c r="B3131" s="21" t="s">
        <v>21768</v>
      </c>
      <c r="C3131" s="21" t="s">
        <v>12895</v>
      </c>
      <c r="D3131" s="21" t="s">
        <v>4987</v>
      </c>
      <c r="F3131" s="21" t="s">
        <v>12941</v>
      </c>
      <c r="G3131" s="20">
        <v>42104</v>
      </c>
      <c r="H3131" s="21" t="s">
        <v>5030</v>
      </c>
      <c r="I3131" s="21" t="s">
        <v>17566</v>
      </c>
      <c r="J3131" s="22">
        <v>-47200</v>
      </c>
      <c r="K3131" s="22">
        <v>-47200</v>
      </c>
    </row>
    <row r="3132" spans="1:11" x14ac:dyDescent="0.25">
      <c r="A3132" s="21" t="s">
        <v>8740</v>
      </c>
      <c r="B3132" s="21" t="s">
        <v>21768</v>
      </c>
      <c r="C3132" s="21" t="s">
        <v>12063</v>
      </c>
      <c r="D3132" s="21" t="s">
        <v>3896</v>
      </c>
      <c r="F3132" s="21" t="s">
        <v>12942</v>
      </c>
      <c r="G3132" s="20">
        <v>42104</v>
      </c>
      <c r="H3132">
        <v>0</v>
      </c>
      <c r="I3132" t="s">
        <v>5031</v>
      </c>
      <c r="J3132" s="22">
        <v>1964144.07</v>
      </c>
      <c r="K3132" s="22">
        <v>1964144.07</v>
      </c>
    </row>
    <row r="3133" spans="1:11" x14ac:dyDescent="0.25">
      <c r="A3133" s="21" t="s">
        <v>8740</v>
      </c>
      <c r="B3133" s="21" t="s">
        <v>21768</v>
      </c>
      <c r="C3133" s="21" t="s">
        <v>12900</v>
      </c>
      <c r="D3133" s="21" t="s">
        <v>4992</v>
      </c>
      <c r="F3133" s="21" t="s">
        <v>12943</v>
      </c>
      <c r="G3133" s="20">
        <v>42104</v>
      </c>
      <c r="H3133" s="21" t="s">
        <v>5032</v>
      </c>
      <c r="I3133" s="21" t="s">
        <v>17566</v>
      </c>
      <c r="J3133" s="22">
        <v>-9440</v>
      </c>
      <c r="K3133" s="22">
        <v>-9440</v>
      </c>
    </row>
    <row r="3134" spans="1:11" x14ac:dyDescent="0.25">
      <c r="A3134" s="21" t="s">
        <v>8740</v>
      </c>
      <c r="B3134" s="21" t="s">
        <v>21768</v>
      </c>
      <c r="C3134" s="21" t="s">
        <v>12188</v>
      </c>
      <c r="D3134" s="21" t="s">
        <v>4044</v>
      </c>
      <c r="E3134" s="21" t="s">
        <v>19558</v>
      </c>
      <c r="F3134" s="21" t="s">
        <v>12944</v>
      </c>
      <c r="G3134" s="20">
        <v>42104</v>
      </c>
      <c r="H3134" s="21" t="s">
        <v>5033</v>
      </c>
      <c r="I3134" s="21" t="s">
        <v>17566</v>
      </c>
      <c r="J3134" s="22">
        <v>-4720</v>
      </c>
      <c r="K3134" s="22">
        <v>-4720</v>
      </c>
    </row>
    <row r="3135" spans="1:11" x14ac:dyDescent="0.25">
      <c r="A3135" s="21" t="s">
        <v>8740</v>
      </c>
      <c r="B3135" s="21" t="s">
        <v>21768</v>
      </c>
      <c r="C3135" s="21" t="s">
        <v>12945</v>
      </c>
      <c r="D3135" s="21" t="s">
        <v>5034</v>
      </c>
      <c r="F3135" s="21" t="s">
        <v>12946</v>
      </c>
      <c r="G3135" s="20">
        <v>42110</v>
      </c>
      <c r="H3135" s="21" t="s">
        <v>5035</v>
      </c>
      <c r="I3135" s="21" t="s">
        <v>17566</v>
      </c>
      <c r="J3135" s="22">
        <v>-52739.040000000001</v>
      </c>
      <c r="K3135" s="22">
        <v>-52739.040000000001</v>
      </c>
    </row>
    <row r="3136" spans="1:11" x14ac:dyDescent="0.25">
      <c r="A3136" s="21" t="s">
        <v>8740</v>
      </c>
      <c r="B3136" s="21" t="s">
        <v>21768</v>
      </c>
      <c r="C3136" s="21" t="s">
        <v>3635</v>
      </c>
      <c r="D3136" s="21" t="s">
        <v>3634</v>
      </c>
      <c r="E3136" s="21" t="s">
        <v>19552</v>
      </c>
      <c r="F3136" s="21" t="s">
        <v>12947</v>
      </c>
      <c r="G3136" s="20">
        <v>42110</v>
      </c>
      <c r="H3136" s="21" t="s">
        <v>5036</v>
      </c>
      <c r="I3136" s="21" t="s">
        <v>17566</v>
      </c>
      <c r="J3136" s="22">
        <v>-35000</v>
      </c>
      <c r="K3136" s="22">
        <v>-35000</v>
      </c>
    </row>
    <row r="3137" spans="1:11" x14ac:dyDescent="0.25">
      <c r="A3137" s="21" t="s">
        <v>8738</v>
      </c>
      <c r="B3137" s="21" t="s">
        <v>21768</v>
      </c>
      <c r="C3137" s="21" t="s">
        <v>94</v>
      </c>
      <c r="D3137" s="21" t="s">
        <v>93</v>
      </c>
      <c r="E3137" s="21" t="s">
        <v>19552</v>
      </c>
      <c r="F3137" s="21" t="s">
        <v>12948</v>
      </c>
      <c r="G3137" s="20">
        <v>42111</v>
      </c>
      <c r="H3137" s="21" t="s">
        <v>5037</v>
      </c>
      <c r="J3137" s="22">
        <v>-1414328.07</v>
      </c>
      <c r="K3137" s="22">
        <v>-1414328.07</v>
      </c>
    </row>
    <row r="3138" spans="1:11" x14ac:dyDescent="0.25">
      <c r="A3138" s="21" t="s">
        <v>9142</v>
      </c>
      <c r="B3138" s="21" t="s">
        <v>21768</v>
      </c>
      <c r="C3138" s="21" t="s">
        <v>12949</v>
      </c>
      <c r="D3138" s="21" t="s">
        <v>5039</v>
      </c>
      <c r="F3138" s="21" t="s">
        <v>12950</v>
      </c>
      <c r="G3138" s="20">
        <v>42114</v>
      </c>
      <c r="H3138" s="21" t="s">
        <v>5040</v>
      </c>
      <c r="J3138" s="22">
        <v>-40000</v>
      </c>
      <c r="K3138" s="22">
        <v>-40000</v>
      </c>
    </row>
    <row r="3139" spans="1:11" x14ac:dyDescent="0.25">
      <c r="A3139" s="21" t="s">
        <v>9142</v>
      </c>
      <c r="B3139" s="21" t="s">
        <v>21768</v>
      </c>
      <c r="C3139" s="21" t="s">
        <v>12951</v>
      </c>
      <c r="D3139" s="21" t="s">
        <v>5042</v>
      </c>
      <c r="F3139" s="21" t="s">
        <v>12952</v>
      </c>
      <c r="G3139" s="20">
        <v>42114</v>
      </c>
      <c r="H3139" s="21" t="s">
        <v>5043</v>
      </c>
      <c r="J3139" s="22">
        <v>-16800.14</v>
      </c>
      <c r="K3139" s="22">
        <v>-16800.14</v>
      </c>
    </row>
    <row r="3140" spans="1:11" x14ac:dyDescent="0.25">
      <c r="A3140" s="21" t="s">
        <v>8738</v>
      </c>
      <c r="B3140" s="21" t="s">
        <v>21768</v>
      </c>
      <c r="C3140" s="21" t="s">
        <v>12043</v>
      </c>
      <c r="D3140" s="21" t="s">
        <v>1006</v>
      </c>
      <c r="E3140" s="21" t="s">
        <v>19558</v>
      </c>
      <c r="F3140" s="21" t="s">
        <v>12953</v>
      </c>
      <c r="G3140" s="20">
        <v>42115</v>
      </c>
      <c r="H3140" s="21" t="s">
        <v>5045</v>
      </c>
      <c r="I3140" s="21" t="s">
        <v>15824</v>
      </c>
      <c r="J3140" s="22">
        <v>-22538</v>
      </c>
      <c r="K3140" s="22">
        <v>-22538</v>
      </c>
    </row>
    <row r="3141" spans="1:11" x14ac:dyDescent="0.25">
      <c r="A3141" s="21" t="s">
        <v>9142</v>
      </c>
      <c r="B3141" s="21" t="s">
        <v>21768</v>
      </c>
      <c r="C3141" s="21" t="s">
        <v>12954</v>
      </c>
      <c r="D3141" s="21" t="s">
        <v>5046</v>
      </c>
      <c r="F3141" s="21" t="s">
        <v>12955</v>
      </c>
      <c r="G3141" s="20">
        <v>42117</v>
      </c>
      <c r="H3141" s="21" t="s">
        <v>5047</v>
      </c>
      <c r="J3141" s="22">
        <v>-50000</v>
      </c>
      <c r="K3141" s="22">
        <v>-50000</v>
      </c>
    </row>
    <row r="3142" spans="1:11" x14ac:dyDescent="0.25">
      <c r="A3142" s="21" t="s">
        <v>8738</v>
      </c>
      <c r="B3142" s="21" t="s">
        <v>21768</v>
      </c>
      <c r="C3142" s="21" t="s">
        <v>4076</v>
      </c>
      <c r="D3142" s="21" t="s">
        <v>4075</v>
      </c>
      <c r="F3142" s="21" t="s">
        <v>12956</v>
      </c>
      <c r="G3142" s="20">
        <v>42121</v>
      </c>
      <c r="H3142" s="21" t="s">
        <v>5049</v>
      </c>
      <c r="I3142" s="21" t="s">
        <v>16024</v>
      </c>
      <c r="J3142" s="22">
        <v>-77277.679999999993</v>
      </c>
      <c r="K3142" s="22">
        <v>-77277.679999999993</v>
      </c>
    </row>
    <row r="3143" spans="1:11" x14ac:dyDescent="0.25">
      <c r="A3143" s="21" t="s">
        <v>9142</v>
      </c>
      <c r="B3143" s="21" t="s">
        <v>21768</v>
      </c>
      <c r="C3143" s="21" t="s">
        <v>12957</v>
      </c>
      <c r="D3143" s="21" t="s">
        <v>5050</v>
      </c>
      <c r="F3143" s="21" t="s">
        <v>12958</v>
      </c>
      <c r="G3143" s="20">
        <v>42122</v>
      </c>
      <c r="H3143" s="21" t="s">
        <v>5051</v>
      </c>
      <c r="J3143" s="22">
        <v>-13915</v>
      </c>
      <c r="K3143" s="22">
        <v>-13915</v>
      </c>
    </row>
    <row r="3144" spans="1:11" x14ac:dyDescent="0.25">
      <c r="A3144" s="21" t="s">
        <v>8740</v>
      </c>
      <c r="B3144" s="21" t="s">
        <v>21768</v>
      </c>
      <c r="C3144" s="21" t="s">
        <v>11888</v>
      </c>
      <c r="D3144" s="21" t="s">
        <v>3668</v>
      </c>
      <c r="F3144" s="21" t="s">
        <v>12961</v>
      </c>
      <c r="G3144" s="20">
        <v>42124</v>
      </c>
      <c r="H3144" s="21" t="s">
        <v>5056</v>
      </c>
      <c r="I3144" s="21" t="s">
        <v>17566</v>
      </c>
      <c r="J3144" s="22">
        <v>-42239.47</v>
      </c>
      <c r="K3144" s="22">
        <v>-42239.47</v>
      </c>
    </row>
    <row r="3145" spans="1:11" x14ac:dyDescent="0.25">
      <c r="A3145" s="21" t="s">
        <v>8740</v>
      </c>
      <c r="B3145" s="21" t="s">
        <v>21768</v>
      </c>
      <c r="C3145" s="21" t="s">
        <v>12959</v>
      </c>
      <c r="D3145" s="21" t="s">
        <v>5053</v>
      </c>
      <c r="F3145" s="21" t="s">
        <v>12960</v>
      </c>
      <c r="G3145" s="20">
        <v>42124</v>
      </c>
      <c r="H3145" s="21" t="s">
        <v>5054</v>
      </c>
      <c r="J3145" s="22">
        <v>-23600</v>
      </c>
      <c r="K3145" s="22">
        <v>-23600</v>
      </c>
    </row>
    <row r="3146" spans="1:11" x14ac:dyDescent="0.25">
      <c r="A3146" s="21" t="s">
        <v>8738</v>
      </c>
      <c r="B3146" s="21" t="s">
        <v>21768</v>
      </c>
      <c r="C3146" s="21" t="s">
        <v>22103</v>
      </c>
      <c r="D3146" s="21" t="s">
        <v>22104</v>
      </c>
      <c r="F3146" s="21" t="s">
        <v>22105</v>
      </c>
      <c r="G3146" s="20">
        <v>42129</v>
      </c>
      <c r="H3146" s="21" t="s">
        <v>22106</v>
      </c>
      <c r="I3146" s="21" t="s">
        <v>22107</v>
      </c>
      <c r="J3146" s="22">
        <v>-11800</v>
      </c>
      <c r="K3146" s="22">
        <v>-11800</v>
      </c>
    </row>
    <row r="3147" spans="1:11" x14ac:dyDescent="0.25">
      <c r="A3147" s="21" t="s">
        <v>8738</v>
      </c>
      <c r="B3147" s="21" t="s">
        <v>21768</v>
      </c>
      <c r="C3147" s="21" t="s">
        <v>12962</v>
      </c>
      <c r="D3147" s="21" t="s">
        <v>5057</v>
      </c>
      <c r="F3147" s="21" t="s">
        <v>12963</v>
      </c>
      <c r="G3147" s="20">
        <v>42129</v>
      </c>
      <c r="H3147" s="21" t="s">
        <v>5058</v>
      </c>
      <c r="I3147" s="21" t="s">
        <v>15765</v>
      </c>
      <c r="J3147" s="22">
        <v>-11800</v>
      </c>
      <c r="K3147" s="22">
        <v>-11800</v>
      </c>
    </row>
    <row r="3148" spans="1:11" x14ac:dyDescent="0.25">
      <c r="A3148" s="21" t="s">
        <v>8740</v>
      </c>
      <c r="B3148" s="21" t="s">
        <v>21768</v>
      </c>
      <c r="C3148" s="21" t="s">
        <v>5060</v>
      </c>
      <c r="D3148" s="21" t="s">
        <v>5059</v>
      </c>
      <c r="F3148" s="21" t="s">
        <v>12964</v>
      </c>
      <c r="G3148" s="20">
        <v>42129</v>
      </c>
      <c r="H3148" s="21" t="s">
        <v>5061</v>
      </c>
      <c r="J3148" s="22">
        <v>-3949700.25</v>
      </c>
      <c r="K3148" s="22">
        <v>-3949700.25</v>
      </c>
    </row>
    <row r="3149" spans="1:11" x14ac:dyDescent="0.25">
      <c r="A3149" s="21" t="s">
        <v>8738</v>
      </c>
      <c r="B3149" s="21" t="s">
        <v>21768</v>
      </c>
      <c r="C3149" s="21" t="s">
        <v>12962</v>
      </c>
      <c r="D3149" s="21" t="s">
        <v>5057</v>
      </c>
      <c r="F3149" s="21" t="s">
        <v>12965</v>
      </c>
      <c r="G3149" s="20">
        <v>42130</v>
      </c>
      <c r="H3149" s="21" t="s">
        <v>5063</v>
      </c>
      <c r="I3149" s="21" t="s">
        <v>15765</v>
      </c>
      <c r="J3149" s="22">
        <v>-11800</v>
      </c>
      <c r="K3149" s="22">
        <v>-11800</v>
      </c>
    </row>
    <row r="3150" spans="1:11" x14ac:dyDescent="0.25">
      <c r="A3150" s="21" t="s">
        <v>9142</v>
      </c>
      <c r="B3150" s="21" t="s">
        <v>21768</v>
      </c>
      <c r="C3150" s="21" t="s">
        <v>12966</v>
      </c>
      <c r="D3150" s="21" t="s">
        <v>5064</v>
      </c>
      <c r="F3150" s="21" t="s">
        <v>12967</v>
      </c>
      <c r="G3150" s="20">
        <v>42130</v>
      </c>
      <c r="H3150" s="21" t="s">
        <v>5065</v>
      </c>
      <c r="J3150" s="22">
        <v>-28000</v>
      </c>
      <c r="K3150" s="22">
        <v>-28000</v>
      </c>
    </row>
    <row r="3151" spans="1:11" x14ac:dyDescent="0.25">
      <c r="A3151" s="21" t="s">
        <v>9142</v>
      </c>
      <c r="B3151" s="21" t="s">
        <v>21768</v>
      </c>
      <c r="C3151" s="21" t="s">
        <v>12968</v>
      </c>
      <c r="D3151" s="21" t="s">
        <v>5067</v>
      </c>
      <c r="F3151" s="21" t="s">
        <v>12969</v>
      </c>
      <c r="G3151" s="20">
        <v>42130</v>
      </c>
      <c r="H3151" s="21" t="s">
        <v>5065</v>
      </c>
      <c r="J3151" s="22">
        <v>-14000</v>
      </c>
      <c r="K3151" s="22">
        <v>-14000</v>
      </c>
    </row>
    <row r="3152" spans="1:11" x14ac:dyDescent="0.25">
      <c r="A3152" s="21" t="s">
        <v>9142</v>
      </c>
      <c r="B3152" s="21" t="s">
        <v>21768</v>
      </c>
      <c r="C3152" s="21" t="s">
        <v>3711</v>
      </c>
      <c r="D3152" s="21" t="s">
        <v>3710</v>
      </c>
      <c r="E3152" s="21" t="s">
        <v>19552</v>
      </c>
      <c r="F3152" s="21" t="s">
        <v>12972</v>
      </c>
      <c r="G3152" s="20">
        <v>42130</v>
      </c>
      <c r="H3152" s="21" t="s">
        <v>5070</v>
      </c>
      <c r="J3152" s="22">
        <v>-8500</v>
      </c>
      <c r="K3152" s="22">
        <v>-8500</v>
      </c>
    </row>
    <row r="3153" spans="1:11" x14ac:dyDescent="0.25">
      <c r="A3153" s="21" t="s">
        <v>8740</v>
      </c>
      <c r="B3153" s="21" t="s">
        <v>21768</v>
      </c>
      <c r="C3153" s="21" t="s">
        <v>12970</v>
      </c>
      <c r="D3153" s="21" t="s">
        <v>5068</v>
      </c>
      <c r="F3153" s="21" t="s">
        <v>12971</v>
      </c>
      <c r="G3153" s="20">
        <v>42130</v>
      </c>
      <c r="H3153" s="21" t="s">
        <v>5069</v>
      </c>
      <c r="I3153" s="21" t="s">
        <v>17932</v>
      </c>
      <c r="J3153" s="22">
        <v>-94400</v>
      </c>
      <c r="K3153" s="22">
        <v>-94400</v>
      </c>
    </row>
    <row r="3154" spans="1:11" x14ac:dyDescent="0.25">
      <c r="A3154" s="21" t="s">
        <v>8738</v>
      </c>
      <c r="B3154" s="21" t="s">
        <v>21768</v>
      </c>
      <c r="C3154" s="21" t="s">
        <v>1131</v>
      </c>
      <c r="D3154" s="21" t="s">
        <v>1130</v>
      </c>
      <c r="F3154" s="21" t="s">
        <v>12973</v>
      </c>
      <c r="G3154" s="20">
        <v>42132</v>
      </c>
      <c r="H3154" s="21" t="s">
        <v>5072</v>
      </c>
      <c r="I3154" s="21" t="s">
        <v>17087</v>
      </c>
      <c r="J3154" s="22">
        <v>-149122.5</v>
      </c>
      <c r="K3154" s="22">
        <v>-149122.5</v>
      </c>
    </row>
    <row r="3155" spans="1:11" x14ac:dyDescent="0.25">
      <c r="A3155" s="21" t="s">
        <v>9142</v>
      </c>
      <c r="B3155" s="21" t="s">
        <v>21768</v>
      </c>
      <c r="C3155" s="21" t="s">
        <v>9799</v>
      </c>
      <c r="D3155" s="21" t="s">
        <v>1046</v>
      </c>
      <c r="F3155" s="21" t="s">
        <v>12974</v>
      </c>
      <c r="G3155" s="20">
        <v>42135</v>
      </c>
      <c r="H3155" s="21" t="s">
        <v>5073</v>
      </c>
      <c r="J3155" s="22">
        <v>-5000</v>
      </c>
      <c r="K3155" s="22">
        <v>-5000</v>
      </c>
    </row>
    <row r="3156" spans="1:11" x14ac:dyDescent="0.25">
      <c r="A3156" s="21" t="s">
        <v>8738</v>
      </c>
      <c r="B3156" s="21" t="s">
        <v>21768</v>
      </c>
      <c r="C3156" s="21" t="s">
        <v>5076</v>
      </c>
      <c r="D3156" s="21" t="s">
        <v>5075</v>
      </c>
      <c r="E3156" s="21" t="s">
        <v>19552</v>
      </c>
      <c r="F3156" s="21" t="s">
        <v>12975</v>
      </c>
      <c r="G3156" s="20">
        <v>42137</v>
      </c>
      <c r="H3156" s="21" t="s">
        <v>5077</v>
      </c>
      <c r="I3156" s="21" t="s">
        <v>16504</v>
      </c>
      <c r="J3156" s="22">
        <v>-35765.61</v>
      </c>
      <c r="K3156" s="22">
        <v>-35765.61</v>
      </c>
    </row>
    <row r="3157" spans="1:11" x14ac:dyDescent="0.25">
      <c r="A3157" s="21" t="s">
        <v>9142</v>
      </c>
      <c r="B3157" s="21" t="s">
        <v>21768</v>
      </c>
      <c r="C3157" s="21" t="s">
        <v>12976</v>
      </c>
      <c r="D3157" s="21" t="s">
        <v>5078</v>
      </c>
      <c r="F3157" s="21" t="s">
        <v>12977</v>
      </c>
      <c r="G3157" s="20">
        <v>42137</v>
      </c>
      <c r="H3157" s="21" t="s">
        <v>5079</v>
      </c>
      <c r="J3157" s="22">
        <v>-40600</v>
      </c>
      <c r="K3157" s="22">
        <v>-40600</v>
      </c>
    </row>
    <row r="3158" spans="1:11" x14ac:dyDescent="0.25">
      <c r="A3158" s="21" t="s">
        <v>9142</v>
      </c>
      <c r="B3158" s="21" t="s">
        <v>21768</v>
      </c>
      <c r="C3158" s="21" t="s">
        <v>12976</v>
      </c>
      <c r="D3158" s="21" t="s">
        <v>5078</v>
      </c>
      <c r="F3158" s="21" t="s">
        <v>12978</v>
      </c>
      <c r="G3158" s="20">
        <v>42137</v>
      </c>
      <c r="H3158" s="21" t="s">
        <v>5081</v>
      </c>
      <c r="J3158" s="22">
        <v>-40600</v>
      </c>
      <c r="K3158" s="22">
        <v>-40600</v>
      </c>
    </row>
    <row r="3159" spans="1:11" x14ac:dyDescent="0.25">
      <c r="A3159" s="21" t="s">
        <v>9142</v>
      </c>
      <c r="B3159" s="21" t="s">
        <v>21768</v>
      </c>
      <c r="C3159" s="21" t="s">
        <v>12979</v>
      </c>
      <c r="D3159" s="21" t="s">
        <v>5083</v>
      </c>
      <c r="F3159" s="21" t="s">
        <v>12980</v>
      </c>
      <c r="G3159" s="20">
        <v>42142</v>
      </c>
      <c r="H3159" s="21" t="s">
        <v>5084</v>
      </c>
      <c r="J3159" s="22">
        <v>-25943.47</v>
      </c>
      <c r="K3159" s="22">
        <v>-25943.47</v>
      </c>
    </row>
    <row r="3160" spans="1:11" x14ac:dyDescent="0.25">
      <c r="A3160" s="21" t="s">
        <v>8740</v>
      </c>
      <c r="B3160" s="21" t="s">
        <v>21768</v>
      </c>
      <c r="C3160" s="21" t="s">
        <v>10743</v>
      </c>
      <c r="D3160" s="21" t="s">
        <v>2098</v>
      </c>
      <c r="F3160" s="21" t="s">
        <v>12982</v>
      </c>
      <c r="G3160" s="20">
        <v>42142</v>
      </c>
      <c r="H3160" s="21" t="s">
        <v>5087</v>
      </c>
      <c r="I3160" s="21" t="s">
        <v>17535</v>
      </c>
      <c r="J3160" s="22">
        <v>-118000</v>
      </c>
      <c r="K3160" s="22">
        <v>-118000</v>
      </c>
    </row>
    <row r="3161" spans="1:11" x14ac:dyDescent="0.25">
      <c r="A3161" s="21" t="s">
        <v>8740</v>
      </c>
      <c r="B3161" s="21" t="s">
        <v>21768</v>
      </c>
      <c r="C3161" s="21" t="s">
        <v>12983</v>
      </c>
      <c r="D3161" s="21" t="s">
        <v>5088</v>
      </c>
      <c r="F3161" s="21" t="s">
        <v>12984</v>
      </c>
      <c r="G3161" s="20">
        <v>42142</v>
      </c>
      <c r="H3161" s="21" t="s">
        <v>5089</v>
      </c>
      <c r="I3161" s="21" t="s">
        <v>17704</v>
      </c>
      <c r="J3161" s="22">
        <v>-810000</v>
      </c>
      <c r="K3161" s="22">
        <v>-810000</v>
      </c>
    </row>
    <row r="3162" spans="1:11" x14ac:dyDescent="0.25">
      <c r="A3162" s="21" t="s">
        <v>9142</v>
      </c>
      <c r="B3162" s="21" t="s">
        <v>21768</v>
      </c>
      <c r="C3162" s="21" t="s">
        <v>12987</v>
      </c>
      <c r="D3162" s="21" t="s">
        <v>5093</v>
      </c>
      <c r="F3162" s="21" t="s">
        <v>12988</v>
      </c>
      <c r="G3162" s="20">
        <v>42143</v>
      </c>
      <c r="H3162" s="21" t="s">
        <v>5091</v>
      </c>
      <c r="J3162" s="22">
        <v>-85000</v>
      </c>
      <c r="K3162" s="22">
        <v>-85000</v>
      </c>
    </row>
    <row r="3163" spans="1:11" x14ac:dyDescent="0.25">
      <c r="A3163" s="21" t="s">
        <v>9142</v>
      </c>
      <c r="B3163" s="21" t="s">
        <v>21768</v>
      </c>
      <c r="C3163" s="21" t="s">
        <v>12985</v>
      </c>
      <c r="D3163" s="21" t="s">
        <v>5090</v>
      </c>
      <c r="F3163" s="21" t="s">
        <v>12986</v>
      </c>
      <c r="G3163" s="20">
        <v>42143</v>
      </c>
      <c r="H3163" s="21" t="s">
        <v>5091</v>
      </c>
      <c r="J3163" s="22">
        <v>-85000</v>
      </c>
      <c r="K3163" s="22">
        <v>-85000</v>
      </c>
    </row>
    <row r="3164" spans="1:11" x14ac:dyDescent="0.25">
      <c r="A3164" s="21" t="s">
        <v>8738</v>
      </c>
      <c r="B3164" s="21" t="s">
        <v>21768</v>
      </c>
      <c r="C3164" s="21" t="s">
        <v>2821</v>
      </c>
      <c r="D3164" s="21" t="s">
        <v>2820</v>
      </c>
      <c r="F3164" s="21" t="s">
        <v>12989</v>
      </c>
      <c r="G3164" s="20">
        <v>42144</v>
      </c>
      <c r="H3164" s="21" t="s">
        <v>5094</v>
      </c>
      <c r="I3164" s="21" t="s">
        <v>16739</v>
      </c>
      <c r="J3164" s="22">
        <v>-53926</v>
      </c>
      <c r="K3164" s="22">
        <v>-51641</v>
      </c>
    </row>
    <row r="3165" spans="1:11" x14ac:dyDescent="0.25">
      <c r="A3165" s="21" t="s">
        <v>9142</v>
      </c>
      <c r="B3165" s="21" t="s">
        <v>21768</v>
      </c>
      <c r="C3165" s="21" t="s">
        <v>12270</v>
      </c>
      <c r="D3165" s="21" t="s">
        <v>4153</v>
      </c>
      <c r="F3165" s="21" t="s">
        <v>12990</v>
      </c>
      <c r="G3165" s="20">
        <v>42145</v>
      </c>
      <c r="H3165" s="21" t="s">
        <v>5095</v>
      </c>
      <c r="J3165" s="22">
        <v>-29276</v>
      </c>
      <c r="K3165" s="22">
        <v>-29276</v>
      </c>
    </row>
    <row r="3166" spans="1:11" x14ac:dyDescent="0.25">
      <c r="A3166" s="21" t="s">
        <v>9142</v>
      </c>
      <c r="B3166" s="21" t="s">
        <v>21768</v>
      </c>
      <c r="C3166" s="21" t="s">
        <v>12991</v>
      </c>
      <c r="D3166" s="21" t="s">
        <v>5097</v>
      </c>
      <c r="F3166" s="21" t="s">
        <v>12992</v>
      </c>
      <c r="G3166" s="20">
        <v>42146</v>
      </c>
      <c r="H3166" s="21" t="s">
        <v>5098</v>
      </c>
      <c r="J3166" s="22">
        <v>-19155.91</v>
      </c>
      <c r="K3166" s="22">
        <v>-19155.91</v>
      </c>
    </row>
    <row r="3167" spans="1:11" x14ac:dyDescent="0.25">
      <c r="A3167" s="21" t="s">
        <v>8740</v>
      </c>
      <c r="B3167" s="21" t="s">
        <v>21768</v>
      </c>
      <c r="C3167" s="21" t="s">
        <v>12945</v>
      </c>
      <c r="D3167" s="21" t="s">
        <v>5034</v>
      </c>
      <c r="F3167" s="21" t="s">
        <v>12993</v>
      </c>
      <c r="G3167" s="20">
        <v>42146</v>
      </c>
      <c r="H3167" s="21" t="s">
        <v>5100</v>
      </c>
      <c r="I3167" s="21" t="s">
        <v>17649</v>
      </c>
      <c r="J3167" s="22">
        <v>-52821.05</v>
      </c>
      <c r="K3167" s="22">
        <v>-52821.05</v>
      </c>
    </row>
    <row r="3168" spans="1:11" x14ac:dyDescent="0.25">
      <c r="A3168" s="21" t="s">
        <v>9142</v>
      </c>
      <c r="B3168" s="21" t="s">
        <v>21768</v>
      </c>
      <c r="C3168" s="21" t="s">
        <v>17320</v>
      </c>
      <c r="D3168" s="21" t="s">
        <v>17321</v>
      </c>
      <c r="E3168" s="21" t="s">
        <v>19558</v>
      </c>
      <c r="F3168" s="21" t="s">
        <v>17322</v>
      </c>
      <c r="G3168" s="20">
        <v>42149</v>
      </c>
      <c r="H3168" s="21" t="s">
        <v>17323</v>
      </c>
      <c r="J3168" s="22">
        <v>-60000</v>
      </c>
      <c r="K3168" s="22">
        <v>-60000</v>
      </c>
    </row>
    <row r="3169" spans="1:11" x14ac:dyDescent="0.25">
      <c r="A3169" s="21" t="s">
        <v>9142</v>
      </c>
      <c r="B3169" s="21" t="s">
        <v>21768</v>
      </c>
      <c r="C3169" s="21" t="s">
        <v>12994</v>
      </c>
      <c r="D3169" s="21" t="s">
        <v>5101</v>
      </c>
      <c r="F3169" s="21" t="s">
        <v>12995</v>
      </c>
      <c r="G3169" s="20">
        <v>42150</v>
      </c>
      <c r="H3169" s="21" t="s">
        <v>5102</v>
      </c>
      <c r="J3169" s="22">
        <v>-14000</v>
      </c>
      <c r="K3169" s="22">
        <v>-14000</v>
      </c>
    </row>
    <row r="3170" spans="1:11" x14ac:dyDescent="0.25">
      <c r="A3170" s="21" t="s">
        <v>8738</v>
      </c>
      <c r="B3170" s="21" t="s">
        <v>21768</v>
      </c>
      <c r="C3170" s="21" t="s">
        <v>1285</v>
      </c>
      <c r="D3170" s="21" t="s">
        <v>1284</v>
      </c>
      <c r="E3170" s="21" t="s">
        <v>19558</v>
      </c>
      <c r="F3170" s="21" t="s">
        <v>12996</v>
      </c>
      <c r="G3170" s="20">
        <v>42151</v>
      </c>
      <c r="H3170" s="21" t="s">
        <v>5104</v>
      </c>
      <c r="I3170" s="21" t="s">
        <v>16079</v>
      </c>
      <c r="J3170" s="22">
        <v>-1118207.6200000001</v>
      </c>
      <c r="K3170" s="22">
        <v>-1118207.6200000001</v>
      </c>
    </row>
    <row r="3171" spans="1:11" x14ac:dyDescent="0.25">
      <c r="A3171" s="21" t="s">
        <v>8738</v>
      </c>
      <c r="B3171" s="21" t="s">
        <v>21768</v>
      </c>
      <c r="C3171" s="21" t="s">
        <v>1285</v>
      </c>
      <c r="D3171" s="21" t="s">
        <v>1284</v>
      </c>
      <c r="E3171" s="21" t="s">
        <v>19558</v>
      </c>
      <c r="F3171" s="21" t="s">
        <v>12997</v>
      </c>
      <c r="G3171" s="20">
        <v>42151</v>
      </c>
      <c r="H3171" s="21" t="s">
        <v>5105</v>
      </c>
      <c r="I3171" s="21" t="s">
        <v>16079</v>
      </c>
      <c r="J3171" s="22">
        <v>-944737.5</v>
      </c>
      <c r="K3171" s="22">
        <v>-944737.5</v>
      </c>
    </row>
    <row r="3172" spans="1:11" x14ac:dyDescent="0.25">
      <c r="A3172" s="21" t="s">
        <v>8738</v>
      </c>
      <c r="B3172" s="21" t="s">
        <v>21768</v>
      </c>
      <c r="C3172" s="21" t="s">
        <v>1285</v>
      </c>
      <c r="D3172" s="21" t="s">
        <v>1284</v>
      </c>
      <c r="E3172" s="21" t="s">
        <v>19558</v>
      </c>
      <c r="F3172" s="21" t="s">
        <v>12998</v>
      </c>
      <c r="G3172" s="20">
        <v>42151</v>
      </c>
      <c r="H3172" s="21" t="s">
        <v>5106</v>
      </c>
      <c r="I3172" s="21" t="s">
        <v>16079</v>
      </c>
      <c r="J3172" s="22">
        <v>-842943.3</v>
      </c>
      <c r="K3172" s="22">
        <v>-842943.3</v>
      </c>
    </row>
    <row r="3173" spans="1:11" x14ac:dyDescent="0.25">
      <c r="A3173" s="21" t="s">
        <v>8738</v>
      </c>
      <c r="B3173" s="21" t="s">
        <v>21768</v>
      </c>
      <c r="C3173" s="21" t="s">
        <v>1285</v>
      </c>
      <c r="D3173" s="21" t="s">
        <v>1284</v>
      </c>
      <c r="E3173" s="21" t="s">
        <v>19558</v>
      </c>
      <c r="F3173" s="21" t="s">
        <v>12999</v>
      </c>
      <c r="G3173" s="20">
        <v>42152</v>
      </c>
      <c r="H3173" s="21" t="s">
        <v>5107</v>
      </c>
      <c r="I3173" s="21" t="s">
        <v>16080</v>
      </c>
      <c r="J3173" s="22">
        <v>-442554.55</v>
      </c>
      <c r="K3173" s="22">
        <v>-442554.55</v>
      </c>
    </row>
    <row r="3174" spans="1:11" x14ac:dyDescent="0.25">
      <c r="A3174" s="21" t="s">
        <v>9142</v>
      </c>
      <c r="B3174" s="21" t="s">
        <v>21768</v>
      </c>
      <c r="C3174" s="21" t="s">
        <v>3775</v>
      </c>
      <c r="D3174" s="21" t="s">
        <v>3774</v>
      </c>
      <c r="E3174" s="21" t="s">
        <v>19552</v>
      </c>
      <c r="F3174" s="21" t="s">
        <v>13000</v>
      </c>
      <c r="G3174" s="20">
        <v>42153</v>
      </c>
      <c r="H3174" s="21" t="s">
        <v>5108</v>
      </c>
      <c r="I3174" s="21" t="s">
        <v>17437</v>
      </c>
      <c r="J3174" s="22">
        <v>-1185066</v>
      </c>
      <c r="K3174" s="22">
        <v>-1185066</v>
      </c>
    </row>
    <row r="3175" spans="1:11" x14ac:dyDescent="0.25">
      <c r="A3175" s="21" t="s">
        <v>8740</v>
      </c>
      <c r="B3175" s="21" t="s">
        <v>21768</v>
      </c>
      <c r="C3175" s="21" t="s">
        <v>13001</v>
      </c>
      <c r="D3175" s="21" t="s">
        <v>5109</v>
      </c>
      <c r="F3175" s="21" t="s">
        <v>13002</v>
      </c>
      <c r="G3175" s="20">
        <v>42153</v>
      </c>
      <c r="H3175" s="21" t="s">
        <v>5110</v>
      </c>
      <c r="I3175" s="21" t="s">
        <v>17853</v>
      </c>
      <c r="J3175" s="22">
        <v>-46498.1</v>
      </c>
      <c r="K3175" s="22">
        <v>-46498.1</v>
      </c>
    </row>
    <row r="3176" spans="1:11" x14ac:dyDescent="0.25">
      <c r="A3176" s="21" t="s">
        <v>8740</v>
      </c>
      <c r="B3176" s="21" t="s">
        <v>21768</v>
      </c>
      <c r="C3176" s="21" t="s">
        <v>13003</v>
      </c>
      <c r="D3176" s="21" t="s">
        <v>5111</v>
      </c>
      <c r="F3176" s="21" t="s">
        <v>13004</v>
      </c>
      <c r="G3176" s="20">
        <v>42153</v>
      </c>
      <c r="H3176" s="21" t="s">
        <v>5112</v>
      </c>
      <c r="I3176" s="21" t="s">
        <v>17649</v>
      </c>
      <c r="J3176" s="22">
        <v>-49985.46</v>
      </c>
      <c r="K3176" s="22">
        <v>-49985.46</v>
      </c>
    </row>
    <row r="3177" spans="1:11" x14ac:dyDescent="0.25">
      <c r="A3177" s="21" t="s">
        <v>8740</v>
      </c>
      <c r="B3177" s="21" t="s">
        <v>21768</v>
      </c>
      <c r="C3177" s="21" t="s">
        <v>3635</v>
      </c>
      <c r="D3177" s="21" t="s">
        <v>3634</v>
      </c>
      <c r="E3177" s="21" t="s">
        <v>19552</v>
      </c>
      <c r="F3177" s="21" t="s">
        <v>13005</v>
      </c>
      <c r="G3177" s="20">
        <v>42153</v>
      </c>
      <c r="H3177" s="21" t="s">
        <v>5113</v>
      </c>
      <c r="I3177" s="21" t="s">
        <v>17649</v>
      </c>
      <c r="J3177" s="22">
        <v>-35000</v>
      </c>
      <c r="K3177" s="22">
        <v>-35000</v>
      </c>
    </row>
    <row r="3178" spans="1:11" x14ac:dyDescent="0.25">
      <c r="A3178" s="21" t="s">
        <v>8738</v>
      </c>
      <c r="B3178" s="21" t="s">
        <v>21768</v>
      </c>
      <c r="C3178" s="21" t="s">
        <v>3662</v>
      </c>
      <c r="D3178" s="21" t="s">
        <v>3661</v>
      </c>
      <c r="F3178" s="21" t="s">
        <v>13006</v>
      </c>
      <c r="G3178" s="20">
        <v>42156</v>
      </c>
      <c r="H3178" s="21" t="s">
        <v>5114</v>
      </c>
      <c r="I3178" s="21" t="s">
        <v>16642</v>
      </c>
      <c r="J3178" s="22">
        <v>-88500</v>
      </c>
      <c r="K3178" s="22">
        <v>-88500</v>
      </c>
    </row>
    <row r="3179" spans="1:11" x14ac:dyDescent="0.25">
      <c r="A3179" s="21" t="s">
        <v>8740</v>
      </c>
      <c r="B3179" s="21" t="s">
        <v>21768</v>
      </c>
      <c r="C3179" s="21" t="s">
        <v>9012</v>
      </c>
      <c r="D3179" s="21" t="s">
        <v>255</v>
      </c>
      <c r="E3179" s="21" t="s">
        <v>19552</v>
      </c>
      <c r="F3179" s="21" t="s">
        <v>13007</v>
      </c>
      <c r="G3179" s="20">
        <v>42156</v>
      </c>
      <c r="H3179" s="21" t="s">
        <v>5115</v>
      </c>
      <c r="I3179" s="21" t="s">
        <v>17649</v>
      </c>
      <c r="J3179" s="22">
        <v>-15340</v>
      </c>
      <c r="K3179" s="22">
        <v>-15340</v>
      </c>
    </row>
    <row r="3180" spans="1:11" x14ac:dyDescent="0.25">
      <c r="A3180" s="21" t="s">
        <v>8740</v>
      </c>
      <c r="B3180" s="21" t="s">
        <v>21768</v>
      </c>
      <c r="C3180" s="21" t="s">
        <v>12188</v>
      </c>
      <c r="D3180" s="21" t="s">
        <v>4044</v>
      </c>
      <c r="E3180" s="21" t="s">
        <v>19558</v>
      </c>
      <c r="F3180" s="21" t="s">
        <v>13008</v>
      </c>
      <c r="G3180" s="20">
        <v>42156</v>
      </c>
      <c r="H3180" s="21" t="s">
        <v>5116</v>
      </c>
      <c r="I3180" s="21" t="s">
        <v>17649</v>
      </c>
      <c r="J3180" s="22">
        <v>-4720</v>
      </c>
      <c r="K3180" s="22">
        <v>-4720</v>
      </c>
    </row>
    <row r="3181" spans="1:11" x14ac:dyDescent="0.25">
      <c r="A3181" s="21" t="s">
        <v>8740</v>
      </c>
      <c r="B3181" s="21" t="s">
        <v>21768</v>
      </c>
      <c r="C3181" s="21" t="s">
        <v>12900</v>
      </c>
      <c r="D3181" s="21" t="s">
        <v>4992</v>
      </c>
      <c r="F3181" s="21" t="s">
        <v>13009</v>
      </c>
      <c r="G3181" s="20">
        <v>42157</v>
      </c>
      <c r="H3181" s="21" t="s">
        <v>5117</v>
      </c>
      <c r="I3181" s="21" t="s">
        <v>17649</v>
      </c>
      <c r="J3181" s="22">
        <v>-9440</v>
      </c>
      <c r="K3181" s="22">
        <v>-9440</v>
      </c>
    </row>
    <row r="3182" spans="1:11" x14ac:dyDescent="0.25">
      <c r="A3182" s="21" t="s">
        <v>8740</v>
      </c>
      <c r="B3182" s="21" t="s">
        <v>21768</v>
      </c>
      <c r="C3182" s="21" t="s">
        <v>13010</v>
      </c>
      <c r="D3182" s="21" t="s">
        <v>5118</v>
      </c>
      <c r="E3182" s="21" t="s">
        <v>19552</v>
      </c>
      <c r="F3182" s="21" t="s">
        <v>13011</v>
      </c>
      <c r="G3182" s="20">
        <v>42157</v>
      </c>
      <c r="H3182" s="21" t="s">
        <v>5119</v>
      </c>
      <c r="I3182" s="21" t="s">
        <v>17649</v>
      </c>
      <c r="J3182" s="22">
        <v>-9440</v>
      </c>
      <c r="K3182" s="22">
        <v>-9440</v>
      </c>
    </row>
    <row r="3183" spans="1:11" x14ac:dyDescent="0.25">
      <c r="A3183" s="21" t="s">
        <v>8738</v>
      </c>
      <c r="B3183" s="21" t="s">
        <v>21768</v>
      </c>
      <c r="C3183" s="21" t="s">
        <v>5121</v>
      </c>
      <c r="D3183" s="21" t="s">
        <v>5120</v>
      </c>
      <c r="E3183" s="21" t="s">
        <v>19558</v>
      </c>
      <c r="F3183" s="21" t="s">
        <v>13012</v>
      </c>
      <c r="G3183" s="20">
        <v>42158</v>
      </c>
      <c r="H3183" s="21" t="s">
        <v>5122</v>
      </c>
      <c r="J3183" s="22">
        <v>-1289106.31</v>
      </c>
      <c r="K3183" s="22">
        <v>-1289106.31</v>
      </c>
    </row>
    <row r="3184" spans="1:11" x14ac:dyDescent="0.25">
      <c r="A3184" s="21" t="s">
        <v>9142</v>
      </c>
      <c r="B3184" s="21" t="s">
        <v>21768</v>
      </c>
      <c r="C3184" s="21" t="s">
        <v>13013</v>
      </c>
      <c r="D3184" s="21" t="s">
        <v>5124</v>
      </c>
      <c r="F3184" s="21" t="s">
        <v>13014</v>
      </c>
      <c r="G3184" s="20">
        <v>42164</v>
      </c>
      <c r="H3184" s="21" t="s">
        <v>5125</v>
      </c>
      <c r="J3184" s="22">
        <v>-35400</v>
      </c>
      <c r="K3184" s="22">
        <v>-35400</v>
      </c>
    </row>
    <row r="3185" spans="1:11" x14ac:dyDescent="0.25">
      <c r="A3185" s="21" t="s">
        <v>9142</v>
      </c>
      <c r="B3185" s="21" t="s">
        <v>21768</v>
      </c>
      <c r="C3185" s="21" t="s">
        <v>8866</v>
      </c>
      <c r="D3185" s="21" t="s">
        <v>137</v>
      </c>
      <c r="E3185" s="21" t="s">
        <v>19552</v>
      </c>
      <c r="F3185" s="21" t="s">
        <v>13015</v>
      </c>
      <c r="G3185" s="20">
        <v>42166</v>
      </c>
      <c r="H3185" s="21" t="s">
        <v>5127</v>
      </c>
      <c r="J3185" s="22">
        <v>-8000</v>
      </c>
      <c r="K3185" s="22">
        <v>-8000</v>
      </c>
    </row>
    <row r="3186" spans="1:11" x14ac:dyDescent="0.25">
      <c r="A3186" s="21" t="s">
        <v>9142</v>
      </c>
      <c r="B3186" s="21" t="s">
        <v>21768</v>
      </c>
      <c r="C3186" s="21" t="s">
        <v>10419</v>
      </c>
      <c r="D3186" s="21" t="s">
        <v>1758</v>
      </c>
      <c r="F3186" s="21" t="s">
        <v>13016</v>
      </c>
      <c r="G3186" s="20">
        <v>42166</v>
      </c>
      <c r="H3186" s="21" t="s">
        <v>5127</v>
      </c>
      <c r="J3186" s="22">
        <v>-8000</v>
      </c>
      <c r="K3186" s="22">
        <v>-8000</v>
      </c>
    </row>
    <row r="3187" spans="1:11" x14ac:dyDescent="0.25">
      <c r="A3187" s="21" t="s">
        <v>9142</v>
      </c>
      <c r="B3187" s="21" t="s">
        <v>21768</v>
      </c>
      <c r="C3187" s="21" t="s">
        <v>11752</v>
      </c>
      <c r="D3187" s="21" t="s">
        <v>3479</v>
      </c>
      <c r="F3187" s="21" t="s">
        <v>13017</v>
      </c>
      <c r="G3187" s="20">
        <v>42166</v>
      </c>
      <c r="H3187" s="21" t="s">
        <v>5129</v>
      </c>
      <c r="J3187" s="22">
        <v>-95040</v>
      </c>
      <c r="K3187" s="22">
        <v>-95040</v>
      </c>
    </row>
    <row r="3188" spans="1:11" x14ac:dyDescent="0.25">
      <c r="A3188" s="21" t="s">
        <v>8740</v>
      </c>
      <c r="B3188" s="21" t="s">
        <v>21768</v>
      </c>
      <c r="C3188" s="21" t="s">
        <v>13018</v>
      </c>
      <c r="D3188" s="21" t="s">
        <v>5131</v>
      </c>
      <c r="F3188" s="21" t="s">
        <v>13019</v>
      </c>
      <c r="G3188" s="20">
        <v>42166</v>
      </c>
      <c r="H3188" s="21" t="s">
        <v>5132</v>
      </c>
      <c r="J3188" s="22">
        <v>-141600</v>
      </c>
      <c r="K3188" s="22">
        <v>-141600</v>
      </c>
    </row>
    <row r="3189" spans="1:11" x14ac:dyDescent="0.25">
      <c r="A3189" s="21" t="s">
        <v>8738</v>
      </c>
      <c r="B3189" s="21" t="s">
        <v>21768</v>
      </c>
      <c r="C3189" s="21" t="s">
        <v>12043</v>
      </c>
      <c r="D3189" s="21" t="s">
        <v>1006</v>
      </c>
      <c r="E3189" s="21" t="s">
        <v>19558</v>
      </c>
      <c r="F3189" s="21" t="s">
        <v>13020</v>
      </c>
      <c r="G3189" s="20">
        <v>42167</v>
      </c>
      <c r="H3189" s="21" t="s">
        <v>5134</v>
      </c>
      <c r="I3189" s="21" t="s">
        <v>15825</v>
      </c>
      <c r="J3189" s="22">
        <v>-50893.4</v>
      </c>
      <c r="K3189" s="22">
        <v>-50893.4</v>
      </c>
    </row>
    <row r="3190" spans="1:11" x14ac:dyDescent="0.25">
      <c r="A3190" s="21" t="s">
        <v>8740</v>
      </c>
      <c r="B3190" s="21" t="s">
        <v>21768</v>
      </c>
      <c r="C3190" s="21" t="s">
        <v>13021</v>
      </c>
      <c r="D3190" s="21" t="s">
        <v>5135</v>
      </c>
      <c r="F3190" s="21" t="s">
        <v>13022</v>
      </c>
      <c r="G3190" s="20">
        <v>42167</v>
      </c>
      <c r="H3190" s="21" t="s">
        <v>2429</v>
      </c>
      <c r="I3190" s="21" t="s">
        <v>17649</v>
      </c>
      <c r="J3190" s="22">
        <v>-312700</v>
      </c>
      <c r="K3190" s="22">
        <v>-312700</v>
      </c>
    </row>
    <row r="3191" spans="1:11" x14ac:dyDescent="0.25">
      <c r="A3191" s="21" t="s">
        <v>8740</v>
      </c>
      <c r="B3191" s="21" t="s">
        <v>21768</v>
      </c>
      <c r="C3191" s="21" t="s">
        <v>3635</v>
      </c>
      <c r="D3191" s="21" t="s">
        <v>3634</v>
      </c>
      <c r="E3191" s="21" t="s">
        <v>19552</v>
      </c>
      <c r="F3191" s="21" t="s">
        <v>13023</v>
      </c>
      <c r="G3191" s="20">
        <v>42171</v>
      </c>
      <c r="H3191" s="21" t="s">
        <v>5136</v>
      </c>
      <c r="I3191" s="21" t="s">
        <v>17747</v>
      </c>
      <c r="J3191" s="22">
        <v>-35000</v>
      </c>
      <c r="K3191" s="22">
        <v>-35000</v>
      </c>
    </row>
    <row r="3192" spans="1:11" x14ac:dyDescent="0.25">
      <c r="A3192" s="21" t="s">
        <v>9142</v>
      </c>
      <c r="B3192" s="21" t="s">
        <v>21768</v>
      </c>
      <c r="C3192" s="21" t="s">
        <v>13024</v>
      </c>
      <c r="D3192" s="21" t="s">
        <v>5137</v>
      </c>
      <c r="F3192" s="21" t="s">
        <v>13025</v>
      </c>
      <c r="G3192" s="20">
        <v>42172</v>
      </c>
      <c r="H3192" s="21" t="s">
        <v>5138</v>
      </c>
      <c r="J3192" s="22">
        <v>-59000</v>
      </c>
      <c r="K3192" s="22">
        <v>-59000</v>
      </c>
    </row>
    <row r="3193" spans="1:11" x14ac:dyDescent="0.25">
      <c r="A3193" s="21" t="s">
        <v>8740</v>
      </c>
      <c r="B3193" s="21" t="s">
        <v>21768</v>
      </c>
      <c r="C3193" s="21" t="s">
        <v>13026</v>
      </c>
      <c r="D3193" s="21" t="s">
        <v>5140</v>
      </c>
      <c r="F3193" s="21" t="s">
        <v>13027</v>
      </c>
      <c r="G3193" s="20">
        <v>42173</v>
      </c>
      <c r="H3193" s="21" t="s">
        <v>5141</v>
      </c>
      <c r="I3193" s="21" t="s">
        <v>17619</v>
      </c>
      <c r="J3193" s="22">
        <v>-123900</v>
      </c>
      <c r="K3193" s="22">
        <v>-123900</v>
      </c>
    </row>
    <row r="3194" spans="1:11" x14ac:dyDescent="0.25">
      <c r="A3194" s="21" t="s">
        <v>8740</v>
      </c>
      <c r="B3194" s="21" t="s">
        <v>21768</v>
      </c>
      <c r="C3194" s="21" t="s">
        <v>12900</v>
      </c>
      <c r="D3194" s="21" t="s">
        <v>4992</v>
      </c>
      <c r="F3194" s="21" t="s">
        <v>13028</v>
      </c>
      <c r="G3194" s="20">
        <v>42173</v>
      </c>
      <c r="H3194" s="21" t="s">
        <v>5142</v>
      </c>
      <c r="I3194" s="21" t="s">
        <v>17619</v>
      </c>
      <c r="J3194" s="22">
        <v>-9440</v>
      </c>
      <c r="K3194" s="22">
        <v>-9440</v>
      </c>
    </row>
    <row r="3195" spans="1:11" x14ac:dyDescent="0.25">
      <c r="A3195" s="21" t="s">
        <v>8740</v>
      </c>
      <c r="B3195" s="21" t="s">
        <v>21768</v>
      </c>
      <c r="C3195" s="21" t="s">
        <v>13029</v>
      </c>
      <c r="D3195" s="21" t="s">
        <v>5143</v>
      </c>
      <c r="F3195" s="21" t="s">
        <v>13030</v>
      </c>
      <c r="G3195" s="20">
        <v>42174</v>
      </c>
      <c r="H3195" s="21" t="s">
        <v>2429</v>
      </c>
      <c r="I3195" s="21" t="s">
        <v>18075</v>
      </c>
      <c r="J3195" s="22">
        <v>-707980.55</v>
      </c>
      <c r="K3195" s="22">
        <v>-707980.55</v>
      </c>
    </row>
    <row r="3196" spans="1:11" x14ac:dyDescent="0.25">
      <c r="A3196" s="21" t="s">
        <v>8740</v>
      </c>
      <c r="B3196" s="21" t="s">
        <v>21768</v>
      </c>
      <c r="C3196" s="21" t="s">
        <v>13029</v>
      </c>
      <c r="D3196" s="21" t="s">
        <v>5143</v>
      </c>
      <c r="F3196" s="21" t="s">
        <v>13031</v>
      </c>
      <c r="G3196" s="20">
        <v>42174</v>
      </c>
      <c r="H3196" s="21" t="s">
        <v>2429</v>
      </c>
      <c r="J3196" s="22">
        <v>331413.09999999998</v>
      </c>
      <c r="K3196" s="22">
        <v>331413.09999999998</v>
      </c>
    </row>
    <row r="3197" spans="1:11" x14ac:dyDescent="0.25">
      <c r="A3197" s="21" t="s">
        <v>8738</v>
      </c>
      <c r="B3197" s="21" t="s">
        <v>21768</v>
      </c>
      <c r="C3197" s="21" t="s">
        <v>427</v>
      </c>
      <c r="D3197" s="21" t="s">
        <v>426</v>
      </c>
      <c r="E3197" s="21" t="s">
        <v>19558</v>
      </c>
      <c r="F3197" s="21" t="s">
        <v>13032</v>
      </c>
      <c r="G3197" s="20">
        <v>42177</v>
      </c>
      <c r="H3197" s="21" t="s">
        <v>3990</v>
      </c>
      <c r="I3197" s="21" t="s">
        <v>16116</v>
      </c>
      <c r="J3197" s="22">
        <v>-7394180</v>
      </c>
      <c r="K3197" s="22">
        <v>-7394180</v>
      </c>
    </row>
    <row r="3198" spans="1:11" x14ac:dyDescent="0.25">
      <c r="A3198" s="21" t="s">
        <v>8740</v>
      </c>
      <c r="B3198" s="21" t="s">
        <v>21768</v>
      </c>
      <c r="C3198" s="21" t="s">
        <v>13033</v>
      </c>
      <c r="D3198" s="21" t="s">
        <v>5145</v>
      </c>
      <c r="E3198" s="21" t="s">
        <v>19552</v>
      </c>
      <c r="F3198" s="21" t="s">
        <v>13034</v>
      </c>
      <c r="G3198" s="20">
        <v>42177</v>
      </c>
      <c r="H3198" s="21" t="s">
        <v>5146</v>
      </c>
      <c r="I3198" s="21" t="s">
        <v>17619</v>
      </c>
      <c r="J3198" s="22">
        <v>-29500</v>
      </c>
      <c r="K3198" s="22">
        <v>-29500</v>
      </c>
    </row>
    <row r="3199" spans="1:11" x14ac:dyDescent="0.25">
      <c r="A3199" s="21" t="s">
        <v>8738</v>
      </c>
      <c r="B3199" s="21" t="s">
        <v>21768</v>
      </c>
      <c r="C3199" s="21" t="s">
        <v>2821</v>
      </c>
      <c r="D3199" s="21" t="s">
        <v>2820</v>
      </c>
      <c r="F3199" s="21" t="s">
        <v>13035</v>
      </c>
      <c r="G3199" s="20">
        <v>42178</v>
      </c>
      <c r="H3199" s="21" t="s">
        <v>5147</v>
      </c>
      <c r="I3199" s="21" t="s">
        <v>15827</v>
      </c>
      <c r="J3199" s="22">
        <v>-88028</v>
      </c>
      <c r="K3199" s="22">
        <v>-88028</v>
      </c>
    </row>
    <row r="3200" spans="1:11" x14ac:dyDescent="0.25">
      <c r="A3200" s="21" t="s">
        <v>8738</v>
      </c>
      <c r="B3200" s="21" t="s">
        <v>21768</v>
      </c>
      <c r="C3200" s="21" t="s">
        <v>1092</v>
      </c>
      <c r="D3200" s="21" t="s">
        <v>1091</v>
      </c>
      <c r="F3200" s="21" t="s">
        <v>13036</v>
      </c>
      <c r="G3200" s="20">
        <v>42178</v>
      </c>
      <c r="H3200" s="21" t="s">
        <v>5148</v>
      </c>
      <c r="I3200" s="21" t="s">
        <v>17091</v>
      </c>
      <c r="J3200" s="22">
        <v>-120220</v>
      </c>
      <c r="K3200" s="22">
        <v>-120220</v>
      </c>
    </row>
    <row r="3201" spans="1:11" x14ac:dyDescent="0.25">
      <c r="A3201" s="21" t="s">
        <v>9142</v>
      </c>
      <c r="B3201" s="21" t="s">
        <v>21768</v>
      </c>
      <c r="C3201" s="21" t="s">
        <v>13037</v>
      </c>
      <c r="D3201" s="21" t="s">
        <v>5149</v>
      </c>
      <c r="F3201" s="21" t="s">
        <v>13038</v>
      </c>
      <c r="G3201" s="20">
        <v>42178</v>
      </c>
      <c r="H3201" s="21" t="s">
        <v>5150</v>
      </c>
      <c r="J3201" s="22">
        <v>-1350</v>
      </c>
      <c r="K3201" s="22">
        <v>-1350</v>
      </c>
    </row>
    <row r="3202" spans="1:11" x14ac:dyDescent="0.25">
      <c r="A3202" s="21" t="s">
        <v>9142</v>
      </c>
      <c r="B3202" s="21" t="s">
        <v>21768</v>
      </c>
      <c r="C3202" s="21" t="s">
        <v>13037</v>
      </c>
      <c r="D3202" s="21" t="s">
        <v>5149</v>
      </c>
      <c r="F3202" s="21" t="s">
        <v>13039</v>
      </c>
      <c r="G3202" s="20">
        <v>42178</v>
      </c>
      <c r="H3202" s="21" t="s">
        <v>5152</v>
      </c>
      <c r="J3202" s="22">
        <v>-2250</v>
      </c>
      <c r="K3202" s="22">
        <v>-2250</v>
      </c>
    </row>
    <row r="3203" spans="1:11" x14ac:dyDescent="0.25">
      <c r="A3203" s="21" t="s">
        <v>9142</v>
      </c>
      <c r="B3203" s="21" t="s">
        <v>21768</v>
      </c>
      <c r="C3203" s="21" t="s">
        <v>13037</v>
      </c>
      <c r="D3203" s="21" t="s">
        <v>5149</v>
      </c>
      <c r="F3203" s="21" t="s">
        <v>13040</v>
      </c>
      <c r="G3203" s="20">
        <v>42178</v>
      </c>
      <c r="H3203" s="21" t="s">
        <v>5153</v>
      </c>
      <c r="J3203" s="22">
        <v>-8263.0400000000009</v>
      </c>
      <c r="K3203" s="22">
        <v>-8263.0400000000009</v>
      </c>
    </row>
    <row r="3204" spans="1:11" x14ac:dyDescent="0.25">
      <c r="A3204" s="21" t="s">
        <v>8740</v>
      </c>
      <c r="B3204" s="21" t="s">
        <v>21768</v>
      </c>
      <c r="C3204" s="21" t="s">
        <v>13041</v>
      </c>
      <c r="D3204" s="21" t="s">
        <v>5155</v>
      </c>
      <c r="F3204" s="21" t="s">
        <v>13042</v>
      </c>
      <c r="G3204" s="20">
        <v>42178</v>
      </c>
      <c r="H3204" s="21" t="s">
        <v>5156</v>
      </c>
      <c r="I3204" s="21" t="s">
        <v>17747</v>
      </c>
      <c r="J3204" s="22">
        <v>-88500</v>
      </c>
      <c r="K3204" s="22">
        <v>-88500</v>
      </c>
    </row>
    <row r="3205" spans="1:11" x14ac:dyDescent="0.25">
      <c r="A3205" s="21" t="s">
        <v>8740</v>
      </c>
      <c r="B3205" s="21" t="s">
        <v>21768</v>
      </c>
      <c r="C3205" s="21" t="s">
        <v>2593</v>
      </c>
      <c r="D3205" s="21" t="s">
        <v>2592</v>
      </c>
      <c r="F3205" s="21" t="s">
        <v>13043</v>
      </c>
      <c r="G3205" s="20">
        <v>42178</v>
      </c>
      <c r="H3205" s="21" t="s">
        <v>5157</v>
      </c>
      <c r="J3205" s="22">
        <v>-59000</v>
      </c>
      <c r="K3205" s="22">
        <v>-59000</v>
      </c>
    </row>
    <row r="3206" spans="1:11" x14ac:dyDescent="0.25">
      <c r="A3206" s="21" t="s">
        <v>8740</v>
      </c>
      <c r="B3206" s="21" t="s">
        <v>21768</v>
      </c>
      <c r="C3206" s="21" t="s">
        <v>2593</v>
      </c>
      <c r="D3206" s="21" t="s">
        <v>2592</v>
      </c>
      <c r="F3206" s="21" t="s">
        <v>13044</v>
      </c>
      <c r="G3206" s="20">
        <v>42178</v>
      </c>
      <c r="H3206" s="21" t="s">
        <v>5159</v>
      </c>
      <c r="J3206" s="22">
        <v>-59000</v>
      </c>
      <c r="K3206" s="22">
        <v>-59000</v>
      </c>
    </row>
    <row r="3207" spans="1:11" x14ac:dyDescent="0.25">
      <c r="A3207" s="21" t="s">
        <v>8740</v>
      </c>
      <c r="B3207" s="21" t="s">
        <v>21768</v>
      </c>
      <c r="C3207" s="21" t="s">
        <v>5162</v>
      </c>
      <c r="D3207" s="21" t="s">
        <v>5161</v>
      </c>
      <c r="F3207" s="21" t="s">
        <v>13045</v>
      </c>
      <c r="G3207" s="20">
        <v>42178</v>
      </c>
      <c r="H3207" s="21" t="s">
        <v>5163</v>
      </c>
      <c r="J3207" s="22">
        <v>-3107944.73</v>
      </c>
      <c r="K3207" s="22">
        <v>-3107944.73</v>
      </c>
    </row>
    <row r="3208" spans="1:11" x14ac:dyDescent="0.25">
      <c r="A3208" s="21" t="s">
        <v>8738</v>
      </c>
      <c r="B3208" s="21" t="s">
        <v>21768</v>
      </c>
      <c r="C3208" s="21" t="s">
        <v>5166</v>
      </c>
      <c r="D3208" s="21" t="s">
        <v>5165</v>
      </c>
      <c r="E3208" s="21" t="s">
        <v>19552</v>
      </c>
      <c r="F3208" s="21" t="s">
        <v>13046</v>
      </c>
      <c r="G3208" s="20">
        <v>42179</v>
      </c>
      <c r="H3208" s="21" t="s">
        <v>5167</v>
      </c>
      <c r="I3208" s="21" t="s">
        <v>15976</v>
      </c>
      <c r="J3208" s="22">
        <v>-584313.57999999996</v>
      </c>
      <c r="K3208" s="22">
        <v>-584313.57999999996</v>
      </c>
    </row>
    <row r="3209" spans="1:11" x14ac:dyDescent="0.25">
      <c r="A3209" s="21" t="s">
        <v>8740</v>
      </c>
      <c r="B3209" s="21" t="s">
        <v>21768</v>
      </c>
      <c r="C3209" s="21" t="s">
        <v>13047</v>
      </c>
      <c r="D3209" s="21" t="s">
        <v>5168</v>
      </c>
      <c r="F3209" s="21" t="s">
        <v>13048</v>
      </c>
      <c r="G3209" s="20">
        <v>42179</v>
      </c>
      <c r="H3209" s="21" t="s">
        <v>5169</v>
      </c>
      <c r="I3209" s="21" t="s">
        <v>18096</v>
      </c>
      <c r="J3209" s="22">
        <v>-924443.8</v>
      </c>
      <c r="K3209" s="22">
        <v>-924443.8</v>
      </c>
    </row>
    <row r="3210" spans="1:11" x14ac:dyDescent="0.25">
      <c r="A3210" s="21" t="s">
        <v>9142</v>
      </c>
      <c r="B3210" s="21" t="s">
        <v>21768</v>
      </c>
      <c r="C3210" s="21" t="s">
        <v>17151</v>
      </c>
      <c r="D3210" s="21" t="s">
        <v>17152</v>
      </c>
      <c r="F3210" s="21" t="s">
        <v>17153</v>
      </c>
      <c r="G3210" s="20">
        <v>42180</v>
      </c>
      <c r="H3210" s="21" t="s">
        <v>17154</v>
      </c>
      <c r="I3210" s="21" t="s">
        <v>17155</v>
      </c>
      <c r="J3210" s="22">
        <v>-120000</v>
      </c>
      <c r="K3210" s="22">
        <v>-120000</v>
      </c>
    </row>
    <row r="3211" spans="1:11" x14ac:dyDescent="0.25">
      <c r="A3211" s="21" t="s">
        <v>8740</v>
      </c>
      <c r="B3211" s="21" t="s">
        <v>21768</v>
      </c>
      <c r="C3211" s="21" t="s">
        <v>13049</v>
      </c>
      <c r="D3211" s="21" t="s">
        <v>5170</v>
      </c>
      <c r="F3211" s="21" t="s">
        <v>13050</v>
      </c>
      <c r="G3211" s="20">
        <v>42180</v>
      </c>
      <c r="H3211" s="21" t="s">
        <v>5171</v>
      </c>
      <c r="I3211" s="21" t="s">
        <v>17702</v>
      </c>
      <c r="J3211" s="22">
        <v>-82600</v>
      </c>
      <c r="K3211" s="22">
        <v>-82600</v>
      </c>
    </row>
    <row r="3212" spans="1:11" x14ac:dyDescent="0.25">
      <c r="A3212" s="21" t="s">
        <v>9142</v>
      </c>
      <c r="B3212" s="21" t="s">
        <v>21768</v>
      </c>
      <c r="C3212" s="21" t="s">
        <v>12922</v>
      </c>
      <c r="D3212" s="21" t="s">
        <v>5018</v>
      </c>
      <c r="F3212" s="21" t="s">
        <v>13053</v>
      </c>
      <c r="G3212" s="20">
        <v>42181</v>
      </c>
      <c r="H3212" s="21" t="s">
        <v>5175</v>
      </c>
      <c r="J3212" s="22">
        <v>-15000</v>
      </c>
      <c r="K3212" s="22">
        <v>-15000</v>
      </c>
    </row>
    <row r="3213" spans="1:11" x14ac:dyDescent="0.25">
      <c r="A3213" s="21" t="s">
        <v>9142</v>
      </c>
      <c r="B3213" s="21" t="s">
        <v>21768</v>
      </c>
      <c r="C3213" s="21" t="s">
        <v>13054</v>
      </c>
      <c r="D3213" s="21" t="s">
        <v>5177</v>
      </c>
      <c r="F3213" s="21" t="s">
        <v>13055</v>
      </c>
      <c r="G3213" s="20">
        <v>42181</v>
      </c>
      <c r="H3213" s="21" t="s">
        <v>5175</v>
      </c>
      <c r="J3213" s="22">
        <v>-15000</v>
      </c>
      <c r="K3213" s="22">
        <v>-15000</v>
      </c>
    </row>
    <row r="3214" spans="1:11" x14ac:dyDescent="0.25">
      <c r="A3214" s="21" t="s">
        <v>9142</v>
      </c>
      <c r="B3214" s="21" t="s">
        <v>21768</v>
      </c>
      <c r="C3214" s="21" t="s">
        <v>13051</v>
      </c>
      <c r="D3214" s="21" t="s">
        <v>5172</v>
      </c>
      <c r="F3214" s="21" t="s">
        <v>13052</v>
      </c>
      <c r="G3214" s="20">
        <v>42181</v>
      </c>
      <c r="H3214" s="21" t="s">
        <v>5173</v>
      </c>
      <c r="J3214" s="22">
        <v>-14000</v>
      </c>
      <c r="K3214" s="22">
        <v>-14000</v>
      </c>
    </row>
    <row r="3215" spans="1:11" x14ac:dyDescent="0.25">
      <c r="A3215" s="21" t="s">
        <v>9142</v>
      </c>
      <c r="B3215" s="21" t="s">
        <v>21768</v>
      </c>
      <c r="C3215" s="21" t="s">
        <v>13056</v>
      </c>
      <c r="D3215" s="21" t="s">
        <v>5178</v>
      </c>
      <c r="F3215" s="21" t="s">
        <v>13057</v>
      </c>
      <c r="G3215" s="20">
        <v>42181</v>
      </c>
      <c r="H3215" s="21" t="s">
        <v>5173</v>
      </c>
      <c r="J3215" s="22">
        <v>-14000</v>
      </c>
      <c r="K3215" s="22">
        <v>-14000</v>
      </c>
    </row>
    <row r="3216" spans="1:11" x14ac:dyDescent="0.25">
      <c r="A3216" s="21" t="s">
        <v>9142</v>
      </c>
      <c r="B3216" s="21" t="s">
        <v>21768</v>
      </c>
      <c r="C3216" s="21" t="s">
        <v>12933</v>
      </c>
      <c r="D3216" s="21" t="s">
        <v>5025</v>
      </c>
      <c r="E3216" s="21" t="s">
        <v>19552</v>
      </c>
      <c r="F3216" s="21" t="s">
        <v>13058</v>
      </c>
      <c r="G3216" s="20">
        <v>42181</v>
      </c>
      <c r="H3216" s="21" t="s">
        <v>5175</v>
      </c>
      <c r="J3216" s="22">
        <v>-15000</v>
      </c>
      <c r="K3216" s="22">
        <v>-15000</v>
      </c>
    </row>
    <row r="3217" spans="1:11" x14ac:dyDescent="0.25">
      <c r="A3217" s="21" t="s">
        <v>8740</v>
      </c>
      <c r="B3217" s="21" t="s">
        <v>21768</v>
      </c>
      <c r="C3217" s="21" t="s">
        <v>13059</v>
      </c>
      <c r="D3217" s="21" t="s">
        <v>5179</v>
      </c>
      <c r="F3217" s="21" t="s">
        <v>13060</v>
      </c>
      <c r="G3217" s="20">
        <v>42181</v>
      </c>
      <c r="H3217" s="21" t="s">
        <v>5180</v>
      </c>
      <c r="I3217" s="21" t="s">
        <v>17870</v>
      </c>
      <c r="J3217" s="22">
        <v>-254880</v>
      </c>
      <c r="K3217" s="22">
        <v>-254880</v>
      </c>
    </row>
    <row r="3218" spans="1:11" x14ac:dyDescent="0.25">
      <c r="A3218" s="21" t="s">
        <v>9142</v>
      </c>
      <c r="B3218" s="21" t="s">
        <v>21768</v>
      </c>
      <c r="C3218" s="21" t="s">
        <v>13061</v>
      </c>
      <c r="D3218" s="21" t="s">
        <v>5181</v>
      </c>
      <c r="F3218" s="21" t="s">
        <v>13062</v>
      </c>
      <c r="G3218" s="20">
        <v>42184</v>
      </c>
      <c r="H3218" s="21" t="s">
        <v>5182</v>
      </c>
      <c r="J3218" s="22">
        <v>-14000</v>
      </c>
      <c r="K3218" s="22">
        <v>-14000</v>
      </c>
    </row>
    <row r="3219" spans="1:11" x14ac:dyDescent="0.25">
      <c r="A3219" s="21" t="s">
        <v>8738</v>
      </c>
      <c r="B3219" s="21" t="s">
        <v>21768</v>
      </c>
      <c r="C3219" s="21" t="s">
        <v>683</v>
      </c>
      <c r="D3219" s="21" t="s">
        <v>682</v>
      </c>
      <c r="F3219" s="21" t="s">
        <v>13063</v>
      </c>
      <c r="G3219" s="20">
        <v>42185</v>
      </c>
      <c r="H3219" s="21" t="s">
        <v>5183</v>
      </c>
      <c r="I3219" s="21" t="s">
        <v>16601</v>
      </c>
      <c r="J3219" s="22">
        <v>-34043</v>
      </c>
      <c r="K3219" s="22">
        <v>-34043</v>
      </c>
    </row>
    <row r="3220" spans="1:11" x14ac:dyDescent="0.25">
      <c r="A3220" s="21" t="s">
        <v>8738</v>
      </c>
      <c r="B3220" s="21" t="s">
        <v>21768</v>
      </c>
      <c r="C3220" s="21" t="s">
        <v>2821</v>
      </c>
      <c r="D3220" s="21" t="s">
        <v>2820</v>
      </c>
      <c r="F3220" s="21" t="s">
        <v>13064</v>
      </c>
      <c r="G3220" s="20">
        <v>42185</v>
      </c>
      <c r="H3220">
        <v>0</v>
      </c>
      <c r="I3220" t="s">
        <v>5094</v>
      </c>
      <c r="J3220" s="22">
        <v>51641</v>
      </c>
      <c r="K3220" s="22">
        <v>51641</v>
      </c>
    </row>
    <row r="3221" spans="1:11" x14ac:dyDescent="0.25">
      <c r="A3221" s="21" t="s">
        <v>9142</v>
      </c>
      <c r="B3221" s="21" t="s">
        <v>21768</v>
      </c>
      <c r="C3221" s="21" t="s">
        <v>11919</v>
      </c>
      <c r="D3221" s="21" t="s">
        <v>3707</v>
      </c>
      <c r="F3221" s="21" t="s">
        <v>13065</v>
      </c>
      <c r="G3221" s="20">
        <v>42185</v>
      </c>
      <c r="H3221" s="21" t="s">
        <v>5184</v>
      </c>
      <c r="J3221" s="22">
        <v>-9440</v>
      </c>
      <c r="K3221" s="22">
        <v>-9440</v>
      </c>
    </row>
    <row r="3222" spans="1:11" x14ac:dyDescent="0.25">
      <c r="A3222" s="21" t="s">
        <v>8740</v>
      </c>
      <c r="B3222" s="21" t="s">
        <v>21768</v>
      </c>
      <c r="C3222" s="21" t="s">
        <v>13066</v>
      </c>
      <c r="D3222" s="21" t="s">
        <v>5186</v>
      </c>
      <c r="F3222" s="21" t="s">
        <v>13067</v>
      </c>
      <c r="G3222" s="20">
        <v>42185</v>
      </c>
      <c r="H3222" s="21" t="s">
        <v>5187</v>
      </c>
      <c r="I3222" s="21" t="s">
        <v>16585</v>
      </c>
      <c r="J3222" s="22">
        <v>-1673984.3</v>
      </c>
      <c r="K3222" s="22">
        <v>-1673984.3</v>
      </c>
    </row>
    <row r="3223" spans="1:11" x14ac:dyDescent="0.25">
      <c r="A3223" s="21" t="s">
        <v>8740</v>
      </c>
      <c r="B3223" s="21" t="s">
        <v>21768</v>
      </c>
      <c r="C3223" s="21" t="s">
        <v>13066</v>
      </c>
      <c r="D3223" s="21" t="s">
        <v>5186</v>
      </c>
      <c r="F3223" s="21" t="s">
        <v>13068</v>
      </c>
      <c r="G3223" s="20">
        <v>42185</v>
      </c>
      <c r="H3223" s="21" t="s">
        <v>5187</v>
      </c>
      <c r="J3223" s="22">
        <v>319999.59999999998</v>
      </c>
      <c r="K3223" s="22">
        <v>319999.59999999998</v>
      </c>
    </row>
    <row r="3224" spans="1:11" x14ac:dyDescent="0.25">
      <c r="A3224" s="21" t="s">
        <v>9142</v>
      </c>
      <c r="B3224" s="21" t="s">
        <v>21768</v>
      </c>
      <c r="C3224" s="21" t="s">
        <v>4082</v>
      </c>
      <c r="D3224" s="21" t="s">
        <v>4081</v>
      </c>
      <c r="F3224" s="21" t="s">
        <v>13069</v>
      </c>
      <c r="G3224" s="20">
        <v>42186</v>
      </c>
      <c r="H3224" s="21" t="s">
        <v>5189</v>
      </c>
      <c r="J3224" s="22">
        <v>-77000</v>
      </c>
      <c r="K3224" s="22">
        <v>-77000</v>
      </c>
    </row>
    <row r="3225" spans="1:11" x14ac:dyDescent="0.25">
      <c r="A3225" s="21" t="s">
        <v>9142</v>
      </c>
      <c r="B3225" s="21" t="s">
        <v>21768</v>
      </c>
      <c r="C3225" s="21" t="s">
        <v>192</v>
      </c>
      <c r="D3225" s="21" t="s">
        <v>191</v>
      </c>
      <c r="F3225" s="21" t="s">
        <v>13070</v>
      </c>
      <c r="G3225" s="20">
        <v>42187</v>
      </c>
      <c r="H3225" s="21" t="s">
        <v>5191</v>
      </c>
      <c r="J3225" s="22">
        <v>-473460</v>
      </c>
      <c r="K3225" s="22">
        <v>-473460</v>
      </c>
    </row>
    <row r="3226" spans="1:11" x14ac:dyDescent="0.25">
      <c r="A3226" s="21" t="s">
        <v>8740</v>
      </c>
      <c r="B3226" s="21" t="s">
        <v>21768</v>
      </c>
      <c r="C3226" s="21" t="s">
        <v>13071</v>
      </c>
      <c r="D3226" s="21" t="s">
        <v>5193</v>
      </c>
      <c r="F3226" s="21" t="s">
        <v>13072</v>
      </c>
      <c r="G3226" s="20">
        <v>42187</v>
      </c>
      <c r="H3226" s="21" t="s">
        <v>5194</v>
      </c>
      <c r="I3226" s="21" t="s">
        <v>949</v>
      </c>
      <c r="J3226" s="22">
        <v>-2325815.91</v>
      </c>
      <c r="K3226" s="22">
        <v>-2325815.91</v>
      </c>
    </row>
    <row r="3227" spans="1:11" x14ac:dyDescent="0.25">
      <c r="A3227" s="21" t="s">
        <v>8740</v>
      </c>
      <c r="B3227" s="21" t="s">
        <v>21768</v>
      </c>
      <c r="C3227" s="21" t="s">
        <v>13071</v>
      </c>
      <c r="D3227" s="21" t="s">
        <v>5193</v>
      </c>
      <c r="F3227" s="21" t="s">
        <v>13073</v>
      </c>
      <c r="G3227" s="20">
        <v>42187</v>
      </c>
      <c r="H3227" s="21" t="s">
        <v>5194</v>
      </c>
      <c r="J3227" s="22">
        <v>465163.18</v>
      </c>
      <c r="K3227" s="22">
        <v>465163.18</v>
      </c>
    </row>
    <row r="3228" spans="1:11" x14ac:dyDescent="0.25">
      <c r="A3228" s="21" t="s">
        <v>8738</v>
      </c>
      <c r="B3228" s="21" t="s">
        <v>21768</v>
      </c>
      <c r="C3228" s="21" t="s">
        <v>13074</v>
      </c>
      <c r="D3228" s="21" t="s">
        <v>5196</v>
      </c>
      <c r="F3228" s="21" t="s">
        <v>13075</v>
      </c>
      <c r="G3228" s="20">
        <v>42191</v>
      </c>
      <c r="H3228" s="21" t="s">
        <v>2521</v>
      </c>
      <c r="I3228" s="21" t="s">
        <v>15922</v>
      </c>
      <c r="J3228" s="22">
        <v>-17700</v>
      </c>
      <c r="K3228" s="22">
        <v>-17700</v>
      </c>
    </row>
    <row r="3229" spans="1:11" x14ac:dyDescent="0.25">
      <c r="A3229" s="21" t="s">
        <v>8740</v>
      </c>
      <c r="B3229" s="21" t="s">
        <v>21768</v>
      </c>
      <c r="C3229" s="21" t="s">
        <v>13076</v>
      </c>
      <c r="D3229" s="21" t="s">
        <v>5197</v>
      </c>
      <c r="F3229" s="21" t="s">
        <v>13077</v>
      </c>
      <c r="G3229" s="20">
        <v>42191</v>
      </c>
      <c r="H3229" s="21" t="s">
        <v>5198</v>
      </c>
      <c r="I3229" s="21" t="s">
        <v>17953</v>
      </c>
      <c r="J3229" s="22">
        <v>-1175030.92</v>
      </c>
      <c r="K3229" s="22">
        <v>-940024.74</v>
      </c>
    </row>
    <row r="3230" spans="1:11" x14ac:dyDescent="0.25">
      <c r="A3230" s="21" t="s">
        <v>8740</v>
      </c>
      <c r="B3230" s="21" t="s">
        <v>21768</v>
      </c>
      <c r="C3230" s="21" t="s">
        <v>13078</v>
      </c>
      <c r="D3230" s="21" t="s">
        <v>5199</v>
      </c>
      <c r="F3230" s="21" t="s">
        <v>13079</v>
      </c>
      <c r="G3230" s="20">
        <v>42193</v>
      </c>
      <c r="H3230" s="21" t="s">
        <v>5200</v>
      </c>
      <c r="I3230" s="21" t="s">
        <v>17704</v>
      </c>
      <c r="J3230" s="22">
        <v>-6660197.6699999999</v>
      </c>
      <c r="K3230" s="22">
        <v>-6660197.6699999999</v>
      </c>
    </row>
    <row r="3231" spans="1:11" x14ac:dyDescent="0.25">
      <c r="A3231" s="21" t="s">
        <v>8740</v>
      </c>
      <c r="B3231" s="21" t="s">
        <v>21768</v>
      </c>
      <c r="C3231" s="21" t="s">
        <v>1424</v>
      </c>
      <c r="D3231" s="21" t="s">
        <v>1423</v>
      </c>
      <c r="E3231" s="21" t="s">
        <v>19558</v>
      </c>
      <c r="F3231" s="21" t="s">
        <v>13080</v>
      </c>
      <c r="G3231" s="20">
        <v>42193</v>
      </c>
      <c r="H3231" s="21" t="s">
        <v>5201</v>
      </c>
      <c r="J3231" s="22">
        <v>1394466.15</v>
      </c>
      <c r="K3231" s="22">
        <v>1394466.15</v>
      </c>
    </row>
    <row r="3232" spans="1:11" x14ac:dyDescent="0.25">
      <c r="A3232" s="21" t="s">
        <v>8740</v>
      </c>
      <c r="B3232" s="21" t="s">
        <v>21768</v>
      </c>
      <c r="C3232" s="21" t="s">
        <v>1424</v>
      </c>
      <c r="D3232" s="21" t="s">
        <v>1423</v>
      </c>
      <c r="E3232" s="21" t="s">
        <v>19558</v>
      </c>
      <c r="F3232" s="21" t="s">
        <v>13081</v>
      </c>
      <c r="G3232" s="20">
        <v>42193</v>
      </c>
      <c r="H3232" s="21" t="s">
        <v>5201</v>
      </c>
      <c r="I3232" s="21" t="s">
        <v>17560</v>
      </c>
      <c r="J3232" s="22">
        <v>-6972330.7599999998</v>
      </c>
      <c r="K3232" s="22">
        <v>-6972330.7599999998</v>
      </c>
    </row>
    <row r="3233" spans="1:11" x14ac:dyDescent="0.25">
      <c r="A3233" s="21" t="s">
        <v>9142</v>
      </c>
      <c r="B3233" s="21" t="s">
        <v>21768</v>
      </c>
      <c r="C3233" s="21" t="s">
        <v>5204</v>
      </c>
      <c r="D3233" s="21" t="s">
        <v>5203</v>
      </c>
      <c r="F3233" s="21" t="s">
        <v>13082</v>
      </c>
      <c r="G3233" s="20">
        <v>42194</v>
      </c>
      <c r="H3233" s="21" t="s">
        <v>5205</v>
      </c>
      <c r="J3233" s="22">
        <v>-249991</v>
      </c>
      <c r="K3233" s="22">
        <v>-249991</v>
      </c>
    </row>
    <row r="3234" spans="1:11" x14ac:dyDescent="0.25">
      <c r="A3234" s="21" t="s">
        <v>9142</v>
      </c>
      <c r="B3234" s="21" t="s">
        <v>21768</v>
      </c>
      <c r="C3234" s="21" t="s">
        <v>13083</v>
      </c>
      <c r="D3234" s="21" t="s">
        <v>5207</v>
      </c>
      <c r="F3234" s="21" t="s">
        <v>13084</v>
      </c>
      <c r="G3234" s="20">
        <v>42195</v>
      </c>
      <c r="H3234" s="21" t="s">
        <v>5208</v>
      </c>
      <c r="J3234" s="22">
        <v>-107812.5</v>
      </c>
      <c r="K3234" s="22">
        <v>-107812.5</v>
      </c>
    </row>
    <row r="3235" spans="1:11" x14ac:dyDescent="0.25">
      <c r="A3235" s="21" t="s">
        <v>9142</v>
      </c>
      <c r="B3235" s="21" t="s">
        <v>21768</v>
      </c>
      <c r="C3235" s="21" t="s">
        <v>13085</v>
      </c>
      <c r="D3235" s="21" t="s">
        <v>5209</v>
      </c>
      <c r="F3235" s="21" t="s">
        <v>13086</v>
      </c>
      <c r="G3235" s="20">
        <v>42195</v>
      </c>
      <c r="H3235" s="21" t="s">
        <v>5210</v>
      </c>
      <c r="J3235" s="22">
        <v>-8000</v>
      </c>
      <c r="K3235" s="22">
        <v>-8000</v>
      </c>
    </row>
    <row r="3236" spans="1:11" x14ac:dyDescent="0.25">
      <c r="A3236" s="21" t="s">
        <v>9142</v>
      </c>
      <c r="B3236" s="21" t="s">
        <v>21768</v>
      </c>
      <c r="C3236" s="21" t="s">
        <v>13087</v>
      </c>
      <c r="D3236" s="21" t="s">
        <v>5212</v>
      </c>
      <c r="F3236" s="21" t="s">
        <v>13088</v>
      </c>
      <c r="G3236" s="20">
        <v>42195</v>
      </c>
      <c r="H3236" s="21" t="s">
        <v>5213</v>
      </c>
      <c r="J3236" s="22">
        <v>-19560.11</v>
      </c>
      <c r="K3236" s="22">
        <v>-19560.11</v>
      </c>
    </row>
    <row r="3237" spans="1:11" x14ac:dyDescent="0.25">
      <c r="A3237" s="21" t="s">
        <v>8740</v>
      </c>
      <c r="B3237" s="21" t="s">
        <v>21768</v>
      </c>
      <c r="C3237" s="21" t="s">
        <v>13089</v>
      </c>
      <c r="D3237" s="21" t="s">
        <v>5214</v>
      </c>
      <c r="E3237" s="21" t="s">
        <v>19552</v>
      </c>
      <c r="F3237" s="21" t="s">
        <v>13090</v>
      </c>
      <c r="G3237" s="20">
        <v>42195</v>
      </c>
      <c r="H3237" s="21" t="s">
        <v>5215</v>
      </c>
      <c r="I3237" s="21" t="s">
        <v>17567</v>
      </c>
      <c r="J3237" s="22">
        <v>-47200</v>
      </c>
      <c r="K3237" s="22">
        <v>-47200</v>
      </c>
    </row>
    <row r="3238" spans="1:11" x14ac:dyDescent="0.25">
      <c r="A3238" s="21" t="s">
        <v>8740</v>
      </c>
      <c r="B3238" s="21" t="s">
        <v>21768</v>
      </c>
      <c r="C3238" s="21" t="s">
        <v>13091</v>
      </c>
      <c r="D3238" s="21" t="s">
        <v>5216</v>
      </c>
      <c r="F3238" s="21" t="s">
        <v>13092</v>
      </c>
      <c r="G3238" s="20">
        <v>42195</v>
      </c>
      <c r="H3238" s="21" t="s">
        <v>5217</v>
      </c>
      <c r="I3238" s="21" t="s">
        <v>17567</v>
      </c>
      <c r="J3238" s="22">
        <v>-47200</v>
      </c>
      <c r="K3238" s="22">
        <v>-47200</v>
      </c>
    </row>
    <row r="3239" spans="1:11" x14ac:dyDescent="0.25">
      <c r="A3239" s="21" t="s">
        <v>8740</v>
      </c>
      <c r="B3239" s="21" t="s">
        <v>21768</v>
      </c>
      <c r="C3239" s="21" t="s">
        <v>13093</v>
      </c>
      <c r="D3239" s="21" t="s">
        <v>5218</v>
      </c>
      <c r="F3239" s="21" t="s">
        <v>13094</v>
      </c>
      <c r="G3239" s="20">
        <v>42195</v>
      </c>
      <c r="H3239" s="21" t="s">
        <v>5219</v>
      </c>
      <c r="I3239" s="21" t="s">
        <v>17567</v>
      </c>
      <c r="J3239" s="22">
        <v>-3540</v>
      </c>
      <c r="K3239" s="22">
        <v>-3540</v>
      </c>
    </row>
    <row r="3240" spans="1:11" x14ac:dyDescent="0.25">
      <c r="A3240" s="21" t="s">
        <v>19075</v>
      </c>
      <c r="B3240" s="21" t="s">
        <v>21768</v>
      </c>
      <c r="C3240" s="21" t="s">
        <v>19142</v>
      </c>
      <c r="D3240" s="21" t="s">
        <v>19143</v>
      </c>
      <c r="F3240" s="21" t="s">
        <v>19145</v>
      </c>
      <c r="G3240" s="20">
        <v>42195</v>
      </c>
      <c r="H3240" t="s">
        <v>19539</v>
      </c>
      <c r="I3240" t="s">
        <v>19539</v>
      </c>
      <c r="J3240" s="22">
        <v>-8000</v>
      </c>
      <c r="K3240" s="22">
        <v>-8000</v>
      </c>
    </row>
    <row r="3241" spans="1:11" x14ac:dyDescent="0.25">
      <c r="A3241" s="21" t="s">
        <v>19075</v>
      </c>
      <c r="B3241" s="21" t="s">
        <v>21768</v>
      </c>
      <c r="C3241" s="21" t="s">
        <v>19142</v>
      </c>
      <c r="D3241" s="21" t="s">
        <v>19143</v>
      </c>
      <c r="F3241" s="21" t="s">
        <v>19146</v>
      </c>
      <c r="G3241" s="20">
        <v>42195</v>
      </c>
      <c r="H3241" t="s">
        <v>19539</v>
      </c>
      <c r="I3241" t="s">
        <v>19539</v>
      </c>
      <c r="J3241" s="22">
        <v>8000</v>
      </c>
      <c r="K3241" s="22">
        <v>8000</v>
      </c>
    </row>
    <row r="3242" spans="1:11" x14ac:dyDescent="0.25">
      <c r="A3242" s="21" t="s">
        <v>8738</v>
      </c>
      <c r="B3242" s="21" t="s">
        <v>21768</v>
      </c>
      <c r="C3242" s="21" t="s">
        <v>5221</v>
      </c>
      <c r="D3242" s="21" t="s">
        <v>5220</v>
      </c>
      <c r="E3242" s="21" t="s">
        <v>19552</v>
      </c>
      <c r="F3242" s="21" t="s">
        <v>13095</v>
      </c>
      <c r="G3242" s="20">
        <v>42200</v>
      </c>
      <c r="H3242" s="21" t="s">
        <v>5222</v>
      </c>
      <c r="I3242" s="21" t="s">
        <v>16463</v>
      </c>
      <c r="J3242" s="22">
        <v>-56000</v>
      </c>
      <c r="K3242" s="22">
        <v>-56000</v>
      </c>
    </row>
    <row r="3243" spans="1:11" x14ac:dyDescent="0.25">
      <c r="A3243" s="21" t="s">
        <v>8740</v>
      </c>
      <c r="B3243" s="21" t="s">
        <v>21768</v>
      </c>
      <c r="C3243" s="21" t="s">
        <v>13096</v>
      </c>
      <c r="D3243" s="21" t="s">
        <v>5223</v>
      </c>
      <c r="F3243" s="21" t="s">
        <v>13097</v>
      </c>
      <c r="G3243" s="20">
        <v>42200</v>
      </c>
      <c r="H3243" s="21" t="s">
        <v>5224</v>
      </c>
      <c r="I3243" s="21" t="s">
        <v>17747</v>
      </c>
      <c r="J3243" s="22">
        <v>-944</v>
      </c>
      <c r="K3243" s="22">
        <v>-944</v>
      </c>
    </row>
    <row r="3244" spans="1:11" x14ac:dyDescent="0.25">
      <c r="A3244" s="21" t="s">
        <v>8740</v>
      </c>
      <c r="B3244" s="21" t="s">
        <v>21768</v>
      </c>
      <c r="C3244" s="21" t="s">
        <v>13096</v>
      </c>
      <c r="D3244" s="21" t="s">
        <v>5223</v>
      </c>
      <c r="F3244" s="21" t="s">
        <v>13098</v>
      </c>
      <c r="G3244" s="20">
        <v>42201</v>
      </c>
      <c r="H3244" s="21" t="s">
        <v>5225</v>
      </c>
      <c r="I3244" s="21" t="s">
        <v>17820</v>
      </c>
      <c r="J3244" s="22">
        <v>-944</v>
      </c>
      <c r="K3244" s="22">
        <v>-944</v>
      </c>
    </row>
    <row r="3245" spans="1:11" x14ac:dyDescent="0.25">
      <c r="A3245" s="21" t="s">
        <v>8740</v>
      </c>
      <c r="B3245" s="21" t="s">
        <v>21768</v>
      </c>
      <c r="C3245" s="21" t="s">
        <v>3635</v>
      </c>
      <c r="D3245" s="21" t="s">
        <v>3634</v>
      </c>
      <c r="E3245" s="21" t="s">
        <v>19552</v>
      </c>
      <c r="F3245" s="21" t="s">
        <v>13099</v>
      </c>
      <c r="G3245" s="20">
        <v>42205</v>
      </c>
      <c r="H3245" s="21" t="s">
        <v>5226</v>
      </c>
      <c r="I3245" s="21" t="s">
        <v>17567</v>
      </c>
      <c r="J3245" s="22">
        <v>-41300</v>
      </c>
      <c r="K3245" s="22">
        <v>-41300</v>
      </c>
    </row>
    <row r="3246" spans="1:11" x14ac:dyDescent="0.25">
      <c r="A3246" s="21" t="s">
        <v>8738</v>
      </c>
      <c r="B3246" s="21" t="s">
        <v>21768</v>
      </c>
      <c r="C3246" s="21" t="s">
        <v>12043</v>
      </c>
      <c r="D3246" s="21" t="s">
        <v>1006</v>
      </c>
      <c r="E3246" s="21" t="s">
        <v>19558</v>
      </c>
      <c r="F3246" s="21" t="s">
        <v>13100</v>
      </c>
      <c r="G3246" s="20">
        <v>42206</v>
      </c>
      <c r="H3246" s="21" t="s">
        <v>5227</v>
      </c>
      <c r="I3246" s="21" t="s">
        <v>15826</v>
      </c>
      <c r="J3246" s="22">
        <v>-73295.7</v>
      </c>
      <c r="K3246" s="22">
        <v>-73295.7</v>
      </c>
    </row>
    <row r="3247" spans="1:11" x14ac:dyDescent="0.25">
      <c r="A3247" s="21" t="s">
        <v>19355</v>
      </c>
      <c r="B3247" s="21" t="s">
        <v>21768</v>
      </c>
      <c r="C3247" s="21" t="s">
        <v>19372</v>
      </c>
      <c r="D3247" s="21" t="s">
        <v>19373</v>
      </c>
      <c r="F3247" s="21" t="s">
        <v>19374</v>
      </c>
      <c r="G3247" s="20">
        <v>42207</v>
      </c>
      <c r="H3247" s="21" t="s">
        <v>19375</v>
      </c>
      <c r="J3247" s="22">
        <v>-2981185.92</v>
      </c>
      <c r="K3247" s="22">
        <v>-2981185.92</v>
      </c>
    </row>
    <row r="3248" spans="1:11" x14ac:dyDescent="0.25">
      <c r="A3248" s="21" t="s">
        <v>8738</v>
      </c>
      <c r="B3248" s="21" t="s">
        <v>21768</v>
      </c>
      <c r="C3248" s="21" t="s">
        <v>1894</v>
      </c>
      <c r="D3248" s="21" t="s">
        <v>1893</v>
      </c>
      <c r="F3248" s="21" t="s">
        <v>13101</v>
      </c>
      <c r="G3248" s="20">
        <v>42208</v>
      </c>
      <c r="H3248" s="21" t="s">
        <v>5228</v>
      </c>
      <c r="I3248" s="21" t="s">
        <v>15824</v>
      </c>
      <c r="J3248" s="22">
        <v>-601233.6</v>
      </c>
      <c r="K3248" s="22">
        <v>-601233.6</v>
      </c>
    </row>
    <row r="3249" spans="1:11" x14ac:dyDescent="0.25">
      <c r="A3249" s="21" t="s">
        <v>8740</v>
      </c>
      <c r="B3249" s="21" t="s">
        <v>21768</v>
      </c>
      <c r="C3249" s="21" t="s">
        <v>11888</v>
      </c>
      <c r="D3249" s="21" t="s">
        <v>3668</v>
      </c>
      <c r="F3249" s="21" t="s">
        <v>13102</v>
      </c>
      <c r="G3249" s="20">
        <v>42209</v>
      </c>
      <c r="H3249" s="21" t="s">
        <v>5229</v>
      </c>
      <c r="I3249" s="21" t="s">
        <v>17567</v>
      </c>
      <c r="J3249" s="22">
        <v>-42469.71</v>
      </c>
      <c r="K3249" s="22">
        <v>-42469.71</v>
      </c>
    </row>
    <row r="3250" spans="1:11" x14ac:dyDescent="0.25">
      <c r="A3250" s="21" t="s">
        <v>8740</v>
      </c>
      <c r="B3250" s="21" t="s">
        <v>21768</v>
      </c>
      <c r="C3250" s="21" t="s">
        <v>13103</v>
      </c>
      <c r="D3250" s="21" t="s">
        <v>5230</v>
      </c>
      <c r="F3250" s="21" t="s">
        <v>13104</v>
      </c>
      <c r="G3250" s="20">
        <v>42209</v>
      </c>
      <c r="H3250" s="21" t="s">
        <v>5231</v>
      </c>
      <c r="I3250" s="21" t="s">
        <v>17851</v>
      </c>
      <c r="J3250" s="22">
        <v>-63704.57</v>
      </c>
      <c r="K3250" s="22">
        <v>-63704.57</v>
      </c>
    </row>
    <row r="3251" spans="1:11" x14ac:dyDescent="0.25">
      <c r="A3251" s="21" t="s">
        <v>8740</v>
      </c>
      <c r="B3251" s="21" t="s">
        <v>21768</v>
      </c>
      <c r="C3251" s="21" t="s">
        <v>13001</v>
      </c>
      <c r="D3251" s="21" t="s">
        <v>5109</v>
      </c>
      <c r="F3251" s="21" t="s">
        <v>13105</v>
      </c>
      <c r="G3251" s="20">
        <v>42209</v>
      </c>
      <c r="H3251" s="21" t="s">
        <v>5232</v>
      </c>
      <c r="I3251" s="21" t="s">
        <v>17678</v>
      </c>
      <c r="J3251" s="22">
        <v>-46716.68</v>
      </c>
      <c r="K3251" s="22">
        <v>-46716.68</v>
      </c>
    </row>
    <row r="3252" spans="1:11" x14ac:dyDescent="0.25">
      <c r="A3252" s="21" t="s">
        <v>8740</v>
      </c>
      <c r="B3252" s="21" t="s">
        <v>21768</v>
      </c>
      <c r="C3252" s="21" t="s">
        <v>13003</v>
      </c>
      <c r="D3252" s="21" t="s">
        <v>5111</v>
      </c>
      <c r="F3252" s="21" t="s">
        <v>13106</v>
      </c>
      <c r="G3252" s="20">
        <v>42209</v>
      </c>
      <c r="H3252" s="21" t="s">
        <v>5233</v>
      </c>
      <c r="I3252" s="21" t="s">
        <v>17567</v>
      </c>
      <c r="J3252" s="22">
        <v>-50220.43</v>
      </c>
      <c r="K3252" s="22">
        <v>-50220.43</v>
      </c>
    </row>
    <row r="3253" spans="1:11" x14ac:dyDescent="0.25">
      <c r="A3253" s="21" t="s">
        <v>8740</v>
      </c>
      <c r="B3253" s="21" t="s">
        <v>21768</v>
      </c>
      <c r="C3253" s="21" t="s">
        <v>13107</v>
      </c>
      <c r="D3253" s="21" t="s">
        <v>5234</v>
      </c>
      <c r="F3253" s="21" t="s">
        <v>13108</v>
      </c>
      <c r="G3253" s="20">
        <v>42214</v>
      </c>
      <c r="H3253" s="21" t="s">
        <v>5235</v>
      </c>
      <c r="I3253" s="21" t="s">
        <v>17954</v>
      </c>
      <c r="J3253" s="22">
        <v>-686906.5</v>
      </c>
      <c r="K3253" s="22">
        <v>-686906.5</v>
      </c>
    </row>
    <row r="3254" spans="1:11" x14ac:dyDescent="0.25">
      <c r="A3254" s="21" t="s">
        <v>8740</v>
      </c>
      <c r="B3254" s="21" t="s">
        <v>21768</v>
      </c>
      <c r="C3254" s="21" t="s">
        <v>13109</v>
      </c>
      <c r="D3254" s="21" t="s">
        <v>5236</v>
      </c>
      <c r="F3254" s="21" t="s">
        <v>13110</v>
      </c>
      <c r="G3254" s="20">
        <v>42215</v>
      </c>
      <c r="H3254" s="21" t="s">
        <v>5237</v>
      </c>
      <c r="J3254" s="22">
        <v>-35400</v>
      </c>
      <c r="K3254" s="22">
        <v>-35400</v>
      </c>
    </row>
    <row r="3255" spans="1:11" x14ac:dyDescent="0.25">
      <c r="A3255" s="21" t="s">
        <v>8738</v>
      </c>
      <c r="B3255" s="21" t="s">
        <v>21768</v>
      </c>
      <c r="C3255" s="21" t="s">
        <v>5240</v>
      </c>
      <c r="D3255" s="21" t="s">
        <v>5239</v>
      </c>
      <c r="E3255" s="21" t="s">
        <v>19552</v>
      </c>
      <c r="F3255" s="21" t="s">
        <v>13111</v>
      </c>
      <c r="G3255" s="20">
        <v>42216</v>
      </c>
      <c r="H3255" s="21" t="s">
        <v>2429</v>
      </c>
      <c r="I3255" s="21" t="s">
        <v>16324</v>
      </c>
      <c r="J3255" s="22">
        <v>-10496808</v>
      </c>
      <c r="K3255" s="22">
        <v>-10496808</v>
      </c>
    </row>
    <row r="3256" spans="1:11" x14ac:dyDescent="0.25">
      <c r="A3256" s="21" t="s">
        <v>9142</v>
      </c>
      <c r="B3256" s="21" t="s">
        <v>21768</v>
      </c>
      <c r="C3256" s="21" t="s">
        <v>192</v>
      </c>
      <c r="D3256" s="21" t="s">
        <v>191</v>
      </c>
      <c r="F3256" s="21" t="s">
        <v>13112</v>
      </c>
      <c r="G3256" s="20">
        <v>42216</v>
      </c>
      <c r="H3256" s="21" t="s">
        <v>5241</v>
      </c>
      <c r="J3256" s="22">
        <v>-515580</v>
      </c>
      <c r="K3256" s="22">
        <v>-515580</v>
      </c>
    </row>
    <row r="3257" spans="1:11" x14ac:dyDescent="0.25">
      <c r="A3257" s="21" t="s">
        <v>8738</v>
      </c>
      <c r="B3257" s="21" t="s">
        <v>21768</v>
      </c>
      <c r="C3257" s="21" t="s">
        <v>858</v>
      </c>
      <c r="D3257" s="21" t="s">
        <v>857</v>
      </c>
      <c r="E3257" s="21" t="s">
        <v>19558</v>
      </c>
      <c r="F3257" s="21" t="s">
        <v>13113</v>
      </c>
      <c r="G3257" s="20">
        <v>42219</v>
      </c>
      <c r="H3257" s="21" t="s">
        <v>5243</v>
      </c>
      <c r="I3257" s="21" t="s">
        <v>15972</v>
      </c>
      <c r="J3257" s="22">
        <v>-67837.48</v>
      </c>
      <c r="K3257" s="22">
        <v>-67837.48</v>
      </c>
    </row>
    <row r="3258" spans="1:11" x14ac:dyDescent="0.25">
      <c r="A3258" s="21" t="s">
        <v>8740</v>
      </c>
      <c r="B3258" s="21" t="s">
        <v>21768</v>
      </c>
      <c r="C3258" s="21" t="s">
        <v>13071</v>
      </c>
      <c r="D3258" s="21" t="s">
        <v>5193</v>
      </c>
      <c r="F3258" s="21" t="s">
        <v>13114</v>
      </c>
      <c r="G3258" s="20">
        <v>42220</v>
      </c>
      <c r="H3258" s="21" t="s">
        <v>5244</v>
      </c>
      <c r="J3258" s="22">
        <v>619889.80000000005</v>
      </c>
      <c r="K3258" s="22">
        <v>619889.80000000005</v>
      </c>
    </row>
    <row r="3259" spans="1:11" x14ac:dyDescent="0.25">
      <c r="A3259" s="21" t="s">
        <v>8738</v>
      </c>
      <c r="B3259" s="21" t="s">
        <v>21768</v>
      </c>
      <c r="C3259" s="21" t="s">
        <v>5247</v>
      </c>
      <c r="D3259" s="21" t="s">
        <v>5246</v>
      </c>
      <c r="F3259" s="21" t="s">
        <v>13115</v>
      </c>
      <c r="G3259" s="20">
        <v>42221</v>
      </c>
      <c r="H3259" s="21" t="s">
        <v>5248</v>
      </c>
      <c r="I3259" s="21" t="s">
        <v>16729</v>
      </c>
      <c r="J3259" s="22">
        <v>-79296</v>
      </c>
      <c r="K3259" s="22">
        <v>-79296</v>
      </c>
    </row>
    <row r="3260" spans="1:11" x14ac:dyDescent="0.25">
      <c r="A3260" s="21" t="s">
        <v>9142</v>
      </c>
      <c r="B3260" s="21" t="s">
        <v>21768</v>
      </c>
      <c r="C3260" s="21" t="s">
        <v>9586</v>
      </c>
      <c r="D3260" s="21" t="s">
        <v>789</v>
      </c>
      <c r="F3260" s="21" t="s">
        <v>13116</v>
      </c>
      <c r="G3260" s="20">
        <v>42221</v>
      </c>
      <c r="H3260" s="21" t="s">
        <v>5249</v>
      </c>
      <c r="J3260" s="22">
        <v>-8000</v>
      </c>
      <c r="K3260" s="22">
        <v>-8000</v>
      </c>
    </row>
    <row r="3261" spans="1:11" x14ac:dyDescent="0.25">
      <c r="A3261" s="21" t="s">
        <v>9142</v>
      </c>
      <c r="B3261" s="21" t="s">
        <v>21768</v>
      </c>
      <c r="C3261" s="21" t="s">
        <v>13117</v>
      </c>
      <c r="D3261" s="21" t="s">
        <v>5251</v>
      </c>
      <c r="F3261" s="21" t="s">
        <v>13118</v>
      </c>
      <c r="G3261" s="20">
        <v>42222</v>
      </c>
      <c r="H3261" s="21" t="s">
        <v>5252</v>
      </c>
      <c r="J3261" s="22">
        <v>-7879.96</v>
      </c>
      <c r="K3261" s="22">
        <v>-7879.96</v>
      </c>
    </row>
    <row r="3262" spans="1:11" x14ac:dyDescent="0.25">
      <c r="A3262" s="21" t="s">
        <v>8740</v>
      </c>
      <c r="B3262" s="21" t="s">
        <v>21768</v>
      </c>
      <c r="C3262" s="21" t="s">
        <v>13119</v>
      </c>
      <c r="D3262" s="21" t="s">
        <v>5254</v>
      </c>
      <c r="F3262" s="21" t="s">
        <v>13120</v>
      </c>
      <c r="G3262" s="20">
        <v>42222</v>
      </c>
      <c r="H3262" s="21" t="s">
        <v>4194</v>
      </c>
      <c r="I3262" s="21" t="s">
        <v>17982</v>
      </c>
      <c r="J3262" s="22">
        <v>-14904036</v>
      </c>
      <c r="K3262" s="22">
        <v>-14904036</v>
      </c>
    </row>
    <row r="3263" spans="1:11" x14ac:dyDescent="0.25">
      <c r="A3263" s="21" t="s">
        <v>9142</v>
      </c>
      <c r="B3263" s="21" t="s">
        <v>21768</v>
      </c>
      <c r="C3263" s="21" t="s">
        <v>13121</v>
      </c>
      <c r="D3263" s="21" t="s">
        <v>5255</v>
      </c>
      <c r="F3263" s="21" t="s">
        <v>13122</v>
      </c>
      <c r="G3263" s="20">
        <v>42228</v>
      </c>
      <c r="H3263" s="21" t="s">
        <v>5256</v>
      </c>
      <c r="J3263" s="22">
        <v>-55000</v>
      </c>
      <c r="K3263" s="22">
        <v>-55000</v>
      </c>
    </row>
    <row r="3264" spans="1:11" x14ac:dyDescent="0.25">
      <c r="A3264" s="21" t="s">
        <v>9142</v>
      </c>
      <c r="B3264" s="21" t="s">
        <v>21768</v>
      </c>
      <c r="C3264" s="21" t="s">
        <v>10836</v>
      </c>
      <c r="D3264" s="21" t="s">
        <v>2222</v>
      </c>
      <c r="F3264" s="21" t="s">
        <v>13123</v>
      </c>
      <c r="G3264" s="20">
        <v>42228</v>
      </c>
      <c r="H3264" s="21" t="s">
        <v>5256</v>
      </c>
      <c r="J3264" s="22">
        <v>-30000</v>
      </c>
      <c r="K3264" s="22">
        <v>-30000</v>
      </c>
    </row>
    <row r="3265" spans="1:11" x14ac:dyDescent="0.25">
      <c r="A3265" s="21" t="s">
        <v>9142</v>
      </c>
      <c r="B3265" s="21" t="s">
        <v>21768</v>
      </c>
      <c r="C3265" s="21" t="s">
        <v>3711</v>
      </c>
      <c r="D3265" s="21" t="s">
        <v>3710</v>
      </c>
      <c r="E3265" s="21" t="s">
        <v>19552</v>
      </c>
      <c r="F3265" s="21" t="s">
        <v>13124</v>
      </c>
      <c r="G3265" s="20">
        <v>42228</v>
      </c>
      <c r="H3265" s="21" t="s">
        <v>5259</v>
      </c>
      <c r="J3265" s="22">
        <v>-8500</v>
      </c>
      <c r="K3265" s="22">
        <v>-8500</v>
      </c>
    </row>
    <row r="3266" spans="1:11" x14ac:dyDescent="0.25">
      <c r="A3266" s="21" t="s">
        <v>9142</v>
      </c>
      <c r="B3266" s="21" t="s">
        <v>21768</v>
      </c>
      <c r="C3266" s="21" t="s">
        <v>13125</v>
      </c>
      <c r="D3266" s="21" t="s">
        <v>5260</v>
      </c>
      <c r="F3266" s="21" t="s">
        <v>13126</v>
      </c>
      <c r="G3266" s="20">
        <v>42234</v>
      </c>
      <c r="H3266" s="21" t="s">
        <v>5261</v>
      </c>
      <c r="J3266" s="22">
        <v>-10500</v>
      </c>
      <c r="K3266" s="22">
        <v>-10500</v>
      </c>
    </row>
    <row r="3267" spans="1:11" x14ac:dyDescent="0.25">
      <c r="A3267" s="21" t="s">
        <v>8738</v>
      </c>
      <c r="B3267" s="21" t="s">
        <v>21768</v>
      </c>
      <c r="C3267" s="21" t="s">
        <v>3662</v>
      </c>
      <c r="D3267" s="21" t="s">
        <v>3661</v>
      </c>
      <c r="F3267" s="21" t="s">
        <v>13127</v>
      </c>
      <c r="G3267" s="20">
        <v>42235</v>
      </c>
      <c r="H3267" s="21" t="s">
        <v>5263</v>
      </c>
      <c r="J3267" s="22">
        <v>-14160</v>
      </c>
      <c r="K3267" s="22">
        <v>-14160</v>
      </c>
    </row>
    <row r="3268" spans="1:11" x14ac:dyDescent="0.25">
      <c r="A3268" s="21" t="s">
        <v>8738</v>
      </c>
      <c r="B3268" s="21" t="s">
        <v>21768</v>
      </c>
      <c r="C3268" s="21" t="s">
        <v>3662</v>
      </c>
      <c r="D3268" s="21" t="s">
        <v>3661</v>
      </c>
      <c r="F3268" s="21" t="s">
        <v>13128</v>
      </c>
      <c r="G3268" s="20">
        <v>42235</v>
      </c>
      <c r="H3268" s="21" t="s">
        <v>5265</v>
      </c>
      <c r="J3268" s="22">
        <v>-17700</v>
      </c>
      <c r="K3268" s="22">
        <v>-17700</v>
      </c>
    </row>
    <row r="3269" spans="1:11" x14ac:dyDescent="0.25">
      <c r="A3269" s="21" t="s">
        <v>8740</v>
      </c>
      <c r="B3269" s="21" t="s">
        <v>21768</v>
      </c>
      <c r="C3269" s="21" t="s">
        <v>13091</v>
      </c>
      <c r="D3269" s="21" t="s">
        <v>5216</v>
      </c>
      <c r="F3269" s="21" t="s">
        <v>13129</v>
      </c>
      <c r="G3269" s="20">
        <v>42235</v>
      </c>
      <c r="H3269" s="21" t="s">
        <v>5266</v>
      </c>
      <c r="I3269" s="21" t="s">
        <v>17727</v>
      </c>
      <c r="J3269" s="22">
        <v>-47200</v>
      </c>
      <c r="K3269" s="22">
        <v>-47200</v>
      </c>
    </row>
    <row r="3270" spans="1:11" x14ac:dyDescent="0.25">
      <c r="A3270" s="21" t="s">
        <v>9142</v>
      </c>
      <c r="B3270" s="21" t="s">
        <v>21768</v>
      </c>
      <c r="C3270" s="21" t="s">
        <v>3775</v>
      </c>
      <c r="D3270" s="21" t="s">
        <v>3774</v>
      </c>
      <c r="E3270" s="21" t="s">
        <v>19552</v>
      </c>
      <c r="F3270" s="21" t="s">
        <v>13130</v>
      </c>
      <c r="G3270" s="20">
        <v>42237</v>
      </c>
      <c r="H3270" s="21" t="s">
        <v>5267</v>
      </c>
      <c r="I3270" s="21" t="s">
        <v>17438</v>
      </c>
      <c r="J3270" s="22">
        <v>-1185067</v>
      </c>
      <c r="K3270" s="22">
        <v>-1185067</v>
      </c>
    </row>
    <row r="3271" spans="1:11" x14ac:dyDescent="0.25">
      <c r="A3271" s="21" t="s">
        <v>8740</v>
      </c>
      <c r="B3271" s="21" t="s">
        <v>21768</v>
      </c>
      <c r="C3271" s="21" t="s">
        <v>3635</v>
      </c>
      <c r="D3271" s="21" t="s">
        <v>3634</v>
      </c>
      <c r="E3271" s="21" t="s">
        <v>19552</v>
      </c>
      <c r="F3271" s="21" t="s">
        <v>13131</v>
      </c>
      <c r="G3271" s="20">
        <v>42237</v>
      </c>
      <c r="H3271" s="21" t="s">
        <v>5268</v>
      </c>
      <c r="I3271" s="21" t="s">
        <v>17678</v>
      </c>
      <c r="J3271" s="22">
        <v>-41300</v>
      </c>
      <c r="K3271" s="22">
        <v>-41300</v>
      </c>
    </row>
    <row r="3272" spans="1:11" x14ac:dyDescent="0.25">
      <c r="A3272" s="21" t="s">
        <v>19189</v>
      </c>
      <c r="B3272" s="21" t="s">
        <v>21768</v>
      </c>
      <c r="C3272" s="21" t="s">
        <v>19190</v>
      </c>
      <c r="D3272" s="21" t="s">
        <v>19191</v>
      </c>
      <c r="F3272" s="21" t="s">
        <v>19192</v>
      </c>
      <c r="G3272" s="20">
        <v>42237</v>
      </c>
      <c r="H3272" s="21" t="s">
        <v>19193</v>
      </c>
      <c r="J3272" s="22">
        <v>-128800</v>
      </c>
      <c r="K3272" s="22">
        <v>-128800</v>
      </c>
    </row>
    <row r="3273" spans="1:11" x14ac:dyDescent="0.25">
      <c r="A3273" s="21" t="s">
        <v>9142</v>
      </c>
      <c r="B3273" s="21" t="s">
        <v>21768</v>
      </c>
      <c r="C3273" s="21" t="s">
        <v>192</v>
      </c>
      <c r="D3273" s="21" t="s">
        <v>191</v>
      </c>
      <c r="F3273" s="21" t="s">
        <v>13132</v>
      </c>
      <c r="G3273" s="20">
        <v>42241</v>
      </c>
      <c r="H3273" s="21" t="s">
        <v>5269</v>
      </c>
      <c r="J3273" s="22">
        <v>-515580</v>
      </c>
      <c r="K3273" s="22">
        <v>-515580</v>
      </c>
    </row>
    <row r="3274" spans="1:11" x14ac:dyDescent="0.25">
      <c r="A3274" s="21" t="s">
        <v>9142</v>
      </c>
      <c r="B3274" s="21" t="s">
        <v>21768</v>
      </c>
      <c r="C3274" s="21" t="s">
        <v>13133</v>
      </c>
      <c r="D3274" s="21" t="s">
        <v>5271</v>
      </c>
      <c r="F3274" s="21" t="s">
        <v>13134</v>
      </c>
      <c r="G3274" s="20">
        <v>42242</v>
      </c>
      <c r="H3274" s="21" t="s">
        <v>5272</v>
      </c>
      <c r="J3274" s="22">
        <v>-8000</v>
      </c>
      <c r="K3274" s="22">
        <v>-8000</v>
      </c>
    </row>
    <row r="3275" spans="1:11" x14ac:dyDescent="0.25">
      <c r="A3275" s="21" t="s">
        <v>9142</v>
      </c>
      <c r="B3275" s="21" t="s">
        <v>21768</v>
      </c>
      <c r="C3275" s="21" t="s">
        <v>13135</v>
      </c>
      <c r="D3275" s="21" t="s">
        <v>5274</v>
      </c>
      <c r="F3275" s="21" t="s">
        <v>13136</v>
      </c>
      <c r="G3275" s="20">
        <v>42242</v>
      </c>
      <c r="H3275" s="21" t="s">
        <v>5275</v>
      </c>
      <c r="J3275" s="22">
        <v>-8000</v>
      </c>
      <c r="K3275" s="22">
        <v>-8000</v>
      </c>
    </row>
    <row r="3276" spans="1:11" x14ac:dyDescent="0.25">
      <c r="A3276" s="21" t="s">
        <v>9142</v>
      </c>
      <c r="B3276" s="21" t="s">
        <v>21768</v>
      </c>
      <c r="C3276" s="21" t="s">
        <v>8866</v>
      </c>
      <c r="D3276" s="21" t="s">
        <v>137</v>
      </c>
      <c r="E3276" s="21" t="s">
        <v>19552</v>
      </c>
      <c r="F3276" s="21" t="s">
        <v>13137</v>
      </c>
      <c r="G3276" s="20">
        <v>42242</v>
      </c>
      <c r="H3276" s="21" t="s">
        <v>5276</v>
      </c>
      <c r="J3276" s="22">
        <v>-8000</v>
      </c>
      <c r="K3276" s="22">
        <v>-8000</v>
      </c>
    </row>
    <row r="3277" spans="1:11" x14ac:dyDescent="0.25">
      <c r="A3277" s="21" t="s">
        <v>9142</v>
      </c>
      <c r="B3277" s="21" t="s">
        <v>21768</v>
      </c>
      <c r="C3277" s="21" t="s">
        <v>10415</v>
      </c>
      <c r="D3277" s="21" t="s">
        <v>1756</v>
      </c>
      <c r="F3277" s="21" t="s">
        <v>13138</v>
      </c>
      <c r="G3277" s="20">
        <v>42242</v>
      </c>
      <c r="H3277" s="21" t="s">
        <v>5277</v>
      </c>
      <c r="J3277" s="22">
        <v>-8000</v>
      </c>
      <c r="K3277" s="22">
        <v>-8000</v>
      </c>
    </row>
    <row r="3278" spans="1:11" x14ac:dyDescent="0.25">
      <c r="A3278" s="21" t="s">
        <v>9142</v>
      </c>
      <c r="B3278" s="21" t="s">
        <v>21768</v>
      </c>
      <c r="C3278" s="21" t="s">
        <v>13139</v>
      </c>
      <c r="D3278" s="21" t="s">
        <v>5278</v>
      </c>
      <c r="F3278" s="21" t="s">
        <v>13140</v>
      </c>
      <c r="G3278" s="20">
        <v>42242</v>
      </c>
      <c r="H3278" s="21" t="s">
        <v>5279</v>
      </c>
      <c r="J3278" s="22">
        <v>-8000</v>
      </c>
      <c r="K3278" s="22">
        <v>-8000</v>
      </c>
    </row>
    <row r="3279" spans="1:11" x14ac:dyDescent="0.25">
      <c r="A3279" s="21" t="s">
        <v>9142</v>
      </c>
      <c r="B3279" s="21" t="s">
        <v>21768</v>
      </c>
      <c r="C3279" s="21" t="s">
        <v>13141</v>
      </c>
      <c r="D3279" s="21" t="s">
        <v>5280</v>
      </c>
      <c r="F3279" s="21" t="s">
        <v>13142</v>
      </c>
      <c r="G3279" s="20">
        <v>42242</v>
      </c>
      <c r="H3279" s="21" t="s">
        <v>5281</v>
      </c>
      <c r="J3279" s="22">
        <v>-8000</v>
      </c>
      <c r="K3279" s="22">
        <v>-8000</v>
      </c>
    </row>
    <row r="3280" spans="1:11" x14ac:dyDescent="0.25">
      <c r="A3280" s="21" t="s">
        <v>9142</v>
      </c>
      <c r="B3280" s="21" t="s">
        <v>21768</v>
      </c>
      <c r="C3280" s="21" t="s">
        <v>13143</v>
      </c>
      <c r="D3280" s="21" t="s">
        <v>5282</v>
      </c>
      <c r="F3280" s="21" t="s">
        <v>13144</v>
      </c>
      <c r="G3280" s="20">
        <v>42242</v>
      </c>
      <c r="H3280" s="21" t="s">
        <v>5283</v>
      </c>
      <c r="J3280" s="22">
        <v>-8000</v>
      </c>
      <c r="K3280" s="22">
        <v>-8000</v>
      </c>
    </row>
    <row r="3281" spans="1:11" x14ac:dyDescent="0.25">
      <c r="A3281" s="21" t="s">
        <v>9142</v>
      </c>
      <c r="B3281" s="21" t="s">
        <v>21768</v>
      </c>
      <c r="C3281" s="21" t="s">
        <v>13085</v>
      </c>
      <c r="D3281" s="21" t="s">
        <v>5209</v>
      </c>
      <c r="F3281" s="21" t="s">
        <v>13145</v>
      </c>
      <c r="G3281" s="20">
        <v>42242</v>
      </c>
      <c r="H3281" s="21" t="s">
        <v>5284</v>
      </c>
      <c r="J3281" s="22">
        <v>-8000</v>
      </c>
      <c r="K3281" s="22">
        <v>-8000</v>
      </c>
    </row>
    <row r="3282" spans="1:11" x14ac:dyDescent="0.25">
      <c r="A3282" s="21" t="s">
        <v>9142</v>
      </c>
      <c r="B3282" s="21" t="s">
        <v>21768</v>
      </c>
      <c r="C3282" s="21" t="s">
        <v>10419</v>
      </c>
      <c r="D3282" s="21" t="s">
        <v>1758</v>
      </c>
      <c r="F3282" s="21" t="s">
        <v>13146</v>
      </c>
      <c r="G3282" s="20">
        <v>42242</v>
      </c>
      <c r="H3282" s="21" t="s">
        <v>5285</v>
      </c>
      <c r="J3282" s="22">
        <v>-8000</v>
      </c>
      <c r="K3282" s="22">
        <v>-8000</v>
      </c>
    </row>
    <row r="3283" spans="1:11" x14ac:dyDescent="0.25">
      <c r="A3283" s="21" t="s">
        <v>9142</v>
      </c>
      <c r="B3283" s="21" t="s">
        <v>21768</v>
      </c>
      <c r="C3283" s="21" t="s">
        <v>13147</v>
      </c>
      <c r="D3283" s="21" t="s">
        <v>5286</v>
      </c>
      <c r="F3283" s="21" t="s">
        <v>13148</v>
      </c>
      <c r="G3283" s="20">
        <v>42242</v>
      </c>
      <c r="H3283" s="21" t="s">
        <v>5287</v>
      </c>
      <c r="J3283" s="22">
        <v>-8000</v>
      </c>
      <c r="K3283" s="22">
        <v>-8000</v>
      </c>
    </row>
    <row r="3284" spans="1:11" x14ac:dyDescent="0.25">
      <c r="A3284" s="21" t="s">
        <v>9142</v>
      </c>
      <c r="B3284" s="21" t="s">
        <v>21768</v>
      </c>
      <c r="C3284" s="21" t="s">
        <v>13149</v>
      </c>
      <c r="D3284" s="21" t="s">
        <v>5288</v>
      </c>
      <c r="F3284" s="21" t="s">
        <v>13150</v>
      </c>
      <c r="G3284" s="20">
        <v>42242</v>
      </c>
      <c r="H3284" s="21" t="s">
        <v>5289</v>
      </c>
      <c r="J3284" s="22">
        <v>-8000</v>
      </c>
      <c r="K3284" s="22">
        <v>-8000</v>
      </c>
    </row>
    <row r="3285" spans="1:11" x14ac:dyDescent="0.25">
      <c r="A3285" s="21" t="s">
        <v>9142</v>
      </c>
      <c r="B3285" s="21" t="s">
        <v>21768</v>
      </c>
      <c r="C3285" s="21" t="s">
        <v>9586</v>
      </c>
      <c r="D3285" s="21" t="s">
        <v>789</v>
      </c>
      <c r="F3285" s="21" t="s">
        <v>13151</v>
      </c>
      <c r="G3285" s="20">
        <v>42242</v>
      </c>
      <c r="H3285" s="21" t="s">
        <v>5290</v>
      </c>
      <c r="J3285" s="22">
        <v>-8000</v>
      </c>
      <c r="K3285" s="22">
        <v>-8000</v>
      </c>
    </row>
    <row r="3286" spans="1:11" x14ac:dyDescent="0.25">
      <c r="A3286" s="21" t="s">
        <v>9142</v>
      </c>
      <c r="B3286" s="21" t="s">
        <v>21768</v>
      </c>
      <c r="C3286" s="21" t="s">
        <v>13152</v>
      </c>
      <c r="D3286" s="21" t="s">
        <v>5291</v>
      </c>
      <c r="F3286" s="21" t="s">
        <v>13153</v>
      </c>
      <c r="G3286" s="20">
        <v>42242</v>
      </c>
      <c r="H3286" s="21" t="s">
        <v>5292</v>
      </c>
      <c r="J3286" s="22">
        <v>-8000</v>
      </c>
      <c r="K3286" s="22">
        <v>-8000</v>
      </c>
    </row>
    <row r="3287" spans="1:11" x14ac:dyDescent="0.25">
      <c r="A3287" s="21" t="s">
        <v>9142</v>
      </c>
      <c r="B3287" s="21" t="s">
        <v>21768</v>
      </c>
      <c r="C3287" s="21" t="s">
        <v>13154</v>
      </c>
      <c r="D3287" s="21" t="s">
        <v>5293</v>
      </c>
      <c r="F3287" s="21" t="s">
        <v>13155</v>
      </c>
      <c r="G3287" s="20">
        <v>42242</v>
      </c>
      <c r="H3287" s="21" t="s">
        <v>5294</v>
      </c>
      <c r="J3287" s="22">
        <v>-8000</v>
      </c>
      <c r="K3287" s="22">
        <v>-8000</v>
      </c>
    </row>
    <row r="3288" spans="1:11" x14ac:dyDescent="0.25">
      <c r="A3288" s="21" t="s">
        <v>9142</v>
      </c>
      <c r="B3288" s="21" t="s">
        <v>21768</v>
      </c>
      <c r="C3288" s="21" t="s">
        <v>13133</v>
      </c>
      <c r="D3288" s="21" t="s">
        <v>5271</v>
      </c>
      <c r="F3288" s="21" t="s">
        <v>13156</v>
      </c>
      <c r="G3288" s="20">
        <v>42243</v>
      </c>
      <c r="H3288" s="21" t="s">
        <v>5281</v>
      </c>
      <c r="J3288" s="22">
        <v>-8000</v>
      </c>
      <c r="K3288" s="22">
        <v>-8000</v>
      </c>
    </row>
    <row r="3289" spans="1:11" x14ac:dyDescent="0.25">
      <c r="A3289" s="21" t="s">
        <v>9142</v>
      </c>
      <c r="B3289" s="21" t="s">
        <v>21768</v>
      </c>
      <c r="C3289" s="21" t="s">
        <v>13135</v>
      </c>
      <c r="D3289" s="21" t="s">
        <v>5274</v>
      </c>
      <c r="F3289" s="21" t="s">
        <v>13157</v>
      </c>
      <c r="G3289" s="20">
        <v>42243</v>
      </c>
      <c r="H3289" s="21" t="s">
        <v>5296</v>
      </c>
      <c r="J3289" s="22">
        <v>-8000</v>
      </c>
      <c r="K3289" s="22">
        <v>-8000</v>
      </c>
    </row>
    <row r="3290" spans="1:11" x14ac:dyDescent="0.25">
      <c r="A3290" s="21" t="s">
        <v>9142</v>
      </c>
      <c r="B3290" s="21" t="s">
        <v>21768</v>
      </c>
      <c r="C3290" s="21" t="s">
        <v>13135</v>
      </c>
      <c r="D3290" s="21" t="s">
        <v>5274</v>
      </c>
      <c r="F3290" s="21" t="s">
        <v>13158</v>
      </c>
      <c r="G3290" s="20">
        <v>42243</v>
      </c>
      <c r="H3290" s="21" t="s">
        <v>5298</v>
      </c>
      <c r="J3290" s="22">
        <v>-8000</v>
      </c>
      <c r="K3290" s="22">
        <v>-8000</v>
      </c>
    </row>
    <row r="3291" spans="1:11" x14ac:dyDescent="0.25">
      <c r="A3291" s="21" t="s">
        <v>9142</v>
      </c>
      <c r="B3291" s="21" t="s">
        <v>21768</v>
      </c>
      <c r="C3291" s="21" t="s">
        <v>13135</v>
      </c>
      <c r="D3291" s="21" t="s">
        <v>5274</v>
      </c>
      <c r="F3291" s="21" t="s">
        <v>13159</v>
      </c>
      <c r="G3291" s="20">
        <v>42243</v>
      </c>
      <c r="H3291" s="21" t="s">
        <v>5283</v>
      </c>
      <c r="J3291" s="22">
        <v>-8000</v>
      </c>
      <c r="K3291" s="22">
        <v>-8000</v>
      </c>
    </row>
    <row r="3292" spans="1:11" x14ac:dyDescent="0.25">
      <c r="A3292" s="21" t="s">
        <v>9142</v>
      </c>
      <c r="B3292" s="21" t="s">
        <v>21768</v>
      </c>
      <c r="C3292" s="21" t="s">
        <v>8866</v>
      </c>
      <c r="D3292" s="21" t="s">
        <v>137</v>
      </c>
      <c r="E3292" s="21" t="s">
        <v>19552</v>
      </c>
      <c r="F3292" s="21" t="s">
        <v>13160</v>
      </c>
      <c r="G3292" s="20">
        <v>42243</v>
      </c>
      <c r="H3292" s="21" t="s">
        <v>5296</v>
      </c>
      <c r="J3292" s="22">
        <v>-8000</v>
      </c>
      <c r="K3292" s="22">
        <v>-8000</v>
      </c>
    </row>
    <row r="3293" spans="1:11" x14ac:dyDescent="0.25">
      <c r="A3293" s="21" t="s">
        <v>9142</v>
      </c>
      <c r="B3293" s="21" t="s">
        <v>21768</v>
      </c>
      <c r="C3293" s="21" t="s">
        <v>8866</v>
      </c>
      <c r="D3293" s="21" t="s">
        <v>137</v>
      </c>
      <c r="E3293" s="21" t="s">
        <v>19552</v>
      </c>
      <c r="F3293" s="21" t="s">
        <v>13161</v>
      </c>
      <c r="G3293" s="20">
        <v>42243</v>
      </c>
      <c r="H3293" s="21" t="s">
        <v>5299</v>
      </c>
      <c r="J3293" s="22">
        <v>-8000</v>
      </c>
      <c r="K3293" s="22">
        <v>-8000</v>
      </c>
    </row>
    <row r="3294" spans="1:11" x14ac:dyDescent="0.25">
      <c r="A3294" s="21" t="s">
        <v>9142</v>
      </c>
      <c r="B3294" s="21" t="s">
        <v>21768</v>
      </c>
      <c r="C3294" s="21" t="s">
        <v>10415</v>
      </c>
      <c r="D3294" s="21" t="s">
        <v>1756</v>
      </c>
      <c r="F3294" s="21" t="s">
        <v>13162</v>
      </c>
      <c r="G3294" s="20">
        <v>42243</v>
      </c>
      <c r="H3294" s="21" t="s">
        <v>5300</v>
      </c>
      <c r="J3294" s="22">
        <v>-8000</v>
      </c>
      <c r="K3294" s="22">
        <v>-8000</v>
      </c>
    </row>
    <row r="3295" spans="1:11" x14ac:dyDescent="0.25">
      <c r="A3295" s="21" t="s">
        <v>9142</v>
      </c>
      <c r="B3295" s="21" t="s">
        <v>21768</v>
      </c>
      <c r="C3295" s="21" t="s">
        <v>10415</v>
      </c>
      <c r="D3295" s="21" t="s">
        <v>1756</v>
      </c>
      <c r="F3295" s="21" t="s">
        <v>13163</v>
      </c>
      <c r="G3295" s="20">
        <v>42243</v>
      </c>
      <c r="H3295" s="21" t="s">
        <v>5301</v>
      </c>
      <c r="J3295" s="22">
        <v>-8000</v>
      </c>
      <c r="K3295" s="22">
        <v>-8000</v>
      </c>
    </row>
    <row r="3296" spans="1:11" x14ac:dyDescent="0.25">
      <c r="A3296" s="21" t="s">
        <v>9142</v>
      </c>
      <c r="B3296" s="21" t="s">
        <v>21768</v>
      </c>
      <c r="C3296" s="21" t="s">
        <v>13139</v>
      </c>
      <c r="D3296" s="21" t="s">
        <v>5278</v>
      </c>
      <c r="F3296" s="21" t="s">
        <v>13164</v>
      </c>
      <c r="G3296" s="20">
        <v>42243</v>
      </c>
      <c r="H3296" s="21" t="s">
        <v>5296</v>
      </c>
      <c r="J3296" s="22">
        <v>-8000</v>
      </c>
      <c r="K3296" s="22">
        <v>-8000</v>
      </c>
    </row>
    <row r="3297" spans="1:11" x14ac:dyDescent="0.25">
      <c r="A3297" s="21" t="s">
        <v>9142</v>
      </c>
      <c r="B3297" s="21" t="s">
        <v>21768</v>
      </c>
      <c r="C3297" s="21" t="s">
        <v>13139</v>
      </c>
      <c r="D3297" s="21" t="s">
        <v>5278</v>
      </c>
      <c r="F3297" s="21" t="s">
        <v>13165</v>
      </c>
      <c r="G3297" s="20">
        <v>42243</v>
      </c>
      <c r="H3297" s="21" t="s">
        <v>5302</v>
      </c>
      <c r="J3297" s="22">
        <v>-8000</v>
      </c>
      <c r="K3297" s="22">
        <v>-8000</v>
      </c>
    </row>
    <row r="3298" spans="1:11" x14ac:dyDescent="0.25">
      <c r="A3298" s="21" t="s">
        <v>9142</v>
      </c>
      <c r="B3298" s="21" t="s">
        <v>21768</v>
      </c>
      <c r="C3298" s="21" t="s">
        <v>13141</v>
      </c>
      <c r="D3298" s="21" t="s">
        <v>5280</v>
      </c>
      <c r="F3298" s="21" t="s">
        <v>13166</v>
      </c>
      <c r="G3298" s="20">
        <v>42243</v>
      </c>
      <c r="H3298" s="21" t="s">
        <v>5287</v>
      </c>
      <c r="J3298" s="22">
        <v>-8000</v>
      </c>
      <c r="K3298" s="22">
        <v>-8000</v>
      </c>
    </row>
    <row r="3299" spans="1:11" x14ac:dyDescent="0.25">
      <c r="A3299" s="21" t="s">
        <v>9142</v>
      </c>
      <c r="B3299" s="21" t="s">
        <v>21768</v>
      </c>
      <c r="C3299" s="21" t="s">
        <v>13143</v>
      </c>
      <c r="D3299" s="21" t="s">
        <v>5282</v>
      </c>
      <c r="F3299" s="21" t="s">
        <v>13167</v>
      </c>
      <c r="G3299" s="20">
        <v>42243</v>
      </c>
      <c r="H3299" s="21" t="s">
        <v>5303</v>
      </c>
      <c r="J3299" s="22">
        <v>-8000</v>
      </c>
      <c r="K3299" s="22">
        <v>-8000</v>
      </c>
    </row>
    <row r="3300" spans="1:11" x14ac:dyDescent="0.25">
      <c r="A3300" s="21" t="s">
        <v>9142</v>
      </c>
      <c r="B3300" s="21" t="s">
        <v>21768</v>
      </c>
      <c r="C3300" s="21" t="s">
        <v>13143</v>
      </c>
      <c r="D3300" s="21" t="s">
        <v>5282</v>
      </c>
      <c r="F3300" s="21" t="s">
        <v>13168</v>
      </c>
      <c r="G3300" s="20">
        <v>42243</v>
      </c>
      <c r="H3300" s="21" t="s">
        <v>5304</v>
      </c>
      <c r="J3300" s="22">
        <v>-8000</v>
      </c>
      <c r="K3300" s="22">
        <v>-8000</v>
      </c>
    </row>
    <row r="3301" spans="1:11" x14ac:dyDescent="0.25">
      <c r="A3301" s="21" t="s">
        <v>9142</v>
      </c>
      <c r="B3301" s="21" t="s">
        <v>21768</v>
      </c>
      <c r="C3301" s="21" t="s">
        <v>13085</v>
      </c>
      <c r="D3301" s="21" t="s">
        <v>5209</v>
      </c>
      <c r="F3301" s="21" t="s">
        <v>13169</v>
      </c>
      <c r="G3301" s="20">
        <v>42243</v>
      </c>
      <c r="H3301" s="21" t="s">
        <v>5296</v>
      </c>
      <c r="J3301" s="22">
        <v>-8000</v>
      </c>
      <c r="K3301" s="22">
        <v>-8000</v>
      </c>
    </row>
    <row r="3302" spans="1:11" x14ac:dyDescent="0.25">
      <c r="A3302" s="21" t="s">
        <v>9142</v>
      </c>
      <c r="B3302" s="21" t="s">
        <v>21768</v>
      </c>
      <c r="C3302" s="21" t="s">
        <v>13085</v>
      </c>
      <c r="D3302" s="21" t="s">
        <v>5209</v>
      </c>
      <c r="F3302" s="21" t="s">
        <v>13170</v>
      </c>
      <c r="G3302" s="20">
        <v>42243</v>
      </c>
      <c r="H3302" s="21" t="s">
        <v>5292</v>
      </c>
      <c r="J3302" s="22">
        <v>-8000</v>
      </c>
      <c r="K3302" s="22">
        <v>-8000</v>
      </c>
    </row>
    <row r="3303" spans="1:11" x14ac:dyDescent="0.25">
      <c r="A3303" s="21" t="s">
        <v>9142</v>
      </c>
      <c r="B3303" s="21" t="s">
        <v>21768</v>
      </c>
      <c r="C3303" s="21" t="s">
        <v>13085</v>
      </c>
      <c r="D3303" s="21" t="s">
        <v>5209</v>
      </c>
      <c r="F3303" s="21" t="s">
        <v>13171</v>
      </c>
      <c r="G3303" s="20">
        <v>42243</v>
      </c>
      <c r="H3303" s="21" t="s">
        <v>5305</v>
      </c>
      <c r="J3303" s="22">
        <v>-8000</v>
      </c>
      <c r="K3303" s="22">
        <v>-8000</v>
      </c>
    </row>
    <row r="3304" spans="1:11" x14ac:dyDescent="0.25">
      <c r="A3304" s="21" t="s">
        <v>9142</v>
      </c>
      <c r="B3304" s="21" t="s">
        <v>21768</v>
      </c>
      <c r="C3304" s="21" t="s">
        <v>10417</v>
      </c>
      <c r="D3304" s="21" t="s">
        <v>1757</v>
      </c>
      <c r="F3304" s="21" t="s">
        <v>13172</v>
      </c>
      <c r="G3304" s="20">
        <v>42243</v>
      </c>
      <c r="H3304" s="21" t="s">
        <v>5306</v>
      </c>
      <c r="J3304" s="22">
        <v>-8000</v>
      </c>
      <c r="K3304" s="22">
        <v>-8000</v>
      </c>
    </row>
    <row r="3305" spans="1:11" x14ac:dyDescent="0.25">
      <c r="A3305" s="21" t="s">
        <v>9142</v>
      </c>
      <c r="B3305" s="21" t="s">
        <v>21768</v>
      </c>
      <c r="C3305" s="21" t="s">
        <v>10419</v>
      </c>
      <c r="D3305" s="21" t="s">
        <v>1758</v>
      </c>
      <c r="F3305" s="21" t="s">
        <v>13173</v>
      </c>
      <c r="G3305" s="20">
        <v>42243</v>
      </c>
      <c r="H3305" s="21" t="s">
        <v>5289</v>
      </c>
      <c r="J3305" s="22">
        <v>-8000</v>
      </c>
      <c r="K3305" s="22">
        <v>-8000</v>
      </c>
    </row>
    <row r="3306" spans="1:11" x14ac:dyDescent="0.25">
      <c r="A3306" s="21" t="s">
        <v>9142</v>
      </c>
      <c r="B3306" s="21" t="s">
        <v>21768</v>
      </c>
      <c r="C3306" s="21" t="s">
        <v>13147</v>
      </c>
      <c r="D3306" s="21" t="s">
        <v>5286</v>
      </c>
      <c r="F3306" s="21" t="s">
        <v>13174</v>
      </c>
      <c r="G3306" s="20">
        <v>42243</v>
      </c>
      <c r="H3306" s="21" t="s">
        <v>5279</v>
      </c>
      <c r="J3306" s="22">
        <v>-8000</v>
      </c>
      <c r="K3306" s="22">
        <v>-8000</v>
      </c>
    </row>
    <row r="3307" spans="1:11" x14ac:dyDescent="0.25">
      <c r="A3307" s="21" t="s">
        <v>9142</v>
      </c>
      <c r="B3307" s="21" t="s">
        <v>21768</v>
      </c>
      <c r="C3307" s="21" t="s">
        <v>13149</v>
      </c>
      <c r="D3307" s="21" t="s">
        <v>5288</v>
      </c>
      <c r="F3307" s="21" t="s">
        <v>13175</v>
      </c>
      <c r="G3307" s="20">
        <v>42243</v>
      </c>
      <c r="H3307" s="21" t="s">
        <v>5284</v>
      </c>
      <c r="J3307" s="22">
        <v>-8000</v>
      </c>
      <c r="K3307" s="22">
        <v>-8000</v>
      </c>
    </row>
    <row r="3308" spans="1:11" x14ac:dyDescent="0.25">
      <c r="A3308" s="21" t="s">
        <v>9142</v>
      </c>
      <c r="B3308" s="21" t="s">
        <v>21768</v>
      </c>
      <c r="C3308" s="21" t="s">
        <v>9586</v>
      </c>
      <c r="D3308" s="21" t="s">
        <v>789</v>
      </c>
      <c r="F3308" s="21" t="s">
        <v>13176</v>
      </c>
      <c r="G3308" s="20">
        <v>42243</v>
      </c>
      <c r="H3308" s="21" t="s">
        <v>5296</v>
      </c>
      <c r="J3308" s="22">
        <v>-8000</v>
      </c>
      <c r="K3308" s="22">
        <v>-8000</v>
      </c>
    </row>
    <row r="3309" spans="1:11" x14ac:dyDescent="0.25">
      <c r="A3309" s="21" t="s">
        <v>9142</v>
      </c>
      <c r="B3309" s="21" t="s">
        <v>21768</v>
      </c>
      <c r="C3309" s="21" t="s">
        <v>9586</v>
      </c>
      <c r="D3309" s="21" t="s">
        <v>789</v>
      </c>
      <c r="F3309" s="21" t="s">
        <v>13177</v>
      </c>
      <c r="G3309" s="20">
        <v>42243</v>
      </c>
      <c r="H3309" s="21" t="s">
        <v>5307</v>
      </c>
      <c r="J3309" s="22">
        <v>-8000</v>
      </c>
      <c r="K3309" s="22">
        <v>-8000</v>
      </c>
    </row>
    <row r="3310" spans="1:11" x14ac:dyDescent="0.25">
      <c r="A3310" s="21" t="s">
        <v>9142</v>
      </c>
      <c r="B3310" s="21" t="s">
        <v>21768</v>
      </c>
      <c r="C3310" s="21" t="s">
        <v>13152</v>
      </c>
      <c r="D3310" s="21" t="s">
        <v>5291</v>
      </c>
      <c r="F3310" s="21" t="s">
        <v>13178</v>
      </c>
      <c r="G3310" s="20">
        <v>42243</v>
      </c>
      <c r="H3310" s="21" t="s">
        <v>5305</v>
      </c>
      <c r="J3310" s="22">
        <v>-8000</v>
      </c>
      <c r="K3310" s="22">
        <v>-8000</v>
      </c>
    </row>
    <row r="3311" spans="1:11" x14ac:dyDescent="0.25">
      <c r="A3311" s="21" t="s">
        <v>9142</v>
      </c>
      <c r="B3311" s="21" t="s">
        <v>21768</v>
      </c>
      <c r="C3311" s="21" t="s">
        <v>13152</v>
      </c>
      <c r="D3311" s="21" t="s">
        <v>5291</v>
      </c>
      <c r="F3311" s="21" t="s">
        <v>13179</v>
      </c>
      <c r="G3311" s="20">
        <v>42243</v>
      </c>
      <c r="H3311" s="21" t="s">
        <v>5277</v>
      </c>
      <c r="J3311" s="22">
        <v>-8000</v>
      </c>
      <c r="K3311" s="22">
        <v>-8000</v>
      </c>
    </row>
    <row r="3312" spans="1:11" x14ac:dyDescent="0.25">
      <c r="A3312" s="21" t="s">
        <v>9142</v>
      </c>
      <c r="B3312" s="21" t="s">
        <v>21768</v>
      </c>
      <c r="C3312" s="21" t="s">
        <v>13154</v>
      </c>
      <c r="D3312" s="21" t="s">
        <v>5293</v>
      </c>
      <c r="F3312" s="21" t="s">
        <v>13180</v>
      </c>
      <c r="G3312" s="20">
        <v>42243</v>
      </c>
      <c r="H3312" s="21" t="s">
        <v>5308</v>
      </c>
      <c r="J3312" s="22">
        <v>-8000</v>
      </c>
      <c r="K3312" s="22">
        <v>-8000</v>
      </c>
    </row>
    <row r="3313" spans="1:11" x14ac:dyDescent="0.25">
      <c r="A3313" s="21" t="s">
        <v>9142</v>
      </c>
      <c r="B3313" s="21" t="s">
        <v>21768</v>
      </c>
      <c r="C3313" s="21" t="s">
        <v>13154</v>
      </c>
      <c r="D3313" s="21" t="s">
        <v>5293</v>
      </c>
      <c r="F3313" s="21" t="s">
        <v>13181</v>
      </c>
      <c r="G3313" s="20">
        <v>42243</v>
      </c>
      <c r="H3313" s="21" t="s">
        <v>5309</v>
      </c>
      <c r="J3313" s="22">
        <v>-8000</v>
      </c>
      <c r="K3313" s="22">
        <v>-8000</v>
      </c>
    </row>
    <row r="3314" spans="1:11" x14ac:dyDescent="0.25">
      <c r="A3314" s="21" t="s">
        <v>9142</v>
      </c>
      <c r="B3314" s="21" t="s">
        <v>21768</v>
      </c>
      <c r="C3314" s="21" t="s">
        <v>13182</v>
      </c>
      <c r="D3314" s="21" t="s">
        <v>5310</v>
      </c>
      <c r="F3314" s="21" t="s">
        <v>13183</v>
      </c>
      <c r="G3314" s="20">
        <v>42243</v>
      </c>
      <c r="H3314" s="21" t="s">
        <v>5311</v>
      </c>
      <c r="J3314" s="22">
        <v>-8000</v>
      </c>
      <c r="K3314" s="22">
        <v>-8000</v>
      </c>
    </row>
    <row r="3315" spans="1:11" x14ac:dyDescent="0.25">
      <c r="A3315" s="21" t="s">
        <v>9142</v>
      </c>
      <c r="B3315" s="21" t="s">
        <v>21768</v>
      </c>
      <c r="C3315" s="21" t="s">
        <v>192</v>
      </c>
      <c r="D3315" s="21" t="s">
        <v>191</v>
      </c>
      <c r="F3315" s="21" t="s">
        <v>13184</v>
      </c>
      <c r="G3315" s="20">
        <v>42243</v>
      </c>
      <c r="H3315" s="21" t="s">
        <v>5312</v>
      </c>
      <c r="J3315" s="22">
        <v>-515580</v>
      </c>
      <c r="K3315" s="22">
        <v>-515580</v>
      </c>
    </row>
    <row r="3316" spans="1:11" x14ac:dyDescent="0.25">
      <c r="A3316" s="21" t="s">
        <v>9142</v>
      </c>
      <c r="B3316" s="21" t="s">
        <v>21768</v>
      </c>
      <c r="C3316" s="21" t="s">
        <v>12981</v>
      </c>
      <c r="D3316" s="21" t="s">
        <v>5086</v>
      </c>
      <c r="F3316" s="21" t="s">
        <v>13185</v>
      </c>
      <c r="G3316" s="20">
        <v>42243</v>
      </c>
      <c r="H3316" s="21" t="s">
        <v>5314</v>
      </c>
      <c r="I3316" s="21" t="s">
        <v>17463</v>
      </c>
      <c r="J3316" s="22">
        <v>-135936</v>
      </c>
      <c r="K3316" s="22">
        <v>-135936</v>
      </c>
    </row>
    <row r="3317" spans="1:11" x14ac:dyDescent="0.25">
      <c r="A3317" s="21" t="s">
        <v>8740</v>
      </c>
      <c r="B3317" s="21" t="s">
        <v>21768</v>
      </c>
      <c r="C3317" s="21" t="s">
        <v>13186</v>
      </c>
      <c r="D3317" s="21" t="s">
        <v>5315</v>
      </c>
      <c r="F3317" s="21" t="s">
        <v>13187</v>
      </c>
      <c r="G3317" s="20">
        <v>42243</v>
      </c>
      <c r="H3317" s="21" t="s">
        <v>5316</v>
      </c>
      <c r="I3317" s="21" t="s">
        <v>17678</v>
      </c>
      <c r="J3317" s="22">
        <v>-32450</v>
      </c>
      <c r="K3317" s="22">
        <v>-32450</v>
      </c>
    </row>
    <row r="3318" spans="1:11" x14ac:dyDescent="0.25">
      <c r="A3318" s="21" t="s">
        <v>8740</v>
      </c>
      <c r="B3318" s="21" t="s">
        <v>21768</v>
      </c>
      <c r="C3318" s="21" t="s">
        <v>13188</v>
      </c>
      <c r="D3318" s="21" t="s">
        <v>5317</v>
      </c>
      <c r="F3318" s="21" t="s">
        <v>13189</v>
      </c>
      <c r="G3318" s="20">
        <v>42247</v>
      </c>
      <c r="H3318" s="21" t="s">
        <v>5318</v>
      </c>
      <c r="I3318" s="21" t="s">
        <v>15928</v>
      </c>
      <c r="J3318" s="22">
        <v>-30000</v>
      </c>
      <c r="K3318" s="22">
        <v>-30000</v>
      </c>
    </row>
    <row r="3319" spans="1:11" x14ac:dyDescent="0.25">
      <c r="A3319" s="21" t="s">
        <v>8740</v>
      </c>
      <c r="B3319" s="21" t="s">
        <v>21768</v>
      </c>
      <c r="C3319" s="21" t="s">
        <v>13188</v>
      </c>
      <c r="D3319" s="21" t="s">
        <v>5317</v>
      </c>
      <c r="F3319" s="21" t="s">
        <v>13190</v>
      </c>
      <c r="G3319" s="20">
        <v>42247</v>
      </c>
      <c r="H3319" s="21" t="s">
        <v>5319</v>
      </c>
      <c r="I3319" s="21" t="s">
        <v>17628</v>
      </c>
      <c r="J3319" s="22">
        <v>-247800</v>
      </c>
      <c r="K3319" s="22">
        <v>-247800</v>
      </c>
    </row>
    <row r="3320" spans="1:11" x14ac:dyDescent="0.25">
      <c r="A3320" s="21" t="s">
        <v>8740</v>
      </c>
      <c r="B3320" s="21" t="s">
        <v>21768</v>
      </c>
      <c r="C3320" s="21" t="s">
        <v>13188</v>
      </c>
      <c r="D3320" s="21" t="s">
        <v>5317</v>
      </c>
      <c r="F3320" s="21" t="s">
        <v>13191</v>
      </c>
      <c r="G3320" s="20">
        <v>42247</v>
      </c>
      <c r="H3320" s="21" t="s">
        <v>5320</v>
      </c>
      <c r="I3320" s="21" t="s">
        <v>17629</v>
      </c>
      <c r="J3320" s="22">
        <v>-106200</v>
      </c>
      <c r="K3320" s="22">
        <v>-106200</v>
      </c>
    </row>
    <row r="3321" spans="1:11" x14ac:dyDescent="0.25">
      <c r="A3321" s="21" t="s">
        <v>9142</v>
      </c>
      <c r="B3321" s="21" t="s">
        <v>21768</v>
      </c>
      <c r="C3321" s="21" t="s">
        <v>13125</v>
      </c>
      <c r="D3321" s="21" t="s">
        <v>5260</v>
      </c>
      <c r="F3321" s="21" t="s">
        <v>13192</v>
      </c>
      <c r="G3321" s="20">
        <v>42249</v>
      </c>
      <c r="H3321" s="21" t="s">
        <v>5321</v>
      </c>
      <c r="J3321" s="22">
        <v>-14900</v>
      </c>
      <c r="K3321" s="22">
        <v>-14900</v>
      </c>
    </row>
    <row r="3322" spans="1:11" x14ac:dyDescent="0.25">
      <c r="A3322" s="21" t="s">
        <v>8740</v>
      </c>
      <c r="B3322" s="21" t="s">
        <v>21768</v>
      </c>
      <c r="C3322" s="21" t="s">
        <v>3407</v>
      </c>
      <c r="D3322" s="21" t="s">
        <v>3406</v>
      </c>
      <c r="E3322" s="21" t="s">
        <v>19558</v>
      </c>
      <c r="F3322" s="21" t="s">
        <v>13193</v>
      </c>
      <c r="G3322" s="20">
        <v>42250</v>
      </c>
      <c r="H3322" s="21" t="s">
        <v>5323</v>
      </c>
      <c r="I3322" s="21" t="s">
        <v>15866</v>
      </c>
      <c r="J3322" s="22">
        <v>-903803.15</v>
      </c>
      <c r="K3322" s="22">
        <v>-723042.52</v>
      </c>
    </row>
    <row r="3323" spans="1:11" x14ac:dyDescent="0.25">
      <c r="A3323" s="21" t="s">
        <v>8740</v>
      </c>
      <c r="B3323" s="21" t="s">
        <v>21768</v>
      </c>
      <c r="C3323" s="21" t="s">
        <v>13194</v>
      </c>
      <c r="D3323" s="21" t="s">
        <v>5324</v>
      </c>
      <c r="F3323" s="21" t="s">
        <v>13195</v>
      </c>
      <c r="G3323" s="20">
        <v>42255</v>
      </c>
      <c r="H3323" s="21" t="s">
        <v>5325</v>
      </c>
      <c r="I3323" s="21" t="s">
        <v>18121</v>
      </c>
      <c r="J3323" s="22">
        <v>-2100000</v>
      </c>
      <c r="K3323" s="22">
        <v>-2100000</v>
      </c>
    </row>
    <row r="3324" spans="1:11" x14ac:dyDescent="0.25">
      <c r="A3324" s="21" t="s">
        <v>8740</v>
      </c>
      <c r="B3324" s="21" t="s">
        <v>21768</v>
      </c>
      <c r="C3324" s="21" t="s">
        <v>13196</v>
      </c>
      <c r="D3324" s="21" t="s">
        <v>5326</v>
      </c>
      <c r="E3324" s="21" t="s">
        <v>19558</v>
      </c>
      <c r="F3324" s="21" t="s">
        <v>13197</v>
      </c>
      <c r="G3324" s="20">
        <v>42256</v>
      </c>
      <c r="H3324">
        <v>0</v>
      </c>
      <c r="I3324" t="s">
        <v>5327</v>
      </c>
      <c r="J3324" s="22">
        <v>299376</v>
      </c>
      <c r="K3324" s="22">
        <v>49896</v>
      </c>
    </row>
    <row r="3325" spans="1:11" x14ac:dyDescent="0.25">
      <c r="A3325" s="21" t="s">
        <v>8740</v>
      </c>
      <c r="B3325" s="21" t="s">
        <v>21768</v>
      </c>
      <c r="C3325" s="21" t="s">
        <v>13076</v>
      </c>
      <c r="D3325" s="21" t="s">
        <v>5197</v>
      </c>
      <c r="F3325" s="21" t="s">
        <v>13198</v>
      </c>
      <c r="G3325" s="20">
        <v>42256</v>
      </c>
      <c r="H3325">
        <v>0</v>
      </c>
      <c r="I3325" t="s">
        <v>5328</v>
      </c>
      <c r="J3325" s="22">
        <v>810945.89</v>
      </c>
      <c r="K3325" s="22">
        <v>810945.89</v>
      </c>
    </row>
    <row r="3326" spans="1:11" x14ac:dyDescent="0.25">
      <c r="A3326" s="21" t="s">
        <v>9142</v>
      </c>
      <c r="B3326" s="21" t="s">
        <v>21768</v>
      </c>
      <c r="C3326" s="21" t="s">
        <v>5330</v>
      </c>
      <c r="D3326" s="21" t="s">
        <v>5329</v>
      </c>
      <c r="F3326" s="21" t="s">
        <v>13199</v>
      </c>
      <c r="G3326" s="20">
        <v>42261</v>
      </c>
      <c r="H3326" s="21" t="s">
        <v>3521</v>
      </c>
      <c r="J3326" s="22">
        <v>-59000</v>
      </c>
      <c r="K3326" s="22">
        <v>-59000</v>
      </c>
    </row>
    <row r="3327" spans="1:11" x14ac:dyDescent="0.25">
      <c r="A3327" s="21" t="s">
        <v>9142</v>
      </c>
      <c r="B3327" s="21" t="s">
        <v>21768</v>
      </c>
      <c r="C3327" s="21" t="s">
        <v>5330</v>
      </c>
      <c r="D3327" s="21" t="s">
        <v>5329</v>
      </c>
      <c r="F3327" s="21" t="s">
        <v>13200</v>
      </c>
      <c r="G3327" s="20">
        <v>42261</v>
      </c>
      <c r="H3327" s="21" t="s">
        <v>3490</v>
      </c>
      <c r="J3327" s="22">
        <v>-3540</v>
      </c>
      <c r="K3327" s="22">
        <v>-3540</v>
      </c>
    </row>
    <row r="3328" spans="1:11" x14ac:dyDescent="0.25">
      <c r="A3328" s="21" t="s">
        <v>9142</v>
      </c>
      <c r="B3328" s="21" t="s">
        <v>21768</v>
      </c>
      <c r="C3328" s="21" t="s">
        <v>5330</v>
      </c>
      <c r="D3328" s="21" t="s">
        <v>5329</v>
      </c>
      <c r="F3328" s="21" t="s">
        <v>13201</v>
      </c>
      <c r="G3328" s="20">
        <v>42261</v>
      </c>
      <c r="H3328" s="21" t="s">
        <v>5261</v>
      </c>
      <c r="J3328" s="22">
        <v>-35400</v>
      </c>
      <c r="K3328" s="22">
        <v>-35400</v>
      </c>
    </row>
    <row r="3329" spans="1:11" x14ac:dyDescent="0.25">
      <c r="A3329" s="21" t="s">
        <v>9142</v>
      </c>
      <c r="B3329" s="21" t="s">
        <v>21768</v>
      </c>
      <c r="C3329" s="21" t="s">
        <v>5330</v>
      </c>
      <c r="D3329" s="21" t="s">
        <v>5329</v>
      </c>
      <c r="F3329" s="21" t="s">
        <v>13202</v>
      </c>
      <c r="G3329" s="20">
        <v>42261</v>
      </c>
      <c r="H3329" s="21" t="s">
        <v>3739</v>
      </c>
      <c r="J3329" s="22">
        <v>-8260</v>
      </c>
      <c r="K3329" s="22">
        <v>-8260</v>
      </c>
    </row>
    <row r="3330" spans="1:11" x14ac:dyDescent="0.25">
      <c r="A3330" s="21" t="s">
        <v>9142</v>
      </c>
      <c r="B3330" s="21" t="s">
        <v>21768</v>
      </c>
      <c r="C3330" s="21" t="s">
        <v>13013</v>
      </c>
      <c r="D3330" s="21" t="s">
        <v>5124</v>
      </c>
      <c r="F3330" s="21" t="s">
        <v>13203</v>
      </c>
      <c r="G3330" s="20">
        <v>42262</v>
      </c>
      <c r="H3330" s="21" t="s">
        <v>5333</v>
      </c>
      <c r="J3330" s="22">
        <v>-59000</v>
      </c>
      <c r="K3330" s="22">
        <v>-59000</v>
      </c>
    </row>
    <row r="3331" spans="1:11" x14ac:dyDescent="0.25">
      <c r="A3331" s="21" t="s">
        <v>9142</v>
      </c>
      <c r="B3331" s="21" t="s">
        <v>21768</v>
      </c>
      <c r="C3331" s="21" t="s">
        <v>5330</v>
      </c>
      <c r="D3331" s="21" t="s">
        <v>5329</v>
      </c>
      <c r="F3331" s="21" t="s">
        <v>13204</v>
      </c>
      <c r="G3331" s="20">
        <v>42262</v>
      </c>
      <c r="H3331" s="21" t="s">
        <v>5334</v>
      </c>
      <c r="J3331" s="22">
        <v>-5900</v>
      </c>
      <c r="K3331" s="22">
        <v>-5900</v>
      </c>
    </row>
    <row r="3332" spans="1:11" x14ac:dyDescent="0.25">
      <c r="A3332" s="21" t="s">
        <v>8740</v>
      </c>
      <c r="B3332" s="21" t="s">
        <v>21768</v>
      </c>
      <c r="C3332" s="21" t="s">
        <v>13018</v>
      </c>
      <c r="D3332" s="21" t="s">
        <v>5131</v>
      </c>
      <c r="F3332" s="21" t="s">
        <v>13205</v>
      </c>
      <c r="G3332" s="20">
        <v>42262</v>
      </c>
      <c r="H3332" s="21" t="s">
        <v>5171</v>
      </c>
      <c r="J3332" s="22">
        <v>-141600</v>
      </c>
      <c r="K3332" s="22">
        <v>-141600</v>
      </c>
    </row>
    <row r="3333" spans="1:11" x14ac:dyDescent="0.25">
      <c r="A3333" s="21" t="s">
        <v>8738</v>
      </c>
      <c r="B3333" s="21" t="s">
        <v>21768</v>
      </c>
      <c r="C3333" s="21" t="s">
        <v>5337</v>
      </c>
      <c r="D3333" s="21" t="s">
        <v>5336</v>
      </c>
      <c r="F3333" s="21" t="s">
        <v>13206</v>
      </c>
      <c r="G3333" s="20">
        <v>42268</v>
      </c>
      <c r="H3333" s="21" t="s">
        <v>5338</v>
      </c>
      <c r="I3333" s="21" t="s">
        <v>16809</v>
      </c>
      <c r="J3333" s="22">
        <v>-103604</v>
      </c>
      <c r="K3333" s="22">
        <v>-103604</v>
      </c>
    </row>
    <row r="3334" spans="1:11" x14ac:dyDescent="0.25">
      <c r="A3334" s="21" t="s">
        <v>9142</v>
      </c>
      <c r="B3334" s="21" t="s">
        <v>21768</v>
      </c>
      <c r="C3334" s="21" t="s">
        <v>13207</v>
      </c>
      <c r="D3334" s="21" t="s">
        <v>5339</v>
      </c>
      <c r="F3334" s="21" t="s">
        <v>13208</v>
      </c>
      <c r="G3334" s="20">
        <v>42269</v>
      </c>
      <c r="H3334" s="21" t="s">
        <v>5340</v>
      </c>
      <c r="I3334" s="21" t="s">
        <v>17313</v>
      </c>
      <c r="J3334" s="22">
        <v>-225001.22</v>
      </c>
      <c r="K3334" s="22">
        <v>-225001.22</v>
      </c>
    </row>
    <row r="3335" spans="1:11" x14ac:dyDescent="0.25">
      <c r="A3335" s="21" t="s">
        <v>8740</v>
      </c>
      <c r="B3335" s="21" t="s">
        <v>21768</v>
      </c>
      <c r="C3335" s="21" t="s">
        <v>10284</v>
      </c>
      <c r="D3335" s="21" t="s">
        <v>1625</v>
      </c>
      <c r="F3335" s="21" t="s">
        <v>13209</v>
      </c>
      <c r="G3335" s="20">
        <v>42269</v>
      </c>
      <c r="H3335">
        <v>0</v>
      </c>
      <c r="I3335" t="s">
        <v>5341</v>
      </c>
      <c r="J3335" s="22">
        <v>6750</v>
      </c>
      <c r="K3335" s="22">
        <v>6750</v>
      </c>
    </row>
    <row r="3336" spans="1:11" x14ac:dyDescent="0.25">
      <c r="A3336" s="21" t="s">
        <v>9142</v>
      </c>
      <c r="B3336" s="21" t="s">
        <v>21768</v>
      </c>
      <c r="C3336" s="21" t="s">
        <v>11704</v>
      </c>
      <c r="D3336" s="21" t="s">
        <v>3421</v>
      </c>
      <c r="F3336" s="21" t="s">
        <v>13210</v>
      </c>
      <c r="G3336" s="20">
        <v>42275</v>
      </c>
      <c r="H3336" s="21" t="s">
        <v>5342</v>
      </c>
      <c r="J3336" s="22">
        <v>-7080</v>
      </c>
      <c r="K3336" s="22">
        <v>-7080</v>
      </c>
    </row>
    <row r="3337" spans="1:11" x14ac:dyDescent="0.25">
      <c r="A3337" s="21" t="s">
        <v>8740</v>
      </c>
      <c r="B3337" s="21" t="s">
        <v>21768</v>
      </c>
      <c r="C3337" s="21" t="s">
        <v>13211</v>
      </c>
      <c r="D3337" s="21" t="s">
        <v>5344</v>
      </c>
      <c r="F3337" s="21" t="s">
        <v>13212</v>
      </c>
      <c r="G3337" s="20">
        <v>42275</v>
      </c>
      <c r="H3337" s="21" t="s">
        <v>5345</v>
      </c>
      <c r="J3337" s="22">
        <v>-47200</v>
      </c>
      <c r="K3337" s="22">
        <v>-47200</v>
      </c>
    </row>
    <row r="3338" spans="1:11" x14ac:dyDescent="0.25">
      <c r="A3338" s="21" t="s">
        <v>8740</v>
      </c>
      <c r="B3338" s="21" t="s">
        <v>21768</v>
      </c>
      <c r="C3338" s="21" t="s">
        <v>13211</v>
      </c>
      <c r="D3338" s="21" t="s">
        <v>5344</v>
      </c>
      <c r="F3338" s="21" t="s">
        <v>13213</v>
      </c>
      <c r="G3338" s="20">
        <v>42275</v>
      </c>
      <c r="H3338" s="21" t="s">
        <v>5347</v>
      </c>
      <c r="J3338" s="22">
        <v>-23600</v>
      </c>
      <c r="K3338" s="22">
        <v>-23600</v>
      </c>
    </row>
    <row r="3339" spans="1:11" x14ac:dyDescent="0.25">
      <c r="A3339" s="21" t="s">
        <v>9142</v>
      </c>
      <c r="B3339" s="21" t="s">
        <v>21768</v>
      </c>
      <c r="C3339" s="21" t="s">
        <v>13214</v>
      </c>
      <c r="D3339" s="21" t="s">
        <v>5349</v>
      </c>
      <c r="F3339" s="21" t="s">
        <v>13215</v>
      </c>
      <c r="G3339" s="20">
        <v>42276</v>
      </c>
      <c r="H3339" s="21" t="s">
        <v>5350</v>
      </c>
      <c r="J3339" s="22">
        <v>-59000</v>
      </c>
      <c r="K3339" s="22">
        <v>-59000</v>
      </c>
    </row>
    <row r="3340" spans="1:11" x14ac:dyDescent="0.25">
      <c r="A3340" s="21" t="s">
        <v>8740</v>
      </c>
      <c r="B3340" s="21" t="s">
        <v>21768</v>
      </c>
      <c r="C3340" s="21" t="s">
        <v>13211</v>
      </c>
      <c r="D3340" s="21" t="s">
        <v>5344</v>
      </c>
      <c r="F3340" s="21" t="s">
        <v>13217</v>
      </c>
      <c r="G3340" s="20">
        <v>42277</v>
      </c>
      <c r="H3340" s="21" t="s">
        <v>5352</v>
      </c>
      <c r="J3340" s="22">
        <v>-29500</v>
      </c>
      <c r="K3340" s="22">
        <v>-29500</v>
      </c>
    </row>
    <row r="3341" spans="1:11" x14ac:dyDescent="0.25">
      <c r="A3341" s="21" t="s">
        <v>8740</v>
      </c>
      <c r="B3341" s="21" t="s">
        <v>21768</v>
      </c>
      <c r="C3341" s="21" t="s">
        <v>4863</v>
      </c>
      <c r="D3341" s="21" t="s">
        <v>4862</v>
      </c>
      <c r="F3341" s="21" t="s">
        <v>13216</v>
      </c>
      <c r="G3341" s="20">
        <v>42277</v>
      </c>
      <c r="H3341" s="21" t="s">
        <v>5351</v>
      </c>
      <c r="I3341" s="21" t="s">
        <v>18477</v>
      </c>
      <c r="J3341" s="22">
        <v>-889072.51</v>
      </c>
      <c r="K3341" s="22">
        <v>-889072.51</v>
      </c>
    </row>
    <row r="3342" spans="1:11" x14ac:dyDescent="0.25">
      <c r="A3342" s="21" t="s">
        <v>8740</v>
      </c>
      <c r="B3342" s="21" t="s">
        <v>21768</v>
      </c>
      <c r="C3342" s="21" t="s">
        <v>13218</v>
      </c>
      <c r="D3342" s="21" t="s">
        <v>5354</v>
      </c>
      <c r="F3342" s="21" t="s">
        <v>13219</v>
      </c>
      <c r="G3342" s="20">
        <v>42282</v>
      </c>
      <c r="H3342" s="21" t="s">
        <v>2429</v>
      </c>
      <c r="I3342" s="21" t="s">
        <v>17887</v>
      </c>
      <c r="J3342" s="22">
        <v>-2080000</v>
      </c>
      <c r="K3342" s="22">
        <v>-2080000</v>
      </c>
    </row>
    <row r="3343" spans="1:11" x14ac:dyDescent="0.25">
      <c r="A3343" s="21" t="s">
        <v>8740</v>
      </c>
      <c r="B3343" s="21" t="s">
        <v>21768</v>
      </c>
      <c r="C3343" s="21" t="s">
        <v>13220</v>
      </c>
      <c r="D3343" s="21" t="s">
        <v>5355</v>
      </c>
      <c r="F3343" s="21" t="s">
        <v>13221</v>
      </c>
      <c r="G3343" s="20">
        <v>42282</v>
      </c>
      <c r="H3343" s="21" t="s">
        <v>5356</v>
      </c>
      <c r="I3343" s="21" t="s">
        <v>18119</v>
      </c>
      <c r="J3343" s="22">
        <v>-1250750.1200000001</v>
      </c>
      <c r="K3343" s="22">
        <v>-1250750.1200000001</v>
      </c>
    </row>
    <row r="3344" spans="1:11" x14ac:dyDescent="0.25">
      <c r="A3344" s="21" t="s">
        <v>8740</v>
      </c>
      <c r="B3344" s="21" t="s">
        <v>21768</v>
      </c>
      <c r="C3344" s="21" t="s">
        <v>13186</v>
      </c>
      <c r="D3344" s="21" t="s">
        <v>5315</v>
      </c>
      <c r="F3344" s="21" t="s">
        <v>13222</v>
      </c>
      <c r="G3344" s="20">
        <v>42285</v>
      </c>
      <c r="H3344" s="21" t="s">
        <v>5357</v>
      </c>
      <c r="I3344" s="21" t="s">
        <v>17679</v>
      </c>
      <c r="J3344" s="22">
        <v>-32450</v>
      </c>
      <c r="K3344" s="22">
        <v>-32450</v>
      </c>
    </row>
    <row r="3345" spans="1:11" x14ac:dyDescent="0.25">
      <c r="A3345" s="21" t="s">
        <v>8740</v>
      </c>
      <c r="B3345" s="21" t="s">
        <v>21768</v>
      </c>
      <c r="C3345" s="21" t="s">
        <v>13223</v>
      </c>
      <c r="D3345" s="21" t="s">
        <v>5358</v>
      </c>
      <c r="F3345" s="21" t="s">
        <v>13224</v>
      </c>
      <c r="G3345" s="20">
        <v>42285</v>
      </c>
      <c r="H3345" s="21" t="s">
        <v>5359</v>
      </c>
      <c r="I3345" s="21" t="s">
        <v>17705</v>
      </c>
      <c r="J3345" s="22">
        <v>-53333.88</v>
      </c>
      <c r="K3345" s="22">
        <v>-53333.88</v>
      </c>
    </row>
    <row r="3346" spans="1:11" x14ac:dyDescent="0.25">
      <c r="A3346" s="21" t="s">
        <v>8740</v>
      </c>
      <c r="B3346" s="21" t="s">
        <v>21768</v>
      </c>
      <c r="C3346" s="21" t="s">
        <v>13103</v>
      </c>
      <c r="D3346" s="21" t="s">
        <v>5230</v>
      </c>
      <c r="F3346" s="21" t="s">
        <v>13225</v>
      </c>
      <c r="G3346" s="20">
        <v>42285</v>
      </c>
      <c r="H3346" s="21" t="s">
        <v>5360</v>
      </c>
      <c r="I3346" s="21" t="s">
        <v>17852</v>
      </c>
      <c r="J3346" s="22">
        <v>-64000.65</v>
      </c>
      <c r="K3346" s="22">
        <v>-64000.65</v>
      </c>
    </row>
    <row r="3347" spans="1:11" x14ac:dyDescent="0.25">
      <c r="A3347" s="21" t="s">
        <v>8740</v>
      </c>
      <c r="B3347" s="21" t="s">
        <v>21768</v>
      </c>
      <c r="C3347" s="21" t="s">
        <v>12241</v>
      </c>
      <c r="D3347" s="21" t="s">
        <v>4114</v>
      </c>
      <c r="F3347" s="21" t="s">
        <v>13226</v>
      </c>
      <c r="G3347" s="20">
        <v>42285</v>
      </c>
      <c r="H3347" s="21" t="s">
        <v>5361</v>
      </c>
      <c r="I3347" s="21" t="s">
        <v>17679</v>
      </c>
      <c r="J3347" s="22">
        <v>-259600</v>
      </c>
      <c r="K3347" s="22">
        <v>-259600</v>
      </c>
    </row>
    <row r="3348" spans="1:11" x14ac:dyDescent="0.25">
      <c r="A3348" s="21" t="s">
        <v>8740</v>
      </c>
      <c r="B3348" s="21" t="s">
        <v>21768</v>
      </c>
      <c r="C3348" s="21" t="s">
        <v>13227</v>
      </c>
      <c r="D3348" s="21" t="s">
        <v>5362</v>
      </c>
      <c r="F3348" s="21" t="s">
        <v>13228</v>
      </c>
      <c r="G3348" s="20">
        <v>42285</v>
      </c>
      <c r="H3348" s="21" t="s">
        <v>5363</v>
      </c>
      <c r="I3348" s="21" t="s">
        <v>17679</v>
      </c>
      <c r="J3348" s="22">
        <v>-41300</v>
      </c>
      <c r="K3348" s="22">
        <v>-41300</v>
      </c>
    </row>
    <row r="3349" spans="1:11" x14ac:dyDescent="0.25">
      <c r="A3349" s="21" t="s">
        <v>8740</v>
      </c>
      <c r="B3349" s="21" t="s">
        <v>21768</v>
      </c>
      <c r="C3349" s="21" t="s">
        <v>3635</v>
      </c>
      <c r="D3349" s="21" t="s">
        <v>3634</v>
      </c>
      <c r="E3349" s="21" t="s">
        <v>19552</v>
      </c>
      <c r="F3349" s="21" t="s">
        <v>13229</v>
      </c>
      <c r="G3349" s="20">
        <v>42285</v>
      </c>
      <c r="H3349" s="21" t="s">
        <v>5364</v>
      </c>
      <c r="I3349" s="21" t="s">
        <v>17679</v>
      </c>
      <c r="J3349" s="22">
        <v>-41300</v>
      </c>
      <c r="K3349" s="22">
        <v>-41300</v>
      </c>
    </row>
    <row r="3350" spans="1:11" x14ac:dyDescent="0.25">
      <c r="A3350" s="21" t="s">
        <v>9142</v>
      </c>
      <c r="B3350" s="21" t="s">
        <v>21768</v>
      </c>
      <c r="C3350" s="21" t="s">
        <v>17211</v>
      </c>
      <c r="D3350" s="21" t="s">
        <v>17212</v>
      </c>
      <c r="E3350" s="21" t="s">
        <v>19558</v>
      </c>
      <c r="F3350" s="21" t="s">
        <v>17213</v>
      </c>
      <c r="G3350" s="20">
        <v>42290</v>
      </c>
      <c r="H3350" s="21" t="s">
        <v>17214</v>
      </c>
      <c r="J3350" s="22">
        <v>-318010</v>
      </c>
      <c r="K3350" s="22">
        <v>-318010</v>
      </c>
    </row>
    <row r="3351" spans="1:11" x14ac:dyDescent="0.25">
      <c r="A3351" s="21" t="s">
        <v>8740</v>
      </c>
      <c r="B3351" s="21" t="s">
        <v>21768</v>
      </c>
      <c r="C3351" s="21" t="s">
        <v>13230</v>
      </c>
      <c r="D3351" s="21" t="s">
        <v>5365</v>
      </c>
      <c r="E3351" s="21" t="s">
        <v>19558</v>
      </c>
      <c r="F3351" s="21" t="s">
        <v>13231</v>
      </c>
      <c r="G3351" s="20">
        <v>42291</v>
      </c>
      <c r="H3351" s="21" t="s">
        <v>5366</v>
      </c>
      <c r="J3351" s="22">
        <v>-15500</v>
      </c>
      <c r="K3351" s="22">
        <v>-15500</v>
      </c>
    </row>
    <row r="3352" spans="1:11" x14ac:dyDescent="0.25">
      <c r="A3352" s="21" t="s">
        <v>8740</v>
      </c>
      <c r="B3352" s="21" t="s">
        <v>21768</v>
      </c>
      <c r="C3352" s="21" t="s">
        <v>13223</v>
      </c>
      <c r="D3352" s="21" t="s">
        <v>5358</v>
      </c>
      <c r="F3352" s="21" t="s">
        <v>13232</v>
      </c>
      <c r="G3352" s="20">
        <v>42296</v>
      </c>
      <c r="H3352" s="21" t="s">
        <v>5368</v>
      </c>
      <c r="I3352" s="21" t="s">
        <v>17706</v>
      </c>
      <c r="J3352" s="22">
        <v>-53325.14</v>
      </c>
      <c r="K3352" s="22">
        <v>-53325.14</v>
      </c>
    </row>
    <row r="3353" spans="1:11" x14ac:dyDescent="0.25">
      <c r="A3353" s="21" t="s">
        <v>8740</v>
      </c>
      <c r="B3353" s="21" t="s">
        <v>21768</v>
      </c>
      <c r="C3353" s="21" t="s">
        <v>13233</v>
      </c>
      <c r="D3353" s="21" t="s">
        <v>5369</v>
      </c>
      <c r="E3353" s="21" t="s">
        <v>19558</v>
      </c>
      <c r="F3353" s="21" t="s">
        <v>13234</v>
      </c>
      <c r="G3353" s="20">
        <v>42296</v>
      </c>
      <c r="H3353" s="21" t="s">
        <v>5370</v>
      </c>
      <c r="I3353" s="21" t="s">
        <v>16567</v>
      </c>
      <c r="J3353" s="22">
        <v>-1024472.98</v>
      </c>
      <c r="K3353" s="22">
        <v>-819578.38</v>
      </c>
    </row>
    <row r="3354" spans="1:11" x14ac:dyDescent="0.25">
      <c r="A3354" s="21" t="s">
        <v>8740</v>
      </c>
      <c r="B3354" s="21" t="s">
        <v>21768</v>
      </c>
      <c r="C3354" s="21" t="s">
        <v>13235</v>
      </c>
      <c r="D3354" s="21" t="s">
        <v>5371</v>
      </c>
      <c r="F3354" s="21" t="s">
        <v>13236</v>
      </c>
      <c r="G3354" s="20">
        <v>42297</v>
      </c>
      <c r="H3354" s="21" t="s">
        <v>5372</v>
      </c>
      <c r="J3354" s="22">
        <v>437996.79</v>
      </c>
      <c r="K3354" s="22">
        <v>437996.79</v>
      </c>
    </row>
    <row r="3355" spans="1:11" x14ac:dyDescent="0.25">
      <c r="A3355" s="21" t="s">
        <v>8740</v>
      </c>
      <c r="B3355" s="21" t="s">
        <v>21768</v>
      </c>
      <c r="C3355" s="21" t="s">
        <v>13096</v>
      </c>
      <c r="D3355" s="21" t="s">
        <v>5223</v>
      </c>
      <c r="F3355" s="21" t="s">
        <v>13237</v>
      </c>
      <c r="G3355" s="20">
        <v>42298</v>
      </c>
      <c r="H3355" s="21" t="s">
        <v>5374</v>
      </c>
      <c r="I3355" s="21" t="s">
        <v>17678</v>
      </c>
      <c r="J3355" s="22">
        <v>-944</v>
      </c>
      <c r="K3355" s="22">
        <v>-944</v>
      </c>
    </row>
    <row r="3356" spans="1:11" x14ac:dyDescent="0.25">
      <c r="A3356" s="21" t="s">
        <v>8740</v>
      </c>
      <c r="B3356" s="21" t="s">
        <v>21768</v>
      </c>
      <c r="C3356" s="21" t="s">
        <v>13096</v>
      </c>
      <c r="D3356" s="21" t="s">
        <v>5223</v>
      </c>
      <c r="F3356" s="21" t="s">
        <v>13238</v>
      </c>
      <c r="G3356" s="20">
        <v>42298</v>
      </c>
      <c r="H3356" s="21" t="s">
        <v>5375</v>
      </c>
      <c r="I3356" s="21" t="s">
        <v>17821</v>
      </c>
      <c r="J3356" s="22">
        <v>-944</v>
      </c>
      <c r="K3356" s="22">
        <v>-944</v>
      </c>
    </row>
    <row r="3357" spans="1:11" x14ac:dyDescent="0.25">
      <c r="A3357" s="21" t="s">
        <v>8740</v>
      </c>
      <c r="B3357" s="21" t="s">
        <v>21768</v>
      </c>
      <c r="C3357" s="21" t="s">
        <v>13096</v>
      </c>
      <c r="D3357" s="21" t="s">
        <v>5223</v>
      </c>
      <c r="F3357" s="21" t="s">
        <v>13239</v>
      </c>
      <c r="G3357" s="20">
        <v>42298</v>
      </c>
      <c r="H3357" s="21" t="s">
        <v>5376</v>
      </c>
      <c r="I3357" s="21" t="s">
        <v>17706</v>
      </c>
      <c r="J3357" s="22">
        <v>-944</v>
      </c>
      <c r="K3357" s="22">
        <v>-944</v>
      </c>
    </row>
    <row r="3358" spans="1:11" x14ac:dyDescent="0.25">
      <c r="A3358" s="21" t="s">
        <v>8740</v>
      </c>
      <c r="B3358" s="21" t="s">
        <v>21768</v>
      </c>
      <c r="C3358" s="21" t="s">
        <v>13240</v>
      </c>
      <c r="D3358" s="21" t="s">
        <v>5377</v>
      </c>
      <c r="F3358" s="21" t="s">
        <v>13241</v>
      </c>
      <c r="G3358" s="20">
        <v>42298</v>
      </c>
      <c r="H3358" s="21" t="s">
        <v>5378</v>
      </c>
      <c r="I3358" s="21" t="s">
        <v>17706</v>
      </c>
      <c r="J3358" s="22">
        <v>-88500</v>
      </c>
      <c r="K3358" s="22">
        <v>-88500</v>
      </c>
    </row>
    <row r="3359" spans="1:11" x14ac:dyDescent="0.25">
      <c r="A3359" s="21" t="s">
        <v>8740</v>
      </c>
      <c r="B3359" s="21" t="s">
        <v>21768</v>
      </c>
      <c r="C3359" s="21" t="s">
        <v>13242</v>
      </c>
      <c r="D3359" s="21" t="s">
        <v>5379</v>
      </c>
      <c r="F3359" s="21" t="s">
        <v>13243</v>
      </c>
      <c r="G3359" s="20">
        <v>42299</v>
      </c>
      <c r="H3359" s="21" t="s">
        <v>5380</v>
      </c>
      <c r="J3359" s="22">
        <v>-16000</v>
      </c>
      <c r="K3359" s="22">
        <v>-16000</v>
      </c>
    </row>
    <row r="3360" spans="1:11" x14ac:dyDescent="0.25">
      <c r="A3360" s="21" t="s">
        <v>8740</v>
      </c>
      <c r="B3360" s="21" t="s">
        <v>21768</v>
      </c>
      <c r="C3360" s="21" t="s">
        <v>13244</v>
      </c>
      <c r="D3360" s="21" t="s">
        <v>5382</v>
      </c>
      <c r="F3360" s="21" t="s">
        <v>13245</v>
      </c>
      <c r="G3360" s="20">
        <v>42299</v>
      </c>
      <c r="H3360" s="21" t="s">
        <v>5380</v>
      </c>
      <c r="J3360" s="22">
        <v>-16000</v>
      </c>
      <c r="K3360" s="22">
        <v>-16000</v>
      </c>
    </row>
    <row r="3361" spans="1:11" x14ac:dyDescent="0.25">
      <c r="A3361" s="21" t="s">
        <v>8740</v>
      </c>
      <c r="B3361" s="21" t="s">
        <v>21768</v>
      </c>
      <c r="C3361" s="21" t="s">
        <v>13246</v>
      </c>
      <c r="D3361" s="21" t="s">
        <v>5383</v>
      </c>
      <c r="F3361" s="21" t="s">
        <v>13247</v>
      </c>
      <c r="G3361" s="20">
        <v>42299</v>
      </c>
      <c r="H3361" s="21" t="s">
        <v>5380</v>
      </c>
      <c r="J3361" s="22">
        <v>-16000</v>
      </c>
      <c r="K3361" s="22">
        <v>-16000</v>
      </c>
    </row>
    <row r="3362" spans="1:11" x14ac:dyDescent="0.25">
      <c r="A3362" s="21" t="s">
        <v>8740</v>
      </c>
      <c r="B3362" s="21" t="s">
        <v>21768</v>
      </c>
      <c r="C3362" s="21" t="s">
        <v>13248</v>
      </c>
      <c r="D3362" s="21" t="s">
        <v>5384</v>
      </c>
      <c r="F3362" s="21" t="s">
        <v>13249</v>
      </c>
      <c r="G3362" s="20">
        <v>42299</v>
      </c>
      <c r="H3362" s="21" t="s">
        <v>5380</v>
      </c>
      <c r="J3362" s="22">
        <v>-16000</v>
      </c>
      <c r="K3362" s="22">
        <v>-16000</v>
      </c>
    </row>
    <row r="3363" spans="1:11" x14ac:dyDescent="0.25">
      <c r="A3363" s="21" t="s">
        <v>8740</v>
      </c>
      <c r="B3363" s="21" t="s">
        <v>21768</v>
      </c>
      <c r="C3363" s="21" t="s">
        <v>13250</v>
      </c>
      <c r="D3363" s="21" t="s">
        <v>5385</v>
      </c>
      <c r="F3363" s="21" t="s">
        <v>13251</v>
      </c>
      <c r="G3363" s="20">
        <v>42299</v>
      </c>
      <c r="H3363" s="21" t="s">
        <v>5380</v>
      </c>
      <c r="J3363" s="22">
        <v>-16000</v>
      </c>
      <c r="K3363" s="22">
        <v>-16000</v>
      </c>
    </row>
    <row r="3364" spans="1:11" x14ac:dyDescent="0.25">
      <c r="A3364" s="21" t="s">
        <v>8740</v>
      </c>
      <c r="B3364" s="21" t="s">
        <v>21768</v>
      </c>
      <c r="C3364" s="21" t="s">
        <v>13252</v>
      </c>
      <c r="D3364" s="21" t="s">
        <v>5386</v>
      </c>
      <c r="F3364" s="21" t="s">
        <v>13253</v>
      </c>
      <c r="G3364" s="20">
        <v>42299</v>
      </c>
      <c r="H3364" s="21" t="s">
        <v>5380</v>
      </c>
      <c r="J3364" s="22">
        <v>-16000</v>
      </c>
      <c r="K3364" s="22">
        <v>-16000</v>
      </c>
    </row>
    <row r="3365" spans="1:11" x14ac:dyDescent="0.25">
      <c r="A3365" s="21" t="s">
        <v>8740</v>
      </c>
      <c r="B3365" s="21" t="s">
        <v>21768</v>
      </c>
      <c r="C3365" s="21" t="s">
        <v>13254</v>
      </c>
      <c r="D3365" s="21" t="s">
        <v>5387</v>
      </c>
      <c r="F3365" s="21" t="s">
        <v>13255</v>
      </c>
      <c r="G3365" s="20">
        <v>42299</v>
      </c>
      <c r="H3365" s="21" t="s">
        <v>5380</v>
      </c>
      <c r="J3365" s="22">
        <v>-16000</v>
      </c>
      <c r="K3365" s="22">
        <v>-16000</v>
      </c>
    </row>
    <row r="3366" spans="1:11" x14ac:dyDescent="0.25">
      <c r="A3366" s="21" t="s">
        <v>8740</v>
      </c>
      <c r="B3366" s="21" t="s">
        <v>21768</v>
      </c>
      <c r="C3366" s="21" t="s">
        <v>13256</v>
      </c>
      <c r="D3366" s="21" t="s">
        <v>5388</v>
      </c>
      <c r="F3366" s="21" t="s">
        <v>13257</v>
      </c>
      <c r="G3366" s="20">
        <v>42299</v>
      </c>
      <c r="H3366" s="21" t="s">
        <v>5380</v>
      </c>
      <c r="J3366" s="22">
        <v>-16000</v>
      </c>
      <c r="K3366" s="22">
        <v>-16000</v>
      </c>
    </row>
    <row r="3367" spans="1:11" x14ac:dyDescent="0.25">
      <c r="A3367" s="21" t="s">
        <v>8740</v>
      </c>
      <c r="B3367" s="21" t="s">
        <v>21768</v>
      </c>
      <c r="C3367" s="21" t="s">
        <v>13258</v>
      </c>
      <c r="D3367" s="21" t="s">
        <v>5389</v>
      </c>
      <c r="F3367" s="21" t="s">
        <v>13259</v>
      </c>
      <c r="G3367" s="20">
        <v>42299</v>
      </c>
      <c r="H3367" s="21" t="s">
        <v>5380</v>
      </c>
      <c r="J3367" s="22">
        <v>-16000</v>
      </c>
      <c r="K3367" s="22">
        <v>-16000</v>
      </c>
    </row>
    <row r="3368" spans="1:11" x14ac:dyDescent="0.25">
      <c r="A3368" s="21" t="s">
        <v>8740</v>
      </c>
      <c r="B3368" s="21" t="s">
        <v>21768</v>
      </c>
      <c r="C3368" s="21" t="s">
        <v>13260</v>
      </c>
      <c r="D3368" s="21" t="s">
        <v>5390</v>
      </c>
      <c r="F3368" s="21" t="s">
        <v>13261</v>
      </c>
      <c r="G3368" s="20">
        <v>42299</v>
      </c>
      <c r="H3368" s="21" t="s">
        <v>5380</v>
      </c>
      <c r="J3368" s="22">
        <v>-16000</v>
      </c>
      <c r="K3368" s="22">
        <v>-16000</v>
      </c>
    </row>
    <row r="3369" spans="1:11" x14ac:dyDescent="0.25">
      <c r="A3369" s="21" t="s">
        <v>8740</v>
      </c>
      <c r="B3369" s="21" t="s">
        <v>21768</v>
      </c>
      <c r="C3369" s="21" t="s">
        <v>13262</v>
      </c>
      <c r="D3369" s="21" t="s">
        <v>5391</v>
      </c>
      <c r="F3369" s="21" t="s">
        <v>13263</v>
      </c>
      <c r="G3369" s="20">
        <v>42299</v>
      </c>
      <c r="H3369" s="21" t="s">
        <v>5380</v>
      </c>
      <c r="J3369" s="22">
        <v>-16000</v>
      </c>
      <c r="K3369" s="22">
        <v>-16000</v>
      </c>
    </row>
    <row r="3370" spans="1:11" x14ac:dyDescent="0.25">
      <c r="A3370" s="21" t="s">
        <v>8738</v>
      </c>
      <c r="B3370" s="21" t="s">
        <v>21768</v>
      </c>
      <c r="C3370" s="21" t="s">
        <v>5393</v>
      </c>
      <c r="D3370" s="21" t="s">
        <v>5392</v>
      </c>
      <c r="E3370" s="21" t="s">
        <v>19558</v>
      </c>
      <c r="F3370" s="21" t="s">
        <v>13264</v>
      </c>
      <c r="G3370" s="20">
        <v>42306</v>
      </c>
      <c r="H3370" s="21" t="s">
        <v>5394</v>
      </c>
      <c r="I3370" s="21" t="s">
        <v>15827</v>
      </c>
      <c r="J3370" s="22">
        <v>-91456</v>
      </c>
      <c r="K3370" s="22">
        <v>-91456</v>
      </c>
    </row>
    <row r="3371" spans="1:11" x14ac:dyDescent="0.25">
      <c r="A3371" s="21" t="s">
        <v>8738</v>
      </c>
      <c r="B3371" s="21" t="s">
        <v>21768</v>
      </c>
      <c r="C3371" s="21" t="s">
        <v>756</v>
      </c>
      <c r="D3371" s="21" t="s">
        <v>755</v>
      </c>
      <c r="F3371" s="21" t="s">
        <v>13265</v>
      </c>
      <c r="G3371" s="20">
        <v>42306</v>
      </c>
      <c r="H3371" s="21" t="s">
        <v>5395</v>
      </c>
      <c r="I3371" s="21" t="s">
        <v>16741</v>
      </c>
      <c r="J3371" s="22">
        <v>-2496290</v>
      </c>
      <c r="K3371" s="22">
        <v>-105775</v>
      </c>
    </row>
    <row r="3372" spans="1:11" x14ac:dyDescent="0.25">
      <c r="A3372" s="21" t="s">
        <v>9142</v>
      </c>
      <c r="B3372" s="21" t="s">
        <v>21768</v>
      </c>
      <c r="C3372" s="21" t="s">
        <v>13266</v>
      </c>
      <c r="D3372" s="21" t="s">
        <v>5396</v>
      </c>
      <c r="F3372" s="21" t="s">
        <v>13267</v>
      </c>
      <c r="G3372" s="20">
        <v>42306</v>
      </c>
      <c r="H3372" s="21" t="s">
        <v>5397</v>
      </c>
      <c r="J3372" s="22">
        <v>-89600</v>
      </c>
      <c r="K3372" s="22">
        <v>-89600</v>
      </c>
    </row>
    <row r="3373" spans="1:11" x14ac:dyDescent="0.25">
      <c r="A3373" s="21" t="s">
        <v>8738</v>
      </c>
      <c r="B3373" s="21" t="s">
        <v>21768</v>
      </c>
      <c r="C3373" s="21" t="s">
        <v>13268</v>
      </c>
      <c r="D3373" s="21" t="s">
        <v>5399</v>
      </c>
      <c r="F3373" s="21" t="s">
        <v>13269</v>
      </c>
      <c r="G3373" s="20">
        <v>42310</v>
      </c>
      <c r="H3373" s="21" t="s">
        <v>5400</v>
      </c>
      <c r="I3373" s="21" t="s">
        <v>15883</v>
      </c>
      <c r="J3373" s="22">
        <v>-1468010.35</v>
      </c>
      <c r="K3373" s="22">
        <v>-1308166.02</v>
      </c>
    </row>
    <row r="3374" spans="1:11" x14ac:dyDescent="0.25">
      <c r="A3374" s="21" t="s">
        <v>8738</v>
      </c>
      <c r="B3374" s="21" t="s">
        <v>21768</v>
      </c>
      <c r="C3374" s="21" t="s">
        <v>13268</v>
      </c>
      <c r="D3374" s="21" t="s">
        <v>5399</v>
      </c>
      <c r="F3374" s="21" t="s">
        <v>13270</v>
      </c>
      <c r="G3374" s="20">
        <v>42310</v>
      </c>
      <c r="H3374" s="21" t="s">
        <v>5400</v>
      </c>
      <c r="J3374" s="22">
        <v>293602.07</v>
      </c>
      <c r="K3374" s="22">
        <v>293602.07</v>
      </c>
    </row>
    <row r="3375" spans="1:11" x14ac:dyDescent="0.25">
      <c r="A3375" s="21" t="s">
        <v>8740</v>
      </c>
      <c r="B3375" s="21" t="s">
        <v>21768</v>
      </c>
      <c r="C3375" s="21" t="s">
        <v>5402</v>
      </c>
      <c r="D3375" s="21" t="s">
        <v>5401</v>
      </c>
      <c r="E3375" s="21" t="s">
        <v>19558</v>
      </c>
      <c r="F3375" s="21" t="s">
        <v>13271</v>
      </c>
      <c r="G3375" s="20">
        <v>42310</v>
      </c>
      <c r="H3375" s="21" t="s">
        <v>5403</v>
      </c>
      <c r="I3375" s="21" t="s">
        <v>18328</v>
      </c>
      <c r="J3375" s="22">
        <v>-145038.63</v>
      </c>
      <c r="K3375" s="22">
        <v>-145038.63</v>
      </c>
    </row>
    <row r="3376" spans="1:11" x14ac:dyDescent="0.25">
      <c r="A3376" s="21" t="s">
        <v>8740</v>
      </c>
      <c r="B3376" s="21" t="s">
        <v>21768</v>
      </c>
      <c r="C3376" s="21" t="s">
        <v>13272</v>
      </c>
      <c r="D3376" s="21" t="s">
        <v>5404</v>
      </c>
      <c r="F3376" s="21" t="s">
        <v>13273</v>
      </c>
      <c r="G3376" s="20">
        <v>42310</v>
      </c>
      <c r="H3376" s="21" t="s">
        <v>5405</v>
      </c>
      <c r="J3376" s="22">
        <v>-37200</v>
      </c>
      <c r="K3376" s="22">
        <v>-37200</v>
      </c>
    </row>
    <row r="3377" spans="1:11" x14ac:dyDescent="0.25">
      <c r="A3377" s="21" t="s">
        <v>8740</v>
      </c>
      <c r="B3377" s="21" t="s">
        <v>21768</v>
      </c>
      <c r="C3377" s="21" t="s">
        <v>13272</v>
      </c>
      <c r="D3377" s="21" t="s">
        <v>5404</v>
      </c>
      <c r="F3377" s="21" t="s">
        <v>13274</v>
      </c>
      <c r="G3377" s="20">
        <v>42310</v>
      </c>
      <c r="H3377" s="21" t="s">
        <v>5407</v>
      </c>
      <c r="J3377" s="22">
        <v>-44500</v>
      </c>
      <c r="K3377" s="22">
        <v>-44500</v>
      </c>
    </row>
    <row r="3378" spans="1:11" x14ac:dyDescent="0.25">
      <c r="A3378" s="21" t="s">
        <v>8738</v>
      </c>
      <c r="B3378" s="21" t="s">
        <v>21768</v>
      </c>
      <c r="C3378" s="21" t="s">
        <v>5410</v>
      </c>
      <c r="D3378" s="21" t="s">
        <v>5409</v>
      </c>
      <c r="F3378" s="21" t="s">
        <v>13275</v>
      </c>
      <c r="G3378" s="20">
        <v>42313</v>
      </c>
      <c r="H3378" s="21" t="s">
        <v>5411</v>
      </c>
      <c r="I3378" s="21" t="s">
        <v>16705</v>
      </c>
      <c r="J3378" s="22">
        <v>-20801059.550000001</v>
      </c>
      <c r="K3378" s="22">
        <v>-4160211.91</v>
      </c>
    </row>
    <row r="3379" spans="1:11" x14ac:dyDescent="0.25">
      <c r="A3379" s="21" t="s">
        <v>9142</v>
      </c>
      <c r="B3379" s="21" t="s">
        <v>21768</v>
      </c>
      <c r="C3379" s="21" t="s">
        <v>11704</v>
      </c>
      <c r="D3379" s="21" t="s">
        <v>3421</v>
      </c>
      <c r="F3379" s="21" t="s">
        <v>13276</v>
      </c>
      <c r="G3379" s="20">
        <v>42314</v>
      </c>
      <c r="H3379" s="21" t="s">
        <v>5412</v>
      </c>
      <c r="J3379" s="22">
        <v>-59000</v>
      </c>
      <c r="K3379" s="22">
        <v>-59000</v>
      </c>
    </row>
    <row r="3380" spans="1:11" x14ac:dyDescent="0.25">
      <c r="A3380" s="21" t="s">
        <v>9142</v>
      </c>
      <c r="B3380" s="21" t="s">
        <v>21768</v>
      </c>
      <c r="C3380" s="21" t="s">
        <v>11704</v>
      </c>
      <c r="D3380" s="21" t="s">
        <v>3421</v>
      </c>
      <c r="F3380" s="21" t="s">
        <v>13277</v>
      </c>
      <c r="G3380" s="20">
        <v>42314</v>
      </c>
      <c r="H3380" s="21" t="s">
        <v>5414</v>
      </c>
      <c r="J3380" s="22">
        <v>-11800</v>
      </c>
      <c r="K3380" s="22">
        <v>-11800</v>
      </c>
    </row>
    <row r="3381" spans="1:11" x14ac:dyDescent="0.25">
      <c r="A3381" s="21" t="s">
        <v>9142</v>
      </c>
      <c r="B3381" s="21" t="s">
        <v>21768</v>
      </c>
      <c r="C3381" s="21" t="s">
        <v>11704</v>
      </c>
      <c r="D3381" s="21" t="s">
        <v>3421</v>
      </c>
      <c r="F3381" s="21" t="s">
        <v>13278</v>
      </c>
      <c r="G3381" s="20">
        <v>42314</v>
      </c>
      <c r="H3381" s="21" t="s">
        <v>5416</v>
      </c>
      <c r="J3381" s="22">
        <v>-17700</v>
      </c>
      <c r="K3381" s="22">
        <v>-17700</v>
      </c>
    </row>
    <row r="3382" spans="1:11" x14ac:dyDescent="0.25">
      <c r="A3382" s="21" t="s">
        <v>9142</v>
      </c>
      <c r="B3382" s="21" t="s">
        <v>21768</v>
      </c>
      <c r="C3382" s="21" t="s">
        <v>13279</v>
      </c>
      <c r="D3382" s="21" t="s">
        <v>5418</v>
      </c>
      <c r="F3382" s="21" t="s">
        <v>13280</v>
      </c>
      <c r="G3382" s="20">
        <v>42314</v>
      </c>
      <c r="H3382" s="21" t="s">
        <v>3596</v>
      </c>
      <c r="J3382" s="22">
        <v>-59000</v>
      </c>
      <c r="K3382" s="22">
        <v>-59000</v>
      </c>
    </row>
    <row r="3383" spans="1:11" x14ac:dyDescent="0.25">
      <c r="A3383" s="21" t="s">
        <v>9142</v>
      </c>
      <c r="B3383" s="21" t="s">
        <v>21768</v>
      </c>
      <c r="C3383" s="21" t="s">
        <v>10215</v>
      </c>
      <c r="D3383" s="21" t="s">
        <v>1566</v>
      </c>
      <c r="F3383" s="21" t="s">
        <v>13281</v>
      </c>
      <c r="G3383" s="20">
        <v>42314</v>
      </c>
      <c r="H3383" s="21" t="s">
        <v>5420</v>
      </c>
      <c r="J3383" s="22">
        <v>-106784</v>
      </c>
      <c r="K3383" s="22">
        <v>-106784</v>
      </c>
    </row>
    <row r="3384" spans="1:11" x14ac:dyDescent="0.25">
      <c r="A3384" s="21" t="s">
        <v>8740</v>
      </c>
      <c r="B3384" s="21" t="s">
        <v>21768</v>
      </c>
      <c r="C3384" s="21" t="s">
        <v>12898</v>
      </c>
      <c r="D3384" s="21" t="s">
        <v>4990</v>
      </c>
      <c r="E3384" s="21" t="s">
        <v>19558</v>
      </c>
      <c r="F3384" s="21" t="s">
        <v>13282</v>
      </c>
      <c r="G3384" s="20">
        <v>42314</v>
      </c>
      <c r="H3384" s="21" t="s">
        <v>5422</v>
      </c>
      <c r="I3384" s="21" t="s">
        <v>17695</v>
      </c>
      <c r="J3384" s="22">
        <v>-24780</v>
      </c>
      <c r="K3384" s="22">
        <v>-24780</v>
      </c>
    </row>
    <row r="3385" spans="1:11" x14ac:dyDescent="0.25">
      <c r="A3385" s="21" t="s">
        <v>8740</v>
      </c>
      <c r="B3385" s="21" t="s">
        <v>21768</v>
      </c>
      <c r="C3385" s="21" t="s">
        <v>13283</v>
      </c>
      <c r="D3385" s="21" t="s">
        <v>5423</v>
      </c>
      <c r="F3385" s="21" t="s">
        <v>13284</v>
      </c>
      <c r="G3385" s="20">
        <v>42314</v>
      </c>
      <c r="H3385" s="21" t="s">
        <v>5424</v>
      </c>
      <c r="I3385" s="21" t="s">
        <v>949</v>
      </c>
      <c r="J3385" s="22">
        <v>-727375.35999999999</v>
      </c>
      <c r="K3385" s="22">
        <v>-581900.29</v>
      </c>
    </row>
    <row r="3386" spans="1:11" x14ac:dyDescent="0.25">
      <c r="A3386" s="21" t="s">
        <v>8740</v>
      </c>
      <c r="B3386" s="21" t="s">
        <v>21768</v>
      </c>
      <c r="C3386" s="21" t="s">
        <v>5426</v>
      </c>
      <c r="D3386" s="21" t="s">
        <v>5425</v>
      </c>
      <c r="F3386" s="21" t="s">
        <v>13285</v>
      </c>
      <c r="G3386" s="20">
        <v>42318</v>
      </c>
      <c r="H3386" s="21" t="s">
        <v>5427</v>
      </c>
      <c r="I3386" s="21" t="s">
        <v>17706</v>
      </c>
      <c r="J3386" s="22">
        <v>-12980</v>
      </c>
      <c r="K3386" s="22">
        <v>-12980</v>
      </c>
    </row>
    <row r="3387" spans="1:11" x14ac:dyDescent="0.25">
      <c r="A3387" s="21" t="s">
        <v>8738</v>
      </c>
      <c r="B3387" s="21" t="s">
        <v>21768</v>
      </c>
      <c r="C3387" s="21" t="s">
        <v>5337</v>
      </c>
      <c r="D3387" s="21" t="s">
        <v>5336</v>
      </c>
      <c r="F3387" s="21" t="s">
        <v>13286</v>
      </c>
      <c r="G3387" s="20">
        <v>42319</v>
      </c>
      <c r="H3387" s="21" t="s">
        <v>5428</v>
      </c>
      <c r="I3387" s="21" t="s">
        <v>16810</v>
      </c>
      <c r="J3387" s="22">
        <v>-66195.64</v>
      </c>
      <c r="K3387" s="22">
        <v>-66195.64</v>
      </c>
    </row>
    <row r="3388" spans="1:11" x14ac:dyDescent="0.25">
      <c r="A3388" s="21" t="s">
        <v>8740</v>
      </c>
      <c r="B3388" s="21" t="s">
        <v>21768</v>
      </c>
      <c r="C3388" s="21" t="s">
        <v>13272</v>
      </c>
      <c r="D3388" s="21" t="s">
        <v>5404</v>
      </c>
      <c r="F3388" s="21" t="s">
        <v>13287</v>
      </c>
      <c r="G3388" s="20">
        <v>42319</v>
      </c>
      <c r="H3388" s="21" t="s">
        <v>5429</v>
      </c>
      <c r="J3388" s="22">
        <v>-18300</v>
      </c>
      <c r="K3388" s="22">
        <v>-18300</v>
      </c>
    </row>
    <row r="3389" spans="1:11" x14ac:dyDescent="0.25">
      <c r="A3389" s="21" t="s">
        <v>8738</v>
      </c>
      <c r="B3389" s="21" t="s">
        <v>21768</v>
      </c>
      <c r="C3389" s="21" t="s">
        <v>5432</v>
      </c>
      <c r="D3389" s="21" t="s">
        <v>5431</v>
      </c>
      <c r="F3389" s="21" t="s">
        <v>13288</v>
      </c>
      <c r="G3389" s="20">
        <v>42320</v>
      </c>
      <c r="H3389" s="21" t="s">
        <v>5171</v>
      </c>
      <c r="I3389" s="21" t="s">
        <v>16863</v>
      </c>
      <c r="J3389" s="22">
        <v>-4435767.5</v>
      </c>
      <c r="K3389" s="22">
        <v>-3548614</v>
      </c>
    </row>
    <row r="3390" spans="1:11" x14ac:dyDescent="0.25">
      <c r="A3390" s="21" t="s">
        <v>8740</v>
      </c>
      <c r="B3390" s="21" t="s">
        <v>21768</v>
      </c>
      <c r="C3390" s="21" t="s">
        <v>13289</v>
      </c>
      <c r="D3390" s="21" t="s">
        <v>5433</v>
      </c>
      <c r="F3390" s="21" t="s">
        <v>13290</v>
      </c>
      <c r="G3390" s="20">
        <v>42320</v>
      </c>
      <c r="H3390" s="21" t="s">
        <v>5434</v>
      </c>
      <c r="I3390" s="21" t="s">
        <v>18056</v>
      </c>
      <c r="J3390" s="22">
        <v>-4580951.95</v>
      </c>
      <c r="K3390" s="22">
        <v>-4580951.95</v>
      </c>
    </row>
    <row r="3391" spans="1:11" x14ac:dyDescent="0.25">
      <c r="A3391" s="21" t="s">
        <v>8740</v>
      </c>
      <c r="B3391" s="21" t="s">
        <v>21768</v>
      </c>
      <c r="C3391" s="21" t="s">
        <v>334</v>
      </c>
      <c r="D3391" s="21" t="s">
        <v>333</v>
      </c>
      <c r="E3391" s="21" t="s">
        <v>19558</v>
      </c>
      <c r="F3391" s="21" t="s">
        <v>13291</v>
      </c>
      <c r="G3391" s="20">
        <v>42320</v>
      </c>
      <c r="H3391" s="21" t="s">
        <v>5435</v>
      </c>
      <c r="I3391" s="21" t="s">
        <v>18344</v>
      </c>
      <c r="J3391" s="22">
        <v>-1011698.03</v>
      </c>
      <c r="K3391" s="22">
        <v>-1011698.03</v>
      </c>
    </row>
    <row r="3392" spans="1:11" x14ac:dyDescent="0.25">
      <c r="A3392" s="21" t="s">
        <v>8740</v>
      </c>
      <c r="B3392" s="21" t="s">
        <v>21768</v>
      </c>
      <c r="C3392" s="21" t="s">
        <v>5437</v>
      </c>
      <c r="D3392" s="21" t="s">
        <v>5436</v>
      </c>
      <c r="F3392" s="21" t="s">
        <v>13292</v>
      </c>
      <c r="G3392" s="20">
        <v>42320</v>
      </c>
      <c r="H3392" s="21" t="s">
        <v>4194</v>
      </c>
      <c r="I3392" s="21" t="s">
        <v>17887</v>
      </c>
      <c r="J3392" s="22">
        <v>-14960000</v>
      </c>
      <c r="K3392" s="22">
        <v>-14960000</v>
      </c>
    </row>
    <row r="3393" spans="1:11" x14ac:dyDescent="0.25">
      <c r="A3393" s="21" t="s">
        <v>8738</v>
      </c>
      <c r="B3393" s="21" t="s">
        <v>21768</v>
      </c>
      <c r="C3393" s="21" t="s">
        <v>4102</v>
      </c>
      <c r="D3393" s="21" t="s">
        <v>4101</v>
      </c>
      <c r="F3393" s="21" t="s">
        <v>13293</v>
      </c>
      <c r="G3393" s="20">
        <v>42321</v>
      </c>
      <c r="H3393" s="21" t="s">
        <v>5438</v>
      </c>
      <c r="I3393" s="21" t="s">
        <v>16879</v>
      </c>
      <c r="J3393" s="22">
        <v>-68546.2</v>
      </c>
      <c r="K3393" s="22">
        <v>-68546.2</v>
      </c>
    </row>
    <row r="3394" spans="1:11" x14ac:dyDescent="0.25">
      <c r="A3394" s="21" t="s">
        <v>8738</v>
      </c>
      <c r="B3394" s="21" t="s">
        <v>21768</v>
      </c>
      <c r="C3394" s="21" t="s">
        <v>4102</v>
      </c>
      <c r="D3394" s="21" t="s">
        <v>4101</v>
      </c>
      <c r="F3394" s="21" t="s">
        <v>23069</v>
      </c>
      <c r="G3394" s="20">
        <v>42321</v>
      </c>
      <c r="H3394" s="21" t="s">
        <v>23070</v>
      </c>
      <c r="I3394" s="21" t="s">
        <v>16879</v>
      </c>
      <c r="J3394" s="22">
        <v>-67330.8</v>
      </c>
      <c r="K3394" s="22">
        <v>-67330.8</v>
      </c>
    </row>
    <row r="3395" spans="1:11" x14ac:dyDescent="0.25">
      <c r="A3395" s="21" t="s">
        <v>9142</v>
      </c>
      <c r="B3395" s="21" t="s">
        <v>21768</v>
      </c>
      <c r="C3395" s="21" t="s">
        <v>17206</v>
      </c>
      <c r="D3395" s="21" t="s">
        <v>17207</v>
      </c>
      <c r="F3395" s="21" t="s">
        <v>17208</v>
      </c>
      <c r="G3395" s="20">
        <v>42321</v>
      </c>
      <c r="H3395" s="21" t="s">
        <v>5171</v>
      </c>
      <c r="J3395" s="22">
        <v>-94400</v>
      </c>
      <c r="K3395" s="22">
        <v>-94400</v>
      </c>
    </row>
    <row r="3396" spans="1:11" x14ac:dyDescent="0.25">
      <c r="A3396" s="21" t="s">
        <v>9142</v>
      </c>
      <c r="B3396" s="21" t="s">
        <v>21768</v>
      </c>
      <c r="C3396" s="21" t="s">
        <v>11704</v>
      </c>
      <c r="D3396" s="21" t="s">
        <v>3421</v>
      </c>
      <c r="F3396" s="21" t="s">
        <v>13294</v>
      </c>
      <c r="G3396" s="20">
        <v>42324</v>
      </c>
      <c r="H3396" s="21" t="s">
        <v>5439</v>
      </c>
      <c r="J3396" s="22">
        <v>-44840</v>
      </c>
      <c r="K3396" s="22">
        <v>-44840</v>
      </c>
    </row>
    <row r="3397" spans="1:11" x14ac:dyDescent="0.25">
      <c r="A3397" s="21" t="s">
        <v>8740</v>
      </c>
      <c r="B3397" s="21" t="s">
        <v>21768</v>
      </c>
      <c r="C3397" s="21" t="s">
        <v>13295</v>
      </c>
      <c r="D3397" s="21" t="s">
        <v>5441</v>
      </c>
      <c r="F3397" s="21" t="s">
        <v>13296</v>
      </c>
      <c r="G3397" s="20">
        <v>42324</v>
      </c>
      <c r="H3397" s="21" t="s">
        <v>3778</v>
      </c>
      <c r="I3397" s="21" t="s">
        <v>17600</v>
      </c>
      <c r="J3397" s="22">
        <v>-147500</v>
      </c>
      <c r="K3397" s="22">
        <v>-147500</v>
      </c>
    </row>
    <row r="3398" spans="1:11" x14ac:dyDescent="0.25">
      <c r="A3398" s="21" t="s">
        <v>8738</v>
      </c>
      <c r="B3398" s="21" t="s">
        <v>21768</v>
      </c>
      <c r="C3398" s="21" t="s">
        <v>5443</v>
      </c>
      <c r="D3398" s="21" t="s">
        <v>5442</v>
      </c>
      <c r="E3398" s="21" t="s">
        <v>19552</v>
      </c>
      <c r="F3398" s="21" t="s">
        <v>13297</v>
      </c>
      <c r="G3398" s="20">
        <v>42326</v>
      </c>
      <c r="H3398" s="21" t="s">
        <v>5444</v>
      </c>
      <c r="I3398" s="21" t="s">
        <v>16579</v>
      </c>
      <c r="J3398" s="22">
        <v>-49560</v>
      </c>
      <c r="K3398" s="22">
        <v>-49560</v>
      </c>
    </row>
    <row r="3399" spans="1:11" x14ac:dyDescent="0.25">
      <c r="A3399" s="21" t="s">
        <v>8740</v>
      </c>
      <c r="B3399" s="21" t="s">
        <v>21768</v>
      </c>
      <c r="C3399" s="21" t="s">
        <v>13096</v>
      </c>
      <c r="D3399" s="21" t="s">
        <v>5223</v>
      </c>
      <c r="F3399" s="21" t="s">
        <v>13298</v>
      </c>
      <c r="G3399" s="20">
        <v>42326</v>
      </c>
      <c r="H3399" s="21" t="s">
        <v>5445</v>
      </c>
      <c r="I3399" s="21" t="s">
        <v>17822</v>
      </c>
      <c r="J3399" s="22">
        <v>-944</v>
      </c>
      <c r="K3399" s="22">
        <v>-944</v>
      </c>
    </row>
    <row r="3400" spans="1:11" x14ac:dyDescent="0.25">
      <c r="A3400" s="21" t="s">
        <v>8740</v>
      </c>
      <c r="B3400" s="21" t="s">
        <v>21768</v>
      </c>
      <c r="C3400" s="21" t="s">
        <v>12241</v>
      </c>
      <c r="D3400" s="21" t="s">
        <v>4114</v>
      </c>
      <c r="F3400" s="21" t="s">
        <v>13299</v>
      </c>
      <c r="G3400" s="20">
        <v>42326</v>
      </c>
      <c r="H3400" s="21" t="s">
        <v>4115</v>
      </c>
      <c r="I3400" s="21" t="s">
        <v>17822</v>
      </c>
      <c r="J3400" s="22">
        <v>-259600</v>
      </c>
      <c r="K3400" s="22">
        <v>-198000</v>
      </c>
    </row>
    <row r="3401" spans="1:11" x14ac:dyDescent="0.25">
      <c r="A3401" s="21" t="s">
        <v>19417</v>
      </c>
      <c r="B3401" s="21" t="s">
        <v>21768</v>
      </c>
      <c r="C3401" s="21" t="s">
        <v>19454</v>
      </c>
      <c r="D3401" s="21" t="s">
        <v>19455</v>
      </c>
      <c r="F3401" s="21" t="s">
        <v>19456</v>
      </c>
      <c r="G3401" s="20">
        <v>42332</v>
      </c>
      <c r="H3401" s="21" t="s">
        <v>19457</v>
      </c>
      <c r="J3401" s="22">
        <v>-30000</v>
      </c>
      <c r="K3401" s="22">
        <v>-30000</v>
      </c>
    </row>
    <row r="3402" spans="1:11" x14ac:dyDescent="0.25">
      <c r="A3402" s="21" t="s">
        <v>8738</v>
      </c>
      <c r="B3402" s="21" t="s">
        <v>21768</v>
      </c>
      <c r="C3402" s="21" t="s">
        <v>5447</v>
      </c>
      <c r="D3402" s="21" t="s">
        <v>5446</v>
      </c>
      <c r="F3402" s="21" t="s">
        <v>13300</v>
      </c>
      <c r="G3402" s="20">
        <v>42339</v>
      </c>
      <c r="H3402" s="21" t="s">
        <v>5448</v>
      </c>
      <c r="I3402" s="21" t="s">
        <v>16931</v>
      </c>
      <c r="J3402" s="22">
        <v>-53166.91</v>
      </c>
      <c r="K3402" s="22">
        <v>-53166.91</v>
      </c>
    </row>
    <row r="3403" spans="1:11" x14ac:dyDescent="0.25">
      <c r="A3403" s="21" t="s">
        <v>9142</v>
      </c>
      <c r="B3403" s="21" t="s">
        <v>21768</v>
      </c>
      <c r="C3403" s="21" t="s">
        <v>11919</v>
      </c>
      <c r="D3403" s="21" t="s">
        <v>3707</v>
      </c>
      <c r="F3403" s="21" t="s">
        <v>13301</v>
      </c>
      <c r="G3403" s="20">
        <v>42339</v>
      </c>
      <c r="H3403" s="21" t="s">
        <v>5449</v>
      </c>
      <c r="J3403" s="22">
        <v>-11800</v>
      </c>
      <c r="K3403" s="22">
        <v>-11800</v>
      </c>
    </row>
    <row r="3404" spans="1:11" x14ac:dyDescent="0.25">
      <c r="A3404" s="21" t="s">
        <v>8740</v>
      </c>
      <c r="B3404" s="21" t="s">
        <v>21768</v>
      </c>
      <c r="C3404" s="21" t="s">
        <v>13302</v>
      </c>
      <c r="D3404" s="21" t="s">
        <v>5451</v>
      </c>
      <c r="F3404" s="21" t="s">
        <v>13303</v>
      </c>
      <c r="G3404" s="20">
        <v>42339</v>
      </c>
      <c r="H3404" s="21" t="s">
        <v>5452</v>
      </c>
      <c r="J3404" s="22">
        <v>-115640</v>
      </c>
      <c r="K3404" s="22">
        <v>-115640</v>
      </c>
    </row>
    <row r="3405" spans="1:11" x14ac:dyDescent="0.25">
      <c r="A3405" s="21" t="s">
        <v>8740</v>
      </c>
      <c r="B3405" s="21" t="s">
        <v>21768</v>
      </c>
      <c r="C3405" s="21" t="s">
        <v>13304</v>
      </c>
      <c r="D3405" s="21" t="s">
        <v>5454</v>
      </c>
      <c r="F3405" s="21" t="s">
        <v>13305</v>
      </c>
      <c r="G3405" s="20">
        <v>42339</v>
      </c>
      <c r="H3405" s="21" t="s">
        <v>5455</v>
      </c>
      <c r="J3405" s="22">
        <v>-47200</v>
      </c>
      <c r="K3405" s="22">
        <v>-47200</v>
      </c>
    </row>
    <row r="3406" spans="1:11" x14ac:dyDescent="0.25">
      <c r="A3406" s="21" t="s">
        <v>9142</v>
      </c>
      <c r="B3406" s="21" t="s">
        <v>21768</v>
      </c>
      <c r="C3406" s="21" t="s">
        <v>5457</v>
      </c>
      <c r="D3406" s="21" t="s">
        <v>5456</v>
      </c>
      <c r="E3406" s="21" t="s">
        <v>19552</v>
      </c>
      <c r="F3406" s="21" t="s">
        <v>13306</v>
      </c>
      <c r="G3406" s="20">
        <v>42340</v>
      </c>
      <c r="H3406" s="21" t="s">
        <v>5458</v>
      </c>
      <c r="J3406" s="22">
        <v>-50000</v>
      </c>
      <c r="K3406" s="22">
        <v>-50000</v>
      </c>
    </row>
    <row r="3407" spans="1:11" x14ac:dyDescent="0.25">
      <c r="A3407" s="21" t="s">
        <v>8740</v>
      </c>
      <c r="B3407" s="21" t="s">
        <v>21768</v>
      </c>
      <c r="C3407" s="21" t="s">
        <v>13307</v>
      </c>
      <c r="D3407" s="21" t="s">
        <v>5460</v>
      </c>
      <c r="F3407" s="21" t="s">
        <v>13308</v>
      </c>
      <c r="G3407" s="20">
        <v>42342</v>
      </c>
      <c r="H3407" s="21" t="s">
        <v>5461</v>
      </c>
      <c r="J3407" s="22">
        <v>-16000</v>
      </c>
      <c r="K3407" s="22">
        <v>-16000</v>
      </c>
    </row>
    <row r="3408" spans="1:11" x14ac:dyDescent="0.25">
      <c r="A3408" s="21" t="s">
        <v>9142</v>
      </c>
      <c r="B3408" s="21" t="s">
        <v>21768</v>
      </c>
      <c r="C3408" s="21" t="s">
        <v>11704</v>
      </c>
      <c r="D3408" s="21" t="s">
        <v>3421</v>
      </c>
      <c r="F3408" s="21" t="s">
        <v>13309</v>
      </c>
      <c r="G3408" s="20">
        <v>42345</v>
      </c>
      <c r="H3408" s="21" t="s">
        <v>5463</v>
      </c>
      <c r="J3408" s="22">
        <v>-17700</v>
      </c>
      <c r="K3408" s="22">
        <v>-17700</v>
      </c>
    </row>
    <row r="3409" spans="1:11" x14ac:dyDescent="0.25">
      <c r="A3409" s="21" t="s">
        <v>9142</v>
      </c>
      <c r="B3409" s="21" t="s">
        <v>21768</v>
      </c>
      <c r="C3409" s="21" t="s">
        <v>13310</v>
      </c>
      <c r="D3409" s="21" t="s">
        <v>5464</v>
      </c>
      <c r="E3409" s="21" t="s">
        <v>19558</v>
      </c>
      <c r="F3409" s="21" t="s">
        <v>13311</v>
      </c>
      <c r="G3409" s="20">
        <v>42345</v>
      </c>
      <c r="H3409" s="21" t="s">
        <v>5465</v>
      </c>
      <c r="J3409" s="22">
        <v>-2100</v>
      </c>
      <c r="K3409" s="22">
        <v>-2100</v>
      </c>
    </row>
    <row r="3410" spans="1:11" x14ac:dyDescent="0.25">
      <c r="A3410" s="21" t="s">
        <v>9142</v>
      </c>
      <c r="B3410" s="21" t="s">
        <v>21768</v>
      </c>
      <c r="C3410" s="21" t="s">
        <v>13312</v>
      </c>
      <c r="D3410" s="21" t="s">
        <v>5466</v>
      </c>
      <c r="F3410" s="21" t="s">
        <v>13313</v>
      </c>
      <c r="G3410" s="20">
        <v>42345</v>
      </c>
      <c r="H3410" s="21" t="s">
        <v>5467</v>
      </c>
      <c r="J3410" s="22">
        <v>-27000</v>
      </c>
      <c r="K3410" s="22">
        <v>-27000</v>
      </c>
    </row>
    <row r="3411" spans="1:11" x14ac:dyDescent="0.25">
      <c r="A3411" s="21" t="s">
        <v>8740</v>
      </c>
      <c r="B3411" s="21" t="s">
        <v>21768</v>
      </c>
      <c r="C3411" s="21" t="s">
        <v>13211</v>
      </c>
      <c r="D3411" s="21" t="s">
        <v>5344</v>
      </c>
      <c r="F3411" s="21" t="s">
        <v>13314</v>
      </c>
      <c r="G3411" s="20">
        <v>42345</v>
      </c>
      <c r="H3411" s="21" t="s">
        <v>5468</v>
      </c>
      <c r="J3411" s="22">
        <v>-59000</v>
      </c>
      <c r="K3411" s="22">
        <v>-59000</v>
      </c>
    </row>
    <row r="3412" spans="1:11" x14ac:dyDescent="0.25">
      <c r="A3412" s="21" t="s">
        <v>8740</v>
      </c>
      <c r="B3412" s="21" t="s">
        <v>21768</v>
      </c>
      <c r="C3412" s="21" t="s">
        <v>13211</v>
      </c>
      <c r="D3412" s="21" t="s">
        <v>5344</v>
      </c>
      <c r="F3412" s="21" t="s">
        <v>13315</v>
      </c>
      <c r="G3412" s="20">
        <v>42345</v>
      </c>
      <c r="H3412" s="21" t="s">
        <v>5469</v>
      </c>
      <c r="J3412" s="22">
        <v>-59000</v>
      </c>
      <c r="K3412" s="22">
        <v>-59000</v>
      </c>
    </row>
    <row r="3413" spans="1:11" x14ac:dyDescent="0.25">
      <c r="A3413" s="21" t="s">
        <v>8740</v>
      </c>
      <c r="B3413" s="21" t="s">
        <v>21768</v>
      </c>
      <c r="C3413" s="21" t="s">
        <v>13211</v>
      </c>
      <c r="D3413" s="21" t="s">
        <v>5344</v>
      </c>
      <c r="F3413" s="21" t="s">
        <v>13316</v>
      </c>
      <c r="G3413" s="20">
        <v>42345</v>
      </c>
      <c r="H3413" s="21" t="s">
        <v>5470</v>
      </c>
      <c r="J3413" s="22">
        <v>-23600</v>
      </c>
      <c r="K3413" s="22">
        <v>-23600</v>
      </c>
    </row>
    <row r="3414" spans="1:11" x14ac:dyDescent="0.25">
      <c r="A3414" s="21" t="s">
        <v>8740</v>
      </c>
      <c r="B3414" s="21" t="s">
        <v>21768</v>
      </c>
      <c r="C3414" s="21" t="s">
        <v>13211</v>
      </c>
      <c r="D3414" s="21" t="s">
        <v>5344</v>
      </c>
      <c r="F3414" s="21" t="s">
        <v>13317</v>
      </c>
      <c r="G3414" s="20">
        <v>42345</v>
      </c>
      <c r="H3414" s="21" t="s">
        <v>5471</v>
      </c>
      <c r="J3414" s="22">
        <v>-59000</v>
      </c>
      <c r="K3414" s="22">
        <v>-59000</v>
      </c>
    </row>
    <row r="3415" spans="1:11" x14ac:dyDescent="0.25">
      <c r="A3415" s="21" t="s">
        <v>8740</v>
      </c>
      <c r="B3415" s="21" t="s">
        <v>21768</v>
      </c>
      <c r="C3415" s="21" t="s">
        <v>13211</v>
      </c>
      <c r="D3415" s="21" t="s">
        <v>5344</v>
      </c>
      <c r="F3415" s="21" t="s">
        <v>13318</v>
      </c>
      <c r="G3415" s="20">
        <v>42345</v>
      </c>
      <c r="H3415" s="21" t="s">
        <v>5472</v>
      </c>
      <c r="J3415" s="22">
        <v>-59000</v>
      </c>
      <c r="K3415" s="22">
        <v>-59000</v>
      </c>
    </row>
    <row r="3416" spans="1:11" x14ac:dyDescent="0.25">
      <c r="A3416" s="21" t="s">
        <v>8740</v>
      </c>
      <c r="B3416" s="21" t="s">
        <v>21768</v>
      </c>
      <c r="C3416" s="21" t="s">
        <v>13211</v>
      </c>
      <c r="D3416" s="21" t="s">
        <v>5344</v>
      </c>
      <c r="F3416" s="21" t="s">
        <v>13319</v>
      </c>
      <c r="G3416" s="20">
        <v>42345</v>
      </c>
      <c r="H3416" s="21" t="s">
        <v>5473</v>
      </c>
      <c r="J3416" s="22">
        <v>-59000</v>
      </c>
      <c r="K3416" s="22">
        <v>-59000</v>
      </c>
    </row>
    <row r="3417" spans="1:11" x14ac:dyDescent="0.25">
      <c r="A3417" s="21" t="s">
        <v>8740</v>
      </c>
      <c r="B3417" s="21" t="s">
        <v>21768</v>
      </c>
      <c r="C3417" s="21" t="s">
        <v>13320</v>
      </c>
      <c r="D3417" s="21" t="s">
        <v>5474</v>
      </c>
      <c r="F3417" s="21" t="s">
        <v>13321</v>
      </c>
      <c r="G3417" s="20">
        <v>42345</v>
      </c>
      <c r="H3417" s="21" t="s">
        <v>5475</v>
      </c>
      <c r="I3417" s="21" t="s">
        <v>18026</v>
      </c>
      <c r="J3417" s="22">
        <v>-2612434.25</v>
      </c>
      <c r="K3417" s="22">
        <v>-2612434.25</v>
      </c>
    </row>
    <row r="3418" spans="1:11" x14ac:dyDescent="0.25">
      <c r="A3418" s="21" t="s">
        <v>8740</v>
      </c>
      <c r="B3418" s="21" t="s">
        <v>21768</v>
      </c>
      <c r="C3418" s="21" t="s">
        <v>13272</v>
      </c>
      <c r="D3418" s="21" t="s">
        <v>5404</v>
      </c>
      <c r="F3418" s="21" t="s">
        <v>13322</v>
      </c>
      <c r="G3418" s="20">
        <v>42345</v>
      </c>
      <c r="H3418" s="21" t="s">
        <v>5476</v>
      </c>
      <c r="J3418" s="22">
        <v>-34100</v>
      </c>
      <c r="K3418" s="22">
        <v>-34100</v>
      </c>
    </row>
    <row r="3419" spans="1:11" x14ac:dyDescent="0.25">
      <c r="A3419" s="21" t="s">
        <v>9142</v>
      </c>
      <c r="B3419" s="21" t="s">
        <v>21768</v>
      </c>
      <c r="C3419" s="21" t="s">
        <v>5478</v>
      </c>
      <c r="D3419" s="21" t="s">
        <v>5477</v>
      </c>
      <c r="E3419" s="21" t="s">
        <v>19558</v>
      </c>
      <c r="F3419" s="21" t="s">
        <v>13323</v>
      </c>
      <c r="G3419" s="20">
        <v>42346</v>
      </c>
      <c r="H3419" s="21" t="s">
        <v>3865</v>
      </c>
      <c r="I3419" s="21" t="s">
        <v>17266</v>
      </c>
      <c r="J3419" s="22">
        <v>-164000</v>
      </c>
      <c r="K3419" s="22">
        <v>-155800</v>
      </c>
    </row>
    <row r="3420" spans="1:11" x14ac:dyDescent="0.25">
      <c r="A3420" s="21" t="s">
        <v>8740</v>
      </c>
      <c r="B3420" s="21" t="s">
        <v>21768</v>
      </c>
      <c r="C3420" s="21" t="s">
        <v>5480</v>
      </c>
      <c r="D3420" s="21" t="s">
        <v>5479</v>
      </c>
      <c r="F3420" s="21" t="s">
        <v>13324</v>
      </c>
      <c r="G3420" s="20">
        <v>42348</v>
      </c>
      <c r="H3420" s="21" t="s">
        <v>5481</v>
      </c>
      <c r="I3420" s="21" t="s">
        <v>15875</v>
      </c>
      <c r="J3420" s="22">
        <v>-5665448.6399999997</v>
      </c>
      <c r="K3420" s="22">
        <v>-4996130.57</v>
      </c>
    </row>
    <row r="3421" spans="1:11" x14ac:dyDescent="0.25">
      <c r="A3421" s="21" t="s">
        <v>8738</v>
      </c>
      <c r="B3421" s="21" t="s">
        <v>21768</v>
      </c>
      <c r="C3421" s="21" t="s">
        <v>5483</v>
      </c>
      <c r="D3421" s="21" t="s">
        <v>5482</v>
      </c>
      <c r="F3421" s="21" t="s">
        <v>13325</v>
      </c>
      <c r="G3421" s="20">
        <v>42349</v>
      </c>
      <c r="H3421" s="21" t="s">
        <v>5484</v>
      </c>
      <c r="I3421" s="21" t="s">
        <v>8469</v>
      </c>
      <c r="J3421" s="22">
        <v>-1180000</v>
      </c>
      <c r="K3421" s="22">
        <v>-1180000</v>
      </c>
    </row>
    <row r="3422" spans="1:11" x14ac:dyDescent="0.25">
      <c r="A3422" s="21" t="s">
        <v>8740</v>
      </c>
      <c r="B3422" s="21" t="s">
        <v>21768</v>
      </c>
      <c r="C3422" s="21" t="s">
        <v>13326</v>
      </c>
      <c r="D3422" s="21" t="s">
        <v>5485</v>
      </c>
      <c r="F3422" s="21" t="s">
        <v>13327</v>
      </c>
      <c r="G3422" s="20">
        <v>42349</v>
      </c>
      <c r="H3422" s="21" t="s">
        <v>5486</v>
      </c>
      <c r="I3422" s="21" t="s">
        <v>17801</v>
      </c>
      <c r="J3422" s="22">
        <v>-56640</v>
      </c>
      <c r="K3422" s="22">
        <v>-56640</v>
      </c>
    </row>
    <row r="3423" spans="1:11" x14ac:dyDescent="0.25">
      <c r="A3423" s="21" t="s">
        <v>8740</v>
      </c>
      <c r="B3423" s="21" t="s">
        <v>21768</v>
      </c>
      <c r="C3423" s="21" t="s">
        <v>13096</v>
      </c>
      <c r="D3423" s="21" t="s">
        <v>5223</v>
      </c>
      <c r="F3423" s="21" t="s">
        <v>13328</v>
      </c>
      <c r="G3423" s="20">
        <v>42349</v>
      </c>
      <c r="H3423" s="21" t="s">
        <v>5487</v>
      </c>
      <c r="I3423" s="21" t="s">
        <v>17823</v>
      </c>
      <c r="J3423" s="22">
        <v>-944</v>
      </c>
      <c r="K3423" s="22">
        <v>-944</v>
      </c>
    </row>
    <row r="3424" spans="1:11" x14ac:dyDescent="0.25">
      <c r="A3424" s="21" t="s">
        <v>8740</v>
      </c>
      <c r="B3424" s="21" t="s">
        <v>21768</v>
      </c>
      <c r="C3424" s="21" t="s">
        <v>13227</v>
      </c>
      <c r="D3424" s="21" t="s">
        <v>5362</v>
      </c>
      <c r="F3424" s="21" t="s">
        <v>13329</v>
      </c>
      <c r="G3424" s="20">
        <v>42349</v>
      </c>
      <c r="H3424" s="21" t="s">
        <v>5488</v>
      </c>
      <c r="I3424" s="21" t="s">
        <v>17823</v>
      </c>
      <c r="J3424" s="22">
        <v>-41300</v>
      </c>
      <c r="K3424" s="22">
        <v>-41300</v>
      </c>
    </row>
    <row r="3425" spans="1:11" x14ac:dyDescent="0.25">
      <c r="A3425" s="21" t="s">
        <v>8738</v>
      </c>
      <c r="B3425" s="21" t="s">
        <v>21768</v>
      </c>
      <c r="C3425" s="21" t="s">
        <v>1285</v>
      </c>
      <c r="D3425" s="21" t="s">
        <v>1284</v>
      </c>
      <c r="E3425" s="21" t="s">
        <v>19558</v>
      </c>
      <c r="F3425" s="21" t="s">
        <v>13330</v>
      </c>
      <c r="G3425" s="20">
        <v>42352</v>
      </c>
      <c r="H3425" s="21" t="s">
        <v>5489</v>
      </c>
      <c r="I3425" s="21" t="s">
        <v>15973</v>
      </c>
      <c r="J3425" s="22">
        <v>-712058.26</v>
      </c>
      <c r="K3425" s="22">
        <v>-712058.26</v>
      </c>
    </row>
    <row r="3426" spans="1:11" x14ac:dyDescent="0.25">
      <c r="A3426" s="21" t="s">
        <v>8738</v>
      </c>
      <c r="B3426" s="21" t="s">
        <v>21768</v>
      </c>
      <c r="C3426" s="21" t="s">
        <v>5491</v>
      </c>
      <c r="D3426" s="21" t="s">
        <v>5490</v>
      </c>
      <c r="E3426" s="21" t="s">
        <v>19552</v>
      </c>
      <c r="F3426" s="21" t="s">
        <v>13331</v>
      </c>
      <c r="G3426" s="20">
        <v>42354</v>
      </c>
      <c r="H3426" s="21" t="s">
        <v>5492</v>
      </c>
      <c r="J3426" s="22">
        <v>-25000</v>
      </c>
      <c r="K3426" s="22">
        <v>-25000</v>
      </c>
    </row>
    <row r="3427" spans="1:11" x14ac:dyDescent="0.25">
      <c r="A3427" s="21" t="s">
        <v>8740</v>
      </c>
      <c r="B3427" s="21" t="s">
        <v>21768</v>
      </c>
      <c r="C3427" s="21" t="s">
        <v>12917</v>
      </c>
      <c r="D3427" s="21" t="s">
        <v>5012</v>
      </c>
      <c r="F3427" s="21" t="s">
        <v>13332</v>
      </c>
      <c r="G3427" s="20">
        <v>42354</v>
      </c>
      <c r="H3427" s="21" t="s">
        <v>5494</v>
      </c>
      <c r="J3427" s="22">
        <v>-47200</v>
      </c>
      <c r="K3427" s="22">
        <v>-47200</v>
      </c>
    </row>
    <row r="3428" spans="1:11" x14ac:dyDescent="0.25">
      <c r="A3428" s="21" t="s">
        <v>9142</v>
      </c>
      <c r="B3428" s="21" t="s">
        <v>21768</v>
      </c>
      <c r="C3428" s="21" t="s">
        <v>13333</v>
      </c>
      <c r="D3428" s="21" t="s">
        <v>5495</v>
      </c>
      <c r="F3428" s="21" t="s">
        <v>13334</v>
      </c>
      <c r="G3428" s="20">
        <v>42356</v>
      </c>
      <c r="H3428" s="21" t="s">
        <v>3506</v>
      </c>
      <c r="J3428" s="22">
        <v>-40000</v>
      </c>
      <c r="K3428" s="22">
        <v>-40000</v>
      </c>
    </row>
    <row r="3429" spans="1:11" x14ac:dyDescent="0.25">
      <c r="A3429" s="21" t="s">
        <v>9142</v>
      </c>
      <c r="B3429" s="21" t="s">
        <v>21768</v>
      </c>
      <c r="C3429" s="21" t="s">
        <v>5478</v>
      </c>
      <c r="D3429" s="21" t="s">
        <v>5477</v>
      </c>
      <c r="E3429" s="21" t="s">
        <v>19558</v>
      </c>
      <c r="F3429" s="21" t="s">
        <v>13335</v>
      </c>
      <c r="G3429" s="20">
        <v>42360</v>
      </c>
      <c r="H3429">
        <v>0</v>
      </c>
      <c r="I3429" t="s">
        <v>3865</v>
      </c>
      <c r="J3429" s="22">
        <v>155800</v>
      </c>
      <c r="K3429" s="22">
        <v>155800</v>
      </c>
    </row>
    <row r="3430" spans="1:11" x14ac:dyDescent="0.25">
      <c r="A3430" s="21" t="s">
        <v>8738</v>
      </c>
      <c r="B3430" s="21" t="s">
        <v>21768</v>
      </c>
      <c r="C3430" s="21" t="s">
        <v>3821</v>
      </c>
      <c r="D3430" s="21" t="s">
        <v>3820</v>
      </c>
      <c r="E3430" s="21" t="s">
        <v>19558</v>
      </c>
      <c r="F3430" s="21" t="s">
        <v>13336</v>
      </c>
      <c r="G3430" s="20">
        <v>42361</v>
      </c>
      <c r="H3430" s="21" t="s">
        <v>5497</v>
      </c>
      <c r="I3430" s="21" t="s">
        <v>16585</v>
      </c>
      <c r="J3430" s="22">
        <v>-442642.31</v>
      </c>
      <c r="K3430" s="22">
        <v>-354113.85</v>
      </c>
    </row>
    <row r="3431" spans="1:11" x14ac:dyDescent="0.25">
      <c r="A3431" s="21" t="s">
        <v>9142</v>
      </c>
      <c r="B3431" s="21" t="s">
        <v>21768</v>
      </c>
      <c r="C3431" s="21" t="s">
        <v>13337</v>
      </c>
      <c r="D3431" s="21" t="s">
        <v>5498</v>
      </c>
      <c r="F3431" s="21" t="s">
        <v>13338</v>
      </c>
      <c r="G3431" s="20">
        <v>42361</v>
      </c>
      <c r="H3431" s="21" t="s">
        <v>5499</v>
      </c>
      <c r="J3431" s="22">
        <v>-80000</v>
      </c>
      <c r="K3431" s="22">
        <v>-80000</v>
      </c>
    </row>
    <row r="3432" spans="1:11" x14ac:dyDescent="0.25">
      <c r="A3432" s="21" t="s">
        <v>8740</v>
      </c>
      <c r="B3432" s="21" t="s">
        <v>21768</v>
      </c>
      <c r="C3432" s="21" t="s">
        <v>13339</v>
      </c>
      <c r="D3432" s="21" t="s">
        <v>5501</v>
      </c>
      <c r="F3432" s="21" t="s">
        <v>13340</v>
      </c>
      <c r="G3432" s="20">
        <v>42361</v>
      </c>
      <c r="H3432" s="21" t="s">
        <v>5502</v>
      </c>
      <c r="I3432" s="21" t="s">
        <v>17931</v>
      </c>
      <c r="J3432" s="22">
        <v>-3011053.5</v>
      </c>
      <c r="K3432" s="22">
        <v>-3011053.5</v>
      </c>
    </row>
    <row r="3433" spans="1:11" x14ac:dyDescent="0.25">
      <c r="A3433" s="21" t="s">
        <v>8738</v>
      </c>
      <c r="B3433" s="21" t="s">
        <v>21768</v>
      </c>
      <c r="C3433" s="21" t="s">
        <v>5504</v>
      </c>
      <c r="D3433" s="21" t="s">
        <v>5503</v>
      </c>
      <c r="F3433" s="21" t="s">
        <v>13341</v>
      </c>
      <c r="G3433" s="20">
        <v>42368</v>
      </c>
      <c r="H3433" s="21" t="s">
        <v>5505</v>
      </c>
      <c r="I3433" s="21" t="s">
        <v>16715</v>
      </c>
      <c r="J3433" s="22">
        <v>-843349.18</v>
      </c>
      <c r="K3433" s="22">
        <v>-843349.18</v>
      </c>
    </row>
    <row r="3434" spans="1:11" x14ac:dyDescent="0.25">
      <c r="A3434" s="21" t="s">
        <v>19075</v>
      </c>
      <c r="B3434" s="21" t="s">
        <v>21768</v>
      </c>
      <c r="C3434" s="21" t="s">
        <v>19103</v>
      </c>
      <c r="D3434" s="21" t="s">
        <v>19104</v>
      </c>
      <c r="F3434" s="21" t="s">
        <v>19105</v>
      </c>
      <c r="G3434" s="20">
        <v>42368</v>
      </c>
      <c r="H3434" t="s">
        <v>19539</v>
      </c>
      <c r="I3434" t="s">
        <v>19539</v>
      </c>
      <c r="J3434" s="22">
        <v>-7000</v>
      </c>
      <c r="K3434" s="22">
        <v>-7000</v>
      </c>
    </row>
    <row r="3435" spans="1:11" x14ac:dyDescent="0.25">
      <c r="A3435" s="21" t="s">
        <v>19075</v>
      </c>
      <c r="B3435" s="21" t="s">
        <v>21768</v>
      </c>
      <c r="C3435" s="21" t="s">
        <v>19103</v>
      </c>
      <c r="D3435" s="21" t="s">
        <v>19104</v>
      </c>
      <c r="F3435" s="21" t="s">
        <v>19106</v>
      </c>
      <c r="G3435" s="20">
        <v>42368</v>
      </c>
      <c r="H3435" t="s">
        <v>19539</v>
      </c>
      <c r="I3435" t="s">
        <v>19539</v>
      </c>
      <c r="J3435" s="22">
        <v>-200</v>
      </c>
      <c r="K3435" s="22">
        <v>-200</v>
      </c>
    </row>
    <row r="3436" spans="1:11" x14ac:dyDescent="0.25">
      <c r="A3436" s="21" t="s">
        <v>19075</v>
      </c>
      <c r="B3436" s="21" t="s">
        <v>21768</v>
      </c>
      <c r="C3436" s="21" t="s">
        <v>19103</v>
      </c>
      <c r="D3436" s="21" t="s">
        <v>19104</v>
      </c>
      <c r="F3436" s="21" t="s">
        <v>19107</v>
      </c>
      <c r="G3436" s="20">
        <v>42368</v>
      </c>
      <c r="H3436" t="s">
        <v>19539</v>
      </c>
      <c r="I3436" t="s">
        <v>19539</v>
      </c>
      <c r="J3436" s="22">
        <v>2000</v>
      </c>
      <c r="K3436" s="22">
        <v>2000</v>
      </c>
    </row>
    <row r="3437" spans="1:11" x14ac:dyDescent="0.25">
      <c r="A3437" s="21" t="s">
        <v>19075</v>
      </c>
      <c r="B3437" s="21" t="s">
        <v>21768</v>
      </c>
      <c r="C3437" s="21" t="s">
        <v>19103</v>
      </c>
      <c r="D3437" s="21" t="s">
        <v>19104</v>
      </c>
      <c r="F3437" s="21" t="s">
        <v>19108</v>
      </c>
      <c r="G3437" s="20">
        <v>42368</v>
      </c>
      <c r="H3437" t="s">
        <v>19539</v>
      </c>
      <c r="I3437" t="s">
        <v>19539</v>
      </c>
      <c r="J3437" s="22">
        <v>200</v>
      </c>
      <c r="K3437" s="22">
        <v>200</v>
      </c>
    </row>
    <row r="3438" spans="1:11" x14ac:dyDescent="0.25">
      <c r="A3438" s="21" t="s">
        <v>19075</v>
      </c>
      <c r="B3438" s="21" t="s">
        <v>21768</v>
      </c>
      <c r="C3438" s="21" t="s">
        <v>19124</v>
      </c>
      <c r="D3438" s="21" t="s">
        <v>19125</v>
      </c>
      <c r="F3438" s="21" t="s">
        <v>19126</v>
      </c>
      <c r="G3438" s="20">
        <v>42368</v>
      </c>
      <c r="H3438" t="s">
        <v>19539</v>
      </c>
      <c r="I3438" t="s">
        <v>19539</v>
      </c>
      <c r="J3438" s="22">
        <v>1500</v>
      </c>
      <c r="K3438" s="22">
        <v>1500</v>
      </c>
    </row>
    <row r="3439" spans="1:11" x14ac:dyDescent="0.25">
      <c r="A3439" s="21" t="s">
        <v>8738</v>
      </c>
      <c r="B3439" s="21" t="s">
        <v>21768</v>
      </c>
      <c r="C3439" s="21" t="s">
        <v>9678</v>
      </c>
      <c r="D3439" s="21" t="s">
        <v>898</v>
      </c>
      <c r="F3439" s="21" t="s">
        <v>13342</v>
      </c>
      <c r="G3439" s="20">
        <v>42373</v>
      </c>
      <c r="H3439">
        <v>0</v>
      </c>
      <c r="I3439" t="s">
        <v>18726</v>
      </c>
      <c r="J3439" s="22">
        <v>155288</v>
      </c>
      <c r="K3439" s="22">
        <v>23688</v>
      </c>
    </row>
    <row r="3440" spans="1:11" x14ac:dyDescent="0.25">
      <c r="A3440" s="21" t="s">
        <v>8738</v>
      </c>
      <c r="B3440" s="21" t="s">
        <v>21768</v>
      </c>
      <c r="C3440" s="21" t="s">
        <v>9678</v>
      </c>
      <c r="D3440" s="21" t="s">
        <v>898</v>
      </c>
      <c r="F3440" s="21" t="s">
        <v>13343</v>
      </c>
      <c r="G3440" s="20">
        <v>42373</v>
      </c>
      <c r="H3440">
        <v>0</v>
      </c>
      <c r="I3440" t="s">
        <v>18727</v>
      </c>
      <c r="J3440" s="22">
        <v>49276.800000000003</v>
      </c>
      <c r="K3440" s="22">
        <v>7516.8</v>
      </c>
    </row>
    <row r="3441" spans="1:11" x14ac:dyDescent="0.25">
      <c r="A3441" s="21" t="s">
        <v>8738</v>
      </c>
      <c r="B3441" s="21" t="s">
        <v>21768</v>
      </c>
      <c r="C3441" s="21" t="s">
        <v>2201</v>
      </c>
      <c r="D3441" s="21" t="s">
        <v>2200</v>
      </c>
      <c r="F3441" s="21" t="s">
        <v>13344</v>
      </c>
      <c r="G3441" s="20">
        <v>42373</v>
      </c>
      <c r="H3441">
        <v>0</v>
      </c>
      <c r="I3441" t="s">
        <v>18721</v>
      </c>
      <c r="J3441" s="22">
        <v>105176.49</v>
      </c>
      <c r="K3441" s="22">
        <v>16043.87</v>
      </c>
    </row>
    <row r="3442" spans="1:11" x14ac:dyDescent="0.25">
      <c r="A3442" s="21" t="s">
        <v>8738</v>
      </c>
      <c r="B3442" s="21" t="s">
        <v>21768</v>
      </c>
      <c r="C3442" s="21" t="s">
        <v>746</v>
      </c>
      <c r="D3442" s="21" t="s">
        <v>745</v>
      </c>
      <c r="F3442" s="21" t="s">
        <v>13345</v>
      </c>
      <c r="G3442" s="20">
        <v>42373</v>
      </c>
      <c r="H3442">
        <v>0</v>
      </c>
      <c r="I3442" t="s">
        <v>18718</v>
      </c>
      <c r="J3442" s="22">
        <v>2712090.1</v>
      </c>
      <c r="K3442" s="22">
        <v>413708.66</v>
      </c>
    </row>
    <row r="3443" spans="1:11" x14ac:dyDescent="0.25">
      <c r="A3443" s="21" t="s">
        <v>8738</v>
      </c>
      <c r="B3443" s="21" t="s">
        <v>21768</v>
      </c>
      <c r="C3443" s="21" t="s">
        <v>746</v>
      </c>
      <c r="D3443" s="21" t="s">
        <v>745</v>
      </c>
      <c r="F3443" s="21" t="s">
        <v>13346</v>
      </c>
      <c r="G3443" s="20">
        <v>42373</v>
      </c>
      <c r="H3443">
        <v>0</v>
      </c>
      <c r="I3443" t="s">
        <v>18717</v>
      </c>
      <c r="J3443" s="22">
        <v>1320829.46</v>
      </c>
      <c r="K3443" s="22">
        <v>201482.46</v>
      </c>
    </row>
    <row r="3444" spans="1:11" x14ac:dyDescent="0.25">
      <c r="A3444" s="21" t="s">
        <v>8738</v>
      </c>
      <c r="B3444" s="21" t="s">
        <v>21768</v>
      </c>
      <c r="C3444" s="21" t="s">
        <v>5508</v>
      </c>
      <c r="D3444" s="21" t="s">
        <v>5507</v>
      </c>
      <c r="E3444" s="21" t="s">
        <v>19552</v>
      </c>
      <c r="F3444" s="21" t="s">
        <v>13347</v>
      </c>
      <c r="G3444" s="20">
        <v>42373</v>
      </c>
      <c r="H3444">
        <v>0</v>
      </c>
      <c r="I3444" t="s">
        <v>18722</v>
      </c>
      <c r="J3444" s="22">
        <v>54035.56</v>
      </c>
      <c r="K3444" s="22">
        <v>8242.7099999999991</v>
      </c>
    </row>
    <row r="3445" spans="1:11" x14ac:dyDescent="0.25">
      <c r="A3445" s="21" t="s">
        <v>8738</v>
      </c>
      <c r="B3445" s="21" t="s">
        <v>21768</v>
      </c>
      <c r="C3445" s="21" t="s">
        <v>5510</v>
      </c>
      <c r="D3445" s="21" t="s">
        <v>5509</v>
      </c>
      <c r="E3445" s="21" t="s">
        <v>19552</v>
      </c>
      <c r="F3445" s="21" t="s">
        <v>13348</v>
      </c>
      <c r="G3445" s="20">
        <v>42373</v>
      </c>
      <c r="H3445">
        <v>0</v>
      </c>
      <c r="I3445" t="s">
        <v>18724</v>
      </c>
      <c r="J3445" s="22">
        <v>4811155.54</v>
      </c>
      <c r="K3445" s="22">
        <v>733905.08</v>
      </c>
    </row>
    <row r="3446" spans="1:11" x14ac:dyDescent="0.25">
      <c r="A3446" s="21" t="s">
        <v>8738</v>
      </c>
      <c r="B3446" s="21" t="s">
        <v>21768</v>
      </c>
      <c r="C3446" s="21" t="s">
        <v>1017</v>
      </c>
      <c r="D3446" s="21" t="s">
        <v>1016</v>
      </c>
      <c r="E3446" s="21" t="s">
        <v>19558</v>
      </c>
      <c r="F3446" s="21" t="s">
        <v>13349</v>
      </c>
      <c r="G3446" s="20">
        <v>42373</v>
      </c>
      <c r="H3446">
        <v>0</v>
      </c>
      <c r="I3446" t="s">
        <v>18723</v>
      </c>
      <c r="J3446" s="22">
        <v>826980.99</v>
      </c>
      <c r="K3446" s="22">
        <v>126149.64</v>
      </c>
    </row>
    <row r="3447" spans="1:11" x14ac:dyDescent="0.25">
      <c r="A3447" s="21" t="s">
        <v>8738</v>
      </c>
      <c r="B3447" s="21" t="s">
        <v>21768</v>
      </c>
      <c r="C3447" s="21" t="s">
        <v>4863</v>
      </c>
      <c r="D3447" s="21" t="s">
        <v>4862</v>
      </c>
      <c r="F3447" s="21" t="s">
        <v>13350</v>
      </c>
      <c r="G3447" s="20">
        <v>42373</v>
      </c>
      <c r="H3447">
        <v>0</v>
      </c>
      <c r="I3447" t="s">
        <v>18720</v>
      </c>
      <c r="J3447" s="22">
        <v>1049105.56</v>
      </c>
      <c r="K3447" s="22">
        <v>160033.04999999999</v>
      </c>
    </row>
    <row r="3448" spans="1:11" x14ac:dyDescent="0.25">
      <c r="A3448" s="21" t="s">
        <v>8738</v>
      </c>
      <c r="B3448" s="21" t="s">
        <v>21768</v>
      </c>
      <c r="C3448" s="21" t="s">
        <v>2192</v>
      </c>
      <c r="D3448" s="21" t="s">
        <v>2191</v>
      </c>
      <c r="F3448" s="21" t="s">
        <v>13351</v>
      </c>
      <c r="G3448" s="20">
        <v>42373</v>
      </c>
      <c r="H3448">
        <v>0</v>
      </c>
      <c r="I3448" t="s">
        <v>18719</v>
      </c>
      <c r="J3448" s="22">
        <v>194239.8</v>
      </c>
      <c r="K3448" s="22">
        <v>29629.8</v>
      </c>
    </row>
    <row r="3449" spans="1:11" x14ac:dyDescent="0.25">
      <c r="A3449" s="21" t="s">
        <v>8740</v>
      </c>
      <c r="B3449" s="21" t="s">
        <v>21768</v>
      </c>
      <c r="C3449" s="21" t="s">
        <v>13352</v>
      </c>
      <c r="D3449" s="21" t="s">
        <v>5511</v>
      </c>
      <c r="F3449" s="21" t="s">
        <v>13353</v>
      </c>
      <c r="G3449" s="20">
        <v>42373</v>
      </c>
      <c r="H3449">
        <v>0</v>
      </c>
      <c r="I3449" t="s">
        <v>18725</v>
      </c>
      <c r="J3449" s="22">
        <v>238100.4</v>
      </c>
      <c r="K3449" s="22">
        <v>36320.400000000001</v>
      </c>
    </row>
    <row r="3450" spans="1:11" x14ac:dyDescent="0.25">
      <c r="A3450" s="21" t="s">
        <v>19355</v>
      </c>
      <c r="B3450" s="21" t="s">
        <v>21768</v>
      </c>
      <c r="C3450" s="21" t="s">
        <v>19402</v>
      </c>
      <c r="D3450" s="21" t="s">
        <v>19403</v>
      </c>
      <c r="F3450" s="21" t="s">
        <v>19405</v>
      </c>
      <c r="G3450" s="20">
        <v>42373</v>
      </c>
      <c r="H3450" t="s">
        <v>19539</v>
      </c>
      <c r="I3450" t="s">
        <v>19539</v>
      </c>
      <c r="J3450" s="22">
        <v>150000</v>
      </c>
      <c r="K3450" s="22">
        <v>150000</v>
      </c>
    </row>
    <row r="3451" spans="1:11" x14ac:dyDescent="0.25">
      <c r="A3451" s="21" t="s">
        <v>8740</v>
      </c>
      <c r="B3451" s="21" t="s">
        <v>21768</v>
      </c>
      <c r="C3451" s="21" t="s">
        <v>5513</v>
      </c>
      <c r="D3451" s="21" t="s">
        <v>5512</v>
      </c>
      <c r="F3451" s="21" t="s">
        <v>13354</v>
      </c>
      <c r="G3451" s="20">
        <v>42375</v>
      </c>
      <c r="H3451" s="21" t="s">
        <v>5171</v>
      </c>
      <c r="I3451" s="21" t="s">
        <v>18486</v>
      </c>
      <c r="J3451" s="22">
        <v>-88500</v>
      </c>
      <c r="K3451" s="22">
        <v>-88500</v>
      </c>
    </row>
    <row r="3452" spans="1:11" x14ac:dyDescent="0.25">
      <c r="A3452" s="21" t="s">
        <v>8738</v>
      </c>
      <c r="B3452" s="21" t="s">
        <v>21768</v>
      </c>
      <c r="C3452" s="21" t="s">
        <v>5515</v>
      </c>
      <c r="D3452" s="21" t="s">
        <v>5514</v>
      </c>
      <c r="F3452" s="21" t="s">
        <v>13355</v>
      </c>
      <c r="G3452" s="20">
        <v>42376</v>
      </c>
      <c r="H3452" s="21" t="s">
        <v>5516</v>
      </c>
      <c r="I3452" s="21" t="s">
        <v>16511</v>
      </c>
      <c r="J3452" s="22">
        <v>-476720</v>
      </c>
      <c r="K3452" s="22">
        <v>-476720</v>
      </c>
    </row>
    <row r="3453" spans="1:11" x14ac:dyDescent="0.25">
      <c r="A3453" s="21" t="s">
        <v>8738</v>
      </c>
      <c r="B3453" s="21" t="s">
        <v>21768</v>
      </c>
      <c r="C3453" s="21" t="s">
        <v>5518</v>
      </c>
      <c r="D3453" s="21" t="s">
        <v>5517</v>
      </c>
      <c r="F3453" s="21" t="s">
        <v>13356</v>
      </c>
      <c r="G3453" s="20">
        <v>42385</v>
      </c>
      <c r="H3453" s="21" t="s">
        <v>4982</v>
      </c>
      <c r="I3453" s="21" t="s">
        <v>16804</v>
      </c>
      <c r="J3453" s="22">
        <v>-1947000</v>
      </c>
      <c r="K3453" s="22">
        <v>-1947000</v>
      </c>
    </row>
    <row r="3454" spans="1:11" x14ac:dyDescent="0.25">
      <c r="A3454" s="21" t="s">
        <v>8740</v>
      </c>
      <c r="B3454" s="21" t="s">
        <v>21768</v>
      </c>
      <c r="C3454" s="21" t="s">
        <v>13272</v>
      </c>
      <c r="D3454" s="21" t="s">
        <v>5404</v>
      </c>
      <c r="F3454" s="21" t="s">
        <v>13357</v>
      </c>
      <c r="G3454" s="20">
        <v>42395</v>
      </c>
      <c r="H3454" s="21" t="s">
        <v>5519</v>
      </c>
      <c r="J3454" s="22">
        <v>-48200</v>
      </c>
      <c r="K3454" s="22">
        <v>-48200</v>
      </c>
    </row>
    <row r="3455" spans="1:11" x14ac:dyDescent="0.25">
      <c r="A3455" s="21" t="s">
        <v>9142</v>
      </c>
      <c r="B3455" s="21" t="s">
        <v>21768</v>
      </c>
      <c r="C3455" s="21" t="s">
        <v>11919</v>
      </c>
      <c r="D3455" s="21" t="s">
        <v>3707</v>
      </c>
      <c r="F3455" s="21" t="s">
        <v>13358</v>
      </c>
      <c r="G3455" s="20">
        <v>42396</v>
      </c>
      <c r="H3455" s="21" t="s">
        <v>3778</v>
      </c>
      <c r="J3455" s="22">
        <v>-9440</v>
      </c>
      <c r="K3455" s="22">
        <v>-9440</v>
      </c>
    </row>
    <row r="3456" spans="1:11" x14ac:dyDescent="0.25">
      <c r="A3456" s="21" t="s">
        <v>8740</v>
      </c>
      <c r="B3456" s="21" t="s">
        <v>21768</v>
      </c>
      <c r="C3456" s="21" t="s">
        <v>13359</v>
      </c>
      <c r="D3456" s="21" t="s">
        <v>5522</v>
      </c>
      <c r="F3456" s="21" t="s">
        <v>13360</v>
      </c>
      <c r="G3456" s="20">
        <v>42396</v>
      </c>
      <c r="H3456" s="21" t="s">
        <v>5523</v>
      </c>
      <c r="I3456" s="21" t="s">
        <v>18116</v>
      </c>
      <c r="J3456" s="22">
        <v>-344520</v>
      </c>
      <c r="K3456" s="22">
        <v>-327294</v>
      </c>
    </row>
    <row r="3457" spans="1:11" x14ac:dyDescent="0.25">
      <c r="A3457" s="21" t="s">
        <v>8740</v>
      </c>
      <c r="B3457" s="21" t="s">
        <v>21768</v>
      </c>
      <c r="C3457" s="21" t="s">
        <v>13361</v>
      </c>
      <c r="D3457" s="21" t="s">
        <v>5524</v>
      </c>
      <c r="F3457" s="21" t="s">
        <v>13363</v>
      </c>
      <c r="G3457" s="20">
        <v>42398</v>
      </c>
      <c r="H3457">
        <v>0</v>
      </c>
      <c r="I3457" t="s">
        <v>13362</v>
      </c>
      <c r="J3457" s="22">
        <v>-3000</v>
      </c>
      <c r="K3457" s="22">
        <v>-3000</v>
      </c>
    </row>
    <row r="3458" spans="1:11" x14ac:dyDescent="0.25">
      <c r="A3458" s="21" t="s">
        <v>19075</v>
      </c>
      <c r="B3458" s="21" t="s">
        <v>21768</v>
      </c>
      <c r="C3458" s="21" t="s">
        <v>19098</v>
      </c>
      <c r="D3458" s="21" t="s">
        <v>19099</v>
      </c>
      <c r="F3458" s="21" t="s">
        <v>19102</v>
      </c>
      <c r="G3458" s="20">
        <v>42398</v>
      </c>
      <c r="H3458" t="s">
        <v>19539</v>
      </c>
      <c r="I3458" t="s">
        <v>19539</v>
      </c>
      <c r="J3458" s="22">
        <v>-8000</v>
      </c>
      <c r="K3458" s="22">
        <v>-8000</v>
      </c>
    </row>
    <row r="3459" spans="1:11" x14ac:dyDescent="0.25">
      <c r="A3459" s="21" t="s">
        <v>8738</v>
      </c>
      <c r="B3459" s="21" t="s">
        <v>21768</v>
      </c>
      <c r="C3459" s="21" t="s">
        <v>1285</v>
      </c>
      <c r="D3459" s="21" t="s">
        <v>1284</v>
      </c>
      <c r="E3459" s="21" t="s">
        <v>19558</v>
      </c>
      <c r="F3459" s="21" t="s">
        <v>13364</v>
      </c>
      <c r="G3459" s="20">
        <v>42402</v>
      </c>
      <c r="H3459" s="21" t="s">
        <v>5525</v>
      </c>
      <c r="I3459" s="21" t="s">
        <v>16081</v>
      </c>
      <c r="J3459" s="22">
        <v>-712058.26</v>
      </c>
      <c r="K3459" s="22">
        <v>-712058.26</v>
      </c>
    </row>
    <row r="3460" spans="1:11" x14ac:dyDescent="0.25">
      <c r="A3460" s="21" t="s">
        <v>8740</v>
      </c>
      <c r="B3460" s="21" t="s">
        <v>21768</v>
      </c>
      <c r="C3460" s="21" t="s">
        <v>5527</v>
      </c>
      <c r="D3460" s="21" t="s">
        <v>5526</v>
      </c>
      <c r="E3460" s="21" t="s">
        <v>19558</v>
      </c>
      <c r="F3460" s="21" t="s">
        <v>13365</v>
      </c>
      <c r="G3460" s="20">
        <v>42403</v>
      </c>
      <c r="H3460" s="21" t="s">
        <v>5528</v>
      </c>
      <c r="I3460" s="21" t="s">
        <v>7222</v>
      </c>
      <c r="J3460" s="22">
        <v>-4228887.4800000004</v>
      </c>
      <c r="K3460" s="22">
        <v>-4228887.4800000004</v>
      </c>
    </row>
    <row r="3461" spans="1:11" x14ac:dyDescent="0.25">
      <c r="A3461" s="21" t="s">
        <v>8740</v>
      </c>
      <c r="B3461" s="21" t="s">
        <v>21768</v>
      </c>
      <c r="C3461" s="21" t="s">
        <v>4086</v>
      </c>
      <c r="D3461" s="21" t="s">
        <v>4085</v>
      </c>
      <c r="E3461" s="21" t="s">
        <v>19558</v>
      </c>
      <c r="F3461" s="21" t="s">
        <v>13366</v>
      </c>
      <c r="G3461" s="20">
        <v>42410</v>
      </c>
      <c r="H3461" s="21" t="s">
        <v>5529</v>
      </c>
      <c r="I3461" s="21" t="s">
        <v>15719</v>
      </c>
      <c r="J3461" s="22">
        <v>-12011338</v>
      </c>
      <c r="K3461" s="22">
        <v>-653651.66</v>
      </c>
    </row>
    <row r="3462" spans="1:11" x14ac:dyDescent="0.25">
      <c r="A3462" s="21" t="s">
        <v>8738</v>
      </c>
      <c r="B3462" s="21" t="s">
        <v>21768</v>
      </c>
      <c r="C3462" s="21" t="s">
        <v>1894</v>
      </c>
      <c r="D3462" s="21" t="s">
        <v>1893</v>
      </c>
      <c r="F3462" s="21" t="s">
        <v>13367</v>
      </c>
      <c r="G3462" s="20">
        <v>42411</v>
      </c>
      <c r="H3462" s="21" t="s">
        <v>5530</v>
      </c>
      <c r="I3462" s="21" t="s">
        <v>16796</v>
      </c>
      <c r="J3462" s="22">
        <v>-29205</v>
      </c>
      <c r="K3462" s="22">
        <v>-29205</v>
      </c>
    </row>
    <row r="3463" spans="1:11" x14ac:dyDescent="0.25">
      <c r="A3463" s="21" t="s">
        <v>8740</v>
      </c>
      <c r="B3463" s="21" t="s">
        <v>21768</v>
      </c>
      <c r="C3463" s="21" t="s">
        <v>13272</v>
      </c>
      <c r="D3463" s="21" t="s">
        <v>5404</v>
      </c>
      <c r="F3463" s="21" t="s">
        <v>13368</v>
      </c>
      <c r="G3463" s="20">
        <v>42416</v>
      </c>
      <c r="H3463" s="21" t="s">
        <v>5531</v>
      </c>
      <c r="J3463" s="22">
        <v>-40300</v>
      </c>
      <c r="K3463" s="22">
        <v>-40300</v>
      </c>
    </row>
    <row r="3464" spans="1:11" x14ac:dyDescent="0.25">
      <c r="A3464" s="21" t="s">
        <v>8740</v>
      </c>
      <c r="B3464" s="21" t="s">
        <v>21768</v>
      </c>
      <c r="C3464" s="21" t="s">
        <v>13096</v>
      </c>
      <c r="D3464" s="21" t="s">
        <v>5223</v>
      </c>
      <c r="F3464" s="21" t="s">
        <v>13369</v>
      </c>
      <c r="G3464" s="20">
        <v>42418</v>
      </c>
      <c r="H3464" s="21" t="s">
        <v>5533</v>
      </c>
      <c r="I3464" s="21" t="s">
        <v>17824</v>
      </c>
      <c r="J3464" s="22">
        <v>-944</v>
      </c>
      <c r="K3464" s="22">
        <v>-944</v>
      </c>
    </row>
    <row r="3465" spans="1:11" x14ac:dyDescent="0.25">
      <c r="A3465" s="21" t="s">
        <v>19075</v>
      </c>
      <c r="B3465" s="21" t="s">
        <v>21768</v>
      </c>
      <c r="C3465" s="21" t="s">
        <v>19076</v>
      </c>
      <c r="D3465" s="21" t="s">
        <v>19077</v>
      </c>
      <c r="F3465" s="21" t="s">
        <v>19079</v>
      </c>
      <c r="G3465" s="20">
        <v>42418</v>
      </c>
      <c r="H3465" t="s">
        <v>19539</v>
      </c>
      <c r="I3465" t="s">
        <v>19539</v>
      </c>
      <c r="J3465" s="22">
        <v>5000</v>
      </c>
      <c r="K3465" s="22">
        <v>5000</v>
      </c>
    </row>
    <row r="3466" spans="1:11" x14ac:dyDescent="0.25">
      <c r="A3466" s="21" t="s">
        <v>8740</v>
      </c>
      <c r="B3466" s="21" t="s">
        <v>21768</v>
      </c>
      <c r="C3466" s="21" t="s">
        <v>5535</v>
      </c>
      <c r="D3466" s="21" t="s">
        <v>5534</v>
      </c>
      <c r="E3466" s="21" t="s">
        <v>19558</v>
      </c>
      <c r="F3466" s="21" t="s">
        <v>13370</v>
      </c>
      <c r="G3466" s="20">
        <v>42419</v>
      </c>
      <c r="H3466" s="21" t="s">
        <v>5536</v>
      </c>
      <c r="I3466" s="21" t="s">
        <v>8469</v>
      </c>
      <c r="J3466" s="22">
        <v>-3348168.13</v>
      </c>
      <c r="K3466" s="22">
        <v>-3348168.13</v>
      </c>
    </row>
    <row r="3467" spans="1:11" x14ac:dyDescent="0.25">
      <c r="A3467" s="21" t="s">
        <v>8738</v>
      </c>
      <c r="B3467" s="21" t="s">
        <v>21768</v>
      </c>
      <c r="C3467" s="21" t="s">
        <v>5538</v>
      </c>
      <c r="D3467" s="21" t="s">
        <v>5537</v>
      </c>
      <c r="F3467" s="21" t="s">
        <v>13371</v>
      </c>
      <c r="G3467" s="20">
        <v>42430</v>
      </c>
      <c r="H3467" s="21" t="s">
        <v>5539</v>
      </c>
      <c r="J3467" s="22">
        <v>10679</v>
      </c>
      <c r="K3467" s="22">
        <v>10679</v>
      </c>
    </row>
    <row r="3468" spans="1:11" x14ac:dyDescent="0.25">
      <c r="A3468" s="21" t="s">
        <v>8738</v>
      </c>
      <c r="B3468" s="21" t="s">
        <v>21768</v>
      </c>
      <c r="C3468" s="21" t="s">
        <v>5538</v>
      </c>
      <c r="D3468" s="21" t="s">
        <v>5537</v>
      </c>
      <c r="F3468" s="21" t="s">
        <v>13372</v>
      </c>
      <c r="G3468" s="20">
        <v>42430</v>
      </c>
      <c r="H3468" s="21" t="s">
        <v>5541</v>
      </c>
      <c r="J3468" s="22">
        <v>8885.4</v>
      </c>
      <c r="K3468" s="22">
        <v>8885.4</v>
      </c>
    </row>
    <row r="3469" spans="1:11" x14ac:dyDescent="0.25">
      <c r="A3469" s="21" t="s">
        <v>8738</v>
      </c>
      <c r="B3469" s="21" t="s">
        <v>21768</v>
      </c>
      <c r="C3469" s="21" t="s">
        <v>5538</v>
      </c>
      <c r="D3469" s="21" t="s">
        <v>5537</v>
      </c>
      <c r="F3469" s="21" t="s">
        <v>13373</v>
      </c>
      <c r="G3469" s="20">
        <v>42430</v>
      </c>
      <c r="H3469" s="21" t="s">
        <v>5543</v>
      </c>
      <c r="J3469" s="22">
        <v>10667.2</v>
      </c>
      <c r="K3469" s="22">
        <v>10667.2</v>
      </c>
    </row>
    <row r="3470" spans="1:11" x14ac:dyDescent="0.25">
      <c r="A3470" s="21" t="s">
        <v>8740</v>
      </c>
      <c r="B3470" s="21" t="s">
        <v>21768</v>
      </c>
      <c r="C3470" s="21" t="s">
        <v>13374</v>
      </c>
      <c r="D3470" s="21" t="s">
        <v>5545</v>
      </c>
      <c r="F3470" s="21" t="s">
        <v>13375</v>
      </c>
      <c r="G3470" s="20">
        <v>42430</v>
      </c>
      <c r="H3470" s="21" t="s">
        <v>5546</v>
      </c>
      <c r="I3470" s="21" t="s">
        <v>16585</v>
      </c>
      <c r="J3470" s="22">
        <v>-1270090.97</v>
      </c>
      <c r="K3470" s="22">
        <v>-1016072.78</v>
      </c>
    </row>
    <row r="3471" spans="1:11" x14ac:dyDescent="0.25">
      <c r="A3471" s="21" t="s">
        <v>8740</v>
      </c>
      <c r="B3471" s="21" t="s">
        <v>21768</v>
      </c>
      <c r="C3471" s="21" t="s">
        <v>13272</v>
      </c>
      <c r="D3471" s="21" t="s">
        <v>5404</v>
      </c>
      <c r="F3471" s="21" t="s">
        <v>13376</v>
      </c>
      <c r="G3471" s="20">
        <v>42430</v>
      </c>
      <c r="H3471" s="21" t="s">
        <v>5547</v>
      </c>
      <c r="J3471" s="22">
        <v>-44550</v>
      </c>
      <c r="K3471" s="22">
        <v>-44550</v>
      </c>
    </row>
    <row r="3472" spans="1:11" x14ac:dyDescent="0.25">
      <c r="A3472" s="21" t="s">
        <v>8740</v>
      </c>
      <c r="B3472" s="21" t="s">
        <v>21768</v>
      </c>
      <c r="C3472" s="21" t="s">
        <v>4086</v>
      </c>
      <c r="D3472" s="21" t="s">
        <v>4085</v>
      </c>
      <c r="E3472" s="21" t="s">
        <v>19558</v>
      </c>
      <c r="F3472" s="21" t="s">
        <v>23584</v>
      </c>
      <c r="G3472" s="20">
        <v>42433</v>
      </c>
      <c r="H3472" s="21" t="s">
        <v>23585</v>
      </c>
      <c r="I3472" s="21" t="s">
        <v>15719</v>
      </c>
      <c r="J3472" s="22">
        <v>-3993002</v>
      </c>
      <c r="K3472" s="22">
        <v>-3194401.6</v>
      </c>
    </row>
    <row r="3473" spans="1:11" x14ac:dyDescent="0.25">
      <c r="A3473" s="21" t="s">
        <v>8738</v>
      </c>
      <c r="B3473" s="21" t="s">
        <v>21768</v>
      </c>
      <c r="C3473" s="21" t="s">
        <v>13377</v>
      </c>
      <c r="D3473" s="21" t="s">
        <v>5549</v>
      </c>
      <c r="E3473" s="21" t="s">
        <v>19558</v>
      </c>
      <c r="F3473" s="21" t="s">
        <v>13378</v>
      </c>
      <c r="G3473" s="20">
        <v>42436</v>
      </c>
      <c r="H3473" s="21" t="s">
        <v>5550</v>
      </c>
      <c r="J3473" s="22">
        <v>-16000</v>
      </c>
      <c r="K3473" s="22">
        <v>-16000</v>
      </c>
    </row>
    <row r="3474" spans="1:11" x14ac:dyDescent="0.25">
      <c r="A3474" s="21" t="s">
        <v>8738</v>
      </c>
      <c r="B3474" s="21" t="s">
        <v>21768</v>
      </c>
      <c r="C3474" s="21" t="s">
        <v>3489</v>
      </c>
      <c r="D3474" s="21" t="s">
        <v>3488</v>
      </c>
      <c r="F3474" s="21" t="s">
        <v>13379</v>
      </c>
      <c r="G3474" s="20">
        <v>42436</v>
      </c>
      <c r="H3474" s="21" t="s">
        <v>3849</v>
      </c>
      <c r="I3474" s="21" t="s">
        <v>16844</v>
      </c>
      <c r="J3474" s="22">
        <v>-226560</v>
      </c>
      <c r="K3474" s="22">
        <v>-226560</v>
      </c>
    </row>
    <row r="3475" spans="1:11" x14ac:dyDescent="0.25">
      <c r="A3475" s="21" t="s">
        <v>9142</v>
      </c>
      <c r="B3475" s="21" t="s">
        <v>21768</v>
      </c>
      <c r="C3475" s="21" t="s">
        <v>13380</v>
      </c>
      <c r="D3475" s="21" t="s">
        <v>5551</v>
      </c>
      <c r="F3475" s="21" t="s">
        <v>13381</v>
      </c>
      <c r="G3475" s="20">
        <v>42436</v>
      </c>
      <c r="H3475" s="21" t="s">
        <v>5550</v>
      </c>
      <c r="J3475" s="22">
        <v>-16000</v>
      </c>
      <c r="K3475" s="22">
        <v>-16000</v>
      </c>
    </row>
    <row r="3476" spans="1:11" x14ac:dyDescent="0.25">
      <c r="A3476" s="21" t="s">
        <v>9142</v>
      </c>
      <c r="B3476" s="21" t="s">
        <v>21768</v>
      </c>
      <c r="C3476" s="21" t="s">
        <v>13382</v>
      </c>
      <c r="D3476" s="21" t="s">
        <v>5552</v>
      </c>
      <c r="F3476" s="21" t="s">
        <v>13383</v>
      </c>
      <c r="G3476" s="20">
        <v>42436</v>
      </c>
      <c r="H3476" s="21" t="s">
        <v>5550</v>
      </c>
      <c r="J3476" s="22">
        <v>-16000</v>
      </c>
      <c r="K3476" s="22">
        <v>-16000</v>
      </c>
    </row>
    <row r="3477" spans="1:11" x14ac:dyDescent="0.25">
      <c r="A3477" s="21" t="s">
        <v>19075</v>
      </c>
      <c r="B3477" s="21" t="s">
        <v>21768</v>
      </c>
      <c r="C3477" s="21" t="s">
        <v>19076</v>
      </c>
      <c r="D3477" s="21" t="s">
        <v>19077</v>
      </c>
      <c r="F3477" s="21" t="s">
        <v>19078</v>
      </c>
      <c r="G3477" s="20">
        <v>42438</v>
      </c>
      <c r="H3477" t="s">
        <v>19539</v>
      </c>
      <c r="I3477" t="s">
        <v>19539</v>
      </c>
      <c r="J3477" s="22">
        <v>-5000</v>
      </c>
      <c r="K3477" s="22">
        <v>-5000</v>
      </c>
    </row>
    <row r="3478" spans="1:11" x14ac:dyDescent="0.25">
      <c r="A3478" s="21" t="s">
        <v>9142</v>
      </c>
      <c r="B3478" s="21" t="s">
        <v>21768</v>
      </c>
      <c r="C3478" s="21" t="s">
        <v>11919</v>
      </c>
      <c r="D3478" s="21" t="s">
        <v>3707</v>
      </c>
      <c r="F3478" s="21" t="s">
        <v>13384</v>
      </c>
      <c r="G3478" s="20">
        <v>42440</v>
      </c>
      <c r="H3478" s="21" t="s">
        <v>5557</v>
      </c>
      <c r="J3478" s="22">
        <v>-23600</v>
      </c>
      <c r="K3478" s="22">
        <v>-23600</v>
      </c>
    </row>
    <row r="3479" spans="1:11" x14ac:dyDescent="0.25">
      <c r="A3479" s="21" t="s">
        <v>8738</v>
      </c>
      <c r="B3479" s="21" t="s">
        <v>21768</v>
      </c>
      <c r="C3479" s="21" t="s">
        <v>5560</v>
      </c>
      <c r="D3479" s="21" t="s">
        <v>5559</v>
      </c>
      <c r="E3479" s="21" t="s">
        <v>19552</v>
      </c>
      <c r="F3479" s="21" t="s">
        <v>13385</v>
      </c>
      <c r="G3479" s="20">
        <v>42443</v>
      </c>
      <c r="H3479" s="21" t="s">
        <v>5561</v>
      </c>
      <c r="I3479" s="21" t="s">
        <v>15957</v>
      </c>
      <c r="J3479" s="22">
        <v>-389886.75</v>
      </c>
      <c r="K3479" s="22">
        <v>-311909.40000000002</v>
      </c>
    </row>
    <row r="3480" spans="1:11" x14ac:dyDescent="0.25">
      <c r="A3480" s="21" t="s">
        <v>8740</v>
      </c>
      <c r="B3480" s="21" t="s">
        <v>21768</v>
      </c>
      <c r="C3480" s="21" t="s">
        <v>9859</v>
      </c>
      <c r="D3480" s="21" t="s">
        <v>1133</v>
      </c>
      <c r="E3480" s="21" t="s">
        <v>19558</v>
      </c>
      <c r="F3480" s="21" t="s">
        <v>13386</v>
      </c>
      <c r="G3480" s="20">
        <v>42443</v>
      </c>
      <c r="H3480" s="21" t="s">
        <v>5562</v>
      </c>
      <c r="I3480" s="21" t="s">
        <v>17669</v>
      </c>
      <c r="J3480" s="22">
        <v>-928102.7</v>
      </c>
      <c r="K3480" s="22">
        <v>-928102.7</v>
      </c>
    </row>
    <row r="3481" spans="1:11" x14ac:dyDescent="0.25">
      <c r="A3481" s="21" t="s">
        <v>8738</v>
      </c>
      <c r="B3481" s="21" t="s">
        <v>21768</v>
      </c>
      <c r="C3481" s="21" t="s">
        <v>2704</v>
      </c>
      <c r="D3481" s="21" t="s">
        <v>2703</v>
      </c>
      <c r="F3481" s="21" t="s">
        <v>13387</v>
      </c>
      <c r="G3481" s="20">
        <v>42444</v>
      </c>
      <c r="H3481" s="21" t="s">
        <v>5563</v>
      </c>
      <c r="I3481" s="21" t="s">
        <v>16606</v>
      </c>
      <c r="J3481" s="22">
        <v>-384000</v>
      </c>
      <c r="K3481" s="22">
        <v>-384000</v>
      </c>
    </row>
    <row r="3482" spans="1:11" x14ac:dyDescent="0.25">
      <c r="A3482" s="21" t="s">
        <v>8738</v>
      </c>
      <c r="B3482" s="21" t="s">
        <v>21768</v>
      </c>
      <c r="C3482" s="21" t="s">
        <v>1894</v>
      </c>
      <c r="D3482" s="21" t="s">
        <v>1893</v>
      </c>
      <c r="F3482" s="21" t="s">
        <v>13388</v>
      </c>
      <c r="G3482" s="20">
        <v>42444</v>
      </c>
      <c r="H3482" s="21" t="s">
        <v>5171</v>
      </c>
      <c r="I3482" s="21" t="s">
        <v>16799</v>
      </c>
      <c r="J3482" s="22">
        <v>-25517.5</v>
      </c>
      <c r="K3482" s="22">
        <v>-25517.5</v>
      </c>
    </row>
    <row r="3483" spans="1:11" x14ac:dyDescent="0.25">
      <c r="A3483" s="21" t="s">
        <v>8740</v>
      </c>
      <c r="B3483" s="21" t="s">
        <v>21768</v>
      </c>
      <c r="C3483" s="21" t="s">
        <v>13066</v>
      </c>
      <c r="D3483" s="21" t="s">
        <v>5186</v>
      </c>
      <c r="F3483" s="21" t="s">
        <v>13389</v>
      </c>
      <c r="G3483" s="20">
        <v>42444</v>
      </c>
      <c r="H3483" s="21" t="s">
        <v>5564</v>
      </c>
      <c r="I3483" s="21" t="s">
        <v>17642</v>
      </c>
      <c r="J3483" s="22">
        <v>-1353984.66</v>
      </c>
      <c r="K3483" s="22">
        <v>-1353984.66</v>
      </c>
    </row>
    <row r="3484" spans="1:11" x14ac:dyDescent="0.25">
      <c r="A3484" s="21" t="s">
        <v>8740</v>
      </c>
      <c r="B3484" s="21" t="s">
        <v>21768</v>
      </c>
      <c r="C3484" s="21" t="s">
        <v>13390</v>
      </c>
      <c r="D3484" s="21" t="s">
        <v>5565</v>
      </c>
      <c r="F3484" s="21" t="s">
        <v>13391</v>
      </c>
      <c r="G3484" s="20">
        <v>42444</v>
      </c>
      <c r="H3484" s="21" t="s">
        <v>5566</v>
      </c>
      <c r="I3484" s="21" t="s">
        <v>17866</v>
      </c>
      <c r="J3484" s="22">
        <v>-86140</v>
      </c>
      <c r="K3484" s="22">
        <v>-20440</v>
      </c>
    </row>
    <row r="3485" spans="1:11" x14ac:dyDescent="0.25">
      <c r="A3485" s="21" t="s">
        <v>8738</v>
      </c>
      <c r="B3485" s="21" t="s">
        <v>21768</v>
      </c>
      <c r="C3485" s="21" t="s">
        <v>5568</v>
      </c>
      <c r="D3485" s="21" t="s">
        <v>5567</v>
      </c>
      <c r="E3485" s="21" t="s">
        <v>19558</v>
      </c>
      <c r="F3485" s="21" t="s">
        <v>13392</v>
      </c>
      <c r="G3485" s="20">
        <v>42445</v>
      </c>
      <c r="H3485" s="21" t="s">
        <v>5569</v>
      </c>
      <c r="I3485" s="21" t="s">
        <v>15719</v>
      </c>
      <c r="J3485" s="22">
        <v>-484895.04</v>
      </c>
      <c r="K3485" s="22">
        <v>-387916.03</v>
      </c>
    </row>
    <row r="3486" spans="1:11" x14ac:dyDescent="0.25">
      <c r="A3486" s="21" t="s">
        <v>8740</v>
      </c>
      <c r="B3486" s="21" t="s">
        <v>21768</v>
      </c>
      <c r="C3486" s="21" t="s">
        <v>13096</v>
      </c>
      <c r="D3486" s="21" t="s">
        <v>5223</v>
      </c>
      <c r="F3486" s="21" t="s">
        <v>13393</v>
      </c>
      <c r="G3486" s="20">
        <v>42445</v>
      </c>
      <c r="H3486" s="21" t="s">
        <v>5570</v>
      </c>
      <c r="I3486" s="21" t="s">
        <v>17825</v>
      </c>
      <c r="J3486" s="22">
        <v>-944</v>
      </c>
      <c r="K3486" s="22">
        <v>-944</v>
      </c>
    </row>
    <row r="3487" spans="1:11" x14ac:dyDescent="0.25">
      <c r="A3487" s="21" t="s">
        <v>8740</v>
      </c>
      <c r="B3487" s="21" t="s">
        <v>21768</v>
      </c>
      <c r="C3487" s="21" t="s">
        <v>5572</v>
      </c>
      <c r="D3487" s="21" t="s">
        <v>5571</v>
      </c>
      <c r="F3487" s="21" t="s">
        <v>13394</v>
      </c>
      <c r="G3487" s="20">
        <v>42447</v>
      </c>
      <c r="H3487" s="21" t="s">
        <v>5573</v>
      </c>
      <c r="I3487" s="21" t="s">
        <v>18335</v>
      </c>
      <c r="J3487" s="22">
        <v>-47485.73</v>
      </c>
      <c r="K3487" s="22">
        <v>-45473.62</v>
      </c>
    </row>
    <row r="3488" spans="1:11" x14ac:dyDescent="0.25">
      <c r="A3488" s="21" t="s">
        <v>8738</v>
      </c>
      <c r="B3488" s="21" t="s">
        <v>21768</v>
      </c>
      <c r="C3488" s="21" t="s">
        <v>5538</v>
      </c>
      <c r="D3488" s="21" t="s">
        <v>5537</v>
      </c>
      <c r="F3488" s="21" t="s">
        <v>13395</v>
      </c>
      <c r="G3488" s="20">
        <v>42450</v>
      </c>
      <c r="H3488" s="21" t="s">
        <v>5574</v>
      </c>
      <c r="J3488" s="22">
        <v>8885.4</v>
      </c>
      <c r="K3488" s="22">
        <v>8885.4</v>
      </c>
    </row>
    <row r="3489" spans="1:11" x14ac:dyDescent="0.25">
      <c r="A3489" s="21" t="s">
        <v>8740</v>
      </c>
      <c r="B3489" s="21" t="s">
        <v>21768</v>
      </c>
      <c r="C3489" s="21" t="s">
        <v>13096</v>
      </c>
      <c r="D3489" s="21" t="s">
        <v>5223</v>
      </c>
      <c r="F3489" s="21" t="s">
        <v>13396</v>
      </c>
      <c r="G3489" s="20">
        <v>42451</v>
      </c>
      <c r="H3489" s="21" t="s">
        <v>5576</v>
      </c>
      <c r="I3489" s="21" t="s">
        <v>17826</v>
      </c>
      <c r="J3489" s="22">
        <v>-944</v>
      </c>
      <c r="K3489" s="22">
        <v>-944</v>
      </c>
    </row>
    <row r="3490" spans="1:11" x14ac:dyDescent="0.25">
      <c r="A3490" s="21" t="s">
        <v>8740</v>
      </c>
      <c r="B3490" s="21" t="s">
        <v>21768</v>
      </c>
      <c r="C3490" s="21" t="s">
        <v>5572</v>
      </c>
      <c r="D3490" s="21" t="s">
        <v>5571</v>
      </c>
      <c r="F3490" s="21" t="s">
        <v>13397</v>
      </c>
      <c r="G3490" s="20">
        <v>42451</v>
      </c>
      <c r="H3490">
        <v>0</v>
      </c>
      <c r="I3490" t="s">
        <v>5577</v>
      </c>
      <c r="J3490" s="22">
        <v>136420.84</v>
      </c>
      <c r="K3490" s="22">
        <v>45473.62</v>
      </c>
    </row>
    <row r="3491" spans="1:11" x14ac:dyDescent="0.25">
      <c r="A3491" s="21" t="s">
        <v>8738</v>
      </c>
      <c r="B3491" s="21" t="s">
        <v>21768</v>
      </c>
      <c r="C3491" s="21" t="s">
        <v>5579</v>
      </c>
      <c r="D3491" s="21" t="s">
        <v>5578</v>
      </c>
      <c r="F3491" s="21" t="s">
        <v>22279</v>
      </c>
      <c r="G3491" s="20">
        <v>42457</v>
      </c>
      <c r="H3491" s="21" t="s">
        <v>22280</v>
      </c>
      <c r="J3491" s="22">
        <v>-7400</v>
      </c>
      <c r="K3491" s="22">
        <v>-7400</v>
      </c>
    </row>
    <row r="3492" spans="1:11" x14ac:dyDescent="0.25">
      <c r="A3492" s="21" t="s">
        <v>8738</v>
      </c>
      <c r="B3492" s="21" t="s">
        <v>21768</v>
      </c>
      <c r="C3492" s="21" t="s">
        <v>5581</v>
      </c>
      <c r="D3492" s="21" t="s">
        <v>5580</v>
      </c>
      <c r="F3492" s="21" t="s">
        <v>13398</v>
      </c>
      <c r="G3492" s="20">
        <v>42457</v>
      </c>
      <c r="H3492" s="21" t="s">
        <v>5261</v>
      </c>
      <c r="I3492" s="21" t="s">
        <v>16878</v>
      </c>
      <c r="J3492" s="22">
        <v>-1309800</v>
      </c>
      <c r="K3492" s="22">
        <v>-1309800</v>
      </c>
    </row>
    <row r="3493" spans="1:11" x14ac:dyDescent="0.25">
      <c r="A3493" s="21" t="s">
        <v>19075</v>
      </c>
      <c r="B3493" s="21" t="s">
        <v>21768</v>
      </c>
      <c r="C3493" s="21" t="s">
        <v>19098</v>
      </c>
      <c r="D3493" s="21" t="s">
        <v>19099</v>
      </c>
      <c r="F3493" s="21" t="s">
        <v>19100</v>
      </c>
      <c r="G3493" s="20">
        <v>42457</v>
      </c>
      <c r="H3493" t="s">
        <v>19539</v>
      </c>
      <c r="I3493" t="s">
        <v>19539</v>
      </c>
      <c r="J3493" s="22">
        <v>8000</v>
      </c>
      <c r="K3493" s="22">
        <v>8000</v>
      </c>
    </row>
    <row r="3494" spans="1:11" x14ac:dyDescent="0.25">
      <c r="A3494" s="21" t="s">
        <v>19075</v>
      </c>
      <c r="B3494" s="21" t="s">
        <v>21768</v>
      </c>
      <c r="C3494" s="21" t="s">
        <v>19098</v>
      </c>
      <c r="D3494" s="21" t="s">
        <v>19099</v>
      </c>
      <c r="F3494" s="21" t="s">
        <v>19101</v>
      </c>
      <c r="G3494" s="20">
        <v>42457</v>
      </c>
      <c r="H3494" t="s">
        <v>19539</v>
      </c>
      <c r="I3494" t="s">
        <v>19539</v>
      </c>
      <c r="J3494" s="22">
        <v>-8000</v>
      </c>
      <c r="K3494" s="22">
        <v>-8000</v>
      </c>
    </row>
    <row r="3495" spans="1:11" x14ac:dyDescent="0.25">
      <c r="A3495" s="21" t="s">
        <v>19075</v>
      </c>
      <c r="B3495" s="21" t="s">
        <v>21768</v>
      </c>
      <c r="C3495" s="21" t="s">
        <v>19142</v>
      </c>
      <c r="D3495" s="21" t="s">
        <v>19143</v>
      </c>
      <c r="F3495" s="21" t="s">
        <v>19144</v>
      </c>
      <c r="G3495" s="20">
        <v>42457</v>
      </c>
      <c r="H3495" t="s">
        <v>19539</v>
      </c>
      <c r="I3495" t="s">
        <v>19539</v>
      </c>
      <c r="J3495" s="22">
        <v>8000</v>
      </c>
      <c r="K3495" s="22">
        <v>8000</v>
      </c>
    </row>
    <row r="3496" spans="1:11" x14ac:dyDescent="0.25">
      <c r="A3496" s="21" t="s">
        <v>19075</v>
      </c>
      <c r="B3496" s="21" t="s">
        <v>21768</v>
      </c>
      <c r="C3496" s="21" t="s">
        <v>19142</v>
      </c>
      <c r="D3496" s="21" t="s">
        <v>19143</v>
      </c>
      <c r="F3496" s="21" t="s">
        <v>19147</v>
      </c>
      <c r="G3496" s="20">
        <v>42457</v>
      </c>
      <c r="H3496" t="s">
        <v>19539</v>
      </c>
      <c r="I3496" t="s">
        <v>19539</v>
      </c>
      <c r="J3496" s="22">
        <v>-8000</v>
      </c>
      <c r="K3496" s="22">
        <v>-8000</v>
      </c>
    </row>
    <row r="3497" spans="1:11" x14ac:dyDescent="0.25">
      <c r="A3497" s="21" t="s">
        <v>9142</v>
      </c>
      <c r="B3497" s="21" t="s">
        <v>21768</v>
      </c>
      <c r="C3497" s="21" t="s">
        <v>13399</v>
      </c>
      <c r="D3497" s="21" t="s">
        <v>5582</v>
      </c>
      <c r="F3497" s="21" t="s">
        <v>13400</v>
      </c>
      <c r="G3497" s="20">
        <v>42459</v>
      </c>
      <c r="H3497" s="21" t="s">
        <v>5583</v>
      </c>
      <c r="J3497" s="22">
        <v>-22300</v>
      </c>
      <c r="K3497" s="22">
        <v>-22300</v>
      </c>
    </row>
    <row r="3498" spans="1:11" x14ac:dyDescent="0.25">
      <c r="A3498" s="21" t="s">
        <v>8740</v>
      </c>
      <c r="B3498" s="21" t="s">
        <v>21768</v>
      </c>
      <c r="C3498" s="21" t="s">
        <v>13401</v>
      </c>
      <c r="D3498" s="21" t="s">
        <v>5586</v>
      </c>
      <c r="E3498" s="21" t="s">
        <v>19558</v>
      </c>
      <c r="F3498" s="21" t="s">
        <v>13402</v>
      </c>
      <c r="G3498" s="20">
        <v>42459</v>
      </c>
      <c r="H3498" s="21" t="s">
        <v>5587</v>
      </c>
      <c r="I3498" s="21" t="s">
        <v>17733</v>
      </c>
      <c r="J3498" s="22">
        <v>-6322124.6699999999</v>
      </c>
      <c r="K3498" s="22">
        <v>-4272255.8</v>
      </c>
    </row>
    <row r="3499" spans="1:11" x14ac:dyDescent="0.25">
      <c r="A3499" s="21" t="s">
        <v>8738</v>
      </c>
      <c r="B3499" s="21" t="s">
        <v>21768</v>
      </c>
      <c r="C3499" s="21" t="s">
        <v>1894</v>
      </c>
      <c r="D3499" s="21" t="s">
        <v>1893</v>
      </c>
      <c r="F3499" s="21" t="s">
        <v>13403</v>
      </c>
      <c r="G3499" s="20">
        <v>42460</v>
      </c>
      <c r="H3499" s="21" t="s">
        <v>5340</v>
      </c>
      <c r="I3499" s="21" t="s">
        <v>16798</v>
      </c>
      <c r="J3499" s="22">
        <v>-40710</v>
      </c>
      <c r="K3499" s="22">
        <v>-40710</v>
      </c>
    </row>
    <row r="3500" spans="1:11" x14ac:dyDescent="0.25">
      <c r="A3500" s="21" t="s">
        <v>9142</v>
      </c>
      <c r="B3500" s="21" t="s">
        <v>21768</v>
      </c>
      <c r="C3500" s="21" t="s">
        <v>13404</v>
      </c>
      <c r="D3500" s="21" t="s">
        <v>5588</v>
      </c>
      <c r="F3500" s="21" t="s">
        <v>13405</v>
      </c>
      <c r="G3500" s="20">
        <v>42460</v>
      </c>
      <c r="H3500" s="21" t="s">
        <v>5589</v>
      </c>
      <c r="J3500" s="22">
        <v>-177000</v>
      </c>
      <c r="K3500" s="22">
        <v>-177000</v>
      </c>
    </row>
    <row r="3501" spans="1:11" x14ac:dyDescent="0.25">
      <c r="A3501" s="21" t="s">
        <v>8738</v>
      </c>
      <c r="B3501" s="21" t="s">
        <v>21768</v>
      </c>
      <c r="C3501" s="21" t="s">
        <v>5538</v>
      </c>
      <c r="D3501" s="21" t="s">
        <v>5537</v>
      </c>
      <c r="F3501" s="21" t="s">
        <v>13406</v>
      </c>
      <c r="G3501" s="20">
        <v>42461</v>
      </c>
      <c r="H3501" s="21" t="s">
        <v>5590</v>
      </c>
      <c r="J3501" s="22">
        <v>8885.4</v>
      </c>
      <c r="K3501" s="22">
        <v>8885.4</v>
      </c>
    </row>
    <row r="3502" spans="1:11" x14ac:dyDescent="0.25">
      <c r="A3502" s="21" t="s">
        <v>9142</v>
      </c>
      <c r="B3502" s="21" t="s">
        <v>21768</v>
      </c>
      <c r="C3502" s="21" t="s">
        <v>5592</v>
      </c>
      <c r="D3502" s="21" t="s">
        <v>5591</v>
      </c>
      <c r="F3502" s="21" t="s">
        <v>13407</v>
      </c>
      <c r="G3502" s="20">
        <v>42461</v>
      </c>
      <c r="H3502" s="21" t="s">
        <v>5171</v>
      </c>
      <c r="J3502" s="22">
        <v>-29500</v>
      </c>
      <c r="K3502" s="22">
        <v>-29500</v>
      </c>
    </row>
    <row r="3503" spans="1:11" x14ac:dyDescent="0.25">
      <c r="A3503" s="21" t="s">
        <v>8738</v>
      </c>
      <c r="B3503" s="21" t="s">
        <v>21768</v>
      </c>
      <c r="C3503" s="21" t="s">
        <v>2192</v>
      </c>
      <c r="D3503" s="21" t="s">
        <v>2191</v>
      </c>
      <c r="F3503" s="21" t="s">
        <v>13408</v>
      </c>
      <c r="G3503" s="20">
        <v>42465</v>
      </c>
      <c r="H3503" s="21" t="s">
        <v>5594</v>
      </c>
      <c r="I3503" s="21" t="s">
        <v>16501</v>
      </c>
      <c r="J3503" s="22">
        <v>-164610</v>
      </c>
      <c r="K3503" s="22">
        <v>-164610</v>
      </c>
    </row>
    <row r="3504" spans="1:11" x14ac:dyDescent="0.25">
      <c r="A3504" s="21" t="s">
        <v>8738</v>
      </c>
      <c r="B3504" s="21" t="s">
        <v>21768</v>
      </c>
      <c r="C3504" s="21" t="s">
        <v>5538</v>
      </c>
      <c r="D3504" s="21" t="s">
        <v>5537</v>
      </c>
      <c r="F3504" s="21" t="s">
        <v>13409</v>
      </c>
      <c r="G3504" s="20">
        <v>42466</v>
      </c>
      <c r="H3504" s="21" t="s">
        <v>5595</v>
      </c>
      <c r="J3504" s="22">
        <v>8885.4</v>
      </c>
      <c r="K3504" s="22">
        <v>8885.4</v>
      </c>
    </row>
    <row r="3505" spans="1:11" x14ac:dyDescent="0.25">
      <c r="A3505" s="21" t="s">
        <v>9142</v>
      </c>
      <c r="B3505" s="21" t="s">
        <v>21768</v>
      </c>
      <c r="C3505" s="21" t="s">
        <v>13410</v>
      </c>
      <c r="D3505" s="21" t="s">
        <v>5597</v>
      </c>
      <c r="F3505" s="21" t="s">
        <v>13411</v>
      </c>
      <c r="G3505" s="20">
        <v>42466</v>
      </c>
      <c r="H3505" s="21" t="s">
        <v>5598</v>
      </c>
      <c r="J3505" s="22">
        <v>-32424</v>
      </c>
      <c r="K3505" s="22">
        <v>-32424</v>
      </c>
    </row>
    <row r="3506" spans="1:11" x14ac:dyDescent="0.25">
      <c r="A3506" s="21" t="s">
        <v>8738</v>
      </c>
      <c r="B3506" s="21" t="s">
        <v>21768</v>
      </c>
      <c r="C3506" s="21" t="s">
        <v>5538</v>
      </c>
      <c r="D3506" s="21" t="s">
        <v>5537</v>
      </c>
      <c r="F3506" s="21" t="s">
        <v>13412</v>
      </c>
      <c r="G3506" s="20">
        <v>42467</v>
      </c>
      <c r="H3506" s="21" t="s">
        <v>5600</v>
      </c>
      <c r="I3506" s="21" t="s">
        <v>16829</v>
      </c>
      <c r="J3506" s="22">
        <v>-74481.600000000006</v>
      </c>
      <c r="K3506" s="22">
        <v>-74481.600000000006</v>
      </c>
    </row>
    <row r="3507" spans="1:11" x14ac:dyDescent="0.25">
      <c r="A3507" s="21" t="s">
        <v>8738</v>
      </c>
      <c r="B3507" s="21" t="s">
        <v>21768</v>
      </c>
      <c r="C3507" s="21" t="s">
        <v>5538</v>
      </c>
      <c r="D3507" s="21" t="s">
        <v>5537</v>
      </c>
      <c r="F3507" s="21" t="s">
        <v>13413</v>
      </c>
      <c r="G3507" s="20">
        <v>42467</v>
      </c>
      <c r="H3507" s="21" t="s">
        <v>5601</v>
      </c>
      <c r="J3507" s="22">
        <v>8885.4</v>
      </c>
      <c r="K3507" s="22">
        <v>8885.4</v>
      </c>
    </row>
    <row r="3508" spans="1:11" x14ac:dyDescent="0.25">
      <c r="A3508" s="21" t="s">
        <v>8738</v>
      </c>
      <c r="B3508" s="21" t="s">
        <v>21768</v>
      </c>
      <c r="C3508" s="21" t="s">
        <v>1894</v>
      </c>
      <c r="D3508" s="21" t="s">
        <v>1893</v>
      </c>
      <c r="F3508" s="21" t="s">
        <v>13414</v>
      </c>
      <c r="G3508" s="20">
        <v>42473</v>
      </c>
      <c r="H3508" s="21" t="s">
        <v>5554</v>
      </c>
      <c r="I3508" s="21" t="s">
        <v>16797</v>
      </c>
      <c r="J3508" s="22">
        <v>-29205</v>
      </c>
      <c r="K3508" s="22">
        <v>-29205</v>
      </c>
    </row>
    <row r="3509" spans="1:11" x14ac:dyDescent="0.25">
      <c r="A3509" s="21" t="s">
        <v>8738</v>
      </c>
      <c r="B3509" s="21" t="s">
        <v>21768</v>
      </c>
      <c r="C3509" s="21" t="s">
        <v>5604</v>
      </c>
      <c r="D3509" s="21" t="s">
        <v>5603</v>
      </c>
      <c r="F3509" s="21" t="s">
        <v>13415</v>
      </c>
      <c r="G3509" s="20">
        <v>42473</v>
      </c>
      <c r="H3509" s="21" t="s">
        <v>5605</v>
      </c>
      <c r="I3509" s="21" t="s">
        <v>16828</v>
      </c>
      <c r="J3509" s="22">
        <v>-985654</v>
      </c>
      <c r="K3509" s="22">
        <v>-985654</v>
      </c>
    </row>
    <row r="3510" spans="1:11" x14ac:dyDescent="0.25">
      <c r="A3510" s="21" t="s">
        <v>8738</v>
      </c>
      <c r="B3510" s="21" t="s">
        <v>21768</v>
      </c>
      <c r="C3510" s="21" t="s">
        <v>5607</v>
      </c>
      <c r="D3510" s="21" t="s">
        <v>5606</v>
      </c>
      <c r="F3510" s="21" t="s">
        <v>13416</v>
      </c>
      <c r="G3510" s="20">
        <v>42473</v>
      </c>
      <c r="H3510" s="21" t="s">
        <v>5608</v>
      </c>
      <c r="I3510" s="21" t="s">
        <v>16916</v>
      </c>
      <c r="J3510" s="22">
        <v>-42916.6</v>
      </c>
      <c r="K3510" s="22">
        <v>-42916.6</v>
      </c>
    </row>
    <row r="3511" spans="1:11" x14ac:dyDescent="0.25">
      <c r="A3511" s="21" t="s">
        <v>8738</v>
      </c>
      <c r="B3511" s="21" t="s">
        <v>21768</v>
      </c>
      <c r="C3511" s="21" t="s">
        <v>5610</v>
      </c>
      <c r="D3511" s="21" t="s">
        <v>5609</v>
      </c>
      <c r="F3511" s="21" t="s">
        <v>13417</v>
      </c>
      <c r="G3511" s="20">
        <v>42474</v>
      </c>
      <c r="H3511" s="21" t="s">
        <v>3742</v>
      </c>
      <c r="I3511" s="21" t="s">
        <v>16508</v>
      </c>
      <c r="J3511" s="22">
        <v>-1762035</v>
      </c>
      <c r="K3511" s="22">
        <v>-1409628</v>
      </c>
    </row>
    <row r="3512" spans="1:11" x14ac:dyDescent="0.25">
      <c r="A3512" s="21" t="s">
        <v>8738</v>
      </c>
      <c r="B3512" s="21" t="s">
        <v>21768</v>
      </c>
      <c r="C3512" s="21" t="s">
        <v>3662</v>
      </c>
      <c r="D3512" s="21" t="s">
        <v>3661</v>
      </c>
      <c r="F3512" s="21" t="s">
        <v>13418</v>
      </c>
      <c r="G3512" s="20">
        <v>42478</v>
      </c>
      <c r="H3512" s="21" t="s">
        <v>5611</v>
      </c>
      <c r="I3512" s="21" t="s">
        <v>4025</v>
      </c>
      <c r="J3512" s="22">
        <v>-35400</v>
      </c>
      <c r="K3512" s="22">
        <v>-35400</v>
      </c>
    </row>
    <row r="3513" spans="1:11" x14ac:dyDescent="0.25">
      <c r="A3513" s="21" t="s">
        <v>8738</v>
      </c>
      <c r="B3513" s="21" t="s">
        <v>21768</v>
      </c>
      <c r="C3513" s="21" t="s">
        <v>1894</v>
      </c>
      <c r="D3513" s="21" t="s">
        <v>1893</v>
      </c>
      <c r="F3513" s="21" t="s">
        <v>13419</v>
      </c>
      <c r="G3513" s="20">
        <v>42478</v>
      </c>
      <c r="H3513" s="21" t="s">
        <v>5612</v>
      </c>
      <c r="I3513" s="21" t="s">
        <v>16726</v>
      </c>
      <c r="J3513" s="22">
        <v>-154414.79999999999</v>
      </c>
      <c r="K3513" s="22">
        <v>-154414.79999999999</v>
      </c>
    </row>
    <row r="3514" spans="1:11" x14ac:dyDescent="0.25">
      <c r="A3514" s="21" t="s">
        <v>8740</v>
      </c>
      <c r="B3514" s="21" t="s">
        <v>21768</v>
      </c>
      <c r="C3514" s="21" t="s">
        <v>13420</v>
      </c>
      <c r="D3514" s="21" t="s">
        <v>5613</v>
      </c>
      <c r="F3514" s="21" t="s">
        <v>13421</v>
      </c>
      <c r="G3514" s="20">
        <v>42479</v>
      </c>
      <c r="H3514" s="21" t="s">
        <v>5614</v>
      </c>
      <c r="I3514" s="21" t="s">
        <v>17544</v>
      </c>
      <c r="J3514" s="22">
        <v>-25000000</v>
      </c>
      <c r="K3514" s="22">
        <v>-25000000</v>
      </c>
    </row>
    <row r="3515" spans="1:11" x14ac:dyDescent="0.25">
      <c r="A3515" s="21" t="s">
        <v>8740</v>
      </c>
      <c r="B3515" s="21" t="s">
        <v>21768</v>
      </c>
      <c r="C3515" s="21" t="s">
        <v>13422</v>
      </c>
      <c r="D3515" s="21" t="s">
        <v>5615</v>
      </c>
      <c r="F3515" s="21" t="s">
        <v>13423</v>
      </c>
      <c r="G3515" s="20">
        <v>42479</v>
      </c>
      <c r="H3515" s="21" t="s">
        <v>5616</v>
      </c>
      <c r="J3515" s="22">
        <v>40157.21</v>
      </c>
      <c r="K3515" s="22">
        <v>40157.21</v>
      </c>
    </row>
    <row r="3516" spans="1:11" x14ac:dyDescent="0.25">
      <c r="A3516" s="21" t="s">
        <v>8738</v>
      </c>
      <c r="B3516" s="21" t="s">
        <v>21768</v>
      </c>
      <c r="C3516" s="21" t="s">
        <v>5619</v>
      </c>
      <c r="D3516" s="21" t="s">
        <v>5618</v>
      </c>
      <c r="F3516" s="21" t="s">
        <v>13424</v>
      </c>
      <c r="G3516" s="20">
        <v>42480</v>
      </c>
      <c r="H3516" s="21" t="s">
        <v>5620</v>
      </c>
      <c r="I3516" s="21" t="s">
        <v>16599</v>
      </c>
      <c r="J3516" s="22">
        <v>-401200</v>
      </c>
      <c r="K3516" s="22">
        <v>-401200</v>
      </c>
    </row>
    <row r="3517" spans="1:11" x14ac:dyDescent="0.25">
      <c r="A3517" s="21" t="s">
        <v>8738</v>
      </c>
      <c r="B3517" s="21" t="s">
        <v>21768</v>
      </c>
      <c r="C3517" s="21" t="s">
        <v>5622</v>
      </c>
      <c r="D3517" s="21" t="s">
        <v>5621</v>
      </c>
      <c r="F3517" s="21" t="s">
        <v>13425</v>
      </c>
      <c r="G3517" s="20">
        <v>42485</v>
      </c>
      <c r="H3517" s="21" t="s">
        <v>5623</v>
      </c>
      <c r="I3517" s="21" t="s">
        <v>16740</v>
      </c>
      <c r="J3517" s="22">
        <v>-23788.799999999999</v>
      </c>
      <c r="K3517" s="22">
        <v>-23788.799999999999</v>
      </c>
    </row>
    <row r="3518" spans="1:11" x14ac:dyDescent="0.25">
      <c r="A3518" s="21" t="s">
        <v>8740</v>
      </c>
      <c r="B3518" s="21" t="s">
        <v>21768</v>
      </c>
      <c r="C3518" s="21" t="s">
        <v>13227</v>
      </c>
      <c r="D3518" s="21" t="s">
        <v>5362</v>
      </c>
      <c r="F3518" s="21" t="s">
        <v>13426</v>
      </c>
      <c r="G3518" s="20">
        <v>42489</v>
      </c>
      <c r="H3518" s="21" t="s">
        <v>5624</v>
      </c>
      <c r="I3518" s="21" t="s">
        <v>18549</v>
      </c>
      <c r="J3518" s="22">
        <v>-41300</v>
      </c>
      <c r="K3518" s="22">
        <v>-41300</v>
      </c>
    </row>
    <row r="3519" spans="1:11" x14ac:dyDescent="0.25">
      <c r="A3519" s="21" t="s">
        <v>8740</v>
      </c>
      <c r="B3519" s="21" t="s">
        <v>21768</v>
      </c>
      <c r="C3519" s="21" t="s">
        <v>13227</v>
      </c>
      <c r="D3519" s="21" t="s">
        <v>5362</v>
      </c>
      <c r="F3519" s="21" t="s">
        <v>13427</v>
      </c>
      <c r="G3519" s="20">
        <v>42489</v>
      </c>
      <c r="H3519" s="21" t="s">
        <v>5625</v>
      </c>
      <c r="I3519" s="21" t="s">
        <v>18550</v>
      </c>
      <c r="J3519" s="22">
        <v>-41300</v>
      </c>
      <c r="K3519" s="22">
        <v>-41300</v>
      </c>
    </row>
    <row r="3520" spans="1:11" x14ac:dyDescent="0.25">
      <c r="A3520" s="21" t="s">
        <v>8740</v>
      </c>
      <c r="B3520" s="21" t="s">
        <v>21768</v>
      </c>
      <c r="C3520" s="21" t="s">
        <v>13227</v>
      </c>
      <c r="D3520" s="21" t="s">
        <v>5362</v>
      </c>
      <c r="F3520" s="21" t="s">
        <v>13428</v>
      </c>
      <c r="G3520" s="20">
        <v>42489</v>
      </c>
      <c r="H3520" s="21" t="s">
        <v>5626</v>
      </c>
      <c r="I3520" s="21" t="s">
        <v>18551</v>
      </c>
      <c r="J3520" s="22">
        <v>-41300</v>
      </c>
      <c r="K3520" s="22">
        <v>-41300</v>
      </c>
    </row>
    <row r="3521" spans="1:11" x14ac:dyDescent="0.25">
      <c r="A3521" s="21" t="s">
        <v>19075</v>
      </c>
      <c r="B3521" s="21" t="s">
        <v>21768</v>
      </c>
      <c r="C3521" s="21" t="s">
        <v>19120</v>
      </c>
      <c r="D3521" s="21" t="s">
        <v>19121</v>
      </c>
      <c r="F3521" s="21" t="s">
        <v>19122</v>
      </c>
      <c r="G3521" s="20">
        <v>42489</v>
      </c>
      <c r="H3521" t="s">
        <v>19539</v>
      </c>
      <c r="I3521" t="s">
        <v>19539</v>
      </c>
      <c r="J3521" s="22">
        <v>-2500</v>
      </c>
      <c r="K3521" s="22">
        <v>-2500</v>
      </c>
    </row>
    <row r="3522" spans="1:11" x14ac:dyDescent="0.25">
      <c r="A3522" s="21" t="s">
        <v>19075</v>
      </c>
      <c r="B3522" s="21" t="s">
        <v>21768</v>
      </c>
      <c r="C3522" s="21" t="s">
        <v>19120</v>
      </c>
      <c r="D3522" s="21" t="s">
        <v>19121</v>
      </c>
      <c r="F3522" s="21" t="s">
        <v>19123</v>
      </c>
      <c r="G3522" s="20">
        <v>42489</v>
      </c>
      <c r="H3522" t="s">
        <v>19539</v>
      </c>
      <c r="I3522" t="s">
        <v>19539</v>
      </c>
      <c r="J3522" s="22">
        <v>2500</v>
      </c>
      <c r="K3522" s="22">
        <v>2500</v>
      </c>
    </row>
    <row r="3523" spans="1:11" x14ac:dyDescent="0.25">
      <c r="A3523" s="21" t="s">
        <v>19075</v>
      </c>
      <c r="B3523" s="21" t="s">
        <v>21768</v>
      </c>
      <c r="C3523" s="21" t="s">
        <v>19127</v>
      </c>
      <c r="D3523" s="21" t="s">
        <v>19128</v>
      </c>
      <c r="F3523" s="21" t="s">
        <v>19129</v>
      </c>
      <c r="G3523" s="20">
        <v>42489</v>
      </c>
      <c r="H3523" t="s">
        <v>19539</v>
      </c>
      <c r="I3523" t="s">
        <v>19539</v>
      </c>
      <c r="J3523" s="22">
        <v>-7000</v>
      </c>
      <c r="K3523" s="22">
        <v>-7000</v>
      </c>
    </row>
    <row r="3524" spans="1:11" x14ac:dyDescent="0.25">
      <c r="A3524" s="21" t="s">
        <v>19075</v>
      </c>
      <c r="B3524" s="21" t="s">
        <v>21768</v>
      </c>
      <c r="C3524" s="21" t="s">
        <v>19127</v>
      </c>
      <c r="D3524" s="21" t="s">
        <v>19128</v>
      </c>
      <c r="F3524" s="21" t="s">
        <v>19130</v>
      </c>
      <c r="G3524" s="20">
        <v>42489</v>
      </c>
      <c r="H3524" t="s">
        <v>19539</v>
      </c>
      <c r="I3524" t="s">
        <v>19539</v>
      </c>
      <c r="J3524" s="22">
        <v>7000</v>
      </c>
      <c r="K3524" s="22">
        <v>7000</v>
      </c>
    </row>
    <row r="3525" spans="1:11" x14ac:dyDescent="0.25">
      <c r="A3525" s="21" t="s">
        <v>9142</v>
      </c>
      <c r="B3525" s="21" t="s">
        <v>21768</v>
      </c>
      <c r="C3525" s="21" t="s">
        <v>13382</v>
      </c>
      <c r="D3525" s="21" t="s">
        <v>5552</v>
      </c>
      <c r="F3525" s="21" t="s">
        <v>13429</v>
      </c>
      <c r="G3525" s="20">
        <v>42493</v>
      </c>
      <c r="H3525" s="21" t="s">
        <v>5627</v>
      </c>
      <c r="J3525" s="22">
        <v>-32000</v>
      </c>
      <c r="K3525" s="22">
        <v>-32000</v>
      </c>
    </row>
    <row r="3526" spans="1:11" x14ac:dyDescent="0.25">
      <c r="A3526" s="21" t="s">
        <v>8740</v>
      </c>
      <c r="B3526" s="21" t="s">
        <v>21768</v>
      </c>
      <c r="C3526" s="21" t="s">
        <v>13430</v>
      </c>
      <c r="D3526" s="21" t="s">
        <v>5629</v>
      </c>
      <c r="E3526" s="21" t="s">
        <v>19558</v>
      </c>
      <c r="F3526" s="21" t="s">
        <v>13431</v>
      </c>
      <c r="G3526" s="20">
        <v>42493</v>
      </c>
      <c r="H3526" s="21" t="s">
        <v>5630</v>
      </c>
      <c r="I3526" s="21" t="s">
        <v>16786</v>
      </c>
      <c r="J3526" s="22">
        <v>-3134533.59</v>
      </c>
      <c r="K3526" s="22">
        <v>-3134533.59</v>
      </c>
    </row>
    <row r="3527" spans="1:11" x14ac:dyDescent="0.25">
      <c r="A3527" s="21" t="s">
        <v>8738</v>
      </c>
      <c r="B3527" s="21" t="s">
        <v>21768</v>
      </c>
      <c r="C3527" s="21" t="s">
        <v>13432</v>
      </c>
      <c r="D3527" s="21" t="s">
        <v>5631</v>
      </c>
      <c r="F3527" s="21" t="s">
        <v>13433</v>
      </c>
      <c r="G3527" s="20">
        <v>42496</v>
      </c>
      <c r="H3527" s="21" t="s">
        <v>5632</v>
      </c>
      <c r="I3527" s="21" t="s">
        <v>15924</v>
      </c>
      <c r="J3527" s="22">
        <v>-75048</v>
      </c>
      <c r="K3527" s="22">
        <v>-75048</v>
      </c>
    </row>
    <row r="3528" spans="1:11" x14ac:dyDescent="0.25">
      <c r="A3528" s="21" t="s">
        <v>8738</v>
      </c>
      <c r="B3528" s="21" t="s">
        <v>21768</v>
      </c>
      <c r="C3528" s="21" t="s">
        <v>3662</v>
      </c>
      <c r="D3528" s="21" t="s">
        <v>3661</v>
      </c>
      <c r="F3528" s="21" t="s">
        <v>13434</v>
      </c>
      <c r="G3528" s="20">
        <v>42501</v>
      </c>
      <c r="H3528" s="21" t="s">
        <v>5633</v>
      </c>
      <c r="I3528" s="21" t="s">
        <v>16643</v>
      </c>
      <c r="J3528" s="22">
        <v>-47200</v>
      </c>
      <c r="K3528" s="22">
        <v>-47200</v>
      </c>
    </row>
    <row r="3529" spans="1:11" x14ac:dyDescent="0.25">
      <c r="A3529" s="21" t="s">
        <v>8740</v>
      </c>
      <c r="B3529" s="21" t="s">
        <v>21768</v>
      </c>
      <c r="C3529" s="21" t="s">
        <v>5635</v>
      </c>
      <c r="D3529" s="21" t="s">
        <v>5634</v>
      </c>
      <c r="F3529" s="21" t="s">
        <v>13435</v>
      </c>
      <c r="G3529" s="20">
        <v>42501</v>
      </c>
      <c r="H3529" s="21" t="s">
        <v>5636</v>
      </c>
      <c r="I3529" s="21" t="s">
        <v>18485</v>
      </c>
      <c r="J3529" s="22">
        <v>-731600</v>
      </c>
      <c r="K3529" s="22">
        <v>-731600</v>
      </c>
    </row>
    <row r="3530" spans="1:11" x14ac:dyDescent="0.25">
      <c r="A3530" s="21" t="s">
        <v>8738</v>
      </c>
      <c r="B3530" s="21" t="s">
        <v>21768</v>
      </c>
      <c r="C3530" s="21" t="s">
        <v>3748</v>
      </c>
      <c r="D3530" s="21" t="s">
        <v>3747</v>
      </c>
      <c r="E3530" s="21" t="s">
        <v>19552</v>
      </c>
      <c r="F3530" s="21" t="s">
        <v>13436</v>
      </c>
      <c r="G3530" s="20">
        <v>42502</v>
      </c>
      <c r="H3530" s="21" t="s">
        <v>5637</v>
      </c>
      <c r="I3530" s="21" t="s">
        <v>16479</v>
      </c>
      <c r="J3530" s="22">
        <v>-684000</v>
      </c>
      <c r="K3530" s="22">
        <v>-684000</v>
      </c>
    </row>
    <row r="3531" spans="1:11" x14ac:dyDescent="0.25">
      <c r="A3531" s="21" t="s">
        <v>8738</v>
      </c>
      <c r="B3531" s="21" t="s">
        <v>21768</v>
      </c>
      <c r="C3531" s="21" t="s">
        <v>2201</v>
      </c>
      <c r="D3531" s="21" t="s">
        <v>2200</v>
      </c>
      <c r="F3531" s="21" t="s">
        <v>13437</v>
      </c>
      <c r="G3531" s="20">
        <v>42509</v>
      </c>
      <c r="H3531" s="21" t="s">
        <v>5638</v>
      </c>
      <c r="I3531" s="21" t="s">
        <v>16334</v>
      </c>
      <c r="J3531" s="22">
        <v>-147500</v>
      </c>
      <c r="K3531" s="22">
        <v>-147500</v>
      </c>
    </row>
    <row r="3532" spans="1:11" x14ac:dyDescent="0.25">
      <c r="A3532" s="21" t="s">
        <v>8738</v>
      </c>
      <c r="B3532" s="21" t="s">
        <v>21768</v>
      </c>
      <c r="C3532" s="21" t="s">
        <v>2201</v>
      </c>
      <c r="D3532" s="21" t="s">
        <v>2200</v>
      </c>
      <c r="F3532" s="21" t="s">
        <v>13438</v>
      </c>
      <c r="G3532" s="20">
        <v>42509</v>
      </c>
      <c r="H3532" s="21" t="s">
        <v>5639</v>
      </c>
      <c r="I3532" s="21" t="s">
        <v>16335</v>
      </c>
      <c r="J3532" s="22">
        <v>-147500</v>
      </c>
      <c r="K3532" s="22">
        <v>-147500</v>
      </c>
    </row>
    <row r="3533" spans="1:11" x14ac:dyDescent="0.25">
      <c r="A3533" s="21" t="s">
        <v>8738</v>
      </c>
      <c r="B3533" s="21" t="s">
        <v>21768</v>
      </c>
      <c r="C3533" s="21" t="s">
        <v>2201</v>
      </c>
      <c r="D3533" s="21" t="s">
        <v>2200</v>
      </c>
      <c r="F3533" s="21" t="s">
        <v>13439</v>
      </c>
      <c r="G3533" s="20">
        <v>42509</v>
      </c>
      <c r="H3533" s="21" t="s">
        <v>5640</v>
      </c>
      <c r="I3533" s="21" t="s">
        <v>16336</v>
      </c>
      <c r="J3533" s="22">
        <v>-147500</v>
      </c>
      <c r="K3533" s="22">
        <v>-147500</v>
      </c>
    </row>
    <row r="3534" spans="1:11" x14ac:dyDescent="0.25">
      <c r="A3534" s="21" t="s">
        <v>8738</v>
      </c>
      <c r="B3534" s="21" t="s">
        <v>21768</v>
      </c>
      <c r="C3534" s="21" t="s">
        <v>3821</v>
      </c>
      <c r="D3534" s="21" t="s">
        <v>3820</v>
      </c>
      <c r="E3534" s="21" t="s">
        <v>19558</v>
      </c>
      <c r="F3534" s="21" t="s">
        <v>13440</v>
      </c>
      <c r="G3534" s="20">
        <v>42509</v>
      </c>
      <c r="H3534" s="21" t="s">
        <v>5641</v>
      </c>
      <c r="I3534" s="21" t="s">
        <v>16583</v>
      </c>
      <c r="J3534" s="22">
        <v>-122167.07</v>
      </c>
      <c r="K3534" s="22">
        <v>-122167.07</v>
      </c>
    </row>
    <row r="3535" spans="1:11" x14ac:dyDescent="0.25">
      <c r="A3535" s="21" t="s">
        <v>9142</v>
      </c>
      <c r="B3535" s="21" t="s">
        <v>21768</v>
      </c>
      <c r="C3535" s="21" t="s">
        <v>5644</v>
      </c>
      <c r="D3535" s="21" t="s">
        <v>5643</v>
      </c>
      <c r="F3535" s="21" t="s">
        <v>13441</v>
      </c>
      <c r="G3535" s="20">
        <v>42510</v>
      </c>
      <c r="H3535" s="21" t="s">
        <v>5171</v>
      </c>
      <c r="I3535" s="21" t="s">
        <v>17362</v>
      </c>
      <c r="J3535" s="22">
        <v>-635618.80000000005</v>
      </c>
      <c r="K3535" s="22">
        <v>-635618.80000000005</v>
      </c>
    </row>
    <row r="3536" spans="1:11" x14ac:dyDescent="0.25">
      <c r="A3536" s="21" t="s">
        <v>8740</v>
      </c>
      <c r="B3536" s="21" t="s">
        <v>21768</v>
      </c>
      <c r="C3536" s="21" t="s">
        <v>13442</v>
      </c>
      <c r="D3536" s="21" t="s">
        <v>5645</v>
      </c>
      <c r="F3536" s="21" t="s">
        <v>13443</v>
      </c>
      <c r="G3536" s="20">
        <v>42510</v>
      </c>
      <c r="H3536" s="21" t="s">
        <v>5646</v>
      </c>
      <c r="I3536" s="21" t="s">
        <v>18295</v>
      </c>
      <c r="J3536" s="22">
        <v>-33040</v>
      </c>
      <c r="K3536" s="22">
        <v>-33040</v>
      </c>
    </row>
    <row r="3537" spans="1:11" x14ac:dyDescent="0.25">
      <c r="A3537" s="21" t="s">
        <v>9142</v>
      </c>
      <c r="B3537" s="21" t="s">
        <v>21768</v>
      </c>
      <c r="C3537" s="21" t="s">
        <v>2186</v>
      </c>
      <c r="D3537" s="21" t="s">
        <v>2185</v>
      </c>
      <c r="F3537" s="21" t="s">
        <v>13444</v>
      </c>
      <c r="G3537" s="20">
        <v>42513</v>
      </c>
      <c r="H3537" s="21" t="s">
        <v>5647</v>
      </c>
      <c r="J3537" s="22">
        <v>-3707.82</v>
      </c>
      <c r="K3537" s="22">
        <v>-3707.82</v>
      </c>
    </row>
    <row r="3538" spans="1:11" x14ac:dyDescent="0.25">
      <c r="A3538" s="54" t="s">
        <v>8740</v>
      </c>
      <c r="B3538" s="54" t="s">
        <v>21768</v>
      </c>
      <c r="C3538" s="54" t="s">
        <v>4086</v>
      </c>
      <c r="D3538" s="54" t="s">
        <v>4085</v>
      </c>
      <c r="E3538" s="54" t="s">
        <v>19558</v>
      </c>
      <c r="F3538" s="54" t="s">
        <v>18154</v>
      </c>
      <c r="G3538" s="58">
        <v>42522</v>
      </c>
      <c r="H3538" s="54" t="s">
        <v>18155</v>
      </c>
      <c r="I3538" s="54" t="s">
        <v>18156</v>
      </c>
      <c r="J3538" s="56">
        <v>-1210273.31</v>
      </c>
      <c r="K3538" s="56">
        <v>-0.02</v>
      </c>
    </row>
    <row r="3539" spans="1:11" x14ac:dyDescent="0.25">
      <c r="A3539" s="21" t="s">
        <v>9142</v>
      </c>
      <c r="B3539" s="21" t="s">
        <v>21768</v>
      </c>
      <c r="C3539" s="21" t="s">
        <v>2186</v>
      </c>
      <c r="D3539" s="21" t="s">
        <v>2185</v>
      </c>
      <c r="F3539" s="21" t="s">
        <v>13445</v>
      </c>
      <c r="G3539" s="20">
        <v>42523</v>
      </c>
      <c r="H3539" s="21" t="s">
        <v>5649</v>
      </c>
      <c r="J3539" s="22">
        <v>-3754.65</v>
      </c>
      <c r="K3539" s="22">
        <v>-3754.65</v>
      </c>
    </row>
    <row r="3540" spans="1:11" x14ac:dyDescent="0.25">
      <c r="A3540" s="21" t="s">
        <v>8738</v>
      </c>
      <c r="B3540" s="21" t="s">
        <v>21768</v>
      </c>
      <c r="C3540" s="21" t="s">
        <v>13446</v>
      </c>
      <c r="D3540" s="21" t="s">
        <v>612</v>
      </c>
      <c r="F3540" s="21" t="s">
        <v>13447</v>
      </c>
      <c r="G3540" s="20">
        <v>42524</v>
      </c>
      <c r="H3540" s="21" t="s">
        <v>5651</v>
      </c>
      <c r="I3540" s="21" t="s">
        <v>15717</v>
      </c>
      <c r="J3540" s="22">
        <v>-19470</v>
      </c>
      <c r="K3540" s="22">
        <v>-19470</v>
      </c>
    </row>
    <row r="3541" spans="1:11" x14ac:dyDescent="0.25">
      <c r="A3541" s="21" t="s">
        <v>8738</v>
      </c>
      <c r="B3541" s="21" t="s">
        <v>21768</v>
      </c>
      <c r="C3541" s="21" t="s">
        <v>13446</v>
      </c>
      <c r="D3541" s="21" t="s">
        <v>612</v>
      </c>
      <c r="F3541" s="21" t="s">
        <v>13448</v>
      </c>
      <c r="G3541" s="20">
        <v>42524</v>
      </c>
      <c r="H3541" s="21" t="s">
        <v>5652</v>
      </c>
      <c r="I3541" s="21" t="s">
        <v>15717</v>
      </c>
      <c r="J3541" s="22">
        <v>-25960</v>
      </c>
      <c r="K3541" s="22">
        <v>-25960</v>
      </c>
    </row>
    <row r="3542" spans="1:11" x14ac:dyDescent="0.25">
      <c r="A3542" s="21" t="s">
        <v>8740</v>
      </c>
      <c r="B3542" s="21" t="s">
        <v>21768</v>
      </c>
      <c r="C3542" s="21" t="s">
        <v>13449</v>
      </c>
      <c r="D3542" s="21" t="s">
        <v>5653</v>
      </c>
      <c r="E3542" s="21" t="s">
        <v>19552</v>
      </c>
      <c r="F3542" s="21" t="s">
        <v>13450</v>
      </c>
      <c r="G3542" s="20">
        <v>42526</v>
      </c>
      <c r="H3542" s="21" t="s">
        <v>5654</v>
      </c>
      <c r="I3542" s="21" t="s">
        <v>17943</v>
      </c>
      <c r="J3542" s="22">
        <v>-114937.9</v>
      </c>
      <c r="K3542" s="22">
        <v>-114937.9</v>
      </c>
    </row>
    <row r="3543" spans="1:11" x14ac:dyDescent="0.25">
      <c r="A3543" s="21" t="s">
        <v>9142</v>
      </c>
      <c r="B3543" s="21" t="s">
        <v>21768</v>
      </c>
      <c r="C3543" s="21" t="s">
        <v>13451</v>
      </c>
      <c r="D3543" s="21" t="s">
        <v>5655</v>
      </c>
      <c r="F3543" s="21" t="s">
        <v>13452</v>
      </c>
      <c r="G3543" s="20">
        <v>42528</v>
      </c>
      <c r="H3543" s="21" t="s">
        <v>5656</v>
      </c>
      <c r="J3543" s="22">
        <v>-133200</v>
      </c>
      <c r="K3543" s="22">
        <v>-133200</v>
      </c>
    </row>
    <row r="3544" spans="1:11" x14ac:dyDescent="0.25">
      <c r="A3544" s="21" t="s">
        <v>9142</v>
      </c>
      <c r="B3544" s="21" t="s">
        <v>21768</v>
      </c>
      <c r="C3544" s="21" t="s">
        <v>2186</v>
      </c>
      <c r="D3544" s="21" t="s">
        <v>2185</v>
      </c>
      <c r="F3544" s="21" t="s">
        <v>13453</v>
      </c>
      <c r="G3544" s="20">
        <v>42528</v>
      </c>
      <c r="H3544" s="21" t="s">
        <v>5658</v>
      </c>
      <c r="J3544" s="22">
        <v>-3881.96</v>
      </c>
      <c r="K3544" s="22">
        <v>-3881.96</v>
      </c>
    </row>
    <row r="3545" spans="1:11" x14ac:dyDescent="0.25">
      <c r="A3545" s="21" t="s">
        <v>9142</v>
      </c>
      <c r="B3545" s="21" t="s">
        <v>21768</v>
      </c>
      <c r="C3545" s="21" t="s">
        <v>2186</v>
      </c>
      <c r="D3545" s="21" t="s">
        <v>2185</v>
      </c>
      <c r="F3545" s="21" t="s">
        <v>13454</v>
      </c>
      <c r="G3545" s="20">
        <v>42528</v>
      </c>
      <c r="H3545" s="21" t="s">
        <v>5660</v>
      </c>
      <c r="J3545" s="22">
        <v>-4115.59</v>
      </c>
      <c r="K3545" s="22">
        <v>-4115.59</v>
      </c>
    </row>
    <row r="3546" spans="1:11" x14ac:dyDescent="0.25">
      <c r="A3546" s="21" t="s">
        <v>8738</v>
      </c>
      <c r="B3546" s="21" t="s">
        <v>21768</v>
      </c>
      <c r="C3546" s="21" t="s">
        <v>12232</v>
      </c>
      <c r="D3546" s="21" t="s">
        <v>4104</v>
      </c>
      <c r="F3546" s="21" t="s">
        <v>13455</v>
      </c>
      <c r="G3546" s="20">
        <v>42529</v>
      </c>
      <c r="H3546" s="21" t="s">
        <v>5662</v>
      </c>
      <c r="I3546" s="21" t="s">
        <v>15912</v>
      </c>
      <c r="J3546" s="22">
        <v>-49276.800000000003</v>
      </c>
      <c r="K3546" s="22">
        <v>-49276.800000000003</v>
      </c>
    </row>
    <row r="3547" spans="1:11" x14ac:dyDescent="0.25">
      <c r="A3547" s="21" t="s">
        <v>8738</v>
      </c>
      <c r="B3547" s="21" t="s">
        <v>21768</v>
      </c>
      <c r="C3547" s="21" t="s">
        <v>12232</v>
      </c>
      <c r="D3547" s="21" t="s">
        <v>4104</v>
      </c>
      <c r="F3547" s="21" t="s">
        <v>13456</v>
      </c>
      <c r="G3547" s="20">
        <v>42529</v>
      </c>
      <c r="H3547" s="21" t="s">
        <v>5663</v>
      </c>
      <c r="I3547" s="21" t="s">
        <v>15912</v>
      </c>
      <c r="J3547" s="22">
        <v>-126271.8</v>
      </c>
      <c r="K3547" s="22">
        <v>-126271.8</v>
      </c>
    </row>
    <row r="3548" spans="1:11" x14ac:dyDescent="0.25">
      <c r="A3548" s="21" t="s">
        <v>8738</v>
      </c>
      <c r="B3548" s="21" t="s">
        <v>21768</v>
      </c>
      <c r="C3548" s="21" t="s">
        <v>12232</v>
      </c>
      <c r="D3548" s="21" t="s">
        <v>4104</v>
      </c>
      <c r="F3548" s="21" t="s">
        <v>13457</v>
      </c>
      <c r="G3548" s="20">
        <v>42529</v>
      </c>
      <c r="H3548" s="21" t="s">
        <v>5664</v>
      </c>
      <c r="I3548" s="21" t="s">
        <v>15912</v>
      </c>
      <c r="J3548" s="22">
        <v>-14832.6</v>
      </c>
      <c r="K3548" s="22">
        <v>-14832.6</v>
      </c>
    </row>
    <row r="3549" spans="1:11" x14ac:dyDescent="0.25">
      <c r="A3549" s="21" t="s">
        <v>8738</v>
      </c>
      <c r="B3549" s="21" t="s">
        <v>21768</v>
      </c>
      <c r="C3549" s="21" t="s">
        <v>12232</v>
      </c>
      <c r="D3549" s="21" t="s">
        <v>4104</v>
      </c>
      <c r="F3549" s="21" t="s">
        <v>13458</v>
      </c>
      <c r="G3549" s="20">
        <v>42529</v>
      </c>
      <c r="H3549" s="21" t="s">
        <v>5665</v>
      </c>
      <c r="I3549" s="21" t="s">
        <v>15912</v>
      </c>
      <c r="J3549" s="22">
        <v>-38468</v>
      </c>
      <c r="K3549" s="22">
        <v>-38468</v>
      </c>
    </row>
    <row r="3550" spans="1:11" x14ac:dyDescent="0.25">
      <c r="A3550" s="21" t="s">
        <v>8738</v>
      </c>
      <c r="B3550" s="21" t="s">
        <v>21768</v>
      </c>
      <c r="C3550" s="21" t="s">
        <v>12232</v>
      </c>
      <c r="D3550" s="21" t="s">
        <v>4104</v>
      </c>
      <c r="F3550" s="21" t="s">
        <v>13459</v>
      </c>
      <c r="G3550" s="20">
        <v>42529</v>
      </c>
      <c r="H3550" s="21" t="s">
        <v>5666</v>
      </c>
      <c r="I3550" s="21" t="s">
        <v>15912</v>
      </c>
      <c r="J3550" s="22">
        <v>-39766</v>
      </c>
      <c r="K3550" s="22">
        <v>-39766</v>
      </c>
    </row>
    <row r="3551" spans="1:11" x14ac:dyDescent="0.25">
      <c r="A3551" s="21" t="s">
        <v>8738</v>
      </c>
      <c r="B3551" s="21" t="s">
        <v>21768</v>
      </c>
      <c r="C3551" s="21" t="s">
        <v>12232</v>
      </c>
      <c r="D3551" s="21" t="s">
        <v>4104</v>
      </c>
      <c r="F3551" s="21" t="s">
        <v>13460</v>
      </c>
      <c r="G3551" s="20">
        <v>42529</v>
      </c>
      <c r="H3551" s="21" t="s">
        <v>5667</v>
      </c>
      <c r="I3551" s="21" t="s">
        <v>15912</v>
      </c>
      <c r="J3551" s="22">
        <v>-16407.900000000001</v>
      </c>
      <c r="K3551" s="22">
        <v>-16407.900000000001</v>
      </c>
    </row>
    <row r="3552" spans="1:11" x14ac:dyDescent="0.25">
      <c r="A3552" s="21" t="s">
        <v>8738</v>
      </c>
      <c r="B3552" s="21" t="s">
        <v>21768</v>
      </c>
      <c r="C3552" s="21" t="s">
        <v>12232</v>
      </c>
      <c r="D3552" s="21" t="s">
        <v>4104</v>
      </c>
      <c r="F3552" s="21" t="s">
        <v>13461</v>
      </c>
      <c r="G3552" s="20">
        <v>42529</v>
      </c>
      <c r="H3552" s="21" t="s">
        <v>5668</v>
      </c>
      <c r="I3552" s="21" t="s">
        <v>15912</v>
      </c>
      <c r="J3552" s="22">
        <v>-55808.1</v>
      </c>
      <c r="K3552" s="22">
        <v>-55808.1</v>
      </c>
    </row>
    <row r="3553" spans="1:11" x14ac:dyDescent="0.25">
      <c r="A3553" s="21" t="s">
        <v>8738</v>
      </c>
      <c r="B3553" s="21" t="s">
        <v>21768</v>
      </c>
      <c r="C3553" s="21" t="s">
        <v>12232</v>
      </c>
      <c r="D3553" s="21" t="s">
        <v>4104</v>
      </c>
      <c r="F3553" s="21" t="s">
        <v>13462</v>
      </c>
      <c r="G3553" s="20">
        <v>42529</v>
      </c>
      <c r="H3553" s="21" t="s">
        <v>5669</v>
      </c>
      <c r="I3553" s="21" t="s">
        <v>15912</v>
      </c>
      <c r="J3553" s="22">
        <v>-57991.1</v>
      </c>
      <c r="K3553" s="22">
        <v>-57991.1</v>
      </c>
    </row>
    <row r="3554" spans="1:11" x14ac:dyDescent="0.25">
      <c r="A3554" s="21" t="s">
        <v>8738</v>
      </c>
      <c r="B3554" s="21" t="s">
        <v>21768</v>
      </c>
      <c r="C3554" s="21" t="s">
        <v>12232</v>
      </c>
      <c r="D3554" s="21" t="s">
        <v>4104</v>
      </c>
      <c r="F3554" s="21" t="s">
        <v>13463</v>
      </c>
      <c r="G3554" s="20">
        <v>42529</v>
      </c>
      <c r="H3554" s="21" t="s">
        <v>5670</v>
      </c>
      <c r="I3554" s="21" t="s">
        <v>15912</v>
      </c>
      <c r="J3554" s="22">
        <v>-32686</v>
      </c>
      <c r="K3554" s="22">
        <v>-32686</v>
      </c>
    </row>
    <row r="3555" spans="1:11" x14ac:dyDescent="0.25">
      <c r="A3555" s="21" t="s">
        <v>8738</v>
      </c>
      <c r="B3555" s="21" t="s">
        <v>21768</v>
      </c>
      <c r="C3555" s="21" t="s">
        <v>12232</v>
      </c>
      <c r="D3555" s="21" t="s">
        <v>4104</v>
      </c>
      <c r="F3555" s="21" t="s">
        <v>13464</v>
      </c>
      <c r="G3555" s="20">
        <v>42529</v>
      </c>
      <c r="H3555" s="21" t="s">
        <v>5671</v>
      </c>
      <c r="I3555" s="21" t="s">
        <v>15912</v>
      </c>
      <c r="J3555" s="22">
        <v>-41895.9</v>
      </c>
      <c r="K3555" s="22">
        <v>-41895.9</v>
      </c>
    </row>
    <row r="3556" spans="1:11" x14ac:dyDescent="0.25">
      <c r="A3556" s="21" t="s">
        <v>8738</v>
      </c>
      <c r="B3556" s="21" t="s">
        <v>21768</v>
      </c>
      <c r="C3556" s="21" t="s">
        <v>12232</v>
      </c>
      <c r="D3556" s="21" t="s">
        <v>4104</v>
      </c>
      <c r="F3556" s="21" t="s">
        <v>13465</v>
      </c>
      <c r="G3556" s="20">
        <v>42529</v>
      </c>
      <c r="H3556" s="21" t="s">
        <v>5672</v>
      </c>
      <c r="I3556" s="21" t="s">
        <v>15912</v>
      </c>
      <c r="J3556" s="22">
        <v>-12667.3</v>
      </c>
      <c r="K3556" s="22">
        <v>-12667.3</v>
      </c>
    </row>
    <row r="3557" spans="1:11" x14ac:dyDescent="0.25">
      <c r="A3557" s="21" t="s">
        <v>8738</v>
      </c>
      <c r="B3557" s="21" t="s">
        <v>21768</v>
      </c>
      <c r="C3557" s="21" t="s">
        <v>12232</v>
      </c>
      <c r="D3557" s="21" t="s">
        <v>4104</v>
      </c>
      <c r="F3557" s="21" t="s">
        <v>13466</v>
      </c>
      <c r="G3557" s="20">
        <v>42529</v>
      </c>
      <c r="H3557" s="21" t="s">
        <v>5673</v>
      </c>
      <c r="I3557" s="21" t="s">
        <v>15912</v>
      </c>
      <c r="J3557" s="22">
        <v>-24614.799999999999</v>
      </c>
      <c r="K3557" s="22">
        <v>-24614.799999999999</v>
      </c>
    </row>
    <row r="3558" spans="1:11" x14ac:dyDescent="0.25">
      <c r="A3558" s="21" t="s">
        <v>8738</v>
      </c>
      <c r="B3558" s="21" t="s">
        <v>21768</v>
      </c>
      <c r="C3558" s="21" t="s">
        <v>12232</v>
      </c>
      <c r="D3558" s="21" t="s">
        <v>4104</v>
      </c>
      <c r="F3558" s="21" t="s">
        <v>13467</v>
      </c>
      <c r="G3558" s="20">
        <v>42529</v>
      </c>
      <c r="H3558" s="21" t="s">
        <v>5674</v>
      </c>
      <c r="I3558" s="21" t="s">
        <v>15912</v>
      </c>
      <c r="J3558" s="22">
        <v>-12331</v>
      </c>
      <c r="K3558" s="22">
        <v>-12331</v>
      </c>
    </row>
    <row r="3559" spans="1:11" x14ac:dyDescent="0.25">
      <c r="A3559" s="21" t="s">
        <v>8738</v>
      </c>
      <c r="B3559" s="21" t="s">
        <v>21768</v>
      </c>
      <c r="C3559" s="21" t="s">
        <v>12232</v>
      </c>
      <c r="D3559" s="21" t="s">
        <v>4104</v>
      </c>
      <c r="F3559" s="21" t="s">
        <v>13468</v>
      </c>
      <c r="G3559" s="20">
        <v>42529</v>
      </c>
      <c r="H3559" s="21" t="s">
        <v>5675</v>
      </c>
      <c r="I3559" s="21" t="s">
        <v>15912</v>
      </c>
      <c r="J3559" s="22">
        <v>-17464</v>
      </c>
      <c r="K3559" s="22">
        <v>-17464</v>
      </c>
    </row>
    <row r="3560" spans="1:11" x14ac:dyDescent="0.25">
      <c r="A3560" s="21" t="s">
        <v>8738</v>
      </c>
      <c r="B3560" s="21" t="s">
        <v>21768</v>
      </c>
      <c r="C3560" s="21" t="s">
        <v>12232</v>
      </c>
      <c r="D3560" s="21" t="s">
        <v>4104</v>
      </c>
      <c r="F3560" s="21" t="s">
        <v>13469</v>
      </c>
      <c r="G3560" s="20">
        <v>42529</v>
      </c>
      <c r="H3560" s="21" t="s">
        <v>5676</v>
      </c>
      <c r="I3560" s="21" t="s">
        <v>15912</v>
      </c>
      <c r="J3560" s="22">
        <v>-17759</v>
      </c>
      <c r="K3560" s="22">
        <v>-17759</v>
      </c>
    </row>
    <row r="3561" spans="1:11" x14ac:dyDescent="0.25">
      <c r="A3561" s="21" t="s">
        <v>9142</v>
      </c>
      <c r="B3561" s="21" t="s">
        <v>21768</v>
      </c>
      <c r="C3561" s="21" t="s">
        <v>13470</v>
      </c>
      <c r="D3561" s="21" t="s">
        <v>5677</v>
      </c>
      <c r="F3561" s="21" t="s">
        <v>13471</v>
      </c>
      <c r="G3561" s="20">
        <v>42529</v>
      </c>
      <c r="H3561" s="21" t="s">
        <v>5678</v>
      </c>
      <c r="J3561" s="22">
        <v>-72000</v>
      </c>
      <c r="K3561" s="22">
        <v>-72000</v>
      </c>
    </row>
    <row r="3562" spans="1:11" x14ac:dyDescent="0.25">
      <c r="A3562" s="21" t="s">
        <v>9142</v>
      </c>
      <c r="B3562" s="21" t="s">
        <v>21768</v>
      </c>
      <c r="C3562" s="21" t="s">
        <v>5681</v>
      </c>
      <c r="D3562" s="21" t="s">
        <v>5680</v>
      </c>
      <c r="F3562" s="21" t="s">
        <v>13472</v>
      </c>
      <c r="G3562" s="20">
        <v>42535</v>
      </c>
      <c r="H3562" s="21" t="s">
        <v>3849</v>
      </c>
      <c r="I3562" s="21" t="s">
        <v>17368</v>
      </c>
      <c r="J3562" s="22">
        <v>-69761.600000000006</v>
      </c>
      <c r="K3562" s="22">
        <v>-69761.600000000006</v>
      </c>
    </row>
    <row r="3563" spans="1:11" x14ac:dyDescent="0.25">
      <c r="A3563" s="21" t="s">
        <v>9142</v>
      </c>
      <c r="B3563" s="21" t="s">
        <v>21768</v>
      </c>
      <c r="C3563" s="21" t="s">
        <v>13473</v>
      </c>
      <c r="D3563" s="21" t="s">
        <v>5682</v>
      </c>
      <c r="F3563" s="21" t="s">
        <v>13474</v>
      </c>
      <c r="G3563" s="20">
        <v>42536</v>
      </c>
      <c r="H3563" s="21" t="s">
        <v>5683</v>
      </c>
      <c r="J3563" s="22">
        <v>-318010</v>
      </c>
      <c r="K3563" s="22">
        <v>-318010</v>
      </c>
    </row>
    <row r="3564" spans="1:11" x14ac:dyDescent="0.25">
      <c r="A3564" s="21" t="s">
        <v>8738</v>
      </c>
      <c r="B3564" s="21" t="s">
        <v>21768</v>
      </c>
      <c r="C3564" s="21" t="s">
        <v>5538</v>
      </c>
      <c r="D3564" s="21" t="s">
        <v>5537</v>
      </c>
      <c r="F3564" s="21" t="s">
        <v>13475</v>
      </c>
      <c r="G3564" s="20">
        <v>42538</v>
      </c>
      <c r="H3564" s="21" t="s">
        <v>5685</v>
      </c>
      <c r="I3564" s="21" t="s">
        <v>16830</v>
      </c>
      <c r="J3564" s="22">
        <v>-183490</v>
      </c>
      <c r="K3564" s="22">
        <v>-183490</v>
      </c>
    </row>
    <row r="3565" spans="1:11" x14ac:dyDescent="0.25">
      <c r="A3565" s="21" t="s">
        <v>9142</v>
      </c>
      <c r="B3565" s="21" t="s">
        <v>21768</v>
      </c>
      <c r="C3565" s="21" t="s">
        <v>13473</v>
      </c>
      <c r="D3565" s="21" t="s">
        <v>5682</v>
      </c>
      <c r="F3565" s="21" t="s">
        <v>13476</v>
      </c>
      <c r="G3565" s="20">
        <v>42538</v>
      </c>
      <c r="H3565" s="21" t="s">
        <v>5686</v>
      </c>
      <c r="J3565" s="22">
        <v>-399784</v>
      </c>
      <c r="K3565" s="22">
        <v>-399784</v>
      </c>
    </row>
    <row r="3566" spans="1:11" x14ac:dyDescent="0.25">
      <c r="A3566" s="21" t="s">
        <v>19520</v>
      </c>
      <c r="B3566" s="21" t="s">
        <v>21768</v>
      </c>
      <c r="C3566" s="21" t="s">
        <v>19521</v>
      </c>
      <c r="D3566" s="21" t="s">
        <v>19522</v>
      </c>
      <c r="F3566" s="21" t="s">
        <v>19523</v>
      </c>
      <c r="G3566" s="20">
        <v>42538</v>
      </c>
      <c r="H3566" s="21" t="s">
        <v>19524</v>
      </c>
      <c r="I3566" s="21" t="s">
        <v>19525</v>
      </c>
      <c r="J3566" s="22">
        <v>-611974.40000000002</v>
      </c>
      <c r="K3566" s="22">
        <v>-611974.40000000002</v>
      </c>
    </row>
    <row r="3567" spans="1:11" x14ac:dyDescent="0.25">
      <c r="A3567" s="21" t="s">
        <v>8740</v>
      </c>
      <c r="B3567" s="21" t="s">
        <v>21768</v>
      </c>
      <c r="C3567" s="21" t="s">
        <v>13477</v>
      </c>
      <c r="D3567" s="21" t="s">
        <v>5688</v>
      </c>
      <c r="F3567" s="21" t="s">
        <v>13478</v>
      </c>
      <c r="G3567" s="20">
        <v>42541</v>
      </c>
      <c r="H3567" s="21" t="s">
        <v>5689</v>
      </c>
      <c r="I3567" s="21" t="s">
        <v>15884</v>
      </c>
      <c r="J3567" s="22">
        <v>-1815661.49</v>
      </c>
      <c r="K3567" s="22">
        <v>-1815661.49</v>
      </c>
    </row>
    <row r="3568" spans="1:11" x14ac:dyDescent="0.25">
      <c r="A3568" s="21" t="s">
        <v>8740</v>
      </c>
      <c r="B3568" s="21" t="s">
        <v>21768</v>
      </c>
      <c r="C3568" s="21" t="s">
        <v>9785</v>
      </c>
      <c r="D3568" s="21" t="s">
        <v>1033</v>
      </c>
      <c r="F3568" s="21" t="s">
        <v>13479</v>
      </c>
      <c r="G3568" s="20">
        <v>42541</v>
      </c>
      <c r="H3568" s="21" t="s">
        <v>5690</v>
      </c>
      <c r="I3568" s="21" t="s">
        <v>18083</v>
      </c>
      <c r="J3568" s="22">
        <v>-9440</v>
      </c>
      <c r="K3568" s="22">
        <v>-9440</v>
      </c>
    </row>
    <row r="3569" spans="1:11" x14ac:dyDescent="0.25">
      <c r="A3569" s="21" t="s">
        <v>8740</v>
      </c>
      <c r="B3569" s="21" t="s">
        <v>21768</v>
      </c>
      <c r="C3569" s="21" t="s">
        <v>13442</v>
      </c>
      <c r="D3569" s="21" t="s">
        <v>5645</v>
      </c>
      <c r="F3569" s="21" t="s">
        <v>13480</v>
      </c>
      <c r="G3569" s="20">
        <v>42541</v>
      </c>
      <c r="H3569" s="21" t="s">
        <v>5691</v>
      </c>
      <c r="I3569" s="21" t="s">
        <v>18296</v>
      </c>
      <c r="J3569" s="22">
        <v>-33040</v>
      </c>
      <c r="K3569" s="22">
        <v>-33040</v>
      </c>
    </row>
    <row r="3570" spans="1:11" x14ac:dyDescent="0.25">
      <c r="A3570" s="21" t="s">
        <v>8740</v>
      </c>
      <c r="B3570" s="21" t="s">
        <v>21768</v>
      </c>
      <c r="C3570" s="21" t="s">
        <v>13481</v>
      </c>
      <c r="D3570" s="21" t="s">
        <v>5692</v>
      </c>
      <c r="F3570" s="21" t="s">
        <v>13482</v>
      </c>
      <c r="G3570" s="20">
        <v>42542</v>
      </c>
      <c r="H3570" s="21" t="s">
        <v>5693</v>
      </c>
      <c r="I3570" s="21" t="s">
        <v>17668</v>
      </c>
      <c r="J3570" s="22">
        <v>-4130</v>
      </c>
      <c r="K3570" s="22">
        <v>-4130</v>
      </c>
    </row>
    <row r="3571" spans="1:11" x14ac:dyDescent="0.25">
      <c r="A3571" s="21" t="s">
        <v>8738</v>
      </c>
      <c r="B3571" s="21" t="s">
        <v>21768</v>
      </c>
      <c r="C3571" s="21" t="s">
        <v>1285</v>
      </c>
      <c r="D3571" s="21" t="s">
        <v>1284</v>
      </c>
      <c r="E3571" s="21" t="s">
        <v>19558</v>
      </c>
      <c r="F3571" s="21" t="s">
        <v>13483</v>
      </c>
      <c r="G3571" s="20">
        <v>42543</v>
      </c>
      <c r="H3571" s="21" t="s">
        <v>5694</v>
      </c>
      <c r="I3571" s="21" t="s">
        <v>16082</v>
      </c>
      <c r="J3571" s="22">
        <v>-104430</v>
      </c>
      <c r="K3571" s="22">
        <v>-104430</v>
      </c>
    </row>
    <row r="3572" spans="1:11" x14ac:dyDescent="0.25">
      <c r="A3572" s="21" t="s">
        <v>8738</v>
      </c>
      <c r="B3572" s="21" t="s">
        <v>21768</v>
      </c>
      <c r="C3572" s="21" t="s">
        <v>5568</v>
      </c>
      <c r="D3572" s="21" t="s">
        <v>5567</v>
      </c>
      <c r="E3572" s="21" t="s">
        <v>19558</v>
      </c>
      <c r="F3572" s="21" t="s">
        <v>13484</v>
      </c>
      <c r="G3572" s="20">
        <v>42543</v>
      </c>
      <c r="H3572" s="21" t="s">
        <v>5695</v>
      </c>
      <c r="I3572" s="21" t="s">
        <v>16145</v>
      </c>
      <c r="J3572" s="22">
        <v>-1082355</v>
      </c>
      <c r="K3572" s="22">
        <v>-865884</v>
      </c>
    </row>
    <row r="3573" spans="1:11" x14ac:dyDescent="0.25">
      <c r="A3573" s="21" t="s">
        <v>8738</v>
      </c>
      <c r="B3573" s="21" t="s">
        <v>21768</v>
      </c>
      <c r="C3573" s="21" t="s">
        <v>5568</v>
      </c>
      <c r="D3573" s="21" t="s">
        <v>5567</v>
      </c>
      <c r="E3573" s="21" t="s">
        <v>19558</v>
      </c>
      <c r="F3573" s="21" t="s">
        <v>13485</v>
      </c>
      <c r="G3573" s="20">
        <v>42543</v>
      </c>
      <c r="H3573" s="21" t="s">
        <v>5696</v>
      </c>
      <c r="I3573" s="21" t="s">
        <v>16145</v>
      </c>
      <c r="J3573" s="22">
        <v>-969790.08</v>
      </c>
      <c r="K3573" s="22">
        <v>-775832.06</v>
      </c>
    </row>
    <row r="3574" spans="1:11" x14ac:dyDescent="0.25">
      <c r="A3574" s="21" t="s">
        <v>9142</v>
      </c>
      <c r="B3574" s="21" t="s">
        <v>21768</v>
      </c>
      <c r="C3574" s="21" t="s">
        <v>13135</v>
      </c>
      <c r="D3574" s="21" t="s">
        <v>5274</v>
      </c>
      <c r="F3574" s="21" t="s">
        <v>13486</v>
      </c>
      <c r="G3574" s="20">
        <v>42543</v>
      </c>
      <c r="H3574" s="21" t="s">
        <v>5697</v>
      </c>
      <c r="J3574" s="22">
        <v>-8000</v>
      </c>
      <c r="K3574" s="22">
        <v>-8000</v>
      </c>
    </row>
    <row r="3575" spans="1:11" x14ac:dyDescent="0.25">
      <c r="A3575" s="21" t="s">
        <v>9142</v>
      </c>
      <c r="B3575" s="21" t="s">
        <v>21768</v>
      </c>
      <c r="C3575" s="21" t="s">
        <v>13473</v>
      </c>
      <c r="D3575" s="21" t="s">
        <v>5682</v>
      </c>
      <c r="F3575" s="21" t="s">
        <v>13487</v>
      </c>
      <c r="G3575" s="20">
        <v>42543</v>
      </c>
      <c r="H3575" s="21" t="s">
        <v>5698</v>
      </c>
      <c r="J3575" s="22">
        <v>-417956</v>
      </c>
      <c r="K3575" s="22">
        <v>-417956</v>
      </c>
    </row>
    <row r="3576" spans="1:11" x14ac:dyDescent="0.25">
      <c r="A3576" s="21" t="s">
        <v>8738</v>
      </c>
      <c r="B3576" s="21" t="s">
        <v>21768</v>
      </c>
      <c r="C3576" s="21" t="s">
        <v>12232</v>
      </c>
      <c r="D3576" s="21" t="s">
        <v>4104</v>
      </c>
      <c r="F3576" s="21" t="s">
        <v>13488</v>
      </c>
      <c r="G3576" s="20">
        <v>42548</v>
      </c>
      <c r="H3576" s="21" t="s">
        <v>5700</v>
      </c>
      <c r="I3576" s="21" t="s">
        <v>15913</v>
      </c>
      <c r="J3576" s="22">
        <v>-23145.7</v>
      </c>
      <c r="K3576" s="22">
        <v>-23145.7</v>
      </c>
    </row>
    <row r="3577" spans="1:11" x14ac:dyDescent="0.25">
      <c r="A3577" s="21" t="s">
        <v>8738</v>
      </c>
      <c r="B3577" s="21" t="s">
        <v>21768</v>
      </c>
      <c r="C3577" s="21" t="s">
        <v>12232</v>
      </c>
      <c r="D3577" s="21" t="s">
        <v>4104</v>
      </c>
      <c r="F3577" s="21" t="s">
        <v>13489</v>
      </c>
      <c r="G3577" s="20">
        <v>42548</v>
      </c>
      <c r="H3577" s="21" t="s">
        <v>5701</v>
      </c>
      <c r="I3577" s="21" t="s">
        <v>15913</v>
      </c>
      <c r="J3577" s="22">
        <v>-24803.599999999999</v>
      </c>
      <c r="K3577" s="22">
        <v>-24803.599999999999</v>
      </c>
    </row>
    <row r="3578" spans="1:11" x14ac:dyDescent="0.25">
      <c r="A3578" s="21" t="s">
        <v>8738</v>
      </c>
      <c r="B3578" s="21" t="s">
        <v>21768</v>
      </c>
      <c r="C3578" s="21" t="s">
        <v>12232</v>
      </c>
      <c r="D3578" s="21" t="s">
        <v>4104</v>
      </c>
      <c r="F3578" s="21" t="s">
        <v>13490</v>
      </c>
      <c r="G3578" s="20">
        <v>42548</v>
      </c>
      <c r="H3578" s="21" t="s">
        <v>5702</v>
      </c>
      <c r="I3578" s="21" t="s">
        <v>15913</v>
      </c>
      <c r="J3578" s="22">
        <v>-12744</v>
      </c>
      <c r="K3578" s="22">
        <v>-12744</v>
      </c>
    </row>
    <row r="3579" spans="1:11" x14ac:dyDescent="0.25">
      <c r="A3579" s="21" t="s">
        <v>8738</v>
      </c>
      <c r="B3579" s="21" t="s">
        <v>21768</v>
      </c>
      <c r="C3579" s="21" t="s">
        <v>12232</v>
      </c>
      <c r="D3579" s="21" t="s">
        <v>4104</v>
      </c>
      <c r="F3579" s="21" t="s">
        <v>13491</v>
      </c>
      <c r="G3579" s="20">
        <v>42548</v>
      </c>
      <c r="H3579" s="21" t="s">
        <v>5703</v>
      </c>
      <c r="I3579" s="21" t="s">
        <v>15913</v>
      </c>
      <c r="J3579" s="22">
        <v>-18644</v>
      </c>
      <c r="K3579" s="22">
        <v>-18644</v>
      </c>
    </row>
    <row r="3580" spans="1:11" x14ac:dyDescent="0.25">
      <c r="A3580" s="21" t="s">
        <v>8738</v>
      </c>
      <c r="B3580" s="21" t="s">
        <v>21768</v>
      </c>
      <c r="C3580" s="21" t="s">
        <v>12232</v>
      </c>
      <c r="D3580" s="21" t="s">
        <v>4104</v>
      </c>
      <c r="F3580" s="21" t="s">
        <v>13492</v>
      </c>
      <c r="G3580" s="20">
        <v>42548</v>
      </c>
      <c r="H3580" s="21" t="s">
        <v>5704</v>
      </c>
      <c r="I3580" s="21" t="s">
        <v>15913</v>
      </c>
      <c r="J3580" s="22">
        <v>-43483</v>
      </c>
      <c r="K3580" s="22">
        <v>-43483</v>
      </c>
    </row>
    <row r="3581" spans="1:11" x14ac:dyDescent="0.25">
      <c r="A3581" s="21" t="s">
        <v>8738</v>
      </c>
      <c r="B3581" s="21" t="s">
        <v>21768</v>
      </c>
      <c r="C3581" s="21" t="s">
        <v>12232</v>
      </c>
      <c r="D3581" s="21" t="s">
        <v>4104</v>
      </c>
      <c r="F3581" s="21" t="s">
        <v>13493</v>
      </c>
      <c r="G3581" s="20">
        <v>42548</v>
      </c>
      <c r="H3581" s="21" t="s">
        <v>5705</v>
      </c>
      <c r="I3581" s="21" t="s">
        <v>15913</v>
      </c>
      <c r="J3581" s="22">
        <v>-33453</v>
      </c>
      <c r="K3581" s="22">
        <v>-33453</v>
      </c>
    </row>
    <row r="3582" spans="1:11" x14ac:dyDescent="0.25">
      <c r="A3582" s="21" t="s">
        <v>8738</v>
      </c>
      <c r="B3582" s="21" t="s">
        <v>21768</v>
      </c>
      <c r="C3582" s="21" t="s">
        <v>12232</v>
      </c>
      <c r="D3582" s="21" t="s">
        <v>4104</v>
      </c>
      <c r="F3582" s="21" t="s">
        <v>13494</v>
      </c>
      <c r="G3582" s="20">
        <v>42548</v>
      </c>
      <c r="H3582" s="21" t="s">
        <v>5706</v>
      </c>
      <c r="I3582" s="21" t="s">
        <v>15913</v>
      </c>
      <c r="J3582" s="22">
        <v>-43754.400000000001</v>
      </c>
      <c r="K3582" s="22">
        <v>-43754.400000000001</v>
      </c>
    </row>
    <row r="3583" spans="1:11" x14ac:dyDescent="0.25">
      <c r="A3583" s="21" t="s">
        <v>8738</v>
      </c>
      <c r="B3583" s="21" t="s">
        <v>21768</v>
      </c>
      <c r="C3583" s="21" t="s">
        <v>12232</v>
      </c>
      <c r="D3583" s="21" t="s">
        <v>4104</v>
      </c>
      <c r="F3583" s="21" t="s">
        <v>13495</v>
      </c>
      <c r="G3583" s="20">
        <v>42548</v>
      </c>
      <c r="H3583" s="21" t="s">
        <v>5707</v>
      </c>
      <c r="I3583" s="21" t="s">
        <v>15913</v>
      </c>
      <c r="J3583" s="22">
        <v>-122838</v>
      </c>
      <c r="K3583" s="22">
        <v>-122838</v>
      </c>
    </row>
    <row r="3584" spans="1:11" x14ac:dyDescent="0.25">
      <c r="A3584" s="21" t="s">
        <v>8738</v>
      </c>
      <c r="B3584" s="21" t="s">
        <v>21768</v>
      </c>
      <c r="C3584" s="21" t="s">
        <v>12232</v>
      </c>
      <c r="D3584" s="21" t="s">
        <v>4104</v>
      </c>
      <c r="F3584" s="21" t="s">
        <v>13496</v>
      </c>
      <c r="G3584" s="20">
        <v>42548</v>
      </c>
      <c r="H3584" s="21" t="s">
        <v>5708</v>
      </c>
      <c r="I3584" s="21" t="s">
        <v>15913</v>
      </c>
      <c r="J3584" s="22">
        <v>-9681.9</v>
      </c>
      <c r="K3584" s="22">
        <v>-9681.9</v>
      </c>
    </row>
    <row r="3585" spans="1:11" x14ac:dyDescent="0.25">
      <c r="A3585" s="21" t="s">
        <v>8738</v>
      </c>
      <c r="B3585" s="21" t="s">
        <v>21768</v>
      </c>
      <c r="C3585" s="21" t="s">
        <v>12232</v>
      </c>
      <c r="D3585" s="21" t="s">
        <v>4104</v>
      </c>
      <c r="F3585" s="21" t="s">
        <v>13497</v>
      </c>
      <c r="G3585" s="20">
        <v>42548</v>
      </c>
      <c r="H3585" s="21" t="s">
        <v>5709</v>
      </c>
      <c r="I3585" s="21" t="s">
        <v>15913</v>
      </c>
      <c r="J3585" s="22">
        <v>-30373.200000000001</v>
      </c>
      <c r="K3585" s="22">
        <v>-30373.200000000001</v>
      </c>
    </row>
    <row r="3586" spans="1:11" x14ac:dyDescent="0.25">
      <c r="A3586" s="21" t="s">
        <v>8740</v>
      </c>
      <c r="B3586" s="21" t="s">
        <v>21768</v>
      </c>
      <c r="C3586" s="21" t="s">
        <v>13272</v>
      </c>
      <c r="D3586" s="21" t="s">
        <v>5404</v>
      </c>
      <c r="F3586" s="21" t="s">
        <v>13498</v>
      </c>
      <c r="G3586" s="20">
        <v>42548</v>
      </c>
      <c r="H3586" s="21" t="s">
        <v>5710</v>
      </c>
      <c r="J3586" s="22">
        <v>-40200</v>
      </c>
      <c r="K3586" s="22">
        <v>-40200</v>
      </c>
    </row>
    <row r="3587" spans="1:11" x14ac:dyDescent="0.25">
      <c r="A3587" s="21" t="s">
        <v>8738</v>
      </c>
      <c r="B3587" s="21" t="s">
        <v>21768</v>
      </c>
      <c r="C3587" s="21" t="s">
        <v>2009</v>
      </c>
      <c r="D3587" s="21" t="s">
        <v>2008</v>
      </c>
      <c r="F3587" s="21" t="s">
        <v>13499</v>
      </c>
      <c r="G3587" s="20">
        <v>42549</v>
      </c>
      <c r="H3587" s="21" t="s">
        <v>5712</v>
      </c>
      <c r="J3587" s="22">
        <v>-12400</v>
      </c>
      <c r="K3587" s="22">
        <v>-12400</v>
      </c>
    </row>
    <row r="3588" spans="1:11" x14ac:dyDescent="0.25">
      <c r="A3588" s="21" t="s">
        <v>8738</v>
      </c>
      <c r="B3588" s="21" t="s">
        <v>21768</v>
      </c>
      <c r="C3588" s="21" t="s">
        <v>5715</v>
      </c>
      <c r="D3588" s="21" t="s">
        <v>5714</v>
      </c>
      <c r="F3588" s="21" t="s">
        <v>13500</v>
      </c>
      <c r="G3588" s="20">
        <v>42549</v>
      </c>
      <c r="H3588" s="21" t="s">
        <v>5716</v>
      </c>
      <c r="I3588" s="21" t="s">
        <v>16583</v>
      </c>
      <c r="J3588" s="22">
        <v>-1550282.03</v>
      </c>
      <c r="K3588" s="22">
        <v>-1550282.03</v>
      </c>
    </row>
    <row r="3589" spans="1:11" x14ac:dyDescent="0.25">
      <c r="A3589" s="21" t="s">
        <v>9142</v>
      </c>
      <c r="B3589" s="21" t="s">
        <v>21768</v>
      </c>
      <c r="C3589" s="21" t="s">
        <v>13502</v>
      </c>
      <c r="D3589" s="21" t="s">
        <v>5719</v>
      </c>
      <c r="F3589" s="21" t="s">
        <v>13503</v>
      </c>
      <c r="G3589" s="20">
        <v>42549</v>
      </c>
      <c r="H3589" s="21" t="s">
        <v>5720</v>
      </c>
      <c r="J3589" s="22">
        <v>-38100</v>
      </c>
      <c r="K3589" s="22">
        <v>-38100</v>
      </c>
    </row>
    <row r="3590" spans="1:11" x14ac:dyDescent="0.25">
      <c r="A3590" s="21" t="s">
        <v>9142</v>
      </c>
      <c r="B3590" s="21" t="s">
        <v>21768</v>
      </c>
      <c r="C3590" s="21" t="s">
        <v>13399</v>
      </c>
      <c r="D3590" s="21" t="s">
        <v>5582</v>
      </c>
      <c r="F3590" s="21" t="s">
        <v>13504</v>
      </c>
      <c r="G3590" s="20">
        <v>42549</v>
      </c>
      <c r="H3590" s="21" t="s">
        <v>5722</v>
      </c>
      <c r="J3590" s="22">
        <v>-41400</v>
      </c>
      <c r="K3590" s="22">
        <v>-41400</v>
      </c>
    </row>
    <row r="3591" spans="1:11" x14ac:dyDescent="0.25">
      <c r="A3591" s="21" t="s">
        <v>8740</v>
      </c>
      <c r="B3591" s="21" t="s">
        <v>21768</v>
      </c>
      <c r="C3591" s="21" t="s">
        <v>5725</v>
      </c>
      <c r="D3591" s="21" t="s">
        <v>5724</v>
      </c>
      <c r="E3591" s="21" t="s">
        <v>19558</v>
      </c>
      <c r="F3591" s="21" t="s">
        <v>13505</v>
      </c>
      <c r="G3591" s="20">
        <v>42549</v>
      </c>
      <c r="H3591" s="21" t="s">
        <v>5726</v>
      </c>
      <c r="I3591" s="21" t="s">
        <v>18202</v>
      </c>
      <c r="J3591" s="22">
        <v>-2330338.88</v>
      </c>
      <c r="K3591" s="22">
        <v>-2068251.31</v>
      </c>
    </row>
    <row r="3592" spans="1:11" x14ac:dyDescent="0.25">
      <c r="A3592" s="21" t="s">
        <v>8740</v>
      </c>
      <c r="B3592" s="21" t="s">
        <v>21768</v>
      </c>
      <c r="C3592" s="21" t="s">
        <v>5572</v>
      </c>
      <c r="D3592" s="21" t="s">
        <v>5571</v>
      </c>
      <c r="F3592" s="21" t="s">
        <v>13506</v>
      </c>
      <c r="G3592" s="20">
        <v>42549</v>
      </c>
      <c r="H3592" s="21" t="s">
        <v>5553</v>
      </c>
      <c r="I3592" s="21" t="s">
        <v>18336</v>
      </c>
      <c r="J3592" s="22">
        <v>-47646.26</v>
      </c>
      <c r="K3592" s="22">
        <v>-47646.26</v>
      </c>
    </row>
    <row r="3593" spans="1:11" x14ac:dyDescent="0.25">
      <c r="A3593" s="21" t="s">
        <v>8740</v>
      </c>
      <c r="B3593" s="21" t="s">
        <v>21768</v>
      </c>
      <c r="C3593" s="21" t="s">
        <v>5572</v>
      </c>
      <c r="D3593" s="21" t="s">
        <v>5571</v>
      </c>
      <c r="F3593" s="21" t="s">
        <v>13507</v>
      </c>
      <c r="G3593" s="20">
        <v>42549</v>
      </c>
      <c r="H3593" s="21" t="s">
        <v>5448</v>
      </c>
      <c r="I3593" s="21" t="s">
        <v>18337</v>
      </c>
      <c r="J3593" s="22">
        <v>-47646.26</v>
      </c>
      <c r="K3593" s="22">
        <v>-45627.35</v>
      </c>
    </row>
    <row r="3594" spans="1:11" x14ac:dyDescent="0.25">
      <c r="A3594" s="21" t="s">
        <v>8740</v>
      </c>
      <c r="B3594" s="21" t="s">
        <v>21768</v>
      </c>
      <c r="C3594" s="21" t="s">
        <v>5718</v>
      </c>
      <c r="D3594" s="21" t="s">
        <v>5717</v>
      </c>
      <c r="F3594" s="21" t="s">
        <v>13501</v>
      </c>
      <c r="G3594" s="20">
        <v>42549</v>
      </c>
      <c r="H3594" s="21" t="s">
        <v>5403</v>
      </c>
      <c r="I3594" s="21" t="s">
        <v>18473</v>
      </c>
      <c r="J3594" s="22">
        <v>-3463660.96</v>
      </c>
      <c r="K3594" s="22">
        <v>-2770928.77</v>
      </c>
    </row>
    <row r="3595" spans="1:11" x14ac:dyDescent="0.25">
      <c r="A3595" s="21" t="s">
        <v>8740</v>
      </c>
      <c r="B3595" s="21" t="s">
        <v>21768</v>
      </c>
      <c r="C3595" s="21" t="s">
        <v>13272</v>
      </c>
      <c r="D3595" s="21" t="s">
        <v>5404</v>
      </c>
      <c r="F3595" s="21" t="s">
        <v>13508</v>
      </c>
      <c r="G3595" s="20">
        <v>42549</v>
      </c>
      <c r="H3595" s="21" t="s">
        <v>5727</v>
      </c>
      <c r="J3595" s="22">
        <v>-22300</v>
      </c>
      <c r="K3595" s="22">
        <v>-22300</v>
      </c>
    </row>
    <row r="3596" spans="1:11" x14ac:dyDescent="0.25">
      <c r="A3596" s="21" t="s">
        <v>8740</v>
      </c>
      <c r="B3596" s="21" t="s">
        <v>21768</v>
      </c>
      <c r="C3596" s="21" t="s">
        <v>13272</v>
      </c>
      <c r="D3596" s="21" t="s">
        <v>5404</v>
      </c>
      <c r="F3596" s="21" t="s">
        <v>13509</v>
      </c>
      <c r="G3596" s="20">
        <v>42549</v>
      </c>
      <c r="H3596" s="21" t="s">
        <v>5729</v>
      </c>
      <c r="J3596" s="22">
        <v>-31300</v>
      </c>
      <c r="K3596" s="22">
        <v>-31300</v>
      </c>
    </row>
    <row r="3597" spans="1:11" x14ac:dyDescent="0.25">
      <c r="A3597" s="21" t="s">
        <v>8738</v>
      </c>
      <c r="B3597" s="21" t="s">
        <v>21768</v>
      </c>
      <c r="C3597" s="21" t="s">
        <v>22823</v>
      </c>
      <c r="D3597" s="21" t="s">
        <v>20453</v>
      </c>
      <c r="E3597" s="21" t="s">
        <v>19558</v>
      </c>
      <c r="F3597" s="21" t="s">
        <v>20454</v>
      </c>
      <c r="G3597" s="20">
        <v>42550</v>
      </c>
      <c r="H3597" s="21" t="s">
        <v>20455</v>
      </c>
      <c r="I3597" s="21" t="s">
        <v>20456</v>
      </c>
      <c r="J3597" s="22">
        <v>-310110.31</v>
      </c>
      <c r="K3597" s="22">
        <v>-248088.25</v>
      </c>
    </row>
    <row r="3598" spans="1:11" x14ac:dyDescent="0.25">
      <c r="A3598" s="21" t="s">
        <v>8740</v>
      </c>
      <c r="B3598" s="21" t="s">
        <v>21768</v>
      </c>
      <c r="C3598" s="21" t="s">
        <v>5732</v>
      </c>
      <c r="D3598" s="21" t="s">
        <v>5731</v>
      </c>
      <c r="E3598" s="21" t="s">
        <v>19558</v>
      </c>
      <c r="F3598" s="21" t="s">
        <v>13510</v>
      </c>
      <c r="G3598" s="20">
        <v>42550</v>
      </c>
      <c r="H3598" s="21" t="s">
        <v>5733</v>
      </c>
      <c r="J3598" s="22">
        <v>-1499512.07</v>
      </c>
      <c r="K3598" s="22">
        <v>-1499512.07</v>
      </c>
    </row>
    <row r="3599" spans="1:11" x14ac:dyDescent="0.25">
      <c r="A3599" s="21" t="s">
        <v>8738</v>
      </c>
      <c r="B3599" s="21" t="s">
        <v>21768</v>
      </c>
      <c r="C3599" s="21" t="s">
        <v>5735</v>
      </c>
      <c r="D3599" s="21" t="s">
        <v>5734</v>
      </c>
      <c r="F3599" s="21" t="s">
        <v>13511</v>
      </c>
      <c r="G3599" s="20">
        <v>42551</v>
      </c>
      <c r="H3599" s="21" t="s">
        <v>5736</v>
      </c>
      <c r="I3599" s="21" t="s">
        <v>16418</v>
      </c>
      <c r="J3599" s="22">
        <v>-295000</v>
      </c>
      <c r="K3599" s="22">
        <v>-295000</v>
      </c>
    </row>
    <row r="3600" spans="1:11" x14ac:dyDescent="0.25">
      <c r="A3600" s="21" t="s">
        <v>9142</v>
      </c>
      <c r="B3600" s="21" t="s">
        <v>21768</v>
      </c>
      <c r="C3600" s="21" t="s">
        <v>192</v>
      </c>
      <c r="D3600" s="21" t="s">
        <v>191</v>
      </c>
      <c r="F3600" s="21" t="s">
        <v>13512</v>
      </c>
      <c r="G3600" s="20">
        <v>42551</v>
      </c>
      <c r="H3600" s="21" t="s">
        <v>5737</v>
      </c>
      <c r="J3600" s="22">
        <v>-515580</v>
      </c>
      <c r="K3600" s="22">
        <v>-515580</v>
      </c>
    </row>
    <row r="3601" spans="1:11" x14ac:dyDescent="0.25">
      <c r="A3601" s="21" t="s">
        <v>9142</v>
      </c>
      <c r="B3601" s="21" t="s">
        <v>21768</v>
      </c>
      <c r="C3601" s="21" t="s">
        <v>192</v>
      </c>
      <c r="D3601" s="21" t="s">
        <v>191</v>
      </c>
      <c r="F3601" s="21" t="s">
        <v>13513</v>
      </c>
      <c r="G3601" s="20">
        <v>42551</v>
      </c>
      <c r="H3601" s="21" t="s">
        <v>5739</v>
      </c>
      <c r="J3601" s="22">
        <v>-515580</v>
      </c>
      <c r="K3601" s="22">
        <v>-515580</v>
      </c>
    </row>
    <row r="3602" spans="1:11" x14ac:dyDescent="0.25">
      <c r="A3602" s="21" t="s">
        <v>9142</v>
      </c>
      <c r="B3602" s="21" t="s">
        <v>21768</v>
      </c>
      <c r="C3602" s="21" t="s">
        <v>5204</v>
      </c>
      <c r="D3602" s="21" t="s">
        <v>5203</v>
      </c>
      <c r="F3602" s="21" t="s">
        <v>13514</v>
      </c>
      <c r="G3602" s="20">
        <v>42551</v>
      </c>
      <c r="H3602" s="21" t="s">
        <v>5741</v>
      </c>
      <c r="J3602" s="22">
        <v>-198039</v>
      </c>
      <c r="K3602" s="22">
        <v>-198039</v>
      </c>
    </row>
    <row r="3603" spans="1:11" x14ac:dyDescent="0.25">
      <c r="A3603" s="21" t="s">
        <v>9142</v>
      </c>
      <c r="B3603" s="21" t="s">
        <v>21768</v>
      </c>
      <c r="C3603" s="21" t="s">
        <v>5204</v>
      </c>
      <c r="D3603" s="21" t="s">
        <v>5203</v>
      </c>
      <c r="F3603" s="21" t="s">
        <v>13515</v>
      </c>
      <c r="G3603" s="20">
        <v>42551</v>
      </c>
      <c r="H3603" s="21" t="s">
        <v>5743</v>
      </c>
      <c r="J3603" s="22">
        <v>-198039</v>
      </c>
      <c r="K3603" s="22">
        <v>-198039</v>
      </c>
    </row>
    <row r="3604" spans="1:11" x14ac:dyDescent="0.25">
      <c r="A3604" s="21" t="s">
        <v>9142</v>
      </c>
      <c r="B3604" s="21" t="s">
        <v>21768</v>
      </c>
      <c r="C3604" s="21" t="s">
        <v>5204</v>
      </c>
      <c r="D3604" s="21" t="s">
        <v>5203</v>
      </c>
      <c r="F3604" s="21" t="s">
        <v>13516</v>
      </c>
      <c r="G3604" s="20">
        <v>42551</v>
      </c>
      <c r="H3604" s="21" t="s">
        <v>5745</v>
      </c>
      <c r="J3604" s="22">
        <v>-198039</v>
      </c>
      <c r="K3604" s="22">
        <v>-198039</v>
      </c>
    </row>
    <row r="3605" spans="1:11" x14ac:dyDescent="0.25">
      <c r="A3605" s="21" t="s">
        <v>8740</v>
      </c>
      <c r="B3605" s="21" t="s">
        <v>21768</v>
      </c>
      <c r="C3605" s="21" t="s">
        <v>4086</v>
      </c>
      <c r="D3605" s="21" t="s">
        <v>4085</v>
      </c>
      <c r="E3605" s="21" t="s">
        <v>19558</v>
      </c>
      <c r="F3605" s="21" t="s">
        <v>13517</v>
      </c>
      <c r="G3605" s="20">
        <v>42552</v>
      </c>
      <c r="H3605" s="21" t="s">
        <v>5747</v>
      </c>
      <c r="I3605" s="21" t="s">
        <v>18157</v>
      </c>
      <c r="J3605" s="22">
        <v>-1210273.31</v>
      </c>
      <c r="K3605" s="22">
        <v>-1210273.31</v>
      </c>
    </row>
    <row r="3606" spans="1:11" x14ac:dyDescent="0.25">
      <c r="A3606" s="21" t="s">
        <v>8740</v>
      </c>
      <c r="B3606" s="21" t="s">
        <v>21768</v>
      </c>
      <c r="C3606" s="21" t="s">
        <v>4120</v>
      </c>
      <c r="D3606" s="21" t="s">
        <v>4119</v>
      </c>
      <c r="E3606" s="21" t="s">
        <v>19558</v>
      </c>
      <c r="F3606" s="21" t="s">
        <v>13518</v>
      </c>
      <c r="G3606" s="20">
        <v>42555</v>
      </c>
      <c r="H3606" s="21" t="s">
        <v>5748</v>
      </c>
      <c r="I3606" s="21" t="s">
        <v>18153</v>
      </c>
      <c r="J3606" s="22">
        <v>-15202183.83</v>
      </c>
      <c r="K3606" s="22">
        <v>-15202183.83</v>
      </c>
    </row>
    <row r="3607" spans="1:11" x14ac:dyDescent="0.25">
      <c r="A3607" s="21" t="s">
        <v>8738</v>
      </c>
      <c r="B3607" s="21" t="s">
        <v>21768</v>
      </c>
      <c r="C3607" s="21" t="s">
        <v>5750</v>
      </c>
      <c r="D3607" s="21" t="s">
        <v>5749</v>
      </c>
      <c r="F3607" s="21" t="s">
        <v>13519</v>
      </c>
      <c r="G3607" s="20">
        <v>42556</v>
      </c>
      <c r="H3607" s="21" t="s">
        <v>5683</v>
      </c>
      <c r="I3607" s="21" t="s">
        <v>16405</v>
      </c>
      <c r="J3607" s="22">
        <v>-295000</v>
      </c>
      <c r="K3607" s="22">
        <v>-295000</v>
      </c>
    </row>
    <row r="3608" spans="1:11" x14ac:dyDescent="0.25">
      <c r="A3608" s="21" t="s">
        <v>8738</v>
      </c>
      <c r="B3608" s="21" t="s">
        <v>21768</v>
      </c>
      <c r="C3608" s="21" t="s">
        <v>4863</v>
      </c>
      <c r="D3608" s="21" t="s">
        <v>4862</v>
      </c>
      <c r="F3608" s="21" t="s">
        <v>13520</v>
      </c>
      <c r="G3608" s="20">
        <v>42556</v>
      </c>
      <c r="H3608" s="21" t="s">
        <v>5751</v>
      </c>
      <c r="I3608" s="21" t="s">
        <v>16850</v>
      </c>
      <c r="J3608" s="22">
        <v>-169212</v>
      </c>
      <c r="K3608" s="22">
        <v>-169212</v>
      </c>
    </row>
    <row r="3609" spans="1:11" x14ac:dyDescent="0.25">
      <c r="A3609" s="21" t="s">
        <v>9142</v>
      </c>
      <c r="B3609" s="21" t="s">
        <v>21768</v>
      </c>
      <c r="C3609" s="21" t="s">
        <v>5753</v>
      </c>
      <c r="D3609" s="21" t="s">
        <v>5752</v>
      </c>
      <c r="F3609" s="21" t="s">
        <v>13521</v>
      </c>
      <c r="G3609" s="20">
        <v>42556</v>
      </c>
      <c r="H3609" s="21" t="s">
        <v>3496</v>
      </c>
      <c r="I3609" s="21" t="s">
        <v>17347</v>
      </c>
      <c r="J3609" s="22">
        <v>-76573.03</v>
      </c>
      <c r="K3609" s="22">
        <v>-76573.03</v>
      </c>
    </row>
    <row r="3610" spans="1:11" x14ac:dyDescent="0.25">
      <c r="A3610" s="21" t="s">
        <v>9142</v>
      </c>
      <c r="B3610" s="21" t="s">
        <v>21768</v>
      </c>
      <c r="C3610" s="21" t="s">
        <v>5753</v>
      </c>
      <c r="D3610" s="21" t="s">
        <v>5752</v>
      </c>
      <c r="F3610" s="21" t="s">
        <v>13522</v>
      </c>
      <c r="G3610" s="20">
        <v>42556</v>
      </c>
      <c r="H3610" s="21" t="s">
        <v>3854</v>
      </c>
      <c r="I3610" s="21" t="s">
        <v>17348</v>
      </c>
      <c r="J3610" s="22">
        <v>-102963.02</v>
      </c>
      <c r="K3610" s="22">
        <v>-102963.02</v>
      </c>
    </row>
    <row r="3611" spans="1:11" x14ac:dyDescent="0.25">
      <c r="A3611" s="21" t="s">
        <v>8740</v>
      </c>
      <c r="B3611" s="21" t="s">
        <v>21768</v>
      </c>
      <c r="C3611" s="21" t="s">
        <v>5755</v>
      </c>
      <c r="D3611" s="21" t="s">
        <v>5754</v>
      </c>
      <c r="E3611" s="21" t="s">
        <v>19558</v>
      </c>
      <c r="F3611" s="21" t="s">
        <v>13523</v>
      </c>
      <c r="G3611" s="20">
        <v>42556</v>
      </c>
      <c r="H3611" s="21" t="s">
        <v>5756</v>
      </c>
      <c r="I3611" s="21" t="s">
        <v>16786</v>
      </c>
      <c r="J3611" s="22">
        <v>-621906.56000000006</v>
      </c>
      <c r="K3611" s="22">
        <v>-497525.25</v>
      </c>
    </row>
    <row r="3612" spans="1:11" x14ac:dyDescent="0.25">
      <c r="A3612" s="21" t="s">
        <v>8740</v>
      </c>
      <c r="B3612" s="21" t="s">
        <v>21768</v>
      </c>
      <c r="C3612" s="21" t="s">
        <v>13524</v>
      </c>
      <c r="D3612" s="21" t="s">
        <v>5757</v>
      </c>
      <c r="F3612" s="21" t="s">
        <v>13525</v>
      </c>
      <c r="G3612" s="20">
        <v>42557</v>
      </c>
      <c r="H3612" s="21" t="s">
        <v>5758</v>
      </c>
      <c r="I3612" s="21" t="s">
        <v>17962</v>
      </c>
      <c r="J3612" s="22">
        <v>-1400000</v>
      </c>
      <c r="K3612" s="22">
        <v>-1400000</v>
      </c>
    </row>
    <row r="3613" spans="1:11" x14ac:dyDescent="0.25">
      <c r="A3613" s="21" t="s">
        <v>8738</v>
      </c>
      <c r="B3613" s="21" t="s">
        <v>21768</v>
      </c>
      <c r="C3613" s="21" t="s">
        <v>5538</v>
      </c>
      <c r="D3613" s="21" t="s">
        <v>5537</v>
      </c>
      <c r="F3613" s="21" t="s">
        <v>13526</v>
      </c>
      <c r="G3613" s="20">
        <v>42559</v>
      </c>
      <c r="H3613" s="21" t="s">
        <v>5759</v>
      </c>
      <c r="I3613" s="21" t="s">
        <v>16729</v>
      </c>
      <c r="J3613" s="22">
        <v>-97359.4</v>
      </c>
      <c r="K3613" s="22">
        <v>-97359.4</v>
      </c>
    </row>
    <row r="3614" spans="1:11" x14ac:dyDescent="0.25">
      <c r="A3614" s="21" t="s">
        <v>8738</v>
      </c>
      <c r="B3614" s="21" t="s">
        <v>21768</v>
      </c>
      <c r="C3614" s="21" t="s">
        <v>5761</v>
      </c>
      <c r="D3614" s="21" t="s">
        <v>5760</v>
      </c>
      <c r="E3614" s="21" t="s">
        <v>19552</v>
      </c>
      <c r="F3614" s="21" t="s">
        <v>13527</v>
      </c>
      <c r="G3614" s="20">
        <v>42562</v>
      </c>
      <c r="H3614" s="21" t="s">
        <v>5762</v>
      </c>
      <c r="I3614" s="21" t="s">
        <v>16608</v>
      </c>
      <c r="J3614" s="22">
        <v>-58144.5</v>
      </c>
      <c r="K3614" s="22">
        <v>-58144.5</v>
      </c>
    </row>
    <row r="3615" spans="1:11" x14ac:dyDescent="0.25">
      <c r="A3615" s="21" t="s">
        <v>8738</v>
      </c>
      <c r="B3615" s="21" t="s">
        <v>21768</v>
      </c>
      <c r="C3615" s="21" t="s">
        <v>5761</v>
      </c>
      <c r="D3615" s="21" t="s">
        <v>5760</v>
      </c>
      <c r="E3615" s="21" t="s">
        <v>19552</v>
      </c>
      <c r="F3615" s="21" t="s">
        <v>13528</v>
      </c>
      <c r="G3615" s="20">
        <v>42563</v>
      </c>
      <c r="H3615" s="21" t="s">
        <v>5585</v>
      </c>
      <c r="I3615" s="21" t="s">
        <v>16609</v>
      </c>
      <c r="J3615" s="22">
        <v>-59726.879999999997</v>
      </c>
      <c r="K3615" s="22">
        <v>-59726.879999999997</v>
      </c>
    </row>
    <row r="3616" spans="1:11" x14ac:dyDescent="0.25">
      <c r="A3616" s="21" t="s">
        <v>9142</v>
      </c>
      <c r="B3616" s="21" t="s">
        <v>21768</v>
      </c>
      <c r="C3616" s="21" t="s">
        <v>13473</v>
      </c>
      <c r="D3616" s="21" t="s">
        <v>5682</v>
      </c>
      <c r="F3616" s="21" t="s">
        <v>13529</v>
      </c>
      <c r="G3616" s="20">
        <v>42569</v>
      </c>
      <c r="H3616" s="21" t="s">
        <v>5763</v>
      </c>
      <c r="J3616" s="22">
        <v>-136290</v>
      </c>
      <c r="K3616" s="22">
        <v>-136290</v>
      </c>
    </row>
    <row r="3617" spans="1:11" x14ac:dyDescent="0.25">
      <c r="A3617" s="21" t="s">
        <v>8738</v>
      </c>
      <c r="B3617" s="21" t="s">
        <v>21768</v>
      </c>
      <c r="C3617" s="21" t="s">
        <v>5766</v>
      </c>
      <c r="D3617" s="21" t="s">
        <v>5765</v>
      </c>
      <c r="F3617" s="21" t="s">
        <v>13530</v>
      </c>
      <c r="G3617" s="20">
        <v>42570</v>
      </c>
      <c r="H3617" s="21" t="s">
        <v>5171</v>
      </c>
      <c r="I3617" s="21" t="s">
        <v>16960</v>
      </c>
      <c r="J3617" s="22">
        <v>-49088</v>
      </c>
      <c r="K3617" s="22">
        <v>-49088</v>
      </c>
    </row>
    <row r="3618" spans="1:11" x14ac:dyDescent="0.25">
      <c r="A3618" s="21" t="s">
        <v>8740</v>
      </c>
      <c r="B3618" s="21" t="s">
        <v>21768</v>
      </c>
      <c r="C3618" s="21" t="s">
        <v>13532</v>
      </c>
      <c r="D3618" s="21" t="s">
        <v>5770</v>
      </c>
      <c r="F3618" s="21" t="s">
        <v>13533</v>
      </c>
      <c r="G3618" s="20">
        <v>42570</v>
      </c>
      <c r="H3618" s="21" t="s">
        <v>5771</v>
      </c>
      <c r="I3618" s="21" t="s">
        <v>17604</v>
      </c>
      <c r="J3618" s="22">
        <v>-52568.07</v>
      </c>
      <c r="K3618" s="22">
        <v>-52568.07</v>
      </c>
    </row>
    <row r="3619" spans="1:11" x14ac:dyDescent="0.25">
      <c r="A3619" s="21" t="s">
        <v>8740</v>
      </c>
      <c r="B3619" s="21" t="s">
        <v>21768</v>
      </c>
      <c r="C3619" s="21" t="s">
        <v>13091</v>
      </c>
      <c r="D3619" s="21" t="s">
        <v>5216</v>
      </c>
      <c r="F3619" s="21" t="s">
        <v>13534</v>
      </c>
      <c r="G3619" s="20">
        <v>42570</v>
      </c>
      <c r="H3619" s="21" t="s">
        <v>5772</v>
      </c>
      <c r="I3619" s="21" t="s">
        <v>17726</v>
      </c>
      <c r="J3619" s="22">
        <v>-47200</v>
      </c>
      <c r="K3619" s="22">
        <v>-47200</v>
      </c>
    </row>
    <row r="3620" spans="1:11" x14ac:dyDescent="0.25">
      <c r="A3620" s="21" t="s">
        <v>8740</v>
      </c>
      <c r="B3620" s="21" t="s">
        <v>21768</v>
      </c>
      <c r="C3620" s="21" t="s">
        <v>9785</v>
      </c>
      <c r="D3620" s="21" t="s">
        <v>1033</v>
      </c>
      <c r="F3620" s="21" t="s">
        <v>13535</v>
      </c>
      <c r="G3620" s="20">
        <v>42570</v>
      </c>
      <c r="H3620" s="21" t="s">
        <v>5773</v>
      </c>
      <c r="I3620" s="21" t="s">
        <v>17726</v>
      </c>
      <c r="J3620" s="22">
        <v>-9440</v>
      </c>
      <c r="K3620" s="22">
        <v>-9440</v>
      </c>
    </row>
    <row r="3621" spans="1:11" x14ac:dyDescent="0.25">
      <c r="A3621" s="21" t="s">
        <v>8740</v>
      </c>
      <c r="B3621" s="21" t="s">
        <v>21768</v>
      </c>
      <c r="C3621" s="21" t="s">
        <v>5768</v>
      </c>
      <c r="D3621" s="21" t="s">
        <v>5767</v>
      </c>
      <c r="E3621" s="21" t="s">
        <v>19552</v>
      </c>
      <c r="F3621" s="21" t="s">
        <v>13531</v>
      </c>
      <c r="G3621" s="20">
        <v>42570</v>
      </c>
      <c r="H3621" s="21" t="s">
        <v>5769</v>
      </c>
      <c r="I3621" s="21" t="s">
        <v>18232</v>
      </c>
      <c r="J3621" s="22">
        <v>-3720566.94</v>
      </c>
      <c r="K3621" s="22">
        <v>-3720566.94</v>
      </c>
    </row>
    <row r="3622" spans="1:11" x14ac:dyDescent="0.25">
      <c r="A3622" s="21" t="s">
        <v>8738</v>
      </c>
      <c r="B3622" s="21" t="s">
        <v>21768</v>
      </c>
      <c r="C3622" s="21" t="s">
        <v>5750</v>
      </c>
      <c r="D3622" s="21" t="s">
        <v>5749</v>
      </c>
      <c r="F3622" s="21" t="s">
        <v>13536</v>
      </c>
      <c r="G3622" s="20">
        <v>42571</v>
      </c>
      <c r="H3622" s="21" t="s">
        <v>5774</v>
      </c>
      <c r="I3622" s="21" t="s">
        <v>16337</v>
      </c>
      <c r="J3622" s="22">
        <v>-295000</v>
      </c>
      <c r="K3622" s="22">
        <v>-295000</v>
      </c>
    </row>
    <row r="3623" spans="1:11" x14ac:dyDescent="0.25">
      <c r="A3623" s="21" t="s">
        <v>8738</v>
      </c>
      <c r="B3623" s="21" t="s">
        <v>21768</v>
      </c>
      <c r="C3623" s="21" t="s">
        <v>5247</v>
      </c>
      <c r="D3623" s="21" t="s">
        <v>5246</v>
      </c>
      <c r="F3623" s="21" t="s">
        <v>13537</v>
      </c>
      <c r="G3623" s="20">
        <v>42571</v>
      </c>
      <c r="H3623" s="21" t="s">
        <v>5556</v>
      </c>
      <c r="I3623" s="21" t="s">
        <v>16724</v>
      </c>
      <c r="J3623" s="22">
        <v>-140909.70000000001</v>
      </c>
      <c r="K3623" s="22">
        <v>-140909.70000000001</v>
      </c>
    </row>
    <row r="3624" spans="1:11" x14ac:dyDescent="0.25">
      <c r="A3624" s="21" t="s">
        <v>8738</v>
      </c>
      <c r="B3624" s="21" t="s">
        <v>21768</v>
      </c>
      <c r="C3624" s="21" t="s">
        <v>5766</v>
      </c>
      <c r="D3624" s="21" t="s">
        <v>5765</v>
      </c>
      <c r="F3624" s="21" t="s">
        <v>13538</v>
      </c>
      <c r="G3624" s="20">
        <v>42571</v>
      </c>
      <c r="H3624" s="21" t="s">
        <v>5775</v>
      </c>
      <c r="I3624" s="21" t="s">
        <v>16961</v>
      </c>
      <c r="J3624" s="22">
        <v>-49088</v>
      </c>
      <c r="K3624" s="22">
        <v>-49088</v>
      </c>
    </row>
    <row r="3625" spans="1:11" x14ac:dyDescent="0.25">
      <c r="A3625" s="21" t="s">
        <v>8740</v>
      </c>
      <c r="B3625" s="21" t="s">
        <v>21768</v>
      </c>
      <c r="C3625" s="21" t="s">
        <v>13003</v>
      </c>
      <c r="D3625" s="21" t="s">
        <v>5111</v>
      </c>
      <c r="F3625" s="21" t="s">
        <v>13539</v>
      </c>
      <c r="G3625" s="20">
        <v>42571</v>
      </c>
      <c r="H3625" s="21" t="s">
        <v>5776</v>
      </c>
      <c r="I3625" s="21" t="s">
        <v>17604</v>
      </c>
      <c r="J3625" s="22">
        <v>-51237.59</v>
      </c>
      <c r="K3625" s="22">
        <v>-51237.59</v>
      </c>
    </row>
    <row r="3626" spans="1:11" x14ac:dyDescent="0.25">
      <c r="A3626" s="21" t="s">
        <v>8738</v>
      </c>
      <c r="B3626" s="21" t="s">
        <v>21768</v>
      </c>
      <c r="C3626" s="21" t="s">
        <v>1285</v>
      </c>
      <c r="D3626" s="21" t="s">
        <v>1284</v>
      </c>
      <c r="E3626" s="21" t="s">
        <v>19558</v>
      </c>
      <c r="F3626" s="21" t="s">
        <v>13540</v>
      </c>
      <c r="G3626" s="20">
        <v>42572</v>
      </c>
      <c r="H3626" s="21" t="s">
        <v>5777</v>
      </c>
      <c r="I3626" s="21" t="s">
        <v>16083</v>
      </c>
      <c r="J3626" s="22">
        <v>-95133</v>
      </c>
      <c r="K3626" s="22">
        <v>-95133</v>
      </c>
    </row>
    <row r="3627" spans="1:11" x14ac:dyDescent="0.25">
      <c r="A3627" s="21" t="s">
        <v>8738</v>
      </c>
      <c r="B3627" s="21" t="s">
        <v>21768</v>
      </c>
      <c r="C3627" s="21" t="s">
        <v>1285</v>
      </c>
      <c r="D3627" s="21" t="s">
        <v>1284</v>
      </c>
      <c r="E3627" s="21" t="s">
        <v>19558</v>
      </c>
      <c r="F3627" s="21" t="s">
        <v>13541</v>
      </c>
      <c r="G3627" s="20">
        <v>42572</v>
      </c>
      <c r="H3627" s="21" t="s">
        <v>5778</v>
      </c>
      <c r="I3627" s="21" t="s">
        <v>16083</v>
      </c>
      <c r="J3627" s="22">
        <v>-65183.839999999997</v>
      </c>
      <c r="K3627" s="22">
        <v>-65183.839999999997</v>
      </c>
    </row>
    <row r="3628" spans="1:11" x14ac:dyDescent="0.25">
      <c r="A3628" s="21" t="s">
        <v>8738</v>
      </c>
      <c r="B3628" s="21" t="s">
        <v>21768</v>
      </c>
      <c r="C3628" s="21" t="s">
        <v>5780</v>
      </c>
      <c r="D3628" s="21" t="s">
        <v>5779</v>
      </c>
      <c r="E3628" s="21" t="s">
        <v>19552</v>
      </c>
      <c r="F3628" s="21" t="s">
        <v>13542</v>
      </c>
      <c r="G3628" s="20">
        <v>42572</v>
      </c>
      <c r="H3628" s="21" t="s">
        <v>5781</v>
      </c>
      <c r="I3628" s="21" t="s">
        <v>16461</v>
      </c>
      <c r="J3628" s="22">
        <v>-726880</v>
      </c>
      <c r="K3628" s="22">
        <v>-726880</v>
      </c>
    </row>
    <row r="3629" spans="1:11" x14ac:dyDescent="0.25">
      <c r="A3629" s="21" t="s">
        <v>8738</v>
      </c>
      <c r="B3629" s="21" t="s">
        <v>21768</v>
      </c>
      <c r="C3629" s="21" t="s">
        <v>2201</v>
      </c>
      <c r="D3629" s="21" t="s">
        <v>2200</v>
      </c>
      <c r="F3629" s="21" t="s">
        <v>13543</v>
      </c>
      <c r="G3629" s="20">
        <v>42573</v>
      </c>
      <c r="H3629" s="21" t="s">
        <v>5782</v>
      </c>
      <c r="I3629" s="21" t="s">
        <v>16337</v>
      </c>
      <c r="J3629" s="22">
        <v>-147500</v>
      </c>
      <c r="K3629" s="22">
        <v>-147500</v>
      </c>
    </row>
    <row r="3630" spans="1:11" x14ac:dyDescent="0.25">
      <c r="A3630" s="21" t="s">
        <v>8738</v>
      </c>
      <c r="B3630" s="21" t="s">
        <v>21768</v>
      </c>
      <c r="C3630" s="21" t="s">
        <v>1285</v>
      </c>
      <c r="D3630" s="21" t="s">
        <v>1284</v>
      </c>
      <c r="E3630" s="21" t="s">
        <v>19558</v>
      </c>
      <c r="F3630" s="21" t="s">
        <v>13544</v>
      </c>
      <c r="G3630" s="20">
        <v>42576</v>
      </c>
      <c r="H3630" s="21" t="s">
        <v>5784</v>
      </c>
      <c r="I3630" s="21" t="s">
        <v>16083</v>
      </c>
      <c r="J3630" s="22">
        <v>-43659.74</v>
      </c>
      <c r="K3630" s="22">
        <v>-43659.74</v>
      </c>
    </row>
    <row r="3631" spans="1:11" x14ac:dyDescent="0.25">
      <c r="A3631" s="21" t="s">
        <v>8738</v>
      </c>
      <c r="B3631" s="21" t="s">
        <v>21768</v>
      </c>
      <c r="C3631" s="21" t="s">
        <v>1285</v>
      </c>
      <c r="D3631" s="21" t="s">
        <v>1284</v>
      </c>
      <c r="E3631" s="21" t="s">
        <v>19558</v>
      </c>
      <c r="F3631" s="21" t="s">
        <v>13545</v>
      </c>
      <c r="G3631" s="20">
        <v>42576</v>
      </c>
      <c r="H3631" s="21" t="s">
        <v>5785</v>
      </c>
      <c r="I3631" s="21" t="s">
        <v>16084</v>
      </c>
      <c r="J3631" s="22">
        <v>-65489.61</v>
      </c>
      <c r="K3631" s="22">
        <v>-65489.61</v>
      </c>
    </row>
    <row r="3632" spans="1:11" x14ac:dyDescent="0.25">
      <c r="A3632" s="21" t="s">
        <v>8738</v>
      </c>
      <c r="B3632" s="21" t="s">
        <v>21768</v>
      </c>
      <c r="C3632" s="21" t="s">
        <v>1285</v>
      </c>
      <c r="D3632" s="21" t="s">
        <v>1284</v>
      </c>
      <c r="E3632" s="21" t="s">
        <v>19558</v>
      </c>
      <c r="F3632" s="21" t="s">
        <v>13546</v>
      </c>
      <c r="G3632" s="20">
        <v>42576</v>
      </c>
      <c r="H3632" s="21" t="s">
        <v>5786</v>
      </c>
      <c r="I3632" s="21" t="s">
        <v>15973</v>
      </c>
      <c r="J3632" s="22">
        <v>-65490.12</v>
      </c>
      <c r="K3632" s="22">
        <v>-65490.12</v>
      </c>
    </row>
    <row r="3633" spans="1:11" x14ac:dyDescent="0.25">
      <c r="A3633" s="21" t="s">
        <v>8738</v>
      </c>
      <c r="B3633" s="21" t="s">
        <v>21768</v>
      </c>
      <c r="C3633" s="21" t="s">
        <v>5788</v>
      </c>
      <c r="D3633" s="21" t="s">
        <v>5787</v>
      </c>
      <c r="F3633" s="21" t="s">
        <v>13547</v>
      </c>
      <c r="G3633" s="20">
        <v>42576</v>
      </c>
      <c r="H3633" s="21" t="s">
        <v>5248</v>
      </c>
      <c r="I3633" s="21" t="s">
        <v>16917</v>
      </c>
      <c r="J3633" s="22">
        <v>-89016.84</v>
      </c>
      <c r="K3633" s="22">
        <v>-89016.84</v>
      </c>
    </row>
    <row r="3634" spans="1:11" x14ac:dyDescent="0.25">
      <c r="A3634" s="21" t="s">
        <v>9142</v>
      </c>
      <c r="B3634" s="21" t="s">
        <v>21768</v>
      </c>
      <c r="C3634" s="21" t="s">
        <v>13548</v>
      </c>
      <c r="D3634" s="21" t="s">
        <v>5789</v>
      </c>
      <c r="F3634" s="21" t="s">
        <v>13549</v>
      </c>
      <c r="G3634" s="20">
        <v>42576</v>
      </c>
      <c r="H3634" s="21" t="s">
        <v>5790</v>
      </c>
      <c r="J3634" s="22">
        <v>-13200</v>
      </c>
      <c r="K3634" s="22">
        <v>-13200</v>
      </c>
    </row>
    <row r="3635" spans="1:11" x14ac:dyDescent="0.25">
      <c r="A3635" s="21" t="s">
        <v>8740</v>
      </c>
      <c r="B3635" s="21" t="s">
        <v>21768</v>
      </c>
      <c r="C3635" s="21" t="s">
        <v>13374</v>
      </c>
      <c r="D3635" s="21" t="s">
        <v>5545</v>
      </c>
      <c r="F3635" s="21" t="s">
        <v>13550</v>
      </c>
      <c r="G3635" s="20">
        <v>42576</v>
      </c>
      <c r="H3635" s="21" t="s">
        <v>5792</v>
      </c>
      <c r="I3635" s="21" t="s">
        <v>15660</v>
      </c>
      <c r="J3635" s="22">
        <v>-1152926.79</v>
      </c>
      <c r="K3635" s="22">
        <v>-922341.43</v>
      </c>
    </row>
    <row r="3636" spans="1:11" x14ac:dyDescent="0.25">
      <c r="A3636" s="21" t="s">
        <v>8740</v>
      </c>
      <c r="B3636" s="21" t="s">
        <v>21768</v>
      </c>
      <c r="C3636" s="21" t="s">
        <v>13442</v>
      </c>
      <c r="D3636" s="21" t="s">
        <v>5645</v>
      </c>
      <c r="F3636" s="21" t="s">
        <v>13551</v>
      </c>
      <c r="G3636" s="20">
        <v>42576</v>
      </c>
      <c r="H3636" s="21" t="s">
        <v>5793</v>
      </c>
      <c r="I3636" s="21" t="s">
        <v>18297</v>
      </c>
      <c r="J3636" s="22">
        <v>-33040</v>
      </c>
      <c r="K3636" s="22">
        <v>-33040</v>
      </c>
    </row>
    <row r="3637" spans="1:11" x14ac:dyDescent="0.25">
      <c r="A3637" s="21" t="s">
        <v>8740</v>
      </c>
      <c r="B3637" s="21" t="s">
        <v>21768</v>
      </c>
      <c r="C3637" s="21" t="s">
        <v>13272</v>
      </c>
      <c r="D3637" s="21" t="s">
        <v>5404</v>
      </c>
      <c r="F3637" s="21" t="s">
        <v>13552</v>
      </c>
      <c r="G3637" s="20">
        <v>42576</v>
      </c>
      <c r="H3637" s="21" t="s">
        <v>5794</v>
      </c>
      <c r="J3637" s="22">
        <v>-37250</v>
      </c>
      <c r="K3637" s="22">
        <v>-37250</v>
      </c>
    </row>
    <row r="3638" spans="1:11" x14ac:dyDescent="0.25">
      <c r="A3638" s="21" t="s">
        <v>8738</v>
      </c>
      <c r="B3638" s="21" t="s">
        <v>21768</v>
      </c>
      <c r="C3638" s="21" t="s">
        <v>1704</v>
      </c>
      <c r="D3638" s="21" t="s">
        <v>1703</v>
      </c>
      <c r="F3638" s="21" t="s">
        <v>13553</v>
      </c>
      <c r="G3638" s="20">
        <v>42577</v>
      </c>
      <c r="H3638" s="21" t="s">
        <v>5796</v>
      </c>
      <c r="I3638" s="21" t="s">
        <v>16754</v>
      </c>
      <c r="J3638" s="22">
        <v>-263598.03000000003</v>
      </c>
      <c r="K3638" s="22">
        <v>-263598.03000000003</v>
      </c>
    </row>
    <row r="3639" spans="1:11" x14ac:dyDescent="0.25">
      <c r="A3639" s="21" t="s">
        <v>9142</v>
      </c>
      <c r="B3639" s="21" t="s">
        <v>21768</v>
      </c>
      <c r="C3639" s="21" t="s">
        <v>13502</v>
      </c>
      <c r="D3639" s="21" t="s">
        <v>5719</v>
      </c>
      <c r="F3639" s="21" t="s">
        <v>13554</v>
      </c>
      <c r="G3639" s="20">
        <v>42577</v>
      </c>
      <c r="H3639" s="21" t="s">
        <v>5797</v>
      </c>
      <c r="J3639" s="22">
        <v>-23100</v>
      </c>
      <c r="K3639" s="22">
        <v>-23100</v>
      </c>
    </row>
    <row r="3640" spans="1:11" x14ac:dyDescent="0.25">
      <c r="A3640" s="21" t="s">
        <v>9142</v>
      </c>
      <c r="B3640" s="21" t="s">
        <v>21768</v>
      </c>
      <c r="C3640" s="21" t="s">
        <v>13502</v>
      </c>
      <c r="D3640" s="21" t="s">
        <v>5719</v>
      </c>
      <c r="F3640" s="21" t="s">
        <v>13555</v>
      </c>
      <c r="G3640" s="20">
        <v>42577</v>
      </c>
      <c r="H3640" s="21" t="s">
        <v>5799</v>
      </c>
      <c r="J3640" s="22">
        <v>-41800</v>
      </c>
      <c r="K3640" s="22">
        <v>-41800</v>
      </c>
    </row>
    <row r="3641" spans="1:11" x14ac:dyDescent="0.25">
      <c r="A3641" s="21" t="s">
        <v>9142</v>
      </c>
      <c r="B3641" s="21" t="s">
        <v>21768</v>
      </c>
      <c r="C3641" s="21" t="s">
        <v>5204</v>
      </c>
      <c r="D3641" s="21" t="s">
        <v>5203</v>
      </c>
      <c r="F3641" s="21" t="s">
        <v>13556</v>
      </c>
      <c r="G3641" s="20">
        <v>42579</v>
      </c>
      <c r="H3641" s="21" t="s">
        <v>5801</v>
      </c>
      <c r="J3641" s="22">
        <v>-191357</v>
      </c>
      <c r="K3641" s="22">
        <v>-191357</v>
      </c>
    </row>
    <row r="3642" spans="1:11" x14ac:dyDescent="0.25">
      <c r="A3642" s="21" t="s">
        <v>9142</v>
      </c>
      <c r="B3642" s="21" t="s">
        <v>21768</v>
      </c>
      <c r="C3642" s="21" t="s">
        <v>5204</v>
      </c>
      <c r="D3642" s="21" t="s">
        <v>5203</v>
      </c>
      <c r="F3642" s="21" t="s">
        <v>13557</v>
      </c>
      <c r="G3642" s="20">
        <v>42579</v>
      </c>
      <c r="H3642" s="21" t="s">
        <v>5803</v>
      </c>
      <c r="J3642" s="22">
        <v>-219354</v>
      </c>
      <c r="K3642" s="22">
        <v>-219354</v>
      </c>
    </row>
    <row r="3643" spans="1:11" x14ac:dyDescent="0.25">
      <c r="A3643" s="21" t="s">
        <v>9142</v>
      </c>
      <c r="B3643" s="21" t="s">
        <v>21768</v>
      </c>
      <c r="C3643" s="21" t="s">
        <v>5204</v>
      </c>
      <c r="D3643" s="21" t="s">
        <v>5203</v>
      </c>
      <c r="F3643" s="21" t="s">
        <v>13558</v>
      </c>
      <c r="G3643" s="20">
        <v>42579</v>
      </c>
      <c r="H3643" s="21" t="s">
        <v>5805</v>
      </c>
      <c r="J3643" s="22">
        <v>-267987</v>
      </c>
      <c r="K3643" s="22">
        <v>-267987</v>
      </c>
    </row>
    <row r="3644" spans="1:11" x14ac:dyDescent="0.25">
      <c r="A3644" s="21" t="s">
        <v>9142</v>
      </c>
      <c r="B3644" s="21" t="s">
        <v>21768</v>
      </c>
      <c r="C3644" s="21" t="s">
        <v>5204</v>
      </c>
      <c r="D3644" s="21" t="s">
        <v>5203</v>
      </c>
      <c r="F3644" s="21" t="s">
        <v>13559</v>
      </c>
      <c r="G3644" s="20">
        <v>42579</v>
      </c>
      <c r="H3644" s="21" t="s">
        <v>5807</v>
      </c>
      <c r="J3644" s="22">
        <v>-280332</v>
      </c>
      <c r="K3644" s="22">
        <v>-280332</v>
      </c>
    </row>
    <row r="3645" spans="1:11" x14ac:dyDescent="0.25">
      <c r="A3645" s="21" t="s">
        <v>9142</v>
      </c>
      <c r="B3645" s="21" t="s">
        <v>21768</v>
      </c>
      <c r="C3645" s="21" t="s">
        <v>5204</v>
      </c>
      <c r="D3645" s="21" t="s">
        <v>5203</v>
      </c>
      <c r="F3645" s="21" t="s">
        <v>13560</v>
      </c>
      <c r="G3645" s="20">
        <v>42579</v>
      </c>
      <c r="H3645" s="21" t="s">
        <v>5809</v>
      </c>
      <c r="J3645" s="22">
        <v>-283979</v>
      </c>
      <c r="K3645" s="22">
        <v>-283979</v>
      </c>
    </row>
    <row r="3646" spans="1:11" x14ac:dyDescent="0.25">
      <c r="A3646" s="21" t="s">
        <v>8738</v>
      </c>
      <c r="B3646" s="21" t="s">
        <v>21768</v>
      </c>
      <c r="C3646" s="21" t="s">
        <v>1894</v>
      </c>
      <c r="D3646" s="21" t="s">
        <v>1893</v>
      </c>
      <c r="F3646" s="21" t="s">
        <v>13561</v>
      </c>
      <c r="G3646" s="20">
        <v>42580</v>
      </c>
      <c r="H3646" s="21" t="s">
        <v>5811</v>
      </c>
      <c r="I3646" s="21" t="s">
        <v>16726</v>
      </c>
      <c r="J3646" s="22">
        <v>-51330</v>
      </c>
      <c r="K3646" s="22">
        <v>-51330</v>
      </c>
    </row>
    <row r="3647" spans="1:11" x14ac:dyDescent="0.25">
      <c r="A3647" s="21" t="s">
        <v>9142</v>
      </c>
      <c r="B3647" s="21" t="s">
        <v>21768</v>
      </c>
      <c r="C3647" s="21" t="s">
        <v>13562</v>
      </c>
      <c r="D3647" s="21" t="s">
        <v>5812</v>
      </c>
      <c r="F3647" s="21" t="s">
        <v>13563</v>
      </c>
      <c r="G3647" s="20">
        <v>42580</v>
      </c>
      <c r="H3647" s="21" t="s">
        <v>5813</v>
      </c>
      <c r="J3647" s="22">
        <v>-90819.06</v>
      </c>
      <c r="K3647" s="22">
        <v>-90819.06</v>
      </c>
    </row>
    <row r="3648" spans="1:11" x14ac:dyDescent="0.25">
      <c r="A3648" s="21" t="s">
        <v>8740</v>
      </c>
      <c r="B3648" s="21" t="s">
        <v>21768</v>
      </c>
      <c r="C3648" s="21" t="s">
        <v>4086</v>
      </c>
      <c r="D3648" s="21" t="s">
        <v>4085</v>
      </c>
      <c r="E3648" s="21" t="s">
        <v>19558</v>
      </c>
      <c r="F3648" s="21" t="s">
        <v>13564</v>
      </c>
      <c r="G3648" s="20">
        <v>42583</v>
      </c>
      <c r="H3648" s="21" t="s">
        <v>5815</v>
      </c>
      <c r="I3648" s="21" t="s">
        <v>18158</v>
      </c>
      <c r="J3648" s="22">
        <v>-1210273.31</v>
      </c>
      <c r="K3648" s="22">
        <v>-1210273.31</v>
      </c>
    </row>
    <row r="3649" spans="1:11" x14ac:dyDescent="0.25">
      <c r="A3649" s="21" t="s">
        <v>8740</v>
      </c>
      <c r="B3649" s="21" t="s">
        <v>21768</v>
      </c>
      <c r="C3649" s="21" t="s">
        <v>5817</v>
      </c>
      <c r="D3649" s="21" t="s">
        <v>5816</v>
      </c>
      <c r="F3649" s="21" t="s">
        <v>13565</v>
      </c>
      <c r="G3649" s="20">
        <v>42585</v>
      </c>
      <c r="H3649" s="21" t="s">
        <v>5403</v>
      </c>
      <c r="J3649" s="22">
        <v>-10737115.369999999</v>
      </c>
      <c r="K3649" s="22">
        <v>-10737115.369999999</v>
      </c>
    </row>
    <row r="3650" spans="1:11" x14ac:dyDescent="0.25">
      <c r="A3650" s="21" t="s">
        <v>8738</v>
      </c>
      <c r="B3650" s="21" t="s">
        <v>21768</v>
      </c>
      <c r="C3650" s="21" t="s">
        <v>1285</v>
      </c>
      <c r="D3650" s="21" t="s">
        <v>1284</v>
      </c>
      <c r="E3650" s="21" t="s">
        <v>19558</v>
      </c>
      <c r="F3650" s="21" t="s">
        <v>13566</v>
      </c>
      <c r="G3650" s="20">
        <v>42587</v>
      </c>
      <c r="H3650" s="21" t="s">
        <v>5819</v>
      </c>
      <c r="I3650" s="21" t="s">
        <v>15973</v>
      </c>
      <c r="J3650" s="22">
        <v>-103947.7</v>
      </c>
      <c r="K3650" s="22">
        <v>-103947.7</v>
      </c>
    </row>
    <row r="3651" spans="1:11" x14ac:dyDescent="0.25">
      <c r="A3651" s="21" t="s">
        <v>8738</v>
      </c>
      <c r="B3651" s="21" t="s">
        <v>21768</v>
      </c>
      <c r="C3651" s="21" t="s">
        <v>1285</v>
      </c>
      <c r="D3651" s="21" t="s">
        <v>1284</v>
      </c>
      <c r="E3651" s="21" t="s">
        <v>19558</v>
      </c>
      <c r="F3651" s="21" t="s">
        <v>13567</v>
      </c>
      <c r="G3651" s="20">
        <v>42587</v>
      </c>
      <c r="H3651" s="21" t="s">
        <v>5820</v>
      </c>
      <c r="I3651" s="21" t="s">
        <v>16085</v>
      </c>
      <c r="J3651" s="22">
        <v>-65490.11</v>
      </c>
      <c r="K3651" s="22">
        <v>-65490.11</v>
      </c>
    </row>
    <row r="3652" spans="1:11" x14ac:dyDescent="0.25">
      <c r="A3652" s="21" t="s">
        <v>8738</v>
      </c>
      <c r="B3652" s="21" t="s">
        <v>21768</v>
      </c>
      <c r="C3652" s="21" t="s">
        <v>1285</v>
      </c>
      <c r="D3652" s="21" t="s">
        <v>1284</v>
      </c>
      <c r="E3652" s="21" t="s">
        <v>19558</v>
      </c>
      <c r="F3652" s="21" t="s">
        <v>13568</v>
      </c>
      <c r="G3652" s="20">
        <v>42587</v>
      </c>
      <c r="H3652" s="21" t="s">
        <v>5821</v>
      </c>
      <c r="I3652" s="21" t="s">
        <v>16085</v>
      </c>
      <c r="J3652" s="22">
        <v>-104430.24</v>
      </c>
      <c r="K3652" s="22">
        <v>-104430.24</v>
      </c>
    </row>
    <row r="3653" spans="1:11" x14ac:dyDescent="0.25">
      <c r="A3653" s="21" t="s">
        <v>8738</v>
      </c>
      <c r="B3653" s="21" t="s">
        <v>21768</v>
      </c>
      <c r="C3653" s="21" t="s">
        <v>1285</v>
      </c>
      <c r="D3653" s="21" t="s">
        <v>1284</v>
      </c>
      <c r="E3653" s="21" t="s">
        <v>19558</v>
      </c>
      <c r="F3653" s="21" t="s">
        <v>13569</v>
      </c>
      <c r="G3653" s="20">
        <v>42587</v>
      </c>
      <c r="H3653" s="21" t="s">
        <v>5822</v>
      </c>
      <c r="I3653" s="21" t="s">
        <v>15973</v>
      </c>
      <c r="J3653" s="22">
        <v>-104430.24</v>
      </c>
      <c r="K3653" s="22">
        <v>-104430.24</v>
      </c>
    </row>
    <row r="3654" spans="1:11" x14ac:dyDescent="0.25">
      <c r="A3654" s="21" t="s">
        <v>8738</v>
      </c>
      <c r="B3654" s="21" t="s">
        <v>21768</v>
      </c>
      <c r="C3654" s="21" t="s">
        <v>1285</v>
      </c>
      <c r="D3654" s="21" t="s">
        <v>1284</v>
      </c>
      <c r="E3654" s="21" t="s">
        <v>19558</v>
      </c>
      <c r="F3654" s="21" t="s">
        <v>13570</v>
      </c>
      <c r="G3654" s="20">
        <v>42587</v>
      </c>
      <c r="H3654" s="21" t="s">
        <v>5823</v>
      </c>
      <c r="I3654" s="21" t="s">
        <v>15973</v>
      </c>
      <c r="J3654" s="22">
        <v>-104430.24</v>
      </c>
      <c r="K3654" s="22">
        <v>-104430.24</v>
      </c>
    </row>
    <row r="3655" spans="1:11" x14ac:dyDescent="0.25">
      <c r="A3655" s="21" t="s">
        <v>9142</v>
      </c>
      <c r="B3655" s="21" t="s">
        <v>21768</v>
      </c>
      <c r="C3655" s="21" t="s">
        <v>12822</v>
      </c>
      <c r="D3655" s="21" t="s">
        <v>4904</v>
      </c>
      <c r="F3655" s="21" t="s">
        <v>13571</v>
      </c>
      <c r="G3655" s="20">
        <v>42587</v>
      </c>
      <c r="H3655" s="21" t="s">
        <v>5824</v>
      </c>
      <c r="J3655" s="22">
        <v>-61050</v>
      </c>
      <c r="K3655" s="22">
        <v>-61050</v>
      </c>
    </row>
    <row r="3656" spans="1:11" x14ac:dyDescent="0.25">
      <c r="A3656" s="21" t="s">
        <v>8738</v>
      </c>
      <c r="B3656" s="21" t="s">
        <v>21768</v>
      </c>
      <c r="C3656" s="21" t="s">
        <v>1285</v>
      </c>
      <c r="D3656" s="21" t="s">
        <v>1284</v>
      </c>
      <c r="E3656" s="21" t="s">
        <v>19558</v>
      </c>
      <c r="F3656" s="21" t="s">
        <v>13572</v>
      </c>
      <c r="G3656" s="20">
        <v>42590</v>
      </c>
      <c r="H3656" s="21" t="s">
        <v>5827</v>
      </c>
      <c r="I3656" s="21" t="s">
        <v>16086</v>
      </c>
      <c r="J3656" s="22">
        <v>-65489.61</v>
      </c>
      <c r="K3656" s="22">
        <v>-65489.61</v>
      </c>
    </row>
    <row r="3657" spans="1:11" x14ac:dyDescent="0.25">
      <c r="A3657" s="21" t="s">
        <v>8738</v>
      </c>
      <c r="B3657" s="21" t="s">
        <v>21768</v>
      </c>
      <c r="C3657" s="21" t="s">
        <v>1285</v>
      </c>
      <c r="D3657" s="21" t="s">
        <v>1284</v>
      </c>
      <c r="E3657" s="21" t="s">
        <v>19558</v>
      </c>
      <c r="F3657" s="21" t="s">
        <v>13573</v>
      </c>
      <c r="G3657" s="20">
        <v>42590</v>
      </c>
      <c r="H3657" s="21" t="s">
        <v>5828</v>
      </c>
      <c r="I3657" s="21" t="s">
        <v>16086</v>
      </c>
      <c r="J3657" s="22">
        <v>-65489.61</v>
      </c>
      <c r="K3657" s="22">
        <v>-65489.61</v>
      </c>
    </row>
    <row r="3658" spans="1:11" x14ac:dyDescent="0.25">
      <c r="A3658" s="21" t="s">
        <v>9142</v>
      </c>
      <c r="B3658" s="21" t="s">
        <v>21768</v>
      </c>
      <c r="C3658" s="21" t="s">
        <v>5830</v>
      </c>
      <c r="D3658" s="21" t="s">
        <v>5829</v>
      </c>
      <c r="F3658" s="21" t="s">
        <v>13574</v>
      </c>
      <c r="G3658" s="20">
        <v>42590</v>
      </c>
      <c r="H3658" s="21" t="s">
        <v>5831</v>
      </c>
      <c r="J3658" s="22">
        <v>-29160</v>
      </c>
      <c r="K3658" s="22">
        <v>-29160</v>
      </c>
    </row>
    <row r="3659" spans="1:11" x14ac:dyDescent="0.25">
      <c r="A3659" s="21" t="s">
        <v>8740</v>
      </c>
      <c r="B3659" s="21" t="s">
        <v>21768</v>
      </c>
      <c r="C3659" s="21" t="s">
        <v>5834</v>
      </c>
      <c r="D3659" s="21" t="s">
        <v>5833</v>
      </c>
      <c r="E3659" s="21" t="s">
        <v>19558</v>
      </c>
      <c r="F3659" s="21" t="s">
        <v>13575</v>
      </c>
      <c r="G3659" s="20">
        <v>42591</v>
      </c>
      <c r="H3659" s="21" t="s">
        <v>5835</v>
      </c>
      <c r="I3659" s="21" t="s">
        <v>18379</v>
      </c>
      <c r="J3659" s="22">
        <v>-1725467.27</v>
      </c>
      <c r="K3659" s="22">
        <v>-1725467.27</v>
      </c>
    </row>
    <row r="3660" spans="1:11" x14ac:dyDescent="0.25">
      <c r="A3660" s="21" t="s">
        <v>8740</v>
      </c>
      <c r="B3660" s="21" t="s">
        <v>21768</v>
      </c>
      <c r="C3660" s="21" t="s">
        <v>13532</v>
      </c>
      <c r="D3660" s="21" t="s">
        <v>5770</v>
      </c>
      <c r="F3660" s="21" t="s">
        <v>13576</v>
      </c>
      <c r="G3660" s="20">
        <v>42592</v>
      </c>
      <c r="H3660" s="21" t="s">
        <v>5836</v>
      </c>
      <c r="I3660" s="21" t="s">
        <v>17605</v>
      </c>
      <c r="J3660" s="22">
        <v>-52599.44</v>
      </c>
      <c r="K3660" s="22">
        <v>-52599.44</v>
      </c>
    </row>
    <row r="3661" spans="1:11" x14ac:dyDescent="0.25">
      <c r="A3661" s="21" t="s">
        <v>8740</v>
      </c>
      <c r="B3661" s="21" t="s">
        <v>21768</v>
      </c>
      <c r="C3661" s="21" t="s">
        <v>13577</v>
      </c>
      <c r="D3661" s="21" t="s">
        <v>5837</v>
      </c>
      <c r="F3661" s="21" t="s">
        <v>13578</v>
      </c>
      <c r="G3661" s="20">
        <v>42592</v>
      </c>
      <c r="H3661" s="21" t="s">
        <v>5838</v>
      </c>
      <c r="I3661" s="21" t="s">
        <v>17605</v>
      </c>
      <c r="J3661" s="22">
        <v>-72327.600000000006</v>
      </c>
      <c r="K3661" s="22">
        <v>-72327.600000000006</v>
      </c>
    </row>
    <row r="3662" spans="1:11" x14ac:dyDescent="0.25">
      <c r="A3662" s="21" t="s">
        <v>8740</v>
      </c>
      <c r="B3662" s="21" t="s">
        <v>21768</v>
      </c>
      <c r="C3662" s="21" t="s">
        <v>13003</v>
      </c>
      <c r="D3662" s="21" t="s">
        <v>5111</v>
      </c>
      <c r="F3662" s="21" t="s">
        <v>13579</v>
      </c>
      <c r="G3662" s="20">
        <v>42592</v>
      </c>
      <c r="H3662" s="21" t="s">
        <v>5839</v>
      </c>
      <c r="I3662" s="21" t="s">
        <v>17605</v>
      </c>
      <c r="J3662" s="22">
        <v>-51289.49</v>
      </c>
      <c r="K3662" s="22">
        <v>-51289.49</v>
      </c>
    </row>
    <row r="3663" spans="1:11" x14ac:dyDescent="0.25">
      <c r="A3663" s="21" t="s">
        <v>8740</v>
      </c>
      <c r="B3663" s="21" t="s">
        <v>21768</v>
      </c>
      <c r="C3663" s="21" t="s">
        <v>13580</v>
      </c>
      <c r="D3663" s="21" t="s">
        <v>5840</v>
      </c>
      <c r="F3663" s="21" t="s">
        <v>13581</v>
      </c>
      <c r="G3663" s="20">
        <v>42593</v>
      </c>
      <c r="H3663" s="21" t="s">
        <v>5841</v>
      </c>
      <c r="I3663" s="21" t="s">
        <v>18114</v>
      </c>
      <c r="J3663" s="22">
        <v>-33040</v>
      </c>
      <c r="K3663" s="22">
        <v>-33040</v>
      </c>
    </row>
    <row r="3664" spans="1:11" x14ac:dyDescent="0.25">
      <c r="A3664" s="21" t="s">
        <v>8740</v>
      </c>
      <c r="B3664" s="21" t="s">
        <v>21768</v>
      </c>
      <c r="C3664" s="21" t="s">
        <v>13272</v>
      </c>
      <c r="D3664" s="21" t="s">
        <v>5404</v>
      </c>
      <c r="F3664" s="21" t="s">
        <v>13582</v>
      </c>
      <c r="G3664" s="20">
        <v>42593</v>
      </c>
      <c r="H3664" s="21" t="s">
        <v>5842</v>
      </c>
      <c r="J3664" s="22">
        <v>-39800</v>
      </c>
      <c r="K3664" s="22">
        <v>-39800</v>
      </c>
    </row>
    <row r="3665" spans="1:11" x14ac:dyDescent="0.25">
      <c r="A3665" s="21" t="s">
        <v>9142</v>
      </c>
      <c r="B3665" s="21" t="s">
        <v>21768</v>
      </c>
      <c r="C3665" s="21" t="s">
        <v>13583</v>
      </c>
      <c r="D3665" s="21" t="s">
        <v>5844</v>
      </c>
      <c r="F3665" s="21" t="s">
        <v>13584</v>
      </c>
      <c r="G3665" s="20">
        <v>42594</v>
      </c>
      <c r="H3665" s="21" t="s">
        <v>5845</v>
      </c>
      <c r="J3665" s="22">
        <v>-750</v>
      </c>
      <c r="K3665" s="22">
        <v>-750</v>
      </c>
    </row>
    <row r="3666" spans="1:11" x14ac:dyDescent="0.25">
      <c r="A3666" s="21" t="s">
        <v>8740</v>
      </c>
      <c r="B3666" s="21" t="s">
        <v>21768</v>
      </c>
      <c r="C3666" s="21" t="s">
        <v>9785</v>
      </c>
      <c r="D3666" s="21" t="s">
        <v>1033</v>
      </c>
      <c r="F3666" s="21" t="s">
        <v>13585</v>
      </c>
      <c r="G3666" s="20">
        <v>42594</v>
      </c>
      <c r="H3666" s="21" t="s">
        <v>5847</v>
      </c>
      <c r="I3666" s="21" t="s">
        <v>17605</v>
      </c>
      <c r="J3666" s="22">
        <v>-9440</v>
      </c>
      <c r="K3666" s="22">
        <v>-9440</v>
      </c>
    </row>
    <row r="3667" spans="1:11" x14ac:dyDescent="0.25">
      <c r="A3667" s="21" t="s">
        <v>8740</v>
      </c>
      <c r="B3667" s="21" t="s">
        <v>21768</v>
      </c>
      <c r="C3667" s="21" t="s">
        <v>11072</v>
      </c>
      <c r="D3667" s="21" t="s">
        <v>2543</v>
      </c>
      <c r="F3667" s="21" t="s">
        <v>13586</v>
      </c>
      <c r="G3667" s="20">
        <v>42599</v>
      </c>
      <c r="H3667" s="21" t="s">
        <v>5848</v>
      </c>
      <c r="I3667" s="21" t="s">
        <v>17780</v>
      </c>
      <c r="J3667" s="22">
        <v>-38940</v>
      </c>
      <c r="K3667" s="22">
        <v>-38940</v>
      </c>
    </row>
    <row r="3668" spans="1:11" x14ac:dyDescent="0.25">
      <c r="A3668" s="21" t="s">
        <v>8740</v>
      </c>
      <c r="B3668" s="21" t="s">
        <v>21768</v>
      </c>
      <c r="C3668" s="21" t="s">
        <v>13442</v>
      </c>
      <c r="D3668" s="21" t="s">
        <v>5645</v>
      </c>
      <c r="F3668" s="21" t="s">
        <v>13587</v>
      </c>
      <c r="G3668" s="20">
        <v>42599</v>
      </c>
      <c r="H3668" s="21" t="s">
        <v>5849</v>
      </c>
      <c r="I3668" s="21" t="s">
        <v>18298</v>
      </c>
      <c r="J3668" s="22">
        <v>-33040</v>
      </c>
      <c r="K3668" s="22">
        <v>-33040</v>
      </c>
    </row>
    <row r="3669" spans="1:11" x14ac:dyDescent="0.25">
      <c r="A3669" s="21" t="s">
        <v>9142</v>
      </c>
      <c r="B3669" s="21" t="s">
        <v>21768</v>
      </c>
      <c r="C3669" s="21" t="s">
        <v>13502</v>
      </c>
      <c r="D3669" s="21" t="s">
        <v>5719</v>
      </c>
      <c r="F3669" s="21" t="s">
        <v>13588</v>
      </c>
      <c r="G3669" s="20">
        <v>42600</v>
      </c>
      <c r="H3669" s="21" t="s">
        <v>5850</v>
      </c>
      <c r="J3669" s="22">
        <v>-16050</v>
      </c>
      <c r="K3669" s="22">
        <v>-16050</v>
      </c>
    </row>
    <row r="3670" spans="1:11" x14ac:dyDescent="0.25">
      <c r="A3670" s="21" t="s">
        <v>9142</v>
      </c>
      <c r="B3670" s="21" t="s">
        <v>21768</v>
      </c>
      <c r="C3670" s="21" t="s">
        <v>13399</v>
      </c>
      <c r="D3670" s="21" t="s">
        <v>5582</v>
      </c>
      <c r="F3670" s="21" t="s">
        <v>13589</v>
      </c>
      <c r="G3670" s="20">
        <v>42600</v>
      </c>
      <c r="H3670" s="21" t="s">
        <v>5852</v>
      </c>
      <c r="J3670" s="22">
        <v>-12700</v>
      </c>
      <c r="K3670" s="22">
        <v>-12700</v>
      </c>
    </row>
    <row r="3671" spans="1:11" x14ac:dyDescent="0.25">
      <c r="A3671" s="21" t="s">
        <v>9142</v>
      </c>
      <c r="B3671" s="21" t="s">
        <v>21768</v>
      </c>
      <c r="C3671" s="21" t="s">
        <v>13399</v>
      </c>
      <c r="D3671" s="21" t="s">
        <v>5582</v>
      </c>
      <c r="F3671" s="21" t="s">
        <v>13590</v>
      </c>
      <c r="G3671" s="20">
        <v>42600</v>
      </c>
      <c r="H3671" s="21" t="s">
        <v>5854</v>
      </c>
      <c r="J3671" s="22">
        <v>-18500</v>
      </c>
      <c r="K3671" s="22">
        <v>-18500</v>
      </c>
    </row>
    <row r="3672" spans="1:11" x14ac:dyDescent="0.25">
      <c r="A3672" s="21" t="s">
        <v>8740</v>
      </c>
      <c r="B3672" s="21" t="s">
        <v>21768</v>
      </c>
      <c r="C3672" s="21" t="s">
        <v>5857</v>
      </c>
      <c r="D3672" s="21" t="s">
        <v>5856</v>
      </c>
      <c r="E3672" s="21" t="s">
        <v>19552</v>
      </c>
      <c r="F3672" s="21" t="s">
        <v>13591</v>
      </c>
      <c r="G3672" s="20">
        <v>42600</v>
      </c>
      <c r="H3672" s="21" t="s">
        <v>5858</v>
      </c>
      <c r="I3672" s="21" t="s">
        <v>18343</v>
      </c>
      <c r="J3672" s="22">
        <v>3575872</v>
      </c>
      <c r="K3672" s="22">
        <v>545472</v>
      </c>
    </row>
    <row r="3673" spans="1:11" x14ac:dyDescent="0.25">
      <c r="A3673" s="21" t="s">
        <v>8740</v>
      </c>
      <c r="B3673" s="21" t="s">
        <v>21768</v>
      </c>
      <c r="C3673" s="21" t="s">
        <v>13272</v>
      </c>
      <c r="D3673" s="21" t="s">
        <v>5404</v>
      </c>
      <c r="F3673" s="21" t="s">
        <v>13592</v>
      </c>
      <c r="G3673" s="20">
        <v>42600</v>
      </c>
      <c r="H3673" s="21" t="s">
        <v>5859</v>
      </c>
      <c r="J3673" s="22">
        <v>-16500</v>
      </c>
      <c r="K3673" s="22">
        <v>-16500</v>
      </c>
    </row>
    <row r="3674" spans="1:11" x14ac:dyDescent="0.25">
      <c r="A3674" s="21" t="s">
        <v>8740</v>
      </c>
      <c r="B3674" s="21" t="s">
        <v>21768</v>
      </c>
      <c r="C3674" s="21" t="s">
        <v>13272</v>
      </c>
      <c r="D3674" s="21" t="s">
        <v>5404</v>
      </c>
      <c r="F3674" s="21" t="s">
        <v>13593</v>
      </c>
      <c r="G3674" s="20">
        <v>42600</v>
      </c>
      <c r="H3674" s="21" t="s">
        <v>5861</v>
      </c>
      <c r="J3674" s="22">
        <v>-41900</v>
      </c>
      <c r="K3674" s="22">
        <v>-41900</v>
      </c>
    </row>
    <row r="3675" spans="1:11" x14ac:dyDescent="0.25">
      <c r="A3675" s="21" t="s">
        <v>8738</v>
      </c>
      <c r="B3675" s="21" t="s">
        <v>21768</v>
      </c>
      <c r="C3675" s="21" t="s">
        <v>5864</v>
      </c>
      <c r="D3675" s="21" t="s">
        <v>5863</v>
      </c>
      <c r="E3675" s="21" t="s">
        <v>19552</v>
      </c>
      <c r="F3675" s="21" t="s">
        <v>13594</v>
      </c>
      <c r="G3675" s="20">
        <v>42601</v>
      </c>
      <c r="H3675" s="21" t="s">
        <v>5865</v>
      </c>
      <c r="I3675" s="21" t="s">
        <v>16677</v>
      </c>
      <c r="J3675" s="22">
        <v>-248363.84</v>
      </c>
      <c r="K3675" s="22">
        <v>-248363.84</v>
      </c>
    </row>
    <row r="3676" spans="1:11" x14ac:dyDescent="0.25">
      <c r="A3676" s="21" t="s">
        <v>8738</v>
      </c>
      <c r="B3676" s="21" t="s">
        <v>21768</v>
      </c>
      <c r="C3676" s="21" t="s">
        <v>5867</v>
      </c>
      <c r="D3676" s="21" t="s">
        <v>5866</v>
      </c>
      <c r="E3676" s="21" t="s">
        <v>19552</v>
      </c>
      <c r="F3676" s="21" t="s">
        <v>13595</v>
      </c>
      <c r="G3676" s="20">
        <v>42604</v>
      </c>
      <c r="H3676" s="21" t="s">
        <v>5868</v>
      </c>
      <c r="I3676" s="21" t="s">
        <v>16453</v>
      </c>
      <c r="J3676" s="22">
        <v>-29883.5</v>
      </c>
      <c r="K3676" s="22">
        <v>-29883.5</v>
      </c>
    </row>
    <row r="3677" spans="1:11" x14ac:dyDescent="0.25">
      <c r="A3677" s="21" t="s">
        <v>8738</v>
      </c>
      <c r="B3677" s="21" t="s">
        <v>21768</v>
      </c>
      <c r="C3677" s="21" t="s">
        <v>5867</v>
      </c>
      <c r="D3677" s="21" t="s">
        <v>5866</v>
      </c>
      <c r="E3677" s="21" t="s">
        <v>19552</v>
      </c>
      <c r="F3677" s="21" t="s">
        <v>13596</v>
      </c>
      <c r="G3677" s="20">
        <v>42604</v>
      </c>
      <c r="H3677" s="21" t="s">
        <v>5869</v>
      </c>
      <c r="I3677" s="21" t="s">
        <v>16454</v>
      </c>
      <c r="J3677" s="22">
        <v>-34172.800000000003</v>
      </c>
      <c r="K3677" s="22">
        <v>-34172.800000000003</v>
      </c>
    </row>
    <row r="3678" spans="1:11" x14ac:dyDescent="0.25">
      <c r="A3678" s="21" t="s">
        <v>8738</v>
      </c>
      <c r="B3678" s="21" t="s">
        <v>21768</v>
      </c>
      <c r="C3678" s="21" t="s">
        <v>5867</v>
      </c>
      <c r="D3678" s="21" t="s">
        <v>5866</v>
      </c>
      <c r="E3678" s="21" t="s">
        <v>19552</v>
      </c>
      <c r="F3678" s="21" t="s">
        <v>13597</v>
      </c>
      <c r="G3678" s="20">
        <v>42604</v>
      </c>
      <c r="H3678" s="21" t="s">
        <v>5870</v>
      </c>
      <c r="I3678" s="21" t="s">
        <v>16454</v>
      </c>
      <c r="J3678" s="22">
        <v>-25098.6</v>
      </c>
      <c r="K3678" s="22">
        <v>-25098.6</v>
      </c>
    </row>
    <row r="3679" spans="1:11" x14ac:dyDescent="0.25">
      <c r="A3679" s="21" t="s">
        <v>8738</v>
      </c>
      <c r="B3679" s="21" t="s">
        <v>21768</v>
      </c>
      <c r="C3679" s="21" t="s">
        <v>5247</v>
      </c>
      <c r="D3679" s="21" t="s">
        <v>5246</v>
      </c>
      <c r="F3679" s="21" t="s">
        <v>13598</v>
      </c>
      <c r="G3679" s="20">
        <v>42604</v>
      </c>
      <c r="H3679" s="21" t="s">
        <v>5871</v>
      </c>
      <c r="I3679" s="21" t="s">
        <v>16725</v>
      </c>
      <c r="J3679" s="22">
        <v>-39178.949999999997</v>
      </c>
      <c r="K3679" s="22">
        <v>-39178.949999999997</v>
      </c>
    </row>
    <row r="3680" spans="1:11" x14ac:dyDescent="0.25">
      <c r="A3680" s="21" t="s">
        <v>8738</v>
      </c>
      <c r="B3680" s="21" t="s">
        <v>21768</v>
      </c>
      <c r="C3680" s="21" t="s">
        <v>5247</v>
      </c>
      <c r="D3680" s="21" t="s">
        <v>5246</v>
      </c>
      <c r="F3680" s="21" t="s">
        <v>13599</v>
      </c>
      <c r="G3680" s="20">
        <v>42604</v>
      </c>
      <c r="H3680" s="21" t="s">
        <v>4022</v>
      </c>
      <c r="I3680" s="21" t="s">
        <v>16726</v>
      </c>
      <c r="J3680" s="22">
        <v>-75331.199999999997</v>
      </c>
      <c r="K3680" s="22">
        <v>-75331.199999999997</v>
      </c>
    </row>
    <row r="3681" spans="1:11" x14ac:dyDescent="0.25">
      <c r="A3681" s="21" t="s">
        <v>9142</v>
      </c>
      <c r="B3681" s="21" t="s">
        <v>21768</v>
      </c>
      <c r="C3681" s="21" t="s">
        <v>13600</v>
      </c>
      <c r="D3681" s="21" t="s">
        <v>5872</v>
      </c>
      <c r="F3681" s="21" t="s">
        <v>13601</v>
      </c>
      <c r="G3681" s="20">
        <v>42604</v>
      </c>
      <c r="H3681" s="21" t="s">
        <v>5873</v>
      </c>
      <c r="J3681" s="22">
        <v>-28000</v>
      </c>
      <c r="K3681" s="22">
        <v>-28000</v>
      </c>
    </row>
    <row r="3682" spans="1:11" x14ac:dyDescent="0.25">
      <c r="A3682" s="21" t="s">
        <v>9142</v>
      </c>
      <c r="B3682" s="21" t="s">
        <v>21768</v>
      </c>
      <c r="C3682" s="21" t="s">
        <v>13602</v>
      </c>
      <c r="D3682" s="21" t="s">
        <v>5875</v>
      </c>
      <c r="F3682" s="21" t="s">
        <v>13603</v>
      </c>
      <c r="G3682" s="20">
        <v>42604</v>
      </c>
      <c r="H3682" s="21" t="s">
        <v>5873</v>
      </c>
      <c r="J3682" s="22">
        <v>-28000</v>
      </c>
      <c r="K3682" s="22">
        <v>-28000</v>
      </c>
    </row>
    <row r="3683" spans="1:11" x14ac:dyDescent="0.25">
      <c r="A3683" s="21" t="s">
        <v>9142</v>
      </c>
      <c r="B3683" s="21" t="s">
        <v>21768</v>
      </c>
      <c r="C3683" s="21" t="s">
        <v>13604</v>
      </c>
      <c r="D3683" s="21" t="s">
        <v>5876</v>
      </c>
      <c r="F3683" s="21" t="s">
        <v>13605</v>
      </c>
      <c r="G3683" s="20">
        <v>42604</v>
      </c>
      <c r="H3683" s="21" t="s">
        <v>5873</v>
      </c>
      <c r="J3683" s="22">
        <v>-28000</v>
      </c>
      <c r="K3683" s="22">
        <v>-28000</v>
      </c>
    </row>
    <row r="3684" spans="1:11" x14ac:dyDescent="0.25">
      <c r="A3684" s="21" t="s">
        <v>9142</v>
      </c>
      <c r="B3684" s="21" t="s">
        <v>21768</v>
      </c>
      <c r="C3684" s="21" t="s">
        <v>13606</v>
      </c>
      <c r="D3684" s="21" t="s">
        <v>5877</v>
      </c>
      <c r="F3684" s="21" t="s">
        <v>13607</v>
      </c>
      <c r="G3684" s="20">
        <v>42604</v>
      </c>
      <c r="H3684" s="21" t="s">
        <v>5873</v>
      </c>
      <c r="J3684" s="22">
        <v>-28000</v>
      </c>
      <c r="K3684" s="22">
        <v>-28000</v>
      </c>
    </row>
    <row r="3685" spans="1:11" x14ac:dyDescent="0.25">
      <c r="A3685" s="21" t="s">
        <v>9142</v>
      </c>
      <c r="B3685" s="21" t="s">
        <v>21768</v>
      </c>
      <c r="C3685" s="21" t="s">
        <v>13608</v>
      </c>
      <c r="D3685" s="21" t="s">
        <v>5878</v>
      </c>
      <c r="F3685" s="21" t="s">
        <v>13609</v>
      </c>
      <c r="G3685" s="20">
        <v>42604</v>
      </c>
      <c r="H3685" s="21" t="s">
        <v>5873</v>
      </c>
      <c r="J3685" s="22">
        <v>-28000</v>
      </c>
      <c r="K3685" s="22">
        <v>-28000</v>
      </c>
    </row>
    <row r="3686" spans="1:11" x14ac:dyDescent="0.25">
      <c r="A3686" s="21" t="s">
        <v>9142</v>
      </c>
      <c r="B3686" s="21" t="s">
        <v>21768</v>
      </c>
      <c r="C3686" s="21" t="s">
        <v>13610</v>
      </c>
      <c r="D3686" s="21" t="s">
        <v>5879</v>
      </c>
      <c r="F3686" s="21" t="s">
        <v>13611</v>
      </c>
      <c r="G3686" s="20">
        <v>42604</v>
      </c>
      <c r="H3686" s="21" t="s">
        <v>5873</v>
      </c>
      <c r="J3686" s="22">
        <v>-28000</v>
      </c>
      <c r="K3686" s="22">
        <v>-28000</v>
      </c>
    </row>
    <row r="3687" spans="1:11" x14ac:dyDescent="0.25">
      <c r="A3687" s="21" t="s">
        <v>9142</v>
      </c>
      <c r="B3687" s="21" t="s">
        <v>21768</v>
      </c>
      <c r="C3687" s="21" t="s">
        <v>13612</v>
      </c>
      <c r="D3687" s="21" t="s">
        <v>5880</v>
      </c>
      <c r="F3687" s="21" t="s">
        <v>13613</v>
      </c>
      <c r="G3687" s="20">
        <v>42604</v>
      </c>
      <c r="H3687" s="21" t="s">
        <v>5873</v>
      </c>
      <c r="J3687" s="22">
        <v>-28000</v>
      </c>
      <c r="K3687" s="22">
        <v>-28000</v>
      </c>
    </row>
    <row r="3688" spans="1:11" x14ac:dyDescent="0.25">
      <c r="A3688" s="21" t="s">
        <v>8740</v>
      </c>
      <c r="B3688" s="21" t="s">
        <v>21768</v>
      </c>
      <c r="C3688" s="21" t="s">
        <v>13614</v>
      </c>
      <c r="D3688" s="21" t="s">
        <v>5881</v>
      </c>
      <c r="F3688" s="21" t="s">
        <v>13615</v>
      </c>
      <c r="G3688" s="20">
        <v>42604</v>
      </c>
      <c r="H3688" s="21" t="s">
        <v>5873</v>
      </c>
      <c r="J3688" s="22">
        <v>-28000</v>
      </c>
      <c r="K3688" s="22">
        <v>-28000</v>
      </c>
    </row>
    <row r="3689" spans="1:11" x14ac:dyDescent="0.25">
      <c r="A3689" s="21" t="s">
        <v>8740</v>
      </c>
      <c r="B3689" s="21" t="s">
        <v>21768</v>
      </c>
      <c r="C3689" s="21" t="s">
        <v>13616</v>
      </c>
      <c r="D3689" s="21" t="s">
        <v>5882</v>
      </c>
      <c r="F3689" s="21" t="s">
        <v>13617</v>
      </c>
      <c r="G3689" s="20">
        <v>42604</v>
      </c>
      <c r="H3689" s="21" t="s">
        <v>5873</v>
      </c>
      <c r="J3689" s="22">
        <v>-28000</v>
      </c>
      <c r="K3689" s="22">
        <v>-28000</v>
      </c>
    </row>
    <row r="3690" spans="1:11" x14ac:dyDescent="0.25">
      <c r="A3690" s="21" t="s">
        <v>8740</v>
      </c>
      <c r="B3690" s="21" t="s">
        <v>21768</v>
      </c>
      <c r="C3690" s="21" t="s">
        <v>13618</v>
      </c>
      <c r="D3690" s="21" t="s">
        <v>5883</v>
      </c>
      <c r="F3690" s="21" t="s">
        <v>13619</v>
      </c>
      <c r="G3690" s="20">
        <v>42604</v>
      </c>
      <c r="H3690" s="21" t="s">
        <v>5873</v>
      </c>
      <c r="J3690" s="22">
        <v>-28000</v>
      </c>
      <c r="K3690" s="22">
        <v>-28000</v>
      </c>
    </row>
    <row r="3691" spans="1:11" x14ac:dyDescent="0.25">
      <c r="A3691" s="21" t="s">
        <v>8740</v>
      </c>
      <c r="B3691" s="21" t="s">
        <v>21768</v>
      </c>
      <c r="C3691" s="21" t="s">
        <v>13620</v>
      </c>
      <c r="D3691" s="21" t="s">
        <v>5884</v>
      </c>
      <c r="F3691" s="21" t="s">
        <v>13621</v>
      </c>
      <c r="G3691" s="20">
        <v>42604</v>
      </c>
      <c r="H3691" s="21" t="s">
        <v>5873</v>
      </c>
      <c r="J3691" s="22">
        <v>-28000</v>
      </c>
      <c r="K3691" s="22">
        <v>-28000</v>
      </c>
    </row>
    <row r="3692" spans="1:11" x14ac:dyDescent="0.25">
      <c r="A3692" s="21" t="s">
        <v>8740</v>
      </c>
      <c r="B3692" s="21" t="s">
        <v>21768</v>
      </c>
      <c r="C3692" s="21" t="s">
        <v>13622</v>
      </c>
      <c r="D3692" s="21" t="s">
        <v>5885</v>
      </c>
      <c r="F3692" s="21" t="s">
        <v>13623</v>
      </c>
      <c r="G3692" s="20">
        <v>42604</v>
      </c>
      <c r="H3692" s="21" t="s">
        <v>5873</v>
      </c>
      <c r="J3692" s="22">
        <v>-28000</v>
      </c>
      <c r="K3692" s="22">
        <v>-28000</v>
      </c>
    </row>
    <row r="3693" spans="1:11" x14ac:dyDescent="0.25">
      <c r="A3693" s="21" t="s">
        <v>8740</v>
      </c>
      <c r="B3693" s="21" t="s">
        <v>21768</v>
      </c>
      <c r="C3693" s="21" t="s">
        <v>13624</v>
      </c>
      <c r="D3693" s="21" t="s">
        <v>5886</v>
      </c>
      <c r="F3693" s="21" t="s">
        <v>13625</v>
      </c>
      <c r="G3693" s="20">
        <v>42604</v>
      </c>
      <c r="H3693" s="21" t="s">
        <v>5873</v>
      </c>
      <c r="J3693" s="22">
        <v>-28000</v>
      </c>
      <c r="K3693" s="22">
        <v>-28000</v>
      </c>
    </row>
    <row r="3694" spans="1:11" x14ac:dyDescent="0.25">
      <c r="A3694" s="21" t="s">
        <v>8740</v>
      </c>
      <c r="B3694" s="21" t="s">
        <v>21768</v>
      </c>
      <c r="C3694" s="21" t="s">
        <v>13626</v>
      </c>
      <c r="D3694" s="21" t="s">
        <v>5887</v>
      </c>
      <c r="F3694" s="21" t="s">
        <v>13627</v>
      </c>
      <c r="G3694" s="20">
        <v>42604</v>
      </c>
      <c r="H3694" s="21" t="s">
        <v>5873</v>
      </c>
      <c r="J3694" s="22">
        <v>-28000</v>
      </c>
      <c r="K3694" s="22">
        <v>-28000</v>
      </c>
    </row>
    <row r="3695" spans="1:11" x14ac:dyDescent="0.25">
      <c r="A3695" s="21" t="s">
        <v>8740</v>
      </c>
      <c r="B3695" s="21" t="s">
        <v>21768</v>
      </c>
      <c r="C3695" s="21" t="s">
        <v>13628</v>
      </c>
      <c r="D3695" s="21" t="s">
        <v>5888</v>
      </c>
      <c r="F3695" s="21" t="s">
        <v>13629</v>
      </c>
      <c r="G3695" s="20">
        <v>42604</v>
      </c>
      <c r="H3695" s="21" t="s">
        <v>5873</v>
      </c>
      <c r="J3695" s="22">
        <v>-28000</v>
      </c>
      <c r="K3695" s="22">
        <v>-28000</v>
      </c>
    </row>
    <row r="3696" spans="1:11" x14ac:dyDescent="0.25">
      <c r="A3696" s="21" t="s">
        <v>8740</v>
      </c>
      <c r="B3696" s="21" t="s">
        <v>21768</v>
      </c>
      <c r="C3696" s="21" t="s">
        <v>13630</v>
      </c>
      <c r="D3696" s="21" t="s">
        <v>5889</v>
      </c>
      <c r="F3696" s="21" t="s">
        <v>13631</v>
      </c>
      <c r="G3696" s="20">
        <v>42604</v>
      </c>
      <c r="H3696" s="21" t="s">
        <v>5873</v>
      </c>
      <c r="J3696" s="22">
        <v>-28000</v>
      </c>
      <c r="K3696" s="22">
        <v>-28000</v>
      </c>
    </row>
    <row r="3697" spans="1:11" x14ac:dyDescent="0.25">
      <c r="A3697" s="21" t="s">
        <v>8740</v>
      </c>
      <c r="B3697" s="21" t="s">
        <v>21768</v>
      </c>
      <c r="C3697" s="21" t="s">
        <v>13632</v>
      </c>
      <c r="D3697" s="21" t="s">
        <v>5890</v>
      </c>
      <c r="F3697" s="21" t="s">
        <v>13633</v>
      </c>
      <c r="G3697" s="20">
        <v>42604</v>
      </c>
      <c r="H3697" s="21" t="s">
        <v>5873</v>
      </c>
      <c r="J3697" s="22">
        <v>-28000</v>
      </c>
      <c r="K3697" s="22">
        <v>-28000</v>
      </c>
    </row>
    <row r="3698" spans="1:11" x14ac:dyDescent="0.25">
      <c r="A3698" s="21" t="s">
        <v>8740</v>
      </c>
      <c r="B3698" s="21" t="s">
        <v>21768</v>
      </c>
      <c r="C3698" s="21" t="s">
        <v>13634</v>
      </c>
      <c r="D3698" s="21" t="s">
        <v>5891</v>
      </c>
      <c r="F3698" s="21" t="s">
        <v>13635</v>
      </c>
      <c r="G3698" s="20">
        <v>42604</v>
      </c>
      <c r="H3698" s="21" t="s">
        <v>5873</v>
      </c>
      <c r="J3698" s="22">
        <v>-28000</v>
      </c>
      <c r="K3698" s="22">
        <v>-28000</v>
      </c>
    </row>
    <row r="3699" spans="1:11" x14ac:dyDescent="0.25">
      <c r="A3699" s="21" t="s">
        <v>8740</v>
      </c>
      <c r="B3699" s="21" t="s">
        <v>21768</v>
      </c>
      <c r="C3699" s="21" t="s">
        <v>13636</v>
      </c>
      <c r="D3699" s="21" t="s">
        <v>5892</v>
      </c>
      <c r="F3699" s="21" t="s">
        <v>13637</v>
      </c>
      <c r="G3699" s="20">
        <v>42604</v>
      </c>
      <c r="H3699" s="21" t="s">
        <v>5873</v>
      </c>
      <c r="J3699" s="22">
        <v>-28000</v>
      </c>
      <c r="K3699" s="22">
        <v>-28000</v>
      </c>
    </row>
    <row r="3700" spans="1:11" x14ac:dyDescent="0.25">
      <c r="A3700" s="21" t="s">
        <v>8740</v>
      </c>
      <c r="B3700" s="21" t="s">
        <v>21768</v>
      </c>
      <c r="C3700" s="21" t="s">
        <v>13638</v>
      </c>
      <c r="D3700" s="21" t="s">
        <v>5893</v>
      </c>
      <c r="F3700" s="21" t="s">
        <v>13639</v>
      </c>
      <c r="G3700" s="20">
        <v>42604</v>
      </c>
      <c r="H3700" s="21" t="s">
        <v>5873</v>
      </c>
      <c r="J3700" s="22">
        <v>-28000</v>
      </c>
      <c r="K3700" s="22">
        <v>-28000</v>
      </c>
    </row>
    <row r="3701" spans="1:11" x14ac:dyDescent="0.25">
      <c r="A3701" s="21" t="s">
        <v>8740</v>
      </c>
      <c r="B3701" s="21" t="s">
        <v>21768</v>
      </c>
      <c r="C3701" s="21" t="s">
        <v>13640</v>
      </c>
      <c r="D3701" s="21" t="s">
        <v>5894</v>
      </c>
      <c r="F3701" s="21" t="s">
        <v>13641</v>
      </c>
      <c r="G3701" s="20">
        <v>42604</v>
      </c>
      <c r="H3701" s="21" t="s">
        <v>5873</v>
      </c>
      <c r="J3701" s="22">
        <v>-28000</v>
      </c>
      <c r="K3701" s="22">
        <v>-28000</v>
      </c>
    </row>
    <row r="3702" spans="1:11" x14ac:dyDescent="0.25">
      <c r="A3702" s="21" t="s">
        <v>8740</v>
      </c>
      <c r="B3702" s="21" t="s">
        <v>21768</v>
      </c>
      <c r="C3702" s="21" t="s">
        <v>5896</v>
      </c>
      <c r="D3702" s="21" t="s">
        <v>5895</v>
      </c>
      <c r="E3702" s="21" t="s">
        <v>19558</v>
      </c>
      <c r="F3702" s="21" t="s">
        <v>13642</v>
      </c>
      <c r="G3702" s="20">
        <v>42604</v>
      </c>
      <c r="H3702">
        <v>0</v>
      </c>
      <c r="I3702" t="s">
        <v>5897</v>
      </c>
      <c r="J3702" s="22">
        <v>-2665400.56</v>
      </c>
      <c r="K3702" s="22">
        <v>-2665400.56</v>
      </c>
    </row>
    <row r="3703" spans="1:11" x14ac:dyDescent="0.25">
      <c r="A3703" s="21" t="s">
        <v>8740</v>
      </c>
      <c r="B3703" s="21" t="s">
        <v>21768</v>
      </c>
      <c r="C3703" s="21" t="s">
        <v>13643</v>
      </c>
      <c r="D3703" s="21" t="s">
        <v>5898</v>
      </c>
      <c r="F3703" s="21" t="s">
        <v>13644</v>
      </c>
      <c r="G3703" s="20">
        <v>42604</v>
      </c>
      <c r="H3703" s="21" t="s">
        <v>5873</v>
      </c>
      <c r="J3703" s="22">
        <v>-28000</v>
      </c>
      <c r="K3703" s="22">
        <v>-28000</v>
      </c>
    </row>
    <row r="3704" spans="1:11" x14ac:dyDescent="0.25">
      <c r="A3704" s="21" t="s">
        <v>9142</v>
      </c>
      <c r="B3704" s="21" t="s">
        <v>21768</v>
      </c>
      <c r="C3704" s="21" t="s">
        <v>13645</v>
      </c>
      <c r="D3704" s="21" t="s">
        <v>5899</v>
      </c>
      <c r="F3704" s="21" t="s">
        <v>13646</v>
      </c>
      <c r="G3704" s="20">
        <v>42605</v>
      </c>
      <c r="H3704" s="21" t="s">
        <v>5900</v>
      </c>
      <c r="J3704" s="22">
        <v>-34800</v>
      </c>
      <c r="K3704" s="22">
        <v>-34800</v>
      </c>
    </row>
    <row r="3705" spans="1:11" x14ac:dyDescent="0.25">
      <c r="A3705" s="21" t="s">
        <v>9142</v>
      </c>
      <c r="B3705" s="21" t="s">
        <v>21768</v>
      </c>
      <c r="C3705" s="21" t="s">
        <v>2186</v>
      </c>
      <c r="D3705" s="21" t="s">
        <v>2185</v>
      </c>
      <c r="F3705" s="21" t="s">
        <v>13647</v>
      </c>
      <c r="G3705" s="20">
        <v>42605</v>
      </c>
      <c r="H3705" s="21" t="s">
        <v>5902</v>
      </c>
      <c r="J3705" s="22">
        <v>-2756.99</v>
      </c>
      <c r="K3705" s="22">
        <v>-2756.99</v>
      </c>
    </row>
    <row r="3706" spans="1:11" x14ac:dyDescent="0.25">
      <c r="A3706" s="21" t="s">
        <v>9142</v>
      </c>
      <c r="B3706" s="21" t="s">
        <v>21768</v>
      </c>
      <c r="C3706" s="21" t="s">
        <v>3629</v>
      </c>
      <c r="D3706" s="21" t="s">
        <v>3628</v>
      </c>
      <c r="E3706" s="21" t="s">
        <v>19552</v>
      </c>
      <c r="F3706" s="21" t="s">
        <v>13648</v>
      </c>
      <c r="G3706" s="20">
        <v>42605</v>
      </c>
      <c r="H3706" s="21" t="s">
        <v>5904</v>
      </c>
      <c r="I3706" s="21" t="s">
        <v>17324</v>
      </c>
      <c r="J3706" s="22">
        <v>-7000000</v>
      </c>
      <c r="K3706" s="22">
        <v>-7000000</v>
      </c>
    </row>
    <row r="3707" spans="1:11" x14ac:dyDescent="0.25">
      <c r="A3707" s="21" t="s">
        <v>8740</v>
      </c>
      <c r="B3707" s="21" t="s">
        <v>21768</v>
      </c>
      <c r="C3707" s="21" t="s">
        <v>13649</v>
      </c>
      <c r="D3707" s="21" t="s">
        <v>5905</v>
      </c>
      <c r="F3707" s="21" t="s">
        <v>13650</v>
      </c>
      <c r="G3707" s="20">
        <v>42605</v>
      </c>
      <c r="H3707" s="21" t="s">
        <v>5906</v>
      </c>
      <c r="I3707" s="21" t="s">
        <v>14163</v>
      </c>
      <c r="J3707" s="22">
        <v>-3505217.15</v>
      </c>
      <c r="K3707" s="22">
        <v>-3505217.15</v>
      </c>
    </row>
    <row r="3708" spans="1:11" x14ac:dyDescent="0.25">
      <c r="A3708" s="21" t="s">
        <v>8740</v>
      </c>
      <c r="B3708" s="21" t="s">
        <v>21768</v>
      </c>
      <c r="C3708" s="21" t="s">
        <v>23642</v>
      </c>
      <c r="D3708" s="21" t="s">
        <v>20487</v>
      </c>
      <c r="E3708" s="21" t="s">
        <v>19558</v>
      </c>
      <c r="F3708" s="21" t="s">
        <v>20554</v>
      </c>
      <c r="G3708" s="20">
        <v>42605</v>
      </c>
      <c r="H3708" s="21" t="s">
        <v>20555</v>
      </c>
      <c r="I3708" s="21" t="s">
        <v>949</v>
      </c>
      <c r="J3708" s="22">
        <v>-230238.25</v>
      </c>
      <c r="K3708" s="22">
        <v>-184190.6</v>
      </c>
    </row>
    <row r="3709" spans="1:11" x14ac:dyDescent="0.25">
      <c r="A3709" s="21" t="s">
        <v>9142</v>
      </c>
      <c r="B3709" s="21" t="s">
        <v>21768</v>
      </c>
      <c r="C3709" s="21" t="s">
        <v>5908</v>
      </c>
      <c r="D3709" s="21" t="s">
        <v>5907</v>
      </c>
      <c r="F3709" s="21" t="s">
        <v>13651</v>
      </c>
      <c r="G3709" s="20">
        <v>42607</v>
      </c>
      <c r="H3709" s="21" t="s">
        <v>3860</v>
      </c>
      <c r="I3709" s="21" t="s">
        <v>17250</v>
      </c>
      <c r="J3709" s="22">
        <v>-637908</v>
      </c>
      <c r="K3709" s="22">
        <v>-637908</v>
      </c>
    </row>
    <row r="3710" spans="1:11" x14ac:dyDescent="0.25">
      <c r="A3710" s="21" t="s">
        <v>8738</v>
      </c>
      <c r="B3710" s="21" t="s">
        <v>21768</v>
      </c>
      <c r="C3710" s="21" t="s">
        <v>13652</v>
      </c>
      <c r="D3710" s="21" t="s">
        <v>5909</v>
      </c>
      <c r="F3710" s="21" t="s">
        <v>13653</v>
      </c>
      <c r="G3710" s="20">
        <v>42608</v>
      </c>
      <c r="H3710" s="21" t="s">
        <v>5910</v>
      </c>
      <c r="J3710" s="22">
        <v>-2033867.98</v>
      </c>
      <c r="K3710" s="22">
        <v>-2033867.98</v>
      </c>
    </row>
    <row r="3711" spans="1:11" x14ac:dyDescent="0.25">
      <c r="A3711" s="21" t="s">
        <v>9142</v>
      </c>
      <c r="B3711" s="21" t="s">
        <v>21768</v>
      </c>
      <c r="C3711" s="21" t="s">
        <v>2186</v>
      </c>
      <c r="D3711" s="21" t="s">
        <v>2185</v>
      </c>
      <c r="F3711" s="21" t="s">
        <v>13654</v>
      </c>
      <c r="G3711" s="20">
        <v>42608</v>
      </c>
      <c r="H3711" s="21" t="s">
        <v>5912</v>
      </c>
      <c r="J3711" s="22">
        <v>-4143.12</v>
      </c>
      <c r="K3711" s="22">
        <v>-4143.12</v>
      </c>
    </row>
    <row r="3712" spans="1:11" x14ac:dyDescent="0.25">
      <c r="A3712" s="21" t="s">
        <v>8740</v>
      </c>
      <c r="B3712" s="21" t="s">
        <v>21768</v>
      </c>
      <c r="C3712" s="21" t="s">
        <v>13196</v>
      </c>
      <c r="D3712" s="21" t="s">
        <v>5326</v>
      </c>
      <c r="E3712" s="21" t="s">
        <v>19558</v>
      </c>
      <c r="F3712" s="21" t="s">
        <v>13655</v>
      </c>
      <c r="G3712" s="20">
        <v>42608</v>
      </c>
      <c r="H3712" s="21" t="s">
        <v>5914</v>
      </c>
      <c r="J3712" s="22">
        <v>-490644</v>
      </c>
      <c r="K3712" s="22">
        <v>-490644</v>
      </c>
    </row>
    <row r="3713" spans="1:11" x14ac:dyDescent="0.25">
      <c r="A3713" s="21" t="s">
        <v>8738</v>
      </c>
      <c r="B3713" s="21" t="s">
        <v>21768</v>
      </c>
      <c r="C3713" s="21" t="s">
        <v>5247</v>
      </c>
      <c r="D3713" s="21" t="s">
        <v>5246</v>
      </c>
      <c r="F3713" s="21" t="s">
        <v>13656</v>
      </c>
      <c r="G3713" s="20">
        <v>42611</v>
      </c>
      <c r="H3713" s="21" t="s">
        <v>3841</v>
      </c>
      <c r="I3713" s="21" t="s">
        <v>16727</v>
      </c>
      <c r="J3713" s="22">
        <v>-82393.5</v>
      </c>
      <c r="K3713" s="22">
        <v>-82393.5</v>
      </c>
    </row>
    <row r="3714" spans="1:11" x14ac:dyDescent="0.25">
      <c r="A3714" s="21" t="s">
        <v>8738</v>
      </c>
      <c r="B3714" s="21" t="s">
        <v>21768</v>
      </c>
      <c r="C3714" s="21" t="s">
        <v>858</v>
      </c>
      <c r="D3714" s="21" t="s">
        <v>857</v>
      </c>
      <c r="E3714" s="21" t="s">
        <v>19558</v>
      </c>
      <c r="F3714" s="21" t="s">
        <v>13657</v>
      </c>
      <c r="G3714" s="20">
        <v>42612</v>
      </c>
      <c r="H3714" s="21" t="s">
        <v>5917</v>
      </c>
      <c r="I3714" s="21" t="s">
        <v>15973</v>
      </c>
      <c r="J3714" s="22">
        <v>-133820.29</v>
      </c>
      <c r="K3714" s="22">
        <v>-133820.29</v>
      </c>
    </row>
    <row r="3715" spans="1:11" x14ac:dyDescent="0.25">
      <c r="A3715" s="21" t="s">
        <v>8738</v>
      </c>
      <c r="B3715" s="21" t="s">
        <v>21768</v>
      </c>
      <c r="C3715" s="21" t="s">
        <v>858</v>
      </c>
      <c r="D3715" s="21" t="s">
        <v>857</v>
      </c>
      <c r="E3715" s="21" t="s">
        <v>19558</v>
      </c>
      <c r="F3715" s="21" t="s">
        <v>13658</v>
      </c>
      <c r="G3715" s="20">
        <v>42612</v>
      </c>
      <c r="H3715" s="21" t="s">
        <v>5918</v>
      </c>
      <c r="I3715" s="21" t="s">
        <v>15973</v>
      </c>
      <c r="J3715" s="22">
        <v>-54489.3</v>
      </c>
      <c r="K3715" s="22">
        <v>-52180.43</v>
      </c>
    </row>
    <row r="3716" spans="1:11" x14ac:dyDescent="0.25">
      <c r="A3716" s="21" t="s">
        <v>9142</v>
      </c>
      <c r="B3716" s="21" t="s">
        <v>21768</v>
      </c>
      <c r="C3716" s="21" t="s">
        <v>13659</v>
      </c>
      <c r="D3716" s="21" t="s">
        <v>5919</v>
      </c>
      <c r="F3716" s="21" t="s">
        <v>13660</v>
      </c>
      <c r="G3716" s="20">
        <v>42612</v>
      </c>
      <c r="H3716" s="21" t="s">
        <v>5920</v>
      </c>
      <c r="J3716" s="22">
        <v>-20000</v>
      </c>
      <c r="K3716" s="22">
        <v>-20000</v>
      </c>
    </row>
    <row r="3717" spans="1:11" x14ac:dyDescent="0.25">
      <c r="A3717" s="21" t="s">
        <v>9142</v>
      </c>
      <c r="B3717" s="21" t="s">
        <v>21768</v>
      </c>
      <c r="C3717" s="21" t="s">
        <v>13661</v>
      </c>
      <c r="D3717" s="21" t="s">
        <v>5922</v>
      </c>
      <c r="F3717" s="21" t="s">
        <v>13662</v>
      </c>
      <c r="G3717" s="20">
        <v>42612</v>
      </c>
      <c r="H3717" s="21" t="s">
        <v>5920</v>
      </c>
      <c r="J3717" s="22">
        <v>-20000</v>
      </c>
      <c r="K3717" s="22">
        <v>-20000</v>
      </c>
    </row>
    <row r="3718" spans="1:11" x14ac:dyDescent="0.25">
      <c r="A3718" s="21" t="s">
        <v>9142</v>
      </c>
      <c r="B3718" s="21" t="s">
        <v>21768</v>
      </c>
      <c r="C3718" s="21" t="s">
        <v>13663</v>
      </c>
      <c r="D3718" s="21" t="s">
        <v>5924</v>
      </c>
      <c r="F3718" s="21" t="s">
        <v>13664</v>
      </c>
      <c r="G3718" s="20">
        <v>42612</v>
      </c>
      <c r="H3718" s="21" t="s">
        <v>5920</v>
      </c>
      <c r="J3718" s="22">
        <v>-20000</v>
      </c>
      <c r="K3718" s="22">
        <v>-20000</v>
      </c>
    </row>
    <row r="3719" spans="1:11" x14ac:dyDescent="0.25">
      <c r="A3719" s="21" t="s">
        <v>9142</v>
      </c>
      <c r="B3719" s="21" t="s">
        <v>21768</v>
      </c>
      <c r="C3719" s="21" t="s">
        <v>13665</v>
      </c>
      <c r="D3719" s="21" t="s">
        <v>5925</v>
      </c>
      <c r="F3719" s="21" t="s">
        <v>13666</v>
      </c>
      <c r="G3719" s="20">
        <v>42612</v>
      </c>
      <c r="H3719" s="21" t="s">
        <v>5920</v>
      </c>
      <c r="J3719" s="22">
        <v>-20000</v>
      </c>
      <c r="K3719" s="22">
        <v>-20000</v>
      </c>
    </row>
    <row r="3720" spans="1:11" x14ac:dyDescent="0.25">
      <c r="A3720" s="21" t="s">
        <v>9142</v>
      </c>
      <c r="B3720" s="21" t="s">
        <v>21768</v>
      </c>
      <c r="C3720" s="21" t="s">
        <v>13667</v>
      </c>
      <c r="D3720" s="21" t="s">
        <v>5926</v>
      </c>
      <c r="F3720" s="21" t="s">
        <v>13668</v>
      </c>
      <c r="G3720" s="20">
        <v>42612</v>
      </c>
      <c r="H3720" s="21" t="s">
        <v>5920</v>
      </c>
      <c r="J3720" s="22">
        <v>-20000</v>
      </c>
      <c r="K3720" s="22">
        <v>-20000</v>
      </c>
    </row>
    <row r="3721" spans="1:11" x14ac:dyDescent="0.25">
      <c r="A3721" s="21" t="s">
        <v>9142</v>
      </c>
      <c r="B3721" s="21" t="s">
        <v>21768</v>
      </c>
      <c r="C3721" s="21" t="s">
        <v>13669</v>
      </c>
      <c r="D3721" s="21" t="s">
        <v>5927</v>
      </c>
      <c r="F3721" s="21" t="s">
        <v>13670</v>
      </c>
      <c r="G3721" s="20">
        <v>42612</v>
      </c>
      <c r="H3721" s="21" t="s">
        <v>5920</v>
      </c>
      <c r="J3721" s="22">
        <v>-20000</v>
      </c>
      <c r="K3721" s="22">
        <v>-20000</v>
      </c>
    </row>
    <row r="3722" spans="1:11" x14ac:dyDescent="0.25">
      <c r="A3722" s="21" t="s">
        <v>9142</v>
      </c>
      <c r="B3722" s="21" t="s">
        <v>21768</v>
      </c>
      <c r="C3722" s="21" t="s">
        <v>13671</v>
      </c>
      <c r="D3722" s="21" t="s">
        <v>5928</v>
      </c>
      <c r="F3722" s="21" t="s">
        <v>13672</v>
      </c>
      <c r="G3722" s="20">
        <v>42612</v>
      </c>
      <c r="H3722" s="21" t="s">
        <v>5920</v>
      </c>
      <c r="J3722" s="22">
        <v>-20000</v>
      </c>
      <c r="K3722" s="22">
        <v>-20000</v>
      </c>
    </row>
    <row r="3723" spans="1:11" x14ac:dyDescent="0.25">
      <c r="A3723" s="21" t="s">
        <v>9142</v>
      </c>
      <c r="B3723" s="21" t="s">
        <v>21768</v>
      </c>
      <c r="C3723" s="21" t="s">
        <v>13673</v>
      </c>
      <c r="D3723" s="21" t="s">
        <v>5929</v>
      </c>
      <c r="F3723" s="21" t="s">
        <v>13674</v>
      </c>
      <c r="G3723" s="20">
        <v>42612</v>
      </c>
      <c r="H3723" s="21" t="s">
        <v>5920</v>
      </c>
      <c r="J3723" s="22">
        <v>-20000</v>
      </c>
      <c r="K3723" s="22">
        <v>-20000</v>
      </c>
    </row>
    <row r="3724" spans="1:11" x14ac:dyDescent="0.25">
      <c r="A3724" s="21" t="s">
        <v>9142</v>
      </c>
      <c r="B3724" s="21" t="s">
        <v>21768</v>
      </c>
      <c r="C3724" s="21" t="s">
        <v>13675</v>
      </c>
      <c r="D3724" s="21" t="s">
        <v>5930</v>
      </c>
      <c r="F3724" s="21" t="s">
        <v>13676</v>
      </c>
      <c r="G3724" s="20">
        <v>42613</v>
      </c>
      <c r="H3724" s="21" t="s">
        <v>5920</v>
      </c>
      <c r="J3724" s="22">
        <v>-20000</v>
      </c>
      <c r="K3724" s="22">
        <v>-20000</v>
      </c>
    </row>
    <row r="3725" spans="1:11" x14ac:dyDescent="0.25">
      <c r="A3725" s="21" t="s">
        <v>9142</v>
      </c>
      <c r="B3725" s="21" t="s">
        <v>21768</v>
      </c>
      <c r="C3725" s="21" t="s">
        <v>2186</v>
      </c>
      <c r="D3725" s="21" t="s">
        <v>2185</v>
      </c>
      <c r="F3725" s="21" t="s">
        <v>13677</v>
      </c>
      <c r="G3725" s="20">
        <v>42613</v>
      </c>
      <c r="H3725" s="21" t="s">
        <v>5932</v>
      </c>
      <c r="J3725" s="22">
        <v>-4337.6899999999996</v>
      </c>
      <c r="K3725" s="22">
        <v>-4337.6899999999996</v>
      </c>
    </row>
    <row r="3726" spans="1:11" x14ac:dyDescent="0.25">
      <c r="A3726" s="21" t="s">
        <v>8738</v>
      </c>
      <c r="B3726" s="21" t="s">
        <v>21768</v>
      </c>
      <c r="C3726" s="21" t="s">
        <v>5935</v>
      </c>
      <c r="D3726" s="21" t="s">
        <v>5934</v>
      </c>
      <c r="F3726" s="21" t="s">
        <v>13678</v>
      </c>
      <c r="G3726" s="20">
        <v>42614</v>
      </c>
      <c r="H3726" s="21" t="s">
        <v>5936</v>
      </c>
      <c r="I3726" s="21" t="s">
        <v>16567</v>
      </c>
      <c r="J3726" s="22">
        <v>-497600.06</v>
      </c>
      <c r="K3726" s="22">
        <v>-398080.05</v>
      </c>
    </row>
    <row r="3727" spans="1:11" x14ac:dyDescent="0.25">
      <c r="A3727" s="21" t="s">
        <v>9142</v>
      </c>
      <c r="B3727" s="21" t="s">
        <v>21768</v>
      </c>
      <c r="C3727" s="21" t="s">
        <v>5908</v>
      </c>
      <c r="D3727" s="21" t="s">
        <v>5907</v>
      </c>
      <c r="F3727" s="21" t="s">
        <v>13679</v>
      </c>
      <c r="G3727" s="20">
        <v>42614</v>
      </c>
      <c r="H3727" s="21" t="s">
        <v>5937</v>
      </c>
      <c r="I3727" s="21" t="s">
        <v>17251</v>
      </c>
      <c r="J3727" s="22">
        <v>-2891000</v>
      </c>
      <c r="K3727" s="22">
        <v>-2891000</v>
      </c>
    </row>
    <row r="3728" spans="1:11" x14ac:dyDescent="0.25">
      <c r="A3728" s="21" t="s">
        <v>8740</v>
      </c>
      <c r="B3728" s="21" t="s">
        <v>21768</v>
      </c>
      <c r="C3728" s="21" t="s">
        <v>4086</v>
      </c>
      <c r="D3728" s="21" t="s">
        <v>4085</v>
      </c>
      <c r="E3728" s="21" t="s">
        <v>19558</v>
      </c>
      <c r="F3728" s="21" t="s">
        <v>13680</v>
      </c>
      <c r="G3728" s="20">
        <v>42614</v>
      </c>
      <c r="H3728" s="21" t="s">
        <v>4971</v>
      </c>
      <c r="I3728" s="21" t="s">
        <v>18159</v>
      </c>
      <c r="J3728" s="22">
        <v>-1210273.31</v>
      </c>
      <c r="K3728" s="22">
        <v>-1210273.31</v>
      </c>
    </row>
    <row r="3729" spans="1:11" x14ac:dyDescent="0.25">
      <c r="A3729" s="21" t="s">
        <v>8740</v>
      </c>
      <c r="B3729" s="21" t="s">
        <v>21768</v>
      </c>
      <c r="C3729" s="21" t="s">
        <v>5939</v>
      </c>
      <c r="D3729" s="21" t="s">
        <v>5938</v>
      </c>
      <c r="E3729" s="21" t="s">
        <v>19552</v>
      </c>
      <c r="F3729" s="21" t="s">
        <v>13681</v>
      </c>
      <c r="G3729" s="20">
        <v>42615</v>
      </c>
      <c r="H3729" s="21" t="s">
        <v>5940</v>
      </c>
      <c r="I3729" s="21" t="s">
        <v>18148</v>
      </c>
      <c r="J3729" s="22">
        <v>-2208930.98</v>
      </c>
      <c r="K3729" s="22">
        <v>-441786.19</v>
      </c>
    </row>
    <row r="3730" spans="1:11" x14ac:dyDescent="0.25">
      <c r="A3730" s="21" t="s">
        <v>8740</v>
      </c>
      <c r="B3730" s="21" t="s">
        <v>21768</v>
      </c>
      <c r="C3730" s="21" t="s">
        <v>13196</v>
      </c>
      <c r="D3730" s="21" t="s">
        <v>5326</v>
      </c>
      <c r="E3730" s="21" t="s">
        <v>19558</v>
      </c>
      <c r="F3730" s="21" t="s">
        <v>13682</v>
      </c>
      <c r="G3730" s="20">
        <v>42618</v>
      </c>
      <c r="H3730" s="21" t="s">
        <v>5941</v>
      </c>
      <c r="J3730" s="22">
        <v>-481558</v>
      </c>
      <c r="K3730" s="22">
        <v>-481558</v>
      </c>
    </row>
    <row r="3731" spans="1:11" x14ac:dyDescent="0.25">
      <c r="A3731" s="21" t="s">
        <v>8740</v>
      </c>
      <c r="B3731" s="21" t="s">
        <v>21768</v>
      </c>
      <c r="C3731" s="21" t="s">
        <v>13683</v>
      </c>
      <c r="D3731" s="21" t="s">
        <v>5943</v>
      </c>
      <c r="E3731" s="21" t="s">
        <v>19552</v>
      </c>
      <c r="F3731" s="21" t="s">
        <v>13684</v>
      </c>
      <c r="G3731" s="20">
        <v>42619</v>
      </c>
      <c r="H3731" s="21" t="s">
        <v>5944</v>
      </c>
      <c r="I3731" s="21" t="s">
        <v>17759</v>
      </c>
      <c r="J3731" s="22">
        <v>-622002.93000000005</v>
      </c>
      <c r="K3731" s="22">
        <v>-622002.93000000005</v>
      </c>
    </row>
    <row r="3732" spans="1:11" x14ac:dyDescent="0.25">
      <c r="A3732" s="21" t="s">
        <v>8740</v>
      </c>
      <c r="B3732" s="21" t="s">
        <v>21768</v>
      </c>
      <c r="C3732" s="21" t="s">
        <v>13685</v>
      </c>
      <c r="D3732" s="21" t="s">
        <v>5945</v>
      </c>
      <c r="F3732" s="21" t="s">
        <v>13686</v>
      </c>
      <c r="G3732" s="20">
        <v>42619</v>
      </c>
      <c r="H3732" s="21" t="s">
        <v>5946</v>
      </c>
      <c r="I3732" s="21" t="s">
        <v>17846</v>
      </c>
      <c r="J3732" s="22">
        <v>-59000</v>
      </c>
      <c r="K3732" s="22">
        <v>-59000</v>
      </c>
    </row>
    <row r="3733" spans="1:11" x14ac:dyDescent="0.25">
      <c r="A3733" s="21" t="s">
        <v>8738</v>
      </c>
      <c r="B3733" s="21" t="s">
        <v>21768</v>
      </c>
      <c r="C3733" s="21" t="s">
        <v>5948</v>
      </c>
      <c r="D3733" s="21" t="s">
        <v>5947</v>
      </c>
      <c r="E3733" s="21" t="s">
        <v>19552</v>
      </c>
      <c r="F3733" s="21" t="s">
        <v>13687</v>
      </c>
      <c r="G3733" s="20">
        <v>42621</v>
      </c>
      <c r="H3733" s="21" t="s">
        <v>5949</v>
      </c>
      <c r="I3733" s="21" t="s">
        <v>16657</v>
      </c>
      <c r="J3733" s="22">
        <v>-95522.18</v>
      </c>
      <c r="K3733" s="22">
        <v>-95522.18</v>
      </c>
    </row>
    <row r="3734" spans="1:11" x14ac:dyDescent="0.25">
      <c r="A3734" s="21" t="s">
        <v>8738</v>
      </c>
      <c r="B3734" s="21" t="s">
        <v>21768</v>
      </c>
      <c r="C3734" s="21" t="s">
        <v>5538</v>
      </c>
      <c r="D3734" s="21" t="s">
        <v>5537</v>
      </c>
      <c r="F3734" s="21" t="s">
        <v>13688</v>
      </c>
      <c r="G3734" s="20">
        <v>42621</v>
      </c>
      <c r="H3734" s="21" t="s">
        <v>5950</v>
      </c>
      <c r="I3734" s="21" t="s">
        <v>16729</v>
      </c>
      <c r="J3734" s="22">
        <v>-70269</v>
      </c>
      <c r="K3734" s="22">
        <v>-70269</v>
      </c>
    </row>
    <row r="3735" spans="1:11" x14ac:dyDescent="0.25">
      <c r="A3735" s="21" t="s">
        <v>8738</v>
      </c>
      <c r="B3735" s="21" t="s">
        <v>21768</v>
      </c>
      <c r="C3735" s="21" t="s">
        <v>5247</v>
      </c>
      <c r="D3735" s="21" t="s">
        <v>5246</v>
      </c>
      <c r="F3735" s="21" t="s">
        <v>13689</v>
      </c>
      <c r="G3735" s="20">
        <v>42622</v>
      </c>
      <c r="H3735" s="21" t="s">
        <v>5951</v>
      </c>
      <c r="I3735" s="21" t="s">
        <v>16728</v>
      </c>
      <c r="J3735" s="22">
        <v>-82225.350000000006</v>
      </c>
      <c r="K3735" s="22">
        <v>-82225.350000000006</v>
      </c>
    </row>
    <row r="3736" spans="1:11" x14ac:dyDescent="0.25">
      <c r="A3736" s="21" t="s">
        <v>8738</v>
      </c>
      <c r="B3736" s="21" t="s">
        <v>21768</v>
      </c>
      <c r="C3736" s="21" t="s">
        <v>5538</v>
      </c>
      <c r="D3736" s="21" t="s">
        <v>5537</v>
      </c>
      <c r="F3736" s="21" t="s">
        <v>13690</v>
      </c>
      <c r="G3736" s="20">
        <v>42622</v>
      </c>
      <c r="H3736" s="21" t="s">
        <v>5952</v>
      </c>
      <c r="I3736" s="21" t="s">
        <v>16728</v>
      </c>
      <c r="J3736" s="22">
        <v>-70269</v>
      </c>
      <c r="K3736" s="22">
        <v>-70269</v>
      </c>
    </row>
    <row r="3737" spans="1:11" x14ac:dyDescent="0.25">
      <c r="A3737" s="21" t="s">
        <v>8738</v>
      </c>
      <c r="B3737" s="21" t="s">
        <v>21768</v>
      </c>
      <c r="C3737" s="21" t="s">
        <v>5538</v>
      </c>
      <c r="D3737" s="21" t="s">
        <v>5537</v>
      </c>
      <c r="F3737" s="21" t="s">
        <v>13691</v>
      </c>
      <c r="G3737" s="20">
        <v>42625</v>
      </c>
      <c r="H3737" s="21" t="s">
        <v>5953</v>
      </c>
      <c r="I3737" s="21" t="s">
        <v>16831</v>
      </c>
      <c r="J3737" s="22">
        <v>-78867</v>
      </c>
      <c r="K3737" s="22">
        <v>-78867</v>
      </c>
    </row>
    <row r="3738" spans="1:11" x14ac:dyDescent="0.25">
      <c r="A3738" s="21" t="s">
        <v>9142</v>
      </c>
      <c r="B3738" s="21" t="s">
        <v>21768</v>
      </c>
      <c r="C3738" s="21" t="s">
        <v>3711</v>
      </c>
      <c r="D3738" s="21" t="s">
        <v>3710</v>
      </c>
      <c r="E3738" s="21" t="s">
        <v>19552</v>
      </c>
      <c r="F3738" s="21" t="s">
        <v>13692</v>
      </c>
      <c r="G3738" s="20">
        <v>42625</v>
      </c>
      <c r="H3738" s="21" t="s">
        <v>5954</v>
      </c>
      <c r="I3738" s="21" t="s">
        <v>17506</v>
      </c>
      <c r="J3738" s="22">
        <v>-529348</v>
      </c>
      <c r="K3738" s="22">
        <v>-529348</v>
      </c>
    </row>
    <row r="3739" spans="1:11" x14ac:dyDescent="0.25">
      <c r="A3739" s="21" t="s">
        <v>8738</v>
      </c>
      <c r="B3739" s="21" t="s">
        <v>21768</v>
      </c>
      <c r="C3739" s="21" t="s">
        <v>13652</v>
      </c>
      <c r="D3739" s="21" t="s">
        <v>5909</v>
      </c>
      <c r="F3739" s="21" t="s">
        <v>13693</v>
      </c>
      <c r="G3739" s="20">
        <v>42626</v>
      </c>
      <c r="H3739" s="21" t="s">
        <v>5955</v>
      </c>
      <c r="J3739" s="22">
        <v>-1246176.8600000001</v>
      </c>
      <c r="K3739" s="22">
        <v>-1246176.8600000001</v>
      </c>
    </row>
    <row r="3740" spans="1:11" x14ac:dyDescent="0.25">
      <c r="A3740" s="21" t="s">
        <v>8738</v>
      </c>
      <c r="B3740" s="21" t="s">
        <v>21768</v>
      </c>
      <c r="C3740" s="21" t="s">
        <v>13652</v>
      </c>
      <c r="D3740" s="21" t="s">
        <v>5909</v>
      </c>
      <c r="F3740" s="21" t="s">
        <v>13694</v>
      </c>
      <c r="G3740" s="20">
        <v>42626</v>
      </c>
      <c r="H3740" s="21" t="s">
        <v>5957</v>
      </c>
      <c r="J3740" s="22">
        <v>-2480895.9900000002</v>
      </c>
      <c r="K3740" s="22">
        <v>-2480895.9900000002</v>
      </c>
    </row>
    <row r="3741" spans="1:11" x14ac:dyDescent="0.25">
      <c r="A3741" s="21" t="s">
        <v>8738</v>
      </c>
      <c r="B3741" s="21" t="s">
        <v>21768</v>
      </c>
      <c r="C3741" s="21" t="s">
        <v>13652</v>
      </c>
      <c r="D3741" s="21" t="s">
        <v>5909</v>
      </c>
      <c r="F3741" s="21" t="s">
        <v>13695</v>
      </c>
      <c r="G3741" s="20">
        <v>42626</v>
      </c>
      <c r="H3741" s="21" t="s">
        <v>5959</v>
      </c>
      <c r="J3741" s="22">
        <v>-1168204.8400000001</v>
      </c>
      <c r="K3741" s="22">
        <v>-1168204.8400000001</v>
      </c>
    </row>
    <row r="3742" spans="1:11" x14ac:dyDescent="0.25">
      <c r="A3742" s="21" t="s">
        <v>8740</v>
      </c>
      <c r="B3742" s="21" t="s">
        <v>21768</v>
      </c>
      <c r="C3742" s="21" t="s">
        <v>13696</v>
      </c>
      <c r="D3742" s="21" t="s">
        <v>5961</v>
      </c>
      <c r="F3742" s="21" t="s">
        <v>13697</v>
      </c>
      <c r="G3742" s="20">
        <v>42626</v>
      </c>
      <c r="H3742" s="21" t="s">
        <v>5962</v>
      </c>
      <c r="I3742" s="21" t="s">
        <v>14163</v>
      </c>
      <c r="J3742" s="22">
        <v>-4353511.18</v>
      </c>
      <c r="K3742" s="22">
        <v>-4353511.18</v>
      </c>
    </row>
    <row r="3743" spans="1:11" x14ac:dyDescent="0.25">
      <c r="A3743" s="21" t="s">
        <v>8740</v>
      </c>
      <c r="B3743" s="21" t="s">
        <v>21768</v>
      </c>
      <c r="C3743" s="21" t="s">
        <v>13696</v>
      </c>
      <c r="D3743" s="21" t="s">
        <v>5961</v>
      </c>
      <c r="F3743" s="21" t="s">
        <v>13698</v>
      </c>
      <c r="G3743" s="20">
        <v>42626</v>
      </c>
      <c r="H3743" s="21" t="s">
        <v>5962</v>
      </c>
      <c r="J3743" s="22">
        <v>870702.24</v>
      </c>
      <c r="K3743" s="22">
        <v>870702.24</v>
      </c>
    </row>
    <row r="3744" spans="1:11" x14ac:dyDescent="0.25">
      <c r="A3744" s="21" t="s">
        <v>8738</v>
      </c>
      <c r="B3744" s="21" t="s">
        <v>21768</v>
      </c>
      <c r="C3744" s="21" t="s">
        <v>5538</v>
      </c>
      <c r="D3744" s="21" t="s">
        <v>5537</v>
      </c>
      <c r="F3744" s="21" t="s">
        <v>13699</v>
      </c>
      <c r="G3744" s="20">
        <v>42627</v>
      </c>
      <c r="H3744" s="21" t="s">
        <v>5963</v>
      </c>
      <c r="I3744" s="21" t="s">
        <v>16832</v>
      </c>
      <c r="J3744" s="22">
        <v>-207048.7</v>
      </c>
      <c r="K3744" s="22">
        <v>-207048.7</v>
      </c>
    </row>
    <row r="3745" spans="1:11" x14ac:dyDescent="0.25">
      <c r="A3745" s="21" t="s">
        <v>8740</v>
      </c>
      <c r="B3745" s="21" t="s">
        <v>21768</v>
      </c>
      <c r="C3745" s="21" t="s">
        <v>18891</v>
      </c>
      <c r="D3745" s="21" t="s">
        <v>19049</v>
      </c>
      <c r="F3745" s="21" t="s">
        <v>20652</v>
      </c>
      <c r="G3745" s="20">
        <v>42627</v>
      </c>
      <c r="H3745" s="21" t="s">
        <v>20653</v>
      </c>
      <c r="I3745" s="21" t="s">
        <v>8608</v>
      </c>
      <c r="J3745" s="22">
        <v>-4027484.53</v>
      </c>
      <c r="K3745" s="22">
        <v>-805496.91</v>
      </c>
    </row>
    <row r="3746" spans="1:11" x14ac:dyDescent="0.25">
      <c r="A3746" s="21" t="s">
        <v>8740</v>
      </c>
      <c r="B3746" s="21" t="s">
        <v>21768</v>
      </c>
      <c r="C3746" s="21" t="s">
        <v>18891</v>
      </c>
      <c r="D3746" s="21" t="s">
        <v>19049</v>
      </c>
      <c r="F3746" s="21" t="s">
        <v>20654</v>
      </c>
      <c r="G3746" s="20">
        <v>42627</v>
      </c>
      <c r="H3746" s="21" t="s">
        <v>20653</v>
      </c>
      <c r="J3746" s="22">
        <v>805496.91</v>
      </c>
      <c r="K3746" s="22">
        <v>805496.91</v>
      </c>
    </row>
    <row r="3747" spans="1:11" x14ac:dyDescent="0.25">
      <c r="A3747" s="21" t="s">
        <v>9142</v>
      </c>
      <c r="B3747" s="21" t="s">
        <v>21768</v>
      </c>
      <c r="C3747" s="21" t="s">
        <v>12924</v>
      </c>
      <c r="D3747" s="21" t="s">
        <v>5021</v>
      </c>
      <c r="F3747" s="21" t="s">
        <v>13700</v>
      </c>
      <c r="G3747" s="20">
        <v>42629</v>
      </c>
      <c r="H3747" s="21" t="s">
        <v>5964</v>
      </c>
      <c r="J3747" s="22">
        <v>-10000</v>
      </c>
      <c r="K3747" s="22">
        <v>-10000</v>
      </c>
    </row>
    <row r="3748" spans="1:11" x14ac:dyDescent="0.25">
      <c r="A3748" s="21" t="s">
        <v>9142</v>
      </c>
      <c r="B3748" s="21" t="s">
        <v>21768</v>
      </c>
      <c r="C3748" s="21" t="s">
        <v>13701</v>
      </c>
      <c r="D3748" s="21" t="s">
        <v>5966</v>
      </c>
      <c r="E3748" s="21" t="s">
        <v>19558</v>
      </c>
      <c r="F3748" s="21" t="s">
        <v>13702</v>
      </c>
      <c r="G3748" s="20">
        <v>42632</v>
      </c>
      <c r="H3748" s="21" t="s">
        <v>5967</v>
      </c>
      <c r="J3748" s="22">
        <v>-35000</v>
      </c>
      <c r="K3748" s="22">
        <v>-35000</v>
      </c>
    </row>
    <row r="3749" spans="1:11" x14ac:dyDescent="0.25">
      <c r="A3749" s="21" t="s">
        <v>8740</v>
      </c>
      <c r="B3749" s="21" t="s">
        <v>21768</v>
      </c>
      <c r="C3749" s="21" t="s">
        <v>13532</v>
      </c>
      <c r="D3749" s="21" t="s">
        <v>5770</v>
      </c>
      <c r="F3749" s="21" t="s">
        <v>13703</v>
      </c>
      <c r="G3749" s="20">
        <v>42633</v>
      </c>
      <c r="H3749" s="21" t="s">
        <v>5969</v>
      </c>
      <c r="I3749" s="21" t="s">
        <v>17606</v>
      </c>
      <c r="J3749" s="22">
        <v>-52746.080000000002</v>
      </c>
      <c r="K3749" s="22">
        <v>-52746.080000000002</v>
      </c>
    </row>
    <row r="3750" spans="1:11" x14ac:dyDescent="0.25">
      <c r="A3750" s="21" t="s">
        <v>8740</v>
      </c>
      <c r="B3750" s="21" t="s">
        <v>21768</v>
      </c>
      <c r="C3750" s="21" t="s">
        <v>13704</v>
      </c>
      <c r="D3750" s="21" t="s">
        <v>5970</v>
      </c>
      <c r="F3750" s="21" t="s">
        <v>13705</v>
      </c>
      <c r="G3750" s="20">
        <v>42633</v>
      </c>
      <c r="H3750" s="21" t="s">
        <v>5971</v>
      </c>
      <c r="I3750" s="21" t="s">
        <v>17606</v>
      </c>
      <c r="J3750" s="22">
        <v>-47844.19</v>
      </c>
      <c r="K3750" s="22">
        <v>-47844.19</v>
      </c>
    </row>
    <row r="3751" spans="1:11" x14ac:dyDescent="0.25">
      <c r="A3751" s="21" t="s">
        <v>8740</v>
      </c>
      <c r="B3751" s="21" t="s">
        <v>21768</v>
      </c>
      <c r="C3751" s="21" t="s">
        <v>11072</v>
      </c>
      <c r="D3751" s="21" t="s">
        <v>2543</v>
      </c>
      <c r="F3751" s="21" t="s">
        <v>13706</v>
      </c>
      <c r="G3751" s="20">
        <v>42633</v>
      </c>
      <c r="H3751" s="21" t="s">
        <v>5972</v>
      </c>
      <c r="I3751" s="21" t="s">
        <v>17781</v>
      </c>
      <c r="J3751" s="22">
        <v>-38940</v>
      </c>
      <c r="K3751" s="22">
        <v>-38940</v>
      </c>
    </row>
    <row r="3752" spans="1:11" x14ac:dyDescent="0.25">
      <c r="A3752" s="21" t="s">
        <v>8740</v>
      </c>
      <c r="B3752" s="21" t="s">
        <v>21768</v>
      </c>
      <c r="C3752" s="21" t="s">
        <v>13326</v>
      </c>
      <c r="D3752" s="21" t="s">
        <v>5485</v>
      </c>
      <c r="F3752" s="21" t="s">
        <v>13707</v>
      </c>
      <c r="G3752" s="20">
        <v>42633</v>
      </c>
      <c r="H3752" s="21" t="s">
        <v>5973</v>
      </c>
      <c r="I3752" s="21" t="s">
        <v>17802</v>
      </c>
      <c r="J3752" s="22">
        <v>-226560</v>
      </c>
      <c r="K3752" s="22">
        <v>-226560</v>
      </c>
    </row>
    <row r="3753" spans="1:11" x14ac:dyDescent="0.25">
      <c r="A3753" s="21" t="s">
        <v>8740</v>
      </c>
      <c r="B3753" s="21" t="s">
        <v>21768</v>
      </c>
      <c r="C3753" s="21" t="s">
        <v>13326</v>
      </c>
      <c r="D3753" s="21" t="s">
        <v>5485</v>
      </c>
      <c r="F3753" s="21" t="s">
        <v>13708</v>
      </c>
      <c r="G3753" s="20">
        <v>42633</v>
      </c>
      <c r="H3753" s="21" t="s">
        <v>5974</v>
      </c>
      <c r="I3753" s="21" t="s">
        <v>17803</v>
      </c>
      <c r="J3753" s="22">
        <v>-226560</v>
      </c>
      <c r="K3753" s="22">
        <v>-226560</v>
      </c>
    </row>
    <row r="3754" spans="1:11" x14ac:dyDescent="0.25">
      <c r="A3754" s="21" t="s">
        <v>8740</v>
      </c>
      <c r="B3754" s="21" t="s">
        <v>21768</v>
      </c>
      <c r="C3754" s="21" t="s">
        <v>13103</v>
      </c>
      <c r="D3754" s="21" t="s">
        <v>5230</v>
      </c>
      <c r="F3754" s="21" t="s">
        <v>13709</v>
      </c>
      <c r="G3754" s="20">
        <v>42633</v>
      </c>
      <c r="H3754" s="21" t="s">
        <v>5975</v>
      </c>
      <c r="I3754" s="21" t="s">
        <v>17606</v>
      </c>
      <c r="J3754" s="22">
        <v>-65242.06</v>
      </c>
      <c r="K3754" s="22">
        <v>-65242.06</v>
      </c>
    </row>
    <row r="3755" spans="1:11" x14ac:dyDescent="0.25">
      <c r="A3755" s="21" t="s">
        <v>8740</v>
      </c>
      <c r="B3755" s="21" t="s">
        <v>21768</v>
      </c>
      <c r="C3755" s="21" t="s">
        <v>13577</v>
      </c>
      <c r="D3755" s="21" t="s">
        <v>5837</v>
      </c>
      <c r="F3755" s="21" t="s">
        <v>13710</v>
      </c>
      <c r="G3755" s="20">
        <v>42633</v>
      </c>
      <c r="H3755" s="21" t="s">
        <v>5976</v>
      </c>
      <c r="I3755" s="21" t="s">
        <v>17606</v>
      </c>
      <c r="J3755" s="22">
        <v>-72529.25</v>
      </c>
      <c r="K3755" s="22">
        <v>-72529.25</v>
      </c>
    </row>
    <row r="3756" spans="1:11" x14ac:dyDescent="0.25">
      <c r="A3756" s="21" t="s">
        <v>8740</v>
      </c>
      <c r="B3756" s="21" t="s">
        <v>21768</v>
      </c>
      <c r="C3756" s="21" t="s">
        <v>9785</v>
      </c>
      <c r="D3756" s="21" t="s">
        <v>1033</v>
      </c>
      <c r="F3756" s="21" t="s">
        <v>13711</v>
      </c>
      <c r="G3756" s="20">
        <v>42633</v>
      </c>
      <c r="H3756" s="21" t="s">
        <v>5847</v>
      </c>
      <c r="I3756" s="21" t="s">
        <v>17606</v>
      </c>
      <c r="J3756" s="22">
        <v>-9440</v>
      </c>
      <c r="K3756" s="22">
        <v>-9440</v>
      </c>
    </row>
    <row r="3757" spans="1:11" x14ac:dyDescent="0.25">
      <c r="A3757" s="21" t="s">
        <v>8740</v>
      </c>
      <c r="B3757" s="21" t="s">
        <v>21768</v>
      </c>
      <c r="C3757" s="21" t="s">
        <v>13003</v>
      </c>
      <c r="D3757" s="21" t="s">
        <v>5111</v>
      </c>
      <c r="F3757" s="21" t="s">
        <v>13712</v>
      </c>
      <c r="G3757" s="20">
        <v>42633</v>
      </c>
      <c r="H3757" s="21" t="s">
        <v>5977</v>
      </c>
      <c r="I3757" s="21" t="s">
        <v>17606</v>
      </c>
      <c r="J3757" s="22">
        <v>-51432.49</v>
      </c>
      <c r="K3757" s="22">
        <v>-51432.49</v>
      </c>
    </row>
    <row r="3758" spans="1:11" x14ac:dyDescent="0.25">
      <c r="A3758" s="21" t="s">
        <v>8740</v>
      </c>
      <c r="B3758" s="21" t="s">
        <v>21768</v>
      </c>
      <c r="C3758" s="21" t="s">
        <v>13442</v>
      </c>
      <c r="D3758" s="21" t="s">
        <v>5645</v>
      </c>
      <c r="F3758" s="21" t="s">
        <v>13713</v>
      </c>
      <c r="G3758" s="20">
        <v>42633</v>
      </c>
      <c r="H3758" s="21" t="s">
        <v>5978</v>
      </c>
      <c r="I3758" s="21" t="s">
        <v>18299</v>
      </c>
      <c r="J3758" s="22">
        <v>-33040</v>
      </c>
      <c r="K3758" s="22">
        <v>-33040</v>
      </c>
    </row>
    <row r="3759" spans="1:11" x14ac:dyDescent="0.25">
      <c r="A3759" s="21" t="s">
        <v>8738</v>
      </c>
      <c r="B3759" s="21" t="s">
        <v>21768</v>
      </c>
      <c r="C3759" s="21" t="s">
        <v>5980</v>
      </c>
      <c r="D3759" s="21" t="s">
        <v>5979</v>
      </c>
      <c r="F3759" s="21" t="s">
        <v>13714</v>
      </c>
      <c r="G3759" s="20">
        <v>42634</v>
      </c>
      <c r="H3759" s="21" t="s">
        <v>5981</v>
      </c>
      <c r="I3759" s="21" t="s">
        <v>15761</v>
      </c>
      <c r="J3759" s="22">
        <v>-450183.51</v>
      </c>
      <c r="K3759" s="22">
        <v>-320235.95</v>
      </c>
    </row>
    <row r="3760" spans="1:11" x14ac:dyDescent="0.25">
      <c r="A3760" s="21" t="s">
        <v>9142</v>
      </c>
      <c r="B3760" s="21" t="s">
        <v>21768</v>
      </c>
      <c r="C3760" s="21" t="s">
        <v>696</v>
      </c>
      <c r="D3760" s="21" t="s">
        <v>695</v>
      </c>
      <c r="E3760" s="21" t="s">
        <v>19552</v>
      </c>
      <c r="F3760" s="21" t="s">
        <v>13717</v>
      </c>
      <c r="G3760" s="20">
        <v>42634</v>
      </c>
      <c r="H3760" s="21" t="s">
        <v>5984</v>
      </c>
      <c r="J3760" s="22">
        <v>-1815896</v>
      </c>
      <c r="K3760" s="22">
        <v>-1815896</v>
      </c>
    </row>
    <row r="3761" spans="1:11" x14ac:dyDescent="0.25">
      <c r="A3761" s="21" t="s">
        <v>9142</v>
      </c>
      <c r="B3761" s="21" t="s">
        <v>21768</v>
      </c>
      <c r="C3761" s="21" t="s">
        <v>5204</v>
      </c>
      <c r="D3761" s="21" t="s">
        <v>5203</v>
      </c>
      <c r="F3761" s="21" t="s">
        <v>13718</v>
      </c>
      <c r="G3761" s="20">
        <v>42634</v>
      </c>
      <c r="H3761" s="21" t="s">
        <v>5986</v>
      </c>
      <c r="J3761" s="22">
        <v>-188364</v>
      </c>
      <c r="K3761" s="22">
        <v>-188364</v>
      </c>
    </row>
    <row r="3762" spans="1:11" x14ac:dyDescent="0.25">
      <c r="A3762" s="21" t="s">
        <v>8740</v>
      </c>
      <c r="B3762" s="21" t="s">
        <v>21768</v>
      </c>
      <c r="C3762" s="21" t="s">
        <v>13715</v>
      </c>
      <c r="D3762" s="21" t="s">
        <v>5982</v>
      </c>
      <c r="E3762" s="21" t="s">
        <v>19558</v>
      </c>
      <c r="F3762" s="21" t="s">
        <v>13716</v>
      </c>
      <c r="G3762" s="20">
        <v>42634</v>
      </c>
      <c r="H3762" s="21" t="s">
        <v>5983</v>
      </c>
      <c r="I3762" s="21" t="s">
        <v>17640</v>
      </c>
      <c r="J3762" s="22">
        <v>-2857387.71</v>
      </c>
      <c r="K3762" s="22">
        <v>-2857387.71</v>
      </c>
    </row>
    <row r="3763" spans="1:11" x14ac:dyDescent="0.25">
      <c r="A3763" s="21" t="s">
        <v>8740</v>
      </c>
      <c r="B3763" s="21" t="s">
        <v>21768</v>
      </c>
      <c r="C3763" s="21" t="s">
        <v>5572</v>
      </c>
      <c r="D3763" s="21" t="s">
        <v>5571</v>
      </c>
      <c r="F3763" s="21" t="s">
        <v>13719</v>
      </c>
      <c r="G3763" s="20">
        <v>42634</v>
      </c>
      <c r="H3763" s="21" t="s">
        <v>4070</v>
      </c>
      <c r="I3763" s="21" t="s">
        <v>18338</v>
      </c>
      <c r="J3763" s="22">
        <v>-47862.97</v>
      </c>
      <c r="K3763" s="22">
        <v>-47862.97</v>
      </c>
    </row>
    <row r="3764" spans="1:11" x14ac:dyDescent="0.25">
      <c r="A3764" s="21" t="s">
        <v>8738</v>
      </c>
      <c r="B3764" s="21" t="s">
        <v>21768</v>
      </c>
      <c r="C3764" s="21" t="s">
        <v>5989</v>
      </c>
      <c r="D3764" s="21" t="s">
        <v>5988</v>
      </c>
      <c r="E3764" s="21" t="s">
        <v>19558</v>
      </c>
      <c r="F3764" s="21" t="s">
        <v>13720</v>
      </c>
      <c r="G3764" s="20">
        <v>42636</v>
      </c>
      <c r="H3764" s="21" t="s">
        <v>5990</v>
      </c>
      <c r="J3764" s="22">
        <v>-66486.75</v>
      </c>
      <c r="K3764" s="22">
        <v>-66486.75</v>
      </c>
    </row>
    <row r="3765" spans="1:11" x14ac:dyDescent="0.25">
      <c r="A3765" s="21" t="s">
        <v>8740</v>
      </c>
      <c r="B3765" s="21" t="s">
        <v>21768</v>
      </c>
      <c r="C3765" s="21" t="s">
        <v>10667</v>
      </c>
      <c r="D3765" s="21" t="s">
        <v>2025</v>
      </c>
      <c r="F3765" s="21" t="s">
        <v>13721</v>
      </c>
      <c r="G3765" s="20">
        <v>42636</v>
      </c>
      <c r="H3765" s="21" t="s">
        <v>5992</v>
      </c>
      <c r="I3765" s="21" t="s">
        <v>17814</v>
      </c>
      <c r="J3765" s="22">
        <v>-600000</v>
      </c>
      <c r="K3765" s="22">
        <v>-570000</v>
      </c>
    </row>
    <row r="3766" spans="1:11" x14ac:dyDescent="0.25">
      <c r="A3766" s="21" t="s">
        <v>8738</v>
      </c>
      <c r="B3766" s="21" t="s">
        <v>21768</v>
      </c>
      <c r="C3766" s="21" t="s">
        <v>13722</v>
      </c>
      <c r="D3766" s="21" t="s">
        <v>5993</v>
      </c>
      <c r="F3766" s="21" t="s">
        <v>13723</v>
      </c>
      <c r="G3766" s="20">
        <v>42641</v>
      </c>
      <c r="H3766" s="21" t="s">
        <v>5171</v>
      </c>
      <c r="I3766" s="21" t="s">
        <v>15766</v>
      </c>
      <c r="J3766" s="22">
        <v>-195054</v>
      </c>
      <c r="K3766" s="22">
        <v>-137661.99</v>
      </c>
    </row>
    <row r="3767" spans="1:11" x14ac:dyDescent="0.25">
      <c r="A3767" s="21" t="s">
        <v>9142</v>
      </c>
      <c r="B3767" s="21" t="s">
        <v>21768</v>
      </c>
      <c r="C3767" s="21" t="s">
        <v>12922</v>
      </c>
      <c r="D3767" s="21" t="s">
        <v>5018</v>
      </c>
      <c r="F3767" s="21" t="s">
        <v>13724</v>
      </c>
      <c r="G3767" s="20">
        <v>42641</v>
      </c>
      <c r="H3767" s="21" t="s">
        <v>5994</v>
      </c>
      <c r="J3767" s="22">
        <v>-30000</v>
      </c>
      <c r="K3767" s="22">
        <v>-30000</v>
      </c>
    </row>
    <row r="3768" spans="1:11" x14ac:dyDescent="0.25">
      <c r="A3768" s="21" t="s">
        <v>9142</v>
      </c>
      <c r="B3768" s="21" t="s">
        <v>21768</v>
      </c>
      <c r="C3768" s="21" t="s">
        <v>13725</v>
      </c>
      <c r="D3768" s="21" t="s">
        <v>5996</v>
      </c>
      <c r="F3768" s="21" t="s">
        <v>13726</v>
      </c>
      <c r="G3768" s="20">
        <v>42641</v>
      </c>
      <c r="H3768" s="21" t="s">
        <v>5994</v>
      </c>
      <c r="J3768" s="22">
        <v>-30000</v>
      </c>
      <c r="K3768" s="22">
        <v>-30000</v>
      </c>
    </row>
    <row r="3769" spans="1:11" x14ac:dyDescent="0.25">
      <c r="A3769" s="21" t="s">
        <v>9142</v>
      </c>
      <c r="B3769" s="21" t="s">
        <v>21768</v>
      </c>
      <c r="C3769" s="21" t="s">
        <v>13727</v>
      </c>
      <c r="D3769" s="21" t="s">
        <v>5997</v>
      </c>
      <c r="F3769" s="21" t="s">
        <v>13728</v>
      </c>
      <c r="G3769" s="20">
        <v>42641</v>
      </c>
      <c r="H3769" s="21" t="s">
        <v>5994</v>
      </c>
      <c r="J3769" s="22">
        <v>-30000</v>
      </c>
      <c r="K3769" s="22">
        <v>-30000</v>
      </c>
    </row>
    <row r="3770" spans="1:11" x14ac:dyDescent="0.25">
      <c r="A3770" s="21" t="s">
        <v>9142</v>
      </c>
      <c r="B3770" s="21" t="s">
        <v>21768</v>
      </c>
      <c r="C3770" s="21" t="s">
        <v>12929</v>
      </c>
      <c r="D3770" s="21" t="s">
        <v>5023</v>
      </c>
      <c r="E3770" s="21" t="s">
        <v>19552</v>
      </c>
      <c r="F3770" s="21" t="s">
        <v>13729</v>
      </c>
      <c r="G3770" s="20">
        <v>42641</v>
      </c>
      <c r="H3770" s="21" t="s">
        <v>5994</v>
      </c>
      <c r="J3770" s="22">
        <v>-30000</v>
      </c>
      <c r="K3770" s="22">
        <v>-30000</v>
      </c>
    </row>
    <row r="3771" spans="1:11" x14ac:dyDescent="0.25">
      <c r="A3771" s="21" t="s">
        <v>9142</v>
      </c>
      <c r="B3771" s="21" t="s">
        <v>21768</v>
      </c>
      <c r="C3771" s="21" t="s">
        <v>13730</v>
      </c>
      <c r="D3771" s="21" t="s">
        <v>5998</v>
      </c>
      <c r="F3771" s="21" t="s">
        <v>13731</v>
      </c>
      <c r="G3771" s="20">
        <v>42641</v>
      </c>
      <c r="H3771" s="21" t="s">
        <v>5994</v>
      </c>
      <c r="J3771" s="22">
        <v>-15000</v>
      </c>
      <c r="K3771" s="22">
        <v>-15000</v>
      </c>
    </row>
    <row r="3772" spans="1:11" x14ac:dyDescent="0.25">
      <c r="A3772" s="21" t="s">
        <v>9142</v>
      </c>
      <c r="B3772" s="21" t="s">
        <v>21768</v>
      </c>
      <c r="C3772" s="21" t="s">
        <v>13732</v>
      </c>
      <c r="D3772" s="21" t="s">
        <v>5999</v>
      </c>
      <c r="F3772" s="21" t="s">
        <v>13733</v>
      </c>
      <c r="G3772" s="20">
        <v>42641</v>
      </c>
      <c r="H3772" s="21" t="s">
        <v>5994</v>
      </c>
      <c r="J3772" s="22">
        <v>-30000</v>
      </c>
      <c r="K3772" s="22">
        <v>-30000</v>
      </c>
    </row>
    <row r="3773" spans="1:11" x14ac:dyDescent="0.25">
      <c r="A3773" s="21" t="s">
        <v>9142</v>
      </c>
      <c r="B3773" s="21" t="s">
        <v>21768</v>
      </c>
      <c r="C3773" s="21" t="s">
        <v>12937</v>
      </c>
      <c r="D3773" s="21" t="s">
        <v>5028</v>
      </c>
      <c r="F3773" s="21" t="s">
        <v>13734</v>
      </c>
      <c r="G3773" s="20">
        <v>42641</v>
      </c>
      <c r="H3773" s="21" t="s">
        <v>5994</v>
      </c>
      <c r="J3773" s="22">
        <v>-30000</v>
      </c>
      <c r="K3773" s="22">
        <v>-30000</v>
      </c>
    </row>
    <row r="3774" spans="1:11" x14ac:dyDescent="0.25">
      <c r="A3774" s="21" t="s">
        <v>8740</v>
      </c>
      <c r="B3774" s="21" t="s">
        <v>21768</v>
      </c>
      <c r="C3774" s="21" t="s">
        <v>6001</v>
      </c>
      <c r="D3774" s="21" t="s">
        <v>6000</v>
      </c>
      <c r="E3774" s="21" t="s">
        <v>19558</v>
      </c>
      <c r="F3774" s="21" t="s">
        <v>13735</v>
      </c>
      <c r="G3774" s="20">
        <v>42643</v>
      </c>
      <c r="H3774" s="21" t="s">
        <v>6002</v>
      </c>
      <c r="I3774" s="21" t="s">
        <v>16786</v>
      </c>
      <c r="J3774" s="22">
        <v>-500750.33</v>
      </c>
      <c r="K3774" s="22">
        <v>-500750.33</v>
      </c>
    </row>
    <row r="3775" spans="1:11" x14ac:dyDescent="0.25">
      <c r="A3775" s="21" t="s">
        <v>8740</v>
      </c>
      <c r="B3775" s="21" t="s">
        <v>21768</v>
      </c>
      <c r="C3775" s="21" t="s">
        <v>4086</v>
      </c>
      <c r="D3775" s="21" t="s">
        <v>4085</v>
      </c>
      <c r="E3775" s="21" t="s">
        <v>19558</v>
      </c>
      <c r="F3775" s="21" t="s">
        <v>13736</v>
      </c>
      <c r="G3775" s="20">
        <v>42644</v>
      </c>
      <c r="H3775" s="21" t="s">
        <v>4881</v>
      </c>
      <c r="I3775" s="21" t="s">
        <v>18160</v>
      </c>
      <c r="J3775" s="22">
        <v>-1210273.31</v>
      </c>
      <c r="K3775" s="22">
        <v>-1210273.31</v>
      </c>
    </row>
    <row r="3776" spans="1:11" x14ac:dyDescent="0.25">
      <c r="A3776" s="21" t="s">
        <v>8738</v>
      </c>
      <c r="B3776" s="21" t="s">
        <v>21768</v>
      </c>
      <c r="C3776" s="21" t="s">
        <v>5538</v>
      </c>
      <c r="D3776" s="21" t="s">
        <v>5537</v>
      </c>
      <c r="F3776" s="21" t="s">
        <v>13737</v>
      </c>
      <c r="G3776" s="20">
        <v>42648</v>
      </c>
      <c r="H3776" s="21" t="s">
        <v>6003</v>
      </c>
      <c r="I3776" s="21" t="s">
        <v>16729</v>
      </c>
      <c r="J3776" s="22">
        <v>-28615</v>
      </c>
      <c r="K3776" s="22">
        <v>-28615</v>
      </c>
    </row>
    <row r="3777" spans="1:11" x14ac:dyDescent="0.25">
      <c r="A3777" s="21" t="s">
        <v>8738</v>
      </c>
      <c r="B3777" s="21" t="s">
        <v>21768</v>
      </c>
      <c r="C3777" s="21" t="s">
        <v>13738</v>
      </c>
      <c r="D3777" s="21" t="s">
        <v>6004</v>
      </c>
      <c r="E3777" s="21" t="s">
        <v>19552</v>
      </c>
      <c r="F3777" s="21" t="s">
        <v>13739</v>
      </c>
      <c r="G3777" s="20">
        <v>42650</v>
      </c>
      <c r="H3777" s="21" t="s">
        <v>6005</v>
      </c>
      <c r="J3777" s="22">
        <v>-30000</v>
      </c>
      <c r="K3777" s="22">
        <v>-30000</v>
      </c>
    </row>
    <row r="3778" spans="1:11" x14ac:dyDescent="0.25">
      <c r="A3778" s="21" t="s">
        <v>8738</v>
      </c>
      <c r="B3778" s="21" t="s">
        <v>21768</v>
      </c>
      <c r="C3778" s="21" t="s">
        <v>12043</v>
      </c>
      <c r="D3778" s="21" t="s">
        <v>1006</v>
      </c>
      <c r="E3778" s="21" t="s">
        <v>19558</v>
      </c>
      <c r="F3778" s="21" t="s">
        <v>13740</v>
      </c>
      <c r="G3778" s="20">
        <v>42657</v>
      </c>
      <c r="H3778" s="21" t="s">
        <v>6007</v>
      </c>
      <c r="I3778" s="21" t="s">
        <v>15827</v>
      </c>
      <c r="J3778" s="22">
        <v>-252638</v>
      </c>
      <c r="K3778" s="22">
        <v>-252638</v>
      </c>
    </row>
    <row r="3779" spans="1:11" x14ac:dyDescent="0.25">
      <c r="A3779" s="21" t="s">
        <v>8740</v>
      </c>
      <c r="B3779" s="21" t="s">
        <v>21768</v>
      </c>
      <c r="C3779" s="21" t="s">
        <v>13196</v>
      </c>
      <c r="D3779" s="21" t="s">
        <v>5326</v>
      </c>
      <c r="E3779" s="21" t="s">
        <v>19558</v>
      </c>
      <c r="F3779" s="21" t="s">
        <v>13741</v>
      </c>
      <c r="G3779" s="20">
        <v>42657</v>
      </c>
      <c r="H3779" s="21" t="s">
        <v>6008</v>
      </c>
      <c r="J3779" s="22">
        <v>-454300</v>
      </c>
      <c r="K3779" s="22">
        <v>-454300</v>
      </c>
    </row>
    <row r="3780" spans="1:11" x14ac:dyDescent="0.25">
      <c r="A3780" s="21" t="s">
        <v>9142</v>
      </c>
      <c r="B3780" s="21" t="s">
        <v>21768</v>
      </c>
      <c r="C3780" s="21" t="s">
        <v>23413</v>
      </c>
      <c r="D3780" s="21" t="s">
        <v>23414</v>
      </c>
      <c r="F3780" s="21" t="s">
        <v>23415</v>
      </c>
      <c r="G3780" s="20">
        <v>42662</v>
      </c>
      <c r="H3780" s="21" t="s">
        <v>23416</v>
      </c>
      <c r="J3780" s="22">
        <v>-59000</v>
      </c>
      <c r="K3780" s="22">
        <v>-59000</v>
      </c>
    </row>
    <row r="3781" spans="1:11" x14ac:dyDescent="0.25">
      <c r="A3781" s="21" t="s">
        <v>8740</v>
      </c>
      <c r="B3781" s="21" t="s">
        <v>21768</v>
      </c>
      <c r="C3781" s="21" t="s">
        <v>13001</v>
      </c>
      <c r="D3781" s="21" t="s">
        <v>5109</v>
      </c>
      <c r="F3781" s="21" t="s">
        <v>13742</v>
      </c>
      <c r="G3781" s="20">
        <v>42663</v>
      </c>
      <c r="H3781" s="21" t="s">
        <v>6010</v>
      </c>
      <c r="I3781" s="21" t="s">
        <v>17606</v>
      </c>
      <c r="J3781" s="22">
        <v>-42670.57</v>
      </c>
      <c r="K3781" s="22">
        <v>-42670.57</v>
      </c>
    </row>
    <row r="3782" spans="1:11" x14ac:dyDescent="0.25">
      <c r="A3782" s="21" t="s">
        <v>8738</v>
      </c>
      <c r="B3782" s="21" t="s">
        <v>21768</v>
      </c>
      <c r="C3782" s="21" t="s">
        <v>3662</v>
      </c>
      <c r="D3782" s="21" t="s">
        <v>3661</v>
      </c>
      <c r="F3782" s="21" t="s">
        <v>13743</v>
      </c>
      <c r="G3782" s="20">
        <v>42668</v>
      </c>
      <c r="H3782" s="21" t="s">
        <v>6011</v>
      </c>
      <c r="I3782" s="21" t="s">
        <v>16644</v>
      </c>
      <c r="J3782" s="22">
        <v>-82600</v>
      </c>
      <c r="K3782" s="22">
        <v>-82600</v>
      </c>
    </row>
    <row r="3783" spans="1:11" x14ac:dyDescent="0.25">
      <c r="A3783" s="21" t="s">
        <v>8740</v>
      </c>
      <c r="B3783" s="21" t="s">
        <v>21768</v>
      </c>
      <c r="C3783" s="21" t="s">
        <v>13744</v>
      </c>
      <c r="D3783" s="21" t="s">
        <v>6012</v>
      </c>
      <c r="F3783" s="21" t="s">
        <v>13745</v>
      </c>
      <c r="G3783" s="20">
        <v>42669</v>
      </c>
      <c r="H3783" s="21" t="s">
        <v>6013</v>
      </c>
      <c r="I3783" s="21" t="s">
        <v>17530</v>
      </c>
      <c r="J3783" s="22">
        <v>-15341208.9</v>
      </c>
      <c r="K3783" s="22">
        <v>-15341208.9</v>
      </c>
    </row>
    <row r="3784" spans="1:11" x14ac:dyDescent="0.25">
      <c r="A3784" s="21" t="s">
        <v>8738</v>
      </c>
      <c r="B3784" s="21" t="s">
        <v>21768</v>
      </c>
      <c r="C3784" s="21" t="s">
        <v>6015</v>
      </c>
      <c r="D3784" s="21" t="s">
        <v>6014</v>
      </c>
      <c r="E3784" s="21" t="s">
        <v>19552</v>
      </c>
      <c r="F3784" s="21" t="s">
        <v>13746</v>
      </c>
      <c r="G3784" s="20">
        <v>42670</v>
      </c>
      <c r="H3784" s="21" t="s">
        <v>6016</v>
      </c>
      <c r="J3784" s="22">
        <v>-469855.11</v>
      </c>
      <c r="K3784" s="22">
        <v>-469855.11</v>
      </c>
    </row>
    <row r="3785" spans="1:11" x14ac:dyDescent="0.25">
      <c r="A3785" s="21" t="s">
        <v>8738</v>
      </c>
      <c r="B3785" s="21" t="s">
        <v>21768</v>
      </c>
      <c r="C3785" s="21" t="s">
        <v>6015</v>
      </c>
      <c r="D3785" s="21" t="s">
        <v>6014</v>
      </c>
      <c r="E3785" s="21" t="s">
        <v>19552</v>
      </c>
      <c r="F3785" s="21" t="s">
        <v>13747</v>
      </c>
      <c r="G3785" s="20">
        <v>42670</v>
      </c>
      <c r="H3785" s="21" t="s">
        <v>6018</v>
      </c>
      <c r="J3785" s="22">
        <v>-468671.83</v>
      </c>
      <c r="K3785" s="22">
        <v>-468671.83</v>
      </c>
    </row>
    <row r="3786" spans="1:11" x14ac:dyDescent="0.25">
      <c r="A3786" s="21" t="s">
        <v>8740</v>
      </c>
      <c r="B3786" s="21" t="s">
        <v>21768</v>
      </c>
      <c r="C3786" s="21" t="s">
        <v>13442</v>
      </c>
      <c r="D3786" s="21" t="s">
        <v>5645</v>
      </c>
      <c r="F3786" s="21" t="s">
        <v>13748</v>
      </c>
      <c r="G3786" s="20">
        <v>42674</v>
      </c>
      <c r="H3786" s="21" t="s">
        <v>6020</v>
      </c>
      <c r="I3786" s="21" t="s">
        <v>18300</v>
      </c>
      <c r="J3786" s="22">
        <v>-33040</v>
      </c>
      <c r="K3786" s="22">
        <v>-33040</v>
      </c>
    </row>
    <row r="3787" spans="1:11" x14ac:dyDescent="0.25">
      <c r="A3787" s="21" t="s">
        <v>8740</v>
      </c>
      <c r="B3787" s="21" t="s">
        <v>21768</v>
      </c>
      <c r="C3787" s="21" t="s">
        <v>4086</v>
      </c>
      <c r="D3787" s="21" t="s">
        <v>4085</v>
      </c>
      <c r="E3787" s="21" t="s">
        <v>19558</v>
      </c>
      <c r="F3787" s="21" t="s">
        <v>13749</v>
      </c>
      <c r="G3787" s="20">
        <v>42675</v>
      </c>
      <c r="H3787" s="21" t="s">
        <v>6021</v>
      </c>
      <c r="I3787" s="21" t="s">
        <v>18161</v>
      </c>
      <c r="J3787" s="22">
        <v>-1210273.31</v>
      </c>
      <c r="K3787" s="22">
        <v>-1210273.31</v>
      </c>
    </row>
    <row r="3788" spans="1:11" x14ac:dyDescent="0.25">
      <c r="A3788" s="21" t="s">
        <v>8738</v>
      </c>
      <c r="B3788" s="21" t="s">
        <v>21768</v>
      </c>
      <c r="C3788" s="21" t="s">
        <v>6023</v>
      </c>
      <c r="D3788" s="21" t="s">
        <v>6022</v>
      </c>
      <c r="F3788" s="21" t="s">
        <v>13750</v>
      </c>
      <c r="G3788" s="20">
        <v>42678</v>
      </c>
      <c r="H3788" s="21" t="s">
        <v>6024</v>
      </c>
      <c r="I3788" s="21" t="s">
        <v>16569</v>
      </c>
      <c r="J3788" s="22">
        <v>-1953490</v>
      </c>
      <c r="K3788" s="22">
        <v>-297990</v>
      </c>
    </row>
    <row r="3789" spans="1:11" x14ac:dyDescent="0.25">
      <c r="A3789" s="21" t="s">
        <v>8738</v>
      </c>
      <c r="B3789" s="21" t="s">
        <v>21768</v>
      </c>
      <c r="C3789" s="21" t="s">
        <v>6026</v>
      </c>
      <c r="D3789" s="21" t="s">
        <v>6025</v>
      </c>
      <c r="E3789" s="21" t="s">
        <v>19552</v>
      </c>
      <c r="F3789" s="21" t="s">
        <v>13751</v>
      </c>
      <c r="G3789" s="20">
        <v>42678</v>
      </c>
      <c r="H3789" s="21" t="s">
        <v>5783</v>
      </c>
      <c r="I3789" s="21" t="s">
        <v>16714</v>
      </c>
      <c r="J3789" s="22">
        <v>-59613.599999999999</v>
      </c>
      <c r="K3789" s="22">
        <v>-59613.599999999999</v>
      </c>
    </row>
    <row r="3790" spans="1:11" x14ac:dyDescent="0.25">
      <c r="A3790" s="21" t="s">
        <v>8738</v>
      </c>
      <c r="B3790" s="21" t="s">
        <v>21768</v>
      </c>
      <c r="C3790" s="21" t="s">
        <v>6028</v>
      </c>
      <c r="D3790" s="21" t="s">
        <v>6027</v>
      </c>
      <c r="F3790" s="21" t="s">
        <v>13752</v>
      </c>
      <c r="G3790" s="20">
        <v>42681</v>
      </c>
      <c r="H3790" s="21" t="s">
        <v>6029</v>
      </c>
      <c r="I3790" s="21" t="s">
        <v>16320</v>
      </c>
      <c r="J3790" s="22">
        <v>-87500</v>
      </c>
      <c r="K3790" s="22">
        <v>-87500</v>
      </c>
    </row>
    <row r="3791" spans="1:11" x14ac:dyDescent="0.25">
      <c r="A3791" s="21" t="s">
        <v>8738</v>
      </c>
      <c r="B3791" s="21" t="s">
        <v>21768</v>
      </c>
      <c r="C3791" s="21" t="s">
        <v>5750</v>
      </c>
      <c r="D3791" s="21" t="s">
        <v>5749</v>
      </c>
      <c r="F3791" s="21" t="s">
        <v>13753</v>
      </c>
      <c r="G3791" s="20">
        <v>42684</v>
      </c>
      <c r="H3791" s="21" t="s">
        <v>5505</v>
      </c>
      <c r="I3791" s="21" t="s">
        <v>16406</v>
      </c>
      <c r="J3791" s="22">
        <v>-295000</v>
      </c>
      <c r="K3791" s="22">
        <v>-295000</v>
      </c>
    </row>
    <row r="3792" spans="1:11" x14ac:dyDescent="0.25">
      <c r="A3792" s="21" t="s">
        <v>8738</v>
      </c>
      <c r="B3792" s="21" t="s">
        <v>21768</v>
      </c>
      <c r="C3792" s="21" t="s">
        <v>5750</v>
      </c>
      <c r="D3792" s="21" t="s">
        <v>5749</v>
      </c>
      <c r="F3792" s="21" t="s">
        <v>13754</v>
      </c>
      <c r="G3792" s="20">
        <v>42684</v>
      </c>
      <c r="H3792" s="21" t="s">
        <v>6030</v>
      </c>
      <c r="I3792" s="21" t="s">
        <v>16407</v>
      </c>
      <c r="J3792" s="22">
        <v>-295000</v>
      </c>
      <c r="K3792" s="22">
        <v>-295000</v>
      </c>
    </row>
    <row r="3793" spans="1:11" x14ac:dyDescent="0.25">
      <c r="A3793" s="21" t="s">
        <v>8738</v>
      </c>
      <c r="B3793" s="21" t="s">
        <v>21768</v>
      </c>
      <c r="C3793" s="21" t="s">
        <v>5735</v>
      </c>
      <c r="D3793" s="21" t="s">
        <v>5734</v>
      </c>
      <c r="F3793" s="21" t="s">
        <v>13755</v>
      </c>
      <c r="G3793" s="20">
        <v>42684</v>
      </c>
      <c r="H3793" s="21" t="s">
        <v>5351</v>
      </c>
      <c r="I3793" s="21" t="s">
        <v>16407</v>
      </c>
      <c r="J3793" s="22">
        <v>-295000</v>
      </c>
      <c r="K3793" s="22">
        <v>-295000</v>
      </c>
    </row>
    <row r="3794" spans="1:11" x14ac:dyDescent="0.25">
      <c r="A3794" s="21" t="s">
        <v>8738</v>
      </c>
      <c r="B3794" s="21" t="s">
        <v>21768</v>
      </c>
      <c r="C3794" s="21" t="s">
        <v>5735</v>
      </c>
      <c r="D3794" s="21" t="s">
        <v>5734</v>
      </c>
      <c r="F3794" s="21" t="s">
        <v>13756</v>
      </c>
      <c r="G3794" s="20">
        <v>42684</v>
      </c>
      <c r="H3794" s="21" t="s">
        <v>6031</v>
      </c>
      <c r="I3794" s="21" t="s">
        <v>16407</v>
      </c>
      <c r="J3794" s="22">
        <v>-295000</v>
      </c>
      <c r="K3794" s="22">
        <v>-295000</v>
      </c>
    </row>
    <row r="3795" spans="1:11" x14ac:dyDescent="0.25">
      <c r="A3795" s="21" t="s">
        <v>9142</v>
      </c>
      <c r="B3795" s="21" t="s">
        <v>21768</v>
      </c>
      <c r="C3795" s="21" t="s">
        <v>3629</v>
      </c>
      <c r="D3795" s="21" t="s">
        <v>3628</v>
      </c>
      <c r="E3795" s="21" t="s">
        <v>19552</v>
      </c>
      <c r="F3795" s="21" t="s">
        <v>13757</v>
      </c>
      <c r="G3795" s="20">
        <v>42684</v>
      </c>
      <c r="H3795" s="21" t="s">
        <v>6032</v>
      </c>
      <c r="I3795" s="21" t="s">
        <v>17325</v>
      </c>
      <c r="J3795" s="22">
        <v>-22160</v>
      </c>
      <c r="K3795" s="22">
        <v>-22160</v>
      </c>
    </row>
    <row r="3796" spans="1:11" x14ac:dyDescent="0.25">
      <c r="A3796" s="21" t="s">
        <v>8738</v>
      </c>
      <c r="B3796" s="21" t="s">
        <v>21768</v>
      </c>
      <c r="C3796" s="21" t="s">
        <v>13758</v>
      </c>
      <c r="D3796" s="21" t="s">
        <v>6033</v>
      </c>
      <c r="E3796" s="21" t="s">
        <v>19552</v>
      </c>
      <c r="F3796" s="21" t="s">
        <v>13759</v>
      </c>
      <c r="G3796" s="20">
        <v>42688</v>
      </c>
      <c r="H3796" s="21" t="s">
        <v>5261</v>
      </c>
      <c r="I3796" s="21" t="s">
        <v>15932</v>
      </c>
      <c r="J3796" s="22">
        <v>-2119822.7999999998</v>
      </c>
      <c r="K3796" s="22">
        <v>-2119822.7999999998</v>
      </c>
    </row>
    <row r="3797" spans="1:11" x14ac:dyDescent="0.25">
      <c r="A3797" s="21" t="s">
        <v>8740</v>
      </c>
      <c r="B3797" s="21" t="s">
        <v>21768</v>
      </c>
      <c r="C3797" s="21" t="s">
        <v>6035</v>
      </c>
      <c r="D3797" s="21" t="s">
        <v>6034</v>
      </c>
      <c r="F3797" s="21" t="s">
        <v>13760</v>
      </c>
      <c r="G3797" s="20">
        <v>42688</v>
      </c>
      <c r="H3797" s="21" t="s">
        <v>6036</v>
      </c>
      <c r="I3797" s="21" t="s">
        <v>18578</v>
      </c>
      <c r="J3797" s="22">
        <v>-20000</v>
      </c>
      <c r="K3797" s="22">
        <v>-20000</v>
      </c>
    </row>
    <row r="3798" spans="1:11" x14ac:dyDescent="0.25">
      <c r="A3798" s="21" t="s">
        <v>8740</v>
      </c>
      <c r="B3798" s="21" t="s">
        <v>21768</v>
      </c>
      <c r="C3798" s="21" t="s">
        <v>13442</v>
      </c>
      <c r="D3798" s="21" t="s">
        <v>5645</v>
      </c>
      <c r="F3798" s="21" t="s">
        <v>13761</v>
      </c>
      <c r="G3798" s="20">
        <v>42692</v>
      </c>
      <c r="H3798" s="21" t="s">
        <v>6037</v>
      </c>
      <c r="I3798" s="21" t="s">
        <v>18301</v>
      </c>
      <c r="J3798" s="22">
        <v>-33040</v>
      </c>
      <c r="K3798" s="22">
        <v>-33040</v>
      </c>
    </row>
    <row r="3799" spans="1:11" x14ac:dyDescent="0.25">
      <c r="A3799" s="21" t="s">
        <v>8738</v>
      </c>
      <c r="B3799" s="21" t="s">
        <v>21768</v>
      </c>
      <c r="C3799" s="21" t="s">
        <v>13652</v>
      </c>
      <c r="D3799" s="21" t="s">
        <v>5909</v>
      </c>
      <c r="F3799" s="21" t="s">
        <v>13762</v>
      </c>
      <c r="G3799" s="20">
        <v>42695</v>
      </c>
      <c r="H3799" s="21" t="s">
        <v>6038</v>
      </c>
      <c r="J3799" s="22">
        <v>-1930935.42</v>
      </c>
      <c r="K3799" s="22">
        <v>-1930935.42</v>
      </c>
    </row>
    <row r="3800" spans="1:11" x14ac:dyDescent="0.25">
      <c r="A3800" s="21" t="s">
        <v>8738</v>
      </c>
      <c r="B3800" s="21" t="s">
        <v>21768</v>
      </c>
      <c r="C3800" s="21" t="s">
        <v>6041</v>
      </c>
      <c r="D3800" s="21" t="s">
        <v>6040</v>
      </c>
      <c r="E3800" s="21" t="s">
        <v>19552</v>
      </c>
      <c r="F3800" s="21" t="s">
        <v>13763</v>
      </c>
      <c r="G3800" s="20">
        <v>42695</v>
      </c>
      <c r="H3800" s="21" t="s">
        <v>5642</v>
      </c>
      <c r="I3800" s="21" t="s">
        <v>16709</v>
      </c>
      <c r="J3800" s="22">
        <v>-365002.32</v>
      </c>
      <c r="K3800" s="22">
        <v>-365002.32</v>
      </c>
    </row>
    <row r="3801" spans="1:11" x14ac:dyDescent="0.25">
      <c r="A3801" s="21" t="s">
        <v>8738</v>
      </c>
      <c r="B3801" s="21" t="s">
        <v>21768</v>
      </c>
      <c r="C3801" s="21" t="s">
        <v>6043</v>
      </c>
      <c r="D3801" s="21" t="s">
        <v>6042</v>
      </c>
      <c r="F3801" s="21" t="s">
        <v>13764</v>
      </c>
      <c r="G3801" s="20">
        <v>42698</v>
      </c>
      <c r="H3801" s="21" t="s">
        <v>6044</v>
      </c>
      <c r="I3801" s="21" t="s">
        <v>16658</v>
      </c>
      <c r="J3801" s="22">
        <v>-1246080</v>
      </c>
      <c r="K3801" s="22">
        <v>-1246080</v>
      </c>
    </row>
    <row r="3802" spans="1:11" x14ac:dyDescent="0.25">
      <c r="A3802" s="21" t="s">
        <v>8738</v>
      </c>
      <c r="B3802" s="21" t="s">
        <v>21768</v>
      </c>
      <c r="C3802" s="21" t="s">
        <v>6043</v>
      </c>
      <c r="D3802" s="21" t="s">
        <v>6042</v>
      </c>
      <c r="F3802" s="21" t="s">
        <v>13765</v>
      </c>
      <c r="G3802" s="20">
        <v>42698</v>
      </c>
      <c r="H3802" s="21" t="s">
        <v>6044</v>
      </c>
      <c r="J3802" s="22">
        <v>249216</v>
      </c>
      <c r="K3802" s="22">
        <v>249216</v>
      </c>
    </row>
    <row r="3803" spans="1:11" x14ac:dyDescent="0.25">
      <c r="A3803" s="21" t="s">
        <v>9142</v>
      </c>
      <c r="B3803" s="21" t="s">
        <v>21768</v>
      </c>
      <c r="C3803" s="21" t="s">
        <v>5204</v>
      </c>
      <c r="D3803" s="21" t="s">
        <v>5203</v>
      </c>
      <c r="F3803" s="21" t="s">
        <v>13766</v>
      </c>
      <c r="G3803" s="20">
        <v>42698</v>
      </c>
      <c r="H3803" s="21" t="s">
        <v>6045</v>
      </c>
      <c r="J3803" s="22">
        <v>-204153</v>
      </c>
      <c r="K3803" s="22">
        <v>-204153</v>
      </c>
    </row>
    <row r="3804" spans="1:11" x14ac:dyDescent="0.25">
      <c r="A3804" s="21" t="s">
        <v>8738</v>
      </c>
      <c r="B3804" s="21" t="s">
        <v>21768</v>
      </c>
      <c r="C3804" s="21" t="s">
        <v>6048</v>
      </c>
      <c r="D3804" s="21" t="s">
        <v>6047</v>
      </c>
      <c r="E3804" s="21" t="s">
        <v>19558</v>
      </c>
      <c r="F3804" s="21" t="s">
        <v>13767</v>
      </c>
      <c r="G3804" s="20">
        <v>42703</v>
      </c>
      <c r="H3804" s="21" t="s">
        <v>6049</v>
      </c>
      <c r="I3804" s="21" t="s">
        <v>15719</v>
      </c>
      <c r="J3804" s="22">
        <v>-879572</v>
      </c>
      <c r="K3804" s="22">
        <v>-703657.6</v>
      </c>
    </row>
    <row r="3805" spans="1:11" x14ac:dyDescent="0.25">
      <c r="A3805" s="21" t="s">
        <v>8738</v>
      </c>
      <c r="B3805" s="21" t="s">
        <v>21768</v>
      </c>
      <c r="C3805" s="21" t="s">
        <v>6048</v>
      </c>
      <c r="D3805" s="21" t="s">
        <v>6047</v>
      </c>
      <c r="E3805" s="21" t="s">
        <v>19558</v>
      </c>
      <c r="F3805" s="21" t="s">
        <v>13768</v>
      </c>
      <c r="G3805" s="20">
        <v>42703</v>
      </c>
      <c r="H3805" s="21" t="s">
        <v>5338</v>
      </c>
      <c r="I3805" s="21" t="s">
        <v>15719</v>
      </c>
      <c r="J3805" s="22">
        <v>-879572</v>
      </c>
      <c r="K3805" s="22">
        <v>-703657.6</v>
      </c>
    </row>
    <row r="3806" spans="1:11" x14ac:dyDescent="0.25">
      <c r="A3806" s="21" t="s">
        <v>8738</v>
      </c>
      <c r="B3806" s="21" t="s">
        <v>21768</v>
      </c>
      <c r="C3806" s="21" t="s">
        <v>6048</v>
      </c>
      <c r="D3806" s="21" t="s">
        <v>6047</v>
      </c>
      <c r="E3806" s="21" t="s">
        <v>19558</v>
      </c>
      <c r="F3806" s="21" t="s">
        <v>13769</v>
      </c>
      <c r="G3806" s="20">
        <v>42703</v>
      </c>
      <c r="H3806" s="21" t="s">
        <v>3719</v>
      </c>
      <c r="I3806" s="21" t="s">
        <v>15719</v>
      </c>
      <c r="J3806" s="22">
        <v>-879572</v>
      </c>
      <c r="K3806" s="22">
        <v>-703657.6</v>
      </c>
    </row>
    <row r="3807" spans="1:11" x14ac:dyDescent="0.25">
      <c r="A3807" s="21" t="s">
        <v>8738</v>
      </c>
      <c r="B3807" s="21" t="s">
        <v>21768</v>
      </c>
      <c r="C3807" s="21" t="s">
        <v>6048</v>
      </c>
      <c r="D3807" s="21" t="s">
        <v>6047</v>
      </c>
      <c r="E3807" s="21" t="s">
        <v>19558</v>
      </c>
      <c r="F3807" s="21" t="s">
        <v>13770</v>
      </c>
      <c r="G3807" s="20">
        <v>42703</v>
      </c>
      <c r="H3807" s="21" t="s">
        <v>5686</v>
      </c>
      <c r="I3807" s="21" t="s">
        <v>15719</v>
      </c>
      <c r="J3807" s="22">
        <v>-606904.68000000005</v>
      </c>
      <c r="K3807" s="22">
        <v>-485523.74</v>
      </c>
    </row>
    <row r="3808" spans="1:11" x14ac:dyDescent="0.25">
      <c r="A3808" s="21" t="s">
        <v>8738</v>
      </c>
      <c r="B3808" s="21" t="s">
        <v>21768</v>
      </c>
      <c r="C3808" s="21" t="s">
        <v>564</v>
      </c>
      <c r="D3808" s="21" t="s">
        <v>563</v>
      </c>
      <c r="F3808" s="21" t="s">
        <v>13771</v>
      </c>
      <c r="G3808" s="20">
        <v>42704</v>
      </c>
      <c r="H3808">
        <v>0</v>
      </c>
      <c r="I3808" t="s">
        <v>6050</v>
      </c>
      <c r="J3808" s="22">
        <v>-29883.32</v>
      </c>
      <c r="K3808" s="22">
        <v>-29883.32</v>
      </c>
    </row>
    <row r="3809" spans="1:11" x14ac:dyDescent="0.25">
      <c r="A3809" s="21" t="s">
        <v>8738</v>
      </c>
      <c r="B3809" s="21" t="s">
        <v>21768</v>
      </c>
      <c r="C3809" s="21" t="s">
        <v>564</v>
      </c>
      <c r="D3809" s="21" t="s">
        <v>563</v>
      </c>
      <c r="F3809" s="21" t="s">
        <v>13772</v>
      </c>
      <c r="G3809" s="20">
        <v>42704</v>
      </c>
      <c r="H3809">
        <v>0</v>
      </c>
      <c r="I3809" t="s">
        <v>6051</v>
      </c>
      <c r="J3809" s="22">
        <v>-27524.11</v>
      </c>
      <c r="K3809" s="22">
        <v>-27524.11</v>
      </c>
    </row>
    <row r="3810" spans="1:11" x14ac:dyDescent="0.25">
      <c r="A3810" s="21" t="s">
        <v>9142</v>
      </c>
      <c r="B3810" s="21" t="s">
        <v>21768</v>
      </c>
      <c r="C3810" s="21" t="s">
        <v>13773</v>
      </c>
      <c r="D3810" s="21" t="s">
        <v>6052</v>
      </c>
      <c r="F3810" s="21" t="s">
        <v>13774</v>
      </c>
      <c r="G3810" s="20">
        <v>42704</v>
      </c>
      <c r="H3810">
        <v>0</v>
      </c>
      <c r="I3810" t="s">
        <v>6053</v>
      </c>
      <c r="J3810" s="22">
        <v>-27890.52</v>
      </c>
      <c r="K3810" s="22">
        <v>-27890.52</v>
      </c>
    </row>
    <row r="3811" spans="1:11" x14ac:dyDescent="0.25">
      <c r="A3811" s="21" t="s">
        <v>9142</v>
      </c>
      <c r="B3811" s="21" t="s">
        <v>21768</v>
      </c>
      <c r="C3811" s="21" t="s">
        <v>6056</v>
      </c>
      <c r="D3811" s="21" t="s">
        <v>6055</v>
      </c>
      <c r="F3811" s="21" t="s">
        <v>13775</v>
      </c>
      <c r="G3811" s="20">
        <v>42706</v>
      </c>
      <c r="H3811" s="21" t="s">
        <v>6057</v>
      </c>
      <c r="J3811" s="22">
        <v>-24000</v>
      </c>
      <c r="K3811" s="22">
        <v>-24000</v>
      </c>
    </row>
    <row r="3812" spans="1:11" x14ac:dyDescent="0.25">
      <c r="A3812" s="21" t="s">
        <v>8738</v>
      </c>
      <c r="B3812" s="21" t="s">
        <v>21768</v>
      </c>
      <c r="C3812" s="21" t="s">
        <v>3748</v>
      </c>
      <c r="D3812" s="21" t="s">
        <v>3747</v>
      </c>
      <c r="E3812" s="21" t="s">
        <v>19552</v>
      </c>
      <c r="F3812" s="21" t="s">
        <v>13776</v>
      </c>
      <c r="G3812" s="20">
        <v>42709</v>
      </c>
      <c r="H3812" s="21" t="s">
        <v>6059</v>
      </c>
      <c r="I3812" s="21" t="s">
        <v>16477</v>
      </c>
      <c r="J3812" s="22">
        <v>684000</v>
      </c>
      <c r="K3812" s="22">
        <v>684000</v>
      </c>
    </row>
    <row r="3813" spans="1:11" x14ac:dyDescent="0.25">
      <c r="A3813" s="21" t="s">
        <v>9142</v>
      </c>
      <c r="B3813" s="21" t="s">
        <v>21768</v>
      </c>
      <c r="C3813" s="21" t="s">
        <v>5204</v>
      </c>
      <c r="D3813" s="21" t="s">
        <v>5203</v>
      </c>
      <c r="F3813" s="21" t="s">
        <v>13777</v>
      </c>
      <c r="G3813" s="20">
        <v>42710</v>
      </c>
      <c r="H3813" s="21" t="s">
        <v>6060</v>
      </c>
      <c r="J3813" s="22">
        <v>-189848</v>
      </c>
      <c r="K3813" s="22">
        <v>-189848</v>
      </c>
    </row>
    <row r="3814" spans="1:11" x14ac:dyDescent="0.25">
      <c r="A3814" s="21" t="s">
        <v>8738</v>
      </c>
      <c r="B3814" s="21" t="s">
        <v>21768</v>
      </c>
      <c r="C3814" s="21" t="s">
        <v>6063</v>
      </c>
      <c r="D3814" s="21" t="s">
        <v>6062</v>
      </c>
      <c r="F3814" s="21" t="s">
        <v>13778</v>
      </c>
      <c r="G3814" s="20">
        <v>42711</v>
      </c>
      <c r="H3814" s="21" t="s">
        <v>6064</v>
      </c>
      <c r="I3814" s="21" t="s">
        <v>16851</v>
      </c>
      <c r="J3814" s="22">
        <v>-180433.8</v>
      </c>
      <c r="K3814" s="22">
        <v>-180433.8</v>
      </c>
    </row>
    <row r="3815" spans="1:11" x14ac:dyDescent="0.25">
      <c r="A3815" s="21" t="s">
        <v>8738</v>
      </c>
      <c r="B3815" s="21" t="s">
        <v>21768</v>
      </c>
      <c r="C3815" s="21" t="s">
        <v>6066</v>
      </c>
      <c r="D3815" s="21" t="s">
        <v>6065</v>
      </c>
      <c r="F3815" s="21" t="s">
        <v>13779</v>
      </c>
      <c r="G3815" s="20">
        <v>42711</v>
      </c>
      <c r="H3815" s="21" t="s">
        <v>6067</v>
      </c>
      <c r="I3815" s="21" t="s">
        <v>16967</v>
      </c>
      <c r="J3815" s="22">
        <v>-32432.3</v>
      </c>
      <c r="K3815" s="22">
        <v>-32432.3</v>
      </c>
    </row>
    <row r="3816" spans="1:11" x14ac:dyDescent="0.25">
      <c r="A3816" s="21" t="s">
        <v>8738</v>
      </c>
      <c r="B3816" s="21" t="s">
        <v>21768</v>
      </c>
      <c r="C3816" s="21" t="s">
        <v>6066</v>
      </c>
      <c r="D3816" s="21" t="s">
        <v>6065</v>
      </c>
      <c r="F3816" s="21" t="s">
        <v>13780</v>
      </c>
      <c r="G3816" s="20">
        <v>42711</v>
      </c>
      <c r="H3816" s="21" t="s">
        <v>6054</v>
      </c>
      <c r="I3816" s="21" t="s">
        <v>16967</v>
      </c>
      <c r="J3816" s="22">
        <v>-23517.4</v>
      </c>
      <c r="K3816" s="22">
        <v>-23517.4</v>
      </c>
    </row>
    <row r="3817" spans="1:11" x14ac:dyDescent="0.25">
      <c r="A3817" s="21" t="s">
        <v>8738</v>
      </c>
      <c r="B3817" s="21" t="s">
        <v>21768</v>
      </c>
      <c r="C3817" s="21" t="s">
        <v>6066</v>
      </c>
      <c r="D3817" s="21" t="s">
        <v>6065</v>
      </c>
      <c r="F3817" s="21" t="s">
        <v>13781</v>
      </c>
      <c r="G3817" s="20">
        <v>42711</v>
      </c>
      <c r="H3817" s="21" t="s">
        <v>6068</v>
      </c>
      <c r="I3817" s="21" t="s">
        <v>16967</v>
      </c>
      <c r="J3817" s="22">
        <v>-30621</v>
      </c>
      <c r="K3817" s="22">
        <v>-30621</v>
      </c>
    </row>
    <row r="3818" spans="1:11" x14ac:dyDescent="0.25">
      <c r="A3818" s="21" t="s">
        <v>8738</v>
      </c>
      <c r="B3818" s="21" t="s">
        <v>21768</v>
      </c>
      <c r="C3818" s="21" t="s">
        <v>6066</v>
      </c>
      <c r="D3818" s="21" t="s">
        <v>6065</v>
      </c>
      <c r="F3818" s="21" t="s">
        <v>13782</v>
      </c>
      <c r="G3818" s="20">
        <v>42711</v>
      </c>
      <c r="H3818" s="21" t="s">
        <v>4157</v>
      </c>
      <c r="I3818" s="21" t="s">
        <v>16967</v>
      </c>
      <c r="J3818" s="22">
        <v>-15499.3</v>
      </c>
      <c r="K3818" s="22">
        <v>-15499.3</v>
      </c>
    </row>
    <row r="3819" spans="1:11" x14ac:dyDescent="0.25">
      <c r="A3819" s="21" t="s">
        <v>9142</v>
      </c>
      <c r="B3819" s="21" t="s">
        <v>21768</v>
      </c>
      <c r="C3819" s="21" t="s">
        <v>4082</v>
      </c>
      <c r="D3819" s="21" t="s">
        <v>4081</v>
      </c>
      <c r="F3819" s="21" t="s">
        <v>13783</v>
      </c>
      <c r="G3819" s="20">
        <v>42711</v>
      </c>
      <c r="H3819" s="21" t="s">
        <v>6069</v>
      </c>
      <c r="J3819" s="22">
        <v>-77000</v>
      </c>
      <c r="K3819" s="22">
        <v>-77000</v>
      </c>
    </row>
    <row r="3820" spans="1:11" x14ac:dyDescent="0.25">
      <c r="A3820" s="21" t="s">
        <v>9142</v>
      </c>
      <c r="B3820" s="21" t="s">
        <v>21768</v>
      </c>
      <c r="C3820" s="21" t="s">
        <v>103</v>
      </c>
      <c r="D3820" s="21" t="s">
        <v>102</v>
      </c>
      <c r="F3820" s="21" t="s">
        <v>13784</v>
      </c>
      <c r="G3820" s="20">
        <v>42718</v>
      </c>
      <c r="H3820" s="21" t="s">
        <v>6071</v>
      </c>
      <c r="J3820" s="22">
        <v>-299.57</v>
      </c>
      <c r="K3820" s="22">
        <v>-14.98</v>
      </c>
    </row>
    <row r="3821" spans="1:11" x14ac:dyDescent="0.25">
      <c r="A3821" s="21" t="s">
        <v>8738</v>
      </c>
      <c r="B3821" s="21" t="s">
        <v>21768</v>
      </c>
      <c r="C3821" s="21" t="s">
        <v>5518</v>
      </c>
      <c r="D3821" s="21" t="s">
        <v>5517</v>
      </c>
      <c r="F3821" s="21" t="s">
        <v>13785</v>
      </c>
      <c r="G3821" s="20">
        <v>42719</v>
      </c>
      <c r="H3821" s="21" t="s">
        <v>6073</v>
      </c>
      <c r="I3821" s="21" t="s">
        <v>16805</v>
      </c>
      <c r="J3821" s="22">
        <v>1947000</v>
      </c>
      <c r="K3821" s="22">
        <v>1947000</v>
      </c>
    </row>
    <row r="3822" spans="1:11" x14ac:dyDescent="0.25">
      <c r="A3822" s="21" t="s">
        <v>19417</v>
      </c>
      <c r="B3822" s="21" t="s">
        <v>21768</v>
      </c>
      <c r="C3822" s="21" t="s">
        <v>19443</v>
      </c>
      <c r="D3822" s="21" t="s">
        <v>19444</v>
      </c>
      <c r="F3822" s="21" t="s">
        <v>19445</v>
      </c>
      <c r="G3822" s="20">
        <v>42719</v>
      </c>
      <c r="H3822" s="21" t="s">
        <v>19446</v>
      </c>
      <c r="J3822" s="22">
        <v>-220000</v>
      </c>
      <c r="K3822" s="22">
        <v>-220000</v>
      </c>
    </row>
    <row r="3823" spans="1:11" x14ac:dyDescent="0.25">
      <c r="A3823" s="21" t="s">
        <v>9142</v>
      </c>
      <c r="B3823" s="21" t="s">
        <v>21768</v>
      </c>
      <c r="C3823" s="21" t="s">
        <v>5204</v>
      </c>
      <c r="D3823" s="21" t="s">
        <v>5203</v>
      </c>
      <c r="F3823" s="21" t="s">
        <v>13786</v>
      </c>
      <c r="G3823" s="20">
        <v>42720</v>
      </c>
      <c r="H3823" s="21" t="s">
        <v>6074</v>
      </c>
      <c r="J3823" s="22">
        <v>-245789</v>
      </c>
      <c r="K3823" s="22">
        <v>-245789</v>
      </c>
    </row>
    <row r="3824" spans="1:11" x14ac:dyDescent="0.25">
      <c r="A3824" s="21" t="s">
        <v>8740</v>
      </c>
      <c r="B3824" s="21" t="s">
        <v>21768</v>
      </c>
      <c r="C3824" s="21" t="s">
        <v>13787</v>
      </c>
      <c r="D3824" s="21" t="s">
        <v>6076</v>
      </c>
      <c r="F3824" s="21" t="s">
        <v>13788</v>
      </c>
      <c r="G3824" s="20">
        <v>42724</v>
      </c>
      <c r="H3824" s="21" t="s">
        <v>6077</v>
      </c>
      <c r="I3824" s="21" t="s">
        <v>18100</v>
      </c>
      <c r="J3824" s="22">
        <v>-12980</v>
      </c>
      <c r="K3824" s="22">
        <v>-12980</v>
      </c>
    </row>
    <row r="3825" spans="1:11" x14ac:dyDescent="0.25">
      <c r="A3825" s="21" t="s">
        <v>8740</v>
      </c>
      <c r="B3825" s="21" t="s">
        <v>21768</v>
      </c>
      <c r="C3825" s="21" t="s">
        <v>13442</v>
      </c>
      <c r="D3825" s="21" t="s">
        <v>5645</v>
      </c>
      <c r="F3825" s="21" t="s">
        <v>13789</v>
      </c>
      <c r="G3825" s="20">
        <v>42724</v>
      </c>
      <c r="H3825" s="21" t="s">
        <v>6078</v>
      </c>
      <c r="I3825" s="21" t="s">
        <v>18100</v>
      </c>
      <c r="J3825" s="22">
        <v>-33040</v>
      </c>
      <c r="K3825" s="22">
        <v>-33040</v>
      </c>
    </row>
    <row r="3826" spans="1:11" x14ac:dyDescent="0.25">
      <c r="A3826" s="21" t="s">
        <v>8738</v>
      </c>
      <c r="B3826" s="21" t="s">
        <v>21768</v>
      </c>
      <c r="C3826" s="21" t="s">
        <v>9650</v>
      </c>
      <c r="D3826" s="21" t="s">
        <v>868</v>
      </c>
      <c r="F3826" s="21" t="s">
        <v>13790</v>
      </c>
      <c r="G3826" s="20">
        <v>42725</v>
      </c>
      <c r="H3826" s="21" t="s">
        <v>6079</v>
      </c>
      <c r="J3826" s="22">
        <v>-66080</v>
      </c>
      <c r="K3826" s="22">
        <v>-66080</v>
      </c>
    </row>
    <row r="3827" spans="1:11" x14ac:dyDescent="0.25">
      <c r="A3827" s="21" t="s">
        <v>9142</v>
      </c>
      <c r="B3827" s="21" t="s">
        <v>21768</v>
      </c>
      <c r="C3827" s="21" t="s">
        <v>6082</v>
      </c>
      <c r="D3827" s="21" t="s">
        <v>6081</v>
      </c>
      <c r="F3827" s="21" t="s">
        <v>13791</v>
      </c>
      <c r="G3827" s="20">
        <v>42725</v>
      </c>
      <c r="H3827" s="21" t="s">
        <v>5167</v>
      </c>
      <c r="J3827" s="22">
        <v>-100000</v>
      </c>
      <c r="K3827" s="22">
        <v>-100000</v>
      </c>
    </row>
    <row r="3828" spans="1:11" x14ac:dyDescent="0.25">
      <c r="A3828" s="21" t="s">
        <v>8738</v>
      </c>
      <c r="B3828" s="21" t="s">
        <v>21768</v>
      </c>
      <c r="C3828" s="21" t="s">
        <v>6085</v>
      </c>
      <c r="D3828" s="21" t="s">
        <v>6084</v>
      </c>
      <c r="E3828" s="21" t="s">
        <v>19552</v>
      </c>
      <c r="F3828" s="21" t="s">
        <v>13792</v>
      </c>
      <c r="G3828" s="20">
        <v>42730</v>
      </c>
      <c r="H3828" s="21" t="s">
        <v>4069</v>
      </c>
      <c r="I3828" s="21" t="s">
        <v>16565</v>
      </c>
      <c r="J3828" s="22">
        <v>-2805450</v>
      </c>
      <c r="K3828" s="22">
        <v>-2805450</v>
      </c>
    </row>
    <row r="3829" spans="1:11" x14ac:dyDescent="0.25">
      <c r="A3829" s="21" t="s">
        <v>8738</v>
      </c>
      <c r="B3829" s="21" t="s">
        <v>21768</v>
      </c>
      <c r="C3829" s="21" t="s">
        <v>6087</v>
      </c>
      <c r="D3829" s="21" t="s">
        <v>6086</v>
      </c>
      <c r="E3829" s="21" t="s">
        <v>19558</v>
      </c>
      <c r="F3829" s="21" t="s">
        <v>13793</v>
      </c>
      <c r="G3829" s="20">
        <v>42734</v>
      </c>
      <c r="H3829" s="21" t="s">
        <v>6088</v>
      </c>
      <c r="I3829" s="21" t="s">
        <v>16030</v>
      </c>
      <c r="J3829" s="22">
        <v>-730000</v>
      </c>
      <c r="K3829" s="22">
        <v>-730000</v>
      </c>
    </row>
    <row r="3830" spans="1:11" x14ac:dyDescent="0.25">
      <c r="A3830" s="21" t="s">
        <v>9142</v>
      </c>
      <c r="B3830" s="21" t="s">
        <v>21768</v>
      </c>
      <c r="C3830" s="21" t="s">
        <v>6090</v>
      </c>
      <c r="D3830" s="21" t="s">
        <v>6089</v>
      </c>
      <c r="F3830" s="21" t="s">
        <v>13794</v>
      </c>
      <c r="G3830" s="20">
        <v>42734</v>
      </c>
      <c r="H3830" s="21" t="s">
        <v>6091</v>
      </c>
      <c r="J3830" s="22">
        <v>-11692</v>
      </c>
      <c r="K3830" s="22">
        <v>-11692</v>
      </c>
    </row>
    <row r="3831" spans="1:11" x14ac:dyDescent="0.25">
      <c r="A3831" s="21" t="s">
        <v>8738</v>
      </c>
      <c r="B3831" s="21" t="s">
        <v>21768</v>
      </c>
      <c r="C3831" s="21" t="s">
        <v>6094</v>
      </c>
      <c r="D3831" s="21" t="s">
        <v>6093</v>
      </c>
      <c r="F3831" s="21" t="s">
        <v>13795</v>
      </c>
      <c r="G3831" s="20">
        <v>42740</v>
      </c>
      <c r="H3831" s="21" t="s">
        <v>3778</v>
      </c>
      <c r="I3831" s="21" t="s">
        <v>16713</v>
      </c>
      <c r="J3831" s="22">
        <v>-6461385</v>
      </c>
      <c r="K3831" s="22">
        <v>-985635</v>
      </c>
    </row>
    <row r="3832" spans="1:11" x14ac:dyDescent="0.25">
      <c r="A3832" s="21" t="s">
        <v>8738</v>
      </c>
      <c r="B3832" s="21" t="s">
        <v>21768</v>
      </c>
      <c r="C3832" s="21" t="s">
        <v>13796</v>
      </c>
      <c r="D3832" s="21" t="s">
        <v>6095</v>
      </c>
      <c r="F3832" s="21" t="s">
        <v>13797</v>
      </c>
      <c r="G3832" s="20">
        <v>42746</v>
      </c>
      <c r="H3832" s="21" t="s">
        <v>6096</v>
      </c>
      <c r="I3832" s="21" t="s">
        <v>15875</v>
      </c>
      <c r="J3832" s="22">
        <v>-7449995.4800000004</v>
      </c>
      <c r="K3832" s="22">
        <v>-110689.16</v>
      </c>
    </row>
    <row r="3833" spans="1:11" x14ac:dyDescent="0.25">
      <c r="A3833" s="21" t="s">
        <v>9142</v>
      </c>
      <c r="B3833" s="21" t="s">
        <v>21768</v>
      </c>
      <c r="C3833" s="21" t="s">
        <v>894</v>
      </c>
      <c r="D3833" s="21" t="s">
        <v>893</v>
      </c>
      <c r="F3833" s="21" t="s">
        <v>13798</v>
      </c>
      <c r="G3833" s="20">
        <v>42747</v>
      </c>
      <c r="H3833" s="21" t="s">
        <v>6097</v>
      </c>
      <c r="J3833" s="22">
        <v>-17400</v>
      </c>
      <c r="K3833" s="22">
        <v>-17400</v>
      </c>
    </row>
    <row r="3834" spans="1:11" x14ac:dyDescent="0.25">
      <c r="A3834" s="21" t="s">
        <v>8738</v>
      </c>
      <c r="B3834" s="21" t="s">
        <v>21768</v>
      </c>
      <c r="C3834" s="21" t="s">
        <v>6100</v>
      </c>
      <c r="D3834" s="21" t="s">
        <v>6099</v>
      </c>
      <c r="E3834" s="21" t="s">
        <v>19552</v>
      </c>
      <c r="F3834" s="21" t="s">
        <v>13799</v>
      </c>
      <c r="G3834" s="20">
        <v>42752</v>
      </c>
      <c r="H3834" s="21" t="s">
        <v>6101</v>
      </c>
      <c r="I3834" s="21" t="s">
        <v>16425</v>
      </c>
      <c r="J3834" s="22">
        <v>-722632</v>
      </c>
      <c r="K3834" s="22">
        <v>-300000</v>
      </c>
    </row>
    <row r="3835" spans="1:11" x14ac:dyDescent="0.25">
      <c r="A3835" s="21" t="s">
        <v>8738</v>
      </c>
      <c r="B3835" s="21" t="s">
        <v>21768</v>
      </c>
      <c r="C3835" s="21" t="s">
        <v>564</v>
      </c>
      <c r="D3835" s="21" t="s">
        <v>563</v>
      </c>
      <c r="F3835" s="21" t="s">
        <v>13800</v>
      </c>
      <c r="G3835" s="20">
        <v>42752</v>
      </c>
      <c r="H3835">
        <v>0</v>
      </c>
      <c r="I3835" t="s">
        <v>6102</v>
      </c>
      <c r="J3835" s="22">
        <v>-4250.88</v>
      </c>
      <c r="K3835" s="22">
        <v>-4250.88</v>
      </c>
    </row>
    <row r="3836" spans="1:11" x14ac:dyDescent="0.25">
      <c r="A3836" s="21" t="s">
        <v>8738</v>
      </c>
      <c r="B3836" s="21" t="s">
        <v>21768</v>
      </c>
      <c r="C3836" s="21" t="s">
        <v>564</v>
      </c>
      <c r="D3836" s="21" t="s">
        <v>563</v>
      </c>
      <c r="F3836" s="21" t="s">
        <v>13801</v>
      </c>
      <c r="G3836" s="20">
        <v>42752</v>
      </c>
      <c r="H3836">
        <v>0</v>
      </c>
      <c r="I3836" t="s">
        <v>6103</v>
      </c>
      <c r="J3836" s="22">
        <v>-3753.96</v>
      </c>
      <c r="K3836" s="22">
        <v>-3753.96</v>
      </c>
    </row>
    <row r="3837" spans="1:11" x14ac:dyDescent="0.25">
      <c r="A3837" s="21" t="s">
        <v>19189</v>
      </c>
      <c r="B3837" s="21" t="s">
        <v>21768</v>
      </c>
      <c r="C3837" s="21" t="s">
        <v>15</v>
      </c>
      <c r="D3837" s="21" t="s">
        <v>14</v>
      </c>
      <c r="F3837" s="21" t="s">
        <v>19338</v>
      </c>
      <c r="G3837" s="20">
        <v>42752</v>
      </c>
      <c r="H3837" t="s">
        <v>19539</v>
      </c>
      <c r="I3837" t="s">
        <v>19539</v>
      </c>
      <c r="J3837" s="22">
        <v>-1348.45</v>
      </c>
      <c r="K3837" s="22">
        <v>-1348.45</v>
      </c>
    </row>
    <row r="3838" spans="1:11" x14ac:dyDescent="0.25">
      <c r="A3838" s="21" t="s">
        <v>19417</v>
      </c>
      <c r="B3838" s="21" t="s">
        <v>21768</v>
      </c>
      <c r="C3838" s="21" t="s">
        <v>19465</v>
      </c>
      <c r="D3838" s="21" t="s">
        <v>19466</v>
      </c>
      <c r="F3838" s="21" t="s">
        <v>19467</v>
      </c>
      <c r="G3838" s="20">
        <v>42752</v>
      </c>
      <c r="H3838" t="s">
        <v>19539</v>
      </c>
      <c r="I3838" t="s">
        <v>19539</v>
      </c>
      <c r="J3838" s="22">
        <v>-100</v>
      </c>
      <c r="K3838" s="22">
        <v>-100</v>
      </c>
    </row>
    <row r="3839" spans="1:11" x14ac:dyDescent="0.25">
      <c r="A3839" s="21" t="s">
        <v>8738</v>
      </c>
      <c r="B3839" s="21" t="s">
        <v>21768</v>
      </c>
      <c r="C3839" s="21" t="s">
        <v>6085</v>
      </c>
      <c r="D3839" s="21" t="s">
        <v>6084</v>
      </c>
      <c r="E3839" s="21" t="s">
        <v>19552</v>
      </c>
      <c r="F3839" s="21" t="s">
        <v>13802</v>
      </c>
      <c r="G3839" s="20">
        <v>42753</v>
      </c>
      <c r="H3839" s="21" t="s">
        <v>3849</v>
      </c>
      <c r="I3839" s="21" t="s">
        <v>16566</v>
      </c>
      <c r="J3839" s="22">
        <v>-2805450</v>
      </c>
      <c r="K3839" s="22">
        <v>-2805450</v>
      </c>
    </row>
    <row r="3840" spans="1:11" x14ac:dyDescent="0.25">
      <c r="A3840" s="21" t="s">
        <v>8738</v>
      </c>
      <c r="B3840" s="21" t="s">
        <v>21768</v>
      </c>
      <c r="C3840" s="21" t="s">
        <v>6100</v>
      </c>
      <c r="D3840" s="21" t="s">
        <v>6099</v>
      </c>
      <c r="E3840" s="21" t="s">
        <v>19552</v>
      </c>
      <c r="F3840" s="21" t="s">
        <v>13803</v>
      </c>
      <c r="G3840" s="20">
        <v>42754</v>
      </c>
      <c r="H3840" s="21" t="s">
        <v>6104</v>
      </c>
      <c r="I3840" s="21" t="s">
        <v>16426</v>
      </c>
      <c r="J3840" s="22">
        <v>-722632</v>
      </c>
      <c r="K3840" s="22">
        <v>-300000</v>
      </c>
    </row>
    <row r="3841" spans="1:11" x14ac:dyDescent="0.25">
      <c r="A3841" s="21" t="s">
        <v>9142</v>
      </c>
      <c r="B3841" s="21" t="s">
        <v>21768</v>
      </c>
      <c r="C3841" s="21" t="s">
        <v>13804</v>
      </c>
      <c r="D3841" s="21" t="s">
        <v>6105</v>
      </c>
      <c r="F3841" s="21" t="s">
        <v>13805</v>
      </c>
      <c r="G3841" s="20">
        <v>42754</v>
      </c>
      <c r="H3841" s="21" t="s">
        <v>6106</v>
      </c>
      <c r="J3841" s="22">
        <v>-1950</v>
      </c>
      <c r="K3841" s="22">
        <v>-1950</v>
      </c>
    </row>
    <row r="3842" spans="1:11" x14ac:dyDescent="0.25">
      <c r="A3842" s="21" t="s">
        <v>8738</v>
      </c>
      <c r="B3842" s="21" t="s">
        <v>21768</v>
      </c>
      <c r="C3842" s="21" t="s">
        <v>6100</v>
      </c>
      <c r="D3842" s="21" t="s">
        <v>6099</v>
      </c>
      <c r="E3842" s="21" t="s">
        <v>19552</v>
      </c>
      <c r="F3842" s="21" t="s">
        <v>13806</v>
      </c>
      <c r="G3842" s="20">
        <v>42755</v>
      </c>
      <c r="H3842" s="21" t="s">
        <v>6108</v>
      </c>
      <c r="I3842" s="21" t="s">
        <v>16427</v>
      </c>
      <c r="J3842" s="22">
        <v>-722632</v>
      </c>
      <c r="K3842" s="22">
        <v>-300000</v>
      </c>
    </row>
    <row r="3843" spans="1:11" x14ac:dyDescent="0.25">
      <c r="A3843" s="21" t="s">
        <v>8738</v>
      </c>
      <c r="B3843" s="21" t="s">
        <v>21768</v>
      </c>
      <c r="C3843" s="21" t="s">
        <v>6100</v>
      </c>
      <c r="D3843" s="21" t="s">
        <v>6099</v>
      </c>
      <c r="E3843" s="21" t="s">
        <v>19552</v>
      </c>
      <c r="F3843" s="21" t="s">
        <v>13807</v>
      </c>
      <c r="G3843" s="20">
        <v>42761</v>
      </c>
      <c r="H3843" s="21" t="s">
        <v>6109</v>
      </c>
      <c r="I3843" s="21" t="s">
        <v>16428</v>
      </c>
      <c r="J3843" s="22">
        <v>-722632</v>
      </c>
      <c r="K3843" s="22">
        <v>-300000</v>
      </c>
    </row>
    <row r="3844" spans="1:11" x14ac:dyDescent="0.25">
      <c r="A3844" s="21" t="s">
        <v>8738</v>
      </c>
      <c r="B3844" s="21" t="s">
        <v>21768</v>
      </c>
      <c r="C3844" s="21" t="s">
        <v>280</v>
      </c>
      <c r="D3844" s="21" t="s">
        <v>279</v>
      </c>
      <c r="E3844" s="21" t="s">
        <v>19558</v>
      </c>
      <c r="F3844" s="21" t="s">
        <v>13808</v>
      </c>
      <c r="G3844" s="20">
        <v>42766</v>
      </c>
      <c r="H3844" s="21" t="s">
        <v>6110</v>
      </c>
      <c r="I3844" s="21" t="s">
        <v>16257</v>
      </c>
      <c r="J3844" s="22">
        <v>-15670.4</v>
      </c>
      <c r="K3844" s="22">
        <v>-15670.4</v>
      </c>
    </row>
    <row r="3845" spans="1:11" x14ac:dyDescent="0.25">
      <c r="A3845" s="21" t="s">
        <v>8738</v>
      </c>
      <c r="B3845" s="21" t="s">
        <v>21768</v>
      </c>
      <c r="C3845" s="21" t="s">
        <v>280</v>
      </c>
      <c r="D3845" s="21" t="s">
        <v>279</v>
      </c>
      <c r="E3845" s="21" t="s">
        <v>19558</v>
      </c>
      <c r="F3845" s="21" t="s">
        <v>13809</v>
      </c>
      <c r="G3845" s="20">
        <v>42766</v>
      </c>
      <c r="H3845" s="21" t="s">
        <v>6111</v>
      </c>
      <c r="I3845" s="21" t="s">
        <v>16257</v>
      </c>
      <c r="J3845" s="22">
        <v>-54012.85</v>
      </c>
      <c r="K3845" s="22">
        <v>-54012.85</v>
      </c>
    </row>
    <row r="3846" spans="1:11" x14ac:dyDescent="0.25">
      <c r="A3846" s="21" t="s">
        <v>8738</v>
      </c>
      <c r="B3846" s="21" t="s">
        <v>21768</v>
      </c>
      <c r="C3846" s="21" t="s">
        <v>280</v>
      </c>
      <c r="D3846" s="21" t="s">
        <v>279</v>
      </c>
      <c r="E3846" s="21" t="s">
        <v>19558</v>
      </c>
      <c r="F3846" s="21" t="s">
        <v>13810</v>
      </c>
      <c r="G3846" s="20">
        <v>42766</v>
      </c>
      <c r="H3846" s="21" t="s">
        <v>6112</v>
      </c>
      <c r="I3846" s="21" t="s">
        <v>16257</v>
      </c>
      <c r="J3846" s="22">
        <v>-11386.22</v>
      </c>
      <c r="K3846" s="22">
        <v>-11386.22</v>
      </c>
    </row>
    <row r="3847" spans="1:11" x14ac:dyDescent="0.25">
      <c r="A3847" s="21" t="s">
        <v>8738</v>
      </c>
      <c r="B3847" s="21" t="s">
        <v>21768</v>
      </c>
      <c r="C3847" s="21" t="s">
        <v>280</v>
      </c>
      <c r="D3847" s="21" t="s">
        <v>279</v>
      </c>
      <c r="E3847" s="21" t="s">
        <v>19558</v>
      </c>
      <c r="F3847" s="21" t="s">
        <v>13811</v>
      </c>
      <c r="G3847" s="20">
        <v>42766</v>
      </c>
      <c r="H3847" s="21" t="s">
        <v>6113</v>
      </c>
      <c r="I3847" s="21" t="s">
        <v>16257</v>
      </c>
      <c r="J3847" s="22">
        <v>-10572.02</v>
      </c>
      <c r="K3847" s="22">
        <v>-10572.02</v>
      </c>
    </row>
    <row r="3848" spans="1:11" x14ac:dyDescent="0.25">
      <c r="A3848" s="21" t="s">
        <v>8738</v>
      </c>
      <c r="B3848" s="21" t="s">
        <v>21768</v>
      </c>
      <c r="C3848" s="21" t="s">
        <v>280</v>
      </c>
      <c r="D3848" s="21" t="s">
        <v>279</v>
      </c>
      <c r="E3848" s="21" t="s">
        <v>19558</v>
      </c>
      <c r="F3848" s="21" t="s">
        <v>13812</v>
      </c>
      <c r="G3848" s="20">
        <v>42766</v>
      </c>
      <c r="H3848" s="21" t="s">
        <v>6114</v>
      </c>
      <c r="I3848" s="21" t="s">
        <v>16257</v>
      </c>
      <c r="J3848" s="22">
        <v>-10202.68</v>
      </c>
      <c r="K3848" s="22">
        <v>-10202.68</v>
      </c>
    </row>
    <row r="3849" spans="1:11" x14ac:dyDescent="0.25">
      <c r="A3849" s="21" t="s">
        <v>8738</v>
      </c>
      <c r="B3849" s="21" t="s">
        <v>21768</v>
      </c>
      <c r="C3849" s="21" t="s">
        <v>280</v>
      </c>
      <c r="D3849" s="21" t="s">
        <v>279</v>
      </c>
      <c r="E3849" s="21" t="s">
        <v>19558</v>
      </c>
      <c r="F3849" s="21" t="s">
        <v>13813</v>
      </c>
      <c r="G3849" s="20">
        <v>42766</v>
      </c>
      <c r="H3849" s="21" t="s">
        <v>6115</v>
      </c>
      <c r="I3849" s="21" t="s">
        <v>16257</v>
      </c>
      <c r="J3849" s="22">
        <v>-14050.66</v>
      </c>
      <c r="K3849" s="22">
        <v>-14050.66</v>
      </c>
    </row>
    <row r="3850" spans="1:11" x14ac:dyDescent="0.25">
      <c r="A3850" s="21" t="s">
        <v>8738</v>
      </c>
      <c r="B3850" s="21" t="s">
        <v>21768</v>
      </c>
      <c r="C3850" s="21" t="s">
        <v>280</v>
      </c>
      <c r="D3850" s="21" t="s">
        <v>279</v>
      </c>
      <c r="E3850" s="21" t="s">
        <v>19558</v>
      </c>
      <c r="F3850" s="21" t="s">
        <v>13814</v>
      </c>
      <c r="G3850" s="20">
        <v>42766</v>
      </c>
      <c r="H3850" s="21" t="s">
        <v>6116</v>
      </c>
      <c r="I3850" s="21" t="s">
        <v>16257</v>
      </c>
      <c r="J3850" s="22">
        <v>-17280.39</v>
      </c>
      <c r="K3850" s="22">
        <v>-17280.39</v>
      </c>
    </row>
    <row r="3851" spans="1:11" x14ac:dyDescent="0.25">
      <c r="A3851" s="21" t="s">
        <v>8738</v>
      </c>
      <c r="B3851" s="21" t="s">
        <v>21768</v>
      </c>
      <c r="C3851" s="21" t="s">
        <v>280</v>
      </c>
      <c r="D3851" s="21" t="s">
        <v>279</v>
      </c>
      <c r="E3851" s="21" t="s">
        <v>19558</v>
      </c>
      <c r="F3851" s="21" t="s">
        <v>13815</v>
      </c>
      <c r="G3851" s="20">
        <v>42766</v>
      </c>
      <c r="H3851" s="21" t="s">
        <v>6117</v>
      </c>
      <c r="I3851" s="21" t="s">
        <v>16257</v>
      </c>
      <c r="J3851" s="22">
        <v>-8323.7199999999993</v>
      </c>
      <c r="K3851" s="22">
        <v>-8323.7199999999993</v>
      </c>
    </row>
    <row r="3852" spans="1:11" x14ac:dyDescent="0.25">
      <c r="A3852" s="21" t="s">
        <v>8738</v>
      </c>
      <c r="B3852" s="21" t="s">
        <v>21768</v>
      </c>
      <c r="C3852" s="21" t="s">
        <v>280</v>
      </c>
      <c r="D3852" s="21" t="s">
        <v>279</v>
      </c>
      <c r="E3852" s="21" t="s">
        <v>19558</v>
      </c>
      <c r="F3852" s="21" t="s">
        <v>13816</v>
      </c>
      <c r="G3852" s="20">
        <v>42766</v>
      </c>
      <c r="H3852" s="21" t="s">
        <v>6118</v>
      </c>
      <c r="I3852" s="21" t="s">
        <v>16257</v>
      </c>
      <c r="J3852" s="22">
        <v>-12219.91</v>
      </c>
      <c r="K3852" s="22">
        <v>-12219.91</v>
      </c>
    </row>
    <row r="3853" spans="1:11" x14ac:dyDescent="0.25">
      <c r="A3853" s="21" t="s">
        <v>8738</v>
      </c>
      <c r="B3853" s="21" t="s">
        <v>21768</v>
      </c>
      <c r="C3853" s="21" t="s">
        <v>280</v>
      </c>
      <c r="D3853" s="21" t="s">
        <v>279</v>
      </c>
      <c r="E3853" s="21" t="s">
        <v>19558</v>
      </c>
      <c r="F3853" s="21" t="s">
        <v>13817</v>
      </c>
      <c r="G3853" s="20">
        <v>42766</v>
      </c>
      <c r="H3853" s="21" t="s">
        <v>6119</v>
      </c>
      <c r="I3853" s="21" t="s">
        <v>16257</v>
      </c>
      <c r="J3853" s="22">
        <v>-21782.66</v>
      </c>
      <c r="K3853" s="22">
        <v>-21782.66</v>
      </c>
    </row>
    <row r="3854" spans="1:11" x14ac:dyDescent="0.25">
      <c r="A3854" s="21" t="s">
        <v>8738</v>
      </c>
      <c r="B3854" s="21" t="s">
        <v>21768</v>
      </c>
      <c r="C3854" s="21" t="s">
        <v>280</v>
      </c>
      <c r="D3854" s="21" t="s">
        <v>279</v>
      </c>
      <c r="E3854" s="21" t="s">
        <v>19558</v>
      </c>
      <c r="F3854" s="21" t="s">
        <v>13818</v>
      </c>
      <c r="G3854" s="20">
        <v>42766</v>
      </c>
      <c r="H3854" s="21" t="s">
        <v>6120</v>
      </c>
      <c r="I3854" s="21" t="s">
        <v>16257</v>
      </c>
      <c r="J3854" s="22">
        <v>-19130.89</v>
      </c>
      <c r="K3854" s="22">
        <v>-19130.89</v>
      </c>
    </row>
    <row r="3855" spans="1:11" x14ac:dyDescent="0.25">
      <c r="A3855" s="21" t="s">
        <v>8738</v>
      </c>
      <c r="B3855" s="21" t="s">
        <v>21768</v>
      </c>
      <c r="C3855" s="21" t="s">
        <v>280</v>
      </c>
      <c r="D3855" s="21" t="s">
        <v>279</v>
      </c>
      <c r="E3855" s="21" t="s">
        <v>19558</v>
      </c>
      <c r="F3855" s="21" t="s">
        <v>13819</v>
      </c>
      <c r="G3855" s="20">
        <v>42766</v>
      </c>
      <c r="H3855" s="21" t="s">
        <v>6121</v>
      </c>
      <c r="I3855" s="21" t="s">
        <v>16257</v>
      </c>
      <c r="J3855" s="22">
        <v>-21825.23</v>
      </c>
      <c r="K3855" s="22">
        <v>-21825.23</v>
      </c>
    </row>
    <row r="3856" spans="1:11" x14ac:dyDescent="0.25">
      <c r="A3856" s="21" t="s">
        <v>8738</v>
      </c>
      <c r="B3856" s="21" t="s">
        <v>21768</v>
      </c>
      <c r="C3856" s="21" t="s">
        <v>280</v>
      </c>
      <c r="D3856" s="21" t="s">
        <v>279</v>
      </c>
      <c r="E3856" s="21" t="s">
        <v>19558</v>
      </c>
      <c r="F3856" s="21" t="s">
        <v>13820</v>
      </c>
      <c r="G3856" s="20">
        <v>42766</v>
      </c>
      <c r="H3856" s="21" t="s">
        <v>6122</v>
      </c>
      <c r="I3856" s="21" t="s">
        <v>16257</v>
      </c>
      <c r="J3856" s="22">
        <v>-11151.12</v>
      </c>
      <c r="K3856" s="22">
        <v>-11151.12</v>
      </c>
    </row>
    <row r="3857" spans="1:11" x14ac:dyDescent="0.25">
      <c r="A3857" s="21" t="s">
        <v>8738</v>
      </c>
      <c r="B3857" s="21" t="s">
        <v>21768</v>
      </c>
      <c r="C3857" s="21" t="s">
        <v>280</v>
      </c>
      <c r="D3857" s="21" t="s">
        <v>279</v>
      </c>
      <c r="E3857" s="21" t="s">
        <v>19558</v>
      </c>
      <c r="F3857" s="21" t="s">
        <v>13821</v>
      </c>
      <c r="G3857" s="20">
        <v>42766</v>
      </c>
      <c r="H3857" s="21" t="s">
        <v>6123</v>
      </c>
      <c r="I3857" s="21" t="s">
        <v>16257</v>
      </c>
      <c r="J3857" s="22">
        <v>-12813.62</v>
      </c>
      <c r="K3857" s="22">
        <v>-12813.62</v>
      </c>
    </row>
    <row r="3858" spans="1:11" x14ac:dyDescent="0.25">
      <c r="A3858" s="21" t="s">
        <v>8738</v>
      </c>
      <c r="B3858" s="21" t="s">
        <v>21768</v>
      </c>
      <c r="C3858" s="21" t="s">
        <v>280</v>
      </c>
      <c r="D3858" s="21" t="s">
        <v>279</v>
      </c>
      <c r="E3858" s="21" t="s">
        <v>19558</v>
      </c>
      <c r="F3858" s="21" t="s">
        <v>13822</v>
      </c>
      <c r="G3858" s="20">
        <v>42766</v>
      </c>
      <c r="H3858" s="21" t="s">
        <v>6124</v>
      </c>
      <c r="I3858" s="21" t="s">
        <v>16257</v>
      </c>
      <c r="J3858" s="22">
        <v>-13261.81</v>
      </c>
      <c r="K3858" s="22">
        <v>-13261.81</v>
      </c>
    </row>
    <row r="3859" spans="1:11" x14ac:dyDescent="0.25">
      <c r="A3859" s="21" t="s">
        <v>8738</v>
      </c>
      <c r="B3859" s="21" t="s">
        <v>21768</v>
      </c>
      <c r="C3859" s="21" t="s">
        <v>280</v>
      </c>
      <c r="D3859" s="21" t="s">
        <v>279</v>
      </c>
      <c r="E3859" s="21" t="s">
        <v>19558</v>
      </c>
      <c r="F3859" s="21" t="s">
        <v>13823</v>
      </c>
      <c r="G3859" s="20">
        <v>42766</v>
      </c>
      <c r="H3859" s="21" t="s">
        <v>6125</v>
      </c>
      <c r="I3859" s="21" t="s">
        <v>16257</v>
      </c>
      <c r="J3859" s="22">
        <v>-15082.87</v>
      </c>
      <c r="K3859" s="22">
        <v>-15082.87</v>
      </c>
    </row>
    <row r="3860" spans="1:11" x14ac:dyDescent="0.25">
      <c r="A3860" s="21" t="s">
        <v>8738</v>
      </c>
      <c r="B3860" s="21" t="s">
        <v>21768</v>
      </c>
      <c r="C3860" s="21" t="s">
        <v>280</v>
      </c>
      <c r="D3860" s="21" t="s">
        <v>279</v>
      </c>
      <c r="E3860" s="21" t="s">
        <v>19558</v>
      </c>
      <c r="F3860" s="21" t="s">
        <v>13824</v>
      </c>
      <c r="G3860" s="20">
        <v>42766</v>
      </c>
      <c r="H3860" s="21" t="s">
        <v>6126</v>
      </c>
      <c r="I3860" s="21" t="s">
        <v>16257</v>
      </c>
      <c r="J3860" s="22">
        <v>-53665.33</v>
      </c>
      <c r="K3860" s="22">
        <v>-35749.75</v>
      </c>
    </row>
    <row r="3861" spans="1:11" x14ac:dyDescent="0.25">
      <c r="A3861" s="21" t="s">
        <v>8738</v>
      </c>
      <c r="B3861" s="21" t="s">
        <v>21768</v>
      </c>
      <c r="C3861" s="21" t="s">
        <v>280</v>
      </c>
      <c r="D3861" s="21" t="s">
        <v>279</v>
      </c>
      <c r="E3861" s="21" t="s">
        <v>19558</v>
      </c>
      <c r="F3861" s="21" t="s">
        <v>13825</v>
      </c>
      <c r="G3861" s="20">
        <v>42766</v>
      </c>
      <c r="H3861" s="21" t="s">
        <v>6127</v>
      </c>
      <c r="I3861" s="21" t="s">
        <v>16257</v>
      </c>
      <c r="J3861" s="22">
        <v>-27016.69</v>
      </c>
      <c r="K3861" s="22">
        <v>-27016.69</v>
      </c>
    </row>
    <row r="3862" spans="1:11" x14ac:dyDescent="0.25">
      <c r="A3862" s="21" t="s">
        <v>8738</v>
      </c>
      <c r="B3862" s="21" t="s">
        <v>21768</v>
      </c>
      <c r="C3862" s="21" t="s">
        <v>280</v>
      </c>
      <c r="D3862" s="21" t="s">
        <v>279</v>
      </c>
      <c r="E3862" s="21" t="s">
        <v>19558</v>
      </c>
      <c r="F3862" s="21" t="s">
        <v>13826</v>
      </c>
      <c r="G3862" s="20">
        <v>42766</v>
      </c>
      <c r="H3862" s="21" t="s">
        <v>6128</v>
      </c>
      <c r="I3862" s="21" t="s">
        <v>16257</v>
      </c>
      <c r="J3862" s="22">
        <v>-81261.88</v>
      </c>
      <c r="K3862" s="22">
        <v>-81261.88</v>
      </c>
    </row>
    <row r="3863" spans="1:11" x14ac:dyDescent="0.25">
      <c r="A3863" s="21" t="s">
        <v>8738</v>
      </c>
      <c r="B3863" s="21" t="s">
        <v>21768</v>
      </c>
      <c r="C3863" s="21" t="s">
        <v>280</v>
      </c>
      <c r="D3863" s="21" t="s">
        <v>279</v>
      </c>
      <c r="E3863" s="21" t="s">
        <v>19558</v>
      </c>
      <c r="F3863" s="21" t="s">
        <v>13827</v>
      </c>
      <c r="G3863" s="20">
        <v>42766</v>
      </c>
      <c r="H3863" s="21" t="s">
        <v>6129</v>
      </c>
      <c r="I3863" s="21" t="s">
        <v>16257</v>
      </c>
      <c r="J3863" s="22">
        <v>-98860.84</v>
      </c>
      <c r="K3863" s="22">
        <v>-98860.84</v>
      </c>
    </row>
    <row r="3864" spans="1:11" x14ac:dyDescent="0.25">
      <c r="A3864" s="21" t="s">
        <v>8738</v>
      </c>
      <c r="B3864" s="21" t="s">
        <v>21768</v>
      </c>
      <c r="C3864" s="21" t="s">
        <v>280</v>
      </c>
      <c r="D3864" s="21" t="s">
        <v>279</v>
      </c>
      <c r="E3864" s="21" t="s">
        <v>19558</v>
      </c>
      <c r="F3864" s="21" t="s">
        <v>13828</v>
      </c>
      <c r="G3864" s="20">
        <v>42766</v>
      </c>
      <c r="H3864" s="21" t="s">
        <v>6130</v>
      </c>
      <c r="I3864" s="21" t="s">
        <v>16257</v>
      </c>
      <c r="J3864" s="22">
        <v>-42910.7</v>
      </c>
      <c r="K3864" s="22">
        <v>-42910.7</v>
      </c>
    </row>
    <row r="3865" spans="1:11" x14ac:dyDescent="0.25">
      <c r="A3865" s="21" t="s">
        <v>8738</v>
      </c>
      <c r="B3865" s="21" t="s">
        <v>21768</v>
      </c>
      <c r="C3865" s="21" t="s">
        <v>280</v>
      </c>
      <c r="D3865" s="21" t="s">
        <v>279</v>
      </c>
      <c r="E3865" s="21" t="s">
        <v>19558</v>
      </c>
      <c r="F3865" s="21" t="s">
        <v>13829</v>
      </c>
      <c r="G3865" s="20">
        <v>42766</v>
      </c>
      <c r="H3865" s="21" t="s">
        <v>6131</v>
      </c>
      <c r="I3865" s="21" t="s">
        <v>16257</v>
      </c>
      <c r="J3865" s="22">
        <v>-100355.7</v>
      </c>
      <c r="K3865" s="22">
        <v>-100355.7</v>
      </c>
    </row>
    <row r="3866" spans="1:11" x14ac:dyDescent="0.25">
      <c r="A3866" s="21" t="s">
        <v>8738</v>
      </c>
      <c r="B3866" s="21" t="s">
        <v>21768</v>
      </c>
      <c r="C3866" s="21" t="s">
        <v>280</v>
      </c>
      <c r="D3866" s="21" t="s">
        <v>279</v>
      </c>
      <c r="E3866" s="21" t="s">
        <v>19558</v>
      </c>
      <c r="F3866" s="21" t="s">
        <v>13830</v>
      </c>
      <c r="G3866" s="20">
        <v>42766</v>
      </c>
      <c r="H3866" s="21" t="s">
        <v>6132</v>
      </c>
      <c r="I3866" s="21" t="s">
        <v>16257</v>
      </c>
      <c r="J3866" s="22">
        <v>-13166.84</v>
      </c>
      <c r="K3866" s="22">
        <v>-13166.84</v>
      </c>
    </row>
    <row r="3867" spans="1:11" x14ac:dyDescent="0.25">
      <c r="A3867" s="21" t="s">
        <v>8738</v>
      </c>
      <c r="B3867" s="21" t="s">
        <v>21768</v>
      </c>
      <c r="C3867" s="21" t="s">
        <v>280</v>
      </c>
      <c r="D3867" s="21" t="s">
        <v>279</v>
      </c>
      <c r="E3867" s="21" t="s">
        <v>19558</v>
      </c>
      <c r="F3867" s="21" t="s">
        <v>13831</v>
      </c>
      <c r="G3867" s="20">
        <v>42766</v>
      </c>
      <c r="H3867" s="21" t="s">
        <v>6133</v>
      </c>
      <c r="I3867" s="21" t="s">
        <v>16257</v>
      </c>
      <c r="J3867" s="22">
        <v>-9938.2000000000007</v>
      </c>
      <c r="K3867" s="22">
        <v>-9938.2000000000007</v>
      </c>
    </row>
    <row r="3868" spans="1:11" x14ac:dyDescent="0.25">
      <c r="A3868" s="21" t="s">
        <v>8738</v>
      </c>
      <c r="B3868" s="21" t="s">
        <v>21768</v>
      </c>
      <c r="C3868" s="21" t="s">
        <v>280</v>
      </c>
      <c r="D3868" s="21" t="s">
        <v>279</v>
      </c>
      <c r="E3868" s="21" t="s">
        <v>19558</v>
      </c>
      <c r="F3868" s="21" t="s">
        <v>13832</v>
      </c>
      <c r="G3868" s="20">
        <v>42766</v>
      </c>
      <c r="H3868" s="21" t="s">
        <v>6134</v>
      </c>
      <c r="I3868" s="21" t="s">
        <v>16257</v>
      </c>
      <c r="J3868" s="22">
        <v>-16329.97</v>
      </c>
      <c r="K3868" s="22">
        <v>-16329.97</v>
      </c>
    </row>
    <row r="3869" spans="1:11" x14ac:dyDescent="0.25">
      <c r="A3869" s="21" t="s">
        <v>8738</v>
      </c>
      <c r="B3869" s="21" t="s">
        <v>21768</v>
      </c>
      <c r="C3869" s="21" t="s">
        <v>6100</v>
      </c>
      <c r="D3869" s="21" t="s">
        <v>6099</v>
      </c>
      <c r="E3869" s="21" t="s">
        <v>19552</v>
      </c>
      <c r="F3869" s="21" t="s">
        <v>13833</v>
      </c>
      <c r="G3869" s="20">
        <v>42766</v>
      </c>
      <c r="H3869" s="21" t="s">
        <v>6135</v>
      </c>
      <c r="I3869" s="21" t="s">
        <v>16429</v>
      </c>
      <c r="J3869" s="22">
        <v>-722632</v>
      </c>
      <c r="K3869" s="22">
        <v>-300000</v>
      </c>
    </row>
    <row r="3870" spans="1:11" x14ac:dyDescent="0.25">
      <c r="A3870" s="21" t="s">
        <v>8738</v>
      </c>
      <c r="B3870" s="21" t="s">
        <v>21768</v>
      </c>
      <c r="C3870" s="21" t="s">
        <v>6100</v>
      </c>
      <c r="D3870" s="21" t="s">
        <v>6099</v>
      </c>
      <c r="E3870" s="21" t="s">
        <v>19552</v>
      </c>
      <c r="F3870" s="21" t="s">
        <v>13834</v>
      </c>
      <c r="G3870" s="20">
        <v>42768</v>
      </c>
      <c r="H3870" s="21" t="s">
        <v>6136</v>
      </c>
      <c r="I3870" s="21" t="s">
        <v>16430</v>
      </c>
      <c r="J3870" s="22">
        <v>-722632</v>
      </c>
      <c r="K3870" s="22">
        <v>-300000</v>
      </c>
    </row>
    <row r="3871" spans="1:11" x14ac:dyDescent="0.25">
      <c r="A3871" s="21" t="s">
        <v>8738</v>
      </c>
      <c r="B3871" s="21" t="s">
        <v>21768</v>
      </c>
      <c r="C3871" s="21" t="s">
        <v>6100</v>
      </c>
      <c r="D3871" s="21" t="s">
        <v>6099</v>
      </c>
      <c r="E3871" s="21" t="s">
        <v>19552</v>
      </c>
      <c r="F3871" s="21" t="s">
        <v>13835</v>
      </c>
      <c r="G3871" s="20">
        <v>42769</v>
      </c>
      <c r="H3871" s="21" t="s">
        <v>6137</v>
      </c>
      <c r="I3871" s="21" t="s">
        <v>16431</v>
      </c>
      <c r="J3871" s="22">
        <v>-722632</v>
      </c>
      <c r="K3871" s="22">
        <v>-300000</v>
      </c>
    </row>
    <row r="3872" spans="1:11" x14ac:dyDescent="0.25">
      <c r="A3872" s="21" t="s">
        <v>8738</v>
      </c>
      <c r="B3872" s="21" t="s">
        <v>21768</v>
      </c>
      <c r="C3872" s="21" t="s">
        <v>280</v>
      </c>
      <c r="D3872" s="21" t="s">
        <v>279</v>
      </c>
      <c r="E3872" s="21" t="s">
        <v>19558</v>
      </c>
      <c r="F3872" s="21" t="s">
        <v>16258</v>
      </c>
      <c r="G3872" s="20">
        <v>42772</v>
      </c>
      <c r="H3872" s="21" t="s">
        <v>16259</v>
      </c>
      <c r="I3872" s="21" t="s">
        <v>16260</v>
      </c>
      <c r="J3872" s="57">
        <v>-86512.93</v>
      </c>
      <c r="K3872" s="57">
        <v>-0.01</v>
      </c>
    </row>
    <row r="3873" spans="1:11" x14ac:dyDescent="0.25">
      <c r="A3873" s="21" t="s">
        <v>8738</v>
      </c>
      <c r="B3873" s="21" t="s">
        <v>21768</v>
      </c>
      <c r="C3873" s="21" t="s">
        <v>6100</v>
      </c>
      <c r="D3873" s="21" t="s">
        <v>6099</v>
      </c>
      <c r="E3873" s="21" t="s">
        <v>19552</v>
      </c>
      <c r="F3873" s="21" t="s">
        <v>13836</v>
      </c>
      <c r="G3873" s="20">
        <v>42773</v>
      </c>
      <c r="H3873" s="21" t="s">
        <v>6138</v>
      </c>
      <c r="I3873" s="21" t="s">
        <v>16432</v>
      </c>
      <c r="J3873" s="22">
        <v>-722632</v>
      </c>
      <c r="K3873" s="22">
        <v>-300000</v>
      </c>
    </row>
    <row r="3874" spans="1:11" x14ac:dyDescent="0.25">
      <c r="A3874" s="21" t="s">
        <v>8738</v>
      </c>
      <c r="B3874" s="21" t="s">
        <v>21768</v>
      </c>
      <c r="C3874" s="21" t="s">
        <v>564</v>
      </c>
      <c r="D3874" s="21" t="s">
        <v>563</v>
      </c>
      <c r="F3874" s="21" t="s">
        <v>13837</v>
      </c>
      <c r="G3874" s="20">
        <v>42775</v>
      </c>
      <c r="H3874">
        <v>0</v>
      </c>
      <c r="I3874" t="s">
        <v>6139</v>
      </c>
      <c r="J3874" s="22">
        <v>-11450.15</v>
      </c>
      <c r="K3874" s="22">
        <v>-11450.15</v>
      </c>
    </row>
    <row r="3875" spans="1:11" x14ac:dyDescent="0.25">
      <c r="A3875" s="21" t="s">
        <v>8738</v>
      </c>
      <c r="B3875" s="21" t="s">
        <v>21768</v>
      </c>
      <c r="C3875" s="21" t="s">
        <v>564</v>
      </c>
      <c r="D3875" s="21" t="s">
        <v>563</v>
      </c>
      <c r="F3875" s="21" t="s">
        <v>13838</v>
      </c>
      <c r="G3875" s="20">
        <v>42775</v>
      </c>
      <c r="H3875">
        <v>0</v>
      </c>
      <c r="I3875" t="s">
        <v>6140</v>
      </c>
      <c r="J3875" s="22">
        <v>-13666.96</v>
      </c>
      <c r="K3875" s="22">
        <v>-13666.96</v>
      </c>
    </row>
    <row r="3876" spans="1:11" x14ac:dyDescent="0.25">
      <c r="A3876" s="21" t="s">
        <v>19189</v>
      </c>
      <c r="B3876" s="21" t="s">
        <v>21768</v>
      </c>
      <c r="C3876" s="21" t="s">
        <v>15</v>
      </c>
      <c r="D3876" s="21" t="s">
        <v>14</v>
      </c>
      <c r="F3876" s="21" t="s">
        <v>19339</v>
      </c>
      <c r="G3876" s="20">
        <v>42775</v>
      </c>
      <c r="H3876" t="s">
        <v>19539</v>
      </c>
      <c r="I3876" t="s">
        <v>19539</v>
      </c>
      <c r="J3876" s="22">
        <v>-44751.3</v>
      </c>
      <c r="K3876" s="22">
        <v>-44751.3</v>
      </c>
    </row>
    <row r="3877" spans="1:11" x14ac:dyDescent="0.25">
      <c r="A3877" s="21" t="s">
        <v>19417</v>
      </c>
      <c r="B3877" s="21" t="s">
        <v>21768</v>
      </c>
      <c r="C3877" s="21" t="s">
        <v>19465</v>
      </c>
      <c r="D3877" s="21" t="s">
        <v>19466</v>
      </c>
      <c r="F3877" s="21" t="s">
        <v>19477</v>
      </c>
      <c r="G3877" s="20">
        <v>42775</v>
      </c>
      <c r="H3877" t="s">
        <v>19539</v>
      </c>
      <c r="I3877" t="s">
        <v>19539</v>
      </c>
      <c r="J3877" s="22">
        <v>-175</v>
      </c>
      <c r="K3877" s="22">
        <v>-175</v>
      </c>
    </row>
    <row r="3878" spans="1:11" x14ac:dyDescent="0.25">
      <c r="A3878" s="21" t="s">
        <v>8738</v>
      </c>
      <c r="B3878" s="21" t="s">
        <v>21768</v>
      </c>
      <c r="C3878" s="21" t="s">
        <v>6100</v>
      </c>
      <c r="D3878" s="21" t="s">
        <v>6099</v>
      </c>
      <c r="E3878" s="21" t="s">
        <v>19552</v>
      </c>
      <c r="F3878" s="21" t="s">
        <v>13839</v>
      </c>
      <c r="G3878" s="20">
        <v>42776</v>
      </c>
      <c r="H3878" s="21" t="s">
        <v>6141</v>
      </c>
      <c r="I3878" s="21" t="s">
        <v>16433</v>
      </c>
      <c r="J3878" s="22">
        <v>-722632</v>
      </c>
      <c r="K3878" s="22">
        <v>-300000</v>
      </c>
    </row>
    <row r="3879" spans="1:11" x14ac:dyDescent="0.25">
      <c r="A3879" s="21" t="s">
        <v>8738</v>
      </c>
      <c r="B3879" s="21" t="s">
        <v>21768</v>
      </c>
      <c r="C3879" s="21" t="s">
        <v>2110</v>
      </c>
      <c r="D3879" s="21" t="s">
        <v>2109</v>
      </c>
      <c r="F3879" s="21" t="s">
        <v>13840</v>
      </c>
      <c r="G3879" s="20">
        <v>42776</v>
      </c>
      <c r="H3879" s="21" t="s">
        <v>6142</v>
      </c>
      <c r="I3879" s="21" t="s">
        <v>16802</v>
      </c>
      <c r="J3879" s="22">
        <v>-561267</v>
      </c>
      <c r="K3879" s="22">
        <v>-561267</v>
      </c>
    </row>
    <row r="3880" spans="1:11" x14ac:dyDescent="0.25">
      <c r="A3880" s="21" t="s">
        <v>9142</v>
      </c>
      <c r="B3880" s="21" t="s">
        <v>21768</v>
      </c>
      <c r="C3880" s="21" t="s">
        <v>4082</v>
      </c>
      <c r="D3880" s="21" t="s">
        <v>4081</v>
      </c>
      <c r="F3880" s="21" t="s">
        <v>13841</v>
      </c>
      <c r="G3880" s="20">
        <v>42776</v>
      </c>
      <c r="H3880" s="21" t="s">
        <v>5686</v>
      </c>
      <c r="J3880" s="22">
        <v>-77000</v>
      </c>
      <c r="K3880" s="22">
        <v>-77000</v>
      </c>
    </row>
    <row r="3881" spans="1:11" x14ac:dyDescent="0.25">
      <c r="A3881" s="21" t="s">
        <v>8740</v>
      </c>
      <c r="B3881" s="21" t="s">
        <v>21768</v>
      </c>
      <c r="C3881" s="21" t="s">
        <v>13787</v>
      </c>
      <c r="D3881" s="21" t="s">
        <v>6076</v>
      </c>
      <c r="F3881" s="21" t="s">
        <v>13842</v>
      </c>
      <c r="G3881" s="20">
        <v>42776</v>
      </c>
      <c r="H3881" s="21" t="s">
        <v>6144</v>
      </c>
      <c r="I3881" s="21" t="s">
        <v>18101</v>
      </c>
      <c r="J3881" s="22">
        <v>-12980</v>
      </c>
      <c r="K3881" s="22">
        <v>-12980</v>
      </c>
    </row>
    <row r="3882" spans="1:11" x14ac:dyDescent="0.25">
      <c r="A3882" s="21" t="s">
        <v>8738</v>
      </c>
      <c r="B3882" s="21" t="s">
        <v>21768</v>
      </c>
      <c r="C3882" s="21" t="s">
        <v>6100</v>
      </c>
      <c r="D3882" s="21" t="s">
        <v>6099</v>
      </c>
      <c r="E3882" s="21" t="s">
        <v>19552</v>
      </c>
      <c r="F3882" s="21" t="s">
        <v>13843</v>
      </c>
      <c r="G3882" s="20">
        <v>42781</v>
      </c>
      <c r="H3882" s="21" t="s">
        <v>6145</v>
      </c>
      <c r="I3882" s="21" t="s">
        <v>16434</v>
      </c>
      <c r="J3882" s="22">
        <v>-722632</v>
      </c>
      <c r="K3882" s="22">
        <v>-234132</v>
      </c>
    </row>
    <row r="3883" spans="1:11" x14ac:dyDescent="0.25">
      <c r="A3883" s="21" t="s">
        <v>9142</v>
      </c>
      <c r="B3883" s="21" t="s">
        <v>21768</v>
      </c>
      <c r="C3883" s="21" t="s">
        <v>4082</v>
      </c>
      <c r="D3883" s="21" t="s">
        <v>4081</v>
      </c>
      <c r="F3883" s="21" t="s">
        <v>13844</v>
      </c>
      <c r="G3883" s="20">
        <v>42781</v>
      </c>
      <c r="H3883" s="21" t="s">
        <v>5683</v>
      </c>
      <c r="J3883" s="22">
        <v>-77000</v>
      </c>
      <c r="K3883" s="22">
        <v>-77000</v>
      </c>
    </row>
    <row r="3884" spans="1:11" x14ac:dyDescent="0.25">
      <c r="A3884" s="21" t="s">
        <v>9142</v>
      </c>
      <c r="B3884" s="21" t="s">
        <v>21768</v>
      </c>
      <c r="C3884" s="21" t="s">
        <v>6148</v>
      </c>
      <c r="D3884" s="21" t="s">
        <v>6147</v>
      </c>
      <c r="F3884" s="21" t="s">
        <v>13845</v>
      </c>
      <c r="G3884" s="20">
        <v>42783</v>
      </c>
      <c r="H3884" s="21" t="s">
        <v>6149</v>
      </c>
      <c r="J3884" s="22">
        <v>-4853.75</v>
      </c>
      <c r="K3884" s="22">
        <v>-4853.75</v>
      </c>
    </row>
    <row r="3885" spans="1:11" x14ac:dyDescent="0.25">
      <c r="A3885" s="21" t="s">
        <v>9142</v>
      </c>
      <c r="B3885" s="21" t="s">
        <v>21768</v>
      </c>
      <c r="C3885" s="21" t="s">
        <v>6148</v>
      </c>
      <c r="D3885" s="21" t="s">
        <v>6147</v>
      </c>
      <c r="F3885" s="21" t="s">
        <v>13846</v>
      </c>
      <c r="G3885" s="20">
        <v>42783</v>
      </c>
      <c r="H3885" s="21" t="s">
        <v>6151</v>
      </c>
      <c r="J3885" s="22">
        <v>-1702</v>
      </c>
      <c r="K3885" s="22">
        <v>-1702</v>
      </c>
    </row>
    <row r="3886" spans="1:11" x14ac:dyDescent="0.25">
      <c r="A3886" s="21" t="s">
        <v>9142</v>
      </c>
      <c r="B3886" s="21" t="s">
        <v>21768</v>
      </c>
      <c r="C3886" s="21" t="s">
        <v>6148</v>
      </c>
      <c r="D3886" s="21" t="s">
        <v>6147</v>
      </c>
      <c r="F3886" s="21" t="s">
        <v>13847</v>
      </c>
      <c r="G3886" s="20">
        <v>42783</v>
      </c>
      <c r="H3886" s="21" t="s">
        <v>6152</v>
      </c>
      <c r="J3886" s="22">
        <v>-4747.8500000000004</v>
      </c>
      <c r="K3886" s="22">
        <v>-4747.8500000000004</v>
      </c>
    </row>
    <row r="3887" spans="1:11" x14ac:dyDescent="0.25">
      <c r="A3887" s="21" t="s">
        <v>9142</v>
      </c>
      <c r="B3887" s="21" t="s">
        <v>21768</v>
      </c>
      <c r="C3887" s="21" t="s">
        <v>6148</v>
      </c>
      <c r="D3887" s="21" t="s">
        <v>6147</v>
      </c>
      <c r="F3887" s="21" t="s">
        <v>13848</v>
      </c>
      <c r="G3887" s="20">
        <v>42783</v>
      </c>
      <c r="H3887" s="21" t="s">
        <v>6153</v>
      </c>
      <c r="J3887" s="22">
        <v>-1116.5</v>
      </c>
      <c r="K3887" s="22">
        <v>-1116.5</v>
      </c>
    </row>
    <row r="3888" spans="1:11" x14ac:dyDescent="0.25">
      <c r="A3888" s="21" t="s">
        <v>9142</v>
      </c>
      <c r="B3888" s="21" t="s">
        <v>21768</v>
      </c>
      <c r="C3888" s="21" t="s">
        <v>6148</v>
      </c>
      <c r="D3888" s="21" t="s">
        <v>6147</v>
      </c>
      <c r="F3888" s="21" t="s">
        <v>13849</v>
      </c>
      <c r="G3888" s="20">
        <v>42783</v>
      </c>
      <c r="H3888" s="21" t="s">
        <v>6154</v>
      </c>
      <c r="J3888" s="22">
        <v>-2008.6</v>
      </c>
      <c r="K3888" s="22">
        <v>-2008.6</v>
      </c>
    </row>
    <row r="3889" spans="1:11" x14ac:dyDescent="0.25">
      <c r="A3889" s="21" t="s">
        <v>9142</v>
      </c>
      <c r="B3889" s="21" t="s">
        <v>21768</v>
      </c>
      <c r="C3889" s="21" t="s">
        <v>6148</v>
      </c>
      <c r="D3889" s="21" t="s">
        <v>6147</v>
      </c>
      <c r="F3889" s="21" t="s">
        <v>13850</v>
      </c>
      <c r="G3889" s="20">
        <v>42783</v>
      </c>
      <c r="H3889" s="21" t="s">
        <v>6155</v>
      </c>
      <c r="J3889" s="22">
        <v>-3582.95</v>
      </c>
      <c r="K3889" s="22">
        <v>-3582.95</v>
      </c>
    </row>
    <row r="3890" spans="1:11" x14ac:dyDescent="0.25">
      <c r="A3890" s="21" t="s">
        <v>9142</v>
      </c>
      <c r="B3890" s="21" t="s">
        <v>21768</v>
      </c>
      <c r="C3890" s="21" t="s">
        <v>6148</v>
      </c>
      <c r="D3890" s="21" t="s">
        <v>6147</v>
      </c>
      <c r="F3890" s="21" t="s">
        <v>13851</v>
      </c>
      <c r="G3890" s="20">
        <v>42783</v>
      </c>
      <c r="H3890" s="21" t="s">
        <v>6156</v>
      </c>
      <c r="J3890" s="22">
        <v>-1500</v>
      </c>
      <c r="K3890" s="22">
        <v>-1500</v>
      </c>
    </row>
    <row r="3891" spans="1:11" x14ac:dyDescent="0.25">
      <c r="A3891" s="21" t="s">
        <v>9142</v>
      </c>
      <c r="B3891" s="21" t="s">
        <v>21768</v>
      </c>
      <c r="C3891" s="21" t="s">
        <v>6148</v>
      </c>
      <c r="D3891" s="21" t="s">
        <v>6147</v>
      </c>
      <c r="F3891" s="21" t="s">
        <v>13852</v>
      </c>
      <c r="G3891" s="20">
        <v>42783</v>
      </c>
      <c r="H3891" s="21" t="s">
        <v>6157</v>
      </c>
      <c r="J3891" s="22">
        <v>-1500</v>
      </c>
      <c r="K3891" s="22">
        <v>-1500</v>
      </c>
    </row>
    <row r="3892" spans="1:11" x14ac:dyDescent="0.25">
      <c r="A3892" s="21" t="s">
        <v>9142</v>
      </c>
      <c r="B3892" s="21" t="s">
        <v>21768</v>
      </c>
      <c r="C3892" s="21" t="s">
        <v>6148</v>
      </c>
      <c r="D3892" s="21" t="s">
        <v>6147</v>
      </c>
      <c r="F3892" s="21" t="s">
        <v>13853</v>
      </c>
      <c r="G3892" s="20">
        <v>42783</v>
      </c>
      <c r="H3892" s="21" t="s">
        <v>6158</v>
      </c>
      <c r="J3892" s="22">
        <v>-5775</v>
      </c>
      <c r="K3892" s="22">
        <v>-5775</v>
      </c>
    </row>
    <row r="3893" spans="1:11" x14ac:dyDescent="0.25">
      <c r="A3893" s="21" t="s">
        <v>9142</v>
      </c>
      <c r="B3893" s="21" t="s">
        <v>21768</v>
      </c>
      <c r="C3893" s="21" t="s">
        <v>6148</v>
      </c>
      <c r="D3893" s="21" t="s">
        <v>6147</v>
      </c>
      <c r="F3893" s="21" t="s">
        <v>13854</v>
      </c>
      <c r="G3893" s="20">
        <v>42783</v>
      </c>
      <c r="H3893" s="21" t="s">
        <v>6160</v>
      </c>
      <c r="J3893" s="22">
        <v>-1500</v>
      </c>
      <c r="K3893" s="22">
        <v>-1500</v>
      </c>
    </row>
    <row r="3894" spans="1:11" x14ac:dyDescent="0.25">
      <c r="A3894" s="21" t="s">
        <v>9142</v>
      </c>
      <c r="B3894" s="21" t="s">
        <v>21768</v>
      </c>
      <c r="C3894" s="21" t="s">
        <v>6148</v>
      </c>
      <c r="D3894" s="21" t="s">
        <v>6147</v>
      </c>
      <c r="F3894" s="21" t="s">
        <v>13855</v>
      </c>
      <c r="G3894" s="20">
        <v>42783</v>
      </c>
      <c r="H3894" s="21" t="s">
        <v>6161</v>
      </c>
      <c r="J3894" s="22">
        <v>-3902.5</v>
      </c>
      <c r="K3894" s="22">
        <v>-3902.5</v>
      </c>
    </row>
    <row r="3895" spans="1:11" x14ac:dyDescent="0.25">
      <c r="A3895" s="21" t="s">
        <v>9142</v>
      </c>
      <c r="B3895" s="21" t="s">
        <v>21768</v>
      </c>
      <c r="C3895" s="21" t="s">
        <v>6148</v>
      </c>
      <c r="D3895" s="21" t="s">
        <v>6147</v>
      </c>
      <c r="F3895" s="21" t="s">
        <v>13856</v>
      </c>
      <c r="G3895" s="20">
        <v>42783</v>
      </c>
      <c r="H3895" s="21" t="s">
        <v>6162</v>
      </c>
      <c r="J3895" s="22">
        <v>-1770.85</v>
      </c>
      <c r="K3895" s="22">
        <v>-1770.85</v>
      </c>
    </row>
    <row r="3896" spans="1:11" x14ac:dyDescent="0.25">
      <c r="A3896" s="21" t="s">
        <v>9142</v>
      </c>
      <c r="B3896" s="21" t="s">
        <v>21768</v>
      </c>
      <c r="C3896" s="21" t="s">
        <v>6148</v>
      </c>
      <c r="D3896" s="21" t="s">
        <v>6147</v>
      </c>
      <c r="F3896" s="21" t="s">
        <v>13857</v>
      </c>
      <c r="G3896" s="20">
        <v>42783</v>
      </c>
      <c r="H3896" s="21" t="s">
        <v>6163</v>
      </c>
      <c r="J3896" s="22">
        <v>-1919.8</v>
      </c>
      <c r="K3896" s="22">
        <v>-1919.8</v>
      </c>
    </row>
    <row r="3897" spans="1:11" x14ac:dyDescent="0.25">
      <c r="A3897" s="21" t="s">
        <v>9142</v>
      </c>
      <c r="B3897" s="21" t="s">
        <v>21768</v>
      </c>
      <c r="C3897" s="21" t="s">
        <v>6148</v>
      </c>
      <c r="D3897" s="21" t="s">
        <v>6147</v>
      </c>
      <c r="F3897" s="21" t="s">
        <v>13858</v>
      </c>
      <c r="G3897" s="20">
        <v>42783</v>
      </c>
      <c r="H3897" s="21" t="s">
        <v>6164</v>
      </c>
      <c r="J3897" s="22">
        <v>-6020</v>
      </c>
      <c r="K3897" s="22">
        <v>-6020</v>
      </c>
    </row>
    <row r="3898" spans="1:11" x14ac:dyDescent="0.25">
      <c r="A3898" s="21" t="s">
        <v>9142</v>
      </c>
      <c r="B3898" s="21" t="s">
        <v>21768</v>
      </c>
      <c r="C3898" s="21" t="s">
        <v>6148</v>
      </c>
      <c r="D3898" s="21" t="s">
        <v>6147</v>
      </c>
      <c r="F3898" s="21" t="s">
        <v>13859</v>
      </c>
      <c r="G3898" s="20">
        <v>42783</v>
      </c>
      <c r="H3898" s="21" t="s">
        <v>6165</v>
      </c>
      <c r="J3898" s="22">
        <v>-1500</v>
      </c>
      <c r="K3898" s="22">
        <v>-1500</v>
      </c>
    </row>
    <row r="3899" spans="1:11" x14ac:dyDescent="0.25">
      <c r="A3899" s="21" t="s">
        <v>9142</v>
      </c>
      <c r="B3899" s="21" t="s">
        <v>21768</v>
      </c>
      <c r="C3899" s="21" t="s">
        <v>6148</v>
      </c>
      <c r="D3899" s="21" t="s">
        <v>6147</v>
      </c>
      <c r="F3899" s="21" t="s">
        <v>13860</v>
      </c>
      <c r="G3899" s="20">
        <v>42783</v>
      </c>
      <c r="H3899" s="21" t="s">
        <v>6166</v>
      </c>
      <c r="J3899" s="22">
        <v>-1500</v>
      </c>
      <c r="K3899" s="22">
        <v>-1500</v>
      </c>
    </row>
    <row r="3900" spans="1:11" x14ac:dyDescent="0.25">
      <c r="A3900" s="21" t="s">
        <v>9142</v>
      </c>
      <c r="B3900" s="21" t="s">
        <v>21768</v>
      </c>
      <c r="C3900" s="21" t="s">
        <v>6148</v>
      </c>
      <c r="D3900" s="21" t="s">
        <v>6147</v>
      </c>
      <c r="F3900" s="21" t="s">
        <v>13861</v>
      </c>
      <c r="G3900" s="20">
        <v>42783</v>
      </c>
      <c r="H3900" s="21" t="s">
        <v>6167</v>
      </c>
      <c r="J3900" s="22">
        <v>-5162.5</v>
      </c>
      <c r="K3900" s="22">
        <v>-5162.5</v>
      </c>
    </row>
    <row r="3901" spans="1:11" x14ac:dyDescent="0.25">
      <c r="A3901" s="21" t="s">
        <v>9142</v>
      </c>
      <c r="B3901" s="21" t="s">
        <v>21768</v>
      </c>
      <c r="C3901" s="21" t="s">
        <v>6148</v>
      </c>
      <c r="D3901" s="21" t="s">
        <v>6147</v>
      </c>
      <c r="F3901" s="21" t="s">
        <v>13862</v>
      </c>
      <c r="G3901" s="20">
        <v>42783</v>
      </c>
      <c r="H3901" s="21" t="s">
        <v>6169</v>
      </c>
      <c r="J3901" s="22">
        <v>-1500</v>
      </c>
      <c r="K3901" s="22">
        <v>-1500</v>
      </c>
    </row>
    <row r="3902" spans="1:11" x14ac:dyDescent="0.25">
      <c r="A3902" s="21" t="s">
        <v>9142</v>
      </c>
      <c r="B3902" s="21" t="s">
        <v>21768</v>
      </c>
      <c r="C3902" s="21" t="s">
        <v>6148</v>
      </c>
      <c r="D3902" s="21" t="s">
        <v>6147</v>
      </c>
      <c r="F3902" s="21" t="s">
        <v>13863</v>
      </c>
      <c r="G3902" s="20">
        <v>42783</v>
      </c>
      <c r="H3902" s="21" t="s">
        <v>6170</v>
      </c>
      <c r="J3902" s="22">
        <v>-3657.5</v>
      </c>
      <c r="K3902" s="22">
        <v>-3657.5</v>
      </c>
    </row>
    <row r="3903" spans="1:11" x14ac:dyDescent="0.25">
      <c r="A3903" s="21" t="s">
        <v>9142</v>
      </c>
      <c r="B3903" s="21" t="s">
        <v>21768</v>
      </c>
      <c r="C3903" s="21" t="s">
        <v>6148</v>
      </c>
      <c r="D3903" s="21" t="s">
        <v>6147</v>
      </c>
      <c r="F3903" s="21" t="s">
        <v>13864</v>
      </c>
      <c r="G3903" s="20">
        <v>42783</v>
      </c>
      <c r="H3903" s="21" t="s">
        <v>6171</v>
      </c>
      <c r="J3903" s="22">
        <v>-1287.9000000000001</v>
      </c>
      <c r="K3903" s="22">
        <v>-1287.9000000000001</v>
      </c>
    </row>
    <row r="3904" spans="1:11" x14ac:dyDescent="0.25">
      <c r="A3904" s="21" t="s">
        <v>9142</v>
      </c>
      <c r="B3904" s="21" t="s">
        <v>21768</v>
      </c>
      <c r="C3904" s="21" t="s">
        <v>6148</v>
      </c>
      <c r="D3904" s="21" t="s">
        <v>6147</v>
      </c>
      <c r="F3904" s="21" t="s">
        <v>13865</v>
      </c>
      <c r="G3904" s="20">
        <v>42783</v>
      </c>
      <c r="H3904" s="21" t="s">
        <v>6172</v>
      </c>
      <c r="J3904" s="22">
        <v>-1770.85</v>
      </c>
      <c r="K3904" s="22">
        <v>-1770.85</v>
      </c>
    </row>
    <row r="3905" spans="1:11" x14ac:dyDescent="0.25">
      <c r="A3905" s="21" t="s">
        <v>9142</v>
      </c>
      <c r="B3905" s="21" t="s">
        <v>21768</v>
      </c>
      <c r="C3905" s="21" t="s">
        <v>6148</v>
      </c>
      <c r="D3905" s="21" t="s">
        <v>6147</v>
      </c>
      <c r="F3905" s="21" t="s">
        <v>13866</v>
      </c>
      <c r="G3905" s="20">
        <v>42783</v>
      </c>
      <c r="H3905" s="21" t="s">
        <v>6173</v>
      </c>
      <c r="J3905" s="22">
        <v>-5967.5</v>
      </c>
      <c r="K3905" s="22">
        <v>-5967.5</v>
      </c>
    </row>
    <row r="3906" spans="1:11" x14ac:dyDescent="0.25">
      <c r="A3906" s="21" t="s">
        <v>9142</v>
      </c>
      <c r="B3906" s="21" t="s">
        <v>21768</v>
      </c>
      <c r="C3906" s="21" t="s">
        <v>6148</v>
      </c>
      <c r="D3906" s="21" t="s">
        <v>6147</v>
      </c>
      <c r="F3906" s="21" t="s">
        <v>13867</v>
      </c>
      <c r="G3906" s="20">
        <v>42783</v>
      </c>
      <c r="H3906" s="21" t="s">
        <v>6174</v>
      </c>
      <c r="J3906" s="22">
        <v>-1500</v>
      </c>
      <c r="K3906" s="22">
        <v>-1500</v>
      </c>
    </row>
    <row r="3907" spans="1:11" x14ac:dyDescent="0.25">
      <c r="A3907" s="21" t="s">
        <v>9142</v>
      </c>
      <c r="B3907" s="21" t="s">
        <v>21768</v>
      </c>
      <c r="C3907" s="21" t="s">
        <v>6148</v>
      </c>
      <c r="D3907" s="21" t="s">
        <v>6147</v>
      </c>
      <c r="F3907" s="21" t="s">
        <v>13868</v>
      </c>
      <c r="G3907" s="20">
        <v>42783</v>
      </c>
      <c r="H3907" s="21" t="s">
        <v>6175</v>
      </c>
      <c r="J3907" s="22">
        <v>-1500</v>
      </c>
      <c r="K3907" s="22">
        <v>-1500</v>
      </c>
    </row>
    <row r="3908" spans="1:11" x14ac:dyDescent="0.25">
      <c r="A3908" s="21" t="s">
        <v>9142</v>
      </c>
      <c r="B3908" s="21" t="s">
        <v>21768</v>
      </c>
      <c r="C3908" s="21" t="s">
        <v>6148</v>
      </c>
      <c r="D3908" s="21" t="s">
        <v>6147</v>
      </c>
      <c r="F3908" s="21" t="s">
        <v>13869</v>
      </c>
      <c r="G3908" s="20">
        <v>42783</v>
      </c>
      <c r="H3908" s="21" t="s">
        <v>6176</v>
      </c>
      <c r="J3908" s="22">
        <v>-5655</v>
      </c>
      <c r="K3908" s="22">
        <v>-5655</v>
      </c>
    </row>
    <row r="3909" spans="1:11" x14ac:dyDescent="0.25">
      <c r="A3909" s="21" t="s">
        <v>9142</v>
      </c>
      <c r="B3909" s="21" t="s">
        <v>21768</v>
      </c>
      <c r="C3909" s="21" t="s">
        <v>6148</v>
      </c>
      <c r="D3909" s="21" t="s">
        <v>6147</v>
      </c>
      <c r="F3909" s="21" t="s">
        <v>13870</v>
      </c>
      <c r="G3909" s="20">
        <v>42783</v>
      </c>
      <c r="H3909" s="21" t="s">
        <v>6178</v>
      </c>
      <c r="J3909" s="22">
        <v>-1500</v>
      </c>
      <c r="K3909" s="22">
        <v>-1500</v>
      </c>
    </row>
    <row r="3910" spans="1:11" x14ac:dyDescent="0.25">
      <c r="A3910" s="21" t="s">
        <v>9142</v>
      </c>
      <c r="B3910" s="21" t="s">
        <v>21768</v>
      </c>
      <c r="C3910" s="21" t="s">
        <v>6148</v>
      </c>
      <c r="D3910" s="21" t="s">
        <v>6147</v>
      </c>
      <c r="F3910" s="21" t="s">
        <v>13871</v>
      </c>
      <c r="G3910" s="20">
        <v>42783</v>
      </c>
      <c r="H3910" s="21" t="s">
        <v>6179</v>
      </c>
      <c r="J3910" s="22">
        <v>-3052.5</v>
      </c>
      <c r="K3910" s="22">
        <v>-3052.5</v>
      </c>
    </row>
    <row r="3911" spans="1:11" x14ac:dyDescent="0.25">
      <c r="A3911" s="21" t="s">
        <v>9142</v>
      </c>
      <c r="B3911" s="21" t="s">
        <v>21768</v>
      </c>
      <c r="C3911" s="21" t="s">
        <v>6148</v>
      </c>
      <c r="D3911" s="21" t="s">
        <v>6147</v>
      </c>
      <c r="F3911" s="21" t="s">
        <v>13872</v>
      </c>
      <c r="G3911" s="20">
        <v>42783</v>
      </c>
      <c r="H3911" s="21" t="s">
        <v>6180</v>
      </c>
      <c r="J3911" s="22">
        <v>-1526.4</v>
      </c>
      <c r="K3911" s="22">
        <v>-1526.4</v>
      </c>
    </row>
    <row r="3912" spans="1:11" x14ac:dyDescent="0.25">
      <c r="A3912" s="21" t="s">
        <v>9142</v>
      </c>
      <c r="B3912" s="21" t="s">
        <v>21768</v>
      </c>
      <c r="C3912" s="21" t="s">
        <v>6148</v>
      </c>
      <c r="D3912" s="21" t="s">
        <v>6147</v>
      </c>
      <c r="F3912" s="21" t="s">
        <v>13873</v>
      </c>
      <c r="G3912" s="20">
        <v>42783</v>
      </c>
      <c r="H3912" s="21" t="s">
        <v>6181</v>
      </c>
      <c r="J3912" s="22">
        <v>-1831.5</v>
      </c>
      <c r="K3912" s="22">
        <v>-1831.5</v>
      </c>
    </row>
    <row r="3913" spans="1:11" x14ac:dyDescent="0.25">
      <c r="A3913" s="21" t="s">
        <v>9142</v>
      </c>
      <c r="B3913" s="21" t="s">
        <v>21768</v>
      </c>
      <c r="C3913" s="21" t="s">
        <v>6148</v>
      </c>
      <c r="D3913" s="21" t="s">
        <v>6147</v>
      </c>
      <c r="F3913" s="21" t="s">
        <v>13874</v>
      </c>
      <c r="G3913" s="20">
        <v>42783</v>
      </c>
      <c r="H3913" s="21" t="s">
        <v>6182</v>
      </c>
      <c r="J3913" s="22">
        <v>-9380.7999999999993</v>
      </c>
      <c r="K3913" s="22">
        <v>-9380.7999999999993</v>
      </c>
    </row>
    <row r="3914" spans="1:11" x14ac:dyDescent="0.25">
      <c r="A3914" s="21" t="s">
        <v>9142</v>
      </c>
      <c r="B3914" s="21" t="s">
        <v>21768</v>
      </c>
      <c r="C3914" s="21" t="s">
        <v>6148</v>
      </c>
      <c r="D3914" s="21" t="s">
        <v>6147</v>
      </c>
      <c r="F3914" s="21" t="s">
        <v>13875</v>
      </c>
      <c r="G3914" s="20">
        <v>42783</v>
      </c>
      <c r="H3914" s="21" t="s">
        <v>6183</v>
      </c>
      <c r="J3914" s="22">
        <v>-1500</v>
      </c>
      <c r="K3914" s="22">
        <v>-1500</v>
      </c>
    </row>
    <row r="3915" spans="1:11" x14ac:dyDescent="0.25">
      <c r="A3915" s="21" t="s">
        <v>9142</v>
      </c>
      <c r="B3915" s="21" t="s">
        <v>21768</v>
      </c>
      <c r="C3915" s="21" t="s">
        <v>6148</v>
      </c>
      <c r="D3915" s="21" t="s">
        <v>6147</v>
      </c>
      <c r="F3915" s="21" t="s">
        <v>13876</v>
      </c>
      <c r="G3915" s="20">
        <v>42783</v>
      </c>
      <c r="H3915" s="21" t="s">
        <v>6184</v>
      </c>
      <c r="J3915" s="22">
        <v>-1500</v>
      </c>
      <c r="K3915" s="22">
        <v>-1500</v>
      </c>
    </row>
    <row r="3916" spans="1:11" x14ac:dyDescent="0.25">
      <c r="A3916" s="21" t="s">
        <v>9142</v>
      </c>
      <c r="B3916" s="21" t="s">
        <v>21768</v>
      </c>
      <c r="C3916" s="21" t="s">
        <v>6148</v>
      </c>
      <c r="D3916" s="21" t="s">
        <v>6147</v>
      </c>
      <c r="F3916" s="21" t="s">
        <v>13877</v>
      </c>
      <c r="G3916" s="20">
        <v>42783</v>
      </c>
      <c r="H3916" s="21" t="s">
        <v>6185</v>
      </c>
      <c r="J3916" s="22">
        <v>-5446.2</v>
      </c>
      <c r="K3916" s="22">
        <v>-5446.2</v>
      </c>
    </row>
    <row r="3917" spans="1:11" x14ac:dyDescent="0.25">
      <c r="A3917" s="21" t="s">
        <v>9142</v>
      </c>
      <c r="B3917" s="21" t="s">
        <v>21768</v>
      </c>
      <c r="C3917" s="21" t="s">
        <v>6148</v>
      </c>
      <c r="D3917" s="21" t="s">
        <v>6147</v>
      </c>
      <c r="F3917" s="21" t="s">
        <v>13878</v>
      </c>
      <c r="G3917" s="20">
        <v>42783</v>
      </c>
      <c r="H3917" s="21" t="s">
        <v>6187</v>
      </c>
      <c r="J3917" s="22">
        <v>-1500</v>
      </c>
      <c r="K3917" s="22">
        <v>-1500</v>
      </c>
    </row>
    <row r="3918" spans="1:11" x14ac:dyDescent="0.25">
      <c r="A3918" s="21" t="s">
        <v>9142</v>
      </c>
      <c r="B3918" s="21" t="s">
        <v>21768</v>
      </c>
      <c r="C3918" s="21" t="s">
        <v>6148</v>
      </c>
      <c r="D3918" s="21" t="s">
        <v>6147</v>
      </c>
      <c r="F3918" s="21" t="s">
        <v>13879</v>
      </c>
      <c r="G3918" s="20">
        <v>42783</v>
      </c>
      <c r="H3918" s="21" t="s">
        <v>6188</v>
      </c>
      <c r="J3918" s="22">
        <v>-4819.8</v>
      </c>
      <c r="K3918" s="22">
        <v>-4819.8</v>
      </c>
    </row>
    <row r="3919" spans="1:11" x14ac:dyDescent="0.25">
      <c r="A3919" s="21" t="s">
        <v>9142</v>
      </c>
      <c r="B3919" s="21" t="s">
        <v>21768</v>
      </c>
      <c r="C3919" s="21" t="s">
        <v>6148</v>
      </c>
      <c r="D3919" s="21" t="s">
        <v>6147</v>
      </c>
      <c r="F3919" s="21" t="s">
        <v>13880</v>
      </c>
      <c r="G3919" s="20">
        <v>42783</v>
      </c>
      <c r="H3919" s="21" t="s">
        <v>6190</v>
      </c>
      <c r="J3919" s="22">
        <v>-1831.5</v>
      </c>
      <c r="K3919" s="22">
        <v>-1831.5</v>
      </c>
    </row>
    <row r="3920" spans="1:11" x14ac:dyDescent="0.25">
      <c r="A3920" s="21" t="s">
        <v>9142</v>
      </c>
      <c r="B3920" s="21" t="s">
        <v>21768</v>
      </c>
      <c r="C3920" s="21" t="s">
        <v>6148</v>
      </c>
      <c r="D3920" s="21" t="s">
        <v>6147</v>
      </c>
      <c r="F3920" s="21" t="s">
        <v>13881</v>
      </c>
      <c r="G3920" s="20">
        <v>42783</v>
      </c>
      <c r="H3920" s="21" t="s">
        <v>6191</v>
      </c>
      <c r="J3920" s="22">
        <v>-1683</v>
      </c>
      <c r="K3920" s="22">
        <v>-1683</v>
      </c>
    </row>
    <row r="3921" spans="1:11" x14ac:dyDescent="0.25">
      <c r="A3921" s="21" t="s">
        <v>9142</v>
      </c>
      <c r="B3921" s="21" t="s">
        <v>21768</v>
      </c>
      <c r="C3921" s="21" t="s">
        <v>6148</v>
      </c>
      <c r="D3921" s="21" t="s">
        <v>6147</v>
      </c>
      <c r="F3921" s="21" t="s">
        <v>13882</v>
      </c>
      <c r="G3921" s="20">
        <v>42783</v>
      </c>
      <c r="H3921" s="21" t="s">
        <v>6192</v>
      </c>
      <c r="J3921" s="22">
        <v>-10894.4</v>
      </c>
      <c r="K3921" s="22">
        <v>-10894.4</v>
      </c>
    </row>
    <row r="3922" spans="1:11" x14ac:dyDescent="0.25">
      <c r="A3922" s="21" t="s">
        <v>9142</v>
      </c>
      <c r="B3922" s="21" t="s">
        <v>21768</v>
      </c>
      <c r="C3922" s="21" t="s">
        <v>6148</v>
      </c>
      <c r="D3922" s="21" t="s">
        <v>6147</v>
      </c>
      <c r="F3922" s="21" t="s">
        <v>13883</v>
      </c>
      <c r="G3922" s="20">
        <v>42783</v>
      </c>
      <c r="H3922" s="21" t="s">
        <v>6193</v>
      </c>
      <c r="J3922" s="22">
        <v>-7075.2</v>
      </c>
      <c r="K3922" s="22">
        <v>-7075.2</v>
      </c>
    </row>
    <row r="3923" spans="1:11" x14ac:dyDescent="0.25">
      <c r="A3923" s="21" t="s">
        <v>9142</v>
      </c>
      <c r="B3923" s="21" t="s">
        <v>21768</v>
      </c>
      <c r="C3923" s="21" t="s">
        <v>6148</v>
      </c>
      <c r="D3923" s="21" t="s">
        <v>6147</v>
      </c>
      <c r="F3923" s="21" t="s">
        <v>13884</v>
      </c>
      <c r="G3923" s="20">
        <v>42783</v>
      </c>
      <c r="H3923" s="21" t="s">
        <v>6194</v>
      </c>
      <c r="J3923" s="22">
        <v>-8377.6</v>
      </c>
      <c r="K3923" s="22">
        <v>-8377.6</v>
      </c>
    </row>
    <row r="3924" spans="1:11" x14ac:dyDescent="0.25">
      <c r="A3924" s="21" t="s">
        <v>9142</v>
      </c>
      <c r="B3924" s="21" t="s">
        <v>21768</v>
      </c>
      <c r="C3924" s="21" t="s">
        <v>6148</v>
      </c>
      <c r="D3924" s="21" t="s">
        <v>6147</v>
      </c>
      <c r="F3924" s="21" t="s">
        <v>13885</v>
      </c>
      <c r="G3924" s="20">
        <v>42783</v>
      </c>
      <c r="H3924" s="21" t="s">
        <v>6195</v>
      </c>
      <c r="J3924" s="22">
        <v>-6106.9</v>
      </c>
      <c r="K3924" s="22">
        <v>-6106.9</v>
      </c>
    </row>
    <row r="3925" spans="1:11" x14ac:dyDescent="0.25">
      <c r="A3925" s="21" t="s">
        <v>9142</v>
      </c>
      <c r="B3925" s="21" t="s">
        <v>21768</v>
      </c>
      <c r="C3925" s="21" t="s">
        <v>6148</v>
      </c>
      <c r="D3925" s="21" t="s">
        <v>6147</v>
      </c>
      <c r="F3925" s="21" t="s">
        <v>13886</v>
      </c>
      <c r="G3925" s="20">
        <v>42783</v>
      </c>
      <c r="H3925" s="21" t="s">
        <v>6197</v>
      </c>
      <c r="J3925" s="22">
        <v>-3547.65</v>
      </c>
      <c r="K3925" s="22">
        <v>-3547.65</v>
      </c>
    </row>
    <row r="3926" spans="1:11" x14ac:dyDescent="0.25">
      <c r="A3926" s="21" t="s">
        <v>9142</v>
      </c>
      <c r="B3926" s="21" t="s">
        <v>21768</v>
      </c>
      <c r="C3926" s="21" t="s">
        <v>6148</v>
      </c>
      <c r="D3926" s="21" t="s">
        <v>6147</v>
      </c>
      <c r="F3926" s="21" t="s">
        <v>13887</v>
      </c>
      <c r="G3926" s="20">
        <v>42783</v>
      </c>
      <c r="H3926" s="21" t="s">
        <v>6198</v>
      </c>
      <c r="J3926" s="22">
        <v>-4553.7</v>
      </c>
      <c r="K3926" s="22">
        <v>-4553.7</v>
      </c>
    </row>
    <row r="3927" spans="1:11" x14ac:dyDescent="0.25">
      <c r="A3927" s="21" t="s">
        <v>9142</v>
      </c>
      <c r="B3927" s="21" t="s">
        <v>21768</v>
      </c>
      <c r="C3927" s="21" t="s">
        <v>6148</v>
      </c>
      <c r="D3927" s="21" t="s">
        <v>6147</v>
      </c>
      <c r="F3927" s="21" t="s">
        <v>13888</v>
      </c>
      <c r="G3927" s="20">
        <v>42783</v>
      </c>
      <c r="H3927" s="21" t="s">
        <v>6199</v>
      </c>
      <c r="J3927" s="22">
        <v>-1166.4000000000001</v>
      </c>
      <c r="K3927" s="22">
        <v>-1166.4000000000001</v>
      </c>
    </row>
    <row r="3928" spans="1:11" x14ac:dyDescent="0.25">
      <c r="A3928" s="21" t="s">
        <v>9142</v>
      </c>
      <c r="B3928" s="21" t="s">
        <v>21768</v>
      </c>
      <c r="C3928" s="21" t="s">
        <v>6148</v>
      </c>
      <c r="D3928" s="21" t="s">
        <v>6147</v>
      </c>
      <c r="F3928" s="21" t="s">
        <v>13889</v>
      </c>
      <c r="G3928" s="20">
        <v>42783</v>
      </c>
      <c r="H3928" s="21" t="s">
        <v>6200</v>
      </c>
      <c r="J3928" s="22">
        <v>-521.4</v>
      </c>
      <c r="K3928" s="22">
        <v>-521.4</v>
      </c>
    </row>
    <row r="3929" spans="1:11" x14ac:dyDescent="0.25">
      <c r="A3929" s="21" t="s">
        <v>9142</v>
      </c>
      <c r="B3929" s="21" t="s">
        <v>21768</v>
      </c>
      <c r="C3929" s="21" t="s">
        <v>6148</v>
      </c>
      <c r="D3929" s="21" t="s">
        <v>6147</v>
      </c>
      <c r="F3929" s="21" t="s">
        <v>13890</v>
      </c>
      <c r="G3929" s="20">
        <v>42783</v>
      </c>
      <c r="H3929" s="21" t="s">
        <v>6201</v>
      </c>
      <c r="J3929" s="22">
        <v>-7323.6</v>
      </c>
      <c r="K3929" s="22">
        <v>-7323.6</v>
      </c>
    </row>
    <row r="3930" spans="1:11" x14ac:dyDescent="0.25">
      <c r="A3930" s="21" t="s">
        <v>9142</v>
      </c>
      <c r="B3930" s="21" t="s">
        <v>21768</v>
      </c>
      <c r="C3930" s="21" t="s">
        <v>6148</v>
      </c>
      <c r="D3930" s="21" t="s">
        <v>6147</v>
      </c>
      <c r="F3930" s="21" t="s">
        <v>13891</v>
      </c>
      <c r="G3930" s="20">
        <v>42783</v>
      </c>
      <c r="H3930" s="21" t="s">
        <v>6202</v>
      </c>
      <c r="J3930" s="22">
        <v>-11093.1</v>
      </c>
      <c r="K3930" s="22">
        <v>-11093.1</v>
      </c>
    </row>
    <row r="3931" spans="1:11" x14ac:dyDescent="0.25">
      <c r="A3931" s="21" t="s">
        <v>9142</v>
      </c>
      <c r="B3931" s="21" t="s">
        <v>21768</v>
      </c>
      <c r="C3931" s="21" t="s">
        <v>6148</v>
      </c>
      <c r="D3931" s="21" t="s">
        <v>6147</v>
      </c>
      <c r="F3931" s="21" t="s">
        <v>13892</v>
      </c>
      <c r="G3931" s="20">
        <v>42783</v>
      </c>
      <c r="H3931" s="21" t="s">
        <v>6203</v>
      </c>
      <c r="J3931" s="22">
        <v>-9423.75</v>
      </c>
      <c r="K3931" s="22">
        <v>-9423.75</v>
      </c>
    </row>
    <row r="3932" spans="1:11" x14ac:dyDescent="0.25">
      <c r="A3932" s="21" t="s">
        <v>9142</v>
      </c>
      <c r="B3932" s="21" t="s">
        <v>21768</v>
      </c>
      <c r="C3932" s="21" t="s">
        <v>6148</v>
      </c>
      <c r="D3932" s="21" t="s">
        <v>6147</v>
      </c>
      <c r="F3932" s="21" t="s">
        <v>13893</v>
      </c>
      <c r="G3932" s="20">
        <v>42783</v>
      </c>
      <c r="H3932" s="21" t="s">
        <v>6204</v>
      </c>
      <c r="J3932" s="22">
        <v>-4871.3999999999996</v>
      </c>
      <c r="K3932" s="22">
        <v>-4871.3999999999996</v>
      </c>
    </row>
    <row r="3933" spans="1:11" x14ac:dyDescent="0.25">
      <c r="A3933" s="21" t="s">
        <v>9142</v>
      </c>
      <c r="B3933" s="21" t="s">
        <v>21768</v>
      </c>
      <c r="C3933" s="21" t="s">
        <v>6148</v>
      </c>
      <c r="D3933" s="21" t="s">
        <v>6147</v>
      </c>
      <c r="F3933" s="21" t="s">
        <v>13894</v>
      </c>
      <c r="G3933" s="20">
        <v>42783</v>
      </c>
      <c r="H3933" s="21" t="s">
        <v>6206</v>
      </c>
      <c r="J3933" s="22">
        <v>-7162.05</v>
      </c>
      <c r="K3933" s="22">
        <v>-7162.05</v>
      </c>
    </row>
    <row r="3934" spans="1:11" x14ac:dyDescent="0.25">
      <c r="A3934" s="21" t="s">
        <v>9142</v>
      </c>
      <c r="B3934" s="21" t="s">
        <v>21768</v>
      </c>
      <c r="C3934" s="21" t="s">
        <v>6148</v>
      </c>
      <c r="D3934" s="21" t="s">
        <v>6147</v>
      </c>
      <c r="F3934" s="21" t="s">
        <v>13895</v>
      </c>
      <c r="G3934" s="20">
        <v>42783</v>
      </c>
      <c r="H3934" s="21" t="s">
        <v>6207</v>
      </c>
      <c r="J3934" s="22">
        <v>-3175.2</v>
      </c>
      <c r="K3934" s="22">
        <v>-3175.2</v>
      </c>
    </row>
    <row r="3935" spans="1:11" x14ac:dyDescent="0.25">
      <c r="A3935" s="21" t="s">
        <v>9142</v>
      </c>
      <c r="B3935" s="21" t="s">
        <v>21768</v>
      </c>
      <c r="C3935" s="21" t="s">
        <v>6148</v>
      </c>
      <c r="D3935" s="21" t="s">
        <v>6147</v>
      </c>
      <c r="F3935" s="21" t="s">
        <v>13896</v>
      </c>
      <c r="G3935" s="20">
        <v>42783</v>
      </c>
      <c r="H3935" s="21" t="s">
        <v>6208</v>
      </c>
      <c r="J3935" s="22">
        <v>-988.2</v>
      </c>
      <c r="K3935" s="22">
        <v>-988.2</v>
      </c>
    </row>
    <row r="3936" spans="1:11" x14ac:dyDescent="0.25">
      <c r="A3936" s="21" t="s">
        <v>9142</v>
      </c>
      <c r="B3936" s="21" t="s">
        <v>21768</v>
      </c>
      <c r="C3936" s="21" t="s">
        <v>6148</v>
      </c>
      <c r="D3936" s="21" t="s">
        <v>6147</v>
      </c>
      <c r="F3936" s="21" t="s">
        <v>13897</v>
      </c>
      <c r="G3936" s="20">
        <v>42783</v>
      </c>
      <c r="H3936" s="21" t="s">
        <v>6209</v>
      </c>
      <c r="J3936" s="22">
        <v>-1215</v>
      </c>
      <c r="K3936" s="22">
        <v>-1215</v>
      </c>
    </row>
    <row r="3937" spans="1:11" x14ac:dyDescent="0.25">
      <c r="A3937" s="21" t="s">
        <v>9142</v>
      </c>
      <c r="B3937" s="21" t="s">
        <v>21768</v>
      </c>
      <c r="C3937" s="21" t="s">
        <v>6148</v>
      </c>
      <c r="D3937" s="21" t="s">
        <v>6147</v>
      </c>
      <c r="F3937" s="21" t="s">
        <v>13898</v>
      </c>
      <c r="G3937" s="20">
        <v>42783</v>
      </c>
      <c r="H3937" s="21" t="s">
        <v>6210</v>
      </c>
      <c r="J3937" s="22">
        <v>-6142.2</v>
      </c>
      <c r="K3937" s="22">
        <v>-6142.2</v>
      </c>
    </row>
    <row r="3938" spans="1:11" x14ac:dyDescent="0.25">
      <c r="A3938" s="21" t="s">
        <v>9142</v>
      </c>
      <c r="B3938" s="21" t="s">
        <v>21768</v>
      </c>
      <c r="C3938" s="21" t="s">
        <v>6148</v>
      </c>
      <c r="D3938" s="21" t="s">
        <v>6147</v>
      </c>
      <c r="F3938" s="21" t="s">
        <v>13899</v>
      </c>
      <c r="G3938" s="20">
        <v>42783</v>
      </c>
      <c r="H3938" s="21" t="s">
        <v>6211</v>
      </c>
      <c r="J3938" s="22">
        <v>-9208.35</v>
      </c>
      <c r="K3938" s="22">
        <v>-9208.35</v>
      </c>
    </row>
    <row r="3939" spans="1:11" x14ac:dyDescent="0.25">
      <c r="A3939" s="21" t="s">
        <v>9142</v>
      </c>
      <c r="B3939" s="21" t="s">
        <v>21768</v>
      </c>
      <c r="C3939" s="21" t="s">
        <v>6148</v>
      </c>
      <c r="D3939" s="21" t="s">
        <v>6147</v>
      </c>
      <c r="F3939" s="21" t="s">
        <v>13900</v>
      </c>
      <c r="G3939" s="20">
        <v>42783</v>
      </c>
      <c r="H3939" s="21" t="s">
        <v>6212</v>
      </c>
      <c r="J3939" s="22">
        <v>-3607.95</v>
      </c>
      <c r="K3939" s="22">
        <v>-3607.95</v>
      </c>
    </row>
    <row r="3940" spans="1:11" x14ac:dyDescent="0.25">
      <c r="A3940" s="21" t="s">
        <v>9142</v>
      </c>
      <c r="B3940" s="21" t="s">
        <v>21768</v>
      </c>
      <c r="C3940" s="21" t="s">
        <v>6148</v>
      </c>
      <c r="D3940" s="21" t="s">
        <v>6147</v>
      </c>
      <c r="F3940" s="21" t="s">
        <v>13901</v>
      </c>
      <c r="G3940" s="20">
        <v>42783</v>
      </c>
      <c r="H3940" s="21" t="s">
        <v>6213</v>
      </c>
      <c r="J3940" s="22">
        <v>-4589</v>
      </c>
      <c r="K3940" s="22">
        <v>-4589</v>
      </c>
    </row>
    <row r="3941" spans="1:11" x14ac:dyDescent="0.25">
      <c r="A3941" s="21" t="s">
        <v>9142</v>
      </c>
      <c r="B3941" s="21" t="s">
        <v>21768</v>
      </c>
      <c r="C3941" s="21" t="s">
        <v>6148</v>
      </c>
      <c r="D3941" s="21" t="s">
        <v>6147</v>
      </c>
      <c r="F3941" s="21" t="s">
        <v>13902</v>
      </c>
      <c r="G3941" s="20">
        <v>42783</v>
      </c>
      <c r="H3941" s="21" t="s">
        <v>6215</v>
      </c>
      <c r="J3941" s="22">
        <v>-14324.1</v>
      </c>
      <c r="K3941" s="22">
        <v>-14324.1</v>
      </c>
    </row>
    <row r="3942" spans="1:11" x14ac:dyDescent="0.25">
      <c r="A3942" s="21" t="s">
        <v>9142</v>
      </c>
      <c r="B3942" s="21" t="s">
        <v>21768</v>
      </c>
      <c r="C3942" s="21" t="s">
        <v>6148</v>
      </c>
      <c r="D3942" s="21" t="s">
        <v>6147</v>
      </c>
      <c r="F3942" s="21" t="s">
        <v>13903</v>
      </c>
      <c r="G3942" s="20">
        <v>42783</v>
      </c>
      <c r="H3942" s="21" t="s">
        <v>6216</v>
      </c>
      <c r="J3942" s="22">
        <v>-2284.8000000000002</v>
      </c>
      <c r="K3942" s="22">
        <v>-2284.8000000000002</v>
      </c>
    </row>
    <row r="3943" spans="1:11" x14ac:dyDescent="0.25">
      <c r="A3943" s="21" t="s">
        <v>9142</v>
      </c>
      <c r="B3943" s="21" t="s">
        <v>21768</v>
      </c>
      <c r="C3943" s="21" t="s">
        <v>6148</v>
      </c>
      <c r="D3943" s="21" t="s">
        <v>6147</v>
      </c>
      <c r="F3943" s="21" t="s">
        <v>13904</v>
      </c>
      <c r="G3943" s="20">
        <v>42783</v>
      </c>
      <c r="H3943" s="21" t="s">
        <v>6217</v>
      </c>
      <c r="J3943" s="22">
        <v>-3918.3</v>
      </c>
      <c r="K3943" s="22">
        <v>-3918.3</v>
      </c>
    </row>
    <row r="3944" spans="1:11" x14ac:dyDescent="0.25">
      <c r="A3944" s="21" t="s">
        <v>9142</v>
      </c>
      <c r="B3944" s="21" t="s">
        <v>21768</v>
      </c>
      <c r="C3944" s="21" t="s">
        <v>6148</v>
      </c>
      <c r="D3944" s="21" t="s">
        <v>6147</v>
      </c>
      <c r="F3944" s="21" t="s">
        <v>13905</v>
      </c>
      <c r="G3944" s="20">
        <v>42783</v>
      </c>
      <c r="H3944" s="21" t="s">
        <v>6218</v>
      </c>
      <c r="J3944" s="22">
        <v>-1571.4</v>
      </c>
      <c r="K3944" s="22">
        <v>-1571.4</v>
      </c>
    </row>
    <row r="3945" spans="1:11" x14ac:dyDescent="0.25">
      <c r="A3945" s="21" t="s">
        <v>9142</v>
      </c>
      <c r="B3945" s="21" t="s">
        <v>21768</v>
      </c>
      <c r="C3945" s="21" t="s">
        <v>6148</v>
      </c>
      <c r="D3945" s="21" t="s">
        <v>6147</v>
      </c>
      <c r="F3945" s="21" t="s">
        <v>13906</v>
      </c>
      <c r="G3945" s="20">
        <v>42783</v>
      </c>
      <c r="H3945" s="21" t="s">
        <v>6219</v>
      </c>
      <c r="J3945" s="22">
        <v>-7826.2</v>
      </c>
      <c r="K3945" s="22">
        <v>-7826.2</v>
      </c>
    </row>
    <row r="3946" spans="1:11" x14ac:dyDescent="0.25">
      <c r="A3946" s="21" t="s">
        <v>9142</v>
      </c>
      <c r="B3946" s="21" t="s">
        <v>21768</v>
      </c>
      <c r="C3946" s="21" t="s">
        <v>6148</v>
      </c>
      <c r="D3946" s="21" t="s">
        <v>6147</v>
      </c>
      <c r="F3946" s="21" t="s">
        <v>13907</v>
      </c>
      <c r="G3946" s="20">
        <v>42783</v>
      </c>
      <c r="H3946" s="21" t="s">
        <v>6220</v>
      </c>
      <c r="J3946" s="22">
        <v>-711</v>
      </c>
      <c r="K3946" s="22">
        <v>-711</v>
      </c>
    </row>
    <row r="3947" spans="1:11" x14ac:dyDescent="0.25">
      <c r="A3947" s="21" t="s">
        <v>9142</v>
      </c>
      <c r="B3947" s="21" t="s">
        <v>21768</v>
      </c>
      <c r="C3947" s="21" t="s">
        <v>6148</v>
      </c>
      <c r="D3947" s="21" t="s">
        <v>6147</v>
      </c>
      <c r="F3947" s="21" t="s">
        <v>13908</v>
      </c>
      <c r="G3947" s="20">
        <v>42783</v>
      </c>
      <c r="H3947" s="21" t="s">
        <v>6221</v>
      </c>
      <c r="J3947" s="22">
        <v>-568.79999999999995</v>
      </c>
      <c r="K3947" s="22">
        <v>-568.79999999999995</v>
      </c>
    </row>
    <row r="3948" spans="1:11" x14ac:dyDescent="0.25">
      <c r="A3948" s="21" t="s">
        <v>9142</v>
      </c>
      <c r="B3948" s="21" t="s">
        <v>21768</v>
      </c>
      <c r="C3948" s="21" t="s">
        <v>6148</v>
      </c>
      <c r="D3948" s="21" t="s">
        <v>6147</v>
      </c>
      <c r="F3948" s="21" t="s">
        <v>13909</v>
      </c>
      <c r="G3948" s="20">
        <v>42783</v>
      </c>
      <c r="H3948" s="21" t="s">
        <v>6222</v>
      </c>
      <c r="J3948" s="22">
        <v>-7559.55</v>
      </c>
      <c r="K3948" s="22">
        <v>-7559.55</v>
      </c>
    </row>
    <row r="3949" spans="1:11" x14ac:dyDescent="0.25">
      <c r="A3949" s="21" t="s">
        <v>9142</v>
      </c>
      <c r="B3949" s="21" t="s">
        <v>21768</v>
      </c>
      <c r="C3949" s="21" t="s">
        <v>6148</v>
      </c>
      <c r="D3949" s="21" t="s">
        <v>6147</v>
      </c>
      <c r="F3949" s="21" t="s">
        <v>13910</v>
      </c>
      <c r="G3949" s="20">
        <v>42783</v>
      </c>
      <c r="H3949" s="21" t="s">
        <v>6224</v>
      </c>
      <c r="J3949" s="22">
        <v>-1259.0999999999999</v>
      </c>
      <c r="K3949" s="22">
        <v>-1259.0999999999999</v>
      </c>
    </row>
    <row r="3950" spans="1:11" x14ac:dyDescent="0.25">
      <c r="A3950" s="21" t="s">
        <v>9142</v>
      </c>
      <c r="B3950" s="21" t="s">
        <v>21768</v>
      </c>
      <c r="C3950" s="21" t="s">
        <v>6148</v>
      </c>
      <c r="D3950" s="21" t="s">
        <v>6147</v>
      </c>
      <c r="F3950" s="21" t="s">
        <v>13911</v>
      </c>
      <c r="G3950" s="20">
        <v>42783</v>
      </c>
      <c r="H3950" s="21" t="s">
        <v>6225</v>
      </c>
      <c r="J3950" s="22">
        <v>-6231.25</v>
      </c>
      <c r="K3950" s="22">
        <v>-6231.25</v>
      </c>
    </row>
    <row r="3951" spans="1:11" x14ac:dyDescent="0.25">
      <c r="A3951" s="21" t="s">
        <v>9142</v>
      </c>
      <c r="B3951" s="21" t="s">
        <v>21768</v>
      </c>
      <c r="C3951" s="21" t="s">
        <v>6148</v>
      </c>
      <c r="D3951" s="21" t="s">
        <v>6147</v>
      </c>
      <c r="F3951" s="21" t="s">
        <v>13912</v>
      </c>
      <c r="G3951" s="20">
        <v>42783</v>
      </c>
      <c r="H3951" s="21" t="s">
        <v>6226</v>
      </c>
      <c r="J3951" s="22">
        <v>-3377.2</v>
      </c>
      <c r="K3951" s="22">
        <v>-3377.2</v>
      </c>
    </row>
    <row r="3952" spans="1:11" x14ac:dyDescent="0.25">
      <c r="A3952" s="21" t="s">
        <v>9142</v>
      </c>
      <c r="B3952" s="21" t="s">
        <v>21768</v>
      </c>
      <c r="C3952" s="21" t="s">
        <v>6148</v>
      </c>
      <c r="D3952" s="21" t="s">
        <v>6147</v>
      </c>
      <c r="F3952" s="21" t="s">
        <v>13913</v>
      </c>
      <c r="G3952" s="20">
        <v>42783</v>
      </c>
      <c r="H3952" s="21" t="s">
        <v>6227</v>
      </c>
      <c r="J3952" s="22">
        <v>-2318.15</v>
      </c>
      <c r="K3952" s="22">
        <v>-2318.15</v>
      </c>
    </row>
    <row r="3953" spans="1:11" x14ac:dyDescent="0.25">
      <c r="A3953" s="21" t="s">
        <v>9142</v>
      </c>
      <c r="B3953" s="21" t="s">
        <v>21768</v>
      </c>
      <c r="C3953" s="21" t="s">
        <v>6148</v>
      </c>
      <c r="D3953" s="21" t="s">
        <v>6147</v>
      </c>
      <c r="F3953" s="21" t="s">
        <v>13914</v>
      </c>
      <c r="G3953" s="20">
        <v>42783</v>
      </c>
      <c r="H3953" s="21" t="s">
        <v>6228</v>
      </c>
      <c r="J3953" s="22">
        <v>-13788.2</v>
      </c>
      <c r="K3953" s="22">
        <v>-13788.2</v>
      </c>
    </row>
    <row r="3954" spans="1:11" x14ac:dyDescent="0.25">
      <c r="A3954" s="21" t="s">
        <v>9142</v>
      </c>
      <c r="B3954" s="21" t="s">
        <v>21768</v>
      </c>
      <c r="C3954" s="21" t="s">
        <v>6148</v>
      </c>
      <c r="D3954" s="21" t="s">
        <v>6147</v>
      </c>
      <c r="F3954" s="21" t="s">
        <v>13915</v>
      </c>
      <c r="G3954" s="20">
        <v>42783</v>
      </c>
      <c r="H3954" s="21" t="s">
        <v>6230</v>
      </c>
      <c r="J3954" s="22">
        <v>-32671.599999999999</v>
      </c>
      <c r="K3954" s="22">
        <v>-32671.599999999999</v>
      </c>
    </row>
    <row r="3955" spans="1:11" x14ac:dyDescent="0.25">
      <c r="A3955" s="21" t="s">
        <v>9142</v>
      </c>
      <c r="B3955" s="21" t="s">
        <v>21768</v>
      </c>
      <c r="C3955" s="21" t="s">
        <v>6148</v>
      </c>
      <c r="D3955" s="21" t="s">
        <v>6147</v>
      </c>
      <c r="F3955" s="21" t="s">
        <v>13916</v>
      </c>
      <c r="G3955" s="20">
        <v>42783</v>
      </c>
      <c r="H3955" s="21" t="s">
        <v>6231</v>
      </c>
      <c r="J3955" s="22">
        <v>-8690.4</v>
      </c>
      <c r="K3955" s="22">
        <v>-8690.4</v>
      </c>
    </row>
    <row r="3956" spans="1:11" x14ac:dyDescent="0.25">
      <c r="A3956" s="21" t="s">
        <v>9142</v>
      </c>
      <c r="B3956" s="21" t="s">
        <v>21768</v>
      </c>
      <c r="C3956" s="21" t="s">
        <v>6148</v>
      </c>
      <c r="D3956" s="21" t="s">
        <v>6147</v>
      </c>
      <c r="F3956" s="21" t="s">
        <v>13917</v>
      </c>
      <c r="G3956" s="20">
        <v>42783</v>
      </c>
      <c r="H3956" s="21" t="s">
        <v>6232</v>
      </c>
      <c r="J3956" s="22">
        <v>-9319.1</v>
      </c>
      <c r="K3956" s="22">
        <v>-9319.1</v>
      </c>
    </row>
    <row r="3957" spans="1:11" x14ac:dyDescent="0.25">
      <c r="A3957" s="21" t="s">
        <v>9142</v>
      </c>
      <c r="B3957" s="21" t="s">
        <v>21768</v>
      </c>
      <c r="C3957" s="21" t="s">
        <v>6148</v>
      </c>
      <c r="D3957" s="21" t="s">
        <v>6147</v>
      </c>
      <c r="F3957" s="21" t="s">
        <v>13918</v>
      </c>
      <c r="G3957" s="20">
        <v>42783</v>
      </c>
      <c r="H3957" s="21" t="s">
        <v>6234</v>
      </c>
      <c r="J3957" s="22">
        <v>-2762.4</v>
      </c>
      <c r="K3957" s="22">
        <v>-2762.4</v>
      </c>
    </row>
    <row r="3958" spans="1:11" x14ac:dyDescent="0.25">
      <c r="A3958" s="21" t="s">
        <v>9142</v>
      </c>
      <c r="B3958" s="21" t="s">
        <v>21768</v>
      </c>
      <c r="C3958" s="21" t="s">
        <v>6148</v>
      </c>
      <c r="D3958" s="21" t="s">
        <v>6147</v>
      </c>
      <c r="F3958" s="21" t="s">
        <v>13919</v>
      </c>
      <c r="G3958" s="20">
        <v>42783</v>
      </c>
      <c r="H3958" s="21" t="s">
        <v>6235</v>
      </c>
      <c r="J3958" s="22">
        <v>-8845.35</v>
      </c>
      <c r="K3958" s="22">
        <v>-8845.35</v>
      </c>
    </row>
    <row r="3959" spans="1:11" x14ac:dyDescent="0.25">
      <c r="A3959" s="21" t="s">
        <v>9142</v>
      </c>
      <c r="B3959" s="21" t="s">
        <v>21768</v>
      </c>
      <c r="C3959" s="21" t="s">
        <v>6148</v>
      </c>
      <c r="D3959" s="21" t="s">
        <v>6147</v>
      </c>
      <c r="F3959" s="21" t="s">
        <v>13920</v>
      </c>
      <c r="G3959" s="20">
        <v>42783</v>
      </c>
      <c r="H3959" s="21" t="s">
        <v>6237</v>
      </c>
      <c r="J3959" s="22">
        <v>-4903.75</v>
      </c>
      <c r="K3959" s="22">
        <v>-4903.75</v>
      </c>
    </row>
    <row r="3960" spans="1:11" x14ac:dyDescent="0.25">
      <c r="A3960" s="21" t="s">
        <v>9142</v>
      </c>
      <c r="B3960" s="21" t="s">
        <v>21768</v>
      </c>
      <c r="C3960" s="21" t="s">
        <v>6148</v>
      </c>
      <c r="D3960" s="21" t="s">
        <v>6147</v>
      </c>
      <c r="F3960" s="21" t="s">
        <v>13921</v>
      </c>
      <c r="G3960" s="20">
        <v>42783</v>
      </c>
      <c r="H3960" s="21" t="s">
        <v>6238</v>
      </c>
      <c r="J3960" s="22">
        <v>-12919.6</v>
      </c>
      <c r="K3960" s="22">
        <v>-12919.6</v>
      </c>
    </row>
    <row r="3961" spans="1:11" x14ac:dyDescent="0.25">
      <c r="A3961" s="21" t="s">
        <v>9142</v>
      </c>
      <c r="B3961" s="21" t="s">
        <v>21768</v>
      </c>
      <c r="C3961" s="21" t="s">
        <v>6148</v>
      </c>
      <c r="D3961" s="21" t="s">
        <v>6147</v>
      </c>
      <c r="F3961" s="21" t="s">
        <v>13922</v>
      </c>
      <c r="G3961" s="20">
        <v>42783</v>
      </c>
      <c r="H3961" s="21" t="s">
        <v>6239</v>
      </c>
      <c r="J3961" s="22">
        <v>-10848.95</v>
      </c>
      <c r="K3961" s="22">
        <v>-10848.95</v>
      </c>
    </row>
    <row r="3962" spans="1:11" x14ac:dyDescent="0.25">
      <c r="A3962" s="21" t="s">
        <v>9142</v>
      </c>
      <c r="B3962" s="21" t="s">
        <v>21768</v>
      </c>
      <c r="C3962" s="21" t="s">
        <v>6148</v>
      </c>
      <c r="D3962" s="21" t="s">
        <v>6147</v>
      </c>
      <c r="F3962" s="21" t="s">
        <v>13923</v>
      </c>
      <c r="G3962" s="20">
        <v>42783</v>
      </c>
      <c r="H3962" s="21" t="s">
        <v>6240</v>
      </c>
      <c r="J3962" s="22">
        <v>-9167.5</v>
      </c>
      <c r="K3962" s="22">
        <v>-9167.5</v>
      </c>
    </row>
    <row r="3963" spans="1:11" x14ac:dyDescent="0.25">
      <c r="A3963" s="21" t="s">
        <v>9142</v>
      </c>
      <c r="B3963" s="21" t="s">
        <v>21768</v>
      </c>
      <c r="C3963" s="21" t="s">
        <v>6148</v>
      </c>
      <c r="D3963" s="21" t="s">
        <v>6147</v>
      </c>
      <c r="F3963" s="21" t="s">
        <v>13924</v>
      </c>
      <c r="G3963" s="20">
        <v>42783</v>
      </c>
      <c r="H3963" s="21" t="s">
        <v>6242</v>
      </c>
      <c r="J3963" s="22">
        <v>-2895.05</v>
      </c>
      <c r="K3963" s="22">
        <v>-2895.05</v>
      </c>
    </row>
    <row r="3964" spans="1:11" x14ac:dyDescent="0.25">
      <c r="A3964" s="21" t="s">
        <v>9142</v>
      </c>
      <c r="B3964" s="21" t="s">
        <v>21768</v>
      </c>
      <c r="C3964" s="21" t="s">
        <v>6148</v>
      </c>
      <c r="D3964" s="21" t="s">
        <v>6147</v>
      </c>
      <c r="F3964" s="21" t="s">
        <v>13925</v>
      </c>
      <c r="G3964" s="20">
        <v>42783</v>
      </c>
      <c r="H3964" s="21" t="s">
        <v>6243</v>
      </c>
      <c r="J3964" s="22">
        <v>-7916.8</v>
      </c>
      <c r="K3964" s="22">
        <v>-7916.8</v>
      </c>
    </row>
    <row r="3965" spans="1:11" x14ac:dyDescent="0.25">
      <c r="A3965" s="21" t="s">
        <v>9142</v>
      </c>
      <c r="B3965" s="21" t="s">
        <v>21768</v>
      </c>
      <c r="C3965" s="21" t="s">
        <v>6148</v>
      </c>
      <c r="D3965" s="21" t="s">
        <v>6147</v>
      </c>
      <c r="F3965" s="21" t="s">
        <v>13926</v>
      </c>
      <c r="G3965" s="20">
        <v>42783</v>
      </c>
      <c r="H3965" s="21" t="s">
        <v>6244</v>
      </c>
      <c r="J3965" s="22">
        <v>-8693.75</v>
      </c>
      <c r="K3965" s="22">
        <v>-8693.75</v>
      </c>
    </row>
    <row r="3966" spans="1:11" x14ac:dyDescent="0.25">
      <c r="A3966" s="21" t="s">
        <v>9142</v>
      </c>
      <c r="B3966" s="21" t="s">
        <v>21768</v>
      </c>
      <c r="C3966" s="21" t="s">
        <v>6148</v>
      </c>
      <c r="D3966" s="21" t="s">
        <v>6147</v>
      </c>
      <c r="F3966" s="21" t="s">
        <v>13927</v>
      </c>
      <c r="G3966" s="20">
        <v>42783</v>
      </c>
      <c r="H3966" s="21" t="s">
        <v>6245</v>
      </c>
      <c r="J3966" s="22">
        <v>-3956.25</v>
      </c>
      <c r="K3966" s="22">
        <v>-3956.25</v>
      </c>
    </row>
    <row r="3967" spans="1:11" x14ac:dyDescent="0.25">
      <c r="A3967" s="21" t="s">
        <v>9142</v>
      </c>
      <c r="B3967" s="21" t="s">
        <v>21768</v>
      </c>
      <c r="C3967" s="21" t="s">
        <v>6148</v>
      </c>
      <c r="D3967" s="21" t="s">
        <v>6147</v>
      </c>
      <c r="F3967" s="21" t="s">
        <v>13928</v>
      </c>
      <c r="G3967" s="20">
        <v>42783</v>
      </c>
      <c r="H3967" s="21" t="s">
        <v>6246</v>
      </c>
      <c r="J3967" s="22">
        <v>-16425.349999999999</v>
      </c>
      <c r="K3967" s="22">
        <v>-16425.349999999999</v>
      </c>
    </row>
    <row r="3968" spans="1:11" x14ac:dyDescent="0.25">
      <c r="A3968" s="21" t="s">
        <v>9142</v>
      </c>
      <c r="B3968" s="21" t="s">
        <v>21768</v>
      </c>
      <c r="C3968" s="21" t="s">
        <v>6148</v>
      </c>
      <c r="D3968" s="21" t="s">
        <v>6147</v>
      </c>
      <c r="F3968" s="21" t="s">
        <v>13929</v>
      </c>
      <c r="G3968" s="20">
        <v>42783</v>
      </c>
      <c r="H3968" s="21" t="s">
        <v>6247</v>
      </c>
      <c r="J3968" s="22">
        <v>-25976.15</v>
      </c>
      <c r="K3968" s="22">
        <v>-25976.15</v>
      </c>
    </row>
    <row r="3969" spans="1:11" x14ac:dyDescent="0.25">
      <c r="A3969" s="21" t="s">
        <v>9142</v>
      </c>
      <c r="B3969" s="21" t="s">
        <v>21768</v>
      </c>
      <c r="C3969" s="21" t="s">
        <v>6148</v>
      </c>
      <c r="D3969" s="21" t="s">
        <v>6147</v>
      </c>
      <c r="F3969" s="21" t="s">
        <v>13930</v>
      </c>
      <c r="G3969" s="20">
        <v>42783</v>
      </c>
      <c r="H3969" s="21" t="s">
        <v>6248</v>
      </c>
      <c r="J3969" s="22">
        <v>-15946.5</v>
      </c>
      <c r="K3969" s="22">
        <v>-15946.5</v>
      </c>
    </row>
    <row r="3970" spans="1:11" x14ac:dyDescent="0.25">
      <c r="A3970" s="21" t="s">
        <v>9142</v>
      </c>
      <c r="B3970" s="21" t="s">
        <v>21768</v>
      </c>
      <c r="C3970" s="21" t="s">
        <v>6148</v>
      </c>
      <c r="D3970" s="21" t="s">
        <v>6147</v>
      </c>
      <c r="F3970" s="21" t="s">
        <v>13931</v>
      </c>
      <c r="G3970" s="20">
        <v>42783</v>
      </c>
      <c r="H3970" s="21" t="s">
        <v>6249</v>
      </c>
      <c r="J3970" s="22">
        <v>-8352.65</v>
      </c>
      <c r="K3970" s="22">
        <v>-8352.65</v>
      </c>
    </row>
    <row r="3971" spans="1:11" x14ac:dyDescent="0.25">
      <c r="A3971" s="21" t="s">
        <v>9142</v>
      </c>
      <c r="B3971" s="21" t="s">
        <v>21768</v>
      </c>
      <c r="C3971" s="21" t="s">
        <v>6148</v>
      </c>
      <c r="D3971" s="21" t="s">
        <v>6147</v>
      </c>
      <c r="F3971" s="21" t="s">
        <v>13932</v>
      </c>
      <c r="G3971" s="20">
        <v>42783</v>
      </c>
      <c r="H3971" s="21" t="s">
        <v>6251</v>
      </c>
      <c r="J3971" s="22">
        <v>-2895.05</v>
      </c>
      <c r="K3971" s="22">
        <v>-2895.05</v>
      </c>
    </row>
    <row r="3972" spans="1:11" x14ac:dyDescent="0.25">
      <c r="A3972" s="21" t="s">
        <v>9142</v>
      </c>
      <c r="B3972" s="21" t="s">
        <v>21768</v>
      </c>
      <c r="C3972" s="21" t="s">
        <v>6148</v>
      </c>
      <c r="D3972" s="21" t="s">
        <v>6147</v>
      </c>
      <c r="F3972" s="21" t="s">
        <v>13933</v>
      </c>
      <c r="G3972" s="20">
        <v>42783</v>
      </c>
      <c r="H3972" s="21" t="s">
        <v>6252</v>
      </c>
      <c r="J3972" s="22">
        <v>-8580.0499999999993</v>
      </c>
      <c r="K3972" s="22">
        <v>-8580.0499999999993</v>
      </c>
    </row>
    <row r="3973" spans="1:11" x14ac:dyDescent="0.25">
      <c r="A3973" s="21" t="s">
        <v>9142</v>
      </c>
      <c r="B3973" s="21" t="s">
        <v>21768</v>
      </c>
      <c r="C3973" s="21" t="s">
        <v>6148</v>
      </c>
      <c r="D3973" s="21" t="s">
        <v>6147</v>
      </c>
      <c r="F3973" s="21" t="s">
        <v>13934</v>
      </c>
      <c r="G3973" s="20">
        <v>42783</v>
      </c>
      <c r="H3973" s="21" t="s">
        <v>6253</v>
      </c>
      <c r="J3973" s="22">
        <v>-6647.15</v>
      </c>
      <c r="K3973" s="22">
        <v>-6647.15</v>
      </c>
    </row>
    <row r="3974" spans="1:11" x14ac:dyDescent="0.25">
      <c r="A3974" s="21" t="s">
        <v>9142</v>
      </c>
      <c r="B3974" s="21" t="s">
        <v>21768</v>
      </c>
      <c r="C3974" s="21" t="s">
        <v>6148</v>
      </c>
      <c r="D3974" s="21" t="s">
        <v>6147</v>
      </c>
      <c r="F3974" s="21" t="s">
        <v>13935</v>
      </c>
      <c r="G3974" s="20">
        <v>42783</v>
      </c>
      <c r="H3974" s="21" t="s">
        <v>6254</v>
      </c>
      <c r="J3974" s="22">
        <v>-4051</v>
      </c>
      <c r="K3974" s="22">
        <v>-4051</v>
      </c>
    </row>
    <row r="3975" spans="1:11" x14ac:dyDescent="0.25">
      <c r="A3975" s="21" t="s">
        <v>9142</v>
      </c>
      <c r="B3975" s="21" t="s">
        <v>21768</v>
      </c>
      <c r="C3975" s="21" t="s">
        <v>6148</v>
      </c>
      <c r="D3975" s="21" t="s">
        <v>6147</v>
      </c>
      <c r="F3975" s="21" t="s">
        <v>13936</v>
      </c>
      <c r="G3975" s="20">
        <v>42783</v>
      </c>
      <c r="H3975" s="21" t="s">
        <v>6255</v>
      </c>
      <c r="J3975" s="22">
        <v>-17202.3</v>
      </c>
      <c r="K3975" s="22">
        <v>-17202.3</v>
      </c>
    </row>
    <row r="3976" spans="1:11" x14ac:dyDescent="0.25">
      <c r="A3976" s="21" t="s">
        <v>9142</v>
      </c>
      <c r="B3976" s="21" t="s">
        <v>21768</v>
      </c>
      <c r="C3976" s="21" t="s">
        <v>6148</v>
      </c>
      <c r="D3976" s="21" t="s">
        <v>6147</v>
      </c>
      <c r="F3976" s="21" t="s">
        <v>13937</v>
      </c>
      <c r="G3976" s="20">
        <v>42783</v>
      </c>
      <c r="H3976" s="21" t="s">
        <v>6256</v>
      </c>
      <c r="J3976" s="22">
        <v>-29254.5</v>
      </c>
      <c r="K3976" s="22">
        <v>-29254.5</v>
      </c>
    </row>
    <row r="3977" spans="1:11" x14ac:dyDescent="0.25">
      <c r="A3977" s="21" t="s">
        <v>9142</v>
      </c>
      <c r="B3977" s="21" t="s">
        <v>21768</v>
      </c>
      <c r="C3977" s="21" t="s">
        <v>6148</v>
      </c>
      <c r="D3977" s="21" t="s">
        <v>6147</v>
      </c>
      <c r="F3977" s="21" t="s">
        <v>13938</v>
      </c>
      <c r="G3977" s="20">
        <v>42783</v>
      </c>
      <c r="H3977" s="21" t="s">
        <v>6257</v>
      </c>
      <c r="J3977" s="22">
        <v>-12497.6</v>
      </c>
      <c r="K3977" s="22">
        <v>-12497.6</v>
      </c>
    </row>
    <row r="3978" spans="1:11" x14ac:dyDescent="0.25">
      <c r="A3978" s="21" t="s">
        <v>9142</v>
      </c>
      <c r="B3978" s="21" t="s">
        <v>21768</v>
      </c>
      <c r="C3978" s="21" t="s">
        <v>6148</v>
      </c>
      <c r="D3978" s="21" t="s">
        <v>6147</v>
      </c>
      <c r="F3978" s="21" t="s">
        <v>13939</v>
      </c>
      <c r="G3978" s="20">
        <v>42783</v>
      </c>
      <c r="H3978" s="21" t="s">
        <v>6258</v>
      </c>
      <c r="J3978" s="22">
        <v>-26165.65</v>
      </c>
      <c r="K3978" s="22">
        <v>-26165.65</v>
      </c>
    </row>
    <row r="3979" spans="1:11" x14ac:dyDescent="0.25">
      <c r="A3979" s="21" t="s">
        <v>9142</v>
      </c>
      <c r="B3979" s="21" t="s">
        <v>21768</v>
      </c>
      <c r="C3979" s="21" t="s">
        <v>4082</v>
      </c>
      <c r="D3979" s="21" t="s">
        <v>4081</v>
      </c>
      <c r="F3979" s="21" t="s">
        <v>13940</v>
      </c>
      <c r="G3979" s="20">
        <v>42789</v>
      </c>
      <c r="H3979" s="21" t="s">
        <v>6259</v>
      </c>
      <c r="J3979" s="22">
        <v>-924000</v>
      </c>
      <c r="K3979" s="22">
        <v>-251706</v>
      </c>
    </row>
    <row r="3980" spans="1:11" x14ac:dyDescent="0.25">
      <c r="A3980" s="21" t="s">
        <v>8740</v>
      </c>
      <c r="B3980" s="21" t="s">
        <v>21768</v>
      </c>
      <c r="C3980" s="21" t="s">
        <v>13787</v>
      </c>
      <c r="D3980" s="21" t="s">
        <v>6076</v>
      </c>
      <c r="F3980" s="21" t="s">
        <v>13941</v>
      </c>
      <c r="G3980" s="20">
        <v>42789</v>
      </c>
      <c r="H3980" s="21" t="s">
        <v>6261</v>
      </c>
      <c r="I3980" s="21" t="s">
        <v>18102</v>
      </c>
      <c r="J3980" s="22">
        <v>-12980</v>
      </c>
      <c r="K3980" s="22">
        <v>-12980</v>
      </c>
    </row>
    <row r="3981" spans="1:11" x14ac:dyDescent="0.25">
      <c r="A3981" s="21" t="s">
        <v>8738</v>
      </c>
      <c r="B3981" s="21" t="s">
        <v>21768</v>
      </c>
      <c r="C3981" s="21" t="s">
        <v>6263</v>
      </c>
      <c r="D3981" s="21" t="s">
        <v>6262</v>
      </c>
      <c r="E3981" s="21" t="s">
        <v>19552</v>
      </c>
      <c r="F3981" s="21" t="s">
        <v>13942</v>
      </c>
      <c r="G3981" s="20">
        <v>42794</v>
      </c>
      <c r="H3981" s="21" t="s">
        <v>6264</v>
      </c>
      <c r="J3981" s="22">
        <v>-1287822.1299999999</v>
      </c>
      <c r="K3981" s="22">
        <v>-1287822.1299999999</v>
      </c>
    </row>
    <row r="3982" spans="1:11" x14ac:dyDescent="0.25">
      <c r="A3982" s="21" t="s">
        <v>8738</v>
      </c>
      <c r="B3982" s="21" t="s">
        <v>21768</v>
      </c>
      <c r="C3982" s="21" t="s">
        <v>6263</v>
      </c>
      <c r="D3982" s="21" t="s">
        <v>6262</v>
      </c>
      <c r="E3982" s="21" t="s">
        <v>19552</v>
      </c>
      <c r="F3982" s="21" t="s">
        <v>13943</v>
      </c>
      <c r="G3982" s="20">
        <v>42794</v>
      </c>
      <c r="H3982" s="21" t="s">
        <v>6266</v>
      </c>
      <c r="J3982" s="22">
        <v>-1975613.81</v>
      </c>
      <c r="K3982" s="22">
        <v>-1975613.81</v>
      </c>
    </row>
    <row r="3983" spans="1:11" x14ac:dyDescent="0.25">
      <c r="A3983" s="21" t="s">
        <v>9142</v>
      </c>
      <c r="B3983" s="21" t="s">
        <v>21768</v>
      </c>
      <c r="C3983" s="21" t="s">
        <v>813</v>
      </c>
      <c r="D3983" s="21" t="s">
        <v>812</v>
      </c>
      <c r="F3983" s="21" t="s">
        <v>13944</v>
      </c>
      <c r="G3983" s="20">
        <v>42794</v>
      </c>
      <c r="H3983" s="21" t="s">
        <v>6267</v>
      </c>
      <c r="J3983" s="22">
        <v>-3763.5</v>
      </c>
      <c r="K3983" s="22">
        <v>-3763.5</v>
      </c>
    </row>
    <row r="3984" spans="1:11" x14ac:dyDescent="0.25">
      <c r="A3984" s="21" t="s">
        <v>8738</v>
      </c>
      <c r="B3984" s="21" t="s">
        <v>21768</v>
      </c>
      <c r="C3984" s="21" t="s">
        <v>6270</v>
      </c>
      <c r="D3984" s="21" t="s">
        <v>6269</v>
      </c>
      <c r="E3984" s="21" t="s">
        <v>19552</v>
      </c>
      <c r="F3984" s="21" t="s">
        <v>13945</v>
      </c>
      <c r="G3984" s="20">
        <v>42795</v>
      </c>
      <c r="H3984" s="21" t="s">
        <v>6271</v>
      </c>
      <c r="I3984" s="21" t="s">
        <v>16482</v>
      </c>
      <c r="J3984" s="22">
        <v>-489761.36</v>
      </c>
      <c r="K3984" s="22">
        <v>-489761.36</v>
      </c>
    </row>
    <row r="3985" spans="1:11" x14ac:dyDescent="0.25">
      <c r="A3985" s="21" t="s">
        <v>8740</v>
      </c>
      <c r="B3985" s="21" t="s">
        <v>21768</v>
      </c>
      <c r="C3985" s="21" t="s">
        <v>13946</v>
      </c>
      <c r="D3985" s="21" t="s">
        <v>6272</v>
      </c>
      <c r="F3985" s="21" t="s">
        <v>13947</v>
      </c>
      <c r="G3985" s="20">
        <v>42796</v>
      </c>
      <c r="H3985" s="21" t="s">
        <v>6273</v>
      </c>
      <c r="I3985" s="21" t="s">
        <v>17560</v>
      </c>
      <c r="J3985" s="22">
        <v>-1402406.51</v>
      </c>
      <c r="K3985" s="22">
        <v>-1121925.21</v>
      </c>
    </row>
    <row r="3986" spans="1:11" x14ac:dyDescent="0.25">
      <c r="A3986" s="21" t="s">
        <v>8740</v>
      </c>
      <c r="B3986" s="21" t="s">
        <v>21768</v>
      </c>
      <c r="C3986" s="21" t="s">
        <v>13950</v>
      </c>
      <c r="D3986" s="21" t="s">
        <v>6276</v>
      </c>
      <c r="E3986" s="21" t="s">
        <v>19558</v>
      </c>
      <c r="F3986" s="21" t="s">
        <v>13951</v>
      </c>
      <c r="G3986" s="20">
        <v>42797</v>
      </c>
      <c r="H3986" s="21" t="s">
        <v>6277</v>
      </c>
      <c r="J3986" s="22">
        <v>366828.21</v>
      </c>
      <c r="K3986" s="22">
        <v>-366828.21</v>
      </c>
    </row>
    <row r="3987" spans="1:11" x14ac:dyDescent="0.25">
      <c r="A3987" s="21" t="s">
        <v>8740</v>
      </c>
      <c r="B3987" s="21" t="s">
        <v>21768</v>
      </c>
      <c r="C3987" s="21" t="s">
        <v>13948</v>
      </c>
      <c r="D3987" s="21" t="s">
        <v>6274</v>
      </c>
      <c r="E3987" s="21" t="s">
        <v>19558</v>
      </c>
      <c r="F3987" s="21" t="s">
        <v>13949</v>
      </c>
      <c r="G3987" s="20">
        <v>42797</v>
      </c>
      <c r="H3987" s="21" t="s">
        <v>5554</v>
      </c>
      <c r="J3987" s="22">
        <v>-2083817.96</v>
      </c>
      <c r="K3987" s="22">
        <v>-2083817.96</v>
      </c>
    </row>
    <row r="3988" spans="1:11" x14ac:dyDescent="0.25">
      <c r="A3988" s="21" t="s">
        <v>8738</v>
      </c>
      <c r="B3988" s="21" t="s">
        <v>21768</v>
      </c>
      <c r="C3988" s="21" t="s">
        <v>3821</v>
      </c>
      <c r="D3988" s="21" t="s">
        <v>3820</v>
      </c>
      <c r="E3988" s="21" t="s">
        <v>19558</v>
      </c>
      <c r="F3988" s="21" t="s">
        <v>13952</v>
      </c>
      <c r="G3988" s="20">
        <v>42802</v>
      </c>
      <c r="H3988" s="21" t="s">
        <v>6279</v>
      </c>
      <c r="I3988" s="21" t="s">
        <v>16584</v>
      </c>
      <c r="J3988" s="22">
        <v>-781177.57</v>
      </c>
      <c r="K3988" s="22">
        <v>-598239.72</v>
      </c>
    </row>
    <row r="3989" spans="1:11" x14ac:dyDescent="0.25">
      <c r="A3989" s="21" t="s">
        <v>8740</v>
      </c>
      <c r="B3989" s="21" t="s">
        <v>21768</v>
      </c>
      <c r="C3989" s="21" t="s">
        <v>13950</v>
      </c>
      <c r="D3989" s="21" t="s">
        <v>6276</v>
      </c>
      <c r="E3989" s="21" t="s">
        <v>19558</v>
      </c>
      <c r="F3989" s="21" t="s">
        <v>13953</v>
      </c>
      <c r="G3989" s="20">
        <v>42803</v>
      </c>
      <c r="H3989" s="21" t="s">
        <v>6280</v>
      </c>
      <c r="J3989" s="22">
        <v>366828.21</v>
      </c>
      <c r="K3989" s="22">
        <v>-366828.21</v>
      </c>
    </row>
    <row r="3990" spans="1:11" x14ac:dyDescent="0.25">
      <c r="A3990" s="21" t="s">
        <v>9142</v>
      </c>
      <c r="B3990" s="21" t="s">
        <v>21768</v>
      </c>
      <c r="C3990" s="21" t="s">
        <v>13954</v>
      </c>
      <c r="D3990" s="21" t="s">
        <v>6281</v>
      </c>
      <c r="F3990" s="21" t="s">
        <v>13955</v>
      </c>
      <c r="G3990" s="20">
        <v>42807</v>
      </c>
      <c r="H3990" s="21" t="s">
        <v>6282</v>
      </c>
      <c r="J3990" s="22">
        <v>-22120.01</v>
      </c>
      <c r="K3990" s="22">
        <v>-22120.01</v>
      </c>
    </row>
    <row r="3991" spans="1:11" x14ac:dyDescent="0.25">
      <c r="A3991" s="21" t="s">
        <v>8740</v>
      </c>
      <c r="B3991" s="21" t="s">
        <v>21768</v>
      </c>
      <c r="C3991" s="21" t="s">
        <v>13352</v>
      </c>
      <c r="D3991" s="21" t="s">
        <v>5511</v>
      </c>
      <c r="F3991" s="21" t="s">
        <v>13956</v>
      </c>
      <c r="G3991" s="20">
        <v>42809</v>
      </c>
      <c r="H3991" s="21" t="s">
        <v>6284</v>
      </c>
      <c r="J3991" s="22">
        <v>-100890</v>
      </c>
      <c r="K3991" s="22">
        <v>-100890</v>
      </c>
    </row>
    <row r="3992" spans="1:11" x14ac:dyDescent="0.25">
      <c r="A3992" s="21" t="s">
        <v>8738</v>
      </c>
      <c r="B3992" s="21" t="s">
        <v>21768</v>
      </c>
      <c r="C3992" s="21" t="s">
        <v>6287</v>
      </c>
      <c r="D3992" s="21" t="s">
        <v>6286</v>
      </c>
      <c r="F3992" s="21" t="s">
        <v>13957</v>
      </c>
      <c r="G3992" s="20">
        <v>42815</v>
      </c>
      <c r="H3992" s="21" t="s">
        <v>5505</v>
      </c>
      <c r="I3992" s="21" t="s">
        <v>16770</v>
      </c>
      <c r="J3992" s="22">
        <v>-33040</v>
      </c>
      <c r="K3992" s="22">
        <v>-33040</v>
      </c>
    </row>
    <row r="3993" spans="1:11" x14ac:dyDescent="0.25">
      <c r="A3993" s="21" t="s">
        <v>8738</v>
      </c>
      <c r="B3993" s="21" t="s">
        <v>21768</v>
      </c>
      <c r="C3993" s="21" t="s">
        <v>6287</v>
      </c>
      <c r="D3993" s="21" t="s">
        <v>6286</v>
      </c>
      <c r="F3993" s="21" t="s">
        <v>13958</v>
      </c>
      <c r="G3993" s="20">
        <v>42815</v>
      </c>
      <c r="H3993" s="21" t="s">
        <v>5774</v>
      </c>
      <c r="I3993" s="21" t="s">
        <v>16770</v>
      </c>
      <c r="J3993" s="22">
        <v>-11092</v>
      </c>
      <c r="K3993" s="22">
        <v>-11092</v>
      </c>
    </row>
    <row r="3994" spans="1:11" x14ac:dyDescent="0.25">
      <c r="A3994" s="21" t="s">
        <v>8738</v>
      </c>
      <c r="B3994" s="21" t="s">
        <v>21768</v>
      </c>
      <c r="C3994" s="21" t="s">
        <v>6287</v>
      </c>
      <c r="D3994" s="21" t="s">
        <v>6286</v>
      </c>
      <c r="F3994" s="21" t="s">
        <v>13959</v>
      </c>
      <c r="G3994" s="20">
        <v>42815</v>
      </c>
      <c r="H3994" s="21" t="s">
        <v>6288</v>
      </c>
      <c r="I3994" s="21" t="s">
        <v>16770</v>
      </c>
      <c r="J3994" s="22">
        <v>-46480.2</v>
      </c>
      <c r="K3994" s="22">
        <v>-46480.2</v>
      </c>
    </row>
    <row r="3995" spans="1:11" x14ac:dyDescent="0.25">
      <c r="A3995" s="21" t="s">
        <v>8738</v>
      </c>
      <c r="B3995" s="21" t="s">
        <v>21768</v>
      </c>
      <c r="C3995" s="21" t="s">
        <v>6287</v>
      </c>
      <c r="D3995" s="21" t="s">
        <v>6286</v>
      </c>
      <c r="F3995" s="21" t="s">
        <v>13960</v>
      </c>
      <c r="G3995" s="20">
        <v>42815</v>
      </c>
      <c r="H3995" s="21" t="s">
        <v>6030</v>
      </c>
      <c r="I3995" s="21" t="s">
        <v>16770</v>
      </c>
      <c r="J3995" s="22">
        <v>-16514.099999999999</v>
      </c>
      <c r="K3995" s="22">
        <v>-16514.099999999999</v>
      </c>
    </row>
    <row r="3996" spans="1:11" x14ac:dyDescent="0.25">
      <c r="A3996" s="21" t="s">
        <v>8738</v>
      </c>
      <c r="B3996" s="21" t="s">
        <v>21768</v>
      </c>
      <c r="C3996" s="21" t="s">
        <v>6287</v>
      </c>
      <c r="D3996" s="21" t="s">
        <v>6286</v>
      </c>
      <c r="F3996" s="21" t="s">
        <v>13961</v>
      </c>
      <c r="G3996" s="20">
        <v>42815</v>
      </c>
      <c r="H3996" s="21" t="s">
        <v>3677</v>
      </c>
      <c r="I3996" s="21" t="s">
        <v>16770</v>
      </c>
      <c r="J3996" s="22">
        <v>-55430.5</v>
      </c>
      <c r="K3996" s="22">
        <v>-55430.5</v>
      </c>
    </row>
    <row r="3997" spans="1:11" x14ac:dyDescent="0.25">
      <c r="A3997" s="21" t="s">
        <v>8738</v>
      </c>
      <c r="B3997" s="21" t="s">
        <v>21768</v>
      </c>
      <c r="C3997" s="21" t="s">
        <v>6290</v>
      </c>
      <c r="D3997" s="21" t="s">
        <v>6289</v>
      </c>
      <c r="F3997" s="21" t="s">
        <v>13962</v>
      </c>
      <c r="G3997" s="20">
        <v>42815</v>
      </c>
      <c r="H3997" s="21" t="s">
        <v>5871</v>
      </c>
      <c r="I3997" s="21" t="s">
        <v>16838</v>
      </c>
      <c r="J3997" s="22">
        <v>-140821.20000000001</v>
      </c>
      <c r="K3997" s="22">
        <v>-140821.20000000001</v>
      </c>
    </row>
    <row r="3998" spans="1:11" x14ac:dyDescent="0.25">
      <c r="A3998" s="21" t="s">
        <v>8738</v>
      </c>
      <c r="B3998" s="21" t="s">
        <v>21768</v>
      </c>
      <c r="C3998" s="21" t="s">
        <v>6290</v>
      </c>
      <c r="D3998" s="21" t="s">
        <v>6289</v>
      </c>
      <c r="F3998" s="21" t="s">
        <v>13963</v>
      </c>
      <c r="G3998" s="20">
        <v>42815</v>
      </c>
      <c r="H3998" s="21" t="s">
        <v>4157</v>
      </c>
      <c r="I3998" s="21" t="s">
        <v>16839</v>
      </c>
      <c r="J3998" s="22">
        <v>-81207.600000000006</v>
      </c>
      <c r="K3998" s="22">
        <v>-81207.600000000006</v>
      </c>
    </row>
    <row r="3999" spans="1:11" x14ac:dyDescent="0.25">
      <c r="A3999" s="21" t="s">
        <v>8738</v>
      </c>
      <c r="B3999" s="21" t="s">
        <v>21768</v>
      </c>
      <c r="C3999" s="21" t="s">
        <v>6290</v>
      </c>
      <c r="D3999" s="21" t="s">
        <v>6289</v>
      </c>
      <c r="F3999" s="21" t="s">
        <v>13964</v>
      </c>
      <c r="G3999" s="20">
        <v>42815</v>
      </c>
      <c r="H3999" s="21" t="s">
        <v>6291</v>
      </c>
      <c r="I3999" s="21" t="s">
        <v>16839</v>
      </c>
      <c r="J3999" s="22">
        <v>-95070</v>
      </c>
      <c r="K3999" s="22">
        <v>-37428.33</v>
      </c>
    </row>
    <row r="4000" spans="1:11" x14ac:dyDescent="0.25">
      <c r="A4000" s="21" t="s">
        <v>8738</v>
      </c>
      <c r="B4000" s="21" t="s">
        <v>21768</v>
      </c>
      <c r="C4000" s="21" t="s">
        <v>6290</v>
      </c>
      <c r="D4000" s="21" t="s">
        <v>6289</v>
      </c>
      <c r="F4000" s="21" t="s">
        <v>13965</v>
      </c>
      <c r="G4000" s="20">
        <v>42815</v>
      </c>
      <c r="H4000" s="21" t="s">
        <v>3596</v>
      </c>
      <c r="I4000" s="21" t="s">
        <v>16839</v>
      </c>
      <c r="J4000" s="22">
        <v>-69248.3</v>
      </c>
      <c r="K4000" s="22">
        <v>-42369.33</v>
      </c>
    </row>
    <row r="4001" spans="1:11" x14ac:dyDescent="0.25">
      <c r="A4001" s="21" t="s">
        <v>8738</v>
      </c>
      <c r="B4001" s="21" t="s">
        <v>21768</v>
      </c>
      <c r="C4001" s="21" t="s">
        <v>6290</v>
      </c>
      <c r="D4001" s="21" t="s">
        <v>6289</v>
      </c>
      <c r="F4001" s="21" t="s">
        <v>13966</v>
      </c>
      <c r="G4001" s="20">
        <v>42815</v>
      </c>
      <c r="H4001" s="21" t="s">
        <v>6292</v>
      </c>
      <c r="I4001" s="21" t="s">
        <v>16839</v>
      </c>
      <c r="J4001" s="22">
        <v>-87036.800000000003</v>
      </c>
      <c r="K4001" s="22">
        <v>-87036.800000000003</v>
      </c>
    </row>
    <row r="4002" spans="1:11" x14ac:dyDescent="0.25">
      <c r="A4002" s="21" t="s">
        <v>8738</v>
      </c>
      <c r="B4002" s="21" t="s">
        <v>21768</v>
      </c>
      <c r="C4002" s="21" t="s">
        <v>6290</v>
      </c>
      <c r="D4002" s="21" t="s">
        <v>6289</v>
      </c>
      <c r="F4002" s="21" t="s">
        <v>13967</v>
      </c>
      <c r="G4002" s="20">
        <v>42815</v>
      </c>
      <c r="H4002" s="21" t="s">
        <v>6293</v>
      </c>
      <c r="I4002" s="21" t="s">
        <v>16839</v>
      </c>
      <c r="J4002" s="22">
        <v>-94671.4</v>
      </c>
      <c r="K4002" s="22">
        <v>-94671.4</v>
      </c>
    </row>
    <row r="4003" spans="1:11" x14ac:dyDescent="0.25">
      <c r="A4003" s="21" t="s">
        <v>8738</v>
      </c>
      <c r="B4003" s="21" t="s">
        <v>21768</v>
      </c>
      <c r="C4003" s="21" t="s">
        <v>6290</v>
      </c>
      <c r="D4003" s="21" t="s">
        <v>6289</v>
      </c>
      <c r="F4003" s="21" t="s">
        <v>13968</v>
      </c>
      <c r="G4003" s="20">
        <v>42815</v>
      </c>
      <c r="H4003" s="21" t="s">
        <v>6294</v>
      </c>
      <c r="I4003" s="21" t="s">
        <v>16839</v>
      </c>
      <c r="J4003" s="22">
        <v>-90812.800000000003</v>
      </c>
      <c r="K4003" s="22">
        <v>-90812.800000000003</v>
      </c>
    </row>
    <row r="4004" spans="1:11" x14ac:dyDescent="0.25">
      <c r="A4004" s="21" t="s">
        <v>8738</v>
      </c>
      <c r="B4004" s="21" t="s">
        <v>21768</v>
      </c>
      <c r="C4004" s="21" t="s">
        <v>6290</v>
      </c>
      <c r="D4004" s="21" t="s">
        <v>6289</v>
      </c>
      <c r="F4004" s="21" t="s">
        <v>13969</v>
      </c>
      <c r="G4004" s="20">
        <v>42815</v>
      </c>
      <c r="H4004" s="21" t="s">
        <v>5796</v>
      </c>
      <c r="I4004" s="21" t="s">
        <v>16839</v>
      </c>
      <c r="J4004" s="22">
        <v>-123640.4</v>
      </c>
      <c r="K4004" s="22">
        <v>-123640.4</v>
      </c>
    </row>
    <row r="4005" spans="1:11" x14ac:dyDescent="0.25">
      <c r="A4005" s="21" t="s">
        <v>9142</v>
      </c>
      <c r="B4005" s="21" t="s">
        <v>21768</v>
      </c>
      <c r="C4005" s="21" t="s">
        <v>103</v>
      </c>
      <c r="D4005" s="21" t="s">
        <v>102</v>
      </c>
      <c r="F4005" s="21" t="s">
        <v>13970</v>
      </c>
      <c r="G4005" s="20">
        <v>42818</v>
      </c>
      <c r="H4005" s="21" t="s">
        <v>6295</v>
      </c>
      <c r="J4005" s="22">
        <v>-299.57</v>
      </c>
      <c r="K4005" s="22">
        <v>-14.98</v>
      </c>
    </row>
    <row r="4006" spans="1:11" x14ac:dyDescent="0.25">
      <c r="A4006" s="21" t="s">
        <v>9142</v>
      </c>
      <c r="B4006" s="21" t="s">
        <v>21768</v>
      </c>
      <c r="C4006" s="21" t="s">
        <v>13971</v>
      </c>
      <c r="D4006" s="21" t="s">
        <v>6297</v>
      </c>
      <c r="F4006" s="21" t="s">
        <v>13972</v>
      </c>
      <c r="G4006" s="20">
        <v>42822</v>
      </c>
      <c r="H4006" s="21" t="s">
        <v>6298</v>
      </c>
      <c r="J4006" s="22">
        <v>-14525.88</v>
      </c>
      <c r="K4006" s="22">
        <v>-14525.88</v>
      </c>
    </row>
    <row r="4007" spans="1:11" x14ac:dyDescent="0.25">
      <c r="A4007" s="21" t="s">
        <v>8738</v>
      </c>
      <c r="B4007" s="21" t="s">
        <v>21768</v>
      </c>
      <c r="C4007" s="21" t="s">
        <v>6301</v>
      </c>
      <c r="D4007" s="21" t="s">
        <v>6300</v>
      </c>
      <c r="E4007" s="21" t="s">
        <v>19558</v>
      </c>
      <c r="F4007" s="21" t="s">
        <v>13973</v>
      </c>
      <c r="G4007" s="20">
        <v>42825</v>
      </c>
      <c r="H4007" s="21" t="s">
        <v>6302</v>
      </c>
      <c r="I4007" s="21" t="s">
        <v>16155</v>
      </c>
      <c r="J4007" s="22">
        <v>-827760.32</v>
      </c>
      <c r="K4007" s="22">
        <v>-827760.32</v>
      </c>
    </row>
    <row r="4008" spans="1:11" x14ac:dyDescent="0.25">
      <c r="A4008" s="21" t="s">
        <v>9142</v>
      </c>
      <c r="B4008" s="21" t="s">
        <v>21768</v>
      </c>
      <c r="C4008" s="21" t="s">
        <v>13975</v>
      </c>
      <c r="D4008" s="21" t="s">
        <v>6304</v>
      </c>
      <c r="F4008" s="21" t="s">
        <v>13976</v>
      </c>
      <c r="G4008" s="20">
        <v>42825</v>
      </c>
      <c r="H4008" s="21" t="s">
        <v>6305</v>
      </c>
      <c r="J4008" s="22">
        <v>-35000</v>
      </c>
      <c r="K4008" s="22">
        <v>-35000</v>
      </c>
    </row>
    <row r="4009" spans="1:11" x14ac:dyDescent="0.25">
      <c r="A4009" s="21" t="s">
        <v>9142</v>
      </c>
      <c r="B4009" s="21" t="s">
        <v>21768</v>
      </c>
      <c r="C4009" s="21" t="s">
        <v>103</v>
      </c>
      <c r="D4009" s="21" t="s">
        <v>102</v>
      </c>
      <c r="F4009" s="21" t="s">
        <v>13974</v>
      </c>
      <c r="G4009" s="20">
        <v>42825</v>
      </c>
      <c r="H4009">
        <v>0</v>
      </c>
      <c r="I4009" t="s">
        <v>6303</v>
      </c>
      <c r="J4009" s="22">
        <v>14.98</v>
      </c>
      <c r="K4009" s="22">
        <v>14.98</v>
      </c>
    </row>
    <row r="4010" spans="1:11" x14ac:dyDescent="0.25">
      <c r="A4010" s="21" t="s">
        <v>9142</v>
      </c>
      <c r="B4010" s="21" t="s">
        <v>21768</v>
      </c>
      <c r="C4010" s="21" t="s">
        <v>6308</v>
      </c>
      <c r="D4010" s="21" t="s">
        <v>6307</v>
      </c>
      <c r="F4010" s="21" t="s">
        <v>13977</v>
      </c>
      <c r="G4010" s="20">
        <v>42829</v>
      </c>
      <c r="H4010" s="21" t="s">
        <v>6309</v>
      </c>
      <c r="I4010" s="21" t="s">
        <v>17374</v>
      </c>
      <c r="J4010" s="22">
        <v>-62304</v>
      </c>
      <c r="K4010" s="22">
        <v>-62304</v>
      </c>
    </row>
    <row r="4011" spans="1:11" x14ac:dyDescent="0.25">
      <c r="A4011" s="21" t="s">
        <v>9142</v>
      </c>
      <c r="B4011" s="21" t="s">
        <v>21768</v>
      </c>
      <c r="C4011" s="21" t="s">
        <v>6308</v>
      </c>
      <c r="D4011" s="21" t="s">
        <v>6307</v>
      </c>
      <c r="F4011" s="21" t="s">
        <v>13978</v>
      </c>
      <c r="G4011" s="20">
        <v>42829</v>
      </c>
      <c r="H4011" s="21" t="s">
        <v>6310</v>
      </c>
      <c r="I4011" s="21" t="s">
        <v>17375</v>
      </c>
      <c r="J4011" s="22">
        <v>62304</v>
      </c>
      <c r="K4011" s="22">
        <v>62304</v>
      </c>
    </row>
    <row r="4012" spans="1:11" x14ac:dyDescent="0.25">
      <c r="A4012" s="21" t="s">
        <v>8738</v>
      </c>
      <c r="B4012" s="21" t="s">
        <v>21768</v>
      </c>
      <c r="C4012" s="21" t="s">
        <v>2145</v>
      </c>
      <c r="D4012" s="21" t="s">
        <v>2144</v>
      </c>
      <c r="E4012" s="21" t="s">
        <v>19558</v>
      </c>
      <c r="F4012" s="21" t="s">
        <v>13979</v>
      </c>
      <c r="G4012" s="20">
        <v>42836</v>
      </c>
      <c r="H4012" s="21" t="s">
        <v>6311</v>
      </c>
      <c r="I4012" s="21" t="s">
        <v>16693</v>
      </c>
      <c r="J4012" s="22">
        <v>-53247.5</v>
      </c>
      <c r="K4012" s="22">
        <v>-53247.5</v>
      </c>
    </row>
    <row r="4013" spans="1:11" x14ac:dyDescent="0.25">
      <c r="A4013" s="21" t="s">
        <v>9142</v>
      </c>
      <c r="B4013" s="21" t="s">
        <v>21768</v>
      </c>
      <c r="C4013" s="21" t="s">
        <v>13980</v>
      </c>
      <c r="D4013" s="21" t="s">
        <v>6312</v>
      </c>
      <c r="F4013" s="21" t="s">
        <v>13981</v>
      </c>
      <c r="G4013" s="20">
        <v>42836</v>
      </c>
      <c r="H4013" s="21" t="s">
        <v>6313</v>
      </c>
      <c r="J4013" s="22">
        <v>-10000</v>
      </c>
      <c r="K4013" s="22">
        <v>-10000</v>
      </c>
    </row>
    <row r="4014" spans="1:11" x14ac:dyDescent="0.25">
      <c r="A4014" s="21" t="s">
        <v>9142</v>
      </c>
      <c r="B4014" s="21" t="s">
        <v>21768</v>
      </c>
      <c r="C4014" s="21" t="s">
        <v>13982</v>
      </c>
      <c r="D4014" s="21" t="s">
        <v>6315</v>
      </c>
      <c r="F4014" s="21" t="s">
        <v>13983</v>
      </c>
      <c r="G4014" s="20">
        <v>42836</v>
      </c>
      <c r="H4014" s="21" t="s">
        <v>6313</v>
      </c>
      <c r="J4014" s="22">
        <v>-10000</v>
      </c>
      <c r="K4014" s="22">
        <v>-10000</v>
      </c>
    </row>
    <row r="4015" spans="1:11" x14ac:dyDescent="0.25">
      <c r="A4015" s="21" t="s">
        <v>9142</v>
      </c>
      <c r="B4015" s="21" t="s">
        <v>21768</v>
      </c>
      <c r="C4015" s="21" t="s">
        <v>13984</v>
      </c>
      <c r="D4015" s="21" t="s">
        <v>6316</v>
      </c>
      <c r="F4015" s="21" t="s">
        <v>13985</v>
      </c>
      <c r="G4015" s="20">
        <v>42836</v>
      </c>
      <c r="H4015" s="21" t="s">
        <v>6313</v>
      </c>
      <c r="J4015" s="22">
        <v>-10000</v>
      </c>
      <c r="K4015" s="22">
        <v>-10000</v>
      </c>
    </row>
    <row r="4016" spans="1:11" x14ac:dyDescent="0.25">
      <c r="A4016" s="21" t="s">
        <v>8738</v>
      </c>
      <c r="B4016" s="21" t="s">
        <v>21768</v>
      </c>
      <c r="C4016" s="21" t="s">
        <v>9255</v>
      </c>
      <c r="D4016" s="21" t="s">
        <v>418</v>
      </c>
      <c r="E4016" s="21" t="s">
        <v>19558</v>
      </c>
      <c r="F4016" s="21" t="s">
        <v>13986</v>
      </c>
      <c r="G4016" s="20">
        <v>42837</v>
      </c>
      <c r="H4016" s="21" t="s">
        <v>6317</v>
      </c>
      <c r="I4016" s="21" t="s">
        <v>907</v>
      </c>
      <c r="J4016" s="22">
        <v>-536703.26</v>
      </c>
      <c r="K4016" s="22">
        <v>-536703.26</v>
      </c>
    </row>
    <row r="4017" spans="1:11" x14ac:dyDescent="0.25">
      <c r="A4017" s="21" t="s">
        <v>8738</v>
      </c>
      <c r="B4017" s="21" t="s">
        <v>21768</v>
      </c>
      <c r="C4017" s="21" t="s">
        <v>6319</v>
      </c>
      <c r="D4017" s="21" t="s">
        <v>6318</v>
      </c>
      <c r="E4017" s="21" t="s">
        <v>19558</v>
      </c>
      <c r="F4017" s="21" t="s">
        <v>13987</v>
      </c>
      <c r="G4017" s="20">
        <v>42843</v>
      </c>
      <c r="H4017" s="21" t="s">
        <v>6320</v>
      </c>
      <c r="I4017" s="21" t="s">
        <v>16496</v>
      </c>
      <c r="J4017" s="22">
        <v>-500800</v>
      </c>
      <c r="K4017" s="22">
        <v>-500800</v>
      </c>
    </row>
    <row r="4018" spans="1:11" x14ac:dyDescent="0.25">
      <c r="A4018" s="21" t="s">
        <v>8738</v>
      </c>
      <c r="B4018" s="21" t="s">
        <v>21768</v>
      </c>
      <c r="C4018" s="21" t="s">
        <v>6322</v>
      </c>
      <c r="D4018" s="21" t="s">
        <v>6321</v>
      </c>
      <c r="F4018" s="21" t="s">
        <v>13988</v>
      </c>
      <c r="G4018" s="20">
        <v>42845</v>
      </c>
      <c r="H4018" s="21" t="s">
        <v>5448</v>
      </c>
      <c r="I4018" s="21" t="s">
        <v>16713</v>
      </c>
      <c r="J4018" s="22">
        <v>-19969848</v>
      </c>
      <c r="K4018" s="22">
        <v>-3046248</v>
      </c>
    </row>
    <row r="4019" spans="1:11" x14ac:dyDescent="0.25">
      <c r="A4019" s="21" t="s">
        <v>8738</v>
      </c>
      <c r="B4019" s="21" t="s">
        <v>21768</v>
      </c>
      <c r="C4019" s="21" t="s">
        <v>564</v>
      </c>
      <c r="D4019" s="21" t="s">
        <v>563</v>
      </c>
      <c r="F4019" s="21" t="s">
        <v>13989</v>
      </c>
      <c r="G4019" s="20">
        <v>42850</v>
      </c>
      <c r="H4019">
        <v>0</v>
      </c>
      <c r="I4019" t="s">
        <v>6323</v>
      </c>
      <c r="J4019" s="22">
        <v>-4057.4</v>
      </c>
      <c r="K4019" s="22">
        <v>-4057.4</v>
      </c>
    </row>
    <row r="4020" spans="1:11" x14ac:dyDescent="0.25">
      <c r="A4020" s="21" t="s">
        <v>8738</v>
      </c>
      <c r="B4020" s="21" t="s">
        <v>21768</v>
      </c>
      <c r="C4020" s="21" t="s">
        <v>564</v>
      </c>
      <c r="D4020" s="21" t="s">
        <v>563</v>
      </c>
      <c r="F4020" s="21" t="s">
        <v>13990</v>
      </c>
      <c r="G4020" s="20">
        <v>42850</v>
      </c>
      <c r="H4020">
        <v>0</v>
      </c>
      <c r="I4020" t="s">
        <v>6324</v>
      </c>
      <c r="J4020" s="22">
        <v>-7423.84</v>
      </c>
      <c r="K4020" s="22">
        <v>-7423.84</v>
      </c>
    </row>
    <row r="4021" spans="1:11" x14ac:dyDescent="0.25">
      <c r="A4021" s="21" t="s">
        <v>8738</v>
      </c>
      <c r="B4021" s="21" t="s">
        <v>21768</v>
      </c>
      <c r="C4021" s="21" t="s">
        <v>564</v>
      </c>
      <c r="D4021" s="21" t="s">
        <v>563</v>
      </c>
      <c r="F4021" s="21" t="s">
        <v>13991</v>
      </c>
      <c r="G4021" s="20">
        <v>42850</v>
      </c>
      <c r="H4021">
        <v>0</v>
      </c>
      <c r="I4021" t="s">
        <v>6325</v>
      </c>
      <c r="J4021" s="22">
        <v>-5502.75</v>
      </c>
      <c r="K4021" s="22">
        <v>-5502.75</v>
      </c>
    </row>
    <row r="4022" spans="1:11" x14ac:dyDescent="0.25">
      <c r="A4022" s="21" t="s">
        <v>19189</v>
      </c>
      <c r="B4022" s="21" t="s">
        <v>21768</v>
      </c>
      <c r="C4022" s="21" t="s">
        <v>15</v>
      </c>
      <c r="D4022" s="21" t="s">
        <v>14</v>
      </c>
      <c r="F4022" s="21" t="s">
        <v>19340</v>
      </c>
      <c r="G4022" s="20">
        <v>42850</v>
      </c>
      <c r="H4022" t="s">
        <v>19539</v>
      </c>
      <c r="I4022" t="s">
        <v>19539</v>
      </c>
      <c r="J4022" s="22">
        <v>-35090.199999999997</v>
      </c>
      <c r="K4022" s="22">
        <v>-35090.199999999997</v>
      </c>
    </row>
    <row r="4023" spans="1:11" x14ac:dyDescent="0.25">
      <c r="A4023" s="21" t="s">
        <v>19189</v>
      </c>
      <c r="B4023" s="21" t="s">
        <v>21768</v>
      </c>
      <c r="C4023" s="21" t="s">
        <v>15</v>
      </c>
      <c r="D4023" s="21" t="s">
        <v>14</v>
      </c>
      <c r="F4023" s="21" t="s">
        <v>19341</v>
      </c>
      <c r="G4023" s="20">
        <v>42850</v>
      </c>
      <c r="H4023" t="s">
        <v>19539</v>
      </c>
      <c r="I4023" t="s">
        <v>19539</v>
      </c>
      <c r="J4023" s="22">
        <v>-6423.48</v>
      </c>
      <c r="K4023" s="22">
        <v>-6423.48</v>
      </c>
    </row>
    <row r="4024" spans="1:11" x14ac:dyDescent="0.25">
      <c r="A4024" s="21" t="s">
        <v>9142</v>
      </c>
      <c r="B4024" s="21" t="s">
        <v>21768</v>
      </c>
      <c r="C4024" s="21" t="s">
        <v>13993</v>
      </c>
      <c r="D4024" s="21" t="s">
        <v>6327</v>
      </c>
      <c r="F4024" s="21" t="s">
        <v>13994</v>
      </c>
      <c r="G4024" s="20">
        <v>42853</v>
      </c>
      <c r="H4024" s="21" t="s">
        <v>6328</v>
      </c>
      <c r="J4024" s="22">
        <v>-20000</v>
      </c>
      <c r="K4024" s="22">
        <v>-20000</v>
      </c>
    </row>
    <row r="4025" spans="1:11" x14ac:dyDescent="0.25">
      <c r="A4025" s="21" t="s">
        <v>9142</v>
      </c>
      <c r="B4025" s="21" t="s">
        <v>21768</v>
      </c>
      <c r="C4025" s="21" t="s">
        <v>103</v>
      </c>
      <c r="D4025" s="21" t="s">
        <v>102</v>
      </c>
      <c r="F4025" s="21" t="s">
        <v>13992</v>
      </c>
      <c r="G4025" s="20">
        <v>42853</v>
      </c>
      <c r="H4025">
        <v>0</v>
      </c>
      <c r="I4025" t="s">
        <v>6326</v>
      </c>
      <c r="J4025" s="22">
        <v>14.98</v>
      </c>
      <c r="K4025" s="22">
        <v>14.98</v>
      </c>
    </row>
    <row r="4026" spans="1:11" x14ac:dyDescent="0.25">
      <c r="A4026" s="21" t="s">
        <v>8738</v>
      </c>
      <c r="B4026" s="21" t="s">
        <v>21768</v>
      </c>
      <c r="C4026" s="21" t="s">
        <v>6333</v>
      </c>
      <c r="D4026" s="21" t="s">
        <v>6332</v>
      </c>
      <c r="F4026" s="21" t="s">
        <v>13995</v>
      </c>
      <c r="G4026" s="20">
        <v>42858</v>
      </c>
      <c r="H4026" s="21" t="s">
        <v>3496</v>
      </c>
      <c r="I4026" s="21" t="s">
        <v>16776</v>
      </c>
      <c r="J4026" s="22">
        <v>-2294160.0099999998</v>
      </c>
      <c r="K4026" s="22">
        <v>-1835328.01</v>
      </c>
    </row>
    <row r="4027" spans="1:11" x14ac:dyDescent="0.25">
      <c r="A4027" s="21" t="s">
        <v>8738</v>
      </c>
      <c r="B4027" s="21" t="s">
        <v>21768</v>
      </c>
      <c r="C4027" s="21" t="s">
        <v>6322</v>
      </c>
      <c r="D4027" s="21" t="s">
        <v>6321</v>
      </c>
      <c r="F4027" s="21" t="s">
        <v>13996</v>
      </c>
      <c r="G4027" s="20">
        <v>42859</v>
      </c>
      <c r="H4027" s="21" t="s">
        <v>4069</v>
      </c>
      <c r="I4027" s="21" t="s">
        <v>16713</v>
      </c>
      <c r="J4027" s="22">
        <v>-9296748</v>
      </c>
      <c r="K4027" s="22">
        <v>-1418148</v>
      </c>
    </row>
    <row r="4028" spans="1:11" x14ac:dyDescent="0.25">
      <c r="A4028" s="21" t="s">
        <v>8740</v>
      </c>
      <c r="B4028" s="21" t="s">
        <v>21768</v>
      </c>
      <c r="C4028" s="21" t="s">
        <v>6335</v>
      </c>
      <c r="D4028" s="21" t="s">
        <v>6334</v>
      </c>
      <c r="E4028" s="21" t="s">
        <v>19558</v>
      </c>
      <c r="F4028" s="21" t="s">
        <v>13997</v>
      </c>
      <c r="G4028" s="20">
        <v>42859</v>
      </c>
      <c r="H4028" s="21" t="s">
        <v>6336</v>
      </c>
      <c r="I4028" s="21" t="s">
        <v>18329</v>
      </c>
      <c r="J4028" s="22">
        <v>-11090258.970000001</v>
      </c>
      <c r="K4028" s="22">
        <v>-7092056.9500000002</v>
      </c>
    </row>
    <row r="4029" spans="1:11" x14ac:dyDescent="0.25">
      <c r="A4029" s="21" t="s">
        <v>9142</v>
      </c>
      <c r="B4029" s="21" t="s">
        <v>21768</v>
      </c>
      <c r="C4029" s="21" t="s">
        <v>13998</v>
      </c>
      <c r="D4029" s="21" t="s">
        <v>6337</v>
      </c>
      <c r="F4029" s="21" t="s">
        <v>13999</v>
      </c>
      <c r="G4029" s="20">
        <v>42860</v>
      </c>
      <c r="H4029" s="21" t="s">
        <v>6338</v>
      </c>
      <c r="J4029" s="22">
        <v>-40800</v>
      </c>
      <c r="K4029" s="22">
        <v>-40800</v>
      </c>
    </row>
    <row r="4030" spans="1:11" x14ac:dyDescent="0.25">
      <c r="A4030" s="21" t="s">
        <v>9142</v>
      </c>
      <c r="B4030" s="21" t="s">
        <v>21768</v>
      </c>
      <c r="C4030" s="21" t="s">
        <v>6340</v>
      </c>
      <c r="D4030" s="21" t="s">
        <v>6339</v>
      </c>
      <c r="F4030" s="21" t="s">
        <v>14000</v>
      </c>
      <c r="G4030" s="20">
        <v>42860</v>
      </c>
      <c r="H4030" s="21" t="s">
        <v>6341</v>
      </c>
      <c r="J4030" s="22">
        <v>-399432</v>
      </c>
      <c r="K4030" s="22">
        <v>-399432</v>
      </c>
    </row>
    <row r="4031" spans="1:11" x14ac:dyDescent="0.25">
      <c r="A4031" s="21" t="s">
        <v>8740</v>
      </c>
      <c r="B4031" s="21" t="s">
        <v>21768</v>
      </c>
      <c r="C4031" s="21" t="s">
        <v>14001</v>
      </c>
      <c r="D4031" s="21" t="s">
        <v>6343</v>
      </c>
      <c r="F4031" s="21" t="s">
        <v>14002</v>
      </c>
      <c r="G4031" s="20">
        <v>42863</v>
      </c>
      <c r="H4031" s="21" t="s">
        <v>6344</v>
      </c>
      <c r="I4031" s="21" t="s">
        <v>17589</v>
      </c>
      <c r="J4031" s="22">
        <v>-884148</v>
      </c>
      <c r="K4031" s="22">
        <v>-884148</v>
      </c>
    </row>
    <row r="4032" spans="1:11" x14ac:dyDescent="0.25">
      <c r="A4032" s="54" t="s">
        <v>8740</v>
      </c>
      <c r="B4032" s="54" t="s">
        <v>21768</v>
      </c>
      <c r="C4032" s="54" t="s">
        <v>18225</v>
      </c>
      <c r="D4032" s="54" t="s">
        <v>18226</v>
      </c>
      <c r="E4032" s="54" t="s">
        <v>19558</v>
      </c>
      <c r="F4032" s="54" t="s">
        <v>18227</v>
      </c>
      <c r="G4032" s="58">
        <v>42866</v>
      </c>
      <c r="H4032" s="54" t="s">
        <v>18228</v>
      </c>
      <c r="I4032" s="54" t="s">
        <v>916</v>
      </c>
      <c r="J4032" s="56">
        <v>-3150199.82</v>
      </c>
      <c r="K4032" s="56">
        <v>0.02</v>
      </c>
    </row>
    <row r="4033" spans="1:11" x14ac:dyDescent="0.25">
      <c r="A4033" s="21" t="s">
        <v>8738</v>
      </c>
      <c r="B4033" s="21" t="s">
        <v>21768</v>
      </c>
      <c r="C4033" s="21" t="s">
        <v>6346</v>
      </c>
      <c r="D4033" s="21" t="s">
        <v>6345</v>
      </c>
      <c r="E4033" s="21" t="s">
        <v>19552</v>
      </c>
      <c r="F4033" s="21" t="s">
        <v>14003</v>
      </c>
      <c r="G4033" s="20">
        <v>42874</v>
      </c>
      <c r="H4033" s="21" t="s">
        <v>6347</v>
      </c>
      <c r="I4033" s="21" t="s">
        <v>15913</v>
      </c>
      <c r="J4033" s="22">
        <v>-11953.4</v>
      </c>
      <c r="K4033" s="22">
        <v>-11953.4</v>
      </c>
    </row>
    <row r="4034" spans="1:11" x14ac:dyDescent="0.25">
      <c r="A4034" s="21" t="s">
        <v>8738</v>
      </c>
      <c r="B4034" s="21" t="s">
        <v>21768</v>
      </c>
      <c r="C4034" s="21" t="s">
        <v>6346</v>
      </c>
      <c r="D4034" s="21" t="s">
        <v>6345</v>
      </c>
      <c r="E4034" s="21" t="s">
        <v>19552</v>
      </c>
      <c r="F4034" s="21" t="s">
        <v>14004</v>
      </c>
      <c r="G4034" s="20">
        <v>42874</v>
      </c>
      <c r="H4034" s="21" t="s">
        <v>6348</v>
      </c>
      <c r="I4034" s="21" t="s">
        <v>15913</v>
      </c>
      <c r="J4034" s="22">
        <v>-28980.799999999999</v>
      </c>
      <c r="K4034" s="22">
        <v>-28980.799999999999</v>
      </c>
    </row>
    <row r="4035" spans="1:11" x14ac:dyDescent="0.25">
      <c r="A4035" s="21" t="s">
        <v>8738</v>
      </c>
      <c r="B4035" s="21" t="s">
        <v>21768</v>
      </c>
      <c r="C4035" s="21" t="s">
        <v>6346</v>
      </c>
      <c r="D4035" s="21" t="s">
        <v>6345</v>
      </c>
      <c r="E4035" s="21" t="s">
        <v>19552</v>
      </c>
      <c r="F4035" s="21" t="s">
        <v>14005</v>
      </c>
      <c r="G4035" s="20">
        <v>42874</v>
      </c>
      <c r="H4035" s="21" t="s">
        <v>6349</v>
      </c>
      <c r="I4035" s="21" t="s">
        <v>15913</v>
      </c>
      <c r="J4035" s="22">
        <v>-31624</v>
      </c>
      <c r="K4035" s="22">
        <v>-31624</v>
      </c>
    </row>
    <row r="4036" spans="1:11" x14ac:dyDescent="0.25">
      <c r="A4036" s="21" t="s">
        <v>8738</v>
      </c>
      <c r="B4036" s="21" t="s">
        <v>21768</v>
      </c>
      <c r="C4036" s="21" t="s">
        <v>564</v>
      </c>
      <c r="D4036" s="21" t="s">
        <v>563</v>
      </c>
      <c r="F4036" s="21" t="s">
        <v>14006</v>
      </c>
      <c r="G4036" s="20">
        <v>42879</v>
      </c>
      <c r="H4036">
        <v>0</v>
      </c>
      <c r="I4036" t="s">
        <v>6350</v>
      </c>
      <c r="J4036" s="22">
        <v>-4722.18</v>
      </c>
      <c r="K4036" s="22">
        <v>-4722.18</v>
      </c>
    </row>
    <row r="4037" spans="1:11" x14ac:dyDescent="0.25">
      <c r="A4037" s="21" t="s">
        <v>8738</v>
      </c>
      <c r="B4037" s="21" t="s">
        <v>21768</v>
      </c>
      <c r="C4037" s="21" t="s">
        <v>564</v>
      </c>
      <c r="D4037" s="21" t="s">
        <v>563</v>
      </c>
      <c r="F4037" s="21" t="s">
        <v>14007</v>
      </c>
      <c r="G4037" s="20">
        <v>42879</v>
      </c>
      <c r="H4037">
        <v>0</v>
      </c>
      <c r="I4037" t="s">
        <v>6351</v>
      </c>
      <c r="J4037" s="22">
        <v>-4458.1099999999997</v>
      </c>
      <c r="K4037" s="22">
        <v>-4458.1099999999997</v>
      </c>
    </row>
    <row r="4038" spans="1:11" x14ac:dyDescent="0.25">
      <c r="A4038" s="21" t="s">
        <v>19189</v>
      </c>
      <c r="B4038" s="21" t="s">
        <v>21768</v>
      </c>
      <c r="C4038" s="21" t="s">
        <v>15</v>
      </c>
      <c r="D4038" s="21" t="s">
        <v>14</v>
      </c>
      <c r="F4038" s="21" t="s">
        <v>19342</v>
      </c>
      <c r="G4038" s="20">
        <v>42879</v>
      </c>
      <c r="H4038" t="s">
        <v>19539</v>
      </c>
      <c r="I4038" t="s">
        <v>19539</v>
      </c>
      <c r="J4038" s="22">
        <v>-6849.86</v>
      </c>
      <c r="K4038" s="22">
        <v>-6849.86</v>
      </c>
    </row>
    <row r="4039" spans="1:11" x14ac:dyDescent="0.25">
      <c r="A4039" s="21" t="s">
        <v>19417</v>
      </c>
      <c r="B4039" s="21" t="s">
        <v>21768</v>
      </c>
      <c r="C4039" s="21" t="s">
        <v>19465</v>
      </c>
      <c r="D4039" s="21" t="s">
        <v>19466</v>
      </c>
      <c r="F4039" s="21" t="s">
        <v>19468</v>
      </c>
      <c r="G4039" s="20">
        <v>42879</v>
      </c>
      <c r="H4039" t="s">
        <v>19539</v>
      </c>
      <c r="I4039" t="s">
        <v>19539</v>
      </c>
      <c r="J4039" s="22">
        <v>-75</v>
      </c>
      <c r="K4039" s="22">
        <v>-75</v>
      </c>
    </row>
    <row r="4040" spans="1:11" x14ac:dyDescent="0.25">
      <c r="A4040" s="21" t="s">
        <v>9142</v>
      </c>
      <c r="B4040" s="21" t="s">
        <v>21768</v>
      </c>
      <c r="C4040" s="21" t="s">
        <v>696</v>
      </c>
      <c r="D4040" s="21" t="s">
        <v>695</v>
      </c>
      <c r="E4040" s="21" t="s">
        <v>19552</v>
      </c>
      <c r="F4040" s="21" t="s">
        <v>14008</v>
      </c>
      <c r="G4040" s="20">
        <v>42880</v>
      </c>
      <c r="H4040" s="21" t="s">
        <v>6352</v>
      </c>
      <c r="J4040" s="22">
        <v>-3628148.97</v>
      </c>
      <c r="K4040" s="22">
        <v>-3628148.97</v>
      </c>
    </row>
    <row r="4041" spans="1:11" x14ac:dyDescent="0.25">
      <c r="A4041" s="21" t="s">
        <v>8738</v>
      </c>
      <c r="B4041" s="21" t="s">
        <v>21768</v>
      </c>
      <c r="C4041" s="21" t="s">
        <v>564</v>
      </c>
      <c r="D4041" s="21" t="s">
        <v>563</v>
      </c>
      <c r="F4041" s="21" t="s">
        <v>14009</v>
      </c>
      <c r="G4041" s="20">
        <v>42881</v>
      </c>
      <c r="H4041">
        <v>0</v>
      </c>
      <c r="I4041" t="s">
        <v>6354</v>
      </c>
      <c r="J4041" s="22">
        <v>-334.4</v>
      </c>
      <c r="K4041" s="22">
        <v>-334.4</v>
      </c>
    </row>
    <row r="4042" spans="1:11" x14ac:dyDescent="0.25">
      <c r="A4042" s="21" t="s">
        <v>8738</v>
      </c>
      <c r="B4042" s="21" t="s">
        <v>21768</v>
      </c>
      <c r="C4042" s="21" t="s">
        <v>564</v>
      </c>
      <c r="D4042" s="21" t="s">
        <v>563</v>
      </c>
      <c r="F4042" s="21" t="s">
        <v>14010</v>
      </c>
      <c r="G4042" s="20">
        <v>42881</v>
      </c>
      <c r="H4042">
        <v>0</v>
      </c>
      <c r="I4042" t="s">
        <v>6355</v>
      </c>
      <c r="J4042" s="22">
        <v>-315.7</v>
      </c>
      <c r="K4042" s="22">
        <v>-315.7</v>
      </c>
    </row>
    <row r="4043" spans="1:11" x14ac:dyDescent="0.25">
      <c r="A4043" s="21" t="s">
        <v>19417</v>
      </c>
      <c r="B4043" s="21" t="s">
        <v>21768</v>
      </c>
      <c r="C4043" s="21" t="s">
        <v>19465</v>
      </c>
      <c r="D4043" s="21" t="s">
        <v>19466</v>
      </c>
      <c r="F4043" s="21" t="s">
        <v>19469</v>
      </c>
      <c r="G4043" s="20">
        <v>42881</v>
      </c>
      <c r="H4043" t="s">
        <v>19539</v>
      </c>
      <c r="I4043" t="s">
        <v>19539</v>
      </c>
      <c r="J4043" s="22">
        <v>-25</v>
      </c>
      <c r="K4043" s="22">
        <v>-25</v>
      </c>
    </row>
    <row r="4044" spans="1:11" x14ac:dyDescent="0.25">
      <c r="A4044" s="21" t="s">
        <v>8738</v>
      </c>
      <c r="B4044" s="21" t="s">
        <v>21768</v>
      </c>
      <c r="C4044" s="21" t="s">
        <v>564</v>
      </c>
      <c r="D4044" s="21" t="s">
        <v>563</v>
      </c>
      <c r="F4044" s="21" t="s">
        <v>14011</v>
      </c>
      <c r="G4044" s="20">
        <v>42886</v>
      </c>
      <c r="H4044">
        <v>0</v>
      </c>
      <c r="I4044" t="s">
        <v>6356</v>
      </c>
      <c r="J4044" s="22">
        <v>-2866.06</v>
      </c>
      <c r="K4044" s="22">
        <v>-2866.06</v>
      </c>
    </row>
    <row r="4045" spans="1:11" x14ac:dyDescent="0.25">
      <c r="A4045" s="21" t="s">
        <v>8738</v>
      </c>
      <c r="B4045" s="21" t="s">
        <v>21768</v>
      </c>
      <c r="C4045" s="21" t="s">
        <v>564</v>
      </c>
      <c r="D4045" s="21" t="s">
        <v>563</v>
      </c>
      <c r="F4045" s="21" t="s">
        <v>14012</v>
      </c>
      <c r="G4045" s="20">
        <v>42886</v>
      </c>
      <c r="H4045">
        <v>0</v>
      </c>
      <c r="I4045" t="s">
        <v>6357</v>
      </c>
      <c r="J4045" s="22">
        <v>-2705.79</v>
      </c>
      <c r="K4045" s="22">
        <v>-2705.79</v>
      </c>
    </row>
    <row r="4046" spans="1:11" x14ac:dyDescent="0.25">
      <c r="A4046" s="21" t="s">
        <v>8738</v>
      </c>
      <c r="B4046" s="21" t="s">
        <v>21768</v>
      </c>
      <c r="C4046" s="21" t="s">
        <v>564</v>
      </c>
      <c r="D4046" s="21" t="s">
        <v>563</v>
      </c>
      <c r="F4046" s="21" t="s">
        <v>14013</v>
      </c>
      <c r="G4046" s="20">
        <v>42886</v>
      </c>
      <c r="H4046">
        <v>0</v>
      </c>
      <c r="I4046" t="s">
        <v>6358</v>
      </c>
      <c r="J4046" s="22">
        <v>-12127.08</v>
      </c>
      <c r="K4046" s="22">
        <v>-12127.08</v>
      </c>
    </row>
    <row r="4047" spans="1:11" x14ac:dyDescent="0.25">
      <c r="A4047" s="21" t="s">
        <v>8738</v>
      </c>
      <c r="B4047" s="21" t="s">
        <v>21768</v>
      </c>
      <c r="C4047" s="21" t="s">
        <v>564</v>
      </c>
      <c r="D4047" s="21" t="s">
        <v>563</v>
      </c>
      <c r="F4047" s="21" t="s">
        <v>14014</v>
      </c>
      <c r="G4047" s="20">
        <v>42886</v>
      </c>
      <c r="H4047">
        <v>0</v>
      </c>
      <c r="I4047" t="s">
        <v>6359</v>
      </c>
      <c r="J4047" s="22">
        <v>-11448.92</v>
      </c>
      <c r="K4047" s="22">
        <v>-11448.92</v>
      </c>
    </row>
    <row r="4048" spans="1:11" x14ac:dyDescent="0.25">
      <c r="A4048" s="21" t="s">
        <v>8738</v>
      </c>
      <c r="B4048" s="21" t="s">
        <v>21768</v>
      </c>
      <c r="C4048" s="21" t="s">
        <v>564</v>
      </c>
      <c r="D4048" s="21" t="s">
        <v>563</v>
      </c>
      <c r="F4048" s="21" t="s">
        <v>14015</v>
      </c>
      <c r="G4048" s="20">
        <v>42886</v>
      </c>
      <c r="H4048">
        <v>0</v>
      </c>
      <c r="I4048" t="s">
        <v>6360</v>
      </c>
      <c r="J4048" s="22">
        <v>-852.39</v>
      </c>
      <c r="K4048" s="22">
        <v>-852.39</v>
      </c>
    </row>
    <row r="4049" spans="1:11" x14ac:dyDescent="0.25">
      <c r="A4049" s="21" t="s">
        <v>8738</v>
      </c>
      <c r="B4049" s="21" t="s">
        <v>21768</v>
      </c>
      <c r="C4049" s="21" t="s">
        <v>564</v>
      </c>
      <c r="D4049" s="21" t="s">
        <v>563</v>
      </c>
      <c r="F4049" s="21" t="s">
        <v>14016</v>
      </c>
      <c r="G4049" s="20">
        <v>42886</v>
      </c>
      <c r="H4049">
        <v>0</v>
      </c>
      <c r="I4049" t="s">
        <v>6361</v>
      </c>
      <c r="J4049" s="22">
        <v>-902.88</v>
      </c>
      <c r="K4049" s="22">
        <v>-902.88</v>
      </c>
    </row>
    <row r="4050" spans="1:11" x14ac:dyDescent="0.25">
      <c r="A4050" s="21" t="s">
        <v>9142</v>
      </c>
      <c r="B4050" s="21" t="s">
        <v>21768</v>
      </c>
      <c r="C4050" s="21" t="s">
        <v>14017</v>
      </c>
      <c r="D4050" s="21" t="s">
        <v>6362</v>
      </c>
      <c r="F4050" s="21" t="s">
        <v>14018</v>
      </c>
      <c r="G4050" s="20">
        <v>42886</v>
      </c>
      <c r="H4050">
        <v>0</v>
      </c>
      <c r="I4050" t="s">
        <v>6363</v>
      </c>
      <c r="J4050" s="22">
        <v>-27869.73</v>
      </c>
      <c r="K4050" s="22">
        <v>-27869.73</v>
      </c>
    </row>
    <row r="4051" spans="1:11" x14ac:dyDescent="0.25">
      <c r="A4051" s="21" t="s">
        <v>19189</v>
      </c>
      <c r="B4051" s="21" t="s">
        <v>21768</v>
      </c>
      <c r="C4051" s="21" t="s">
        <v>15</v>
      </c>
      <c r="D4051" s="21" t="s">
        <v>14</v>
      </c>
      <c r="F4051" s="21" t="s">
        <v>19343</v>
      </c>
      <c r="G4051" s="20">
        <v>42886</v>
      </c>
      <c r="H4051" t="s">
        <v>19539</v>
      </c>
      <c r="I4051" t="s">
        <v>19539</v>
      </c>
      <c r="J4051" s="22">
        <v>-3884.87</v>
      </c>
      <c r="K4051" s="22">
        <v>-3884.87</v>
      </c>
    </row>
    <row r="4052" spans="1:11" x14ac:dyDescent="0.25">
      <c r="A4052" s="21" t="s">
        <v>19189</v>
      </c>
      <c r="B4052" s="21" t="s">
        <v>21768</v>
      </c>
      <c r="C4052" s="21" t="s">
        <v>15</v>
      </c>
      <c r="D4052" s="21" t="s">
        <v>14</v>
      </c>
      <c r="F4052" s="21" t="s">
        <v>19344</v>
      </c>
      <c r="G4052" s="20">
        <v>42886</v>
      </c>
      <c r="H4052" t="s">
        <v>19539</v>
      </c>
      <c r="I4052" t="s">
        <v>19539</v>
      </c>
      <c r="J4052" s="22">
        <v>-23689.91</v>
      </c>
      <c r="K4052" s="22">
        <v>-23689.91</v>
      </c>
    </row>
    <row r="4053" spans="1:11" x14ac:dyDescent="0.25">
      <c r="A4053" s="21" t="s">
        <v>19417</v>
      </c>
      <c r="B4053" s="21" t="s">
        <v>21768</v>
      </c>
      <c r="C4053" s="21" t="s">
        <v>19465</v>
      </c>
      <c r="D4053" s="21" t="s">
        <v>19466</v>
      </c>
      <c r="F4053" s="21" t="s">
        <v>19470</v>
      </c>
      <c r="G4053" s="20">
        <v>42886</v>
      </c>
      <c r="H4053" t="s">
        <v>19539</v>
      </c>
      <c r="I4053" t="s">
        <v>19539</v>
      </c>
      <c r="J4053" s="22">
        <v>-50</v>
      </c>
      <c r="K4053" s="22">
        <v>-50</v>
      </c>
    </row>
    <row r="4054" spans="1:11" x14ac:dyDescent="0.25">
      <c r="A4054" s="21" t="s">
        <v>19417</v>
      </c>
      <c r="B4054" s="21" t="s">
        <v>21768</v>
      </c>
      <c r="C4054" s="21" t="s">
        <v>19465</v>
      </c>
      <c r="D4054" s="21" t="s">
        <v>19466</v>
      </c>
      <c r="F4054" s="21" t="s">
        <v>19471</v>
      </c>
      <c r="G4054" s="20">
        <v>42886</v>
      </c>
      <c r="H4054" t="s">
        <v>19539</v>
      </c>
      <c r="I4054" t="s">
        <v>19539</v>
      </c>
      <c r="J4054" s="22">
        <v>-175</v>
      </c>
      <c r="K4054" s="22">
        <v>-175</v>
      </c>
    </row>
    <row r="4055" spans="1:11" x14ac:dyDescent="0.25">
      <c r="A4055" s="21" t="s">
        <v>19417</v>
      </c>
      <c r="B4055" s="21" t="s">
        <v>21768</v>
      </c>
      <c r="C4055" s="21" t="s">
        <v>19465</v>
      </c>
      <c r="D4055" s="21" t="s">
        <v>19466</v>
      </c>
      <c r="F4055" s="21" t="s">
        <v>19472</v>
      </c>
      <c r="G4055" s="20">
        <v>42886</v>
      </c>
      <c r="H4055" t="s">
        <v>19539</v>
      </c>
      <c r="I4055" t="s">
        <v>19539</v>
      </c>
      <c r="J4055" s="22">
        <v>-75</v>
      </c>
      <c r="K4055" s="22">
        <v>-75</v>
      </c>
    </row>
    <row r="4056" spans="1:11" x14ac:dyDescent="0.25">
      <c r="A4056" s="21" t="s">
        <v>8740</v>
      </c>
      <c r="B4056" s="21" t="s">
        <v>21768</v>
      </c>
      <c r="C4056" s="21" t="s">
        <v>4086</v>
      </c>
      <c r="D4056" s="21" t="s">
        <v>4085</v>
      </c>
      <c r="E4056" s="21" t="s">
        <v>19558</v>
      </c>
      <c r="F4056" s="21" t="s">
        <v>18162</v>
      </c>
      <c r="G4056" s="20">
        <v>42887</v>
      </c>
      <c r="H4056" s="21" t="s">
        <v>18163</v>
      </c>
      <c r="I4056" s="21" t="s">
        <v>18164</v>
      </c>
      <c r="J4056" s="57">
        <v>-971699.41</v>
      </c>
      <c r="K4056" s="57">
        <v>-0.01</v>
      </c>
    </row>
    <row r="4057" spans="1:11" x14ac:dyDescent="0.25">
      <c r="A4057" s="21" t="s">
        <v>8738</v>
      </c>
      <c r="B4057" s="21" t="s">
        <v>21768</v>
      </c>
      <c r="C4057" s="21" t="s">
        <v>564</v>
      </c>
      <c r="D4057" s="21" t="s">
        <v>563</v>
      </c>
      <c r="F4057" s="21" t="s">
        <v>14019</v>
      </c>
      <c r="G4057" s="20">
        <v>42888</v>
      </c>
      <c r="H4057">
        <v>0</v>
      </c>
      <c r="I4057" t="s">
        <v>6364</v>
      </c>
      <c r="J4057" s="22">
        <v>-3192.85</v>
      </c>
      <c r="K4057" s="22">
        <v>-3192.85</v>
      </c>
    </row>
    <row r="4058" spans="1:11" x14ac:dyDescent="0.25">
      <c r="A4058" s="21" t="s">
        <v>8738</v>
      </c>
      <c r="B4058" s="21" t="s">
        <v>21768</v>
      </c>
      <c r="C4058" s="21" t="s">
        <v>564</v>
      </c>
      <c r="D4058" s="21" t="s">
        <v>563</v>
      </c>
      <c r="F4058" s="21" t="s">
        <v>14020</v>
      </c>
      <c r="G4058" s="20">
        <v>42888</v>
      </c>
      <c r="H4058">
        <v>0</v>
      </c>
      <c r="I4058" t="s">
        <v>6365</v>
      </c>
      <c r="J4058" s="22">
        <v>-3014.3</v>
      </c>
      <c r="K4058" s="22">
        <v>-3014.3</v>
      </c>
    </row>
    <row r="4059" spans="1:11" x14ac:dyDescent="0.25">
      <c r="A4059" s="21" t="s">
        <v>9142</v>
      </c>
      <c r="B4059" s="21" t="s">
        <v>21768</v>
      </c>
      <c r="C4059" s="21" t="s">
        <v>13024</v>
      </c>
      <c r="D4059" s="21" t="s">
        <v>5137</v>
      </c>
      <c r="F4059" s="21" t="s">
        <v>14021</v>
      </c>
      <c r="G4059" s="20">
        <v>42888</v>
      </c>
      <c r="H4059" s="21" t="s">
        <v>6366</v>
      </c>
      <c r="J4059" s="22">
        <v>-19186.8</v>
      </c>
      <c r="K4059" s="22">
        <v>-19186.8</v>
      </c>
    </row>
    <row r="4060" spans="1:11" x14ac:dyDescent="0.25">
      <c r="A4060" s="21" t="s">
        <v>19417</v>
      </c>
      <c r="B4060" s="21" t="s">
        <v>21768</v>
      </c>
      <c r="C4060" s="21" t="s">
        <v>19465</v>
      </c>
      <c r="D4060" s="21" t="s">
        <v>19466</v>
      </c>
      <c r="F4060" s="21" t="s">
        <v>19473</v>
      </c>
      <c r="G4060" s="20">
        <v>42888</v>
      </c>
      <c r="H4060" t="s">
        <v>19539</v>
      </c>
      <c r="I4060" t="s">
        <v>19539</v>
      </c>
      <c r="J4060" s="22">
        <v>-125</v>
      </c>
      <c r="K4060" s="22">
        <v>-125</v>
      </c>
    </row>
    <row r="4061" spans="1:11" x14ac:dyDescent="0.25">
      <c r="A4061" s="21" t="s">
        <v>9142</v>
      </c>
      <c r="B4061" s="21" t="s">
        <v>21768</v>
      </c>
      <c r="C4061" s="21" t="s">
        <v>14022</v>
      </c>
      <c r="D4061" s="21" t="s">
        <v>6368</v>
      </c>
      <c r="F4061" s="21" t="s">
        <v>14023</v>
      </c>
      <c r="G4061" s="20">
        <v>42892</v>
      </c>
      <c r="H4061" s="21" t="s">
        <v>6369</v>
      </c>
      <c r="J4061" s="22">
        <v>-57600</v>
      </c>
      <c r="K4061" s="22">
        <v>-57600</v>
      </c>
    </row>
    <row r="4062" spans="1:11" x14ac:dyDescent="0.25">
      <c r="A4062" s="21" t="s">
        <v>8740</v>
      </c>
      <c r="B4062" s="21" t="s">
        <v>21768</v>
      </c>
      <c r="C4062" s="21" t="s">
        <v>4086</v>
      </c>
      <c r="D4062" s="21" t="s">
        <v>4085</v>
      </c>
      <c r="E4062" s="21" t="s">
        <v>19558</v>
      </c>
      <c r="F4062" s="21" t="s">
        <v>14024</v>
      </c>
      <c r="G4062" s="20">
        <v>42892</v>
      </c>
      <c r="H4062" s="21" t="s">
        <v>5541</v>
      </c>
      <c r="J4062" s="22">
        <v>205131.07</v>
      </c>
      <c r="K4062" s="22">
        <v>205131.07</v>
      </c>
    </row>
    <row r="4063" spans="1:11" x14ac:dyDescent="0.25">
      <c r="A4063" s="21" t="s">
        <v>8740</v>
      </c>
      <c r="B4063" s="21" t="s">
        <v>21768</v>
      </c>
      <c r="C4063" s="21" t="s">
        <v>4086</v>
      </c>
      <c r="D4063" s="21" t="s">
        <v>4085</v>
      </c>
      <c r="E4063" s="21" t="s">
        <v>19558</v>
      </c>
      <c r="F4063" s="21" t="s">
        <v>14025</v>
      </c>
      <c r="G4063" s="20">
        <v>42892</v>
      </c>
      <c r="H4063" s="21" t="s">
        <v>6372</v>
      </c>
      <c r="J4063" s="22">
        <v>205131.07</v>
      </c>
      <c r="K4063" s="22">
        <v>205131.07</v>
      </c>
    </row>
    <row r="4064" spans="1:11" x14ac:dyDescent="0.25">
      <c r="A4064" s="21" t="s">
        <v>8740</v>
      </c>
      <c r="B4064" s="21" t="s">
        <v>21768</v>
      </c>
      <c r="C4064" s="21" t="s">
        <v>4086</v>
      </c>
      <c r="D4064" s="21" t="s">
        <v>4085</v>
      </c>
      <c r="E4064" s="21" t="s">
        <v>19558</v>
      </c>
      <c r="F4064" s="21" t="s">
        <v>14026</v>
      </c>
      <c r="G4064" s="20">
        <v>42892</v>
      </c>
      <c r="H4064" s="21" t="s">
        <v>6374</v>
      </c>
      <c r="J4064" s="22">
        <v>205131.07</v>
      </c>
      <c r="K4064" s="22">
        <v>205131.07</v>
      </c>
    </row>
    <row r="4065" spans="1:11" x14ac:dyDescent="0.25">
      <c r="A4065" s="21" t="s">
        <v>8740</v>
      </c>
      <c r="B4065" s="21" t="s">
        <v>21768</v>
      </c>
      <c r="C4065" s="21" t="s">
        <v>4086</v>
      </c>
      <c r="D4065" s="21" t="s">
        <v>4085</v>
      </c>
      <c r="E4065" s="21" t="s">
        <v>19558</v>
      </c>
      <c r="F4065" s="21" t="s">
        <v>14027</v>
      </c>
      <c r="G4065" s="20">
        <v>42892</v>
      </c>
      <c r="H4065" s="21" t="s">
        <v>6376</v>
      </c>
      <c r="J4065" s="22">
        <v>205131.07</v>
      </c>
      <c r="K4065" s="22">
        <v>205131.07</v>
      </c>
    </row>
    <row r="4066" spans="1:11" x14ac:dyDescent="0.25">
      <c r="A4066" s="21" t="s">
        <v>8740</v>
      </c>
      <c r="B4066" s="21" t="s">
        <v>21768</v>
      </c>
      <c r="C4066" s="21" t="s">
        <v>4086</v>
      </c>
      <c r="D4066" s="21" t="s">
        <v>4085</v>
      </c>
      <c r="E4066" s="21" t="s">
        <v>19558</v>
      </c>
      <c r="F4066" s="21" t="s">
        <v>14028</v>
      </c>
      <c r="G4066" s="20">
        <v>42892</v>
      </c>
      <c r="H4066" s="21" t="s">
        <v>6378</v>
      </c>
      <c r="J4066" s="22">
        <v>205131.07</v>
      </c>
      <c r="K4066" s="22">
        <v>205131.07</v>
      </c>
    </row>
    <row r="4067" spans="1:11" x14ac:dyDescent="0.25">
      <c r="A4067" s="21" t="s">
        <v>9142</v>
      </c>
      <c r="B4067" s="21" t="s">
        <v>21768</v>
      </c>
      <c r="C4067" s="21" t="s">
        <v>6383</v>
      </c>
      <c r="D4067" s="21" t="s">
        <v>6382</v>
      </c>
      <c r="F4067" s="21" t="s">
        <v>14029</v>
      </c>
      <c r="G4067" s="20">
        <v>42898</v>
      </c>
      <c r="H4067" s="21" t="s">
        <v>5448</v>
      </c>
      <c r="J4067" s="22">
        <v>-2585970</v>
      </c>
      <c r="K4067" s="22">
        <v>-2585970</v>
      </c>
    </row>
    <row r="4068" spans="1:11" x14ac:dyDescent="0.25">
      <c r="A4068" s="21" t="s">
        <v>8740</v>
      </c>
      <c r="B4068" s="21" t="s">
        <v>21768</v>
      </c>
      <c r="C4068" s="21" t="s">
        <v>14030</v>
      </c>
      <c r="D4068" s="21" t="s">
        <v>6385</v>
      </c>
      <c r="F4068" s="21" t="s">
        <v>14031</v>
      </c>
      <c r="G4068" s="20">
        <v>42905</v>
      </c>
      <c r="H4068" s="21" t="s">
        <v>6386</v>
      </c>
      <c r="I4068" s="21" t="s">
        <v>17857</v>
      </c>
      <c r="J4068" s="22">
        <v>-395775.8</v>
      </c>
      <c r="K4068" s="22">
        <v>-395775.8</v>
      </c>
    </row>
    <row r="4069" spans="1:11" x14ac:dyDescent="0.25">
      <c r="A4069" s="21" t="s">
        <v>8738</v>
      </c>
      <c r="B4069" s="21" t="s">
        <v>21768</v>
      </c>
      <c r="C4069" s="21" t="s">
        <v>6388</v>
      </c>
      <c r="D4069" s="21" t="s">
        <v>6387</v>
      </c>
      <c r="F4069" s="21" t="s">
        <v>14032</v>
      </c>
      <c r="G4069" s="20">
        <v>42908</v>
      </c>
      <c r="H4069" s="21" t="s">
        <v>6389</v>
      </c>
      <c r="J4069" s="22">
        <v>1977353.14</v>
      </c>
      <c r="K4069" s="22">
        <v>1770022.42</v>
      </c>
    </row>
    <row r="4070" spans="1:11" x14ac:dyDescent="0.25">
      <c r="A4070" s="21" t="s">
        <v>9142</v>
      </c>
      <c r="B4070" s="21" t="s">
        <v>21768</v>
      </c>
      <c r="C4070" s="21" t="s">
        <v>894</v>
      </c>
      <c r="D4070" s="21" t="s">
        <v>893</v>
      </c>
      <c r="F4070" s="21" t="s">
        <v>14033</v>
      </c>
      <c r="G4070" s="20">
        <v>42908</v>
      </c>
      <c r="H4070">
        <v>0</v>
      </c>
      <c r="I4070" t="s">
        <v>6390</v>
      </c>
      <c r="J4070" s="22">
        <v>2592700</v>
      </c>
      <c r="K4070" s="22">
        <v>17400</v>
      </c>
    </row>
    <row r="4071" spans="1:11" x14ac:dyDescent="0.25">
      <c r="A4071" s="21" t="s">
        <v>9142</v>
      </c>
      <c r="B4071" s="21" t="s">
        <v>21768</v>
      </c>
      <c r="C4071" s="21" t="s">
        <v>696</v>
      </c>
      <c r="D4071" s="21" t="s">
        <v>695</v>
      </c>
      <c r="E4071" s="21" t="s">
        <v>19552</v>
      </c>
      <c r="F4071" s="21" t="s">
        <v>14034</v>
      </c>
      <c r="G4071" s="20">
        <v>42908</v>
      </c>
      <c r="H4071" s="21" t="s">
        <v>6391</v>
      </c>
      <c r="J4071" s="22">
        <v>-2246957</v>
      </c>
      <c r="K4071" s="22">
        <v>-2246957</v>
      </c>
    </row>
    <row r="4072" spans="1:11" x14ac:dyDescent="0.25">
      <c r="A4072" s="21" t="s">
        <v>8738</v>
      </c>
      <c r="B4072" s="21" t="s">
        <v>21768</v>
      </c>
      <c r="C4072" s="21" t="s">
        <v>564</v>
      </c>
      <c r="D4072" s="21" t="s">
        <v>563</v>
      </c>
      <c r="F4072" s="21" t="s">
        <v>14035</v>
      </c>
      <c r="G4072" s="20">
        <v>42914</v>
      </c>
      <c r="H4072">
        <v>0</v>
      </c>
      <c r="I4072" t="s">
        <v>6393</v>
      </c>
      <c r="J4072" s="22">
        <v>-10497.09</v>
      </c>
      <c r="K4072" s="22">
        <v>-10497.09</v>
      </c>
    </row>
    <row r="4073" spans="1:11" x14ac:dyDescent="0.25">
      <c r="A4073" s="21" t="s">
        <v>8738</v>
      </c>
      <c r="B4073" s="21" t="s">
        <v>21768</v>
      </c>
      <c r="C4073" s="21" t="s">
        <v>564</v>
      </c>
      <c r="D4073" s="21" t="s">
        <v>563</v>
      </c>
      <c r="F4073" s="21" t="s">
        <v>14036</v>
      </c>
      <c r="G4073" s="20">
        <v>42914</v>
      </c>
      <c r="H4073">
        <v>0</v>
      </c>
      <c r="I4073" t="s">
        <v>6394</v>
      </c>
      <c r="J4073" s="22">
        <v>-9910.09</v>
      </c>
      <c r="K4073" s="22">
        <v>-9910.09</v>
      </c>
    </row>
    <row r="4074" spans="1:11" x14ac:dyDescent="0.25">
      <c r="A4074" s="21" t="s">
        <v>19189</v>
      </c>
      <c r="B4074" s="21" t="s">
        <v>21768</v>
      </c>
      <c r="C4074" s="21" t="s">
        <v>15</v>
      </c>
      <c r="D4074" s="21" t="s">
        <v>14</v>
      </c>
      <c r="F4074" s="21" t="s">
        <v>19345</v>
      </c>
      <c r="G4074" s="20">
        <v>42914</v>
      </c>
      <c r="H4074" t="s">
        <v>19539</v>
      </c>
      <c r="I4074" t="s">
        <v>19539</v>
      </c>
      <c r="J4074" s="22">
        <v>-2548.6</v>
      </c>
      <c r="K4074" s="22">
        <v>-2548.6</v>
      </c>
    </row>
    <row r="4075" spans="1:11" x14ac:dyDescent="0.25">
      <c r="A4075" s="21" t="s">
        <v>19417</v>
      </c>
      <c r="B4075" s="21" t="s">
        <v>21768</v>
      </c>
      <c r="C4075" s="21" t="s">
        <v>19465</v>
      </c>
      <c r="D4075" s="21" t="s">
        <v>19466</v>
      </c>
      <c r="F4075" s="21" t="s">
        <v>19474</v>
      </c>
      <c r="G4075" s="20">
        <v>42914</v>
      </c>
      <c r="H4075" t="s">
        <v>19539</v>
      </c>
      <c r="I4075" t="s">
        <v>19539</v>
      </c>
      <c r="J4075" s="22">
        <v>-500</v>
      </c>
      <c r="K4075" s="22">
        <v>-500</v>
      </c>
    </row>
    <row r="4076" spans="1:11" x14ac:dyDescent="0.25">
      <c r="A4076" s="21" t="s">
        <v>8740</v>
      </c>
      <c r="B4076" s="21" t="s">
        <v>21768</v>
      </c>
      <c r="C4076" s="21" t="s">
        <v>5732</v>
      </c>
      <c r="D4076" s="21" t="s">
        <v>5731</v>
      </c>
      <c r="E4076" s="21" t="s">
        <v>19558</v>
      </c>
      <c r="F4076" s="21" t="s">
        <v>14037</v>
      </c>
      <c r="G4076" s="20">
        <v>42915</v>
      </c>
      <c r="H4076" s="21" t="s">
        <v>6395</v>
      </c>
      <c r="I4076" s="21" t="s">
        <v>18380</v>
      </c>
      <c r="J4076" s="22">
        <v>1499512.07</v>
      </c>
      <c r="K4076" s="22">
        <v>1499512.07</v>
      </c>
    </row>
    <row r="4077" spans="1:11" x14ac:dyDescent="0.25">
      <c r="A4077" s="21" t="s">
        <v>8738</v>
      </c>
      <c r="B4077" s="21" t="s">
        <v>21768</v>
      </c>
      <c r="C4077" s="21" t="s">
        <v>124</v>
      </c>
      <c r="D4077" s="21" t="s">
        <v>123</v>
      </c>
      <c r="F4077" s="21" t="s">
        <v>14038</v>
      </c>
      <c r="G4077" s="20">
        <v>42917</v>
      </c>
      <c r="H4077" s="21" t="s">
        <v>6396</v>
      </c>
      <c r="J4077" s="22">
        <v>-51900</v>
      </c>
      <c r="K4077" s="22">
        <v>-51900</v>
      </c>
    </row>
    <row r="4078" spans="1:11" x14ac:dyDescent="0.25">
      <c r="A4078" s="21" t="s">
        <v>8738</v>
      </c>
      <c r="B4078" s="21" t="s">
        <v>21768</v>
      </c>
      <c r="C4078" s="21" t="s">
        <v>14039</v>
      </c>
      <c r="D4078" s="21" t="s">
        <v>6398</v>
      </c>
      <c r="F4078" s="21" t="s">
        <v>14040</v>
      </c>
      <c r="G4078" s="20">
        <v>42918</v>
      </c>
      <c r="H4078" s="21" t="s">
        <v>3521</v>
      </c>
      <c r="I4078" s="21" t="s">
        <v>15723</v>
      </c>
      <c r="J4078" s="22">
        <v>-97350</v>
      </c>
      <c r="K4078" s="22">
        <v>-97350</v>
      </c>
    </row>
    <row r="4079" spans="1:11" x14ac:dyDescent="0.25">
      <c r="A4079" s="21" t="s">
        <v>8738</v>
      </c>
      <c r="B4079" s="21" t="s">
        <v>21768</v>
      </c>
      <c r="C4079" s="21" t="s">
        <v>6400</v>
      </c>
      <c r="D4079" s="21" t="s">
        <v>6399</v>
      </c>
      <c r="E4079" s="21" t="s">
        <v>19558</v>
      </c>
      <c r="F4079" s="21" t="s">
        <v>14041</v>
      </c>
      <c r="G4079" s="20">
        <v>42919</v>
      </c>
      <c r="H4079" s="21" t="s">
        <v>6401</v>
      </c>
      <c r="I4079" s="21" t="s">
        <v>16135</v>
      </c>
      <c r="J4079" s="22">
        <v>-48073.2</v>
      </c>
      <c r="K4079" s="22">
        <v>-48073.2</v>
      </c>
    </row>
    <row r="4080" spans="1:11" x14ac:dyDescent="0.25">
      <c r="A4080" s="21" t="s">
        <v>9142</v>
      </c>
      <c r="B4080" s="21" t="s">
        <v>21768</v>
      </c>
      <c r="C4080" s="21" t="s">
        <v>14042</v>
      </c>
      <c r="D4080" s="21" t="s">
        <v>6402</v>
      </c>
      <c r="F4080" s="21" t="s">
        <v>14043</v>
      </c>
      <c r="G4080" s="20">
        <v>42920</v>
      </c>
      <c r="H4080" s="21" t="s">
        <v>5248</v>
      </c>
      <c r="J4080" s="22">
        <v>-63484</v>
      </c>
      <c r="K4080" s="22">
        <v>-63484</v>
      </c>
    </row>
    <row r="4081" spans="1:11" x14ac:dyDescent="0.25">
      <c r="A4081" s="54" t="s">
        <v>8740</v>
      </c>
      <c r="B4081" s="54" t="s">
        <v>21768</v>
      </c>
      <c r="C4081" s="54" t="s">
        <v>7336</v>
      </c>
      <c r="D4081" s="54" t="s">
        <v>7335</v>
      </c>
      <c r="E4081" s="55"/>
      <c r="F4081" s="54" t="s">
        <v>18453</v>
      </c>
      <c r="G4081" s="58">
        <v>42920</v>
      </c>
      <c r="H4081" s="54" t="s">
        <v>18454</v>
      </c>
      <c r="I4081" s="54" t="s">
        <v>18455</v>
      </c>
      <c r="J4081" s="56">
        <v>-506785.08</v>
      </c>
      <c r="K4081" s="56">
        <v>-0.02</v>
      </c>
    </row>
    <row r="4082" spans="1:11" x14ac:dyDescent="0.25">
      <c r="A4082" s="21" t="s">
        <v>8740</v>
      </c>
      <c r="B4082" s="21" t="s">
        <v>21768</v>
      </c>
      <c r="C4082" s="21" t="s">
        <v>6404</v>
      </c>
      <c r="D4082" s="21" t="s">
        <v>6403</v>
      </c>
      <c r="F4082" s="21" t="s">
        <v>14044</v>
      </c>
      <c r="G4082" s="20">
        <v>42921</v>
      </c>
      <c r="H4082" s="21" t="s">
        <v>6405</v>
      </c>
      <c r="I4082" s="21" t="s">
        <v>18438</v>
      </c>
      <c r="J4082" s="22">
        <v>-603055.73</v>
      </c>
      <c r="K4082" s="22">
        <v>-603055.73</v>
      </c>
    </row>
    <row r="4083" spans="1:11" x14ac:dyDescent="0.25">
      <c r="A4083" s="21" t="s">
        <v>8738</v>
      </c>
      <c r="B4083" s="21" t="s">
        <v>21768</v>
      </c>
      <c r="C4083" s="21" t="s">
        <v>564</v>
      </c>
      <c r="D4083" s="21" t="s">
        <v>563</v>
      </c>
      <c r="F4083" s="21" t="s">
        <v>14045</v>
      </c>
      <c r="G4083" s="20">
        <v>42922</v>
      </c>
      <c r="H4083">
        <v>0</v>
      </c>
      <c r="I4083" t="s">
        <v>6406</v>
      </c>
      <c r="J4083" s="22">
        <v>-3234.98</v>
      </c>
      <c r="K4083" s="22">
        <v>-3234.98</v>
      </c>
    </row>
    <row r="4084" spans="1:11" x14ac:dyDescent="0.25">
      <c r="A4084" s="21" t="s">
        <v>8738</v>
      </c>
      <c r="B4084" s="21" t="s">
        <v>21768</v>
      </c>
      <c r="C4084" s="21" t="s">
        <v>564</v>
      </c>
      <c r="D4084" s="21" t="s">
        <v>563</v>
      </c>
      <c r="F4084" s="21" t="s">
        <v>14046</v>
      </c>
      <c r="G4084" s="20">
        <v>42922</v>
      </c>
      <c r="H4084">
        <v>0</v>
      </c>
      <c r="I4084" t="s">
        <v>6407</v>
      </c>
      <c r="J4084" s="22">
        <v>-3054.08</v>
      </c>
      <c r="K4084" s="22">
        <v>-3054.08</v>
      </c>
    </row>
    <row r="4085" spans="1:11" x14ac:dyDescent="0.25">
      <c r="A4085" s="21" t="s">
        <v>19189</v>
      </c>
      <c r="B4085" s="21" t="s">
        <v>21768</v>
      </c>
      <c r="C4085" s="21" t="s">
        <v>15</v>
      </c>
      <c r="D4085" s="21" t="s">
        <v>14</v>
      </c>
      <c r="F4085" s="21" t="s">
        <v>19346</v>
      </c>
      <c r="G4085" s="20">
        <v>42922</v>
      </c>
      <c r="H4085" t="s">
        <v>19539</v>
      </c>
      <c r="I4085" t="s">
        <v>19539</v>
      </c>
      <c r="J4085" s="22">
        <v>-1678.86</v>
      </c>
      <c r="K4085" s="22">
        <v>-1678.86</v>
      </c>
    </row>
    <row r="4086" spans="1:11" x14ac:dyDescent="0.25">
      <c r="A4086" s="21" t="s">
        <v>19417</v>
      </c>
      <c r="B4086" s="21" t="s">
        <v>21768</v>
      </c>
      <c r="C4086" s="21" t="s">
        <v>19465</v>
      </c>
      <c r="D4086" s="21" t="s">
        <v>19466</v>
      </c>
      <c r="F4086" s="21" t="s">
        <v>19475</v>
      </c>
      <c r="G4086" s="20">
        <v>42922</v>
      </c>
      <c r="H4086" t="s">
        <v>19539</v>
      </c>
      <c r="I4086" t="s">
        <v>19539</v>
      </c>
      <c r="J4086" s="22">
        <v>-125</v>
      </c>
      <c r="K4086" s="22">
        <v>-125</v>
      </c>
    </row>
    <row r="4087" spans="1:11" x14ac:dyDescent="0.25">
      <c r="A4087" s="21" t="s">
        <v>8738</v>
      </c>
      <c r="B4087" s="21" t="s">
        <v>21768</v>
      </c>
      <c r="C4087" s="21" t="s">
        <v>564</v>
      </c>
      <c r="D4087" s="21" t="s">
        <v>563</v>
      </c>
      <c r="F4087" s="21" t="s">
        <v>14047</v>
      </c>
      <c r="G4087" s="20">
        <v>42928</v>
      </c>
      <c r="H4087">
        <v>0</v>
      </c>
      <c r="I4087" t="s">
        <v>6408</v>
      </c>
      <c r="J4087" s="22">
        <v>-2125.62</v>
      </c>
      <c r="K4087" s="22">
        <v>-2125.62</v>
      </c>
    </row>
    <row r="4088" spans="1:11" x14ac:dyDescent="0.25">
      <c r="A4088" s="21" t="s">
        <v>8738</v>
      </c>
      <c r="B4088" s="21" t="s">
        <v>21768</v>
      </c>
      <c r="C4088" s="21" t="s">
        <v>564</v>
      </c>
      <c r="D4088" s="21" t="s">
        <v>563</v>
      </c>
      <c r="F4088" s="21" t="s">
        <v>14048</v>
      </c>
      <c r="G4088" s="20">
        <v>42928</v>
      </c>
      <c r="H4088">
        <v>0</v>
      </c>
      <c r="I4088" t="s">
        <v>6409</v>
      </c>
      <c r="J4088" s="22">
        <v>-2006.75</v>
      </c>
      <c r="K4088" s="22">
        <v>-2006.75</v>
      </c>
    </row>
    <row r="4089" spans="1:11" x14ac:dyDescent="0.25">
      <c r="A4089" s="21" t="s">
        <v>9142</v>
      </c>
      <c r="B4089" s="21" t="s">
        <v>21768</v>
      </c>
      <c r="C4089" s="21" t="s">
        <v>14049</v>
      </c>
      <c r="D4089" s="21" t="s">
        <v>6410</v>
      </c>
      <c r="F4089" s="21" t="s">
        <v>14050</v>
      </c>
      <c r="G4089" s="20">
        <v>42928</v>
      </c>
      <c r="H4089">
        <v>0</v>
      </c>
      <c r="I4089" t="s">
        <v>6411</v>
      </c>
      <c r="J4089" s="22">
        <v>-65689.350000000006</v>
      </c>
      <c r="K4089" s="22">
        <v>-65689.350000000006</v>
      </c>
    </row>
    <row r="4090" spans="1:11" x14ac:dyDescent="0.25">
      <c r="A4090" s="21" t="s">
        <v>19417</v>
      </c>
      <c r="B4090" s="21" t="s">
        <v>21768</v>
      </c>
      <c r="C4090" s="21" t="s">
        <v>19465</v>
      </c>
      <c r="D4090" s="21" t="s">
        <v>19466</v>
      </c>
      <c r="F4090" s="21" t="s">
        <v>19476</v>
      </c>
      <c r="G4090" s="20">
        <v>42928</v>
      </c>
      <c r="H4090" t="s">
        <v>19539</v>
      </c>
      <c r="I4090" t="s">
        <v>19539</v>
      </c>
      <c r="J4090" s="22">
        <v>-100</v>
      </c>
      <c r="K4090" s="22">
        <v>-100</v>
      </c>
    </row>
    <row r="4091" spans="1:11" x14ac:dyDescent="0.25">
      <c r="A4091" s="21" t="s">
        <v>8738</v>
      </c>
      <c r="B4091" s="21" t="s">
        <v>21768</v>
      </c>
      <c r="C4091" s="21" t="s">
        <v>280</v>
      </c>
      <c r="D4091" s="21" t="s">
        <v>279</v>
      </c>
      <c r="E4091" s="21" t="s">
        <v>19558</v>
      </c>
      <c r="F4091" s="21" t="s">
        <v>16261</v>
      </c>
      <c r="G4091" s="20">
        <v>42934</v>
      </c>
      <c r="H4091" s="21" t="s">
        <v>16262</v>
      </c>
      <c r="I4091" s="21" t="s">
        <v>16263</v>
      </c>
      <c r="J4091" s="57">
        <v>-46841.55</v>
      </c>
      <c r="K4091" s="57">
        <v>-0.01</v>
      </c>
    </row>
    <row r="4092" spans="1:11" x14ac:dyDescent="0.25">
      <c r="A4092" s="21" t="s">
        <v>8738</v>
      </c>
      <c r="B4092" s="21" t="s">
        <v>21768</v>
      </c>
      <c r="C4092" s="21" t="s">
        <v>6413</v>
      </c>
      <c r="D4092" s="21" t="s">
        <v>6412</v>
      </c>
      <c r="F4092" s="21" t="s">
        <v>14051</v>
      </c>
      <c r="G4092" s="20">
        <v>42935</v>
      </c>
      <c r="H4092" s="21" t="s">
        <v>6414</v>
      </c>
      <c r="I4092" s="21" t="s">
        <v>16045</v>
      </c>
      <c r="J4092" s="22">
        <v>-590590</v>
      </c>
      <c r="K4092" s="22">
        <v>-590590</v>
      </c>
    </row>
    <row r="4093" spans="1:11" x14ac:dyDescent="0.25">
      <c r="A4093" s="21" t="s">
        <v>8740</v>
      </c>
      <c r="B4093" s="21" t="s">
        <v>21768</v>
      </c>
      <c r="C4093" s="21" t="s">
        <v>14052</v>
      </c>
      <c r="D4093" s="21" t="s">
        <v>6415</v>
      </c>
      <c r="F4093" s="21" t="s">
        <v>14053</v>
      </c>
      <c r="G4093" s="20">
        <v>42935</v>
      </c>
      <c r="H4093" s="21" t="s">
        <v>6416</v>
      </c>
      <c r="I4093" s="21" t="s">
        <v>17953</v>
      </c>
      <c r="J4093" s="22">
        <v>-7528294.4000000004</v>
      </c>
      <c r="K4093" s="22">
        <v>-7528294.4000000004</v>
      </c>
    </row>
    <row r="4094" spans="1:11" x14ac:dyDescent="0.25">
      <c r="A4094" s="21" t="s">
        <v>8740</v>
      </c>
      <c r="B4094" s="21" t="s">
        <v>21768</v>
      </c>
      <c r="C4094" s="21" t="s">
        <v>14052</v>
      </c>
      <c r="D4094" s="21" t="s">
        <v>6415</v>
      </c>
      <c r="F4094" s="21" t="s">
        <v>14054</v>
      </c>
      <c r="G4094" s="20">
        <v>42935</v>
      </c>
      <c r="H4094" s="21" t="s">
        <v>6417</v>
      </c>
      <c r="I4094" s="21" t="s">
        <v>17953</v>
      </c>
      <c r="J4094" s="22">
        <v>7528294.4000000004</v>
      </c>
      <c r="K4094" s="22">
        <v>7528294.4000000004</v>
      </c>
    </row>
    <row r="4095" spans="1:11" x14ac:dyDescent="0.25">
      <c r="A4095" s="21" t="s">
        <v>9142</v>
      </c>
      <c r="B4095" s="21" t="s">
        <v>21768</v>
      </c>
      <c r="C4095" s="21" t="s">
        <v>14055</v>
      </c>
      <c r="D4095" s="21" t="s">
        <v>6418</v>
      </c>
      <c r="F4095" s="21" t="s">
        <v>14056</v>
      </c>
      <c r="G4095" s="20">
        <v>42937</v>
      </c>
      <c r="H4095" s="21" t="s">
        <v>6419</v>
      </c>
      <c r="J4095" s="22">
        <v>-10620</v>
      </c>
      <c r="K4095" s="22">
        <v>-10620</v>
      </c>
    </row>
    <row r="4096" spans="1:11" x14ac:dyDescent="0.25">
      <c r="A4096" s="21" t="s">
        <v>9142</v>
      </c>
      <c r="B4096" s="21" t="s">
        <v>21768</v>
      </c>
      <c r="C4096" s="21" t="s">
        <v>14042</v>
      </c>
      <c r="D4096" s="21" t="s">
        <v>6402</v>
      </c>
      <c r="F4096" s="21" t="s">
        <v>14057</v>
      </c>
      <c r="G4096" s="20">
        <v>42937</v>
      </c>
      <c r="H4096" s="21" t="s">
        <v>6421</v>
      </c>
      <c r="J4096" s="22">
        <v>-63484</v>
      </c>
      <c r="K4096" s="22">
        <v>-63484</v>
      </c>
    </row>
    <row r="4097" spans="1:11" x14ac:dyDescent="0.25">
      <c r="A4097" s="21" t="s">
        <v>9142</v>
      </c>
      <c r="B4097" s="21" t="s">
        <v>21768</v>
      </c>
      <c r="C4097" s="21" t="s">
        <v>14058</v>
      </c>
      <c r="D4097" s="21" t="s">
        <v>6423</v>
      </c>
      <c r="F4097" s="21" t="s">
        <v>14059</v>
      </c>
      <c r="G4097" s="20">
        <v>42940</v>
      </c>
      <c r="H4097" s="21" t="s">
        <v>6424</v>
      </c>
      <c r="J4097" s="22">
        <v>-8972.33</v>
      </c>
      <c r="K4097" s="22">
        <v>-8972.33</v>
      </c>
    </row>
    <row r="4098" spans="1:11" x14ac:dyDescent="0.25">
      <c r="A4098" s="21" t="s">
        <v>9142</v>
      </c>
      <c r="B4098" s="21" t="s">
        <v>21768</v>
      </c>
      <c r="C4098" s="21" t="s">
        <v>14060</v>
      </c>
      <c r="D4098" s="21" t="s">
        <v>6426</v>
      </c>
      <c r="F4098" s="21" t="s">
        <v>14061</v>
      </c>
      <c r="G4098" s="20">
        <v>42941</v>
      </c>
      <c r="H4098" s="21" t="s">
        <v>6427</v>
      </c>
      <c r="J4098" s="22">
        <v>-33133.22</v>
      </c>
      <c r="K4098" s="22">
        <v>-33133.22</v>
      </c>
    </row>
    <row r="4099" spans="1:11" x14ac:dyDescent="0.25">
      <c r="A4099" s="21" t="s">
        <v>8740</v>
      </c>
      <c r="B4099" s="21" t="s">
        <v>21768</v>
      </c>
      <c r="C4099" s="21" t="s">
        <v>14062</v>
      </c>
      <c r="D4099" s="21" t="s">
        <v>6429</v>
      </c>
      <c r="F4099" s="21" t="s">
        <v>14063</v>
      </c>
      <c r="G4099" s="20">
        <v>42941</v>
      </c>
      <c r="H4099" s="21" t="s">
        <v>6430</v>
      </c>
      <c r="I4099" s="21" t="s">
        <v>17700</v>
      </c>
      <c r="J4099" s="22">
        <v>-221770</v>
      </c>
      <c r="K4099" s="22">
        <v>-221770</v>
      </c>
    </row>
    <row r="4100" spans="1:11" x14ac:dyDescent="0.25">
      <c r="A4100" s="54" t="s">
        <v>8738</v>
      </c>
      <c r="B4100" s="54" t="s">
        <v>21768</v>
      </c>
      <c r="C4100" s="54" t="s">
        <v>280</v>
      </c>
      <c r="D4100" s="54" t="s">
        <v>279</v>
      </c>
      <c r="E4100" s="54" t="s">
        <v>19558</v>
      </c>
      <c r="F4100" s="54" t="s">
        <v>16264</v>
      </c>
      <c r="G4100" s="58">
        <v>42942</v>
      </c>
      <c r="H4100" s="54" t="s">
        <v>16265</v>
      </c>
      <c r="I4100" s="54" t="s">
        <v>16266</v>
      </c>
      <c r="J4100" s="56">
        <v>-48373.19</v>
      </c>
      <c r="K4100" s="56">
        <v>-0.01</v>
      </c>
    </row>
    <row r="4101" spans="1:11" x14ac:dyDescent="0.25">
      <c r="A4101" s="21" t="s">
        <v>8740</v>
      </c>
      <c r="B4101" s="21" t="s">
        <v>21768</v>
      </c>
      <c r="C4101" s="21" t="s">
        <v>14064</v>
      </c>
      <c r="D4101" s="21" t="s">
        <v>6431</v>
      </c>
      <c r="F4101" s="21" t="s">
        <v>14065</v>
      </c>
      <c r="G4101" s="20">
        <v>42943</v>
      </c>
      <c r="H4101" s="21" t="s">
        <v>6432</v>
      </c>
      <c r="I4101" s="21" t="s">
        <v>17827</v>
      </c>
      <c r="J4101" s="22">
        <v>-11800</v>
      </c>
      <c r="K4101" s="22">
        <v>-11800</v>
      </c>
    </row>
    <row r="4102" spans="1:11" x14ac:dyDescent="0.25">
      <c r="A4102" s="21" t="s">
        <v>8740</v>
      </c>
      <c r="B4102" s="21" t="s">
        <v>21768</v>
      </c>
      <c r="C4102" s="21" t="s">
        <v>14064</v>
      </c>
      <c r="D4102" s="21" t="s">
        <v>6431</v>
      </c>
      <c r="F4102" s="21" t="s">
        <v>14066</v>
      </c>
      <c r="G4102" s="20">
        <v>42943</v>
      </c>
      <c r="H4102" s="21" t="s">
        <v>6433</v>
      </c>
      <c r="I4102" s="21" t="s">
        <v>17828</v>
      </c>
      <c r="J4102" s="22">
        <v>-11800</v>
      </c>
      <c r="K4102" s="22">
        <v>-11800</v>
      </c>
    </row>
    <row r="4103" spans="1:11" x14ac:dyDescent="0.25">
      <c r="A4103" s="21" t="s">
        <v>8740</v>
      </c>
      <c r="B4103" s="21" t="s">
        <v>21768</v>
      </c>
      <c r="C4103" s="21" t="s">
        <v>14064</v>
      </c>
      <c r="D4103" s="21" t="s">
        <v>6431</v>
      </c>
      <c r="F4103" s="21" t="s">
        <v>14067</v>
      </c>
      <c r="G4103" s="20">
        <v>42943</v>
      </c>
      <c r="H4103" s="21" t="s">
        <v>6434</v>
      </c>
      <c r="I4103" s="21" t="s">
        <v>17829</v>
      </c>
      <c r="J4103" s="22">
        <v>-11800</v>
      </c>
      <c r="K4103" s="22">
        <v>-11800</v>
      </c>
    </row>
    <row r="4104" spans="1:11" x14ac:dyDescent="0.25">
      <c r="A4104" s="21" t="s">
        <v>8740</v>
      </c>
      <c r="B4104" s="21" t="s">
        <v>21768</v>
      </c>
      <c r="C4104" s="21" t="s">
        <v>14064</v>
      </c>
      <c r="D4104" s="21" t="s">
        <v>6431</v>
      </c>
      <c r="F4104" s="21" t="s">
        <v>14068</v>
      </c>
      <c r="G4104" s="20">
        <v>42943</v>
      </c>
      <c r="H4104" s="21" t="s">
        <v>6435</v>
      </c>
      <c r="I4104" s="21" t="s">
        <v>17830</v>
      </c>
      <c r="J4104" s="22">
        <v>-11800</v>
      </c>
      <c r="K4104" s="22">
        <v>-11800</v>
      </c>
    </row>
    <row r="4105" spans="1:11" x14ac:dyDescent="0.25">
      <c r="A4105" s="21" t="s">
        <v>8740</v>
      </c>
      <c r="B4105" s="21" t="s">
        <v>21768</v>
      </c>
      <c r="C4105" s="21" t="s">
        <v>14064</v>
      </c>
      <c r="D4105" s="21" t="s">
        <v>6431</v>
      </c>
      <c r="F4105" s="21" t="s">
        <v>14069</v>
      </c>
      <c r="G4105" s="20">
        <v>42943</v>
      </c>
      <c r="H4105" s="21" t="s">
        <v>6436</v>
      </c>
      <c r="I4105" s="21" t="s">
        <v>17831</v>
      </c>
      <c r="J4105" s="22">
        <v>-11800</v>
      </c>
      <c r="K4105" s="22">
        <v>-11800</v>
      </c>
    </row>
    <row r="4106" spans="1:11" x14ac:dyDescent="0.25">
      <c r="A4106" s="21" t="s">
        <v>8740</v>
      </c>
      <c r="B4106" s="21" t="s">
        <v>21768</v>
      </c>
      <c r="C4106" s="21" t="s">
        <v>14064</v>
      </c>
      <c r="D4106" s="21" t="s">
        <v>6431</v>
      </c>
      <c r="F4106" s="21" t="s">
        <v>14070</v>
      </c>
      <c r="G4106" s="20">
        <v>42943</v>
      </c>
      <c r="H4106" s="21" t="s">
        <v>6437</v>
      </c>
      <c r="I4106" s="21" t="s">
        <v>17832</v>
      </c>
      <c r="J4106" s="22">
        <v>-35400</v>
      </c>
      <c r="K4106" s="22">
        <v>-35400</v>
      </c>
    </row>
    <row r="4107" spans="1:11" x14ac:dyDescent="0.25">
      <c r="A4107" s="21" t="s">
        <v>8740</v>
      </c>
      <c r="B4107" s="21" t="s">
        <v>21768</v>
      </c>
      <c r="C4107" s="21" t="s">
        <v>14071</v>
      </c>
      <c r="D4107" s="21" t="s">
        <v>6438</v>
      </c>
      <c r="F4107" s="21" t="s">
        <v>14072</v>
      </c>
      <c r="G4107" s="20">
        <v>42943</v>
      </c>
      <c r="H4107" s="21" t="s">
        <v>6439</v>
      </c>
      <c r="I4107" s="21" t="s">
        <v>17918</v>
      </c>
      <c r="J4107" s="22">
        <v>-3528785.67</v>
      </c>
      <c r="K4107" s="22">
        <v>-3528785.67</v>
      </c>
    </row>
    <row r="4108" spans="1:11" x14ac:dyDescent="0.25">
      <c r="A4108" s="21" t="s">
        <v>8740</v>
      </c>
      <c r="B4108" s="21" t="s">
        <v>21768</v>
      </c>
      <c r="C4108" s="21" t="s">
        <v>6441</v>
      </c>
      <c r="D4108" s="21" t="s">
        <v>6440</v>
      </c>
      <c r="F4108" s="21" t="s">
        <v>14073</v>
      </c>
      <c r="G4108" s="20">
        <v>42947</v>
      </c>
      <c r="H4108" s="21" t="s">
        <v>6442</v>
      </c>
      <c r="I4108" s="21" t="s">
        <v>17830</v>
      </c>
      <c r="J4108" s="22">
        <v>-59000</v>
      </c>
      <c r="K4108" s="22">
        <v>-59000</v>
      </c>
    </row>
    <row r="4109" spans="1:11" x14ac:dyDescent="0.25">
      <c r="A4109" s="21" t="s">
        <v>8740</v>
      </c>
      <c r="B4109" s="21" t="s">
        <v>21768</v>
      </c>
      <c r="C4109" s="21" t="s">
        <v>14074</v>
      </c>
      <c r="D4109" s="21" t="s">
        <v>6443</v>
      </c>
      <c r="F4109" s="21" t="s">
        <v>14075</v>
      </c>
      <c r="G4109" s="20">
        <v>42951</v>
      </c>
      <c r="H4109" s="21" t="s">
        <v>6444</v>
      </c>
      <c r="I4109" s="21" t="s">
        <v>17742</v>
      </c>
      <c r="J4109" s="22">
        <v>-1400000</v>
      </c>
      <c r="K4109" s="22">
        <v>-1400000</v>
      </c>
    </row>
    <row r="4110" spans="1:11" x14ac:dyDescent="0.25">
      <c r="A4110" s="21" t="s">
        <v>8738</v>
      </c>
      <c r="B4110" s="21" t="s">
        <v>21768</v>
      </c>
      <c r="C4110" s="21" t="s">
        <v>756</v>
      </c>
      <c r="D4110" s="21" t="s">
        <v>755</v>
      </c>
      <c r="F4110" s="21" t="s">
        <v>23002</v>
      </c>
      <c r="G4110" s="20">
        <v>42954</v>
      </c>
      <c r="H4110" s="21" t="s">
        <v>23003</v>
      </c>
      <c r="I4110" s="21" t="s">
        <v>16269</v>
      </c>
      <c r="J4110" s="22">
        <v>-582454.53</v>
      </c>
      <c r="K4110" s="22">
        <v>-582454.53</v>
      </c>
    </row>
    <row r="4111" spans="1:11" x14ac:dyDescent="0.25">
      <c r="A4111" s="21" t="s">
        <v>8738</v>
      </c>
      <c r="B4111" s="21" t="s">
        <v>21768</v>
      </c>
      <c r="C4111" s="21" t="s">
        <v>6446</v>
      </c>
      <c r="D4111" s="21" t="s">
        <v>6445</v>
      </c>
      <c r="E4111" s="21" t="s">
        <v>19558</v>
      </c>
      <c r="F4111" s="21" t="s">
        <v>14076</v>
      </c>
      <c r="G4111" s="20">
        <v>42955</v>
      </c>
      <c r="H4111" s="21" t="s">
        <v>2540</v>
      </c>
      <c r="I4111" s="21" t="s">
        <v>15932</v>
      </c>
      <c r="J4111" s="22">
        <v>-1201566.8600000001</v>
      </c>
      <c r="K4111" s="22">
        <v>-961253.49</v>
      </c>
    </row>
    <row r="4112" spans="1:11" x14ac:dyDescent="0.25">
      <c r="A4112" s="21" t="s">
        <v>8738</v>
      </c>
      <c r="B4112" s="21" t="s">
        <v>21768</v>
      </c>
      <c r="C4112" s="21" t="s">
        <v>6346</v>
      </c>
      <c r="D4112" s="21" t="s">
        <v>6345</v>
      </c>
      <c r="E4112" s="21" t="s">
        <v>19552</v>
      </c>
      <c r="F4112" s="21" t="s">
        <v>14077</v>
      </c>
      <c r="G4112" s="20">
        <v>42955</v>
      </c>
      <c r="H4112" s="21" t="s">
        <v>6447</v>
      </c>
      <c r="I4112" s="21" t="s">
        <v>16694</v>
      </c>
      <c r="J4112" s="22">
        <v>-21452.400000000001</v>
      </c>
      <c r="K4112" s="22">
        <v>-21452.400000000001</v>
      </c>
    </row>
    <row r="4113" spans="1:11" x14ac:dyDescent="0.25">
      <c r="A4113" s="21" t="s">
        <v>8738</v>
      </c>
      <c r="B4113" s="21" t="s">
        <v>21768</v>
      </c>
      <c r="C4113" s="21" t="s">
        <v>6346</v>
      </c>
      <c r="D4113" s="21" t="s">
        <v>6345</v>
      </c>
      <c r="E4113" s="21" t="s">
        <v>19552</v>
      </c>
      <c r="F4113" s="21" t="s">
        <v>14078</v>
      </c>
      <c r="G4113" s="20">
        <v>42955</v>
      </c>
      <c r="H4113" s="21" t="s">
        <v>6448</v>
      </c>
      <c r="I4113" s="21" t="s">
        <v>16694</v>
      </c>
      <c r="J4113" s="22">
        <v>-8944.4</v>
      </c>
      <c r="K4113" s="22">
        <v>-8944.4</v>
      </c>
    </row>
    <row r="4114" spans="1:11" x14ac:dyDescent="0.25">
      <c r="A4114" s="21" t="s">
        <v>8738</v>
      </c>
      <c r="B4114" s="21" t="s">
        <v>21768</v>
      </c>
      <c r="C4114" s="21" t="s">
        <v>6346</v>
      </c>
      <c r="D4114" s="21" t="s">
        <v>6345</v>
      </c>
      <c r="E4114" s="21" t="s">
        <v>19552</v>
      </c>
      <c r="F4114" s="21" t="s">
        <v>14079</v>
      </c>
      <c r="G4114" s="20">
        <v>42955</v>
      </c>
      <c r="H4114" s="21" t="s">
        <v>6449</v>
      </c>
      <c r="I4114" s="21" t="s">
        <v>16695</v>
      </c>
      <c r="J4114" s="22">
        <v>-111215</v>
      </c>
      <c r="K4114" s="22">
        <v>-111215</v>
      </c>
    </row>
    <row r="4115" spans="1:11" x14ac:dyDescent="0.25">
      <c r="A4115" s="21" t="s">
        <v>9142</v>
      </c>
      <c r="B4115" s="21" t="s">
        <v>21768</v>
      </c>
      <c r="C4115" s="21" t="s">
        <v>14080</v>
      </c>
      <c r="D4115" s="21" t="s">
        <v>6450</v>
      </c>
      <c r="F4115" s="21" t="s">
        <v>14081</v>
      </c>
      <c r="G4115" s="20">
        <v>42955</v>
      </c>
      <c r="H4115" s="21" t="s">
        <v>6451</v>
      </c>
      <c r="J4115" s="22">
        <v>-80000</v>
      </c>
      <c r="K4115" s="22">
        <v>-80000</v>
      </c>
    </row>
    <row r="4116" spans="1:11" x14ac:dyDescent="0.25">
      <c r="A4116" s="21" t="s">
        <v>8738</v>
      </c>
      <c r="B4116" s="21" t="s">
        <v>21768</v>
      </c>
      <c r="C4116" s="21" t="s">
        <v>6454</v>
      </c>
      <c r="D4116" s="21" t="s">
        <v>6453</v>
      </c>
      <c r="E4116" s="21" t="s">
        <v>19558</v>
      </c>
      <c r="F4116" s="21" t="s">
        <v>14082</v>
      </c>
      <c r="G4116" s="20">
        <v>42957</v>
      </c>
      <c r="H4116" s="21" t="s">
        <v>6455</v>
      </c>
      <c r="I4116" s="21" t="s">
        <v>16502</v>
      </c>
      <c r="J4116" s="22">
        <v>-282471.63</v>
      </c>
      <c r="K4116" s="22">
        <v>-282471.63</v>
      </c>
    </row>
    <row r="4117" spans="1:11" x14ac:dyDescent="0.25">
      <c r="A4117" s="21" t="s">
        <v>8738</v>
      </c>
      <c r="B4117" s="21" t="s">
        <v>21768</v>
      </c>
      <c r="C4117" s="21" t="s">
        <v>3824</v>
      </c>
      <c r="D4117" s="21" t="s">
        <v>3823</v>
      </c>
      <c r="E4117" s="21" t="s">
        <v>19558</v>
      </c>
      <c r="F4117" s="21" t="s">
        <v>14083</v>
      </c>
      <c r="G4117" s="20">
        <v>42957</v>
      </c>
      <c r="H4117" s="21" t="s">
        <v>6456</v>
      </c>
      <c r="I4117" s="21" t="s">
        <v>16635</v>
      </c>
      <c r="J4117" s="22">
        <v>-884766.81</v>
      </c>
      <c r="K4117" s="22">
        <v>-884766.81</v>
      </c>
    </row>
    <row r="4118" spans="1:11" x14ac:dyDescent="0.25">
      <c r="A4118" s="21" t="s">
        <v>8738</v>
      </c>
      <c r="B4118" s="21" t="s">
        <v>21768</v>
      </c>
      <c r="C4118" s="21" t="s">
        <v>6346</v>
      </c>
      <c r="D4118" s="21" t="s">
        <v>6345</v>
      </c>
      <c r="E4118" s="21" t="s">
        <v>19552</v>
      </c>
      <c r="F4118" s="21" t="s">
        <v>14084</v>
      </c>
      <c r="G4118" s="20">
        <v>42957</v>
      </c>
      <c r="H4118" s="21" t="s">
        <v>6457</v>
      </c>
      <c r="I4118" s="21" t="s">
        <v>16695</v>
      </c>
      <c r="J4118" s="22">
        <v>-7469.4</v>
      </c>
      <c r="K4118" s="22">
        <v>-7469.4</v>
      </c>
    </row>
    <row r="4119" spans="1:11" x14ac:dyDescent="0.25">
      <c r="A4119" s="21" t="s">
        <v>8738</v>
      </c>
      <c r="B4119" s="21" t="s">
        <v>21768</v>
      </c>
      <c r="C4119" s="21" t="s">
        <v>6459</v>
      </c>
      <c r="D4119" s="21" t="s">
        <v>6458</v>
      </c>
      <c r="E4119" s="21" t="s">
        <v>19552</v>
      </c>
      <c r="F4119" s="21" t="s">
        <v>14085</v>
      </c>
      <c r="G4119" s="20">
        <v>42958</v>
      </c>
      <c r="H4119" s="21" t="s">
        <v>6460</v>
      </c>
      <c r="J4119" s="22">
        <v>264886.40000000002</v>
      </c>
      <c r="K4119" s="22">
        <v>264886.40000000002</v>
      </c>
    </row>
    <row r="4120" spans="1:11" x14ac:dyDescent="0.25">
      <c r="A4120" s="21" t="s">
        <v>8738</v>
      </c>
      <c r="B4120" s="21" t="s">
        <v>21768</v>
      </c>
      <c r="C4120" s="21" t="s">
        <v>6459</v>
      </c>
      <c r="D4120" s="21" t="s">
        <v>6458</v>
      </c>
      <c r="E4120" s="21" t="s">
        <v>19552</v>
      </c>
      <c r="F4120" s="21" t="s">
        <v>14086</v>
      </c>
      <c r="G4120" s="20">
        <v>42958</v>
      </c>
      <c r="H4120" s="21" t="s">
        <v>6460</v>
      </c>
      <c r="I4120" s="21" t="s">
        <v>16628</v>
      </c>
      <c r="J4120" s="22">
        <v>-1324432</v>
      </c>
      <c r="K4120" s="22">
        <v>-202032</v>
      </c>
    </row>
    <row r="4121" spans="1:11" x14ac:dyDescent="0.25">
      <c r="A4121" s="21" t="s">
        <v>8740</v>
      </c>
      <c r="B4121" s="21" t="s">
        <v>21768</v>
      </c>
      <c r="C4121" s="21" t="s">
        <v>14087</v>
      </c>
      <c r="D4121" s="21" t="s">
        <v>6461</v>
      </c>
      <c r="F4121" s="21" t="s">
        <v>14088</v>
      </c>
      <c r="G4121" s="20">
        <v>42961</v>
      </c>
      <c r="H4121">
        <v>0</v>
      </c>
      <c r="I4121" t="s">
        <v>6462</v>
      </c>
      <c r="J4121" s="22">
        <v>114000</v>
      </c>
      <c r="K4121" s="22">
        <v>142500</v>
      </c>
    </row>
    <row r="4122" spans="1:11" x14ac:dyDescent="0.25">
      <c r="A4122" s="21" t="s">
        <v>8740</v>
      </c>
      <c r="B4122" s="21" t="s">
        <v>21768</v>
      </c>
      <c r="C4122" s="21" t="s">
        <v>8656</v>
      </c>
      <c r="D4122" s="21" t="s">
        <v>8655</v>
      </c>
      <c r="F4122" s="21" t="s">
        <v>18189</v>
      </c>
      <c r="G4122" s="20">
        <v>42961</v>
      </c>
      <c r="H4122" s="21" t="s">
        <v>4157</v>
      </c>
      <c r="I4122" s="21" t="s">
        <v>18190</v>
      </c>
      <c r="J4122" s="57">
        <v>-1113020.5900000001</v>
      </c>
      <c r="K4122" s="57">
        <v>-0.01</v>
      </c>
    </row>
    <row r="4123" spans="1:11" x14ac:dyDescent="0.25">
      <c r="A4123" s="21" t="s">
        <v>9142</v>
      </c>
      <c r="B4123" s="21" t="s">
        <v>21768</v>
      </c>
      <c r="C4123" s="21" t="s">
        <v>17179</v>
      </c>
      <c r="D4123" s="21" t="s">
        <v>17180</v>
      </c>
      <c r="F4123" s="21" t="s">
        <v>17181</v>
      </c>
      <c r="G4123" s="20">
        <v>42962</v>
      </c>
      <c r="H4123" s="21" t="s">
        <v>17182</v>
      </c>
      <c r="I4123" s="21" t="s">
        <v>17183</v>
      </c>
      <c r="J4123" s="22">
        <v>-869660</v>
      </c>
      <c r="K4123" s="22">
        <v>-869660</v>
      </c>
    </row>
    <row r="4124" spans="1:11" x14ac:dyDescent="0.25">
      <c r="A4124" s="21" t="s">
        <v>8740</v>
      </c>
      <c r="B4124" s="21" t="s">
        <v>21768</v>
      </c>
      <c r="C4124" s="21" t="s">
        <v>6464</v>
      </c>
      <c r="D4124" s="21" t="s">
        <v>6463</v>
      </c>
      <c r="F4124" s="21" t="s">
        <v>14089</v>
      </c>
      <c r="G4124" s="20">
        <v>42970</v>
      </c>
      <c r="H4124" s="21" t="s">
        <v>6465</v>
      </c>
      <c r="I4124" s="21" t="s">
        <v>18377</v>
      </c>
      <c r="J4124" s="22">
        <v>-792886.34</v>
      </c>
      <c r="K4124" s="22">
        <v>-792886.34</v>
      </c>
    </row>
    <row r="4125" spans="1:11" x14ac:dyDescent="0.25">
      <c r="A4125" s="54" t="s">
        <v>8738</v>
      </c>
      <c r="B4125" s="54" t="s">
        <v>21768</v>
      </c>
      <c r="C4125" s="54" t="s">
        <v>6388</v>
      </c>
      <c r="D4125" s="54" t="s">
        <v>6387</v>
      </c>
      <c r="E4125" s="55"/>
      <c r="F4125" s="54" t="s">
        <v>16146</v>
      </c>
      <c r="G4125" s="58">
        <v>42970</v>
      </c>
      <c r="H4125" s="54" t="s">
        <v>16147</v>
      </c>
      <c r="I4125" s="54" t="s">
        <v>16148</v>
      </c>
      <c r="J4125" s="56">
        <v>-11423172.9</v>
      </c>
      <c r="K4125" s="56">
        <v>-0.02</v>
      </c>
    </row>
    <row r="4126" spans="1:11" x14ac:dyDescent="0.25">
      <c r="A4126" s="21" t="s">
        <v>8740</v>
      </c>
      <c r="B4126" s="21" t="s">
        <v>21768</v>
      </c>
      <c r="C4126" s="21" t="s">
        <v>7336</v>
      </c>
      <c r="D4126" s="21" t="s">
        <v>7335</v>
      </c>
      <c r="F4126" s="21" t="s">
        <v>18456</v>
      </c>
      <c r="G4126" s="20">
        <v>42971</v>
      </c>
      <c r="H4126" s="21" t="s">
        <v>5506</v>
      </c>
      <c r="I4126" s="21" t="s">
        <v>18457</v>
      </c>
      <c r="J4126" s="57">
        <v>-506785.08</v>
      </c>
      <c r="K4126" s="57">
        <v>-0.01</v>
      </c>
    </row>
    <row r="4127" spans="1:11" x14ac:dyDescent="0.25">
      <c r="A4127" s="21" t="s">
        <v>8740</v>
      </c>
      <c r="B4127" s="21" t="s">
        <v>21768</v>
      </c>
      <c r="C4127" s="21" t="s">
        <v>6441</v>
      </c>
      <c r="D4127" s="21" t="s">
        <v>6440</v>
      </c>
      <c r="F4127" s="21" t="s">
        <v>14090</v>
      </c>
      <c r="G4127" s="20">
        <v>42972</v>
      </c>
      <c r="H4127" s="21" t="s">
        <v>6466</v>
      </c>
      <c r="I4127" s="21" t="s">
        <v>17831</v>
      </c>
      <c r="J4127" s="22">
        <v>-59000</v>
      </c>
      <c r="K4127" s="22">
        <v>-59000</v>
      </c>
    </row>
    <row r="4128" spans="1:11" x14ac:dyDescent="0.25">
      <c r="A4128" s="21" t="s">
        <v>8740</v>
      </c>
      <c r="B4128" s="21" t="s">
        <v>21768</v>
      </c>
      <c r="C4128" s="21" t="s">
        <v>6464</v>
      </c>
      <c r="D4128" s="21" t="s">
        <v>6463</v>
      </c>
      <c r="F4128" s="21" t="s">
        <v>14091</v>
      </c>
      <c r="G4128" s="20">
        <v>42976</v>
      </c>
      <c r="H4128" s="21" t="s">
        <v>3778</v>
      </c>
      <c r="I4128" s="21" t="s">
        <v>18378</v>
      </c>
      <c r="J4128" s="22">
        <v>-622924.14</v>
      </c>
      <c r="K4128" s="22">
        <v>-622924.14</v>
      </c>
    </row>
    <row r="4129" spans="1:11" x14ac:dyDescent="0.25">
      <c r="A4129" s="21" t="s">
        <v>8738</v>
      </c>
      <c r="B4129" s="21" t="s">
        <v>21768</v>
      </c>
      <c r="C4129" s="21" t="s">
        <v>6468</v>
      </c>
      <c r="D4129" s="21" t="s">
        <v>6467</v>
      </c>
      <c r="F4129" s="21" t="s">
        <v>14092</v>
      </c>
      <c r="G4129" s="20">
        <v>42977</v>
      </c>
      <c r="H4129" s="21" t="s">
        <v>5555</v>
      </c>
      <c r="I4129" s="21" t="s">
        <v>16984</v>
      </c>
      <c r="J4129" s="22">
        <v>-645000.53</v>
      </c>
      <c r="K4129" s="22">
        <v>-645000.53</v>
      </c>
    </row>
    <row r="4130" spans="1:11" x14ac:dyDescent="0.25">
      <c r="A4130" s="21" t="s">
        <v>8738</v>
      </c>
      <c r="B4130" s="21" t="s">
        <v>21768</v>
      </c>
      <c r="C4130" s="21" t="s">
        <v>4126</v>
      </c>
      <c r="D4130" s="21" t="s">
        <v>4125</v>
      </c>
      <c r="E4130" s="21" t="s">
        <v>19552</v>
      </c>
      <c r="F4130" s="21" t="s">
        <v>14093</v>
      </c>
      <c r="G4130" s="20">
        <v>42982</v>
      </c>
      <c r="H4130" s="21" t="s">
        <v>5870</v>
      </c>
      <c r="I4130" s="21" t="s">
        <v>15913</v>
      </c>
      <c r="J4130" s="22">
        <v>-125717.2</v>
      </c>
      <c r="K4130" s="22">
        <v>-125717.2</v>
      </c>
    </row>
    <row r="4131" spans="1:11" x14ac:dyDescent="0.25">
      <c r="A4131" s="21" t="s">
        <v>8738</v>
      </c>
      <c r="B4131" s="21" t="s">
        <v>21768</v>
      </c>
      <c r="C4131" s="21" t="s">
        <v>4126</v>
      </c>
      <c r="D4131" s="21" t="s">
        <v>4125</v>
      </c>
      <c r="E4131" s="21" t="s">
        <v>19552</v>
      </c>
      <c r="F4131" s="21" t="s">
        <v>14094</v>
      </c>
      <c r="G4131" s="20">
        <v>42982</v>
      </c>
      <c r="H4131" s="21" t="s">
        <v>6469</v>
      </c>
      <c r="I4131" s="21" t="s">
        <v>15913</v>
      </c>
      <c r="J4131" s="22">
        <v>-153683.20000000001</v>
      </c>
      <c r="K4131" s="22">
        <v>-153683.20000000001</v>
      </c>
    </row>
    <row r="4132" spans="1:11" x14ac:dyDescent="0.25">
      <c r="A4132" s="21" t="s">
        <v>8738</v>
      </c>
      <c r="B4132" s="21" t="s">
        <v>21768</v>
      </c>
      <c r="C4132" s="21" t="s">
        <v>4126</v>
      </c>
      <c r="D4132" s="21" t="s">
        <v>4125</v>
      </c>
      <c r="E4132" s="21" t="s">
        <v>19552</v>
      </c>
      <c r="F4132" s="21" t="s">
        <v>14095</v>
      </c>
      <c r="G4132" s="20">
        <v>42982</v>
      </c>
      <c r="H4132" s="21" t="s">
        <v>6470</v>
      </c>
      <c r="I4132" s="21" t="s">
        <v>15913</v>
      </c>
      <c r="J4132" s="22">
        <v>-95155.199999999997</v>
      </c>
      <c r="K4132" s="22">
        <v>-95155.199999999997</v>
      </c>
    </row>
    <row r="4133" spans="1:11" x14ac:dyDescent="0.25">
      <c r="A4133" s="21" t="s">
        <v>8738</v>
      </c>
      <c r="B4133" s="21" t="s">
        <v>21768</v>
      </c>
      <c r="C4133" s="21" t="s">
        <v>6346</v>
      </c>
      <c r="D4133" s="21" t="s">
        <v>6345</v>
      </c>
      <c r="E4133" s="21" t="s">
        <v>19552</v>
      </c>
      <c r="F4133" s="21" t="s">
        <v>14096</v>
      </c>
      <c r="G4133" s="20">
        <v>42982</v>
      </c>
      <c r="H4133">
        <v>0</v>
      </c>
      <c r="I4133" t="s">
        <v>6471</v>
      </c>
      <c r="J4133" s="22">
        <v>27717.759999999998</v>
      </c>
      <c r="K4133" s="22">
        <v>27717.759999999998</v>
      </c>
    </row>
    <row r="4134" spans="1:11" x14ac:dyDescent="0.25">
      <c r="A4134" s="21" t="s">
        <v>8740</v>
      </c>
      <c r="B4134" s="21" t="s">
        <v>21768</v>
      </c>
      <c r="C4134" s="21" t="s">
        <v>14097</v>
      </c>
      <c r="D4134" s="21" t="s">
        <v>6472</v>
      </c>
      <c r="F4134" s="21" t="s">
        <v>14098</v>
      </c>
      <c r="G4134" s="20">
        <v>42984</v>
      </c>
      <c r="H4134" s="21" t="s">
        <v>6473</v>
      </c>
      <c r="I4134" s="21" t="s">
        <v>18128</v>
      </c>
      <c r="J4134" s="22">
        <v>-1577704.15</v>
      </c>
      <c r="K4134" s="22">
        <v>-1577704.15</v>
      </c>
    </row>
    <row r="4135" spans="1:11" x14ac:dyDescent="0.25">
      <c r="A4135" s="21" t="s">
        <v>8740</v>
      </c>
      <c r="B4135" s="21" t="s">
        <v>21768</v>
      </c>
      <c r="C4135" s="21" t="s">
        <v>6475</v>
      </c>
      <c r="D4135" s="21" t="s">
        <v>6474</v>
      </c>
      <c r="E4135" s="21" t="s">
        <v>19558</v>
      </c>
      <c r="F4135" s="21" t="s">
        <v>14099</v>
      </c>
      <c r="G4135" s="20">
        <v>42985</v>
      </c>
      <c r="H4135" s="21" t="s">
        <v>3854</v>
      </c>
      <c r="I4135" s="21" t="s">
        <v>18414</v>
      </c>
      <c r="J4135" s="22">
        <v>-670469.44999999995</v>
      </c>
      <c r="K4135" s="22">
        <v>-670469.44999999995</v>
      </c>
    </row>
    <row r="4136" spans="1:11" x14ac:dyDescent="0.25">
      <c r="A4136" s="21" t="s">
        <v>8740</v>
      </c>
      <c r="B4136" s="21" t="s">
        <v>21768</v>
      </c>
      <c r="C4136" s="21" t="s">
        <v>6475</v>
      </c>
      <c r="D4136" s="21" t="s">
        <v>6474</v>
      </c>
      <c r="E4136" s="21" t="s">
        <v>19558</v>
      </c>
      <c r="F4136" s="21" t="s">
        <v>14100</v>
      </c>
      <c r="G4136" s="20">
        <v>42985</v>
      </c>
      <c r="H4136" s="21" t="s">
        <v>3978</v>
      </c>
      <c r="I4136" s="21" t="s">
        <v>18415</v>
      </c>
      <c r="J4136" s="22">
        <v>-616847.43000000005</v>
      </c>
      <c r="K4136" s="22">
        <v>-616847.43000000005</v>
      </c>
    </row>
    <row r="4137" spans="1:11" x14ac:dyDescent="0.25">
      <c r="A4137" s="21" t="s">
        <v>8740</v>
      </c>
      <c r="B4137" s="21" t="s">
        <v>21768</v>
      </c>
      <c r="C4137" s="21" t="s">
        <v>6475</v>
      </c>
      <c r="D4137" s="21" t="s">
        <v>6474</v>
      </c>
      <c r="E4137" s="21" t="s">
        <v>19558</v>
      </c>
      <c r="F4137" s="21" t="s">
        <v>14101</v>
      </c>
      <c r="G4137" s="20">
        <v>42985</v>
      </c>
      <c r="H4137" s="21" t="s">
        <v>3490</v>
      </c>
      <c r="I4137" s="21" t="s">
        <v>18416</v>
      </c>
      <c r="J4137" s="22">
        <v>-370813.23</v>
      </c>
      <c r="K4137" s="22">
        <v>-370813.23</v>
      </c>
    </row>
    <row r="4138" spans="1:11" x14ac:dyDescent="0.25">
      <c r="A4138" s="21" t="s">
        <v>8740</v>
      </c>
      <c r="B4138" s="21" t="s">
        <v>21768</v>
      </c>
      <c r="C4138" s="21" t="s">
        <v>6477</v>
      </c>
      <c r="D4138" s="21" t="s">
        <v>6476</v>
      </c>
      <c r="F4138" s="21" t="s">
        <v>14102</v>
      </c>
      <c r="G4138" s="20">
        <v>42988</v>
      </c>
      <c r="H4138" s="21" t="s">
        <v>6292</v>
      </c>
      <c r="I4138" s="21" t="s">
        <v>18439</v>
      </c>
      <c r="J4138" s="22">
        <v>-435112.84</v>
      </c>
      <c r="K4138" s="22">
        <v>-435112.84</v>
      </c>
    </row>
    <row r="4139" spans="1:11" x14ac:dyDescent="0.25">
      <c r="A4139" s="21" t="s">
        <v>8738</v>
      </c>
      <c r="B4139" s="21" t="s">
        <v>21768</v>
      </c>
      <c r="C4139" s="21" t="s">
        <v>14103</v>
      </c>
      <c r="D4139" s="21" t="s">
        <v>6478</v>
      </c>
      <c r="E4139" s="21" t="s">
        <v>19558</v>
      </c>
      <c r="F4139" s="21" t="s">
        <v>14104</v>
      </c>
      <c r="G4139" s="20">
        <v>42989</v>
      </c>
      <c r="H4139" s="21" t="s">
        <v>6479</v>
      </c>
      <c r="I4139" s="21" t="s">
        <v>15761</v>
      </c>
      <c r="J4139" s="22">
        <v>-1264462.6399999999</v>
      </c>
      <c r="K4139" s="22">
        <v>-1264462.6399999999</v>
      </c>
    </row>
    <row r="4140" spans="1:11" x14ac:dyDescent="0.25">
      <c r="A4140" s="54" t="s">
        <v>8738</v>
      </c>
      <c r="B4140" s="54" t="s">
        <v>21768</v>
      </c>
      <c r="C4140" s="54" t="s">
        <v>756</v>
      </c>
      <c r="D4140" s="54" t="s">
        <v>755</v>
      </c>
      <c r="E4140" s="55"/>
      <c r="F4140" s="54" t="s">
        <v>14105</v>
      </c>
      <c r="G4140" s="58">
        <v>42990</v>
      </c>
      <c r="H4140" s="54" t="s">
        <v>859</v>
      </c>
      <c r="I4140" s="54" t="s">
        <v>16272</v>
      </c>
      <c r="J4140" s="56">
        <v>-47764.28</v>
      </c>
      <c r="K4140" s="56">
        <v>-0.01</v>
      </c>
    </row>
    <row r="4141" spans="1:11" x14ac:dyDescent="0.25">
      <c r="A4141" s="21" t="s">
        <v>8740</v>
      </c>
      <c r="B4141" s="21" t="s">
        <v>21768</v>
      </c>
      <c r="C4141" s="21" t="s">
        <v>14106</v>
      </c>
      <c r="D4141" s="21" t="s">
        <v>6480</v>
      </c>
      <c r="F4141" s="21" t="s">
        <v>14107</v>
      </c>
      <c r="G4141" s="20">
        <v>42991</v>
      </c>
      <c r="H4141" s="21" t="s">
        <v>6481</v>
      </c>
      <c r="I4141" s="21" t="s">
        <v>17588</v>
      </c>
      <c r="J4141" s="22">
        <v>-952620.45</v>
      </c>
      <c r="K4141" s="22">
        <v>-952620.45</v>
      </c>
    </row>
    <row r="4142" spans="1:11" x14ac:dyDescent="0.25">
      <c r="A4142" s="21" t="s">
        <v>8740</v>
      </c>
      <c r="B4142" s="21" t="s">
        <v>21768</v>
      </c>
      <c r="C4142" s="21" t="s">
        <v>6483</v>
      </c>
      <c r="D4142" s="21" t="s">
        <v>6482</v>
      </c>
      <c r="E4142" s="21" t="s">
        <v>19558</v>
      </c>
      <c r="F4142" s="21" t="s">
        <v>14108</v>
      </c>
      <c r="G4142" s="20">
        <v>42991</v>
      </c>
      <c r="H4142" s="21" t="s">
        <v>6484</v>
      </c>
      <c r="I4142" s="21" t="s">
        <v>17588</v>
      </c>
      <c r="J4142" s="22">
        <v>-7790413.5899999999</v>
      </c>
      <c r="K4142" s="22">
        <v>-7790413.5899999999</v>
      </c>
    </row>
    <row r="4143" spans="1:11" x14ac:dyDescent="0.25">
      <c r="A4143" s="21" t="s">
        <v>8740</v>
      </c>
      <c r="B4143" s="21" t="s">
        <v>21768</v>
      </c>
      <c r="C4143" s="21" t="s">
        <v>6486</v>
      </c>
      <c r="D4143" s="21" t="s">
        <v>6485</v>
      </c>
      <c r="F4143" s="21" t="s">
        <v>14109</v>
      </c>
      <c r="G4143" s="20">
        <v>42991</v>
      </c>
      <c r="H4143" s="21" t="s">
        <v>6487</v>
      </c>
      <c r="I4143" s="21" t="s">
        <v>18448</v>
      </c>
      <c r="J4143" s="22">
        <v>-5950361.4699999997</v>
      </c>
      <c r="K4143" s="22">
        <v>-5950361.4699999997</v>
      </c>
    </row>
    <row r="4144" spans="1:11" x14ac:dyDescent="0.25">
      <c r="A4144" s="21" t="s">
        <v>8740</v>
      </c>
      <c r="B4144" s="21" t="s">
        <v>21768</v>
      </c>
      <c r="C4144" s="21" t="s">
        <v>2003</v>
      </c>
      <c r="D4144" s="21" t="s">
        <v>2002</v>
      </c>
      <c r="E4144" s="21" t="s">
        <v>19558</v>
      </c>
      <c r="F4144" s="21" t="s">
        <v>18320</v>
      </c>
      <c r="G4144" s="20">
        <v>42991</v>
      </c>
      <c r="H4144" s="21" t="s">
        <v>18321</v>
      </c>
      <c r="I4144" s="21" t="s">
        <v>949</v>
      </c>
      <c r="J4144" s="57">
        <v>-1752851.1</v>
      </c>
      <c r="K4144" s="57">
        <v>0.02</v>
      </c>
    </row>
    <row r="4145" spans="1:11" x14ac:dyDescent="0.25">
      <c r="A4145" s="21" t="s">
        <v>8740</v>
      </c>
      <c r="B4145" s="21" t="s">
        <v>21768</v>
      </c>
      <c r="C4145" s="21" t="s">
        <v>6477</v>
      </c>
      <c r="D4145" s="21" t="s">
        <v>6476</v>
      </c>
      <c r="F4145" s="21" t="s">
        <v>14110</v>
      </c>
      <c r="G4145" s="20">
        <v>42998</v>
      </c>
      <c r="H4145" s="21" t="s">
        <v>3596</v>
      </c>
      <c r="I4145" s="21" t="s">
        <v>18440</v>
      </c>
      <c r="J4145" s="22">
        <v>-777554.17</v>
      </c>
      <c r="K4145" s="22">
        <v>-777554.17</v>
      </c>
    </row>
    <row r="4146" spans="1:11" x14ac:dyDescent="0.25">
      <c r="A4146" s="54" t="s">
        <v>8738</v>
      </c>
      <c r="B4146" s="54" t="s">
        <v>21768</v>
      </c>
      <c r="C4146" s="54" t="s">
        <v>6489</v>
      </c>
      <c r="D4146" s="54" t="s">
        <v>6488</v>
      </c>
      <c r="E4146" s="55"/>
      <c r="F4146" s="54" t="s">
        <v>16816</v>
      </c>
      <c r="G4146" s="58">
        <v>42998</v>
      </c>
      <c r="H4146" s="54" t="s">
        <v>3521</v>
      </c>
      <c r="I4146" s="54" t="s">
        <v>16817</v>
      </c>
      <c r="J4146" s="56">
        <v>-324802.95</v>
      </c>
      <c r="K4146" s="56">
        <v>-0.01</v>
      </c>
    </row>
    <row r="4147" spans="1:11" x14ac:dyDescent="0.25">
      <c r="A4147" s="21" t="s">
        <v>8738</v>
      </c>
      <c r="B4147" s="21" t="s">
        <v>21768</v>
      </c>
      <c r="C4147" s="21" t="s">
        <v>280</v>
      </c>
      <c r="D4147" s="21" t="s">
        <v>279</v>
      </c>
      <c r="E4147" s="21" t="s">
        <v>19558</v>
      </c>
      <c r="F4147" s="21" t="s">
        <v>16267</v>
      </c>
      <c r="G4147" s="20">
        <v>43000</v>
      </c>
      <c r="H4147" s="21" t="s">
        <v>16268</v>
      </c>
      <c r="I4147" s="21" t="s">
        <v>16269</v>
      </c>
      <c r="J4147" s="57">
        <v>-89145.07</v>
      </c>
      <c r="K4147" s="57">
        <v>-0.02</v>
      </c>
    </row>
    <row r="4148" spans="1:11" x14ac:dyDescent="0.25">
      <c r="A4148" s="21" t="s">
        <v>9142</v>
      </c>
      <c r="B4148" s="21" t="s">
        <v>21768</v>
      </c>
      <c r="C4148" s="21" t="s">
        <v>6493</v>
      </c>
      <c r="D4148" s="21" t="s">
        <v>6492</v>
      </c>
      <c r="F4148" s="21" t="s">
        <v>14111</v>
      </c>
      <c r="G4148" s="20">
        <v>43006</v>
      </c>
      <c r="H4148">
        <v>0</v>
      </c>
      <c r="I4148" t="s">
        <v>18730</v>
      </c>
      <c r="J4148" s="22">
        <v>-1000000</v>
      </c>
      <c r="K4148" s="22">
        <v>-101451.36</v>
      </c>
    </row>
    <row r="4149" spans="1:11" x14ac:dyDescent="0.25">
      <c r="A4149" s="21" t="s">
        <v>8740</v>
      </c>
      <c r="B4149" s="21" t="s">
        <v>21768</v>
      </c>
      <c r="C4149" s="21" t="s">
        <v>14112</v>
      </c>
      <c r="D4149" s="21" t="s">
        <v>6494</v>
      </c>
      <c r="F4149" s="21" t="s">
        <v>14113</v>
      </c>
      <c r="G4149" s="20">
        <v>43006</v>
      </c>
      <c r="H4149" s="21" t="s">
        <v>6495</v>
      </c>
      <c r="I4149" s="21" t="s">
        <v>18082</v>
      </c>
      <c r="J4149" s="22">
        <v>-2721638.25</v>
      </c>
      <c r="K4149" s="22">
        <v>-2721638.25</v>
      </c>
    </row>
    <row r="4150" spans="1:11" x14ac:dyDescent="0.25">
      <c r="A4150" s="21" t="s">
        <v>8740</v>
      </c>
      <c r="B4150" s="21" t="s">
        <v>21768</v>
      </c>
      <c r="C4150" s="21" t="s">
        <v>14112</v>
      </c>
      <c r="D4150" s="21" t="s">
        <v>6494</v>
      </c>
      <c r="F4150" s="21" t="s">
        <v>14114</v>
      </c>
      <c r="G4150" s="20">
        <v>43007</v>
      </c>
      <c r="H4150">
        <v>0</v>
      </c>
      <c r="I4150" t="s">
        <v>6496</v>
      </c>
      <c r="J4150" s="22">
        <v>2438238.67</v>
      </c>
      <c r="K4150" s="22">
        <v>2438238.67</v>
      </c>
    </row>
    <row r="4151" spans="1:11" x14ac:dyDescent="0.25">
      <c r="A4151" s="21" t="s">
        <v>9142</v>
      </c>
      <c r="B4151" s="21" t="s">
        <v>21768</v>
      </c>
      <c r="C4151" s="21" t="s">
        <v>6498</v>
      </c>
      <c r="D4151" s="21" t="s">
        <v>6497</v>
      </c>
      <c r="F4151" s="21" t="s">
        <v>14115</v>
      </c>
      <c r="G4151" s="20">
        <v>43010</v>
      </c>
      <c r="H4151" s="21" t="s">
        <v>6499</v>
      </c>
      <c r="J4151" s="22">
        <v>-398050</v>
      </c>
      <c r="K4151" s="22">
        <v>-398050</v>
      </c>
    </row>
    <row r="4152" spans="1:11" x14ac:dyDescent="0.25">
      <c r="A4152" s="21" t="s">
        <v>8738</v>
      </c>
      <c r="B4152" s="21" t="s">
        <v>21768</v>
      </c>
      <c r="C4152" s="21" t="s">
        <v>3824</v>
      </c>
      <c r="D4152" s="21" t="s">
        <v>3823</v>
      </c>
      <c r="E4152" s="21" t="s">
        <v>19558</v>
      </c>
      <c r="F4152" s="21" t="s">
        <v>14116</v>
      </c>
      <c r="G4152" s="20">
        <v>43012</v>
      </c>
      <c r="H4152" s="21" t="s">
        <v>6501</v>
      </c>
      <c r="I4152" s="21" t="s">
        <v>16636</v>
      </c>
      <c r="J4152" s="22">
        <v>-388195.13</v>
      </c>
      <c r="K4152" s="22">
        <v>-388195.13</v>
      </c>
    </row>
    <row r="4153" spans="1:11" x14ac:dyDescent="0.25">
      <c r="A4153" s="21" t="s">
        <v>8738</v>
      </c>
      <c r="B4153" s="21" t="s">
        <v>21768</v>
      </c>
      <c r="C4153" s="21" t="s">
        <v>3824</v>
      </c>
      <c r="D4153" s="21" t="s">
        <v>3823</v>
      </c>
      <c r="E4153" s="21" t="s">
        <v>19558</v>
      </c>
      <c r="F4153" s="21" t="s">
        <v>14117</v>
      </c>
      <c r="G4153" s="20">
        <v>43012</v>
      </c>
      <c r="H4153" s="21" t="s">
        <v>6502</v>
      </c>
      <c r="I4153" s="21" t="s">
        <v>16637</v>
      </c>
      <c r="J4153" s="22">
        <v>-388196.54</v>
      </c>
      <c r="K4153" s="22">
        <v>-388196.54</v>
      </c>
    </row>
    <row r="4154" spans="1:11" x14ac:dyDescent="0.25">
      <c r="A4154" s="21" t="s">
        <v>8738</v>
      </c>
      <c r="B4154" s="21" t="s">
        <v>21768</v>
      </c>
      <c r="C4154" s="21" t="s">
        <v>6504</v>
      </c>
      <c r="D4154" s="21" t="s">
        <v>6503</v>
      </c>
      <c r="E4154" s="21" t="s">
        <v>19552</v>
      </c>
      <c r="F4154" s="21" t="s">
        <v>14118</v>
      </c>
      <c r="G4154" s="20">
        <v>43018</v>
      </c>
      <c r="H4154" s="21" t="s">
        <v>6505</v>
      </c>
      <c r="J4154" s="22">
        <v>691355.6</v>
      </c>
      <c r="K4154" s="22">
        <v>691355.6</v>
      </c>
    </row>
    <row r="4155" spans="1:11" x14ac:dyDescent="0.25">
      <c r="A4155" s="21" t="s">
        <v>9142</v>
      </c>
      <c r="B4155" s="21" t="s">
        <v>21768</v>
      </c>
      <c r="C4155" s="21" t="s">
        <v>14119</v>
      </c>
      <c r="D4155" s="21" t="s">
        <v>6506</v>
      </c>
      <c r="F4155" s="21" t="s">
        <v>14120</v>
      </c>
      <c r="G4155" s="20">
        <v>43018</v>
      </c>
      <c r="H4155" s="21" t="s">
        <v>6507</v>
      </c>
      <c r="J4155" s="22">
        <v>-25038.26</v>
      </c>
      <c r="K4155" s="22">
        <v>-25038.26</v>
      </c>
    </row>
    <row r="4156" spans="1:11" x14ac:dyDescent="0.25">
      <c r="A4156" s="21" t="s">
        <v>9142</v>
      </c>
      <c r="B4156" s="21" t="s">
        <v>21768</v>
      </c>
      <c r="C4156" s="21" t="s">
        <v>6510</v>
      </c>
      <c r="D4156" s="21" t="s">
        <v>6509</v>
      </c>
      <c r="E4156" s="21" t="s">
        <v>19552</v>
      </c>
      <c r="F4156" s="21" t="s">
        <v>14121</v>
      </c>
      <c r="G4156" s="20">
        <v>43018</v>
      </c>
      <c r="H4156" s="21" t="s">
        <v>6511</v>
      </c>
      <c r="J4156" s="22">
        <v>-560571</v>
      </c>
      <c r="K4156" s="22">
        <v>-560571</v>
      </c>
    </row>
    <row r="4157" spans="1:11" x14ac:dyDescent="0.25">
      <c r="A4157" s="21" t="s">
        <v>8740</v>
      </c>
      <c r="B4157" s="21" t="s">
        <v>21768</v>
      </c>
      <c r="C4157" s="21" t="s">
        <v>14122</v>
      </c>
      <c r="D4157" s="21" t="s">
        <v>6513</v>
      </c>
      <c r="F4157" s="21" t="s">
        <v>14123</v>
      </c>
      <c r="G4157" s="20">
        <v>43018</v>
      </c>
      <c r="H4157" s="21" t="s">
        <v>6514</v>
      </c>
      <c r="I4157" s="21" t="s">
        <v>18012</v>
      </c>
      <c r="J4157" s="22">
        <v>-1307792</v>
      </c>
      <c r="K4157" s="22">
        <v>-1307792</v>
      </c>
    </row>
    <row r="4158" spans="1:11" x14ac:dyDescent="0.25">
      <c r="A4158" s="21" t="s">
        <v>9142</v>
      </c>
      <c r="B4158" s="21" t="s">
        <v>21768</v>
      </c>
      <c r="C4158" s="21" t="s">
        <v>6056</v>
      </c>
      <c r="D4158" s="21" t="s">
        <v>6055</v>
      </c>
      <c r="F4158" s="21" t="s">
        <v>14124</v>
      </c>
      <c r="G4158" s="20">
        <v>43019</v>
      </c>
      <c r="H4158" s="21" t="s">
        <v>6515</v>
      </c>
      <c r="J4158" s="22">
        <v>-318000</v>
      </c>
      <c r="K4158" s="22">
        <v>-148690</v>
      </c>
    </row>
    <row r="4159" spans="1:11" x14ac:dyDescent="0.25">
      <c r="A4159" s="21" t="s">
        <v>8738</v>
      </c>
      <c r="B4159" s="21" t="s">
        <v>21768</v>
      </c>
      <c r="C4159" s="21" t="s">
        <v>756</v>
      </c>
      <c r="D4159" s="21" t="s">
        <v>755</v>
      </c>
      <c r="F4159" s="21" t="s">
        <v>14125</v>
      </c>
      <c r="G4159" s="20">
        <v>43024</v>
      </c>
      <c r="H4159" s="21" t="s">
        <v>4916</v>
      </c>
      <c r="I4159" s="21" t="s">
        <v>16742</v>
      </c>
      <c r="J4159" s="22">
        <v>-35134.5</v>
      </c>
      <c r="K4159" s="22">
        <v>-35134.5</v>
      </c>
    </row>
    <row r="4160" spans="1:11" x14ac:dyDescent="0.25">
      <c r="A4160" s="21" t="s">
        <v>8738</v>
      </c>
      <c r="B4160" s="21" t="s">
        <v>21768</v>
      </c>
      <c r="C4160" s="21" t="s">
        <v>756</v>
      </c>
      <c r="D4160" s="21" t="s">
        <v>755</v>
      </c>
      <c r="F4160" s="21" t="s">
        <v>14126</v>
      </c>
      <c r="G4160" s="20">
        <v>43024</v>
      </c>
      <c r="H4160" s="21" t="s">
        <v>5937</v>
      </c>
      <c r="I4160" s="21" t="s">
        <v>16742</v>
      </c>
      <c r="J4160" s="22">
        <v>-15369.91</v>
      </c>
      <c r="K4160" s="22">
        <v>-15369.91</v>
      </c>
    </row>
    <row r="4161" spans="1:11" x14ac:dyDescent="0.25">
      <c r="A4161" s="21" t="s">
        <v>8738</v>
      </c>
      <c r="B4161" s="21" t="s">
        <v>21768</v>
      </c>
      <c r="C4161" s="21" t="s">
        <v>756</v>
      </c>
      <c r="D4161" s="21" t="s">
        <v>755</v>
      </c>
      <c r="F4161" s="21" t="s">
        <v>14127</v>
      </c>
      <c r="G4161" s="20">
        <v>43024</v>
      </c>
      <c r="H4161" s="21" t="s">
        <v>6517</v>
      </c>
      <c r="I4161" s="21" t="s">
        <v>16742</v>
      </c>
      <c r="J4161" s="22">
        <v>-60171.74</v>
      </c>
      <c r="K4161" s="22">
        <v>-60171.74</v>
      </c>
    </row>
    <row r="4162" spans="1:11" x14ac:dyDescent="0.25">
      <c r="A4162" s="21" t="s">
        <v>9142</v>
      </c>
      <c r="B4162" s="21" t="s">
        <v>21768</v>
      </c>
      <c r="C4162" s="21" t="s">
        <v>14128</v>
      </c>
      <c r="D4162" s="21" t="s">
        <v>6518</v>
      </c>
      <c r="F4162" s="21" t="s">
        <v>14129</v>
      </c>
      <c r="G4162" s="20">
        <v>43025</v>
      </c>
      <c r="H4162" s="21" t="s">
        <v>6519</v>
      </c>
      <c r="J4162" s="22">
        <v>-14056</v>
      </c>
      <c r="K4162" s="22">
        <v>-14056</v>
      </c>
    </row>
    <row r="4163" spans="1:11" x14ac:dyDescent="0.25">
      <c r="A4163" s="21" t="s">
        <v>8740</v>
      </c>
      <c r="B4163" s="21" t="s">
        <v>21768</v>
      </c>
      <c r="C4163" s="21" t="s">
        <v>14130</v>
      </c>
      <c r="D4163" s="21" t="s">
        <v>6521</v>
      </c>
      <c r="F4163" s="21" t="s">
        <v>14131</v>
      </c>
      <c r="G4163" s="20">
        <v>43027</v>
      </c>
      <c r="H4163" s="21" t="s">
        <v>6522</v>
      </c>
      <c r="I4163" s="21" t="s">
        <v>17728</v>
      </c>
      <c r="J4163" s="22">
        <v>-5520000</v>
      </c>
      <c r="K4163" s="22">
        <v>-5520000</v>
      </c>
    </row>
    <row r="4164" spans="1:11" x14ac:dyDescent="0.25">
      <c r="A4164" s="21" t="s">
        <v>8738</v>
      </c>
      <c r="B4164" s="21" t="s">
        <v>21768</v>
      </c>
      <c r="C4164" s="21" t="s">
        <v>6524</v>
      </c>
      <c r="D4164" s="21" t="s">
        <v>6523</v>
      </c>
      <c r="F4164" s="21" t="s">
        <v>14132</v>
      </c>
      <c r="G4164" s="20">
        <v>43035</v>
      </c>
      <c r="H4164" s="21" t="s">
        <v>6525</v>
      </c>
      <c r="I4164" s="21" t="s">
        <v>16617</v>
      </c>
      <c r="J4164" s="22">
        <v>-650376.72</v>
      </c>
      <c r="K4164" s="22">
        <v>-650376.72</v>
      </c>
    </row>
    <row r="4165" spans="1:11" x14ac:dyDescent="0.25">
      <c r="A4165" s="21" t="s">
        <v>8740</v>
      </c>
      <c r="B4165" s="21" t="s">
        <v>21768</v>
      </c>
      <c r="C4165" s="21" t="s">
        <v>6035</v>
      </c>
      <c r="D4165" s="21" t="s">
        <v>6034</v>
      </c>
      <c r="F4165" s="21" t="s">
        <v>14133</v>
      </c>
      <c r="G4165" s="20">
        <v>43038</v>
      </c>
      <c r="H4165" s="21" t="s">
        <v>6526</v>
      </c>
      <c r="I4165" s="21" t="s">
        <v>18579</v>
      </c>
      <c r="J4165" s="22">
        <v>-82600</v>
      </c>
      <c r="K4165" s="22">
        <v>-82600</v>
      </c>
    </row>
    <row r="4166" spans="1:11" x14ac:dyDescent="0.25">
      <c r="A4166" s="21" t="s">
        <v>8740</v>
      </c>
      <c r="B4166" s="21" t="s">
        <v>21768</v>
      </c>
      <c r="C4166" s="21" t="s">
        <v>6035</v>
      </c>
      <c r="D4166" s="21" t="s">
        <v>6034</v>
      </c>
      <c r="F4166" s="21" t="s">
        <v>14134</v>
      </c>
      <c r="G4166" s="20">
        <v>43038</v>
      </c>
      <c r="H4166" s="21" t="s">
        <v>6527</v>
      </c>
      <c r="I4166" s="21" t="s">
        <v>18580</v>
      </c>
      <c r="J4166" s="22">
        <v>-59000</v>
      </c>
      <c r="K4166" s="22">
        <v>-59000</v>
      </c>
    </row>
    <row r="4167" spans="1:11" x14ac:dyDescent="0.25">
      <c r="A4167" s="21" t="s">
        <v>8740</v>
      </c>
      <c r="B4167" s="21" t="s">
        <v>21768</v>
      </c>
      <c r="C4167" s="21" t="s">
        <v>3992</v>
      </c>
      <c r="D4167" s="21" t="s">
        <v>3991</v>
      </c>
      <c r="F4167" s="21" t="s">
        <v>14135</v>
      </c>
      <c r="G4167" s="20">
        <v>43040</v>
      </c>
      <c r="H4167" s="21" t="s">
        <v>6528</v>
      </c>
      <c r="J4167" s="22">
        <v>-20000</v>
      </c>
      <c r="K4167" s="22">
        <v>-20000</v>
      </c>
    </row>
    <row r="4168" spans="1:11" x14ac:dyDescent="0.25">
      <c r="A4168" s="21" t="s">
        <v>8740</v>
      </c>
      <c r="B4168" s="21" t="s">
        <v>21768</v>
      </c>
      <c r="C4168" s="21" t="s">
        <v>6531</v>
      </c>
      <c r="D4168" s="21" t="s">
        <v>6530</v>
      </c>
      <c r="F4168" s="21" t="s">
        <v>14136</v>
      </c>
      <c r="G4168" s="20">
        <v>43041</v>
      </c>
      <c r="H4168" s="21" t="s">
        <v>6532</v>
      </c>
      <c r="J4168" s="22">
        <v>-95728</v>
      </c>
      <c r="K4168" s="22">
        <v>-95728</v>
      </c>
    </row>
    <row r="4169" spans="1:11" x14ac:dyDescent="0.25">
      <c r="A4169" s="54" t="s">
        <v>8740</v>
      </c>
      <c r="B4169" s="54" t="s">
        <v>21768</v>
      </c>
      <c r="C4169" s="54" t="s">
        <v>15698</v>
      </c>
      <c r="D4169" s="54" t="s">
        <v>8675</v>
      </c>
      <c r="E4169" s="54" t="s">
        <v>19552</v>
      </c>
      <c r="F4169" s="54" t="s">
        <v>17539</v>
      </c>
      <c r="G4169" s="58">
        <v>43046</v>
      </c>
      <c r="H4169" s="55" t="s">
        <v>19539</v>
      </c>
      <c r="I4169" s="55" t="s">
        <v>19539</v>
      </c>
      <c r="J4169" s="56">
        <v>279215.42</v>
      </c>
      <c r="K4169" s="56">
        <v>0.01</v>
      </c>
    </row>
    <row r="4170" spans="1:11" x14ac:dyDescent="0.25">
      <c r="A4170" s="21" t="s">
        <v>8740</v>
      </c>
      <c r="B4170" s="21" t="s">
        <v>21768</v>
      </c>
      <c r="C4170" s="21" t="s">
        <v>14137</v>
      </c>
      <c r="D4170" s="21" t="s">
        <v>6534</v>
      </c>
      <c r="F4170" s="21" t="s">
        <v>14138</v>
      </c>
      <c r="G4170" s="20">
        <v>43049</v>
      </c>
      <c r="H4170" s="21" t="s">
        <v>6535</v>
      </c>
      <c r="J4170" s="22">
        <v>-188376.8</v>
      </c>
      <c r="K4170" s="22">
        <v>-188376.8</v>
      </c>
    </row>
    <row r="4171" spans="1:11" x14ac:dyDescent="0.25">
      <c r="A4171" s="21" t="s">
        <v>19417</v>
      </c>
      <c r="B4171" s="21" t="s">
        <v>21768</v>
      </c>
      <c r="C4171" s="21" t="s">
        <v>18934</v>
      </c>
      <c r="D4171" s="21" t="s">
        <v>19436</v>
      </c>
      <c r="F4171" s="21" t="s">
        <v>19437</v>
      </c>
      <c r="G4171" s="20">
        <v>43052</v>
      </c>
      <c r="H4171" s="21" t="s">
        <v>19438</v>
      </c>
      <c r="J4171" s="22">
        <v>-260926154</v>
      </c>
      <c r="K4171" s="22">
        <v>-135742395</v>
      </c>
    </row>
    <row r="4172" spans="1:11" x14ac:dyDescent="0.25">
      <c r="A4172" s="21" t="s">
        <v>8740</v>
      </c>
      <c r="B4172" s="21" t="s">
        <v>21768</v>
      </c>
      <c r="C4172" s="21" t="s">
        <v>14139</v>
      </c>
      <c r="D4172" s="21" t="s">
        <v>6536</v>
      </c>
      <c r="F4172" s="21" t="s">
        <v>14140</v>
      </c>
      <c r="G4172" s="20">
        <v>43054</v>
      </c>
      <c r="H4172" s="21" t="s">
        <v>6537</v>
      </c>
      <c r="I4172" s="21" t="s">
        <v>17900</v>
      </c>
      <c r="J4172" s="22">
        <v>-212400</v>
      </c>
      <c r="K4172" s="22">
        <v>-212400</v>
      </c>
    </row>
    <row r="4173" spans="1:11" x14ac:dyDescent="0.25">
      <c r="A4173" s="21" t="s">
        <v>8740</v>
      </c>
      <c r="B4173" s="21" t="s">
        <v>21768</v>
      </c>
      <c r="C4173" s="21" t="s">
        <v>4086</v>
      </c>
      <c r="D4173" s="21" t="s">
        <v>4085</v>
      </c>
      <c r="E4173" s="21" t="s">
        <v>19558</v>
      </c>
      <c r="F4173" s="21" t="s">
        <v>14141</v>
      </c>
      <c r="G4173" s="20">
        <v>43055</v>
      </c>
      <c r="H4173">
        <v>0</v>
      </c>
      <c r="I4173" t="s">
        <v>18731</v>
      </c>
      <c r="J4173" s="22">
        <v>4820580.13</v>
      </c>
      <c r="K4173" s="22">
        <v>4820580.13</v>
      </c>
    </row>
    <row r="4174" spans="1:11" x14ac:dyDescent="0.25">
      <c r="A4174" s="21" t="s">
        <v>8738</v>
      </c>
      <c r="B4174" s="21" t="s">
        <v>21768</v>
      </c>
      <c r="C4174" s="21" t="s">
        <v>16311</v>
      </c>
      <c r="D4174" s="21" t="s">
        <v>16312</v>
      </c>
      <c r="F4174" s="21" t="s">
        <v>16317</v>
      </c>
      <c r="G4174" s="20">
        <v>43055</v>
      </c>
      <c r="H4174" t="s">
        <v>19539</v>
      </c>
      <c r="I4174" t="s">
        <v>19539</v>
      </c>
      <c r="J4174" s="57">
        <v>48437461.640000001</v>
      </c>
      <c r="K4174" s="57">
        <v>0.01</v>
      </c>
    </row>
    <row r="4175" spans="1:11" x14ac:dyDescent="0.25">
      <c r="A4175" s="21" t="s">
        <v>8740</v>
      </c>
      <c r="B4175" s="21" t="s">
        <v>21768</v>
      </c>
      <c r="C4175" s="21" t="s">
        <v>14142</v>
      </c>
      <c r="D4175" s="21" t="s">
        <v>6538</v>
      </c>
      <c r="F4175" s="21" t="s">
        <v>14143</v>
      </c>
      <c r="G4175" s="20">
        <v>43056</v>
      </c>
      <c r="H4175" s="21" t="s">
        <v>6539</v>
      </c>
      <c r="J4175" s="22">
        <v>-456164.16</v>
      </c>
      <c r="K4175" s="22">
        <v>-456164.16</v>
      </c>
    </row>
    <row r="4176" spans="1:11" x14ac:dyDescent="0.25">
      <c r="A4176" s="21" t="s">
        <v>8740</v>
      </c>
      <c r="B4176" s="21" t="s">
        <v>21768</v>
      </c>
      <c r="C4176" s="21" t="s">
        <v>14144</v>
      </c>
      <c r="D4176" s="21" t="s">
        <v>6540</v>
      </c>
      <c r="F4176" s="21" t="s">
        <v>14145</v>
      </c>
      <c r="G4176" s="20">
        <v>43056</v>
      </c>
      <c r="H4176">
        <v>0</v>
      </c>
      <c r="I4176" t="s">
        <v>6541</v>
      </c>
      <c r="J4176" s="22">
        <v>2125635.06</v>
      </c>
      <c r="K4176" s="22">
        <v>820916.54</v>
      </c>
    </row>
    <row r="4177" spans="1:11" x14ac:dyDescent="0.25">
      <c r="A4177" s="21" t="s">
        <v>8740</v>
      </c>
      <c r="B4177" s="21" t="s">
        <v>21768</v>
      </c>
      <c r="C4177" s="21" t="s">
        <v>6543</v>
      </c>
      <c r="D4177" s="21" t="s">
        <v>6542</v>
      </c>
      <c r="F4177" s="21" t="s">
        <v>14146</v>
      </c>
      <c r="G4177" s="20">
        <v>43056</v>
      </c>
      <c r="H4177" s="21" t="s">
        <v>6544</v>
      </c>
      <c r="J4177" s="22">
        <v>-152576.28</v>
      </c>
      <c r="K4177" s="22">
        <v>-152576.28</v>
      </c>
    </row>
    <row r="4178" spans="1:11" x14ac:dyDescent="0.25">
      <c r="A4178" s="54" t="s">
        <v>8740</v>
      </c>
      <c r="B4178" s="54" t="s">
        <v>21768</v>
      </c>
      <c r="C4178" s="54" t="s">
        <v>18523</v>
      </c>
      <c r="D4178" s="54" t="s">
        <v>18524</v>
      </c>
      <c r="E4178" s="55"/>
      <c r="F4178" s="54" t="s">
        <v>18525</v>
      </c>
      <c r="G4178" s="58">
        <v>43056</v>
      </c>
      <c r="H4178" s="54" t="s">
        <v>18526</v>
      </c>
      <c r="I4178" s="54" t="s">
        <v>18527</v>
      </c>
      <c r="J4178" s="56">
        <v>-157772.70000000001</v>
      </c>
      <c r="K4178" s="56">
        <v>-0.01</v>
      </c>
    </row>
    <row r="4179" spans="1:11" x14ac:dyDescent="0.25">
      <c r="A4179" s="21" t="s">
        <v>8740</v>
      </c>
      <c r="B4179" s="21" t="s">
        <v>21768</v>
      </c>
      <c r="C4179" s="21" t="s">
        <v>6001</v>
      </c>
      <c r="D4179" s="21" t="s">
        <v>6000</v>
      </c>
      <c r="E4179" s="21" t="s">
        <v>19558</v>
      </c>
      <c r="F4179" s="21" t="s">
        <v>14147</v>
      </c>
      <c r="G4179" s="20">
        <v>43059</v>
      </c>
      <c r="H4179" s="21" t="s">
        <v>6545</v>
      </c>
      <c r="I4179" s="21" t="s">
        <v>15866</v>
      </c>
      <c r="J4179" s="22">
        <v>-2208471.38</v>
      </c>
      <c r="K4179" s="22">
        <v>-1766777.1</v>
      </c>
    </row>
    <row r="4180" spans="1:11" x14ac:dyDescent="0.25">
      <c r="A4180" s="21" t="s">
        <v>9142</v>
      </c>
      <c r="B4180" s="21" t="s">
        <v>21768</v>
      </c>
      <c r="C4180" s="21" t="s">
        <v>6148</v>
      </c>
      <c r="D4180" s="21" t="s">
        <v>6147</v>
      </c>
      <c r="F4180" s="21" t="s">
        <v>17272</v>
      </c>
      <c r="G4180" s="20">
        <v>43061</v>
      </c>
      <c r="H4180" t="s">
        <v>19539</v>
      </c>
      <c r="I4180" t="s">
        <v>19539</v>
      </c>
      <c r="J4180" s="57">
        <v>88421.25</v>
      </c>
      <c r="K4180" s="57">
        <v>0.01</v>
      </c>
    </row>
    <row r="4181" spans="1:11" x14ac:dyDescent="0.25">
      <c r="A4181" s="54" t="s">
        <v>9142</v>
      </c>
      <c r="B4181" s="54" t="s">
        <v>21768</v>
      </c>
      <c r="C4181" s="54" t="s">
        <v>6148</v>
      </c>
      <c r="D4181" s="54" t="s">
        <v>6147</v>
      </c>
      <c r="E4181" s="55"/>
      <c r="F4181" s="54" t="s">
        <v>17273</v>
      </c>
      <c r="G4181" s="58">
        <v>43061</v>
      </c>
      <c r="H4181" s="55" t="s">
        <v>19539</v>
      </c>
      <c r="I4181" s="55" t="s">
        <v>19539</v>
      </c>
      <c r="J4181" s="56">
        <v>88410.71</v>
      </c>
      <c r="K4181" s="56">
        <v>0.03</v>
      </c>
    </row>
    <row r="4182" spans="1:11" x14ac:dyDescent="0.25">
      <c r="A4182" s="21" t="s">
        <v>8740</v>
      </c>
      <c r="B4182" s="21" t="s">
        <v>21768</v>
      </c>
      <c r="C4182" s="21" t="s">
        <v>6547</v>
      </c>
      <c r="D4182" s="21" t="s">
        <v>6546</v>
      </c>
      <c r="E4182" s="21" t="s">
        <v>19558</v>
      </c>
      <c r="F4182" s="21" t="s">
        <v>14148</v>
      </c>
      <c r="G4182" s="20">
        <v>43066</v>
      </c>
      <c r="H4182" s="21" t="s">
        <v>6548</v>
      </c>
      <c r="I4182" s="21" t="s">
        <v>18390</v>
      </c>
      <c r="J4182" s="22">
        <v>-3456855.7</v>
      </c>
      <c r="K4182" s="22">
        <v>-2765484.56</v>
      </c>
    </row>
    <row r="4183" spans="1:11" x14ac:dyDescent="0.25">
      <c r="A4183" s="21" t="s">
        <v>8738</v>
      </c>
      <c r="B4183" s="21" t="s">
        <v>21768</v>
      </c>
      <c r="C4183" s="21" t="s">
        <v>945</v>
      </c>
      <c r="D4183" s="21" t="s">
        <v>944</v>
      </c>
      <c r="E4183" s="21" t="s">
        <v>19558</v>
      </c>
      <c r="F4183" s="21" t="s">
        <v>16483</v>
      </c>
      <c r="G4183" s="20">
        <v>43066</v>
      </c>
      <c r="H4183" s="21" t="s">
        <v>16484</v>
      </c>
      <c r="I4183" s="21" t="s">
        <v>16485</v>
      </c>
      <c r="J4183" s="57">
        <v>-75334976.280000001</v>
      </c>
      <c r="K4183" s="57">
        <v>-0.01</v>
      </c>
    </row>
    <row r="4184" spans="1:11" x14ac:dyDescent="0.25">
      <c r="A4184" s="21" t="s">
        <v>8740</v>
      </c>
      <c r="B4184" s="21" t="s">
        <v>21768</v>
      </c>
      <c r="C4184" s="21" t="s">
        <v>14149</v>
      </c>
      <c r="D4184" s="21" t="s">
        <v>6549</v>
      </c>
      <c r="F4184" s="21" t="s">
        <v>14150</v>
      </c>
      <c r="G4184" s="20">
        <v>43067</v>
      </c>
      <c r="H4184" s="21" t="s">
        <v>6550</v>
      </c>
      <c r="I4184" s="21" t="s">
        <v>2066</v>
      </c>
      <c r="J4184" s="22">
        <v>-4409740</v>
      </c>
      <c r="K4184" s="22">
        <v>-4409740</v>
      </c>
    </row>
    <row r="4185" spans="1:11" x14ac:dyDescent="0.25">
      <c r="A4185" s="21" t="s">
        <v>8740</v>
      </c>
      <c r="B4185" s="21" t="s">
        <v>21768</v>
      </c>
      <c r="C4185" s="21" t="s">
        <v>14151</v>
      </c>
      <c r="D4185" s="21" t="s">
        <v>6551</v>
      </c>
      <c r="F4185" s="21" t="s">
        <v>14152</v>
      </c>
      <c r="G4185" s="20">
        <v>43068</v>
      </c>
      <c r="H4185" s="21" t="s">
        <v>6552</v>
      </c>
      <c r="I4185" s="21" t="s">
        <v>17687</v>
      </c>
      <c r="J4185" s="22">
        <v>-89457.04</v>
      </c>
      <c r="K4185" s="22">
        <v>-89457.04</v>
      </c>
    </row>
    <row r="4186" spans="1:11" x14ac:dyDescent="0.25">
      <c r="A4186" s="54" t="s">
        <v>8740</v>
      </c>
      <c r="B4186" s="54" t="s">
        <v>21768</v>
      </c>
      <c r="C4186" s="54" t="s">
        <v>17867</v>
      </c>
      <c r="D4186" s="54" t="s">
        <v>17868</v>
      </c>
      <c r="E4186" s="55"/>
      <c r="F4186" s="54" t="s">
        <v>17869</v>
      </c>
      <c r="G4186" s="58">
        <v>43076</v>
      </c>
      <c r="H4186" s="55" t="s">
        <v>19539</v>
      </c>
      <c r="I4186" s="55" t="s">
        <v>19539</v>
      </c>
      <c r="J4186" s="56">
        <v>6289750.2199999997</v>
      </c>
      <c r="K4186" s="56">
        <v>0.01</v>
      </c>
    </row>
    <row r="4187" spans="1:11" x14ac:dyDescent="0.25">
      <c r="A4187" s="21" t="s">
        <v>8738</v>
      </c>
      <c r="B4187" s="21" t="s">
        <v>21768</v>
      </c>
      <c r="C4187" s="21" t="s">
        <v>16668</v>
      </c>
      <c r="D4187" s="21" t="s">
        <v>16669</v>
      </c>
      <c r="F4187" s="21" t="s">
        <v>16671</v>
      </c>
      <c r="G4187" s="20">
        <v>43080</v>
      </c>
      <c r="H4187" t="s">
        <v>19539</v>
      </c>
      <c r="I4187" t="s">
        <v>19539</v>
      </c>
      <c r="J4187" s="57">
        <v>2176187.94</v>
      </c>
      <c r="K4187" s="57">
        <v>0.01</v>
      </c>
    </row>
    <row r="4188" spans="1:11" x14ac:dyDescent="0.25">
      <c r="A4188" s="54" t="s">
        <v>8738</v>
      </c>
      <c r="B4188" s="54" t="s">
        <v>21768</v>
      </c>
      <c r="C4188" s="54" t="s">
        <v>16668</v>
      </c>
      <c r="D4188" s="54" t="s">
        <v>16669</v>
      </c>
      <c r="E4188" s="55"/>
      <c r="F4188" s="54" t="s">
        <v>16672</v>
      </c>
      <c r="G4188" s="58">
        <v>43080</v>
      </c>
      <c r="H4188" s="55" t="s">
        <v>19539</v>
      </c>
      <c r="I4188" s="55" t="s">
        <v>19539</v>
      </c>
      <c r="J4188" s="56">
        <v>2901583.89</v>
      </c>
      <c r="K4188" s="56">
        <v>0.01</v>
      </c>
    </row>
    <row r="4189" spans="1:11" x14ac:dyDescent="0.25">
      <c r="A4189" s="21" t="s">
        <v>8740</v>
      </c>
      <c r="B4189" s="21" t="s">
        <v>21768</v>
      </c>
      <c r="C4189" s="21" t="s">
        <v>14153</v>
      </c>
      <c r="D4189" s="21" t="s">
        <v>6553</v>
      </c>
      <c r="F4189" s="21" t="s">
        <v>14154</v>
      </c>
      <c r="G4189" s="20">
        <v>43082</v>
      </c>
      <c r="H4189" s="21" t="s">
        <v>6554</v>
      </c>
      <c r="I4189" s="21" t="s">
        <v>17645</v>
      </c>
      <c r="J4189" s="22">
        <v>-17700</v>
      </c>
      <c r="K4189" s="22">
        <v>-17700</v>
      </c>
    </row>
    <row r="4190" spans="1:11" x14ac:dyDescent="0.25">
      <c r="A4190" s="21" t="s">
        <v>8740</v>
      </c>
      <c r="B4190" s="21" t="s">
        <v>21768</v>
      </c>
      <c r="C4190" s="21" t="s">
        <v>14153</v>
      </c>
      <c r="D4190" s="21" t="s">
        <v>6553</v>
      </c>
      <c r="F4190" s="21" t="s">
        <v>14155</v>
      </c>
      <c r="G4190" s="20">
        <v>43082</v>
      </c>
      <c r="H4190" s="21" t="s">
        <v>6555</v>
      </c>
      <c r="I4190" s="21" t="s">
        <v>17646</v>
      </c>
      <c r="J4190" s="22">
        <v>-17700</v>
      </c>
      <c r="K4190" s="22">
        <v>-17700</v>
      </c>
    </row>
    <row r="4191" spans="1:11" x14ac:dyDescent="0.25">
      <c r="A4191" s="21" t="s">
        <v>8740</v>
      </c>
      <c r="B4191" s="21" t="s">
        <v>21768</v>
      </c>
      <c r="C4191" s="21" t="s">
        <v>14153</v>
      </c>
      <c r="D4191" s="21" t="s">
        <v>6553</v>
      </c>
      <c r="F4191" s="21" t="s">
        <v>14156</v>
      </c>
      <c r="G4191" s="20">
        <v>43082</v>
      </c>
      <c r="H4191" s="21" t="s">
        <v>6556</v>
      </c>
      <c r="I4191" s="21" t="s">
        <v>17647</v>
      </c>
      <c r="J4191" s="22">
        <v>17700</v>
      </c>
      <c r="K4191" s="22">
        <v>17700</v>
      </c>
    </row>
    <row r="4192" spans="1:11" x14ac:dyDescent="0.25">
      <c r="A4192" s="21" t="s">
        <v>8740</v>
      </c>
      <c r="B4192" s="21" t="s">
        <v>21768</v>
      </c>
      <c r="C4192" s="21" t="s">
        <v>14153</v>
      </c>
      <c r="D4192" s="21" t="s">
        <v>6553</v>
      </c>
      <c r="F4192" s="21" t="s">
        <v>14157</v>
      </c>
      <c r="G4192" s="20">
        <v>43082</v>
      </c>
      <c r="H4192" s="21" t="s">
        <v>6557</v>
      </c>
      <c r="I4192" s="21" t="s">
        <v>17647</v>
      </c>
      <c r="J4192" s="22">
        <v>17700</v>
      </c>
      <c r="K4192" s="22">
        <v>17700</v>
      </c>
    </row>
    <row r="4193" spans="1:11" x14ac:dyDescent="0.25">
      <c r="A4193" s="21" t="s">
        <v>8740</v>
      </c>
      <c r="B4193" s="21" t="s">
        <v>21768</v>
      </c>
      <c r="C4193" s="21" t="s">
        <v>14158</v>
      </c>
      <c r="D4193" s="21" t="s">
        <v>6558</v>
      </c>
      <c r="F4193" s="21" t="s">
        <v>14159</v>
      </c>
      <c r="G4193" s="20">
        <v>43084</v>
      </c>
      <c r="H4193" s="21" t="s">
        <v>6559</v>
      </c>
      <c r="I4193" s="21" t="s">
        <v>17743</v>
      </c>
      <c r="J4193" s="22">
        <v>-131570</v>
      </c>
      <c r="K4193" s="22">
        <v>-131570</v>
      </c>
    </row>
    <row r="4194" spans="1:11" x14ac:dyDescent="0.25">
      <c r="A4194" s="21" t="s">
        <v>8740</v>
      </c>
      <c r="B4194" s="21" t="s">
        <v>21768</v>
      </c>
      <c r="C4194" s="21" t="s">
        <v>18474</v>
      </c>
      <c r="D4194" s="21" t="s">
        <v>18475</v>
      </c>
      <c r="F4194" s="21" t="s">
        <v>18476</v>
      </c>
      <c r="G4194" s="20">
        <v>43087</v>
      </c>
      <c r="H4194" t="s">
        <v>19539</v>
      </c>
      <c r="I4194" t="s">
        <v>19539</v>
      </c>
      <c r="J4194" s="57">
        <v>4693522.22</v>
      </c>
      <c r="K4194" s="57">
        <v>0.01</v>
      </c>
    </row>
    <row r="4195" spans="1:11" x14ac:dyDescent="0.25">
      <c r="A4195" s="21" t="s">
        <v>8740</v>
      </c>
      <c r="B4195" s="21" t="s">
        <v>21768</v>
      </c>
      <c r="C4195" s="21" t="s">
        <v>4010</v>
      </c>
      <c r="D4195" s="21" t="s">
        <v>4009</v>
      </c>
      <c r="E4195" s="21" t="s">
        <v>19558</v>
      </c>
      <c r="F4195" s="21" t="s">
        <v>20556</v>
      </c>
      <c r="G4195" s="20">
        <v>43090</v>
      </c>
      <c r="H4195" s="21" t="s">
        <v>20557</v>
      </c>
      <c r="I4195" s="21" t="s">
        <v>20558</v>
      </c>
      <c r="J4195" s="22">
        <v>-3799498.63</v>
      </c>
      <c r="K4195" s="22">
        <v>-3799498.63</v>
      </c>
    </row>
    <row r="4196" spans="1:11" x14ac:dyDescent="0.25">
      <c r="A4196" s="54" t="s">
        <v>8740</v>
      </c>
      <c r="B4196" s="54" t="s">
        <v>21768</v>
      </c>
      <c r="C4196" s="54" t="s">
        <v>14161</v>
      </c>
      <c r="D4196" s="54" t="s">
        <v>14160</v>
      </c>
      <c r="E4196" s="54" t="s">
        <v>19558</v>
      </c>
      <c r="F4196" s="54" t="s">
        <v>14164</v>
      </c>
      <c r="G4196" s="58">
        <v>43095</v>
      </c>
      <c r="H4196" s="54" t="s">
        <v>14162</v>
      </c>
      <c r="I4196" s="54" t="s">
        <v>14163</v>
      </c>
      <c r="J4196" s="56">
        <v>-3017804.6</v>
      </c>
      <c r="K4196" s="56">
        <v>-0.03</v>
      </c>
    </row>
    <row r="4197" spans="1:11" x14ac:dyDescent="0.25">
      <c r="A4197" s="21" t="s">
        <v>19417</v>
      </c>
      <c r="B4197" s="21" t="s">
        <v>21768</v>
      </c>
      <c r="C4197" s="21" t="s">
        <v>19426</v>
      </c>
      <c r="D4197" s="21" t="s">
        <v>19427</v>
      </c>
      <c r="F4197" s="21" t="s">
        <v>19428</v>
      </c>
      <c r="G4197" s="20">
        <v>43095</v>
      </c>
      <c r="H4197" s="21" t="s">
        <v>19429</v>
      </c>
      <c r="I4197" s="21" t="s">
        <v>19430</v>
      </c>
      <c r="J4197" s="57">
        <v>-12791765.84</v>
      </c>
      <c r="K4197" s="57">
        <v>-0.01</v>
      </c>
    </row>
    <row r="4198" spans="1:11" x14ac:dyDescent="0.25">
      <c r="A4198" s="21" t="s">
        <v>8738</v>
      </c>
      <c r="B4198" s="21" t="s">
        <v>21768</v>
      </c>
      <c r="C4198" s="21" t="s">
        <v>6561</v>
      </c>
      <c r="D4198" s="21" t="s">
        <v>6560</v>
      </c>
      <c r="F4198" s="21" t="s">
        <v>14165</v>
      </c>
      <c r="G4198" s="20">
        <v>43097</v>
      </c>
      <c r="H4198" s="21" t="s">
        <v>6562</v>
      </c>
      <c r="J4198" s="22">
        <v>-5975</v>
      </c>
      <c r="K4198" s="22">
        <v>-5975</v>
      </c>
    </row>
    <row r="4199" spans="1:11" x14ac:dyDescent="0.25">
      <c r="A4199" s="54" t="s">
        <v>8740</v>
      </c>
      <c r="B4199" s="54" t="s">
        <v>21768</v>
      </c>
      <c r="C4199" s="54" t="s">
        <v>17854</v>
      </c>
      <c r="D4199" s="54" t="s">
        <v>17855</v>
      </c>
      <c r="E4199" s="55"/>
      <c r="F4199" s="54" t="s">
        <v>17856</v>
      </c>
      <c r="G4199" s="58">
        <v>43097</v>
      </c>
      <c r="H4199" s="55" t="s">
        <v>19539</v>
      </c>
      <c r="I4199" s="55" t="s">
        <v>19539</v>
      </c>
      <c r="J4199" s="56">
        <v>1266802.55</v>
      </c>
      <c r="K4199" s="56">
        <v>0.03</v>
      </c>
    </row>
    <row r="4200" spans="1:11" x14ac:dyDescent="0.25">
      <c r="A4200" s="21" t="s">
        <v>8738</v>
      </c>
      <c r="B4200" s="21" t="s">
        <v>21768</v>
      </c>
      <c r="C4200" s="21" t="s">
        <v>280</v>
      </c>
      <c r="D4200" s="21" t="s">
        <v>279</v>
      </c>
      <c r="E4200" s="21" t="s">
        <v>19558</v>
      </c>
      <c r="F4200" s="21" t="s">
        <v>16273</v>
      </c>
      <c r="G4200" s="20">
        <v>43102</v>
      </c>
      <c r="H4200" s="21" t="s">
        <v>16274</v>
      </c>
      <c r="I4200" s="21" t="s">
        <v>16275</v>
      </c>
      <c r="J4200" s="57">
        <v>-41172.6</v>
      </c>
      <c r="K4200" s="57">
        <v>-0.01</v>
      </c>
    </row>
    <row r="4201" spans="1:11" x14ac:dyDescent="0.25">
      <c r="A4201" s="54" t="s">
        <v>8738</v>
      </c>
      <c r="B4201" s="54" t="s">
        <v>21768</v>
      </c>
      <c r="C4201" s="54" t="s">
        <v>280</v>
      </c>
      <c r="D4201" s="54" t="s">
        <v>279</v>
      </c>
      <c r="E4201" s="54" t="s">
        <v>19558</v>
      </c>
      <c r="F4201" s="54" t="s">
        <v>16270</v>
      </c>
      <c r="G4201" s="58">
        <v>43102</v>
      </c>
      <c r="H4201" s="54" t="s">
        <v>16271</v>
      </c>
      <c r="I4201" s="54" t="s">
        <v>16272</v>
      </c>
      <c r="J4201" s="56">
        <v>-120497.19</v>
      </c>
      <c r="K4201" s="56">
        <v>-0.01</v>
      </c>
    </row>
    <row r="4202" spans="1:11" x14ac:dyDescent="0.25">
      <c r="A4202" s="21" t="s">
        <v>8738</v>
      </c>
      <c r="B4202" s="21" t="s">
        <v>21768</v>
      </c>
      <c r="C4202" s="21" t="s">
        <v>280</v>
      </c>
      <c r="D4202" s="21" t="s">
        <v>279</v>
      </c>
      <c r="E4202" s="21" t="s">
        <v>19558</v>
      </c>
      <c r="F4202" s="21" t="s">
        <v>16276</v>
      </c>
      <c r="G4202" s="20">
        <v>43102</v>
      </c>
      <c r="H4202" s="21" t="s">
        <v>16277</v>
      </c>
      <c r="I4202" s="21" t="s">
        <v>16269</v>
      </c>
      <c r="J4202" s="57">
        <v>-33920.370000000003</v>
      </c>
      <c r="K4202" s="57">
        <v>-0.01</v>
      </c>
    </row>
    <row r="4203" spans="1:11" x14ac:dyDescent="0.25">
      <c r="A4203" s="54" t="s">
        <v>8738</v>
      </c>
      <c r="B4203" s="54" t="s">
        <v>21768</v>
      </c>
      <c r="C4203" s="54" t="s">
        <v>280</v>
      </c>
      <c r="D4203" s="54" t="s">
        <v>279</v>
      </c>
      <c r="E4203" s="54" t="s">
        <v>19558</v>
      </c>
      <c r="F4203" s="54" t="s">
        <v>16278</v>
      </c>
      <c r="G4203" s="58">
        <v>43103</v>
      </c>
      <c r="H4203" s="54" t="s">
        <v>16279</v>
      </c>
      <c r="I4203" s="54" t="s">
        <v>16280</v>
      </c>
      <c r="J4203" s="56">
        <v>-198218.96</v>
      </c>
      <c r="K4203" s="56">
        <v>-0.01</v>
      </c>
    </row>
    <row r="4204" spans="1:11" x14ac:dyDescent="0.25">
      <c r="A4204" s="21" t="s">
        <v>9142</v>
      </c>
      <c r="B4204" s="21" t="s">
        <v>21768</v>
      </c>
      <c r="C4204" s="21" t="s">
        <v>6340</v>
      </c>
      <c r="D4204" s="21" t="s">
        <v>6339</v>
      </c>
      <c r="F4204" s="21" t="s">
        <v>14166</v>
      </c>
      <c r="G4204" s="20">
        <v>43108</v>
      </c>
      <c r="H4204" s="21" t="s">
        <v>6564</v>
      </c>
      <c r="J4204" s="22">
        <v>-390682</v>
      </c>
      <c r="K4204" s="22">
        <v>-390682</v>
      </c>
    </row>
    <row r="4205" spans="1:11" x14ac:dyDescent="0.25">
      <c r="A4205" s="21" t="s">
        <v>8738</v>
      </c>
      <c r="B4205" s="21" t="s">
        <v>21768</v>
      </c>
      <c r="C4205" s="21" t="s">
        <v>5579</v>
      </c>
      <c r="D4205" s="21" t="s">
        <v>5578</v>
      </c>
      <c r="F4205" s="21" t="s">
        <v>14167</v>
      </c>
      <c r="G4205" s="20">
        <v>43117</v>
      </c>
      <c r="H4205" s="21" t="s">
        <v>6566</v>
      </c>
      <c r="J4205" s="22">
        <v>-4248</v>
      </c>
      <c r="K4205" s="22">
        <v>-4248</v>
      </c>
    </row>
    <row r="4206" spans="1:11" x14ac:dyDescent="0.25">
      <c r="A4206" s="21" t="s">
        <v>8738</v>
      </c>
      <c r="B4206" s="21" t="s">
        <v>21768</v>
      </c>
      <c r="C4206" s="21" t="s">
        <v>6569</v>
      </c>
      <c r="D4206" s="21" t="s">
        <v>6568</v>
      </c>
      <c r="F4206" s="21" t="s">
        <v>14168</v>
      </c>
      <c r="G4206" s="20">
        <v>43122</v>
      </c>
      <c r="H4206" s="21" t="s">
        <v>3978</v>
      </c>
      <c r="J4206" s="22">
        <v>-16069.24</v>
      </c>
      <c r="K4206" s="22">
        <v>-16069.24</v>
      </c>
    </row>
    <row r="4207" spans="1:11" x14ac:dyDescent="0.25">
      <c r="A4207" s="21" t="s">
        <v>8738</v>
      </c>
      <c r="B4207" s="21" t="s">
        <v>21768</v>
      </c>
      <c r="C4207" s="21" t="s">
        <v>8673</v>
      </c>
      <c r="D4207" s="21" t="s">
        <v>8672</v>
      </c>
      <c r="F4207" s="21" t="s">
        <v>16046</v>
      </c>
      <c r="G4207" s="20">
        <v>43123</v>
      </c>
      <c r="H4207" s="21" t="s">
        <v>16047</v>
      </c>
      <c r="I4207" s="21" t="s">
        <v>16048</v>
      </c>
      <c r="J4207" s="22">
        <v>-11445462</v>
      </c>
      <c r="K4207" s="22">
        <v>-11445462</v>
      </c>
    </row>
    <row r="4208" spans="1:11" x14ac:dyDescent="0.25">
      <c r="A4208" s="21" t="s">
        <v>8740</v>
      </c>
      <c r="B4208" s="21" t="s">
        <v>21768</v>
      </c>
      <c r="C4208" s="21" t="s">
        <v>14169</v>
      </c>
      <c r="D4208" s="21" t="s">
        <v>6571</v>
      </c>
      <c r="F4208" s="21" t="s">
        <v>14170</v>
      </c>
      <c r="G4208" s="20">
        <v>43125</v>
      </c>
      <c r="H4208" s="21" t="s">
        <v>6572</v>
      </c>
      <c r="I4208" s="21" t="s">
        <v>17735</v>
      </c>
      <c r="J4208" s="22">
        <v>-52038</v>
      </c>
      <c r="K4208" s="22">
        <v>-52038</v>
      </c>
    </row>
    <row r="4209" spans="1:11" x14ac:dyDescent="0.25">
      <c r="A4209" s="21" t="s">
        <v>9142</v>
      </c>
      <c r="B4209" s="21" t="s">
        <v>21768</v>
      </c>
      <c r="C4209" s="21" t="s">
        <v>6574</v>
      </c>
      <c r="D4209" s="21" t="s">
        <v>6573</v>
      </c>
      <c r="F4209" s="21" t="s">
        <v>14171</v>
      </c>
      <c r="G4209" s="20">
        <v>43131</v>
      </c>
      <c r="H4209" s="21" t="s">
        <v>6575</v>
      </c>
      <c r="J4209" s="22">
        <v>-1950</v>
      </c>
      <c r="K4209" s="22">
        <v>-1950</v>
      </c>
    </row>
    <row r="4210" spans="1:11" x14ac:dyDescent="0.25">
      <c r="A4210" s="21" t="s">
        <v>9142</v>
      </c>
      <c r="B4210" s="21" t="s">
        <v>21768</v>
      </c>
      <c r="C4210" s="21" t="s">
        <v>6574</v>
      </c>
      <c r="D4210" s="21" t="s">
        <v>6573</v>
      </c>
      <c r="F4210" s="21" t="s">
        <v>14172</v>
      </c>
      <c r="G4210" s="20">
        <v>43131</v>
      </c>
      <c r="H4210" s="21" t="s">
        <v>6577</v>
      </c>
      <c r="J4210" s="22">
        <v>-900</v>
      </c>
      <c r="K4210" s="22">
        <v>-900</v>
      </c>
    </row>
    <row r="4211" spans="1:11" x14ac:dyDescent="0.25">
      <c r="A4211" s="21" t="s">
        <v>9142</v>
      </c>
      <c r="B4211" s="21" t="s">
        <v>21768</v>
      </c>
      <c r="C4211" s="21" t="s">
        <v>6574</v>
      </c>
      <c r="D4211" s="21" t="s">
        <v>6573</v>
      </c>
      <c r="F4211" s="21" t="s">
        <v>14173</v>
      </c>
      <c r="G4211" s="20">
        <v>43131</v>
      </c>
      <c r="H4211" s="21" t="s">
        <v>6578</v>
      </c>
      <c r="J4211" s="22">
        <v>-450</v>
      </c>
      <c r="K4211" s="22">
        <v>-450</v>
      </c>
    </row>
    <row r="4212" spans="1:11" x14ac:dyDescent="0.25">
      <c r="A4212" s="21" t="s">
        <v>9142</v>
      </c>
      <c r="B4212" s="21" t="s">
        <v>21768</v>
      </c>
      <c r="C4212" s="21" t="s">
        <v>6574</v>
      </c>
      <c r="D4212" s="21" t="s">
        <v>6573</v>
      </c>
      <c r="F4212" s="21" t="s">
        <v>14174</v>
      </c>
      <c r="G4212" s="20">
        <v>43131</v>
      </c>
      <c r="H4212" s="21" t="s">
        <v>6579</v>
      </c>
      <c r="J4212" s="22">
        <v>-150</v>
      </c>
      <c r="K4212" s="22">
        <v>-150</v>
      </c>
    </row>
    <row r="4213" spans="1:11" x14ac:dyDescent="0.25">
      <c r="A4213" s="21" t="s">
        <v>9142</v>
      </c>
      <c r="B4213" s="21" t="s">
        <v>21768</v>
      </c>
      <c r="C4213" s="21" t="s">
        <v>6574</v>
      </c>
      <c r="D4213" s="21" t="s">
        <v>6573</v>
      </c>
      <c r="F4213" s="21" t="s">
        <v>14175</v>
      </c>
      <c r="G4213" s="20">
        <v>43131</v>
      </c>
      <c r="H4213" s="21" t="s">
        <v>6580</v>
      </c>
      <c r="J4213" s="22">
        <v>-300</v>
      </c>
      <c r="K4213" s="22">
        <v>-300</v>
      </c>
    </row>
    <row r="4214" spans="1:11" x14ac:dyDescent="0.25">
      <c r="A4214" s="21" t="s">
        <v>9142</v>
      </c>
      <c r="B4214" s="21" t="s">
        <v>21768</v>
      </c>
      <c r="C4214" s="21" t="s">
        <v>6574</v>
      </c>
      <c r="D4214" s="21" t="s">
        <v>6573</v>
      </c>
      <c r="F4214" s="21" t="s">
        <v>14176</v>
      </c>
      <c r="G4214" s="20">
        <v>43131</v>
      </c>
      <c r="H4214" s="21" t="s">
        <v>6581</v>
      </c>
      <c r="J4214" s="22">
        <v>-450</v>
      </c>
      <c r="K4214" s="22">
        <v>-450</v>
      </c>
    </row>
    <row r="4215" spans="1:11" x14ac:dyDescent="0.25">
      <c r="A4215" s="21" t="s">
        <v>9142</v>
      </c>
      <c r="B4215" s="21" t="s">
        <v>21768</v>
      </c>
      <c r="C4215" s="21" t="s">
        <v>6574</v>
      </c>
      <c r="D4215" s="21" t="s">
        <v>6573</v>
      </c>
      <c r="F4215" s="21" t="s">
        <v>14177</v>
      </c>
      <c r="G4215" s="20">
        <v>43131</v>
      </c>
      <c r="H4215" s="21" t="s">
        <v>6582</v>
      </c>
      <c r="J4215" s="22">
        <v>-1350</v>
      </c>
      <c r="K4215" s="22">
        <v>-1350</v>
      </c>
    </row>
    <row r="4216" spans="1:11" x14ac:dyDescent="0.25">
      <c r="A4216" s="21" t="s">
        <v>9142</v>
      </c>
      <c r="B4216" s="21" t="s">
        <v>21768</v>
      </c>
      <c r="C4216" s="21" t="s">
        <v>6574</v>
      </c>
      <c r="D4216" s="21" t="s">
        <v>6573</v>
      </c>
      <c r="F4216" s="21" t="s">
        <v>14178</v>
      </c>
      <c r="G4216" s="20">
        <v>43131</v>
      </c>
      <c r="H4216" s="21" t="s">
        <v>6583</v>
      </c>
      <c r="J4216" s="22">
        <v>-750</v>
      </c>
      <c r="K4216" s="22">
        <v>-750</v>
      </c>
    </row>
    <row r="4217" spans="1:11" x14ac:dyDescent="0.25">
      <c r="A4217" s="21" t="s">
        <v>9142</v>
      </c>
      <c r="B4217" s="21" t="s">
        <v>21768</v>
      </c>
      <c r="C4217" s="21" t="s">
        <v>6574</v>
      </c>
      <c r="D4217" s="21" t="s">
        <v>6573</v>
      </c>
      <c r="F4217" s="21" t="s">
        <v>14179</v>
      </c>
      <c r="G4217" s="20">
        <v>43131</v>
      </c>
      <c r="H4217" s="21" t="s">
        <v>6584</v>
      </c>
      <c r="J4217" s="22">
        <v>-300</v>
      </c>
      <c r="K4217" s="22">
        <v>-300</v>
      </c>
    </row>
    <row r="4218" spans="1:11" x14ac:dyDescent="0.25">
      <c r="A4218" s="21" t="s">
        <v>8740</v>
      </c>
      <c r="B4218" s="21" t="s">
        <v>21768</v>
      </c>
      <c r="C4218" s="21" t="s">
        <v>4086</v>
      </c>
      <c r="D4218" s="21" t="s">
        <v>4085</v>
      </c>
      <c r="E4218" s="21" t="s">
        <v>19558</v>
      </c>
      <c r="F4218" s="21" t="s">
        <v>14180</v>
      </c>
      <c r="G4218" s="20">
        <v>43132</v>
      </c>
      <c r="H4218" s="21" t="s">
        <v>3696</v>
      </c>
      <c r="I4218" s="21" t="s">
        <v>18166</v>
      </c>
      <c r="J4218" s="22">
        <v>-999184.26</v>
      </c>
      <c r="K4218" s="22">
        <v>-999184.26</v>
      </c>
    </row>
    <row r="4219" spans="1:11" x14ac:dyDescent="0.25">
      <c r="A4219" s="21" t="s">
        <v>8740</v>
      </c>
      <c r="B4219" s="21" t="s">
        <v>21768</v>
      </c>
      <c r="C4219" s="21" t="s">
        <v>14243</v>
      </c>
      <c r="D4219" s="21" t="s">
        <v>6673</v>
      </c>
      <c r="F4219" s="21" t="s">
        <v>18124</v>
      </c>
      <c r="G4219" s="20">
        <v>43137</v>
      </c>
      <c r="H4219" t="s">
        <v>19539</v>
      </c>
      <c r="I4219" t="s">
        <v>19539</v>
      </c>
      <c r="J4219" s="57">
        <v>136744.43</v>
      </c>
      <c r="K4219" s="57">
        <v>0.01</v>
      </c>
    </row>
    <row r="4220" spans="1:11" x14ac:dyDescent="0.25">
      <c r="A4220" s="54" t="s">
        <v>8740</v>
      </c>
      <c r="B4220" s="54" t="s">
        <v>21768</v>
      </c>
      <c r="C4220" s="54" t="s">
        <v>8332</v>
      </c>
      <c r="D4220" s="54" t="s">
        <v>8331</v>
      </c>
      <c r="E4220" s="54" t="s">
        <v>19558</v>
      </c>
      <c r="F4220" s="54" t="s">
        <v>18203</v>
      </c>
      <c r="G4220" s="58">
        <v>43140</v>
      </c>
      <c r="H4220" s="54" t="s">
        <v>2435</v>
      </c>
      <c r="I4220" s="54" t="s">
        <v>18204</v>
      </c>
      <c r="J4220" s="56">
        <v>-1428905.02</v>
      </c>
      <c r="K4220" s="56">
        <v>-0.01</v>
      </c>
    </row>
    <row r="4221" spans="1:11" x14ac:dyDescent="0.25">
      <c r="A4221" s="21" t="s">
        <v>8740</v>
      </c>
      <c r="B4221" s="21" t="s">
        <v>21768</v>
      </c>
      <c r="C4221" s="21" t="s">
        <v>15687</v>
      </c>
      <c r="D4221" s="21" t="s">
        <v>8653</v>
      </c>
      <c r="F4221" s="21" t="s">
        <v>17836</v>
      </c>
      <c r="G4221" s="20">
        <v>43143</v>
      </c>
      <c r="H4221" t="s">
        <v>19539</v>
      </c>
      <c r="I4221" t="s">
        <v>19539</v>
      </c>
      <c r="J4221" s="57">
        <v>72472.95</v>
      </c>
      <c r="K4221" s="57">
        <v>0.01</v>
      </c>
    </row>
    <row r="4222" spans="1:11" x14ac:dyDescent="0.25">
      <c r="A4222" s="54" t="s">
        <v>8740</v>
      </c>
      <c r="B4222" s="54" t="s">
        <v>21768</v>
      </c>
      <c r="C4222" s="54" t="s">
        <v>7071</v>
      </c>
      <c r="D4222" s="54" t="s">
        <v>7070</v>
      </c>
      <c r="E4222" s="55"/>
      <c r="F4222" s="54" t="s">
        <v>18307</v>
      </c>
      <c r="G4222" s="58">
        <v>43143</v>
      </c>
      <c r="H4222" s="55" t="s">
        <v>19539</v>
      </c>
      <c r="I4222" s="55" t="s">
        <v>19539</v>
      </c>
      <c r="J4222" s="56">
        <v>246837.01</v>
      </c>
      <c r="K4222" s="56">
        <v>0.01</v>
      </c>
    </row>
    <row r="4223" spans="1:11" x14ac:dyDescent="0.25">
      <c r="A4223" s="21" t="s">
        <v>8740</v>
      </c>
      <c r="B4223" s="21" t="s">
        <v>21768</v>
      </c>
      <c r="C4223" s="21" t="s">
        <v>4086</v>
      </c>
      <c r="D4223" s="21" t="s">
        <v>4085</v>
      </c>
      <c r="E4223" s="21" t="s">
        <v>19558</v>
      </c>
      <c r="F4223" s="21" t="s">
        <v>18165</v>
      </c>
      <c r="G4223" s="20">
        <v>43144</v>
      </c>
      <c r="H4223" t="s">
        <v>19539</v>
      </c>
      <c r="I4223" t="s">
        <v>19539</v>
      </c>
      <c r="J4223" s="57">
        <v>2940936.97</v>
      </c>
      <c r="K4223" s="57">
        <v>0.01</v>
      </c>
    </row>
    <row r="4224" spans="1:11" x14ac:dyDescent="0.25">
      <c r="A4224" s="54" t="s">
        <v>8740</v>
      </c>
      <c r="B4224" s="54" t="s">
        <v>21768</v>
      </c>
      <c r="C4224" s="54" t="s">
        <v>7336</v>
      </c>
      <c r="D4224" s="54" t="s">
        <v>7335</v>
      </c>
      <c r="E4224" s="55"/>
      <c r="F4224" s="54" t="s">
        <v>18458</v>
      </c>
      <c r="G4224" s="58">
        <v>43144</v>
      </c>
      <c r="H4224" s="54" t="s">
        <v>18459</v>
      </c>
      <c r="I4224" s="54" t="s">
        <v>18460</v>
      </c>
      <c r="J4224" s="56">
        <v>-536285.07999999996</v>
      </c>
      <c r="K4224" s="56">
        <v>-0.02</v>
      </c>
    </row>
    <row r="4225" spans="1:11" x14ac:dyDescent="0.25">
      <c r="A4225" s="21" t="s">
        <v>8738</v>
      </c>
      <c r="B4225" s="21" t="s">
        <v>21768</v>
      </c>
      <c r="C4225" s="21" t="s">
        <v>16130</v>
      </c>
      <c r="D4225" s="21" t="s">
        <v>16131</v>
      </c>
      <c r="E4225" s="21" t="s">
        <v>19552</v>
      </c>
      <c r="F4225" s="21" t="s">
        <v>16132</v>
      </c>
      <c r="G4225" s="20">
        <v>43152</v>
      </c>
      <c r="H4225" t="s">
        <v>19539</v>
      </c>
      <c r="I4225" t="s">
        <v>19539</v>
      </c>
      <c r="J4225" s="57">
        <v>133501058.36</v>
      </c>
      <c r="K4225" s="57">
        <v>0.01</v>
      </c>
    </row>
    <row r="4226" spans="1:11" x14ac:dyDescent="0.25">
      <c r="A4226" s="21" t="s">
        <v>8738</v>
      </c>
      <c r="B4226" s="21" t="s">
        <v>21768</v>
      </c>
      <c r="C4226" s="21" t="s">
        <v>6586</v>
      </c>
      <c r="D4226" s="21" t="s">
        <v>6585</v>
      </c>
      <c r="F4226" s="21" t="s">
        <v>14181</v>
      </c>
      <c r="G4226" s="20">
        <v>43154</v>
      </c>
      <c r="H4226" s="21" t="s">
        <v>6587</v>
      </c>
      <c r="I4226" s="21" t="s">
        <v>16723</v>
      </c>
      <c r="J4226" s="22">
        <v>1697785.81</v>
      </c>
      <c r="K4226" s="22">
        <v>339557.16</v>
      </c>
    </row>
    <row r="4227" spans="1:11" x14ac:dyDescent="0.25">
      <c r="A4227" s="21" t="s">
        <v>9142</v>
      </c>
      <c r="B4227" s="21" t="s">
        <v>21768</v>
      </c>
      <c r="C4227" s="21" t="s">
        <v>6574</v>
      </c>
      <c r="D4227" s="21" t="s">
        <v>6573</v>
      </c>
      <c r="F4227" s="21" t="s">
        <v>14182</v>
      </c>
      <c r="G4227" s="20">
        <v>43159</v>
      </c>
      <c r="H4227" s="21" t="s">
        <v>6588</v>
      </c>
      <c r="J4227" s="22">
        <v>-900</v>
      </c>
      <c r="K4227" s="22">
        <v>-900</v>
      </c>
    </row>
    <row r="4228" spans="1:11" x14ac:dyDescent="0.25">
      <c r="A4228" s="21" t="s">
        <v>9142</v>
      </c>
      <c r="B4228" s="21" t="s">
        <v>21768</v>
      </c>
      <c r="C4228" s="21" t="s">
        <v>6574</v>
      </c>
      <c r="D4228" s="21" t="s">
        <v>6573</v>
      </c>
      <c r="F4228" s="21" t="s">
        <v>14183</v>
      </c>
      <c r="G4228" s="20">
        <v>43159</v>
      </c>
      <c r="H4228" s="21" t="s">
        <v>6590</v>
      </c>
      <c r="J4228" s="22">
        <v>-2700</v>
      </c>
      <c r="K4228" s="22">
        <v>-2700</v>
      </c>
    </row>
    <row r="4229" spans="1:11" x14ac:dyDescent="0.25">
      <c r="A4229" s="21" t="s">
        <v>9142</v>
      </c>
      <c r="B4229" s="21" t="s">
        <v>21768</v>
      </c>
      <c r="C4229" s="21" t="s">
        <v>6574</v>
      </c>
      <c r="D4229" s="21" t="s">
        <v>6573</v>
      </c>
      <c r="F4229" s="21" t="s">
        <v>14184</v>
      </c>
      <c r="G4229" s="20">
        <v>43159</v>
      </c>
      <c r="H4229" s="21" t="s">
        <v>6591</v>
      </c>
      <c r="J4229" s="22">
        <v>-1500</v>
      </c>
      <c r="K4229" s="22">
        <v>-1500</v>
      </c>
    </row>
    <row r="4230" spans="1:11" x14ac:dyDescent="0.25">
      <c r="A4230" s="21" t="s">
        <v>9142</v>
      </c>
      <c r="B4230" s="21" t="s">
        <v>21768</v>
      </c>
      <c r="C4230" s="21" t="s">
        <v>6574</v>
      </c>
      <c r="D4230" s="21" t="s">
        <v>6573</v>
      </c>
      <c r="F4230" s="21" t="s">
        <v>14185</v>
      </c>
      <c r="G4230" s="20">
        <v>43159</v>
      </c>
      <c r="H4230" s="21" t="s">
        <v>6592</v>
      </c>
      <c r="J4230" s="22">
        <v>-600</v>
      </c>
      <c r="K4230" s="22">
        <v>-600</v>
      </c>
    </row>
    <row r="4231" spans="1:11" x14ac:dyDescent="0.25">
      <c r="A4231" s="21" t="s">
        <v>9142</v>
      </c>
      <c r="B4231" s="21" t="s">
        <v>21768</v>
      </c>
      <c r="C4231" s="21" t="s">
        <v>6574</v>
      </c>
      <c r="D4231" s="21" t="s">
        <v>6573</v>
      </c>
      <c r="F4231" s="21" t="s">
        <v>14186</v>
      </c>
      <c r="G4231" s="20">
        <v>43159</v>
      </c>
      <c r="H4231" s="21" t="s">
        <v>6593</v>
      </c>
      <c r="J4231" s="22">
        <v>-2100</v>
      </c>
      <c r="K4231" s="22">
        <v>-2100</v>
      </c>
    </row>
    <row r="4232" spans="1:11" x14ac:dyDescent="0.25">
      <c r="A4232" s="21" t="s">
        <v>9142</v>
      </c>
      <c r="B4232" s="21" t="s">
        <v>21768</v>
      </c>
      <c r="C4232" s="21" t="s">
        <v>6574</v>
      </c>
      <c r="D4232" s="21" t="s">
        <v>6573</v>
      </c>
      <c r="F4232" s="21" t="s">
        <v>14187</v>
      </c>
      <c r="G4232" s="20">
        <v>43159</v>
      </c>
      <c r="H4232" s="21" t="s">
        <v>6594</v>
      </c>
      <c r="J4232" s="22">
        <v>-300</v>
      </c>
      <c r="K4232" s="22">
        <v>-300</v>
      </c>
    </row>
    <row r="4233" spans="1:11" x14ac:dyDescent="0.25">
      <c r="A4233" s="21" t="s">
        <v>8740</v>
      </c>
      <c r="B4233" s="21" t="s">
        <v>21768</v>
      </c>
      <c r="C4233" s="21" t="s">
        <v>14188</v>
      </c>
      <c r="D4233" s="21" t="s">
        <v>6596</v>
      </c>
      <c r="E4233" s="21" t="s">
        <v>19558</v>
      </c>
      <c r="F4233" s="21" t="s">
        <v>14189</v>
      </c>
      <c r="G4233" s="20">
        <v>43159</v>
      </c>
      <c r="H4233" s="21" t="s">
        <v>6597</v>
      </c>
      <c r="J4233" s="22">
        <v>203474.41</v>
      </c>
      <c r="K4233" s="22">
        <v>203474.41</v>
      </c>
    </row>
    <row r="4234" spans="1:11" x14ac:dyDescent="0.25">
      <c r="A4234" s="54" t="s">
        <v>8740</v>
      </c>
      <c r="B4234" s="54" t="s">
        <v>21768</v>
      </c>
      <c r="C4234" s="54" t="s">
        <v>15681</v>
      </c>
      <c r="D4234" s="54" t="s">
        <v>8639</v>
      </c>
      <c r="E4234" s="55"/>
      <c r="F4234" s="54" t="s">
        <v>17559</v>
      </c>
      <c r="G4234" s="58">
        <v>43166</v>
      </c>
      <c r="H4234" s="55" t="s">
        <v>19539</v>
      </c>
      <c r="I4234" s="55" t="s">
        <v>19539</v>
      </c>
      <c r="J4234" s="56">
        <v>745335.68</v>
      </c>
      <c r="K4234" s="56">
        <v>0.01</v>
      </c>
    </row>
    <row r="4235" spans="1:11" x14ac:dyDescent="0.25">
      <c r="A4235" s="21" t="s">
        <v>8738</v>
      </c>
      <c r="B4235" s="21" t="s">
        <v>21768</v>
      </c>
      <c r="C4235" s="21" t="s">
        <v>6015</v>
      </c>
      <c r="D4235" s="21" t="s">
        <v>6014</v>
      </c>
      <c r="E4235" s="21" t="s">
        <v>19552</v>
      </c>
      <c r="F4235" s="21" t="s">
        <v>14190</v>
      </c>
      <c r="G4235" s="20">
        <v>43167</v>
      </c>
      <c r="H4235" s="21" t="s">
        <v>6598</v>
      </c>
      <c r="J4235" s="22">
        <v>-96600.94</v>
      </c>
      <c r="K4235" s="22">
        <v>-96600.94</v>
      </c>
    </row>
    <row r="4236" spans="1:11" x14ac:dyDescent="0.25">
      <c r="A4236" s="21" t="s">
        <v>8738</v>
      </c>
      <c r="B4236" s="21" t="s">
        <v>21768</v>
      </c>
      <c r="C4236" s="21" t="s">
        <v>6601</v>
      </c>
      <c r="D4236" s="21" t="s">
        <v>6600</v>
      </c>
      <c r="F4236" s="21" t="s">
        <v>14191</v>
      </c>
      <c r="G4236" s="20">
        <v>43173</v>
      </c>
      <c r="H4236" s="21" t="s">
        <v>6602</v>
      </c>
      <c r="I4236" s="21" t="s">
        <v>16956</v>
      </c>
      <c r="J4236" s="22">
        <v>-106200</v>
      </c>
      <c r="K4236" s="22">
        <v>-106200</v>
      </c>
    </row>
    <row r="4237" spans="1:11" x14ac:dyDescent="0.25">
      <c r="A4237" s="21" t="s">
        <v>8740</v>
      </c>
      <c r="B4237" s="21" t="s">
        <v>21768</v>
      </c>
      <c r="C4237" s="21" t="s">
        <v>14169</v>
      </c>
      <c r="D4237" s="21" t="s">
        <v>6571</v>
      </c>
      <c r="F4237" s="21" t="s">
        <v>14192</v>
      </c>
      <c r="G4237" s="20">
        <v>43178</v>
      </c>
      <c r="H4237" s="21" t="s">
        <v>6603</v>
      </c>
      <c r="I4237" s="21" t="s">
        <v>17736</v>
      </c>
      <c r="J4237" s="22">
        <v>-52038</v>
      </c>
      <c r="K4237" s="22">
        <v>-52038</v>
      </c>
    </row>
    <row r="4238" spans="1:11" x14ac:dyDescent="0.25">
      <c r="A4238" s="21" t="s">
        <v>9142</v>
      </c>
      <c r="B4238" s="21" t="s">
        <v>21768</v>
      </c>
      <c r="C4238" s="21" t="s">
        <v>14193</v>
      </c>
      <c r="D4238" s="21" t="s">
        <v>6604</v>
      </c>
      <c r="F4238" s="21" t="s">
        <v>14194</v>
      </c>
      <c r="G4238" s="20">
        <v>43181</v>
      </c>
      <c r="H4238" s="21" t="s">
        <v>6605</v>
      </c>
      <c r="J4238" s="22">
        <v>-29272.98</v>
      </c>
      <c r="K4238" s="22">
        <v>-29272.98</v>
      </c>
    </row>
    <row r="4239" spans="1:11" x14ac:dyDescent="0.25">
      <c r="A4239" s="21" t="s">
        <v>8740</v>
      </c>
      <c r="B4239" s="21" t="s">
        <v>21768</v>
      </c>
      <c r="C4239" s="21" t="s">
        <v>14243</v>
      </c>
      <c r="D4239" s="21" t="s">
        <v>6673</v>
      </c>
      <c r="F4239" s="21" t="s">
        <v>18123</v>
      </c>
      <c r="G4239" s="20">
        <v>43182</v>
      </c>
      <c r="H4239" t="s">
        <v>19539</v>
      </c>
      <c r="I4239" t="s">
        <v>19539</v>
      </c>
      <c r="J4239" s="57">
        <v>136744.43</v>
      </c>
      <c r="K4239" s="57">
        <v>0.01</v>
      </c>
    </row>
    <row r="4240" spans="1:11" x14ac:dyDescent="0.25">
      <c r="A4240" s="54" t="s">
        <v>8738</v>
      </c>
      <c r="B4240" s="54" t="s">
        <v>21768</v>
      </c>
      <c r="C4240" s="54" t="s">
        <v>16152</v>
      </c>
      <c r="D4240" s="54" t="s">
        <v>16153</v>
      </c>
      <c r="E4240" s="54" t="s">
        <v>19558</v>
      </c>
      <c r="F4240" s="54" t="s">
        <v>16154</v>
      </c>
      <c r="G4240" s="58">
        <v>43186</v>
      </c>
      <c r="H4240" s="55" t="s">
        <v>19539</v>
      </c>
      <c r="I4240" s="55" t="s">
        <v>19539</v>
      </c>
      <c r="J4240" s="56">
        <v>229456.25</v>
      </c>
      <c r="K4240" s="56">
        <v>0.01</v>
      </c>
    </row>
    <row r="4241" spans="1:11" x14ac:dyDescent="0.25">
      <c r="A4241" s="21" t="s">
        <v>8740</v>
      </c>
      <c r="B4241" s="21" t="s">
        <v>21768</v>
      </c>
      <c r="C4241" s="21" t="s">
        <v>15618</v>
      </c>
      <c r="D4241" s="21" t="s">
        <v>8492</v>
      </c>
      <c r="E4241" s="21" t="s">
        <v>19558</v>
      </c>
      <c r="F4241" s="21" t="s">
        <v>17875</v>
      </c>
      <c r="G4241" s="20">
        <v>43186</v>
      </c>
      <c r="H4241" t="s">
        <v>19539</v>
      </c>
      <c r="I4241" t="s">
        <v>19539</v>
      </c>
      <c r="J4241" s="57">
        <v>3213290.85</v>
      </c>
      <c r="K4241" s="57">
        <v>0.03</v>
      </c>
    </row>
    <row r="4242" spans="1:11" x14ac:dyDescent="0.25">
      <c r="A4242" s="54" t="s">
        <v>8740</v>
      </c>
      <c r="B4242" s="54" t="s">
        <v>21768</v>
      </c>
      <c r="C4242" s="54" t="s">
        <v>18387</v>
      </c>
      <c r="D4242" s="54" t="s">
        <v>18388</v>
      </c>
      <c r="E4242" s="55"/>
      <c r="F4242" s="54" t="s">
        <v>18389</v>
      </c>
      <c r="G4242" s="58">
        <v>43187</v>
      </c>
      <c r="H4242" s="55" t="s">
        <v>19539</v>
      </c>
      <c r="I4242" s="55" t="s">
        <v>19539</v>
      </c>
      <c r="J4242" s="56">
        <v>11627248.24</v>
      </c>
      <c r="K4242" s="56">
        <v>0.01</v>
      </c>
    </row>
    <row r="4243" spans="1:11" x14ac:dyDescent="0.25">
      <c r="A4243" s="21" t="s">
        <v>9142</v>
      </c>
      <c r="B4243" s="21" t="s">
        <v>21768</v>
      </c>
      <c r="C4243" s="21" t="s">
        <v>6574</v>
      </c>
      <c r="D4243" s="21" t="s">
        <v>6573</v>
      </c>
      <c r="F4243" s="21" t="s">
        <v>14195</v>
      </c>
      <c r="G4243" s="20">
        <v>43189</v>
      </c>
      <c r="H4243" s="21" t="s">
        <v>6607</v>
      </c>
      <c r="J4243" s="22">
        <v>-5850</v>
      </c>
      <c r="K4243" s="22">
        <v>-5850</v>
      </c>
    </row>
    <row r="4244" spans="1:11" x14ac:dyDescent="0.25">
      <c r="A4244" s="21" t="s">
        <v>9142</v>
      </c>
      <c r="B4244" s="21" t="s">
        <v>21768</v>
      </c>
      <c r="C4244" s="21" t="s">
        <v>6574</v>
      </c>
      <c r="D4244" s="21" t="s">
        <v>6573</v>
      </c>
      <c r="F4244" s="21" t="s">
        <v>14196</v>
      </c>
      <c r="G4244" s="20">
        <v>43189</v>
      </c>
      <c r="H4244" s="21" t="s">
        <v>6608</v>
      </c>
      <c r="J4244" s="22">
        <v>-2700</v>
      </c>
      <c r="K4244" s="22">
        <v>-2700</v>
      </c>
    </row>
    <row r="4245" spans="1:11" x14ac:dyDescent="0.25">
      <c r="A4245" s="21" t="s">
        <v>9142</v>
      </c>
      <c r="B4245" s="21" t="s">
        <v>21768</v>
      </c>
      <c r="C4245" s="21" t="s">
        <v>6574</v>
      </c>
      <c r="D4245" s="21" t="s">
        <v>6573</v>
      </c>
      <c r="F4245" s="21" t="s">
        <v>14197</v>
      </c>
      <c r="G4245" s="20">
        <v>43189</v>
      </c>
      <c r="H4245" s="21" t="s">
        <v>6609</v>
      </c>
      <c r="J4245" s="22">
        <v>-1350</v>
      </c>
      <c r="K4245" s="22">
        <v>-1350</v>
      </c>
    </row>
    <row r="4246" spans="1:11" x14ac:dyDescent="0.25">
      <c r="A4246" s="21" t="s">
        <v>9142</v>
      </c>
      <c r="B4246" s="21" t="s">
        <v>21768</v>
      </c>
      <c r="C4246" s="21" t="s">
        <v>6574</v>
      </c>
      <c r="D4246" s="21" t="s">
        <v>6573</v>
      </c>
      <c r="F4246" s="21" t="s">
        <v>14198</v>
      </c>
      <c r="G4246" s="20">
        <v>43189</v>
      </c>
      <c r="H4246" s="21" t="s">
        <v>6610</v>
      </c>
      <c r="J4246" s="22">
        <v>-450</v>
      </c>
      <c r="K4246" s="22">
        <v>-450</v>
      </c>
    </row>
    <row r="4247" spans="1:11" x14ac:dyDescent="0.25">
      <c r="A4247" s="21" t="s">
        <v>9142</v>
      </c>
      <c r="B4247" s="21" t="s">
        <v>21768</v>
      </c>
      <c r="C4247" s="21" t="s">
        <v>6574</v>
      </c>
      <c r="D4247" s="21" t="s">
        <v>6573</v>
      </c>
      <c r="F4247" s="21" t="s">
        <v>14199</v>
      </c>
      <c r="G4247" s="20">
        <v>43189</v>
      </c>
      <c r="H4247" s="21" t="s">
        <v>6612</v>
      </c>
      <c r="J4247" s="22">
        <v>-900</v>
      </c>
      <c r="K4247" s="22">
        <v>-900</v>
      </c>
    </row>
    <row r="4248" spans="1:11" x14ac:dyDescent="0.25">
      <c r="A4248" s="21" t="s">
        <v>9142</v>
      </c>
      <c r="B4248" s="21" t="s">
        <v>21768</v>
      </c>
      <c r="C4248" s="21" t="s">
        <v>6574</v>
      </c>
      <c r="D4248" s="21" t="s">
        <v>6573</v>
      </c>
      <c r="F4248" s="21" t="s">
        <v>14200</v>
      </c>
      <c r="G4248" s="20">
        <v>43189</v>
      </c>
      <c r="H4248" s="21" t="s">
        <v>6613</v>
      </c>
      <c r="J4248" s="22">
        <v>-1350</v>
      </c>
      <c r="K4248" s="22">
        <v>-1350</v>
      </c>
    </row>
    <row r="4249" spans="1:11" x14ac:dyDescent="0.25">
      <c r="A4249" s="21" t="s">
        <v>9142</v>
      </c>
      <c r="B4249" s="21" t="s">
        <v>21768</v>
      </c>
      <c r="C4249" s="21" t="s">
        <v>6574</v>
      </c>
      <c r="D4249" s="21" t="s">
        <v>6573</v>
      </c>
      <c r="F4249" s="21" t="s">
        <v>14201</v>
      </c>
      <c r="G4249" s="20">
        <v>43189</v>
      </c>
      <c r="H4249" s="21" t="s">
        <v>6614</v>
      </c>
      <c r="J4249" s="22">
        <v>-4050</v>
      </c>
      <c r="K4249" s="22">
        <v>-4050</v>
      </c>
    </row>
    <row r="4250" spans="1:11" x14ac:dyDescent="0.25">
      <c r="A4250" s="21" t="s">
        <v>9142</v>
      </c>
      <c r="B4250" s="21" t="s">
        <v>21768</v>
      </c>
      <c r="C4250" s="21" t="s">
        <v>6574</v>
      </c>
      <c r="D4250" s="21" t="s">
        <v>6573</v>
      </c>
      <c r="F4250" s="21" t="s">
        <v>14202</v>
      </c>
      <c r="G4250" s="20">
        <v>43189</v>
      </c>
      <c r="H4250" s="21" t="s">
        <v>6615</v>
      </c>
      <c r="J4250" s="22">
        <v>-900</v>
      </c>
      <c r="K4250" s="22">
        <v>-900</v>
      </c>
    </row>
    <row r="4251" spans="1:11" x14ac:dyDescent="0.25">
      <c r="A4251" s="21" t="s">
        <v>9142</v>
      </c>
      <c r="B4251" s="21" t="s">
        <v>21768</v>
      </c>
      <c r="C4251" s="21" t="s">
        <v>6574</v>
      </c>
      <c r="D4251" s="21" t="s">
        <v>6573</v>
      </c>
      <c r="F4251" s="21" t="s">
        <v>14203</v>
      </c>
      <c r="G4251" s="20">
        <v>43189</v>
      </c>
      <c r="H4251" s="21" t="s">
        <v>6616</v>
      </c>
      <c r="J4251" s="22">
        <v>-3150</v>
      </c>
      <c r="K4251" s="22">
        <v>-3150</v>
      </c>
    </row>
    <row r="4252" spans="1:11" x14ac:dyDescent="0.25">
      <c r="A4252" s="21" t="s">
        <v>9142</v>
      </c>
      <c r="B4252" s="21" t="s">
        <v>21768</v>
      </c>
      <c r="C4252" s="21" t="s">
        <v>6574</v>
      </c>
      <c r="D4252" s="21" t="s">
        <v>6573</v>
      </c>
      <c r="F4252" s="21" t="s">
        <v>14204</v>
      </c>
      <c r="G4252" s="20">
        <v>43189</v>
      </c>
      <c r="H4252" s="21" t="s">
        <v>6617</v>
      </c>
      <c r="J4252" s="22">
        <v>-450</v>
      </c>
      <c r="K4252" s="22">
        <v>-450</v>
      </c>
    </row>
    <row r="4253" spans="1:11" x14ac:dyDescent="0.25">
      <c r="A4253" s="21" t="s">
        <v>9142</v>
      </c>
      <c r="B4253" s="21" t="s">
        <v>21768</v>
      </c>
      <c r="C4253" s="21" t="s">
        <v>6574</v>
      </c>
      <c r="D4253" s="21" t="s">
        <v>6573</v>
      </c>
      <c r="F4253" s="21" t="s">
        <v>14205</v>
      </c>
      <c r="G4253" s="20">
        <v>43189</v>
      </c>
      <c r="H4253" s="21" t="s">
        <v>6618</v>
      </c>
      <c r="J4253" s="22">
        <v>-2250</v>
      </c>
      <c r="K4253" s="22">
        <v>-2250</v>
      </c>
    </row>
    <row r="4254" spans="1:11" x14ac:dyDescent="0.25">
      <c r="A4254" s="21" t="s">
        <v>8740</v>
      </c>
      <c r="B4254" s="21" t="s">
        <v>21768</v>
      </c>
      <c r="C4254" s="21" t="s">
        <v>14206</v>
      </c>
      <c r="D4254" s="21" t="s">
        <v>6619</v>
      </c>
      <c r="E4254" s="21" t="s">
        <v>19552</v>
      </c>
      <c r="F4254" s="21" t="s">
        <v>14207</v>
      </c>
      <c r="G4254" s="20">
        <v>43192</v>
      </c>
      <c r="H4254" s="21" t="s">
        <v>6620</v>
      </c>
      <c r="I4254" s="21" t="s">
        <v>17749</v>
      </c>
      <c r="J4254" s="22">
        <v>-948720</v>
      </c>
      <c r="K4254" s="22">
        <v>-948720</v>
      </c>
    </row>
    <row r="4255" spans="1:11" x14ac:dyDescent="0.25">
      <c r="A4255" s="21" t="s">
        <v>8740</v>
      </c>
      <c r="B4255" s="21" t="s">
        <v>21768</v>
      </c>
      <c r="C4255" s="21" t="s">
        <v>14208</v>
      </c>
      <c r="D4255" s="21" t="s">
        <v>6621</v>
      </c>
      <c r="E4255" s="21" t="s">
        <v>19552</v>
      </c>
      <c r="F4255" s="21" t="s">
        <v>14209</v>
      </c>
      <c r="G4255" s="20">
        <v>43192</v>
      </c>
      <c r="H4255" s="21" t="s">
        <v>6622</v>
      </c>
      <c r="I4255" s="21" t="s">
        <v>17790</v>
      </c>
      <c r="J4255" s="22">
        <v>-23600</v>
      </c>
      <c r="K4255" s="22">
        <v>-23600</v>
      </c>
    </row>
    <row r="4256" spans="1:11" x14ac:dyDescent="0.25">
      <c r="A4256" s="21" t="s">
        <v>8740</v>
      </c>
      <c r="B4256" s="21" t="s">
        <v>21768</v>
      </c>
      <c r="C4256" s="21" t="s">
        <v>14208</v>
      </c>
      <c r="D4256" s="21" t="s">
        <v>6621</v>
      </c>
      <c r="E4256" s="21" t="s">
        <v>19552</v>
      </c>
      <c r="F4256" s="21" t="s">
        <v>14210</v>
      </c>
      <c r="G4256" s="20">
        <v>43192</v>
      </c>
      <c r="H4256" s="21" t="s">
        <v>6623</v>
      </c>
      <c r="I4256" s="21" t="s">
        <v>17791</v>
      </c>
      <c r="J4256" s="22">
        <v>-23600</v>
      </c>
      <c r="K4256" s="22">
        <v>-23600</v>
      </c>
    </row>
    <row r="4257" spans="1:11" x14ac:dyDescent="0.25">
      <c r="A4257" s="21" t="s">
        <v>8738</v>
      </c>
      <c r="B4257" s="21" t="s">
        <v>21768</v>
      </c>
      <c r="C4257" s="21" t="s">
        <v>16886</v>
      </c>
      <c r="D4257" s="21" t="s">
        <v>16887</v>
      </c>
      <c r="F4257" s="21" t="s">
        <v>16898</v>
      </c>
      <c r="G4257" s="20">
        <v>43192</v>
      </c>
      <c r="H4257" t="s">
        <v>19539</v>
      </c>
      <c r="I4257" t="s">
        <v>19539</v>
      </c>
      <c r="J4257" s="57">
        <v>280346.53000000003</v>
      </c>
      <c r="K4257" s="57">
        <v>0.01</v>
      </c>
    </row>
    <row r="4258" spans="1:11" x14ac:dyDescent="0.25">
      <c r="A4258" s="54" t="s">
        <v>8738</v>
      </c>
      <c r="B4258" s="54" t="s">
        <v>21768</v>
      </c>
      <c r="C4258" s="54" t="s">
        <v>16886</v>
      </c>
      <c r="D4258" s="54" t="s">
        <v>16887</v>
      </c>
      <c r="E4258" s="55"/>
      <c r="F4258" s="54" t="s">
        <v>16899</v>
      </c>
      <c r="G4258" s="58">
        <v>43192</v>
      </c>
      <c r="H4258" s="55" t="s">
        <v>19539</v>
      </c>
      <c r="I4258" s="55" t="s">
        <v>19539</v>
      </c>
      <c r="J4258" s="56">
        <v>209765.67</v>
      </c>
      <c r="K4258" s="56">
        <v>0.01</v>
      </c>
    </row>
    <row r="4259" spans="1:11" x14ac:dyDescent="0.25">
      <c r="A4259" s="21" t="s">
        <v>8738</v>
      </c>
      <c r="B4259" s="21" t="s">
        <v>21768</v>
      </c>
      <c r="C4259" s="21" t="s">
        <v>6504</v>
      </c>
      <c r="D4259" s="21" t="s">
        <v>6503</v>
      </c>
      <c r="E4259" s="21" t="s">
        <v>19552</v>
      </c>
      <c r="F4259" s="21" t="s">
        <v>15959</v>
      </c>
      <c r="G4259" s="20">
        <v>43193</v>
      </c>
      <c r="H4259" t="s">
        <v>19539</v>
      </c>
      <c r="I4259" t="s">
        <v>19539</v>
      </c>
      <c r="J4259" s="57">
        <v>2977930.73</v>
      </c>
      <c r="K4259" s="57">
        <v>0.01</v>
      </c>
    </row>
    <row r="4260" spans="1:11" x14ac:dyDescent="0.25">
      <c r="A4260" s="54" t="s">
        <v>8738</v>
      </c>
      <c r="B4260" s="54" t="s">
        <v>21768</v>
      </c>
      <c r="C4260" s="54" t="s">
        <v>6491</v>
      </c>
      <c r="D4260" s="54" t="s">
        <v>6490</v>
      </c>
      <c r="E4260" s="55"/>
      <c r="F4260" s="54" t="s">
        <v>16667</v>
      </c>
      <c r="G4260" s="58">
        <v>43193</v>
      </c>
      <c r="H4260" s="55" t="s">
        <v>19539</v>
      </c>
      <c r="I4260" s="55" t="s">
        <v>19539</v>
      </c>
      <c r="J4260" s="56">
        <v>848595.99</v>
      </c>
      <c r="K4260" s="56">
        <v>0.01</v>
      </c>
    </row>
    <row r="4261" spans="1:11" x14ac:dyDescent="0.25">
      <c r="A4261" s="21" t="s">
        <v>8740</v>
      </c>
      <c r="B4261" s="21" t="s">
        <v>21768</v>
      </c>
      <c r="C4261" s="21" t="s">
        <v>14976</v>
      </c>
      <c r="D4261" s="21" t="s">
        <v>7675</v>
      </c>
      <c r="F4261" s="21" t="s">
        <v>17711</v>
      </c>
      <c r="G4261" s="20">
        <v>43193</v>
      </c>
      <c r="H4261" t="s">
        <v>19539</v>
      </c>
      <c r="I4261" t="s">
        <v>19539</v>
      </c>
      <c r="J4261" s="57">
        <v>8534546.8300000001</v>
      </c>
      <c r="K4261" s="57">
        <v>0.01</v>
      </c>
    </row>
    <row r="4262" spans="1:11" x14ac:dyDescent="0.25">
      <c r="A4262" s="21" t="s">
        <v>8738</v>
      </c>
      <c r="B4262" s="21" t="s">
        <v>21768</v>
      </c>
      <c r="C4262" s="21" t="s">
        <v>6625</v>
      </c>
      <c r="D4262" s="21" t="s">
        <v>6624</v>
      </c>
      <c r="E4262" s="21" t="s">
        <v>19552</v>
      </c>
      <c r="F4262" s="21" t="s">
        <v>14211</v>
      </c>
      <c r="G4262" s="20">
        <v>43194</v>
      </c>
      <c r="H4262" s="21" t="s">
        <v>6626</v>
      </c>
      <c r="I4262" s="21" t="s">
        <v>16469</v>
      </c>
      <c r="J4262" s="22">
        <v>-2974573.5</v>
      </c>
      <c r="K4262" s="22">
        <v>-2470408.5</v>
      </c>
    </row>
    <row r="4263" spans="1:11" x14ac:dyDescent="0.25">
      <c r="A4263" s="21" t="s">
        <v>9142</v>
      </c>
      <c r="B4263" s="21" t="s">
        <v>21768</v>
      </c>
      <c r="C4263" s="21" t="s">
        <v>6090</v>
      </c>
      <c r="D4263" s="21" t="s">
        <v>6089</v>
      </c>
      <c r="F4263" s="21" t="s">
        <v>14212</v>
      </c>
      <c r="G4263" s="20">
        <v>43194</v>
      </c>
      <c r="H4263" s="21" t="s">
        <v>6627</v>
      </c>
      <c r="J4263" s="22">
        <v>-348175</v>
      </c>
      <c r="K4263" s="22">
        <v>-348175</v>
      </c>
    </row>
    <row r="4264" spans="1:11" x14ac:dyDescent="0.25">
      <c r="A4264" s="21" t="s">
        <v>8740</v>
      </c>
      <c r="B4264" s="21" t="s">
        <v>21768</v>
      </c>
      <c r="C4264" s="21" t="s">
        <v>14213</v>
      </c>
      <c r="D4264" s="21" t="s">
        <v>6629</v>
      </c>
      <c r="F4264" s="21" t="s">
        <v>14214</v>
      </c>
      <c r="G4264" s="20">
        <v>43199</v>
      </c>
      <c r="H4264" s="21" t="s">
        <v>6630</v>
      </c>
      <c r="I4264" s="21" t="s">
        <v>17596</v>
      </c>
      <c r="J4264" s="22">
        <v>-3170164.52</v>
      </c>
      <c r="K4264" s="22">
        <v>-2536131.62</v>
      </c>
    </row>
    <row r="4265" spans="1:11" x14ac:dyDescent="0.25">
      <c r="A4265" s="54" t="s">
        <v>8738</v>
      </c>
      <c r="B4265" s="54" t="s">
        <v>21768</v>
      </c>
      <c r="C4265" s="54" t="s">
        <v>16886</v>
      </c>
      <c r="D4265" s="54" t="s">
        <v>16887</v>
      </c>
      <c r="E4265" s="55"/>
      <c r="F4265" s="54" t="s">
        <v>16888</v>
      </c>
      <c r="G4265" s="58">
        <v>43199</v>
      </c>
      <c r="H4265" s="54" t="s">
        <v>5227</v>
      </c>
      <c r="I4265" s="54" t="s">
        <v>16889</v>
      </c>
      <c r="J4265" s="56">
        <v>-35023.879999999997</v>
      </c>
      <c r="K4265" s="56">
        <v>-0.01</v>
      </c>
    </row>
    <row r="4266" spans="1:11" x14ac:dyDescent="0.25">
      <c r="A4266" s="21" t="s">
        <v>8740</v>
      </c>
      <c r="B4266" s="21" t="s">
        <v>21768</v>
      </c>
      <c r="C4266" s="21" t="s">
        <v>14215</v>
      </c>
      <c r="D4266" s="21" t="s">
        <v>6631</v>
      </c>
      <c r="F4266" s="21" t="s">
        <v>14216</v>
      </c>
      <c r="G4266" s="20">
        <v>43200</v>
      </c>
      <c r="H4266" s="21" t="s">
        <v>6632</v>
      </c>
      <c r="I4266" s="21" t="s">
        <v>17886</v>
      </c>
      <c r="J4266" s="22">
        <v>-38940</v>
      </c>
      <c r="K4266" s="22">
        <v>-38940</v>
      </c>
    </row>
    <row r="4267" spans="1:11" x14ac:dyDescent="0.25">
      <c r="A4267" s="21" t="s">
        <v>8740</v>
      </c>
      <c r="B4267" s="21" t="s">
        <v>21768</v>
      </c>
      <c r="C4267" s="21" t="s">
        <v>14217</v>
      </c>
      <c r="D4267" s="21" t="s">
        <v>6633</v>
      </c>
      <c r="F4267" s="21" t="s">
        <v>14218</v>
      </c>
      <c r="G4267" s="20">
        <v>43201</v>
      </c>
      <c r="H4267" s="21" t="s">
        <v>6634</v>
      </c>
      <c r="I4267" s="21" t="s">
        <v>17697</v>
      </c>
      <c r="J4267" s="22">
        <v>-153400</v>
      </c>
      <c r="K4267" s="22">
        <v>-153400</v>
      </c>
    </row>
    <row r="4268" spans="1:11" x14ac:dyDescent="0.25">
      <c r="A4268" s="21" t="s">
        <v>8740</v>
      </c>
      <c r="B4268" s="21" t="s">
        <v>21768</v>
      </c>
      <c r="C4268" s="21" t="s">
        <v>14169</v>
      </c>
      <c r="D4268" s="21" t="s">
        <v>6571</v>
      </c>
      <c r="F4268" s="21" t="s">
        <v>14219</v>
      </c>
      <c r="G4268" s="20">
        <v>43201</v>
      </c>
      <c r="H4268" s="21" t="s">
        <v>6635</v>
      </c>
      <c r="I4268" s="21" t="s">
        <v>17737</v>
      </c>
      <c r="J4268" s="22">
        <v>-52038</v>
      </c>
      <c r="K4268" s="22">
        <v>-52038</v>
      </c>
    </row>
    <row r="4269" spans="1:11" x14ac:dyDescent="0.25">
      <c r="A4269" s="21" t="s">
        <v>8740</v>
      </c>
      <c r="B4269" s="21" t="s">
        <v>21768</v>
      </c>
      <c r="C4269" s="21" t="s">
        <v>14208</v>
      </c>
      <c r="D4269" s="21" t="s">
        <v>6621</v>
      </c>
      <c r="E4269" s="21" t="s">
        <v>19552</v>
      </c>
      <c r="F4269" s="21" t="s">
        <v>14220</v>
      </c>
      <c r="G4269" s="20">
        <v>43201</v>
      </c>
      <c r="H4269" s="21" t="s">
        <v>6636</v>
      </c>
      <c r="I4269" s="21" t="s">
        <v>17697</v>
      </c>
      <c r="J4269" s="22">
        <v>-11800</v>
      </c>
      <c r="K4269" s="22">
        <v>-11800</v>
      </c>
    </row>
    <row r="4270" spans="1:11" x14ac:dyDescent="0.25">
      <c r="A4270" s="21" t="s">
        <v>8740</v>
      </c>
      <c r="B4270" s="21" t="s">
        <v>21768</v>
      </c>
      <c r="C4270" s="21" t="s">
        <v>14221</v>
      </c>
      <c r="D4270" s="21" t="s">
        <v>6637</v>
      </c>
      <c r="F4270" s="21" t="s">
        <v>14222</v>
      </c>
      <c r="G4270" s="20">
        <v>43201</v>
      </c>
      <c r="H4270" s="21" t="s">
        <v>6638</v>
      </c>
      <c r="I4270" s="21" t="s">
        <v>17697</v>
      </c>
      <c r="J4270" s="22">
        <v>-61469.88</v>
      </c>
      <c r="K4270" s="22">
        <v>-61469.88</v>
      </c>
    </row>
    <row r="4271" spans="1:11" x14ac:dyDescent="0.25">
      <c r="A4271" s="21" t="s">
        <v>8740</v>
      </c>
      <c r="B4271" s="21" t="s">
        <v>21768</v>
      </c>
      <c r="C4271" s="21" t="s">
        <v>8209</v>
      </c>
      <c r="D4271" s="21" t="s">
        <v>8208</v>
      </c>
      <c r="F4271" s="21" t="s">
        <v>18366</v>
      </c>
      <c r="G4271" s="20">
        <v>43201</v>
      </c>
      <c r="H4271" t="s">
        <v>19539</v>
      </c>
      <c r="I4271" t="s">
        <v>19539</v>
      </c>
      <c r="J4271" s="57">
        <v>528357.38</v>
      </c>
      <c r="K4271" s="57">
        <v>0.01</v>
      </c>
    </row>
    <row r="4272" spans="1:11" x14ac:dyDescent="0.25">
      <c r="A4272" s="21" t="s">
        <v>8740</v>
      </c>
      <c r="B4272" s="21" t="s">
        <v>21768</v>
      </c>
      <c r="C4272" s="21" t="s">
        <v>6640</v>
      </c>
      <c r="D4272" s="21" t="s">
        <v>6639</v>
      </c>
      <c r="F4272" s="21" t="s">
        <v>14223</v>
      </c>
      <c r="G4272" s="20">
        <v>43202</v>
      </c>
      <c r="H4272" s="21" t="s">
        <v>3496</v>
      </c>
      <c r="I4272" s="21" t="s">
        <v>17266</v>
      </c>
      <c r="J4272" s="22">
        <v>-894283.12</v>
      </c>
      <c r="K4272" s="22">
        <v>-894283.12</v>
      </c>
    </row>
    <row r="4273" spans="1:11" x14ac:dyDescent="0.25">
      <c r="A4273" s="54" t="s">
        <v>8740</v>
      </c>
      <c r="B4273" s="54" t="s">
        <v>21768</v>
      </c>
      <c r="C4273" s="54" t="s">
        <v>6760</v>
      </c>
      <c r="D4273" s="54" t="s">
        <v>6759</v>
      </c>
      <c r="E4273" s="55"/>
      <c r="F4273" s="54" t="s">
        <v>18248</v>
      </c>
      <c r="G4273" s="58">
        <v>43202</v>
      </c>
      <c r="H4273" s="55" t="s">
        <v>19539</v>
      </c>
      <c r="I4273" s="55" t="s">
        <v>19539</v>
      </c>
      <c r="J4273" s="56">
        <v>500981.32</v>
      </c>
      <c r="K4273" s="56">
        <v>0.01</v>
      </c>
    </row>
    <row r="4274" spans="1:11" x14ac:dyDescent="0.25">
      <c r="A4274" s="21" t="s">
        <v>8740</v>
      </c>
      <c r="B4274" s="21" t="s">
        <v>21768</v>
      </c>
      <c r="C4274" s="21" t="s">
        <v>6760</v>
      </c>
      <c r="D4274" s="21" t="s">
        <v>6759</v>
      </c>
      <c r="F4274" s="21" t="s">
        <v>18249</v>
      </c>
      <c r="G4274" s="20">
        <v>43202</v>
      </c>
      <c r="H4274" t="s">
        <v>19539</v>
      </c>
      <c r="I4274" t="s">
        <v>19539</v>
      </c>
      <c r="J4274" s="57">
        <v>500981.32</v>
      </c>
      <c r="K4274" s="57">
        <v>0.01</v>
      </c>
    </row>
    <row r="4275" spans="1:11" x14ac:dyDescent="0.25">
      <c r="A4275" s="54" t="s">
        <v>8740</v>
      </c>
      <c r="B4275" s="54" t="s">
        <v>21768</v>
      </c>
      <c r="C4275" s="54" t="s">
        <v>6760</v>
      </c>
      <c r="D4275" s="54" t="s">
        <v>6759</v>
      </c>
      <c r="E4275" s="55"/>
      <c r="F4275" s="54" t="s">
        <v>18250</v>
      </c>
      <c r="G4275" s="58">
        <v>43202</v>
      </c>
      <c r="H4275" s="55" t="s">
        <v>19539</v>
      </c>
      <c r="I4275" s="55" t="s">
        <v>19539</v>
      </c>
      <c r="J4275" s="56">
        <v>500981.32</v>
      </c>
      <c r="K4275" s="56">
        <v>0.01</v>
      </c>
    </row>
    <row r="4276" spans="1:11" x14ac:dyDescent="0.25">
      <c r="A4276" s="21" t="s">
        <v>8740</v>
      </c>
      <c r="B4276" s="21" t="s">
        <v>21768</v>
      </c>
      <c r="C4276" s="21" t="s">
        <v>14224</v>
      </c>
      <c r="D4276" s="21" t="s">
        <v>6641</v>
      </c>
      <c r="F4276" s="21" t="s">
        <v>14225</v>
      </c>
      <c r="G4276" s="20">
        <v>43203</v>
      </c>
      <c r="H4276" s="21" t="s">
        <v>6642</v>
      </c>
      <c r="J4276" s="22">
        <v>-219455.1</v>
      </c>
      <c r="K4276" s="22">
        <v>-219455.1</v>
      </c>
    </row>
    <row r="4277" spans="1:11" x14ac:dyDescent="0.25">
      <c r="A4277" s="21" t="s">
        <v>9142</v>
      </c>
      <c r="B4277" s="21" t="s">
        <v>21768</v>
      </c>
      <c r="C4277" s="21" t="s">
        <v>696</v>
      </c>
      <c r="D4277" s="21" t="s">
        <v>695</v>
      </c>
      <c r="E4277" s="21" t="s">
        <v>19552</v>
      </c>
      <c r="F4277" s="21" t="s">
        <v>14226</v>
      </c>
      <c r="G4277" s="20">
        <v>43206</v>
      </c>
      <c r="H4277" s="21" t="s">
        <v>6643</v>
      </c>
      <c r="J4277" s="22">
        <v>-1881368</v>
      </c>
      <c r="K4277" s="22">
        <v>-1272815.96</v>
      </c>
    </row>
    <row r="4278" spans="1:11" x14ac:dyDescent="0.25">
      <c r="A4278" s="21" t="s">
        <v>8740</v>
      </c>
      <c r="B4278" s="21" t="s">
        <v>21768</v>
      </c>
      <c r="C4278" s="21" t="s">
        <v>14227</v>
      </c>
      <c r="D4278" s="21" t="s">
        <v>6645</v>
      </c>
      <c r="E4278" s="21" t="s">
        <v>19558</v>
      </c>
      <c r="F4278" s="21" t="s">
        <v>14228</v>
      </c>
      <c r="G4278" s="20">
        <v>43206</v>
      </c>
      <c r="H4278" s="21" t="s">
        <v>6646</v>
      </c>
      <c r="I4278" s="21" t="s">
        <v>17751</v>
      </c>
      <c r="J4278" s="22">
        <v>-9596969.7799999993</v>
      </c>
      <c r="K4278" s="22">
        <v>-9596969.7799999993</v>
      </c>
    </row>
    <row r="4279" spans="1:11" x14ac:dyDescent="0.25">
      <c r="A4279" s="21" t="s">
        <v>9142</v>
      </c>
      <c r="B4279" s="21" t="s">
        <v>21768</v>
      </c>
      <c r="C4279" s="21" t="s">
        <v>5204</v>
      </c>
      <c r="D4279" s="21" t="s">
        <v>5203</v>
      </c>
      <c r="F4279" s="21" t="s">
        <v>14229</v>
      </c>
      <c r="G4279" s="20">
        <v>43208</v>
      </c>
      <c r="H4279" s="21" t="s">
        <v>6647</v>
      </c>
      <c r="J4279" s="22">
        <v>-325761</v>
      </c>
      <c r="K4279" s="22">
        <v>-325761</v>
      </c>
    </row>
    <row r="4280" spans="1:11" x14ac:dyDescent="0.25">
      <c r="A4280" s="21" t="s">
        <v>8738</v>
      </c>
      <c r="B4280" s="21" t="s">
        <v>21768</v>
      </c>
      <c r="C4280" s="21" t="s">
        <v>6601</v>
      </c>
      <c r="D4280" s="21" t="s">
        <v>6600</v>
      </c>
      <c r="F4280" s="21" t="s">
        <v>14230</v>
      </c>
      <c r="G4280" s="20">
        <v>43213</v>
      </c>
      <c r="H4280" s="21" t="s">
        <v>6649</v>
      </c>
      <c r="I4280" s="21" t="s">
        <v>16957</v>
      </c>
      <c r="J4280" s="22">
        <v>-106200</v>
      </c>
      <c r="K4280" s="22">
        <v>-106200</v>
      </c>
    </row>
    <row r="4281" spans="1:11" x14ac:dyDescent="0.25">
      <c r="A4281" s="21" t="s">
        <v>9142</v>
      </c>
      <c r="B4281" s="21" t="s">
        <v>21768</v>
      </c>
      <c r="C4281" s="21" t="s">
        <v>14231</v>
      </c>
      <c r="D4281" s="21" t="s">
        <v>6650</v>
      </c>
      <c r="F4281" s="21" t="s">
        <v>14232</v>
      </c>
      <c r="G4281" s="20">
        <v>43214</v>
      </c>
      <c r="H4281" s="21" t="s">
        <v>6651</v>
      </c>
      <c r="J4281" s="22">
        <v>-1650</v>
      </c>
      <c r="K4281" s="22">
        <v>-1650</v>
      </c>
    </row>
    <row r="4282" spans="1:11" x14ac:dyDescent="0.25">
      <c r="A4282" s="21" t="s">
        <v>8738</v>
      </c>
      <c r="B4282" s="21" t="s">
        <v>21768</v>
      </c>
      <c r="C4282" s="21" t="s">
        <v>6504</v>
      </c>
      <c r="D4282" s="21" t="s">
        <v>6503</v>
      </c>
      <c r="E4282" s="21" t="s">
        <v>19552</v>
      </c>
      <c r="F4282" s="21" t="s">
        <v>15960</v>
      </c>
      <c r="G4282" s="20">
        <v>43217</v>
      </c>
      <c r="H4282" t="s">
        <v>19539</v>
      </c>
      <c r="I4282" t="s">
        <v>19539</v>
      </c>
      <c r="J4282" s="57">
        <v>2731410.49</v>
      </c>
      <c r="K4282" s="57">
        <v>0.01</v>
      </c>
    </row>
    <row r="4283" spans="1:11" x14ac:dyDescent="0.25">
      <c r="A4283" s="54" t="s">
        <v>8740</v>
      </c>
      <c r="B4283" s="54" t="s">
        <v>21768</v>
      </c>
      <c r="C4283" s="54" t="s">
        <v>15017</v>
      </c>
      <c r="D4283" s="54" t="s">
        <v>7716</v>
      </c>
      <c r="E4283" s="55"/>
      <c r="F4283" s="54" t="s">
        <v>17838</v>
      </c>
      <c r="G4283" s="58">
        <v>43217</v>
      </c>
      <c r="H4283" s="55" t="s">
        <v>19539</v>
      </c>
      <c r="I4283" s="55" t="s">
        <v>19539</v>
      </c>
      <c r="J4283" s="56">
        <v>6758772.4400000004</v>
      </c>
      <c r="K4283" s="56">
        <v>0.01</v>
      </c>
    </row>
    <row r="4284" spans="1:11" x14ac:dyDescent="0.25">
      <c r="A4284" s="21" t="s">
        <v>9142</v>
      </c>
      <c r="B4284" s="21" t="s">
        <v>21768</v>
      </c>
      <c r="C4284" s="21" t="s">
        <v>6858</v>
      </c>
      <c r="D4284" s="21" t="s">
        <v>6857</v>
      </c>
      <c r="F4284" s="21" t="s">
        <v>17311</v>
      </c>
      <c r="G4284" s="20">
        <v>43222</v>
      </c>
      <c r="H4284" t="s">
        <v>19539</v>
      </c>
      <c r="I4284" t="s">
        <v>19539</v>
      </c>
      <c r="J4284" s="57">
        <v>2785523.45</v>
      </c>
      <c r="K4284" s="57">
        <v>0.01</v>
      </c>
    </row>
    <row r="4285" spans="1:11" x14ac:dyDescent="0.25">
      <c r="A4285" s="54" t="s">
        <v>8740</v>
      </c>
      <c r="B4285" s="54" t="s">
        <v>21768</v>
      </c>
      <c r="C4285" s="54" t="s">
        <v>15681</v>
      </c>
      <c r="D4285" s="54" t="s">
        <v>8639</v>
      </c>
      <c r="E4285" s="55"/>
      <c r="F4285" s="54" t="s">
        <v>17558</v>
      </c>
      <c r="G4285" s="58">
        <v>43222</v>
      </c>
      <c r="H4285" s="55" t="s">
        <v>19539</v>
      </c>
      <c r="I4285" s="55" t="s">
        <v>19539</v>
      </c>
      <c r="J4285" s="56">
        <v>377154.95</v>
      </c>
      <c r="K4285" s="56">
        <v>0.01</v>
      </c>
    </row>
    <row r="4286" spans="1:11" x14ac:dyDescent="0.25">
      <c r="A4286" s="21" t="s">
        <v>8740</v>
      </c>
      <c r="B4286" s="21" t="s">
        <v>21768</v>
      </c>
      <c r="C4286" s="21" t="s">
        <v>14233</v>
      </c>
      <c r="D4286" s="21" t="s">
        <v>6653</v>
      </c>
      <c r="F4286" s="21" t="s">
        <v>14234</v>
      </c>
      <c r="G4286" s="20">
        <v>43224</v>
      </c>
      <c r="H4286" s="21" t="s">
        <v>6654</v>
      </c>
      <c r="I4286" s="21" t="s">
        <v>17804</v>
      </c>
      <c r="J4286" s="22">
        <v>-2228375.2999999998</v>
      </c>
      <c r="K4286" s="22">
        <v>-2228375.2999999998</v>
      </c>
    </row>
    <row r="4287" spans="1:11" x14ac:dyDescent="0.25">
      <c r="A4287" s="21" t="s">
        <v>8740</v>
      </c>
      <c r="B4287" s="21" t="s">
        <v>21768</v>
      </c>
      <c r="C4287" s="21" t="s">
        <v>6656</v>
      </c>
      <c r="D4287" s="21" t="s">
        <v>6655</v>
      </c>
      <c r="F4287" s="21" t="s">
        <v>14235</v>
      </c>
      <c r="G4287" s="20">
        <v>43224</v>
      </c>
      <c r="H4287" s="21" t="s">
        <v>6657</v>
      </c>
      <c r="I4287" s="21" t="s">
        <v>15866</v>
      </c>
      <c r="J4287" s="22">
        <v>-4123210.75</v>
      </c>
      <c r="K4287" s="22">
        <v>-3298568.6</v>
      </c>
    </row>
    <row r="4288" spans="1:11" x14ac:dyDescent="0.25">
      <c r="A4288" s="21" t="s">
        <v>8738</v>
      </c>
      <c r="B4288" s="21" t="s">
        <v>21768</v>
      </c>
      <c r="C4288" s="21" t="s">
        <v>16886</v>
      </c>
      <c r="D4288" s="21" t="s">
        <v>16887</v>
      </c>
      <c r="F4288" s="21" t="s">
        <v>16897</v>
      </c>
      <c r="G4288" s="20">
        <v>43224</v>
      </c>
      <c r="H4288" t="s">
        <v>19539</v>
      </c>
      <c r="I4288" t="s">
        <v>19539</v>
      </c>
      <c r="J4288" s="57">
        <v>705386.33</v>
      </c>
      <c r="K4288" s="57">
        <v>0.01</v>
      </c>
    </row>
    <row r="4289" spans="1:11" x14ac:dyDescent="0.25">
      <c r="A4289" s="21" t="s">
        <v>8738</v>
      </c>
      <c r="B4289" s="21" t="s">
        <v>21768</v>
      </c>
      <c r="C4289" s="21" t="s">
        <v>6659</v>
      </c>
      <c r="D4289" s="21" t="s">
        <v>6658</v>
      </c>
      <c r="E4289" s="21" t="s">
        <v>19552</v>
      </c>
      <c r="F4289" s="21" t="s">
        <v>14236</v>
      </c>
      <c r="G4289" s="20">
        <v>43228</v>
      </c>
      <c r="H4289" s="21" t="s">
        <v>6660</v>
      </c>
      <c r="I4289" s="21" t="s">
        <v>16676</v>
      </c>
      <c r="J4289" s="22">
        <v>-4000000</v>
      </c>
      <c r="K4289" s="22">
        <v>-4000000</v>
      </c>
    </row>
    <row r="4290" spans="1:11" x14ac:dyDescent="0.25">
      <c r="A4290" s="21" t="s">
        <v>9142</v>
      </c>
      <c r="B4290" s="21" t="s">
        <v>21768</v>
      </c>
      <c r="C4290" s="21" t="s">
        <v>696</v>
      </c>
      <c r="D4290" s="21" t="s">
        <v>695</v>
      </c>
      <c r="E4290" s="21" t="s">
        <v>19552</v>
      </c>
      <c r="F4290" s="21" t="s">
        <v>14237</v>
      </c>
      <c r="G4290" s="20">
        <v>43230</v>
      </c>
      <c r="H4290" s="21" t="s">
        <v>6661</v>
      </c>
      <c r="J4290" s="22">
        <v>-1793445</v>
      </c>
      <c r="K4290" s="22">
        <v>-1793445</v>
      </c>
    </row>
    <row r="4291" spans="1:11" x14ac:dyDescent="0.25">
      <c r="A4291" s="54" t="s">
        <v>8740</v>
      </c>
      <c r="B4291" s="54" t="s">
        <v>21768</v>
      </c>
      <c r="C4291" s="54" t="s">
        <v>8209</v>
      </c>
      <c r="D4291" s="54" t="s">
        <v>8208</v>
      </c>
      <c r="E4291" s="55"/>
      <c r="F4291" s="54" t="s">
        <v>18367</v>
      </c>
      <c r="G4291" s="58">
        <v>43231</v>
      </c>
      <c r="H4291" s="55" t="s">
        <v>19539</v>
      </c>
      <c r="I4291" s="55" t="s">
        <v>19539</v>
      </c>
      <c r="J4291" s="56">
        <v>529400.81999999995</v>
      </c>
      <c r="K4291" s="56">
        <v>0.01</v>
      </c>
    </row>
    <row r="4292" spans="1:11" x14ac:dyDescent="0.25">
      <c r="A4292" s="21" t="s">
        <v>8740</v>
      </c>
      <c r="B4292" s="21" t="s">
        <v>21768</v>
      </c>
      <c r="C4292" s="21" t="s">
        <v>6664</v>
      </c>
      <c r="D4292" s="21" t="s">
        <v>6663</v>
      </c>
      <c r="F4292" s="21" t="s">
        <v>14238</v>
      </c>
      <c r="G4292" s="20">
        <v>43231</v>
      </c>
      <c r="H4292" t="s">
        <v>19539</v>
      </c>
      <c r="I4292" t="s">
        <v>19539</v>
      </c>
      <c r="J4292" s="57">
        <v>1</v>
      </c>
      <c r="K4292" s="57">
        <v>1</v>
      </c>
    </row>
    <row r="4293" spans="1:11" x14ac:dyDescent="0.25">
      <c r="A4293" s="21" t="s">
        <v>9142</v>
      </c>
      <c r="B4293" s="21" t="s">
        <v>21768</v>
      </c>
      <c r="C4293" s="21" t="s">
        <v>17260</v>
      </c>
      <c r="D4293" s="21" t="s">
        <v>17261</v>
      </c>
      <c r="F4293" s="21" t="s">
        <v>17262</v>
      </c>
      <c r="G4293" s="20">
        <v>43234</v>
      </c>
      <c r="H4293" s="21" t="s">
        <v>6949</v>
      </c>
      <c r="I4293" s="21" t="s">
        <v>17263</v>
      </c>
      <c r="J4293" s="22">
        <v>-472000</v>
      </c>
      <c r="K4293" s="22">
        <v>-472000</v>
      </c>
    </row>
    <row r="4294" spans="1:11" x14ac:dyDescent="0.25">
      <c r="A4294" s="21" t="s">
        <v>9142</v>
      </c>
      <c r="B4294" s="21" t="s">
        <v>21768</v>
      </c>
      <c r="C4294" s="21" t="s">
        <v>17260</v>
      </c>
      <c r="D4294" s="21" t="s">
        <v>17261</v>
      </c>
      <c r="F4294" s="21" t="s">
        <v>17264</v>
      </c>
      <c r="G4294" s="20">
        <v>43234</v>
      </c>
      <c r="H4294" s="21" t="s">
        <v>6746</v>
      </c>
      <c r="I4294" s="21" t="s">
        <v>17265</v>
      </c>
      <c r="J4294" s="22">
        <v>-472000</v>
      </c>
      <c r="K4294" s="22">
        <v>-472000</v>
      </c>
    </row>
    <row r="4295" spans="1:11" x14ac:dyDescent="0.25">
      <c r="A4295" s="21" t="s">
        <v>9142</v>
      </c>
      <c r="B4295" s="21" t="s">
        <v>21768</v>
      </c>
      <c r="C4295" s="21" t="s">
        <v>6666</v>
      </c>
      <c r="D4295" s="21" t="s">
        <v>6665</v>
      </c>
      <c r="F4295" s="21" t="s">
        <v>14239</v>
      </c>
      <c r="G4295" s="20">
        <v>43235</v>
      </c>
      <c r="H4295" s="21" t="s">
        <v>6667</v>
      </c>
      <c r="J4295" s="22">
        <v>-120600</v>
      </c>
      <c r="K4295" s="22">
        <v>-120600</v>
      </c>
    </row>
    <row r="4296" spans="1:11" x14ac:dyDescent="0.25">
      <c r="A4296" s="21" t="s">
        <v>9142</v>
      </c>
      <c r="B4296" s="21" t="s">
        <v>21768</v>
      </c>
      <c r="C4296" s="21" t="s">
        <v>6498</v>
      </c>
      <c r="D4296" s="21" t="s">
        <v>6497</v>
      </c>
      <c r="F4296" s="21" t="s">
        <v>14240</v>
      </c>
      <c r="G4296" s="20">
        <v>43235</v>
      </c>
      <c r="H4296" s="21" t="s">
        <v>6669</v>
      </c>
      <c r="J4296" s="22">
        <v>-637000</v>
      </c>
      <c r="K4296" s="22">
        <v>-637000</v>
      </c>
    </row>
    <row r="4297" spans="1:11" x14ac:dyDescent="0.25">
      <c r="A4297" s="54" t="s">
        <v>8740</v>
      </c>
      <c r="B4297" s="54" t="s">
        <v>21768</v>
      </c>
      <c r="C4297" s="54" t="s">
        <v>17957</v>
      </c>
      <c r="D4297" s="54" t="s">
        <v>17958</v>
      </c>
      <c r="E4297" s="55"/>
      <c r="F4297" s="54" t="s">
        <v>17960</v>
      </c>
      <c r="G4297" s="58">
        <v>43237</v>
      </c>
      <c r="H4297" s="55" t="s">
        <v>19539</v>
      </c>
      <c r="I4297" s="55" t="s">
        <v>19539</v>
      </c>
      <c r="J4297" s="56">
        <v>15784223.880000001</v>
      </c>
      <c r="K4297" s="56">
        <v>0.01</v>
      </c>
    </row>
    <row r="4298" spans="1:11" x14ac:dyDescent="0.25">
      <c r="A4298" s="21" t="s">
        <v>8740</v>
      </c>
      <c r="B4298" s="21" t="s">
        <v>21768</v>
      </c>
      <c r="C4298" s="21" t="s">
        <v>14241</v>
      </c>
      <c r="D4298" s="21" t="s">
        <v>6671</v>
      </c>
      <c r="F4298" s="21" t="s">
        <v>14242</v>
      </c>
      <c r="G4298" s="20">
        <v>43238</v>
      </c>
      <c r="H4298" s="21" t="s">
        <v>6672</v>
      </c>
      <c r="I4298" s="21" t="s">
        <v>17933</v>
      </c>
      <c r="J4298" s="22">
        <v>-141600</v>
      </c>
      <c r="K4298" s="22">
        <v>-141600</v>
      </c>
    </row>
    <row r="4299" spans="1:11" x14ac:dyDescent="0.25">
      <c r="A4299" s="21" t="s">
        <v>8740</v>
      </c>
      <c r="B4299" s="21" t="s">
        <v>21768</v>
      </c>
      <c r="C4299" s="21" t="s">
        <v>14243</v>
      </c>
      <c r="D4299" s="21" t="s">
        <v>6673</v>
      </c>
      <c r="F4299" s="21" t="s">
        <v>14244</v>
      </c>
      <c r="G4299" s="20">
        <v>43238</v>
      </c>
      <c r="H4299" s="21" t="s">
        <v>6674</v>
      </c>
      <c r="I4299" s="21" t="s">
        <v>18122</v>
      </c>
      <c r="J4299" s="22">
        <v>-100400.82</v>
      </c>
      <c r="K4299" s="22">
        <v>-100400.82</v>
      </c>
    </row>
    <row r="4300" spans="1:11" x14ac:dyDescent="0.25">
      <c r="A4300" s="21" t="s">
        <v>8740</v>
      </c>
      <c r="B4300" s="21" t="s">
        <v>21768</v>
      </c>
      <c r="C4300" s="21" t="s">
        <v>14245</v>
      </c>
      <c r="D4300" s="21" t="s">
        <v>6675</v>
      </c>
      <c r="F4300" s="21" t="s">
        <v>14246</v>
      </c>
      <c r="G4300" s="20">
        <v>43241</v>
      </c>
      <c r="H4300" s="21" t="s">
        <v>6676</v>
      </c>
      <c r="I4300" s="21" t="s">
        <v>17892</v>
      </c>
      <c r="J4300" s="22">
        <v>-106200</v>
      </c>
      <c r="K4300" s="22">
        <v>-106200</v>
      </c>
    </row>
    <row r="4301" spans="1:11" x14ac:dyDescent="0.25">
      <c r="A4301" s="21" t="s">
        <v>8740</v>
      </c>
      <c r="B4301" s="21" t="s">
        <v>21768</v>
      </c>
      <c r="C4301" s="21" t="s">
        <v>14245</v>
      </c>
      <c r="D4301" s="21" t="s">
        <v>6675</v>
      </c>
      <c r="F4301" s="21" t="s">
        <v>14247</v>
      </c>
      <c r="G4301" s="20">
        <v>43241</v>
      </c>
      <c r="H4301" s="21" t="s">
        <v>6677</v>
      </c>
      <c r="I4301" s="21" t="s">
        <v>17893</v>
      </c>
      <c r="J4301" s="22">
        <v>106200</v>
      </c>
      <c r="K4301" s="22">
        <v>106200</v>
      </c>
    </row>
    <row r="4302" spans="1:11" x14ac:dyDescent="0.25">
      <c r="A4302" s="21" t="s">
        <v>8740</v>
      </c>
      <c r="B4302" s="21" t="s">
        <v>21768</v>
      </c>
      <c r="C4302" s="21" t="s">
        <v>14248</v>
      </c>
      <c r="D4302" s="21" t="s">
        <v>6678</v>
      </c>
      <c r="F4302" s="21" t="s">
        <v>14249</v>
      </c>
      <c r="G4302" s="20">
        <v>43241</v>
      </c>
      <c r="H4302" s="21" t="s">
        <v>6679</v>
      </c>
      <c r="I4302" s="21" t="s">
        <v>17956</v>
      </c>
      <c r="J4302" s="22">
        <v>-147500</v>
      </c>
      <c r="K4302" s="22">
        <v>-147500</v>
      </c>
    </row>
    <row r="4303" spans="1:11" x14ac:dyDescent="0.25">
      <c r="A4303" s="21" t="s">
        <v>8740</v>
      </c>
      <c r="B4303" s="21" t="s">
        <v>21768</v>
      </c>
      <c r="C4303" s="21" t="s">
        <v>14248</v>
      </c>
      <c r="D4303" s="21" t="s">
        <v>6678</v>
      </c>
      <c r="F4303" s="21" t="s">
        <v>14250</v>
      </c>
      <c r="G4303" s="20">
        <v>43241</v>
      </c>
      <c r="H4303" s="21" t="s">
        <v>6680</v>
      </c>
      <c r="I4303" s="21" t="s">
        <v>17934</v>
      </c>
      <c r="J4303" s="22">
        <v>147500</v>
      </c>
      <c r="K4303" s="22">
        <v>147500</v>
      </c>
    </row>
    <row r="4304" spans="1:11" x14ac:dyDescent="0.25">
      <c r="A4304" s="21" t="s">
        <v>8740</v>
      </c>
      <c r="B4304" s="21" t="s">
        <v>21768</v>
      </c>
      <c r="C4304" s="21" t="s">
        <v>14251</v>
      </c>
      <c r="D4304" s="21" t="s">
        <v>6681</v>
      </c>
      <c r="F4304" s="21" t="s">
        <v>14252</v>
      </c>
      <c r="G4304" s="20">
        <v>43241</v>
      </c>
      <c r="H4304" s="21" t="s">
        <v>6682</v>
      </c>
      <c r="I4304" s="21" t="s">
        <v>17983</v>
      </c>
      <c r="J4304" s="22">
        <v>-35400</v>
      </c>
      <c r="K4304" s="22">
        <v>-35400</v>
      </c>
    </row>
    <row r="4305" spans="1:11" x14ac:dyDescent="0.25">
      <c r="A4305" s="21" t="s">
        <v>8740</v>
      </c>
      <c r="B4305" s="21" t="s">
        <v>21768</v>
      </c>
      <c r="C4305" s="21" t="s">
        <v>14251</v>
      </c>
      <c r="D4305" s="21" t="s">
        <v>6681</v>
      </c>
      <c r="F4305" s="21" t="s">
        <v>14253</v>
      </c>
      <c r="G4305" s="20">
        <v>43241</v>
      </c>
      <c r="H4305" s="21" t="s">
        <v>6683</v>
      </c>
      <c r="I4305" s="21" t="s">
        <v>17984</v>
      </c>
      <c r="J4305" s="22">
        <v>35400</v>
      </c>
      <c r="K4305" s="22">
        <v>35400</v>
      </c>
    </row>
    <row r="4306" spans="1:11" x14ac:dyDescent="0.25">
      <c r="A4306" s="21" t="s">
        <v>8738</v>
      </c>
      <c r="B4306" s="21" t="s">
        <v>21768</v>
      </c>
      <c r="C4306" s="21" t="s">
        <v>16943</v>
      </c>
      <c r="D4306" s="21" t="s">
        <v>16944</v>
      </c>
      <c r="F4306" s="21" t="s">
        <v>16946</v>
      </c>
      <c r="G4306" s="20">
        <v>43242</v>
      </c>
      <c r="H4306" t="s">
        <v>19539</v>
      </c>
      <c r="I4306" t="s">
        <v>19539</v>
      </c>
      <c r="J4306" s="57">
        <v>748452.08</v>
      </c>
      <c r="K4306" s="57">
        <v>0.01</v>
      </c>
    </row>
    <row r="4307" spans="1:11" x14ac:dyDescent="0.25">
      <c r="A4307" s="54" t="s">
        <v>8740</v>
      </c>
      <c r="B4307" s="54" t="s">
        <v>21768</v>
      </c>
      <c r="C4307" s="54" t="s">
        <v>14243</v>
      </c>
      <c r="D4307" s="54" t="s">
        <v>6673</v>
      </c>
      <c r="E4307" s="55"/>
      <c r="F4307" s="54" t="s">
        <v>18125</v>
      </c>
      <c r="G4307" s="58">
        <v>43242</v>
      </c>
      <c r="H4307" s="55" t="s">
        <v>19539</v>
      </c>
      <c r="I4307" s="55" t="s">
        <v>19539</v>
      </c>
      <c r="J4307" s="56">
        <v>136744.43</v>
      </c>
      <c r="K4307" s="56">
        <v>0.01</v>
      </c>
    </row>
    <row r="4308" spans="1:11" x14ac:dyDescent="0.25">
      <c r="A4308" s="21" t="s">
        <v>8740</v>
      </c>
      <c r="B4308" s="21" t="s">
        <v>21768</v>
      </c>
      <c r="C4308" s="21" t="s">
        <v>14169</v>
      </c>
      <c r="D4308" s="21" t="s">
        <v>6571</v>
      </c>
      <c r="F4308" s="21" t="s">
        <v>14254</v>
      </c>
      <c r="G4308" s="20">
        <v>43243</v>
      </c>
      <c r="H4308" s="21" t="s">
        <v>6684</v>
      </c>
      <c r="I4308" s="21" t="s">
        <v>17738</v>
      </c>
      <c r="J4308" s="22">
        <v>-52038</v>
      </c>
      <c r="K4308" s="22">
        <v>-52038</v>
      </c>
    </row>
    <row r="4309" spans="1:11" x14ac:dyDescent="0.25">
      <c r="A4309" s="21" t="s">
        <v>8740</v>
      </c>
      <c r="B4309" s="21" t="s">
        <v>21768</v>
      </c>
      <c r="C4309" s="21" t="s">
        <v>14255</v>
      </c>
      <c r="D4309" s="21" t="s">
        <v>6685</v>
      </c>
      <c r="F4309" s="21" t="s">
        <v>14256</v>
      </c>
      <c r="G4309" s="20">
        <v>43243</v>
      </c>
      <c r="H4309" s="21" t="s">
        <v>6686</v>
      </c>
      <c r="I4309" s="21" t="s">
        <v>15866</v>
      </c>
      <c r="J4309" s="22">
        <v>-5287178.4400000004</v>
      </c>
      <c r="K4309" s="22">
        <v>-4229742.75</v>
      </c>
    </row>
    <row r="4310" spans="1:11" x14ac:dyDescent="0.25">
      <c r="A4310" s="21" t="s">
        <v>8740</v>
      </c>
      <c r="B4310" s="21" t="s">
        <v>21768</v>
      </c>
      <c r="C4310" s="21" t="s">
        <v>14217</v>
      </c>
      <c r="D4310" s="21" t="s">
        <v>6633</v>
      </c>
      <c r="F4310" s="21" t="s">
        <v>14257</v>
      </c>
      <c r="G4310" s="20">
        <v>43245</v>
      </c>
      <c r="H4310" s="21" t="s">
        <v>6687</v>
      </c>
      <c r="I4310" s="21" t="s">
        <v>17698</v>
      </c>
      <c r="J4310" s="22">
        <v>-153400</v>
      </c>
      <c r="K4310" s="22">
        <v>-153400</v>
      </c>
    </row>
    <row r="4311" spans="1:11" x14ac:dyDescent="0.25">
      <c r="A4311" s="21" t="s">
        <v>8740</v>
      </c>
      <c r="B4311" s="21" t="s">
        <v>21768</v>
      </c>
      <c r="C4311" s="21" t="s">
        <v>14208</v>
      </c>
      <c r="D4311" s="21" t="s">
        <v>6621</v>
      </c>
      <c r="E4311" s="21" t="s">
        <v>19552</v>
      </c>
      <c r="F4311" s="21" t="s">
        <v>14258</v>
      </c>
      <c r="G4311" s="20">
        <v>43245</v>
      </c>
      <c r="H4311" s="21" t="s">
        <v>6688</v>
      </c>
      <c r="I4311" s="21" t="s">
        <v>17698</v>
      </c>
      <c r="J4311" s="22">
        <v>-11800</v>
      </c>
      <c r="K4311" s="22">
        <v>-11800</v>
      </c>
    </row>
    <row r="4312" spans="1:11" x14ac:dyDescent="0.25">
      <c r="A4312" s="21" t="s">
        <v>9142</v>
      </c>
      <c r="B4312" s="21" t="s">
        <v>21768</v>
      </c>
      <c r="C4312" s="21" t="s">
        <v>6858</v>
      </c>
      <c r="D4312" s="21" t="s">
        <v>6857</v>
      </c>
      <c r="F4312" s="21" t="s">
        <v>17312</v>
      </c>
      <c r="G4312" s="20">
        <v>43245</v>
      </c>
      <c r="H4312" t="s">
        <v>19539</v>
      </c>
      <c r="I4312" t="s">
        <v>19539</v>
      </c>
      <c r="J4312" s="57">
        <v>2786822.95</v>
      </c>
      <c r="K4312" s="57">
        <v>0.01</v>
      </c>
    </row>
    <row r="4313" spans="1:11" x14ac:dyDescent="0.25">
      <c r="A4313" s="21" t="s">
        <v>19417</v>
      </c>
      <c r="B4313" s="21" t="s">
        <v>21768</v>
      </c>
      <c r="C4313" s="21" t="s">
        <v>19481</v>
      </c>
      <c r="D4313" s="21" t="s">
        <v>19482</v>
      </c>
      <c r="F4313" s="21" t="s">
        <v>19483</v>
      </c>
      <c r="G4313" s="20">
        <v>43248</v>
      </c>
      <c r="H4313" s="21" t="s">
        <v>19484</v>
      </c>
      <c r="J4313" s="22">
        <v>-208334.35</v>
      </c>
      <c r="K4313" s="22">
        <v>-208334.35</v>
      </c>
    </row>
    <row r="4314" spans="1:11" x14ac:dyDescent="0.25">
      <c r="A4314" s="21" t="s">
        <v>8740</v>
      </c>
      <c r="B4314" s="21" t="s">
        <v>21768</v>
      </c>
      <c r="C4314" s="21" t="s">
        <v>6690</v>
      </c>
      <c r="D4314" s="21" t="s">
        <v>6689</v>
      </c>
      <c r="F4314" s="21" t="s">
        <v>14259</v>
      </c>
      <c r="G4314" s="20">
        <v>43249</v>
      </c>
      <c r="H4314" s="21" t="s">
        <v>6691</v>
      </c>
      <c r="I4314" s="21" t="s">
        <v>18429</v>
      </c>
      <c r="J4314" s="22">
        <v>-103987.5</v>
      </c>
      <c r="K4314" s="22">
        <v>-103987.5</v>
      </c>
    </row>
    <row r="4315" spans="1:11" x14ac:dyDescent="0.25">
      <c r="A4315" s="54" t="s">
        <v>8738</v>
      </c>
      <c r="B4315" s="54" t="s">
        <v>21768</v>
      </c>
      <c r="C4315" s="54" t="s">
        <v>16311</v>
      </c>
      <c r="D4315" s="54" t="s">
        <v>16312</v>
      </c>
      <c r="E4315" s="55"/>
      <c r="F4315" s="54" t="s">
        <v>16315</v>
      </c>
      <c r="G4315" s="58">
        <v>43250</v>
      </c>
      <c r="H4315" s="55" t="s">
        <v>19539</v>
      </c>
      <c r="I4315" s="55" t="s">
        <v>19539</v>
      </c>
      <c r="J4315" s="56">
        <v>9182561.1400000006</v>
      </c>
      <c r="K4315" s="56">
        <v>0.01</v>
      </c>
    </row>
    <row r="4316" spans="1:11" x14ac:dyDescent="0.25">
      <c r="A4316" s="21" t="s">
        <v>8740</v>
      </c>
      <c r="B4316" s="21" t="s">
        <v>21768</v>
      </c>
      <c r="C4316" s="21" t="s">
        <v>14260</v>
      </c>
      <c r="D4316" s="21" t="s">
        <v>6692</v>
      </c>
      <c r="F4316" s="21" t="s">
        <v>14261</v>
      </c>
      <c r="G4316" s="20">
        <v>43252</v>
      </c>
      <c r="H4316" s="21" t="s">
        <v>6693</v>
      </c>
      <c r="I4316" s="21" t="s">
        <v>17777</v>
      </c>
      <c r="J4316" s="22">
        <v>304201.12</v>
      </c>
      <c r="K4316" s="22">
        <v>304201.12</v>
      </c>
    </row>
    <row r="4317" spans="1:11" x14ac:dyDescent="0.25">
      <c r="A4317" s="21" t="s">
        <v>9142</v>
      </c>
      <c r="B4317" s="21" t="s">
        <v>21768</v>
      </c>
      <c r="C4317" s="21" t="s">
        <v>13804</v>
      </c>
      <c r="D4317" s="21" t="s">
        <v>6105</v>
      </c>
      <c r="F4317" s="21" t="s">
        <v>14262</v>
      </c>
      <c r="G4317" s="20">
        <v>43255</v>
      </c>
      <c r="H4317" s="21" t="s">
        <v>6694</v>
      </c>
      <c r="J4317" s="22">
        <v>-24000</v>
      </c>
      <c r="K4317" s="22">
        <v>-24000</v>
      </c>
    </row>
    <row r="4318" spans="1:11" x14ac:dyDescent="0.25">
      <c r="A4318" s="21" t="s">
        <v>9142</v>
      </c>
      <c r="B4318" s="21" t="s">
        <v>21768</v>
      </c>
      <c r="C4318" s="21" t="s">
        <v>5204</v>
      </c>
      <c r="D4318" s="21" t="s">
        <v>5203</v>
      </c>
      <c r="F4318" s="21" t="s">
        <v>14263</v>
      </c>
      <c r="G4318" s="20">
        <v>43255</v>
      </c>
      <c r="H4318" s="21" t="s">
        <v>6696</v>
      </c>
      <c r="J4318" s="22">
        <v>-308656</v>
      </c>
      <c r="K4318" s="22">
        <v>-308656</v>
      </c>
    </row>
    <row r="4319" spans="1:11" x14ac:dyDescent="0.25">
      <c r="A4319" s="21" t="s">
        <v>8738</v>
      </c>
      <c r="B4319" s="21" t="s">
        <v>21768</v>
      </c>
      <c r="C4319" s="21" t="s">
        <v>16311</v>
      </c>
      <c r="D4319" s="21" t="s">
        <v>16312</v>
      </c>
      <c r="F4319" s="21" t="s">
        <v>16316</v>
      </c>
      <c r="G4319" s="20">
        <v>43256</v>
      </c>
      <c r="H4319" t="s">
        <v>19539</v>
      </c>
      <c r="I4319" t="s">
        <v>19539</v>
      </c>
      <c r="J4319" s="57">
        <v>43532001.689999998</v>
      </c>
      <c r="K4319" s="57">
        <v>0.01</v>
      </c>
    </row>
    <row r="4320" spans="1:11" x14ac:dyDescent="0.25">
      <c r="A4320" s="21" t="s">
        <v>8740</v>
      </c>
      <c r="B4320" s="21" t="s">
        <v>21768</v>
      </c>
      <c r="C4320" s="21" t="s">
        <v>6699</v>
      </c>
      <c r="D4320" s="21" t="s">
        <v>6698</v>
      </c>
      <c r="F4320" s="21" t="s">
        <v>14264</v>
      </c>
      <c r="G4320" s="20">
        <v>43257</v>
      </c>
      <c r="H4320" s="21" t="s">
        <v>6700</v>
      </c>
      <c r="I4320" s="21" t="s">
        <v>17913</v>
      </c>
      <c r="J4320" s="22">
        <v>-2602390.14</v>
      </c>
      <c r="K4320" s="22">
        <v>-2081912.11</v>
      </c>
    </row>
    <row r="4321" spans="1:11" x14ac:dyDescent="0.25">
      <c r="A4321" s="54" t="s">
        <v>8738</v>
      </c>
      <c r="B4321" s="54" t="s">
        <v>21768</v>
      </c>
      <c r="C4321" s="54" t="s">
        <v>16622</v>
      </c>
      <c r="D4321" s="54" t="s">
        <v>16623</v>
      </c>
      <c r="E4321" s="55"/>
      <c r="F4321" s="54" t="s">
        <v>16624</v>
      </c>
      <c r="G4321" s="58">
        <v>43257</v>
      </c>
      <c r="H4321" s="55" t="s">
        <v>19539</v>
      </c>
      <c r="I4321" s="55" t="s">
        <v>19539</v>
      </c>
      <c r="J4321" s="56">
        <v>184762.35</v>
      </c>
      <c r="K4321" s="56">
        <v>0.01</v>
      </c>
    </row>
    <row r="4322" spans="1:11" x14ac:dyDescent="0.25">
      <c r="A4322" s="21" t="s">
        <v>8740</v>
      </c>
      <c r="B4322" s="21" t="s">
        <v>21768</v>
      </c>
      <c r="C4322" s="21" t="s">
        <v>14265</v>
      </c>
      <c r="D4322" s="21" t="s">
        <v>6701</v>
      </c>
      <c r="F4322" s="21" t="s">
        <v>14266</v>
      </c>
      <c r="G4322" s="20">
        <v>43259</v>
      </c>
      <c r="H4322" s="21" t="s">
        <v>6702</v>
      </c>
      <c r="I4322" s="21" t="s">
        <v>17751</v>
      </c>
      <c r="J4322" s="22">
        <v>-3685899.24</v>
      </c>
      <c r="K4322" s="22">
        <v>-3685899.24</v>
      </c>
    </row>
    <row r="4323" spans="1:11" x14ac:dyDescent="0.25">
      <c r="A4323" s="21" t="s">
        <v>8740</v>
      </c>
      <c r="B4323" s="21" t="s">
        <v>21768</v>
      </c>
      <c r="C4323" s="21" t="s">
        <v>14267</v>
      </c>
      <c r="D4323" s="21" t="s">
        <v>6703</v>
      </c>
      <c r="F4323" s="21" t="s">
        <v>14268</v>
      </c>
      <c r="G4323" s="20">
        <v>43264</v>
      </c>
      <c r="H4323" s="21" t="s">
        <v>6704</v>
      </c>
      <c r="I4323" s="21" t="s">
        <v>17925</v>
      </c>
      <c r="J4323" s="22">
        <v>-329390</v>
      </c>
      <c r="K4323" s="22">
        <v>-329390</v>
      </c>
    </row>
    <row r="4324" spans="1:11" x14ac:dyDescent="0.25">
      <c r="A4324" s="21" t="s">
        <v>8740</v>
      </c>
      <c r="B4324" s="21" t="s">
        <v>21768</v>
      </c>
      <c r="C4324" s="21" t="s">
        <v>14267</v>
      </c>
      <c r="D4324" s="21" t="s">
        <v>6703</v>
      </c>
      <c r="F4324" s="21" t="s">
        <v>14269</v>
      </c>
      <c r="G4324" s="20">
        <v>43264</v>
      </c>
      <c r="H4324" s="21" t="s">
        <v>6705</v>
      </c>
      <c r="I4324" s="21" t="s">
        <v>17926</v>
      </c>
      <c r="J4324" s="22">
        <v>329390</v>
      </c>
      <c r="K4324" s="22">
        <v>329390</v>
      </c>
    </row>
    <row r="4325" spans="1:11" x14ac:dyDescent="0.25">
      <c r="A4325" s="21" t="s">
        <v>9142</v>
      </c>
      <c r="B4325" s="21" t="s">
        <v>21768</v>
      </c>
      <c r="C4325" s="21" t="s">
        <v>17369</v>
      </c>
      <c r="D4325" s="21" t="s">
        <v>17370</v>
      </c>
      <c r="F4325" s="21" t="s">
        <v>17371</v>
      </c>
      <c r="G4325" s="20">
        <v>43264</v>
      </c>
      <c r="H4325" t="s">
        <v>19539</v>
      </c>
      <c r="I4325" t="s">
        <v>19539</v>
      </c>
      <c r="J4325" s="57">
        <v>7478.74</v>
      </c>
      <c r="K4325" s="57">
        <v>0.01</v>
      </c>
    </row>
    <row r="4326" spans="1:11" x14ac:dyDescent="0.25">
      <c r="A4326" s="54" t="s">
        <v>9142</v>
      </c>
      <c r="B4326" s="54" t="s">
        <v>21768</v>
      </c>
      <c r="C4326" s="54" t="s">
        <v>17369</v>
      </c>
      <c r="D4326" s="54" t="s">
        <v>17370</v>
      </c>
      <c r="E4326" s="55"/>
      <c r="F4326" s="54" t="s">
        <v>17372</v>
      </c>
      <c r="G4326" s="58">
        <v>43265</v>
      </c>
      <c r="H4326" s="55" t="s">
        <v>19539</v>
      </c>
      <c r="I4326" s="55" t="s">
        <v>19539</v>
      </c>
      <c r="J4326" s="56">
        <v>26034.36</v>
      </c>
      <c r="K4326" s="56">
        <v>0.01</v>
      </c>
    </row>
    <row r="4327" spans="1:11" x14ac:dyDescent="0.25">
      <c r="A4327" s="21" t="s">
        <v>8738</v>
      </c>
      <c r="B4327" s="21" t="s">
        <v>21768</v>
      </c>
      <c r="C4327" s="21" t="s">
        <v>16302</v>
      </c>
      <c r="D4327" s="21" t="s">
        <v>16303</v>
      </c>
      <c r="E4327" s="21" t="s">
        <v>19891</v>
      </c>
      <c r="F4327" s="21" t="s">
        <v>16304</v>
      </c>
      <c r="G4327" s="20">
        <v>43266</v>
      </c>
      <c r="H4327" t="s">
        <v>19539</v>
      </c>
      <c r="I4327" t="s">
        <v>19539</v>
      </c>
      <c r="J4327" s="57">
        <v>10004900.68</v>
      </c>
      <c r="K4327" s="57">
        <v>0.01</v>
      </c>
    </row>
    <row r="4328" spans="1:11" x14ac:dyDescent="0.25">
      <c r="A4328" s="21" t="s">
        <v>8738</v>
      </c>
      <c r="B4328" s="21" t="s">
        <v>21768</v>
      </c>
      <c r="C4328" s="21" t="s">
        <v>6707</v>
      </c>
      <c r="D4328" s="21" t="s">
        <v>6706</v>
      </c>
      <c r="F4328" s="21" t="s">
        <v>14270</v>
      </c>
      <c r="G4328" s="20">
        <v>43269</v>
      </c>
      <c r="H4328" s="21" t="s">
        <v>6708</v>
      </c>
      <c r="I4328" s="21" t="s">
        <v>16598</v>
      </c>
      <c r="J4328" s="22">
        <v>-297738.78000000003</v>
      </c>
      <c r="K4328" s="22">
        <v>-297738.78000000003</v>
      </c>
    </row>
    <row r="4329" spans="1:11" x14ac:dyDescent="0.25">
      <c r="A4329" s="54" t="s">
        <v>8738</v>
      </c>
      <c r="B4329" s="54" t="s">
        <v>21768</v>
      </c>
      <c r="C4329" s="54" t="s">
        <v>280</v>
      </c>
      <c r="D4329" s="54" t="s">
        <v>279</v>
      </c>
      <c r="E4329" s="54" t="s">
        <v>19558</v>
      </c>
      <c r="F4329" s="54" t="s">
        <v>16283</v>
      </c>
      <c r="G4329" s="58">
        <v>43270</v>
      </c>
      <c r="H4329" s="55" t="s">
        <v>19539</v>
      </c>
      <c r="I4329" s="55" t="s">
        <v>19539</v>
      </c>
      <c r="J4329" s="56">
        <v>678163.22</v>
      </c>
      <c r="K4329" s="56">
        <v>0.01</v>
      </c>
    </row>
    <row r="4330" spans="1:11" x14ac:dyDescent="0.25">
      <c r="A4330" s="21" t="s">
        <v>8738</v>
      </c>
      <c r="B4330" s="21" t="s">
        <v>21768</v>
      </c>
      <c r="C4330" s="21" t="s">
        <v>280</v>
      </c>
      <c r="D4330" s="21" t="s">
        <v>279</v>
      </c>
      <c r="E4330" s="21" t="s">
        <v>19558</v>
      </c>
      <c r="F4330" s="21" t="s">
        <v>16282</v>
      </c>
      <c r="G4330" s="20">
        <v>43270</v>
      </c>
      <c r="H4330" t="s">
        <v>19539</v>
      </c>
      <c r="I4330" t="s">
        <v>19539</v>
      </c>
      <c r="J4330" s="57">
        <v>1161872.8799999999</v>
      </c>
      <c r="K4330" s="57">
        <v>0.01</v>
      </c>
    </row>
    <row r="4331" spans="1:11" x14ac:dyDescent="0.25">
      <c r="A4331" s="54" t="s">
        <v>8738</v>
      </c>
      <c r="B4331" s="54" t="s">
        <v>21768</v>
      </c>
      <c r="C4331" s="54" t="s">
        <v>280</v>
      </c>
      <c r="D4331" s="54" t="s">
        <v>279</v>
      </c>
      <c r="E4331" s="54" t="s">
        <v>19558</v>
      </c>
      <c r="F4331" s="54" t="s">
        <v>16281</v>
      </c>
      <c r="G4331" s="58">
        <v>43271</v>
      </c>
      <c r="H4331" s="55" t="s">
        <v>19539</v>
      </c>
      <c r="I4331" s="55" t="s">
        <v>19539</v>
      </c>
      <c r="J4331" s="56">
        <v>753624.3</v>
      </c>
      <c r="K4331" s="56">
        <v>0.01</v>
      </c>
    </row>
    <row r="4332" spans="1:11" x14ac:dyDescent="0.25">
      <c r="A4332" s="21" t="s">
        <v>8740</v>
      </c>
      <c r="B4332" s="21" t="s">
        <v>21768</v>
      </c>
      <c r="C4332" s="21" t="s">
        <v>8209</v>
      </c>
      <c r="D4332" s="21" t="s">
        <v>8208</v>
      </c>
      <c r="F4332" s="21" t="s">
        <v>18368</v>
      </c>
      <c r="G4332" s="20">
        <v>43271</v>
      </c>
      <c r="H4332" t="s">
        <v>19539</v>
      </c>
      <c r="I4332" t="s">
        <v>19539</v>
      </c>
      <c r="J4332" s="57">
        <v>529203.30000000005</v>
      </c>
      <c r="K4332" s="57">
        <v>0.01</v>
      </c>
    </row>
    <row r="4333" spans="1:11" x14ac:dyDescent="0.25">
      <c r="A4333" s="21" t="s">
        <v>9142</v>
      </c>
      <c r="B4333" s="21" t="s">
        <v>21768</v>
      </c>
      <c r="C4333" s="21" t="s">
        <v>14042</v>
      </c>
      <c r="D4333" s="21" t="s">
        <v>6402</v>
      </c>
      <c r="F4333" s="21" t="s">
        <v>14271</v>
      </c>
      <c r="G4333" s="20">
        <v>43273</v>
      </c>
      <c r="H4333" s="21" t="s">
        <v>6708</v>
      </c>
      <c r="J4333" s="22">
        <v>-31860</v>
      </c>
      <c r="K4333" s="22">
        <v>-31860</v>
      </c>
    </row>
    <row r="4334" spans="1:11" x14ac:dyDescent="0.25">
      <c r="A4334" s="21" t="s">
        <v>8740</v>
      </c>
      <c r="B4334" s="21" t="s">
        <v>21768</v>
      </c>
      <c r="C4334" s="21" t="s">
        <v>14208</v>
      </c>
      <c r="D4334" s="21" t="s">
        <v>6621</v>
      </c>
      <c r="E4334" s="21" t="s">
        <v>19552</v>
      </c>
      <c r="F4334" s="21" t="s">
        <v>14272</v>
      </c>
      <c r="G4334" s="20">
        <v>43276</v>
      </c>
      <c r="H4334" s="21" t="s">
        <v>6710</v>
      </c>
      <c r="I4334" s="21" t="s">
        <v>17792</v>
      </c>
      <c r="J4334" s="22">
        <v>-11800</v>
      </c>
      <c r="K4334" s="22">
        <v>-11800</v>
      </c>
    </row>
    <row r="4335" spans="1:11" x14ac:dyDescent="0.25">
      <c r="A4335" s="21" t="s">
        <v>8740</v>
      </c>
      <c r="B4335" s="21" t="s">
        <v>21768</v>
      </c>
      <c r="C4335" s="21" t="s">
        <v>14273</v>
      </c>
      <c r="D4335" s="21" t="s">
        <v>6711</v>
      </c>
      <c r="F4335" s="21" t="s">
        <v>14274</v>
      </c>
      <c r="G4335" s="20">
        <v>43276</v>
      </c>
      <c r="H4335" s="21" t="s">
        <v>6712</v>
      </c>
      <c r="I4335" s="21" t="s">
        <v>17742</v>
      </c>
      <c r="J4335" s="22">
        <v>-12048100</v>
      </c>
      <c r="K4335" s="22">
        <v>-12048100</v>
      </c>
    </row>
    <row r="4336" spans="1:11" x14ac:dyDescent="0.25">
      <c r="A4336" s="54" t="s">
        <v>8738</v>
      </c>
      <c r="B4336" s="54" t="s">
        <v>21768</v>
      </c>
      <c r="C4336" s="54" t="s">
        <v>280</v>
      </c>
      <c r="D4336" s="54" t="s">
        <v>279</v>
      </c>
      <c r="E4336" s="54" t="s">
        <v>19558</v>
      </c>
      <c r="F4336" s="54" t="s">
        <v>16284</v>
      </c>
      <c r="G4336" s="58">
        <v>43277</v>
      </c>
      <c r="H4336" s="55" t="s">
        <v>19539</v>
      </c>
      <c r="I4336" s="55" t="s">
        <v>19539</v>
      </c>
      <c r="J4336" s="56">
        <v>328522.93</v>
      </c>
      <c r="K4336" s="56">
        <v>0.01</v>
      </c>
    </row>
    <row r="4337" spans="1:11" x14ac:dyDescent="0.25">
      <c r="A4337" s="21" t="s">
        <v>8740</v>
      </c>
      <c r="B4337" s="21" t="s">
        <v>21768</v>
      </c>
      <c r="C4337" s="21" t="s">
        <v>14275</v>
      </c>
      <c r="D4337" s="21" t="s">
        <v>6713</v>
      </c>
      <c r="F4337" s="21" t="s">
        <v>14276</v>
      </c>
      <c r="G4337" s="20">
        <v>43278</v>
      </c>
      <c r="H4337" s="21" t="s">
        <v>6714</v>
      </c>
      <c r="I4337" s="21" t="s">
        <v>17880</v>
      </c>
      <c r="J4337" s="22">
        <v>-47200</v>
      </c>
      <c r="K4337" s="22">
        <v>-47200</v>
      </c>
    </row>
    <row r="4338" spans="1:11" x14ac:dyDescent="0.25">
      <c r="A4338" s="21" t="s">
        <v>8740</v>
      </c>
      <c r="B4338" s="21" t="s">
        <v>21768</v>
      </c>
      <c r="C4338" s="21" t="s">
        <v>14241</v>
      </c>
      <c r="D4338" s="21" t="s">
        <v>6671</v>
      </c>
      <c r="F4338" s="21" t="s">
        <v>14277</v>
      </c>
      <c r="G4338" s="20">
        <v>43278</v>
      </c>
      <c r="H4338" s="21" t="s">
        <v>6715</v>
      </c>
      <c r="I4338" s="21" t="s">
        <v>17934</v>
      </c>
      <c r="J4338" s="22">
        <v>141600</v>
      </c>
      <c r="K4338" s="22">
        <v>141600</v>
      </c>
    </row>
    <row r="4339" spans="1:11" x14ac:dyDescent="0.25">
      <c r="A4339" s="21" t="s">
        <v>8738</v>
      </c>
      <c r="B4339" s="21" t="s">
        <v>21768</v>
      </c>
      <c r="C4339" s="21" t="s">
        <v>14278</v>
      </c>
      <c r="D4339" s="21" t="s">
        <v>6716</v>
      </c>
      <c r="F4339" s="21" t="s">
        <v>14279</v>
      </c>
      <c r="G4339" s="20">
        <v>43280</v>
      </c>
      <c r="H4339" s="21" t="s">
        <v>5642</v>
      </c>
      <c r="J4339" s="22">
        <v>-1345918.22</v>
      </c>
      <c r="K4339" s="22">
        <v>-1345918.22</v>
      </c>
    </row>
    <row r="4340" spans="1:11" x14ac:dyDescent="0.25">
      <c r="A4340" s="21" t="s">
        <v>8738</v>
      </c>
      <c r="B4340" s="21" t="s">
        <v>21768</v>
      </c>
      <c r="C4340" s="21" t="s">
        <v>14278</v>
      </c>
      <c r="D4340" s="21" t="s">
        <v>6716</v>
      </c>
      <c r="F4340" s="21" t="s">
        <v>14280</v>
      </c>
      <c r="G4340" s="20">
        <v>43280</v>
      </c>
      <c r="H4340" s="21" t="s">
        <v>6718</v>
      </c>
      <c r="J4340" s="22">
        <v>-1148438.28</v>
      </c>
      <c r="K4340" s="22">
        <v>-1148438.28</v>
      </c>
    </row>
    <row r="4341" spans="1:11" x14ac:dyDescent="0.25">
      <c r="A4341" s="21" t="s">
        <v>8740</v>
      </c>
      <c r="B4341" s="21" t="s">
        <v>21768</v>
      </c>
      <c r="C4341" s="21" t="s">
        <v>9345</v>
      </c>
      <c r="D4341" s="21" t="s">
        <v>506</v>
      </c>
      <c r="F4341" s="21" t="s">
        <v>14281</v>
      </c>
      <c r="G4341" s="20">
        <v>43280</v>
      </c>
      <c r="H4341" s="21" t="s">
        <v>6720</v>
      </c>
      <c r="I4341" s="21" t="s">
        <v>15884</v>
      </c>
      <c r="J4341" s="22">
        <v>-1039717.44</v>
      </c>
      <c r="K4341" s="22">
        <v>-1039717.44</v>
      </c>
    </row>
    <row r="4342" spans="1:11" x14ac:dyDescent="0.25">
      <c r="A4342" s="21" t="s">
        <v>8740</v>
      </c>
      <c r="B4342" s="21" t="s">
        <v>21768</v>
      </c>
      <c r="C4342" s="21" t="s">
        <v>9807</v>
      </c>
      <c r="D4342" s="21" t="s">
        <v>1060</v>
      </c>
      <c r="F4342" s="21" t="s">
        <v>14284</v>
      </c>
      <c r="G4342" s="20">
        <v>43283</v>
      </c>
      <c r="H4342" s="21" t="s">
        <v>6723</v>
      </c>
      <c r="I4342" s="21" t="s">
        <v>17584</v>
      </c>
      <c r="J4342" s="22">
        <v>-118000</v>
      </c>
      <c r="K4342" s="22">
        <v>-118000</v>
      </c>
    </row>
    <row r="4343" spans="1:11" x14ac:dyDescent="0.25">
      <c r="A4343" s="21" t="s">
        <v>8740</v>
      </c>
      <c r="B4343" s="21" t="s">
        <v>21768</v>
      </c>
      <c r="C4343" s="21" t="s">
        <v>9807</v>
      </c>
      <c r="D4343" s="21" t="s">
        <v>1060</v>
      </c>
      <c r="F4343" s="21" t="s">
        <v>14285</v>
      </c>
      <c r="G4343" s="20">
        <v>43283</v>
      </c>
      <c r="H4343" s="21" t="s">
        <v>6708</v>
      </c>
      <c r="I4343" s="21" t="s">
        <v>17585</v>
      </c>
      <c r="J4343" s="22">
        <v>-708000</v>
      </c>
      <c r="K4343" s="22">
        <v>-708000</v>
      </c>
    </row>
    <row r="4344" spans="1:11" x14ac:dyDescent="0.25">
      <c r="A4344" s="21" t="s">
        <v>8740</v>
      </c>
      <c r="B4344" s="21" t="s">
        <v>21768</v>
      </c>
      <c r="C4344" s="21" t="s">
        <v>9807</v>
      </c>
      <c r="D4344" s="21" t="s">
        <v>1060</v>
      </c>
      <c r="F4344" s="21" t="s">
        <v>14286</v>
      </c>
      <c r="G4344" s="20">
        <v>43283</v>
      </c>
      <c r="H4344" s="21" t="s">
        <v>6724</v>
      </c>
      <c r="I4344" s="21" t="s">
        <v>17584</v>
      </c>
      <c r="J4344" s="22">
        <v>-118000</v>
      </c>
      <c r="K4344" s="22">
        <v>-118000</v>
      </c>
    </row>
    <row r="4345" spans="1:11" x14ac:dyDescent="0.25">
      <c r="A4345" s="21" t="s">
        <v>8740</v>
      </c>
      <c r="B4345" s="21" t="s">
        <v>21768</v>
      </c>
      <c r="C4345" s="21" t="s">
        <v>9807</v>
      </c>
      <c r="D4345" s="21" t="s">
        <v>1060</v>
      </c>
      <c r="F4345" s="21" t="s">
        <v>14287</v>
      </c>
      <c r="G4345" s="20">
        <v>43283</v>
      </c>
      <c r="H4345" s="21" t="s">
        <v>6725</v>
      </c>
      <c r="I4345" s="21" t="s">
        <v>17586</v>
      </c>
      <c r="J4345" s="22">
        <v>-708000</v>
      </c>
      <c r="K4345" s="22">
        <v>-708000</v>
      </c>
    </row>
    <row r="4346" spans="1:11" x14ac:dyDescent="0.25">
      <c r="A4346" s="21" t="s">
        <v>8740</v>
      </c>
      <c r="B4346" s="21" t="s">
        <v>21768</v>
      </c>
      <c r="C4346" s="21" t="s">
        <v>9807</v>
      </c>
      <c r="D4346" s="21" t="s">
        <v>1060</v>
      </c>
      <c r="F4346" s="21" t="s">
        <v>14288</v>
      </c>
      <c r="G4346" s="20">
        <v>43283</v>
      </c>
      <c r="H4346" s="21" t="s">
        <v>6726</v>
      </c>
      <c r="I4346" s="21" t="s">
        <v>15757</v>
      </c>
      <c r="J4346" s="22">
        <v>118000</v>
      </c>
      <c r="K4346" s="22">
        <v>118000</v>
      </c>
    </row>
    <row r="4347" spans="1:11" x14ac:dyDescent="0.25">
      <c r="A4347" s="21" t="s">
        <v>8740</v>
      </c>
      <c r="B4347" s="21" t="s">
        <v>21768</v>
      </c>
      <c r="C4347" s="21" t="s">
        <v>9807</v>
      </c>
      <c r="D4347" s="21" t="s">
        <v>1060</v>
      </c>
      <c r="F4347" s="21" t="s">
        <v>14289</v>
      </c>
      <c r="G4347" s="20">
        <v>43283</v>
      </c>
      <c r="H4347" s="21" t="s">
        <v>6727</v>
      </c>
      <c r="I4347" s="21" t="s">
        <v>15757</v>
      </c>
      <c r="J4347" s="22">
        <v>708000</v>
      </c>
      <c r="K4347" s="22">
        <v>708000</v>
      </c>
    </row>
    <row r="4348" spans="1:11" x14ac:dyDescent="0.25">
      <c r="A4348" s="21" t="s">
        <v>8740</v>
      </c>
      <c r="B4348" s="21" t="s">
        <v>21768</v>
      </c>
      <c r="C4348" s="21" t="s">
        <v>9807</v>
      </c>
      <c r="D4348" s="21" t="s">
        <v>1060</v>
      </c>
      <c r="F4348" s="21" t="s">
        <v>14290</v>
      </c>
      <c r="G4348" s="20">
        <v>43283</v>
      </c>
      <c r="H4348" s="21" t="s">
        <v>6728</v>
      </c>
      <c r="I4348" s="21" t="s">
        <v>17587</v>
      </c>
      <c r="J4348" s="22">
        <v>826000</v>
      </c>
      <c r="K4348" s="22">
        <v>826000</v>
      </c>
    </row>
    <row r="4349" spans="1:11" x14ac:dyDescent="0.25">
      <c r="A4349" s="21" t="s">
        <v>8740</v>
      </c>
      <c r="B4349" s="21" t="s">
        <v>21768</v>
      </c>
      <c r="C4349" s="21" t="s">
        <v>14282</v>
      </c>
      <c r="D4349" s="21" t="s">
        <v>6721</v>
      </c>
      <c r="F4349" s="21" t="s">
        <v>14283</v>
      </c>
      <c r="G4349" s="20">
        <v>43283</v>
      </c>
      <c r="H4349" s="21" t="s">
        <v>6722</v>
      </c>
      <c r="I4349" s="21" t="s">
        <v>17969</v>
      </c>
      <c r="J4349" s="22">
        <v>-90860</v>
      </c>
      <c r="K4349" s="22">
        <v>-90860</v>
      </c>
    </row>
    <row r="4350" spans="1:11" x14ac:dyDescent="0.25">
      <c r="A4350" s="21" t="s">
        <v>8738</v>
      </c>
      <c r="B4350" s="21" t="s">
        <v>21768</v>
      </c>
      <c r="C4350" s="21" t="s">
        <v>1995</v>
      </c>
      <c r="D4350" s="21" t="s">
        <v>1994</v>
      </c>
      <c r="E4350" s="21" t="s">
        <v>19558</v>
      </c>
      <c r="F4350" s="21" t="s">
        <v>16007</v>
      </c>
      <c r="G4350" s="20">
        <v>43284</v>
      </c>
      <c r="H4350" s="21" t="s">
        <v>8688</v>
      </c>
      <c r="I4350" s="21" t="s">
        <v>16008</v>
      </c>
      <c r="J4350" s="57">
        <v>-1011428.57</v>
      </c>
      <c r="K4350" s="57">
        <v>-0.01</v>
      </c>
    </row>
    <row r="4351" spans="1:11" x14ac:dyDescent="0.25">
      <c r="A4351" s="21" t="s">
        <v>8740</v>
      </c>
      <c r="B4351" s="21" t="s">
        <v>21768</v>
      </c>
      <c r="C4351" s="21" t="s">
        <v>14208</v>
      </c>
      <c r="D4351" s="21" t="s">
        <v>6621</v>
      </c>
      <c r="E4351" s="21" t="s">
        <v>19552</v>
      </c>
      <c r="F4351" s="21" t="s">
        <v>14291</v>
      </c>
      <c r="G4351" s="20">
        <v>43285</v>
      </c>
      <c r="H4351" s="21" t="s">
        <v>6729</v>
      </c>
      <c r="I4351" s="21" t="s">
        <v>17793</v>
      </c>
      <c r="J4351" s="22">
        <v>-11800</v>
      </c>
      <c r="K4351" s="22">
        <v>-11800</v>
      </c>
    </row>
    <row r="4352" spans="1:11" x14ac:dyDescent="0.25">
      <c r="A4352" s="54" t="s">
        <v>8738</v>
      </c>
      <c r="B4352" s="54" t="s">
        <v>21768</v>
      </c>
      <c r="C4352" s="54" t="s">
        <v>280</v>
      </c>
      <c r="D4352" s="54" t="s">
        <v>279</v>
      </c>
      <c r="E4352" s="54" t="s">
        <v>19558</v>
      </c>
      <c r="F4352" s="54" t="s">
        <v>16291</v>
      </c>
      <c r="G4352" s="58">
        <v>43285</v>
      </c>
      <c r="H4352" s="54" t="s">
        <v>16292</v>
      </c>
      <c r="I4352" s="54" t="s">
        <v>16293</v>
      </c>
      <c r="J4352" s="56">
        <v>-252408.1</v>
      </c>
      <c r="K4352" s="56">
        <v>-0.02</v>
      </c>
    </row>
    <row r="4353" spans="1:11" x14ac:dyDescent="0.25">
      <c r="A4353" s="21" t="s">
        <v>8738</v>
      </c>
      <c r="B4353" s="21" t="s">
        <v>21768</v>
      </c>
      <c r="C4353" s="21" t="s">
        <v>13268</v>
      </c>
      <c r="D4353" s="21" t="s">
        <v>5399</v>
      </c>
      <c r="F4353" s="21" t="s">
        <v>14292</v>
      </c>
      <c r="G4353" s="20">
        <v>43286</v>
      </c>
      <c r="H4353" s="21" t="s">
        <v>6730</v>
      </c>
      <c r="I4353" s="21" t="s">
        <v>15884</v>
      </c>
      <c r="J4353" s="22">
        <v>-2183384.69</v>
      </c>
      <c r="K4353" s="22">
        <v>-2183384.69</v>
      </c>
    </row>
    <row r="4354" spans="1:11" x14ac:dyDescent="0.25">
      <c r="A4354" s="21" t="s">
        <v>8740</v>
      </c>
      <c r="B4354" s="21" t="s">
        <v>21768</v>
      </c>
      <c r="C4354" s="21" t="s">
        <v>14293</v>
      </c>
      <c r="D4354" s="21" t="s">
        <v>6731</v>
      </c>
      <c r="F4354" s="21" t="s">
        <v>14294</v>
      </c>
      <c r="G4354" s="20">
        <v>43286</v>
      </c>
      <c r="H4354" s="21" t="s">
        <v>6732</v>
      </c>
      <c r="I4354" s="21" t="s">
        <v>17817</v>
      </c>
      <c r="J4354" s="22">
        <v>-56640</v>
      </c>
      <c r="K4354" s="22">
        <v>-56640</v>
      </c>
    </row>
    <row r="4355" spans="1:11" x14ac:dyDescent="0.25">
      <c r="A4355" s="21" t="s">
        <v>8738</v>
      </c>
      <c r="B4355" s="21" t="s">
        <v>21768</v>
      </c>
      <c r="C4355" s="21" t="s">
        <v>280</v>
      </c>
      <c r="D4355" s="21" t="s">
        <v>279</v>
      </c>
      <c r="E4355" s="21" t="s">
        <v>19558</v>
      </c>
      <c r="F4355" s="21" t="s">
        <v>16285</v>
      </c>
      <c r="G4355" s="20">
        <v>43286</v>
      </c>
      <c r="H4355" s="21" t="s">
        <v>16286</v>
      </c>
      <c r="I4355" s="21" t="s">
        <v>16287</v>
      </c>
      <c r="J4355" s="57">
        <v>-287226.53999999998</v>
      </c>
      <c r="K4355" s="57">
        <v>-0.01</v>
      </c>
    </row>
    <row r="4356" spans="1:11" x14ac:dyDescent="0.25">
      <c r="A4356" s="54" t="s">
        <v>8738</v>
      </c>
      <c r="B4356" s="54" t="s">
        <v>21768</v>
      </c>
      <c r="C4356" s="54" t="s">
        <v>280</v>
      </c>
      <c r="D4356" s="54" t="s">
        <v>279</v>
      </c>
      <c r="E4356" s="54" t="s">
        <v>19558</v>
      </c>
      <c r="F4356" s="54" t="s">
        <v>16288</v>
      </c>
      <c r="G4356" s="58">
        <v>43286</v>
      </c>
      <c r="H4356" s="54" t="s">
        <v>16289</v>
      </c>
      <c r="I4356" s="54" t="s">
        <v>16290</v>
      </c>
      <c r="J4356" s="56">
        <v>-285377.48</v>
      </c>
      <c r="K4356" s="56">
        <v>-0.01</v>
      </c>
    </row>
    <row r="4357" spans="1:11" x14ac:dyDescent="0.25">
      <c r="A4357" s="21" t="s">
        <v>8738</v>
      </c>
      <c r="B4357" s="21" t="s">
        <v>21768</v>
      </c>
      <c r="C4357" s="21" t="s">
        <v>212</v>
      </c>
      <c r="D4357" s="21" t="s">
        <v>211</v>
      </c>
      <c r="F4357" s="21" t="s">
        <v>14295</v>
      </c>
      <c r="G4357" s="20">
        <v>43287</v>
      </c>
      <c r="H4357" s="21" t="s">
        <v>6723</v>
      </c>
      <c r="I4357" s="21" t="s">
        <v>16547</v>
      </c>
      <c r="J4357" s="22">
        <v>-125594.48</v>
      </c>
      <c r="K4357" s="22">
        <v>-125594.48</v>
      </c>
    </row>
    <row r="4358" spans="1:11" x14ac:dyDescent="0.25">
      <c r="A4358" s="21" t="s">
        <v>9142</v>
      </c>
      <c r="B4358" s="21" t="s">
        <v>21768</v>
      </c>
      <c r="C4358" s="21" t="s">
        <v>5204</v>
      </c>
      <c r="D4358" s="21" t="s">
        <v>5203</v>
      </c>
      <c r="F4358" s="21" t="s">
        <v>14296</v>
      </c>
      <c r="G4358" s="20">
        <v>43293</v>
      </c>
      <c r="H4358" s="21" t="s">
        <v>6733</v>
      </c>
      <c r="J4358" s="22">
        <v>-337638</v>
      </c>
      <c r="K4358" s="22">
        <v>-337638</v>
      </c>
    </row>
    <row r="4359" spans="1:11" x14ac:dyDescent="0.25">
      <c r="A4359" s="21" t="s">
        <v>9142</v>
      </c>
      <c r="B4359" s="21" t="s">
        <v>21768</v>
      </c>
      <c r="C4359" s="21" t="s">
        <v>6148</v>
      </c>
      <c r="D4359" s="21" t="s">
        <v>6147</v>
      </c>
      <c r="F4359" s="21" t="s">
        <v>14297</v>
      </c>
      <c r="G4359" s="20">
        <v>43294</v>
      </c>
      <c r="H4359" s="21" t="s">
        <v>6735</v>
      </c>
      <c r="J4359" s="22">
        <v>-6274.24</v>
      </c>
      <c r="K4359" s="22">
        <v>-6274.24</v>
      </c>
    </row>
    <row r="4360" spans="1:11" x14ac:dyDescent="0.25">
      <c r="A4360" s="21" t="s">
        <v>8740</v>
      </c>
      <c r="B4360" s="21" t="s">
        <v>21768</v>
      </c>
      <c r="C4360" s="21" t="s">
        <v>14298</v>
      </c>
      <c r="D4360" s="21" t="s">
        <v>6737</v>
      </c>
      <c r="F4360" s="21" t="s">
        <v>14299</v>
      </c>
      <c r="G4360" s="20">
        <v>43294</v>
      </c>
      <c r="H4360" s="21" t="s">
        <v>6738</v>
      </c>
      <c r="I4360" s="21" t="s">
        <v>18082</v>
      </c>
      <c r="J4360" s="22">
        <v>-2719332.27</v>
      </c>
      <c r="K4360" s="22">
        <v>-2175465.8199999998</v>
      </c>
    </row>
    <row r="4361" spans="1:11" x14ac:dyDescent="0.25">
      <c r="A4361" s="21" t="s">
        <v>9142</v>
      </c>
      <c r="B4361" s="21" t="s">
        <v>21768</v>
      </c>
      <c r="C4361" s="21" t="s">
        <v>6090</v>
      </c>
      <c r="D4361" s="21" t="s">
        <v>6089</v>
      </c>
      <c r="F4361" s="21" t="s">
        <v>14300</v>
      </c>
      <c r="G4361" s="20">
        <v>43297</v>
      </c>
      <c r="H4361" s="21" t="s">
        <v>6739</v>
      </c>
      <c r="J4361" s="22">
        <v>-357569</v>
      </c>
      <c r="K4361" s="22">
        <v>-357569</v>
      </c>
    </row>
    <row r="4362" spans="1:11" x14ac:dyDescent="0.25">
      <c r="A4362" s="21" t="s">
        <v>8740</v>
      </c>
      <c r="B4362" s="21" t="s">
        <v>21768</v>
      </c>
      <c r="C4362" s="21" t="s">
        <v>6742</v>
      </c>
      <c r="D4362" s="21" t="s">
        <v>6741</v>
      </c>
      <c r="E4362" s="21" t="s">
        <v>19558</v>
      </c>
      <c r="F4362" s="21" t="s">
        <v>14301</v>
      </c>
      <c r="G4362" s="20">
        <v>43300</v>
      </c>
      <c r="H4362" s="21" t="s">
        <v>6743</v>
      </c>
      <c r="I4362" s="21" t="s">
        <v>17588</v>
      </c>
      <c r="J4362" s="22">
        <v>-5123511.29</v>
      </c>
      <c r="K4362" s="22">
        <v>-4098809.03</v>
      </c>
    </row>
    <row r="4363" spans="1:11" x14ac:dyDescent="0.25">
      <c r="A4363" s="21" t="s">
        <v>8740</v>
      </c>
      <c r="B4363" s="21" t="s">
        <v>21768</v>
      </c>
      <c r="C4363" s="21" t="s">
        <v>14208</v>
      </c>
      <c r="D4363" s="21" t="s">
        <v>6621</v>
      </c>
      <c r="E4363" s="21" t="s">
        <v>19552</v>
      </c>
      <c r="F4363" s="21" t="s">
        <v>14302</v>
      </c>
      <c r="G4363" s="20">
        <v>43304</v>
      </c>
      <c r="H4363" s="21" t="s">
        <v>6744</v>
      </c>
      <c r="I4363" s="21" t="s">
        <v>17794</v>
      </c>
      <c r="J4363" s="22">
        <v>-11800</v>
      </c>
      <c r="K4363" s="22">
        <v>-11800</v>
      </c>
    </row>
    <row r="4364" spans="1:11" x14ac:dyDescent="0.25">
      <c r="A4364" s="21" t="s">
        <v>8740</v>
      </c>
      <c r="B4364" s="21" t="s">
        <v>21768</v>
      </c>
      <c r="C4364" s="21" t="s">
        <v>4086</v>
      </c>
      <c r="D4364" s="21" t="s">
        <v>4085</v>
      </c>
      <c r="E4364" s="21" t="s">
        <v>19558</v>
      </c>
      <c r="F4364" s="21" t="s">
        <v>18167</v>
      </c>
      <c r="G4364" s="20">
        <v>43305</v>
      </c>
      <c r="H4364" t="s">
        <v>19539</v>
      </c>
      <c r="I4364" t="s">
        <v>19539</v>
      </c>
      <c r="J4364" s="57">
        <v>1916510.11</v>
      </c>
      <c r="K4364" s="57">
        <v>0.01</v>
      </c>
    </row>
    <row r="4365" spans="1:11" x14ac:dyDescent="0.25">
      <c r="A4365" s="21" t="s">
        <v>8738</v>
      </c>
      <c r="B4365" s="21" t="s">
        <v>21768</v>
      </c>
      <c r="C4365" s="21" t="s">
        <v>14303</v>
      </c>
      <c r="D4365" s="21" t="s">
        <v>6745</v>
      </c>
      <c r="F4365" s="21" t="s">
        <v>14304</v>
      </c>
      <c r="G4365" s="20">
        <v>43306</v>
      </c>
      <c r="H4365" s="21" t="s">
        <v>6746</v>
      </c>
      <c r="I4365" s="21" t="s">
        <v>15712</v>
      </c>
      <c r="J4365" s="22">
        <v>-59000</v>
      </c>
      <c r="K4365" s="22">
        <v>-59000</v>
      </c>
    </row>
    <row r="4366" spans="1:11" x14ac:dyDescent="0.25">
      <c r="A4366" s="21" t="s">
        <v>8738</v>
      </c>
      <c r="B4366" s="21" t="s">
        <v>21768</v>
      </c>
      <c r="C4366" s="21" t="s">
        <v>14305</v>
      </c>
      <c r="D4366" s="21" t="s">
        <v>6747</v>
      </c>
      <c r="F4366" s="21" t="s">
        <v>14306</v>
      </c>
      <c r="G4366" s="20">
        <v>43306</v>
      </c>
      <c r="H4366" s="21" t="s">
        <v>6746</v>
      </c>
      <c r="I4366" s="21" t="s">
        <v>15831</v>
      </c>
      <c r="J4366" s="22">
        <v>-59000</v>
      </c>
      <c r="K4366" s="22">
        <v>-59000</v>
      </c>
    </row>
    <row r="4367" spans="1:11" x14ac:dyDescent="0.25">
      <c r="A4367" s="21" t="s">
        <v>8738</v>
      </c>
      <c r="B4367" s="21" t="s">
        <v>21768</v>
      </c>
      <c r="C4367" s="21" t="s">
        <v>6749</v>
      </c>
      <c r="D4367" s="21" t="s">
        <v>6748</v>
      </c>
      <c r="E4367" s="21" t="s">
        <v>19552</v>
      </c>
      <c r="F4367" s="21" t="s">
        <v>14307</v>
      </c>
      <c r="G4367" s="20">
        <v>43306</v>
      </c>
      <c r="H4367" s="21" t="s">
        <v>6750</v>
      </c>
      <c r="I4367" s="21" t="s">
        <v>16548</v>
      </c>
      <c r="J4367" s="22">
        <v>-813070.42</v>
      </c>
      <c r="K4367" s="22">
        <v>-813070.42</v>
      </c>
    </row>
    <row r="4368" spans="1:11" x14ac:dyDescent="0.25">
      <c r="A4368" s="54" t="s">
        <v>9142</v>
      </c>
      <c r="B4368" s="54" t="s">
        <v>21768</v>
      </c>
      <c r="C4368" s="54" t="s">
        <v>17327</v>
      </c>
      <c r="D4368" s="54" t="s">
        <v>17328</v>
      </c>
      <c r="E4368" s="54" t="s">
        <v>19558</v>
      </c>
      <c r="F4368" s="54" t="s">
        <v>17329</v>
      </c>
      <c r="G4368" s="58">
        <v>43306</v>
      </c>
      <c r="H4368" s="54" t="s">
        <v>8009</v>
      </c>
      <c r="I4368" s="54" t="s">
        <v>17330</v>
      </c>
      <c r="J4368" s="56">
        <v>-857142.86</v>
      </c>
      <c r="K4368" s="56">
        <v>-0.01</v>
      </c>
    </row>
    <row r="4369" spans="1:11" x14ac:dyDescent="0.25">
      <c r="A4369" s="21" t="s">
        <v>8740</v>
      </c>
      <c r="B4369" s="21" t="s">
        <v>21768</v>
      </c>
      <c r="C4369" s="21" t="s">
        <v>17935</v>
      </c>
      <c r="D4369" s="21" t="s">
        <v>17936</v>
      </c>
      <c r="F4369" s="21" t="s">
        <v>17937</v>
      </c>
      <c r="G4369" s="20">
        <v>43306</v>
      </c>
      <c r="H4369" t="s">
        <v>19539</v>
      </c>
      <c r="I4369" t="s">
        <v>19539</v>
      </c>
      <c r="J4369" s="57">
        <v>22610353.879999999</v>
      </c>
      <c r="K4369" s="57">
        <v>0.01</v>
      </c>
    </row>
    <row r="4370" spans="1:11" x14ac:dyDescent="0.25">
      <c r="A4370" s="54" t="s">
        <v>8738</v>
      </c>
      <c r="B4370" s="54" t="s">
        <v>21768</v>
      </c>
      <c r="C4370" s="54" t="s">
        <v>5410</v>
      </c>
      <c r="D4370" s="54" t="s">
        <v>5409</v>
      </c>
      <c r="E4370" s="55"/>
      <c r="F4370" s="54" t="s">
        <v>16708</v>
      </c>
      <c r="G4370" s="58">
        <v>43307</v>
      </c>
      <c r="H4370" s="55" t="s">
        <v>19539</v>
      </c>
      <c r="I4370" s="55" t="s">
        <v>19539</v>
      </c>
      <c r="J4370" s="56">
        <v>1057588.31</v>
      </c>
      <c r="K4370" s="56">
        <v>0.01</v>
      </c>
    </row>
    <row r="4371" spans="1:11" x14ac:dyDescent="0.25">
      <c r="A4371" s="21" t="s">
        <v>8740</v>
      </c>
      <c r="B4371" s="21" t="s">
        <v>21768</v>
      </c>
      <c r="C4371" s="21" t="s">
        <v>6475</v>
      </c>
      <c r="D4371" s="21" t="s">
        <v>6474</v>
      </c>
      <c r="E4371" s="21" t="s">
        <v>19558</v>
      </c>
      <c r="F4371" s="21" t="s">
        <v>14308</v>
      </c>
      <c r="G4371" s="20">
        <v>43311</v>
      </c>
      <c r="H4371" s="21" t="s">
        <v>6751</v>
      </c>
      <c r="I4371" s="21" t="s">
        <v>18417</v>
      </c>
      <c r="J4371" s="22">
        <v>-370813.23</v>
      </c>
      <c r="K4371" s="22">
        <v>-370813.23</v>
      </c>
    </row>
    <row r="4372" spans="1:11" x14ac:dyDescent="0.25">
      <c r="A4372" s="21" t="s">
        <v>9142</v>
      </c>
      <c r="B4372" s="21" t="s">
        <v>21768</v>
      </c>
      <c r="C4372" s="21" t="s">
        <v>6090</v>
      </c>
      <c r="D4372" s="21" t="s">
        <v>6089</v>
      </c>
      <c r="F4372" s="21" t="s">
        <v>14309</v>
      </c>
      <c r="G4372" s="20">
        <v>43312</v>
      </c>
      <c r="H4372" s="21" t="s">
        <v>6752</v>
      </c>
      <c r="J4372" s="22">
        <v>-369421</v>
      </c>
      <c r="K4372" s="22">
        <v>-369421</v>
      </c>
    </row>
    <row r="4373" spans="1:11" x14ac:dyDescent="0.25">
      <c r="A4373" s="21" t="s">
        <v>9142</v>
      </c>
      <c r="B4373" s="21" t="s">
        <v>21768</v>
      </c>
      <c r="C4373" s="21" t="s">
        <v>6090</v>
      </c>
      <c r="D4373" s="21" t="s">
        <v>6089</v>
      </c>
      <c r="F4373" s="21" t="s">
        <v>14310</v>
      </c>
      <c r="G4373" s="20">
        <v>43312</v>
      </c>
      <c r="H4373" s="21" t="s">
        <v>6754</v>
      </c>
      <c r="J4373" s="22">
        <v>-375760</v>
      </c>
      <c r="K4373" s="22">
        <v>-375760</v>
      </c>
    </row>
    <row r="4374" spans="1:11" x14ac:dyDescent="0.25">
      <c r="A4374" s="21" t="s">
        <v>8740</v>
      </c>
      <c r="B4374" s="21" t="s">
        <v>21768</v>
      </c>
      <c r="C4374" s="21" t="s">
        <v>6690</v>
      </c>
      <c r="D4374" s="21" t="s">
        <v>6689</v>
      </c>
      <c r="F4374" s="21" t="s">
        <v>18430</v>
      </c>
      <c r="G4374" s="20">
        <v>43312</v>
      </c>
      <c r="H4374" t="s">
        <v>19539</v>
      </c>
      <c r="I4374" t="s">
        <v>19539</v>
      </c>
      <c r="J4374" s="57">
        <v>809171.91</v>
      </c>
      <c r="K4374" s="57">
        <v>0.01</v>
      </c>
    </row>
    <row r="4375" spans="1:11" x14ac:dyDescent="0.25">
      <c r="A4375" s="54" t="s">
        <v>8740</v>
      </c>
      <c r="B4375" s="54" t="s">
        <v>21768</v>
      </c>
      <c r="C4375" s="54" t="s">
        <v>7032</v>
      </c>
      <c r="D4375" s="54" t="s">
        <v>7031</v>
      </c>
      <c r="E4375" s="55"/>
      <c r="F4375" s="54" t="s">
        <v>18489</v>
      </c>
      <c r="G4375" s="58">
        <v>43312</v>
      </c>
      <c r="H4375" s="55" t="s">
        <v>19539</v>
      </c>
      <c r="I4375" s="55" t="s">
        <v>19539</v>
      </c>
      <c r="J4375" s="56">
        <v>2520741.29</v>
      </c>
      <c r="K4375" s="56">
        <v>0.01</v>
      </c>
    </row>
    <row r="4376" spans="1:11" x14ac:dyDescent="0.25">
      <c r="A4376" s="21" t="s">
        <v>8740</v>
      </c>
      <c r="B4376" s="21" t="s">
        <v>21768</v>
      </c>
      <c r="C4376" s="21" t="s">
        <v>14260</v>
      </c>
      <c r="D4376" s="21" t="s">
        <v>6692</v>
      </c>
      <c r="F4376" s="21" t="s">
        <v>14311</v>
      </c>
      <c r="G4376" s="20">
        <v>43313</v>
      </c>
      <c r="H4376" s="21" t="s">
        <v>6756</v>
      </c>
      <c r="I4376" s="21" t="s">
        <v>17778</v>
      </c>
      <c r="J4376" s="22">
        <v>-304201.12</v>
      </c>
      <c r="K4376" s="22">
        <v>-304201.12</v>
      </c>
    </row>
    <row r="4377" spans="1:11" x14ac:dyDescent="0.25">
      <c r="A4377" s="21" t="s">
        <v>9142</v>
      </c>
      <c r="B4377" s="21" t="s">
        <v>21768</v>
      </c>
      <c r="C4377" s="21" t="s">
        <v>5204</v>
      </c>
      <c r="D4377" s="21" t="s">
        <v>5203</v>
      </c>
      <c r="F4377" s="21" t="s">
        <v>14312</v>
      </c>
      <c r="G4377" s="20">
        <v>43314</v>
      </c>
      <c r="H4377" s="21" t="s">
        <v>6757</v>
      </c>
      <c r="J4377" s="22">
        <v>-328534</v>
      </c>
      <c r="K4377" s="22">
        <v>-218546</v>
      </c>
    </row>
    <row r="4378" spans="1:11" x14ac:dyDescent="0.25">
      <c r="A4378" s="21" t="s">
        <v>8740</v>
      </c>
      <c r="B4378" s="21" t="s">
        <v>21768</v>
      </c>
      <c r="C4378" s="21" t="s">
        <v>6760</v>
      </c>
      <c r="D4378" s="21" t="s">
        <v>6759</v>
      </c>
      <c r="F4378" s="21" t="s">
        <v>14313</v>
      </c>
      <c r="G4378" s="20">
        <v>43318</v>
      </c>
      <c r="H4378" s="21" t="s">
        <v>6761</v>
      </c>
      <c r="I4378" s="21" t="s">
        <v>18233</v>
      </c>
      <c r="J4378" s="22">
        <v>10620</v>
      </c>
      <c r="K4378" s="22">
        <v>10620</v>
      </c>
    </row>
    <row r="4379" spans="1:11" x14ac:dyDescent="0.25">
      <c r="A4379" s="21" t="s">
        <v>8738</v>
      </c>
      <c r="B4379" s="21" t="s">
        <v>21768</v>
      </c>
      <c r="C4379" s="21" t="s">
        <v>280</v>
      </c>
      <c r="D4379" s="21" t="s">
        <v>279</v>
      </c>
      <c r="E4379" s="21" t="s">
        <v>19558</v>
      </c>
      <c r="F4379" s="21" t="s">
        <v>16294</v>
      </c>
      <c r="G4379" s="20">
        <v>43319</v>
      </c>
      <c r="H4379" t="s">
        <v>19539</v>
      </c>
      <c r="I4379" t="s">
        <v>19539</v>
      </c>
      <c r="J4379" s="57">
        <v>53346.65</v>
      </c>
      <c r="K4379" s="57">
        <v>0.01</v>
      </c>
    </row>
    <row r="4380" spans="1:11" x14ac:dyDescent="0.25">
      <c r="A4380" s="54" t="s">
        <v>8740</v>
      </c>
      <c r="B4380" s="54" t="s">
        <v>21768</v>
      </c>
      <c r="C4380" s="54" t="s">
        <v>14895</v>
      </c>
      <c r="D4380" s="54" t="s">
        <v>7591</v>
      </c>
      <c r="E4380" s="55"/>
      <c r="F4380" s="54" t="s">
        <v>18095</v>
      </c>
      <c r="G4380" s="58">
        <v>43319</v>
      </c>
      <c r="H4380" s="55" t="s">
        <v>19539</v>
      </c>
      <c r="I4380" s="55" t="s">
        <v>19539</v>
      </c>
      <c r="J4380" s="56">
        <v>2901606.38</v>
      </c>
      <c r="K4380" s="56">
        <v>0.01</v>
      </c>
    </row>
    <row r="4381" spans="1:11" x14ac:dyDescent="0.25">
      <c r="A4381" s="21" t="s">
        <v>9142</v>
      </c>
      <c r="B4381" s="21" t="s">
        <v>21768</v>
      </c>
      <c r="C4381" s="21" t="s">
        <v>6056</v>
      </c>
      <c r="D4381" s="21" t="s">
        <v>6055</v>
      </c>
      <c r="F4381" s="21" t="s">
        <v>14314</v>
      </c>
      <c r="G4381" s="20">
        <v>43327</v>
      </c>
      <c r="H4381" s="21" t="s">
        <v>6762</v>
      </c>
      <c r="J4381" s="22">
        <v>-54900</v>
      </c>
      <c r="K4381" s="22">
        <v>-54900</v>
      </c>
    </row>
    <row r="4382" spans="1:11" x14ac:dyDescent="0.25">
      <c r="A4382" s="21" t="s">
        <v>8738</v>
      </c>
      <c r="B4382" s="21" t="s">
        <v>21768</v>
      </c>
      <c r="C4382" s="21" t="s">
        <v>16673</v>
      </c>
      <c r="D4382" s="21" t="s">
        <v>16674</v>
      </c>
      <c r="E4382" s="21" t="s">
        <v>19552</v>
      </c>
      <c r="F4382" s="21" t="s">
        <v>16675</v>
      </c>
      <c r="G4382" s="20">
        <v>43327</v>
      </c>
      <c r="H4382" t="s">
        <v>19539</v>
      </c>
      <c r="I4382" t="s">
        <v>19539</v>
      </c>
      <c r="J4382" s="57">
        <v>1368039.29</v>
      </c>
      <c r="K4382" s="57">
        <v>0.01</v>
      </c>
    </row>
    <row r="4383" spans="1:11" x14ac:dyDescent="0.25">
      <c r="A4383" s="21" t="s">
        <v>9142</v>
      </c>
      <c r="B4383" s="21" t="s">
        <v>21768</v>
      </c>
      <c r="C4383" s="21" t="s">
        <v>6148</v>
      </c>
      <c r="D4383" s="21" t="s">
        <v>6147</v>
      </c>
      <c r="F4383" s="21" t="s">
        <v>14315</v>
      </c>
      <c r="G4383" s="20">
        <v>43329</v>
      </c>
      <c r="H4383" s="21" t="s">
        <v>6764</v>
      </c>
      <c r="J4383" s="22">
        <v>-1867.53</v>
      </c>
      <c r="K4383" s="22">
        <v>-1867.53</v>
      </c>
    </row>
    <row r="4384" spans="1:11" x14ac:dyDescent="0.25">
      <c r="A4384" s="21" t="s">
        <v>9142</v>
      </c>
      <c r="B4384" s="21" t="s">
        <v>21768</v>
      </c>
      <c r="C4384" s="21" t="s">
        <v>4082</v>
      </c>
      <c r="D4384" s="21" t="s">
        <v>4081</v>
      </c>
      <c r="F4384" s="21" t="s">
        <v>14316</v>
      </c>
      <c r="G4384" s="20">
        <v>43329</v>
      </c>
      <c r="H4384" s="21" t="s">
        <v>6766</v>
      </c>
      <c r="J4384" s="22">
        <v>-202853</v>
      </c>
      <c r="K4384" s="22">
        <v>-202853</v>
      </c>
    </row>
    <row r="4385" spans="1:11" x14ac:dyDescent="0.25">
      <c r="A4385" s="54" t="s">
        <v>8738</v>
      </c>
      <c r="B4385" s="54" t="s">
        <v>21768</v>
      </c>
      <c r="C4385" s="54" t="s">
        <v>1859</v>
      </c>
      <c r="D4385" s="54" t="s">
        <v>1858</v>
      </c>
      <c r="E4385" s="54" t="s">
        <v>19558</v>
      </c>
      <c r="F4385" s="54" t="s">
        <v>16554</v>
      </c>
      <c r="G4385" s="58">
        <v>43329</v>
      </c>
      <c r="H4385" s="55" t="s">
        <v>19539</v>
      </c>
      <c r="I4385" s="55" t="s">
        <v>19539</v>
      </c>
      <c r="J4385" s="56">
        <v>2736077.49</v>
      </c>
      <c r="K4385" s="56">
        <v>0.01</v>
      </c>
    </row>
    <row r="4386" spans="1:11" x14ac:dyDescent="0.25">
      <c r="A4386" s="21" t="s">
        <v>8740</v>
      </c>
      <c r="B4386" s="21" t="s">
        <v>21768</v>
      </c>
      <c r="C4386" s="21" t="s">
        <v>18052</v>
      </c>
      <c r="D4386" s="21" t="s">
        <v>18053</v>
      </c>
      <c r="F4386" s="21" t="s">
        <v>18054</v>
      </c>
      <c r="G4386" s="20">
        <v>43332</v>
      </c>
      <c r="H4386" t="s">
        <v>19539</v>
      </c>
      <c r="I4386" t="s">
        <v>19539</v>
      </c>
      <c r="J4386" s="57">
        <v>1614164.48</v>
      </c>
      <c r="K4386" s="57">
        <v>0.01</v>
      </c>
    </row>
    <row r="4387" spans="1:11" x14ac:dyDescent="0.25">
      <c r="A4387" s="54" t="s">
        <v>8740</v>
      </c>
      <c r="B4387" s="54" t="s">
        <v>21768</v>
      </c>
      <c r="C4387" s="54" t="s">
        <v>18199</v>
      </c>
      <c r="D4387" s="54" t="s">
        <v>18200</v>
      </c>
      <c r="E4387" s="54" t="s">
        <v>19552</v>
      </c>
      <c r="F4387" s="54" t="s">
        <v>18201</v>
      </c>
      <c r="G4387" s="58">
        <v>43332</v>
      </c>
      <c r="H4387" s="55" t="s">
        <v>19539</v>
      </c>
      <c r="I4387" s="55" t="s">
        <v>19539</v>
      </c>
      <c r="J4387" s="56">
        <v>393227.01</v>
      </c>
      <c r="K4387" s="56">
        <v>0.01</v>
      </c>
    </row>
    <row r="4388" spans="1:11" x14ac:dyDescent="0.25">
      <c r="A4388" s="21" t="s">
        <v>8738</v>
      </c>
      <c r="B4388" s="21" t="s">
        <v>21768</v>
      </c>
      <c r="C4388" s="21" t="s">
        <v>15724</v>
      </c>
      <c r="D4388" s="21" t="s">
        <v>15725</v>
      </c>
      <c r="F4388" s="21" t="s">
        <v>15726</v>
      </c>
      <c r="G4388" s="20">
        <v>43333</v>
      </c>
      <c r="H4388" t="s">
        <v>19539</v>
      </c>
      <c r="I4388" t="s">
        <v>19539</v>
      </c>
      <c r="J4388" s="57">
        <v>1972110.18</v>
      </c>
      <c r="K4388" s="57">
        <v>0.01</v>
      </c>
    </row>
    <row r="4389" spans="1:11" x14ac:dyDescent="0.25">
      <c r="A4389" s="54" t="s">
        <v>8738</v>
      </c>
      <c r="B4389" s="54" t="s">
        <v>21768</v>
      </c>
      <c r="C4389" s="54" t="s">
        <v>280</v>
      </c>
      <c r="D4389" s="54" t="s">
        <v>279</v>
      </c>
      <c r="E4389" s="54" t="s">
        <v>19558</v>
      </c>
      <c r="F4389" s="54" t="s">
        <v>16297</v>
      </c>
      <c r="G4389" s="58">
        <v>43336</v>
      </c>
      <c r="H4389" s="55" t="s">
        <v>19539</v>
      </c>
      <c r="I4389" s="55" t="s">
        <v>19539</v>
      </c>
      <c r="J4389" s="56">
        <v>1654638.85</v>
      </c>
      <c r="K4389" s="56">
        <v>0.01</v>
      </c>
    </row>
    <row r="4390" spans="1:11" x14ac:dyDescent="0.25">
      <c r="A4390" s="21" t="s">
        <v>8740</v>
      </c>
      <c r="B4390" s="21" t="s">
        <v>21768</v>
      </c>
      <c r="C4390" s="21" t="s">
        <v>6760</v>
      </c>
      <c r="D4390" s="21" t="s">
        <v>6759</v>
      </c>
      <c r="F4390" s="21" t="s">
        <v>18247</v>
      </c>
      <c r="G4390" s="20">
        <v>43336</v>
      </c>
      <c r="H4390" t="s">
        <v>19539</v>
      </c>
      <c r="I4390" t="s">
        <v>19539</v>
      </c>
      <c r="J4390" s="57">
        <v>503599.08</v>
      </c>
      <c r="K4390" s="57">
        <v>0.01</v>
      </c>
    </row>
    <row r="4391" spans="1:11" x14ac:dyDescent="0.25">
      <c r="A4391" s="21" t="s">
        <v>8738</v>
      </c>
      <c r="B4391" s="21" t="s">
        <v>21768</v>
      </c>
      <c r="C4391" s="21" t="s">
        <v>6601</v>
      </c>
      <c r="D4391" s="21" t="s">
        <v>6600</v>
      </c>
      <c r="F4391" s="21" t="s">
        <v>14317</v>
      </c>
      <c r="G4391" s="20">
        <v>43339</v>
      </c>
      <c r="H4391" s="21" t="s">
        <v>6768</v>
      </c>
      <c r="I4391" s="21" t="s">
        <v>16958</v>
      </c>
      <c r="J4391" s="22">
        <v>-808872.3</v>
      </c>
      <c r="K4391" s="22">
        <v>-808872.3</v>
      </c>
    </row>
    <row r="4392" spans="1:11" x14ac:dyDescent="0.25">
      <c r="A4392" s="21" t="s">
        <v>8738</v>
      </c>
      <c r="B4392" s="21" t="s">
        <v>21768</v>
      </c>
      <c r="C4392" s="21" t="s">
        <v>9255</v>
      </c>
      <c r="D4392" s="21" t="s">
        <v>418</v>
      </c>
      <c r="E4392" s="21" t="s">
        <v>19558</v>
      </c>
      <c r="F4392" s="21" t="s">
        <v>14318</v>
      </c>
      <c r="G4392" s="20">
        <v>43342</v>
      </c>
      <c r="H4392" s="21" t="s">
        <v>6769</v>
      </c>
      <c r="I4392" s="21" t="s">
        <v>907</v>
      </c>
      <c r="J4392" s="22">
        <v>-254693.02</v>
      </c>
      <c r="K4392" s="22">
        <v>-25260.400000000001</v>
      </c>
    </row>
    <row r="4393" spans="1:11" x14ac:dyDescent="0.25">
      <c r="A4393" s="21" t="s">
        <v>8738</v>
      </c>
      <c r="B4393" s="21" t="s">
        <v>21768</v>
      </c>
      <c r="C4393" s="21" t="s">
        <v>9255</v>
      </c>
      <c r="D4393" s="21" t="s">
        <v>418</v>
      </c>
      <c r="E4393" s="21" t="s">
        <v>19558</v>
      </c>
      <c r="F4393" s="21" t="s">
        <v>14319</v>
      </c>
      <c r="G4393" s="20">
        <v>43342</v>
      </c>
      <c r="H4393" s="21" t="s">
        <v>6770</v>
      </c>
      <c r="I4393" s="21" t="s">
        <v>907</v>
      </c>
      <c r="J4393" s="22">
        <v>-254693.02</v>
      </c>
      <c r="K4393" s="22">
        <v>-254693.02</v>
      </c>
    </row>
    <row r="4394" spans="1:11" x14ac:dyDescent="0.25">
      <c r="A4394" s="21" t="s">
        <v>8738</v>
      </c>
      <c r="B4394" s="21" t="s">
        <v>21768</v>
      </c>
      <c r="C4394" s="21" t="s">
        <v>6772</v>
      </c>
      <c r="D4394" s="21" t="s">
        <v>6771</v>
      </c>
      <c r="F4394" s="21" t="s">
        <v>14320</v>
      </c>
      <c r="G4394" s="20">
        <v>43343</v>
      </c>
      <c r="H4394" s="21" t="s">
        <v>6773</v>
      </c>
      <c r="J4394" s="22">
        <v>-1497459.84</v>
      </c>
      <c r="K4394" s="22">
        <v>-1497459.84</v>
      </c>
    </row>
    <row r="4395" spans="1:11" x14ac:dyDescent="0.25">
      <c r="A4395" s="21" t="s">
        <v>9142</v>
      </c>
      <c r="B4395" s="21" t="s">
        <v>21768</v>
      </c>
      <c r="C4395" s="21" t="s">
        <v>6776</v>
      </c>
      <c r="D4395" s="21" t="s">
        <v>6775</v>
      </c>
      <c r="E4395" s="21" t="s">
        <v>19552</v>
      </c>
      <c r="F4395" s="21" t="s">
        <v>14321</v>
      </c>
      <c r="G4395" s="20">
        <v>43346</v>
      </c>
      <c r="H4395" s="21" t="s">
        <v>6777</v>
      </c>
      <c r="I4395" s="21" t="s">
        <v>17252</v>
      </c>
      <c r="J4395" s="22">
        <v>1959968.22</v>
      </c>
      <c r="K4395" s="22">
        <v>1959968.22</v>
      </c>
    </row>
    <row r="4396" spans="1:11" x14ac:dyDescent="0.25">
      <c r="A4396" s="21" t="s">
        <v>9142</v>
      </c>
      <c r="B4396" s="21" t="s">
        <v>21768</v>
      </c>
      <c r="C4396" s="21" t="s">
        <v>4082</v>
      </c>
      <c r="D4396" s="21" t="s">
        <v>4081</v>
      </c>
      <c r="F4396" s="21" t="s">
        <v>14322</v>
      </c>
      <c r="G4396" s="20">
        <v>43346</v>
      </c>
      <c r="H4396" s="21" t="s">
        <v>6778</v>
      </c>
      <c r="J4396" s="22">
        <v>-202853</v>
      </c>
      <c r="K4396" s="22">
        <v>-202853</v>
      </c>
    </row>
    <row r="4397" spans="1:11" x14ac:dyDescent="0.25">
      <c r="A4397" s="21" t="s">
        <v>8738</v>
      </c>
      <c r="B4397" s="21" t="s">
        <v>21768</v>
      </c>
      <c r="C4397" s="21" t="s">
        <v>5788</v>
      </c>
      <c r="D4397" s="21" t="s">
        <v>5787</v>
      </c>
      <c r="F4397" s="21" t="s">
        <v>14323</v>
      </c>
      <c r="G4397" s="20">
        <v>43347</v>
      </c>
      <c r="H4397" s="21" t="s">
        <v>6735</v>
      </c>
      <c r="I4397" s="21" t="s">
        <v>16918</v>
      </c>
      <c r="J4397" s="22">
        <v>-989860.7</v>
      </c>
      <c r="K4397" s="22">
        <v>-989860.7</v>
      </c>
    </row>
    <row r="4398" spans="1:11" x14ac:dyDescent="0.25">
      <c r="A4398" s="21" t="s">
        <v>8740</v>
      </c>
      <c r="B4398" s="21" t="s">
        <v>21768</v>
      </c>
      <c r="C4398" s="21" t="s">
        <v>6742</v>
      </c>
      <c r="D4398" s="21" t="s">
        <v>6741</v>
      </c>
      <c r="E4398" s="21" t="s">
        <v>19558</v>
      </c>
      <c r="F4398" s="21" t="s">
        <v>14324</v>
      </c>
      <c r="G4398" s="20">
        <v>43347</v>
      </c>
      <c r="H4398" s="21" t="s">
        <v>6780</v>
      </c>
      <c r="I4398" s="21" t="s">
        <v>18327</v>
      </c>
      <c r="J4398" s="22">
        <v>-7082212.04</v>
      </c>
      <c r="K4398" s="22">
        <v>-7082212.04</v>
      </c>
    </row>
    <row r="4399" spans="1:11" x14ac:dyDescent="0.25">
      <c r="A4399" s="54" t="s">
        <v>8740</v>
      </c>
      <c r="B4399" s="54" t="s">
        <v>21768</v>
      </c>
      <c r="C4399" s="54" t="s">
        <v>632</v>
      </c>
      <c r="D4399" s="54" t="s">
        <v>631</v>
      </c>
      <c r="E4399" s="55"/>
      <c r="F4399" s="54" t="s">
        <v>18187</v>
      </c>
      <c r="G4399" s="58">
        <v>43348</v>
      </c>
      <c r="H4399" s="55" t="s">
        <v>19539</v>
      </c>
      <c r="I4399" s="55" t="s">
        <v>19539</v>
      </c>
      <c r="J4399" s="56">
        <v>459811.81</v>
      </c>
      <c r="K4399" s="56">
        <v>0.01</v>
      </c>
    </row>
    <row r="4400" spans="1:11" x14ac:dyDescent="0.25">
      <c r="A4400" s="21" t="s">
        <v>8740</v>
      </c>
      <c r="B4400" s="21" t="s">
        <v>21768</v>
      </c>
      <c r="C4400" s="21" t="s">
        <v>18109</v>
      </c>
      <c r="D4400" s="21" t="s">
        <v>18110</v>
      </c>
      <c r="F4400" s="21" t="s">
        <v>18111</v>
      </c>
      <c r="G4400" s="20">
        <v>43350</v>
      </c>
      <c r="H4400" t="s">
        <v>19539</v>
      </c>
      <c r="I4400" t="s">
        <v>19539</v>
      </c>
      <c r="J4400" s="57">
        <v>6768671.6299999999</v>
      </c>
      <c r="K4400" s="57">
        <v>0.01</v>
      </c>
    </row>
    <row r="4401" spans="1:11" x14ac:dyDescent="0.25">
      <c r="A4401" s="54" t="s">
        <v>8740</v>
      </c>
      <c r="B4401" s="54" t="s">
        <v>21768</v>
      </c>
      <c r="C4401" s="54" t="s">
        <v>15407</v>
      </c>
      <c r="D4401" s="54" t="s">
        <v>8182</v>
      </c>
      <c r="E4401" s="54" t="s">
        <v>19558</v>
      </c>
      <c r="F4401" s="54" t="s">
        <v>17890</v>
      </c>
      <c r="G4401" s="58">
        <v>43354</v>
      </c>
      <c r="H4401" s="55" t="s">
        <v>19539</v>
      </c>
      <c r="I4401" s="55" t="s">
        <v>19539</v>
      </c>
      <c r="J4401" s="56">
        <v>3731159.64</v>
      </c>
      <c r="K4401" s="56">
        <v>0.01</v>
      </c>
    </row>
    <row r="4402" spans="1:11" x14ac:dyDescent="0.25">
      <c r="A4402" s="21" t="s">
        <v>9142</v>
      </c>
      <c r="B4402" s="21" t="s">
        <v>21768</v>
      </c>
      <c r="C4402" s="21" t="s">
        <v>6782</v>
      </c>
      <c r="D4402" s="21" t="s">
        <v>6781</v>
      </c>
      <c r="F4402" s="21" t="s">
        <v>14325</v>
      </c>
      <c r="G4402" s="20">
        <v>43355</v>
      </c>
      <c r="H4402" s="21" t="s">
        <v>6783</v>
      </c>
      <c r="J4402" s="22">
        <v>-14100</v>
      </c>
      <c r="K4402" s="22">
        <v>-14100</v>
      </c>
    </row>
    <row r="4403" spans="1:11" x14ac:dyDescent="0.25">
      <c r="A4403" s="21" t="s">
        <v>8738</v>
      </c>
      <c r="B4403" s="21" t="s">
        <v>21768</v>
      </c>
      <c r="C4403" s="21" t="s">
        <v>7060</v>
      </c>
      <c r="D4403" s="21" t="s">
        <v>7059</v>
      </c>
      <c r="F4403" s="21" t="s">
        <v>16653</v>
      </c>
      <c r="G4403" s="20">
        <v>43356</v>
      </c>
      <c r="H4403" t="s">
        <v>19539</v>
      </c>
      <c r="I4403" t="s">
        <v>19539</v>
      </c>
      <c r="J4403" s="57">
        <v>267106.19</v>
      </c>
      <c r="K4403" s="57">
        <v>0.01</v>
      </c>
    </row>
    <row r="4404" spans="1:11" x14ac:dyDescent="0.25">
      <c r="A4404" s="54" t="s">
        <v>8738</v>
      </c>
      <c r="B4404" s="54" t="s">
        <v>21768</v>
      </c>
      <c r="C4404" s="54" t="s">
        <v>16886</v>
      </c>
      <c r="D4404" s="54" t="s">
        <v>16887</v>
      </c>
      <c r="E4404" s="55"/>
      <c r="F4404" s="54" t="s">
        <v>16896</v>
      </c>
      <c r="G4404" s="58">
        <v>43357</v>
      </c>
      <c r="H4404" s="55" t="s">
        <v>19539</v>
      </c>
      <c r="I4404" s="55" t="s">
        <v>19539</v>
      </c>
      <c r="J4404" s="56">
        <v>188299.9</v>
      </c>
      <c r="K4404" s="56">
        <v>0.01</v>
      </c>
    </row>
    <row r="4405" spans="1:11" x14ac:dyDescent="0.25">
      <c r="A4405" s="21" t="s">
        <v>8740</v>
      </c>
      <c r="B4405" s="21" t="s">
        <v>21768</v>
      </c>
      <c r="C4405" s="21" t="s">
        <v>15681</v>
      </c>
      <c r="D4405" s="21" t="s">
        <v>8639</v>
      </c>
      <c r="F4405" s="21" t="s">
        <v>17556</v>
      </c>
      <c r="G4405" s="20">
        <v>43357</v>
      </c>
      <c r="H4405" t="s">
        <v>19539</v>
      </c>
      <c r="I4405" t="s">
        <v>19539</v>
      </c>
      <c r="J4405" s="57">
        <v>380562.26</v>
      </c>
      <c r="K4405" s="57">
        <v>0.01</v>
      </c>
    </row>
    <row r="4406" spans="1:11" x14ac:dyDescent="0.25">
      <c r="A4406" s="21" t="s">
        <v>9142</v>
      </c>
      <c r="B4406" s="21" t="s">
        <v>21768</v>
      </c>
      <c r="C4406" s="21" t="s">
        <v>6786</v>
      </c>
      <c r="D4406" s="21" t="s">
        <v>6785</v>
      </c>
      <c r="F4406" s="21" t="s">
        <v>14326</v>
      </c>
      <c r="G4406" s="20">
        <v>43360</v>
      </c>
      <c r="H4406" s="21" t="s">
        <v>6787</v>
      </c>
      <c r="J4406" s="22">
        <v>-103200</v>
      </c>
      <c r="K4406" s="22">
        <v>-103200</v>
      </c>
    </row>
    <row r="4407" spans="1:11" x14ac:dyDescent="0.25">
      <c r="A4407" s="21" t="s">
        <v>8740</v>
      </c>
      <c r="B4407" s="21" t="s">
        <v>21768</v>
      </c>
      <c r="C4407" s="21" t="s">
        <v>6790</v>
      </c>
      <c r="D4407" s="21" t="s">
        <v>6789</v>
      </c>
      <c r="E4407" s="21" t="s">
        <v>19558</v>
      </c>
      <c r="F4407" s="21" t="s">
        <v>14327</v>
      </c>
      <c r="G4407" s="20">
        <v>43361</v>
      </c>
      <c r="H4407" s="21" t="s">
        <v>6791</v>
      </c>
      <c r="I4407" s="21" t="s">
        <v>949</v>
      </c>
      <c r="J4407" s="22">
        <v>1802196.32</v>
      </c>
      <c r="K4407" s="22">
        <v>261678.57</v>
      </c>
    </row>
    <row r="4408" spans="1:11" x14ac:dyDescent="0.25">
      <c r="A4408" s="21" t="s">
        <v>9142</v>
      </c>
      <c r="B4408" s="21" t="s">
        <v>21768</v>
      </c>
      <c r="C4408" s="21" t="s">
        <v>6148</v>
      </c>
      <c r="D4408" s="21" t="s">
        <v>6147</v>
      </c>
      <c r="F4408" s="21" t="s">
        <v>14328</v>
      </c>
      <c r="G4408" s="20">
        <v>43362</v>
      </c>
      <c r="H4408" s="21" t="s">
        <v>6792</v>
      </c>
      <c r="J4408" s="22">
        <v>-4703.93</v>
      </c>
      <c r="K4408" s="22">
        <v>-4703.93</v>
      </c>
    </row>
    <row r="4409" spans="1:11" x14ac:dyDescent="0.25">
      <c r="A4409" s="21" t="s">
        <v>9142</v>
      </c>
      <c r="B4409" s="21" t="s">
        <v>21768</v>
      </c>
      <c r="C4409" s="21" t="s">
        <v>6148</v>
      </c>
      <c r="D4409" s="21" t="s">
        <v>6147</v>
      </c>
      <c r="F4409" s="21" t="s">
        <v>14329</v>
      </c>
      <c r="G4409" s="20">
        <v>43362</v>
      </c>
      <c r="H4409" s="21" t="s">
        <v>6794</v>
      </c>
      <c r="J4409" s="22">
        <v>-4115.04</v>
      </c>
      <c r="K4409" s="22">
        <v>-4115.04</v>
      </c>
    </row>
    <row r="4410" spans="1:11" x14ac:dyDescent="0.25">
      <c r="A4410" s="21" t="s">
        <v>9142</v>
      </c>
      <c r="B4410" s="21" t="s">
        <v>21768</v>
      </c>
      <c r="C4410" s="21" t="s">
        <v>6148</v>
      </c>
      <c r="D4410" s="21" t="s">
        <v>6147</v>
      </c>
      <c r="F4410" s="21" t="s">
        <v>14330</v>
      </c>
      <c r="G4410" s="20">
        <v>43362</v>
      </c>
      <c r="H4410" s="21" t="s">
        <v>6795</v>
      </c>
      <c r="J4410" s="22">
        <v>-15831.2</v>
      </c>
      <c r="K4410" s="22">
        <v>-15831.2</v>
      </c>
    </row>
    <row r="4411" spans="1:11" x14ac:dyDescent="0.25">
      <c r="A4411" s="21" t="s">
        <v>9142</v>
      </c>
      <c r="B4411" s="21" t="s">
        <v>21768</v>
      </c>
      <c r="C4411" s="21" t="s">
        <v>6148</v>
      </c>
      <c r="D4411" s="21" t="s">
        <v>6147</v>
      </c>
      <c r="F4411" s="21" t="s">
        <v>14331</v>
      </c>
      <c r="G4411" s="20">
        <v>43362</v>
      </c>
      <c r="H4411" s="21" t="s">
        <v>6796</v>
      </c>
      <c r="J4411" s="22">
        <v>-4345.13</v>
      </c>
      <c r="K4411" s="22">
        <v>-4345.13</v>
      </c>
    </row>
    <row r="4412" spans="1:11" x14ac:dyDescent="0.25">
      <c r="A4412" s="21" t="s">
        <v>9142</v>
      </c>
      <c r="B4412" s="21" t="s">
        <v>21768</v>
      </c>
      <c r="C4412" s="21" t="s">
        <v>6148</v>
      </c>
      <c r="D4412" s="21" t="s">
        <v>6147</v>
      </c>
      <c r="F4412" s="21" t="s">
        <v>14332</v>
      </c>
      <c r="G4412" s="20">
        <v>43362</v>
      </c>
      <c r="H4412" s="21" t="s">
        <v>6797</v>
      </c>
      <c r="J4412" s="22">
        <v>-27666.86</v>
      </c>
      <c r="K4412" s="22">
        <v>-27666.86</v>
      </c>
    </row>
    <row r="4413" spans="1:11" x14ac:dyDescent="0.25">
      <c r="A4413" s="21" t="s">
        <v>9142</v>
      </c>
      <c r="B4413" s="21" t="s">
        <v>21768</v>
      </c>
      <c r="C4413" s="21" t="s">
        <v>6148</v>
      </c>
      <c r="D4413" s="21" t="s">
        <v>6147</v>
      </c>
      <c r="F4413" s="21" t="s">
        <v>14333</v>
      </c>
      <c r="G4413" s="20">
        <v>43362</v>
      </c>
      <c r="H4413" s="21" t="s">
        <v>6798</v>
      </c>
      <c r="J4413" s="22">
        <v>-29303.52</v>
      </c>
      <c r="K4413" s="22">
        <v>-29303.52</v>
      </c>
    </row>
    <row r="4414" spans="1:11" x14ac:dyDescent="0.25">
      <c r="A4414" s="21" t="s">
        <v>9142</v>
      </c>
      <c r="B4414" s="21" t="s">
        <v>21768</v>
      </c>
      <c r="C4414" s="21" t="s">
        <v>6148</v>
      </c>
      <c r="D4414" s="21" t="s">
        <v>6147</v>
      </c>
      <c r="F4414" s="21" t="s">
        <v>14334</v>
      </c>
      <c r="G4414" s="20">
        <v>43362</v>
      </c>
      <c r="H4414" s="21" t="s">
        <v>6799</v>
      </c>
      <c r="J4414" s="22">
        <v>-20988.95</v>
      </c>
      <c r="K4414" s="22">
        <v>-20988.95</v>
      </c>
    </row>
    <row r="4415" spans="1:11" x14ac:dyDescent="0.25">
      <c r="A4415" s="21" t="s">
        <v>9142</v>
      </c>
      <c r="B4415" s="21" t="s">
        <v>21768</v>
      </c>
      <c r="C4415" s="21" t="s">
        <v>6148</v>
      </c>
      <c r="D4415" s="21" t="s">
        <v>6147</v>
      </c>
      <c r="F4415" s="21" t="s">
        <v>14335</v>
      </c>
      <c r="G4415" s="20">
        <v>43362</v>
      </c>
      <c r="H4415" s="21" t="s">
        <v>6800</v>
      </c>
      <c r="J4415" s="22">
        <v>-1419.03</v>
      </c>
      <c r="K4415" s="22">
        <v>-1419.03</v>
      </c>
    </row>
    <row r="4416" spans="1:11" x14ac:dyDescent="0.25">
      <c r="A4416" s="21" t="s">
        <v>9142</v>
      </c>
      <c r="B4416" s="21" t="s">
        <v>21768</v>
      </c>
      <c r="C4416" s="21" t="s">
        <v>6148</v>
      </c>
      <c r="D4416" s="21" t="s">
        <v>6147</v>
      </c>
      <c r="F4416" s="21" t="s">
        <v>14336</v>
      </c>
      <c r="G4416" s="20">
        <v>43363</v>
      </c>
      <c r="H4416" s="21" t="s">
        <v>6801</v>
      </c>
      <c r="J4416" s="22">
        <v>-1404.08</v>
      </c>
      <c r="K4416" s="22">
        <v>-1404.08</v>
      </c>
    </row>
    <row r="4417" spans="1:11" x14ac:dyDescent="0.25">
      <c r="A4417" s="21" t="s">
        <v>9142</v>
      </c>
      <c r="B4417" s="21" t="s">
        <v>21768</v>
      </c>
      <c r="C4417" s="21" t="s">
        <v>6148</v>
      </c>
      <c r="D4417" s="21" t="s">
        <v>6147</v>
      </c>
      <c r="F4417" s="21" t="s">
        <v>14337</v>
      </c>
      <c r="G4417" s="20">
        <v>43363</v>
      </c>
      <c r="H4417" s="21" t="s">
        <v>6803</v>
      </c>
      <c r="J4417" s="22">
        <v>-1404.08</v>
      </c>
      <c r="K4417" s="22">
        <v>-1404.08</v>
      </c>
    </row>
    <row r="4418" spans="1:11" x14ac:dyDescent="0.25">
      <c r="A4418" s="21" t="s">
        <v>9142</v>
      </c>
      <c r="B4418" s="21" t="s">
        <v>21768</v>
      </c>
      <c r="C4418" s="21" t="s">
        <v>6148</v>
      </c>
      <c r="D4418" s="21" t="s">
        <v>6147</v>
      </c>
      <c r="F4418" s="21" t="s">
        <v>14338</v>
      </c>
      <c r="G4418" s="20">
        <v>43363</v>
      </c>
      <c r="H4418" s="21" t="s">
        <v>6804</v>
      </c>
      <c r="J4418" s="22">
        <v>-1419.03</v>
      </c>
      <c r="K4418" s="22">
        <v>-1419.03</v>
      </c>
    </row>
    <row r="4419" spans="1:11" x14ac:dyDescent="0.25">
      <c r="A4419" s="21" t="s">
        <v>9142</v>
      </c>
      <c r="B4419" s="21" t="s">
        <v>21768</v>
      </c>
      <c r="C4419" s="21" t="s">
        <v>6148</v>
      </c>
      <c r="D4419" s="21" t="s">
        <v>6147</v>
      </c>
      <c r="F4419" s="21" t="s">
        <v>14339</v>
      </c>
      <c r="G4419" s="20">
        <v>43363</v>
      </c>
      <c r="H4419" s="21" t="s">
        <v>6805</v>
      </c>
      <c r="J4419" s="22">
        <v>-3044.48</v>
      </c>
      <c r="K4419" s="22">
        <v>-3044.48</v>
      </c>
    </row>
    <row r="4420" spans="1:11" x14ac:dyDescent="0.25">
      <c r="A4420" s="54" t="s">
        <v>8740</v>
      </c>
      <c r="B4420" s="54" t="s">
        <v>21768</v>
      </c>
      <c r="C4420" s="54" t="s">
        <v>18470</v>
      </c>
      <c r="D4420" s="54" t="s">
        <v>18471</v>
      </c>
      <c r="E4420" s="55"/>
      <c r="F4420" s="54" t="s">
        <v>18472</v>
      </c>
      <c r="G4420" s="58">
        <v>43363</v>
      </c>
      <c r="H4420" s="55" t="s">
        <v>19539</v>
      </c>
      <c r="I4420" s="55" t="s">
        <v>19539</v>
      </c>
      <c r="J4420" s="56">
        <v>638707.07999999996</v>
      </c>
      <c r="K4420" s="56">
        <v>0.01</v>
      </c>
    </row>
    <row r="4421" spans="1:11" x14ac:dyDescent="0.25">
      <c r="A4421" s="21" t="s">
        <v>9142</v>
      </c>
      <c r="B4421" s="21" t="s">
        <v>21768</v>
      </c>
      <c r="C4421" s="21" t="s">
        <v>6340</v>
      </c>
      <c r="D4421" s="21" t="s">
        <v>6339</v>
      </c>
      <c r="F4421" s="21" t="s">
        <v>14340</v>
      </c>
      <c r="G4421" s="20">
        <v>43364</v>
      </c>
      <c r="H4421" s="21" t="s">
        <v>6806</v>
      </c>
      <c r="J4421" s="22">
        <v>-399432</v>
      </c>
      <c r="K4421" s="22">
        <v>-399432</v>
      </c>
    </row>
    <row r="4422" spans="1:11" x14ac:dyDescent="0.25">
      <c r="A4422" s="21" t="s">
        <v>8740</v>
      </c>
      <c r="B4422" s="21" t="s">
        <v>21768</v>
      </c>
      <c r="C4422" s="21" t="s">
        <v>6808</v>
      </c>
      <c r="D4422" s="21" t="s">
        <v>6807</v>
      </c>
      <c r="F4422" s="21" t="s">
        <v>14341</v>
      </c>
      <c r="G4422" s="20">
        <v>43368</v>
      </c>
      <c r="H4422" s="21" t="s">
        <v>6809</v>
      </c>
      <c r="I4422" s="21" t="s">
        <v>17806</v>
      </c>
      <c r="J4422" s="22">
        <v>-31010657</v>
      </c>
      <c r="K4422" s="22">
        <v>-31010657</v>
      </c>
    </row>
    <row r="4423" spans="1:11" x14ac:dyDescent="0.25">
      <c r="A4423" s="21" t="s">
        <v>9142</v>
      </c>
      <c r="B4423" s="21" t="s">
        <v>21768</v>
      </c>
      <c r="C4423" s="21" t="s">
        <v>6148</v>
      </c>
      <c r="D4423" s="21" t="s">
        <v>6147</v>
      </c>
      <c r="F4423" s="21" t="s">
        <v>17274</v>
      </c>
      <c r="G4423" s="20">
        <v>43369</v>
      </c>
      <c r="H4423" t="s">
        <v>19539</v>
      </c>
      <c r="I4423" t="s">
        <v>19539</v>
      </c>
      <c r="J4423" s="57">
        <v>118049.28</v>
      </c>
      <c r="K4423" s="57">
        <v>0.03</v>
      </c>
    </row>
    <row r="4424" spans="1:11" x14ac:dyDescent="0.25">
      <c r="A4424" s="21" t="s">
        <v>8740</v>
      </c>
      <c r="B4424" s="21" t="s">
        <v>21768</v>
      </c>
      <c r="C4424" s="21" t="s">
        <v>14342</v>
      </c>
      <c r="D4424" s="21" t="s">
        <v>6810</v>
      </c>
      <c r="F4424" s="21" t="s">
        <v>14343</v>
      </c>
      <c r="G4424" s="20">
        <v>43371</v>
      </c>
      <c r="H4424" s="21" t="s">
        <v>6811</v>
      </c>
      <c r="I4424" s="21" t="s">
        <v>17751</v>
      </c>
      <c r="J4424" s="22">
        <v>-5229918.7300000004</v>
      </c>
      <c r="K4424" s="22">
        <v>-5229918.7300000004</v>
      </c>
    </row>
    <row r="4425" spans="1:11" x14ac:dyDescent="0.25">
      <c r="A4425" s="21" t="s">
        <v>8740</v>
      </c>
      <c r="B4425" s="21" t="s">
        <v>21768</v>
      </c>
      <c r="C4425" s="21" t="s">
        <v>14344</v>
      </c>
      <c r="D4425" s="21" t="s">
        <v>6812</v>
      </c>
      <c r="F4425" s="21" t="s">
        <v>14345</v>
      </c>
      <c r="G4425" s="20">
        <v>43371</v>
      </c>
      <c r="H4425" s="21" t="s">
        <v>6813</v>
      </c>
      <c r="I4425" s="21" t="s">
        <v>17963</v>
      </c>
      <c r="J4425" s="22">
        <v>-50200.4</v>
      </c>
      <c r="K4425" s="22">
        <v>-50200.4</v>
      </c>
    </row>
    <row r="4426" spans="1:11" x14ac:dyDescent="0.25">
      <c r="A4426" s="21" t="s">
        <v>8738</v>
      </c>
      <c r="B4426" s="21" t="s">
        <v>21768</v>
      </c>
      <c r="C4426" s="21" t="s">
        <v>5443</v>
      </c>
      <c r="D4426" s="21" t="s">
        <v>5442</v>
      </c>
      <c r="E4426" s="21" t="s">
        <v>19552</v>
      </c>
      <c r="F4426" s="21" t="s">
        <v>14346</v>
      </c>
      <c r="G4426" s="20">
        <v>43374</v>
      </c>
      <c r="H4426" s="21" t="s">
        <v>6814</v>
      </c>
      <c r="I4426" s="21" t="s">
        <v>16580</v>
      </c>
      <c r="J4426" s="22">
        <v>-166380</v>
      </c>
      <c r="K4426" s="22">
        <v>-166380</v>
      </c>
    </row>
    <row r="4427" spans="1:11" x14ac:dyDescent="0.25">
      <c r="A4427" s="21" t="s">
        <v>8738</v>
      </c>
      <c r="B4427" s="21" t="s">
        <v>21768</v>
      </c>
      <c r="C4427" s="21" t="s">
        <v>5443</v>
      </c>
      <c r="D4427" s="21" t="s">
        <v>5442</v>
      </c>
      <c r="E4427" s="21" t="s">
        <v>19552</v>
      </c>
      <c r="F4427" s="21" t="s">
        <v>14347</v>
      </c>
      <c r="G4427" s="20">
        <v>43374</v>
      </c>
      <c r="H4427" s="21" t="s">
        <v>6815</v>
      </c>
      <c r="I4427" s="21" t="s">
        <v>16581</v>
      </c>
      <c r="J4427" s="22">
        <v>166380</v>
      </c>
      <c r="K4427" s="22">
        <v>166380</v>
      </c>
    </row>
    <row r="4428" spans="1:11" x14ac:dyDescent="0.25">
      <c r="A4428" s="21" t="s">
        <v>9142</v>
      </c>
      <c r="B4428" s="21" t="s">
        <v>21768</v>
      </c>
      <c r="C4428" s="21" t="s">
        <v>13333</v>
      </c>
      <c r="D4428" s="21" t="s">
        <v>5495</v>
      </c>
      <c r="F4428" s="21" t="s">
        <v>14348</v>
      </c>
      <c r="G4428" s="20">
        <v>43374</v>
      </c>
      <c r="H4428" s="21" t="s">
        <v>6816</v>
      </c>
      <c r="I4428" s="21" t="s">
        <v>17156</v>
      </c>
      <c r="J4428" s="22">
        <v>-15000</v>
      </c>
      <c r="K4428" s="22">
        <v>-15000</v>
      </c>
    </row>
    <row r="4429" spans="1:11" x14ac:dyDescent="0.25">
      <c r="A4429" s="54" t="s">
        <v>8738</v>
      </c>
      <c r="B4429" s="54" t="s">
        <v>21768</v>
      </c>
      <c r="C4429" s="54" t="s">
        <v>6468</v>
      </c>
      <c r="D4429" s="54" t="s">
        <v>6467</v>
      </c>
      <c r="E4429" s="55"/>
      <c r="F4429" s="54" t="s">
        <v>16985</v>
      </c>
      <c r="G4429" s="58">
        <v>43374</v>
      </c>
      <c r="H4429" s="55" t="s">
        <v>19539</v>
      </c>
      <c r="I4429" s="55" t="s">
        <v>19539</v>
      </c>
      <c r="J4429" s="56">
        <v>690294.35</v>
      </c>
      <c r="K4429" s="56">
        <v>0.01</v>
      </c>
    </row>
    <row r="4430" spans="1:11" x14ac:dyDescent="0.25">
      <c r="A4430" s="21" t="s">
        <v>8740</v>
      </c>
      <c r="B4430" s="21" t="s">
        <v>21768</v>
      </c>
      <c r="C4430" s="21" t="s">
        <v>14349</v>
      </c>
      <c r="D4430" s="21" t="s">
        <v>6817</v>
      </c>
      <c r="F4430" s="21" t="s">
        <v>14350</v>
      </c>
      <c r="G4430" s="20">
        <v>43378</v>
      </c>
      <c r="H4430" s="21" t="s">
        <v>6818</v>
      </c>
      <c r="I4430" s="21" t="s">
        <v>17641</v>
      </c>
      <c r="J4430" s="22">
        <v>-22066</v>
      </c>
      <c r="K4430" s="22">
        <v>-22066</v>
      </c>
    </row>
    <row r="4431" spans="1:11" x14ac:dyDescent="0.25">
      <c r="A4431" s="21" t="s">
        <v>8740</v>
      </c>
      <c r="B4431" s="21" t="s">
        <v>21768</v>
      </c>
      <c r="C4431" s="21" t="s">
        <v>14208</v>
      </c>
      <c r="D4431" s="21" t="s">
        <v>6621</v>
      </c>
      <c r="E4431" s="21" t="s">
        <v>19552</v>
      </c>
      <c r="F4431" s="21" t="s">
        <v>14351</v>
      </c>
      <c r="G4431" s="20">
        <v>43378</v>
      </c>
      <c r="H4431" s="21" t="s">
        <v>6819</v>
      </c>
      <c r="I4431" s="21" t="s">
        <v>17795</v>
      </c>
      <c r="J4431" s="22">
        <v>-11800</v>
      </c>
      <c r="K4431" s="22">
        <v>-11800</v>
      </c>
    </row>
    <row r="4432" spans="1:11" x14ac:dyDescent="0.25">
      <c r="A4432" s="21" t="s">
        <v>8740</v>
      </c>
      <c r="B4432" s="21" t="s">
        <v>21768</v>
      </c>
      <c r="C4432" s="21" t="s">
        <v>6742</v>
      </c>
      <c r="D4432" s="21" t="s">
        <v>6741</v>
      </c>
      <c r="E4432" s="21" t="s">
        <v>19558</v>
      </c>
      <c r="F4432" s="21" t="s">
        <v>14352</v>
      </c>
      <c r="G4432" s="20">
        <v>43378</v>
      </c>
      <c r="H4432" s="21" t="s">
        <v>6820</v>
      </c>
      <c r="I4432" s="21" t="s">
        <v>18327</v>
      </c>
      <c r="J4432" s="22">
        <v>-3968844.26</v>
      </c>
      <c r="K4432" s="22">
        <v>-3968844.26</v>
      </c>
    </row>
    <row r="4433" spans="1:11" x14ac:dyDescent="0.25">
      <c r="A4433" s="21" t="s">
        <v>8740</v>
      </c>
      <c r="B4433" s="21" t="s">
        <v>21768</v>
      </c>
      <c r="C4433" s="21" t="s">
        <v>14353</v>
      </c>
      <c r="D4433" s="21" t="s">
        <v>6821</v>
      </c>
      <c r="F4433" s="21" t="s">
        <v>14354</v>
      </c>
      <c r="G4433" s="20">
        <v>43378</v>
      </c>
      <c r="H4433" s="21" t="s">
        <v>6822</v>
      </c>
      <c r="I4433" s="21" t="s">
        <v>17641</v>
      </c>
      <c r="J4433" s="22">
        <v>-78057</v>
      </c>
      <c r="K4433" s="22">
        <v>-78057</v>
      </c>
    </row>
    <row r="4434" spans="1:11" x14ac:dyDescent="0.25">
      <c r="A4434" s="21" t="s">
        <v>9142</v>
      </c>
      <c r="B4434" s="21" t="s">
        <v>21768</v>
      </c>
      <c r="C4434" s="21" t="s">
        <v>894</v>
      </c>
      <c r="D4434" s="21" t="s">
        <v>893</v>
      </c>
      <c r="F4434" s="21" t="s">
        <v>6974</v>
      </c>
      <c r="G4434" s="20">
        <v>43381</v>
      </c>
      <c r="H4434" s="21" t="s">
        <v>6823</v>
      </c>
      <c r="J4434" s="22">
        <v>-2278500</v>
      </c>
      <c r="K4434" s="22">
        <v>-2278500</v>
      </c>
    </row>
    <row r="4435" spans="1:11" x14ac:dyDescent="0.25">
      <c r="A4435" s="21" t="s">
        <v>8740</v>
      </c>
      <c r="B4435" s="21" t="s">
        <v>21768</v>
      </c>
      <c r="C4435" s="21" t="s">
        <v>14356</v>
      </c>
      <c r="D4435" s="21" t="s">
        <v>6826</v>
      </c>
      <c r="F4435" s="21" t="s">
        <v>14357</v>
      </c>
      <c r="G4435" s="20">
        <v>43381</v>
      </c>
      <c r="H4435" s="21" t="s">
        <v>6827</v>
      </c>
      <c r="I4435" s="21" t="s">
        <v>18106</v>
      </c>
      <c r="J4435" s="22">
        <v>-11800</v>
      </c>
      <c r="K4435" s="22">
        <v>-11800</v>
      </c>
    </row>
    <row r="4436" spans="1:11" x14ac:dyDescent="0.25">
      <c r="A4436" s="21" t="s">
        <v>8740</v>
      </c>
      <c r="B4436" s="21" t="s">
        <v>21768</v>
      </c>
      <c r="C4436" s="21" t="s">
        <v>15681</v>
      </c>
      <c r="D4436" s="21" t="s">
        <v>8639</v>
      </c>
      <c r="F4436" s="21" t="s">
        <v>17557</v>
      </c>
      <c r="G4436" s="20">
        <v>43382</v>
      </c>
      <c r="H4436" t="s">
        <v>19539</v>
      </c>
      <c r="I4436" t="s">
        <v>19539</v>
      </c>
      <c r="J4436" s="57">
        <v>380562.26</v>
      </c>
      <c r="K4436" s="57">
        <v>0.01</v>
      </c>
    </row>
    <row r="4437" spans="1:11" x14ac:dyDescent="0.25">
      <c r="A4437" s="21" t="s">
        <v>8740</v>
      </c>
      <c r="B4437" s="21" t="s">
        <v>21768</v>
      </c>
      <c r="C4437" s="21" t="s">
        <v>14358</v>
      </c>
      <c r="D4437" s="21" t="s">
        <v>6828</v>
      </c>
      <c r="F4437" s="21" t="s">
        <v>14359</v>
      </c>
      <c r="G4437" s="20">
        <v>43383</v>
      </c>
      <c r="H4437" s="21" t="s">
        <v>6829</v>
      </c>
      <c r="I4437" s="21" t="s">
        <v>18020</v>
      </c>
      <c r="J4437" s="22">
        <v>-2114094.79</v>
      </c>
      <c r="K4437" s="22">
        <v>-2114094.79</v>
      </c>
    </row>
    <row r="4438" spans="1:11" x14ac:dyDescent="0.25">
      <c r="A4438" s="21" t="s">
        <v>9142</v>
      </c>
      <c r="B4438" s="21" t="s">
        <v>21768</v>
      </c>
      <c r="C4438" s="21" t="s">
        <v>6498</v>
      </c>
      <c r="D4438" s="21" t="s">
        <v>6497</v>
      </c>
      <c r="F4438" s="21" t="s">
        <v>14360</v>
      </c>
      <c r="G4438" s="20">
        <v>43385</v>
      </c>
      <c r="H4438" s="21" t="s">
        <v>6830</v>
      </c>
      <c r="J4438" s="22">
        <v>-643668</v>
      </c>
      <c r="K4438" s="22">
        <v>-643668</v>
      </c>
    </row>
    <row r="4439" spans="1:11" x14ac:dyDescent="0.25">
      <c r="A4439" s="21" t="s">
        <v>9142</v>
      </c>
      <c r="B4439" s="21" t="s">
        <v>21768</v>
      </c>
      <c r="C4439" s="21" t="s">
        <v>6833</v>
      </c>
      <c r="D4439" s="21" t="s">
        <v>6832</v>
      </c>
      <c r="E4439" s="21" t="s">
        <v>19552</v>
      </c>
      <c r="F4439" s="21" t="s">
        <v>14361</v>
      </c>
      <c r="G4439" s="20">
        <v>43392</v>
      </c>
      <c r="H4439" s="21" t="s">
        <v>6834</v>
      </c>
      <c r="I4439" s="21" t="s">
        <v>17436</v>
      </c>
      <c r="J4439" s="22">
        <v>-495600</v>
      </c>
      <c r="K4439" s="22">
        <v>-495600</v>
      </c>
    </row>
    <row r="4440" spans="1:11" x14ac:dyDescent="0.25">
      <c r="A4440" s="21" t="s">
        <v>9142</v>
      </c>
      <c r="B4440" s="21" t="s">
        <v>21768</v>
      </c>
      <c r="C4440" s="21" t="s">
        <v>6498</v>
      </c>
      <c r="D4440" s="21" t="s">
        <v>6497</v>
      </c>
      <c r="F4440" s="21" t="s">
        <v>14362</v>
      </c>
      <c r="G4440" s="20">
        <v>43392</v>
      </c>
      <c r="H4440" s="21" t="s">
        <v>6835</v>
      </c>
      <c r="J4440" s="22">
        <v>-650336</v>
      </c>
      <c r="K4440" s="22">
        <v>-650336</v>
      </c>
    </row>
    <row r="4441" spans="1:11" x14ac:dyDescent="0.25">
      <c r="A4441" s="21" t="s">
        <v>8740</v>
      </c>
      <c r="B4441" s="21" t="s">
        <v>21768</v>
      </c>
      <c r="C4441" s="21" t="s">
        <v>14344</v>
      </c>
      <c r="D4441" s="21" t="s">
        <v>6812</v>
      </c>
      <c r="F4441" s="21" t="s">
        <v>14363</v>
      </c>
      <c r="G4441" s="20">
        <v>43395</v>
      </c>
      <c r="H4441" s="21" t="s">
        <v>6837</v>
      </c>
      <c r="I4441" s="21" t="s">
        <v>17964</v>
      </c>
      <c r="J4441" s="22">
        <v>-50200.4</v>
      </c>
      <c r="K4441" s="22">
        <v>-50200.4</v>
      </c>
    </row>
    <row r="4442" spans="1:11" x14ac:dyDescent="0.25">
      <c r="A4442" s="21" t="s">
        <v>8740</v>
      </c>
      <c r="B4442" s="21" t="s">
        <v>21768</v>
      </c>
      <c r="C4442" s="21" t="s">
        <v>6742</v>
      </c>
      <c r="D4442" s="21" t="s">
        <v>6741</v>
      </c>
      <c r="E4442" s="21" t="s">
        <v>19558</v>
      </c>
      <c r="F4442" s="21" t="s">
        <v>14364</v>
      </c>
      <c r="G4442" s="20">
        <v>43395</v>
      </c>
      <c r="H4442" s="21" t="s">
        <v>6838</v>
      </c>
      <c r="I4442" s="21" t="s">
        <v>18327</v>
      </c>
      <c r="J4442" s="22">
        <v>-4026998.35</v>
      </c>
      <c r="K4442" s="22">
        <v>-4026998.35</v>
      </c>
    </row>
    <row r="4443" spans="1:11" x14ac:dyDescent="0.25">
      <c r="A4443" s="21" t="s">
        <v>8740</v>
      </c>
      <c r="B4443" s="21" t="s">
        <v>21768</v>
      </c>
      <c r="C4443" s="21" t="s">
        <v>14365</v>
      </c>
      <c r="D4443" s="21" t="s">
        <v>6839</v>
      </c>
      <c r="E4443" s="21" t="s">
        <v>19558</v>
      </c>
      <c r="F4443" s="21" t="s">
        <v>14366</v>
      </c>
      <c r="G4443" s="20">
        <v>43399</v>
      </c>
      <c r="H4443" s="21" t="s">
        <v>6840</v>
      </c>
      <c r="I4443" s="21" t="s">
        <v>17872</v>
      </c>
      <c r="J4443" s="22">
        <v>-53100</v>
      </c>
      <c r="K4443" s="22">
        <v>-53100</v>
      </c>
    </row>
    <row r="4444" spans="1:11" x14ac:dyDescent="0.25">
      <c r="A4444" s="21" t="s">
        <v>8740</v>
      </c>
      <c r="B4444" s="21" t="s">
        <v>21768</v>
      </c>
      <c r="C4444" s="21" t="s">
        <v>14365</v>
      </c>
      <c r="D4444" s="21" t="s">
        <v>6839</v>
      </c>
      <c r="E4444" s="21" t="s">
        <v>19558</v>
      </c>
      <c r="F4444" s="21" t="s">
        <v>14367</v>
      </c>
      <c r="G4444" s="20">
        <v>43399</v>
      </c>
      <c r="H4444" s="21" t="s">
        <v>6841</v>
      </c>
      <c r="I4444" s="21" t="s">
        <v>17873</v>
      </c>
      <c r="J4444" s="22">
        <v>53100</v>
      </c>
      <c r="K4444" s="22">
        <v>53100</v>
      </c>
    </row>
    <row r="4445" spans="1:11" x14ac:dyDescent="0.25">
      <c r="A4445" s="21" t="s">
        <v>8740</v>
      </c>
      <c r="B4445" s="21" t="s">
        <v>21768</v>
      </c>
      <c r="C4445" s="21" t="s">
        <v>13021</v>
      </c>
      <c r="D4445" s="21" t="s">
        <v>5135</v>
      </c>
      <c r="F4445" s="21" t="s">
        <v>14368</v>
      </c>
      <c r="G4445" s="20">
        <v>43399</v>
      </c>
      <c r="H4445" s="21" t="s">
        <v>6842</v>
      </c>
      <c r="I4445" s="21" t="s">
        <v>18513</v>
      </c>
      <c r="J4445" s="22">
        <v>-938100</v>
      </c>
      <c r="K4445" s="22">
        <v>-938100</v>
      </c>
    </row>
    <row r="4446" spans="1:11" x14ac:dyDescent="0.25">
      <c r="A4446" s="21" t="s">
        <v>8740</v>
      </c>
      <c r="B4446" s="21" t="s">
        <v>21768</v>
      </c>
      <c r="C4446" s="21" t="s">
        <v>13021</v>
      </c>
      <c r="D4446" s="21" t="s">
        <v>5135</v>
      </c>
      <c r="F4446" s="21" t="s">
        <v>14369</v>
      </c>
      <c r="G4446" s="20">
        <v>43399</v>
      </c>
      <c r="H4446" s="21" t="s">
        <v>6843</v>
      </c>
      <c r="I4446" s="21" t="s">
        <v>18514</v>
      </c>
      <c r="J4446" s="22">
        <v>938100</v>
      </c>
      <c r="K4446" s="22">
        <v>938100</v>
      </c>
    </row>
    <row r="4447" spans="1:11" x14ac:dyDescent="0.25">
      <c r="A4447" s="54" t="s">
        <v>9142</v>
      </c>
      <c r="B4447" s="54" t="s">
        <v>21768</v>
      </c>
      <c r="C4447" s="54" t="s">
        <v>6776</v>
      </c>
      <c r="D4447" s="54" t="s">
        <v>6775</v>
      </c>
      <c r="E4447" s="54" t="s">
        <v>19552</v>
      </c>
      <c r="F4447" s="54" t="s">
        <v>17253</v>
      </c>
      <c r="G4447" s="58">
        <v>43399</v>
      </c>
      <c r="H4447" s="55" t="s">
        <v>19539</v>
      </c>
      <c r="I4447" s="55" t="s">
        <v>19539</v>
      </c>
      <c r="J4447" s="56">
        <v>448158.42</v>
      </c>
      <c r="K4447" s="56">
        <v>0.01</v>
      </c>
    </row>
    <row r="4448" spans="1:11" x14ac:dyDescent="0.25">
      <c r="A4448" s="21" t="s">
        <v>8738</v>
      </c>
      <c r="B4448" s="21" t="s">
        <v>21768</v>
      </c>
      <c r="C4448" s="21" t="s">
        <v>16886</v>
      </c>
      <c r="D4448" s="21" t="s">
        <v>16887</v>
      </c>
      <c r="F4448" s="21" t="s">
        <v>16894</v>
      </c>
      <c r="G4448" s="20">
        <v>43402</v>
      </c>
      <c r="H4448" t="s">
        <v>19539</v>
      </c>
      <c r="I4448" t="s">
        <v>19539</v>
      </c>
      <c r="J4448" s="57">
        <v>109424.36</v>
      </c>
      <c r="K4448" s="57">
        <v>0.01</v>
      </c>
    </row>
    <row r="4449" spans="1:11" x14ac:dyDescent="0.25">
      <c r="A4449" s="54" t="s">
        <v>8740</v>
      </c>
      <c r="B4449" s="54" t="s">
        <v>21768</v>
      </c>
      <c r="C4449" s="54" t="s">
        <v>18057</v>
      </c>
      <c r="D4449" s="54" t="s">
        <v>18058</v>
      </c>
      <c r="E4449" s="55"/>
      <c r="F4449" s="54" t="s">
        <v>18060</v>
      </c>
      <c r="G4449" s="58">
        <v>43404</v>
      </c>
      <c r="H4449" s="55" t="s">
        <v>19539</v>
      </c>
      <c r="I4449" s="55" t="s">
        <v>19539</v>
      </c>
      <c r="J4449" s="56">
        <v>36236.480000000003</v>
      </c>
      <c r="K4449" s="56">
        <v>0.01</v>
      </c>
    </row>
    <row r="4450" spans="1:11" x14ac:dyDescent="0.25">
      <c r="A4450" s="21" t="s">
        <v>9142</v>
      </c>
      <c r="B4450" s="21" t="s">
        <v>21768</v>
      </c>
      <c r="C4450" s="21" t="s">
        <v>5204</v>
      </c>
      <c r="D4450" s="21" t="s">
        <v>5203</v>
      </c>
      <c r="F4450" s="21" t="s">
        <v>14370</v>
      </c>
      <c r="G4450" s="20">
        <v>43405</v>
      </c>
      <c r="H4450" s="21" t="s">
        <v>6844</v>
      </c>
      <c r="J4450" s="22">
        <v>-329012</v>
      </c>
      <c r="K4450" s="22">
        <v>-329012</v>
      </c>
    </row>
    <row r="4451" spans="1:11" x14ac:dyDescent="0.25">
      <c r="A4451" s="21" t="s">
        <v>8738</v>
      </c>
      <c r="B4451" s="21" t="s">
        <v>21768</v>
      </c>
      <c r="C4451" s="21" t="s">
        <v>16886</v>
      </c>
      <c r="D4451" s="21" t="s">
        <v>16887</v>
      </c>
      <c r="F4451" s="21" t="s">
        <v>16895</v>
      </c>
      <c r="G4451" s="20">
        <v>43405</v>
      </c>
      <c r="H4451" t="s">
        <v>19539</v>
      </c>
      <c r="I4451" t="s">
        <v>19539</v>
      </c>
      <c r="J4451" s="57">
        <v>412279.94</v>
      </c>
      <c r="K4451" s="57">
        <v>0.01</v>
      </c>
    </row>
    <row r="4452" spans="1:11" x14ac:dyDescent="0.25">
      <c r="A4452" s="21" t="s">
        <v>8738</v>
      </c>
      <c r="B4452" s="21" t="s">
        <v>21768</v>
      </c>
      <c r="C4452" s="21" t="s">
        <v>6504</v>
      </c>
      <c r="D4452" s="21" t="s">
        <v>6503</v>
      </c>
      <c r="E4452" s="21" t="s">
        <v>19552</v>
      </c>
      <c r="F4452" s="21" t="s">
        <v>14371</v>
      </c>
      <c r="G4452" s="20">
        <v>43406</v>
      </c>
      <c r="H4452">
        <v>0</v>
      </c>
      <c r="I4452" t="s">
        <v>18732</v>
      </c>
      <c r="J4452" s="22">
        <v>1974101.35</v>
      </c>
      <c r="K4452" s="22">
        <v>1004700.69</v>
      </c>
    </row>
    <row r="4453" spans="1:11" x14ac:dyDescent="0.25">
      <c r="A4453" s="21" t="s">
        <v>8740</v>
      </c>
      <c r="B4453" s="21" t="s">
        <v>21768</v>
      </c>
      <c r="C4453" s="21" t="s">
        <v>14372</v>
      </c>
      <c r="D4453" s="21" t="s">
        <v>6846</v>
      </c>
      <c r="E4453" s="21" t="s">
        <v>19558</v>
      </c>
      <c r="F4453" s="21" t="s">
        <v>14373</v>
      </c>
      <c r="G4453" s="20">
        <v>43406</v>
      </c>
      <c r="H4453" s="21" t="s">
        <v>6847</v>
      </c>
      <c r="J4453" s="22">
        <v>926519.43</v>
      </c>
      <c r="K4453" s="22">
        <v>926519.43</v>
      </c>
    </row>
    <row r="4454" spans="1:11" x14ac:dyDescent="0.25">
      <c r="A4454" s="54" t="s">
        <v>8740</v>
      </c>
      <c r="B4454" s="54" t="s">
        <v>21768</v>
      </c>
      <c r="C4454" s="54" t="s">
        <v>18057</v>
      </c>
      <c r="D4454" s="54" t="s">
        <v>18058</v>
      </c>
      <c r="E4454" s="55"/>
      <c r="F4454" s="54" t="s">
        <v>18061</v>
      </c>
      <c r="G4454" s="58">
        <v>43406</v>
      </c>
      <c r="H4454" s="55" t="s">
        <v>19539</v>
      </c>
      <c r="I4454" s="55" t="s">
        <v>19539</v>
      </c>
      <c r="J4454" s="56">
        <v>36236.480000000003</v>
      </c>
      <c r="K4454" s="56">
        <v>0.01</v>
      </c>
    </row>
    <row r="4455" spans="1:11" x14ac:dyDescent="0.25">
      <c r="A4455" s="21" t="s">
        <v>9142</v>
      </c>
      <c r="B4455" s="21" t="s">
        <v>21768</v>
      </c>
      <c r="C4455" s="21" t="s">
        <v>14375</v>
      </c>
      <c r="D4455" s="21" t="s">
        <v>6850</v>
      </c>
      <c r="F4455" s="21" t="s">
        <v>14376</v>
      </c>
      <c r="G4455" s="20">
        <v>43411</v>
      </c>
      <c r="H4455" s="21" t="s">
        <v>6851</v>
      </c>
      <c r="J4455" s="22">
        <v>-22500</v>
      </c>
      <c r="K4455" s="22">
        <v>-22500</v>
      </c>
    </row>
    <row r="4456" spans="1:11" x14ac:dyDescent="0.25">
      <c r="A4456" s="21" t="s">
        <v>9142</v>
      </c>
      <c r="B4456" s="21" t="s">
        <v>21768</v>
      </c>
      <c r="C4456" s="21" t="s">
        <v>6056</v>
      </c>
      <c r="D4456" s="21" t="s">
        <v>6055</v>
      </c>
      <c r="F4456" s="21" t="s">
        <v>14374</v>
      </c>
      <c r="G4456" s="20">
        <v>43411</v>
      </c>
      <c r="H4456" s="21" t="s">
        <v>6848</v>
      </c>
      <c r="J4456" s="22">
        <v>-108700</v>
      </c>
      <c r="K4456" s="22">
        <v>-108700</v>
      </c>
    </row>
    <row r="4457" spans="1:11" x14ac:dyDescent="0.25">
      <c r="A4457" s="21" t="s">
        <v>8740</v>
      </c>
      <c r="B4457" s="21" t="s">
        <v>21768</v>
      </c>
      <c r="C4457" s="21" t="s">
        <v>17895</v>
      </c>
      <c r="D4457" s="21" t="s">
        <v>17896</v>
      </c>
      <c r="E4457" s="21" t="s">
        <v>19558</v>
      </c>
      <c r="F4457" s="21" t="s">
        <v>17897</v>
      </c>
      <c r="G4457" s="20">
        <v>43411</v>
      </c>
      <c r="H4457" s="21" t="s">
        <v>17898</v>
      </c>
      <c r="I4457" s="21" t="s">
        <v>17899</v>
      </c>
      <c r="J4457" s="57">
        <v>-9076388.1199999992</v>
      </c>
      <c r="K4457" s="57">
        <v>-0.01</v>
      </c>
    </row>
    <row r="4458" spans="1:11" x14ac:dyDescent="0.25">
      <c r="A4458" s="54" t="s">
        <v>8740</v>
      </c>
      <c r="B4458" s="54" t="s">
        <v>21768</v>
      </c>
      <c r="C4458" s="54" t="s">
        <v>6907</v>
      </c>
      <c r="D4458" s="54" t="s">
        <v>6906</v>
      </c>
      <c r="E4458" s="55"/>
      <c r="F4458" s="54" t="s">
        <v>18309</v>
      </c>
      <c r="G4458" s="58">
        <v>43413</v>
      </c>
      <c r="H4458" s="54" t="s">
        <v>7953</v>
      </c>
      <c r="I4458" s="54" t="s">
        <v>18310</v>
      </c>
      <c r="J4458" s="56">
        <v>-520023.45</v>
      </c>
      <c r="K4458" s="56">
        <v>-0.01</v>
      </c>
    </row>
    <row r="4459" spans="1:11" x14ac:dyDescent="0.25">
      <c r="A4459" s="21" t="s">
        <v>8740</v>
      </c>
      <c r="B4459" s="21" t="s">
        <v>21768</v>
      </c>
      <c r="C4459" s="21" t="s">
        <v>8209</v>
      </c>
      <c r="D4459" s="21" t="s">
        <v>8208</v>
      </c>
      <c r="F4459" s="21" t="s">
        <v>18365</v>
      </c>
      <c r="G4459" s="20">
        <v>43413</v>
      </c>
      <c r="H4459" t="s">
        <v>19539</v>
      </c>
      <c r="I4459" t="s">
        <v>19539</v>
      </c>
      <c r="J4459" s="57">
        <v>536447.28</v>
      </c>
      <c r="K4459" s="57">
        <v>0.01</v>
      </c>
    </row>
    <row r="4460" spans="1:11" x14ac:dyDescent="0.25">
      <c r="A4460" s="21" t="s">
        <v>9142</v>
      </c>
      <c r="B4460" s="21" t="s">
        <v>21768</v>
      </c>
      <c r="C4460" s="21" t="s">
        <v>6854</v>
      </c>
      <c r="D4460" s="21" t="s">
        <v>6853</v>
      </c>
      <c r="F4460" s="21" t="s">
        <v>14377</v>
      </c>
      <c r="G4460" s="20">
        <v>43416</v>
      </c>
      <c r="H4460" s="21" t="s">
        <v>6855</v>
      </c>
      <c r="J4460" s="22">
        <v>-435150</v>
      </c>
      <c r="K4460" s="22">
        <v>-435150</v>
      </c>
    </row>
    <row r="4461" spans="1:11" x14ac:dyDescent="0.25">
      <c r="A4461" s="54" t="s">
        <v>8740</v>
      </c>
      <c r="B4461" s="54" t="s">
        <v>21768</v>
      </c>
      <c r="C4461" s="54" t="s">
        <v>14851</v>
      </c>
      <c r="D4461" s="54" t="s">
        <v>7547</v>
      </c>
      <c r="E4461" s="55"/>
      <c r="F4461" s="54" t="s">
        <v>17799</v>
      </c>
      <c r="G4461" s="58">
        <v>43417</v>
      </c>
      <c r="H4461" s="55" t="s">
        <v>19539</v>
      </c>
      <c r="I4461" s="55" t="s">
        <v>19539</v>
      </c>
      <c r="J4461" s="56">
        <v>2985719.38</v>
      </c>
      <c r="K4461" s="56">
        <v>0.01</v>
      </c>
    </row>
    <row r="4462" spans="1:11" x14ac:dyDescent="0.25">
      <c r="A4462" s="21" t="s">
        <v>9142</v>
      </c>
      <c r="B4462" s="21" t="s">
        <v>21768</v>
      </c>
      <c r="C4462" s="21" t="s">
        <v>6858</v>
      </c>
      <c r="D4462" s="21" t="s">
        <v>6857</v>
      </c>
      <c r="F4462" s="21" t="s">
        <v>14378</v>
      </c>
      <c r="G4462" s="20">
        <v>43418</v>
      </c>
      <c r="H4462" s="21" t="s">
        <v>6859</v>
      </c>
      <c r="I4462" s="21" t="s">
        <v>17305</v>
      </c>
      <c r="J4462" s="22">
        <v>-29500</v>
      </c>
      <c r="K4462" s="22">
        <v>-29500</v>
      </c>
    </row>
    <row r="4463" spans="1:11" x14ac:dyDescent="0.25">
      <c r="A4463" s="21" t="s">
        <v>9142</v>
      </c>
      <c r="B4463" s="21" t="s">
        <v>21768</v>
      </c>
      <c r="C4463" s="21" t="s">
        <v>6858</v>
      </c>
      <c r="D4463" s="21" t="s">
        <v>6857</v>
      </c>
      <c r="F4463" s="21" t="s">
        <v>14379</v>
      </c>
      <c r="G4463" s="20">
        <v>43418</v>
      </c>
      <c r="H4463" s="21" t="s">
        <v>6860</v>
      </c>
      <c r="I4463" s="21" t="s">
        <v>8388</v>
      </c>
      <c r="J4463" s="22">
        <v>29500</v>
      </c>
      <c r="K4463" s="22">
        <v>29500</v>
      </c>
    </row>
    <row r="4464" spans="1:11" x14ac:dyDescent="0.25">
      <c r="A4464" s="21" t="s">
        <v>9142</v>
      </c>
      <c r="B4464" s="21" t="s">
        <v>21768</v>
      </c>
      <c r="C4464" s="21" t="s">
        <v>14441</v>
      </c>
      <c r="D4464" s="21" t="s">
        <v>6935</v>
      </c>
      <c r="F4464" s="21" t="s">
        <v>17170</v>
      </c>
      <c r="G4464" s="20">
        <v>43419</v>
      </c>
      <c r="H4464" s="21" t="s">
        <v>17171</v>
      </c>
      <c r="J4464" s="22">
        <v>-8000</v>
      </c>
      <c r="K4464" s="22">
        <v>-8000</v>
      </c>
    </row>
    <row r="4465" spans="1:11" x14ac:dyDescent="0.25">
      <c r="A4465" s="21" t="s">
        <v>8740</v>
      </c>
      <c r="B4465" s="21" t="s">
        <v>21768</v>
      </c>
      <c r="C4465" s="21" t="s">
        <v>14380</v>
      </c>
      <c r="D4465" s="21" t="s">
        <v>6861</v>
      </c>
      <c r="F4465" s="21" t="s">
        <v>14381</v>
      </c>
      <c r="G4465" s="20">
        <v>43423</v>
      </c>
      <c r="H4465" s="21" t="s">
        <v>6862</v>
      </c>
      <c r="I4465" s="21" t="s">
        <v>18542</v>
      </c>
      <c r="J4465" s="22">
        <v>-10800000</v>
      </c>
      <c r="K4465" s="22">
        <v>-10800000</v>
      </c>
    </row>
    <row r="4466" spans="1:11" x14ac:dyDescent="0.25">
      <c r="A4466" s="21" t="s">
        <v>8740</v>
      </c>
      <c r="B4466" s="21" t="s">
        <v>21768</v>
      </c>
      <c r="C4466" s="21" t="s">
        <v>6864</v>
      </c>
      <c r="D4466" s="21" t="s">
        <v>6863</v>
      </c>
      <c r="F4466" s="21" t="s">
        <v>14382</v>
      </c>
      <c r="G4466" s="20">
        <v>43424</v>
      </c>
      <c r="H4466" s="21" t="s">
        <v>6865</v>
      </c>
      <c r="I4466" s="21" t="s">
        <v>19069</v>
      </c>
      <c r="J4466" s="22">
        <v>-406971.51</v>
      </c>
      <c r="K4466" s="22">
        <v>-406971.51</v>
      </c>
    </row>
    <row r="4467" spans="1:11" x14ac:dyDescent="0.25">
      <c r="A4467" s="21" t="s">
        <v>8740</v>
      </c>
      <c r="B4467" s="21" t="s">
        <v>21768</v>
      </c>
      <c r="C4467" s="21" t="s">
        <v>15087</v>
      </c>
      <c r="D4467" s="21" t="s">
        <v>7786</v>
      </c>
      <c r="F4467" s="21" t="s">
        <v>17995</v>
      </c>
      <c r="G4467" s="20">
        <v>43424</v>
      </c>
      <c r="H4467" t="s">
        <v>19539</v>
      </c>
      <c r="I4467" t="s">
        <v>19539</v>
      </c>
      <c r="J4467" s="57">
        <v>1104985.3799999999</v>
      </c>
      <c r="K4467" s="57">
        <v>0.01</v>
      </c>
    </row>
    <row r="4468" spans="1:11" x14ac:dyDescent="0.25">
      <c r="A4468" s="54" t="s">
        <v>8740</v>
      </c>
      <c r="B4468" s="54" t="s">
        <v>21768</v>
      </c>
      <c r="C4468" s="54" t="s">
        <v>18097</v>
      </c>
      <c r="D4468" s="54" t="s">
        <v>18098</v>
      </c>
      <c r="E4468" s="55"/>
      <c r="F4468" s="54" t="s">
        <v>18099</v>
      </c>
      <c r="G4468" s="58">
        <v>43424</v>
      </c>
      <c r="H4468" s="55" t="s">
        <v>19539</v>
      </c>
      <c r="I4468" s="55" t="s">
        <v>19539</v>
      </c>
      <c r="J4468" s="56">
        <v>577060.88</v>
      </c>
      <c r="K4468" s="56">
        <v>0.01</v>
      </c>
    </row>
    <row r="4469" spans="1:11" x14ac:dyDescent="0.25">
      <c r="A4469" s="21" t="s">
        <v>8738</v>
      </c>
      <c r="B4469" s="21" t="s">
        <v>21768</v>
      </c>
      <c r="C4469" s="21" t="s">
        <v>5504</v>
      </c>
      <c r="D4469" s="21" t="s">
        <v>5503</v>
      </c>
      <c r="F4469" s="21" t="s">
        <v>16716</v>
      </c>
      <c r="G4469" s="20">
        <v>43425</v>
      </c>
      <c r="H4469" t="s">
        <v>19539</v>
      </c>
      <c r="I4469" t="s">
        <v>19539</v>
      </c>
      <c r="J4469" s="57">
        <v>489100.73</v>
      </c>
      <c r="K4469" s="57">
        <v>0.01</v>
      </c>
    </row>
    <row r="4470" spans="1:11" x14ac:dyDescent="0.25">
      <c r="A4470" s="54" t="s">
        <v>8740</v>
      </c>
      <c r="B4470" s="54" t="s">
        <v>21768</v>
      </c>
      <c r="C4470" s="54" t="s">
        <v>15681</v>
      </c>
      <c r="D4470" s="54" t="s">
        <v>8639</v>
      </c>
      <c r="E4470" s="55"/>
      <c r="F4470" s="54" t="s">
        <v>17555</v>
      </c>
      <c r="G4470" s="58">
        <v>43425</v>
      </c>
      <c r="H4470" s="55" t="s">
        <v>19539</v>
      </c>
      <c r="I4470" s="55" t="s">
        <v>19539</v>
      </c>
      <c r="J4470" s="56">
        <v>383025.56</v>
      </c>
      <c r="K4470" s="56">
        <v>0.01</v>
      </c>
    </row>
    <row r="4471" spans="1:11" x14ac:dyDescent="0.25">
      <c r="A4471" s="21" t="s">
        <v>8740</v>
      </c>
      <c r="B4471" s="21" t="s">
        <v>21768</v>
      </c>
      <c r="C4471" s="21" t="s">
        <v>14955</v>
      </c>
      <c r="D4471" s="21" t="s">
        <v>7654</v>
      </c>
      <c r="F4471" s="21" t="s">
        <v>17648</v>
      </c>
      <c r="G4471" s="20">
        <v>43425</v>
      </c>
      <c r="H4471" t="s">
        <v>19539</v>
      </c>
      <c r="I4471" t="s">
        <v>19539</v>
      </c>
      <c r="J4471" s="57">
        <v>2954074.88</v>
      </c>
      <c r="K4471" s="57">
        <v>0.01</v>
      </c>
    </row>
    <row r="4472" spans="1:11" x14ac:dyDescent="0.25">
      <c r="A4472" s="54" t="s">
        <v>8740</v>
      </c>
      <c r="B4472" s="54" t="s">
        <v>21768</v>
      </c>
      <c r="C4472" s="54" t="s">
        <v>14977</v>
      </c>
      <c r="D4472" s="54" t="s">
        <v>7676</v>
      </c>
      <c r="E4472" s="55"/>
      <c r="F4472" s="54" t="s">
        <v>17716</v>
      </c>
      <c r="G4472" s="58">
        <v>43426</v>
      </c>
      <c r="H4472" s="55" t="s">
        <v>19539</v>
      </c>
      <c r="I4472" s="55" t="s">
        <v>19539</v>
      </c>
      <c r="J4472" s="56">
        <v>4225192.93</v>
      </c>
      <c r="K4472" s="56">
        <v>0.01</v>
      </c>
    </row>
    <row r="4473" spans="1:11" x14ac:dyDescent="0.25">
      <c r="A4473" s="21" t="s">
        <v>8740</v>
      </c>
      <c r="B4473" s="21" t="s">
        <v>21768</v>
      </c>
      <c r="C4473" s="21" t="s">
        <v>14383</v>
      </c>
      <c r="D4473" s="21" t="s">
        <v>6866</v>
      </c>
      <c r="F4473" s="21" t="s">
        <v>14384</v>
      </c>
      <c r="G4473" s="20">
        <v>43427</v>
      </c>
      <c r="H4473" s="21" t="s">
        <v>6867</v>
      </c>
      <c r="J4473" s="22">
        <v>-288156</v>
      </c>
      <c r="K4473" s="22">
        <v>-288156</v>
      </c>
    </row>
    <row r="4474" spans="1:11" x14ac:dyDescent="0.25">
      <c r="A4474" s="21" t="s">
        <v>8740</v>
      </c>
      <c r="B4474" s="21" t="s">
        <v>21768</v>
      </c>
      <c r="C4474" s="21" t="s">
        <v>18103</v>
      </c>
      <c r="D4474" s="21" t="s">
        <v>18104</v>
      </c>
      <c r="F4474" s="21" t="s">
        <v>18105</v>
      </c>
      <c r="G4474" s="20">
        <v>43427</v>
      </c>
      <c r="H4474" t="s">
        <v>19539</v>
      </c>
      <c r="I4474" t="s">
        <v>19539</v>
      </c>
      <c r="J4474" s="57">
        <v>9087417.3800000008</v>
      </c>
      <c r="K4474" s="57">
        <v>0.01</v>
      </c>
    </row>
    <row r="4475" spans="1:11" x14ac:dyDescent="0.25">
      <c r="A4475" s="54" t="s">
        <v>8740</v>
      </c>
      <c r="B4475" s="54" t="s">
        <v>21768</v>
      </c>
      <c r="C4475" s="54" t="s">
        <v>8332</v>
      </c>
      <c r="D4475" s="54" t="s">
        <v>8331</v>
      </c>
      <c r="E4475" s="54" t="s">
        <v>19558</v>
      </c>
      <c r="F4475" s="54" t="s">
        <v>18205</v>
      </c>
      <c r="G4475" s="58">
        <v>43427</v>
      </c>
      <c r="H4475" s="55" t="s">
        <v>19539</v>
      </c>
      <c r="I4475" s="55" t="s">
        <v>19539</v>
      </c>
      <c r="J4475" s="56">
        <v>2815982.49</v>
      </c>
      <c r="K4475" s="56">
        <v>0.01</v>
      </c>
    </row>
    <row r="4476" spans="1:11" x14ac:dyDescent="0.25">
      <c r="A4476" s="21" t="s">
        <v>8738</v>
      </c>
      <c r="B4476" s="21" t="s">
        <v>21768</v>
      </c>
      <c r="C4476" s="21" t="s">
        <v>6870</v>
      </c>
      <c r="D4476" s="21" t="s">
        <v>6869</v>
      </c>
      <c r="E4476" s="21" t="s">
        <v>19552</v>
      </c>
      <c r="F4476" s="21" t="s">
        <v>14385</v>
      </c>
      <c r="G4476" s="20">
        <v>43430</v>
      </c>
      <c r="H4476" s="21" t="s">
        <v>6723</v>
      </c>
      <c r="I4476" s="21" t="s">
        <v>16318</v>
      </c>
      <c r="J4476" s="22">
        <v>-59000</v>
      </c>
      <c r="K4476" s="22">
        <v>-59000</v>
      </c>
    </row>
    <row r="4477" spans="1:11" x14ac:dyDescent="0.25">
      <c r="A4477" s="21" t="s">
        <v>8738</v>
      </c>
      <c r="B4477" s="21" t="s">
        <v>21768</v>
      </c>
      <c r="C4477" s="21" t="s">
        <v>6872</v>
      </c>
      <c r="D4477" s="21" t="s">
        <v>6871</v>
      </c>
      <c r="E4477" s="21" t="s">
        <v>19558</v>
      </c>
      <c r="F4477" s="21" t="s">
        <v>14386</v>
      </c>
      <c r="G4477" s="20">
        <v>43431</v>
      </c>
      <c r="H4477" s="21" t="s">
        <v>6873</v>
      </c>
      <c r="I4477" s="21" t="s">
        <v>16149</v>
      </c>
      <c r="J4477" s="22">
        <v>-70800</v>
      </c>
      <c r="K4477" s="22">
        <v>-70800</v>
      </c>
    </row>
    <row r="4478" spans="1:11" x14ac:dyDescent="0.25">
      <c r="A4478" s="21" t="s">
        <v>9142</v>
      </c>
      <c r="B4478" s="21" t="s">
        <v>21768</v>
      </c>
      <c r="C4478" s="21" t="s">
        <v>6858</v>
      </c>
      <c r="D4478" s="21" t="s">
        <v>6857</v>
      </c>
      <c r="F4478" s="21" t="s">
        <v>14387</v>
      </c>
      <c r="G4478" s="20">
        <v>43434</v>
      </c>
      <c r="H4478" s="21" t="s">
        <v>6778</v>
      </c>
      <c r="I4478" s="21" t="s">
        <v>17306</v>
      </c>
      <c r="J4478" s="22">
        <v>-29500</v>
      </c>
      <c r="K4478" s="22">
        <v>-29500</v>
      </c>
    </row>
    <row r="4479" spans="1:11" x14ac:dyDescent="0.25">
      <c r="A4479" s="21" t="s">
        <v>8740</v>
      </c>
      <c r="B4479" s="21" t="s">
        <v>21768</v>
      </c>
      <c r="C4479" s="21" t="s">
        <v>14388</v>
      </c>
      <c r="D4479" s="21" t="s">
        <v>6874</v>
      </c>
      <c r="F4479" s="21" t="s">
        <v>14389</v>
      </c>
      <c r="G4479" s="20">
        <v>43434</v>
      </c>
      <c r="H4479" s="21" t="s">
        <v>6875</v>
      </c>
      <c r="I4479" s="21" t="s">
        <v>17615</v>
      </c>
      <c r="J4479" s="22">
        <v>-104076</v>
      </c>
      <c r="K4479" s="22">
        <v>-104076</v>
      </c>
    </row>
    <row r="4480" spans="1:11" x14ac:dyDescent="0.25">
      <c r="A4480" s="21" t="s">
        <v>8740</v>
      </c>
      <c r="B4480" s="21" t="s">
        <v>21768</v>
      </c>
      <c r="C4480" s="21" t="s">
        <v>14388</v>
      </c>
      <c r="D4480" s="21" t="s">
        <v>6874</v>
      </c>
      <c r="F4480" s="21" t="s">
        <v>14390</v>
      </c>
      <c r="G4480" s="20">
        <v>43437</v>
      </c>
      <c r="H4480" s="21" t="s">
        <v>6876</v>
      </c>
      <c r="I4480" s="21" t="s">
        <v>17616</v>
      </c>
      <c r="J4480" s="22">
        <v>-104076</v>
      </c>
      <c r="K4480" s="22">
        <v>-104076</v>
      </c>
    </row>
    <row r="4481" spans="1:11" x14ac:dyDescent="0.25">
      <c r="A4481" s="21" t="s">
        <v>8740</v>
      </c>
      <c r="B4481" s="21" t="s">
        <v>21768</v>
      </c>
      <c r="C4481" s="21" t="s">
        <v>14388</v>
      </c>
      <c r="D4481" s="21" t="s">
        <v>6874</v>
      </c>
      <c r="F4481" s="21" t="s">
        <v>14391</v>
      </c>
      <c r="G4481" s="20">
        <v>43437</v>
      </c>
      <c r="H4481" s="21" t="s">
        <v>6877</v>
      </c>
      <c r="I4481" s="21" t="s">
        <v>17617</v>
      </c>
      <c r="J4481" s="22">
        <v>-104076</v>
      </c>
      <c r="K4481" s="22">
        <v>-104076</v>
      </c>
    </row>
    <row r="4482" spans="1:11" x14ac:dyDescent="0.25">
      <c r="A4482" s="21" t="s">
        <v>8740</v>
      </c>
      <c r="B4482" s="21" t="s">
        <v>21768</v>
      </c>
      <c r="C4482" s="21" t="s">
        <v>18057</v>
      </c>
      <c r="D4482" s="21" t="s">
        <v>18058</v>
      </c>
      <c r="F4482" s="21" t="s">
        <v>18059</v>
      </c>
      <c r="G4482" s="20">
        <v>43437</v>
      </c>
      <c r="H4482" t="s">
        <v>19539</v>
      </c>
      <c r="I4482" t="s">
        <v>19539</v>
      </c>
      <c r="J4482" s="57">
        <v>36236.480000000003</v>
      </c>
      <c r="K4482" s="57">
        <v>0.01</v>
      </c>
    </row>
    <row r="4483" spans="1:11" x14ac:dyDescent="0.25">
      <c r="A4483" s="21" t="s">
        <v>9142</v>
      </c>
      <c r="B4483" s="21" t="s">
        <v>21768</v>
      </c>
      <c r="C4483" s="21" t="s">
        <v>696</v>
      </c>
      <c r="D4483" s="21" t="s">
        <v>695</v>
      </c>
      <c r="E4483" s="21" t="s">
        <v>19552</v>
      </c>
      <c r="F4483" s="21" t="s">
        <v>14392</v>
      </c>
      <c r="G4483" s="20">
        <v>43438</v>
      </c>
      <c r="H4483" s="21" t="s">
        <v>6878</v>
      </c>
      <c r="J4483" s="22">
        <v>-1013645</v>
      </c>
      <c r="K4483" s="22">
        <v>-1013645</v>
      </c>
    </row>
    <row r="4484" spans="1:11" x14ac:dyDescent="0.25">
      <c r="A4484" s="21" t="s">
        <v>8738</v>
      </c>
      <c r="B4484" s="21" t="s">
        <v>21768</v>
      </c>
      <c r="C4484" s="21" t="s">
        <v>12051</v>
      </c>
      <c r="D4484" s="21" t="s">
        <v>3882</v>
      </c>
      <c r="F4484" s="21" t="s">
        <v>14394</v>
      </c>
      <c r="G4484" s="20">
        <v>43439</v>
      </c>
      <c r="H4484">
        <v>0</v>
      </c>
      <c r="I4484" t="s">
        <v>14393</v>
      </c>
      <c r="J4484" s="22">
        <v>67800</v>
      </c>
      <c r="K4484" s="22">
        <v>10800</v>
      </c>
    </row>
    <row r="4485" spans="1:11" x14ac:dyDescent="0.25">
      <c r="A4485" s="21" t="s">
        <v>8740</v>
      </c>
      <c r="B4485" s="21" t="s">
        <v>21768</v>
      </c>
      <c r="C4485" s="21" t="s">
        <v>14395</v>
      </c>
      <c r="D4485" s="21" t="s">
        <v>6879</v>
      </c>
      <c r="E4485" s="21" t="s">
        <v>19552</v>
      </c>
      <c r="F4485" s="21" t="s">
        <v>14396</v>
      </c>
      <c r="G4485" s="20">
        <v>43439</v>
      </c>
      <c r="H4485" s="21" t="s">
        <v>6880</v>
      </c>
      <c r="I4485" s="21" t="s">
        <v>17675</v>
      </c>
      <c r="J4485" s="22">
        <v>-94400</v>
      </c>
      <c r="K4485" s="22">
        <v>-94400</v>
      </c>
    </row>
    <row r="4486" spans="1:11" x14ac:dyDescent="0.25">
      <c r="A4486" s="21" t="s">
        <v>8740</v>
      </c>
      <c r="B4486" s="21" t="s">
        <v>21768</v>
      </c>
      <c r="C4486" s="21" t="s">
        <v>14395</v>
      </c>
      <c r="D4486" s="21" t="s">
        <v>6879</v>
      </c>
      <c r="E4486" s="21" t="s">
        <v>19552</v>
      </c>
      <c r="F4486" s="21" t="s">
        <v>14397</v>
      </c>
      <c r="G4486" s="20">
        <v>43439</v>
      </c>
      <c r="H4486" s="21" t="s">
        <v>6881</v>
      </c>
      <c r="I4486" s="21" t="s">
        <v>8642</v>
      </c>
      <c r="J4486" s="22">
        <v>94400</v>
      </c>
      <c r="K4486" s="22">
        <v>94400</v>
      </c>
    </row>
    <row r="4487" spans="1:11" x14ac:dyDescent="0.25">
      <c r="A4487" s="21" t="s">
        <v>9142</v>
      </c>
      <c r="B4487" s="21" t="s">
        <v>21768</v>
      </c>
      <c r="C4487" s="21" t="s">
        <v>6498</v>
      </c>
      <c r="D4487" s="21" t="s">
        <v>6497</v>
      </c>
      <c r="F4487" s="21" t="s">
        <v>14398</v>
      </c>
      <c r="G4487" s="20">
        <v>43440</v>
      </c>
      <c r="H4487" s="21" t="s">
        <v>6882</v>
      </c>
      <c r="J4487" s="22">
        <v>-656051</v>
      </c>
      <c r="K4487" s="22">
        <v>-656051</v>
      </c>
    </row>
    <row r="4488" spans="1:11" x14ac:dyDescent="0.25">
      <c r="A4488" s="21" t="s">
        <v>9142</v>
      </c>
      <c r="B4488" s="21" t="s">
        <v>21768</v>
      </c>
      <c r="C4488" s="21" t="s">
        <v>6498</v>
      </c>
      <c r="D4488" s="21" t="s">
        <v>6497</v>
      </c>
      <c r="F4488" s="21" t="s">
        <v>14399</v>
      </c>
      <c r="G4488" s="20">
        <v>43441</v>
      </c>
      <c r="H4488" s="21" t="s">
        <v>6884</v>
      </c>
      <c r="J4488" s="22">
        <v>-637000</v>
      </c>
      <c r="K4488" s="22">
        <v>-637000</v>
      </c>
    </row>
    <row r="4489" spans="1:11" x14ac:dyDescent="0.25">
      <c r="A4489" s="21" t="s">
        <v>9142</v>
      </c>
      <c r="B4489" s="21" t="s">
        <v>21768</v>
      </c>
      <c r="C4489" s="21" t="s">
        <v>6498</v>
      </c>
      <c r="D4489" s="21" t="s">
        <v>6497</v>
      </c>
      <c r="F4489" s="21" t="s">
        <v>14400</v>
      </c>
      <c r="G4489" s="20">
        <v>43441</v>
      </c>
      <c r="H4489" s="21" t="s">
        <v>6886</v>
      </c>
      <c r="J4489" s="22">
        <v>-637000</v>
      </c>
      <c r="K4489" s="22">
        <v>-637000</v>
      </c>
    </row>
    <row r="4490" spans="1:11" x14ac:dyDescent="0.25">
      <c r="A4490" s="54" t="s">
        <v>8740</v>
      </c>
      <c r="B4490" s="54" t="s">
        <v>21768</v>
      </c>
      <c r="C4490" s="54" t="s">
        <v>7071</v>
      </c>
      <c r="D4490" s="54" t="s">
        <v>7070</v>
      </c>
      <c r="E4490" s="55"/>
      <c r="F4490" s="54" t="s">
        <v>18306</v>
      </c>
      <c r="G4490" s="58">
        <v>43444</v>
      </c>
      <c r="H4490" s="55" t="s">
        <v>19539</v>
      </c>
      <c r="I4490" s="55" t="s">
        <v>19539</v>
      </c>
      <c r="J4490" s="56">
        <v>740956.08</v>
      </c>
      <c r="K4490" s="56">
        <v>0.02</v>
      </c>
    </row>
    <row r="4491" spans="1:11" x14ac:dyDescent="0.25">
      <c r="A4491" s="21" t="s">
        <v>9142</v>
      </c>
      <c r="B4491" s="21" t="s">
        <v>21768</v>
      </c>
      <c r="C4491" s="21" t="s">
        <v>6148</v>
      </c>
      <c r="D4491" s="21" t="s">
        <v>6147</v>
      </c>
      <c r="F4491" s="21" t="s">
        <v>14401</v>
      </c>
      <c r="G4491" s="20">
        <v>43446</v>
      </c>
      <c r="H4491" s="21" t="s">
        <v>6888</v>
      </c>
      <c r="J4491" s="22">
        <v>-3777.98</v>
      </c>
      <c r="K4491" s="22">
        <v>-3777.98</v>
      </c>
    </row>
    <row r="4492" spans="1:11" x14ac:dyDescent="0.25">
      <c r="A4492" s="21" t="s">
        <v>8740</v>
      </c>
      <c r="B4492" s="21" t="s">
        <v>21768</v>
      </c>
      <c r="C4492" s="21" t="s">
        <v>9795</v>
      </c>
      <c r="D4492" s="21" t="s">
        <v>1041</v>
      </c>
      <c r="F4492" s="21" t="s">
        <v>14402</v>
      </c>
      <c r="G4492" s="20">
        <v>43447</v>
      </c>
      <c r="H4492" s="21" t="s">
        <v>6890</v>
      </c>
      <c r="I4492" s="21" t="s">
        <v>17888</v>
      </c>
      <c r="J4492" s="22">
        <v>-4720</v>
      </c>
      <c r="K4492" s="22">
        <v>-4720</v>
      </c>
    </row>
    <row r="4493" spans="1:11" x14ac:dyDescent="0.25">
      <c r="A4493" s="21" t="s">
        <v>8740</v>
      </c>
      <c r="B4493" s="21" t="s">
        <v>21768</v>
      </c>
      <c r="C4493" s="21" t="s">
        <v>14403</v>
      </c>
      <c r="D4493" s="21" t="s">
        <v>6891</v>
      </c>
      <c r="F4493" s="21" t="s">
        <v>14404</v>
      </c>
      <c r="G4493" s="20">
        <v>43447</v>
      </c>
      <c r="H4493" s="21" t="s">
        <v>6892</v>
      </c>
      <c r="I4493" s="21" t="s">
        <v>18562</v>
      </c>
      <c r="J4493" s="22">
        <v>-39028.5</v>
      </c>
      <c r="K4493" s="22">
        <v>-39028.5</v>
      </c>
    </row>
    <row r="4494" spans="1:11" x14ac:dyDescent="0.25">
      <c r="A4494" s="21" t="s">
        <v>8738</v>
      </c>
      <c r="B4494" s="21" t="s">
        <v>21768</v>
      </c>
      <c r="C4494" s="21" t="s">
        <v>14405</v>
      </c>
      <c r="D4494" s="21" t="s">
        <v>6893</v>
      </c>
      <c r="F4494" s="21" t="s">
        <v>14406</v>
      </c>
      <c r="G4494" s="20">
        <v>43448</v>
      </c>
      <c r="H4494" s="21" t="s">
        <v>6894</v>
      </c>
      <c r="I4494" s="21" t="s">
        <v>17081</v>
      </c>
      <c r="J4494" s="22">
        <v>-70800</v>
      </c>
      <c r="K4494" s="22">
        <v>-70800</v>
      </c>
    </row>
    <row r="4495" spans="1:11" x14ac:dyDescent="0.25">
      <c r="A4495" s="21" t="s">
        <v>8740</v>
      </c>
      <c r="B4495" s="21" t="s">
        <v>21768</v>
      </c>
      <c r="C4495" s="21" t="s">
        <v>14388</v>
      </c>
      <c r="D4495" s="21" t="s">
        <v>6874</v>
      </c>
      <c r="F4495" s="21" t="s">
        <v>14407</v>
      </c>
      <c r="G4495" s="20">
        <v>43448</v>
      </c>
      <c r="H4495" s="21" t="s">
        <v>6895</v>
      </c>
      <c r="I4495" s="21" t="s">
        <v>17618</v>
      </c>
      <c r="J4495" s="22">
        <v>-104076</v>
      </c>
      <c r="K4495" s="22">
        <v>-104076</v>
      </c>
    </row>
    <row r="4496" spans="1:11" x14ac:dyDescent="0.25">
      <c r="A4496" s="21" t="s">
        <v>8740</v>
      </c>
      <c r="B4496" s="21" t="s">
        <v>21768</v>
      </c>
      <c r="C4496" s="21" t="s">
        <v>14408</v>
      </c>
      <c r="D4496" s="21" t="s">
        <v>6896</v>
      </c>
      <c r="E4496" s="21" t="s">
        <v>19558</v>
      </c>
      <c r="F4496" s="21" t="s">
        <v>14409</v>
      </c>
      <c r="G4496" s="20">
        <v>43448</v>
      </c>
      <c r="H4496" s="21" t="s">
        <v>6897</v>
      </c>
      <c r="I4496" s="21" t="s">
        <v>17884</v>
      </c>
      <c r="J4496" s="22">
        <v>141600</v>
      </c>
      <c r="K4496" s="22">
        <v>141600</v>
      </c>
    </row>
    <row r="4497" spans="1:11" x14ac:dyDescent="0.25">
      <c r="A4497" s="21" t="s">
        <v>8740</v>
      </c>
      <c r="B4497" s="21" t="s">
        <v>21768</v>
      </c>
      <c r="C4497" s="21" t="s">
        <v>14410</v>
      </c>
      <c r="D4497" s="21" t="s">
        <v>7324</v>
      </c>
      <c r="F4497" s="21" t="s">
        <v>14413</v>
      </c>
      <c r="G4497" s="20">
        <v>43448</v>
      </c>
      <c r="H4497" s="21" t="s">
        <v>14411</v>
      </c>
      <c r="I4497" s="21" t="s">
        <v>14412</v>
      </c>
      <c r="J4497" s="57">
        <v>-22620.92</v>
      </c>
      <c r="K4497" s="57">
        <v>-0.46</v>
      </c>
    </row>
    <row r="4498" spans="1:11" x14ac:dyDescent="0.25">
      <c r="A4498" s="21" t="s">
        <v>9142</v>
      </c>
      <c r="B4498" s="21" t="s">
        <v>21768</v>
      </c>
      <c r="C4498" s="21" t="s">
        <v>6858</v>
      </c>
      <c r="D4498" s="21" t="s">
        <v>6857</v>
      </c>
      <c r="F4498" s="21" t="s">
        <v>14415</v>
      </c>
      <c r="G4498" s="20">
        <v>43452</v>
      </c>
      <c r="H4498" s="21" t="s">
        <v>6900</v>
      </c>
      <c r="I4498" s="21" t="s">
        <v>17307</v>
      </c>
      <c r="J4498" s="22">
        <v>-1745557.89</v>
      </c>
      <c r="K4498" s="22">
        <v>-266271.53999999998</v>
      </c>
    </row>
    <row r="4499" spans="1:11" x14ac:dyDescent="0.25">
      <c r="A4499" s="21" t="s">
        <v>9142</v>
      </c>
      <c r="B4499" s="21" t="s">
        <v>21768</v>
      </c>
      <c r="C4499" s="21" t="s">
        <v>6498</v>
      </c>
      <c r="D4499" s="21" t="s">
        <v>6497</v>
      </c>
      <c r="F4499" s="21" t="s">
        <v>14414</v>
      </c>
      <c r="G4499" s="20">
        <v>43452</v>
      </c>
      <c r="H4499" s="21" t="s">
        <v>6898</v>
      </c>
      <c r="J4499" s="22">
        <v>-1297052</v>
      </c>
      <c r="K4499" s="22">
        <v>-1297052</v>
      </c>
    </row>
    <row r="4500" spans="1:11" x14ac:dyDescent="0.25">
      <c r="A4500" s="54" t="s">
        <v>8738</v>
      </c>
      <c r="B4500" s="54" t="s">
        <v>21768</v>
      </c>
      <c r="C4500" s="54" t="s">
        <v>5504</v>
      </c>
      <c r="D4500" s="54" t="s">
        <v>5503</v>
      </c>
      <c r="E4500" s="55"/>
      <c r="F4500" s="54" t="s">
        <v>16717</v>
      </c>
      <c r="G4500" s="58">
        <v>43452</v>
      </c>
      <c r="H4500" s="55" t="s">
        <v>19539</v>
      </c>
      <c r="I4500" s="55" t="s">
        <v>19539</v>
      </c>
      <c r="J4500" s="56">
        <v>670455.87</v>
      </c>
      <c r="K4500" s="56">
        <v>0.01</v>
      </c>
    </row>
    <row r="4501" spans="1:11" x14ac:dyDescent="0.25">
      <c r="A4501" s="21" t="s">
        <v>8738</v>
      </c>
      <c r="B4501" s="21" t="s">
        <v>21768</v>
      </c>
      <c r="C4501" s="21" t="s">
        <v>5410</v>
      </c>
      <c r="D4501" s="21" t="s">
        <v>5409</v>
      </c>
      <c r="F4501" s="21" t="s">
        <v>14416</v>
      </c>
      <c r="G4501" s="20">
        <v>43453</v>
      </c>
      <c r="H4501" s="21" t="s">
        <v>6901</v>
      </c>
      <c r="I4501" s="21" t="s">
        <v>16706</v>
      </c>
      <c r="J4501" s="22">
        <v>-19071294.219999999</v>
      </c>
      <c r="K4501" s="22">
        <v>-19071294.219999999</v>
      </c>
    </row>
    <row r="4502" spans="1:11" x14ac:dyDescent="0.25">
      <c r="A4502" s="21" t="s">
        <v>8740</v>
      </c>
      <c r="B4502" s="21" t="s">
        <v>21768</v>
      </c>
      <c r="C4502" s="21" t="s">
        <v>7032</v>
      </c>
      <c r="D4502" s="21" t="s">
        <v>7031</v>
      </c>
      <c r="F4502" s="21" t="s">
        <v>18488</v>
      </c>
      <c r="G4502" s="20">
        <v>43454</v>
      </c>
      <c r="H4502" t="s">
        <v>19539</v>
      </c>
      <c r="I4502" t="s">
        <v>19539</v>
      </c>
      <c r="J4502" s="57">
        <v>2549624.09</v>
      </c>
      <c r="K4502" s="57">
        <v>0.01</v>
      </c>
    </row>
    <row r="4503" spans="1:11" x14ac:dyDescent="0.25">
      <c r="A4503" s="54" t="s">
        <v>8738</v>
      </c>
      <c r="B4503" s="54" t="s">
        <v>21768</v>
      </c>
      <c r="C4503" s="54" t="s">
        <v>17000</v>
      </c>
      <c r="D4503" s="54" t="s">
        <v>17001</v>
      </c>
      <c r="E4503" s="55"/>
      <c r="F4503" s="54" t="s">
        <v>17002</v>
      </c>
      <c r="G4503" s="58">
        <v>43458</v>
      </c>
      <c r="H4503" s="55" t="s">
        <v>19539</v>
      </c>
      <c r="I4503" s="55" t="s">
        <v>19539</v>
      </c>
      <c r="J4503" s="56">
        <v>127375581.15000001</v>
      </c>
      <c r="K4503" s="56">
        <v>0.01</v>
      </c>
    </row>
    <row r="4504" spans="1:11" x14ac:dyDescent="0.25">
      <c r="A4504" s="21" t="s">
        <v>8738</v>
      </c>
      <c r="B4504" s="21" t="s">
        <v>21768</v>
      </c>
      <c r="C4504" s="21" t="s">
        <v>280</v>
      </c>
      <c r="D4504" s="21" t="s">
        <v>279</v>
      </c>
      <c r="E4504" s="21" t="s">
        <v>19558</v>
      </c>
      <c r="F4504" s="21" t="s">
        <v>16298</v>
      </c>
      <c r="G4504" s="20">
        <v>43461</v>
      </c>
      <c r="H4504" t="s">
        <v>19539</v>
      </c>
      <c r="I4504" t="s">
        <v>19539</v>
      </c>
      <c r="J4504" s="57">
        <v>2861216.94</v>
      </c>
      <c r="K4504" s="57">
        <v>0.01</v>
      </c>
    </row>
    <row r="4505" spans="1:11" x14ac:dyDescent="0.25">
      <c r="A4505" s="54" t="s">
        <v>8738</v>
      </c>
      <c r="B4505" s="54" t="s">
        <v>21768</v>
      </c>
      <c r="C4505" s="54" t="s">
        <v>280</v>
      </c>
      <c r="D4505" s="54" t="s">
        <v>279</v>
      </c>
      <c r="E4505" s="54" t="s">
        <v>19558</v>
      </c>
      <c r="F4505" s="54" t="s">
        <v>16299</v>
      </c>
      <c r="G4505" s="58">
        <v>43462</v>
      </c>
      <c r="H4505" s="55" t="s">
        <v>19539</v>
      </c>
      <c r="I4505" s="55" t="s">
        <v>19539</v>
      </c>
      <c r="J4505" s="56">
        <v>1641301.99</v>
      </c>
      <c r="K4505" s="56">
        <v>0.01</v>
      </c>
    </row>
    <row r="4506" spans="1:11" x14ac:dyDescent="0.25">
      <c r="A4506" s="21" t="s">
        <v>8738</v>
      </c>
      <c r="B4506" s="21" t="s">
        <v>21768</v>
      </c>
      <c r="C4506" s="21" t="s">
        <v>16886</v>
      </c>
      <c r="D4506" s="21" t="s">
        <v>16887</v>
      </c>
      <c r="F4506" s="21" t="s">
        <v>16893</v>
      </c>
      <c r="G4506" s="20">
        <v>43462</v>
      </c>
      <c r="H4506" t="s">
        <v>19539</v>
      </c>
      <c r="I4506" t="s">
        <v>19539</v>
      </c>
      <c r="J4506" s="57">
        <v>509180.83</v>
      </c>
      <c r="K4506" s="57">
        <v>0.01</v>
      </c>
    </row>
    <row r="4507" spans="1:11" x14ac:dyDescent="0.25">
      <c r="A4507" s="21" t="s">
        <v>8738</v>
      </c>
      <c r="B4507" s="21" t="s">
        <v>21768</v>
      </c>
      <c r="C4507" s="21" t="s">
        <v>8673</v>
      </c>
      <c r="D4507" s="21" t="s">
        <v>8672</v>
      </c>
      <c r="F4507" s="21" t="s">
        <v>16054</v>
      </c>
      <c r="G4507" s="20">
        <v>43465</v>
      </c>
      <c r="H4507">
        <v>0</v>
      </c>
      <c r="I4507">
        <v>0</v>
      </c>
      <c r="J4507" s="22">
        <v>10873188.9</v>
      </c>
      <c r="K4507" s="22">
        <v>10873188.9</v>
      </c>
    </row>
    <row r="4508" spans="1:11" x14ac:dyDescent="0.25">
      <c r="A4508" s="21" t="s">
        <v>8738</v>
      </c>
      <c r="B4508" s="21" t="s">
        <v>21768</v>
      </c>
      <c r="C4508" s="21" t="s">
        <v>8673</v>
      </c>
      <c r="D4508" s="21" t="s">
        <v>8672</v>
      </c>
      <c r="F4508" s="21" t="s">
        <v>16053</v>
      </c>
      <c r="G4508" s="20">
        <v>43465</v>
      </c>
      <c r="H4508">
        <v>0</v>
      </c>
      <c r="I4508">
        <v>0</v>
      </c>
      <c r="J4508" s="22">
        <v>572273.1</v>
      </c>
      <c r="K4508" s="22">
        <v>572273.1</v>
      </c>
    </row>
    <row r="4509" spans="1:11" x14ac:dyDescent="0.25">
      <c r="A4509" s="21" t="s">
        <v>9142</v>
      </c>
      <c r="B4509" s="21" t="s">
        <v>21768</v>
      </c>
      <c r="C4509" s="21" t="s">
        <v>6903</v>
      </c>
      <c r="D4509" s="21" t="s">
        <v>6902</v>
      </c>
      <c r="F4509" s="21" t="s">
        <v>14417</v>
      </c>
      <c r="G4509" s="20">
        <v>43465</v>
      </c>
      <c r="H4509" s="21" t="s">
        <v>6904</v>
      </c>
      <c r="J4509" s="22">
        <v>-228900</v>
      </c>
      <c r="K4509" s="22">
        <v>-228900</v>
      </c>
    </row>
    <row r="4510" spans="1:11" x14ac:dyDescent="0.25">
      <c r="A4510" s="21" t="s">
        <v>8740</v>
      </c>
      <c r="B4510" s="21" t="s">
        <v>21768</v>
      </c>
      <c r="C4510" s="21" t="s">
        <v>6907</v>
      </c>
      <c r="D4510" s="21" t="s">
        <v>6906</v>
      </c>
      <c r="F4510" s="21" t="s">
        <v>14418</v>
      </c>
      <c r="G4510" s="20">
        <v>43465</v>
      </c>
      <c r="H4510" s="21" t="s">
        <v>6908</v>
      </c>
      <c r="I4510" s="21" t="s">
        <v>18311</v>
      </c>
      <c r="J4510" s="22">
        <v>-284439.84999999998</v>
      </c>
      <c r="K4510" s="22">
        <v>-284439.84999999998</v>
      </c>
    </row>
    <row r="4511" spans="1:11" x14ac:dyDescent="0.25">
      <c r="A4511" s="54" t="s">
        <v>8738</v>
      </c>
      <c r="B4511" s="54" t="s">
        <v>21768</v>
      </c>
      <c r="C4511" s="54" t="s">
        <v>16622</v>
      </c>
      <c r="D4511" s="54" t="s">
        <v>16623</v>
      </c>
      <c r="E4511" s="55"/>
      <c r="F4511" s="54" t="s">
        <v>16625</v>
      </c>
      <c r="G4511" s="58">
        <v>43465</v>
      </c>
      <c r="H4511" s="55" t="s">
        <v>19539</v>
      </c>
      <c r="I4511" s="55" t="s">
        <v>19539</v>
      </c>
      <c r="J4511" s="56">
        <v>813766.91</v>
      </c>
      <c r="K4511" s="56">
        <v>0.01</v>
      </c>
    </row>
    <row r="4512" spans="1:11" x14ac:dyDescent="0.25">
      <c r="A4512" s="21" t="s">
        <v>8738</v>
      </c>
      <c r="B4512" s="21" t="s">
        <v>21768</v>
      </c>
      <c r="C4512" s="21" t="s">
        <v>7060</v>
      </c>
      <c r="D4512" s="21" t="s">
        <v>7059</v>
      </c>
      <c r="F4512" s="21" t="s">
        <v>16654</v>
      </c>
      <c r="G4512" s="20">
        <v>43465</v>
      </c>
      <c r="H4512" t="s">
        <v>19539</v>
      </c>
      <c r="I4512" t="s">
        <v>19539</v>
      </c>
      <c r="J4512" s="57">
        <v>149036.92000000001</v>
      </c>
      <c r="K4512" s="57">
        <v>0.01</v>
      </c>
    </row>
    <row r="4513" spans="1:11" x14ac:dyDescent="0.25">
      <c r="A4513" s="54" t="s">
        <v>8738</v>
      </c>
      <c r="B4513" s="54" t="s">
        <v>21768</v>
      </c>
      <c r="C4513" s="54" t="s">
        <v>16993</v>
      </c>
      <c r="D4513" s="54" t="s">
        <v>16994</v>
      </c>
      <c r="E4513" s="55"/>
      <c r="F4513" s="54" t="s">
        <v>16996</v>
      </c>
      <c r="G4513" s="58">
        <v>43465</v>
      </c>
      <c r="H4513" s="55" t="s">
        <v>19539</v>
      </c>
      <c r="I4513" s="55" t="s">
        <v>19539</v>
      </c>
      <c r="J4513" s="56">
        <v>704572.52</v>
      </c>
      <c r="K4513" s="56">
        <v>0.01</v>
      </c>
    </row>
    <row r="4514" spans="1:11" x14ac:dyDescent="0.25">
      <c r="A4514" s="21" t="s">
        <v>9142</v>
      </c>
      <c r="B4514" s="21" t="s">
        <v>21768</v>
      </c>
      <c r="C4514" s="21" t="s">
        <v>6858</v>
      </c>
      <c r="D4514" s="21" t="s">
        <v>6857</v>
      </c>
      <c r="F4514" s="21" t="s">
        <v>17308</v>
      </c>
      <c r="G4514" s="20">
        <v>43465</v>
      </c>
      <c r="H4514" t="s">
        <v>19539</v>
      </c>
      <c r="I4514" t="s">
        <v>19539</v>
      </c>
      <c r="J4514" s="57">
        <v>1415389.98</v>
      </c>
      <c r="K4514" s="57">
        <v>0.01</v>
      </c>
    </row>
    <row r="4515" spans="1:11" x14ac:dyDescent="0.25">
      <c r="A4515" s="54" t="s">
        <v>8740</v>
      </c>
      <c r="B4515" s="54" t="s">
        <v>21768</v>
      </c>
      <c r="C4515" s="54" t="s">
        <v>15681</v>
      </c>
      <c r="D4515" s="54" t="s">
        <v>8639</v>
      </c>
      <c r="E4515" s="55"/>
      <c r="F4515" s="54" t="s">
        <v>17554</v>
      </c>
      <c r="G4515" s="58">
        <v>43465</v>
      </c>
      <c r="H4515" s="55" t="s">
        <v>19539</v>
      </c>
      <c r="I4515" s="55" t="s">
        <v>19539</v>
      </c>
      <c r="J4515" s="56">
        <v>383571.77</v>
      </c>
      <c r="K4515" s="56">
        <v>0.01</v>
      </c>
    </row>
    <row r="4516" spans="1:11" x14ac:dyDescent="0.25">
      <c r="A4516" s="21" t="s">
        <v>8740</v>
      </c>
      <c r="B4516" s="21" t="s">
        <v>21768</v>
      </c>
      <c r="C4516" s="21" t="s">
        <v>6907</v>
      </c>
      <c r="D4516" s="21" t="s">
        <v>6906</v>
      </c>
      <c r="F4516" s="21" t="s">
        <v>18316</v>
      </c>
      <c r="G4516" s="20">
        <v>43465</v>
      </c>
      <c r="H4516" t="s">
        <v>19539</v>
      </c>
      <c r="I4516" t="s">
        <v>19539</v>
      </c>
      <c r="J4516" s="57">
        <v>817161.94</v>
      </c>
      <c r="K4516" s="57">
        <v>0.01</v>
      </c>
    </row>
    <row r="4517" spans="1:11" x14ac:dyDescent="0.25">
      <c r="A4517" s="54" t="s">
        <v>8740</v>
      </c>
      <c r="B4517" s="54" t="s">
        <v>21768</v>
      </c>
      <c r="C4517" s="54" t="s">
        <v>6907</v>
      </c>
      <c r="D4517" s="54" t="s">
        <v>6906</v>
      </c>
      <c r="E4517" s="55"/>
      <c r="F4517" s="54" t="s">
        <v>18317</v>
      </c>
      <c r="G4517" s="58">
        <v>43465</v>
      </c>
      <c r="H4517" s="55" t="s">
        <v>19539</v>
      </c>
      <c r="I4517" s="55" t="s">
        <v>19539</v>
      </c>
      <c r="J4517" s="56">
        <v>1089549.26</v>
      </c>
      <c r="K4517" s="56">
        <v>0.02</v>
      </c>
    </row>
    <row r="4518" spans="1:11" x14ac:dyDescent="0.25">
      <c r="A4518" s="21" t="s">
        <v>8740</v>
      </c>
      <c r="B4518" s="21" t="s">
        <v>21768</v>
      </c>
      <c r="C4518" s="21" t="s">
        <v>18491</v>
      </c>
      <c r="D4518" s="21" t="s">
        <v>18492</v>
      </c>
      <c r="F4518" s="21" t="s">
        <v>18493</v>
      </c>
      <c r="G4518" s="20">
        <v>43465</v>
      </c>
      <c r="H4518" t="s">
        <v>19539</v>
      </c>
      <c r="I4518" t="s">
        <v>19539</v>
      </c>
      <c r="J4518" s="57">
        <v>263614.88</v>
      </c>
      <c r="K4518" s="57">
        <v>0.01</v>
      </c>
    </row>
    <row r="4519" spans="1:11" x14ac:dyDescent="0.25">
      <c r="A4519" s="21" t="s">
        <v>8738</v>
      </c>
      <c r="B4519" s="21" t="s">
        <v>21768</v>
      </c>
      <c r="C4519" s="21" t="s">
        <v>2110</v>
      </c>
      <c r="D4519" s="21" t="s">
        <v>2109</v>
      </c>
      <c r="F4519" s="21" t="s">
        <v>14419</v>
      </c>
      <c r="G4519" s="20">
        <v>43476</v>
      </c>
      <c r="H4519" s="21" t="s">
        <v>6909</v>
      </c>
      <c r="I4519" s="21" t="s">
        <v>16803</v>
      </c>
      <c r="J4519" s="22">
        <v>617078.85</v>
      </c>
      <c r="K4519" s="22">
        <v>617078.85</v>
      </c>
    </row>
    <row r="4520" spans="1:11" x14ac:dyDescent="0.25">
      <c r="A4520" s="21" t="s">
        <v>9142</v>
      </c>
      <c r="B4520" s="21" t="s">
        <v>21768</v>
      </c>
      <c r="C4520" s="21" t="s">
        <v>6340</v>
      </c>
      <c r="D4520" s="21" t="s">
        <v>6339</v>
      </c>
      <c r="F4520" s="21" t="s">
        <v>14420</v>
      </c>
      <c r="G4520" s="20">
        <v>43480</v>
      </c>
      <c r="H4520" s="21" t="s">
        <v>6910</v>
      </c>
      <c r="J4520" s="22">
        <v>-399432</v>
      </c>
      <c r="K4520" s="22">
        <v>-399432</v>
      </c>
    </row>
    <row r="4521" spans="1:11" x14ac:dyDescent="0.25">
      <c r="A4521" s="21" t="s">
        <v>8740</v>
      </c>
      <c r="B4521" s="21" t="s">
        <v>21768</v>
      </c>
      <c r="C4521" s="21" t="s">
        <v>6912</v>
      </c>
      <c r="D4521" s="21" t="s">
        <v>6911</v>
      </c>
      <c r="F4521" s="21" t="s">
        <v>14421</v>
      </c>
      <c r="G4521" s="20">
        <v>43481</v>
      </c>
      <c r="H4521" s="21" t="s">
        <v>6913</v>
      </c>
      <c r="I4521" s="21" t="s">
        <v>18390</v>
      </c>
      <c r="J4521" s="22">
        <v>8591112.7699999996</v>
      </c>
      <c r="K4521" s="22">
        <v>762371.95</v>
      </c>
    </row>
    <row r="4522" spans="1:11" x14ac:dyDescent="0.25">
      <c r="A4522" s="21" t="s">
        <v>9142</v>
      </c>
      <c r="B4522" s="21" t="s">
        <v>21768</v>
      </c>
      <c r="C4522" s="21" t="s">
        <v>6148</v>
      </c>
      <c r="D4522" s="21" t="s">
        <v>6147</v>
      </c>
      <c r="F4522" s="21" t="s">
        <v>14422</v>
      </c>
      <c r="G4522" s="20">
        <v>43482</v>
      </c>
      <c r="H4522" s="21" t="s">
        <v>6914</v>
      </c>
      <c r="J4522" s="22">
        <v>2281.6</v>
      </c>
      <c r="K4522" s="22">
        <v>-2281.6</v>
      </c>
    </row>
    <row r="4523" spans="1:11" x14ac:dyDescent="0.25">
      <c r="A4523" s="21" t="s">
        <v>9142</v>
      </c>
      <c r="B4523" s="21" t="s">
        <v>21768</v>
      </c>
      <c r="C4523" s="21" t="s">
        <v>4082</v>
      </c>
      <c r="D4523" s="21" t="s">
        <v>4081</v>
      </c>
      <c r="F4523" s="21" t="s">
        <v>14423</v>
      </c>
      <c r="G4523" s="20">
        <v>43487</v>
      </c>
      <c r="H4523" s="21" t="s">
        <v>6915</v>
      </c>
      <c r="J4523" s="22">
        <v>-202853</v>
      </c>
      <c r="K4523" s="22">
        <v>-202853</v>
      </c>
    </row>
    <row r="4524" spans="1:11" x14ac:dyDescent="0.25">
      <c r="A4524" s="21" t="s">
        <v>8740</v>
      </c>
      <c r="B4524" s="21" t="s">
        <v>21768</v>
      </c>
      <c r="C4524" s="21" t="s">
        <v>14383</v>
      </c>
      <c r="D4524" s="21" t="s">
        <v>6866</v>
      </c>
      <c r="F4524" s="21" t="s">
        <v>14424</v>
      </c>
      <c r="G4524" s="20">
        <v>43494</v>
      </c>
      <c r="H4524" s="21" t="s">
        <v>6917</v>
      </c>
      <c r="J4524" s="22">
        <v>-360844</v>
      </c>
      <c r="K4524" s="22">
        <v>-360844</v>
      </c>
    </row>
    <row r="4525" spans="1:11" x14ac:dyDescent="0.25">
      <c r="A4525" s="21" t="s">
        <v>8740</v>
      </c>
      <c r="B4525" s="21" t="s">
        <v>21768</v>
      </c>
      <c r="C4525" s="21" t="s">
        <v>14425</v>
      </c>
      <c r="D4525" s="21" t="s">
        <v>6919</v>
      </c>
      <c r="F4525" s="21" t="s">
        <v>14426</v>
      </c>
      <c r="G4525" s="20">
        <v>43494</v>
      </c>
      <c r="H4525" s="21" t="s">
        <v>6920</v>
      </c>
      <c r="I4525" s="21" t="s">
        <v>8570</v>
      </c>
      <c r="J4525" s="22">
        <v>-417208.04</v>
      </c>
      <c r="K4525" s="22">
        <v>-417208.04</v>
      </c>
    </row>
    <row r="4526" spans="1:11" x14ac:dyDescent="0.25">
      <c r="A4526" s="54" t="s">
        <v>8738</v>
      </c>
      <c r="B4526" s="54" t="s">
        <v>21768</v>
      </c>
      <c r="C4526" s="54" t="s">
        <v>5989</v>
      </c>
      <c r="D4526" s="54" t="s">
        <v>5988</v>
      </c>
      <c r="E4526" s="54" t="s">
        <v>19558</v>
      </c>
      <c r="F4526" s="54" t="s">
        <v>15978</v>
      </c>
      <c r="G4526" s="58">
        <v>43495</v>
      </c>
      <c r="H4526" s="55" t="s">
        <v>19539</v>
      </c>
      <c r="I4526" s="55" t="s">
        <v>19539</v>
      </c>
      <c r="J4526" s="56">
        <v>31426292.190000001</v>
      </c>
      <c r="K4526" s="56">
        <v>0.03</v>
      </c>
    </row>
    <row r="4527" spans="1:11" x14ac:dyDescent="0.25">
      <c r="A4527" s="21" t="s">
        <v>9142</v>
      </c>
      <c r="B4527" s="21" t="s">
        <v>21768</v>
      </c>
      <c r="C4527" s="21" t="s">
        <v>6903</v>
      </c>
      <c r="D4527" s="21" t="s">
        <v>6902</v>
      </c>
      <c r="F4527" s="21" t="s">
        <v>14427</v>
      </c>
      <c r="G4527" s="20">
        <v>43496</v>
      </c>
      <c r="H4527" s="21" t="s">
        <v>6921</v>
      </c>
      <c r="J4527" s="22">
        <v>-228900</v>
      </c>
      <c r="K4527" s="22">
        <v>-228900</v>
      </c>
    </row>
    <row r="4528" spans="1:11" x14ac:dyDescent="0.25">
      <c r="A4528" s="21" t="s">
        <v>8740</v>
      </c>
      <c r="B4528" s="21" t="s">
        <v>21768</v>
      </c>
      <c r="C4528" s="21" t="s">
        <v>18449</v>
      </c>
      <c r="D4528" s="21" t="s">
        <v>18450</v>
      </c>
      <c r="F4528" s="21" t="s">
        <v>18451</v>
      </c>
      <c r="G4528" s="20">
        <v>43497</v>
      </c>
      <c r="H4528" t="s">
        <v>19539</v>
      </c>
      <c r="I4528" t="s">
        <v>19539</v>
      </c>
      <c r="J4528" s="57">
        <v>1632876.79</v>
      </c>
      <c r="K4528" s="57">
        <v>0.01</v>
      </c>
    </row>
    <row r="4529" spans="1:11" x14ac:dyDescent="0.25">
      <c r="A4529" s="21" t="s">
        <v>8740</v>
      </c>
      <c r="B4529" s="21" t="s">
        <v>21768</v>
      </c>
      <c r="C4529" s="21" t="s">
        <v>6922</v>
      </c>
      <c r="D4529" s="21" t="s">
        <v>19051</v>
      </c>
      <c r="E4529" s="21" t="s">
        <v>19552</v>
      </c>
      <c r="F4529" s="21" t="s">
        <v>14428</v>
      </c>
      <c r="G4529" s="20">
        <v>43500</v>
      </c>
      <c r="H4529" s="21" t="s">
        <v>6816</v>
      </c>
      <c r="I4529" s="21" t="s">
        <v>18369</v>
      </c>
      <c r="J4529" s="22">
        <v>-2070056.39</v>
      </c>
      <c r="K4529" s="22">
        <v>-2070056.39</v>
      </c>
    </row>
    <row r="4530" spans="1:11" x14ac:dyDescent="0.25">
      <c r="A4530" s="54" t="s">
        <v>9142</v>
      </c>
      <c r="B4530" s="54" t="s">
        <v>21768</v>
      </c>
      <c r="C4530" s="54" t="s">
        <v>6858</v>
      </c>
      <c r="D4530" s="54" t="s">
        <v>6857</v>
      </c>
      <c r="E4530" s="55"/>
      <c r="F4530" s="54" t="s">
        <v>17309</v>
      </c>
      <c r="G4530" s="58">
        <v>43500</v>
      </c>
      <c r="H4530" s="55" t="s">
        <v>19539</v>
      </c>
      <c r="I4530" s="55" t="s">
        <v>19539</v>
      </c>
      <c r="J4530" s="56">
        <v>1416604.73</v>
      </c>
      <c r="K4530" s="56">
        <v>0.01</v>
      </c>
    </row>
    <row r="4531" spans="1:11" x14ac:dyDescent="0.25">
      <c r="A4531" s="21" t="s">
        <v>8740</v>
      </c>
      <c r="B4531" s="21" t="s">
        <v>21768</v>
      </c>
      <c r="C4531" s="21" t="s">
        <v>6760</v>
      </c>
      <c r="D4531" s="21" t="s">
        <v>6759</v>
      </c>
      <c r="F4531" s="21" t="s">
        <v>18245</v>
      </c>
      <c r="G4531" s="20">
        <v>43500</v>
      </c>
      <c r="H4531" t="s">
        <v>19539</v>
      </c>
      <c r="I4531" t="s">
        <v>19539</v>
      </c>
      <c r="J4531" s="57">
        <v>509505.82</v>
      </c>
      <c r="K4531" s="57">
        <v>0.01</v>
      </c>
    </row>
    <row r="4532" spans="1:11" x14ac:dyDescent="0.25">
      <c r="A4532" s="54" t="s">
        <v>8740</v>
      </c>
      <c r="B4532" s="54" t="s">
        <v>21768</v>
      </c>
      <c r="C4532" s="54" t="s">
        <v>6760</v>
      </c>
      <c r="D4532" s="54" t="s">
        <v>6759</v>
      </c>
      <c r="E4532" s="55"/>
      <c r="F4532" s="54" t="s">
        <v>18246</v>
      </c>
      <c r="G4532" s="58">
        <v>43501</v>
      </c>
      <c r="H4532" s="55" t="s">
        <v>19539</v>
      </c>
      <c r="I4532" s="55" t="s">
        <v>19539</v>
      </c>
      <c r="J4532" s="56">
        <v>509871.94</v>
      </c>
      <c r="K4532" s="56">
        <v>0.01</v>
      </c>
    </row>
    <row r="4533" spans="1:11" x14ac:dyDescent="0.25">
      <c r="A4533" s="21" t="s">
        <v>9142</v>
      </c>
      <c r="B4533" s="21" t="s">
        <v>21768</v>
      </c>
      <c r="C4533" s="21" t="s">
        <v>6858</v>
      </c>
      <c r="D4533" s="21" t="s">
        <v>6857</v>
      </c>
      <c r="F4533" s="21" t="s">
        <v>17310</v>
      </c>
      <c r="G4533" s="20">
        <v>43502</v>
      </c>
      <c r="H4533" t="s">
        <v>19539</v>
      </c>
      <c r="I4533" t="s">
        <v>19539</v>
      </c>
      <c r="J4533" s="57">
        <v>1416604.73</v>
      </c>
      <c r="K4533" s="57">
        <v>0.01</v>
      </c>
    </row>
    <row r="4534" spans="1:11" x14ac:dyDescent="0.25">
      <c r="A4534" s="21" t="s">
        <v>9142</v>
      </c>
      <c r="B4534" s="21" t="s">
        <v>21768</v>
      </c>
      <c r="C4534" s="21" t="s">
        <v>6340</v>
      </c>
      <c r="D4534" s="21" t="s">
        <v>6339</v>
      </c>
      <c r="F4534" s="21" t="s">
        <v>14429</v>
      </c>
      <c r="G4534" s="20">
        <v>43504</v>
      </c>
      <c r="H4534" s="21" t="s">
        <v>6923</v>
      </c>
      <c r="J4534" s="22">
        <v>-399432</v>
      </c>
      <c r="K4534" s="22">
        <v>-399432</v>
      </c>
    </row>
    <row r="4535" spans="1:11" x14ac:dyDescent="0.25">
      <c r="A4535" s="54" t="s">
        <v>8740</v>
      </c>
      <c r="B4535" s="54" t="s">
        <v>21768</v>
      </c>
      <c r="C4535" s="54" t="s">
        <v>8209</v>
      </c>
      <c r="D4535" s="54" t="s">
        <v>8208</v>
      </c>
      <c r="E4535" s="55"/>
      <c r="F4535" s="54" t="s">
        <v>18364</v>
      </c>
      <c r="G4535" s="58">
        <v>43504</v>
      </c>
      <c r="H4535" s="55" t="s">
        <v>19539</v>
      </c>
      <c r="I4535" s="55" t="s">
        <v>19539</v>
      </c>
      <c r="J4535" s="56">
        <v>540539.46</v>
      </c>
      <c r="K4535" s="56">
        <v>0.01</v>
      </c>
    </row>
    <row r="4536" spans="1:11" x14ac:dyDescent="0.25">
      <c r="A4536" s="21" t="s">
        <v>8740</v>
      </c>
      <c r="B4536" s="21" t="s">
        <v>21768</v>
      </c>
      <c r="C4536" s="21" t="s">
        <v>17607</v>
      </c>
      <c r="D4536" s="21" t="s">
        <v>17608</v>
      </c>
      <c r="F4536" s="21" t="s">
        <v>17609</v>
      </c>
      <c r="G4536" s="20">
        <v>43507</v>
      </c>
      <c r="H4536" t="s">
        <v>19539</v>
      </c>
      <c r="I4536" t="s">
        <v>19539</v>
      </c>
      <c r="J4536" s="57">
        <v>2213796.88</v>
      </c>
      <c r="K4536" s="57">
        <v>0.01</v>
      </c>
    </row>
    <row r="4537" spans="1:11" x14ac:dyDescent="0.25">
      <c r="A4537" s="54" t="s">
        <v>8740</v>
      </c>
      <c r="B4537" s="54" t="s">
        <v>21768</v>
      </c>
      <c r="C4537" s="54" t="s">
        <v>14987</v>
      </c>
      <c r="D4537" s="54" t="s">
        <v>7686</v>
      </c>
      <c r="E4537" s="55"/>
      <c r="F4537" s="54" t="s">
        <v>17741</v>
      </c>
      <c r="G4537" s="58">
        <v>43507</v>
      </c>
      <c r="H4537" s="55" t="s">
        <v>19539</v>
      </c>
      <c r="I4537" s="55" t="s">
        <v>19539</v>
      </c>
      <c r="J4537" s="56">
        <v>20045272.940000001</v>
      </c>
      <c r="K4537" s="56">
        <v>0.01</v>
      </c>
    </row>
    <row r="4538" spans="1:11" x14ac:dyDescent="0.25">
      <c r="A4538" s="21" t="s">
        <v>8740</v>
      </c>
      <c r="B4538" s="21" t="s">
        <v>21768</v>
      </c>
      <c r="C4538" s="21" t="s">
        <v>18057</v>
      </c>
      <c r="D4538" s="21" t="s">
        <v>18058</v>
      </c>
      <c r="F4538" s="21" t="s">
        <v>18065</v>
      </c>
      <c r="G4538" s="20">
        <v>43510</v>
      </c>
      <c r="H4538" t="s">
        <v>19539</v>
      </c>
      <c r="I4538" t="s">
        <v>19539</v>
      </c>
      <c r="J4538" s="57">
        <v>36236.480000000003</v>
      </c>
      <c r="K4538" s="57">
        <v>0.01</v>
      </c>
    </row>
    <row r="4539" spans="1:11" x14ac:dyDescent="0.25">
      <c r="A4539" s="54" t="s">
        <v>8740</v>
      </c>
      <c r="B4539" s="54" t="s">
        <v>21768</v>
      </c>
      <c r="C4539" s="54" t="s">
        <v>18057</v>
      </c>
      <c r="D4539" s="54" t="s">
        <v>18058</v>
      </c>
      <c r="E4539" s="55"/>
      <c r="F4539" s="54" t="s">
        <v>18066</v>
      </c>
      <c r="G4539" s="58">
        <v>43511</v>
      </c>
      <c r="H4539" s="55" t="s">
        <v>19539</v>
      </c>
      <c r="I4539" s="55" t="s">
        <v>19539</v>
      </c>
      <c r="J4539" s="56">
        <v>36236.480000000003</v>
      </c>
      <c r="K4539" s="56">
        <v>0.01</v>
      </c>
    </row>
    <row r="4540" spans="1:11" x14ac:dyDescent="0.25">
      <c r="A4540" s="21" t="s">
        <v>8738</v>
      </c>
      <c r="B4540" s="21" t="s">
        <v>21768</v>
      </c>
      <c r="C4540" s="21" t="s">
        <v>11951</v>
      </c>
      <c r="D4540" s="21" t="s">
        <v>3754</v>
      </c>
      <c r="F4540" s="21" t="s">
        <v>15737</v>
      </c>
      <c r="G4540" s="20">
        <v>43512</v>
      </c>
      <c r="H4540" t="s">
        <v>19539</v>
      </c>
      <c r="I4540" t="s">
        <v>19539</v>
      </c>
      <c r="J4540" s="57">
        <v>231979.27</v>
      </c>
      <c r="K4540" s="57">
        <v>0.01</v>
      </c>
    </row>
    <row r="4541" spans="1:11" x14ac:dyDescent="0.25">
      <c r="A4541" s="54" t="s">
        <v>8740</v>
      </c>
      <c r="B4541" s="54" t="s">
        <v>21768</v>
      </c>
      <c r="C4541" s="54" t="s">
        <v>6955</v>
      </c>
      <c r="D4541" s="54" t="s">
        <v>6954</v>
      </c>
      <c r="E4541" s="55"/>
      <c r="F4541" s="54" t="s">
        <v>18147</v>
      </c>
      <c r="G4541" s="58">
        <v>43512</v>
      </c>
      <c r="H4541" s="55" t="s">
        <v>19539</v>
      </c>
      <c r="I4541" s="55" t="s">
        <v>19539</v>
      </c>
      <c r="J4541" s="56">
        <v>13721069.93</v>
      </c>
      <c r="K4541" s="56">
        <v>0.01</v>
      </c>
    </row>
    <row r="4542" spans="1:11" x14ac:dyDescent="0.25">
      <c r="A4542" s="21" t="s">
        <v>8740</v>
      </c>
      <c r="B4542" s="21" t="s">
        <v>21768</v>
      </c>
      <c r="C4542" s="21" t="s">
        <v>6926</v>
      </c>
      <c r="D4542" s="21" t="s">
        <v>6925</v>
      </c>
      <c r="F4542" s="21" t="s">
        <v>14430</v>
      </c>
      <c r="G4542" s="20">
        <v>43514</v>
      </c>
      <c r="H4542" s="21" t="s">
        <v>6927</v>
      </c>
      <c r="I4542" s="21" t="s">
        <v>18496</v>
      </c>
      <c r="J4542" s="22">
        <v>-324500</v>
      </c>
      <c r="K4542" s="22">
        <v>-324500</v>
      </c>
    </row>
    <row r="4543" spans="1:11" x14ac:dyDescent="0.25">
      <c r="A4543" s="21" t="s">
        <v>8740</v>
      </c>
      <c r="B4543" s="21" t="s">
        <v>21768</v>
      </c>
      <c r="C4543" s="21" t="s">
        <v>6926</v>
      </c>
      <c r="D4543" s="21" t="s">
        <v>6925</v>
      </c>
      <c r="F4543" s="21" t="s">
        <v>14431</v>
      </c>
      <c r="G4543" s="20">
        <v>43514</v>
      </c>
      <c r="H4543" s="21" t="s">
        <v>6928</v>
      </c>
      <c r="I4543" s="21" t="s">
        <v>18497</v>
      </c>
      <c r="J4543" s="22">
        <v>324500</v>
      </c>
      <c r="K4543" s="22">
        <v>324500</v>
      </c>
    </row>
    <row r="4544" spans="1:11" x14ac:dyDescent="0.25">
      <c r="A4544" s="21" t="s">
        <v>8740</v>
      </c>
      <c r="B4544" s="21" t="s">
        <v>21768</v>
      </c>
      <c r="C4544" s="21" t="s">
        <v>14410</v>
      </c>
      <c r="D4544" s="21" t="s">
        <v>7324</v>
      </c>
      <c r="F4544" s="21" t="s">
        <v>18140</v>
      </c>
      <c r="G4544" s="20">
        <v>43515</v>
      </c>
      <c r="H4544" t="s">
        <v>19539</v>
      </c>
      <c r="I4544" t="s">
        <v>19539</v>
      </c>
      <c r="J4544" s="57">
        <v>18753.53</v>
      </c>
      <c r="K4544" s="57">
        <v>0.01</v>
      </c>
    </row>
    <row r="4545" spans="1:11" x14ac:dyDescent="0.25">
      <c r="A4545" s="21" t="s">
        <v>19417</v>
      </c>
      <c r="B4545" s="21" t="s">
        <v>21768</v>
      </c>
      <c r="C4545" s="21" t="s">
        <v>19485</v>
      </c>
      <c r="D4545" s="21" t="s">
        <v>3710</v>
      </c>
      <c r="F4545" s="21" t="s">
        <v>19486</v>
      </c>
      <c r="G4545" s="20">
        <v>43516</v>
      </c>
      <c r="H4545" s="21" t="s">
        <v>19487</v>
      </c>
      <c r="J4545" s="22">
        <v>-21066934.030000001</v>
      </c>
      <c r="K4545" s="22">
        <v>-21066934.030000001</v>
      </c>
    </row>
    <row r="4546" spans="1:11" x14ac:dyDescent="0.25">
      <c r="A4546" s="21" t="s">
        <v>19417</v>
      </c>
      <c r="B4546" s="21" t="s">
        <v>21768</v>
      </c>
      <c r="C4546" s="21" t="s">
        <v>19488</v>
      </c>
      <c r="D4546" s="21" t="s">
        <v>19489</v>
      </c>
      <c r="F4546" s="21" t="s">
        <v>19490</v>
      </c>
      <c r="G4546" s="20">
        <v>43516</v>
      </c>
      <c r="H4546" s="21" t="s">
        <v>19491</v>
      </c>
      <c r="J4546" s="22">
        <v>-1293888.8899999999</v>
      </c>
      <c r="K4546" s="22">
        <v>-1293888.8899999999</v>
      </c>
    </row>
    <row r="4547" spans="1:11" x14ac:dyDescent="0.25">
      <c r="A4547" s="54" t="s">
        <v>8740</v>
      </c>
      <c r="B4547" s="54" t="s">
        <v>21768</v>
      </c>
      <c r="C4547" s="54" t="s">
        <v>17563</v>
      </c>
      <c r="D4547" s="54" t="s">
        <v>17564</v>
      </c>
      <c r="E4547" s="55"/>
      <c r="F4547" s="54" t="s">
        <v>17565</v>
      </c>
      <c r="G4547" s="58">
        <v>43516</v>
      </c>
      <c r="H4547" s="55" t="s">
        <v>19539</v>
      </c>
      <c r="I4547" s="55" t="s">
        <v>19539</v>
      </c>
      <c r="J4547" s="56">
        <v>114406.88</v>
      </c>
      <c r="K4547" s="56">
        <v>0.01</v>
      </c>
    </row>
    <row r="4548" spans="1:11" x14ac:dyDescent="0.25">
      <c r="A4548" s="21" t="s">
        <v>8740</v>
      </c>
      <c r="B4548" s="21" t="s">
        <v>21768</v>
      </c>
      <c r="C4548" s="21" t="s">
        <v>14410</v>
      </c>
      <c r="D4548" s="21" t="s">
        <v>7324</v>
      </c>
      <c r="F4548" s="21" t="s">
        <v>18141</v>
      </c>
      <c r="G4548" s="20">
        <v>43516</v>
      </c>
      <c r="H4548" t="s">
        <v>19539</v>
      </c>
      <c r="I4548" t="s">
        <v>19539</v>
      </c>
      <c r="J4548" s="57">
        <v>18753.53</v>
      </c>
      <c r="K4548" s="57">
        <v>0.01</v>
      </c>
    </row>
    <row r="4549" spans="1:11" x14ac:dyDescent="0.25">
      <c r="A4549" s="21" t="s">
        <v>9142</v>
      </c>
      <c r="B4549" s="21" t="s">
        <v>21768</v>
      </c>
      <c r="C4549" s="21" t="s">
        <v>14432</v>
      </c>
      <c r="D4549" s="21" t="s">
        <v>6929</v>
      </c>
      <c r="F4549" s="21" t="s">
        <v>14433</v>
      </c>
      <c r="G4549" s="20">
        <v>43517</v>
      </c>
      <c r="H4549" s="21" t="s">
        <v>6930</v>
      </c>
      <c r="J4549" s="22">
        <v>-8000</v>
      </c>
      <c r="K4549" s="22">
        <v>-8000</v>
      </c>
    </row>
    <row r="4550" spans="1:11" x14ac:dyDescent="0.25">
      <c r="A4550" s="21" t="s">
        <v>9142</v>
      </c>
      <c r="B4550" s="21" t="s">
        <v>21768</v>
      </c>
      <c r="C4550" s="21" t="s">
        <v>14434</v>
      </c>
      <c r="D4550" s="21" t="s">
        <v>6932</v>
      </c>
      <c r="F4550" s="21" t="s">
        <v>14435</v>
      </c>
      <c r="G4550" s="20">
        <v>43517</v>
      </c>
      <c r="H4550" s="21" t="s">
        <v>6930</v>
      </c>
      <c r="J4550" s="22">
        <v>-8000</v>
      </c>
      <c r="K4550" s="22">
        <v>-8000</v>
      </c>
    </row>
    <row r="4551" spans="1:11" x14ac:dyDescent="0.25">
      <c r="A4551" s="21" t="s">
        <v>9142</v>
      </c>
      <c r="B4551" s="21" t="s">
        <v>21768</v>
      </c>
      <c r="C4551" s="21" t="s">
        <v>14436</v>
      </c>
      <c r="D4551" s="21" t="s">
        <v>6933</v>
      </c>
      <c r="F4551" s="21" t="s">
        <v>14437</v>
      </c>
      <c r="G4551" s="20">
        <v>43517</v>
      </c>
      <c r="H4551" s="21" t="s">
        <v>6930</v>
      </c>
      <c r="J4551" s="22">
        <v>-8000</v>
      </c>
      <c r="K4551" s="22">
        <v>-8000</v>
      </c>
    </row>
    <row r="4552" spans="1:11" x14ac:dyDescent="0.25">
      <c r="A4552" s="21" t="s">
        <v>9142</v>
      </c>
      <c r="B4552" s="21" t="s">
        <v>21768</v>
      </c>
      <c r="C4552" s="21" t="s">
        <v>13147</v>
      </c>
      <c r="D4552" s="21" t="s">
        <v>5286</v>
      </c>
      <c r="F4552" s="21" t="s">
        <v>14438</v>
      </c>
      <c r="G4552" s="20">
        <v>43517</v>
      </c>
      <c r="H4552" s="21" t="s">
        <v>6930</v>
      </c>
      <c r="J4552" s="22">
        <v>-8000</v>
      </c>
      <c r="K4552" s="22">
        <v>-8000</v>
      </c>
    </row>
    <row r="4553" spans="1:11" x14ac:dyDescent="0.25">
      <c r="A4553" s="21" t="s">
        <v>9142</v>
      </c>
      <c r="B4553" s="21" t="s">
        <v>21768</v>
      </c>
      <c r="C4553" s="21" t="s">
        <v>14439</v>
      </c>
      <c r="D4553" s="21" t="s">
        <v>6934</v>
      </c>
      <c r="F4553" s="21" t="s">
        <v>14440</v>
      </c>
      <c r="G4553" s="20">
        <v>43517</v>
      </c>
      <c r="H4553" s="21" t="s">
        <v>6930</v>
      </c>
      <c r="J4553" s="22">
        <v>-8000</v>
      </c>
      <c r="K4553" s="22">
        <v>-8000</v>
      </c>
    </row>
    <row r="4554" spans="1:11" x14ac:dyDescent="0.25">
      <c r="A4554" s="21" t="s">
        <v>9142</v>
      </c>
      <c r="B4554" s="21" t="s">
        <v>21768</v>
      </c>
      <c r="C4554" s="21" t="s">
        <v>14441</v>
      </c>
      <c r="D4554" s="21" t="s">
        <v>6935</v>
      </c>
      <c r="F4554" s="21" t="s">
        <v>14442</v>
      </c>
      <c r="G4554" s="20">
        <v>43517</v>
      </c>
      <c r="H4554" s="21" t="s">
        <v>6930</v>
      </c>
      <c r="J4554" s="22">
        <v>-8000</v>
      </c>
      <c r="K4554" s="22">
        <v>-8000</v>
      </c>
    </row>
    <row r="4555" spans="1:11" x14ac:dyDescent="0.25">
      <c r="A4555" s="54" t="s">
        <v>8738</v>
      </c>
      <c r="B4555" s="54" t="s">
        <v>21768</v>
      </c>
      <c r="C4555" s="54" t="s">
        <v>8700</v>
      </c>
      <c r="D4555" s="54" t="s">
        <v>8699</v>
      </c>
      <c r="E4555" s="54" t="s">
        <v>19552</v>
      </c>
      <c r="F4555" s="54" t="s">
        <v>16517</v>
      </c>
      <c r="G4555" s="58">
        <v>43518</v>
      </c>
      <c r="H4555" s="55" t="s">
        <v>19539</v>
      </c>
      <c r="I4555" s="55" t="s">
        <v>19539</v>
      </c>
      <c r="J4555" s="56">
        <v>46197.23</v>
      </c>
      <c r="K4555" s="56">
        <v>0.01</v>
      </c>
    </row>
    <row r="4556" spans="1:11" x14ac:dyDescent="0.25">
      <c r="A4556" s="21" t="s">
        <v>8738</v>
      </c>
      <c r="B4556" s="21" t="s">
        <v>21768</v>
      </c>
      <c r="C4556" s="21" t="s">
        <v>14443</v>
      </c>
      <c r="D4556" s="21" t="s">
        <v>6936</v>
      </c>
      <c r="F4556" s="21" t="s">
        <v>14444</v>
      </c>
      <c r="G4556" s="20">
        <v>43521</v>
      </c>
      <c r="H4556" s="21" t="s">
        <v>6691</v>
      </c>
      <c r="I4556" s="21" t="s">
        <v>15865</v>
      </c>
      <c r="J4556" s="22">
        <v>-70800</v>
      </c>
      <c r="K4556" s="22">
        <v>-70800</v>
      </c>
    </row>
    <row r="4557" spans="1:11" x14ac:dyDescent="0.25">
      <c r="A4557" s="21" t="s">
        <v>8738</v>
      </c>
      <c r="B4557" s="21" t="s">
        <v>21768</v>
      </c>
      <c r="C4557" s="21" t="s">
        <v>6938</v>
      </c>
      <c r="D4557" s="21" t="s">
        <v>6937</v>
      </c>
      <c r="F4557" s="21" t="s">
        <v>14445</v>
      </c>
      <c r="G4557" s="20">
        <v>43521</v>
      </c>
      <c r="H4557" s="21" t="s">
        <v>6939</v>
      </c>
      <c r="I4557" s="21" t="s">
        <v>15865</v>
      </c>
      <c r="J4557" s="22">
        <v>-70800</v>
      </c>
      <c r="K4557" s="22">
        <v>-3000</v>
      </c>
    </row>
    <row r="4558" spans="1:11" x14ac:dyDescent="0.25">
      <c r="A4558" s="21" t="s">
        <v>8738</v>
      </c>
      <c r="B4558" s="21" t="s">
        <v>21768</v>
      </c>
      <c r="C4558" s="21" t="s">
        <v>14446</v>
      </c>
      <c r="D4558" s="21" t="s">
        <v>6940</v>
      </c>
      <c r="F4558" s="21" t="s">
        <v>14447</v>
      </c>
      <c r="G4558" s="20">
        <v>43522</v>
      </c>
      <c r="H4558" s="21" t="s">
        <v>6746</v>
      </c>
      <c r="I4558" s="21" t="s">
        <v>15921</v>
      </c>
      <c r="J4558" s="22">
        <v>-47200</v>
      </c>
      <c r="K4558" s="22">
        <v>-47200</v>
      </c>
    </row>
    <row r="4559" spans="1:11" x14ac:dyDescent="0.25">
      <c r="A4559" s="21" t="s">
        <v>8738</v>
      </c>
      <c r="B4559" s="21" t="s">
        <v>21768</v>
      </c>
      <c r="C4559" s="21" t="s">
        <v>6942</v>
      </c>
      <c r="D4559" s="21" t="s">
        <v>6941</v>
      </c>
      <c r="F4559" s="21" t="s">
        <v>14448</v>
      </c>
      <c r="G4559" s="20">
        <v>43522</v>
      </c>
      <c r="H4559" s="21" t="s">
        <v>6943</v>
      </c>
      <c r="I4559" s="21" t="s">
        <v>16977</v>
      </c>
      <c r="J4559" s="22">
        <v>-70800</v>
      </c>
      <c r="K4559" s="22">
        <v>-70800</v>
      </c>
    </row>
    <row r="4560" spans="1:11" x14ac:dyDescent="0.25">
      <c r="A4560" s="21" t="s">
        <v>8738</v>
      </c>
      <c r="B4560" s="21" t="s">
        <v>21768</v>
      </c>
      <c r="C4560" s="21" t="s">
        <v>6945</v>
      </c>
      <c r="D4560" s="21" t="s">
        <v>6944</v>
      </c>
      <c r="F4560" s="21" t="s">
        <v>14449</v>
      </c>
      <c r="G4560" s="20">
        <v>43524</v>
      </c>
      <c r="H4560" s="21" t="s">
        <v>6946</v>
      </c>
      <c r="I4560" s="21" t="s">
        <v>16983</v>
      </c>
      <c r="J4560" s="22">
        <v>-70800</v>
      </c>
      <c r="K4560" s="22">
        <v>-70800</v>
      </c>
    </row>
    <row r="4561" spans="1:11" x14ac:dyDescent="0.25">
      <c r="A4561" s="21" t="s">
        <v>8738</v>
      </c>
      <c r="B4561" s="21" t="s">
        <v>21768</v>
      </c>
      <c r="C4561" s="21" t="s">
        <v>6948</v>
      </c>
      <c r="D4561" s="21" t="s">
        <v>6947</v>
      </c>
      <c r="F4561" s="21" t="s">
        <v>14450</v>
      </c>
      <c r="G4561" s="20">
        <v>43524</v>
      </c>
      <c r="H4561" s="21" t="s">
        <v>6949</v>
      </c>
      <c r="I4561" s="21" t="s">
        <v>16977</v>
      </c>
      <c r="J4561" s="22">
        <v>-59000</v>
      </c>
      <c r="K4561" s="22">
        <v>-59000</v>
      </c>
    </row>
    <row r="4562" spans="1:11" x14ac:dyDescent="0.25">
      <c r="A4562" s="21" t="s">
        <v>9142</v>
      </c>
      <c r="B4562" s="21" t="s">
        <v>21768</v>
      </c>
      <c r="C4562" s="21" t="s">
        <v>813</v>
      </c>
      <c r="D4562" s="21" t="s">
        <v>812</v>
      </c>
      <c r="F4562" s="21" t="s">
        <v>14451</v>
      </c>
      <c r="G4562" s="20">
        <v>43524</v>
      </c>
      <c r="H4562" s="21" t="s">
        <v>6950</v>
      </c>
      <c r="J4562" s="22">
        <v>-2412.36</v>
      </c>
      <c r="K4562" s="22">
        <v>2412.36</v>
      </c>
    </row>
    <row r="4563" spans="1:11" x14ac:dyDescent="0.25">
      <c r="A4563" s="21" t="s">
        <v>9142</v>
      </c>
      <c r="B4563" s="21" t="s">
        <v>21768</v>
      </c>
      <c r="C4563" s="21" t="s">
        <v>6148</v>
      </c>
      <c r="D4563" s="21" t="s">
        <v>6147</v>
      </c>
      <c r="F4563" s="21" t="s">
        <v>17268</v>
      </c>
      <c r="G4563" s="20">
        <v>43524</v>
      </c>
      <c r="H4563" s="21" t="s">
        <v>17269</v>
      </c>
      <c r="J4563" s="57">
        <v>-4445.4399999999996</v>
      </c>
      <c r="K4563" s="57">
        <v>-0.01</v>
      </c>
    </row>
    <row r="4564" spans="1:11" x14ac:dyDescent="0.25">
      <c r="A4564" s="54" t="s">
        <v>9142</v>
      </c>
      <c r="B4564" s="54" t="s">
        <v>21768</v>
      </c>
      <c r="C4564" s="54" t="s">
        <v>6148</v>
      </c>
      <c r="D4564" s="54" t="s">
        <v>6147</v>
      </c>
      <c r="E4564" s="55"/>
      <c r="F4564" s="54" t="s">
        <v>17270</v>
      </c>
      <c r="G4564" s="58">
        <v>43524</v>
      </c>
      <c r="H4564" s="54" t="s">
        <v>17271</v>
      </c>
      <c r="I4564" s="55"/>
      <c r="J4564" s="56">
        <v>-4615.18</v>
      </c>
      <c r="K4564" s="56">
        <v>-0.02</v>
      </c>
    </row>
    <row r="4565" spans="1:11" x14ac:dyDescent="0.25">
      <c r="A4565" s="21" t="s">
        <v>9142</v>
      </c>
      <c r="B4565" s="21" t="s">
        <v>21768</v>
      </c>
      <c r="C4565" s="21" t="s">
        <v>4082</v>
      </c>
      <c r="D4565" s="21" t="s">
        <v>4081</v>
      </c>
      <c r="F4565" s="21" t="s">
        <v>14452</v>
      </c>
      <c r="G4565" s="20">
        <v>43528</v>
      </c>
      <c r="H4565" s="21" t="s">
        <v>6952</v>
      </c>
      <c r="J4565" s="22">
        <v>-202853</v>
      </c>
      <c r="K4565" s="22">
        <v>-202853</v>
      </c>
    </row>
    <row r="4566" spans="1:11" x14ac:dyDescent="0.25">
      <c r="A4566" s="21" t="s">
        <v>8740</v>
      </c>
      <c r="B4566" s="21" t="s">
        <v>21768</v>
      </c>
      <c r="C4566" s="21" t="s">
        <v>4086</v>
      </c>
      <c r="D4566" s="21" t="s">
        <v>4085</v>
      </c>
      <c r="E4566" s="21" t="s">
        <v>19558</v>
      </c>
      <c r="F4566" s="21" t="s">
        <v>18168</v>
      </c>
      <c r="G4566" s="20">
        <v>43528</v>
      </c>
      <c r="H4566" s="21" t="s">
        <v>17099</v>
      </c>
      <c r="I4566" s="21" t="s">
        <v>18169</v>
      </c>
      <c r="J4566" s="57">
        <v>-1033774.73</v>
      </c>
      <c r="K4566" s="57">
        <v>-0.01</v>
      </c>
    </row>
    <row r="4567" spans="1:11" x14ac:dyDescent="0.25">
      <c r="A4567" s="21" t="s">
        <v>8738</v>
      </c>
      <c r="B4567" s="21" t="s">
        <v>21768</v>
      </c>
      <c r="C4567" s="21" t="s">
        <v>6957</v>
      </c>
      <c r="D4567" s="21" t="s">
        <v>6956</v>
      </c>
      <c r="F4567" s="21" t="s">
        <v>14453</v>
      </c>
      <c r="G4567" s="20">
        <v>43531</v>
      </c>
      <c r="H4567" s="21" t="s">
        <v>6958</v>
      </c>
      <c r="I4567" s="21" t="s">
        <v>16774</v>
      </c>
      <c r="J4567" s="22">
        <v>-854700</v>
      </c>
      <c r="K4567" s="22">
        <v>-854700</v>
      </c>
    </row>
    <row r="4568" spans="1:11" x14ac:dyDescent="0.25">
      <c r="A4568" s="21" t="s">
        <v>8738</v>
      </c>
      <c r="B4568" s="21" t="s">
        <v>21768</v>
      </c>
      <c r="C4568" s="21" t="s">
        <v>6957</v>
      </c>
      <c r="D4568" s="21" t="s">
        <v>6956</v>
      </c>
      <c r="F4568" s="21" t="s">
        <v>14454</v>
      </c>
      <c r="G4568" s="20">
        <v>43531</v>
      </c>
      <c r="H4568" s="21" t="s">
        <v>6959</v>
      </c>
      <c r="I4568" s="21" t="s">
        <v>16775</v>
      </c>
      <c r="J4568" s="22">
        <v>854700</v>
      </c>
      <c r="K4568" s="22">
        <v>854700</v>
      </c>
    </row>
    <row r="4569" spans="1:11" x14ac:dyDescent="0.25">
      <c r="A4569" s="21" t="s">
        <v>9142</v>
      </c>
      <c r="B4569" s="21" t="s">
        <v>21768</v>
      </c>
      <c r="C4569" s="21" t="s">
        <v>13147</v>
      </c>
      <c r="D4569" s="21" t="s">
        <v>5286</v>
      </c>
      <c r="F4569" s="21" t="s">
        <v>14455</v>
      </c>
      <c r="G4569" s="20">
        <v>43531</v>
      </c>
      <c r="H4569" s="21" t="s">
        <v>6960</v>
      </c>
      <c r="J4569" s="22">
        <v>-9440</v>
      </c>
      <c r="K4569" s="22">
        <v>-9440</v>
      </c>
    </row>
    <row r="4570" spans="1:11" x14ac:dyDescent="0.25">
      <c r="A4570" s="21" t="s">
        <v>9142</v>
      </c>
      <c r="B4570" s="21" t="s">
        <v>21768</v>
      </c>
      <c r="C4570" s="21" t="s">
        <v>14441</v>
      </c>
      <c r="D4570" s="21" t="s">
        <v>6935</v>
      </c>
      <c r="F4570" s="21" t="s">
        <v>17172</v>
      </c>
      <c r="G4570" s="20">
        <v>43531</v>
      </c>
      <c r="H4570" s="21" t="s">
        <v>6960</v>
      </c>
      <c r="J4570" s="22">
        <v>-8000</v>
      </c>
      <c r="K4570" s="22">
        <v>-8000</v>
      </c>
    </row>
    <row r="4571" spans="1:11" x14ac:dyDescent="0.25">
      <c r="A4571" s="21" t="s">
        <v>9142</v>
      </c>
      <c r="B4571" s="21" t="s">
        <v>21768</v>
      </c>
      <c r="C4571" s="21" t="s">
        <v>6962</v>
      </c>
      <c r="D4571" s="21" t="s">
        <v>6961</v>
      </c>
      <c r="F4571" s="21" t="s">
        <v>14456</v>
      </c>
      <c r="G4571" s="20">
        <v>43532</v>
      </c>
      <c r="H4571" s="21" t="s">
        <v>6963</v>
      </c>
      <c r="J4571" s="22">
        <v>-54450</v>
      </c>
      <c r="K4571" s="22">
        <v>-54450</v>
      </c>
    </row>
    <row r="4572" spans="1:11" x14ac:dyDescent="0.25">
      <c r="A4572" s="21" t="s">
        <v>9142</v>
      </c>
      <c r="B4572" s="21" t="s">
        <v>21768</v>
      </c>
      <c r="C4572" s="21" t="s">
        <v>6962</v>
      </c>
      <c r="D4572" s="21" t="s">
        <v>6961</v>
      </c>
      <c r="F4572" s="21" t="s">
        <v>14457</v>
      </c>
      <c r="G4572" s="20">
        <v>43532</v>
      </c>
      <c r="H4572" s="21" t="s">
        <v>6965</v>
      </c>
      <c r="J4572" s="22">
        <v>-48000</v>
      </c>
      <c r="K4572" s="22">
        <v>-48000</v>
      </c>
    </row>
    <row r="4573" spans="1:11" x14ac:dyDescent="0.25">
      <c r="A4573" s="21" t="s">
        <v>8740</v>
      </c>
      <c r="B4573" s="21" t="s">
        <v>21768</v>
      </c>
      <c r="C4573" s="21" t="s">
        <v>14358</v>
      </c>
      <c r="D4573" s="21" t="s">
        <v>6828</v>
      </c>
      <c r="F4573" s="21" t="s">
        <v>14458</v>
      </c>
      <c r="G4573" s="20">
        <v>43532</v>
      </c>
      <c r="H4573">
        <v>0</v>
      </c>
      <c r="I4573" t="s">
        <v>6966</v>
      </c>
      <c r="J4573" s="22">
        <v>1885108.53</v>
      </c>
      <c r="K4573" s="22">
        <v>1885108.53</v>
      </c>
    </row>
    <row r="4574" spans="1:11" x14ac:dyDescent="0.25">
      <c r="A4574" s="54" t="s">
        <v>9142</v>
      </c>
      <c r="B4574" s="54" t="s">
        <v>21768</v>
      </c>
      <c r="C4574" s="54" t="s">
        <v>6148</v>
      </c>
      <c r="D4574" s="54" t="s">
        <v>6147</v>
      </c>
      <c r="E4574" s="55"/>
      <c r="F4574" s="54" t="s">
        <v>17277</v>
      </c>
      <c r="G4574" s="58">
        <v>43538</v>
      </c>
      <c r="H4574" s="55" t="s">
        <v>19539</v>
      </c>
      <c r="I4574" s="55" t="s">
        <v>19539</v>
      </c>
      <c r="J4574" s="56">
        <v>113340.32</v>
      </c>
      <c r="K4574" s="56">
        <v>0.02</v>
      </c>
    </row>
    <row r="4575" spans="1:11" x14ac:dyDescent="0.25">
      <c r="A4575" s="21" t="s">
        <v>9142</v>
      </c>
      <c r="B4575" s="21" t="s">
        <v>21768</v>
      </c>
      <c r="C4575" s="21" t="s">
        <v>6148</v>
      </c>
      <c r="D4575" s="21" t="s">
        <v>6147</v>
      </c>
      <c r="F4575" s="21" t="s">
        <v>14459</v>
      </c>
      <c r="G4575" s="20">
        <v>43539</v>
      </c>
      <c r="H4575" s="21" t="s">
        <v>6967</v>
      </c>
      <c r="J4575" s="22">
        <v>-768936.09</v>
      </c>
      <c r="K4575" s="22">
        <v>-768936.09</v>
      </c>
    </row>
    <row r="4576" spans="1:11" x14ac:dyDescent="0.25">
      <c r="A4576" s="21" t="s">
        <v>9142</v>
      </c>
      <c r="B4576" s="21" t="s">
        <v>21768</v>
      </c>
      <c r="C4576" s="21" t="s">
        <v>6148</v>
      </c>
      <c r="D4576" s="21" t="s">
        <v>6147</v>
      </c>
      <c r="F4576" s="21" t="s">
        <v>14460</v>
      </c>
      <c r="G4576" s="20">
        <v>43539</v>
      </c>
      <c r="H4576" s="21" t="s">
        <v>6969</v>
      </c>
      <c r="J4576" s="22">
        <v>-20954.61</v>
      </c>
      <c r="K4576" s="22">
        <v>-20954.61</v>
      </c>
    </row>
    <row r="4577" spans="1:11" x14ac:dyDescent="0.25">
      <c r="A4577" s="21" t="s">
        <v>8738</v>
      </c>
      <c r="B4577" s="21" t="s">
        <v>21768</v>
      </c>
      <c r="C4577" s="21" t="s">
        <v>6972</v>
      </c>
      <c r="D4577" s="21" t="s">
        <v>6971</v>
      </c>
      <c r="E4577" s="21" t="s">
        <v>19552</v>
      </c>
      <c r="F4577" s="21" t="s">
        <v>14461</v>
      </c>
      <c r="G4577" s="20">
        <v>43544</v>
      </c>
      <c r="H4577" s="21" t="s">
        <v>6973</v>
      </c>
      <c r="I4577" s="21" t="s">
        <v>15974</v>
      </c>
      <c r="J4577" s="22">
        <v>-722730</v>
      </c>
      <c r="K4577" s="22">
        <v>-722730</v>
      </c>
    </row>
    <row r="4578" spans="1:11" x14ac:dyDescent="0.25">
      <c r="A4578" s="21" t="s">
        <v>9142</v>
      </c>
      <c r="B4578" s="21" t="s">
        <v>21768</v>
      </c>
      <c r="C4578" s="21" t="s">
        <v>894</v>
      </c>
      <c r="D4578" s="21" t="s">
        <v>893</v>
      </c>
      <c r="F4578" s="21" t="s">
        <v>14462</v>
      </c>
      <c r="G4578" s="20">
        <v>43544</v>
      </c>
      <c r="H4578">
        <v>0</v>
      </c>
      <c r="I4578" t="s">
        <v>6974</v>
      </c>
      <c r="J4578" s="22">
        <v>2278500</v>
      </c>
      <c r="K4578" s="22">
        <v>2278500</v>
      </c>
    </row>
    <row r="4579" spans="1:11" x14ac:dyDescent="0.25">
      <c r="A4579" s="21" t="s">
        <v>8738</v>
      </c>
      <c r="B4579" s="21" t="s">
        <v>21768</v>
      </c>
      <c r="C4579" s="21" t="s">
        <v>13758</v>
      </c>
      <c r="D4579" s="21" t="s">
        <v>6033</v>
      </c>
      <c r="E4579" s="21" t="s">
        <v>19552</v>
      </c>
      <c r="F4579" s="21" t="s">
        <v>14463</v>
      </c>
      <c r="G4579" s="20">
        <v>43545</v>
      </c>
      <c r="H4579" s="21" t="s">
        <v>6949</v>
      </c>
      <c r="I4579" s="21" t="s">
        <v>15931</v>
      </c>
      <c r="J4579" s="22">
        <v>-677676.71</v>
      </c>
      <c r="K4579" s="22">
        <v>-103374.41</v>
      </c>
    </row>
    <row r="4580" spans="1:11" x14ac:dyDescent="0.25">
      <c r="A4580" s="21" t="s">
        <v>9142</v>
      </c>
      <c r="B4580" s="21" t="s">
        <v>21768</v>
      </c>
      <c r="C4580" s="21" t="s">
        <v>6976</v>
      </c>
      <c r="D4580" s="21" t="s">
        <v>6975</v>
      </c>
      <c r="F4580" s="21" t="s">
        <v>14464</v>
      </c>
      <c r="G4580" s="20">
        <v>43545</v>
      </c>
      <c r="H4580" s="21" t="s">
        <v>6977</v>
      </c>
      <c r="J4580" s="22">
        <v>-293850</v>
      </c>
      <c r="K4580" s="22">
        <v>-293850</v>
      </c>
    </row>
    <row r="4581" spans="1:11" x14ac:dyDescent="0.25">
      <c r="A4581" s="21" t="s">
        <v>8738</v>
      </c>
      <c r="B4581" s="21" t="s">
        <v>21768</v>
      </c>
      <c r="C4581" s="21" t="s">
        <v>14465</v>
      </c>
      <c r="D4581" s="21" t="s">
        <v>6979</v>
      </c>
      <c r="F4581" s="21" t="s">
        <v>14466</v>
      </c>
      <c r="G4581" s="20">
        <v>43549</v>
      </c>
      <c r="H4581" s="21" t="s">
        <v>6723</v>
      </c>
      <c r="I4581" s="21" t="s">
        <v>15894</v>
      </c>
      <c r="J4581" s="22">
        <v>-59000</v>
      </c>
      <c r="K4581" s="22">
        <v>-59000</v>
      </c>
    </row>
    <row r="4582" spans="1:11" x14ac:dyDescent="0.25">
      <c r="A4582" s="21" t="s">
        <v>8738</v>
      </c>
      <c r="B4582" s="21" t="s">
        <v>21768</v>
      </c>
      <c r="C4582" s="21" t="s">
        <v>6981</v>
      </c>
      <c r="D4582" s="21" t="s">
        <v>6980</v>
      </c>
      <c r="F4582" s="21" t="s">
        <v>14467</v>
      </c>
      <c r="G4582" s="20">
        <v>43549</v>
      </c>
      <c r="H4582" s="21" t="s">
        <v>6982</v>
      </c>
      <c r="I4582" s="21" t="s">
        <v>16720</v>
      </c>
      <c r="J4582" s="22">
        <v>-70800</v>
      </c>
      <c r="K4582" s="22">
        <v>-70800</v>
      </c>
    </row>
    <row r="4583" spans="1:11" x14ac:dyDescent="0.25">
      <c r="A4583" s="21" t="s">
        <v>8738</v>
      </c>
      <c r="B4583" s="21" t="s">
        <v>21768</v>
      </c>
      <c r="C4583" s="21" t="s">
        <v>14468</v>
      </c>
      <c r="D4583" s="21" t="s">
        <v>6983</v>
      </c>
      <c r="F4583" s="21" t="s">
        <v>14469</v>
      </c>
      <c r="G4583" s="20">
        <v>43551</v>
      </c>
      <c r="H4583" s="21" t="s">
        <v>6984</v>
      </c>
      <c r="I4583" s="21" t="s">
        <v>15867</v>
      </c>
      <c r="J4583" s="22">
        <v>-70800</v>
      </c>
      <c r="K4583" s="22">
        <v>-70800</v>
      </c>
    </row>
    <row r="4584" spans="1:11" x14ac:dyDescent="0.25">
      <c r="A4584" s="21" t="s">
        <v>8740</v>
      </c>
      <c r="B4584" s="21" t="s">
        <v>21768</v>
      </c>
      <c r="C4584" s="21" t="s">
        <v>14470</v>
      </c>
      <c r="D4584" s="21" t="s">
        <v>6985</v>
      </c>
      <c r="F4584" s="21" t="s">
        <v>14471</v>
      </c>
      <c r="G4584" s="20">
        <v>43551</v>
      </c>
      <c r="H4584" s="21" t="s">
        <v>6986</v>
      </c>
      <c r="I4584" s="21" t="s">
        <v>17848</v>
      </c>
      <c r="J4584" s="22">
        <v>-44000</v>
      </c>
      <c r="K4584" s="22">
        <v>-44000</v>
      </c>
    </row>
    <row r="4585" spans="1:11" x14ac:dyDescent="0.25">
      <c r="A4585" s="21" t="s">
        <v>8740</v>
      </c>
      <c r="B4585" s="21" t="s">
        <v>21768</v>
      </c>
      <c r="C4585" s="21" t="s">
        <v>14470</v>
      </c>
      <c r="D4585" s="21" t="s">
        <v>6985</v>
      </c>
      <c r="F4585" s="21" t="s">
        <v>14472</v>
      </c>
      <c r="G4585" s="20">
        <v>43551</v>
      </c>
      <c r="H4585" s="21" t="s">
        <v>6987</v>
      </c>
      <c r="I4585" s="21" t="s">
        <v>17849</v>
      </c>
      <c r="J4585" s="22">
        <v>-44000</v>
      </c>
      <c r="K4585" s="22">
        <v>-44000</v>
      </c>
    </row>
    <row r="4586" spans="1:11" x14ac:dyDescent="0.25">
      <c r="A4586" s="21" t="s">
        <v>8740</v>
      </c>
      <c r="B4586" s="21" t="s">
        <v>21768</v>
      </c>
      <c r="C4586" s="21" t="s">
        <v>14470</v>
      </c>
      <c r="D4586" s="21" t="s">
        <v>6985</v>
      </c>
      <c r="F4586" s="21" t="s">
        <v>14473</v>
      </c>
      <c r="G4586" s="20">
        <v>43551</v>
      </c>
      <c r="H4586" s="21" t="s">
        <v>6988</v>
      </c>
      <c r="I4586" s="21" t="s">
        <v>17850</v>
      </c>
      <c r="J4586" s="22">
        <v>51920</v>
      </c>
      <c r="K4586" s="22">
        <v>51920</v>
      </c>
    </row>
    <row r="4587" spans="1:11" x14ac:dyDescent="0.25">
      <c r="A4587" s="21" t="s">
        <v>8740</v>
      </c>
      <c r="B4587" s="21" t="s">
        <v>21768</v>
      </c>
      <c r="C4587" s="21" t="s">
        <v>17653</v>
      </c>
      <c r="D4587" s="21" t="s">
        <v>17654</v>
      </c>
      <c r="F4587" s="21" t="s">
        <v>17655</v>
      </c>
      <c r="G4587" s="20">
        <v>43551</v>
      </c>
      <c r="H4587" t="s">
        <v>19539</v>
      </c>
      <c r="I4587" t="s">
        <v>19539</v>
      </c>
      <c r="J4587" s="57">
        <v>2785721.58</v>
      </c>
      <c r="K4587" s="57">
        <v>0.01</v>
      </c>
    </row>
    <row r="4588" spans="1:11" x14ac:dyDescent="0.25">
      <c r="A4588" s="54" t="s">
        <v>8740</v>
      </c>
      <c r="B4588" s="54" t="s">
        <v>21768</v>
      </c>
      <c r="C4588" s="54" t="s">
        <v>15031</v>
      </c>
      <c r="D4588" s="54" t="s">
        <v>7730</v>
      </c>
      <c r="E4588" s="55"/>
      <c r="F4588" s="54" t="s">
        <v>17874</v>
      </c>
      <c r="G4588" s="58">
        <v>43551</v>
      </c>
      <c r="H4588" s="55" t="s">
        <v>19539</v>
      </c>
      <c r="I4588" s="55" t="s">
        <v>19539</v>
      </c>
      <c r="J4588" s="56">
        <v>1020254.88</v>
      </c>
      <c r="K4588" s="56">
        <v>0.01</v>
      </c>
    </row>
    <row r="4589" spans="1:11" x14ac:dyDescent="0.25">
      <c r="A4589" s="21" t="s">
        <v>8738</v>
      </c>
      <c r="B4589" s="21" t="s">
        <v>21768</v>
      </c>
      <c r="C4589" s="21" t="s">
        <v>14474</v>
      </c>
      <c r="D4589" s="21" t="s">
        <v>6989</v>
      </c>
      <c r="F4589" s="21" t="s">
        <v>14475</v>
      </c>
      <c r="G4589" s="20">
        <v>43555</v>
      </c>
      <c r="H4589" s="21" t="s">
        <v>6990</v>
      </c>
      <c r="I4589" s="21" t="s">
        <v>15903</v>
      </c>
      <c r="J4589" s="22">
        <v>-70800</v>
      </c>
      <c r="K4589" s="22">
        <v>-70800</v>
      </c>
    </row>
    <row r="4590" spans="1:11" x14ac:dyDescent="0.25">
      <c r="A4590" s="21" t="s">
        <v>8740</v>
      </c>
      <c r="B4590" s="21" t="s">
        <v>21768</v>
      </c>
      <c r="C4590" s="21" t="s">
        <v>17520</v>
      </c>
      <c r="D4590" s="21" t="s">
        <v>17521</v>
      </c>
      <c r="F4590" s="21" t="s">
        <v>17522</v>
      </c>
      <c r="G4590" s="20">
        <v>43557</v>
      </c>
      <c r="H4590" t="s">
        <v>19539</v>
      </c>
      <c r="I4590" t="s">
        <v>19539</v>
      </c>
      <c r="J4590" s="57">
        <v>4865068.28</v>
      </c>
      <c r="K4590" s="57">
        <v>0.01</v>
      </c>
    </row>
    <row r="4591" spans="1:11" x14ac:dyDescent="0.25">
      <c r="A4591" s="54" t="s">
        <v>8740</v>
      </c>
      <c r="B4591" s="54" t="s">
        <v>21768</v>
      </c>
      <c r="C4591" s="54" t="s">
        <v>18057</v>
      </c>
      <c r="D4591" s="54" t="s">
        <v>18058</v>
      </c>
      <c r="E4591" s="55"/>
      <c r="F4591" s="54" t="s">
        <v>18064</v>
      </c>
      <c r="G4591" s="58">
        <v>43557</v>
      </c>
      <c r="H4591" s="55" t="s">
        <v>19539</v>
      </c>
      <c r="I4591" s="55" t="s">
        <v>19539</v>
      </c>
      <c r="J4591" s="56">
        <v>108709.43</v>
      </c>
      <c r="K4591" s="56">
        <v>0.01</v>
      </c>
    </row>
    <row r="4592" spans="1:11" x14ac:dyDescent="0.25">
      <c r="A4592" s="21" t="s">
        <v>9142</v>
      </c>
      <c r="B4592" s="21" t="s">
        <v>21768</v>
      </c>
      <c r="C4592" s="21" t="s">
        <v>4082</v>
      </c>
      <c r="D4592" s="21" t="s">
        <v>4081</v>
      </c>
      <c r="F4592" s="21" t="s">
        <v>14476</v>
      </c>
      <c r="G4592" s="20">
        <v>43560</v>
      </c>
      <c r="H4592" s="21" t="s">
        <v>6991</v>
      </c>
      <c r="J4592" s="22">
        <v>-202853</v>
      </c>
      <c r="K4592" s="22">
        <v>-202853</v>
      </c>
    </row>
    <row r="4593" spans="1:11" x14ac:dyDescent="0.25">
      <c r="A4593" s="21" t="s">
        <v>9142</v>
      </c>
      <c r="B4593" s="21" t="s">
        <v>21768</v>
      </c>
      <c r="C4593" s="21" t="s">
        <v>6498</v>
      </c>
      <c r="D4593" s="21" t="s">
        <v>6497</v>
      </c>
      <c r="F4593" s="21" t="s">
        <v>14477</v>
      </c>
      <c r="G4593" s="20">
        <v>43560</v>
      </c>
      <c r="H4593" s="21" t="s">
        <v>6993</v>
      </c>
      <c r="J4593" s="22">
        <v>-1164478</v>
      </c>
      <c r="K4593" s="22">
        <v>-1164478</v>
      </c>
    </row>
    <row r="4594" spans="1:11" x14ac:dyDescent="0.25">
      <c r="A4594" s="21" t="s">
        <v>9142</v>
      </c>
      <c r="B4594" s="21" t="s">
        <v>21768</v>
      </c>
      <c r="C4594" s="21" t="s">
        <v>192</v>
      </c>
      <c r="D4594" s="21" t="s">
        <v>191</v>
      </c>
      <c r="F4594" s="21" t="s">
        <v>14478</v>
      </c>
      <c r="G4594" s="20">
        <v>43563</v>
      </c>
      <c r="H4594" s="21" t="s">
        <v>6995</v>
      </c>
      <c r="J4594" s="22">
        <v>-786685</v>
      </c>
      <c r="K4594" s="22">
        <v>-407398</v>
      </c>
    </row>
    <row r="4595" spans="1:11" x14ac:dyDescent="0.25">
      <c r="A4595" s="21" t="s">
        <v>8738</v>
      </c>
      <c r="B4595" s="21" t="s">
        <v>21768</v>
      </c>
      <c r="C4595" s="21" t="s">
        <v>6087</v>
      </c>
      <c r="D4595" s="21" t="s">
        <v>6086</v>
      </c>
      <c r="E4595" s="21" t="s">
        <v>19558</v>
      </c>
      <c r="F4595" s="21" t="s">
        <v>16031</v>
      </c>
      <c r="G4595" s="20">
        <v>43570</v>
      </c>
      <c r="H4595" t="s">
        <v>19539</v>
      </c>
      <c r="I4595" t="s">
        <v>19539</v>
      </c>
      <c r="J4595" s="57">
        <v>83832.69</v>
      </c>
      <c r="K4595" s="57">
        <v>0.01</v>
      </c>
    </row>
    <row r="4596" spans="1:11" x14ac:dyDescent="0.25">
      <c r="A4596" s="21" t="s">
        <v>9142</v>
      </c>
      <c r="B4596" s="21" t="s">
        <v>21768</v>
      </c>
      <c r="C4596" s="21" t="s">
        <v>6498</v>
      </c>
      <c r="D4596" s="21" t="s">
        <v>6497</v>
      </c>
      <c r="F4596" s="21" t="s">
        <v>14479</v>
      </c>
      <c r="G4596" s="20">
        <v>43571</v>
      </c>
      <c r="H4596" s="21" t="s">
        <v>6997</v>
      </c>
      <c r="J4596" s="22">
        <v>-1129477</v>
      </c>
      <c r="K4596" s="22">
        <v>-1129477</v>
      </c>
    </row>
    <row r="4597" spans="1:11" x14ac:dyDescent="0.25">
      <c r="A4597" s="54" t="s">
        <v>8740</v>
      </c>
      <c r="B4597" s="54" t="s">
        <v>21768</v>
      </c>
      <c r="C4597" s="54" t="s">
        <v>15533</v>
      </c>
      <c r="D4597" s="54" t="s">
        <v>8349</v>
      </c>
      <c r="E4597" s="55"/>
      <c r="F4597" s="54" t="s">
        <v>17912</v>
      </c>
      <c r="G4597" s="58">
        <v>43578</v>
      </c>
      <c r="H4597" s="55" t="s">
        <v>19539</v>
      </c>
      <c r="I4597" s="55" t="s">
        <v>19539</v>
      </c>
      <c r="J4597" s="56">
        <v>72930.38</v>
      </c>
      <c r="K4597" s="56">
        <v>0.01</v>
      </c>
    </row>
    <row r="4598" spans="1:11" x14ac:dyDescent="0.25">
      <c r="A4598" s="21" t="s">
        <v>8740</v>
      </c>
      <c r="B4598" s="21" t="s">
        <v>21768</v>
      </c>
      <c r="C4598" s="21" t="s">
        <v>14410</v>
      </c>
      <c r="D4598" s="21" t="s">
        <v>7324</v>
      </c>
      <c r="F4598" s="21" t="s">
        <v>18139</v>
      </c>
      <c r="G4598" s="20">
        <v>43578</v>
      </c>
      <c r="H4598" t="s">
        <v>19539</v>
      </c>
      <c r="I4598" t="s">
        <v>19539</v>
      </c>
      <c r="J4598" s="57">
        <v>18753.53</v>
      </c>
      <c r="K4598" s="57">
        <v>0.01</v>
      </c>
    </row>
    <row r="4599" spans="1:11" x14ac:dyDescent="0.25">
      <c r="A4599" s="21" t="s">
        <v>9142</v>
      </c>
      <c r="B4599" s="21" t="s">
        <v>21768</v>
      </c>
      <c r="C4599" s="21" t="s">
        <v>7000</v>
      </c>
      <c r="D4599" s="21" t="s">
        <v>6999</v>
      </c>
      <c r="F4599" s="21" t="s">
        <v>14480</v>
      </c>
      <c r="G4599" s="20">
        <v>43579</v>
      </c>
      <c r="H4599" s="21" t="s">
        <v>5171</v>
      </c>
      <c r="I4599" s="21" t="s">
        <v>17383</v>
      </c>
      <c r="J4599" s="22">
        <v>-3511680</v>
      </c>
      <c r="K4599" s="22">
        <v>-3511680</v>
      </c>
    </row>
    <row r="4600" spans="1:11" x14ac:dyDescent="0.25">
      <c r="A4600" s="21" t="s">
        <v>9142</v>
      </c>
      <c r="B4600" s="21" t="s">
        <v>21768</v>
      </c>
      <c r="C4600" s="21" t="s">
        <v>7000</v>
      </c>
      <c r="D4600" s="21" t="s">
        <v>6999</v>
      </c>
      <c r="F4600" s="21" t="s">
        <v>14481</v>
      </c>
      <c r="G4600" s="20">
        <v>43579</v>
      </c>
      <c r="H4600" s="21" t="s">
        <v>7001</v>
      </c>
      <c r="I4600" s="21" t="s">
        <v>17384</v>
      </c>
      <c r="J4600" s="22">
        <v>3511680</v>
      </c>
      <c r="K4600" s="22">
        <v>3511680</v>
      </c>
    </row>
    <row r="4601" spans="1:11" x14ac:dyDescent="0.25">
      <c r="A4601" s="54" t="s">
        <v>8740</v>
      </c>
      <c r="B4601" s="54" t="s">
        <v>21768</v>
      </c>
      <c r="C4601" s="54" t="s">
        <v>14403</v>
      </c>
      <c r="D4601" s="54" t="s">
        <v>6891</v>
      </c>
      <c r="E4601" s="55"/>
      <c r="F4601" s="54" t="s">
        <v>18572</v>
      </c>
      <c r="G4601" s="58">
        <v>43586</v>
      </c>
      <c r="H4601" s="55" t="s">
        <v>19539</v>
      </c>
      <c r="I4601" s="55" t="s">
        <v>19539</v>
      </c>
      <c r="J4601" s="56">
        <v>31255.88</v>
      </c>
      <c r="K4601" s="56">
        <v>0.01</v>
      </c>
    </row>
    <row r="4602" spans="1:11" x14ac:dyDescent="0.25">
      <c r="A4602" s="21" t="s">
        <v>8740</v>
      </c>
      <c r="B4602" s="21" t="s">
        <v>21768</v>
      </c>
      <c r="C4602" s="21" t="s">
        <v>14482</v>
      </c>
      <c r="D4602" s="21" t="s">
        <v>7002</v>
      </c>
      <c r="F4602" s="21" t="s">
        <v>14483</v>
      </c>
      <c r="G4602" s="20">
        <v>43587</v>
      </c>
      <c r="H4602" s="21" t="s">
        <v>7003</v>
      </c>
      <c r="I4602" s="21" t="s">
        <v>15875</v>
      </c>
      <c r="J4602" s="22">
        <v>-3926181.75</v>
      </c>
      <c r="K4602" s="22">
        <v>-785236.35</v>
      </c>
    </row>
    <row r="4603" spans="1:11" x14ac:dyDescent="0.25">
      <c r="A4603" s="21" t="s">
        <v>9142</v>
      </c>
      <c r="B4603" s="21" t="s">
        <v>21768</v>
      </c>
      <c r="C4603" s="21" t="s">
        <v>4082</v>
      </c>
      <c r="D4603" s="21" t="s">
        <v>4081</v>
      </c>
      <c r="F4603" s="21" t="s">
        <v>14484</v>
      </c>
      <c r="G4603" s="20">
        <v>43589</v>
      </c>
      <c r="H4603" s="21" t="s">
        <v>7004</v>
      </c>
      <c r="J4603" s="22">
        <v>-202853</v>
      </c>
      <c r="K4603" s="22">
        <v>-202853</v>
      </c>
    </row>
    <row r="4604" spans="1:11" x14ac:dyDescent="0.25">
      <c r="A4604" s="21" t="s">
        <v>9142</v>
      </c>
      <c r="B4604" s="21" t="s">
        <v>21768</v>
      </c>
      <c r="C4604" s="21" t="s">
        <v>12924</v>
      </c>
      <c r="D4604" s="21" t="s">
        <v>5021</v>
      </c>
      <c r="F4604" s="21" t="s">
        <v>14485</v>
      </c>
      <c r="G4604" s="20">
        <v>43591</v>
      </c>
      <c r="H4604" s="21" t="s">
        <v>7006</v>
      </c>
      <c r="J4604" s="22">
        <v>-17700</v>
      </c>
      <c r="K4604" s="22">
        <v>-17700</v>
      </c>
    </row>
    <row r="4605" spans="1:11" x14ac:dyDescent="0.25">
      <c r="A4605" s="21" t="s">
        <v>9142</v>
      </c>
      <c r="B4605" s="21" t="s">
        <v>21768</v>
      </c>
      <c r="C4605" s="21" t="s">
        <v>17158</v>
      </c>
      <c r="D4605" s="21" t="s">
        <v>17159</v>
      </c>
      <c r="F4605" s="21" t="s">
        <v>17160</v>
      </c>
      <c r="G4605" s="20">
        <v>43591</v>
      </c>
      <c r="H4605" s="21" t="s">
        <v>17161</v>
      </c>
      <c r="J4605" s="22">
        <v>-25000</v>
      </c>
      <c r="K4605" s="22">
        <v>-22500</v>
      </c>
    </row>
    <row r="4606" spans="1:11" x14ac:dyDescent="0.25">
      <c r="A4606" s="21" t="s">
        <v>8740</v>
      </c>
      <c r="B4606" s="21" t="s">
        <v>21768</v>
      </c>
      <c r="C4606" s="21" t="s">
        <v>14486</v>
      </c>
      <c r="D4606" s="21" t="s">
        <v>243</v>
      </c>
      <c r="E4606" s="21" t="s">
        <v>19558</v>
      </c>
      <c r="F4606" s="21" t="s">
        <v>14487</v>
      </c>
      <c r="G4606" s="20">
        <v>43591</v>
      </c>
      <c r="H4606" s="21" t="s">
        <v>7008</v>
      </c>
      <c r="I4606" s="21" t="s">
        <v>17674</v>
      </c>
      <c r="J4606" s="22">
        <v>-35400</v>
      </c>
      <c r="K4606" s="22">
        <v>-35400</v>
      </c>
    </row>
    <row r="4607" spans="1:11" x14ac:dyDescent="0.25">
      <c r="A4607" s="21" t="s">
        <v>8740</v>
      </c>
      <c r="B4607" s="21" t="s">
        <v>21768</v>
      </c>
      <c r="C4607" s="21" t="s">
        <v>14488</v>
      </c>
      <c r="D4607" s="21" t="s">
        <v>7009</v>
      </c>
      <c r="F4607" s="21" t="s">
        <v>14489</v>
      </c>
      <c r="G4607" s="20">
        <v>43592</v>
      </c>
      <c r="H4607" s="21" t="s">
        <v>7010</v>
      </c>
      <c r="J4607" s="22">
        <v>-17700</v>
      </c>
      <c r="K4607" s="22">
        <v>-17700</v>
      </c>
    </row>
    <row r="4608" spans="1:11" x14ac:dyDescent="0.25">
      <c r="A4608" s="21" t="s">
        <v>8740</v>
      </c>
      <c r="B4608" s="21" t="s">
        <v>21768</v>
      </c>
      <c r="C4608" s="21" t="s">
        <v>14403</v>
      </c>
      <c r="D4608" s="21" t="s">
        <v>6891</v>
      </c>
      <c r="F4608" s="21" t="s">
        <v>18570</v>
      </c>
      <c r="G4608" s="20">
        <v>43594</v>
      </c>
      <c r="H4608" t="s">
        <v>19539</v>
      </c>
      <c r="I4608" t="s">
        <v>19539</v>
      </c>
      <c r="J4608" s="57">
        <v>31255.88</v>
      </c>
      <c r="K4608" s="57">
        <v>0.01</v>
      </c>
    </row>
    <row r="4609" spans="1:11" x14ac:dyDescent="0.25">
      <c r="A4609" s="54" t="s">
        <v>8740</v>
      </c>
      <c r="B4609" s="54" t="s">
        <v>21768</v>
      </c>
      <c r="C4609" s="54" t="s">
        <v>4086</v>
      </c>
      <c r="D4609" s="54" t="s">
        <v>4085</v>
      </c>
      <c r="E4609" s="54" t="s">
        <v>19558</v>
      </c>
      <c r="F4609" s="54" t="s">
        <v>18170</v>
      </c>
      <c r="G4609" s="58">
        <v>43595</v>
      </c>
      <c r="H4609" s="54" t="s">
        <v>18171</v>
      </c>
      <c r="I4609" s="54" t="s">
        <v>18172</v>
      </c>
      <c r="J4609" s="56">
        <v>-1033774.73</v>
      </c>
      <c r="K4609" s="56">
        <v>-0.01</v>
      </c>
    </row>
    <row r="4610" spans="1:11" x14ac:dyDescent="0.25">
      <c r="A4610" s="21" t="s">
        <v>9142</v>
      </c>
      <c r="B4610" s="21" t="s">
        <v>21768</v>
      </c>
      <c r="C4610" s="21" t="s">
        <v>14490</v>
      </c>
      <c r="D4610" s="21" t="s">
        <v>7012</v>
      </c>
      <c r="F4610" s="21" t="s">
        <v>14491</v>
      </c>
      <c r="G4610" s="20">
        <v>43598</v>
      </c>
      <c r="H4610" s="21" t="s">
        <v>7013</v>
      </c>
      <c r="J4610" s="22">
        <v>-15000</v>
      </c>
      <c r="K4610" s="22">
        <v>-15000</v>
      </c>
    </row>
    <row r="4611" spans="1:11" x14ac:dyDescent="0.25">
      <c r="A4611" s="21" t="s">
        <v>8740</v>
      </c>
      <c r="B4611" s="21" t="s">
        <v>21768</v>
      </c>
      <c r="C4611" s="21" t="s">
        <v>15533</v>
      </c>
      <c r="D4611" s="21" t="s">
        <v>8349</v>
      </c>
      <c r="F4611" s="21" t="s">
        <v>17910</v>
      </c>
      <c r="G4611" s="20">
        <v>43598</v>
      </c>
      <c r="H4611" t="s">
        <v>19539</v>
      </c>
      <c r="I4611" t="s">
        <v>19539</v>
      </c>
      <c r="J4611" s="57">
        <v>72930.38</v>
      </c>
      <c r="K4611" s="57">
        <v>0.01</v>
      </c>
    </row>
    <row r="4612" spans="1:11" x14ac:dyDescent="0.25">
      <c r="A4612" s="21" t="s">
        <v>9142</v>
      </c>
      <c r="B4612" s="21" t="s">
        <v>21768</v>
      </c>
      <c r="C4612" s="21" t="s">
        <v>6962</v>
      </c>
      <c r="D4612" s="21" t="s">
        <v>6961</v>
      </c>
      <c r="F4612" s="21" t="s">
        <v>14492</v>
      </c>
      <c r="G4612" s="20">
        <v>43599</v>
      </c>
      <c r="H4612" s="21" t="s">
        <v>7014</v>
      </c>
      <c r="J4612" s="22">
        <v>-54450</v>
      </c>
      <c r="K4612" s="22">
        <v>-54450</v>
      </c>
    </row>
    <row r="4613" spans="1:11" x14ac:dyDescent="0.25">
      <c r="A4613" s="21" t="s">
        <v>9142</v>
      </c>
      <c r="B4613" s="21" t="s">
        <v>21768</v>
      </c>
      <c r="C4613" s="21" t="s">
        <v>6962</v>
      </c>
      <c r="D4613" s="21" t="s">
        <v>6961</v>
      </c>
      <c r="F4613" s="21" t="s">
        <v>14493</v>
      </c>
      <c r="G4613" s="20">
        <v>43599</v>
      </c>
      <c r="H4613" s="21" t="s">
        <v>7015</v>
      </c>
      <c r="J4613" s="22">
        <v>-48000</v>
      </c>
      <c r="K4613" s="22">
        <v>-48000</v>
      </c>
    </row>
    <row r="4614" spans="1:11" x14ac:dyDescent="0.25">
      <c r="A4614" s="21" t="s">
        <v>9142</v>
      </c>
      <c r="B4614" s="21" t="s">
        <v>21768</v>
      </c>
      <c r="C4614" s="21" t="s">
        <v>6962</v>
      </c>
      <c r="D4614" s="21" t="s">
        <v>6961</v>
      </c>
      <c r="F4614" s="21" t="s">
        <v>14494</v>
      </c>
      <c r="G4614" s="20">
        <v>43599</v>
      </c>
      <c r="H4614" s="21" t="s">
        <v>7016</v>
      </c>
      <c r="J4614" s="22">
        <v>-54450</v>
      </c>
      <c r="K4614" s="22">
        <v>-54450</v>
      </c>
    </row>
    <row r="4615" spans="1:11" x14ac:dyDescent="0.25">
      <c r="A4615" s="21" t="s">
        <v>9142</v>
      </c>
      <c r="B4615" s="21" t="s">
        <v>21768</v>
      </c>
      <c r="C4615" s="21" t="s">
        <v>6962</v>
      </c>
      <c r="D4615" s="21" t="s">
        <v>6961</v>
      </c>
      <c r="F4615" s="21" t="s">
        <v>14495</v>
      </c>
      <c r="G4615" s="20">
        <v>43599</v>
      </c>
      <c r="H4615" s="21" t="s">
        <v>7017</v>
      </c>
      <c r="J4615" s="22">
        <v>-48000</v>
      </c>
      <c r="K4615" s="22">
        <v>-48000</v>
      </c>
    </row>
    <row r="4616" spans="1:11" x14ac:dyDescent="0.25">
      <c r="A4616" s="54" t="s">
        <v>8740</v>
      </c>
      <c r="B4616" s="54" t="s">
        <v>21768</v>
      </c>
      <c r="C4616" s="54" t="s">
        <v>14403</v>
      </c>
      <c r="D4616" s="54" t="s">
        <v>6891</v>
      </c>
      <c r="E4616" s="55"/>
      <c r="F4616" s="54" t="s">
        <v>18571</v>
      </c>
      <c r="G4616" s="58">
        <v>43599</v>
      </c>
      <c r="H4616" s="55" t="s">
        <v>19539</v>
      </c>
      <c r="I4616" s="55" t="s">
        <v>19539</v>
      </c>
      <c r="J4616" s="56">
        <v>31255.88</v>
      </c>
      <c r="K4616" s="56">
        <v>0.01</v>
      </c>
    </row>
    <row r="4617" spans="1:11" x14ac:dyDescent="0.25">
      <c r="A4617" s="21" t="s">
        <v>9142</v>
      </c>
      <c r="B4617" s="21" t="s">
        <v>21768</v>
      </c>
      <c r="C4617" s="21" t="s">
        <v>7019</v>
      </c>
      <c r="D4617" s="21" t="s">
        <v>7018</v>
      </c>
      <c r="F4617" s="21" t="s">
        <v>14496</v>
      </c>
      <c r="G4617" s="20">
        <v>43600</v>
      </c>
      <c r="H4617" s="21" t="s">
        <v>7020</v>
      </c>
      <c r="J4617" s="22">
        <v>-48150</v>
      </c>
      <c r="K4617" s="22">
        <v>-48150</v>
      </c>
    </row>
    <row r="4618" spans="1:11" x14ac:dyDescent="0.25">
      <c r="A4618" s="21" t="s">
        <v>9142</v>
      </c>
      <c r="B4618" s="21" t="s">
        <v>21768</v>
      </c>
      <c r="C4618" s="21" t="s">
        <v>6510</v>
      </c>
      <c r="D4618" s="21" t="s">
        <v>6509</v>
      </c>
      <c r="E4618" s="21" t="s">
        <v>19552</v>
      </c>
      <c r="F4618" s="21" t="s">
        <v>14497</v>
      </c>
      <c r="G4618" s="20">
        <v>43600</v>
      </c>
      <c r="H4618" s="21" t="s">
        <v>7022</v>
      </c>
      <c r="J4618" s="22">
        <v>-565944.19999999995</v>
      </c>
      <c r="K4618" s="22">
        <v>-565944.19999999995</v>
      </c>
    </row>
    <row r="4619" spans="1:11" x14ac:dyDescent="0.25">
      <c r="A4619" s="21" t="s">
        <v>8740</v>
      </c>
      <c r="B4619" s="21" t="s">
        <v>21768</v>
      </c>
      <c r="C4619" s="21" t="s">
        <v>14488</v>
      </c>
      <c r="D4619" s="21" t="s">
        <v>7009</v>
      </c>
      <c r="F4619" s="21" t="s">
        <v>14498</v>
      </c>
      <c r="G4619" s="20">
        <v>43600</v>
      </c>
      <c r="H4619" s="21" t="s">
        <v>7024</v>
      </c>
      <c r="J4619" s="22">
        <v>-30000</v>
      </c>
      <c r="K4619" s="22">
        <v>-30000</v>
      </c>
    </row>
    <row r="4620" spans="1:11" x14ac:dyDescent="0.25">
      <c r="A4620" s="21" t="s">
        <v>8740</v>
      </c>
      <c r="B4620" s="21" t="s">
        <v>21768</v>
      </c>
      <c r="C4620" s="21" t="s">
        <v>14499</v>
      </c>
      <c r="D4620" s="21" t="s">
        <v>7026</v>
      </c>
      <c r="F4620" s="21" t="s">
        <v>14500</v>
      </c>
      <c r="G4620" s="20">
        <v>43600</v>
      </c>
      <c r="H4620" s="21" t="s">
        <v>7027</v>
      </c>
      <c r="I4620" s="21" t="s">
        <v>949</v>
      </c>
      <c r="J4620" s="22">
        <v>-3825703.32</v>
      </c>
      <c r="K4620" s="22">
        <v>-3060562.66</v>
      </c>
    </row>
    <row r="4621" spans="1:11" x14ac:dyDescent="0.25">
      <c r="A4621" s="21" t="s">
        <v>8740</v>
      </c>
      <c r="B4621" s="21" t="s">
        <v>21768</v>
      </c>
      <c r="C4621" s="21" t="s">
        <v>15681</v>
      </c>
      <c r="D4621" s="21" t="s">
        <v>8639</v>
      </c>
      <c r="F4621" s="21" t="s">
        <v>17552</v>
      </c>
      <c r="G4621" s="20">
        <v>43600</v>
      </c>
      <c r="H4621" t="s">
        <v>19539</v>
      </c>
      <c r="I4621" t="s">
        <v>19539</v>
      </c>
      <c r="J4621" s="57">
        <v>386042.72</v>
      </c>
      <c r="K4621" s="57">
        <v>0.01</v>
      </c>
    </row>
    <row r="4622" spans="1:11" x14ac:dyDescent="0.25">
      <c r="A4622" s="54" t="s">
        <v>8740</v>
      </c>
      <c r="B4622" s="54" t="s">
        <v>21768</v>
      </c>
      <c r="C4622" s="54" t="s">
        <v>15681</v>
      </c>
      <c r="D4622" s="54" t="s">
        <v>8639</v>
      </c>
      <c r="E4622" s="55"/>
      <c r="F4622" s="54" t="s">
        <v>17553</v>
      </c>
      <c r="G4622" s="58">
        <v>43600</v>
      </c>
      <c r="H4622" s="55" t="s">
        <v>19539</v>
      </c>
      <c r="I4622" s="55" t="s">
        <v>19539</v>
      </c>
      <c r="J4622" s="56">
        <v>386042.72</v>
      </c>
      <c r="K4622" s="56">
        <v>0.01</v>
      </c>
    </row>
    <row r="4623" spans="1:11" x14ac:dyDescent="0.25">
      <c r="A4623" s="21" t="s">
        <v>9142</v>
      </c>
      <c r="B4623" s="21" t="s">
        <v>21768</v>
      </c>
      <c r="C4623" s="21" t="s">
        <v>7029</v>
      </c>
      <c r="D4623" s="21" t="s">
        <v>7028</v>
      </c>
      <c r="F4623" s="21" t="s">
        <v>14501</v>
      </c>
      <c r="G4623" s="20">
        <v>43605</v>
      </c>
      <c r="H4623" s="21" t="s">
        <v>7030</v>
      </c>
      <c r="J4623" s="22">
        <v>-295714</v>
      </c>
      <c r="K4623" s="22">
        <v>-295714</v>
      </c>
    </row>
    <row r="4624" spans="1:11" x14ac:dyDescent="0.25">
      <c r="A4624" s="21" t="s">
        <v>8740</v>
      </c>
      <c r="B4624" s="21" t="s">
        <v>21768</v>
      </c>
      <c r="C4624" s="21" t="s">
        <v>7032</v>
      </c>
      <c r="D4624" s="21" t="s">
        <v>7031</v>
      </c>
      <c r="F4624" s="21" t="s">
        <v>14502</v>
      </c>
      <c r="G4624" s="20">
        <v>43605</v>
      </c>
      <c r="H4624" s="21" t="s">
        <v>6816</v>
      </c>
      <c r="I4624" s="21" t="s">
        <v>18487</v>
      </c>
      <c r="J4624" s="22">
        <v>-2689222.95</v>
      </c>
      <c r="K4624" s="22">
        <v>-2689222.95</v>
      </c>
    </row>
    <row r="4625" spans="1:11" x14ac:dyDescent="0.25">
      <c r="A4625" s="21" t="s">
        <v>8738</v>
      </c>
      <c r="B4625" s="21" t="s">
        <v>21768</v>
      </c>
      <c r="C4625" s="21" t="s">
        <v>6601</v>
      </c>
      <c r="D4625" s="21" t="s">
        <v>6600</v>
      </c>
      <c r="F4625" s="21" t="s">
        <v>14503</v>
      </c>
      <c r="G4625" s="20">
        <v>43606</v>
      </c>
      <c r="H4625" s="21" t="s">
        <v>6805</v>
      </c>
      <c r="I4625" s="21" t="s">
        <v>16959</v>
      </c>
      <c r="J4625" s="22">
        <v>-3056800</v>
      </c>
      <c r="K4625" s="22">
        <v>-315</v>
      </c>
    </row>
    <row r="4626" spans="1:11" x14ac:dyDescent="0.25">
      <c r="A4626" s="21" t="s">
        <v>9142</v>
      </c>
      <c r="B4626" s="21" t="s">
        <v>21768</v>
      </c>
      <c r="C4626" s="21" t="s">
        <v>6498</v>
      </c>
      <c r="D4626" s="21" t="s">
        <v>6497</v>
      </c>
      <c r="F4626" s="21" t="s">
        <v>14504</v>
      </c>
      <c r="G4626" s="20">
        <v>43606</v>
      </c>
      <c r="H4626" s="21" t="s">
        <v>7033</v>
      </c>
      <c r="J4626" s="22">
        <v>-1182044</v>
      </c>
      <c r="K4626" s="22">
        <v>-1182044</v>
      </c>
    </row>
    <row r="4627" spans="1:11" x14ac:dyDescent="0.25">
      <c r="A4627" s="21" t="s">
        <v>9142</v>
      </c>
      <c r="B4627" s="21" t="s">
        <v>21768</v>
      </c>
      <c r="C4627" s="21" t="s">
        <v>6498</v>
      </c>
      <c r="D4627" s="21" t="s">
        <v>6497</v>
      </c>
      <c r="F4627" s="21" t="s">
        <v>14505</v>
      </c>
      <c r="G4627" s="20">
        <v>43606</v>
      </c>
      <c r="H4627" s="21" t="s">
        <v>7035</v>
      </c>
      <c r="J4627" s="22">
        <v>-1309473</v>
      </c>
      <c r="K4627" s="22">
        <v>-1309473</v>
      </c>
    </row>
    <row r="4628" spans="1:11" x14ac:dyDescent="0.25">
      <c r="A4628" s="21" t="s">
        <v>8740</v>
      </c>
      <c r="B4628" s="21" t="s">
        <v>21768</v>
      </c>
      <c r="C4628" s="21" t="s">
        <v>14506</v>
      </c>
      <c r="D4628" s="21" t="s">
        <v>7037</v>
      </c>
      <c r="F4628" s="21" t="s">
        <v>14507</v>
      </c>
      <c r="G4628" s="20">
        <v>43607</v>
      </c>
      <c r="H4628" s="21" t="s">
        <v>7038</v>
      </c>
      <c r="I4628" s="21" t="s">
        <v>17593</v>
      </c>
      <c r="J4628" s="22">
        <v>-1593563.16</v>
      </c>
      <c r="K4628" s="22">
        <v>-1593563.16</v>
      </c>
    </row>
    <row r="4629" spans="1:11" x14ac:dyDescent="0.25">
      <c r="A4629" s="21" t="s">
        <v>8740</v>
      </c>
      <c r="B4629" s="21" t="s">
        <v>21768</v>
      </c>
      <c r="C4629" s="21" t="s">
        <v>14506</v>
      </c>
      <c r="D4629" s="21" t="s">
        <v>7037</v>
      </c>
      <c r="F4629" s="21" t="s">
        <v>14508</v>
      </c>
      <c r="G4629" s="20">
        <v>43607</v>
      </c>
      <c r="H4629" s="21" t="s">
        <v>7039</v>
      </c>
      <c r="I4629" s="21" t="s">
        <v>17961</v>
      </c>
      <c r="J4629" s="22">
        <v>1593563.16</v>
      </c>
      <c r="K4629" s="22">
        <v>1593563.16</v>
      </c>
    </row>
    <row r="4630" spans="1:11" x14ac:dyDescent="0.25">
      <c r="A4630" s="21" t="s">
        <v>8738</v>
      </c>
      <c r="B4630" s="21" t="s">
        <v>21768</v>
      </c>
      <c r="C4630" s="21" t="s">
        <v>16622</v>
      </c>
      <c r="D4630" s="21" t="s">
        <v>16623</v>
      </c>
      <c r="F4630" s="21" t="s">
        <v>16626</v>
      </c>
      <c r="G4630" s="20">
        <v>43608</v>
      </c>
      <c r="H4630" t="s">
        <v>19539</v>
      </c>
      <c r="I4630" t="s">
        <v>19539</v>
      </c>
      <c r="J4630" s="57">
        <v>52540.82</v>
      </c>
      <c r="K4630" s="57">
        <v>0.01</v>
      </c>
    </row>
    <row r="4631" spans="1:11" x14ac:dyDescent="0.25">
      <c r="A4631" s="21" t="s">
        <v>9142</v>
      </c>
      <c r="B4631" s="21" t="s">
        <v>21768</v>
      </c>
      <c r="C4631" s="21" t="s">
        <v>14509</v>
      </c>
      <c r="D4631" s="21" t="s">
        <v>7040</v>
      </c>
      <c r="E4631" s="21" t="s">
        <v>19552</v>
      </c>
      <c r="F4631" s="21" t="s">
        <v>14510</v>
      </c>
      <c r="G4631" s="20">
        <v>43609</v>
      </c>
      <c r="H4631" s="21" t="s">
        <v>23412</v>
      </c>
      <c r="J4631" s="22">
        <v>-60000</v>
      </c>
      <c r="K4631" s="22">
        <v>-60000</v>
      </c>
    </row>
    <row r="4632" spans="1:11" x14ac:dyDescent="0.25">
      <c r="A4632" s="54" t="s">
        <v>8738</v>
      </c>
      <c r="B4632" s="54" t="s">
        <v>21768</v>
      </c>
      <c r="C4632" s="54" t="s">
        <v>16065</v>
      </c>
      <c r="D4632" s="54" t="s">
        <v>16066</v>
      </c>
      <c r="E4632" s="55"/>
      <c r="F4632" s="54" t="s">
        <v>16067</v>
      </c>
      <c r="G4632" s="58">
        <v>43609</v>
      </c>
      <c r="H4632" s="54" t="s">
        <v>16068</v>
      </c>
      <c r="I4632" s="54" t="s">
        <v>16069</v>
      </c>
      <c r="J4632" s="56">
        <v>-1998943.21</v>
      </c>
      <c r="K4632" s="56">
        <v>-0.01</v>
      </c>
    </row>
    <row r="4633" spans="1:11" x14ac:dyDescent="0.25">
      <c r="A4633" s="21" t="s">
        <v>8740</v>
      </c>
      <c r="B4633" s="21" t="s">
        <v>21768</v>
      </c>
      <c r="C4633" s="21" t="s">
        <v>17526</v>
      </c>
      <c r="D4633" s="21" t="s">
        <v>17527</v>
      </c>
      <c r="F4633" s="21" t="s">
        <v>17528</v>
      </c>
      <c r="G4633" s="20">
        <v>43609</v>
      </c>
      <c r="H4633" t="s">
        <v>19539</v>
      </c>
      <c r="I4633" t="s">
        <v>19539</v>
      </c>
      <c r="J4633" s="57">
        <v>4668377.43</v>
      </c>
      <c r="K4633" s="57">
        <v>0.01</v>
      </c>
    </row>
    <row r="4634" spans="1:11" x14ac:dyDescent="0.25">
      <c r="A4634" s="54" t="s">
        <v>8738</v>
      </c>
      <c r="B4634" s="54" t="s">
        <v>21768</v>
      </c>
      <c r="C4634" s="54" t="s">
        <v>16415</v>
      </c>
      <c r="D4634" s="54" t="s">
        <v>16416</v>
      </c>
      <c r="E4634" s="55"/>
      <c r="F4634" s="54" t="s">
        <v>16417</v>
      </c>
      <c r="G4634" s="58">
        <v>43612</v>
      </c>
      <c r="H4634" s="55" t="s">
        <v>19539</v>
      </c>
      <c r="I4634" s="55" t="s">
        <v>19539</v>
      </c>
      <c r="J4634" s="56">
        <v>1614284.9</v>
      </c>
      <c r="K4634" s="56">
        <v>0.01</v>
      </c>
    </row>
    <row r="4635" spans="1:11" x14ac:dyDescent="0.25">
      <c r="A4635" s="21" t="s">
        <v>9142</v>
      </c>
      <c r="B4635" s="21" t="s">
        <v>21768</v>
      </c>
      <c r="C4635" s="21" t="s">
        <v>17327</v>
      </c>
      <c r="D4635" s="21" t="s">
        <v>17328</v>
      </c>
      <c r="E4635" s="21" t="s">
        <v>19558</v>
      </c>
      <c r="F4635" s="21" t="s">
        <v>17331</v>
      </c>
      <c r="G4635" s="20">
        <v>43612</v>
      </c>
      <c r="H4635" t="s">
        <v>19539</v>
      </c>
      <c r="I4635" t="s">
        <v>19539</v>
      </c>
      <c r="J4635" s="57">
        <v>3283292.97</v>
      </c>
      <c r="K4635" s="57">
        <v>0.01</v>
      </c>
    </row>
    <row r="4636" spans="1:11" x14ac:dyDescent="0.25">
      <c r="A4636" s="54" t="s">
        <v>8740</v>
      </c>
      <c r="B4636" s="54" t="s">
        <v>21768</v>
      </c>
      <c r="C4636" s="54" t="s">
        <v>17938</v>
      </c>
      <c r="D4636" s="54" t="s">
        <v>17939</v>
      </c>
      <c r="E4636" s="55"/>
      <c r="F4636" s="54" t="s">
        <v>17940</v>
      </c>
      <c r="G4636" s="58">
        <v>43612</v>
      </c>
      <c r="H4636" s="55" t="s">
        <v>19539</v>
      </c>
      <c r="I4636" s="55" t="s">
        <v>19539</v>
      </c>
      <c r="J4636" s="56">
        <v>2400265.73</v>
      </c>
      <c r="K4636" s="56">
        <v>0.01</v>
      </c>
    </row>
    <row r="4637" spans="1:11" x14ac:dyDescent="0.25">
      <c r="A4637" s="21" t="s">
        <v>9142</v>
      </c>
      <c r="B4637" s="21" t="s">
        <v>21768</v>
      </c>
      <c r="C4637" s="21" t="s">
        <v>6498</v>
      </c>
      <c r="D4637" s="21" t="s">
        <v>6497</v>
      </c>
      <c r="F4637" s="21" t="s">
        <v>14511</v>
      </c>
      <c r="G4637" s="20">
        <v>43613</v>
      </c>
      <c r="H4637" s="21" t="s">
        <v>7041</v>
      </c>
      <c r="J4637" s="22">
        <v>-1182044</v>
      </c>
      <c r="K4637" s="22">
        <v>-1182044</v>
      </c>
    </row>
    <row r="4638" spans="1:11" x14ac:dyDescent="0.25">
      <c r="A4638" s="21" t="s">
        <v>8738</v>
      </c>
      <c r="B4638" s="21" t="s">
        <v>21768</v>
      </c>
      <c r="C4638" s="21" t="s">
        <v>7044</v>
      </c>
      <c r="D4638" s="21" t="s">
        <v>7043</v>
      </c>
      <c r="E4638" s="21" t="s">
        <v>19558</v>
      </c>
      <c r="F4638" s="21" t="s">
        <v>14512</v>
      </c>
      <c r="G4638" s="20">
        <v>43615</v>
      </c>
      <c r="H4638" s="21" t="s">
        <v>7045</v>
      </c>
      <c r="I4638" s="21" t="s">
        <v>949</v>
      </c>
      <c r="J4638" s="22">
        <v>-2406816.5499999998</v>
      </c>
      <c r="K4638" s="22">
        <v>-1925453.24</v>
      </c>
    </row>
    <row r="4639" spans="1:11" x14ac:dyDescent="0.25">
      <c r="A4639" s="21" t="s">
        <v>8738</v>
      </c>
      <c r="B4639" s="21" t="s">
        <v>21768</v>
      </c>
      <c r="C4639" s="21" t="s">
        <v>16886</v>
      </c>
      <c r="D4639" s="21" t="s">
        <v>16887</v>
      </c>
      <c r="F4639" s="21" t="s">
        <v>16892</v>
      </c>
      <c r="G4639" s="20">
        <v>43615</v>
      </c>
      <c r="H4639" t="s">
        <v>19539</v>
      </c>
      <c r="I4639" t="s">
        <v>19539</v>
      </c>
      <c r="J4639" s="57">
        <v>231861.54</v>
      </c>
      <c r="K4639" s="57">
        <v>0.01</v>
      </c>
    </row>
    <row r="4640" spans="1:11" x14ac:dyDescent="0.25">
      <c r="A4640" s="54" t="s">
        <v>8738</v>
      </c>
      <c r="B4640" s="54" t="s">
        <v>21768</v>
      </c>
      <c r="C4640" s="54" t="s">
        <v>4126</v>
      </c>
      <c r="D4640" s="54" t="s">
        <v>4125</v>
      </c>
      <c r="E4640" s="54" t="s">
        <v>19552</v>
      </c>
      <c r="F4640" s="54" t="s">
        <v>16528</v>
      </c>
      <c r="G4640" s="58">
        <v>43616</v>
      </c>
      <c r="H4640" s="55" t="s">
        <v>19539</v>
      </c>
      <c r="I4640" s="55" t="s">
        <v>19539</v>
      </c>
      <c r="J4640" s="56">
        <v>101372.53</v>
      </c>
      <c r="K4640" s="56">
        <v>0.01</v>
      </c>
    </row>
    <row r="4641" spans="1:11" x14ac:dyDescent="0.25">
      <c r="A4641" s="21" t="s">
        <v>8740</v>
      </c>
      <c r="B4641" s="21" t="s">
        <v>21768</v>
      </c>
      <c r="C4641" s="21" t="s">
        <v>14513</v>
      </c>
      <c r="D4641" s="21" t="s">
        <v>7046</v>
      </c>
      <c r="F4641" s="21" t="s">
        <v>14514</v>
      </c>
      <c r="G4641" s="20">
        <v>43619</v>
      </c>
      <c r="H4641" s="21" t="s">
        <v>7047</v>
      </c>
      <c r="I4641" s="21" t="s">
        <v>8570</v>
      </c>
      <c r="J4641" s="22">
        <v>-1503271</v>
      </c>
      <c r="K4641" s="22">
        <v>-1503271</v>
      </c>
    </row>
    <row r="4642" spans="1:11" x14ac:dyDescent="0.25">
      <c r="A4642" s="21" t="s">
        <v>8740</v>
      </c>
      <c r="B4642" s="21" t="s">
        <v>21768</v>
      </c>
      <c r="C4642" s="21" t="s">
        <v>14513</v>
      </c>
      <c r="D4642" s="21" t="s">
        <v>7046</v>
      </c>
      <c r="F4642" s="21" t="s">
        <v>14515</v>
      </c>
      <c r="G4642" s="20">
        <v>43619</v>
      </c>
      <c r="H4642" s="21" t="s">
        <v>7048</v>
      </c>
      <c r="I4642" s="21" t="s">
        <v>8388</v>
      </c>
      <c r="J4642" s="22">
        <v>1503271</v>
      </c>
      <c r="K4642" s="22">
        <v>1503271</v>
      </c>
    </row>
    <row r="4643" spans="1:11" x14ac:dyDescent="0.25">
      <c r="A4643" s="21" t="s">
        <v>8738</v>
      </c>
      <c r="B4643" s="21" t="s">
        <v>21768</v>
      </c>
      <c r="C4643" s="21" t="s">
        <v>6043</v>
      </c>
      <c r="D4643" s="21" t="s">
        <v>6042</v>
      </c>
      <c r="F4643" s="21" t="s">
        <v>14516</v>
      </c>
      <c r="G4643" s="20">
        <v>43620</v>
      </c>
      <c r="H4643" s="21" t="s">
        <v>7049</v>
      </c>
      <c r="J4643" s="22">
        <v>402710.4</v>
      </c>
      <c r="K4643" s="22">
        <v>402710.4</v>
      </c>
    </row>
    <row r="4644" spans="1:11" x14ac:dyDescent="0.25">
      <c r="A4644" s="21" t="s">
        <v>8740</v>
      </c>
      <c r="B4644" s="21" t="s">
        <v>21768</v>
      </c>
      <c r="C4644" s="21" t="s">
        <v>14517</v>
      </c>
      <c r="D4644" s="21" t="s">
        <v>7050</v>
      </c>
      <c r="E4644" s="21" t="s">
        <v>19558</v>
      </c>
      <c r="F4644" s="21" t="s">
        <v>14518</v>
      </c>
      <c r="G4644" s="20">
        <v>43620</v>
      </c>
      <c r="H4644" s="21" t="s">
        <v>7051</v>
      </c>
      <c r="I4644" s="21" t="s">
        <v>17531</v>
      </c>
      <c r="J4644" s="22">
        <v>-2771279.31</v>
      </c>
      <c r="K4644" s="22">
        <v>-2217023.4500000002</v>
      </c>
    </row>
    <row r="4645" spans="1:11" x14ac:dyDescent="0.25">
      <c r="A4645" s="21" t="s">
        <v>8740</v>
      </c>
      <c r="B4645" s="21" t="s">
        <v>21768</v>
      </c>
      <c r="C4645" s="21" t="s">
        <v>14519</v>
      </c>
      <c r="D4645" s="21" t="s">
        <v>7052</v>
      </c>
      <c r="F4645" s="21" t="s">
        <v>14520</v>
      </c>
      <c r="G4645" s="20">
        <v>43620</v>
      </c>
      <c r="H4645" s="21" t="s">
        <v>7053</v>
      </c>
      <c r="I4645" s="21" t="s">
        <v>8482</v>
      </c>
      <c r="J4645" s="22">
        <v>-2440570.0299999998</v>
      </c>
      <c r="K4645" s="22">
        <v>-2362612.1800000002</v>
      </c>
    </row>
    <row r="4646" spans="1:11" x14ac:dyDescent="0.25">
      <c r="A4646" s="21" t="s">
        <v>8738</v>
      </c>
      <c r="B4646" s="21" t="s">
        <v>21768</v>
      </c>
      <c r="C4646" s="21" t="s">
        <v>7055</v>
      </c>
      <c r="D4646" s="21" t="s">
        <v>7054</v>
      </c>
      <c r="F4646" s="21" t="s">
        <v>14521</v>
      </c>
      <c r="G4646" s="20">
        <v>43621</v>
      </c>
      <c r="H4646" s="21" t="s">
        <v>7056</v>
      </c>
      <c r="I4646" s="21" t="s">
        <v>16721</v>
      </c>
      <c r="J4646" s="22">
        <v>-8766810</v>
      </c>
      <c r="K4646" s="22">
        <v>-8766810</v>
      </c>
    </row>
    <row r="4647" spans="1:11" x14ac:dyDescent="0.25">
      <c r="A4647" s="21" t="s">
        <v>8740</v>
      </c>
      <c r="B4647" s="21" t="s">
        <v>21768</v>
      </c>
      <c r="C4647" s="21" t="s">
        <v>14522</v>
      </c>
      <c r="D4647" s="21" t="s">
        <v>7057</v>
      </c>
      <c r="F4647" s="21" t="s">
        <v>14523</v>
      </c>
      <c r="G4647" s="20">
        <v>43621</v>
      </c>
      <c r="H4647" s="21" t="s">
        <v>7058</v>
      </c>
      <c r="I4647" s="21" t="s">
        <v>17797</v>
      </c>
      <c r="J4647" s="22">
        <v>-44232.3</v>
      </c>
      <c r="K4647" s="22">
        <v>-44232.3</v>
      </c>
    </row>
    <row r="4648" spans="1:11" x14ac:dyDescent="0.25">
      <c r="A4648" s="21" t="s">
        <v>8738</v>
      </c>
      <c r="B4648" s="21" t="s">
        <v>21768</v>
      </c>
      <c r="C4648" s="21" t="s">
        <v>7044</v>
      </c>
      <c r="D4648" s="21" t="s">
        <v>7043</v>
      </c>
      <c r="E4648" s="21" t="s">
        <v>19558</v>
      </c>
      <c r="F4648" s="21" t="s">
        <v>14524</v>
      </c>
      <c r="G4648" s="20">
        <v>43623</v>
      </c>
      <c r="H4648" s="21" t="s">
        <v>7061</v>
      </c>
      <c r="I4648" s="21" t="s">
        <v>949</v>
      </c>
      <c r="J4648" s="22">
        <v>-3281685</v>
      </c>
      <c r="K4648" s="22">
        <v>-2625348</v>
      </c>
    </row>
    <row r="4649" spans="1:11" x14ac:dyDescent="0.25">
      <c r="A4649" s="21" t="s">
        <v>8740</v>
      </c>
      <c r="B4649" s="21" t="s">
        <v>21768</v>
      </c>
      <c r="C4649" s="21" t="s">
        <v>6760</v>
      </c>
      <c r="D4649" s="21" t="s">
        <v>6759</v>
      </c>
      <c r="F4649" s="21" t="s">
        <v>18262</v>
      </c>
      <c r="G4649" s="20">
        <v>43623</v>
      </c>
      <c r="H4649" t="s">
        <v>19539</v>
      </c>
      <c r="I4649" t="s">
        <v>19539</v>
      </c>
      <c r="J4649" s="57">
        <v>513230.07</v>
      </c>
      <c r="K4649" s="57">
        <v>0.01</v>
      </c>
    </row>
    <row r="4650" spans="1:11" x14ac:dyDescent="0.25">
      <c r="A4650" s="54" t="s">
        <v>8738</v>
      </c>
      <c r="B4650" s="54" t="s">
        <v>21768</v>
      </c>
      <c r="C4650" s="54" t="s">
        <v>16840</v>
      </c>
      <c r="D4650" s="54" t="s">
        <v>16841</v>
      </c>
      <c r="E4650" s="55"/>
      <c r="F4650" s="54" t="s">
        <v>16842</v>
      </c>
      <c r="G4650" s="58">
        <v>43634</v>
      </c>
      <c r="H4650" s="55" t="s">
        <v>19539</v>
      </c>
      <c r="I4650" s="55" t="s">
        <v>19539</v>
      </c>
      <c r="J4650" s="56">
        <v>34432.11</v>
      </c>
      <c r="K4650" s="56">
        <v>0.01</v>
      </c>
    </row>
    <row r="4651" spans="1:11" x14ac:dyDescent="0.25">
      <c r="A4651" s="21" t="s">
        <v>9142</v>
      </c>
      <c r="B4651" s="21" t="s">
        <v>21768</v>
      </c>
      <c r="C4651" s="21" t="s">
        <v>6498</v>
      </c>
      <c r="D4651" s="21" t="s">
        <v>6497</v>
      </c>
      <c r="F4651" s="21" t="s">
        <v>14525</v>
      </c>
      <c r="G4651" s="20">
        <v>43635</v>
      </c>
      <c r="H4651" s="21" t="s">
        <v>7062</v>
      </c>
      <c r="J4651" s="22">
        <v>-1151009</v>
      </c>
      <c r="K4651" s="22">
        <v>-1151009</v>
      </c>
    </row>
    <row r="4652" spans="1:11" x14ac:dyDescent="0.25">
      <c r="A4652" s="21" t="s">
        <v>8740</v>
      </c>
      <c r="B4652" s="21" t="s">
        <v>21768</v>
      </c>
      <c r="C4652" s="21" t="s">
        <v>6858</v>
      </c>
      <c r="D4652" s="21" t="s">
        <v>6857</v>
      </c>
      <c r="F4652" s="21" t="s">
        <v>18278</v>
      </c>
      <c r="G4652" s="20">
        <v>43635</v>
      </c>
      <c r="H4652" s="21" t="s">
        <v>6735</v>
      </c>
      <c r="I4652" s="21" t="s">
        <v>18279</v>
      </c>
      <c r="J4652" s="57">
        <v>-747566.88</v>
      </c>
      <c r="K4652" s="57">
        <v>-0.01</v>
      </c>
    </row>
    <row r="4653" spans="1:11" x14ac:dyDescent="0.25">
      <c r="A4653" s="54" t="s">
        <v>8740</v>
      </c>
      <c r="B4653" s="54" t="s">
        <v>21768</v>
      </c>
      <c r="C4653" s="54" t="s">
        <v>6760</v>
      </c>
      <c r="D4653" s="54" t="s">
        <v>6759</v>
      </c>
      <c r="E4653" s="55"/>
      <c r="F4653" s="54" t="s">
        <v>18261</v>
      </c>
      <c r="G4653" s="58">
        <v>43641</v>
      </c>
      <c r="H4653" s="55" t="s">
        <v>19539</v>
      </c>
      <c r="I4653" s="55" t="s">
        <v>19539</v>
      </c>
      <c r="J4653" s="56">
        <v>513905.36</v>
      </c>
      <c r="K4653" s="56">
        <v>0.01</v>
      </c>
    </row>
    <row r="4654" spans="1:11" x14ac:dyDescent="0.25">
      <c r="A4654" s="21" t="s">
        <v>8740</v>
      </c>
      <c r="B4654" s="21" t="s">
        <v>21768</v>
      </c>
      <c r="C4654" s="21" t="s">
        <v>17760</v>
      </c>
      <c r="D4654" s="21" t="s">
        <v>17761</v>
      </c>
      <c r="F4654" s="21" t="s">
        <v>17765</v>
      </c>
      <c r="G4654" s="20">
        <v>43644</v>
      </c>
      <c r="H4654" t="s">
        <v>19539</v>
      </c>
      <c r="I4654" t="s">
        <v>19539</v>
      </c>
      <c r="J4654" s="57">
        <v>18753.53</v>
      </c>
      <c r="K4654" s="57">
        <v>0.01</v>
      </c>
    </row>
    <row r="4655" spans="1:11" x14ac:dyDescent="0.25">
      <c r="A4655" s="54" t="s">
        <v>8740</v>
      </c>
      <c r="B4655" s="54" t="s">
        <v>21768</v>
      </c>
      <c r="C4655" s="54" t="s">
        <v>17760</v>
      </c>
      <c r="D4655" s="54" t="s">
        <v>17761</v>
      </c>
      <c r="E4655" s="55"/>
      <c r="F4655" s="54" t="s">
        <v>17766</v>
      </c>
      <c r="G4655" s="58">
        <v>43644</v>
      </c>
      <c r="H4655" s="55" t="s">
        <v>19539</v>
      </c>
      <c r="I4655" s="55" t="s">
        <v>19539</v>
      </c>
      <c r="J4655" s="56">
        <v>18753.53</v>
      </c>
      <c r="K4655" s="56">
        <v>0.01</v>
      </c>
    </row>
    <row r="4656" spans="1:11" x14ac:dyDescent="0.25">
      <c r="A4656" s="21" t="s">
        <v>8740</v>
      </c>
      <c r="B4656" s="21" t="s">
        <v>21768</v>
      </c>
      <c r="C4656" s="21" t="s">
        <v>17760</v>
      </c>
      <c r="D4656" s="21" t="s">
        <v>17761</v>
      </c>
      <c r="F4656" s="21" t="s">
        <v>17767</v>
      </c>
      <c r="G4656" s="20">
        <v>43644</v>
      </c>
      <c r="H4656" t="s">
        <v>19539</v>
      </c>
      <c r="I4656" t="s">
        <v>19539</v>
      </c>
      <c r="J4656" s="57">
        <v>18753.53</v>
      </c>
      <c r="K4656" s="57">
        <v>0.01</v>
      </c>
    </row>
    <row r="4657" spans="1:11" x14ac:dyDescent="0.25">
      <c r="A4657" s="54" t="s">
        <v>8740</v>
      </c>
      <c r="B4657" s="54" t="s">
        <v>21768</v>
      </c>
      <c r="C4657" s="54" t="s">
        <v>17760</v>
      </c>
      <c r="D4657" s="54" t="s">
        <v>17761</v>
      </c>
      <c r="E4657" s="55"/>
      <c r="F4657" s="54" t="s">
        <v>17768</v>
      </c>
      <c r="G4657" s="58">
        <v>43644</v>
      </c>
      <c r="H4657" s="55" t="s">
        <v>19539</v>
      </c>
      <c r="I4657" s="55" t="s">
        <v>19539</v>
      </c>
      <c r="J4657" s="56">
        <v>18753.53</v>
      </c>
      <c r="K4657" s="56">
        <v>0.01</v>
      </c>
    </row>
    <row r="4658" spans="1:11" x14ac:dyDescent="0.25">
      <c r="A4658" s="21" t="s">
        <v>8740</v>
      </c>
      <c r="B4658" s="21" t="s">
        <v>21768</v>
      </c>
      <c r="C4658" s="21" t="s">
        <v>17760</v>
      </c>
      <c r="D4658" s="21" t="s">
        <v>17761</v>
      </c>
      <c r="F4658" s="21" t="s">
        <v>17769</v>
      </c>
      <c r="G4658" s="20">
        <v>43644</v>
      </c>
      <c r="H4658" t="s">
        <v>19539</v>
      </c>
      <c r="I4658" t="s">
        <v>19539</v>
      </c>
      <c r="J4658" s="57">
        <v>18753.53</v>
      </c>
      <c r="K4658" s="57">
        <v>0.01</v>
      </c>
    </row>
    <row r="4659" spans="1:11" x14ac:dyDescent="0.25">
      <c r="A4659" s="54" t="s">
        <v>8740</v>
      </c>
      <c r="B4659" s="54" t="s">
        <v>21768</v>
      </c>
      <c r="C4659" s="54" t="s">
        <v>17760</v>
      </c>
      <c r="D4659" s="54" t="s">
        <v>17761</v>
      </c>
      <c r="E4659" s="55"/>
      <c r="F4659" s="54" t="s">
        <v>17770</v>
      </c>
      <c r="G4659" s="58">
        <v>43644</v>
      </c>
      <c r="H4659" s="55" t="s">
        <v>19539</v>
      </c>
      <c r="I4659" s="55" t="s">
        <v>19539</v>
      </c>
      <c r="J4659" s="56">
        <v>18753.53</v>
      </c>
      <c r="K4659" s="56">
        <v>0.01</v>
      </c>
    </row>
    <row r="4660" spans="1:11" x14ac:dyDescent="0.25">
      <c r="A4660" s="21" t="s">
        <v>8740</v>
      </c>
      <c r="B4660" s="21" t="s">
        <v>21768</v>
      </c>
      <c r="C4660" s="21" t="s">
        <v>7250</v>
      </c>
      <c r="D4660" s="21" t="s">
        <v>7249</v>
      </c>
      <c r="F4660" s="21" t="s">
        <v>18428</v>
      </c>
      <c r="G4660" s="20">
        <v>43644</v>
      </c>
      <c r="H4660" t="s">
        <v>19539</v>
      </c>
      <c r="I4660" t="s">
        <v>19539</v>
      </c>
      <c r="J4660" s="57">
        <v>62997.62</v>
      </c>
      <c r="K4660" s="57">
        <v>0.01</v>
      </c>
    </row>
    <row r="4661" spans="1:11" x14ac:dyDescent="0.25">
      <c r="A4661" s="21" t="s">
        <v>9142</v>
      </c>
      <c r="B4661" s="21" t="s">
        <v>21768</v>
      </c>
      <c r="C4661" s="21" t="s">
        <v>549</v>
      </c>
      <c r="D4661" s="21" t="s">
        <v>548</v>
      </c>
      <c r="F4661" s="21" t="s">
        <v>14526</v>
      </c>
      <c r="G4661" s="20">
        <v>43646</v>
      </c>
      <c r="H4661" s="21" t="s">
        <v>7066</v>
      </c>
      <c r="J4661" s="22">
        <v>-358898.01</v>
      </c>
      <c r="K4661" s="22">
        <v>-358898.01</v>
      </c>
    </row>
    <row r="4662" spans="1:11" x14ac:dyDescent="0.25">
      <c r="A4662" s="54" t="s">
        <v>8738</v>
      </c>
      <c r="B4662" s="54" t="s">
        <v>21768</v>
      </c>
      <c r="C4662" s="54" t="s">
        <v>16458</v>
      </c>
      <c r="D4662" s="54" t="s">
        <v>16459</v>
      </c>
      <c r="E4662" s="55"/>
      <c r="F4662" s="54" t="s">
        <v>16460</v>
      </c>
      <c r="G4662" s="58">
        <v>43647</v>
      </c>
      <c r="H4662" s="55" t="s">
        <v>19539</v>
      </c>
      <c r="I4662" s="55" t="s">
        <v>19539</v>
      </c>
      <c r="J4662" s="56">
        <v>1125252.7</v>
      </c>
      <c r="K4662" s="56">
        <v>0.01</v>
      </c>
    </row>
    <row r="4663" spans="1:11" x14ac:dyDescent="0.25">
      <c r="A4663" s="21" t="s">
        <v>9142</v>
      </c>
      <c r="B4663" s="21" t="s">
        <v>21768</v>
      </c>
      <c r="C4663" s="21" t="s">
        <v>6962</v>
      </c>
      <c r="D4663" s="21" t="s">
        <v>6961</v>
      </c>
      <c r="F4663" s="21" t="s">
        <v>14527</v>
      </c>
      <c r="G4663" s="20">
        <v>43648</v>
      </c>
      <c r="H4663" s="21" t="s">
        <v>7068</v>
      </c>
      <c r="J4663" s="22">
        <v>-48000</v>
      </c>
      <c r="K4663" s="22">
        <v>-48000</v>
      </c>
    </row>
    <row r="4664" spans="1:11" x14ac:dyDescent="0.25">
      <c r="A4664" s="21" t="s">
        <v>9142</v>
      </c>
      <c r="B4664" s="21" t="s">
        <v>21768</v>
      </c>
      <c r="C4664" s="21" t="s">
        <v>6962</v>
      </c>
      <c r="D4664" s="21" t="s">
        <v>6961</v>
      </c>
      <c r="F4664" s="21" t="s">
        <v>14528</v>
      </c>
      <c r="G4664" s="20">
        <v>43648</v>
      </c>
      <c r="H4664" s="21" t="s">
        <v>7069</v>
      </c>
      <c r="J4664" s="22">
        <v>-54450</v>
      </c>
      <c r="K4664" s="22">
        <v>-54450</v>
      </c>
    </row>
    <row r="4665" spans="1:11" x14ac:dyDescent="0.25">
      <c r="A4665" s="21" t="s">
        <v>8740</v>
      </c>
      <c r="B4665" s="21" t="s">
        <v>21768</v>
      </c>
      <c r="C4665" s="21" t="s">
        <v>7071</v>
      </c>
      <c r="D4665" s="21" t="s">
        <v>7070</v>
      </c>
      <c r="F4665" s="21" t="s">
        <v>14529</v>
      </c>
      <c r="G4665" s="20">
        <v>43648</v>
      </c>
      <c r="H4665" s="21" t="s">
        <v>7072</v>
      </c>
      <c r="I4665" s="21" t="s">
        <v>18027</v>
      </c>
      <c r="J4665" s="22">
        <v>-108560</v>
      </c>
      <c r="K4665" s="22">
        <v>-108560</v>
      </c>
    </row>
    <row r="4666" spans="1:11" x14ac:dyDescent="0.25">
      <c r="A4666" s="21" t="s">
        <v>8740</v>
      </c>
      <c r="B4666" s="21" t="s">
        <v>21768</v>
      </c>
      <c r="C4666" s="21" t="s">
        <v>7071</v>
      </c>
      <c r="D4666" s="21" t="s">
        <v>7070</v>
      </c>
      <c r="F4666" s="21" t="s">
        <v>14530</v>
      </c>
      <c r="G4666" s="20">
        <v>43648</v>
      </c>
      <c r="H4666" s="21" t="s">
        <v>7073</v>
      </c>
      <c r="I4666" s="21" t="s">
        <v>18305</v>
      </c>
      <c r="J4666" s="22">
        <v>-20319.509999999998</v>
      </c>
      <c r="K4666" s="22">
        <v>-20319.509999999998</v>
      </c>
    </row>
    <row r="4667" spans="1:11" x14ac:dyDescent="0.25">
      <c r="A4667" s="21" t="s">
        <v>8740</v>
      </c>
      <c r="B4667" s="21" t="s">
        <v>21768</v>
      </c>
      <c r="C4667" s="21" t="s">
        <v>18502</v>
      </c>
      <c r="D4667" s="21" t="s">
        <v>18503</v>
      </c>
      <c r="F4667" s="21" t="s">
        <v>18505</v>
      </c>
      <c r="G4667" s="20">
        <v>43650</v>
      </c>
      <c r="H4667" t="s">
        <v>19539</v>
      </c>
      <c r="I4667" t="s">
        <v>19539</v>
      </c>
      <c r="J4667" s="57">
        <v>315078.76</v>
      </c>
      <c r="K4667" s="57">
        <v>0.01</v>
      </c>
    </row>
    <row r="4668" spans="1:11" x14ac:dyDescent="0.25">
      <c r="A4668" s="21" t="s">
        <v>8740</v>
      </c>
      <c r="B4668" s="21" t="s">
        <v>21768</v>
      </c>
      <c r="C4668" s="21" t="s">
        <v>14531</v>
      </c>
      <c r="D4668" s="21" t="s">
        <v>7074</v>
      </c>
      <c r="F4668" s="21" t="s">
        <v>14532</v>
      </c>
      <c r="G4668" s="20">
        <v>43654</v>
      </c>
      <c r="H4668" s="21" t="s">
        <v>7075</v>
      </c>
      <c r="J4668" s="22">
        <v>-41772</v>
      </c>
      <c r="K4668" s="22">
        <v>-41772</v>
      </c>
    </row>
    <row r="4669" spans="1:11" x14ac:dyDescent="0.25">
      <c r="A4669" s="21" t="s">
        <v>8740</v>
      </c>
      <c r="B4669" s="21" t="s">
        <v>21768</v>
      </c>
      <c r="C4669" s="21" t="s">
        <v>14531</v>
      </c>
      <c r="D4669" s="21" t="s">
        <v>7074</v>
      </c>
      <c r="F4669" s="21" t="s">
        <v>14533</v>
      </c>
      <c r="G4669" s="20">
        <v>43654</v>
      </c>
      <c r="H4669" s="21" t="s">
        <v>7077</v>
      </c>
      <c r="J4669" s="22">
        <v>-41772</v>
      </c>
      <c r="K4669" s="22">
        <v>-41772</v>
      </c>
    </row>
    <row r="4670" spans="1:11" x14ac:dyDescent="0.25">
      <c r="A4670" s="21" t="s">
        <v>8740</v>
      </c>
      <c r="B4670" s="21" t="s">
        <v>21768</v>
      </c>
      <c r="C4670" s="21" t="s">
        <v>14534</v>
      </c>
      <c r="D4670" s="21" t="s">
        <v>7078</v>
      </c>
      <c r="F4670" s="21" t="s">
        <v>14535</v>
      </c>
      <c r="G4670" s="20">
        <v>43655</v>
      </c>
      <c r="H4670" s="21" t="s">
        <v>7079</v>
      </c>
      <c r="I4670" s="21" t="s">
        <v>18027</v>
      </c>
      <c r="J4670" s="22">
        <v>-144405.45000000001</v>
      </c>
      <c r="K4670" s="22">
        <v>-144405.45000000001</v>
      </c>
    </row>
    <row r="4671" spans="1:11" x14ac:dyDescent="0.25">
      <c r="A4671" s="54" t="s">
        <v>8740</v>
      </c>
      <c r="B4671" s="54" t="s">
        <v>21768</v>
      </c>
      <c r="C4671" s="54" t="s">
        <v>4086</v>
      </c>
      <c r="D4671" s="54" t="s">
        <v>4085</v>
      </c>
      <c r="E4671" s="54" t="s">
        <v>19558</v>
      </c>
      <c r="F4671" s="54" t="s">
        <v>18173</v>
      </c>
      <c r="G4671" s="58">
        <v>43655</v>
      </c>
      <c r="H4671" s="54" t="s">
        <v>7436</v>
      </c>
      <c r="I4671" s="54" t="s">
        <v>18174</v>
      </c>
      <c r="J4671" s="56">
        <v>-1033774.73</v>
      </c>
      <c r="K4671" s="56">
        <v>-0.01</v>
      </c>
    </row>
    <row r="4672" spans="1:11" x14ac:dyDescent="0.25">
      <c r="A4672" s="21" t="s">
        <v>8740</v>
      </c>
      <c r="B4672" s="21" t="s">
        <v>21768</v>
      </c>
      <c r="C4672" s="21" t="s">
        <v>6907</v>
      </c>
      <c r="D4672" s="21" t="s">
        <v>6906</v>
      </c>
      <c r="F4672" s="21" t="s">
        <v>18315</v>
      </c>
      <c r="G4672" s="20">
        <v>43657</v>
      </c>
      <c r="H4672" t="s">
        <v>19539</v>
      </c>
      <c r="I4672" t="s">
        <v>19539</v>
      </c>
      <c r="J4672" s="57">
        <v>824964.37</v>
      </c>
      <c r="K4672" s="57">
        <v>0.01</v>
      </c>
    </row>
    <row r="4673" spans="1:11" x14ac:dyDescent="0.25">
      <c r="A4673" s="21" t="s">
        <v>8740</v>
      </c>
      <c r="B4673" s="21" t="s">
        <v>21768</v>
      </c>
      <c r="C4673" s="21" t="s">
        <v>7081</v>
      </c>
      <c r="D4673" s="21" t="s">
        <v>7080</v>
      </c>
      <c r="E4673" s="21" t="s">
        <v>19558</v>
      </c>
      <c r="F4673" s="21" t="s">
        <v>14536</v>
      </c>
      <c r="G4673" s="20">
        <v>43658</v>
      </c>
      <c r="H4673" s="21" t="s">
        <v>7082</v>
      </c>
      <c r="I4673" s="21" t="s">
        <v>8469</v>
      </c>
      <c r="J4673" s="22">
        <v>-2051221.98</v>
      </c>
      <c r="K4673" s="22">
        <v>-2051221.98</v>
      </c>
    </row>
    <row r="4674" spans="1:11" x14ac:dyDescent="0.25">
      <c r="A4674" s="54" t="s">
        <v>8740</v>
      </c>
      <c r="B4674" s="54" t="s">
        <v>21768</v>
      </c>
      <c r="C4674" s="54" t="s">
        <v>15681</v>
      </c>
      <c r="D4674" s="54" t="s">
        <v>8639</v>
      </c>
      <c r="E4674" s="55"/>
      <c r="F4674" s="54" t="s">
        <v>17551</v>
      </c>
      <c r="G4674" s="58">
        <v>43658</v>
      </c>
      <c r="H4674" s="55" t="s">
        <v>19539</v>
      </c>
      <c r="I4674" s="55" t="s">
        <v>19539</v>
      </c>
      <c r="J4674" s="56">
        <v>387569.66</v>
      </c>
      <c r="K4674" s="56">
        <v>0.01</v>
      </c>
    </row>
    <row r="4675" spans="1:11" x14ac:dyDescent="0.25">
      <c r="A4675" s="21" t="s">
        <v>8740</v>
      </c>
      <c r="B4675" s="21" t="s">
        <v>21768</v>
      </c>
      <c r="C4675" s="21" t="s">
        <v>6858</v>
      </c>
      <c r="D4675" s="21" t="s">
        <v>6857</v>
      </c>
      <c r="F4675" s="21" t="s">
        <v>18282</v>
      </c>
      <c r="G4675" s="20">
        <v>43661</v>
      </c>
      <c r="H4675" t="s">
        <v>19539</v>
      </c>
      <c r="I4675" t="s">
        <v>19539</v>
      </c>
      <c r="J4675" s="57">
        <v>1431780.63</v>
      </c>
      <c r="K4675" s="57">
        <v>0.01</v>
      </c>
    </row>
    <row r="4676" spans="1:11" x14ac:dyDescent="0.25">
      <c r="A4676" s="54" t="s">
        <v>8740</v>
      </c>
      <c r="B4676" s="54" t="s">
        <v>21768</v>
      </c>
      <c r="C4676" s="54" t="s">
        <v>6858</v>
      </c>
      <c r="D4676" s="54" t="s">
        <v>6857</v>
      </c>
      <c r="E4676" s="55"/>
      <c r="F4676" s="54" t="s">
        <v>18281</v>
      </c>
      <c r="G4676" s="58">
        <v>43661</v>
      </c>
      <c r="H4676" s="55" t="s">
        <v>19539</v>
      </c>
      <c r="I4676" s="55" t="s">
        <v>19539</v>
      </c>
      <c r="J4676" s="56">
        <v>1431780.63</v>
      </c>
      <c r="K4676" s="56">
        <v>0.01</v>
      </c>
    </row>
    <row r="4677" spans="1:11" x14ac:dyDescent="0.25">
      <c r="A4677" s="21" t="s">
        <v>8740</v>
      </c>
      <c r="B4677" s="21" t="s">
        <v>21768</v>
      </c>
      <c r="C4677" s="21" t="s">
        <v>17574</v>
      </c>
      <c r="D4677" s="21" t="s">
        <v>17575</v>
      </c>
      <c r="F4677" s="21" t="s">
        <v>17576</v>
      </c>
      <c r="G4677" s="20">
        <v>43662</v>
      </c>
      <c r="H4677" t="s">
        <v>19539</v>
      </c>
      <c r="I4677" t="s">
        <v>19539</v>
      </c>
      <c r="J4677" s="57">
        <v>2346201.02</v>
      </c>
      <c r="K4677" s="57">
        <v>0.03</v>
      </c>
    </row>
    <row r="4678" spans="1:11" x14ac:dyDescent="0.25">
      <c r="A4678" s="54" t="s">
        <v>8740</v>
      </c>
      <c r="B4678" s="54" t="s">
        <v>21768</v>
      </c>
      <c r="C4678" s="54" t="s">
        <v>18411</v>
      </c>
      <c r="D4678" s="54" t="s">
        <v>18412</v>
      </c>
      <c r="E4678" s="55"/>
      <c r="F4678" s="54" t="s">
        <v>18413</v>
      </c>
      <c r="G4678" s="58">
        <v>43662</v>
      </c>
      <c r="H4678" s="55" t="s">
        <v>19539</v>
      </c>
      <c r="I4678" s="55" t="s">
        <v>19539</v>
      </c>
      <c r="J4678" s="56">
        <v>2716460.4</v>
      </c>
      <c r="K4678" s="56">
        <v>0.03</v>
      </c>
    </row>
    <row r="4679" spans="1:11" x14ac:dyDescent="0.25">
      <c r="A4679" s="21" t="s">
        <v>8740</v>
      </c>
      <c r="B4679" s="21" t="s">
        <v>21768</v>
      </c>
      <c r="C4679" s="21" t="s">
        <v>16710</v>
      </c>
      <c r="D4679" s="21" t="s">
        <v>16711</v>
      </c>
      <c r="F4679" s="21" t="s">
        <v>18421</v>
      </c>
      <c r="G4679" s="20">
        <v>43662</v>
      </c>
      <c r="H4679" t="s">
        <v>19539</v>
      </c>
      <c r="I4679" t="s">
        <v>19539</v>
      </c>
      <c r="J4679" s="57">
        <v>3943926.94</v>
      </c>
      <c r="K4679" s="57">
        <v>0.02</v>
      </c>
    </row>
    <row r="4680" spans="1:11" x14ac:dyDescent="0.25">
      <c r="A4680" s="54" t="s">
        <v>8738</v>
      </c>
      <c r="B4680" s="54" t="s">
        <v>21768</v>
      </c>
      <c r="C4680" s="54" t="s">
        <v>7060</v>
      </c>
      <c r="D4680" s="54" t="s">
        <v>7059</v>
      </c>
      <c r="E4680" s="55"/>
      <c r="F4680" s="54" t="s">
        <v>16655</v>
      </c>
      <c r="G4680" s="58">
        <v>43665</v>
      </c>
      <c r="H4680" s="55" t="s">
        <v>19539</v>
      </c>
      <c r="I4680" s="55" t="s">
        <v>19539</v>
      </c>
      <c r="J4680" s="56">
        <v>90158.58</v>
      </c>
      <c r="K4680" s="56">
        <v>0.01</v>
      </c>
    </row>
    <row r="4681" spans="1:11" x14ac:dyDescent="0.25">
      <c r="A4681" s="21" t="s">
        <v>8740</v>
      </c>
      <c r="B4681" s="21" t="s">
        <v>21768</v>
      </c>
      <c r="C4681" s="21" t="s">
        <v>14537</v>
      </c>
      <c r="D4681" s="21" t="s">
        <v>7083</v>
      </c>
      <c r="F4681" s="21" t="s">
        <v>14538</v>
      </c>
      <c r="G4681" s="20">
        <v>43668</v>
      </c>
      <c r="H4681" s="21" t="s">
        <v>7084</v>
      </c>
      <c r="J4681" s="22">
        <v>-35400</v>
      </c>
      <c r="K4681" s="22">
        <v>-35400</v>
      </c>
    </row>
    <row r="4682" spans="1:11" x14ac:dyDescent="0.25">
      <c r="A4682" s="21" t="s">
        <v>8740</v>
      </c>
      <c r="B4682" s="21" t="s">
        <v>21768</v>
      </c>
      <c r="C4682" s="21" t="s">
        <v>14410</v>
      </c>
      <c r="D4682" s="21" t="s">
        <v>7324</v>
      </c>
      <c r="F4682" s="21" t="s">
        <v>18134</v>
      </c>
      <c r="G4682" s="20">
        <v>43669</v>
      </c>
      <c r="H4682" t="s">
        <v>19539</v>
      </c>
      <c r="I4682" t="s">
        <v>19539</v>
      </c>
      <c r="J4682" s="57">
        <v>18753.53</v>
      </c>
      <c r="K4682" s="57">
        <v>0.01</v>
      </c>
    </row>
    <row r="4683" spans="1:11" x14ac:dyDescent="0.25">
      <c r="A4683" s="54" t="s">
        <v>8740</v>
      </c>
      <c r="B4683" s="54" t="s">
        <v>21768</v>
      </c>
      <c r="C4683" s="54" t="s">
        <v>14410</v>
      </c>
      <c r="D4683" s="54" t="s">
        <v>7324</v>
      </c>
      <c r="E4683" s="55"/>
      <c r="F4683" s="54" t="s">
        <v>18135</v>
      </c>
      <c r="G4683" s="58">
        <v>43669</v>
      </c>
      <c r="H4683" s="55" t="s">
        <v>19539</v>
      </c>
      <c r="I4683" s="55" t="s">
        <v>19539</v>
      </c>
      <c r="J4683" s="56">
        <v>18753.53</v>
      </c>
      <c r="K4683" s="56">
        <v>0.01</v>
      </c>
    </row>
    <row r="4684" spans="1:11" x14ac:dyDescent="0.25">
      <c r="A4684" s="21" t="s">
        <v>19189</v>
      </c>
      <c r="B4684" s="21" t="s">
        <v>21768</v>
      </c>
      <c r="C4684" s="21" t="s">
        <v>15</v>
      </c>
      <c r="D4684" s="21" t="s">
        <v>14</v>
      </c>
      <c r="F4684" s="21" t="s">
        <v>19348</v>
      </c>
      <c r="G4684" s="20">
        <v>43671</v>
      </c>
      <c r="H4684" s="21" t="s">
        <v>19349</v>
      </c>
      <c r="J4684" s="22">
        <v>-1951200</v>
      </c>
      <c r="K4684" s="22">
        <v>-1951200</v>
      </c>
    </row>
    <row r="4685" spans="1:11" x14ac:dyDescent="0.25">
      <c r="A4685" s="21" t="s">
        <v>8740</v>
      </c>
      <c r="B4685" s="21" t="s">
        <v>21768</v>
      </c>
      <c r="C4685" s="21" t="s">
        <v>18543</v>
      </c>
      <c r="D4685" s="21" t="s">
        <v>18544</v>
      </c>
      <c r="F4685" s="21" t="s">
        <v>18545</v>
      </c>
      <c r="G4685" s="20">
        <v>43672</v>
      </c>
      <c r="H4685" t="s">
        <v>19539</v>
      </c>
      <c r="I4685" t="s">
        <v>19539</v>
      </c>
      <c r="J4685" s="57">
        <v>305084.75</v>
      </c>
      <c r="K4685" s="57">
        <v>0.01</v>
      </c>
    </row>
    <row r="4686" spans="1:11" x14ac:dyDescent="0.25">
      <c r="A4686" s="21" t="s">
        <v>8740</v>
      </c>
      <c r="B4686" s="21" t="s">
        <v>21768</v>
      </c>
      <c r="C4686" s="21" t="s">
        <v>14408</v>
      </c>
      <c r="D4686" s="21" t="s">
        <v>6896</v>
      </c>
      <c r="E4686" s="21" t="s">
        <v>19558</v>
      </c>
      <c r="F4686" s="21" t="s">
        <v>14539</v>
      </c>
      <c r="G4686" s="20">
        <v>43675</v>
      </c>
      <c r="H4686" s="21" t="s">
        <v>7085</v>
      </c>
      <c r="I4686" s="21" t="s">
        <v>17885</v>
      </c>
      <c r="J4686" s="22">
        <v>-141600</v>
      </c>
      <c r="K4686" s="22">
        <v>-141600</v>
      </c>
    </row>
    <row r="4687" spans="1:11" x14ac:dyDescent="0.25">
      <c r="A4687" s="21" t="s">
        <v>8740</v>
      </c>
      <c r="B4687" s="21" t="s">
        <v>21768</v>
      </c>
      <c r="C4687" s="21" t="s">
        <v>14540</v>
      </c>
      <c r="D4687" s="21" t="s">
        <v>7086</v>
      </c>
      <c r="F4687" s="21" t="s">
        <v>14541</v>
      </c>
      <c r="G4687" s="20">
        <v>43676</v>
      </c>
      <c r="H4687" s="21" t="s">
        <v>7087</v>
      </c>
      <c r="I4687" s="21" t="s">
        <v>17692</v>
      </c>
      <c r="J4687" s="22">
        <v>-60074.64</v>
      </c>
      <c r="K4687" s="22">
        <v>-60074.64</v>
      </c>
    </row>
    <row r="4688" spans="1:11" x14ac:dyDescent="0.25">
      <c r="A4688" s="21" t="s">
        <v>9142</v>
      </c>
      <c r="B4688" s="21" t="s">
        <v>21768</v>
      </c>
      <c r="C4688" s="21" t="s">
        <v>813</v>
      </c>
      <c r="D4688" s="21" t="s">
        <v>812</v>
      </c>
      <c r="F4688" s="21" t="s">
        <v>14542</v>
      </c>
      <c r="G4688" s="20">
        <v>43678</v>
      </c>
      <c r="H4688">
        <v>0</v>
      </c>
      <c r="I4688" t="s">
        <v>7088</v>
      </c>
      <c r="J4688" s="22">
        <v>420801.03</v>
      </c>
      <c r="K4688" s="22">
        <v>-420801.03</v>
      </c>
    </row>
    <row r="4689" spans="1:11" x14ac:dyDescent="0.25">
      <c r="A4689" s="21" t="s">
        <v>9142</v>
      </c>
      <c r="B4689" s="21" t="s">
        <v>21768</v>
      </c>
      <c r="C4689" s="21" t="s">
        <v>7090</v>
      </c>
      <c r="D4689" s="21" t="s">
        <v>7089</v>
      </c>
      <c r="F4689" s="21" t="s">
        <v>14543</v>
      </c>
      <c r="G4689" s="20">
        <v>43679</v>
      </c>
      <c r="H4689" s="21" t="s">
        <v>7091</v>
      </c>
      <c r="I4689" s="21" t="s">
        <v>17373</v>
      </c>
      <c r="J4689" s="22">
        <v>-120000.01</v>
      </c>
      <c r="K4689" s="22">
        <v>-120000.01</v>
      </c>
    </row>
    <row r="4690" spans="1:11" x14ac:dyDescent="0.25">
      <c r="A4690" s="54" t="s">
        <v>8740</v>
      </c>
      <c r="B4690" s="54" t="s">
        <v>21768</v>
      </c>
      <c r="C4690" s="54" t="s">
        <v>15533</v>
      </c>
      <c r="D4690" s="54" t="s">
        <v>8349</v>
      </c>
      <c r="E4690" s="55"/>
      <c r="F4690" s="54" t="s">
        <v>17911</v>
      </c>
      <c r="G4690" s="58">
        <v>43679</v>
      </c>
      <c r="H4690" s="55" t="s">
        <v>19539</v>
      </c>
      <c r="I4690" s="55" t="s">
        <v>19539</v>
      </c>
      <c r="J4690" s="56">
        <v>72930.38</v>
      </c>
      <c r="K4690" s="56">
        <v>0.01</v>
      </c>
    </row>
    <row r="4691" spans="1:11" x14ac:dyDescent="0.25">
      <c r="A4691" s="21" t="s">
        <v>9142</v>
      </c>
      <c r="B4691" s="21" t="s">
        <v>21768</v>
      </c>
      <c r="C4691" s="21" t="s">
        <v>7029</v>
      </c>
      <c r="D4691" s="21" t="s">
        <v>7028</v>
      </c>
      <c r="F4691" s="21" t="s">
        <v>14544</v>
      </c>
      <c r="G4691" s="20">
        <v>43683</v>
      </c>
      <c r="H4691" s="21" t="s">
        <v>7092</v>
      </c>
      <c r="J4691" s="22">
        <v>-297214</v>
      </c>
      <c r="K4691" s="22">
        <v>-297214</v>
      </c>
    </row>
    <row r="4692" spans="1:11" x14ac:dyDescent="0.25">
      <c r="A4692" s="21" t="s">
        <v>9142</v>
      </c>
      <c r="B4692" s="21" t="s">
        <v>21768</v>
      </c>
      <c r="C4692" s="21" t="s">
        <v>6498</v>
      </c>
      <c r="D4692" s="21" t="s">
        <v>6497</v>
      </c>
      <c r="F4692" s="21" t="s">
        <v>14545</v>
      </c>
      <c r="G4692" s="20">
        <v>43683</v>
      </c>
      <c r="H4692" s="21" t="s">
        <v>7094</v>
      </c>
      <c r="J4692" s="22">
        <v>-1182044</v>
      </c>
      <c r="K4692" s="22">
        <v>-1182044</v>
      </c>
    </row>
    <row r="4693" spans="1:11" x14ac:dyDescent="0.25">
      <c r="A4693" s="21" t="s">
        <v>9142</v>
      </c>
      <c r="B4693" s="21" t="s">
        <v>21768</v>
      </c>
      <c r="C4693" s="21" t="s">
        <v>5204</v>
      </c>
      <c r="D4693" s="21" t="s">
        <v>5203</v>
      </c>
      <c r="F4693" s="21" t="s">
        <v>14546</v>
      </c>
      <c r="G4693" s="20">
        <v>43683</v>
      </c>
      <c r="H4693" s="21" t="s">
        <v>7096</v>
      </c>
      <c r="J4693" s="22">
        <v>-444072</v>
      </c>
      <c r="K4693" s="22">
        <v>-444072</v>
      </c>
    </row>
    <row r="4694" spans="1:11" x14ac:dyDescent="0.25">
      <c r="A4694" s="21" t="s">
        <v>19530</v>
      </c>
      <c r="B4694" s="21" t="s">
        <v>21768</v>
      </c>
      <c r="C4694" s="21" t="s">
        <v>18962</v>
      </c>
      <c r="D4694" s="21" t="s">
        <v>19531</v>
      </c>
      <c r="F4694" s="21" t="s">
        <v>19532</v>
      </c>
      <c r="G4694" s="20">
        <v>43684</v>
      </c>
      <c r="H4694" s="21" t="s">
        <v>19533</v>
      </c>
      <c r="J4694" s="22">
        <v>0</v>
      </c>
      <c r="K4694" s="22">
        <v>-536325.84</v>
      </c>
    </row>
    <row r="4695" spans="1:11" x14ac:dyDescent="0.25">
      <c r="A4695" s="21" t="s">
        <v>8740</v>
      </c>
      <c r="B4695" s="21" t="s">
        <v>21768</v>
      </c>
      <c r="C4695" s="21" t="s">
        <v>14403</v>
      </c>
      <c r="D4695" s="21" t="s">
        <v>6891</v>
      </c>
      <c r="F4695" s="21" t="s">
        <v>18564</v>
      </c>
      <c r="G4695" s="20">
        <v>43684</v>
      </c>
      <c r="H4695" t="s">
        <v>19539</v>
      </c>
      <c r="I4695" t="s">
        <v>19539</v>
      </c>
      <c r="J4695" s="57">
        <v>31255.88</v>
      </c>
      <c r="K4695" s="57">
        <v>0.01</v>
      </c>
    </row>
    <row r="4696" spans="1:11" x14ac:dyDescent="0.25">
      <c r="A4696" s="54" t="s">
        <v>8738</v>
      </c>
      <c r="B4696" s="54" t="s">
        <v>21768</v>
      </c>
      <c r="C4696" s="54" t="s">
        <v>5393</v>
      </c>
      <c r="D4696" s="54" t="s">
        <v>5392</v>
      </c>
      <c r="E4696" s="54" t="s">
        <v>19558</v>
      </c>
      <c r="F4696" s="54" t="s">
        <v>16600</v>
      </c>
      <c r="G4696" s="58">
        <v>43685</v>
      </c>
      <c r="H4696" s="55" t="s">
        <v>19539</v>
      </c>
      <c r="I4696" s="55" t="s">
        <v>19539</v>
      </c>
      <c r="J4696" s="56">
        <v>530754.32999999996</v>
      </c>
      <c r="K4696" s="56">
        <v>0.01</v>
      </c>
    </row>
    <row r="4697" spans="1:11" x14ac:dyDescent="0.25">
      <c r="A4697" s="21" t="s">
        <v>9142</v>
      </c>
      <c r="B4697" s="21" t="s">
        <v>21768</v>
      </c>
      <c r="C4697" s="21" t="s">
        <v>6148</v>
      </c>
      <c r="D4697" s="21" t="s">
        <v>6147</v>
      </c>
      <c r="F4697" s="21" t="s">
        <v>17275</v>
      </c>
      <c r="G4697" s="20">
        <v>43685</v>
      </c>
      <c r="H4697" t="s">
        <v>19539</v>
      </c>
      <c r="I4697" t="s">
        <v>19539</v>
      </c>
      <c r="J4697" s="57">
        <v>145059.75</v>
      </c>
      <c r="K4697" s="57">
        <v>0.02</v>
      </c>
    </row>
    <row r="4698" spans="1:11" x14ac:dyDescent="0.25">
      <c r="A4698" s="54" t="s">
        <v>9142</v>
      </c>
      <c r="B4698" s="54" t="s">
        <v>21768</v>
      </c>
      <c r="C4698" s="54" t="s">
        <v>6148</v>
      </c>
      <c r="D4698" s="54" t="s">
        <v>6147</v>
      </c>
      <c r="E4698" s="55"/>
      <c r="F4698" s="54" t="s">
        <v>17276</v>
      </c>
      <c r="G4698" s="58">
        <v>43685</v>
      </c>
      <c r="H4698" s="55" t="s">
        <v>19539</v>
      </c>
      <c r="I4698" s="55" t="s">
        <v>19539</v>
      </c>
      <c r="J4698" s="56">
        <v>119850.3</v>
      </c>
      <c r="K4698" s="56">
        <v>0.1</v>
      </c>
    </row>
    <row r="4699" spans="1:11" x14ac:dyDescent="0.25">
      <c r="A4699" s="21" t="s">
        <v>8738</v>
      </c>
      <c r="B4699" s="21" t="s">
        <v>21768</v>
      </c>
      <c r="C4699" s="21" t="s">
        <v>13758</v>
      </c>
      <c r="D4699" s="21" t="s">
        <v>6033</v>
      </c>
      <c r="E4699" s="21" t="s">
        <v>19552</v>
      </c>
      <c r="F4699" s="21" t="s">
        <v>15933</v>
      </c>
      <c r="G4699" s="20">
        <v>43686</v>
      </c>
      <c r="H4699" t="s">
        <v>19539</v>
      </c>
      <c r="I4699" t="s">
        <v>19539</v>
      </c>
      <c r="J4699" s="57">
        <v>841148.53</v>
      </c>
      <c r="K4699" s="57">
        <v>0.01</v>
      </c>
    </row>
    <row r="4700" spans="1:11" x14ac:dyDescent="0.25">
      <c r="A4700" s="54" t="s">
        <v>8738</v>
      </c>
      <c r="B4700" s="54" t="s">
        <v>21768</v>
      </c>
      <c r="C4700" s="54" t="s">
        <v>16331</v>
      </c>
      <c r="D4700" s="54" t="s">
        <v>16332</v>
      </c>
      <c r="E4700" s="54" t="s">
        <v>19552</v>
      </c>
      <c r="F4700" s="54" t="s">
        <v>16333</v>
      </c>
      <c r="G4700" s="58">
        <v>43686</v>
      </c>
      <c r="H4700" s="55" t="s">
        <v>19539</v>
      </c>
      <c r="I4700" s="55" t="s">
        <v>19539</v>
      </c>
      <c r="J4700" s="56">
        <v>65417403.630000003</v>
      </c>
      <c r="K4700" s="56">
        <v>0.01</v>
      </c>
    </row>
    <row r="4701" spans="1:11" x14ac:dyDescent="0.25">
      <c r="A4701" s="21" t="s">
        <v>8738</v>
      </c>
      <c r="B4701" s="21" t="s">
        <v>21768</v>
      </c>
      <c r="C4701" s="21" t="s">
        <v>16943</v>
      </c>
      <c r="D4701" s="21" t="s">
        <v>16944</v>
      </c>
      <c r="F4701" s="21" t="s">
        <v>16945</v>
      </c>
      <c r="G4701" s="20">
        <v>43689</v>
      </c>
      <c r="H4701" t="s">
        <v>19539</v>
      </c>
      <c r="I4701" t="s">
        <v>19539</v>
      </c>
      <c r="J4701" s="57">
        <v>66862.22</v>
      </c>
      <c r="K4701" s="57">
        <v>0.01</v>
      </c>
    </row>
    <row r="4702" spans="1:11" x14ac:dyDescent="0.25">
      <c r="A4702" s="54" t="s">
        <v>8740</v>
      </c>
      <c r="B4702" s="54" t="s">
        <v>21768</v>
      </c>
      <c r="C4702" s="54" t="s">
        <v>8656</v>
      </c>
      <c r="D4702" s="54" t="s">
        <v>8655</v>
      </c>
      <c r="E4702" s="55"/>
      <c r="F4702" s="54" t="s">
        <v>18196</v>
      </c>
      <c r="G4702" s="58">
        <v>43690</v>
      </c>
      <c r="H4702" s="55" t="s">
        <v>19539</v>
      </c>
      <c r="I4702" s="55" t="s">
        <v>19539</v>
      </c>
      <c r="J4702" s="56">
        <v>4565902.0199999996</v>
      </c>
      <c r="K4702" s="56">
        <v>0.02</v>
      </c>
    </row>
    <row r="4703" spans="1:11" x14ac:dyDescent="0.25">
      <c r="A4703" s="21" t="s">
        <v>8740</v>
      </c>
      <c r="B4703" s="21" t="s">
        <v>21768</v>
      </c>
      <c r="C4703" s="21" t="s">
        <v>17919</v>
      </c>
      <c r="D4703" s="21" t="s">
        <v>17920</v>
      </c>
      <c r="F4703" s="21" t="s">
        <v>17921</v>
      </c>
      <c r="G4703" s="20">
        <v>43699</v>
      </c>
      <c r="H4703" t="s">
        <v>19539</v>
      </c>
      <c r="I4703" t="s">
        <v>19539</v>
      </c>
      <c r="J4703" s="57">
        <v>11970021.380000001</v>
      </c>
      <c r="K4703" s="57">
        <v>0.01</v>
      </c>
    </row>
    <row r="4704" spans="1:11" x14ac:dyDescent="0.25">
      <c r="A4704" s="54" t="s">
        <v>8740</v>
      </c>
      <c r="B4704" s="54" t="s">
        <v>21768</v>
      </c>
      <c r="C4704" s="54" t="s">
        <v>15681</v>
      </c>
      <c r="D4704" s="54" t="s">
        <v>8639</v>
      </c>
      <c r="E4704" s="55"/>
      <c r="F4704" s="54" t="s">
        <v>17550</v>
      </c>
      <c r="G4704" s="58">
        <v>43700</v>
      </c>
      <c r="H4704" s="55" t="s">
        <v>19539</v>
      </c>
      <c r="I4704" s="55" t="s">
        <v>19539</v>
      </c>
      <c r="J4704" s="56">
        <v>389466.86</v>
      </c>
      <c r="K4704" s="56">
        <v>0.01</v>
      </c>
    </row>
    <row r="4705" spans="1:11" x14ac:dyDescent="0.25">
      <c r="A4705" s="21" t="s">
        <v>8740</v>
      </c>
      <c r="B4705" s="21" t="s">
        <v>21768</v>
      </c>
      <c r="C4705" s="21" t="s">
        <v>6858</v>
      </c>
      <c r="D4705" s="21" t="s">
        <v>6857</v>
      </c>
      <c r="F4705" s="21" t="s">
        <v>18293</v>
      </c>
      <c r="G4705" s="20">
        <v>43700</v>
      </c>
      <c r="H4705" t="s">
        <v>19539</v>
      </c>
      <c r="I4705" t="s">
        <v>19539</v>
      </c>
      <c r="J4705" s="57">
        <v>1439345.98</v>
      </c>
      <c r="K4705" s="57">
        <v>0.01</v>
      </c>
    </row>
    <row r="4706" spans="1:11" x14ac:dyDescent="0.25">
      <c r="A4706" s="54" t="s">
        <v>8740</v>
      </c>
      <c r="B4706" s="54" t="s">
        <v>21768</v>
      </c>
      <c r="C4706" s="54" t="s">
        <v>6858</v>
      </c>
      <c r="D4706" s="54" t="s">
        <v>6857</v>
      </c>
      <c r="E4706" s="55"/>
      <c r="F4706" s="54" t="s">
        <v>18292</v>
      </c>
      <c r="G4706" s="58">
        <v>43700</v>
      </c>
      <c r="H4706" s="55" t="s">
        <v>19539</v>
      </c>
      <c r="I4706" s="55" t="s">
        <v>19539</v>
      </c>
      <c r="J4706" s="56">
        <v>1439345.98</v>
      </c>
      <c r="K4706" s="56">
        <v>0.01</v>
      </c>
    </row>
    <row r="4707" spans="1:11" x14ac:dyDescent="0.25">
      <c r="A4707" s="21" t="s">
        <v>8740</v>
      </c>
      <c r="B4707" s="21" t="s">
        <v>21768</v>
      </c>
      <c r="C4707" s="21" t="s">
        <v>17957</v>
      </c>
      <c r="D4707" s="21" t="s">
        <v>17958</v>
      </c>
      <c r="F4707" s="21" t="s">
        <v>17959</v>
      </c>
      <c r="G4707" s="20">
        <v>43704</v>
      </c>
      <c r="H4707" t="s">
        <v>19539</v>
      </c>
      <c r="I4707" t="s">
        <v>19539</v>
      </c>
      <c r="J4707" s="57">
        <v>16949869.129999999</v>
      </c>
      <c r="K4707" s="57">
        <v>0.01</v>
      </c>
    </row>
    <row r="4708" spans="1:11" x14ac:dyDescent="0.25">
      <c r="A4708" s="54" t="s">
        <v>8738</v>
      </c>
      <c r="B4708" s="54" t="s">
        <v>21768</v>
      </c>
      <c r="C4708" s="54" t="s">
        <v>8673</v>
      </c>
      <c r="D4708" s="54" t="s">
        <v>8672</v>
      </c>
      <c r="E4708" s="55"/>
      <c r="F4708" s="54" t="s">
        <v>16052</v>
      </c>
      <c r="G4708" s="58">
        <v>43705</v>
      </c>
      <c r="H4708" s="55" t="s">
        <v>19539</v>
      </c>
      <c r="I4708" s="55" t="s">
        <v>19539</v>
      </c>
      <c r="J4708" s="56">
        <v>5318843.38</v>
      </c>
      <c r="K4708" s="56">
        <v>0.01</v>
      </c>
    </row>
    <row r="4709" spans="1:11" x14ac:dyDescent="0.25">
      <c r="A4709" s="21" t="s">
        <v>8740</v>
      </c>
      <c r="B4709" s="21" t="s">
        <v>21768</v>
      </c>
      <c r="C4709" s="21" t="s">
        <v>14540</v>
      </c>
      <c r="D4709" s="21" t="s">
        <v>7086</v>
      </c>
      <c r="F4709" s="21" t="s">
        <v>14547</v>
      </c>
      <c r="G4709" s="20">
        <v>43706</v>
      </c>
      <c r="H4709" s="21" t="s">
        <v>7098</v>
      </c>
      <c r="I4709" s="21" t="s">
        <v>17693</v>
      </c>
      <c r="J4709" s="22">
        <v>-60382.25</v>
      </c>
      <c r="K4709" s="22">
        <v>-60382.25</v>
      </c>
    </row>
    <row r="4710" spans="1:11" x14ac:dyDescent="0.25">
      <c r="A4710" s="21" t="s">
        <v>8740</v>
      </c>
      <c r="B4710" s="21" t="s">
        <v>21768</v>
      </c>
      <c r="C4710" s="21" t="s">
        <v>6760</v>
      </c>
      <c r="D4710" s="21" t="s">
        <v>6759</v>
      </c>
      <c r="F4710" s="21" t="s">
        <v>18257</v>
      </c>
      <c r="G4710" s="20">
        <v>43706</v>
      </c>
      <c r="H4710" t="s">
        <v>19539</v>
      </c>
      <c r="I4710" t="s">
        <v>19539</v>
      </c>
      <c r="J4710" s="57">
        <v>515565.1</v>
      </c>
      <c r="K4710" s="57">
        <v>0.01</v>
      </c>
    </row>
    <row r="4711" spans="1:11" x14ac:dyDescent="0.25">
      <c r="A4711" s="54" t="s">
        <v>8740</v>
      </c>
      <c r="B4711" s="54" t="s">
        <v>21768</v>
      </c>
      <c r="C4711" s="54" t="s">
        <v>6922</v>
      </c>
      <c r="D4711" s="54" t="s">
        <v>19051</v>
      </c>
      <c r="E4711" s="54" t="s">
        <v>19552</v>
      </c>
      <c r="F4711" s="54" t="s">
        <v>18375</v>
      </c>
      <c r="G4711" s="58">
        <v>43706</v>
      </c>
      <c r="H4711" s="55" t="s">
        <v>19539</v>
      </c>
      <c r="I4711" s="55" t="s">
        <v>19539</v>
      </c>
      <c r="J4711" s="56">
        <v>2004518.19</v>
      </c>
      <c r="K4711" s="56">
        <v>0.01</v>
      </c>
    </row>
    <row r="4712" spans="1:11" x14ac:dyDescent="0.25">
      <c r="A4712" s="21" t="s">
        <v>8740</v>
      </c>
      <c r="B4712" s="21" t="s">
        <v>21768</v>
      </c>
      <c r="C4712" s="21" t="s">
        <v>6922</v>
      </c>
      <c r="D4712" s="21" t="s">
        <v>19051</v>
      </c>
      <c r="E4712" s="21" t="s">
        <v>19552</v>
      </c>
      <c r="F4712" s="21" t="s">
        <v>18376</v>
      </c>
      <c r="G4712" s="20">
        <v>43706</v>
      </c>
      <c r="H4712" t="s">
        <v>19539</v>
      </c>
      <c r="I4712" t="s">
        <v>19539</v>
      </c>
      <c r="J4712" s="57">
        <v>2004518.19</v>
      </c>
      <c r="K4712" s="57">
        <v>0.01</v>
      </c>
    </row>
    <row r="4713" spans="1:11" x14ac:dyDescent="0.25">
      <c r="A4713" s="21" t="s">
        <v>9142</v>
      </c>
      <c r="B4713" s="21" t="s">
        <v>21768</v>
      </c>
      <c r="C4713" s="21" t="s">
        <v>5204</v>
      </c>
      <c r="D4713" s="21" t="s">
        <v>5203</v>
      </c>
      <c r="F4713" s="21" t="s">
        <v>14548</v>
      </c>
      <c r="G4713" s="20">
        <v>43711</v>
      </c>
      <c r="H4713" s="21" t="s">
        <v>7099</v>
      </c>
      <c r="J4713" s="22">
        <v>-452948</v>
      </c>
      <c r="K4713" s="22">
        <v>-452948</v>
      </c>
    </row>
    <row r="4714" spans="1:11" x14ac:dyDescent="0.25">
      <c r="A4714" s="21" t="s">
        <v>8740</v>
      </c>
      <c r="B4714" s="21" t="s">
        <v>21768</v>
      </c>
      <c r="C4714" s="21" t="s">
        <v>9003</v>
      </c>
      <c r="D4714" s="21" t="s">
        <v>250</v>
      </c>
      <c r="E4714" s="21" t="s">
        <v>19552</v>
      </c>
      <c r="F4714" s="21" t="s">
        <v>14549</v>
      </c>
      <c r="G4714" s="20">
        <v>43711</v>
      </c>
      <c r="H4714" s="21" t="s">
        <v>7100</v>
      </c>
      <c r="I4714" s="21" t="s">
        <v>17610</v>
      </c>
      <c r="J4714" s="22">
        <v>-24780</v>
      </c>
      <c r="K4714" s="22">
        <v>-24780</v>
      </c>
    </row>
    <row r="4715" spans="1:11" x14ac:dyDescent="0.25">
      <c r="A4715" s="21" t="s">
        <v>8740</v>
      </c>
      <c r="B4715" s="21" t="s">
        <v>21768</v>
      </c>
      <c r="C4715" s="21" t="s">
        <v>13021</v>
      </c>
      <c r="D4715" s="21" t="s">
        <v>5135</v>
      </c>
      <c r="F4715" s="21" t="s">
        <v>14550</v>
      </c>
      <c r="G4715" s="20">
        <v>43711</v>
      </c>
      <c r="H4715" s="21" t="s">
        <v>7101</v>
      </c>
      <c r="I4715" s="21" t="s">
        <v>18515</v>
      </c>
      <c r="J4715" s="22">
        <v>-2814300</v>
      </c>
      <c r="K4715" s="22">
        <v>-2814300</v>
      </c>
    </row>
    <row r="4716" spans="1:11" x14ac:dyDescent="0.25">
      <c r="A4716" s="21" t="s">
        <v>8740</v>
      </c>
      <c r="B4716" s="21" t="s">
        <v>21768</v>
      </c>
      <c r="C4716" s="21" t="s">
        <v>13021</v>
      </c>
      <c r="D4716" s="21" t="s">
        <v>5135</v>
      </c>
      <c r="F4716" s="21" t="s">
        <v>14551</v>
      </c>
      <c r="G4716" s="20">
        <v>43711</v>
      </c>
      <c r="H4716" s="21" t="s">
        <v>7102</v>
      </c>
      <c r="I4716" s="21" t="s">
        <v>18516</v>
      </c>
      <c r="J4716" s="22">
        <v>2814300</v>
      </c>
      <c r="K4716" s="22">
        <v>2814300</v>
      </c>
    </row>
    <row r="4717" spans="1:11" x14ac:dyDescent="0.25">
      <c r="A4717" s="21" t="s">
        <v>8740</v>
      </c>
      <c r="B4717" s="21" t="s">
        <v>21768</v>
      </c>
      <c r="C4717" s="21" t="s">
        <v>1220</v>
      </c>
      <c r="D4717" s="21" t="s">
        <v>1219</v>
      </c>
      <c r="F4717" s="21" t="s">
        <v>14552</v>
      </c>
      <c r="G4717" s="20">
        <v>43713</v>
      </c>
      <c r="H4717" s="21" t="s">
        <v>7103</v>
      </c>
      <c r="I4717" s="21" t="s">
        <v>18536</v>
      </c>
      <c r="J4717" s="22">
        <v>-125426.52</v>
      </c>
      <c r="K4717" s="22">
        <v>-125426.52</v>
      </c>
    </row>
    <row r="4718" spans="1:11" x14ac:dyDescent="0.25">
      <c r="A4718" s="21" t="s">
        <v>9142</v>
      </c>
      <c r="B4718" s="21" t="s">
        <v>21768</v>
      </c>
      <c r="C4718" s="21" t="s">
        <v>6498</v>
      </c>
      <c r="D4718" s="21" t="s">
        <v>6497</v>
      </c>
      <c r="F4718" s="21" t="s">
        <v>14553</v>
      </c>
      <c r="G4718" s="20">
        <v>43726</v>
      </c>
      <c r="H4718" s="21" t="s">
        <v>7104</v>
      </c>
      <c r="J4718" s="22">
        <v>-1167764</v>
      </c>
      <c r="K4718" s="22">
        <v>-1167764</v>
      </c>
    </row>
    <row r="4719" spans="1:11" x14ac:dyDescent="0.25">
      <c r="A4719" s="21" t="s">
        <v>9142</v>
      </c>
      <c r="B4719" s="21" t="s">
        <v>21768</v>
      </c>
      <c r="C4719" s="21" t="s">
        <v>6498</v>
      </c>
      <c r="D4719" s="21" t="s">
        <v>6497</v>
      </c>
      <c r="F4719" s="21" t="s">
        <v>14554</v>
      </c>
      <c r="G4719" s="20">
        <v>43726</v>
      </c>
      <c r="H4719" s="21" t="s">
        <v>7105</v>
      </c>
      <c r="J4719" s="22">
        <v>-1167764</v>
      </c>
      <c r="K4719" s="22">
        <v>-1167764</v>
      </c>
    </row>
    <row r="4720" spans="1:11" x14ac:dyDescent="0.25">
      <c r="A4720" s="21" t="s">
        <v>8740</v>
      </c>
      <c r="B4720" s="21" t="s">
        <v>21768</v>
      </c>
      <c r="C4720" s="21" t="s">
        <v>7108</v>
      </c>
      <c r="D4720" s="21" t="s">
        <v>7107</v>
      </c>
      <c r="E4720" s="21" t="s">
        <v>19558</v>
      </c>
      <c r="F4720" s="21" t="s">
        <v>14555</v>
      </c>
      <c r="G4720" s="20">
        <v>43727</v>
      </c>
      <c r="H4720" s="21" t="s">
        <v>7109</v>
      </c>
      <c r="I4720" s="21" t="s">
        <v>7110</v>
      </c>
      <c r="J4720" s="22">
        <v>-2216301.63</v>
      </c>
      <c r="K4720" s="22">
        <v>-1780725.76</v>
      </c>
    </row>
    <row r="4721" spans="1:11" x14ac:dyDescent="0.25">
      <c r="A4721" s="54" t="s">
        <v>8738</v>
      </c>
      <c r="B4721" s="54" t="s">
        <v>21768</v>
      </c>
      <c r="C4721" s="54" t="s">
        <v>6772</v>
      </c>
      <c r="D4721" s="54" t="s">
        <v>6771</v>
      </c>
      <c r="E4721" s="55"/>
      <c r="F4721" s="54" t="s">
        <v>16342</v>
      </c>
      <c r="G4721" s="58">
        <v>43728</v>
      </c>
      <c r="H4721" s="55" t="s">
        <v>19539</v>
      </c>
      <c r="I4721" s="55" t="s">
        <v>19539</v>
      </c>
      <c r="J4721" s="56">
        <v>1584669.26</v>
      </c>
      <c r="K4721" s="56">
        <v>0.01</v>
      </c>
    </row>
    <row r="4722" spans="1:11" x14ac:dyDescent="0.25">
      <c r="A4722" s="21" t="s">
        <v>8740</v>
      </c>
      <c r="B4722" s="21" t="s">
        <v>21768</v>
      </c>
      <c r="C4722" s="21" t="s">
        <v>15533</v>
      </c>
      <c r="D4722" s="21" t="s">
        <v>8349</v>
      </c>
      <c r="F4722" s="21" t="s">
        <v>17909</v>
      </c>
      <c r="G4722" s="20">
        <v>43731</v>
      </c>
      <c r="H4722" t="s">
        <v>19539</v>
      </c>
      <c r="I4722" t="s">
        <v>19539</v>
      </c>
      <c r="J4722" s="57">
        <v>72930.38</v>
      </c>
      <c r="K4722" s="57">
        <v>0.01</v>
      </c>
    </row>
    <row r="4723" spans="1:11" x14ac:dyDescent="0.25">
      <c r="A4723" s="54" t="s">
        <v>8740</v>
      </c>
      <c r="B4723" s="54" t="s">
        <v>21768</v>
      </c>
      <c r="C4723" s="54" t="s">
        <v>18086</v>
      </c>
      <c r="D4723" s="54" t="s">
        <v>18087</v>
      </c>
      <c r="E4723" s="55"/>
      <c r="F4723" s="54" t="s">
        <v>18088</v>
      </c>
      <c r="G4723" s="58">
        <v>43731</v>
      </c>
      <c r="H4723" s="55" t="s">
        <v>19539</v>
      </c>
      <c r="I4723" s="55" t="s">
        <v>19539</v>
      </c>
      <c r="J4723" s="56">
        <v>50731.07</v>
      </c>
      <c r="K4723" s="56">
        <v>0.01</v>
      </c>
    </row>
    <row r="4724" spans="1:11" x14ac:dyDescent="0.25">
      <c r="A4724" s="21" t="s">
        <v>8740</v>
      </c>
      <c r="B4724" s="21" t="s">
        <v>21768</v>
      </c>
      <c r="C4724" s="21" t="s">
        <v>14403</v>
      </c>
      <c r="D4724" s="21" t="s">
        <v>6891</v>
      </c>
      <c r="F4724" s="21" t="s">
        <v>18563</v>
      </c>
      <c r="G4724" s="20">
        <v>43731</v>
      </c>
      <c r="H4724" t="s">
        <v>19539</v>
      </c>
      <c r="I4724" t="s">
        <v>19539</v>
      </c>
      <c r="J4724" s="57">
        <v>31255.88</v>
      </c>
      <c r="K4724" s="57">
        <v>0.01</v>
      </c>
    </row>
    <row r="4725" spans="1:11" x14ac:dyDescent="0.25">
      <c r="A4725" s="54" t="s">
        <v>8740</v>
      </c>
      <c r="B4725" s="54" t="s">
        <v>21768</v>
      </c>
      <c r="C4725" s="54" t="s">
        <v>17620</v>
      </c>
      <c r="D4725" s="54" t="s">
        <v>17621</v>
      </c>
      <c r="E4725" s="55"/>
      <c r="F4725" s="54" t="s">
        <v>17622</v>
      </c>
      <c r="G4725" s="58">
        <v>43733</v>
      </c>
      <c r="H4725" s="55" t="s">
        <v>19539</v>
      </c>
      <c r="I4725" s="55" t="s">
        <v>19539</v>
      </c>
      <c r="J4725" s="56">
        <v>21741.89</v>
      </c>
      <c r="K4725" s="56">
        <v>0.01</v>
      </c>
    </row>
    <row r="4726" spans="1:11" x14ac:dyDescent="0.25">
      <c r="A4726" s="21" t="s">
        <v>8740</v>
      </c>
      <c r="B4726" s="21" t="s">
        <v>21768</v>
      </c>
      <c r="C4726" s="21" t="s">
        <v>17620</v>
      </c>
      <c r="D4726" s="21" t="s">
        <v>17621</v>
      </c>
      <c r="F4726" s="21" t="s">
        <v>17623</v>
      </c>
      <c r="G4726" s="20">
        <v>43733</v>
      </c>
      <c r="H4726" t="s">
        <v>19539</v>
      </c>
      <c r="I4726" t="s">
        <v>19539</v>
      </c>
      <c r="J4726" s="57">
        <v>21741.89</v>
      </c>
      <c r="K4726" s="57">
        <v>0.01</v>
      </c>
    </row>
    <row r="4727" spans="1:11" x14ac:dyDescent="0.25">
      <c r="A4727" s="54" t="s">
        <v>8740</v>
      </c>
      <c r="B4727" s="54" t="s">
        <v>21768</v>
      </c>
      <c r="C4727" s="54" t="s">
        <v>17620</v>
      </c>
      <c r="D4727" s="54" t="s">
        <v>17621</v>
      </c>
      <c r="E4727" s="55"/>
      <c r="F4727" s="54" t="s">
        <v>17624</v>
      </c>
      <c r="G4727" s="58">
        <v>43733</v>
      </c>
      <c r="H4727" s="55" t="s">
        <v>19539</v>
      </c>
      <c r="I4727" s="55" t="s">
        <v>19539</v>
      </c>
      <c r="J4727" s="56">
        <v>21741.89</v>
      </c>
      <c r="K4727" s="56">
        <v>0.01</v>
      </c>
    </row>
    <row r="4728" spans="1:11" x14ac:dyDescent="0.25">
      <c r="A4728" s="21" t="s">
        <v>8740</v>
      </c>
      <c r="B4728" s="21" t="s">
        <v>21768</v>
      </c>
      <c r="C4728" s="21" t="s">
        <v>17620</v>
      </c>
      <c r="D4728" s="21" t="s">
        <v>17621</v>
      </c>
      <c r="F4728" s="21" t="s">
        <v>17625</v>
      </c>
      <c r="G4728" s="20">
        <v>43733</v>
      </c>
      <c r="H4728" t="s">
        <v>19539</v>
      </c>
      <c r="I4728" t="s">
        <v>19539</v>
      </c>
      <c r="J4728" s="57">
        <v>21741.89</v>
      </c>
      <c r="K4728" s="57">
        <v>0.01</v>
      </c>
    </row>
    <row r="4729" spans="1:11" x14ac:dyDescent="0.25">
      <c r="A4729" s="54" t="s">
        <v>8740</v>
      </c>
      <c r="B4729" s="54" t="s">
        <v>21768</v>
      </c>
      <c r="C4729" s="54" t="s">
        <v>18057</v>
      </c>
      <c r="D4729" s="54" t="s">
        <v>18058</v>
      </c>
      <c r="E4729" s="55"/>
      <c r="F4729" s="54" t="s">
        <v>18063</v>
      </c>
      <c r="G4729" s="58">
        <v>43734</v>
      </c>
      <c r="H4729" s="55" t="s">
        <v>19539</v>
      </c>
      <c r="I4729" s="55" t="s">
        <v>19539</v>
      </c>
      <c r="J4729" s="56">
        <v>36236.480000000003</v>
      </c>
      <c r="K4729" s="56">
        <v>0.01</v>
      </c>
    </row>
    <row r="4730" spans="1:11" x14ac:dyDescent="0.25">
      <c r="A4730" s="21" t="s">
        <v>8740</v>
      </c>
      <c r="B4730" s="21" t="s">
        <v>21768</v>
      </c>
      <c r="C4730" s="21" t="s">
        <v>14410</v>
      </c>
      <c r="D4730" s="21" t="s">
        <v>7324</v>
      </c>
      <c r="F4730" s="21" t="s">
        <v>18133</v>
      </c>
      <c r="G4730" s="20">
        <v>43734</v>
      </c>
      <c r="H4730" t="s">
        <v>19539</v>
      </c>
      <c r="I4730" t="s">
        <v>19539</v>
      </c>
      <c r="J4730" s="57">
        <v>18753.53</v>
      </c>
      <c r="K4730" s="57">
        <v>0.01</v>
      </c>
    </row>
    <row r="4731" spans="1:11" x14ac:dyDescent="0.25">
      <c r="A4731" s="21" t="s">
        <v>9142</v>
      </c>
      <c r="B4731" s="21" t="s">
        <v>21768</v>
      </c>
      <c r="C4731" s="21" t="s">
        <v>7112</v>
      </c>
      <c r="D4731" s="21" t="s">
        <v>7111</v>
      </c>
      <c r="E4731" s="21" t="s">
        <v>19552</v>
      </c>
      <c r="F4731" s="21" t="s">
        <v>14556</v>
      </c>
      <c r="G4731" s="20">
        <v>43741</v>
      </c>
      <c r="H4731" s="21" t="s">
        <v>7113</v>
      </c>
      <c r="I4731" s="21" t="s">
        <v>17341</v>
      </c>
      <c r="J4731" s="22">
        <v>-147500</v>
      </c>
      <c r="K4731" s="22">
        <v>-147500</v>
      </c>
    </row>
    <row r="4732" spans="1:11" x14ac:dyDescent="0.25">
      <c r="A4732" s="54" t="s">
        <v>8740</v>
      </c>
      <c r="B4732" s="54" t="s">
        <v>21768</v>
      </c>
      <c r="C4732" s="54" t="s">
        <v>18042</v>
      </c>
      <c r="D4732" s="54" t="s">
        <v>18043</v>
      </c>
      <c r="E4732" s="55"/>
      <c r="F4732" s="54" t="s">
        <v>18051</v>
      </c>
      <c r="G4732" s="58">
        <v>43742</v>
      </c>
      <c r="H4732" s="55" t="s">
        <v>19539</v>
      </c>
      <c r="I4732" s="55" t="s">
        <v>19539</v>
      </c>
      <c r="J4732" s="56">
        <v>22920.98</v>
      </c>
      <c r="K4732" s="56">
        <v>0.01</v>
      </c>
    </row>
    <row r="4733" spans="1:11" x14ac:dyDescent="0.25">
      <c r="A4733" s="21" t="s">
        <v>9142</v>
      </c>
      <c r="B4733" s="21" t="s">
        <v>21768</v>
      </c>
      <c r="C4733" s="21" t="s">
        <v>7115</v>
      </c>
      <c r="D4733" s="21" t="s">
        <v>7114</v>
      </c>
      <c r="F4733" s="21" t="s">
        <v>14557</v>
      </c>
      <c r="G4733" s="20">
        <v>43747</v>
      </c>
      <c r="H4733" s="21" t="s">
        <v>7116</v>
      </c>
      <c r="J4733" s="22">
        <v>-20060</v>
      </c>
      <c r="K4733" s="22">
        <v>-20060</v>
      </c>
    </row>
    <row r="4734" spans="1:11" x14ac:dyDescent="0.25">
      <c r="A4734" s="21" t="s">
        <v>8738</v>
      </c>
      <c r="B4734" s="21" t="s">
        <v>21768</v>
      </c>
      <c r="C4734" s="21" t="s">
        <v>7122</v>
      </c>
      <c r="D4734" s="21" t="s">
        <v>7121</v>
      </c>
      <c r="F4734" s="21" t="s">
        <v>16814</v>
      </c>
      <c r="G4734" s="20">
        <v>43749</v>
      </c>
      <c r="H4734" t="s">
        <v>19539</v>
      </c>
      <c r="I4734" t="s">
        <v>19539</v>
      </c>
      <c r="J4734" s="57">
        <v>201643.42</v>
      </c>
      <c r="K4734" s="57">
        <v>0.01</v>
      </c>
    </row>
    <row r="4735" spans="1:11" x14ac:dyDescent="0.25">
      <c r="A4735" s="54" t="s">
        <v>8738</v>
      </c>
      <c r="B4735" s="54" t="s">
        <v>21768</v>
      </c>
      <c r="C4735" s="54" t="s">
        <v>6872</v>
      </c>
      <c r="D4735" s="54" t="s">
        <v>6871</v>
      </c>
      <c r="E4735" s="54" t="s">
        <v>19558</v>
      </c>
      <c r="F4735" s="54" t="s">
        <v>16150</v>
      </c>
      <c r="G4735" s="58">
        <v>43756</v>
      </c>
      <c r="H4735" s="55" t="s">
        <v>19539</v>
      </c>
      <c r="I4735" s="55" t="s">
        <v>19539</v>
      </c>
      <c r="J4735" s="56">
        <v>3830508.47</v>
      </c>
      <c r="K4735" s="56">
        <v>0.02</v>
      </c>
    </row>
    <row r="4736" spans="1:11" x14ac:dyDescent="0.25">
      <c r="A4736" s="21" t="s">
        <v>8740</v>
      </c>
      <c r="B4736" s="21" t="s">
        <v>21768</v>
      </c>
      <c r="C4736" s="21" t="s">
        <v>7119</v>
      </c>
      <c r="D4736" s="21" t="s">
        <v>7118</v>
      </c>
      <c r="E4736" s="21" t="s">
        <v>19552</v>
      </c>
      <c r="F4736" s="21" t="s">
        <v>14558</v>
      </c>
      <c r="G4736" s="20">
        <v>43758</v>
      </c>
      <c r="H4736" s="21" t="s">
        <v>7120</v>
      </c>
      <c r="I4736" s="21" t="s">
        <v>18425</v>
      </c>
      <c r="J4736" s="22">
        <v>-35376.400000000001</v>
      </c>
      <c r="K4736" s="22">
        <v>-35376.400000000001</v>
      </c>
    </row>
    <row r="4737" spans="1:11" x14ac:dyDescent="0.25">
      <c r="A4737" s="21" t="s">
        <v>8740</v>
      </c>
      <c r="B4737" s="21" t="s">
        <v>21768</v>
      </c>
      <c r="C4737" s="21" t="s">
        <v>17760</v>
      </c>
      <c r="D4737" s="21" t="s">
        <v>17761</v>
      </c>
      <c r="F4737" s="21" t="s">
        <v>17763</v>
      </c>
      <c r="G4737" s="20">
        <v>43762</v>
      </c>
      <c r="H4737" t="s">
        <v>19539</v>
      </c>
      <c r="I4737" t="s">
        <v>19539</v>
      </c>
      <c r="J4737" s="57">
        <v>18753.53</v>
      </c>
      <c r="K4737" s="57">
        <v>0.01</v>
      </c>
    </row>
    <row r="4738" spans="1:11" x14ac:dyDescent="0.25">
      <c r="A4738" s="54" t="s">
        <v>8740</v>
      </c>
      <c r="B4738" s="54" t="s">
        <v>21768</v>
      </c>
      <c r="C4738" s="54" t="s">
        <v>17760</v>
      </c>
      <c r="D4738" s="54" t="s">
        <v>17761</v>
      </c>
      <c r="E4738" s="55"/>
      <c r="F4738" s="54" t="s">
        <v>17764</v>
      </c>
      <c r="G4738" s="58">
        <v>43762</v>
      </c>
      <c r="H4738" s="55" t="s">
        <v>19539</v>
      </c>
      <c r="I4738" s="55" t="s">
        <v>19539</v>
      </c>
      <c r="J4738" s="56">
        <v>18753.53</v>
      </c>
      <c r="K4738" s="56">
        <v>0.01</v>
      </c>
    </row>
    <row r="4739" spans="1:11" x14ac:dyDescent="0.25">
      <c r="A4739" s="21" t="s">
        <v>8738</v>
      </c>
      <c r="B4739" s="21" t="s">
        <v>21768</v>
      </c>
      <c r="C4739" s="21" t="s">
        <v>7122</v>
      </c>
      <c r="D4739" s="21" t="s">
        <v>7121</v>
      </c>
      <c r="F4739" s="21" t="s">
        <v>14559</v>
      </c>
      <c r="G4739" s="20">
        <v>43763</v>
      </c>
      <c r="H4739" s="21" t="s">
        <v>7123</v>
      </c>
      <c r="I4739" s="21" t="s">
        <v>16813</v>
      </c>
      <c r="J4739" s="22">
        <v>-63012</v>
      </c>
      <c r="K4739" s="22">
        <v>-63012</v>
      </c>
    </row>
    <row r="4740" spans="1:11" x14ac:dyDescent="0.25">
      <c r="A4740" s="21" t="s">
        <v>8738</v>
      </c>
      <c r="B4740" s="21" t="s">
        <v>21768</v>
      </c>
      <c r="C4740" s="21" t="s">
        <v>7122</v>
      </c>
      <c r="D4740" s="21" t="s">
        <v>7121</v>
      </c>
      <c r="F4740" s="21" t="s">
        <v>14560</v>
      </c>
      <c r="G4740" s="20">
        <v>43763</v>
      </c>
      <c r="H4740" s="21" t="s">
        <v>7124</v>
      </c>
      <c r="I4740" s="21" t="s">
        <v>16813</v>
      </c>
      <c r="J4740" s="22">
        <v>-63012</v>
      </c>
      <c r="K4740" s="22">
        <v>-2670</v>
      </c>
    </row>
    <row r="4741" spans="1:11" x14ac:dyDescent="0.25">
      <c r="A4741" s="21" t="s">
        <v>8740</v>
      </c>
      <c r="B4741" s="21" t="s">
        <v>21768</v>
      </c>
      <c r="C4741" s="21" t="s">
        <v>6858</v>
      </c>
      <c r="D4741" s="21" t="s">
        <v>6857</v>
      </c>
      <c r="F4741" s="21" t="s">
        <v>18291</v>
      </c>
      <c r="G4741" s="20">
        <v>43763</v>
      </c>
      <c r="H4741" t="s">
        <v>19539</v>
      </c>
      <c r="I4741" t="s">
        <v>19539</v>
      </c>
      <c r="J4741" s="57">
        <v>1439345.98</v>
      </c>
      <c r="K4741" s="57">
        <v>0.01</v>
      </c>
    </row>
    <row r="4742" spans="1:11" x14ac:dyDescent="0.25">
      <c r="A4742" s="21" t="s">
        <v>8738</v>
      </c>
      <c r="B4742" s="21" t="s">
        <v>21768</v>
      </c>
      <c r="C4742" s="21" t="s">
        <v>6454</v>
      </c>
      <c r="D4742" s="21" t="s">
        <v>6453</v>
      </c>
      <c r="E4742" s="21" t="s">
        <v>19558</v>
      </c>
      <c r="F4742" s="21" t="s">
        <v>14561</v>
      </c>
      <c r="G4742" s="20">
        <v>43767</v>
      </c>
      <c r="H4742" s="21" t="s">
        <v>7125</v>
      </c>
      <c r="I4742" s="21" t="s">
        <v>16503</v>
      </c>
      <c r="J4742" s="22">
        <v>-282471.63</v>
      </c>
      <c r="K4742" s="22">
        <v>-282471.63</v>
      </c>
    </row>
    <row r="4743" spans="1:11" x14ac:dyDescent="0.25">
      <c r="A4743" s="21" t="s">
        <v>8740</v>
      </c>
      <c r="B4743" s="21" t="s">
        <v>21768</v>
      </c>
      <c r="C4743" s="21" t="s">
        <v>14562</v>
      </c>
      <c r="D4743" s="21" t="s">
        <v>7126</v>
      </c>
      <c r="F4743" s="21" t="s">
        <v>14563</v>
      </c>
      <c r="G4743" s="20">
        <v>43769</v>
      </c>
      <c r="H4743" s="21" t="s">
        <v>7127</v>
      </c>
      <c r="I4743" s="21" t="s">
        <v>17596</v>
      </c>
      <c r="J4743" s="22">
        <v>-7808020</v>
      </c>
      <c r="K4743" s="22">
        <v>-6708425.29</v>
      </c>
    </row>
    <row r="4744" spans="1:11" x14ac:dyDescent="0.25">
      <c r="A4744" s="54" t="s">
        <v>8738</v>
      </c>
      <c r="B4744" s="54" t="s">
        <v>21768</v>
      </c>
      <c r="C4744" s="54" t="s">
        <v>6749</v>
      </c>
      <c r="D4744" s="54" t="s">
        <v>6748</v>
      </c>
      <c r="E4744" s="54" t="s">
        <v>19552</v>
      </c>
      <c r="F4744" s="54" t="s">
        <v>16550</v>
      </c>
      <c r="G4744" s="58">
        <v>43770</v>
      </c>
      <c r="H4744" s="55" t="s">
        <v>19539</v>
      </c>
      <c r="I4744" s="55" t="s">
        <v>19539</v>
      </c>
      <c r="J4744" s="56">
        <v>130796.52</v>
      </c>
      <c r="K4744" s="56">
        <v>0.01</v>
      </c>
    </row>
    <row r="4745" spans="1:11" x14ac:dyDescent="0.25">
      <c r="A4745" s="21" t="s">
        <v>19417</v>
      </c>
      <c r="B4745" s="21" t="s">
        <v>21768</v>
      </c>
      <c r="C4745" s="21" t="s">
        <v>18948</v>
      </c>
      <c r="D4745" s="21" t="s">
        <v>19478</v>
      </c>
      <c r="F4745" s="21" t="s">
        <v>19479</v>
      </c>
      <c r="G4745" s="20">
        <v>43775</v>
      </c>
      <c r="H4745" s="21" t="s">
        <v>19480</v>
      </c>
      <c r="J4745" s="22">
        <v>-8252568.29</v>
      </c>
      <c r="K4745" s="22">
        <v>-8252568.29</v>
      </c>
    </row>
    <row r="4746" spans="1:11" x14ac:dyDescent="0.25">
      <c r="A4746" s="21" t="s">
        <v>19417</v>
      </c>
      <c r="B4746" s="21" t="s">
        <v>21768</v>
      </c>
      <c r="C4746" s="21" t="s">
        <v>18954</v>
      </c>
      <c r="D4746" s="21" t="s">
        <v>19499</v>
      </c>
      <c r="F4746" s="21" t="s">
        <v>19500</v>
      </c>
      <c r="G4746" s="20">
        <v>43775</v>
      </c>
      <c r="H4746" s="21" t="s">
        <v>19501</v>
      </c>
      <c r="J4746" s="22">
        <v>-265000</v>
      </c>
      <c r="K4746" s="22">
        <v>-265000</v>
      </c>
    </row>
    <row r="4747" spans="1:11" x14ac:dyDescent="0.25">
      <c r="A4747" s="21" t="s">
        <v>9142</v>
      </c>
      <c r="B4747" s="21" t="s">
        <v>21768</v>
      </c>
      <c r="C4747" s="21" t="s">
        <v>14566</v>
      </c>
      <c r="D4747" s="21" t="s">
        <v>7132</v>
      </c>
      <c r="F4747" s="21" t="s">
        <v>14567</v>
      </c>
      <c r="G4747" s="20">
        <v>43782</v>
      </c>
      <c r="H4747" s="21" t="s">
        <v>7133</v>
      </c>
      <c r="J4747" s="22">
        <v>-26700</v>
      </c>
      <c r="K4747" s="22">
        <v>-26700</v>
      </c>
    </row>
    <row r="4748" spans="1:11" x14ac:dyDescent="0.25">
      <c r="A4748" s="21" t="s">
        <v>8740</v>
      </c>
      <c r="B4748" s="21" t="s">
        <v>21768</v>
      </c>
      <c r="C4748" s="21" t="s">
        <v>7129</v>
      </c>
      <c r="D4748" s="21" t="s">
        <v>7128</v>
      </c>
      <c r="F4748" s="21" t="s">
        <v>14564</v>
      </c>
      <c r="G4748" s="20">
        <v>43782</v>
      </c>
      <c r="H4748" s="21" t="s">
        <v>7130</v>
      </c>
      <c r="I4748" s="21" t="s">
        <v>17224</v>
      </c>
      <c r="J4748" s="22">
        <v>-11449.54</v>
      </c>
      <c r="K4748" s="22">
        <v>-11449.54</v>
      </c>
    </row>
    <row r="4749" spans="1:11" x14ac:dyDescent="0.25">
      <c r="A4749" s="21" t="s">
        <v>8740</v>
      </c>
      <c r="B4749" s="21" t="s">
        <v>21768</v>
      </c>
      <c r="C4749" s="21" t="s">
        <v>7129</v>
      </c>
      <c r="D4749" s="21" t="s">
        <v>7128</v>
      </c>
      <c r="F4749" s="21" t="s">
        <v>14565</v>
      </c>
      <c r="G4749" s="20">
        <v>43782</v>
      </c>
      <c r="H4749" s="21" t="s">
        <v>7131</v>
      </c>
      <c r="I4749" s="21" t="s">
        <v>18442</v>
      </c>
      <c r="J4749" s="22">
        <v>-11449.54</v>
      </c>
      <c r="K4749" s="22">
        <v>-11449.54</v>
      </c>
    </row>
    <row r="4750" spans="1:11" x14ac:dyDescent="0.25">
      <c r="A4750" s="21" t="s">
        <v>8740</v>
      </c>
      <c r="B4750" s="21" t="s">
        <v>21768</v>
      </c>
      <c r="C4750" s="21" t="s">
        <v>14568</v>
      </c>
      <c r="D4750" s="21" t="s">
        <v>7135</v>
      </c>
      <c r="F4750" s="21" t="s">
        <v>14569</v>
      </c>
      <c r="G4750" s="20">
        <v>43788</v>
      </c>
      <c r="H4750" s="21" t="s">
        <v>7136</v>
      </c>
      <c r="I4750" s="21" t="s">
        <v>17863</v>
      </c>
      <c r="J4750" s="22">
        <v>-66167.98</v>
      </c>
      <c r="K4750" s="22">
        <v>-66167.98</v>
      </c>
    </row>
    <row r="4751" spans="1:11" x14ac:dyDescent="0.25">
      <c r="A4751" s="21" t="s">
        <v>8740</v>
      </c>
      <c r="B4751" s="21" t="s">
        <v>21768</v>
      </c>
      <c r="C4751" s="21" t="s">
        <v>14570</v>
      </c>
      <c r="D4751" s="21" t="s">
        <v>7137</v>
      </c>
      <c r="F4751" s="21" t="s">
        <v>14571</v>
      </c>
      <c r="G4751" s="20">
        <v>43790</v>
      </c>
      <c r="H4751" s="21" t="s">
        <v>7138</v>
      </c>
      <c r="I4751" s="21" t="s">
        <v>18130</v>
      </c>
      <c r="J4751" s="22">
        <v>-1930250</v>
      </c>
      <c r="K4751" s="22">
        <v>-1930250</v>
      </c>
    </row>
    <row r="4752" spans="1:11" x14ac:dyDescent="0.25">
      <c r="A4752" s="21" t="s">
        <v>8740</v>
      </c>
      <c r="B4752" s="21" t="s">
        <v>21768</v>
      </c>
      <c r="C4752" s="21" t="s">
        <v>14537</v>
      </c>
      <c r="D4752" s="21" t="s">
        <v>7083</v>
      </c>
      <c r="F4752" s="21" t="s">
        <v>14572</v>
      </c>
      <c r="G4752" s="20">
        <v>43791</v>
      </c>
      <c r="H4752" s="21" t="s">
        <v>7139</v>
      </c>
      <c r="J4752" s="22">
        <v>-35000</v>
      </c>
      <c r="K4752" s="22">
        <v>-35000</v>
      </c>
    </row>
    <row r="4753" spans="1:11" x14ac:dyDescent="0.25">
      <c r="A4753" s="21" t="s">
        <v>8738</v>
      </c>
      <c r="B4753" s="21" t="s">
        <v>21768</v>
      </c>
      <c r="C4753" s="21" t="s">
        <v>7142</v>
      </c>
      <c r="D4753" s="21" t="s">
        <v>7141</v>
      </c>
      <c r="F4753" s="21" t="s">
        <v>14573</v>
      </c>
      <c r="G4753" s="20">
        <v>43795</v>
      </c>
      <c r="H4753" s="21" t="s">
        <v>7143</v>
      </c>
      <c r="I4753" s="21" t="s">
        <v>16980</v>
      </c>
      <c r="J4753" s="22">
        <v>-1020700</v>
      </c>
      <c r="K4753" s="22">
        <v>-1020700</v>
      </c>
    </row>
    <row r="4754" spans="1:11" x14ac:dyDescent="0.25">
      <c r="A4754" s="21" t="s">
        <v>8738</v>
      </c>
      <c r="B4754" s="21" t="s">
        <v>21768</v>
      </c>
      <c r="C4754" s="21" t="s">
        <v>7142</v>
      </c>
      <c r="D4754" s="21" t="s">
        <v>7141</v>
      </c>
      <c r="F4754" s="21" t="s">
        <v>14574</v>
      </c>
      <c r="G4754" s="20">
        <v>43795</v>
      </c>
      <c r="H4754" s="21" t="s">
        <v>7144</v>
      </c>
      <c r="I4754" s="21" t="s">
        <v>16981</v>
      </c>
      <c r="J4754" s="22">
        <v>-1020110</v>
      </c>
      <c r="K4754" s="22">
        <v>-1020110</v>
      </c>
    </row>
    <row r="4755" spans="1:11" x14ac:dyDescent="0.25">
      <c r="A4755" s="21" t="s">
        <v>8738</v>
      </c>
      <c r="B4755" s="21" t="s">
        <v>21768</v>
      </c>
      <c r="C4755" s="21" t="s">
        <v>7142</v>
      </c>
      <c r="D4755" s="21" t="s">
        <v>7141</v>
      </c>
      <c r="F4755" s="21" t="s">
        <v>14575</v>
      </c>
      <c r="G4755" s="20">
        <v>43795</v>
      </c>
      <c r="H4755" s="21" t="s">
        <v>7145</v>
      </c>
      <c r="I4755" s="21" t="s">
        <v>16982</v>
      </c>
      <c r="J4755" s="22">
        <v>1020110</v>
      </c>
      <c r="K4755" s="22">
        <v>1020110</v>
      </c>
    </row>
    <row r="4756" spans="1:11" x14ac:dyDescent="0.25">
      <c r="A4756" s="21" t="s">
        <v>8740</v>
      </c>
      <c r="B4756" s="21" t="s">
        <v>21768</v>
      </c>
      <c r="C4756" s="21" t="s">
        <v>7147</v>
      </c>
      <c r="D4756" s="21" t="s">
        <v>7146</v>
      </c>
      <c r="F4756" s="21" t="s">
        <v>14576</v>
      </c>
      <c r="G4756" s="20">
        <v>43795</v>
      </c>
      <c r="H4756" s="21" t="s">
        <v>6723</v>
      </c>
      <c r="I4756" s="21" t="s">
        <v>15976</v>
      </c>
      <c r="J4756" s="22">
        <v>-1030499.9</v>
      </c>
      <c r="K4756" s="22">
        <v>-1030499.9</v>
      </c>
    </row>
    <row r="4757" spans="1:11" x14ac:dyDescent="0.25">
      <c r="A4757" s="21" t="s">
        <v>8740</v>
      </c>
      <c r="B4757" s="21" t="s">
        <v>21768</v>
      </c>
      <c r="C4757" s="21" t="s">
        <v>7147</v>
      </c>
      <c r="D4757" s="21" t="s">
        <v>7146</v>
      </c>
      <c r="F4757" s="21" t="s">
        <v>14577</v>
      </c>
      <c r="G4757" s="20">
        <v>43795</v>
      </c>
      <c r="H4757" s="21" t="s">
        <v>7148</v>
      </c>
      <c r="I4757" s="21" t="s">
        <v>15757</v>
      </c>
      <c r="J4757" s="22">
        <v>1030499.9</v>
      </c>
      <c r="K4757" s="22">
        <v>1030499.9</v>
      </c>
    </row>
    <row r="4758" spans="1:11" x14ac:dyDescent="0.25">
      <c r="A4758" s="21" t="s">
        <v>8740</v>
      </c>
      <c r="B4758" s="21" t="s">
        <v>21768</v>
      </c>
      <c r="C4758" s="21" t="s">
        <v>14578</v>
      </c>
      <c r="D4758" s="21" t="s">
        <v>7149</v>
      </c>
      <c r="F4758" s="21" t="s">
        <v>14579</v>
      </c>
      <c r="G4758" s="20">
        <v>43803</v>
      </c>
      <c r="H4758" s="21" t="s">
        <v>7150</v>
      </c>
      <c r="I4758" s="21" t="s">
        <v>17923</v>
      </c>
      <c r="J4758" s="22">
        <v>-144577.18</v>
      </c>
      <c r="K4758" s="22">
        <v>-144577.18</v>
      </c>
    </row>
    <row r="4759" spans="1:11" x14ac:dyDescent="0.25">
      <c r="A4759" s="21" t="s">
        <v>8740</v>
      </c>
      <c r="B4759" s="21" t="s">
        <v>21768</v>
      </c>
      <c r="C4759" s="21" t="s">
        <v>14578</v>
      </c>
      <c r="D4759" s="21" t="s">
        <v>7149</v>
      </c>
      <c r="F4759" s="21" t="s">
        <v>14580</v>
      </c>
      <c r="G4759" s="20">
        <v>43803</v>
      </c>
      <c r="H4759" s="21" t="s">
        <v>7151</v>
      </c>
      <c r="I4759" s="21" t="s">
        <v>17924</v>
      </c>
      <c r="J4759" s="22">
        <v>144577.18</v>
      </c>
      <c r="K4759" s="22">
        <v>144577.18</v>
      </c>
    </row>
    <row r="4760" spans="1:11" x14ac:dyDescent="0.25">
      <c r="A4760" s="21" t="s">
        <v>8740</v>
      </c>
      <c r="B4760" s="21" t="s">
        <v>21768</v>
      </c>
      <c r="C4760" s="21" t="s">
        <v>14581</v>
      </c>
      <c r="D4760" s="21" t="s">
        <v>7152</v>
      </c>
      <c r="F4760" s="21" t="s">
        <v>14582</v>
      </c>
      <c r="G4760" s="20">
        <v>43803</v>
      </c>
      <c r="H4760" s="21" t="s">
        <v>7153</v>
      </c>
      <c r="I4760" s="21" t="s">
        <v>17929</v>
      </c>
      <c r="J4760" s="22">
        <v>-3398400</v>
      </c>
      <c r="K4760" s="22">
        <v>-3398400</v>
      </c>
    </row>
    <row r="4761" spans="1:11" x14ac:dyDescent="0.25">
      <c r="A4761" s="21" t="s">
        <v>8740</v>
      </c>
      <c r="B4761" s="21" t="s">
        <v>21768</v>
      </c>
      <c r="C4761" s="21" t="s">
        <v>14581</v>
      </c>
      <c r="D4761" s="21" t="s">
        <v>7152</v>
      </c>
      <c r="F4761" s="21" t="s">
        <v>14583</v>
      </c>
      <c r="G4761" s="20">
        <v>43803</v>
      </c>
      <c r="H4761" s="21" t="s">
        <v>7154</v>
      </c>
      <c r="I4761" s="21" t="s">
        <v>17930</v>
      </c>
      <c r="J4761" s="22">
        <v>3398400</v>
      </c>
      <c r="K4761" s="22">
        <v>3398400</v>
      </c>
    </row>
    <row r="4762" spans="1:11" x14ac:dyDescent="0.25">
      <c r="A4762" s="21" t="s">
        <v>8738</v>
      </c>
      <c r="B4762" s="21" t="s">
        <v>21768</v>
      </c>
      <c r="C4762" s="21" t="s">
        <v>16864</v>
      </c>
      <c r="D4762" s="21" t="s">
        <v>16865</v>
      </c>
      <c r="F4762" s="21" t="s">
        <v>16866</v>
      </c>
      <c r="G4762" s="20">
        <v>43803</v>
      </c>
      <c r="H4762" t="s">
        <v>19539</v>
      </c>
      <c r="I4762" t="s">
        <v>19539</v>
      </c>
      <c r="J4762" s="57">
        <v>129719.45</v>
      </c>
      <c r="K4762" s="57">
        <v>0.01</v>
      </c>
    </row>
    <row r="4763" spans="1:11" x14ac:dyDescent="0.25">
      <c r="A4763" s="21" t="s">
        <v>8738</v>
      </c>
      <c r="B4763" s="21" t="s">
        <v>21768</v>
      </c>
      <c r="C4763" s="21" t="s">
        <v>12006</v>
      </c>
      <c r="D4763" s="21" t="s">
        <v>3827</v>
      </c>
      <c r="E4763" s="21" t="s">
        <v>19558</v>
      </c>
      <c r="F4763" s="21" t="s">
        <v>14584</v>
      </c>
      <c r="G4763" s="20">
        <v>43808</v>
      </c>
      <c r="H4763" s="21" t="s">
        <v>7155</v>
      </c>
      <c r="I4763" s="21" t="s">
        <v>15837</v>
      </c>
      <c r="J4763" s="22">
        <v>-6300721.1500000004</v>
      </c>
      <c r="K4763" s="22">
        <v>-5040576.92</v>
      </c>
    </row>
    <row r="4764" spans="1:11" x14ac:dyDescent="0.25">
      <c r="A4764" s="21" t="s">
        <v>8740</v>
      </c>
      <c r="B4764" s="21" t="s">
        <v>21768</v>
      </c>
      <c r="C4764" s="21" t="s">
        <v>7157</v>
      </c>
      <c r="D4764" s="21" t="s">
        <v>7156</v>
      </c>
      <c r="F4764" s="21" t="s">
        <v>14585</v>
      </c>
      <c r="G4764" s="20">
        <v>43809</v>
      </c>
      <c r="H4764" s="21" t="s">
        <v>7158</v>
      </c>
      <c r="I4764" s="21" t="s">
        <v>18036</v>
      </c>
      <c r="J4764" s="22">
        <v>-62540</v>
      </c>
      <c r="K4764" s="22">
        <v>-62540</v>
      </c>
    </row>
    <row r="4765" spans="1:11" x14ac:dyDescent="0.25">
      <c r="A4765" s="54" t="s">
        <v>8740</v>
      </c>
      <c r="B4765" s="54" t="s">
        <v>21768</v>
      </c>
      <c r="C4765" s="54" t="s">
        <v>6760</v>
      </c>
      <c r="D4765" s="54" t="s">
        <v>6759</v>
      </c>
      <c r="E4765" s="55"/>
      <c r="F4765" s="54" t="s">
        <v>18234</v>
      </c>
      <c r="G4765" s="58">
        <v>43818</v>
      </c>
      <c r="H4765" s="54" t="s">
        <v>18235</v>
      </c>
      <c r="I4765" s="54" t="s">
        <v>18236</v>
      </c>
      <c r="J4765" s="56">
        <v>-561382.76</v>
      </c>
      <c r="K4765" s="56">
        <v>-0.01</v>
      </c>
    </row>
    <row r="4766" spans="1:11" x14ac:dyDescent="0.25">
      <c r="A4766" s="21" t="s">
        <v>8740</v>
      </c>
      <c r="B4766" s="21" t="s">
        <v>21768</v>
      </c>
      <c r="C4766" s="21" t="s">
        <v>18552</v>
      </c>
      <c r="D4766" s="21" t="s">
        <v>18553</v>
      </c>
      <c r="F4766" s="21" t="s">
        <v>18558</v>
      </c>
      <c r="G4766" s="20">
        <v>43818</v>
      </c>
      <c r="H4766" t="s">
        <v>19539</v>
      </c>
      <c r="I4766" t="s">
        <v>19539</v>
      </c>
      <c r="J4766" s="57">
        <v>14586.08</v>
      </c>
      <c r="K4766" s="57">
        <v>0.01</v>
      </c>
    </row>
    <row r="4767" spans="1:11" x14ac:dyDescent="0.25">
      <c r="A4767" s="54" t="s">
        <v>8740</v>
      </c>
      <c r="B4767" s="54" t="s">
        <v>21768</v>
      </c>
      <c r="C4767" s="54" t="s">
        <v>18552</v>
      </c>
      <c r="D4767" s="54" t="s">
        <v>18553</v>
      </c>
      <c r="E4767" s="55"/>
      <c r="F4767" s="54" t="s">
        <v>18559</v>
      </c>
      <c r="G4767" s="58">
        <v>43818</v>
      </c>
      <c r="H4767" s="55" t="s">
        <v>19539</v>
      </c>
      <c r="I4767" s="55" t="s">
        <v>19539</v>
      </c>
      <c r="J4767" s="56">
        <v>14586.08</v>
      </c>
      <c r="K4767" s="56">
        <v>0.01</v>
      </c>
    </row>
    <row r="4768" spans="1:11" x14ac:dyDescent="0.25">
      <c r="A4768" s="21" t="s">
        <v>8740</v>
      </c>
      <c r="B4768" s="21" t="s">
        <v>21768</v>
      </c>
      <c r="C4768" s="21" t="s">
        <v>15681</v>
      </c>
      <c r="D4768" s="21" t="s">
        <v>8639</v>
      </c>
      <c r="F4768" s="21" t="s">
        <v>17549</v>
      </c>
      <c r="G4768" s="20">
        <v>43825</v>
      </c>
      <c r="H4768" t="s">
        <v>19539</v>
      </c>
      <c r="I4768" t="s">
        <v>19539</v>
      </c>
      <c r="J4768" s="57">
        <v>403926.89</v>
      </c>
      <c r="K4768" s="57">
        <v>0.01</v>
      </c>
    </row>
    <row r="4769" spans="1:11" x14ac:dyDescent="0.25">
      <c r="A4769" s="54" t="s">
        <v>8738</v>
      </c>
      <c r="B4769" s="54" t="s">
        <v>21768</v>
      </c>
      <c r="C4769" s="54" t="s">
        <v>16018</v>
      </c>
      <c r="D4769" s="54" t="s">
        <v>16019</v>
      </c>
      <c r="E4769" s="54" t="s">
        <v>19552</v>
      </c>
      <c r="F4769" s="54" t="s">
        <v>16020</v>
      </c>
      <c r="G4769" s="58">
        <v>43830</v>
      </c>
      <c r="H4769" s="55" t="s">
        <v>19539</v>
      </c>
      <c r="I4769" s="55" t="s">
        <v>19539</v>
      </c>
      <c r="J4769" s="56">
        <v>-0.08</v>
      </c>
      <c r="K4769" s="56">
        <v>-0.04</v>
      </c>
    </row>
    <row r="4770" spans="1:11" x14ac:dyDescent="0.25">
      <c r="A4770" s="21" t="s">
        <v>9142</v>
      </c>
      <c r="B4770" s="21" t="s">
        <v>21768</v>
      </c>
      <c r="C4770" s="21" t="s">
        <v>813</v>
      </c>
      <c r="D4770" s="21" t="s">
        <v>812</v>
      </c>
      <c r="F4770" s="21" t="s">
        <v>14586</v>
      </c>
      <c r="G4770" s="20">
        <v>43832</v>
      </c>
      <c r="H4770" s="21" t="s">
        <v>7159</v>
      </c>
      <c r="J4770" s="22">
        <v>-3849.77</v>
      </c>
      <c r="K4770" s="22">
        <v>-3849.77</v>
      </c>
    </row>
    <row r="4771" spans="1:11" x14ac:dyDescent="0.25">
      <c r="A4771" s="21" t="s">
        <v>9142</v>
      </c>
      <c r="B4771" s="21" t="s">
        <v>21768</v>
      </c>
      <c r="C4771" s="21" t="s">
        <v>813</v>
      </c>
      <c r="D4771" s="21" t="s">
        <v>812</v>
      </c>
      <c r="F4771" s="21" t="s">
        <v>14587</v>
      </c>
      <c r="G4771" s="20">
        <v>43832</v>
      </c>
      <c r="H4771" s="21" t="s">
        <v>7161</v>
      </c>
      <c r="J4771" s="22">
        <v>-18792.599999999999</v>
      </c>
      <c r="K4771" s="22">
        <v>-18792.599999999999</v>
      </c>
    </row>
    <row r="4772" spans="1:11" x14ac:dyDescent="0.25">
      <c r="A4772" s="21" t="s">
        <v>9142</v>
      </c>
      <c r="B4772" s="21" t="s">
        <v>21768</v>
      </c>
      <c r="C4772" s="21" t="s">
        <v>813</v>
      </c>
      <c r="D4772" s="21" t="s">
        <v>812</v>
      </c>
      <c r="F4772" s="21" t="s">
        <v>14588</v>
      </c>
      <c r="G4772" s="20">
        <v>43832</v>
      </c>
      <c r="H4772" s="21" t="s">
        <v>7163</v>
      </c>
      <c r="J4772" s="22">
        <v>-11526.1</v>
      </c>
      <c r="K4772" s="22">
        <v>-11526.1</v>
      </c>
    </row>
    <row r="4773" spans="1:11" x14ac:dyDescent="0.25">
      <c r="A4773" s="21" t="s">
        <v>9142</v>
      </c>
      <c r="B4773" s="21" t="s">
        <v>21768</v>
      </c>
      <c r="C4773" s="21" t="s">
        <v>4082</v>
      </c>
      <c r="D4773" s="21" t="s">
        <v>4081</v>
      </c>
      <c r="F4773" s="21" t="s">
        <v>14589</v>
      </c>
      <c r="G4773" s="20">
        <v>43832</v>
      </c>
      <c r="H4773" s="21" t="s">
        <v>7165</v>
      </c>
      <c r="J4773" s="22">
        <v>-202853</v>
      </c>
      <c r="K4773" s="22">
        <v>-59603</v>
      </c>
    </row>
    <row r="4774" spans="1:11" x14ac:dyDescent="0.25">
      <c r="A4774" s="21" t="s">
        <v>8740</v>
      </c>
      <c r="B4774" s="21" t="s">
        <v>21768</v>
      </c>
      <c r="C4774" s="21" t="s">
        <v>6907</v>
      </c>
      <c r="D4774" s="21" t="s">
        <v>6906</v>
      </c>
      <c r="F4774" s="21" t="s">
        <v>14590</v>
      </c>
      <c r="G4774" s="20">
        <v>43836</v>
      </c>
      <c r="H4774">
        <v>0</v>
      </c>
      <c r="I4774" t="s">
        <v>18734</v>
      </c>
      <c r="J4774" s="22">
        <v>-549976.25</v>
      </c>
      <c r="K4774" s="22">
        <v>-549976.25</v>
      </c>
    </row>
    <row r="4775" spans="1:11" x14ac:dyDescent="0.25">
      <c r="A4775" s="21" t="s">
        <v>8740</v>
      </c>
      <c r="B4775" s="21" t="s">
        <v>21768</v>
      </c>
      <c r="C4775" s="21" t="s">
        <v>1220</v>
      </c>
      <c r="D4775" s="21" t="s">
        <v>1219</v>
      </c>
      <c r="F4775" s="21" t="s">
        <v>14591</v>
      </c>
      <c r="G4775" s="20">
        <v>43836</v>
      </c>
      <c r="H4775">
        <v>0</v>
      </c>
      <c r="I4775" t="s">
        <v>18735</v>
      </c>
      <c r="J4775" s="22">
        <v>-106293.66</v>
      </c>
      <c r="K4775" s="22">
        <v>-106293.66</v>
      </c>
    </row>
    <row r="4776" spans="1:11" x14ac:dyDescent="0.25">
      <c r="A4776" s="21" t="s">
        <v>8740</v>
      </c>
      <c r="B4776" s="21" t="s">
        <v>21768</v>
      </c>
      <c r="C4776" s="21" t="s">
        <v>14592</v>
      </c>
      <c r="D4776" s="21" t="s">
        <v>7167</v>
      </c>
      <c r="F4776" s="21" t="s">
        <v>14593</v>
      </c>
      <c r="G4776" s="20">
        <v>43837</v>
      </c>
      <c r="H4776" s="21" t="s">
        <v>7168</v>
      </c>
      <c r="I4776" s="21" t="s">
        <v>17699</v>
      </c>
      <c r="J4776" s="22">
        <v>-3600494.79</v>
      </c>
      <c r="K4776" s="22">
        <v>-2880395.83</v>
      </c>
    </row>
    <row r="4777" spans="1:11" x14ac:dyDescent="0.25">
      <c r="A4777" s="21" t="s">
        <v>9142</v>
      </c>
      <c r="B4777" s="21" t="s">
        <v>21768</v>
      </c>
      <c r="C4777" s="21" t="s">
        <v>894</v>
      </c>
      <c r="D4777" s="21" t="s">
        <v>893</v>
      </c>
      <c r="F4777" s="21" t="s">
        <v>14594</v>
      </c>
      <c r="G4777" s="20">
        <v>43838</v>
      </c>
      <c r="H4777" s="21" t="s">
        <v>7169</v>
      </c>
      <c r="J4777" s="22">
        <v>-22320</v>
      </c>
      <c r="K4777" s="22">
        <v>-22320</v>
      </c>
    </row>
    <row r="4778" spans="1:11" x14ac:dyDescent="0.25">
      <c r="A4778" s="21" t="s">
        <v>8740</v>
      </c>
      <c r="B4778" s="21" t="s">
        <v>21768</v>
      </c>
      <c r="C4778" s="21" t="s">
        <v>14595</v>
      </c>
      <c r="D4778" s="21" t="s">
        <v>7171</v>
      </c>
      <c r="F4778" s="21" t="s">
        <v>14596</v>
      </c>
      <c r="G4778" s="20">
        <v>43839</v>
      </c>
      <c r="H4778" s="21" t="s">
        <v>7172</v>
      </c>
      <c r="I4778" s="21" t="s">
        <v>18518</v>
      </c>
      <c r="J4778" s="22">
        <v>-36426.6</v>
      </c>
      <c r="K4778" s="22">
        <v>-2276.67</v>
      </c>
    </row>
    <row r="4779" spans="1:11" x14ac:dyDescent="0.25">
      <c r="A4779" s="21" t="s">
        <v>9142</v>
      </c>
      <c r="B4779" s="21" t="s">
        <v>21768</v>
      </c>
      <c r="C4779" s="21" t="s">
        <v>17515</v>
      </c>
      <c r="D4779" s="21" t="s">
        <v>17516</v>
      </c>
      <c r="F4779" s="21" t="s">
        <v>17517</v>
      </c>
      <c r="G4779" s="20">
        <v>43843</v>
      </c>
      <c r="H4779" s="21" t="s">
        <v>17518</v>
      </c>
      <c r="J4779" s="22">
        <v>-100000</v>
      </c>
      <c r="K4779" s="22">
        <v>-100000</v>
      </c>
    </row>
    <row r="4780" spans="1:11" x14ac:dyDescent="0.25">
      <c r="A4780" s="21" t="s">
        <v>8738</v>
      </c>
      <c r="B4780" s="21" t="s">
        <v>21768</v>
      </c>
      <c r="C4780" s="21" t="s">
        <v>7174</v>
      </c>
      <c r="D4780" s="21" t="s">
        <v>7173</v>
      </c>
      <c r="F4780" s="21" t="s">
        <v>7177</v>
      </c>
      <c r="G4780" s="20">
        <v>43847</v>
      </c>
      <c r="H4780" s="21" t="s">
        <v>7175</v>
      </c>
      <c r="J4780" s="22">
        <v>-200000</v>
      </c>
      <c r="K4780" s="22">
        <v>200000</v>
      </c>
    </row>
    <row r="4781" spans="1:11" x14ac:dyDescent="0.25">
      <c r="A4781" s="21" t="s">
        <v>8738</v>
      </c>
      <c r="B4781" s="21" t="s">
        <v>21768</v>
      </c>
      <c r="C4781" s="21" t="s">
        <v>7174</v>
      </c>
      <c r="D4781" s="21" t="s">
        <v>7173</v>
      </c>
      <c r="F4781" s="21" t="s">
        <v>14597</v>
      </c>
      <c r="G4781" s="20">
        <v>43850</v>
      </c>
      <c r="H4781" s="21" t="s">
        <v>7177</v>
      </c>
      <c r="J4781" s="22">
        <v>-200000</v>
      </c>
      <c r="K4781" s="22">
        <v>-200000</v>
      </c>
    </row>
    <row r="4782" spans="1:11" x14ac:dyDescent="0.25">
      <c r="A4782" s="21" t="s">
        <v>8740</v>
      </c>
      <c r="B4782" s="21" t="s">
        <v>21768</v>
      </c>
      <c r="C4782" s="21" t="s">
        <v>6858</v>
      </c>
      <c r="D4782" s="21" t="s">
        <v>6857</v>
      </c>
      <c r="F4782" s="21" t="s">
        <v>14598</v>
      </c>
      <c r="G4782" s="20">
        <v>43852</v>
      </c>
      <c r="H4782" s="21" t="s">
        <v>7004</v>
      </c>
      <c r="I4782" s="21" t="s">
        <v>18280</v>
      </c>
      <c r="J4782" s="22">
        <v>-1557095.55</v>
      </c>
      <c r="K4782" s="22">
        <v>-1557095.55</v>
      </c>
    </row>
    <row r="4783" spans="1:11" x14ac:dyDescent="0.25">
      <c r="A4783" s="21" t="s">
        <v>8740</v>
      </c>
      <c r="B4783" s="21" t="s">
        <v>21768</v>
      </c>
      <c r="C4783" s="21" t="s">
        <v>14599</v>
      </c>
      <c r="D4783" s="21" t="s">
        <v>7179</v>
      </c>
      <c r="F4783" s="21" t="s">
        <v>14600</v>
      </c>
      <c r="G4783" s="20">
        <v>43853</v>
      </c>
      <c r="H4783">
        <v>0</v>
      </c>
      <c r="I4783" t="s">
        <v>7180</v>
      </c>
      <c r="J4783" s="22">
        <v>412519.88</v>
      </c>
      <c r="K4783" s="22">
        <v>412519.88</v>
      </c>
    </row>
    <row r="4784" spans="1:11" x14ac:dyDescent="0.25">
      <c r="A4784" s="21" t="s">
        <v>8740</v>
      </c>
      <c r="B4784" s="21" t="s">
        <v>21768</v>
      </c>
      <c r="C4784" s="21" t="s">
        <v>14568</v>
      </c>
      <c r="D4784" s="21" t="s">
        <v>7135</v>
      </c>
      <c r="F4784" s="21" t="s">
        <v>14601</v>
      </c>
      <c r="G4784" s="20">
        <v>43854</v>
      </c>
      <c r="H4784" s="21" t="s">
        <v>7181</v>
      </c>
      <c r="I4784" s="21" t="s">
        <v>17864</v>
      </c>
      <c r="J4784" s="22">
        <v>-66577.64</v>
      </c>
      <c r="K4784" s="22">
        <v>-66577.64</v>
      </c>
    </row>
    <row r="4785" spans="1:11" x14ac:dyDescent="0.25">
      <c r="A4785" s="21" t="s">
        <v>8740</v>
      </c>
      <c r="B4785" s="21" t="s">
        <v>21768</v>
      </c>
      <c r="C4785" s="21" t="s">
        <v>18552</v>
      </c>
      <c r="D4785" s="21" t="s">
        <v>18553</v>
      </c>
      <c r="F4785" s="21" t="s">
        <v>18560</v>
      </c>
      <c r="G4785" s="20">
        <v>43854</v>
      </c>
      <c r="H4785" t="s">
        <v>19539</v>
      </c>
      <c r="I4785" t="s">
        <v>19539</v>
      </c>
      <c r="J4785" s="57">
        <v>14586.08</v>
      </c>
      <c r="K4785" s="57">
        <v>0.01</v>
      </c>
    </row>
    <row r="4786" spans="1:11" x14ac:dyDescent="0.25">
      <c r="A4786" s="54" t="s">
        <v>8740</v>
      </c>
      <c r="B4786" s="54" t="s">
        <v>21768</v>
      </c>
      <c r="C4786" s="54" t="s">
        <v>18552</v>
      </c>
      <c r="D4786" s="54" t="s">
        <v>18553</v>
      </c>
      <c r="E4786" s="55"/>
      <c r="F4786" s="54" t="s">
        <v>18561</v>
      </c>
      <c r="G4786" s="58">
        <v>43854</v>
      </c>
      <c r="H4786" s="55" t="s">
        <v>19539</v>
      </c>
      <c r="I4786" s="55" t="s">
        <v>19539</v>
      </c>
      <c r="J4786" s="56">
        <v>14586.08</v>
      </c>
      <c r="K4786" s="56">
        <v>0.01</v>
      </c>
    </row>
    <row r="4787" spans="1:11" x14ac:dyDescent="0.25">
      <c r="A4787" s="21" t="s">
        <v>8740</v>
      </c>
      <c r="B4787" s="21" t="s">
        <v>21768</v>
      </c>
      <c r="C4787" s="21" t="s">
        <v>8209</v>
      </c>
      <c r="D4787" s="21" t="s">
        <v>8208</v>
      </c>
      <c r="F4787" s="21" t="s">
        <v>18363</v>
      </c>
      <c r="G4787" s="20">
        <v>43857</v>
      </c>
      <c r="H4787" t="s">
        <v>19539</v>
      </c>
      <c r="I4787" t="s">
        <v>19539</v>
      </c>
      <c r="J4787" s="57">
        <v>551742.51</v>
      </c>
      <c r="K4787" s="57">
        <v>0.01</v>
      </c>
    </row>
    <row r="4788" spans="1:11" x14ac:dyDescent="0.25">
      <c r="A4788" s="54" t="s">
        <v>8740</v>
      </c>
      <c r="B4788" s="54" t="s">
        <v>21768</v>
      </c>
      <c r="C4788" s="54" t="s">
        <v>8209</v>
      </c>
      <c r="D4788" s="54" t="s">
        <v>8208</v>
      </c>
      <c r="E4788" s="55"/>
      <c r="F4788" s="54" t="s">
        <v>18362</v>
      </c>
      <c r="G4788" s="58">
        <v>43857</v>
      </c>
      <c r="H4788" s="55" t="s">
        <v>19539</v>
      </c>
      <c r="I4788" s="55" t="s">
        <v>19539</v>
      </c>
      <c r="J4788" s="56">
        <v>565350.18999999994</v>
      </c>
      <c r="K4788" s="56">
        <v>0.01</v>
      </c>
    </row>
    <row r="4789" spans="1:11" x14ac:dyDescent="0.25">
      <c r="A4789" s="21" t="s">
        <v>8740</v>
      </c>
      <c r="B4789" s="21" t="s">
        <v>21768</v>
      </c>
      <c r="C4789" s="21" t="s">
        <v>7183</v>
      </c>
      <c r="D4789" s="21" t="s">
        <v>7182</v>
      </c>
      <c r="F4789" s="21" t="s">
        <v>14602</v>
      </c>
      <c r="G4789" s="20">
        <v>43859</v>
      </c>
      <c r="H4789" s="21" t="s">
        <v>7184</v>
      </c>
      <c r="I4789" s="21" t="s">
        <v>8598</v>
      </c>
      <c r="J4789" s="22">
        <v>-775801.7</v>
      </c>
      <c r="K4789" s="22">
        <v>-775801.7</v>
      </c>
    </row>
    <row r="4790" spans="1:11" x14ac:dyDescent="0.25">
      <c r="A4790" s="21" t="s">
        <v>8740</v>
      </c>
      <c r="B4790" s="21" t="s">
        <v>21768</v>
      </c>
      <c r="C4790" s="21" t="s">
        <v>15079</v>
      </c>
      <c r="D4790" s="21" t="s">
        <v>7778</v>
      </c>
      <c r="F4790" s="21" t="s">
        <v>17968</v>
      </c>
      <c r="G4790" s="20">
        <v>43859</v>
      </c>
      <c r="H4790" t="s">
        <v>19539</v>
      </c>
      <c r="I4790" t="s">
        <v>19539</v>
      </c>
      <c r="J4790" s="57">
        <v>2003553.9</v>
      </c>
      <c r="K4790" s="57">
        <v>0.01</v>
      </c>
    </row>
    <row r="4791" spans="1:11" x14ac:dyDescent="0.25">
      <c r="A4791" s="21" t="s">
        <v>8740</v>
      </c>
      <c r="B4791" s="21" t="s">
        <v>21768</v>
      </c>
      <c r="C4791" s="21" t="s">
        <v>18007</v>
      </c>
      <c r="D4791" s="21" t="s">
        <v>18008</v>
      </c>
      <c r="F4791" s="21" t="s">
        <v>18009</v>
      </c>
      <c r="G4791" s="20">
        <v>43861</v>
      </c>
      <c r="H4791" s="21" t="s">
        <v>18010</v>
      </c>
      <c r="I4791" s="21" t="s">
        <v>17700</v>
      </c>
      <c r="J4791" s="22">
        <v>-972000</v>
      </c>
      <c r="K4791" s="22">
        <v>-923400</v>
      </c>
    </row>
    <row r="4792" spans="1:11" x14ac:dyDescent="0.25">
      <c r="A4792" s="54" t="s">
        <v>8738</v>
      </c>
      <c r="B4792" s="54" t="s">
        <v>21768</v>
      </c>
      <c r="C4792" s="54" t="s">
        <v>6504</v>
      </c>
      <c r="D4792" s="54" t="s">
        <v>6503</v>
      </c>
      <c r="E4792" s="54" t="s">
        <v>19552</v>
      </c>
      <c r="F4792" s="54" t="s">
        <v>15958</v>
      </c>
      <c r="G4792" s="58">
        <v>43861</v>
      </c>
      <c r="H4792" s="55" t="s">
        <v>19539</v>
      </c>
      <c r="I4792" s="55" t="s">
        <v>19539</v>
      </c>
      <c r="J4792" s="56">
        <v>5983704.9400000004</v>
      </c>
      <c r="K4792" s="56">
        <v>0.01</v>
      </c>
    </row>
    <row r="4793" spans="1:11" x14ac:dyDescent="0.25">
      <c r="A4793" s="21" t="s">
        <v>8738</v>
      </c>
      <c r="B4793" s="21" t="s">
        <v>21768</v>
      </c>
      <c r="C4793" s="21" t="s">
        <v>16787</v>
      </c>
      <c r="D4793" s="21" t="s">
        <v>16788</v>
      </c>
      <c r="F4793" s="21" t="s">
        <v>16789</v>
      </c>
      <c r="G4793" s="20">
        <v>43861</v>
      </c>
      <c r="H4793" t="s">
        <v>19539</v>
      </c>
      <c r="I4793" t="s">
        <v>19539</v>
      </c>
      <c r="J4793" s="57">
        <v>21729721.710000001</v>
      </c>
      <c r="K4793" s="57">
        <v>0.01</v>
      </c>
    </row>
    <row r="4794" spans="1:11" x14ac:dyDescent="0.25">
      <c r="A4794" s="54" t="s">
        <v>8738</v>
      </c>
      <c r="B4794" s="54" t="s">
        <v>21768</v>
      </c>
      <c r="C4794" s="54" t="s">
        <v>7297</v>
      </c>
      <c r="D4794" s="54" t="s">
        <v>7296</v>
      </c>
      <c r="E4794" s="54" t="s">
        <v>19552</v>
      </c>
      <c r="F4794" s="54" t="s">
        <v>16399</v>
      </c>
      <c r="G4794" s="58">
        <v>43864</v>
      </c>
      <c r="H4794" s="55" t="s">
        <v>19539</v>
      </c>
      <c r="I4794" s="55" t="s">
        <v>19539</v>
      </c>
      <c r="J4794" s="56">
        <v>9138753.5299999993</v>
      </c>
      <c r="K4794" s="56">
        <v>0.01</v>
      </c>
    </row>
    <row r="4795" spans="1:11" x14ac:dyDescent="0.25">
      <c r="A4795" s="21" t="s">
        <v>8740</v>
      </c>
      <c r="B4795" s="21" t="s">
        <v>21768</v>
      </c>
      <c r="C4795" s="21" t="s">
        <v>15121</v>
      </c>
      <c r="D4795" s="21" t="s">
        <v>7820</v>
      </c>
      <c r="F4795" s="21" t="s">
        <v>18118</v>
      </c>
      <c r="G4795" s="20">
        <v>43865</v>
      </c>
      <c r="H4795" t="s">
        <v>19539</v>
      </c>
      <c r="I4795" t="s">
        <v>19539</v>
      </c>
      <c r="J4795" s="57">
        <v>7634986.7000000002</v>
      </c>
      <c r="K4795" s="57">
        <v>0.01</v>
      </c>
    </row>
    <row r="4796" spans="1:11" x14ac:dyDescent="0.25">
      <c r="A4796" s="54" t="s">
        <v>8740</v>
      </c>
      <c r="B4796" s="54" t="s">
        <v>21768</v>
      </c>
      <c r="C4796" s="54" t="s">
        <v>18381</v>
      </c>
      <c r="D4796" s="54" t="s">
        <v>18382</v>
      </c>
      <c r="E4796" s="54" t="s">
        <v>19558</v>
      </c>
      <c r="F4796" s="54" t="s">
        <v>18383</v>
      </c>
      <c r="G4796" s="58">
        <v>43865</v>
      </c>
      <c r="H4796" s="54" t="s">
        <v>18384</v>
      </c>
      <c r="I4796" s="54" t="s">
        <v>18385</v>
      </c>
      <c r="J4796" s="56">
        <v>-1933514.05</v>
      </c>
      <c r="K4796" s="56">
        <v>-0.01</v>
      </c>
    </row>
    <row r="4797" spans="1:11" x14ac:dyDescent="0.25">
      <c r="A4797" s="21" t="s">
        <v>19417</v>
      </c>
      <c r="B4797" s="21" t="s">
        <v>21768</v>
      </c>
      <c r="C4797" s="21" t="s">
        <v>18954</v>
      </c>
      <c r="D4797" s="21" t="s">
        <v>19499</v>
      </c>
      <c r="F4797" s="21" t="s">
        <v>19502</v>
      </c>
      <c r="G4797" s="20">
        <v>43866</v>
      </c>
      <c r="H4797" s="21" t="s">
        <v>19503</v>
      </c>
      <c r="J4797" s="22">
        <v>-519148</v>
      </c>
      <c r="K4797" s="22">
        <v>-519148</v>
      </c>
    </row>
    <row r="4798" spans="1:11" x14ac:dyDescent="0.25">
      <c r="A4798" s="21" t="s">
        <v>8740</v>
      </c>
      <c r="B4798" s="21" t="s">
        <v>21768</v>
      </c>
      <c r="C4798" s="21" t="s">
        <v>13704</v>
      </c>
      <c r="D4798" s="21" t="s">
        <v>5970</v>
      </c>
      <c r="F4798" s="21" t="s">
        <v>17731</v>
      </c>
      <c r="G4798" s="20">
        <v>43866</v>
      </c>
      <c r="H4798" t="s">
        <v>19539</v>
      </c>
      <c r="I4798" t="s">
        <v>19539</v>
      </c>
      <c r="J4798" s="57">
        <v>171761.18</v>
      </c>
      <c r="K4798" s="57">
        <v>0.01</v>
      </c>
    </row>
    <row r="4799" spans="1:11" x14ac:dyDescent="0.25">
      <c r="A4799" s="54" t="s">
        <v>8740</v>
      </c>
      <c r="B4799" s="54" t="s">
        <v>21768</v>
      </c>
      <c r="C4799" s="54" t="s">
        <v>13704</v>
      </c>
      <c r="D4799" s="54" t="s">
        <v>5970</v>
      </c>
      <c r="E4799" s="55"/>
      <c r="F4799" s="54" t="s">
        <v>17730</v>
      </c>
      <c r="G4799" s="58">
        <v>43866</v>
      </c>
      <c r="H4799" s="55" t="s">
        <v>19539</v>
      </c>
      <c r="I4799" s="55" t="s">
        <v>19539</v>
      </c>
      <c r="J4799" s="56">
        <v>171761.18</v>
      </c>
      <c r="K4799" s="56">
        <v>0.01</v>
      </c>
    </row>
    <row r="4800" spans="1:11" x14ac:dyDescent="0.25">
      <c r="A4800" s="21" t="s">
        <v>8740</v>
      </c>
      <c r="B4800" s="21" t="s">
        <v>21768</v>
      </c>
      <c r="C4800" s="21" t="s">
        <v>6760</v>
      </c>
      <c r="D4800" s="21" t="s">
        <v>6759</v>
      </c>
      <c r="F4800" s="21" t="s">
        <v>18259</v>
      </c>
      <c r="G4800" s="20">
        <v>43867</v>
      </c>
      <c r="H4800" t="s">
        <v>19539</v>
      </c>
      <c r="I4800" t="s">
        <v>19539</v>
      </c>
      <c r="J4800" s="57">
        <v>536421.74</v>
      </c>
      <c r="K4800" s="57">
        <v>0.01</v>
      </c>
    </row>
    <row r="4801" spans="1:11" x14ac:dyDescent="0.25">
      <c r="A4801" s="54" t="s">
        <v>8740</v>
      </c>
      <c r="B4801" s="54" t="s">
        <v>21768</v>
      </c>
      <c r="C4801" s="54" t="s">
        <v>6760</v>
      </c>
      <c r="D4801" s="54" t="s">
        <v>6759</v>
      </c>
      <c r="E4801" s="55"/>
      <c r="F4801" s="54" t="s">
        <v>18258</v>
      </c>
      <c r="G4801" s="58">
        <v>43867</v>
      </c>
      <c r="H4801" s="55" t="s">
        <v>19539</v>
      </c>
      <c r="I4801" s="55" t="s">
        <v>19539</v>
      </c>
      <c r="J4801" s="56">
        <v>537036.01</v>
      </c>
      <c r="K4801" s="56">
        <v>0.01</v>
      </c>
    </row>
    <row r="4802" spans="1:11" x14ac:dyDescent="0.25">
      <c r="A4802" s="21" t="s">
        <v>8738</v>
      </c>
      <c r="B4802" s="21" t="s">
        <v>21768</v>
      </c>
      <c r="C4802" s="21" t="s">
        <v>16886</v>
      </c>
      <c r="D4802" s="21" t="s">
        <v>16887</v>
      </c>
      <c r="F4802" s="21" t="s">
        <v>16891</v>
      </c>
      <c r="G4802" s="20">
        <v>43871</v>
      </c>
      <c r="H4802" t="s">
        <v>19539</v>
      </c>
      <c r="I4802" t="s">
        <v>19539</v>
      </c>
      <c r="J4802" s="57">
        <v>419659.69</v>
      </c>
      <c r="K4802" s="57">
        <v>0.01</v>
      </c>
    </row>
    <row r="4803" spans="1:11" x14ac:dyDescent="0.25">
      <c r="A4803" s="54" t="s">
        <v>8740</v>
      </c>
      <c r="B4803" s="54" t="s">
        <v>21768</v>
      </c>
      <c r="C4803" s="54" t="s">
        <v>17978</v>
      </c>
      <c r="D4803" s="54" t="s">
        <v>17979</v>
      </c>
      <c r="E4803" s="55"/>
      <c r="F4803" s="54" t="s">
        <v>17980</v>
      </c>
      <c r="G4803" s="58">
        <v>43871</v>
      </c>
      <c r="H4803" s="55" t="s">
        <v>19539</v>
      </c>
      <c r="I4803" s="55" t="s">
        <v>19539</v>
      </c>
      <c r="J4803" s="56">
        <v>1851621.73</v>
      </c>
      <c r="K4803" s="56">
        <v>0.01</v>
      </c>
    </row>
    <row r="4804" spans="1:11" x14ac:dyDescent="0.25">
      <c r="A4804" s="21" t="s">
        <v>8738</v>
      </c>
      <c r="B4804" s="21" t="s">
        <v>21768</v>
      </c>
      <c r="C4804" s="21" t="s">
        <v>7186</v>
      </c>
      <c r="D4804" s="21" t="s">
        <v>7185</v>
      </c>
      <c r="E4804" s="21" t="s">
        <v>19558</v>
      </c>
      <c r="F4804" s="21" t="s">
        <v>14603</v>
      </c>
      <c r="G4804" s="20">
        <v>43873</v>
      </c>
      <c r="H4804" s="21" t="s">
        <v>7187</v>
      </c>
      <c r="I4804" s="21" t="s">
        <v>16589</v>
      </c>
      <c r="J4804" s="22">
        <v>-691242.49</v>
      </c>
      <c r="K4804" s="22">
        <v>-691242.49</v>
      </c>
    </row>
    <row r="4805" spans="1:11" x14ac:dyDescent="0.25">
      <c r="A4805" s="21" t="s">
        <v>8740</v>
      </c>
      <c r="B4805" s="21" t="s">
        <v>21768</v>
      </c>
      <c r="C4805" s="21" t="s">
        <v>13449</v>
      </c>
      <c r="D4805" s="21" t="s">
        <v>5653</v>
      </c>
      <c r="E4805" s="21" t="s">
        <v>19552</v>
      </c>
      <c r="F4805" s="21" t="s">
        <v>17950</v>
      </c>
      <c r="G4805" s="20">
        <v>43873</v>
      </c>
      <c r="H4805" t="s">
        <v>19539</v>
      </c>
      <c r="I4805" t="s">
        <v>19539</v>
      </c>
      <c r="J4805" s="57">
        <v>48215.48</v>
      </c>
      <c r="K4805" s="57">
        <v>0.01</v>
      </c>
    </row>
    <row r="4806" spans="1:11" x14ac:dyDescent="0.25">
      <c r="A4806" s="54" t="s">
        <v>8738</v>
      </c>
      <c r="B4806" s="54" t="s">
        <v>21768</v>
      </c>
      <c r="C4806" s="54" t="s">
        <v>16622</v>
      </c>
      <c r="D4806" s="54" t="s">
        <v>16623</v>
      </c>
      <c r="E4806" s="55"/>
      <c r="F4806" s="54" t="s">
        <v>16627</v>
      </c>
      <c r="G4806" s="58">
        <v>43874</v>
      </c>
      <c r="H4806" s="55" t="s">
        <v>19539</v>
      </c>
      <c r="I4806" s="55" t="s">
        <v>19539</v>
      </c>
      <c r="J4806" s="56">
        <v>600803.94999999995</v>
      </c>
      <c r="K4806" s="56">
        <v>0.01</v>
      </c>
    </row>
    <row r="4807" spans="1:11" x14ac:dyDescent="0.25">
      <c r="A4807" s="21" t="s">
        <v>8738</v>
      </c>
      <c r="B4807" s="21" t="s">
        <v>21768</v>
      </c>
      <c r="C4807" s="21" t="s">
        <v>7119</v>
      </c>
      <c r="D4807" s="21" t="s">
        <v>7118</v>
      </c>
      <c r="E4807" s="21" t="s">
        <v>19552</v>
      </c>
      <c r="F4807" s="21" t="s">
        <v>14604</v>
      </c>
      <c r="G4807" s="20">
        <v>43875</v>
      </c>
      <c r="H4807" s="21" t="s">
        <v>7188</v>
      </c>
      <c r="I4807" s="21" t="s">
        <v>16718</v>
      </c>
      <c r="J4807" s="22">
        <v>-472236</v>
      </c>
      <c r="K4807" s="22">
        <v>-472236</v>
      </c>
    </row>
    <row r="4808" spans="1:11" x14ac:dyDescent="0.25">
      <c r="A4808" s="21" t="s">
        <v>8738</v>
      </c>
      <c r="B4808" s="21" t="s">
        <v>21768</v>
      </c>
      <c r="C4808" s="21" t="s">
        <v>7119</v>
      </c>
      <c r="D4808" s="21" t="s">
        <v>7118</v>
      </c>
      <c r="E4808" s="21" t="s">
        <v>19552</v>
      </c>
      <c r="F4808" s="21" t="s">
        <v>14605</v>
      </c>
      <c r="G4808" s="20">
        <v>43875</v>
      </c>
      <c r="H4808" s="21" t="s">
        <v>7189</v>
      </c>
      <c r="I4808" s="21" t="s">
        <v>16719</v>
      </c>
      <c r="J4808" s="22">
        <v>472236</v>
      </c>
      <c r="K4808" s="22">
        <v>472236</v>
      </c>
    </row>
    <row r="4809" spans="1:11" x14ac:dyDescent="0.25">
      <c r="A4809" s="21" t="s">
        <v>8738</v>
      </c>
      <c r="B4809" s="21" t="s">
        <v>21768</v>
      </c>
      <c r="C4809" s="21" t="s">
        <v>4126</v>
      </c>
      <c r="D4809" s="21" t="s">
        <v>4125</v>
      </c>
      <c r="E4809" s="21" t="s">
        <v>19552</v>
      </c>
      <c r="F4809" s="21" t="s">
        <v>16529</v>
      </c>
      <c r="G4809" s="20">
        <v>43875</v>
      </c>
      <c r="H4809" t="s">
        <v>19539</v>
      </c>
      <c r="I4809" t="s">
        <v>19539</v>
      </c>
      <c r="J4809" s="57">
        <v>293529.36</v>
      </c>
      <c r="K4809" s="57">
        <v>0.01</v>
      </c>
    </row>
    <row r="4810" spans="1:11" x14ac:dyDescent="0.25">
      <c r="A4810" s="21" t="s">
        <v>8738</v>
      </c>
      <c r="B4810" s="21" t="s">
        <v>21768</v>
      </c>
      <c r="C4810" s="21" t="s">
        <v>5939</v>
      </c>
      <c r="D4810" s="21" t="s">
        <v>5938</v>
      </c>
      <c r="E4810" s="21" t="s">
        <v>19552</v>
      </c>
      <c r="F4810" s="21" t="s">
        <v>14606</v>
      </c>
      <c r="G4810" s="20">
        <v>43879</v>
      </c>
      <c r="H4810" s="21" t="s">
        <v>7049</v>
      </c>
      <c r="J4810" s="22">
        <v>44250</v>
      </c>
      <c r="K4810" s="22">
        <v>44250</v>
      </c>
    </row>
    <row r="4811" spans="1:11" x14ac:dyDescent="0.25">
      <c r="A4811" s="21" t="s">
        <v>8738</v>
      </c>
      <c r="B4811" s="21" t="s">
        <v>21768</v>
      </c>
      <c r="C4811" s="21" t="s">
        <v>14607</v>
      </c>
      <c r="D4811" s="21" t="s">
        <v>7190</v>
      </c>
      <c r="F4811" s="21" t="s">
        <v>14608</v>
      </c>
      <c r="G4811" s="20">
        <v>43880</v>
      </c>
      <c r="H4811" s="21" t="s">
        <v>7191</v>
      </c>
      <c r="J4811" s="22">
        <v>-27920</v>
      </c>
      <c r="K4811" s="22">
        <v>-27920</v>
      </c>
    </row>
    <row r="4812" spans="1:11" x14ac:dyDescent="0.25">
      <c r="A4812" s="21" t="s">
        <v>9142</v>
      </c>
      <c r="B4812" s="21" t="s">
        <v>21768</v>
      </c>
      <c r="C4812" s="21" t="s">
        <v>894</v>
      </c>
      <c r="D4812" s="21" t="s">
        <v>893</v>
      </c>
      <c r="F4812" s="21" t="s">
        <v>14609</v>
      </c>
      <c r="G4812" s="20">
        <v>43881</v>
      </c>
      <c r="H4812" s="21" t="s">
        <v>7193</v>
      </c>
      <c r="J4812" s="22">
        <v>-420152.26</v>
      </c>
      <c r="K4812" s="22">
        <v>-420152.26</v>
      </c>
    </row>
    <row r="4813" spans="1:11" x14ac:dyDescent="0.25">
      <c r="A4813" s="21" t="s">
        <v>9142</v>
      </c>
      <c r="B4813" s="21" t="s">
        <v>21768</v>
      </c>
      <c r="C4813" s="21" t="s">
        <v>6498</v>
      </c>
      <c r="D4813" s="21" t="s">
        <v>6497</v>
      </c>
      <c r="F4813" s="21" t="s">
        <v>14610</v>
      </c>
      <c r="G4813" s="20">
        <v>43881</v>
      </c>
      <c r="H4813" s="21" t="s">
        <v>7195</v>
      </c>
      <c r="J4813" s="22">
        <v>-1171539</v>
      </c>
      <c r="K4813" s="22">
        <v>-1171539</v>
      </c>
    </row>
    <row r="4814" spans="1:11" x14ac:dyDescent="0.25">
      <c r="A4814" s="21" t="s">
        <v>9142</v>
      </c>
      <c r="B4814" s="21" t="s">
        <v>21768</v>
      </c>
      <c r="C4814" s="21" t="s">
        <v>14611</v>
      </c>
      <c r="D4814" s="21" t="s">
        <v>7197</v>
      </c>
      <c r="F4814" s="21" t="s">
        <v>14612</v>
      </c>
      <c r="G4814" s="20">
        <v>43882</v>
      </c>
      <c r="H4814" s="21" t="s">
        <v>7198</v>
      </c>
      <c r="J4814" s="22">
        <v>-35302.769999999997</v>
      </c>
      <c r="K4814" s="22">
        <v>-35302.769999999997</v>
      </c>
    </row>
    <row r="4815" spans="1:11" x14ac:dyDescent="0.25">
      <c r="A4815" s="21" t="s">
        <v>9142</v>
      </c>
      <c r="B4815" s="21" t="s">
        <v>21768</v>
      </c>
      <c r="C4815" s="21" t="s">
        <v>894</v>
      </c>
      <c r="D4815" s="21" t="s">
        <v>893</v>
      </c>
      <c r="F4815" s="21" t="s">
        <v>14613</v>
      </c>
      <c r="G4815" s="20">
        <v>43882</v>
      </c>
      <c r="H4815" s="21" t="s">
        <v>7200</v>
      </c>
      <c r="J4815" s="22">
        <v>-76984.929999999993</v>
      </c>
      <c r="K4815" s="22">
        <v>-76984.929999999993</v>
      </c>
    </row>
    <row r="4816" spans="1:11" x14ac:dyDescent="0.25">
      <c r="A4816" s="21" t="s">
        <v>9142</v>
      </c>
      <c r="B4816" s="21" t="s">
        <v>21768</v>
      </c>
      <c r="C4816" s="21" t="s">
        <v>696</v>
      </c>
      <c r="D4816" s="21" t="s">
        <v>695</v>
      </c>
      <c r="E4816" s="21" t="s">
        <v>19552</v>
      </c>
      <c r="F4816" s="21" t="s">
        <v>14614</v>
      </c>
      <c r="G4816" s="20">
        <v>43885</v>
      </c>
      <c r="H4816" s="21" t="s">
        <v>7202</v>
      </c>
      <c r="J4816" s="22">
        <v>-1285495.5</v>
      </c>
      <c r="K4816" s="22">
        <v>-1285495.5</v>
      </c>
    </row>
    <row r="4817" spans="1:11" x14ac:dyDescent="0.25">
      <c r="A4817" s="54" t="s">
        <v>8740</v>
      </c>
      <c r="B4817" s="54" t="s">
        <v>21768</v>
      </c>
      <c r="C4817" s="54" t="s">
        <v>14979</v>
      </c>
      <c r="D4817" s="54" t="s">
        <v>7678</v>
      </c>
      <c r="E4817" s="55"/>
      <c r="F4817" s="54" t="s">
        <v>17717</v>
      </c>
      <c r="G4817" s="58">
        <v>43885</v>
      </c>
      <c r="H4817" s="55" t="s">
        <v>19539</v>
      </c>
      <c r="I4817" s="55" t="s">
        <v>19539</v>
      </c>
      <c r="J4817" s="56">
        <v>2849937.78</v>
      </c>
      <c r="K4817" s="56">
        <v>0.01</v>
      </c>
    </row>
    <row r="4818" spans="1:11" x14ac:dyDescent="0.25">
      <c r="A4818" s="21" t="s">
        <v>9142</v>
      </c>
      <c r="B4818" s="21" t="s">
        <v>21768</v>
      </c>
      <c r="C4818" s="21" t="s">
        <v>894</v>
      </c>
      <c r="D4818" s="21" t="s">
        <v>893</v>
      </c>
      <c r="F4818" s="21" t="s">
        <v>14615</v>
      </c>
      <c r="G4818" s="20">
        <v>43886</v>
      </c>
      <c r="H4818" s="21" t="s">
        <v>7204</v>
      </c>
      <c r="J4818" s="22">
        <v>-52596.959999999999</v>
      </c>
      <c r="K4818" s="22">
        <v>-52596.959999999999</v>
      </c>
    </row>
    <row r="4819" spans="1:11" x14ac:dyDescent="0.25">
      <c r="A4819" s="21" t="s">
        <v>9142</v>
      </c>
      <c r="B4819" s="21" t="s">
        <v>21768</v>
      </c>
      <c r="C4819" s="21" t="s">
        <v>894</v>
      </c>
      <c r="D4819" s="21" t="s">
        <v>893</v>
      </c>
      <c r="F4819" s="21" t="s">
        <v>14616</v>
      </c>
      <c r="G4819" s="20">
        <v>43886</v>
      </c>
      <c r="H4819" s="21" t="s">
        <v>7206</v>
      </c>
      <c r="J4819" s="22">
        <v>-200000</v>
      </c>
      <c r="K4819" s="22">
        <v>-200000</v>
      </c>
    </row>
    <row r="4820" spans="1:11" x14ac:dyDescent="0.25">
      <c r="A4820" s="21" t="s">
        <v>8740</v>
      </c>
      <c r="B4820" s="21" t="s">
        <v>21768</v>
      </c>
      <c r="C4820" s="21" t="s">
        <v>14965</v>
      </c>
      <c r="D4820" s="21" t="s">
        <v>7664</v>
      </c>
      <c r="F4820" s="21" t="s">
        <v>17676</v>
      </c>
      <c r="G4820" s="20">
        <v>43886</v>
      </c>
      <c r="H4820" t="s">
        <v>19539</v>
      </c>
      <c r="I4820" t="s">
        <v>19539</v>
      </c>
      <c r="J4820" s="57">
        <v>3414036.38</v>
      </c>
      <c r="K4820" s="57">
        <v>0.01</v>
      </c>
    </row>
    <row r="4821" spans="1:11" x14ac:dyDescent="0.25">
      <c r="A4821" s="21" t="s">
        <v>8740</v>
      </c>
      <c r="B4821" s="21" t="s">
        <v>21768</v>
      </c>
      <c r="C4821" s="21" t="s">
        <v>15880</v>
      </c>
      <c r="D4821" s="21" t="s">
        <v>15881</v>
      </c>
      <c r="F4821" s="21" t="s">
        <v>20649</v>
      </c>
      <c r="G4821" s="20">
        <v>43887</v>
      </c>
      <c r="H4821" s="21" t="s">
        <v>20650</v>
      </c>
      <c r="I4821" s="21" t="s">
        <v>23550</v>
      </c>
      <c r="J4821" s="22">
        <v>-10195705.27</v>
      </c>
      <c r="K4821" s="22">
        <v>-2039141.05</v>
      </c>
    </row>
    <row r="4822" spans="1:11" x14ac:dyDescent="0.25">
      <c r="A4822" s="21" t="s">
        <v>8740</v>
      </c>
      <c r="B4822" s="21" t="s">
        <v>21768</v>
      </c>
      <c r="C4822" s="21" t="s">
        <v>15880</v>
      </c>
      <c r="D4822" s="21" t="s">
        <v>15881</v>
      </c>
      <c r="F4822" s="21" t="s">
        <v>20651</v>
      </c>
      <c r="G4822" s="20">
        <v>43887</v>
      </c>
      <c r="H4822" s="21" t="s">
        <v>20650</v>
      </c>
      <c r="J4822" s="22">
        <v>2039141.05</v>
      </c>
      <c r="K4822" s="22">
        <v>2039141.05</v>
      </c>
    </row>
    <row r="4823" spans="1:11" x14ac:dyDescent="0.25">
      <c r="A4823" s="21" t="s">
        <v>9142</v>
      </c>
      <c r="B4823" s="21" t="s">
        <v>21768</v>
      </c>
      <c r="C4823" s="21" t="s">
        <v>894</v>
      </c>
      <c r="D4823" s="21" t="s">
        <v>893</v>
      </c>
      <c r="F4823" s="21" t="s">
        <v>14617</v>
      </c>
      <c r="G4823" s="20">
        <v>43889</v>
      </c>
      <c r="H4823" s="21" t="s">
        <v>7208</v>
      </c>
      <c r="J4823" s="22">
        <v>-312000</v>
      </c>
      <c r="K4823" s="22">
        <v>-312000</v>
      </c>
    </row>
    <row r="4824" spans="1:11" x14ac:dyDescent="0.25">
      <c r="A4824" s="54" t="s">
        <v>8740</v>
      </c>
      <c r="B4824" s="54" t="s">
        <v>21768</v>
      </c>
      <c r="C4824" s="54" t="s">
        <v>13704</v>
      </c>
      <c r="D4824" s="54" t="s">
        <v>5970</v>
      </c>
      <c r="E4824" s="55"/>
      <c r="F4824" s="54" t="s">
        <v>17732</v>
      </c>
      <c r="G4824" s="58">
        <v>43889</v>
      </c>
      <c r="H4824" s="55" t="s">
        <v>19539</v>
      </c>
      <c r="I4824" s="55" t="s">
        <v>19539</v>
      </c>
      <c r="J4824" s="56">
        <v>171761.18</v>
      </c>
      <c r="K4824" s="56">
        <v>0.01</v>
      </c>
    </row>
    <row r="4825" spans="1:11" x14ac:dyDescent="0.25">
      <c r="A4825" s="21" t="s">
        <v>9142</v>
      </c>
      <c r="B4825" s="21" t="s">
        <v>21768</v>
      </c>
      <c r="C4825" s="21" t="s">
        <v>14618</v>
      </c>
      <c r="D4825" s="21" t="s">
        <v>7210</v>
      </c>
      <c r="F4825" s="21" t="s">
        <v>14619</v>
      </c>
      <c r="G4825" s="20">
        <v>43894</v>
      </c>
      <c r="H4825" s="21" t="s">
        <v>7211</v>
      </c>
      <c r="J4825" s="22">
        <v>-95000</v>
      </c>
      <c r="K4825" s="22">
        <v>-95000</v>
      </c>
    </row>
    <row r="4826" spans="1:11" x14ac:dyDescent="0.25">
      <c r="A4826" s="21" t="s">
        <v>8738</v>
      </c>
      <c r="B4826" s="21" t="s">
        <v>21768</v>
      </c>
      <c r="C4826" s="21" t="s">
        <v>442</v>
      </c>
      <c r="D4826" s="21" t="s">
        <v>441</v>
      </c>
      <c r="E4826" s="21" t="s">
        <v>19558</v>
      </c>
      <c r="F4826" s="21" t="s">
        <v>16543</v>
      </c>
      <c r="G4826" s="20">
        <v>43895</v>
      </c>
      <c r="H4826" t="s">
        <v>19539</v>
      </c>
      <c r="I4826" t="s">
        <v>19539</v>
      </c>
      <c r="J4826" s="57">
        <v>1521651.98</v>
      </c>
      <c r="K4826" s="57">
        <v>0.01</v>
      </c>
    </row>
    <row r="4827" spans="1:11" x14ac:dyDescent="0.25">
      <c r="A4827" s="21" t="s">
        <v>9142</v>
      </c>
      <c r="B4827" s="21" t="s">
        <v>21768</v>
      </c>
      <c r="C4827" s="21" t="s">
        <v>894</v>
      </c>
      <c r="D4827" s="21" t="s">
        <v>893</v>
      </c>
      <c r="F4827" s="21" t="s">
        <v>14620</v>
      </c>
      <c r="G4827" s="20">
        <v>43896</v>
      </c>
      <c r="H4827" s="21" t="s">
        <v>7213</v>
      </c>
      <c r="J4827" s="22">
        <v>-405787.74</v>
      </c>
      <c r="K4827" s="22">
        <v>-405787.74</v>
      </c>
    </row>
    <row r="4828" spans="1:11" x14ac:dyDescent="0.25">
      <c r="A4828" s="21" t="s">
        <v>8738</v>
      </c>
      <c r="B4828" s="21" t="s">
        <v>21768</v>
      </c>
      <c r="C4828" s="21" t="s">
        <v>7216</v>
      </c>
      <c r="D4828" s="21" t="s">
        <v>7215</v>
      </c>
      <c r="F4828" s="21" t="s">
        <v>14621</v>
      </c>
      <c r="G4828" s="20">
        <v>43899</v>
      </c>
      <c r="H4828" s="21" t="s">
        <v>7217</v>
      </c>
      <c r="I4828" s="21" t="s">
        <v>16640</v>
      </c>
      <c r="J4828" s="22">
        <v>-3845471.2</v>
      </c>
      <c r="K4828" s="22">
        <v>-769094.24</v>
      </c>
    </row>
    <row r="4829" spans="1:11" x14ac:dyDescent="0.25">
      <c r="A4829" s="54" t="s">
        <v>8740</v>
      </c>
      <c r="B4829" s="54" t="s">
        <v>21768</v>
      </c>
      <c r="C4829" s="54" t="s">
        <v>14251</v>
      </c>
      <c r="D4829" s="54" t="s">
        <v>6681</v>
      </c>
      <c r="E4829" s="55"/>
      <c r="F4829" s="54" t="s">
        <v>17985</v>
      </c>
      <c r="G4829" s="58">
        <v>43899</v>
      </c>
      <c r="H4829" s="55" t="s">
        <v>19539</v>
      </c>
      <c r="I4829" s="55" t="s">
        <v>19539</v>
      </c>
      <c r="J4829" s="56">
        <v>31255.88</v>
      </c>
      <c r="K4829" s="56">
        <v>0.01</v>
      </c>
    </row>
    <row r="4830" spans="1:11" x14ac:dyDescent="0.25">
      <c r="A4830" s="21" t="s">
        <v>8740</v>
      </c>
      <c r="B4830" s="21" t="s">
        <v>21768</v>
      </c>
      <c r="C4830" s="21" t="s">
        <v>14251</v>
      </c>
      <c r="D4830" s="21" t="s">
        <v>6681</v>
      </c>
      <c r="F4830" s="21" t="s">
        <v>17986</v>
      </c>
      <c r="G4830" s="20">
        <v>43899</v>
      </c>
      <c r="H4830" t="s">
        <v>19539</v>
      </c>
      <c r="I4830" t="s">
        <v>19539</v>
      </c>
      <c r="J4830" s="57">
        <v>31255.88</v>
      </c>
      <c r="K4830" s="57">
        <v>0.01</v>
      </c>
    </row>
    <row r="4831" spans="1:11" x14ac:dyDescent="0.25">
      <c r="A4831" s="54" t="s">
        <v>8740</v>
      </c>
      <c r="B4831" s="54" t="s">
        <v>21768</v>
      </c>
      <c r="C4831" s="54" t="s">
        <v>14251</v>
      </c>
      <c r="D4831" s="54" t="s">
        <v>6681</v>
      </c>
      <c r="E4831" s="55"/>
      <c r="F4831" s="54" t="s">
        <v>17987</v>
      </c>
      <c r="G4831" s="58">
        <v>43899</v>
      </c>
      <c r="H4831" s="55" t="s">
        <v>19539</v>
      </c>
      <c r="I4831" s="55" t="s">
        <v>19539</v>
      </c>
      <c r="J4831" s="56">
        <v>31255.88</v>
      </c>
      <c r="K4831" s="56">
        <v>0.01</v>
      </c>
    </row>
    <row r="4832" spans="1:11" x14ac:dyDescent="0.25">
      <c r="A4832" s="21" t="s">
        <v>8740</v>
      </c>
      <c r="B4832" s="21" t="s">
        <v>21768</v>
      </c>
      <c r="C4832" s="21" t="s">
        <v>14251</v>
      </c>
      <c r="D4832" s="21" t="s">
        <v>6681</v>
      </c>
      <c r="F4832" s="21" t="s">
        <v>17988</v>
      </c>
      <c r="G4832" s="20">
        <v>43899</v>
      </c>
      <c r="H4832" t="s">
        <v>19539</v>
      </c>
      <c r="I4832" t="s">
        <v>19539</v>
      </c>
      <c r="J4832" s="57">
        <v>31255.88</v>
      </c>
      <c r="K4832" s="57">
        <v>0.01</v>
      </c>
    </row>
    <row r="4833" spans="1:11" x14ac:dyDescent="0.25">
      <c r="A4833" s="54" t="s">
        <v>8740</v>
      </c>
      <c r="B4833" s="54" t="s">
        <v>21768</v>
      </c>
      <c r="C4833" s="54" t="s">
        <v>14251</v>
      </c>
      <c r="D4833" s="54" t="s">
        <v>6681</v>
      </c>
      <c r="E4833" s="55"/>
      <c r="F4833" s="54" t="s">
        <v>17989</v>
      </c>
      <c r="G4833" s="58">
        <v>43899</v>
      </c>
      <c r="H4833" s="55" t="s">
        <v>19539</v>
      </c>
      <c r="I4833" s="55" t="s">
        <v>19539</v>
      </c>
      <c r="J4833" s="56">
        <v>31255.88</v>
      </c>
      <c r="K4833" s="56">
        <v>0.01</v>
      </c>
    </row>
    <row r="4834" spans="1:11" x14ac:dyDescent="0.25">
      <c r="A4834" s="21" t="s">
        <v>8740</v>
      </c>
      <c r="B4834" s="21" t="s">
        <v>21768</v>
      </c>
      <c r="C4834" s="21" t="s">
        <v>18523</v>
      </c>
      <c r="D4834" s="21" t="s">
        <v>18524</v>
      </c>
      <c r="F4834" s="21" t="s">
        <v>18532</v>
      </c>
      <c r="G4834" s="20">
        <v>43899</v>
      </c>
      <c r="H4834" t="s">
        <v>19539</v>
      </c>
      <c r="I4834" t="s">
        <v>19539</v>
      </c>
      <c r="J4834" s="57">
        <v>66334.73</v>
      </c>
      <c r="K4834" s="57">
        <v>0.01</v>
      </c>
    </row>
    <row r="4835" spans="1:11" x14ac:dyDescent="0.25">
      <c r="A4835" s="54" t="s">
        <v>8740</v>
      </c>
      <c r="B4835" s="54" t="s">
        <v>21768</v>
      </c>
      <c r="C4835" s="54" t="s">
        <v>18523</v>
      </c>
      <c r="D4835" s="54" t="s">
        <v>18524</v>
      </c>
      <c r="E4835" s="55"/>
      <c r="F4835" s="54" t="s">
        <v>18531</v>
      </c>
      <c r="G4835" s="58">
        <v>43899</v>
      </c>
      <c r="H4835" s="55" t="s">
        <v>19539</v>
      </c>
      <c r="I4835" s="55" t="s">
        <v>19539</v>
      </c>
      <c r="J4835" s="56">
        <v>66334.73</v>
      </c>
      <c r="K4835" s="56">
        <v>0.01</v>
      </c>
    </row>
    <row r="4836" spans="1:11" x14ac:dyDescent="0.25">
      <c r="A4836" s="21" t="s">
        <v>8740</v>
      </c>
      <c r="B4836" s="21" t="s">
        <v>21768</v>
      </c>
      <c r="C4836" s="21" t="s">
        <v>18523</v>
      </c>
      <c r="D4836" s="21" t="s">
        <v>18524</v>
      </c>
      <c r="F4836" s="21" t="s">
        <v>18530</v>
      </c>
      <c r="G4836" s="20">
        <v>43899</v>
      </c>
      <c r="H4836" t="s">
        <v>19539</v>
      </c>
      <c r="I4836" t="s">
        <v>19539</v>
      </c>
      <c r="J4836" s="57">
        <v>66334.73</v>
      </c>
      <c r="K4836" s="57">
        <v>0.01</v>
      </c>
    </row>
    <row r="4837" spans="1:11" x14ac:dyDescent="0.25">
      <c r="A4837" s="54" t="s">
        <v>8740</v>
      </c>
      <c r="B4837" s="54" t="s">
        <v>21768</v>
      </c>
      <c r="C4837" s="54" t="s">
        <v>18523</v>
      </c>
      <c r="D4837" s="54" t="s">
        <v>18524</v>
      </c>
      <c r="E4837" s="55"/>
      <c r="F4837" s="54" t="s">
        <v>18529</v>
      </c>
      <c r="G4837" s="58">
        <v>43899</v>
      </c>
      <c r="H4837" s="55" t="s">
        <v>19539</v>
      </c>
      <c r="I4837" s="55" t="s">
        <v>19539</v>
      </c>
      <c r="J4837" s="56">
        <v>66334.73</v>
      </c>
      <c r="K4837" s="56">
        <v>0.01</v>
      </c>
    </row>
    <row r="4838" spans="1:11" x14ac:dyDescent="0.25">
      <c r="A4838" s="21" t="s">
        <v>8740</v>
      </c>
      <c r="B4838" s="21" t="s">
        <v>21768</v>
      </c>
      <c r="C4838" s="21" t="s">
        <v>18007</v>
      </c>
      <c r="D4838" s="21" t="s">
        <v>18008</v>
      </c>
      <c r="F4838" s="21" t="s">
        <v>18011</v>
      </c>
      <c r="G4838" s="20">
        <v>43900</v>
      </c>
      <c r="H4838">
        <v>0</v>
      </c>
      <c r="I4838">
        <v>0</v>
      </c>
      <c r="J4838" s="22">
        <v>923400</v>
      </c>
      <c r="K4838" s="22">
        <v>923400</v>
      </c>
    </row>
    <row r="4839" spans="1:11" x14ac:dyDescent="0.25">
      <c r="A4839" s="21" t="s">
        <v>8740</v>
      </c>
      <c r="B4839" s="21" t="s">
        <v>21768</v>
      </c>
      <c r="C4839" s="21" t="s">
        <v>7129</v>
      </c>
      <c r="D4839" s="21" t="s">
        <v>7128</v>
      </c>
      <c r="F4839" s="21" t="s">
        <v>14622</v>
      </c>
      <c r="G4839" s="20">
        <v>43900</v>
      </c>
      <c r="H4839" s="21" t="s">
        <v>7218</v>
      </c>
      <c r="I4839" s="21" t="s">
        <v>18443</v>
      </c>
      <c r="J4839" s="22">
        <v>-11449.54</v>
      </c>
      <c r="K4839" s="22">
        <v>-11449.54</v>
      </c>
    </row>
    <row r="4840" spans="1:11" x14ac:dyDescent="0.25">
      <c r="A4840" s="21" t="s">
        <v>8740</v>
      </c>
      <c r="B4840" s="21" t="s">
        <v>21768</v>
      </c>
      <c r="C4840" s="21" t="s">
        <v>7129</v>
      </c>
      <c r="D4840" s="21" t="s">
        <v>7128</v>
      </c>
      <c r="F4840" s="21" t="s">
        <v>14623</v>
      </c>
      <c r="G4840" s="20">
        <v>43900</v>
      </c>
      <c r="H4840" s="21" t="s">
        <v>7219</v>
      </c>
      <c r="I4840" s="21" t="s">
        <v>15757</v>
      </c>
      <c r="J4840" s="22">
        <v>9703</v>
      </c>
      <c r="K4840" s="22">
        <v>9703</v>
      </c>
    </row>
    <row r="4841" spans="1:11" x14ac:dyDescent="0.25">
      <c r="A4841" s="21" t="s">
        <v>8740</v>
      </c>
      <c r="B4841" s="21" t="s">
        <v>21768</v>
      </c>
      <c r="C4841" s="21" t="s">
        <v>18086</v>
      </c>
      <c r="D4841" s="21" t="s">
        <v>18087</v>
      </c>
      <c r="F4841" s="21" t="s">
        <v>18092</v>
      </c>
      <c r="G4841" s="20">
        <v>43900</v>
      </c>
      <c r="H4841" t="s">
        <v>19539</v>
      </c>
      <c r="I4841" t="s">
        <v>19539</v>
      </c>
      <c r="J4841" s="57">
        <v>50731.07</v>
      </c>
      <c r="K4841" s="57">
        <v>0.01</v>
      </c>
    </row>
    <row r="4842" spans="1:11" x14ac:dyDescent="0.25">
      <c r="A4842" s="54" t="s">
        <v>8740</v>
      </c>
      <c r="B4842" s="54" t="s">
        <v>21768</v>
      </c>
      <c r="C4842" s="54" t="s">
        <v>18086</v>
      </c>
      <c r="D4842" s="54" t="s">
        <v>18087</v>
      </c>
      <c r="E4842" s="55"/>
      <c r="F4842" s="54" t="s">
        <v>18089</v>
      </c>
      <c r="G4842" s="58">
        <v>43900</v>
      </c>
      <c r="H4842" s="55" t="s">
        <v>19539</v>
      </c>
      <c r="I4842" s="55" t="s">
        <v>19539</v>
      </c>
      <c r="J4842" s="56">
        <v>50731.07</v>
      </c>
      <c r="K4842" s="56">
        <v>0.01</v>
      </c>
    </row>
    <row r="4843" spans="1:11" x14ac:dyDescent="0.25">
      <c r="A4843" s="21" t="s">
        <v>8740</v>
      </c>
      <c r="B4843" s="21" t="s">
        <v>21768</v>
      </c>
      <c r="C4843" s="21" t="s">
        <v>18086</v>
      </c>
      <c r="D4843" s="21" t="s">
        <v>18087</v>
      </c>
      <c r="F4843" s="21" t="s">
        <v>18091</v>
      </c>
      <c r="G4843" s="20">
        <v>43900</v>
      </c>
      <c r="H4843" t="s">
        <v>19539</v>
      </c>
      <c r="I4843" t="s">
        <v>19539</v>
      </c>
      <c r="J4843" s="57">
        <v>50731.07</v>
      </c>
      <c r="K4843" s="57">
        <v>0.01</v>
      </c>
    </row>
    <row r="4844" spans="1:11" x14ac:dyDescent="0.25">
      <c r="A4844" s="54" t="s">
        <v>8740</v>
      </c>
      <c r="B4844" s="54" t="s">
        <v>21768</v>
      </c>
      <c r="C4844" s="54" t="s">
        <v>18086</v>
      </c>
      <c r="D4844" s="54" t="s">
        <v>18087</v>
      </c>
      <c r="E4844" s="55"/>
      <c r="F4844" s="54" t="s">
        <v>18090</v>
      </c>
      <c r="G4844" s="58">
        <v>43900</v>
      </c>
      <c r="H4844" s="55" t="s">
        <v>19539</v>
      </c>
      <c r="I4844" s="55" t="s">
        <v>19539</v>
      </c>
      <c r="J4844" s="56">
        <v>50731.07</v>
      </c>
      <c r="K4844" s="56">
        <v>0.01</v>
      </c>
    </row>
    <row r="4845" spans="1:11" x14ac:dyDescent="0.25">
      <c r="A4845" s="21" t="s">
        <v>8740</v>
      </c>
      <c r="B4845" s="21" t="s">
        <v>21768</v>
      </c>
      <c r="C4845" s="21" t="s">
        <v>18086</v>
      </c>
      <c r="D4845" s="21" t="s">
        <v>18087</v>
      </c>
      <c r="F4845" s="21" t="s">
        <v>18094</v>
      </c>
      <c r="G4845" s="20">
        <v>43900</v>
      </c>
      <c r="H4845" t="s">
        <v>19539</v>
      </c>
      <c r="I4845" t="s">
        <v>19539</v>
      </c>
      <c r="J4845" s="57">
        <v>50731.07</v>
      </c>
      <c r="K4845" s="57">
        <v>0.01</v>
      </c>
    </row>
    <row r="4846" spans="1:11" x14ac:dyDescent="0.25">
      <c r="A4846" s="54" t="s">
        <v>8740</v>
      </c>
      <c r="B4846" s="54" t="s">
        <v>21768</v>
      </c>
      <c r="C4846" s="54" t="s">
        <v>18086</v>
      </c>
      <c r="D4846" s="54" t="s">
        <v>18087</v>
      </c>
      <c r="E4846" s="55"/>
      <c r="F4846" s="54" t="s">
        <v>18093</v>
      </c>
      <c r="G4846" s="58">
        <v>43900</v>
      </c>
      <c r="H4846" s="55" t="s">
        <v>19539</v>
      </c>
      <c r="I4846" s="55" t="s">
        <v>19539</v>
      </c>
      <c r="J4846" s="56">
        <v>50731.07</v>
      </c>
      <c r="K4846" s="56">
        <v>0.01</v>
      </c>
    </row>
    <row r="4847" spans="1:11" x14ac:dyDescent="0.25">
      <c r="A4847" s="21" t="s">
        <v>8740</v>
      </c>
      <c r="B4847" s="21" t="s">
        <v>21768</v>
      </c>
      <c r="C4847" s="21" t="s">
        <v>6907</v>
      </c>
      <c r="D4847" s="21" t="s">
        <v>6906</v>
      </c>
      <c r="F4847" s="21" t="s">
        <v>18314</v>
      </c>
      <c r="G4847" s="20">
        <v>43901</v>
      </c>
      <c r="H4847" t="s">
        <v>19539</v>
      </c>
      <c r="I4847" t="s">
        <v>19539</v>
      </c>
      <c r="J4847" s="57">
        <v>549976.25</v>
      </c>
      <c r="K4847" s="57">
        <v>0.01</v>
      </c>
    </row>
    <row r="4848" spans="1:11" x14ac:dyDescent="0.25">
      <c r="A4848" s="54" t="s">
        <v>8740</v>
      </c>
      <c r="B4848" s="54" t="s">
        <v>21768</v>
      </c>
      <c r="C4848" s="54" t="s">
        <v>6760</v>
      </c>
      <c r="D4848" s="54" t="s">
        <v>6759</v>
      </c>
      <c r="E4848" s="55"/>
      <c r="F4848" s="54" t="s">
        <v>18260</v>
      </c>
      <c r="G4848" s="58">
        <v>43906</v>
      </c>
      <c r="H4848" s="55" t="s">
        <v>19539</v>
      </c>
      <c r="I4848" s="55" t="s">
        <v>19539</v>
      </c>
      <c r="J4848" s="56">
        <v>537595.35</v>
      </c>
      <c r="K4848" s="56">
        <v>0.01</v>
      </c>
    </row>
    <row r="4849" spans="1:11" x14ac:dyDescent="0.25">
      <c r="A4849" s="21" t="s">
        <v>8738</v>
      </c>
      <c r="B4849" s="21" t="s">
        <v>21768</v>
      </c>
      <c r="C4849" s="21" t="s">
        <v>945</v>
      </c>
      <c r="D4849" s="21" t="s">
        <v>944</v>
      </c>
      <c r="E4849" s="21" t="s">
        <v>19558</v>
      </c>
      <c r="F4849" s="21" t="s">
        <v>16488</v>
      </c>
      <c r="G4849" s="20">
        <v>43907</v>
      </c>
      <c r="H4849" t="s">
        <v>19539</v>
      </c>
      <c r="I4849" t="s">
        <v>19539</v>
      </c>
      <c r="J4849" s="57">
        <v>55759816.329999998</v>
      </c>
      <c r="K4849" s="57">
        <v>0.01</v>
      </c>
    </row>
    <row r="4850" spans="1:11" x14ac:dyDescent="0.25">
      <c r="A4850" s="21" t="s">
        <v>8738</v>
      </c>
      <c r="B4850" s="21" t="s">
        <v>21768</v>
      </c>
      <c r="C4850" s="21" t="s">
        <v>7221</v>
      </c>
      <c r="D4850" s="21" t="s">
        <v>7220</v>
      </c>
      <c r="F4850" s="21" t="s">
        <v>14624</v>
      </c>
      <c r="G4850" s="20">
        <v>43908</v>
      </c>
      <c r="H4850" s="21" t="s">
        <v>7222</v>
      </c>
      <c r="I4850" s="21" t="s">
        <v>16812</v>
      </c>
      <c r="J4850" s="22">
        <v>-7686599.3700000001</v>
      </c>
      <c r="K4850" s="22">
        <v>-7302269.4000000004</v>
      </c>
    </row>
    <row r="4851" spans="1:11" x14ac:dyDescent="0.25">
      <c r="A4851" s="54" t="s">
        <v>8738</v>
      </c>
      <c r="B4851" s="54" t="s">
        <v>21768</v>
      </c>
      <c r="C4851" s="54" t="s">
        <v>16402</v>
      </c>
      <c r="D4851" s="54" t="s">
        <v>16403</v>
      </c>
      <c r="E4851" s="55"/>
      <c r="F4851" s="54" t="s">
        <v>16404</v>
      </c>
      <c r="G4851" s="58">
        <v>43917</v>
      </c>
      <c r="H4851" s="55" t="s">
        <v>19539</v>
      </c>
      <c r="I4851" s="55" t="s">
        <v>19539</v>
      </c>
      <c r="J4851" s="56">
        <v>861864.45</v>
      </c>
      <c r="K4851" s="56">
        <v>0.01</v>
      </c>
    </row>
    <row r="4852" spans="1:11" x14ac:dyDescent="0.25">
      <c r="A4852" s="21" t="s">
        <v>8738</v>
      </c>
      <c r="B4852" s="21" t="s">
        <v>21768</v>
      </c>
      <c r="C4852" s="21" t="s">
        <v>16408</v>
      </c>
      <c r="D4852" s="21" t="s">
        <v>16409</v>
      </c>
      <c r="E4852" s="21" t="s">
        <v>19552</v>
      </c>
      <c r="F4852" s="21" t="s">
        <v>16410</v>
      </c>
      <c r="G4852" s="20">
        <v>43917</v>
      </c>
      <c r="H4852" t="s">
        <v>19539</v>
      </c>
      <c r="I4852" t="s">
        <v>19539</v>
      </c>
      <c r="J4852" s="57">
        <v>718220.66</v>
      </c>
      <c r="K4852" s="57">
        <v>0.01</v>
      </c>
    </row>
    <row r="4853" spans="1:11" x14ac:dyDescent="0.25">
      <c r="A4853" s="21" t="s">
        <v>8740</v>
      </c>
      <c r="B4853" s="21" t="s">
        <v>21768</v>
      </c>
      <c r="C4853" s="21" t="s">
        <v>7224</v>
      </c>
      <c r="D4853" s="21" t="s">
        <v>7223</v>
      </c>
      <c r="E4853" s="21" t="s">
        <v>19558</v>
      </c>
      <c r="F4853" s="21" t="s">
        <v>14625</v>
      </c>
      <c r="G4853" s="20">
        <v>43928</v>
      </c>
      <c r="H4853" s="21" t="s">
        <v>7056</v>
      </c>
      <c r="I4853" s="21" t="s">
        <v>18537</v>
      </c>
      <c r="J4853" s="22">
        <v>-107572.29</v>
      </c>
      <c r="K4853" s="22">
        <v>-107572.29</v>
      </c>
    </row>
    <row r="4854" spans="1:11" x14ac:dyDescent="0.25">
      <c r="A4854" s="21" t="s">
        <v>8740</v>
      </c>
      <c r="B4854" s="21" t="s">
        <v>21768</v>
      </c>
      <c r="C4854" s="21" t="s">
        <v>7224</v>
      </c>
      <c r="D4854" s="21" t="s">
        <v>7223</v>
      </c>
      <c r="E4854" s="21" t="s">
        <v>19558</v>
      </c>
      <c r="F4854" s="21" t="s">
        <v>14626</v>
      </c>
      <c r="G4854" s="20">
        <v>43928</v>
      </c>
      <c r="H4854" s="21" t="s">
        <v>7225</v>
      </c>
      <c r="I4854" s="21" t="s">
        <v>18343</v>
      </c>
      <c r="J4854" s="22">
        <v>107572.29</v>
      </c>
      <c r="K4854" s="22">
        <v>107572.29</v>
      </c>
    </row>
    <row r="4855" spans="1:11" x14ac:dyDescent="0.25">
      <c r="A4855" s="21" t="s">
        <v>8740</v>
      </c>
      <c r="B4855" s="21" t="s">
        <v>21768</v>
      </c>
      <c r="C4855" s="21" t="s">
        <v>14627</v>
      </c>
      <c r="D4855" s="21" t="s">
        <v>7226</v>
      </c>
      <c r="F4855" s="21" t="s">
        <v>14628</v>
      </c>
      <c r="G4855" s="20">
        <v>43934</v>
      </c>
      <c r="H4855">
        <v>0</v>
      </c>
      <c r="I4855" t="s">
        <v>7227</v>
      </c>
      <c r="J4855" s="22">
        <v>1365836.1</v>
      </c>
      <c r="K4855" s="22">
        <v>1365836.1</v>
      </c>
    </row>
    <row r="4856" spans="1:11" x14ac:dyDescent="0.25">
      <c r="A4856" s="21" t="s">
        <v>8740</v>
      </c>
      <c r="B4856" s="21" t="s">
        <v>21768</v>
      </c>
      <c r="C4856" s="21" t="s">
        <v>14629</v>
      </c>
      <c r="D4856" s="21" t="s">
        <v>1549</v>
      </c>
      <c r="F4856" s="21" t="s">
        <v>14630</v>
      </c>
      <c r="G4856" s="20">
        <v>43936</v>
      </c>
      <c r="H4856">
        <v>0</v>
      </c>
      <c r="I4856" t="s">
        <v>7228</v>
      </c>
      <c r="J4856" s="22">
        <v>3583673.78</v>
      </c>
      <c r="K4856" s="22">
        <v>3583673.78</v>
      </c>
    </row>
    <row r="4857" spans="1:11" x14ac:dyDescent="0.25">
      <c r="A4857" s="54" t="s">
        <v>8738</v>
      </c>
      <c r="B4857" s="54" t="s">
        <v>21768</v>
      </c>
      <c r="C4857" s="54" t="s">
        <v>16906</v>
      </c>
      <c r="D4857" s="54" t="s">
        <v>16907</v>
      </c>
      <c r="E4857" s="55"/>
      <c r="F4857" s="54" t="s">
        <v>16908</v>
      </c>
      <c r="G4857" s="58">
        <v>43936</v>
      </c>
      <c r="H4857" s="55" t="s">
        <v>19539</v>
      </c>
      <c r="I4857" s="55" t="s">
        <v>19539</v>
      </c>
      <c r="J4857" s="56">
        <v>2289030.27</v>
      </c>
      <c r="K4857" s="56">
        <v>0.01</v>
      </c>
    </row>
    <row r="4858" spans="1:11" x14ac:dyDescent="0.25">
      <c r="A4858" s="21" t="s">
        <v>8738</v>
      </c>
      <c r="B4858" s="21" t="s">
        <v>21768</v>
      </c>
      <c r="C4858" s="21" t="s">
        <v>945</v>
      </c>
      <c r="D4858" s="21" t="s">
        <v>944</v>
      </c>
      <c r="E4858" s="21" t="s">
        <v>19558</v>
      </c>
      <c r="F4858" s="21" t="s">
        <v>16490</v>
      </c>
      <c r="G4858" s="20">
        <v>43937</v>
      </c>
      <c r="H4858" t="s">
        <v>19539</v>
      </c>
      <c r="I4858" t="s">
        <v>19539</v>
      </c>
      <c r="J4858" s="57">
        <v>27599023.52</v>
      </c>
      <c r="K4858" s="57">
        <v>0.01</v>
      </c>
    </row>
    <row r="4859" spans="1:11" x14ac:dyDescent="0.25">
      <c r="A4859" s="54" t="s">
        <v>8738</v>
      </c>
      <c r="B4859" s="54" t="s">
        <v>21768</v>
      </c>
      <c r="C4859" s="54" t="s">
        <v>16668</v>
      </c>
      <c r="D4859" s="54" t="s">
        <v>16669</v>
      </c>
      <c r="E4859" s="55"/>
      <c r="F4859" s="54" t="s">
        <v>16670</v>
      </c>
      <c r="G4859" s="58">
        <v>43937</v>
      </c>
      <c r="H4859" s="55" t="s">
        <v>19539</v>
      </c>
      <c r="I4859" s="55" t="s">
        <v>19539</v>
      </c>
      <c r="J4859" s="56">
        <v>100296447.31999999</v>
      </c>
      <c r="K4859" s="56">
        <v>0.01</v>
      </c>
    </row>
    <row r="4860" spans="1:11" x14ac:dyDescent="0.25">
      <c r="A4860" s="21" t="s">
        <v>8738</v>
      </c>
      <c r="B4860" s="21" t="s">
        <v>21768</v>
      </c>
      <c r="C4860" s="21" t="s">
        <v>6749</v>
      </c>
      <c r="D4860" s="21" t="s">
        <v>6748</v>
      </c>
      <c r="E4860" s="21" t="s">
        <v>19552</v>
      </c>
      <c r="F4860" s="21" t="s">
        <v>16549</v>
      </c>
      <c r="G4860" s="20">
        <v>43938</v>
      </c>
      <c r="H4860" t="s">
        <v>19539</v>
      </c>
      <c r="I4860" t="s">
        <v>19539</v>
      </c>
      <c r="J4860" s="57">
        <v>116970.26</v>
      </c>
      <c r="K4860" s="57">
        <v>0.01</v>
      </c>
    </row>
    <row r="4861" spans="1:11" x14ac:dyDescent="0.25">
      <c r="A4861" s="54" t="s">
        <v>8740</v>
      </c>
      <c r="B4861" s="54" t="s">
        <v>21768</v>
      </c>
      <c r="C4861" s="54" t="s">
        <v>13449</v>
      </c>
      <c r="D4861" s="54" t="s">
        <v>5653</v>
      </c>
      <c r="E4861" s="54" t="s">
        <v>19552</v>
      </c>
      <c r="F4861" s="54" t="s">
        <v>17948</v>
      </c>
      <c r="G4861" s="58">
        <v>43942</v>
      </c>
      <c r="H4861" s="55" t="s">
        <v>19539</v>
      </c>
      <c r="I4861" s="55" t="s">
        <v>19539</v>
      </c>
      <c r="J4861" s="56">
        <v>48215.48</v>
      </c>
      <c r="K4861" s="56">
        <v>0.01</v>
      </c>
    </row>
    <row r="4862" spans="1:11" x14ac:dyDescent="0.25">
      <c r="A4862" s="21" t="s">
        <v>8738</v>
      </c>
      <c r="B4862" s="21" t="s">
        <v>21768</v>
      </c>
      <c r="C4862" s="21" t="s">
        <v>7221</v>
      </c>
      <c r="D4862" s="21" t="s">
        <v>7220</v>
      </c>
      <c r="F4862" s="21" t="s">
        <v>14631</v>
      </c>
      <c r="G4862" s="20">
        <v>43944</v>
      </c>
      <c r="H4862">
        <v>0</v>
      </c>
      <c r="I4862" t="s">
        <v>7229</v>
      </c>
      <c r="J4862" s="22">
        <v>6937155.9299999997</v>
      </c>
      <c r="K4862" s="22">
        <v>6937155.9299999997</v>
      </c>
    </row>
    <row r="4863" spans="1:11" x14ac:dyDescent="0.25">
      <c r="A4863" s="21" t="s">
        <v>8740</v>
      </c>
      <c r="B4863" s="21" t="s">
        <v>21768</v>
      </c>
      <c r="C4863" s="21" t="s">
        <v>17620</v>
      </c>
      <c r="D4863" s="21" t="s">
        <v>17621</v>
      </c>
      <c r="F4863" s="21" t="s">
        <v>17626</v>
      </c>
      <c r="G4863" s="20">
        <v>43944</v>
      </c>
      <c r="H4863" t="s">
        <v>19539</v>
      </c>
      <c r="I4863" t="s">
        <v>19539</v>
      </c>
      <c r="J4863" s="57">
        <v>21741.89</v>
      </c>
      <c r="K4863" s="57">
        <v>0.01</v>
      </c>
    </row>
    <row r="4864" spans="1:11" x14ac:dyDescent="0.25">
      <c r="A4864" s="54" t="s">
        <v>8740</v>
      </c>
      <c r="B4864" s="54" t="s">
        <v>21768</v>
      </c>
      <c r="C4864" s="54" t="s">
        <v>17620</v>
      </c>
      <c r="D4864" s="54" t="s">
        <v>17621</v>
      </c>
      <c r="E4864" s="55"/>
      <c r="F4864" s="54" t="s">
        <v>17627</v>
      </c>
      <c r="G4864" s="58">
        <v>43944</v>
      </c>
      <c r="H4864" s="55" t="s">
        <v>19539</v>
      </c>
      <c r="I4864" s="55" t="s">
        <v>19539</v>
      </c>
      <c r="J4864" s="56">
        <v>21741.89</v>
      </c>
      <c r="K4864" s="56">
        <v>0.01</v>
      </c>
    </row>
    <row r="4865" spans="1:11" x14ac:dyDescent="0.25">
      <c r="A4865" s="21" t="s">
        <v>8740</v>
      </c>
      <c r="B4865" s="21" t="s">
        <v>21768</v>
      </c>
      <c r="C4865" s="21" t="s">
        <v>6858</v>
      </c>
      <c r="D4865" s="21" t="s">
        <v>6857</v>
      </c>
      <c r="F4865" s="21" t="s">
        <v>18290</v>
      </c>
      <c r="G4865" s="20">
        <v>43945</v>
      </c>
      <c r="H4865" t="s">
        <v>19539</v>
      </c>
      <c r="I4865" t="s">
        <v>19539</v>
      </c>
      <c r="J4865" s="57">
        <v>1515491.03</v>
      </c>
      <c r="K4865" s="57">
        <v>0.01</v>
      </c>
    </row>
    <row r="4866" spans="1:11" x14ac:dyDescent="0.25">
      <c r="A4866" s="54" t="s">
        <v>8740</v>
      </c>
      <c r="B4866" s="54" t="s">
        <v>21768</v>
      </c>
      <c r="C4866" s="54" t="s">
        <v>14403</v>
      </c>
      <c r="D4866" s="54" t="s">
        <v>6891</v>
      </c>
      <c r="E4866" s="55"/>
      <c r="F4866" s="54" t="s">
        <v>18565</v>
      </c>
      <c r="G4866" s="58">
        <v>43945</v>
      </c>
      <c r="H4866" s="55" t="s">
        <v>19539</v>
      </c>
      <c r="I4866" s="55" t="s">
        <v>19539</v>
      </c>
      <c r="J4866" s="56">
        <v>31255.88</v>
      </c>
      <c r="K4866" s="56">
        <v>0.01</v>
      </c>
    </row>
    <row r="4867" spans="1:11" x14ac:dyDescent="0.25">
      <c r="A4867" s="21" t="s">
        <v>8740</v>
      </c>
      <c r="B4867" s="21" t="s">
        <v>21768</v>
      </c>
      <c r="C4867" s="21" t="s">
        <v>14403</v>
      </c>
      <c r="D4867" s="21" t="s">
        <v>6891</v>
      </c>
      <c r="F4867" s="21" t="s">
        <v>18566</v>
      </c>
      <c r="G4867" s="20">
        <v>43945</v>
      </c>
      <c r="H4867" t="s">
        <v>19539</v>
      </c>
      <c r="I4867" t="s">
        <v>19539</v>
      </c>
      <c r="J4867" s="57">
        <v>31255.88</v>
      </c>
      <c r="K4867" s="57">
        <v>0.01</v>
      </c>
    </row>
    <row r="4868" spans="1:11" x14ac:dyDescent="0.25">
      <c r="A4868" s="54" t="s">
        <v>8740</v>
      </c>
      <c r="B4868" s="54" t="s">
        <v>21768</v>
      </c>
      <c r="C4868" s="54" t="s">
        <v>14403</v>
      </c>
      <c r="D4868" s="54" t="s">
        <v>6891</v>
      </c>
      <c r="E4868" s="55"/>
      <c r="F4868" s="54" t="s">
        <v>18567</v>
      </c>
      <c r="G4868" s="58">
        <v>43945</v>
      </c>
      <c r="H4868" s="55" t="s">
        <v>19539</v>
      </c>
      <c r="I4868" s="55" t="s">
        <v>19539</v>
      </c>
      <c r="J4868" s="56">
        <v>31255.88</v>
      </c>
      <c r="K4868" s="56">
        <v>0.01</v>
      </c>
    </row>
    <row r="4869" spans="1:11" x14ac:dyDescent="0.25">
      <c r="A4869" s="21" t="s">
        <v>8740</v>
      </c>
      <c r="B4869" s="21" t="s">
        <v>21768</v>
      </c>
      <c r="C4869" s="21" t="s">
        <v>14403</v>
      </c>
      <c r="D4869" s="21" t="s">
        <v>6891</v>
      </c>
      <c r="F4869" s="21" t="s">
        <v>18568</v>
      </c>
      <c r="G4869" s="20">
        <v>43945</v>
      </c>
      <c r="H4869" t="s">
        <v>19539</v>
      </c>
      <c r="I4869" t="s">
        <v>19539</v>
      </c>
      <c r="J4869" s="57">
        <v>31255.88</v>
      </c>
      <c r="K4869" s="57">
        <v>0.01</v>
      </c>
    </row>
    <row r="4870" spans="1:11" x14ac:dyDescent="0.25">
      <c r="A4870" s="54" t="s">
        <v>8740</v>
      </c>
      <c r="B4870" s="54" t="s">
        <v>21768</v>
      </c>
      <c r="C4870" s="54" t="s">
        <v>18057</v>
      </c>
      <c r="D4870" s="54" t="s">
        <v>18058</v>
      </c>
      <c r="E4870" s="55"/>
      <c r="F4870" s="54" t="s">
        <v>18062</v>
      </c>
      <c r="G4870" s="58">
        <v>43949</v>
      </c>
      <c r="H4870" s="55" t="s">
        <v>19539</v>
      </c>
      <c r="I4870" s="55" t="s">
        <v>19539</v>
      </c>
      <c r="J4870" s="56">
        <v>36236.480000000003</v>
      </c>
      <c r="K4870" s="56">
        <v>0.01</v>
      </c>
    </row>
    <row r="4871" spans="1:11" x14ac:dyDescent="0.25">
      <c r="A4871" s="21" t="s">
        <v>8740</v>
      </c>
      <c r="B4871" s="21" t="s">
        <v>21768</v>
      </c>
      <c r="C4871" s="21" t="s">
        <v>15533</v>
      </c>
      <c r="D4871" s="21" t="s">
        <v>8349</v>
      </c>
      <c r="F4871" s="21" t="s">
        <v>17903</v>
      </c>
      <c r="G4871" s="20">
        <v>43951</v>
      </c>
      <c r="H4871" t="s">
        <v>19539</v>
      </c>
      <c r="I4871" t="s">
        <v>19539</v>
      </c>
      <c r="J4871" s="57">
        <v>72930.38</v>
      </c>
      <c r="K4871" s="57">
        <v>0.01</v>
      </c>
    </row>
    <row r="4872" spans="1:11" x14ac:dyDescent="0.25">
      <c r="A4872" s="54" t="s">
        <v>8740</v>
      </c>
      <c r="B4872" s="54" t="s">
        <v>21768</v>
      </c>
      <c r="C4872" s="54" t="s">
        <v>15533</v>
      </c>
      <c r="D4872" s="54" t="s">
        <v>8349</v>
      </c>
      <c r="E4872" s="55"/>
      <c r="F4872" s="54" t="s">
        <v>17904</v>
      </c>
      <c r="G4872" s="58">
        <v>43951</v>
      </c>
      <c r="H4872" s="55" t="s">
        <v>19539</v>
      </c>
      <c r="I4872" s="55" t="s">
        <v>19539</v>
      </c>
      <c r="J4872" s="56">
        <v>72930.38</v>
      </c>
      <c r="K4872" s="56">
        <v>0.01</v>
      </c>
    </row>
    <row r="4873" spans="1:11" x14ac:dyDescent="0.25">
      <c r="A4873" s="21" t="s">
        <v>8740</v>
      </c>
      <c r="B4873" s="21" t="s">
        <v>21768</v>
      </c>
      <c r="C4873" s="21" t="s">
        <v>15533</v>
      </c>
      <c r="D4873" s="21" t="s">
        <v>8349</v>
      </c>
      <c r="F4873" s="21" t="s">
        <v>17905</v>
      </c>
      <c r="G4873" s="20">
        <v>43951</v>
      </c>
      <c r="H4873" t="s">
        <v>19539</v>
      </c>
      <c r="I4873" t="s">
        <v>19539</v>
      </c>
      <c r="J4873" s="57">
        <v>72930.38</v>
      </c>
      <c r="K4873" s="57">
        <v>0.01</v>
      </c>
    </row>
    <row r="4874" spans="1:11" x14ac:dyDescent="0.25">
      <c r="A4874" s="54" t="s">
        <v>8740</v>
      </c>
      <c r="B4874" s="54" t="s">
        <v>21768</v>
      </c>
      <c r="C4874" s="54" t="s">
        <v>15533</v>
      </c>
      <c r="D4874" s="54" t="s">
        <v>8349</v>
      </c>
      <c r="E4874" s="55"/>
      <c r="F4874" s="54" t="s">
        <v>17906</v>
      </c>
      <c r="G4874" s="58">
        <v>43951</v>
      </c>
      <c r="H4874" s="55" t="s">
        <v>19539</v>
      </c>
      <c r="I4874" s="55" t="s">
        <v>19539</v>
      </c>
      <c r="J4874" s="56">
        <v>72930.38</v>
      </c>
      <c r="K4874" s="56">
        <v>0.01</v>
      </c>
    </row>
    <row r="4875" spans="1:11" x14ac:dyDescent="0.25">
      <c r="A4875" s="21" t="s">
        <v>8740</v>
      </c>
      <c r="B4875" s="21" t="s">
        <v>21768</v>
      </c>
      <c r="C4875" s="21" t="s">
        <v>15533</v>
      </c>
      <c r="D4875" s="21" t="s">
        <v>8349</v>
      </c>
      <c r="F4875" s="21" t="s">
        <v>17907</v>
      </c>
      <c r="G4875" s="20">
        <v>43951</v>
      </c>
      <c r="H4875" t="s">
        <v>19539</v>
      </c>
      <c r="I4875" t="s">
        <v>19539</v>
      </c>
      <c r="J4875" s="57">
        <v>72930.38</v>
      </c>
      <c r="K4875" s="57">
        <v>0.01</v>
      </c>
    </row>
    <row r="4876" spans="1:11" x14ac:dyDescent="0.25">
      <c r="A4876" s="54" t="s">
        <v>8740</v>
      </c>
      <c r="B4876" s="54" t="s">
        <v>21768</v>
      </c>
      <c r="C4876" s="54" t="s">
        <v>15533</v>
      </c>
      <c r="D4876" s="54" t="s">
        <v>8349</v>
      </c>
      <c r="E4876" s="55"/>
      <c r="F4876" s="54" t="s">
        <v>17908</v>
      </c>
      <c r="G4876" s="58">
        <v>43951</v>
      </c>
      <c r="H4876" s="55" t="s">
        <v>19539</v>
      </c>
      <c r="I4876" s="55" t="s">
        <v>19539</v>
      </c>
      <c r="J4876" s="56">
        <v>72930.38</v>
      </c>
      <c r="K4876" s="56">
        <v>0.01</v>
      </c>
    </row>
    <row r="4877" spans="1:11" x14ac:dyDescent="0.25">
      <c r="A4877" s="21" t="s">
        <v>8740</v>
      </c>
      <c r="B4877" s="21" t="s">
        <v>21768</v>
      </c>
      <c r="C4877" s="21" t="s">
        <v>14403</v>
      </c>
      <c r="D4877" s="21" t="s">
        <v>6891</v>
      </c>
      <c r="F4877" s="21" t="s">
        <v>18569</v>
      </c>
      <c r="G4877" s="20">
        <v>43951</v>
      </c>
      <c r="H4877" t="s">
        <v>19539</v>
      </c>
      <c r="I4877" t="s">
        <v>19539</v>
      </c>
      <c r="J4877" s="57">
        <v>31255.88</v>
      </c>
      <c r="K4877" s="57">
        <v>0.01</v>
      </c>
    </row>
    <row r="4878" spans="1:11" x14ac:dyDescent="0.25">
      <c r="A4878" s="54" t="s">
        <v>8738</v>
      </c>
      <c r="B4878" s="54" t="s">
        <v>21768</v>
      </c>
      <c r="C4878" s="54" t="s">
        <v>16874</v>
      </c>
      <c r="D4878" s="54" t="s">
        <v>16875</v>
      </c>
      <c r="E4878" s="55"/>
      <c r="F4878" s="54" t="s">
        <v>16876</v>
      </c>
      <c r="G4878" s="58">
        <v>43952</v>
      </c>
      <c r="H4878" s="54" t="s">
        <v>6801</v>
      </c>
      <c r="I4878" s="54" t="s">
        <v>16877</v>
      </c>
      <c r="J4878" s="56">
        <v>-225000.03</v>
      </c>
      <c r="K4878" s="56">
        <v>-0.01</v>
      </c>
    </row>
    <row r="4879" spans="1:11" x14ac:dyDescent="0.25">
      <c r="A4879" s="21" t="s">
        <v>8738</v>
      </c>
      <c r="B4879" s="21" t="s">
        <v>21768</v>
      </c>
      <c r="C4879" s="21" t="s">
        <v>6972</v>
      </c>
      <c r="D4879" s="21" t="s">
        <v>6971</v>
      </c>
      <c r="E4879" s="21" t="s">
        <v>19552</v>
      </c>
      <c r="F4879" s="21" t="s">
        <v>15975</v>
      </c>
      <c r="G4879" s="20">
        <v>43956</v>
      </c>
      <c r="H4879" t="s">
        <v>19539</v>
      </c>
      <c r="I4879" t="s">
        <v>19539</v>
      </c>
      <c r="J4879" s="57">
        <v>1038187.5</v>
      </c>
      <c r="K4879" s="57">
        <v>0.01</v>
      </c>
    </row>
    <row r="4880" spans="1:11" x14ac:dyDescent="0.25">
      <c r="A4880" s="54" t="s">
        <v>8738</v>
      </c>
      <c r="B4880" s="54" t="s">
        <v>21768</v>
      </c>
      <c r="C4880" s="54" t="s">
        <v>16821</v>
      </c>
      <c r="D4880" s="54" t="s">
        <v>16822</v>
      </c>
      <c r="E4880" s="55"/>
      <c r="F4880" s="54" t="s">
        <v>16823</v>
      </c>
      <c r="G4880" s="58">
        <v>43958</v>
      </c>
      <c r="H4880" s="55" t="s">
        <v>19539</v>
      </c>
      <c r="I4880" s="55" t="s">
        <v>19539</v>
      </c>
      <c r="J4880" s="56">
        <v>492942.73</v>
      </c>
      <c r="K4880" s="56">
        <v>0.01</v>
      </c>
    </row>
    <row r="4881" spans="1:11" x14ac:dyDescent="0.25">
      <c r="A4881" s="21" t="s">
        <v>8738</v>
      </c>
      <c r="B4881" s="21" t="s">
        <v>21768</v>
      </c>
      <c r="C4881" s="21" t="s">
        <v>16311</v>
      </c>
      <c r="D4881" s="21" t="s">
        <v>16312</v>
      </c>
      <c r="F4881" s="21" t="s">
        <v>16314</v>
      </c>
      <c r="G4881" s="20">
        <v>43962</v>
      </c>
      <c r="H4881" t="s">
        <v>19539</v>
      </c>
      <c r="I4881" t="s">
        <v>19539</v>
      </c>
      <c r="J4881" s="57">
        <v>25199724</v>
      </c>
      <c r="K4881" s="57">
        <v>0.01</v>
      </c>
    </row>
    <row r="4882" spans="1:11" x14ac:dyDescent="0.25">
      <c r="A4882" s="54" t="s">
        <v>8740</v>
      </c>
      <c r="B4882" s="54" t="s">
        <v>21768</v>
      </c>
      <c r="C4882" s="54" t="s">
        <v>6760</v>
      </c>
      <c r="D4882" s="54" t="s">
        <v>6759</v>
      </c>
      <c r="E4882" s="55"/>
      <c r="F4882" s="54" t="s">
        <v>18237</v>
      </c>
      <c r="G4882" s="58">
        <v>43962</v>
      </c>
      <c r="H4882" s="54" t="s">
        <v>18238</v>
      </c>
      <c r="I4882" s="54" t="s">
        <v>16929</v>
      </c>
      <c r="J4882" s="56">
        <v>594802.85</v>
      </c>
      <c r="K4882" s="56">
        <v>0.01</v>
      </c>
    </row>
    <row r="4883" spans="1:11" x14ac:dyDescent="0.25">
      <c r="A4883" s="21" t="s">
        <v>8740</v>
      </c>
      <c r="B4883" s="21" t="s">
        <v>21768</v>
      </c>
      <c r="C4883" s="21" t="s">
        <v>17760</v>
      </c>
      <c r="D4883" s="21" t="s">
        <v>17761</v>
      </c>
      <c r="F4883" s="21" t="s">
        <v>17762</v>
      </c>
      <c r="G4883" s="20">
        <v>43964</v>
      </c>
      <c r="H4883" t="s">
        <v>19539</v>
      </c>
      <c r="I4883" t="s">
        <v>19539</v>
      </c>
      <c r="J4883" s="57">
        <v>18753.53</v>
      </c>
      <c r="K4883" s="57">
        <v>0.01</v>
      </c>
    </row>
    <row r="4884" spans="1:11" x14ac:dyDescent="0.25">
      <c r="A4884" s="54" t="s">
        <v>8740</v>
      </c>
      <c r="B4884" s="54" t="s">
        <v>21768</v>
      </c>
      <c r="C4884" s="54" t="s">
        <v>14410</v>
      </c>
      <c r="D4884" s="54" t="s">
        <v>7324</v>
      </c>
      <c r="E4884" s="55"/>
      <c r="F4884" s="54" t="s">
        <v>18136</v>
      </c>
      <c r="G4884" s="58">
        <v>43965</v>
      </c>
      <c r="H4884" s="55" t="s">
        <v>19539</v>
      </c>
      <c r="I4884" s="55" t="s">
        <v>19539</v>
      </c>
      <c r="J4884" s="56">
        <v>18753.53</v>
      </c>
      <c r="K4884" s="56">
        <v>0.01</v>
      </c>
    </row>
    <row r="4885" spans="1:11" x14ac:dyDescent="0.25">
      <c r="A4885" s="21" t="s">
        <v>8740</v>
      </c>
      <c r="B4885" s="21" t="s">
        <v>21768</v>
      </c>
      <c r="C4885" s="21" t="s">
        <v>14410</v>
      </c>
      <c r="D4885" s="21" t="s">
        <v>7324</v>
      </c>
      <c r="F4885" s="21" t="s">
        <v>18137</v>
      </c>
      <c r="G4885" s="20">
        <v>43965</v>
      </c>
      <c r="H4885" t="s">
        <v>19539</v>
      </c>
      <c r="I4885" t="s">
        <v>19539</v>
      </c>
      <c r="J4885" s="57">
        <v>18753.53</v>
      </c>
      <c r="K4885" s="57">
        <v>0.01</v>
      </c>
    </row>
    <row r="4886" spans="1:11" x14ac:dyDescent="0.25">
      <c r="A4886" s="54" t="s">
        <v>8740</v>
      </c>
      <c r="B4886" s="54" t="s">
        <v>21768</v>
      </c>
      <c r="C4886" s="54" t="s">
        <v>14410</v>
      </c>
      <c r="D4886" s="54" t="s">
        <v>7324</v>
      </c>
      <c r="E4886" s="55"/>
      <c r="F4886" s="54" t="s">
        <v>18138</v>
      </c>
      <c r="G4886" s="58">
        <v>43965</v>
      </c>
      <c r="H4886" s="55" t="s">
        <v>19539</v>
      </c>
      <c r="I4886" s="55" t="s">
        <v>19539</v>
      </c>
      <c r="J4886" s="56">
        <v>18753.53</v>
      </c>
      <c r="K4886" s="56">
        <v>0.01</v>
      </c>
    </row>
    <row r="4887" spans="1:11" x14ac:dyDescent="0.25">
      <c r="A4887" s="21" t="s">
        <v>8740</v>
      </c>
      <c r="B4887" s="21" t="s">
        <v>21768</v>
      </c>
      <c r="C4887" s="21" t="s">
        <v>14632</v>
      </c>
      <c r="D4887" s="21" t="s">
        <v>7230</v>
      </c>
      <c r="F4887" s="21" t="s">
        <v>14633</v>
      </c>
      <c r="G4887" s="20">
        <v>43970</v>
      </c>
      <c r="H4887" s="21" t="s">
        <v>7231</v>
      </c>
      <c r="I4887" s="21" t="s">
        <v>17806</v>
      </c>
      <c r="J4887" s="22">
        <v>-1998000</v>
      </c>
      <c r="K4887" s="22">
        <v>-1998000</v>
      </c>
    </row>
    <row r="4888" spans="1:11" x14ac:dyDescent="0.25">
      <c r="A4888" s="21" t="s">
        <v>8738</v>
      </c>
      <c r="B4888" s="21" t="s">
        <v>21768</v>
      </c>
      <c r="C4888" s="21" t="s">
        <v>16327</v>
      </c>
      <c r="D4888" s="21" t="s">
        <v>16328</v>
      </c>
      <c r="E4888" s="21" t="s">
        <v>19552</v>
      </c>
      <c r="F4888" s="21" t="s">
        <v>16329</v>
      </c>
      <c r="G4888" s="20">
        <v>43971</v>
      </c>
      <c r="H4888" t="s">
        <v>19539</v>
      </c>
      <c r="I4888" t="s">
        <v>19539</v>
      </c>
      <c r="J4888" s="57">
        <v>128627899.65000001</v>
      </c>
      <c r="K4888" s="57">
        <v>0.01</v>
      </c>
    </row>
    <row r="4889" spans="1:11" x14ac:dyDescent="0.25">
      <c r="A4889" s="54" t="s">
        <v>8738</v>
      </c>
      <c r="B4889" s="54" t="s">
        <v>21768</v>
      </c>
      <c r="C4889" s="54" t="s">
        <v>15777</v>
      </c>
      <c r="D4889" s="54" t="s">
        <v>15778</v>
      </c>
      <c r="E4889" s="54" t="s">
        <v>19558</v>
      </c>
      <c r="F4889" s="54" t="s">
        <v>15779</v>
      </c>
      <c r="G4889" s="58">
        <v>43972</v>
      </c>
      <c r="H4889" s="55" t="s">
        <v>19539</v>
      </c>
      <c r="I4889" s="55" t="s">
        <v>19539</v>
      </c>
      <c r="J4889" s="56">
        <v>3031703.2</v>
      </c>
      <c r="K4889" s="56">
        <v>0.01</v>
      </c>
    </row>
    <row r="4890" spans="1:11" x14ac:dyDescent="0.25">
      <c r="A4890" s="21" t="s">
        <v>8740</v>
      </c>
      <c r="B4890" s="21" t="s">
        <v>21768</v>
      </c>
      <c r="C4890" s="21" t="s">
        <v>17658</v>
      </c>
      <c r="D4890" s="21" t="s">
        <v>17659</v>
      </c>
      <c r="F4890" s="21" t="s">
        <v>17662</v>
      </c>
      <c r="G4890" s="20">
        <v>43974</v>
      </c>
      <c r="H4890" t="s">
        <v>19539</v>
      </c>
      <c r="I4890" t="s">
        <v>19539</v>
      </c>
      <c r="J4890" s="57">
        <v>43758.23</v>
      </c>
      <c r="K4890" s="57">
        <v>0.01</v>
      </c>
    </row>
    <row r="4891" spans="1:11" x14ac:dyDescent="0.25">
      <c r="A4891" s="54" t="s">
        <v>8740</v>
      </c>
      <c r="B4891" s="54" t="s">
        <v>21768</v>
      </c>
      <c r="C4891" s="54" t="s">
        <v>17658</v>
      </c>
      <c r="D4891" s="54" t="s">
        <v>17659</v>
      </c>
      <c r="E4891" s="55"/>
      <c r="F4891" s="54" t="s">
        <v>17663</v>
      </c>
      <c r="G4891" s="58">
        <v>43974</v>
      </c>
      <c r="H4891" s="55" t="s">
        <v>19539</v>
      </c>
      <c r="I4891" s="55" t="s">
        <v>19539</v>
      </c>
      <c r="J4891" s="56">
        <v>43758.23</v>
      </c>
      <c r="K4891" s="56">
        <v>0.01</v>
      </c>
    </row>
    <row r="4892" spans="1:11" x14ac:dyDescent="0.25">
      <c r="A4892" s="21" t="s">
        <v>8740</v>
      </c>
      <c r="B4892" s="21" t="s">
        <v>21768</v>
      </c>
      <c r="C4892" s="21" t="s">
        <v>17658</v>
      </c>
      <c r="D4892" s="21" t="s">
        <v>17659</v>
      </c>
      <c r="F4892" s="21" t="s">
        <v>17664</v>
      </c>
      <c r="G4892" s="20">
        <v>43974</v>
      </c>
      <c r="H4892" t="s">
        <v>19539</v>
      </c>
      <c r="I4892" t="s">
        <v>19539</v>
      </c>
      <c r="J4892" s="57">
        <v>43758.23</v>
      </c>
      <c r="K4892" s="57">
        <v>0.01</v>
      </c>
    </row>
    <row r="4893" spans="1:11" x14ac:dyDescent="0.25">
      <c r="A4893" s="54" t="s">
        <v>8738</v>
      </c>
      <c r="B4893" s="54" t="s">
        <v>21768</v>
      </c>
      <c r="C4893" s="54" t="s">
        <v>945</v>
      </c>
      <c r="D4893" s="54" t="s">
        <v>944</v>
      </c>
      <c r="E4893" s="54" t="s">
        <v>19558</v>
      </c>
      <c r="F4893" s="54" t="s">
        <v>16489</v>
      </c>
      <c r="G4893" s="58">
        <v>43977</v>
      </c>
      <c r="H4893" s="55" t="s">
        <v>19539</v>
      </c>
      <c r="I4893" s="55" t="s">
        <v>19539</v>
      </c>
      <c r="J4893" s="56">
        <v>12063756.74</v>
      </c>
      <c r="K4893" s="56">
        <v>0.01</v>
      </c>
    </row>
    <row r="4894" spans="1:11" x14ac:dyDescent="0.25">
      <c r="A4894" s="21" t="s">
        <v>8740</v>
      </c>
      <c r="B4894" s="21" t="s">
        <v>21768</v>
      </c>
      <c r="C4894" s="21" t="s">
        <v>18502</v>
      </c>
      <c r="D4894" s="21" t="s">
        <v>18503</v>
      </c>
      <c r="F4894" s="21" t="s">
        <v>18504</v>
      </c>
      <c r="G4894" s="20">
        <v>43978</v>
      </c>
      <c r="H4894" t="s">
        <v>19539</v>
      </c>
      <c r="I4894" t="s">
        <v>19539</v>
      </c>
      <c r="J4894" s="57">
        <v>218903.02</v>
      </c>
      <c r="K4894" s="57">
        <v>0.01</v>
      </c>
    </row>
    <row r="4895" spans="1:11" x14ac:dyDescent="0.25">
      <c r="A4895" s="54" t="s">
        <v>8740</v>
      </c>
      <c r="B4895" s="54" t="s">
        <v>21768</v>
      </c>
      <c r="C4895" s="54" t="s">
        <v>13449</v>
      </c>
      <c r="D4895" s="54" t="s">
        <v>5653</v>
      </c>
      <c r="E4895" s="54" t="s">
        <v>19552</v>
      </c>
      <c r="F4895" s="54" t="s">
        <v>17949</v>
      </c>
      <c r="G4895" s="58">
        <v>43979</v>
      </c>
      <c r="H4895" s="55" t="s">
        <v>19539</v>
      </c>
      <c r="I4895" s="55" t="s">
        <v>19539</v>
      </c>
      <c r="J4895" s="56">
        <v>144646.43</v>
      </c>
      <c r="K4895" s="56">
        <v>0.01</v>
      </c>
    </row>
    <row r="4896" spans="1:11" x14ac:dyDescent="0.25">
      <c r="A4896" s="21" t="s">
        <v>8740</v>
      </c>
      <c r="B4896" s="21" t="s">
        <v>21768</v>
      </c>
      <c r="C4896" s="21" t="s">
        <v>8209</v>
      </c>
      <c r="D4896" s="21" t="s">
        <v>8208</v>
      </c>
      <c r="F4896" s="21" t="s">
        <v>18361</v>
      </c>
      <c r="G4896" s="20">
        <v>43980</v>
      </c>
      <c r="H4896" t="s">
        <v>19539</v>
      </c>
      <c r="I4896" t="s">
        <v>19539</v>
      </c>
      <c r="J4896" s="57">
        <v>4208706.1500000004</v>
      </c>
      <c r="K4896" s="57">
        <v>0.04</v>
      </c>
    </row>
    <row r="4897" spans="1:11" x14ac:dyDescent="0.25">
      <c r="A4897" s="54" t="s">
        <v>8738</v>
      </c>
      <c r="B4897" s="54" t="s">
        <v>21768</v>
      </c>
      <c r="C4897" s="54" t="s">
        <v>8667</v>
      </c>
      <c r="D4897" s="54" t="s">
        <v>8666</v>
      </c>
      <c r="E4897" s="55"/>
      <c r="F4897" s="54" t="s">
        <v>16736</v>
      </c>
      <c r="G4897" s="58">
        <v>43984</v>
      </c>
      <c r="H4897" s="55" t="s">
        <v>19539</v>
      </c>
      <c r="I4897" s="55" t="s">
        <v>19539</v>
      </c>
      <c r="J4897" s="56">
        <v>182017.58</v>
      </c>
      <c r="K4897" s="56">
        <v>0.01</v>
      </c>
    </row>
    <row r="4898" spans="1:11" x14ac:dyDescent="0.25">
      <c r="A4898" s="21" t="s">
        <v>9142</v>
      </c>
      <c r="B4898" s="21" t="s">
        <v>21768</v>
      </c>
      <c r="C4898" s="21" t="s">
        <v>17379</v>
      </c>
      <c r="D4898" s="21" t="s">
        <v>17380</v>
      </c>
      <c r="F4898" s="21" t="s">
        <v>17381</v>
      </c>
      <c r="G4898" s="20">
        <v>43984</v>
      </c>
      <c r="H4898" t="s">
        <v>19539</v>
      </c>
      <c r="I4898" t="s">
        <v>19539</v>
      </c>
      <c r="J4898" s="57">
        <v>181350.66</v>
      </c>
      <c r="K4898" s="57">
        <v>0.01</v>
      </c>
    </row>
    <row r="4899" spans="1:11" x14ac:dyDescent="0.25">
      <c r="A4899" s="54" t="s">
        <v>8740</v>
      </c>
      <c r="B4899" s="54" t="s">
        <v>21768</v>
      </c>
      <c r="C4899" s="54" t="s">
        <v>17712</v>
      </c>
      <c r="D4899" s="54" t="s">
        <v>17713</v>
      </c>
      <c r="E4899" s="55"/>
      <c r="F4899" s="54" t="s">
        <v>17714</v>
      </c>
      <c r="G4899" s="58">
        <v>43985</v>
      </c>
      <c r="H4899" s="55" t="s">
        <v>19539</v>
      </c>
      <c r="I4899" s="55" t="s">
        <v>19539</v>
      </c>
      <c r="J4899" s="56">
        <v>305084.75</v>
      </c>
      <c r="K4899" s="56">
        <v>0.01</v>
      </c>
    </row>
    <row r="4900" spans="1:11" x14ac:dyDescent="0.25">
      <c r="A4900" s="21" t="s">
        <v>8740</v>
      </c>
      <c r="B4900" s="21" t="s">
        <v>21768</v>
      </c>
      <c r="C4900" s="21" t="s">
        <v>17536</v>
      </c>
      <c r="D4900" s="21" t="s">
        <v>17537</v>
      </c>
      <c r="F4900" s="21" t="s">
        <v>17538</v>
      </c>
      <c r="G4900" s="20">
        <v>43990</v>
      </c>
      <c r="H4900" t="s">
        <v>19539</v>
      </c>
      <c r="I4900" t="s">
        <v>19539</v>
      </c>
      <c r="J4900" s="57">
        <v>381355.97</v>
      </c>
      <c r="K4900" s="57">
        <v>0.01</v>
      </c>
    </row>
    <row r="4901" spans="1:11" x14ac:dyDescent="0.25">
      <c r="A4901" s="21" t="s">
        <v>8740</v>
      </c>
      <c r="B4901" s="21" t="s">
        <v>21768</v>
      </c>
      <c r="C4901" s="21" t="s">
        <v>7235</v>
      </c>
      <c r="D4901" s="21" t="s">
        <v>7234</v>
      </c>
      <c r="F4901" s="21" t="s">
        <v>14634</v>
      </c>
      <c r="G4901" s="20">
        <v>43991</v>
      </c>
      <c r="H4901" s="21" t="s">
        <v>7236</v>
      </c>
      <c r="I4901" s="21" t="s">
        <v>18481</v>
      </c>
      <c r="J4901" s="22">
        <v>-389423.6</v>
      </c>
      <c r="K4901" s="22">
        <v>-389423.6</v>
      </c>
    </row>
    <row r="4902" spans="1:11" x14ac:dyDescent="0.25">
      <c r="A4902" s="21" t="s">
        <v>19417</v>
      </c>
      <c r="B4902" s="21" t="s">
        <v>21768</v>
      </c>
      <c r="C4902" s="21" t="s">
        <v>19421</v>
      </c>
      <c r="D4902" s="21" t="s">
        <v>19422</v>
      </c>
      <c r="F4902" s="21" t="s">
        <v>19423</v>
      </c>
      <c r="G4902" s="20">
        <v>43998</v>
      </c>
      <c r="H4902" s="21" t="s">
        <v>19424</v>
      </c>
      <c r="J4902" s="22">
        <v>-80000</v>
      </c>
      <c r="K4902" s="22">
        <v>-80000</v>
      </c>
    </row>
    <row r="4903" spans="1:11" x14ac:dyDescent="0.25">
      <c r="A4903" s="21" t="s">
        <v>19417</v>
      </c>
      <c r="B4903" s="21" t="s">
        <v>21768</v>
      </c>
      <c r="C4903" s="21" t="s">
        <v>19421</v>
      </c>
      <c r="D4903" s="21" t="s">
        <v>19422</v>
      </c>
      <c r="F4903" s="21" t="s">
        <v>19425</v>
      </c>
      <c r="G4903" s="20">
        <v>43998</v>
      </c>
      <c r="H4903" t="s">
        <v>19539</v>
      </c>
      <c r="I4903" t="s">
        <v>19539</v>
      </c>
      <c r="J4903" s="22">
        <v>80000</v>
      </c>
      <c r="K4903" s="22">
        <v>80000</v>
      </c>
    </row>
    <row r="4904" spans="1:11" x14ac:dyDescent="0.25">
      <c r="A4904" s="21" t="s">
        <v>8738</v>
      </c>
      <c r="B4904" s="21" t="s">
        <v>21768</v>
      </c>
      <c r="C4904" s="21" t="s">
        <v>7238</v>
      </c>
      <c r="D4904" s="21" t="s">
        <v>7237</v>
      </c>
      <c r="F4904" s="21" t="s">
        <v>14635</v>
      </c>
      <c r="G4904" s="20">
        <v>43999</v>
      </c>
      <c r="H4904" s="21" t="s">
        <v>7239</v>
      </c>
      <c r="I4904" s="21" t="s">
        <v>17027</v>
      </c>
      <c r="J4904" s="22">
        <v>-89957353.150000006</v>
      </c>
      <c r="K4904" s="22">
        <v>-13722308.109999999</v>
      </c>
    </row>
    <row r="4905" spans="1:11" x14ac:dyDescent="0.25">
      <c r="A4905" s="54" t="s">
        <v>8738</v>
      </c>
      <c r="B4905" s="54" t="s">
        <v>21768</v>
      </c>
      <c r="C4905" s="54" t="s">
        <v>16382</v>
      </c>
      <c r="D4905" s="54" t="s">
        <v>16383</v>
      </c>
      <c r="E4905" s="54" t="s">
        <v>19552</v>
      </c>
      <c r="F4905" s="54" t="s">
        <v>16384</v>
      </c>
      <c r="G4905" s="58">
        <v>43999</v>
      </c>
      <c r="H4905" s="55" t="s">
        <v>19539</v>
      </c>
      <c r="I4905" s="55" t="s">
        <v>19539</v>
      </c>
      <c r="J4905" s="56">
        <v>38729219.82</v>
      </c>
      <c r="K4905" s="56">
        <v>0.01</v>
      </c>
    </row>
    <row r="4906" spans="1:11" x14ac:dyDescent="0.25">
      <c r="A4906" s="21" t="s">
        <v>8740</v>
      </c>
      <c r="B4906" s="21" t="s">
        <v>21768</v>
      </c>
      <c r="C4906" s="21" t="s">
        <v>7250</v>
      </c>
      <c r="D4906" s="21" t="s">
        <v>7249</v>
      </c>
      <c r="F4906" s="21" t="s">
        <v>18427</v>
      </c>
      <c r="G4906" s="20">
        <v>43999</v>
      </c>
      <c r="H4906" t="s">
        <v>19539</v>
      </c>
      <c r="I4906" t="s">
        <v>19539</v>
      </c>
      <c r="J4906" s="57">
        <v>213524.41</v>
      </c>
      <c r="K4906" s="57">
        <v>0.01</v>
      </c>
    </row>
    <row r="4907" spans="1:11" x14ac:dyDescent="0.25">
      <c r="A4907" s="54" t="s">
        <v>8738</v>
      </c>
      <c r="B4907" s="54" t="s">
        <v>21768</v>
      </c>
      <c r="C4907" s="54" t="s">
        <v>7297</v>
      </c>
      <c r="D4907" s="54" t="s">
        <v>7296</v>
      </c>
      <c r="E4907" s="54" t="s">
        <v>19552</v>
      </c>
      <c r="F4907" s="54" t="s">
        <v>16400</v>
      </c>
      <c r="G4907" s="58">
        <v>44001</v>
      </c>
      <c r="H4907" s="55" t="s">
        <v>19539</v>
      </c>
      <c r="I4907" s="55" t="s">
        <v>19539</v>
      </c>
      <c r="J4907" s="56">
        <v>31138935.699999999</v>
      </c>
      <c r="K4907" s="56">
        <v>0.01</v>
      </c>
    </row>
    <row r="4908" spans="1:11" x14ac:dyDescent="0.25">
      <c r="A4908" s="21" t="s">
        <v>8738</v>
      </c>
      <c r="B4908" s="21" t="s">
        <v>21768</v>
      </c>
      <c r="C4908" s="21" t="s">
        <v>16933</v>
      </c>
      <c r="D4908" s="21" t="s">
        <v>16934</v>
      </c>
      <c r="F4908" s="21" t="s">
        <v>16936</v>
      </c>
      <c r="G4908" s="20">
        <v>44004</v>
      </c>
      <c r="H4908" t="s">
        <v>19539</v>
      </c>
      <c r="I4908" t="s">
        <v>19539</v>
      </c>
      <c r="J4908" s="57">
        <v>47589849.68</v>
      </c>
      <c r="K4908" s="57">
        <v>0.01</v>
      </c>
    </row>
    <row r="4909" spans="1:11" x14ac:dyDescent="0.25">
      <c r="A4909" s="54" t="s">
        <v>8738</v>
      </c>
      <c r="B4909" s="54" t="s">
        <v>21768</v>
      </c>
      <c r="C4909" s="54" t="s">
        <v>16141</v>
      </c>
      <c r="D4909" s="54" t="s">
        <v>16142</v>
      </c>
      <c r="E4909" s="54" t="s">
        <v>19558</v>
      </c>
      <c r="F4909" s="54" t="s">
        <v>16143</v>
      </c>
      <c r="G4909" s="58">
        <v>44005</v>
      </c>
      <c r="H4909" s="55" t="s">
        <v>19539</v>
      </c>
      <c r="I4909" s="55" t="s">
        <v>19539</v>
      </c>
      <c r="J4909" s="56">
        <v>574576.30000000005</v>
      </c>
      <c r="K4909" s="56">
        <v>0.01</v>
      </c>
    </row>
    <row r="4910" spans="1:11" x14ac:dyDescent="0.25">
      <c r="A4910" s="21" t="s">
        <v>8738</v>
      </c>
      <c r="B4910" s="21" t="s">
        <v>21768</v>
      </c>
      <c r="C4910" s="21" t="s">
        <v>16947</v>
      </c>
      <c r="D4910" s="21" t="s">
        <v>16948</v>
      </c>
      <c r="F4910" s="21" t="s">
        <v>16949</v>
      </c>
      <c r="G4910" s="20">
        <v>44005</v>
      </c>
      <c r="H4910" t="s">
        <v>19539</v>
      </c>
      <c r="I4910" t="s">
        <v>19539</v>
      </c>
      <c r="J4910" s="57">
        <v>123262.33</v>
      </c>
      <c r="K4910" s="57">
        <v>0.01</v>
      </c>
    </row>
    <row r="4911" spans="1:11" x14ac:dyDescent="0.25">
      <c r="A4911" s="54" t="s">
        <v>8738</v>
      </c>
      <c r="B4911" s="54" t="s">
        <v>21768</v>
      </c>
      <c r="C4911" s="54" t="s">
        <v>16449</v>
      </c>
      <c r="D4911" s="54" t="s">
        <v>16450</v>
      </c>
      <c r="E4911" s="54" t="s">
        <v>19552</v>
      </c>
      <c r="F4911" s="54" t="s">
        <v>16451</v>
      </c>
      <c r="G4911" s="58">
        <v>44006</v>
      </c>
      <c r="H4911" s="55" t="s">
        <v>19539</v>
      </c>
      <c r="I4911" s="55" t="s">
        <v>19539</v>
      </c>
      <c r="J4911" s="56">
        <v>501264.28</v>
      </c>
      <c r="K4911" s="56">
        <v>0.01</v>
      </c>
    </row>
    <row r="4912" spans="1:11" x14ac:dyDescent="0.25">
      <c r="A4912" s="21" t="s">
        <v>8738</v>
      </c>
      <c r="B4912" s="21" t="s">
        <v>21768</v>
      </c>
      <c r="C4912" s="21" t="s">
        <v>16993</v>
      </c>
      <c r="D4912" s="21" t="s">
        <v>16994</v>
      </c>
      <c r="F4912" s="21" t="s">
        <v>16995</v>
      </c>
      <c r="G4912" s="20">
        <v>44006</v>
      </c>
      <c r="H4912" t="s">
        <v>19539</v>
      </c>
      <c r="I4912" t="s">
        <v>19539</v>
      </c>
      <c r="J4912" s="57">
        <v>90975.74</v>
      </c>
      <c r="K4912" s="57">
        <v>0.01</v>
      </c>
    </row>
    <row r="4913" spans="1:11" x14ac:dyDescent="0.25">
      <c r="A4913" s="21" t="s">
        <v>8740</v>
      </c>
      <c r="B4913" s="21" t="s">
        <v>21768</v>
      </c>
      <c r="C4913" s="21" t="s">
        <v>14636</v>
      </c>
      <c r="D4913" s="21" t="s">
        <v>7240</v>
      </c>
      <c r="E4913" s="21" t="s">
        <v>19558</v>
      </c>
      <c r="F4913" s="21" t="s">
        <v>14637</v>
      </c>
      <c r="G4913" s="20">
        <v>44008</v>
      </c>
      <c r="H4913" s="21" t="s">
        <v>7241</v>
      </c>
      <c r="I4913" s="21" t="s">
        <v>17913</v>
      </c>
      <c r="J4913" s="22">
        <v>-2611895.2599999998</v>
      </c>
      <c r="K4913" s="22">
        <v>-2611895.2599999998</v>
      </c>
    </row>
    <row r="4914" spans="1:11" x14ac:dyDescent="0.25">
      <c r="A4914" s="21" t="s">
        <v>8740</v>
      </c>
      <c r="B4914" s="21" t="s">
        <v>21768</v>
      </c>
      <c r="C4914" s="21" t="s">
        <v>13577</v>
      </c>
      <c r="D4914" s="21" t="s">
        <v>5837</v>
      </c>
      <c r="F4914" s="21" t="s">
        <v>14638</v>
      </c>
      <c r="G4914" s="20">
        <v>44008</v>
      </c>
      <c r="H4914" s="21" t="s">
        <v>7242</v>
      </c>
      <c r="I4914" s="21" t="s">
        <v>18077</v>
      </c>
      <c r="J4914" s="22">
        <v>-91562.01</v>
      </c>
      <c r="K4914" s="22">
        <v>-91562.01</v>
      </c>
    </row>
    <row r="4915" spans="1:11" x14ac:dyDescent="0.25">
      <c r="A4915" s="54" t="s">
        <v>9142</v>
      </c>
      <c r="B4915" s="54" t="s">
        <v>21768</v>
      </c>
      <c r="C4915" s="54" t="s">
        <v>17376</v>
      </c>
      <c r="D4915" s="54" t="s">
        <v>17377</v>
      </c>
      <c r="E4915" s="55"/>
      <c r="F4915" s="54" t="s">
        <v>17378</v>
      </c>
      <c r="G4915" s="58">
        <v>44008</v>
      </c>
      <c r="H4915" s="55" t="s">
        <v>19539</v>
      </c>
      <c r="I4915" s="55" t="s">
        <v>19539</v>
      </c>
      <c r="J4915" s="56">
        <v>113855.08</v>
      </c>
      <c r="K4915" s="56">
        <v>0.01</v>
      </c>
    </row>
    <row r="4916" spans="1:11" x14ac:dyDescent="0.25">
      <c r="A4916" s="21" t="s">
        <v>8738</v>
      </c>
      <c r="B4916" s="21" t="s">
        <v>21768</v>
      </c>
      <c r="C4916" s="21" t="s">
        <v>7244</v>
      </c>
      <c r="D4916" s="21" t="s">
        <v>7243</v>
      </c>
      <c r="F4916" s="21" t="s">
        <v>14639</v>
      </c>
      <c r="G4916" s="20">
        <v>44011</v>
      </c>
      <c r="H4916" s="21" t="s">
        <v>7245</v>
      </c>
      <c r="I4916" s="21" t="s">
        <v>16962</v>
      </c>
      <c r="J4916" s="22">
        <v>-334043.23</v>
      </c>
      <c r="K4916" s="22">
        <v>-334043.23</v>
      </c>
    </row>
    <row r="4917" spans="1:11" x14ac:dyDescent="0.25">
      <c r="A4917" s="21" t="s">
        <v>8738</v>
      </c>
      <c r="B4917" s="21" t="s">
        <v>21768</v>
      </c>
      <c r="C4917" s="21" t="s">
        <v>7244</v>
      </c>
      <c r="D4917" s="21" t="s">
        <v>7243</v>
      </c>
      <c r="F4917" s="21" t="s">
        <v>14640</v>
      </c>
      <c r="G4917" s="20">
        <v>44011</v>
      </c>
      <c r="H4917" s="21" t="s">
        <v>7246</v>
      </c>
      <c r="I4917" s="21" t="s">
        <v>16774</v>
      </c>
      <c r="J4917" s="22">
        <v>334043.23</v>
      </c>
      <c r="K4917" s="22">
        <v>334043.23</v>
      </c>
    </row>
    <row r="4918" spans="1:11" x14ac:dyDescent="0.25">
      <c r="A4918" s="21" t="s">
        <v>19183</v>
      </c>
      <c r="B4918" s="21" t="s">
        <v>21768</v>
      </c>
      <c r="C4918" s="21" t="s">
        <v>19184</v>
      </c>
      <c r="D4918" s="21" t="s">
        <v>19185</v>
      </c>
      <c r="F4918" s="21" t="s">
        <v>19186</v>
      </c>
      <c r="G4918" s="20">
        <v>44011</v>
      </c>
      <c r="H4918" s="21" t="s">
        <v>19187</v>
      </c>
      <c r="I4918" s="21" t="s">
        <v>19188</v>
      </c>
      <c r="J4918" s="22">
        <v>-8000000</v>
      </c>
      <c r="K4918" s="22">
        <v>-4000000</v>
      </c>
    </row>
    <row r="4919" spans="1:11" x14ac:dyDescent="0.25">
      <c r="A4919" s="21" t="s">
        <v>8740</v>
      </c>
      <c r="B4919" s="21" t="s">
        <v>21768</v>
      </c>
      <c r="C4919" s="21" t="s">
        <v>632</v>
      </c>
      <c r="D4919" s="21" t="s">
        <v>631</v>
      </c>
      <c r="F4919" s="21" t="s">
        <v>18186</v>
      </c>
      <c r="G4919" s="20">
        <v>44011</v>
      </c>
      <c r="H4919" t="s">
        <v>19539</v>
      </c>
      <c r="I4919" t="s">
        <v>19539</v>
      </c>
      <c r="J4919" s="57">
        <v>492612.09</v>
      </c>
      <c r="K4919" s="57">
        <v>0.01</v>
      </c>
    </row>
    <row r="4920" spans="1:11" x14ac:dyDescent="0.25">
      <c r="A4920" s="54" t="s">
        <v>8740</v>
      </c>
      <c r="B4920" s="54" t="s">
        <v>21768</v>
      </c>
      <c r="C4920" s="54" t="s">
        <v>18042</v>
      </c>
      <c r="D4920" s="54" t="s">
        <v>18043</v>
      </c>
      <c r="E4920" s="55"/>
      <c r="F4920" s="54" t="s">
        <v>18044</v>
      </c>
      <c r="G4920" s="58">
        <v>44013</v>
      </c>
      <c r="H4920" s="55" t="s">
        <v>19539</v>
      </c>
      <c r="I4920" s="55" t="s">
        <v>19539</v>
      </c>
      <c r="J4920" s="56">
        <v>22920.98</v>
      </c>
      <c r="K4920" s="56">
        <v>0.01</v>
      </c>
    </row>
    <row r="4921" spans="1:11" x14ac:dyDescent="0.25">
      <c r="A4921" s="21" t="s">
        <v>8740</v>
      </c>
      <c r="B4921" s="21" t="s">
        <v>21768</v>
      </c>
      <c r="C4921" s="21" t="s">
        <v>18042</v>
      </c>
      <c r="D4921" s="21" t="s">
        <v>18043</v>
      </c>
      <c r="F4921" s="21" t="s">
        <v>18045</v>
      </c>
      <c r="G4921" s="20">
        <v>44013</v>
      </c>
      <c r="H4921" t="s">
        <v>19539</v>
      </c>
      <c r="I4921" t="s">
        <v>19539</v>
      </c>
      <c r="J4921" s="57">
        <v>22920.98</v>
      </c>
      <c r="K4921" s="57">
        <v>0.01</v>
      </c>
    </row>
    <row r="4922" spans="1:11" x14ac:dyDescent="0.25">
      <c r="A4922" s="54" t="s">
        <v>8740</v>
      </c>
      <c r="B4922" s="54" t="s">
        <v>21768</v>
      </c>
      <c r="C4922" s="54" t="s">
        <v>18042</v>
      </c>
      <c r="D4922" s="54" t="s">
        <v>18043</v>
      </c>
      <c r="E4922" s="55"/>
      <c r="F4922" s="54" t="s">
        <v>18046</v>
      </c>
      <c r="G4922" s="58">
        <v>44013</v>
      </c>
      <c r="H4922" s="55" t="s">
        <v>19539</v>
      </c>
      <c r="I4922" s="55" t="s">
        <v>19539</v>
      </c>
      <c r="J4922" s="56">
        <v>22920.98</v>
      </c>
      <c r="K4922" s="56">
        <v>0.01</v>
      </c>
    </row>
    <row r="4923" spans="1:11" x14ac:dyDescent="0.25">
      <c r="A4923" s="21" t="s">
        <v>8740</v>
      </c>
      <c r="B4923" s="21" t="s">
        <v>21768</v>
      </c>
      <c r="C4923" s="21" t="s">
        <v>18042</v>
      </c>
      <c r="D4923" s="21" t="s">
        <v>18043</v>
      </c>
      <c r="F4923" s="21" t="s">
        <v>18047</v>
      </c>
      <c r="G4923" s="20">
        <v>44013</v>
      </c>
      <c r="H4923" t="s">
        <v>19539</v>
      </c>
      <c r="I4923" t="s">
        <v>19539</v>
      </c>
      <c r="J4923" s="57">
        <v>22920.98</v>
      </c>
      <c r="K4923" s="57">
        <v>0.01</v>
      </c>
    </row>
    <row r="4924" spans="1:11" x14ac:dyDescent="0.25">
      <c r="A4924" s="54" t="s">
        <v>8740</v>
      </c>
      <c r="B4924" s="54" t="s">
        <v>21768</v>
      </c>
      <c r="C4924" s="54" t="s">
        <v>18042</v>
      </c>
      <c r="D4924" s="54" t="s">
        <v>18043</v>
      </c>
      <c r="E4924" s="55"/>
      <c r="F4924" s="54" t="s">
        <v>18048</v>
      </c>
      <c r="G4924" s="58">
        <v>44013</v>
      </c>
      <c r="H4924" s="55" t="s">
        <v>19539</v>
      </c>
      <c r="I4924" s="55" t="s">
        <v>19539</v>
      </c>
      <c r="J4924" s="56">
        <v>22920.98</v>
      </c>
      <c r="K4924" s="56">
        <v>0.01</v>
      </c>
    </row>
    <row r="4925" spans="1:11" x14ac:dyDescent="0.25">
      <c r="A4925" s="21" t="s">
        <v>8740</v>
      </c>
      <c r="B4925" s="21" t="s">
        <v>21768</v>
      </c>
      <c r="C4925" s="21" t="s">
        <v>8656</v>
      </c>
      <c r="D4925" s="21" t="s">
        <v>8655</v>
      </c>
      <c r="F4925" s="21" t="s">
        <v>18191</v>
      </c>
      <c r="G4925" s="20">
        <v>44013</v>
      </c>
      <c r="H4925" s="21" t="s">
        <v>7424</v>
      </c>
      <c r="I4925" s="21" t="s">
        <v>18192</v>
      </c>
      <c r="J4925" s="57">
        <v>-1364145.7</v>
      </c>
      <c r="K4925" s="57">
        <v>-0.01</v>
      </c>
    </row>
    <row r="4926" spans="1:11" x14ac:dyDescent="0.25">
      <c r="A4926" s="54" t="s">
        <v>8740</v>
      </c>
      <c r="B4926" s="54" t="s">
        <v>21768</v>
      </c>
      <c r="C4926" s="54" t="s">
        <v>18422</v>
      </c>
      <c r="D4926" s="54" t="s">
        <v>18423</v>
      </c>
      <c r="E4926" s="55"/>
      <c r="F4926" s="54" t="s">
        <v>18424</v>
      </c>
      <c r="G4926" s="58">
        <v>44013</v>
      </c>
      <c r="H4926" s="55" t="s">
        <v>19539</v>
      </c>
      <c r="I4926" s="55" t="s">
        <v>19539</v>
      </c>
      <c r="J4926" s="56">
        <v>372094.88</v>
      </c>
      <c r="K4926" s="56">
        <v>0.01</v>
      </c>
    </row>
    <row r="4927" spans="1:11" x14ac:dyDescent="0.25">
      <c r="A4927" s="21" t="s">
        <v>8740</v>
      </c>
      <c r="B4927" s="21" t="s">
        <v>21768</v>
      </c>
      <c r="C4927" s="21" t="s">
        <v>7336</v>
      </c>
      <c r="D4927" s="21" t="s">
        <v>7335</v>
      </c>
      <c r="F4927" s="21" t="s">
        <v>18469</v>
      </c>
      <c r="G4927" s="20">
        <v>44013</v>
      </c>
      <c r="H4927" t="s">
        <v>19539</v>
      </c>
      <c r="I4927" t="s">
        <v>19539</v>
      </c>
      <c r="J4927" s="57">
        <v>1851333.59</v>
      </c>
      <c r="K4927" s="57">
        <v>0.02</v>
      </c>
    </row>
    <row r="4928" spans="1:11" x14ac:dyDescent="0.25">
      <c r="A4928" s="21" t="s">
        <v>8738</v>
      </c>
      <c r="B4928" s="21" t="s">
        <v>21768</v>
      </c>
      <c r="C4928" s="21" t="s">
        <v>6331</v>
      </c>
      <c r="D4928" s="21" t="s">
        <v>6330</v>
      </c>
      <c r="E4928" s="21" t="s">
        <v>19552</v>
      </c>
      <c r="F4928" s="21" t="s">
        <v>14641</v>
      </c>
      <c r="G4928" s="20">
        <v>44015</v>
      </c>
      <c r="H4928" s="21" t="s">
        <v>7247</v>
      </c>
      <c r="I4928" s="21" t="s">
        <v>16494</v>
      </c>
      <c r="J4928" s="22">
        <v>-35400</v>
      </c>
      <c r="K4928" s="22">
        <v>-35400</v>
      </c>
    </row>
    <row r="4929" spans="1:11" x14ac:dyDescent="0.25">
      <c r="A4929" s="21" t="s">
        <v>8738</v>
      </c>
      <c r="B4929" s="21" t="s">
        <v>21768</v>
      </c>
      <c r="C4929" s="21" t="s">
        <v>6331</v>
      </c>
      <c r="D4929" s="21" t="s">
        <v>6330</v>
      </c>
      <c r="E4929" s="21" t="s">
        <v>19552</v>
      </c>
      <c r="F4929" s="21" t="s">
        <v>14642</v>
      </c>
      <c r="G4929" s="20">
        <v>44015</v>
      </c>
      <c r="H4929" s="21" t="s">
        <v>7248</v>
      </c>
      <c r="I4929" s="21" t="s">
        <v>16495</v>
      </c>
      <c r="J4929" s="22">
        <v>30000</v>
      </c>
      <c r="K4929" s="22">
        <v>30000</v>
      </c>
    </row>
    <row r="4930" spans="1:11" x14ac:dyDescent="0.25">
      <c r="A4930" s="21" t="s">
        <v>8740</v>
      </c>
      <c r="B4930" s="21" t="s">
        <v>21768</v>
      </c>
      <c r="C4930" s="21" t="s">
        <v>7250</v>
      </c>
      <c r="D4930" s="21" t="s">
        <v>7249</v>
      </c>
      <c r="F4930" s="21" t="s">
        <v>14643</v>
      </c>
      <c r="G4930" s="20">
        <v>44018</v>
      </c>
      <c r="H4930" s="21" t="s">
        <v>7251</v>
      </c>
      <c r="I4930" s="21" t="s">
        <v>18426</v>
      </c>
      <c r="J4930" s="22">
        <v>-75597.210000000006</v>
      </c>
      <c r="K4930" s="22">
        <v>-75597.210000000006</v>
      </c>
    </row>
    <row r="4931" spans="1:11" x14ac:dyDescent="0.25">
      <c r="A4931" s="54" t="s">
        <v>8740</v>
      </c>
      <c r="B4931" s="54" t="s">
        <v>21768</v>
      </c>
      <c r="C4931" s="54" t="s">
        <v>18552</v>
      </c>
      <c r="D4931" s="54" t="s">
        <v>18553</v>
      </c>
      <c r="E4931" s="55"/>
      <c r="F4931" s="54" t="s">
        <v>18556</v>
      </c>
      <c r="G4931" s="58">
        <v>44018</v>
      </c>
      <c r="H4931" s="55" t="s">
        <v>19539</v>
      </c>
      <c r="I4931" s="55" t="s">
        <v>19539</v>
      </c>
      <c r="J4931" s="56">
        <v>14586.08</v>
      </c>
      <c r="K4931" s="56">
        <v>0.01</v>
      </c>
    </row>
    <row r="4932" spans="1:11" x14ac:dyDescent="0.25">
      <c r="A4932" s="21" t="s">
        <v>9142</v>
      </c>
      <c r="B4932" s="21" t="s">
        <v>21768</v>
      </c>
      <c r="C4932" s="21" t="s">
        <v>14644</v>
      </c>
      <c r="D4932" s="21" t="s">
        <v>7252</v>
      </c>
      <c r="F4932" s="21" t="s">
        <v>14645</v>
      </c>
      <c r="G4932" s="20">
        <v>44019</v>
      </c>
      <c r="H4932" s="21" t="s">
        <v>6949</v>
      </c>
      <c r="I4932" s="21" t="s">
        <v>17223</v>
      </c>
      <c r="J4932" s="22">
        <v>-500025</v>
      </c>
      <c r="K4932" s="22">
        <v>-500025</v>
      </c>
    </row>
    <row r="4933" spans="1:11" x14ac:dyDescent="0.25">
      <c r="A4933" s="21" t="s">
        <v>9142</v>
      </c>
      <c r="B4933" s="21" t="s">
        <v>21768</v>
      </c>
      <c r="C4933" s="21" t="s">
        <v>14644</v>
      </c>
      <c r="D4933" s="21" t="s">
        <v>7252</v>
      </c>
      <c r="F4933" s="21" t="s">
        <v>14646</v>
      </c>
      <c r="G4933" s="20">
        <v>44019</v>
      </c>
      <c r="H4933" s="21" t="s">
        <v>6959</v>
      </c>
      <c r="I4933" s="21" t="s">
        <v>17224</v>
      </c>
      <c r="J4933" s="22">
        <v>500025</v>
      </c>
      <c r="K4933" s="22">
        <v>500025</v>
      </c>
    </row>
    <row r="4934" spans="1:11" x14ac:dyDescent="0.25">
      <c r="A4934" s="21" t="s">
        <v>8740</v>
      </c>
      <c r="B4934" s="21" t="s">
        <v>21768</v>
      </c>
      <c r="C4934" s="21" t="s">
        <v>18042</v>
      </c>
      <c r="D4934" s="21" t="s">
        <v>18043</v>
      </c>
      <c r="F4934" s="21" t="s">
        <v>18049</v>
      </c>
      <c r="G4934" s="20">
        <v>44020</v>
      </c>
      <c r="H4934" t="s">
        <v>19539</v>
      </c>
      <c r="I4934" t="s">
        <v>19539</v>
      </c>
      <c r="J4934" s="57">
        <v>22920.98</v>
      </c>
      <c r="K4934" s="57">
        <v>0.01</v>
      </c>
    </row>
    <row r="4935" spans="1:11" x14ac:dyDescent="0.25">
      <c r="A4935" s="54" t="s">
        <v>8738</v>
      </c>
      <c r="B4935" s="54" t="s">
        <v>21768</v>
      </c>
      <c r="C4935" s="54" t="s">
        <v>945</v>
      </c>
      <c r="D4935" s="54" t="s">
        <v>944</v>
      </c>
      <c r="E4935" s="54" t="s">
        <v>19558</v>
      </c>
      <c r="F4935" s="54" t="s">
        <v>16491</v>
      </c>
      <c r="G4935" s="58">
        <v>44021</v>
      </c>
      <c r="H4935" s="55" t="s">
        <v>19539</v>
      </c>
      <c r="I4935" s="55" t="s">
        <v>19539</v>
      </c>
      <c r="J4935" s="56">
        <v>214482.93</v>
      </c>
      <c r="K4935" s="56">
        <v>0.01</v>
      </c>
    </row>
    <row r="4936" spans="1:11" x14ac:dyDescent="0.25">
      <c r="A4936" s="21" t="s">
        <v>8740</v>
      </c>
      <c r="B4936" s="21" t="s">
        <v>21768</v>
      </c>
      <c r="C4936" s="21" t="s">
        <v>7254</v>
      </c>
      <c r="D4936" s="21" t="s">
        <v>7253</v>
      </c>
      <c r="F4936" s="21" t="s">
        <v>14647</v>
      </c>
      <c r="G4936" s="20">
        <v>44022</v>
      </c>
      <c r="H4936" s="21" t="s">
        <v>7255</v>
      </c>
      <c r="J4936" s="22">
        <v>-177000</v>
      </c>
      <c r="K4936" s="22">
        <v>-177000</v>
      </c>
    </row>
    <row r="4937" spans="1:11" x14ac:dyDescent="0.25">
      <c r="A4937" s="21" t="s">
        <v>8740</v>
      </c>
      <c r="B4937" s="21" t="s">
        <v>21768</v>
      </c>
      <c r="C4937" s="21" t="s">
        <v>7258</v>
      </c>
      <c r="D4937" s="21" t="s">
        <v>7257</v>
      </c>
      <c r="F4937" s="21" t="s">
        <v>14648</v>
      </c>
      <c r="G4937" s="20">
        <v>44025</v>
      </c>
      <c r="H4937" s="21" t="s">
        <v>6723</v>
      </c>
      <c r="I4937" s="21" t="s">
        <v>18581</v>
      </c>
      <c r="J4937" s="22">
        <v>-340000.01</v>
      </c>
      <c r="K4937" s="22">
        <v>-340000.01</v>
      </c>
    </row>
    <row r="4938" spans="1:11" x14ac:dyDescent="0.25">
      <c r="A4938" s="21" t="s">
        <v>9142</v>
      </c>
      <c r="B4938" s="21" t="s">
        <v>21768</v>
      </c>
      <c r="C4938" s="21" t="s">
        <v>7260</v>
      </c>
      <c r="D4938" s="21" t="s">
        <v>7259</v>
      </c>
      <c r="F4938" s="21" t="s">
        <v>14649</v>
      </c>
      <c r="G4938" s="20">
        <v>44026</v>
      </c>
      <c r="H4938" s="21" t="s">
        <v>7261</v>
      </c>
      <c r="J4938" s="22">
        <v>-1774350</v>
      </c>
      <c r="K4938" s="22">
        <v>-1774350</v>
      </c>
    </row>
    <row r="4939" spans="1:11" x14ac:dyDescent="0.25">
      <c r="A4939" s="21" t="s">
        <v>9142</v>
      </c>
      <c r="B4939" s="21" t="s">
        <v>21768</v>
      </c>
      <c r="C4939" s="21" t="s">
        <v>7260</v>
      </c>
      <c r="D4939" s="21" t="s">
        <v>7259</v>
      </c>
      <c r="F4939" s="21" t="s">
        <v>14650</v>
      </c>
      <c r="G4939" s="20">
        <v>44026</v>
      </c>
      <c r="H4939" s="21" t="s">
        <v>7263</v>
      </c>
      <c r="J4939" s="22">
        <v>-7097400</v>
      </c>
      <c r="K4939" s="22">
        <v>-7097400</v>
      </c>
    </row>
    <row r="4940" spans="1:11" x14ac:dyDescent="0.25">
      <c r="A4940" s="21" t="s">
        <v>8740</v>
      </c>
      <c r="B4940" s="21" t="s">
        <v>21768</v>
      </c>
      <c r="C4940" s="21" t="s">
        <v>14651</v>
      </c>
      <c r="D4940" s="21" t="s">
        <v>7264</v>
      </c>
      <c r="F4940" s="21" t="s">
        <v>14652</v>
      </c>
      <c r="G4940" s="20">
        <v>44026</v>
      </c>
      <c r="H4940" s="21" t="s">
        <v>7265</v>
      </c>
      <c r="I4940" s="21" t="s">
        <v>14163</v>
      </c>
      <c r="J4940" s="22">
        <v>-5078680.6100000003</v>
      </c>
      <c r="K4940" s="22">
        <v>-5078680.6100000003</v>
      </c>
    </row>
    <row r="4941" spans="1:11" x14ac:dyDescent="0.25">
      <c r="A4941" s="21" t="s">
        <v>8738</v>
      </c>
      <c r="B4941" s="21" t="s">
        <v>21768</v>
      </c>
      <c r="C4941" s="21" t="s">
        <v>16730</v>
      </c>
      <c r="D4941" s="21" t="s">
        <v>16731</v>
      </c>
      <c r="F4941" s="21" t="s">
        <v>16734</v>
      </c>
      <c r="G4941" s="20">
        <v>44026</v>
      </c>
      <c r="H4941" t="s">
        <v>19539</v>
      </c>
      <c r="I4941" t="s">
        <v>19539</v>
      </c>
      <c r="J4941" s="57">
        <v>45751814.420000002</v>
      </c>
      <c r="K4941" s="57">
        <v>0.01</v>
      </c>
    </row>
    <row r="4942" spans="1:11" x14ac:dyDescent="0.25">
      <c r="A4942" s="21" t="s">
        <v>9142</v>
      </c>
      <c r="B4942" s="21" t="s">
        <v>21768</v>
      </c>
      <c r="C4942" s="21" t="s">
        <v>7260</v>
      </c>
      <c r="D4942" s="21" t="s">
        <v>7259</v>
      </c>
      <c r="F4942" s="21" t="s">
        <v>14653</v>
      </c>
      <c r="G4942" s="20">
        <v>44027</v>
      </c>
      <c r="H4942" s="21" t="s">
        <v>7266</v>
      </c>
      <c r="J4942" s="22">
        <v>-5323050</v>
      </c>
      <c r="K4942" s="22">
        <v>-5323050</v>
      </c>
    </row>
    <row r="4943" spans="1:11" x14ac:dyDescent="0.25">
      <c r="A4943" s="54" t="s">
        <v>8738</v>
      </c>
      <c r="B4943" s="54" t="s">
        <v>21768</v>
      </c>
      <c r="C4943" s="54" t="s">
        <v>16327</v>
      </c>
      <c r="D4943" s="54" t="s">
        <v>16328</v>
      </c>
      <c r="E4943" s="54" t="s">
        <v>19552</v>
      </c>
      <c r="F4943" s="54" t="s">
        <v>16330</v>
      </c>
      <c r="G4943" s="58">
        <v>44027</v>
      </c>
      <c r="H4943" s="55" t="s">
        <v>19539</v>
      </c>
      <c r="I4943" s="55" t="s">
        <v>19539</v>
      </c>
      <c r="J4943" s="56">
        <v>66352660</v>
      </c>
      <c r="K4943" s="56">
        <v>0.01</v>
      </c>
    </row>
    <row r="4944" spans="1:11" x14ac:dyDescent="0.25">
      <c r="A4944" s="21" t="s">
        <v>8738</v>
      </c>
      <c r="B4944" s="21" t="s">
        <v>21768</v>
      </c>
      <c r="C4944" s="21" t="s">
        <v>16465</v>
      </c>
      <c r="D4944" s="21" t="s">
        <v>16466</v>
      </c>
      <c r="F4944" s="21" t="s">
        <v>16468</v>
      </c>
      <c r="G4944" s="20">
        <v>44028</v>
      </c>
      <c r="H4944" t="s">
        <v>19539</v>
      </c>
      <c r="I4944" t="s">
        <v>19539</v>
      </c>
      <c r="J4944" s="57">
        <v>319598.7</v>
      </c>
      <c r="K4944" s="57">
        <v>0.01</v>
      </c>
    </row>
    <row r="4945" spans="1:11" x14ac:dyDescent="0.25">
      <c r="A4945" s="54" t="s">
        <v>8740</v>
      </c>
      <c r="B4945" s="54" t="s">
        <v>21768</v>
      </c>
      <c r="C4945" s="54" t="s">
        <v>15693</v>
      </c>
      <c r="D4945" s="54" t="s">
        <v>8661</v>
      </c>
      <c r="E4945" s="55"/>
      <c r="F4945" s="54" t="s">
        <v>17543</v>
      </c>
      <c r="G4945" s="58">
        <v>44028</v>
      </c>
      <c r="H4945" s="55" t="s">
        <v>19539</v>
      </c>
      <c r="I4945" s="55" t="s">
        <v>19539</v>
      </c>
      <c r="J4945" s="56">
        <v>170645.9</v>
      </c>
      <c r="K4945" s="56">
        <v>0.01</v>
      </c>
    </row>
    <row r="4946" spans="1:11" x14ac:dyDescent="0.25">
      <c r="A4946" s="21" t="s">
        <v>9142</v>
      </c>
      <c r="B4946" s="21" t="s">
        <v>21768</v>
      </c>
      <c r="C4946" s="21" t="s">
        <v>7269</v>
      </c>
      <c r="D4946" s="21" t="s">
        <v>7268</v>
      </c>
      <c r="F4946" s="21" t="s">
        <v>14654</v>
      </c>
      <c r="G4946" s="20">
        <v>44029</v>
      </c>
      <c r="H4946" s="21" t="s">
        <v>7270</v>
      </c>
      <c r="J4946" s="22">
        <v>-293535</v>
      </c>
      <c r="K4946" s="22">
        <v>-293535</v>
      </c>
    </row>
    <row r="4947" spans="1:11" x14ac:dyDescent="0.25">
      <c r="A4947" s="21" t="s">
        <v>8740</v>
      </c>
      <c r="B4947" s="21" t="s">
        <v>21768</v>
      </c>
      <c r="C4947" s="21" t="s">
        <v>14149</v>
      </c>
      <c r="D4947" s="21" t="s">
        <v>6549</v>
      </c>
      <c r="F4947" s="21" t="s">
        <v>14655</v>
      </c>
      <c r="G4947" s="20">
        <v>44029</v>
      </c>
      <c r="H4947" s="21" t="s">
        <v>7272</v>
      </c>
      <c r="J4947" s="22">
        <v>322489.5</v>
      </c>
      <c r="K4947" s="22">
        <v>322489.5</v>
      </c>
    </row>
    <row r="4948" spans="1:11" x14ac:dyDescent="0.25">
      <c r="A4948" s="21" t="s">
        <v>8740</v>
      </c>
      <c r="B4948" s="21" t="s">
        <v>21768</v>
      </c>
      <c r="C4948" s="21" t="s">
        <v>7274</v>
      </c>
      <c r="D4948" s="21" t="s">
        <v>7273</v>
      </c>
      <c r="F4948" s="21" t="s">
        <v>14656</v>
      </c>
      <c r="G4948" s="20">
        <v>44029</v>
      </c>
      <c r="H4948" s="21" t="s">
        <v>6746</v>
      </c>
      <c r="I4948" s="21" t="s">
        <v>18507</v>
      </c>
      <c r="J4948" s="22">
        <v>-11782071.380000001</v>
      </c>
      <c r="K4948" s="22">
        <v>-11782071.380000001</v>
      </c>
    </row>
    <row r="4949" spans="1:11" x14ac:dyDescent="0.25">
      <c r="A4949" s="21" t="s">
        <v>8740</v>
      </c>
      <c r="B4949" s="21" t="s">
        <v>21768</v>
      </c>
      <c r="C4949" s="21" t="s">
        <v>6760</v>
      </c>
      <c r="D4949" s="21" t="s">
        <v>6759</v>
      </c>
      <c r="F4949" s="21" t="s">
        <v>18256</v>
      </c>
      <c r="G4949" s="20">
        <v>44029</v>
      </c>
      <c r="H4949" t="s">
        <v>19539</v>
      </c>
      <c r="I4949" t="s">
        <v>19539</v>
      </c>
      <c r="J4949" s="57">
        <v>592314.03</v>
      </c>
      <c r="K4949" s="57">
        <v>0.01</v>
      </c>
    </row>
    <row r="4950" spans="1:11" x14ac:dyDescent="0.25">
      <c r="A4950" s="54" t="s">
        <v>8740</v>
      </c>
      <c r="B4950" s="54" t="s">
        <v>21768</v>
      </c>
      <c r="C4950" s="54" t="s">
        <v>6760</v>
      </c>
      <c r="D4950" s="54" t="s">
        <v>6759</v>
      </c>
      <c r="E4950" s="55"/>
      <c r="F4950" s="54" t="s">
        <v>18255</v>
      </c>
      <c r="G4950" s="58">
        <v>44029</v>
      </c>
      <c r="H4950" s="55" t="s">
        <v>19539</v>
      </c>
      <c r="I4950" s="55" t="s">
        <v>19539</v>
      </c>
      <c r="J4950" s="56">
        <v>592314.03</v>
      </c>
      <c r="K4950" s="56">
        <v>0.01</v>
      </c>
    </row>
    <row r="4951" spans="1:11" x14ac:dyDescent="0.25">
      <c r="A4951" s="21" t="s">
        <v>8740</v>
      </c>
      <c r="B4951" s="21" t="s">
        <v>21768</v>
      </c>
      <c r="C4951" s="21" t="s">
        <v>6760</v>
      </c>
      <c r="D4951" s="21" t="s">
        <v>6759</v>
      </c>
      <c r="F4951" s="21" t="s">
        <v>18254</v>
      </c>
      <c r="G4951" s="20">
        <v>44029</v>
      </c>
      <c r="H4951" t="s">
        <v>19539</v>
      </c>
      <c r="I4951" t="s">
        <v>19539</v>
      </c>
      <c r="J4951" s="57">
        <v>592314.03</v>
      </c>
      <c r="K4951" s="57">
        <v>0.01</v>
      </c>
    </row>
    <row r="4952" spans="1:11" x14ac:dyDescent="0.25">
      <c r="A4952" s="54" t="s">
        <v>8740</v>
      </c>
      <c r="B4952" s="54" t="s">
        <v>21768</v>
      </c>
      <c r="C4952" s="54" t="s">
        <v>6760</v>
      </c>
      <c r="D4952" s="54" t="s">
        <v>6759</v>
      </c>
      <c r="E4952" s="55"/>
      <c r="F4952" s="54" t="s">
        <v>18253</v>
      </c>
      <c r="G4952" s="58">
        <v>44029</v>
      </c>
      <c r="H4952" s="55" t="s">
        <v>19539</v>
      </c>
      <c r="I4952" s="55" t="s">
        <v>19539</v>
      </c>
      <c r="J4952" s="56">
        <v>1807792.42</v>
      </c>
      <c r="K4952" s="56">
        <v>0.01</v>
      </c>
    </row>
    <row r="4953" spans="1:11" x14ac:dyDescent="0.25">
      <c r="A4953" s="21" t="s">
        <v>8740</v>
      </c>
      <c r="B4953" s="21" t="s">
        <v>21768</v>
      </c>
      <c r="C4953" s="21" t="s">
        <v>6760</v>
      </c>
      <c r="D4953" s="21" t="s">
        <v>6759</v>
      </c>
      <c r="F4953" s="21" t="s">
        <v>18252</v>
      </c>
      <c r="G4953" s="20">
        <v>44029</v>
      </c>
      <c r="H4953" t="s">
        <v>19539</v>
      </c>
      <c r="I4953" t="s">
        <v>19539</v>
      </c>
      <c r="J4953" s="57">
        <v>1807792.42</v>
      </c>
      <c r="K4953" s="57">
        <v>0.01</v>
      </c>
    </row>
    <row r="4954" spans="1:11" x14ac:dyDescent="0.25">
      <c r="A4954" s="54" t="s">
        <v>8740</v>
      </c>
      <c r="B4954" s="54" t="s">
        <v>21768</v>
      </c>
      <c r="C4954" s="54" t="s">
        <v>6760</v>
      </c>
      <c r="D4954" s="54" t="s">
        <v>6759</v>
      </c>
      <c r="E4954" s="55"/>
      <c r="F4954" s="54" t="s">
        <v>18251</v>
      </c>
      <c r="G4954" s="58">
        <v>44029</v>
      </c>
      <c r="H4954" s="55" t="s">
        <v>19539</v>
      </c>
      <c r="I4954" s="55" t="s">
        <v>19539</v>
      </c>
      <c r="J4954" s="56">
        <v>1807792.42</v>
      </c>
      <c r="K4954" s="56">
        <v>0.01</v>
      </c>
    </row>
    <row r="4955" spans="1:11" x14ac:dyDescent="0.25">
      <c r="A4955" s="21" t="s">
        <v>8740</v>
      </c>
      <c r="B4955" s="21" t="s">
        <v>21768</v>
      </c>
      <c r="C4955" s="21" t="s">
        <v>7274</v>
      </c>
      <c r="D4955" s="21" t="s">
        <v>7273</v>
      </c>
      <c r="F4955" s="21" t="s">
        <v>18506</v>
      </c>
      <c r="G4955" s="20">
        <v>44029</v>
      </c>
      <c r="H4955" s="21" t="s">
        <v>6708</v>
      </c>
      <c r="I4955" s="21" t="s">
        <v>18507</v>
      </c>
      <c r="J4955" s="57">
        <v>-11782071.380000001</v>
      </c>
      <c r="K4955" s="57">
        <v>-0.01</v>
      </c>
    </row>
    <row r="4956" spans="1:11" x14ac:dyDescent="0.25">
      <c r="A4956" s="21" t="s">
        <v>8738</v>
      </c>
      <c r="B4956" s="21" t="s">
        <v>21768</v>
      </c>
      <c r="C4956" s="21" t="s">
        <v>7276</v>
      </c>
      <c r="D4956" s="21" t="s">
        <v>7275</v>
      </c>
      <c r="F4956" s="21" t="s">
        <v>14657</v>
      </c>
      <c r="G4956" s="20">
        <v>44034</v>
      </c>
      <c r="H4956" s="21" t="s">
        <v>7277</v>
      </c>
      <c r="J4956" s="22">
        <v>-10000</v>
      </c>
      <c r="K4956" s="22">
        <v>-10000</v>
      </c>
    </row>
    <row r="4957" spans="1:11" x14ac:dyDescent="0.25">
      <c r="A4957" s="21" t="s">
        <v>9142</v>
      </c>
      <c r="B4957" s="21" t="s">
        <v>21768</v>
      </c>
      <c r="C4957" s="21" t="s">
        <v>14658</v>
      </c>
      <c r="D4957" s="21" t="s">
        <v>7279</v>
      </c>
      <c r="F4957" s="21" t="s">
        <v>14659</v>
      </c>
      <c r="G4957" s="20">
        <v>44034</v>
      </c>
      <c r="H4957" s="21" t="s">
        <v>7280</v>
      </c>
      <c r="J4957" s="22">
        <v>-17700</v>
      </c>
      <c r="K4957" s="22">
        <v>-17700</v>
      </c>
    </row>
    <row r="4958" spans="1:11" x14ac:dyDescent="0.25">
      <c r="A4958" s="54" t="s">
        <v>8740</v>
      </c>
      <c r="B4958" s="54" t="s">
        <v>21768</v>
      </c>
      <c r="C4958" s="54" t="s">
        <v>18478</v>
      </c>
      <c r="D4958" s="54" t="s">
        <v>18479</v>
      </c>
      <c r="E4958" s="55"/>
      <c r="F4958" s="54" t="s">
        <v>18480</v>
      </c>
      <c r="G4958" s="58">
        <v>44034</v>
      </c>
      <c r="H4958" s="55" t="s">
        <v>19539</v>
      </c>
      <c r="I4958" s="55" t="s">
        <v>19539</v>
      </c>
      <c r="J4958" s="56">
        <v>482764.82</v>
      </c>
      <c r="K4958" s="56">
        <v>0.01</v>
      </c>
    </row>
    <row r="4959" spans="1:11" x14ac:dyDescent="0.25">
      <c r="A4959" s="21" t="s">
        <v>8740</v>
      </c>
      <c r="B4959" s="21" t="s">
        <v>21768</v>
      </c>
      <c r="C4959" s="21" t="s">
        <v>8656</v>
      </c>
      <c r="D4959" s="21" t="s">
        <v>8655</v>
      </c>
      <c r="F4959" s="21" t="s">
        <v>18195</v>
      </c>
      <c r="G4959" s="20">
        <v>44039</v>
      </c>
      <c r="H4959" t="s">
        <v>19539</v>
      </c>
      <c r="I4959" t="s">
        <v>19539</v>
      </c>
      <c r="J4959" s="57">
        <v>1306600.5900000001</v>
      </c>
      <c r="K4959" s="57">
        <v>0.01</v>
      </c>
    </row>
    <row r="4960" spans="1:11" x14ac:dyDescent="0.25">
      <c r="A4960" s="54" t="s">
        <v>8740</v>
      </c>
      <c r="B4960" s="54" t="s">
        <v>21768</v>
      </c>
      <c r="C4960" s="54" t="s">
        <v>18229</v>
      </c>
      <c r="D4960" s="54" t="s">
        <v>18230</v>
      </c>
      <c r="E4960" s="55"/>
      <c r="F4960" s="54" t="s">
        <v>18231</v>
      </c>
      <c r="G4960" s="58">
        <v>44039</v>
      </c>
      <c r="H4960" s="55" t="s">
        <v>19539</v>
      </c>
      <c r="I4960" s="55" t="s">
        <v>19539</v>
      </c>
      <c r="J4960" s="56">
        <v>2276051.52</v>
      </c>
      <c r="K4960" s="56">
        <v>0.01</v>
      </c>
    </row>
    <row r="4961" spans="1:11" x14ac:dyDescent="0.25">
      <c r="A4961" s="21" t="s">
        <v>8740</v>
      </c>
      <c r="B4961" s="21" t="s">
        <v>21768</v>
      </c>
      <c r="C4961" s="21" t="s">
        <v>13119</v>
      </c>
      <c r="D4961" s="21" t="s">
        <v>5254</v>
      </c>
      <c r="F4961" s="21" t="s">
        <v>18512</v>
      </c>
      <c r="G4961" s="20">
        <v>44039</v>
      </c>
      <c r="H4961" t="s">
        <v>19539</v>
      </c>
      <c r="I4961" t="s">
        <v>19539</v>
      </c>
      <c r="J4961" s="57">
        <v>10124950.189999999</v>
      </c>
      <c r="K4961" s="57">
        <v>0.01</v>
      </c>
    </row>
    <row r="4962" spans="1:11" x14ac:dyDescent="0.25">
      <c r="A4962" s="21" t="s">
        <v>8740</v>
      </c>
      <c r="B4962" s="21" t="s">
        <v>21768</v>
      </c>
      <c r="C4962" s="21" t="s">
        <v>14664</v>
      </c>
      <c r="D4962" s="21" t="s">
        <v>7283</v>
      </c>
      <c r="F4962" s="21" t="s">
        <v>14665</v>
      </c>
      <c r="G4962" s="20">
        <v>44041</v>
      </c>
      <c r="H4962" s="21" t="s">
        <v>7284</v>
      </c>
      <c r="J4962" s="22">
        <v>-5325681.1100000003</v>
      </c>
      <c r="K4962" s="22">
        <v>-5325681.1100000003</v>
      </c>
    </row>
    <row r="4963" spans="1:11" x14ac:dyDescent="0.25">
      <c r="A4963" s="54" t="s">
        <v>8738</v>
      </c>
      <c r="B4963" s="54" t="s">
        <v>21768</v>
      </c>
      <c r="C4963" s="54" t="s">
        <v>6870</v>
      </c>
      <c r="D4963" s="54" t="s">
        <v>6869</v>
      </c>
      <c r="E4963" s="54" t="s">
        <v>19552</v>
      </c>
      <c r="F4963" s="54" t="s">
        <v>16319</v>
      </c>
      <c r="G4963" s="58">
        <v>44041</v>
      </c>
      <c r="H4963" s="55" t="s">
        <v>19539</v>
      </c>
      <c r="I4963" s="55" t="s">
        <v>19539</v>
      </c>
      <c r="J4963" s="56">
        <v>766101.7</v>
      </c>
      <c r="K4963" s="56">
        <v>0.01</v>
      </c>
    </row>
    <row r="4964" spans="1:11" x14ac:dyDescent="0.25">
      <c r="A4964" s="21" t="s">
        <v>8740</v>
      </c>
      <c r="B4964" s="21" t="s">
        <v>21768</v>
      </c>
      <c r="C4964" s="21" t="s">
        <v>14660</v>
      </c>
      <c r="D4964" s="21" t="s">
        <v>7281</v>
      </c>
      <c r="F4964" s="21" t="s">
        <v>14662</v>
      </c>
      <c r="G4964" s="20">
        <v>44041</v>
      </c>
      <c r="H4964" s="21" t="s">
        <v>14661</v>
      </c>
      <c r="I4964" s="21" t="s">
        <v>17806</v>
      </c>
      <c r="J4964" s="57">
        <v>-1</v>
      </c>
      <c r="K4964" s="57">
        <v>-1</v>
      </c>
    </row>
    <row r="4965" spans="1:11" x14ac:dyDescent="0.25">
      <c r="A4965" s="54" t="s">
        <v>8740</v>
      </c>
      <c r="B4965" s="54" t="s">
        <v>21768</v>
      </c>
      <c r="C4965" s="54" t="s">
        <v>14660</v>
      </c>
      <c r="D4965" s="54" t="s">
        <v>7281</v>
      </c>
      <c r="E4965" s="55"/>
      <c r="F4965" s="54" t="s">
        <v>14663</v>
      </c>
      <c r="G4965" s="58">
        <v>44041</v>
      </c>
      <c r="H4965" s="54" t="s">
        <v>7282</v>
      </c>
      <c r="I4965" s="54" t="s">
        <v>17701</v>
      </c>
      <c r="J4965" s="56">
        <v>1</v>
      </c>
      <c r="K4965" s="56">
        <v>1</v>
      </c>
    </row>
    <row r="4966" spans="1:11" x14ac:dyDescent="0.25">
      <c r="A4966" s="21" t="s">
        <v>9142</v>
      </c>
      <c r="B4966" s="21" t="s">
        <v>21768</v>
      </c>
      <c r="C4966" s="21" t="s">
        <v>7287</v>
      </c>
      <c r="D4966" s="21" t="s">
        <v>7286</v>
      </c>
      <c r="F4966" s="21" t="s">
        <v>14666</v>
      </c>
      <c r="G4966" s="20">
        <v>44043</v>
      </c>
      <c r="H4966" s="21" t="s">
        <v>7288</v>
      </c>
      <c r="I4966" s="21" t="s">
        <v>17356</v>
      </c>
      <c r="J4966" s="22">
        <v>-17464</v>
      </c>
      <c r="K4966" s="22">
        <v>-17464</v>
      </c>
    </row>
    <row r="4967" spans="1:11" x14ac:dyDescent="0.25">
      <c r="A4967" s="21" t="s">
        <v>9142</v>
      </c>
      <c r="B4967" s="21" t="s">
        <v>21768</v>
      </c>
      <c r="C4967" s="21" t="s">
        <v>7287</v>
      </c>
      <c r="D4967" s="21" t="s">
        <v>7286</v>
      </c>
      <c r="F4967" s="21" t="s">
        <v>14667</v>
      </c>
      <c r="G4967" s="20">
        <v>44043</v>
      </c>
      <c r="H4967" s="21" t="s">
        <v>7289</v>
      </c>
      <c r="I4967" s="21" t="s">
        <v>17357</v>
      </c>
      <c r="J4967" s="22">
        <v>17464</v>
      </c>
      <c r="K4967" s="22">
        <v>17464</v>
      </c>
    </row>
    <row r="4968" spans="1:11" x14ac:dyDescent="0.25">
      <c r="A4968" s="21" t="s">
        <v>8740</v>
      </c>
      <c r="B4968" s="21" t="s">
        <v>21768</v>
      </c>
      <c r="C4968" s="21" t="s">
        <v>6441</v>
      </c>
      <c r="D4968" s="21" t="s">
        <v>6440</v>
      </c>
      <c r="F4968" s="21" t="s">
        <v>14668</v>
      </c>
      <c r="G4968" s="20">
        <v>44043</v>
      </c>
      <c r="H4968" s="21" t="s">
        <v>7091</v>
      </c>
      <c r="I4968" s="21" t="s">
        <v>18576</v>
      </c>
      <c r="J4968" s="22">
        <v>-59000</v>
      </c>
      <c r="K4968" s="22">
        <v>-59000</v>
      </c>
    </row>
    <row r="4969" spans="1:11" x14ac:dyDescent="0.25">
      <c r="A4969" s="21" t="s">
        <v>8738</v>
      </c>
      <c r="B4969" s="21" t="s">
        <v>21768</v>
      </c>
      <c r="C4969" s="21" t="s">
        <v>6659</v>
      </c>
      <c r="D4969" s="21" t="s">
        <v>6658</v>
      </c>
      <c r="E4969" s="21" t="s">
        <v>19552</v>
      </c>
      <c r="F4969" s="21" t="s">
        <v>14671</v>
      </c>
      <c r="G4969" s="20">
        <v>44044</v>
      </c>
      <c r="H4969" s="21" t="s">
        <v>14669</v>
      </c>
      <c r="I4969" s="21" t="s">
        <v>14670</v>
      </c>
      <c r="J4969" s="57">
        <v>-2460000</v>
      </c>
      <c r="K4969" s="57">
        <v>-0.91</v>
      </c>
    </row>
    <row r="4970" spans="1:11" x14ac:dyDescent="0.25">
      <c r="A4970" s="54" t="s">
        <v>8740</v>
      </c>
      <c r="B4970" s="54" t="s">
        <v>21768</v>
      </c>
      <c r="C4970" s="54" t="s">
        <v>6858</v>
      </c>
      <c r="D4970" s="54" t="s">
        <v>6857</v>
      </c>
      <c r="E4970" s="55"/>
      <c r="F4970" s="54" t="s">
        <v>18289</v>
      </c>
      <c r="G4970" s="58">
        <v>44045</v>
      </c>
      <c r="H4970" s="55" t="s">
        <v>19539</v>
      </c>
      <c r="I4970" s="55" t="s">
        <v>19539</v>
      </c>
      <c r="J4970" s="56">
        <v>4945425.2300000004</v>
      </c>
      <c r="K4970" s="56">
        <v>0.02</v>
      </c>
    </row>
    <row r="4971" spans="1:11" x14ac:dyDescent="0.25">
      <c r="A4971" s="21" t="s">
        <v>8740</v>
      </c>
      <c r="B4971" s="21" t="s">
        <v>21768</v>
      </c>
      <c r="C4971" s="21" t="s">
        <v>6858</v>
      </c>
      <c r="D4971" s="21" t="s">
        <v>6857</v>
      </c>
      <c r="F4971" s="21" t="s">
        <v>18288</v>
      </c>
      <c r="G4971" s="20">
        <v>44045</v>
      </c>
      <c r="H4971" t="s">
        <v>19539</v>
      </c>
      <c r="I4971" t="s">
        <v>19539</v>
      </c>
      <c r="J4971" s="57">
        <v>4945425.2300000004</v>
      </c>
      <c r="K4971" s="57">
        <v>0.02</v>
      </c>
    </row>
    <row r="4972" spans="1:11" x14ac:dyDescent="0.25">
      <c r="A4972" s="21" t="s">
        <v>8738</v>
      </c>
      <c r="B4972" s="21" t="s">
        <v>21768</v>
      </c>
      <c r="C4972" s="21" t="s">
        <v>5410</v>
      </c>
      <c r="D4972" s="21" t="s">
        <v>5409</v>
      </c>
      <c r="F4972" s="21" t="s">
        <v>14672</v>
      </c>
      <c r="G4972" s="20">
        <v>44047</v>
      </c>
      <c r="H4972" s="21" t="s">
        <v>7290</v>
      </c>
      <c r="I4972" s="21" t="s">
        <v>16707</v>
      </c>
      <c r="J4972" s="22">
        <v>-10073257.699999999</v>
      </c>
      <c r="K4972" s="22">
        <v>-10073257.699999999</v>
      </c>
    </row>
    <row r="4973" spans="1:11" x14ac:dyDescent="0.25">
      <c r="A4973" s="21" t="s">
        <v>8738</v>
      </c>
      <c r="B4973" s="21" t="s">
        <v>21768</v>
      </c>
      <c r="C4973" s="21" t="s">
        <v>5410</v>
      </c>
      <c r="D4973" s="21" t="s">
        <v>5409</v>
      </c>
      <c r="F4973" s="21" t="s">
        <v>14673</v>
      </c>
      <c r="G4973" s="20">
        <v>44047</v>
      </c>
      <c r="H4973" s="21" t="s">
        <v>7291</v>
      </c>
      <c r="I4973" s="21" t="s">
        <v>15757</v>
      </c>
      <c r="J4973" s="22">
        <v>10073257.699999999</v>
      </c>
      <c r="K4973" s="22">
        <v>10073257.699999999</v>
      </c>
    </row>
    <row r="4974" spans="1:11" x14ac:dyDescent="0.25">
      <c r="A4974" s="21" t="s">
        <v>8740</v>
      </c>
      <c r="B4974" s="21" t="s">
        <v>21768</v>
      </c>
      <c r="C4974" s="21" t="s">
        <v>14674</v>
      </c>
      <c r="D4974" s="21" t="s">
        <v>7293</v>
      </c>
      <c r="F4974" s="21" t="s">
        <v>14675</v>
      </c>
      <c r="G4974" s="20">
        <v>44047</v>
      </c>
      <c r="H4974" s="21" t="s">
        <v>7294</v>
      </c>
      <c r="I4974" s="21" t="s">
        <v>17915</v>
      </c>
      <c r="J4974" s="22">
        <v>-2059703.66</v>
      </c>
      <c r="K4974" s="22">
        <v>-2059703.66</v>
      </c>
    </row>
    <row r="4975" spans="1:11" x14ac:dyDescent="0.25">
      <c r="A4975" s="21" t="s">
        <v>8740</v>
      </c>
      <c r="B4975" s="21" t="s">
        <v>21768</v>
      </c>
      <c r="C4975" s="21" t="s">
        <v>14674</v>
      </c>
      <c r="D4975" s="21" t="s">
        <v>7293</v>
      </c>
      <c r="F4975" s="21" t="s">
        <v>14676</v>
      </c>
      <c r="G4975" s="20">
        <v>44047</v>
      </c>
      <c r="H4975" s="21" t="s">
        <v>7295</v>
      </c>
      <c r="I4975" s="21" t="s">
        <v>15757</v>
      </c>
      <c r="J4975" s="22">
        <v>2059703.66</v>
      </c>
      <c r="K4975" s="22">
        <v>2059703.66</v>
      </c>
    </row>
    <row r="4976" spans="1:11" x14ac:dyDescent="0.25">
      <c r="A4976" s="54" t="s">
        <v>8738</v>
      </c>
      <c r="B4976" s="54" t="s">
        <v>21768</v>
      </c>
      <c r="C4976" s="54" t="s">
        <v>16141</v>
      </c>
      <c r="D4976" s="54" t="s">
        <v>16142</v>
      </c>
      <c r="E4976" s="54" t="s">
        <v>19558</v>
      </c>
      <c r="F4976" s="54" t="s">
        <v>16144</v>
      </c>
      <c r="G4976" s="58">
        <v>44048</v>
      </c>
      <c r="H4976" s="55" t="s">
        <v>19539</v>
      </c>
      <c r="I4976" s="55" t="s">
        <v>19539</v>
      </c>
      <c r="J4976" s="56">
        <v>766101.73</v>
      </c>
      <c r="K4976" s="56">
        <v>0.01</v>
      </c>
    </row>
    <row r="4977" spans="1:11" x14ac:dyDescent="0.25">
      <c r="A4977" s="21" t="s">
        <v>8740</v>
      </c>
      <c r="B4977" s="21" t="s">
        <v>21768</v>
      </c>
      <c r="C4977" s="21" t="s">
        <v>15691</v>
      </c>
      <c r="D4977" s="21" t="s">
        <v>8659</v>
      </c>
      <c r="E4977" s="21" t="s">
        <v>19552</v>
      </c>
      <c r="F4977" s="21" t="s">
        <v>18534</v>
      </c>
      <c r="G4977" s="20">
        <v>44048</v>
      </c>
      <c r="H4977" t="s">
        <v>19539</v>
      </c>
      <c r="I4977" t="s">
        <v>19539</v>
      </c>
      <c r="J4977" s="57">
        <v>82046.66</v>
      </c>
      <c r="K4977" s="57">
        <v>0.01</v>
      </c>
    </row>
    <row r="4978" spans="1:11" x14ac:dyDescent="0.25">
      <c r="A4978" s="21" t="s">
        <v>8738</v>
      </c>
      <c r="B4978" s="21" t="s">
        <v>21768</v>
      </c>
      <c r="C4978" s="21" t="s">
        <v>7297</v>
      </c>
      <c r="D4978" s="21" t="s">
        <v>7296</v>
      </c>
      <c r="E4978" s="21" t="s">
        <v>19552</v>
      </c>
      <c r="F4978" s="21" t="s">
        <v>14677</v>
      </c>
      <c r="G4978" s="20">
        <v>44049</v>
      </c>
      <c r="H4978" s="21" t="s">
        <v>7298</v>
      </c>
      <c r="I4978" s="21" t="s">
        <v>16398</v>
      </c>
      <c r="J4978" s="22">
        <v>335440.96000000002</v>
      </c>
      <c r="K4978" s="22">
        <v>67088.19</v>
      </c>
    </row>
    <row r="4979" spans="1:11" x14ac:dyDescent="0.25">
      <c r="A4979" s="21" t="s">
        <v>9142</v>
      </c>
      <c r="B4979" s="21" t="s">
        <v>21768</v>
      </c>
      <c r="C4979" s="21" t="s">
        <v>813</v>
      </c>
      <c r="D4979" s="21" t="s">
        <v>812</v>
      </c>
      <c r="F4979" s="21" t="s">
        <v>14678</v>
      </c>
      <c r="G4979" s="20">
        <v>44049</v>
      </c>
      <c r="H4979">
        <v>0</v>
      </c>
      <c r="I4979" t="s">
        <v>7299</v>
      </c>
      <c r="J4979" s="22">
        <v>27800281.879999999</v>
      </c>
      <c r="K4979" s="22">
        <v>14746.2</v>
      </c>
    </row>
    <row r="4980" spans="1:11" x14ac:dyDescent="0.25">
      <c r="A4980" s="21" t="s">
        <v>8740</v>
      </c>
      <c r="B4980" s="21" t="s">
        <v>21768</v>
      </c>
      <c r="C4980" s="21" t="s">
        <v>14679</v>
      </c>
      <c r="D4980" s="21" t="s">
        <v>7300</v>
      </c>
      <c r="E4980" s="21" t="s">
        <v>19558</v>
      </c>
      <c r="F4980" s="21" t="s">
        <v>14680</v>
      </c>
      <c r="G4980" s="20">
        <v>44049</v>
      </c>
      <c r="H4980" s="21" t="s">
        <v>7301</v>
      </c>
      <c r="I4980" s="21" t="s">
        <v>18072</v>
      </c>
      <c r="J4980" s="22">
        <v>-2611378.38</v>
      </c>
      <c r="K4980" s="22">
        <v>-2611378.38</v>
      </c>
    </row>
    <row r="4981" spans="1:11" x14ac:dyDescent="0.25">
      <c r="A4981" s="54" t="s">
        <v>8738</v>
      </c>
      <c r="B4981" s="54" t="s">
        <v>21768</v>
      </c>
      <c r="C4981" s="54" t="s">
        <v>7297</v>
      </c>
      <c r="D4981" s="54" t="s">
        <v>7296</v>
      </c>
      <c r="E4981" s="54" t="s">
        <v>19552</v>
      </c>
      <c r="F4981" s="54" t="s">
        <v>16401</v>
      </c>
      <c r="G4981" s="58">
        <v>44049</v>
      </c>
      <c r="H4981" s="55" t="s">
        <v>19539</v>
      </c>
      <c r="I4981" s="55" t="s">
        <v>19539</v>
      </c>
      <c r="J4981" s="56">
        <v>5205447.58</v>
      </c>
      <c r="K4981" s="56">
        <v>0.01</v>
      </c>
    </row>
    <row r="4982" spans="1:11" x14ac:dyDescent="0.25">
      <c r="A4982" s="21" t="s">
        <v>8740</v>
      </c>
      <c r="B4982" s="21" t="s">
        <v>21768</v>
      </c>
      <c r="C4982" s="21" t="s">
        <v>17658</v>
      </c>
      <c r="D4982" s="21" t="s">
        <v>17659</v>
      </c>
      <c r="F4982" s="21" t="s">
        <v>17661</v>
      </c>
      <c r="G4982" s="20">
        <v>44049</v>
      </c>
      <c r="H4982" t="s">
        <v>19539</v>
      </c>
      <c r="I4982" t="s">
        <v>19539</v>
      </c>
      <c r="J4982" s="57">
        <v>131274.68</v>
      </c>
      <c r="K4982" s="57">
        <v>0.01</v>
      </c>
    </row>
    <row r="4983" spans="1:11" x14ac:dyDescent="0.25">
      <c r="A4983" s="54" t="s">
        <v>8740</v>
      </c>
      <c r="B4983" s="54" t="s">
        <v>21768</v>
      </c>
      <c r="C4983" s="54" t="s">
        <v>14976</v>
      </c>
      <c r="D4983" s="54" t="s">
        <v>7675</v>
      </c>
      <c r="E4983" s="55"/>
      <c r="F4983" s="54" t="s">
        <v>17710</v>
      </c>
      <c r="G4983" s="58">
        <v>44049</v>
      </c>
      <c r="H4983" s="55" t="s">
        <v>19539</v>
      </c>
      <c r="I4983" s="55" t="s">
        <v>19539</v>
      </c>
      <c r="J4983" s="56">
        <v>5120728.0999999996</v>
      </c>
      <c r="K4983" s="56">
        <v>0.01</v>
      </c>
    </row>
    <row r="4984" spans="1:11" x14ac:dyDescent="0.25">
      <c r="A4984" s="21" t="s">
        <v>9142</v>
      </c>
      <c r="B4984" s="21" t="s">
        <v>21768</v>
      </c>
      <c r="C4984" s="21" t="s">
        <v>17342</v>
      </c>
      <c r="D4984" s="21" t="s">
        <v>17343</v>
      </c>
      <c r="E4984" s="21" t="s">
        <v>19558</v>
      </c>
      <c r="F4984" s="21" t="s">
        <v>17344</v>
      </c>
      <c r="G4984" s="20">
        <v>44053</v>
      </c>
      <c r="H4984" s="21" t="s">
        <v>8580</v>
      </c>
      <c r="I4984" s="21" t="s">
        <v>17345</v>
      </c>
      <c r="J4984" s="22">
        <v>-247800</v>
      </c>
      <c r="K4984" s="22">
        <v>-225960</v>
      </c>
    </row>
    <row r="4985" spans="1:11" x14ac:dyDescent="0.25">
      <c r="A4985" s="21" t="s">
        <v>8738</v>
      </c>
      <c r="B4985" s="21" t="s">
        <v>21768</v>
      </c>
      <c r="C4985" s="21" t="s">
        <v>8667</v>
      </c>
      <c r="D4985" s="21" t="s">
        <v>8666</v>
      </c>
      <c r="F4985" s="21" t="s">
        <v>16735</v>
      </c>
      <c r="G4985" s="20">
        <v>44053</v>
      </c>
      <c r="H4985" t="s">
        <v>19539</v>
      </c>
      <c r="I4985" t="s">
        <v>19539</v>
      </c>
      <c r="J4985" s="57">
        <v>354603.84</v>
      </c>
      <c r="K4985" s="57">
        <v>0.01</v>
      </c>
    </row>
    <row r="4986" spans="1:11" x14ac:dyDescent="0.25">
      <c r="A4986" s="54" t="s">
        <v>8738</v>
      </c>
      <c r="B4986" s="54" t="s">
        <v>21768</v>
      </c>
      <c r="C4986" s="54" t="s">
        <v>16933</v>
      </c>
      <c r="D4986" s="54" t="s">
        <v>16934</v>
      </c>
      <c r="E4986" s="55"/>
      <c r="F4986" s="54" t="s">
        <v>16935</v>
      </c>
      <c r="G4986" s="58">
        <v>44053</v>
      </c>
      <c r="H4986" s="55" t="s">
        <v>19539</v>
      </c>
      <c r="I4986" s="55" t="s">
        <v>19539</v>
      </c>
      <c r="J4986" s="56">
        <v>6632185.2699999996</v>
      </c>
      <c r="K4986" s="56">
        <v>0.01</v>
      </c>
    </row>
    <row r="4987" spans="1:11" x14ac:dyDescent="0.25">
      <c r="A4987" s="21" t="s">
        <v>8740</v>
      </c>
      <c r="B4987" s="21" t="s">
        <v>21768</v>
      </c>
      <c r="C4987" s="21" t="s">
        <v>14188</v>
      </c>
      <c r="D4987" s="21" t="s">
        <v>6596</v>
      </c>
      <c r="E4987" s="21" t="s">
        <v>19558</v>
      </c>
      <c r="F4987" s="21" t="s">
        <v>14681</v>
      </c>
      <c r="G4987" s="20">
        <v>44055</v>
      </c>
      <c r="H4987" s="21" t="s">
        <v>7303</v>
      </c>
      <c r="I4987" s="21" t="s">
        <v>18035</v>
      </c>
      <c r="J4987" s="22">
        <v>-720112.85</v>
      </c>
      <c r="K4987" s="22">
        <v>-720112.85</v>
      </c>
    </row>
    <row r="4988" spans="1:11" x14ac:dyDescent="0.25">
      <c r="A4988" s="21" t="s">
        <v>8740</v>
      </c>
      <c r="B4988" s="21" t="s">
        <v>21768</v>
      </c>
      <c r="C4988" s="21" t="s">
        <v>18042</v>
      </c>
      <c r="D4988" s="21" t="s">
        <v>18043</v>
      </c>
      <c r="F4988" s="21" t="s">
        <v>18050</v>
      </c>
      <c r="G4988" s="20">
        <v>44055</v>
      </c>
      <c r="H4988" t="s">
        <v>19539</v>
      </c>
      <c r="I4988" t="s">
        <v>19539</v>
      </c>
      <c r="J4988" s="57">
        <v>68762.929999999993</v>
      </c>
      <c r="K4988" s="57">
        <v>0.01</v>
      </c>
    </row>
    <row r="4989" spans="1:11" x14ac:dyDescent="0.25">
      <c r="A4989" s="54" t="s">
        <v>8740</v>
      </c>
      <c r="B4989" s="54" t="s">
        <v>21768</v>
      </c>
      <c r="C4989" s="54" t="s">
        <v>18552</v>
      </c>
      <c r="D4989" s="54" t="s">
        <v>18553</v>
      </c>
      <c r="E4989" s="55"/>
      <c r="F4989" s="54" t="s">
        <v>18557</v>
      </c>
      <c r="G4989" s="58">
        <v>44056</v>
      </c>
      <c r="H4989" s="55" t="s">
        <v>19539</v>
      </c>
      <c r="I4989" s="55" t="s">
        <v>19539</v>
      </c>
      <c r="J4989" s="56">
        <v>43758.23</v>
      </c>
      <c r="K4989" s="56">
        <v>0.01</v>
      </c>
    </row>
    <row r="4990" spans="1:11" x14ac:dyDescent="0.25">
      <c r="A4990" s="21" t="s">
        <v>8738</v>
      </c>
      <c r="B4990" s="21" t="s">
        <v>21768</v>
      </c>
      <c r="C4990" s="21" t="s">
        <v>7305</v>
      </c>
      <c r="D4990" s="21" t="s">
        <v>7304</v>
      </c>
      <c r="F4990" s="21" t="s">
        <v>14682</v>
      </c>
      <c r="G4990" s="20">
        <v>44060</v>
      </c>
      <c r="H4990" s="21" t="s">
        <v>7306</v>
      </c>
      <c r="I4990" s="21" t="s">
        <v>16457</v>
      </c>
      <c r="J4990" s="22">
        <v>-7584563.6399999997</v>
      </c>
      <c r="K4990" s="22">
        <v>-7584563.6399999997</v>
      </c>
    </row>
    <row r="4991" spans="1:11" x14ac:dyDescent="0.25">
      <c r="A4991" s="21" t="s">
        <v>8740</v>
      </c>
      <c r="B4991" s="21" t="s">
        <v>21768</v>
      </c>
      <c r="C4991" s="21" t="s">
        <v>14683</v>
      </c>
      <c r="D4991" s="21" t="s">
        <v>7307</v>
      </c>
      <c r="F4991" s="21" t="s">
        <v>14684</v>
      </c>
      <c r="G4991" s="20">
        <v>44060</v>
      </c>
      <c r="H4991" s="21" t="s">
        <v>7308</v>
      </c>
      <c r="I4991" s="21" t="s">
        <v>16755</v>
      </c>
      <c r="J4991" s="22">
        <v>-373800</v>
      </c>
      <c r="K4991" s="22">
        <v>-299040</v>
      </c>
    </row>
    <row r="4992" spans="1:11" x14ac:dyDescent="0.25">
      <c r="A4992" s="21" t="s">
        <v>8740</v>
      </c>
      <c r="B4992" s="21" t="s">
        <v>21768</v>
      </c>
      <c r="C4992" s="21" t="s">
        <v>7224</v>
      </c>
      <c r="D4992" s="21" t="s">
        <v>7223</v>
      </c>
      <c r="E4992" s="21" t="s">
        <v>19558</v>
      </c>
      <c r="F4992" s="21" t="s">
        <v>14685</v>
      </c>
      <c r="G4992" s="20">
        <v>44060</v>
      </c>
      <c r="H4992" s="21" t="s">
        <v>7309</v>
      </c>
      <c r="I4992" s="21" t="s">
        <v>18538</v>
      </c>
      <c r="J4992" s="22">
        <v>-215144.61</v>
      </c>
      <c r="K4992" s="22">
        <v>-215144.61</v>
      </c>
    </row>
    <row r="4993" spans="1:11" x14ac:dyDescent="0.25">
      <c r="A4993" s="21" t="s">
        <v>8740</v>
      </c>
      <c r="B4993" s="21" t="s">
        <v>21768</v>
      </c>
      <c r="C4993" s="21" t="s">
        <v>7224</v>
      </c>
      <c r="D4993" s="21" t="s">
        <v>7223</v>
      </c>
      <c r="E4993" s="21" t="s">
        <v>19558</v>
      </c>
      <c r="F4993" s="21" t="s">
        <v>14686</v>
      </c>
      <c r="G4993" s="20">
        <v>44060</v>
      </c>
      <c r="H4993" s="21" t="s">
        <v>7310</v>
      </c>
      <c r="I4993" s="21" t="s">
        <v>18538</v>
      </c>
      <c r="J4993" s="22">
        <v>-107572.3</v>
      </c>
      <c r="K4993" s="22">
        <v>-107572.3</v>
      </c>
    </row>
    <row r="4994" spans="1:11" x14ac:dyDescent="0.25">
      <c r="A4994" s="21" t="s">
        <v>8740</v>
      </c>
      <c r="B4994" s="21" t="s">
        <v>21768</v>
      </c>
      <c r="C4994" s="21" t="s">
        <v>7224</v>
      </c>
      <c r="D4994" s="21" t="s">
        <v>7223</v>
      </c>
      <c r="E4994" s="21" t="s">
        <v>19558</v>
      </c>
      <c r="F4994" s="21" t="s">
        <v>14687</v>
      </c>
      <c r="G4994" s="20">
        <v>44060</v>
      </c>
      <c r="H4994" s="21" t="s">
        <v>7311</v>
      </c>
      <c r="I4994" s="21" t="s">
        <v>16982</v>
      </c>
      <c r="J4994" s="22">
        <v>215144.61</v>
      </c>
      <c r="K4994" s="22">
        <v>215144.61</v>
      </c>
    </row>
    <row r="4995" spans="1:11" x14ac:dyDescent="0.25">
      <c r="A4995" s="21" t="s">
        <v>8740</v>
      </c>
      <c r="B4995" s="21" t="s">
        <v>21768</v>
      </c>
      <c r="C4995" s="21" t="s">
        <v>7224</v>
      </c>
      <c r="D4995" s="21" t="s">
        <v>7223</v>
      </c>
      <c r="E4995" s="21" t="s">
        <v>19558</v>
      </c>
      <c r="F4995" s="21" t="s">
        <v>14688</v>
      </c>
      <c r="G4995" s="20">
        <v>44060</v>
      </c>
      <c r="H4995" s="21" t="s">
        <v>7312</v>
      </c>
      <c r="I4995" s="21" t="s">
        <v>18539</v>
      </c>
      <c r="J4995" s="22">
        <v>107572.3</v>
      </c>
      <c r="K4995" s="22">
        <v>107572.3</v>
      </c>
    </row>
    <row r="4996" spans="1:11" x14ac:dyDescent="0.25">
      <c r="A4996" s="21" t="s">
        <v>9142</v>
      </c>
      <c r="B4996" s="21" t="s">
        <v>21768</v>
      </c>
      <c r="C4996" s="21" t="s">
        <v>894</v>
      </c>
      <c r="D4996" s="21" t="s">
        <v>893</v>
      </c>
      <c r="F4996" s="21" t="s">
        <v>14689</v>
      </c>
      <c r="G4996" s="20">
        <v>44070</v>
      </c>
      <c r="H4996" s="21" t="s">
        <v>7313</v>
      </c>
      <c r="J4996" s="22">
        <v>-15900</v>
      </c>
      <c r="K4996" s="22">
        <v>-15900</v>
      </c>
    </row>
    <row r="4997" spans="1:11" x14ac:dyDescent="0.25">
      <c r="A4997" s="21" t="s">
        <v>8740</v>
      </c>
      <c r="B4997" s="21" t="s">
        <v>21768</v>
      </c>
      <c r="C4997" s="21" t="s">
        <v>6441</v>
      </c>
      <c r="D4997" s="21" t="s">
        <v>6440</v>
      </c>
      <c r="F4997" s="21" t="s">
        <v>14690</v>
      </c>
      <c r="G4997" s="20">
        <v>44074</v>
      </c>
      <c r="H4997" s="21" t="s">
        <v>6943</v>
      </c>
      <c r="I4997" s="21" t="s">
        <v>18577</v>
      </c>
      <c r="J4997" s="22">
        <v>-59000</v>
      </c>
      <c r="K4997" s="22">
        <v>-59000</v>
      </c>
    </row>
    <row r="4998" spans="1:11" x14ac:dyDescent="0.25">
      <c r="A4998" s="21" t="s">
        <v>8740</v>
      </c>
      <c r="B4998" s="21" t="s">
        <v>21768</v>
      </c>
      <c r="C4998" s="21" t="s">
        <v>8644</v>
      </c>
      <c r="D4998" s="21" t="s">
        <v>8643</v>
      </c>
      <c r="F4998" s="21" t="s">
        <v>18394</v>
      </c>
      <c r="G4998" s="20">
        <v>44077</v>
      </c>
      <c r="H4998" s="21" t="s">
        <v>7113</v>
      </c>
      <c r="I4998" s="21" t="s">
        <v>18395</v>
      </c>
      <c r="J4998" s="57">
        <v>-123932.85</v>
      </c>
      <c r="K4998" s="57">
        <v>-0.01</v>
      </c>
    </row>
    <row r="4999" spans="1:11" x14ac:dyDescent="0.25">
      <c r="A4999" s="21" t="s">
        <v>9142</v>
      </c>
      <c r="B4999" s="21" t="s">
        <v>21768</v>
      </c>
      <c r="C4999" s="21" t="s">
        <v>6510</v>
      </c>
      <c r="D4999" s="21" t="s">
        <v>6509</v>
      </c>
      <c r="E4999" s="21" t="s">
        <v>19552</v>
      </c>
      <c r="F4999" s="21" t="s">
        <v>14691</v>
      </c>
      <c r="G4999" s="20">
        <v>44080</v>
      </c>
      <c r="H4999" s="21" t="s">
        <v>7315</v>
      </c>
      <c r="J4999" s="22">
        <v>-934350</v>
      </c>
      <c r="K4999" s="22">
        <v>-934350</v>
      </c>
    </row>
    <row r="5000" spans="1:11" x14ac:dyDescent="0.25">
      <c r="A5000" s="21" t="s">
        <v>8740</v>
      </c>
      <c r="B5000" s="21" t="s">
        <v>21768</v>
      </c>
      <c r="C5000" s="21" t="s">
        <v>14692</v>
      </c>
      <c r="D5000" s="21" t="s">
        <v>7317</v>
      </c>
      <c r="F5000" s="21" t="s">
        <v>14693</v>
      </c>
      <c r="G5000" s="20">
        <v>44083</v>
      </c>
      <c r="H5000" s="21" t="s">
        <v>7318</v>
      </c>
      <c r="I5000" s="21" t="s">
        <v>17700</v>
      </c>
      <c r="J5000" s="22">
        <v>-229289.60000000001</v>
      </c>
      <c r="K5000" s="22">
        <v>-229289.60000000001</v>
      </c>
    </row>
    <row r="5001" spans="1:11" x14ac:dyDescent="0.25">
      <c r="A5001" s="21" t="s">
        <v>8740</v>
      </c>
      <c r="B5001" s="21" t="s">
        <v>21768</v>
      </c>
      <c r="C5001" s="21" t="s">
        <v>14692</v>
      </c>
      <c r="D5001" s="21" t="s">
        <v>7317</v>
      </c>
      <c r="F5001" s="21" t="s">
        <v>14694</v>
      </c>
      <c r="G5001" s="20">
        <v>44083</v>
      </c>
      <c r="H5001" s="21" t="s">
        <v>7319</v>
      </c>
      <c r="I5001" s="21" t="s">
        <v>17701</v>
      </c>
      <c r="J5001" s="22">
        <v>229289.60000000001</v>
      </c>
      <c r="K5001" s="22">
        <v>229289.60000000001</v>
      </c>
    </row>
    <row r="5002" spans="1:11" x14ac:dyDescent="0.25">
      <c r="A5002" s="21" t="s">
        <v>8740</v>
      </c>
      <c r="B5002" s="21" t="s">
        <v>21768</v>
      </c>
      <c r="C5002" s="21" t="s">
        <v>7224</v>
      </c>
      <c r="D5002" s="21" t="s">
        <v>7223</v>
      </c>
      <c r="E5002" s="21" t="s">
        <v>19558</v>
      </c>
      <c r="F5002" s="21" t="s">
        <v>14695</v>
      </c>
      <c r="G5002" s="20">
        <v>44091</v>
      </c>
      <c r="H5002" s="21" t="s">
        <v>7320</v>
      </c>
      <c r="I5002" s="21" t="s">
        <v>18540</v>
      </c>
      <c r="J5002" s="22">
        <v>-107572.3</v>
      </c>
      <c r="K5002" s="22">
        <v>-107572.3</v>
      </c>
    </row>
    <row r="5003" spans="1:11" x14ac:dyDescent="0.25">
      <c r="A5003" s="21" t="s">
        <v>8740</v>
      </c>
      <c r="B5003" s="21" t="s">
        <v>21768</v>
      </c>
      <c r="C5003" s="21" t="s">
        <v>7224</v>
      </c>
      <c r="D5003" s="21" t="s">
        <v>7223</v>
      </c>
      <c r="E5003" s="21" t="s">
        <v>19558</v>
      </c>
      <c r="F5003" s="21" t="s">
        <v>14696</v>
      </c>
      <c r="G5003" s="20">
        <v>44091</v>
      </c>
      <c r="H5003" s="21" t="s">
        <v>7321</v>
      </c>
      <c r="I5003" s="21" t="s">
        <v>18539</v>
      </c>
      <c r="J5003" s="22">
        <v>107572.3</v>
      </c>
      <c r="K5003" s="22">
        <v>107572.3</v>
      </c>
    </row>
    <row r="5004" spans="1:11" x14ac:dyDescent="0.25">
      <c r="A5004" s="21" t="s">
        <v>8740</v>
      </c>
      <c r="B5004" s="21" t="s">
        <v>21768</v>
      </c>
      <c r="C5004" s="21" t="s">
        <v>14697</v>
      </c>
      <c r="D5004" s="21" t="s">
        <v>7322</v>
      </c>
      <c r="F5004" s="21" t="s">
        <v>14698</v>
      </c>
      <c r="G5004" s="20">
        <v>44092</v>
      </c>
      <c r="H5004" s="21" t="s">
        <v>7323</v>
      </c>
      <c r="I5004" s="21" t="s">
        <v>15866</v>
      </c>
      <c r="J5004" s="22">
        <v>-3887017.5</v>
      </c>
      <c r="K5004" s="22">
        <v>-3109614</v>
      </c>
    </row>
    <row r="5005" spans="1:11" x14ac:dyDescent="0.25">
      <c r="A5005" s="21" t="s">
        <v>8740</v>
      </c>
      <c r="B5005" s="21" t="s">
        <v>21768</v>
      </c>
      <c r="C5005" s="21" t="s">
        <v>14410</v>
      </c>
      <c r="D5005" s="21" t="s">
        <v>7324</v>
      </c>
      <c r="F5005" s="21" t="s">
        <v>14699</v>
      </c>
      <c r="G5005" s="20">
        <v>44095</v>
      </c>
      <c r="H5005" s="21" t="s">
        <v>7325</v>
      </c>
      <c r="I5005" s="21" t="s">
        <v>17901</v>
      </c>
      <c r="J5005" s="22">
        <v>-77453.429999999993</v>
      </c>
      <c r="K5005" s="22">
        <v>-77453.429999999993</v>
      </c>
    </row>
    <row r="5006" spans="1:11" x14ac:dyDescent="0.25">
      <c r="A5006" s="21" t="s">
        <v>8740</v>
      </c>
      <c r="B5006" s="21" t="s">
        <v>21768</v>
      </c>
      <c r="C5006" s="21" t="s">
        <v>14410</v>
      </c>
      <c r="D5006" s="21" t="s">
        <v>7324</v>
      </c>
      <c r="F5006" s="21" t="s">
        <v>14700</v>
      </c>
      <c r="G5006" s="20">
        <v>44095</v>
      </c>
      <c r="H5006" s="21" t="s">
        <v>7326</v>
      </c>
      <c r="I5006" s="21" t="s">
        <v>18131</v>
      </c>
      <c r="J5006" s="22">
        <v>77453.429999999993</v>
      </c>
      <c r="K5006" s="22">
        <v>77453.429999999993</v>
      </c>
    </row>
    <row r="5007" spans="1:11" x14ac:dyDescent="0.25">
      <c r="A5007" s="21" t="s">
        <v>8740</v>
      </c>
      <c r="B5007" s="21" t="s">
        <v>21768</v>
      </c>
      <c r="C5007" s="21" t="s">
        <v>14139</v>
      </c>
      <c r="D5007" s="21" t="s">
        <v>6536</v>
      </c>
      <c r="F5007" s="21" t="s">
        <v>14701</v>
      </c>
      <c r="G5007" s="20">
        <v>44097</v>
      </c>
      <c r="H5007" s="21" t="s">
        <v>7327</v>
      </c>
      <c r="I5007" s="21" t="s">
        <v>17901</v>
      </c>
      <c r="J5007" s="22">
        <v>-53100</v>
      </c>
      <c r="K5007" s="22">
        <v>-53100</v>
      </c>
    </row>
    <row r="5008" spans="1:11" x14ac:dyDescent="0.25">
      <c r="A5008" s="21" t="s">
        <v>9142</v>
      </c>
      <c r="B5008" s="21" t="s">
        <v>21768</v>
      </c>
      <c r="C5008" s="21" t="s">
        <v>813</v>
      </c>
      <c r="D5008" s="21" t="s">
        <v>812</v>
      </c>
      <c r="F5008" s="21" t="s">
        <v>14702</v>
      </c>
      <c r="G5008" s="20">
        <v>44102</v>
      </c>
      <c r="H5008" s="21" t="s">
        <v>7328</v>
      </c>
      <c r="J5008" s="22">
        <v>-1566407.63</v>
      </c>
      <c r="K5008" s="22">
        <v>-1566407.63</v>
      </c>
    </row>
    <row r="5009" spans="1:11" x14ac:dyDescent="0.25">
      <c r="A5009" s="54" t="s">
        <v>8740</v>
      </c>
      <c r="B5009" s="54" t="s">
        <v>21768</v>
      </c>
      <c r="C5009" s="54" t="s">
        <v>7336</v>
      </c>
      <c r="D5009" s="54" t="s">
        <v>7335</v>
      </c>
      <c r="E5009" s="55"/>
      <c r="F5009" s="54" t="s">
        <v>18468</v>
      </c>
      <c r="G5009" s="58">
        <v>44112</v>
      </c>
      <c r="H5009" s="55" t="s">
        <v>19539</v>
      </c>
      <c r="I5009" s="55" t="s">
        <v>19539</v>
      </c>
      <c r="J5009" s="56">
        <v>1234222.47</v>
      </c>
      <c r="K5009" s="56">
        <v>0.01</v>
      </c>
    </row>
    <row r="5010" spans="1:11" x14ac:dyDescent="0.25">
      <c r="A5010" s="21" t="s">
        <v>8738</v>
      </c>
      <c r="B5010" s="21" t="s">
        <v>21768</v>
      </c>
      <c r="C5010" s="21" t="s">
        <v>5240</v>
      </c>
      <c r="D5010" s="21" t="s">
        <v>5239</v>
      </c>
      <c r="E5010" s="21" t="s">
        <v>19552</v>
      </c>
      <c r="F5010" s="21" t="s">
        <v>16325</v>
      </c>
      <c r="G5010" s="20">
        <v>44113</v>
      </c>
      <c r="H5010" t="s">
        <v>19539</v>
      </c>
      <c r="I5010" t="s">
        <v>19539</v>
      </c>
      <c r="J5010" s="57">
        <v>9232852.0099999998</v>
      </c>
      <c r="K5010" s="57">
        <v>0.01</v>
      </c>
    </row>
    <row r="5011" spans="1:11" x14ac:dyDescent="0.25">
      <c r="A5011" s="54" t="s">
        <v>8738</v>
      </c>
      <c r="B5011" s="54" t="s">
        <v>21768</v>
      </c>
      <c r="C5011" s="54" t="s">
        <v>945</v>
      </c>
      <c r="D5011" s="54" t="s">
        <v>944</v>
      </c>
      <c r="E5011" s="54" t="s">
        <v>19558</v>
      </c>
      <c r="F5011" s="54" t="s">
        <v>16492</v>
      </c>
      <c r="G5011" s="58">
        <v>44113</v>
      </c>
      <c r="H5011" s="55" t="s">
        <v>19539</v>
      </c>
      <c r="I5011" s="55" t="s">
        <v>19539</v>
      </c>
      <c r="J5011" s="56">
        <v>12662155.560000001</v>
      </c>
      <c r="K5011" s="56">
        <v>0.01</v>
      </c>
    </row>
    <row r="5012" spans="1:11" x14ac:dyDescent="0.25">
      <c r="A5012" s="21" t="s">
        <v>8738</v>
      </c>
      <c r="B5012" s="21" t="s">
        <v>21768</v>
      </c>
      <c r="C5012" s="21" t="s">
        <v>16730</v>
      </c>
      <c r="D5012" s="21" t="s">
        <v>16731</v>
      </c>
      <c r="F5012" s="21" t="s">
        <v>16733</v>
      </c>
      <c r="G5012" s="20">
        <v>44113</v>
      </c>
      <c r="H5012" t="s">
        <v>19539</v>
      </c>
      <c r="I5012" t="s">
        <v>19539</v>
      </c>
      <c r="J5012" s="57">
        <v>12035351.92</v>
      </c>
      <c r="K5012" s="57">
        <v>0.01</v>
      </c>
    </row>
    <row r="5013" spans="1:11" x14ac:dyDescent="0.25">
      <c r="A5013" s="54" t="s">
        <v>8740</v>
      </c>
      <c r="B5013" s="54" t="s">
        <v>21768</v>
      </c>
      <c r="C5013" s="54" t="s">
        <v>14251</v>
      </c>
      <c r="D5013" s="54" t="s">
        <v>6681</v>
      </c>
      <c r="E5013" s="55"/>
      <c r="F5013" s="54" t="s">
        <v>17993</v>
      </c>
      <c r="G5013" s="58">
        <v>44117</v>
      </c>
      <c r="H5013" s="55" t="s">
        <v>19539</v>
      </c>
      <c r="I5013" s="55" t="s">
        <v>19539</v>
      </c>
      <c r="J5013" s="56">
        <v>93767.63</v>
      </c>
      <c r="K5013" s="56">
        <v>0.01</v>
      </c>
    </row>
    <row r="5014" spans="1:11" x14ac:dyDescent="0.25">
      <c r="A5014" s="21" t="s">
        <v>8740</v>
      </c>
      <c r="B5014" s="21" t="s">
        <v>21768</v>
      </c>
      <c r="C5014" s="21" t="s">
        <v>18523</v>
      </c>
      <c r="D5014" s="21" t="s">
        <v>18524</v>
      </c>
      <c r="F5014" s="21" t="s">
        <v>18528</v>
      </c>
      <c r="G5014" s="20">
        <v>44117</v>
      </c>
      <c r="H5014" t="s">
        <v>19539</v>
      </c>
      <c r="I5014" t="s">
        <v>19539</v>
      </c>
      <c r="J5014" s="57">
        <v>199004.18</v>
      </c>
      <c r="K5014" s="57">
        <v>0.01</v>
      </c>
    </row>
    <row r="5015" spans="1:11" x14ac:dyDescent="0.25">
      <c r="A5015" s="54" t="s">
        <v>8740</v>
      </c>
      <c r="B5015" s="54" t="s">
        <v>21768</v>
      </c>
      <c r="C5015" s="54" t="s">
        <v>17658</v>
      </c>
      <c r="D5015" s="54" t="s">
        <v>17659</v>
      </c>
      <c r="E5015" s="55"/>
      <c r="F5015" s="54" t="s">
        <v>17660</v>
      </c>
      <c r="G5015" s="58">
        <v>44119</v>
      </c>
      <c r="H5015" s="55" t="s">
        <v>19539</v>
      </c>
      <c r="I5015" s="55" t="s">
        <v>19539</v>
      </c>
      <c r="J5015" s="56">
        <v>131274.68</v>
      </c>
      <c r="K5015" s="56">
        <v>0.01</v>
      </c>
    </row>
    <row r="5016" spans="1:11" x14ac:dyDescent="0.25">
      <c r="A5016" s="21" t="s">
        <v>8740</v>
      </c>
      <c r="B5016" s="21" t="s">
        <v>21768</v>
      </c>
      <c r="C5016" s="21" t="s">
        <v>15689</v>
      </c>
      <c r="D5016" s="21" t="s">
        <v>8657</v>
      </c>
      <c r="F5016" s="21" t="s">
        <v>18275</v>
      </c>
      <c r="G5016" s="20">
        <v>44119</v>
      </c>
      <c r="H5016" t="s">
        <v>19539</v>
      </c>
      <c r="I5016" t="s">
        <v>19539</v>
      </c>
      <c r="J5016" s="57">
        <v>26254.94</v>
      </c>
      <c r="K5016" s="57">
        <v>0.01</v>
      </c>
    </row>
    <row r="5017" spans="1:11" x14ac:dyDescent="0.25">
      <c r="A5017" s="21" t="s">
        <v>8740</v>
      </c>
      <c r="B5017" s="21" t="s">
        <v>21768</v>
      </c>
      <c r="C5017" s="21" t="s">
        <v>7331</v>
      </c>
      <c r="D5017" s="21" t="s">
        <v>7330</v>
      </c>
      <c r="F5017" s="21" t="s">
        <v>14703</v>
      </c>
      <c r="G5017" s="20">
        <v>44120</v>
      </c>
      <c r="H5017" s="21" t="s">
        <v>7332</v>
      </c>
      <c r="I5017" s="21" t="s">
        <v>18490</v>
      </c>
      <c r="J5017" s="22">
        <v>-177000</v>
      </c>
      <c r="K5017" s="22">
        <v>-177000</v>
      </c>
    </row>
    <row r="5018" spans="1:11" x14ac:dyDescent="0.25">
      <c r="A5018" s="54" t="s">
        <v>8740</v>
      </c>
      <c r="B5018" s="54" t="s">
        <v>21768</v>
      </c>
      <c r="C5018" s="54" t="s">
        <v>15691</v>
      </c>
      <c r="D5018" s="54" t="s">
        <v>8659</v>
      </c>
      <c r="E5018" s="54" t="s">
        <v>19552</v>
      </c>
      <c r="F5018" s="54" t="s">
        <v>18533</v>
      </c>
      <c r="G5018" s="58">
        <v>44120</v>
      </c>
      <c r="H5018" s="55" t="s">
        <v>19539</v>
      </c>
      <c r="I5018" s="55" t="s">
        <v>19539</v>
      </c>
      <c r="J5018" s="56">
        <v>82046.66</v>
      </c>
      <c r="K5018" s="56">
        <v>0.01</v>
      </c>
    </row>
    <row r="5019" spans="1:11" x14ac:dyDescent="0.25">
      <c r="A5019" s="21" t="s">
        <v>8740</v>
      </c>
      <c r="B5019" s="21" t="s">
        <v>21768</v>
      </c>
      <c r="C5019" s="21" t="s">
        <v>14704</v>
      </c>
      <c r="D5019" s="21" t="s">
        <v>7333</v>
      </c>
      <c r="F5019" s="21" t="s">
        <v>14705</v>
      </c>
      <c r="G5019" s="20">
        <v>44123</v>
      </c>
      <c r="H5019" s="21" t="s">
        <v>7334</v>
      </c>
      <c r="J5019" s="22">
        <v>-216641.48</v>
      </c>
      <c r="K5019" s="22">
        <v>-216641.48</v>
      </c>
    </row>
    <row r="5020" spans="1:11" x14ac:dyDescent="0.25">
      <c r="A5020" s="21" t="s">
        <v>8740</v>
      </c>
      <c r="B5020" s="21" t="s">
        <v>21768</v>
      </c>
      <c r="C5020" s="21" t="s">
        <v>8644</v>
      </c>
      <c r="D5020" s="21" t="s">
        <v>8643</v>
      </c>
      <c r="F5020" s="21" t="s">
        <v>18406</v>
      </c>
      <c r="G5020" s="20">
        <v>44123</v>
      </c>
      <c r="H5020" t="s">
        <v>19539</v>
      </c>
      <c r="I5020" t="s">
        <v>19539</v>
      </c>
      <c r="J5020" s="57">
        <v>356041.93</v>
      </c>
      <c r="K5020" s="57">
        <v>0.01</v>
      </c>
    </row>
    <row r="5021" spans="1:11" x14ac:dyDescent="0.25">
      <c r="A5021" s="54" t="s">
        <v>8740</v>
      </c>
      <c r="B5021" s="54" t="s">
        <v>21768</v>
      </c>
      <c r="C5021" s="54" t="s">
        <v>18552</v>
      </c>
      <c r="D5021" s="54" t="s">
        <v>18553</v>
      </c>
      <c r="E5021" s="55"/>
      <c r="F5021" s="54" t="s">
        <v>18554</v>
      </c>
      <c r="G5021" s="58">
        <v>44125</v>
      </c>
      <c r="H5021" s="55" t="s">
        <v>19539</v>
      </c>
      <c r="I5021" s="55" t="s">
        <v>19539</v>
      </c>
      <c r="J5021" s="56">
        <v>43758.23</v>
      </c>
      <c r="K5021" s="56">
        <v>0.01</v>
      </c>
    </row>
    <row r="5022" spans="1:11" x14ac:dyDescent="0.25">
      <c r="A5022" s="21" t="s">
        <v>8740</v>
      </c>
      <c r="B5022" s="21" t="s">
        <v>21768</v>
      </c>
      <c r="C5022" s="21" t="s">
        <v>7336</v>
      </c>
      <c r="D5022" s="21" t="s">
        <v>7335</v>
      </c>
      <c r="F5022" s="21" t="s">
        <v>14706</v>
      </c>
      <c r="G5022" s="20">
        <v>44126</v>
      </c>
      <c r="H5022" s="21" t="s">
        <v>7337</v>
      </c>
      <c r="I5022" s="21" t="s">
        <v>18461</v>
      </c>
      <c r="J5022" s="22">
        <v>-620817</v>
      </c>
      <c r="K5022" s="22">
        <v>-620817</v>
      </c>
    </row>
    <row r="5023" spans="1:11" x14ac:dyDescent="0.25">
      <c r="A5023" s="21" t="s">
        <v>8740</v>
      </c>
      <c r="B5023" s="21" t="s">
        <v>21768</v>
      </c>
      <c r="C5023" s="21" t="s">
        <v>7336</v>
      </c>
      <c r="D5023" s="21" t="s">
        <v>7335</v>
      </c>
      <c r="F5023" s="21" t="s">
        <v>14707</v>
      </c>
      <c r="G5023" s="20">
        <v>44126</v>
      </c>
      <c r="H5023" s="21" t="s">
        <v>7338</v>
      </c>
      <c r="I5023" s="21" t="s">
        <v>8550</v>
      </c>
      <c r="J5023" s="22">
        <v>620817</v>
      </c>
      <c r="K5023" s="22">
        <v>620817</v>
      </c>
    </row>
    <row r="5024" spans="1:11" x14ac:dyDescent="0.25">
      <c r="A5024" s="21" t="s">
        <v>9142</v>
      </c>
      <c r="B5024" s="21" t="s">
        <v>21768</v>
      </c>
      <c r="C5024" s="21" t="s">
        <v>6090</v>
      </c>
      <c r="D5024" s="21" t="s">
        <v>6089</v>
      </c>
      <c r="F5024" s="21" t="s">
        <v>14708</v>
      </c>
      <c r="G5024" s="20">
        <v>44132</v>
      </c>
      <c r="H5024" s="21" t="s">
        <v>7339</v>
      </c>
      <c r="J5024" s="22">
        <v>390967</v>
      </c>
      <c r="K5024" s="22">
        <v>390967</v>
      </c>
    </row>
    <row r="5025" spans="1:11" x14ac:dyDescent="0.25">
      <c r="A5025" s="21" t="s">
        <v>8740</v>
      </c>
      <c r="B5025" s="21" t="s">
        <v>21768</v>
      </c>
      <c r="C5025" s="21" t="s">
        <v>14709</v>
      </c>
      <c r="D5025" s="21" t="s">
        <v>7341</v>
      </c>
      <c r="E5025" s="21" t="s">
        <v>19558</v>
      </c>
      <c r="F5025" s="21" t="s">
        <v>14710</v>
      </c>
      <c r="G5025" s="20">
        <v>44133</v>
      </c>
      <c r="H5025" s="21" t="s">
        <v>7342</v>
      </c>
      <c r="I5025" s="21" t="s">
        <v>17651</v>
      </c>
      <c r="J5025" s="22">
        <v>-47200</v>
      </c>
      <c r="K5025" s="22">
        <v>-47200</v>
      </c>
    </row>
    <row r="5026" spans="1:11" x14ac:dyDescent="0.25">
      <c r="A5026" s="21" t="s">
        <v>8740</v>
      </c>
      <c r="B5026" s="21" t="s">
        <v>21768</v>
      </c>
      <c r="C5026" s="21" t="s">
        <v>7336</v>
      </c>
      <c r="D5026" s="21" t="s">
        <v>7335</v>
      </c>
      <c r="F5026" s="21" t="s">
        <v>18466</v>
      </c>
      <c r="G5026" s="20">
        <v>44134</v>
      </c>
      <c r="H5026" t="s">
        <v>19539</v>
      </c>
      <c r="I5026" t="s">
        <v>19539</v>
      </c>
      <c r="J5026" s="57">
        <v>617111.19999999995</v>
      </c>
      <c r="K5026" s="57">
        <v>0.01</v>
      </c>
    </row>
    <row r="5027" spans="1:11" x14ac:dyDescent="0.25">
      <c r="A5027" s="54" t="s">
        <v>8740</v>
      </c>
      <c r="B5027" s="54" t="s">
        <v>21768</v>
      </c>
      <c r="C5027" s="54" t="s">
        <v>7336</v>
      </c>
      <c r="D5027" s="54" t="s">
        <v>7335</v>
      </c>
      <c r="E5027" s="55"/>
      <c r="F5027" s="54" t="s">
        <v>18467</v>
      </c>
      <c r="G5027" s="58">
        <v>44134</v>
      </c>
      <c r="H5027" s="55" t="s">
        <v>19539</v>
      </c>
      <c r="I5027" s="55" t="s">
        <v>19539</v>
      </c>
      <c r="J5027" s="56">
        <v>617111.19999999995</v>
      </c>
      <c r="K5027" s="56">
        <v>0.01</v>
      </c>
    </row>
    <row r="5028" spans="1:11" x14ac:dyDescent="0.25">
      <c r="A5028" s="21" t="s">
        <v>8740</v>
      </c>
      <c r="B5028" s="21" t="s">
        <v>21768</v>
      </c>
      <c r="C5028" s="21" t="s">
        <v>14410</v>
      </c>
      <c r="D5028" s="21" t="s">
        <v>7324</v>
      </c>
      <c r="F5028" s="21" t="s">
        <v>14711</v>
      </c>
      <c r="G5028" s="20">
        <v>44137</v>
      </c>
      <c r="H5028" s="21" t="s">
        <v>7343</v>
      </c>
      <c r="I5028" s="21" t="s">
        <v>18132</v>
      </c>
      <c r="J5028" s="22">
        <v>-77453.429999999993</v>
      </c>
      <c r="K5028" s="22">
        <v>-77453.429999999993</v>
      </c>
    </row>
    <row r="5029" spans="1:11" x14ac:dyDescent="0.25">
      <c r="A5029" s="21" t="s">
        <v>8740</v>
      </c>
      <c r="B5029" s="21" t="s">
        <v>21768</v>
      </c>
      <c r="C5029" s="21" t="s">
        <v>14410</v>
      </c>
      <c r="D5029" s="21" t="s">
        <v>7324</v>
      </c>
      <c r="F5029" s="21" t="s">
        <v>14712</v>
      </c>
      <c r="G5029" s="20">
        <v>44137</v>
      </c>
      <c r="H5029" s="21" t="s">
        <v>7344</v>
      </c>
      <c r="I5029" s="21" t="s">
        <v>16982</v>
      </c>
      <c r="J5029" s="22">
        <v>77453.429999999993</v>
      </c>
      <c r="K5029" s="22">
        <v>77453.429999999993</v>
      </c>
    </row>
    <row r="5030" spans="1:11" x14ac:dyDescent="0.25">
      <c r="A5030" s="21" t="s">
        <v>9142</v>
      </c>
      <c r="B5030" s="21" t="s">
        <v>21768</v>
      </c>
      <c r="C5030" s="21" t="s">
        <v>894</v>
      </c>
      <c r="D5030" s="21" t="s">
        <v>893</v>
      </c>
      <c r="F5030" s="21" t="s">
        <v>14713</v>
      </c>
      <c r="G5030" s="20">
        <v>44139</v>
      </c>
      <c r="H5030" s="21" t="s">
        <v>7345</v>
      </c>
      <c r="J5030" s="22">
        <v>-4150</v>
      </c>
      <c r="K5030" s="22">
        <v>-4150</v>
      </c>
    </row>
    <row r="5031" spans="1:11" x14ac:dyDescent="0.25">
      <c r="A5031" s="21" t="s">
        <v>8738</v>
      </c>
      <c r="B5031" s="21" t="s">
        <v>21768</v>
      </c>
      <c r="C5031" s="21" t="s">
        <v>7348</v>
      </c>
      <c r="D5031" s="21" t="s">
        <v>7347</v>
      </c>
      <c r="F5031" s="21" t="s">
        <v>16757</v>
      </c>
      <c r="G5031" s="20">
        <v>44141</v>
      </c>
      <c r="H5031" s="21" t="s">
        <v>16758</v>
      </c>
      <c r="I5031" s="21" t="s">
        <v>8709</v>
      </c>
      <c r="J5031" s="22">
        <v>-5148479.4800000004</v>
      </c>
      <c r="K5031" s="22">
        <v>-1029695.9</v>
      </c>
    </row>
    <row r="5032" spans="1:11" x14ac:dyDescent="0.25">
      <c r="A5032" s="21" t="s">
        <v>8738</v>
      </c>
      <c r="B5032" s="21" t="s">
        <v>21768</v>
      </c>
      <c r="C5032" s="21" t="s">
        <v>7348</v>
      </c>
      <c r="D5032" s="21" t="s">
        <v>7347</v>
      </c>
      <c r="F5032" s="21" t="s">
        <v>16759</v>
      </c>
      <c r="G5032" s="20">
        <v>44141</v>
      </c>
      <c r="H5032" s="21" t="s">
        <v>16758</v>
      </c>
      <c r="J5032" s="22">
        <v>1029695.9</v>
      </c>
      <c r="K5032" s="22">
        <v>1029695.9</v>
      </c>
    </row>
    <row r="5033" spans="1:11" x14ac:dyDescent="0.25">
      <c r="A5033" s="21" t="s">
        <v>8740</v>
      </c>
      <c r="B5033" s="21" t="s">
        <v>21768</v>
      </c>
      <c r="C5033" s="21" t="s">
        <v>6760</v>
      </c>
      <c r="D5033" s="21" t="s">
        <v>6759</v>
      </c>
      <c r="F5033" s="21" t="s">
        <v>18239</v>
      </c>
      <c r="G5033" s="20">
        <v>44145</v>
      </c>
      <c r="H5033" s="21" t="s">
        <v>18240</v>
      </c>
      <c r="I5033" s="21" t="s">
        <v>18241</v>
      </c>
      <c r="J5033" s="57">
        <v>-1886684.61</v>
      </c>
      <c r="K5033" s="57">
        <v>-0.01</v>
      </c>
    </row>
    <row r="5034" spans="1:11" x14ac:dyDescent="0.25">
      <c r="A5034" s="54" t="s">
        <v>8740</v>
      </c>
      <c r="B5034" s="54" t="s">
        <v>21768</v>
      </c>
      <c r="C5034" s="54" t="s">
        <v>6760</v>
      </c>
      <c r="D5034" s="54" t="s">
        <v>6759</v>
      </c>
      <c r="E5034" s="55"/>
      <c r="F5034" s="54" t="s">
        <v>18242</v>
      </c>
      <c r="G5034" s="58">
        <v>44145</v>
      </c>
      <c r="H5034" s="54" t="s">
        <v>18243</v>
      </c>
      <c r="I5034" s="54" t="s">
        <v>18244</v>
      </c>
      <c r="J5034" s="56">
        <v>-1886684.61</v>
      </c>
      <c r="K5034" s="56">
        <v>-0.01</v>
      </c>
    </row>
    <row r="5035" spans="1:11" x14ac:dyDescent="0.25">
      <c r="A5035" s="21" t="s">
        <v>8738</v>
      </c>
      <c r="B5035" s="21" t="s">
        <v>21768</v>
      </c>
      <c r="C5035" s="21" t="s">
        <v>7348</v>
      </c>
      <c r="D5035" s="21" t="s">
        <v>7347</v>
      </c>
      <c r="F5035" s="21" t="s">
        <v>16760</v>
      </c>
      <c r="G5035" s="20">
        <v>44146</v>
      </c>
      <c r="H5035" s="21" t="s">
        <v>16761</v>
      </c>
      <c r="I5035" s="21" t="s">
        <v>16762</v>
      </c>
      <c r="J5035" s="22">
        <v>-1167696.3799999999</v>
      </c>
      <c r="K5035" s="22">
        <v>-233539.28</v>
      </c>
    </row>
    <row r="5036" spans="1:11" x14ac:dyDescent="0.25">
      <c r="A5036" s="21" t="s">
        <v>8738</v>
      </c>
      <c r="B5036" s="21" t="s">
        <v>21768</v>
      </c>
      <c r="C5036" s="21" t="s">
        <v>7348</v>
      </c>
      <c r="D5036" s="21" t="s">
        <v>7347</v>
      </c>
      <c r="F5036" s="21" t="s">
        <v>16763</v>
      </c>
      <c r="G5036" s="20">
        <v>44146</v>
      </c>
      <c r="H5036" s="21" t="s">
        <v>16761</v>
      </c>
      <c r="J5036" s="22">
        <v>233539.28</v>
      </c>
      <c r="K5036" s="22">
        <v>233539.28</v>
      </c>
    </row>
    <row r="5037" spans="1:11" x14ac:dyDescent="0.25">
      <c r="A5037" s="21" t="s">
        <v>8740</v>
      </c>
      <c r="B5037" s="21" t="s">
        <v>21768</v>
      </c>
      <c r="C5037" s="21" t="s">
        <v>14714</v>
      </c>
      <c r="D5037" s="21" t="s">
        <v>7349</v>
      </c>
      <c r="F5037" s="21" t="s">
        <v>14715</v>
      </c>
      <c r="G5037" s="20">
        <v>44148</v>
      </c>
      <c r="H5037" s="21" t="s">
        <v>7350</v>
      </c>
      <c r="I5037" s="21" t="s">
        <v>17631</v>
      </c>
      <c r="J5037" s="22">
        <v>-47200</v>
      </c>
      <c r="K5037" s="22">
        <v>-47200</v>
      </c>
    </row>
    <row r="5038" spans="1:11" x14ac:dyDescent="0.25">
      <c r="A5038" s="21" t="s">
        <v>8740</v>
      </c>
      <c r="B5038" s="21" t="s">
        <v>21768</v>
      </c>
      <c r="C5038" s="21" t="s">
        <v>14714</v>
      </c>
      <c r="D5038" s="21" t="s">
        <v>7349</v>
      </c>
      <c r="F5038" s="21" t="s">
        <v>14716</v>
      </c>
      <c r="G5038" s="20">
        <v>44148</v>
      </c>
      <c r="H5038" s="21" t="s">
        <v>7351</v>
      </c>
      <c r="I5038" s="21" t="s">
        <v>17632</v>
      </c>
      <c r="J5038" s="22">
        <v>47200</v>
      </c>
      <c r="K5038" s="22">
        <v>47200</v>
      </c>
    </row>
    <row r="5039" spans="1:11" x14ac:dyDescent="0.25">
      <c r="A5039" s="21" t="s">
        <v>8740</v>
      </c>
      <c r="B5039" s="21" t="s">
        <v>21768</v>
      </c>
      <c r="C5039" s="21" t="s">
        <v>14717</v>
      </c>
      <c r="D5039" s="21" t="s">
        <v>7352</v>
      </c>
      <c r="F5039" s="21" t="s">
        <v>14718</v>
      </c>
      <c r="G5039" s="20">
        <v>44148</v>
      </c>
      <c r="H5039" s="21" t="s">
        <v>7353</v>
      </c>
      <c r="I5039" s="21" t="s">
        <v>17833</v>
      </c>
      <c r="J5039" s="22">
        <v>-14342.85</v>
      </c>
      <c r="K5039" s="22">
        <v>-14342.85</v>
      </c>
    </row>
    <row r="5040" spans="1:11" x14ac:dyDescent="0.25">
      <c r="A5040" s="21" t="s">
        <v>9142</v>
      </c>
      <c r="B5040" s="21" t="s">
        <v>21768</v>
      </c>
      <c r="C5040" s="21" t="s">
        <v>7355</v>
      </c>
      <c r="D5040" s="21" t="s">
        <v>7354</v>
      </c>
      <c r="F5040" s="21" t="s">
        <v>14719</v>
      </c>
      <c r="G5040" s="20">
        <v>44153</v>
      </c>
      <c r="H5040" s="21" t="s">
        <v>7356</v>
      </c>
      <c r="I5040" s="21" t="s">
        <v>17382</v>
      </c>
      <c r="J5040" s="22">
        <v>607526.76</v>
      </c>
      <c r="K5040" s="22">
        <v>607526.76</v>
      </c>
    </row>
    <row r="5041" spans="1:11" x14ac:dyDescent="0.25">
      <c r="A5041" s="21" t="s">
        <v>8738</v>
      </c>
      <c r="B5041" s="21" t="s">
        <v>21768</v>
      </c>
      <c r="C5041" s="21" t="s">
        <v>16305</v>
      </c>
      <c r="D5041" s="21" t="s">
        <v>16306</v>
      </c>
      <c r="E5041" s="21" t="s">
        <v>19552</v>
      </c>
      <c r="F5041" s="21" t="s">
        <v>16309</v>
      </c>
      <c r="G5041" s="20">
        <v>44153</v>
      </c>
      <c r="H5041" t="s">
        <v>19539</v>
      </c>
      <c r="I5041" t="s">
        <v>19539</v>
      </c>
      <c r="J5041" s="57">
        <v>209187.85</v>
      </c>
      <c r="K5041" s="57">
        <v>0.01</v>
      </c>
    </row>
    <row r="5042" spans="1:11" x14ac:dyDescent="0.25">
      <c r="A5042" s="54" t="s">
        <v>8740</v>
      </c>
      <c r="B5042" s="54" t="s">
        <v>21768</v>
      </c>
      <c r="C5042" s="54" t="s">
        <v>18520</v>
      </c>
      <c r="D5042" s="54" t="s">
        <v>18521</v>
      </c>
      <c r="E5042" s="55"/>
      <c r="F5042" s="54" t="s">
        <v>18522</v>
      </c>
      <c r="G5042" s="58">
        <v>44153</v>
      </c>
      <c r="H5042" s="55" t="s">
        <v>19539</v>
      </c>
      <c r="I5042" s="55" t="s">
        <v>19539</v>
      </c>
      <c r="J5042" s="56">
        <v>457613.6</v>
      </c>
      <c r="K5042" s="56">
        <v>0.01</v>
      </c>
    </row>
    <row r="5043" spans="1:11" x14ac:dyDescent="0.25">
      <c r="A5043" s="21" t="s">
        <v>8738</v>
      </c>
      <c r="B5043" s="21" t="s">
        <v>21768</v>
      </c>
      <c r="C5043" s="21" t="s">
        <v>16311</v>
      </c>
      <c r="D5043" s="21" t="s">
        <v>16312</v>
      </c>
      <c r="F5043" s="21" t="s">
        <v>16313</v>
      </c>
      <c r="G5043" s="20">
        <v>44154</v>
      </c>
      <c r="H5043" t="s">
        <v>19539</v>
      </c>
      <c r="I5043" t="s">
        <v>19539</v>
      </c>
      <c r="J5043" s="57">
        <v>143631.93</v>
      </c>
      <c r="K5043" s="57">
        <v>0.01</v>
      </c>
    </row>
    <row r="5044" spans="1:11" x14ac:dyDescent="0.25">
      <c r="A5044" s="54" t="s">
        <v>8740</v>
      </c>
      <c r="B5044" s="54" t="s">
        <v>21768</v>
      </c>
      <c r="C5044" s="54" t="s">
        <v>13449</v>
      </c>
      <c r="D5044" s="54" t="s">
        <v>5653</v>
      </c>
      <c r="E5044" s="54" t="s">
        <v>19552</v>
      </c>
      <c r="F5044" s="54" t="s">
        <v>17947</v>
      </c>
      <c r="G5044" s="58">
        <v>44154</v>
      </c>
      <c r="H5044" s="55" t="s">
        <v>19539</v>
      </c>
      <c r="I5044" s="55" t="s">
        <v>19539</v>
      </c>
      <c r="J5044" s="56">
        <v>144646.43</v>
      </c>
      <c r="K5044" s="56">
        <v>0.01</v>
      </c>
    </row>
    <row r="5045" spans="1:11" x14ac:dyDescent="0.25">
      <c r="A5045" s="21" t="s">
        <v>8738</v>
      </c>
      <c r="B5045" s="21" t="s">
        <v>21768</v>
      </c>
      <c r="C5045" s="21" t="s">
        <v>16062</v>
      </c>
      <c r="D5045" s="21" t="s">
        <v>16063</v>
      </c>
      <c r="E5045" s="21" t="s">
        <v>19558</v>
      </c>
      <c r="F5045" s="21" t="s">
        <v>16064</v>
      </c>
      <c r="G5045" s="20">
        <v>44155</v>
      </c>
      <c r="H5045" t="s">
        <v>19539</v>
      </c>
      <c r="I5045" t="s">
        <v>19539</v>
      </c>
      <c r="J5045" s="57">
        <v>101708.48</v>
      </c>
      <c r="K5045" s="57">
        <v>0.01</v>
      </c>
    </row>
    <row r="5046" spans="1:11" x14ac:dyDescent="0.25">
      <c r="A5046" s="54" t="s">
        <v>8740</v>
      </c>
      <c r="B5046" s="54" t="s">
        <v>21768</v>
      </c>
      <c r="C5046" s="54" t="s">
        <v>14251</v>
      </c>
      <c r="D5046" s="54" t="s">
        <v>6681</v>
      </c>
      <c r="E5046" s="55"/>
      <c r="F5046" s="54" t="s">
        <v>17992</v>
      </c>
      <c r="G5046" s="58">
        <v>44158</v>
      </c>
      <c r="H5046" s="55" t="s">
        <v>19539</v>
      </c>
      <c r="I5046" s="55" t="s">
        <v>19539</v>
      </c>
      <c r="J5046" s="56">
        <v>31255.88</v>
      </c>
      <c r="K5046" s="56">
        <v>0.01</v>
      </c>
    </row>
    <row r="5047" spans="1:11" x14ac:dyDescent="0.25">
      <c r="A5047" s="21" t="s">
        <v>9142</v>
      </c>
      <c r="B5047" s="21" t="s">
        <v>21768</v>
      </c>
      <c r="C5047" s="21" t="s">
        <v>894</v>
      </c>
      <c r="D5047" s="21" t="s">
        <v>893</v>
      </c>
      <c r="F5047" s="21" t="s">
        <v>14720</v>
      </c>
      <c r="G5047" s="20">
        <v>44160</v>
      </c>
      <c r="H5047" s="21" t="s">
        <v>7357</v>
      </c>
      <c r="J5047" s="22">
        <v>-167400</v>
      </c>
      <c r="K5047" s="22">
        <v>-167400</v>
      </c>
    </row>
    <row r="5048" spans="1:11" x14ac:dyDescent="0.25">
      <c r="A5048" s="21" t="s">
        <v>8738</v>
      </c>
      <c r="B5048" s="21" t="s">
        <v>21768</v>
      </c>
      <c r="C5048" s="21" t="s">
        <v>945</v>
      </c>
      <c r="D5048" s="21" t="s">
        <v>944</v>
      </c>
      <c r="E5048" s="21" t="s">
        <v>19558</v>
      </c>
      <c r="F5048" s="21" t="s">
        <v>16493</v>
      </c>
      <c r="G5048" s="20">
        <v>44161</v>
      </c>
      <c r="H5048" t="s">
        <v>19539</v>
      </c>
      <c r="I5048" t="s">
        <v>19539</v>
      </c>
      <c r="J5048" s="57">
        <v>269407.57</v>
      </c>
      <c r="K5048" s="57">
        <v>0.01</v>
      </c>
    </row>
    <row r="5049" spans="1:11" x14ac:dyDescent="0.25">
      <c r="A5049" s="54" t="s">
        <v>8738</v>
      </c>
      <c r="B5049" s="54" t="s">
        <v>21768</v>
      </c>
      <c r="C5049" s="54" t="s">
        <v>7348</v>
      </c>
      <c r="D5049" s="54" t="s">
        <v>7347</v>
      </c>
      <c r="E5049" s="55"/>
      <c r="F5049" s="54" t="s">
        <v>16764</v>
      </c>
      <c r="G5049" s="58">
        <v>44161</v>
      </c>
      <c r="H5049" s="54" t="s">
        <v>16765</v>
      </c>
      <c r="I5049" s="54" t="s">
        <v>16766</v>
      </c>
      <c r="J5049" s="56">
        <v>-5360787.91</v>
      </c>
      <c r="K5049" s="56">
        <v>-0.01</v>
      </c>
    </row>
    <row r="5050" spans="1:11" x14ac:dyDescent="0.25">
      <c r="A5050" s="21" t="s">
        <v>9142</v>
      </c>
      <c r="B5050" s="21" t="s">
        <v>21768</v>
      </c>
      <c r="C5050" s="21" t="s">
        <v>894</v>
      </c>
      <c r="D5050" s="21" t="s">
        <v>893</v>
      </c>
      <c r="F5050" s="21" t="s">
        <v>14721</v>
      </c>
      <c r="G5050" s="20">
        <v>44162</v>
      </c>
      <c r="H5050" s="21" t="s">
        <v>7359</v>
      </c>
      <c r="J5050" s="22">
        <v>-343814.03</v>
      </c>
      <c r="K5050" s="22">
        <v>-343814.03</v>
      </c>
    </row>
    <row r="5051" spans="1:11" x14ac:dyDescent="0.25">
      <c r="A5051" s="21" t="s">
        <v>8740</v>
      </c>
      <c r="B5051" s="21" t="s">
        <v>21768</v>
      </c>
      <c r="C5051" s="21" t="s">
        <v>14293</v>
      </c>
      <c r="D5051" s="21" t="s">
        <v>6731</v>
      </c>
      <c r="F5051" s="21" t="s">
        <v>14722</v>
      </c>
      <c r="G5051" s="20">
        <v>44167</v>
      </c>
      <c r="H5051" s="21" t="s">
        <v>7361</v>
      </c>
      <c r="I5051" s="21" t="s">
        <v>17818</v>
      </c>
      <c r="J5051" s="22">
        <v>-7080</v>
      </c>
      <c r="K5051" s="22">
        <v>-7080</v>
      </c>
    </row>
    <row r="5052" spans="1:11" x14ac:dyDescent="0.25">
      <c r="A5052" s="21" t="s">
        <v>8740</v>
      </c>
      <c r="B5052" s="21" t="s">
        <v>21768</v>
      </c>
      <c r="C5052" s="21" t="s">
        <v>8209</v>
      </c>
      <c r="D5052" s="21" t="s">
        <v>8208</v>
      </c>
      <c r="F5052" s="21" t="s">
        <v>18360</v>
      </c>
      <c r="G5052" s="20">
        <v>44167</v>
      </c>
      <c r="H5052" t="s">
        <v>19539</v>
      </c>
      <c r="I5052" t="s">
        <v>19539</v>
      </c>
      <c r="J5052" s="57">
        <v>1249712.8700000001</v>
      </c>
      <c r="K5052" s="57">
        <v>0.01</v>
      </c>
    </row>
    <row r="5053" spans="1:11" x14ac:dyDescent="0.25">
      <c r="A5053" s="54" t="s">
        <v>8740</v>
      </c>
      <c r="B5053" s="54" t="s">
        <v>21768</v>
      </c>
      <c r="C5053" s="54" t="s">
        <v>8209</v>
      </c>
      <c r="D5053" s="54" t="s">
        <v>8208</v>
      </c>
      <c r="E5053" s="55"/>
      <c r="F5053" s="54" t="s">
        <v>18359</v>
      </c>
      <c r="G5053" s="58">
        <v>44167</v>
      </c>
      <c r="H5053" s="55" t="s">
        <v>19539</v>
      </c>
      <c r="I5053" s="55" t="s">
        <v>19539</v>
      </c>
      <c r="J5053" s="56">
        <v>1249712.8700000001</v>
      </c>
      <c r="K5053" s="56">
        <v>0.01</v>
      </c>
    </row>
    <row r="5054" spans="1:11" x14ac:dyDescent="0.25">
      <c r="A5054" s="21" t="s">
        <v>8740</v>
      </c>
      <c r="B5054" s="21" t="s">
        <v>21768</v>
      </c>
      <c r="C5054" s="21" t="s">
        <v>14717</v>
      </c>
      <c r="D5054" s="21" t="s">
        <v>7352</v>
      </c>
      <c r="F5054" s="21" t="s">
        <v>14723</v>
      </c>
      <c r="G5054" s="20">
        <v>44168</v>
      </c>
      <c r="H5054" s="21" t="s">
        <v>7362</v>
      </c>
      <c r="I5054" s="21" t="s">
        <v>17834</v>
      </c>
      <c r="J5054" s="22">
        <v>-7171.43</v>
      </c>
      <c r="K5054" s="22">
        <v>-7171.43</v>
      </c>
    </row>
    <row r="5055" spans="1:11" x14ac:dyDescent="0.25">
      <c r="A5055" s="21" t="s">
        <v>8740</v>
      </c>
      <c r="B5055" s="21" t="s">
        <v>21768</v>
      </c>
      <c r="C5055" s="21" t="s">
        <v>7336</v>
      </c>
      <c r="D5055" s="21" t="s">
        <v>7335</v>
      </c>
      <c r="F5055" s="21" t="s">
        <v>18465</v>
      </c>
      <c r="G5055" s="20">
        <v>44168</v>
      </c>
      <c r="H5055" t="s">
        <v>19539</v>
      </c>
      <c r="I5055" t="s">
        <v>19539</v>
      </c>
      <c r="J5055" s="57">
        <v>617111.19999999995</v>
      </c>
      <c r="K5055" s="57">
        <v>0.01</v>
      </c>
    </row>
    <row r="5056" spans="1:11" x14ac:dyDescent="0.25">
      <c r="A5056" s="54" t="s">
        <v>8740</v>
      </c>
      <c r="B5056" s="54" t="s">
        <v>21768</v>
      </c>
      <c r="C5056" s="54" t="s">
        <v>14969</v>
      </c>
      <c r="D5056" s="54" t="s">
        <v>7668</v>
      </c>
      <c r="E5056" s="55"/>
      <c r="F5056" s="54" t="s">
        <v>17690</v>
      </c>
      <c r="G5056" s="58">
        <v>44173</v>
      </c>
      <c r="H5056" s="55" t="s">
        <v>19539</v>
      </c>
      <c r="I5056" s="55" t="s">
        <v>19539</v>
      </c>
      <c r="J5056" s="56">
        <v>1805254.13</v>
      </c>
      <c r="K5056" s="56">
        <v>0.01</v>
      </c>
    </row>
    <row r="5057" spans="1:11" x14ac:dyDescent="0.25">
      <c r="A5057" s="21" t="s">
        <v>8738</v>
      </c>
      <c r="B5057" s="21" t="s">
        <v>21768</v>
      </c>
      <c r="C5057" s="21" t="s">
        <v>6504</v>
      </c>
      <c r="D5057" s="21" t="s">
        <v>6503</v>
      </c>
      <c r="E5057" s="21" t="s">
        <v>19552</v>
      </c>
      <c r="F5057" s="21" t="s">
        <v>14724</v>
      </c>
      <c r="G5057" s="20">
        <v>44175</v>
      </c>
      <c r="H5057" s="21" t="s">
        <v>7363</v>
      </c>
      <c r="I5057" s="21" t="s">
        <v>15957</v>
      </c>
      <c r="J5057" s="22">
        <v>-2987239.86</v>
      </c>
      <c r="K5057" s="22">
        <v>-2987239.86</v>
      </c>
    </row>
    <row r="5058" spans="1:11" x14ac:dyDescent="0.25">
      <c r="A5058" s="21" t="s">
        <v>8738</v>
      </c>
      <c r="B5058" s="21" t="s">
        <v>21768</v>
      </c>
      <c r="C5058" s="21" t="s">
        <v>2201</v>
      </c>
      <c r="D5058" s="21" t="s">
        <v>2200</v>
      </c>
      <c r="F5058" s="21" t="s">
        <v>16338</v>
      </c>
      <c r="G5058" s="20">
        <v>44176</v>
      </c>
      <c r="H5058" t="s">
        <v>19539</v>
      </c>
      <c r="I5058" t="s">
        <v>19539</v>
      </c>
      <c r="J5058" s="57">
        <v>177816987.69999999</v>
      </c>
      <c r="K5058" s="57">
        <v>0.01</v>
      </c>
    </row>
    <row r="5059" spans="1:11" x14ac:dyDescent="0.25">
      <c r="A5059" s="54" t="s">
        <v>8740</v>
      </c>
      <c r="B5059" s="54" t="s">
        <v>21768</v>
      </c>
      <c r="C5059" s="54" t="s">
        <v>17752</v>
      </c>
      <c r="D5059" s="54" t="s">
        <v>17753</v>
      </c>
      <c r="E5059" s="55"/>
      <c r="F5059" s="54" t="s">
        <v>17754</v>
      </c>
      <c r="G5059" s="58">
        <v>44176</v>
      </c>
      <c r="H5059" s="55" t="s">
        <v>19539</v>
      </c>
      <c r="I5059" s="55" t="s">
        <v>19539</v>
      </c>
      <c r="J5059" s="56">
        <v>19000273.129999999</v>
      </c>
      <c r="K5059" s="56">
        <v>0.01</v>
      </c>
    </row>
    <row r="5060" spans="1:11" x14ac:dyDescent="0.25">
      <c r="A5060" s="21" t="s">
        <v>8740</v>
      </c>
      <c r="B5060" s="21" t="s">
        <v>21768</v>
      </c>
      <c r="C5060" s="21" t="s">
        <v>8332</v>
      </c>
      <c r="D5060" s="21" t="s">
        <v>8331</v>
      </c>
      <c r="E5060" s="21" t="s">
        <v>19558</v>
      </c>
      <c r="F5060" s="21" t="s">
        <v>18207</v>
      </c>
      <c r="G5060" s="20">
        <v>44181</v>
      </c>
      <c r="H5060" t="s">
        <v>19539</v>
      </c>
      <c r="I5060" t="s">
        <v>19539</v>
      </c>
      <c r="J5060" s="57">
        <v>3267795.75</v>
      </c>
      <c r="K5060" s="57">
        <v>0.01</v>
      </c>
    </row>
    <row r="5061" spans="1:11" x14ac:dyDescent="0.25">
      <c r="A5061" s="54" t="s">
        <v>8740</v>
      </c>
      <c r="B5061" s="54" t="s">
        <v>21768</v>
      </c>
      <c r="C5061" s="54" t="s">
        <v>8332</v>
      </c>
      <c r="D5061" s="54" t="s">
        <v>8331</v>
      </c>
      <c r="E5061" s="54" t="s">
        <v>19558</v>
      </c>
      <c r="F5061" s="54" t="s">
        <v>18206</v>
      </c>
      <c r="G5061" s="58">
        <v>44181</v>
      </c>
      <c r="H5061" s="55" t="s">
        <v>19539</v>
      </c>
      <c r="I5061" s="55" t="s">
        <v>19539</v>
      </c>
      <c r="J5061" s="56">
        <v>3267795.75</v>
      </c>
      <c r="K5061" s="56">
        <v>0.01</v>
      </c>
    </row>
    <row r="5062" spans="1:11" x14ac:dyDescent="0.25">
      <c r="A5062" s="21" t="s">
        <v>8740</v>
      </c>
      <c r="B5062" s="21" t="s">
        <v>21768</v>
      </c>
      <c r="C5062" s="21" t="s">
        <v>6858</v>
      </c>
      <c r="D5062" s="21" t="s">
        <v>6857</v>
      </c>
      <c r="F5062" s="21" t="s">
        <v>18287</v>
      </c>
      <c r="G5062" s="20">
        <v>44181</v>
      </c>
      <c r="H5062" t="s">
        <v>19539</v>
      </c>
      <c r="I5062" t="s">
        <v>19539</v>
      </c>
      <c r="J5062" s="57">
        <v>3281446.55</v>
      </c>
      <c r="K5062" s="57">
        <v>0.01</v>
      </c>
    </row>
    <row r="5063" spans="1:11" x14ac:dyDescent="0.25">
      <c r="A5063" s="21" t="s">
        <v>9142</v>
      </c>
      <c r="B5063" s="21" t="s">
        <v>21768</v>
      </c>
      <c r="C5063" s="21" t="s">
        <v>894</v>
      </c>
      <c r="D5063" s="21" t="s">
        <v>893</v>
      </c>
      <c r="F5063" s="21" t="s">
        <v>14725</v>
      </c>
      <c r="G5063" s="20">
        <v>44183</v>
      </c>
      <c r="H5063" s="21" t="s">
        <v>7364</v>
      </c>
      <c r="J5063" s="22">
        <v>-45500</v>
      </c>
      <c r="K5063" s="22">
        <v>-45500</v>
      </c>
    </row>
    <row r="5064" spans="1:11" x14ac:dyDescent="0.25">
      <c r="A5064" s="54" t="s">
        <v>8740</v>
      </c>
      <c r="B5064" s="54" t="s">
        <v>21768</v>
      </c>
      <c r="C5064" s="54" t="s">
        <v>7336</v>
      </c>
      <c r="D5064" s="54" t="s">
        <v>7335</v>
      </c>
      <c r="E5064" s="55"/>
      <c r="F5064" s="54" t="s">
        <v>18464</v>
      </c>
      <c r="G5064" s="58">
        <v>44188</v>
      </c>
      <c r="H5064" s="55" t="s">
        <v>19539</v>
      </c>
      <c r="I5064" s="55" t="s">
        <v>19539</v>
      </c>
      <c r="J5064" s="56">
        <v>617111.19999999995</v>
      </c>
      <c r="K5064" s="56">
        <v>0.01</v>
      </c>
    </row>
    <row r="5065" spans="1:11" x14ac:dyDescent="0.25">
      <c r="A5065" s="21" t="s">
        <v>8738</v>
      </c>
      <c r="B5065" s="21" t="s">
        <v>21768</v>
      </c>
      <c r="C5065" s="21" t="s">
        <v>7367</v>
      </c>
      <c r="D5065" s="21" t="s">
        <v>7366</v>
      </c>
      <c r="F5065" s="21" t="s">
        <v>14726</v>
      </c>
      <c r="G5065" s="20">
        <v>44194</v>
      </c>
      <c r="H5065" s="21" t="s">
        <v>7368</v>
      </c>
      <c r="J5065" s="22">
        <v>272782.02</v>
      </c>
      <c r="K5065" s="22">
        <v>272782.02</v>
      </c>
    </row>
    <row r="5066" spans="1:11" x14ac:dyDescent="0.25">
      <c r="A5066" s="21" t="s">
        <v>8740</v>
      </c>
      <c r="B5066" s="21" t="s">
        <v>21768</v>
      </c>
      <c r="C5066" s="21" t="s">
        <v>7367</v>
      </c>
      <c r="D5066" s="21" t="s">
        <v>7366</v>
      </c>
      <c r="F5066" s="21" t="s">
        <v>14726</v>
      </c>
      <c r="G5066" s="20">
        <v>44194</v>
      </c>
      <c r="H5066" s="21" t="s">
        <v>7368</v>
      </c>
      <c r="J5066" s="22">
        <v>-272782.02</v>
      </c>
      <c r="K5066" s="22">
        <v>-272782.02</v>
      </c>
    </row>
    <row r="5067" spans="1:11" x14ac:dyDescent="0.25">
      <c r="A5067" s="21" t="s">
        <v>8738</v>
      </c>
      <c r="B5067" s="21" t="s">
        <v>21768</v>
      </c>
      <c r="C5067" s="21" t="s">
        <v>5240</v>
      </c>
      <c r="D5067" s="21" t="s">
        <v>5239</v>
      </c>
      <c r="E5067" s="21" t="s">
        <v>19552</v>
      </c>
      <c r="F5067" s="21" t="s">
        <v>16326</v>
      </c>
      <c r="G5067" s="20">
        <v>44195</v>
      </c>
      <c r="H5067" t="s">
        <v>19539</v>
      </c>
      <c r="I5067" t="s">
        <v>19539</v>
      </c>
      <c r="J5067" s="57">
        <v>5548807.6200000001</v>
      </c>
      <c r="K5067" s="57">
        <v>0.01</v>
      </c>
    </row>
    <row r="5068" spans="1:11" x14ac:dyDescent="0.25">
      <c r="A5068" s="54" t="s">
        <v>8738</v>
      </c>
      <c r="B5068" s="54" t="s">
        <v>21768</v>
      </c>
      <c r="C5068" s="54" t="s">
        <v>16963</v>
      </c>
      <c r="D5068" s="54" t="s">
        <v>16964</v>
      </c>
      <c r="E5068" s="55"/>
      <c r="F5068" s="54" t="s">
        <v>16966</v>
      </c>
      <c r="G5068" s="58">
        <v>44195</v>
      </c>
      <c r="H5068" s="55" t="s">
        <v>19539</v>
      </c>
      <c r="I5068" s="55" t="s">
        <v>19539</v>
      </c>
      <c r="J5068" s="56">
        <v>1340345.82</v>
      </c>
      <c r="K5068" s="56">
        <v>0.01</v>
      </c>
    </row>
    <row r="5069" spans="1:11" x14ac:dyDescent="0.25">
      <c r="A5069" s="21" t="s">
        <v>9142</v>
      </c>
      <c r="B5069" s="21" t="s">
        <v>21768</v>
      </c>
      <c r="C5069" s="21" t="s">
        <v>7370</v>
      </c>
      <c r="D5069" s="21" t="s">
        <v>7369</v>
      </c>
      <c r="E5069" s="21" t="s">
        <v>19552</v>
      </c>
      <c r="F5069" s="21" t="s">
        <v>14727</v>
      </c>
      <c r="G5069" s="20">
        <v>44197</v>
      </c>
      <c r="H5069" s="21" t="s">
        <v>7371</v>
      </c>
      <c r="J5069" s="22">
        <v>-19032829.579999998</v>
      </c>
      <c r="K5069" s="22">
        <v>-1234624.1599999999</v>
      </c>
    </row>
    <row r="5070" spans="1:11" x14ac:dyDescent="0.25">
      <c r="A5070" s="21" t="s">
        <v>8740</v>
      </c>
      <c r="B5070" s="21" t="s">
        <v>21768</v>
      </c>
      <c r="C5070" s="21" t="s">
        <v>4086</v>
      </c>
      <c r="D5070" s="21" t="s">
        <v>4085</v>
      </c>
      <c r="E5070" s="21" t="s">
        <v>19558</v>
      </c>
      <c r="F5070" s="21" t="s">
        <v>18175</v>
      </c>
      <c r="G5070" s="20">
        <v>44202</v>
      </c>
      <c r="H5070" s="21" t="s">
        <v>18176</v>
      </c>
      <c r="I5070" s="21" t="s">
        <v>18177</v>
      </c>
      <c r="J5070" s="57">
        <v>-1156291.53</v>
      </c>
      <c r="K5070" s="57">
        <v>-0.05</v>
      </c>
    </row>
    <row r="5071" spans="1:11" x14ac:dyDescent="0.25">
      <c r="A5071" s="21" t="s">
        <v>9142</v>
      </c>
      <c r="B5071" s="21" t="s">
        <v>21768</v>
      </c>
      <c r="C5071" s="21" t="s">
        <v>7374</v>
      </c>
      <c r="D5071" s="21" t="s">
        <v>7373</v>
      </c>
      <c r="E5071" s="21" t="s">
        <v>19552</v>
      </c>
      <c r="F5071" s="21" t="s">
        <v>14728</v>
      </c>
      <c r="G5071" s="20">
        <v>44228</v>
      </c>
      <c r="H5071" s="21" t="s">
        <v>7375</v>
      </c>
      <c r="J5071" s="22">
        <v>-26886.99</v>
      </c>
      <c r="K5071" s="22">
        <v>-26886.99</v>
      </c>
    </row>
    <row r="5072" spans="1:11" x14ac:dyDescent="0.25">
      <c r="A5072" s="54" t="s">
        <v>9142</v>
      </c>
      <c r="B5072" s="54" t="s">
        <v>21768</v>
      </c>
      <c r="C5072" s="54" t="s">
        <v>6148</v>
      </c>
      <c r="D5072" s="54" t="s">
        <v>6147</v>
      </c>
      <c r="E5072" s="55"/>
      <c r="F5072" s="54" t="s">
        <v>17281</v>
      </c>
      <c r="G5072" s="58">
        <v>44235</v>
      </c>
      <c r="H5072" s="55" t="s">
        <v>19539</v>
      </c>
      <c r="I5072" s="55" t="s">
        <v>19539</v>
      </c>
      <c r="J5072" s="56">
        <v>53931.79</v>
      </c>
      <c r="K5072" s="56">
        <v>0.02</v>
      </c>
    </row>
    <row r="5073" spans="1:11" x14ac:dyDescent="0.25">
      <c r="A5073" s="21" t="s">
        <v>8740</v>
      </c>
      <c r="B5073" s="21" t="s">
        <v>21768</v>
      </c>
      <c r="C5073" s="21" t="s">
        <v>7377</v>
      </c>
      <c r="D5073" s="21" t="s">
        <v>7376</v>
      </c>
      <c r="E5073" s="21" t="s">
        <v>19552</v>
      </c>
      <c r="F5073" s="21" t="s">
        <v>14729</v>
      </c>
      <c r="G5073" s="20">
        <v>44237</v>
      </c>
      <c r="H5073" s="21" t="s">
        <v>7239</v>
      </c>
      <c r="I5073" s="21" t="s">
        <v>18573</v>
      </c>
      <c r="J5073" s="22">
        <v>-159300</v>
      </c>
      <c r="K5073" s="22">
        <v>-159300</v>
      </c>
    </row>
    <row r="5074" spans="1:11" x14ac:dyDescent="0.25">
      <c r="A5074" s="21" t="s">
        <v>8740</v>
      </c>
      <c r="B5074" s="21" t="s">
        <v>21768</v>
      </c>
      <c r="C5074" s="21" t="s">
        <v>7377</v>
      </c>
      <c r="D5074" s="21" t="s">
        <v>7376</v>
      </c>
      <c r="E5074" s="21" t="s">
        <v>19552</v>
      </c>
      <c r="F5074" s="21" t="s">
        <v>14730</v>
      </c>
      <c r="G5074" s="20">
        <v>44237</v>
      </c>
      <c r="H5074" s="21" t="s">
        <v>7378</v>
      </c>
      <c r="I5074" s="21" t="s">
        <v>18574</v>
      </c>
      <c r="J5074" s="22">
        <v>159300</v>
      </c>
      <c r="K5074" s="22">
        <v>159300</v>
      </c>
    </row>
    <row r="5075" spans="1:11" x14ac:dyDescent="0.25">
      <c r="A5075" s="21" t="s">
        <v>8738</v>
      </c>
      <c r="B5075" s="21" t="s">
        <v>21768</v>
      </c>
      <c r="C5075" s="21" t="s">
        <v>16379</v>
      </c>
      <c r="D5075" s="21" t="s">
        <v>16380</v>
      </c>
      <c r="F5075" s="21" t="s">
        <v>16381</v>
      </c>
      <c r="G5075" s="20">
        <v>44237</v>
      </c>
      <c r="H5075" t="s">
        <v>19539</v>
      </c>
      <c r="I5075" t="s">
        <v>19539</v>
      </c>
      <c r="J5075" s="57">
        <v>25526487.850000001</v>
      </c>
      <c r="K5075" s="57">
        <v>0.01</v>
      </c>
    </row>
    <row r="5076" spans="1:11" x14ac:dyDescent="0.25">
      <c r="A5076" s="21" t="s">
        <v>9142</v>
      </c>
      <c r="B5076" s="21" t="s">
        <v>21768</v>
      </c>
      <c r="C5076" s="21" t="s">
        <v>17474</v>
      </c>
      <c r="D5076" s="21" t="s">
        <v>17475</v>
      </c>
      <c r="F5076" s="21" t="s">
        <v>17476</v>
      </c>
      <c r="G5076" s="20">
        <v>44251</v>
      </c>
      <c r="H5076" s="21" t="s">
        <v>17477</v>
      </c>
      <c r="J5076" s="22">
        <v>-8000</v>
      </c>
      <c r="K5076" s="22">
        <v>-8000</v>
      </c>
    </row>
    <row r="5077" spans="1:11" x14ac:dyDescent="0.25">
      <c r="A5077" s="54" t="s">
        <v>8740</v>
      </c>
      <c r="B5077" s="54" t="s">
        <v>21768</v>
      </c>
      <c r="C5077" s="54" t="s">
        <v>6760</v>
      </c>
      <c r="D5077" s="54" t="s">
        <v>6759</v>
      </c>
      <c r="E5077" s="55"/>
      <c r="F5077" s="54" t="s">
        <v>18263</v>
      </c>
      <c r="G5077" s="58">
        <v>44252</v>
      </c>
      <c r="H5077" s="55" t="s">
        <v>19539</v>
      </c>
      <c r="I5077" s="55" t="s">
        <v>19539</v>
      </c>
      <c r="J5077" s="56">
        <v>588146.36</v>
      </c>
      <c r="K5077" s="56">
        <v>0.01</v>
      </c>
    </row>
    <row r="5078" spans="1:11" x14ac:dyDescent="0.25">
      <c r="A5078" s="21" t="s">
        <v>8740</v>
      </c>
      <c r="B5078" s="21" t="s">
        <v>21768</v>
      </c>
      <c r="C5078" s="21" t="s">
        <v>7336</v>
      </c>
      <c r="D5078" s="21" t="s">
        <v>7335</v>
      </c>
      <c r="F5078" s="21" t="s">
        <v>18463</v>
      </c>
      <c r="G5078" s="20">
        <v>44252</v>
      </c>
      <c r="H5078" t="s">
        <v>19539</v>
      </c>
      <c r="I5078" t="s">
        <v>19539</v>
      </c>
      <c r="J5078" s="57">
        <v>617111.19999999995</v>
      </c>
      <c r="K5078" s="57">
        <v>0.01</v>
      </c>
    </row>
    <row r="5079" spans="1:11" x14ac:dyDescent="0.25">
      <c r="A5079" s="54" t="s">
        <v>8740</v>
      </c>
      <c r="B5079" s="54" t="s">
        <v>21768</v>
      </c>
      <c r="C5079" s="54" t="s">
        <v>7336</v>
      </c>
      <c r="D5079" s="54" t="s">
        <v>7335</v>
      </c>
      <c r="E5079" s="55"/>
      <c r="F5079" s="54" t="s">
        <v>18462</v>
      </c>
      <c r="G5079" s="58">
        <v>44252</v>
      </c>
      <c r="H5079" s="55" t="s">
        <v>19539</v>
      </c>
      <c r="I5079" s="55" t="s">
        <v>19539</v>
      </c>
      <c r="J5079" s="56">
        <v>617111.19999999995</v>
      </c>
      <c r="K5079" s="56">
        <v>0.01</v>
      </c>
    </row>
    <row r="5080" spans="1:11" x14ac:dyDescent="0.25">
      <c r="A5080" s="21" t="s">
        <v>9142</v>
      </c>
      <c r="B5080" s="21" t="s">
        <v>21768</v>
      </c>
      <c r="C5080" s="21" t="s">
        <v>7370</v>
      </c>
      <c r="D5080" s="21" t="s">
        <v>7369</v>
      </c>
      <c r="E5080" s="21" t="s">
        <v>19552</v>
      </c>
      <c r="F5080" s="21" t="s">
        <v>14731</v>
      </c>
      <c r="G5080" s="20">
        <v>44255</v>
      </c>
      <c r="H5080" s="21" t="s">
        <v>7379</v>
      </c>
      <c r="J5080" s="22">
        <v>-17346856.190000001</v>
      </c>
      <c r="K5080" s="22">
        <v>-1218507</v>
      </c>
    </row>
    <row r="5081" spans="1:11" x14ac:dyDescent="0.25">
      <c r="A5081" s="21" t="s">
        <v>9142</v>
      </c>
      <c r="B5081" s="21" t="s">
        <v>21768</v>
      </c>
      <c r="C5081" s="21" t="s">
        <v>14732</v>
      </c>
      <c r="D5081" s="21" t="s">
        <v>7381</v>
      </c>
      <c r="F5081" s="21" t="s">
        <v>14733</v>
      </c>
      <c r="G5081" s="20">
        <v>44256</v>
      </c>
      <c r="H5081">
        <v>0</v>
      </c>
      <c r="I5081" t="s">
        <v>7382</v>
      </c>
      <c r="J5081" s="22">
        <v>1658202.47</v>
      </c>
      <c r="K5081" s="22">
        <v>759159.32</v>
      </c>
    </row>
    <row r="5082" spans="1:11" x14ac:dyDescent="0.25">
      <c r="A5082" s="21" t="s">
        <v>9142</v>
      </c>
      <c r="B5082" s="21" t="s">
        <v>21768</v>
      </c>
      <c r="C5082" s="21" t="s">
        <v>14734</v>
      </c>
      <c r="D5082" s="21" t="s">
        <v>7383</v>
      </c>
      <c r="F5082" s="21" t="s">
        <v>14735</v>
      </c>
      <c r="G5082" s="20">
        <v>44256</v>
      </c>
      <c r="H5082">
        <v>0</v>
      </c>
      <c r="I5082" t="s">
        <v>18736</v>
      </c>
      <c r="J5082" s="22">
        <v>396952</v>
      </c>
      <c r="K5082" s="22">
        <v>60552</v>
      </c>
    </row>
    <row r="5083" spans="1:11" x14ac:dyDescent="0.25">
      <c r="A5083" s="21" t="s">
        <v>9142</v>
      </c>
      <c r="B5083" s="21" t="s">
        <v>21768</v>
      </c>
      <c r="C5083" s="21" t="s">
        <v>9284</v>
      </c>
      <c r="D5083" s="21" t="s">
        <v>450</v>
      </c>
      <c r="E5083" s="21" t="s">
        <v>19552</v>
      </c>
      <c r="F5083" s="21" t="s">
        <v>14736</v>
      </c>
      <c r="G5083" s="20">
        <v>44256</v>
      </c>
      <c r="H5083">
        <v>0</v>
      </c>
      <c r="I5083" t="s">
        <v>7384</v>
      </c>
      <c r="J5083" s="22">
        <v>16648632.560000001</v>
      </c>
      <c r="K5083" s="22">
        <v>16648632.560000001</v>
      </c>
    </row>
    <row r="5084" spans="1:11" x14ac:dyDescent="0.25">
      <c r="A5084" s="21" t="s">
        <v>9142</v>
      </c>
      <c r="B5084" s="21" t="s">
        <v>21768</v>
      </c>
      <c r="C5084" s="21" t="s">
        <v>13312</v>
      </c>
      <c r="D5084" s="21" t="s">
        <v>5466</v>
      </c>
      <c r="F5084" s="21" t="s">
        <v>14737</v>
      </c>
      <c r="G5084" s="20">
        <v>44256</v>
      </c>
      <c r="H5084">
        <v>0</v>
      </c>
      <c r="I5084" t="s">
        <v>18737</v>
      </c>
      <c r="J5084" s="22">
        <v>27000</v>
      </c>
      <c r="K5084" s="22">
        <v>27000</v>
      </c>
    </row>
    <row r="5085" spans="1:11" x14ac:dyDescent="0.25">
      <c r="A5085" s="21" t="s">
        <v>9142</v>
      </c>
      <c r="B5085" s="21" t="s">
        <v>21768</v>
      </c>
      <c r="C5085" s="21" t="s">
        <v>12724</v>
      </c>
      <c r="D5085" s="21" t="s">
        <v>4813</v>
      </c>
      <c r="F5085" s="21" t="s">
        <v>14738</v>
      </c>
      <c r="G5085" s="20">
        <v>44256</v>
      </c>
      <c r="H5085">
        <v>0</v>
      </c>
      <c r="I5085" t="s">
        <v>7384</v>
      </c>
      <c r="J5085" s="22">
        <v>3238568.9</v>
      </c>
      <c r="K5085" s="22">
        <v>3238568.9</v>
      </c>
    </row>
    <row r="5086" spans="1:11" x14ac:dyDescent="0.25">
      <c r="A5086" s="21" t="s">
        <v>9142</v>
      </c>
      <c r="B5086" s="21" t="s">
        <v>21768</v>
      </c>
      <c r="C5086" s="21" t="s">
        <v>11641</v>
      </c>
      <c r="D5086" s="21" t="s">
        <v>3333</v>
      </c>
      <c r="F5086" s="21" t="s">
        <v>14739</v>
      </c>
      <c r="G5086" s="20">
        <v>44256</v>
      </c>
      <c r="H5086">
        <v>0</v>
      </c>
      <c r="I5086" t="s">
        <v>7384</v>
      </c>
      <c r="J5086" s="22">
        <v>6023131.9199999999</v>
      </c>
      <c r="K5086" s="22">
        <v>5688513.4800000004</v>
      </c>
    </row>
    <row r="5087" spans="1:11" x14ac:dyDescent="0.25">
      <c r="A5087" s="21" t="s">
        <v>8738</v>
      </c>
      <c r="B5087" s="21" t="s">
        <v>21768</v>
      </c>
      <c r="C5087" s="21" t="s">
        <v>1487</v>
      </c>
      <c r="D5087" s="21" t="s">
        <v>1486</v>
      </c>
      <c r="F5087" s="21" t="s">
        <v>14740</v>
      </c>
      <c r="G5087" s="20">
        <v>44260</v>
      </c>
      <c r="H5087" s="21" t="s">
        <v>7385</v>
      </c>
      <c r="J5087" s="22">
        <v>-2575693.4</v>
      </c>
      <c r="K5087" s="22">
        <v>-2575693.4</v>
      </c>
    </row>
    <row r="5088" spans="1:11" x14ac:dyDescent="0.25">
      <c r="A5088" s="21" t="s">
        <v>8738</v>
      </c>
      <c r="B5088" s="21" t="s">
        <v>21768</v>
      </c>
      <c r="C5088" s="21" t="s">
        <v>1487</v>
      </c>
      <c r="D5088" s="21" t="s">
        <v>1486</v>
      </c>
      <c r="F5088" s="21" t="s">
        <v>14741</v>
      </c>
      <c r="G5088" s="20">
        <v>44260</v>
      </c>
      <c r="H5088" s="21" t="s">
        <v>7387</v>
      </c>
      <c r="J5088" s="22">
        <v>-3274571.73</v>
      </c>
      <c r="K5088" s="22">
        <v>-3274571.73</v>
      </c>
    </row>
    <row r="5089" spans="1:11" x14ac:dyDescent="0.25">
      <c r="A5089" s="21" t="s">
        <v>9142</v>
      </c>
      <c r="B5089" s="21" t="s">
        <v>21768</v>
      </c>
      <c r="C5089" s="21" t="s">
        <v>894</v>
      </c>
      <c r="D5089" s="21" t="s">
        <v>893</v>
      </c>
      <c r="F5089" s="21" t="s">
        <v>14742</v>
      </c>
      <c r="G5089" s="20">
        <v>44265</v>
      </c>
      <c r="H5089" s="21" t="s">
        <v>7389</v>
      </c>
      <c r="J5089" s="22">
        <v>-105000</v>
      </c>
      <c r="K5089" s="22">
        <v>-105000</v>
      </c>
    </row>
    <row r="5090" spans="1:11" x14ac:dyDescent="0.25">
      <c r="A5090" s="21" t="s">
        <v>8740</v>
      </c>
      <c r="B5090" s="21" t="s">
        <v>21768</v>
      </c>
      <c r="C5090" s="21" t="s">
        <v>14743</v>
      </c>
      <c r="D5090" s="21" t="s">
        <v>7391</v>
      </c>
      <c r="F5090" s="21" t="s">
        <v>14744</v>
      </c>
      <c r="G5090" s="20">
        <v>44271</v>
      </c>
      <c r="H5090" s="21" t="s">
        <v>6708</v>
      </c>
      <c r="J5090" s="22">
        <v>-118000</v>
      </c>
      <c r="K5090" s="22">
        <v>-118000</v>
      </c>
    </row>
    <row r="5091" spans="1:11" x14ac:dyDescent="0.25">
      <c r="A5091" s="21" t="s">
        <v>8740</v>
      </c>
      <c r="B5091" s="21" t="s">
        <v>21768</v>
      </c>
      <c r="C5091" s="21" t="s">
        <v>8332</v>
      </c>
      <c r="D5091" s="21" t="s">
        <v>8331</v>
      </c>
      <c r="E5091" s="21" t="s">
        <v>19558</v>
      </c>
      <c r="F5091" s="21" t="s">
        <v>18208</v>
      </c>
      <c r="G5091" s="20">
        <v>44272</v>
      </c>
      <c r="H5091" s="21" t="s">
        <v>18209</v>
      </c>
      <c r="I5091" s="21" t="s">
        <v>18210</v>
      </c>
      <c r="J5091" s="57">
        <v>-1672369.24</v>
      </c>
      <c r="K5091" s="57">
        <v>-0.01</v>
      </c>
    </row>
    <row r="5092" spans="1:11" x14ac:dyDescent="0.25">
      <c r="A5092" s="21" t="s">
        <v>8740</v>
      </c>
      <c r="B5092" s="21" t="s">
        <v>21768</v>
      </c>
      <c r="C5092" s="21" t="s">
        <v>14714</v>
      </c>
      <c r="D5092" s="21" t="s">
        <v>7349</v>
      </c>
      <c r="F5092" s="21" t="s">
        <v>14745</v>
      </c>
      <c r="G5092" s="20">
        <v>44273</v>
      </c>
      <c r="H5092" s="21" t="s">
        <v>7393</v>
      </c>
      <c r="I5092" s="21" t="s">
        <v>17633</v>
      </c>
      <c r="J5092" s="22">
        <v>-23600</v>
      </c>
      <c r="K5092" s="22">
        <v>-23600</v>
      </c>
    </row>
    <row r="5093" spans="1:11" x14ac:dyDescent="0.25">
      <c r="A5093" s="21" t="s">
        <v>9142</v>
      </c>
      <c r="B5093" s="21" t="s">
        <v>21768</v>
      </c>
      <c r="C5093" s="21" t="s">
        <v>14746</v>
      </c>
      <c r="D5093" s="21" t="s">
        <v>7394</v>
      </c>
      <c r="F5093" s="21" t="s">
        <v>14747</v>
      </c>
      <c r="G5093" s="20">
        <v>44279</v>
      </c>
      <c r="H5093" s="21" t="s">
        <v>7395</v>
      </c>
      <c r="J5093" s="22">
        <v>-50000</v>
      </c>
      <c r="K5093" s="22">
        <v>-50000</v>
      </c>
    </row>
    <row r="5094" spans="1:11" x14ac:dyDescent="0.25">
      <c r="A5094" s="21" t="s">
        <v>9142</v>
      </c>
      <c r="B5094" s="21" t="s">
        <v>21768</v>
      </c>
      <c r="C5094" s="21" t="s">
        <v>14746</v>
      </c>
      <c r="D5094" s="21" t="s">
        <v>7394</v>
      </c>
      <c r="F5094" s="21" t="s">
        <v>14748</v>
      </c>
      <c r="G5094" s="20">
        <v>44279</v>
      </c>
      <c r="H5094" s="21" t="s">
        <v>7397</v>
      </c>
      <c r="J5094" s="22">
        <v>-59000</v>
      </c>
      <c r="K5094" s="22">
        <v>-59000</v>
      </c>
    </row>
    <row r="5095" spans="1:11" x14ac:dyDescent="0.25">
      <c r="A5095" s="21" t="s">
        <v>9142</v>
      </c>
      <c r="B5095" s="21" t="s">
        <v>21768</v>
      </c>
      <c r="C5095" s="21" t="s">
        <v>7370</v>
      </c>
      <c r="D5095" s="21" t="s">
        <v>7369</v>
      </c>
      <c r="E5095" s="21" t="s">
        <v>19552</v>
      </c>
      <c r="F5095" s="21" t="s">
        <v>14749</v>
      </c>
      <c r="G5095" s="20">
        <v>44285</v>
      </c>
      <c r="H5095" s="21" t="s">
        <v>7398</v>
      </c>
      <c r="J5095" s="22">
        <v>-18362584.440000001</v>
      </c>
      <c r="K5095" s="22">
        <v>-1241194</v>
      </c>
    </row>
    <row r="5096" spans="1:11" x14ac:dyDescent="0.25">
      <c r="A5096" s="21" t="s">
        <v>8738</v>
      </c>
      <c r="B5096" s="21" t="s">
        <v>21768</v>
      </c>
      <c r="C5096" s="21" t="s">
        <v>1487</v>
      </c>
      <c r="D5096" s="21" t="s">
        <v>1486</v>
      </c>
      <c r="F5096" s="21" t="s">
        <v>14750</v>
      </c>
      <c r="G5096" s="20">
        <v>44291</v>
      </c>
      <c r="H5096" s="21" t="s">
        <v>7400</v>
      </c>
      <c r="J5096" s="22">
        <v>-4411870.1100000003</v>
      </c>
      <c r="K5096" s="22">
        <v>-4411870.1100000003</v>
      </c>
    </row>
    <row r="5097" spans="1:11" x14ac:dyDescent="0.25">
      <c r="A5097" s="21" t="s">
        <v>8738</v>
      </c>
      <c r="B5097" s="21" t="s">
        <v>21768</v>
      </c>
      <c r="C5097" s="21" t="s">
        <v>1487</v>
      </c>
      <c r="D5097" s="21" t="s">
        <v>1486</v>
      </c>
      <c r="F5097" s="21" t="s">
        <v>14751</v>
      </c>
      <c r="G5097" s="20">
        <v>44291</v>
      </c>
      <c r="H5097" s="21" t="s">
        <v>7402</v>
      </c>
      <c r="J5097" s="22">
        <v>-2554964.56</v>
      </c>
      <c r="K5097" s="22">
        <v>-2554964.56</v>
      </c>
    </row>
    <row r="5098" spans="1:11" x14ac:dyDescent="0.25">
      <c r="A5098" s="21" t="s">
        <v>8738</v>
      </c>
      <c r="B5098" s="21" t="s">
        <v>21768</v>
      </c>
      <c r="C5098" s="21" t="s">
        <v>1487</v>
      </c>
      <c r="D5098" s="21" t="s">
        <v>1486</v>
      </c>
      <c r="F5098" s="21" t="s">
        <v>14752</v>
      </c>
      <c r="G5098" s="20">
        <v>44291</v>
      </c>
      <c r="H5098" s="21" t="s">
        <v>7404</v>
      </c>
      <c r="J5098" s="22">
        <v>-3351934.99</v>
      </c>
      <c r="K5098" s="22">
        <v>-3351934.99</v>
      </c>
    </row>
    <row r="5099" spans="1:11" x14ac:dyDescent="0.25">
      <c r="A5099" s="21" t="s">
        <v>8738</v>
      </c>
      <c r="B5099" s="21" t="s">
        <v>21768</v>
      </c>
      <c r="C5099" s="21" t="s">
        <v>1487</v>
      </c>
      <c r="D5099" s="21" t="s">
        <v>1486</v>
      </c>
      <c r="F5099" s="21" t="s">
        <v>14753</v>
      </c>
      <c r="G5099" s="20">
        <v>44291</v>
      </c>
      <c r="H5099" s="21" t="s">
        <v>7405</v>
      </c>
      <c r="J5099" s="22">
        <v>-3351934.99</v>
      </c>
      <c r="K5099" s="22">
        <v>-3351934.99</v>
      </c>
    </row>
    <row r="5100" spans="1:11" x14ac:dyDescent="0.25">
      <c r="A5100" s="21" t="s">
        <v>8738</v>
      </c>
      <c r="B5100" s="21" t="s">
        <v>21768</v>
      </c>
      <c r="C5100" s="21" t="s">
        <v>1487</v>
      </c>
      <c r="D5100" s="21" t="s">
        <v>1486</v>
      </c>
      <c r="F5100" s="21" t="s">
        <v>14754</v>
      </c>
      <c r="G5100" s="20">
        <v>44291</v>
      </c>
      <c r="H5100" s="21" t="s">
        <v>7407</v>
      </c>
      <c r="J5100" s="22">
        <v>-1832746.51</v>
      </c>
      <c r="K5100" s="22">
        <v>-1832746.51</v>
      </c>
    </row>
    <row r="5101" spans="1:11" x14ac:dyDescent="0.25">
      <c r="A5101" s="21" t="s">
        <v>8738</v>
      </c>
      <c r="B5101" s="21" t="s">
        <v>21768</v>
      </c>
      <c r="C5101" s="21" t="s">
        <v>1487</v>
      </c>
      <c r="D5101" s="21" t="s">
        <v>1486</v>
      </c>
      <c r="F5101" s="21" t="s">
        <v>14755</v>
      </c>
      <c r="G5101" s="20">
        <v>44291</v>
      </c>
      <c r="H5101" s="21" t="s">
        <v>7408</v>
      </c>
      <c r="J5101" s="22">
        <v>-1832746.51</v>
      </c>
      <c r="K5101" s="22">
        <v>-1832746.51</v>
      </c>
    </row>
    <row r="5102" spans="1:11" x14ac:dyDescent="0.25">
      <c r="A5102" s="21" t="s">
        <v>8738</v>
      </c>
      <c r="B5102" s="21" t="s">
        <v>21768</v>
      </c>
      <c r="C5102" s="21" t="s">
        <v>1487</v>
      </c>
      <c r="D5102" s="21" t="s">
        <v>1486</v>
      </c>
      <c r="F5102" s="21" t="s">
        <v>14756</v>
      </c>
      <c r="G5102" s="20">
        <v>44291</v>
      </c>
      <c r="H5102" s="21" t="s">
        <v>7410</v>
      </c>
      <c r="J5102" s="22">
        <v>-2162640.88</v>
      </c>
      <c r="K5102" s="22">
        <v>-2162640.88</v>
      </c>
    </row>
    <row r="5103" spans="1:11" x14ac:dyDescent="0.25">
      <c r="A5103" s="54" t="s">
        <v>8740</v>
      </c>
      <c r="B5103" s="54" t="s">
        <v>21768</v>
      </c>
      <c r="C5103" s="54" t="s">
        <v>18552</v>
      </c>
      <c r="D5103" s="54" t="s">
        <v>18553</v>
      </c>
      <c r="E5103" s="55"/>
      <c r="F5103" s="54" t="s">
        <v>18555</v>
      </c>
      <c r="G5103" s="58">
        <v>44291</v>
      </c>
      <c r="H5103" s="55" t="s">
        <v>19539</v>
      </c>
      <c r="I5103" s="55" t="s">
        <v>19539</v>
      </c>
      <c r="J5103" s="56">
        <v>14586.08</v>
      </c>
      <c r="K5103" s="56">
        <v>0.01</v>
      </c>
    </row>
    <row r="5104" spans="1:11" x14ac:dyDescent="0.25">
      <c r="A5104" s="21" t="s">
        <v>19417</v>
      </c>
      <c r="B5104" s="21" t="s">
        <v>21768</v>
      </c>
      <c r="C5104" s="21" t="s">
        <v>19432</v>
      </c>
      <c r="D5104" s="21" t="s">
        <v>19433</v>
      </c>
      <c r="F5104" s="21" t="s">
        <v>19434</v>
      </c>
      <c r="G5104" s="20">
        <v>44292</v>
      </c>
      <c r="H5104" s="21" t="s">
        <v>19435</v>
      </c>
      <c r="J5104" s="22">
        <v>-18786008.329999998</v>
      </c>
      <c r="K5104" s="22">
        <v>-18786008.329999998</v>
      </c>
    </row>
    <row r="5105" spans="1:11" x14ac:dyDescent="0.25">
      <c r="A5105" s="21" t="s">
        <v>19417</v>
      </c>
      <c r="B5105" s="21" t="s">
        <v>21768</v>
      </c>
      <c r="C5105" s="21" t="s">
        <v>19439</v>
      </c>
      <c r="D5105" s="21" t="s">
        <v>19440</v>
      </c>
      <c r="F5105" s="21" t="s">
        <v>19441</v>
      </c>
      <c r="G5105" s="20">
        <v>44292</v>
      </c>
      <c r="H5105" s="21" t="s">
        <v>19442</v>
      </c>
      <c r="J5105" s="22">
        <v>-6189949.4699999997</v>
      </c>
      <c r="K5105" s="22">
        <v>-6189949.4699999997</v>
      </c>
    </row>
    <row r="5106" spans="1:11" x14ac:dyDescent="0.25">
      <c r="A5106" s="21" t="s">
        <v>8740</v>
      </c>
      <c r="B5106" s="21" t="s">
        <v>21768</v>
      </c>
      <c r="C5106" s="21" t="s">
        <v>632</v>
      </c>
      <c r="D5106" s="21" t="s">
        <v>631</v>
      </c>
      <c r="F5106" s="21" t="s">
        <v>18182</v>
      </c>
      <c r="G5106" s="20">
        <v>44292</v>
      </c>
      <c r="H5106" s="21" t="s">
        <v>18183</v>
      </c>
      <c r="I5106" s="21" t="s">
        <v>18184</v>
      </c>
      <c r="J5106" s="57">
        <v>-554905.71</v>
      </c>
      <c r="K5106" s="57">
        <v>-0.05</v>
      </c>
    </row>
    <row r="5107" spans="1:11" x14ac:dyDescent="0.25">
      <c r="A5107" s="21" t="s">
        <v>19417</v>
      </c>
      <c r="B5107" s="21" t="s">
        <v>21768</v>
      </c>
      <c r="C5107" s="21" t="s">
        <v>19492</v>
      </c>
      <c r="D5107" s="21" t="s">
        <v>19493</v>
      </c>
      <c r="F5107" s="21" t="s">
        <v>19494</v>
      </c>
      <c r="G5107" s="20">
        <v>44295</v>
      </c>
      <c r="H5107" s="21" t="s">
        <v>19495</v>
      </c>
      <c r="J5107" s="22">
        <v>-25829649.07</v>
      </c>
      <c r="K5107" s="22">
        <v>-25829649.07</v>
      </c>
    </row>
    <row r="5108" spans="1:11" x14ac:dyDescent="0.25">
      <c r="A5108" s="21" t="s">
        <v>19417</v>
      </c>
      <c r="B5108" s="21" t="s">
        <v>21768</v>
      </c>
      <c r="C5108" s="21" t="s">
        <v>19496</v>
      </c>
      <c r="D5108" s="21" t="s">
        <v>19433</v>
      </c>
      <c r="F5108" s="21" t="s">
        <v>19497</v>
      </c>
      <c r="G5108" s="20">
        <v>44295</v>
      </c>
      <c r="H5108" s="21" t="s">
        <v>19498</v>
      </c>
      <c r="J5108" s="22">
        <v>-18786008.329999998</v>
      </c>
      <c r="K5108" s="22">
        <v>-18786008.329999998</v>
      </c>
    </row>
    <row r="5109" spans="1:11" x14ac:dyDescent="0.25">
      <c r="A5109" s="21" t="s">
        <v>8738</v>
      </c>
      <c r="B5109" s="21" t="s">
        <v>21768</v>
      </c>
      <c r="C5109" s="21" t="s">
        <v>6504</v>
      </c>
      <c r="D5109" s="21" t="s">
        <v>6503</v>
      </c>
      <c r="E5109" s="21" t="s">
        <v>19552</v>
      </c>
      <c r="F5109" s="21" t="s">
        <v>14757</v>
      </c>
      <c r="G5109" s="20">
        <v>44298</v>
      </c>
      <c r="H5109">
        <v>0</v>
      </c>
      <c r="I5109" t="s">
        <v>7363</v>
      </c>
      <c r="J5109" s="22">
        <v>2860661.9</v>
      </c>
      <c r="K5109" s="22">
        <v>2860661.9</v>
      </c>
    </row>
    <row r="5110" spans="1:11" x14ac:dyDescent="0.25">
      <c r="A5110" s="54" t="s">
        <v>9142</v>
      </c>
      <c r="B5110" s="54" t="s">
        <v>21768</v>
      </c>
      <c r="C5110" s="54" t="s">
        <v>6148</v>
      </c>
      <c r="D5110" s="54" t="s">
        <v>6147</v>
      </c>
      <c r="E5110" s="55"/>
      <c r="F5110" s="54" t="s">
        <v>17280</v>
      </c>
      <c r="G5110" s="58">
        <v>44299</v>
      </c>
      <c r="H5110" s="55" t="s">
        <v>19539</v>
      </c>
      <c r="I5110" s="55" t="s">
        <v>19539</v>
      </c>
      <c r="J5110" s="56">
        <v>65265.93</v>
      </c>
      <c r="K5110" s="56">
        <v>0.03</v>
      </c>
    </row>
    <row r="5111" spans="1:11" x14ac:dyDescent="0.25">
      <c r="A5111" s="21" t="s">
        <v>8738</v>
      </c>
      <c r="B5111" s="21" t="s">
        <v>21768</v>
      </c>
      <c r="C5111" s="21" t="s">
        <v>7412</v>
      </c>
      <c r="D5111" s="21" t="s">
        <v>7411</v>
      </c>
      <c r="F5111" s="21" t="s">
        <v>14758</v>
      </c>
      <c r="G5111" s="20">
        <v>44301</v>
      </c>
      <c r="H5111" s="21" t="s">
        <v>7049</v>
      </c>
      <c r="J5111" s="22">
        <v>-11200.01</v>
      </c>
      <c r="K5111" s="22">
        <v>-11200.01</v>
      </c>
    </row>
    <row r="5112" spans="1:11" x14ac:dyDescent="0.25">
      <c r="A5112" s="21" t="s">
        <v>9142</v>
      </c>
      <c r="B5112" s="21" t="s">
        <v>21768</v>
      </c>
      <c r="C5112" s="21" t="s">
        <v>7370</v>
      </c>
      <c r="D5112" s="21" t="s">
        <v>7369</v>
      </c>
      <c r="E5112" s="21" t="s">
        <v>19552</v>
      </c>
      <c r="F5112" s="21" t="s">
        <v>14759</v>
      </c>
      <c r="G5112" s="20">
        <v>44316</v>
      </c>
      <c r="H5112" s="21" t="s">
        <v>7414</v>
      </c>
      <c r="J5112" s="22">
        <v>-17302215.48</v>
      </c>
      <c r="K5112" s="22">
        <v>-1213179.06</v>
      </c>
    </row>
    <row r="5113" spans="1:11" x14ac:dyDescent="0.25">
      <c r="A5113" s="21" t="s">
        <v>8740</v>
      </c>
      <c r="B5113" s="21" t="s">
        <v>21768</v>
      </c>
      <c r="C5113" s="21" t="s">
        <v>14087</v>
      </c>
      <c r="D5113" s="21" t="s">
        <v>6461</v>
      </c>
      <c r="F5113" s="21" t="s">
        <v>14760</v>
      </c>
      <c r="G5113" s="20">
        <v>44319</v>
      </c>
      <c r="H5113">
        <v>0</v>
      </c>
      <c r="I5113" t="s">
        <v>18738</v>
      </c>
      <c r="J5113" s="22">
        <v>7500</v>
      </c>
      <c r="K5113" s="22">
        <v>7500</v>
      </c>
    </row>
    <row r="5114" spans="1:11" x14ac:dyDescent="0.25">
      <c r="A5114" s="21" t="s">
        <v>9142</v>
      </c>
      <c r="B5114" s="21" t="s">
        <v>21768</v>
      </c>
      <c r="C5114" s="21" t="s">
        <v>894</v>
      </c>
      <c r="D5114" s="21" t="s">
        <v>893</v>
      </c>
      <c r="F5114" s="21" t="s">
        <v>14761</v>
      </c>
      <c r="G5114" s="20">
        <v>44320</v>
      </c>
      <c r="H5114" s="21" t="s">
        <v>7416</v>
      </c>
      <c r="J5114" s="22">
        <v>-23800</v>
      </c>
      <c r="K5114" s="22">
        <v>-23800</v>
      </c>
    </row>
    <row r="5115" spans="1:11" x14ac:dyDescent="0.25">
      <c r="A5115" s="21" t="s">
        <v>8738</v>
      </c>
      <c r="B5115" s="21" t="s">
        <v>21768</v>
      </c>
      <c r="C5115" s="21" t="s">
        <v>1487</v>
      </c>
      <c r="D5115" s="21" t="s">
        <v>1486</v>
      </c>
      <c r="F5115" s="21" t="s">
        <v>14762</v>
      </c>
      <c r="G5115" s="20">
        <v>44321</v>
      </c>
      <c r="H5115" s="21" t="s">
        <v>7418</v>
      </c>
      <c r="J5115" s="22">
        <v>-3510285.82</v>
      </c>
      <c r="K5115" s="22">
        <v>-3510285.82</v>
      </c>
    </row>
    <row r="5116" spans="1:11" x14ac:dyDescent="0.25">
      <c r="A5116" s="21" t="s">
        <v>8740</v>
      </c>
      <c r="B5116" s="21" t="s">
        <v>21768</v>
      </c>
      <c r="C5116" s="21" t="s">
        <v>8332</v>
      </c>
      <c r="D5116" s="21" t="s">
        <v>8331</v>
      </c>
      <c r="E5116" s="21" t="s">
        <v>19558</v>
      </c>
      <c r="F5116" s="21" t="s">
        <v>18211</v>
      </c>
      <c r="G5116" s="20">
        <v>44322</v>
      </c>
      <c r="H5116" s="21" t="s">
        <v>18212</v>
      </c>
      <c r="I5116" s="21" t="s">
        <v>18213</v>
      </c>
      <c r="J5116" s="57">
        <v>-1669628.33</v>
      </c>
      <c r="K5116" s="57">
        <v>-0.01</v>
      </c>
    </row>
    <row r="5117" spans="1:11" x14ac:dyDescent="0.25">
      <c r="A5117" s="21" t="s">
        <v>8738</v>
      </c>
      <c r="B5117" s="21" t="s">
        <v>21768</v>
      </c>
      <c r="C5117" s="21" t="s">
        <v>7421</v>
      </c>
      <c r="D5117" s="21" t="s">
        <v>7420</v>
      </c>
      <c r="F5117" s="21" t="s">
        <v>14763</v>
      </c>
      <c r="G5117" s="20">
        <v>44323</v>
      </c>
      <c r="H5117" s="21" t="s">
        <v>7056</v>
      </c>
      <c r="J5117" s="22">
        <v>-292800</v>
      </c>
      <c r="K5117" s="22">
        <v>-292800</v>
      </c>
    </row>
    <row r="5118" spans="1:11" x14ac:dyDescent="0.25">
      <c r="A5118" s="21" t="s">
        <v>8738</v>
      </c>
      <c r="B5118" s="21" t="s">
        <v>21768</v>
      </c>
      <c r="C5118" s="21" t="s">
        <v>7421</v>
      </c>
      <c r="D5118" s="21" t="s">
        <v>7420</v>
      </c>
      <c r="F5118" s="21" t="s">
        <v>14764</v>
      </c>
      <c r="G5118" s="20">
        <v>44323</v>
      </c>
      <c r="H5118" s="21" t="s">
        <v>7422</v>
      </c>
      <c r="J5118" s="22">
        <v>-439200</v>
      </c>
      <c r="K5118" s="22">
        <v>-439200</v>
      </c>
    </row>
    <row r="5119" spans="1:11" x14ac:dyDescent="0.25">
      <c r="A5119" s="21" t="s">
        <v>8738</v>
      </c>
      <c r="B5119" s="21" t="s">
        <v>21768</v>
      </c>
      <c r="C5119" s="21" t="s">
        <v>7421</v>
      </c>
      <c r="D5119" s="21" t="s">
        <v>7420</v>
      </c>
      <c r="F5119" s="21" t="s">
        <v>14765</v>
      </c>
      <c r="G5119" s="20">
        <v>44323</v>
      </c>
      <c r="H5119" s="21" t="s">
        <v>7423</v>
      </c>
      <c r="J5119" s="22">
        <v>-585600</v>
      </c>
      <c r="K5119" s="22">
        <v>-585600</v>
      </c>
    </row>
    <row r="5120" spans="1:11" x14ac:dyDescent="0.25">
      <c r="A5120" s="21" t="s">
        <v>8738</v>
      </c>
      <c r="B5120" s="21" t="s">
        <v>21768</v>
      </c>
      <c r="C5120" s="21" t="s">
        <v>7421</v>
      </c>
      <c r="D5120" s="21" t="s">
        <v>7420</v>
      </c>
      <c r="F5120" s="21" t="s">
        <v>14766</v>
      </c>
      <c r="G5120" s="20">
        <v>44323</v>
      </c>
      <c r="H5120" s="21" t="s">
        <v>6735</v>
      </c>
      <c r="J5120" s="22">
        <v>-732000</v>
      </c>
      <c r="K5120" s="22">
        <v>-732000</v>
      </c>
    </row>
    <row r="5121" spans="1:11" x14ac:dyDescent="0.25">
      <c r="A5121" s="21" t="s">
        <v>8738</v>
      </c>
      <c r="B5121" s="21" t="s">
        <v>21768</v>
      </c>
      <c r="C5121" s="21" t="s">
        <v>7421</v>
      </c>
      <c r="D5121" s="21" t="s">
        <v>7420</v>
      </c>
      <c r="F5121" s="21" t="s">
        <v>14767</v>
      </c>
      <c r="G5121" s="20">
        <v>44323</v>
      </c>
      <c r="H5121" s="21" t="s">
        <v>7424</v>
      </c>
      <c r="J5121" s="22">
        <v>-878400</v>
      </c>
      <c r="K5121" s="22">
        <v>-878400</v>
      </c>
    </row>
    <row r="5122" spans="1:11" x14ac:dyDescent="0.25">
      <c r="A5122" s="21" t="s">
        <v>8738</v>
      </c>
      <c r="B5122" s="21" t="s">
        <v>21768</v>
      </c>
      <c r="C5122" s="21" t="s">
        <v>7421</v>
      </c>
      <c r="D5122" s="21" t="s">
        <v>7420</v>
      </c>
      <c r="F5122" s="21" t="s">
        <v>14768</v>
      </c>
      <c r="G5122" s="20">
        <v>44323</v>
      </c>
      <c r="H5122" s="21" t="s">
        <v>7056</v>
      </c>
      <c r="J5122" s="22">
        <v>-146000</v>
      </c>
      <c r="K5122" s="22">
        <v>-146000</v>
      </c>
    </row>
    <row r="5123" spans="1:11" x14ac:dyDescent="0.25">
      <c r="A5123" s="21" t="s">
        <v>8738</v>
      </c>
      <c r="B5123" s="21" t="s">
        <v>21768</v>
      </c>
      <c r="C5123" s="21" t="s">
        <v>7421</v>
      </c>
      <c r="D5123" s="21" t="s">
        <v>7420</v>
      </c>
      <c r="F5123" s="21" t="s">
        <v>14769</v>
      </c>
      <c r="G5123" s="20">
        <v>44323</v>
      </c>
      <c r="H5123" s="21" t="s">
        <v>7422</v>
      </c>
      <c r="J5123" s="22">
        <v>-146000</v>
      </c>
      <c r="K5123" s="22">
        <v>-146000</v>
      </c>
    </row>
    <row r="5124" spans="1:11" x14ac:dyDescent="0.25">
      <c r="A5124" s="21" t="s">
        <v>8738</v>
      </c>
      <c r="B5124" s="21" t="s">
        <v>21768</v>
      </c>
      <c r="C5124" s="21" t="s">
        <v>7421</v>
      </c>
      <c r="D5124" s="21" t="s">
        <v>7420</v>
      </c>
      <c r="F5124" s="21" t="s">
        <v>14770</v>
      </c>
      <c r="G5124" s="20">
        <v>44323</v>
      </c>
      <c r="H5124" s="21" t="s">
        <v>7423</v>
      </c>
      <c r="J5124" s="22">
        <v>-146000</v>
      </c>
      <c r="K5124" s="22">
        <v>-146000</v>
      </c>
    </row>
    <row r="5125" spans="1:11" x14ac:dyDescent="0.25">
      <c r="A5125" s="21" t="s">
        <v>8738</v>
      </c>
      <c r="B5125" s="21" t="s">
        <v>21768</v>
      </c>
      <c r="C5125" s="21" t="s">
        <v>7421</v>
      </c>
      <c r="D5125" s="21" t="s">
        <v>7420</v>
      </c>
      <c r="F5125" s="21" t="s">
        <v>14771</v>
      </c>
      <c r="G5125" s="20">
        <v>44323</v>
      </c>
      <c r="H5125" s="21" t="s">
        <v>6735</v>
      </c>
      <c r="J5125" s="22">
        <v>-146000</v>
      </c>
      <c r="K5125" s="22">
        <v>-146000</v>
      </c>
    </row>
    <row r="5126" spans="1:11" x14ac:dyDescent="0.25">
      <c r="A5126" s="21" t="s">
        <v>8738</v>
      </c>
      <c r="B5126" s="21" t="s">
        <v>21768</v>
      </c>
      <c r="C5126" s="21" t="s">
        <v>7421</v>
      </c>
      <c r="D5126" s="21" t="s">
        <v>7420</v>
      </c>
      <c r="F5126" s="21" t="s">
        <v>14772</v>
      </c>
      <c r="G5126" s="20">
        <v>44323</v>
      </c>
      <c r="H5126" s="21" t="s">
        <v>7424</v>
      </c>
      <c r="J5126" s="22">
        <v>-146000</v>
      </c>
      <c r="K5126" s="22">
        <v>-146000</v>
      </c>
    </row>
    <row r="5127" spans="1:11" x14ac:dyDescent="0.25">
      <c r="A5127" s="21" t="s">
        <v>9142</v>
      </c>
      <c r="B5127" s="21" t="s">
        <v>21768</v>
      </c>
      <c r="C5127" s="21" t="s">
        <v>894</v>
      </c>
      <c r="D5127" s="21" t="s">
        <v>893</v>
      </c>
      <c r="F5127" s="21" t="s">
        <v>14773</v>
      </c>
      <c r="G5127" s="20">
        <v>44326</v>
      </c>
      <c r="H5127" s="21" t="s">
        <v>7425</v>
      </c>
      <c r="J5127" s="22">
        <v>-66825</v>
      </c>
      <c r="K5127" s="22">
        <v>-66825</v>
      </c>
    </row>
    <row r="5128" spans="1:11" x14ac:dyDescent="0.25">
      <c r="A5128" s="21" t="s">
        <v>8740</v>
      </c>
      <c r="B5128" s="21" t="s">
        <v>21768</v>
      </c>
      <c r="C5128" s="21" t="s">
        <v>14774</v>
      </c>
      <c r="D5128" s="21" t="s">
        <v>7427</v>
      </c>
      <c r="F5128" s="21" t="s">
        <v>14775</v>
      </c>
      <c r="G5128" s="20">
        <v>44326</v>
      </c>
      <c r="H5128" s="21" t="s">
        <v>7428</v>
      </c>
      <c r="I5128" s="21" t="s">
        <v>17701</v>
      </c>
      <c r="J5128" s="22">
        <v>1600000</v>
      </c>
      <c r="K5128" s="22">
        <v>1600000</v>
      </c>
    </row>
    <row r="5129" spans="1:11" x14ac:dyDescent="0.25">
      <c r="A5129" s="54" t="s">
        <v>8738</v>
      </c>
      <c r="B5129" s="54" t="s">
        <v>21768</v>
      </c>
      <c r="C5129" s="54" t="s">
        <v>5240</v>
      </c>
      <c r="D5129" s="54" t="s">
        <v>5239</v>
      </c>
      <c r="E5129" s="54" t="s">
        <v>19552</v>
      </c>
      <c r="F5129" s="54" t="s">
        <v>16321</v>
      </c>
      <c r="G5129" s="58">
        <v>44340</v>
      </c>
      <c r="H5129" s="54" t="s">
        <v>16322</v>
      </c>
      <c r="I5129" s="54" t="s">
        <v>16323</v>
      </c>
      <c r="J5129" s="56">
        <v>-7702520.7999999998</v>
      </c>
      <c r="K5129" s="56">
        <v>-0.01</v>
      </c>
    </row>
    <row r="5130" spans="1:11" x14ac:dyDescent="0.25">
      <c r="A5130" s="21" t="s">
        <v>8740</v>
      </c>
      <c r="B5130" s="21" t="s">
        <v>21768</v>
      </c>
      <c r="C5130" s="21" t="s">
        <v>8209</v>
      </c>
      <c r="D5130" s="21" t="s">
        <v>8208</v>
      </c>
      <c r="F5130" s="21" t="s">
        <v>18354</v>
      </c>
      <c r="G5130" s="20">
        <v>44342</v>
      </c>
      <c r="H5130" t="s">
        <v>19539</v>
      </c>
      <c r="I5130" t="s">
        <v>19539</v>
      </c>
      <c r="J5130" s="57">
        <v>1828551.61</v>
      </c>
      <c r="K5130" s="57">
        <v>0.01</v>
      </c>
    </row>
    <row r="5131" spans="1:11" x14ac:dyDescent="0.25">
      <c r="A5131" s="21" t="s">
        <v>9142</v>
      </c>
      <c r="B5131" s="21" t="s">
        <v>21768</v>
      </c>
      <c r="C5131" s="21" t="s">
        <v>7370</v>
      </c>
      <c r="D5131" s="21" t="s">
        <v>7369</v>
      </c>
      <c r="E5131" s="21" t="s">
        <v>19552</v>
      </c>
      <c r="F5131" s="21" t="s">
        <v>14776</v>
      </c>
      <c r="G5131" s="20">
        <v>44346</v>
      </c>
      <c r="H5131" s="21" t="s">
        <v>7429</v>
      </c>
      <c r="J5131" s="22">
        <v>-18455079.91</v>
      </c>
      <c r="K5131" s="22">
        <v>-1381369.6</v>
      </c>
    </row>
    <row r="5132" spans="1:11" x14ac:dyDescent="0.25">
      <c r="A5132" s="21" t="s">
        <v>9142</v>
      </c>
      <c r="B5132" s="21" t="s">
        <v>21768</v>
      </c>
      <c r="C5132" s="21" t="s">
        <v>894</v>
      </c>
      <c r="D5132" s="21" t="s">
        <v>893</v>
      </c>
      <c r="F5132" s="21" t="s">
        <v>14777</v>
      </c>
      <c r="G5132" s="20">
        <v>44347</v>
      </c>
      <c r="H5132" s="21" t="s">
        <v>7431</v>
      </c>
      <c r="J5132" s="22">
        <v>-314300</v>
      </c>
      <c r="K5132" s="22">
        <v>-314300</v>
      </c>
    </row>
    <row r="5133" spans="1:11" x14ac:dyDescent="0.25">
      <c r="A5133" s="21" t="s">
        <v>9142</v>
      </c>
      <c r="B5133" s="21" t="s">
        <v>21768</v>
      </c>
      <c r="C5133" s="21" t="s">
        <v>7374</v>
      </c>
      <c r="D5133" s="21" t="s">
        <v>7373</v>
      </c>
      <c r="E5133" s="21" t="s">
        <v>19552</v>
      </c>
      <c r="F5133" s="21" t="s">
        <v>14778</v>
      </c>
      <c r="G5133" s="20">
        <v>44351</v>
      </c>
      <c r="H5133" s="21" t="s">
        <v>7375</v>
      </c>
      <c r="J5133" s="22">
        <v>-26886.99</v>
      </c>
      <c r="K5133" s="22">
        <v>-26886.99</v>
      </c>
    </row>
    <row r="5134" spans="1:11" x14ac:dyDescent="0.25">
      <c r="A5134" s="21" t="s">
        <v>8738</v>
      </c>
      <c r="B5134" s="21" t="s">
        <v>21768</v>
      </c>
      <c r="C5134" s="21" t="s">
        <v>1487</v>
      </c>
      <c r="D5134" s="21" t="s">
        <v>1486</v>
      </c>
      <c r="F5134" s="21" t="s">
        <v>14779</v>
      </c>
      <c r="G5134" s="20">
        <v>44352</v>
      </c>
      <c r="H5134" s="21" t="s">
        <v>7433</v>
      </c>
      <c r="J5134" s="22">
        <v>-3696799.71</v>
      </c>
      <c r="K5134" s="22">
        <v>-3696799.71</v>
      </c>
    </row>
    <row r="5135" spans="1:11" x14ac:dyDescent="0.25">
      <c r="A5135" s="21" t="s">
        <v>8738</v>
      </c>
      <c r="B5135" s="21" t="s">
        <v>21768</v>
      </c>
      <c r="C5135" s="21" t="s">
        <v>14780</v>
      </c>
      <c r="D5135" s="21" t="s">
        <v>7435</v>
      </c>
      <c r="F5135" s="21" t="s">
        <v>14781</v>
      </c>
      <c r="G5135" s="20">
        <v>44363</v>
      </c>
      <c r="H5135" s="21" t="s">
        <v>7436</v>
      </c>
      <c r="J5135" s="22">
        <v>-635000</v>
      </c>
      <c r="K5135" s="22">
        <v>-635000</v>
      </c>
    </row>
    <row r="5136" spans="1:11" x14ac:dyDescent="0.25">
      <c r="A5136" s="21" t="s">
        <v>8738</v>
      </c>
      <c r="B5136" s="21" t="s">
        <v>21768</v>
      </c>
      <c r="C5136" s="21" t="s">
        <v>7060</v>
      </c>
      <c r="D5136" s="21" t="s">
        <v>7059</v>
      </c>
      <c r="F5136" s="21" t="s">
        <v>14782</v>
      </c>
      <c r="G5136" s="20">
        <v>44365</v>
      </c>
      <c r="H5136" s="21" t="s">
        <v>7438</v>
      </c>
      <c r="I5136" s="21" t="s">
        <v>16645</v>
      </c>
      <c r="J5136" s="22">
        <v>-54000</v>
      </c>
      <c r="K5136" s="22">
        <v>-54000</v>
      </c>
    </row>
    <row r="5137" spans="1:11" x14ac:dyDescent="0.25">
      <c r="A5137" s="54" t="s">
        <v>8738</v>
      </c>
      <c r="B5137" s="54" t="s">
        <v>21768</v>
      </c>
      <c r="C5137" s="54" t="s">
        <v>6087</v>
      </c>
      <c r="D5137" s="54" t="s">
        <v>6086</v>
      </c>
      <c r="E5137" s="54" t="s">
        <v>19558</v>
      </c>
      <c r="F5137" s="54" t="s">
        <v>16032</v>
      </c>
      <c r="G5137" s="58">
        <v>44372</v>
      </c>
      <c r="H5137" s="55" t="s">
        <v>19539</v>
      </c>
      <c r="I5137" s="55" t="s">
        <v>19539</v>
      </c>
      <c r="J5137" s="56">
        <v>24129130.66</v>
      </c>
      <c r="K5137" s="56">
        <v>0.01</v>
      </c>
    </row>
    <row r="5138" spans="1:11" x14ac:dyDescent="0.25">
      <c r="A5138" s="21" t="s">
        <v>9142</v>
      </c>
      <c r="B5138" s="21" t="s">
        <v>21768</v>
      </c>
      <c r="C5138" s="21" t="s">
        <v>813</v>
      </c>
      <c r="D5138" s="21" t="s">
        <v>812</v>
      </c>
      <c r="F5138" s="21" t="s">
        <v>14783</v>
      </c>
      <c r="G5138" s="20">
        <v>44375</v>
      </c>
      <c r="H5138" s="21" t="s">
        <v>7439</v>
      </c>
      <c r="J5138" s="22">
        <v>-12892.79</v>
      </c>
      <c r="K5138" s="22">
        <v>-12892.79</v>
      </c>
    </row>
    <row r="5139" spans="1:11" x14ac:dyDescent="0.25">
      <c r="A5139" s="21" t="s">
        <v>9142</v>
      </c>
      <c r="B5139" s="21" t="s">
        <v>21768</v>
      </c>
      <c r="C5139" s="21" t="s">
        <v>813</v>
      </c>
      <c r="D5139" s="21" t="s">
        <v>812</v>
      </c>
      <c r="F5139" s="21" t="s">
        <v>14784</v>
      </c>
      <c r="G5139" s="20">
        <v>44375</v>
      </c>
      <c r="H5139" s="21" t="s">
        <v>7439</v>
      </c>
      <c r="J5139" s="22">
        <v>-14968.79</v>
      </c>
      <c r="K5139" s="22">
        <v>-14968.79</v>
      </c>
    </row>
    <row r="5140" spans="1:11" x14ac:dyDescent="0.25">
      <c r="A5140" s="21" t="s">
        <v>8738</v>
      </c>
      <c r="B5140" s="21" t="s">
        <v>21768</v>
      </c>
      <c r="C5140" s="21" t="s">
        <v>1487</v>
      </c>
      <c r="D5140" s="21" t="s">
        <v>1486</v>
      </c>
      <c r="F5140" s="21" t="s">
        <v>14785</v>
      </c>
      <c r="G5140" s="20">
        <v>44382</v>
      </c>
      <c r="H5140" s="21" t="s">
        <v>7442</v>
      </c>
      <c r="J5140" s="22">
        <v>-3894189.08</v>
      </c>
      <c r="K5140" s="22">
        <v>-3894189.08</v>
      </c>
    </row>
    <row r="5141" spans="1:11" x14ac:dyDescent="0.25">
      <c r="A5141" s="21" t="s">
        <v>8740</v>
      </c>
      <c r="B5141" s="21" t="s">
        <v>21768</v>
      </c>
      <c r="C5141" s="21" t="s">
        <v>8644</v>
      </c>
      <c r="D5141" s="21" t="s">
        <v>8643</v>
      </c>
      <c r="F5141" s="21" t="s">
        <v>18396</v>
      </c>
      <c r="G5141" s="20">
        <v>44382</v>
      </c>
      <c r="H5141" s="21" t="s">
        <v>7064</v>
      </c>
      <c r="I5141" s="21" t="s">
        <v>18397</v>
      </c>
      <c r="J5141" s="57">
        <v>-119754.52</v>
      </c>
      <c r="K5141" s="57">
        <v>-0.04</v>
      </c>
    </row>
    <row r="5142" spans="1:11" x14ac:dyDescent="0.25">
      <c r="A5142" s="21" t="s">
        <v>9142</v>
      </c>
      <c r="B5142" s="21" t="s">
        <v>21768</v>
      </c>
      <c r="C5142" s="21" t="s">
        <v>7444</v>
      </c>
      <c r="D5142" s="21" t="s">
        <v>7443</v>
      </c>
      <c r="F5142" s="21" t="s">
        <v>14786</v>
      </c>
      <c r="G5142" s="20">
        <v>44384</v>
      </c>
      <c r="H5142" s="21" t="s">
        <v>7445</v>
      </c>
      <c r="I5142" s="21" t="s">
        <v>17365</v>
      </c>
      <c r="J5142" s="22">
        <v>-968957</v>
      </c>
      <c r="K5142" s="22">
        <v>-968957</v>
      </c>
    </row>
    <row r="5143" spans="1:11" x14ac:dyDescent="0.25">
      <c r="A5143" s="21" t="s">
        <v>9142</v>
      </c>
      <c r="B5143" s="21" t="s">
        <v>21768</v>
      </c>
      <c r="C5143" s="21" t="s">
        <v>7444</v>
      </c>
      <c r="D5143" s="21" t="s">
        <v>7443</v>
      </c>
      <c r="F5143" s="21" t="s">
        <v>14787</v>
      </c>
      <c r="G5143" s="20">
        <v>44384</v>
      </c>
      <c r="H5143" s="21" t="s">
        <v>7446</v>
      </c>
      <c r="I5143" s="21" t="s">
        <v>17366</v>
      </c>
      <c r="J5143" s="22">
        <v>968957</v>
      </c>
      <c r="K5143" s="22">
        <v>968957</v>
      </c>
    </row>
    <row r="5144" spans="1:11" x14ac:dyDescent="0.25">
      <c r="A5144" s="54" t="s">
        <v>8738</v>
      </c>
      <c r="B5144" s="54" t="s">
        <v>21768</v>
      </c>
      <c r="C5144" s="54" t="s">
        <v>16846</v>
      </c>
      <c r="D5144" s="54" t="s">
        <v>16847</v>
      </c>
      <c r="E5144" s="55"/>
      <c r="F5144" s="54" t="s">
        <v>16848</v>
      </c>
      <c r="G5144" s="58">
        <v>44384</v>
      </c>
      <c r="H5144" s="55" t="s">
        <v>19539</v>
      </c>
      <c r="I5144" s="55" t="s">
        <v>19539</v>
      </c>
      <c r="J5144" s="56">
        <v>6871781.4000000004</v>
      </c>
      <c r="K5144" s="56">
        <v>0.01</v>
      </c>
    </row>
    <row r="5145" spans="1:11" x14ac:dyDescent="0.25">
      <c r="A5145" s="21" t="s">
        <v>8740</v>
      </c>
      <c r="B5145" s="21" t="s">
        <v>21768</v>
      </c>
      <c r="C5145" s="21" t="s">
        <v>7448</v>
      </c>
      <c r="D5145" s="21" t="s">
        <v>7447</v>
      </c>
      <c r="F5145" s="21" t="s">
        <v>14788</v>
      </c>
      <c r="G5145" s="20">
        <v>44385</v>
      </c>
      <c r="H5145" s="21" t="s">
        <v>7239</v>
      </c>
      <c r="I5145" s="21" t="s">
        <v>1936</v>
      </c>
      <c r="J5145" s="22">
        <v>-614344.80000000005</v>
      </c>
      <c r="K5145" s="22">
        <v>-614344.80000000005</v>
      </c>
    </row>
    <row r="5146" spans="1:11" x14ac:dyDescent="0.25">
      <c r="A5146" s="21" t="s">
        <v>8740</v>
      </c>
      <c r="B5146" s="21" t="s">
        <v>21768</v>
      </c>
      <c r="C5146" s="21" t="s">
        <v>7448</v>
      </c>
      <c r="D5146" s="21" t="s">
        <v>7447</v>
      </c>
      <c r="F5146" s="21" t="s">
        <v>14789</v>
      </c>
      <c r="G5146" s="20">
        <v>44385</v>
      </c>
      <c r="H5146" s="21" t="s">
        <v>7449</v>
      </c>
      <c r="I5146" s="21" t="s">
        <v>18452</v>
      </c>
      <c r="J5146" s="22">
        <v>614344.80000000005</v>
      </c>
      <c r="K5146" s="22">
        <v>614344.80000000005</v>
      </c>
    </row>
    <row r="5147" spans="1:11" x14ac:dyDescent="0.25">
      <c r="A5147" s="21" t="s">
        <v>8738</v>
      </c>
      <c r="B5147" s="21" t="s">
        <v>21768</v>
      </c>
      <c r="C5147" s="21" t="s">
        <v>7451</v>
      </c>
      <c r="D5147" s="21" t="s">
        <v>7450</v>
      </c>
      <c r="F5147" s="21" t="s">
        <v>14790</v>
      </c>
      <c r="G5147" s="20">
        <v>44386</v>
      </c>
      <c r="H5147" s="21" t="s">
        <v>7452</v>
      </c>
      <c r="I5147" s="21" t="s">
        <v>8598</v>
      </c>
      <c r="J5147" s="22">
        <v>-962983.84</v>
      </c>
      <c r="K5147" s="22">
        <v>-962983.84</v>
      </c>
    </row>
    <row r="5148" spans="1:11" x14ac:dyDescent="0.25">
      <c r="A5148" s="21" t="s">
        <v>8740</v>
      </c>
      <c r="B5148" s="21" t="s">
        <v>21768</v>
      </c>
      <c r="C5148" s="21" t="s">
        <v>7455</v>
      </c>
      <c r="D5148" s="21" t="s">
        <v>7454</v>
      </c>
      <c r="F5148" s="21" t="s">
        <v>14792</v>
      </c>
      <c r="G5148" s="20">
        <v>44389</v>
      </c>
      <c r="H5148" s="21" t="s">
        <v>7456</v>
      </c>
      <c r="I5148" s="21" t="s">
        <v>16134</v>
      </c>
      <c r="J5148" s="22">
        <v>-952401.6</v>
      </c>
      <c r="K5148" s="22">
        <v>-952401.6</v>
      </c>
    </row>
    <row r="5149" spans="1:11" x14ac:dyDescent="0.25">
      <c r="A5149" s="21" t="s">
        <v>8738</v>
      </c>
      <c r="B5149" s="21" t="s">
        <v>21768</v>
      </c>
      <c r="C5149" s="21" t="s">
        <v>7458</v>
      </c>
      <c r="D5149" s="21" t="s">
        <v>7457</v>
      </c>
      <c r="F5149" s="21" t="s">
        <v>14793</v>
      </c>
      <c r="G5149" s="20">
        <v>44390</v>
      </c>
      <c r="H5149" s="21" t="s">
        <v>7459</v>
      </c>
      <c r="I5149" s="21" t="s">
        <v>15968</v>
      </c>
      <c r="J5149" s="22">
        <v>1079044.56</v>
      </c>
      <c r="K5149" s="22">
        <v>1079044.56</v>
      </c>
    </row>
    <row r="5150" spans="1:11" x14ac:dyDescent="0.25">
      <c r="A5150" s="21" t="s">
        <v>8738</v>
      </c>
      <c r="B5150" s="21" t="s">
        <v>21768</v>
      </c>
      <c r="C5150" s="21" t="s">
        <v>7461</v>
      </c>
      <c r="D5150" s="21" t="s">
        <v>7460</v>
      </c>
      <c r="E5150" s="21" t="s">
        <v>19552</v>
      </c>
      <c r="F5150" s="21" t="s">
        <v>14794</v>
      </c>
      <c r="G5150" s="20">
        <v>44390</v>
      </c>
      <c r="H5150" s="21" t="s">
        <v>7462</v>
      </c>
      <c r="I5150" s="21" t="s">
        <v>16134</v>
      </c>
      <c r="J5150" s="22">
        <v>-967216.74</v>
      </c>
      <c r="K5150" s="22">
        <v>-967216.74</v>
      </c>
    </row>
    <row r="5151" spans="1:11" x14ac:dyDescent="0.25">
      <c r="A5151" s="21" t="s">
        <v>8738</v>
      </c>
      <c r="B5151" s="21" t="s">
        <v>21768</v>
      </c>
      <c r="C5151" s="21" t="s">
        <v>7464</v>
      </c>
      <c r="D5151" s="21" t="s">
        <v>7463</v>
      </c>
      <c r="F5151" s="21" t="s">
        <v>14795</v>
      </c>
      <c r="G5151" s="20">
        <v>44390</v>
      </c>
      <c r="H5151" s="21" t="s">
        <v>7465</v>
      </c>
      <c r="I5151" s="21" t="s">
        <v>16134</v>
      </c>
      <c r="J5151" s="22">
        <v>-955800</v>
      </c>
      <c r="K5151" s="22">
        <v>-955800</v>
      </c>
    </row>
    <row r="5152" spans="1:11" x14ac:dyDescent="0.25">
      <c r="A5152" s="21" t="s">
        <v>8738</v>
      </c>
      <c r="B5152" s="21" t="s">
        <v>21768</v>
      </c>
      <c r="C5152" s="21" t="s">
        <v>14796</v>
      </c>
      <c r="D5152" s="21" t="s">
        <v>7466</v>
      </c>
      <c r="F5152" s="21" t="s">
        <v>14797</v>
      </c>
      <c r="G5152" s="20">
        <v>44390</v>
      </c>
      <c r="H5152" s="21" t="s">
        <v>7467</v>
      </c>
      <c r="I5152" s="21" t="s">
        <v>15968</v>
      </c>
      <c r="J5152" s="22">
        <v>978857.2</v>
      </c>
      <c r="K5152" s="22">
        <v>978857.2</v>
      </c>
    </row>
    <row r="5153" spans="1:11" x14ac:dyDescent="0.25">
      <c r="A5153" s="21" t="s">
        <v>8738</v>
      </c>
      <c r="B5153" s="21" t="s">
        <v>21768</v>
      </c>
      <c r="C5153" s="21" t="s">
        <v>1487</v>
      </c>
      <c r="D5153" s="21" t="s">
        <v>1486</v>
      </c>
      <c r="F5153" s="21" t="s">
        <v>14798</v>
      </c>
      <c r="G5153" s="20">
        <v>44391</v>
      </c>
      <c r="H5153" s="21" t="s">
        <v>7468</v>
      </c>
      <c r="J5153" s="22">
        <v>-2132893.65</v>
      </c>
      <c r="K5153" s="22">
        <v>-2132893.65</v>
      </c>
    </row>
    <row r="5154" spans="1:11" x14ac:dyDescent="0.25">
      <c r="A5154" s="21" t="s">
        <v>9142</v>
      </c>
      <c r="B5154" s="21" t="s">
        <v>21768</v>
      </c>
      <c r="C5154" s="21" t="s">
        <v>894</v>
      </c>
      <c r="D5154" s="21" t="s">
        <v>893</v>
      </c>
      <c r="F5154" s="21" t="s">
        <v>14799</v>
      </c>
      <c r="G5154" s="20">
        <v>44392</v>
      </c>
      <c r="H5154" s="21" t="s">
        <v>7469</v>
      </c>
      <c r="J5154" s="22">
        <v>-6860</v>
      </c>
      <c r="K5154" s="22">
        <v>-6860</v>
      </c>
    </row>
    <row r="5155" spans="1:11" x14ac:dyDescent="0.25">
      <c r="A5155" s="21" t="s">
        <v>9142</v>
      </c>
      <c r="B5155" s="21" t="s">
        <v>21768</v>
      </c>
      <c r="C5155" s="21" t="s">
        <v>894</v>
      </c>
      <c r="D5155" s="21" t="s">
        <v>893</v>
      </c>
      <c r="F5155" s="21" t="s">
        <v>14800</v>
      </c>
      <c r="G5155" s="20">
        <v>44392</v>
      </c>
      <c r="H5155" s="21" t="s">
        <v>7471</v>
      </c>
      <c r="J5155" s="22">
        <v>-11700</v>
      </c>
      <c r="K5155" s="22">
        <v>-11700</v>
      </c>
    </row>
    <row r="5156" spans="1:11" x14ac:dyDescent="0.25">
      <c r="A5156" s="21" t="s">
        <v>9142</v>
      </c>
      <c r="B5156" s="21" t="s">
        <v>21768</v>
      </c>
      <c r="C5156" s="21" t="s">
        <v>6148</v>
      </c>
      <c r="D5156" s="21" t="s">
        <v>6147</v>
      </c>
      <c r="F5156" s="21" t="s">
        <v>14801</v>
      </c>
      <c r="G5156" s="20">
        <v>44393</v>
      </c>
      <c r="H5156" s="21" t="s">
        <v>7472</v>
      </c>
      <c r="J5156" s="22">
        <v>-688.27</v>
      </c>
      <c r="K5156" s="22">
        <v>-688.27</v>
      </c>
    </row>
    <row r="5157" spans="1:11" x14ac:dyDescent="0.25">
      <c r="A5157" s="21" t="s">
        <v>9142</v>
      </c>
      <c r="B5157" s="21" t="s">
        <v>21768</v>
      </c>
      <c r="C5157" s="21" t="s">
        <v>6148</v>
      </c>
      <c r="D5157" s="21" t="s">
        <v>6147</v>
      </c>
      <c r="F5157" s="21" t="s">
        <v>14802</v>
      </c>
      <c r="G5157" s="20">
        <v>44393</v>
      </c>
      <c r="H5157" s="21" t="s">
        <v>7474</v>
      </c>
      <c r="J5157" s="22">
        <v>-3499.45</v>
      </c>
      <c r="K5157" s="22">
        <v>-3499.45</v>
      </c>
    </row>
    <row r="5158" spans="1:11" x14ac:dyDescent="0.25">
      <c r="A5158" s="21" t="s">
        <v>8738</v>
      </c>
      <c r="B5158" s="21" t="s">
        <v>21768</v>
      </c>
      <c r="C5158" s="21" t="s">
        <v>7476</v>
      </c>
      <c r="D5158" s="21" t="s">
        <v>7475</v>
      </c>
      <c r="F5158" s="21" t="s">
        <v>14803</v>
      </c>
      <c r="G5158" s="20">
        <v>44397</v>
      </c>
      <c r="H5158" s="21" t="s">
        <v>7477</v>
      </c>
      <c r="I5158" s="21" t="s">
        <v>8469</v>
      </c>
      <c r="J5158" s="22">
        <v>-959280.06</v>
      </c>
      <c r="K5158" s="22">
        <v>-959280.06</v>
      </c>
    </row>
    <row r="5159" spans="1:11" x14ac:dyDescent="0.25">
      <c r="A5159" s="21" t="s">
        <v>8738</v>
      </c>
      <c r="B5159" s="21" t="s">
        <v>21768</v>
      </c>
      <c r="C5159" s="21" t="s">
        <v>7479</v>
      </c>
      <c r="D5159" s="21" t="s">
        <v>7478</v>
      </c>
      <c r="F5159" s="21" t="s">
        <v>14804</v>
      </c>
      <c r="G5159" s="20">
        <v>44404</v>
      </c>
      <c r="H5159" s="21" t="s">
        <v>7332</v>
      </c>
      <c r="J5159" s="22">
        <v>-655500</v>
      </c>
      <c r="K5159" s="22">
        <v>-655500</v>
      </c>
    </row>
    <row r="5160" spans="1:11" x14ac:dyDescent="0.25">
      <c r="A5160" s="21" t="s">
        <v>8738</v>
      </c>
      <c r="B5160" s="21" t="s">
        <v>21768</v>
      </c>
      <c r="C5160" s="21" t="s">
        <v>7479</v>
      </c>
      <c r="D5160" s="21" t="s">
        <v>7478</v>
      </c>
      <c r="F5160" s="21" t="s">
        <v>14805</v>
      </c>
      <c r="G5160" s="20">
        <v>44404</v>
      </c>
      <c r="H5160" s="21" t="s">
        <v>7481</v>
      </c>
      <c r="J5160" s="22">
        <v>-786600</v>
      </c>
      <c r="K5160" s="22">
        <v>-786600</v>
      </c>
    </row>
    <row r="5161" spans="1:11" x14ac:dyDescent="0.25">
      <c r="A5161" s="21" t="s">
        <v>8738</v>
      </c>
      <c r="B5161" s="21" t="s">
        <v>21768</v>
      </c>
      <c r="C5161" s="21" t="s">
        <v>8286</v>
      </c>
      <c r="D5161" s="21" t="s">
        <v>8285</v>
      </c>
      <c r="F5161" s="21" t="s">
        <v>16862</v>
      </c>
      <c r="G5161" s="20">
        <v>44404</v>
      </c>
      <c r="H5161" t="s">
        <v>19539</v>
      </c>
      <c r="I5161" t="s">
        <v>19539</v>
      </c>
      <c r="J5161" s="57">
        <v>7149446.7999999998</v>
      </c>
      <c r="K5161" s="57">
        <v>0.01</v>
      </c>
    </row>
    <row r="5162" spans="1:11" x14ac:dyDescent="0.25">
      <c r="A5162" s="21" t="s">
        <v>9142</v>
      </c>
      <c r="B5162" s="21" t="s">
        <v>21768</v>
      </c>
      <c r="C5162" s="21" t="s">
        <v>7484</v>
      </c>
      <c r="D5162" s="21" t="s">
        <v>7483</v>
      </c>
      <c r="F5162" s="21" t="s">
        <v>14806</v>
      </c>
      <c r="G5162" s="20">
        <v>44406</v>
      </c>
      <c r="H5162" s="21" t="s">
        <v>7485</v>
      </c>
      <c r="J5162" s="22">
        <v>-234000</v>
      </c>
      <c r="K5162" s="22">
        <v>-234000</v>
      </c>
    </row>
    <row r="5163" spans="1:11" x14ac:dyDescent="0.25">
      <c r="A5163" s="21" t="s">
        <v>9142</v>
      </c>
      <c r="B5163" s="21" t="s">
        <v>21768</v>
      </c>
      <c r="C5163" s="21" t="s">
        <v>7484</v>
      </c>
      <c r="D5163" s="21" t="s">
        <v>7483</v>
      </c>
      <c r="F5163" s="21" t="s">
        <v>14807</v>
      </c>
      <c r="G5163" s="20">
        <v>44406</v>
      </c>
      <c r="H5163" s="21" t="s">
        <v>6757</v>
      </c>
      <c r="J5163" s="22">
        <v>-234000</v>
      </c>
      <c r="K5163" s="22">
        <v>-234000</v>
      </c>
    </row>
    <row r="5164" spans="1:11" x14ac:dyDescent="0.25">
      <c r="A5164" s="21" t="s">
        <v>9142</v>
      </c>
      <c r="B5164" s="21" t="s">
        <v>21768</v>
      </c>
      <c r="C5164" s="21" t="s">
        <v>7484</v>
      </c>
      <c r="D5164" s="21" t="s">
        <v>7483</v>
      </c>
      <c r="F5164" s="21" t="s">
        <v>14808</v>
      </c>
      <c r="G5164" s="20">
        <v>44406</v>
      </c>
      <c r="H5164" s="21" t="s">
        <v>7488</v>
      </c>
      <c r="J5164" s="22">
        <v>-136500</v>
      </c>
      <c r="K5164" s="22">
        <v>-136500</v>
      </c>
    </row>
    <row r="5165" spans="1:11" x14ac:dyDescent="0.25">
      <c r="A5165" s="21" t="s">
        <v>9142</v>
      </c>
      <c r="B5165" s="21" t="s">
        <v>21768</v>
      </c>
      <c r="C5165" s="21" t="s">
        <v>7484</v>
      </c>
      <c r="D5165" s="21" t="s">
        <v>7483</v>
      </c>
      <c r="F5165" s="21" t="s">
        <v>14809</v>
      </c>
      <c r="G5165" s="20">
        <v>44406</v>
      </c>
      <c r="H5165" s="21" t="s">
        <v>7490</v>
      </c>
      <c r="J5165" s="22">
        <v>-234000</v>
      </c>
      <c r="K5165" s="22">
        <v>-234000</v>
      </c>
    </row>
    <row r="5166" spans="1:11" x14ac:dyDescent="0.25">
      <c r="A5166" s="21" t="s">
        <v>9142</v>
      </c>
      <c r="B5166" s="21" t="s">
        <v>21768</v>
      </c>
      <c r="C5166" s="21" t="s">
        <v>7484</v>
      </c>
      <c r="D5166" s="21" t="s">
        <v>7483</v>
      </c>
      <c r="F5166" s="21" t="s">
        <v>14810</v>
      </c>
      <c r="G5166" s="20">
        <v>44406</v>
      </c>
      <c r="H5166" s="21" t="s">
        <v>7492</v>
      </c>
      <c r="J5166" s="22">
        <v>-234000</v>
      </c>
      <c r="K5166" s="22">
        <v>-234000</v>
      </c>
    </row>
    <row r="5167" spans="1:11" x14ac:dyDescent="0.25">
      <c r="A5167" s="21" t="s">
        <v>9142</v>
      </c>
      <c r="B5167" s="21" t="s">
        <v>21768</v>
      </c>
      <c r="C5167" s="21" t="s">
        <v>7484</v>
      </c>
      <c r="D5167" s="21" t="s">
        <v>7483</v>
      </c>
      <c r="F5167" s="21" t="s">
        <v>14811</v>
      </c>
      <c r="G5167" s="20">
        <v>44406</v>
      </c>
      <c r="H5167" s="21" t="s">
        <v>7337</v>
      </c>
      <c r="J5167" s="22">
        <v>-234000</v>
      </c>
      <c r="K5167" s="22">
        <v>-234000</v>
      </c>
    </row>
    <row r="5168" spans="1:11" x14ac:dyDescent="0.25">
      <c r="A5168" s="21" t="s">
        <v>9142</v>
      </c>
      <c r="B5168" s="21" t="s">
        <v>21768</v>
      </c>
      <c r="C5168" s="21" t="s">
        <v>7484</v>
      </c>
      <c r="D5168" s="21" t="s">
        <v>7483</v>
      </c>
      <c r="F5168" s="21" t="s">
        <v>14812</v>
      </c>
      <c r="G5168" s="20">
        <v>44406</v>
      </c>
      <c r="H5168" s="21" t="s">
        <v>7495</v>
      </c>
      <c r="J5168" s="22">
        <v>-136500</v>
      </c>
      <c r="K5168" s="22">
        <v>-136500</v>
      </c>
    </row>
    <row r="5169" spans="1:11" x14ac:dyDescent="0.25">
      <c r="A5169" s="21" t="s">
        <v>8740</v>
      </c>
      <c r="B5169" s="21" t="s">
        <v>21768</v>
      </c>
      <c r="C5169" s="21" t="s">
        <v>7129</v>
      </c>
      <c r="D5169" s="21" t="s">
        <v>7128</v>
      </c>
      <c r="F5169" s="21" t="s">
        <v>14813</v>
      </c>
      <c r="G5169" s="20">
        <v>44410</v>
      </c>
      <c r="H5169" s="21" t="s">
        <v>7497</v>
      </c>
      <c r="I5169" s="21" t="s">
        <v>18444</v>
      </c>
      <c r="J5169" s="22">
        <v>-11449.54</v>
      </c>
      <c r="K5169" s="22">
        <v>-11449.54</v>
      </c>
    </row>
    <row r="5170" spans="1:11" x14ac:dyDescent="0.25">
      <c r="A5170" s="21" t="s">
        <v>8740</v>
      </c>
      <c r="B5170" s="21" t="s">
        <v>21768</v>
      </c>
      <c r="C5170" s="21" t="s">
        <v>7129</v>
      </c>
      <c r="D5170" s="21" t="s">
        <v>7128</v>
      </c>
      <c r="F5170" s="21" t="s">
        <v>14814</v>
      </c>
      <c r="G5170" s="20">
        <v>44410</v>
      </c>
      <c r="H5170" s="21" t="s">
        <v>7498</v>
      </c>
      <c r="I5170" s="21" t="s">
        <v>15757</v>
      </c>
      <c r="J5170" s="22">
        <v>11449.54</v>
      </c>
      <c r="K5170" s="22">
        <v>11449.54</v>
      </c>
    </row>
    <row r="5171" spans="1:11" x14ac:dyDescent="0.25">
      <c r="A5171" s="21" t="s">
        <v>8740</v>
      </c>
      <c r="B5171" s="21" t="s">
        <v>21768</v>
      </c>
      <c r="C5171" s="21" t="s">
        <v>14815</v>
      </c>
      <c r="D5171" s="21" t="s">
        <v>7499</v>
      </c>
      <c r="F5171" s="21" t="s">
        <v>14816</v>
      </c>
      <c r="G5171" s="20">
        <v>44414</v>
      </c>
      <c r="H5171" s="21" t="s">
        <v>7500</v>
      </c>
      <c r="I5171" s="21" t="s">
        <v>18021</v>
      </c>
      <c r="J5171" s="22">
        <v>-540000</v>
      </c>
      <c r="K5171" s="22">
        <v>-540000</v>
      </c>
    </row>
    <row r="5172" spans="1:11" x14ac:dyDescent="0.25">
      <c r="A5172" s="21" t="s">
        <v>8740</v>
      </c>
      <c r="B5172" s="21" t="s">
        <v>21768</v>
      </c>
      <c r="C5172" s="21" t="s">
        <v>14815</v>
      </c>
      <c r="D5172" s="21" t="s">
        <v>7499</v>
      </c>
      <c r="F5172" s="21" t="s">
        <v>14817</v>
      </c>
      <c r="G5172" s="20">
        <v>44414</v>
      </c>
      <c r="H5172" s="21" t="s">
        <v>7501</v>
      </c>
      <c r="I5172" s="21" t="s">
        <v>18022</v>
      </c>
      <c r="J5172" s="22">
        <v>540000</v>
      </c>
      <c r="K5172" s="22">
        <v>540000</v>
      </c>
    </row>
    <row r="5173" spans="1:11" x14ac:dyDescent="0.25">
      <c r="A5173" s="21" t="s">
        <v>8740</v>
      </c>
      <c r="B5173" s="21" t="s">
        <v>21768</v>
      </c>
      <c r="C5173" s="21" t="s">
        <v>14818</v>
      </c>
      <c r="D5173" s="21" t="s">
        <v>7502</v>
      </c>
      <c r="F5173" s="21" t="s">
        <v>14819</v>
      </c>
      <c r="G5173" s="20">
        <v>44414</v>
      </c>
      <c r="H5173" s="21" t="s">
        <v>7503</v>
      </c>
      <c r="I5173" s="21" t="s">
        <v>18037</v>
      </c>
      <c r="J5173" s="22">
        <v>-1557600</v>
      </c>
      <c r="K5173" s="22">
        <v>-1557600</v>
      </c>
    </row>
    <row r="5174" spans="1:11" x14ac:dyDescent="0.25">
      <c r="A5174" s="54" t="s">
        <v>8740</v>
      </c>
      <c r="B5174" s="54" t="s">
        <v>21768</v>
      </c>
      <c r="C5174" s="54" t="s">
        <v>18149</v>
      </c>
      <c r="D5174" s="54" t="s">
        <v>18150</v>
      </c>
      <c r="E5174" s="54" t="s">
        <v>19552</v>
      </c>
      <c r="F5174" s="54" t="s">
        <v>18151</v>
      </c>
      <c r="G5174" s="58">
        <v>44414</v>
      </c>
      <c r="H5174" s="55" t="s">
        <v>19539</v>
      </c>
      <c r="I5174" s="55" t="s">
        <v>19539</v>
      </c>
      <c r="J5174" s="56">
        <v>17892738.489999998</v>
      </c>
      <c r="K5174" s="56">
        <v>0.01</v>
      </c>
    </row>
    <row r="5175" spans="1:11" x14ac:dyDescent="0.25">
      <c r="A5175" s="21" t="s">
        <v>19417</v>
      </c>
      <c r="B5175" s="21" t="s">
        <v>21768</v>
      </c>
      <c r="C5175" s="21" t="s">
        <v>19504</v>
      </c>
      <c r="D5175" s="21" t="s">
        <v>19505</v>
      </c>
      <c r="F5175" s="21" t="s">
        <v>19506</v>
      </c>
      <c r="G5175" s="20">
        <v>44417</v>
      </c>
      <c r="H5175" s="21" t="s">
        <v>19507</v>
      </c>
      <c r="J5175" s="22">
        <v>1200000</v>
      </c>
      <c r="K5175" s="22">
        <v>-1200000</v>
      </c>
    </row>
    <row r="5176" spans="1:11" x14ac:dyDescent="0.25">
      <c r="A5176" s="21" t="s">
        <v>8738</v>
      </c>
      <c r="B5176" s="21" t="s">
        <v>21768</v>
      </c>
      <c r="C5176" s="21" t="s">
        <v>16136</v>
      </c>
      <c r="D5176" s="21" t="s">
        <v>16137</v>
      </c>
      <c r="E5176" s="21" t="s">
        <v>19552</v>
      </c>
      <c r="F5176" s="21" t="s">
        <v>16139</v>
      </c>
      <c r="G5176" s="20">
        <v>44419</v>
      </c>
      <c r="H5176" t="s">
        <v>19539</v>
      </c>
      <c r="I5176" t="s">
        <v>19539</v>
      </c>
      <c r="J5176" s="57">
        <v>3005322.71</v>
      </c>
      <c r="K5176" s="57">
        <v>0.01</v>
      </c>
    </row>
    <row r="5177" spans="1:11" x14ac:dyDescent="0.25">
      <c r="A5177" s="54" t="s">
        <v>9142</v>
      </c>
      <c r="B5177" s="54" t="s">
        <v>21768</v>
      </c>
      <c r="C5177" s="54" t="s">
        <v>6148</v>
      </c>
      <c r="D5177" s="54" t="s">
        <v>6147</v>
      </c>
      <c r="E5177" s="55"/>
      <c r="F5177" s="54" t="s">
        <v>17286</v>
      </c>
      <c r="G5177" s="58">
        <v>44420</v>
      </c>
      <c r="H5177" s="55" t="s">
        <v>19539</v>
      </c>
      <c r="I5177" s="55" t="s">
        <v>19539</v>
      </c>
      <c r="J5177" s="56">
        <v>42022.45</v>
      </c>
      <c r="K5177" s="56">
        <v>0.02</v>
      </c>
    </row>
    <row r="5178" spans="1:11" x14ac:dyDescent="0.25">
      <c r="A5178" s="21" t="s">
        <v>9142</v>
      </c>
      <c r="B5178" s="21" t="s">
        <v>21768</v>
      </c>
      <c r="C5178" s="21" t="s">
        <v>6148</v>
      </c>
      <c r="D5178" s="21" t="s">
        <v>6147</v>
      </c>
      <c r="F5178" s="21" t="s">
        <v>17285</v>
      </c>
      <c r="G5178" s="20">
        <v>44421</v>
      </c>
      <c r="H5178" t="s">
        <v>19539</v>
      </c>
      <c r="I5178" t="s">
        <v>19539</v>
      </c>
      <c r="J5178" s="57">
        <v>43293.03</v>
      </c>
      <c r="K5178" s="57">
        <v>0.04</v>
      </c>
    </row>
    <row r="5179" spans="1:11" x14ac:dyDescent="0.25">
      <c r="A5179" s="54" t="s">
        <v>9142</v>
      </c>
      <c r="B5179" s="54" t="s">
        <v>21768</v>
      </c>
      <c r="C5179" s="54" t="s">
        <v>6148</v>
      </c>
      <c r="D5179" s="54" t="s">
        <v>6147</v>
      </c>
      <c r="E5179" s="55"/>
      <c r="F5179" s="54" t="s">
        <v>17284</v>
      </c>
      <c r="G5179" s="58">
        <v>44421</v>
      </c>
      <c r="H5179" s="55" t="s">
        <v>19539</v>
      </c>
      <c r="I5179" s="55" t="s">
        <v>19539</v>
      </c>
      <c r="J5179" s="56">
        <v>66379.73</v>
      </c>
      <c r="K5179" s="56">
        <v>0.01</v>
      </c>
    </row>
    <row r="5180" spans="1:11" x14ac:dyDescent="0.25">
      <c r="A5180" s="21" t="s">
        <v>9142</v>
      </c>
      <c r="B5180" s="21" t="s">
        <v>21768</v>
      </c>
      <c r="C5180" s="21" t="s">
        <v>6148</v>
      </c>
      <c r="D5180" s="21" t="s">
        <v>6147</v>
      </c>
      <c r="F5180" s="21" t="s">
        <v>17287</v>
      </c>
      <c r="G5180" s="20">
        <v>44421</v>
      </c>
      <c r="H5180" t="s">
        <v>19539</v>
      </c>
      <c r="I5180" t="s">
        <v>19539</v>
      </c>
      <c r="J5180" s="57">
        <v>56858.03</v>
      </c>
      <c r="K5180" s="57">
        <v>0.01</v>
      </c>
    </row>
    <row r="5181" spans="1:11" x14ac:dyDescent="0.25">
      <c r="A5181" s="21" t="s">
        <v>9142</v>
      </c>
      <c r="B5181" s="21" t="s">
        <v>21768</v>
      </c>
      <c r="C5181" s="21" t="s">
        <v>894</v>
      </c>
      <c r="D5181" s="21" t="s">
        <v>893</v>
      </c>
      <c r="F5181" s="21" t="s">
        <v>14820</v>
      </c>
      <c r="G5181" s="20">
        <v>44425</v>
      </c>
      <c r="H5181" s="21" t="s">
        <v>7504</v>
      </c>
      <c r="J5181" s="22">
        <v>-14000</v>
      </c>
      <c r="K5181" s="22">
        <v>-14000</v>
      </c>
    </row>
    <row r="5182" spans="1:11" x14ac:dyDescent="0.25">
      <c r="A5182" s="54" t="s">
        <v>8740</v>
      </c>
      <c r="B5182" s="54" t="s">
        <v>21768</v>
      </c>
      <c r="C5182" s="54" t="s">
        <v>8656</v>
      </c>
      <c r="D5182" s="54" t="s">
        <v>8655</v>
      </c>
      <c r="E5182" s="55"/>
      <c r="F5182" s="54" t="s">
        <v>18193</v>
      </c>
      <c r="G5182" s="58">
        <v>44425</v>
      </c>
      <c r="H5182" s="54" t="s">
        <v>8053</v>
      </c>
      <c r="I5182" s="54" t="s">
        <v>18194</v>
      </c>
      <c r="J5182" s="56">
        <v>-7973697.1399999997</v>
      </c>
      <c r="K5182" s="56">
        <v>-0.01</v>
      </c>
    </row>
    <row r="5183" spans="1:11" x14ac:dyDescent="0.25">
      <c r="A5183" s="21" t="s">
        <v>9142</v>
      </c>
      <c r="B5183" s="21" t="s">
        <v>21768</v>
      </c>
      <c r="C5183" s="21" t="s">
        <v>894</v>
      </c>
      <c r="D5183" s="21" t="s">
        <v>893</v>
      </c>
      <c r="F5183" s="21" t="s">
        <v>14821</v>
      </c>
      <c r="G5183" s="20">
        <v>44432</v>
      </c>
      <c r="H5183" s="21" t="s">
        <v>7506</v>
      </c>
      <c r="J5183" s="22">
        <v>-6124341.2400000002</v>
      </c>
      <c r="K5183" s="22">
        <v>-6124341.2400000002</v>
      </c>
    </row>
    <row r="5184" spans="1:11" x14ac:dyDescent="0.25">
      <c r="A5184" s="21" t="s">
        <v>8740</v>
      </c>
      <c r="B5184" s="21" t="s">
        <v>21768</v>
      </c>
      <c r="C5184" s="21" t="s">
        <v>7509</v>
      </c>
      <c r="D5184" s="21" t="s">
        <v>7508</v>
      </c>
      <c r="F5184" s="21" t="s">
        <v>14822</v>
      </c>
      <c r="G5184" s="20">
        <v>44432</v>
      </c>
      <c r="H5184" s="21" t="s">
        <v>7510</v>
      </c>
      <c r="I5184" s="21" t="s">
        <v>18269</v>
      </c>
      <c r="J5184" s="22">
        <v>-991200</v>
      </c>
      <c r="K5184" s="22">
        <v>-991200</v>
      </c>
    </row>
    <row r="5185" spans="1:11" x14ac:dyDescent="0.25">
      <c r="A5185" s="21" t="s">
        <v>8740</v>
      </c>
      <c r="B5185" s="21" t="s">
        <v>21768</v>
      </c>
      <c r="C5185" s="21" t="s">
        <v>7509</v>
      </c>
      <c r="D5185" s="21" t="s">
        <v>7508</v>
      </c>
      <c r="F5185" s="21" t="s">
        <v>14823</v>
      </c>
      <c r="G5185" s="20">
        <v>44432</v>
      </c>
      <c r="H5185" s="21" t="s">
        <v>7511</v>
      </c>
      <c r="I5185" s="21" t="s">
        <v>18270</v>
      </c>
      <c r="J5185" s="22">
        <v>991200</v>
      </c>
      <c r="K5185" s="22">
        <v>991200</v>
      </c>
    </row>
    <row r="5186" spans="1:11" x14ac:dyDescent="0.25">
      <c r="A5186" s="21" t="s">
        <v>9142</v>
      </c>
      <c r="B5186" s="21" t="s">
        <v>21768</v>
      </c>
      <c r="C5186" s="21" t="s">
        <v>6148</v>
      </c>
      <c r="D5186" s="21" t="s">
        <v>6147</v>
      </c>
      <c r="F5186" s="21" t="s">
        <v>17288</v>
      </c>
      <c r="G5186" s="20">
        <v>44432</v>
      </c>
      <c r="H5186" t="s">
        <v>19539</v>
      </c>
      <c r="I5186" t="s">
        <v>19539</v>
      </c>
      <c r="J5186" s="57">
        <v>51836.39</v>
      </c>
      <c r="K5186" s="57">
        <v>0.03</v>
      </c>
    </row>
    <row r="5187" spans="1:11" x14ac:dyDescent="0.25">
      <c r="A5187" s="21" t="s">
        <v>8740</v>
      </c>
      <c r="B5187" s="21" t="s">
        <v>21768</v>
      </c>
      <c r="C5187" s="21" t="s">
        <v>7513</v>
      </c>
      <c r="D5187" s="21" t="s">
        <v>7512</v>
      </c>
      <c r="E5187" s="21" t="s">
        <v>19552</v>
      </c>
      <c r="F5187" s="21" t="s">
        <v>14824</v>
      </c>
      <c r="G5187" s="20">
        <v>44440</v>
      </c>
      <c r="H5187" s="21" t="s">
        <v>7514</v>
      </c>
      <c r="I5187" s="21" t="s">
        <v>18331</v>
      </c>
      <c r="J5187" s="22">
        <v>-58417874.590000004</v>
      </c>
      <c r="K5187" s="22">
        <v>-58417874.590000004</v>
      </c>
    </row>
    <row r="5188" spans="1:11" x14ac:dyDescent="0.25">
      <c r="A5188" s="21" t="s">
        <v>8740</v>
      </c>
      <c r="B5188" s="21" t="s">
        <v>21768</v>
      </c>
      <c r="C5188" s="21" t="s">
        <v>7513</v>
      </c>
      <c r="D5188" s="21" t="s">
        <v>7512</v>
      </c>
      <c r="E5188" s="21" t="s">
        <v>19552</v>
      </c>
      <c r="F5188" s="21" t="s">
        <v>14825</v>
      </c>
      <c r="G5188" s="20">
        <v>44440</v>
      </c>
      <c r="H5188" s="21" t="s">
        <v>7515</v>
      </c>
      <c r="I5188" s="21" t="s">
        <v>18332</v>
      </c>
      <c r="J5188" s="22">
        <v>-58417873.509999998</v>
      </c>
      <c r="K5188" s="22">
        <v>-58417873.509999998</v>
      </c>
    </row>
    <row r="5189" spans="1:11" x14ac:dyDescent="0.25">
      <c r="A5189" s="21" t="s">
        <v>8738</v>
      </c>
      <c r="B5189" s="21" t="s">
        <v>21768</v>
      </c>
      <c r="C5189" s="21" t="s">
        <v>7517</v>
      </c>
      <c r="D5189" s="21" t="s">
        <v>7516</v>
      </c>
      <c r="F5189" s="21" t="s">
        <v>14826</v>
      </c>
      <c r="G5189" s="20">
        <v>44441</v>
      </c>
      <c r="H5189" s="21" t="s">
        <v>7518</v>
      </c>
      <c r="I5189" s="21" t="s">
        <v>17109</v>
      </c>
      <c r="J5189" s="22">
        <v>-2104327230.8299999</v>
      </c>
      <c r="K5189" s="22">
        <v>-2104327230.8299999</v>
      </c>
    </row>
    <row r="5190" spans="1:11" x14ac:dyDescent="0.25">
      <c r="A5190" s="21" t="s">
        <v>8738</v>
      </c>
      <c r="B5190" s="21" t="s">
        <v>21768</v>
      </c>
      <c r="C5190" s="21" t="s">
        <v>7520</v>
      </c>
      <c r="D5190" s="21" t="s">
        <v>7519</v>
      </c>
      <c r="F5190" s="21" t="s">
        <v>14827</v>
      </c>
      <c r="G5190" s="20">
        <v>44442</v>
      </c>
      <c r="H5190" s="21" t="s">
        <v>7521</v>
      </c>
      <c r="I5190" s="21" t="s">
        <v>16815</v>
      </c>
      <c r="J5190" s="22">
        <v>-10000000.01</v>
      </c>
      <c r="K5190" s="22">
        <v>-10000000.01</v>
      </c>
    </row>
    <row r="5191" spans="1:11" x14ac:dyDescent="0.25">
      <c r="A5191" s="54" t="s">
        <v>8738</v>
      </c>
      <c r="B5191" s="54" t="s">
        <v>21768</v>
      </c>
      <c r="C5191" s="54" t="s">
        <v>16305</v>
      </c>
      <c r="D5191" s="54" t="s">
        <v>16306</v>
      </c>
      <c r="E5191" s="54" t="s">
        <v>19552</v>
      </c>
      <c r="F5191" s="54" t="s">
        <v>16307</v>
      </c>
      <c r="G5191" s="58">
        <v>44448</v>
      </c>
      <c r="H5191" s="55" t="s">
        <v>19539</v>
      </c>
      <c r="I5191" s="55" t="s">
        <v>19539</v>
      </c>
      <c r="J5191" s="56">
        <v>209322.35</v>
      </c>
      <c r="K5191" s="56">
        <v>0.01</v>
      </c>
    </row>
    <row r="5192" spans="1:11" x14ac:dyDescent="0.25">
      <c r="A5192" s="21" t="s">
        <v>8738</v>
      </c>
      <c r="B5192" s="21" t="s">
        <v>21768</v>
      </c>
      <c r="C5192" s="21" t="s">
        <v>16021</v>
      </c>
      <c r="D5192" s="21" t="s">
        <v>16022</v>
      </c>
      <c r="E5192" s="21" t="s">
        <v>19552</v>
      </c>
      <c r="F5192" s="21" t="s">
        <v>16023</v>
      </c>
      <c r="G5192" s="20">
        <v>44452</v>
      </c>
      <c r="H5192" t="s">
        <v>19539</v>
      </c>
      <c r="I5192" t="s">
        <v>19539</v>
      </c>
      <c r="J5192" s="57">
        <v>2194473.4500000002</v>
      </c>
      <c r="K5192" s="57">
        <v>0.01</v>
      </c>
    </row>
    <row r="5193" spans="1:11" x14ac:dyDescent="0.25">
      <c r="A5193" s="54" t="s">
        <v>8738</v>
      </c>
      <c r="B5193" s="54" t="s">
        <v>21768</v>
      </c>
      <c r="C5193" s="54" t="s">
        <v>16730</v>
      </c>
      <c r="D5193" s="54" t="s">
        <v>16731</v>
      </c>
      <c r="E5193" s="55"/>
      <c r="F5193" s="54" t="s">
        <v>16732</v>
      </c>
      <c r="G5193" s="58">
        <v>44452</v>
      </c>
      <c r="H5193" s="55" t="s">
        <v>19539</v>
      </c>
      <c r="I5193" s="55" t="s">
        <v>19539</v>
      </c>
      <c r="J5193" s="56">
        <v>4205662.01</v>
      </c>
      <c r="K5193" s="56">
        <v>0.01</v>
      </c>
    </row>
    <row r="5194" spans="1:11" x14ac:dyDescent="0.25">
      <c r="A5194" s="21" t="s">
        <v>8738</v>
      </c>
      <c r="B5194" s="21" t="s">
        <v>21768</v>
      </c>
      <c r="C5194" s="21" t="s">
        <v>16790</v>
      </c>
      <c r="D5194" s="21" t="s">
        <v>16791</v>
      </c>
      <c r="F5194" s="21" t="s">
        <v>16792</v>
      </c>
      <c r="G5194" s="20">
        <v>44454</v>
      </c>
      <c r="H5194" t="s">
        <v>19539</v>
      </c>
      <c r="I5194" t="s">
        <v>19539</v>
      </c>
      <c r="J5194" s="57">
        <v>6179360.0800000001</v>
      </c>
      <c r="K5194" s="57">
        <v>0.01</v>
      </c>
    </row>
    <row r="5195" spans="1:11" x14ac:dyDescent="0.25">
      <c r="A5195" s="54" t="s">
        <v>9142</v>
      </c>
      <c r="B5195" s="54" t="s">
        <v>21768</v>
      </c>
      <c r="C5195" s="54" t="s">
        <v>6148</v>
      </c>
      <c r="D5195" s="54" t="s">
        <v>6147</v>
      </c>
      <c r="E5195" s="55"/>
      <c r="F5195" s="54" t="s">
        <v>17279</v>
      </c>
      <c r="G5195" s="58">
        <v>44459</v>
      </c>
      <c r="H5195" s="55" t="s">
        <v>19539</v>
      </c>
      <c r="I5195" s="55" t="s">
        <v>19539</v>
      </c>
      <c r="J5195" s="56">
        <v>44593.1</v>
      </c>
      <c r="K5195" s="56">
        <v>0.01</v>
      </c>
    </row>
    <row r="5196" spans="1:11" x14ac:dyDescent="0.25">
      <c r="A5196" s="21" t="s">
        <v>9142</v>
      </c>
      <c r="B5196" s="21" t="s">
        <v>21768</v>
      </c>
      <c r="C5196" s="21" t="s">
        <v>894</v>
      </c>
      <c r="D5196" s="21" t="s">
        <v>893</v>
      </c>
      <c r="F5196" s="21" t="s">
        <v>14828</v>
      </c>
      <c r="G5196" s="20">
        <v>44461</v>
      </c>
      <c r="H5196" s="21" t="s">
        <v>7522</v>
      </c>
      <c r="J5196" s="22">
        <v>-265280</v>
      </c>
      <c r="K5196" s="22">
        <v>-265280</v>
      </c>
    </row>
    <row r="5197" spans="1:11" x14ac:dyDescent="0.25">
      <c r="A5197" s="21" t="s">
        <v>8740</v>
      </c>
      <c r="B5197" s="21" t="s">
        <v>21768</v>
      </c>
      <c r="C5197" s="21" t="s">
        <v>6907</v>
      </c>
      <c r="D5197" s="21" t="s">
        <v>6906</v>
      </c>
      <c r="F5197" s="21" t="s">
        <v>18312</v>
      </c>
      <c r="G5197" s="20">
        <v>44461</v>
      </c>
      <c r="H5197" s="21" t="s">
        <v>16587</v>
      </c>
      <c r="I5197" s="21" t="s">
        <v>18313</v>
      </c>
      <c r="J5197" s="57">
        <v>-318723.48</v>
      </c>
      <c r="K5197" s="57">
        <v>-0.02</v>
      </c>
    </row>
    <row r="5198" spans="1:11" x14ac:dyDescent="0.25">
      <c r="A5198" s="21" t="s">
        <v>8740</v>
      </c>
      <c r="B5198" s="21" t="s">
        <v>21768</v>
      </c>
      <c r="C5198" s="21" t="s">
        <v>14829</v>
      </c>
      <c r="D5198" s="21" t="s">
        <v>7524</v>
      </c>
      <c r="F5198" s="21" t="s">
        <v>14830</v>
      </c>
      <c r="G5198" s="20">
        <v>44462</v>
      </c>
      <c r="H5198" s="21" t="s">
        <v>7525</v>
      </c>
      <c r="I5198" s="21" t="s">
        <v>17953</v>
      </c>
      <c r="J5198" s="22">
        <v>-888480.33</v>
      </c>
      <c r="K5198" s="22">
        <v>-888480.33</v>
      </c>
    </row>
    <row r="5199" spans="1:11" x14ac:dyDescent="0.25">
      <c r="A5199" s="21" t="s">
        <v>9142</v>
      </c>
      <c r="B5199" s="21" t="s">
        <v>21768</v>
      </c>
      <c r="C5199" s="21" t="s">
        <v>7484</v>
      </c>
      <c r="D5199" s="21" t="s">
        <v>7483</v>
      </c>
      <c r="F5199" s="21" t="s">
        <v>14831</v>
      </c>
      <c r="G5199" s="20">
        <v>44466</v>
      </c>
      <c r="H5199" s="21" t="s">
        <v>7436</v>
      </c>
      <c r="J5199" s="22">
        <v>-78000</v>
      </c>
      <c r="K5199" s="22">
        <v>-78000</v>
      </c>
    </row>
    <row r="5200" spans="1:11" x14ac:dyDescent="0.25">
      <c r="A5200" s="21" t="s">
        <v>9142</v>
      </c>
      <c r="B5200" s="21" t="s">
        <v>21768</v>
      </c>
      <c r="C5200" s="21" t="s">
        <v>7484</v>
      </c>
      <c r="D5200" s="21" t="s">
        <v>7483</v>
      </c>
      <c r="F5200" s="21" t="s">
        <v>14832</v>
      </c>
      <c r="G5200" s="20">
        <v>44466</v>
      </c>
      <c r="H5200" s="21" t="s">
        <v>7527</v>
      </c>
      <c r="J5200" s="22">
        <v>-19500</v>
      </c>
      <c r="K5200" s="22">
        <v>-19500</v>
      </c>
    </row>
    <row r="5201" spans="1:11" x14ac:dyDescent="0.25">
      <c r="A5201" s="54" t="s">
        <v>8740</v>
      </c>
      <c r="B5201" s="54" t="s">
        <v>21768</v>
      </c>
      <c r="C5201" s="54" t="s">
        <v>8332</v>
      </c>
      <c r="D5201" s="54" t="s">
        <v>8331</v>
      </c>
      <c r="E5201" s="54" t="s">
        <v>19558</v>
      </c>
      <c r="F5201" s="54" t="s">
        <v>18214</v>
      </c>
      <c r="G5201" s="58">
        <v>44467</v>
      </c>
      <c r="H5201" s="54" t="s">
        <v>17056</v>
      </c>
      <c r="I5201" s="54" t="s">
        <v>18215</v>
      </c>
      <c r="J5201" s="56">
        <v>-1652592.44</v>
      </c>
      <c r="K5201" s="56">
        <v>-0.02</v>
      </c>
    </row>
    <row r="5202" spans="1:11" x14ac:dyDescent="0.25">
      <c r="A5202" s="21" t="s">
        <v>8738</v>
      </c>
      <c r="B5202" s="21" t="s">
        <v>21768</v>
      </c>
      <c r="C5202" s="21" t="s">
        <v>14833</v>
      </c>
      <c r="D5202" s="21" t="s">
        <v>7529</v>
      </c>
      <c r="F5202" s="21" t="s">
        <v>14834</v>
      </c>
      <c r="G5202" s="20">
        <v>44468</v>
      </c>
      <c r="H5202" s="21" t="s">
        <v>7527</v>
      </c>
      <c r="J5202" s="22">
        <v>-121540</v>
      </c>
      <c r="K5202" s="22">
        <v>-121540</v>
      </c>
    </row>
    <row r="5203" spans="1:11" x14ac:dyDescent="0.25">
      <c r="A5203" s="21" t="s">
        <v>8740</v>
      </c>
      <c r="B5203" s="21" t="s">
        <v>21768</v>
      </c>
      <c r="C5203" s="21" t="s">
        <v>14835</v>
      </c>
      <c r="D5203" s="21" t="s">
        <v>7531</v>
      </c>
      <c r="F5203" s="21" t="s">
        <v>14836</v>
      </c>
      <c r="G5203" s="20">
        <v>44469</v>
      </c>
      <c r="H5203" s="21" t="s">
        <v>7532</v>
      </c>
      <c r="I5203" s="21" t="s">
        <v>17595</v>
      </c>
      <c r="J5203" s="22">
        <v>-5173500</v>
      </c>
      <c r="K5203" s="22">
        <v>-5173500</v>
      </c>
    </row>
    <row r="5204" spans="1:11" x14ac:dyDescent="0.25">
      <c r="A5204" s="21" t="s">
        <v>8740</v>
      </c>
      <c r="B5204" s="21" t="s">
        <v>21768</v>
      </c>
      <c r="C5204" s="21" t="s">
        <v>14837</v>
      </c>
      <c r="D5204" s="21" t="s">
        <v>7533</v>
      </c>
      <c r="F5204" s="21" t="s">
        <v>14838</v>
      </c>
      <c r="G5204" s="20">
        <v>44469</v>
      </c>
      <c r="H5204" s="21" t="s">
        <v>7534</v>
      </c>
      <c r="I5204" s="21" t="s">
        <v>17546</v>
      </c>
      <c r="J5204" s="22">
        <v>-4686678</v>
      </c>
      <c r="K5204" s="22">
        <v>-4686678</v>
      </c>
    </row>
    <row r="5205" spans="1:11" x14ac:dyDescent="0.25">
      <c r="A5205" s="21" t="s">
        <v>8740</v>
      </c>
      <c r="B5205" s="21" t="s">
        <v>21768</v>
      </c>
      <c r="C5205" s="21" t="s">
        <v>14839</v>
      </c>
      <c r="D5205" s="21" t="s">
        <v>7535</v>
      </c>
      <c r="F5205" s="21" t="s">
        <v>14840</v>
      </c>
      <c r="G5205" s="20">
        <v>44469</v>
      </c>
      <c r="H5205" s="21" t="s">
        <v>7536</v>
      </c>
      <c r="I5205" s="21" t="s">
        <v>17601</v>
      </c>
      <c r="J5205" s="22">
        <v>-1980000</v>
      </c>
      <c r="K5205" s="22">
        <v>-1980000</v>
      </c>
    </row>
    <row r="5206" spans="1:11" x14ac:dyDescent="0.25">
      <c r="A5206" s="21" t="s">
        <v>8740</v>
      </c>
      <c r="B5206" s="21" t="s">
        <v>21768</v>
      </c>
      <c r="C5206" s="21" t="s">
        <v>14841</v>
      </c>
      <c r="D5206" s="21" t="s">
        <v>7537</v>
      </c>
      <c r="F5206" s="21" t="s">
        <v>14842</v>
      </c>
      <c r="G5206" s="20">
        <v>44469</v>
      </c>
      <c r="H5206" s="21" t="s">
        <v>7538</v>
      </c>
      <c r="I5206" s="21" t="s">
        <v>17637</v>
      </c>
      <c r="J5206" s="22">
        <v>-1620000</v>
      </c>
      <c r="K5206" s="22">
        <v>-1620000</v>
      </c>
    </row>
    <row r="5207" spans="1:11" x14ac:dyDescent="0.25">
      <c r="A5207" s="21" t="s">
        <v>8740</v>
      </c>
      <c r="B5207" s="21" t="s">
        <v>21768</v>
      </c>
      <c r="C5207" s="21" t="s">
        <v>14843</v>
      </c>
      <c r="D5207" s="21" t="s">
        <v>7539</v>
      </c>
      <c r="F5207" s="21" t="s">
        <v>14844</v>
      </c>
      <c r="G5207" s="20">
        <v>44469</v>
      </c>
      <c r="H5207" s="21" t="s">
        <v>7540</v>
      </c>
      <c r="I5207" s="21" t="s">
        <v>17665</v>
      </c>
      <c r="J5207" s="22">
        <v>-110000</v>
      </c>
      <c r="K5207" s="22">
        <v>-110000</v>
      </c>
    </row>
    <row r="5208" spans="1:11" x14ac:dyDescent="0.25">
      <c r="A5208" s="21" t="s">
        <v>8740</v>
      </c>
      <c r="B5208" s="21" t="s">
        <v>21768</v>
      </c>
      <c r="C5208" s="21" t="s">
        <v>14845</v>
      </c>
      <c r="D5208" s="21" t="s">
        <v>7541</v>
      </c>
      <c r="F5208" s="21" t="s">
        <v>14846</v>
      </c>
      <c r="G5208" s="20">
        <v>44469</v>
      </c>
      <c r="H5208" s="21" t="s">
        <v>7542</v>
      </c>
      <c r="I5208" s="21" t="s">
        <v>17673</v>
      </c>
      <c r="J5208" s="22">
        <v>-392200</v>
      </c>
      <c r="K5208" s="22">
        <v>-392200</v>
      </c>
    </row>
    <row r="5209" spans="1:11" x14ac:dyDescent="0.25">
      <c r="A5209" s="21" t="s">
        <v>8740</v>
      </c>
      <c r="B5209" s="21" t="s">
        <v>21768</v>
      </c>
      <c r="C5209" s="21" t="s">
        <v>14847</v>
      </c>
      <c r="D5209" s="21" t="s">
        <v>7543</v>
      </c>
      <c r="F5209" s="21" t="s">
        <v>14848</v>
      </c>
      <c r="G5209" s="20">
        <v>44469</v>
      </c>
      <c r="H5209" s="21" t="s">
        <v>7544</v>
      </c>
      <c r="I5209" s="21" t="s">
        <v>17595</v>
      </c>
      <c r="J5209" s="22">
        <v>-4689420</v>
      </c>
      <c r="K5209" s="22">
        <v>-4689420</v>
      </c>
    </row>
    <row r="5210" spans="1:11" x14ac:dyDescent="0.25">
      <c r="A5210" s="21" t="s">
        <v>8740</v>
      </c>
      <c r="B5210" s="21" t="s">
        <v>21768</v>
      </c>
      <c r="C5210" s="21" t="s">
        <v>14849</v>
      </c>
      <c r="D5210" s="21" t="s">
        <v>7545</v>
      </c>
      <c r="F5210" s="21" t="s">
        <v>14850</v>
      </c>
      <c r="G5210" s="20">
        <v>44469</v>
      </c>
      <c r="H5210" s="21" t="s">
        <v>7546</v>
      </c>
      <c r="I5210" s="21" t="s">
        <v>17637</v>
      </c>
      <c r="J5210" s="22">
        <v>-14768628</v>
      </c>
      <c r="K5210" s="22">
        <v>-14768628</v>
      </c>
    </row>
    <row r="5211" spans="1:11" x14ac:dyDescent="0.25">
      <c r="A5211" s="21" t="s">
        <v>8740</v>
      </c>
      <c r="B5211" s="21" t="s">
        <v>21768</v>
      </c>
      <c r="C5211" s="21" t="s">
        <v>14851</v>
      </c>
      <c r="D5211" s="21" t="s">
        <v>7547</v>
      </c>
      <c r="F5211" s="21" t="s">
        <v>14852</v>
      </c>
      <c r="G5211" s="20">
        <v>44469</v>
      </c>
      <c r="H5211" s="21" t="s">
        <v>7548</v>
      </c>
      <c r="I5211" s="21" t="s">
        <v>17798</v>
      </c>
      <c r="J5211" s="22">
        <v>-3142862.5</v>
      </c>
      <c r="K5211" s="22">
        <v>-3142862.5</v>
      </c>
    </row>
    <row r="5212" spans="1:11" x14ac:dyDescent="0.25">
      <c r="A5212" s="21" t="s">
        <v>8740</v>
      </c>
      <c r="B5212" s="21" t="s">
        <v>21768</v>
      </c>
      <c r="C5212" s="21" t="s">
        <v>14853</v>
      </c>
      <c r="D5212" s="21" t="s">
        <v>7549</v>
      </c>
      <c r="F5212" s="21" t="s">
        <v>14854</v>
      </c>
      <c r="G5212" s="20">
        <v>44469</v>
      </c>
      <c r="H5212" s="21" t="s">
        <v>7550</v>
      </c>
      <c r="I5212" s="21" t="s">
        <v>17798</v>
      </c>
      <c r="J5212" s="22">
        <v>-934800</v>
      </c>
      <c r="K5212" s="22">
        <v>-934800</v>
      </c>
    </row>
    <row r="5213" spans="1:11" x14ac:dyDescent="0.25">
      <c r="A5213" s="21" t="s">
        <v>8740</v>
      </c>
      <c r="B5213" s="21" t="s">
        <v>21768</v>
      </c>
      <c r="C5213" s="21" t="s">
        <v>14855</v>
      </c>
      <c r="D5213" s="21" t="s">
        <v>7551</v>
      </c>
      <c r="F5213" s="21" t="s">
        <v>14856</v>
      </c>
      <c r="G5213" s="20">
        <v>44469</v>
      </c>
      <c r="H5213" s="21" t="s">
        <v>7552</v>
      </c>
      <c r="I5213" s="21" t="s">
        <v>17835</v>
      </c>
      <c r="J5213" s="22">
        <v>-250000</v>
      </c>
      <c r="K5213" s="22">
        <v>-250000</v>
      </c>
    </row>
    <row r="5214" spans="1:11" x14ac:dyDescent="0.25">
      <c r="A5214" s="21" t="s">
        <v>8740</v>
      </c>
      <c r="B5214" s="21" t="s">
        <v>21768</v>
      </c>
      <c r="C5214" s="21" t="s">
        <v>14857</v>
      </c>
      <c r="D5214" s="21" t="s">
        <v>7553</v>
      </c>
      <c r="F5214" s="21" t="s">
        <v>14858</v>
      </c>
      <c r="G5214" s="20">
        <v>44469</v>
      </c>
      <c r="H5214" s="21" t="s">
        <v>7554</v>
      </c>
      <c r="I5214" s="21" t="s">
        <v>17529</v>
      </c>
      <c r="J5214" s="22">
        <v>-300000</v>
      </c>
      <c r="K5214" s="22">
        <v>-300000</v>
      </c>
    </row>
    <row r="5215" spans="1:11" x14ac:dyDescent="0.25">
      <c r="A5215" s="21" t="s">
        <v>8740</v>
      </c>
      <c r="B5215" s="21" t="s">
        <v>21768</v>
      </c>
      <c r="C5215" s="21" t="s">
        <v>12150</v>
      </c>
      <c r="D5215" s="21" t="s">
        <v>4001</v>
      </c>
      <c r="F5215" s="21" t="s">
        <v>14859</v>
      </c>
      <c r="G5215" s="20">
        <v>44469</v>
      </c>
      <c r="H5215" s="21" t="s">
        <v>7555</v>
      </c>
      <c r="I5215" s="21" t="s">
        <v>17545</v>
      </c>
      <c r="J5215" s="22">
        <v>-311373.59999999998</v>
      </c>
      <c r="K5215" s="22">
        <v>-311373.59999999998</v>
      </c>
    </row>
    <row r="5216" spans="1:11" x14ac:dyDescent="0.25">
      <c r="A5216" s="21" t="s">
        <v>8740</v>
      </c>
      <c r="B5216" s="21" t="s">
        <v>21768</v>
      </c>
      <c r="C5216" s="21" t="s">
        <v>14860</v>
      </c>
      <c r="D5216" s="21" t="s">
        <v>7556</v>
      </c>
      <c r="F5216" s="21" t="s">
        <v>14861</v>
      </c>
      <c r="G5216" s="20">
        <v>44469</v>
      </c>
      <c r="H5216" s="21" t="s">
        <v>7557</v>
      </c>
      <c r="I5216" s="21" t="s">
        <v>17637</v>
      </c>
      <c r="J5216" s="22">
        <v>-700000</v>
      </c>
      <c r="K5216" s="22">
        <v>-700000</v>
      </c>
    </row>
    <row r="5217" spans="1:11" x14ac:dyDescent="0.25">
      <c r="A5217" s="21" t="s">
        <v>8740</v>
      </c>
      <c r="B5217" s="21" t="s">
        <v>21768</v>
      </c>
      <c r="C5217" s="21" t="s">
        <v>14862</v>
      </c>
      <c r="D5217" s="21" t="s">
        <v>7558</v>
      </c>
      <c r="F5217" s="21" t="s">
        <v>14863</v>
      </c>
      <c r="G5217" s="20">
        <v>44469</v>
      </c>
      <c r="H5217" s="21" t="s">
        <v>7559</v>
      </c>
      <c r="I5217" s="21" t="s">
        <v>17637</v>
      </c>
      <c r="J5217" s="22">
        <v>-2975000</v>
      </c>
      <c r="K5217" s="22">
        <v>-2975000</v>
      </c>
    </row>
    <row r="5218" spans="1:11" x14ac:dyDescent="0.25">
      <c r="A5218" s="21" t="s">
        <v>8740</v>
      </c>
      <c r="B5218" s="21" t="s">
        <v>21768</v>
      </c>
      <c r="C5218" s="21" t="s">
        <v>14864</v>
      </c>
      <c r="D5218" s="21" t="s">
        <v>7560</v>
      </c>
      <c r="F5218" s="21" t="s">
        <v>14865</v>
      </c>
      <c r="G5218" s="20">
        <v>44469</v>
      </c>
      <c r="H5218" s="21" t="s">
        <v>7561</v>
      </c>
      <c r="I5218" s="21" t="s">
        <v>17876</v>
      </c>
      <c r="J5218" s="22">
        <v>-3931968</v>
      </c>
      <c r="K5218" s="22">
        <v>-3931968</v>
      </c>
    </row>
    <row r="5219" spans="1:11" x14ac:dyDescent="0.25">
      <c r="A5219" s="21" t="s">
        <v>8740</v>
      </c>
      <c r="B5219" s="21" t="s">
        <v>21768</v>
      </c>
      <c r="C5219" s="21" t="s">
        <v>14866</v>
      </c>
      <c r="D5219" s="21" t="s">
        <v>7562</v>
      </c>
      <c r="F5219" s="21" t="s">
        <v>14867</v>
      </c>
      <c r="G5219" s="20">
        <v>44469</v>
      </c>
      <c r="H5219" s="21" t="s">
        <v>7563</v>
      </c>
      <c r="I5219" s="21" t="s">
        <v>17637</v>
      </c>
      <c r="J5219" s="22">
        <v>-3943710</v>
      </c>
      <c r="K5219" s="22">
        <v>-3943710</v>
      </c>
    </row>
    <row r="5220" spans="1:11" x14ac:dyDescent="0.25">
      <c r="A5220" s="21" t="s">
        <v>8740</v>
      </c>
      <c r="B5220" s="21" t="s">
        <v>21768</v>
      </c>
      <c r="C5220" s="21" t="s">
        <v>14868</v>
      </c>
      <c r="D5220" s="21" t="s">
        <v>7564</v>
      </c>
      <c r="F5220" s="21" t="s">
        <v>14869</v>
      </c>
      <c r="G5220" s="20">
        <v>44469</v>
      </c>
      <c r="H5220" s="21" t="s">
        <v>7565</v>
      </c>
      <c r="I5220" s="21" t="s">
        <v>17570</v>
      </c>
      <c r="J5220" s="22">
        <v>-1548000</v>
      </c>
      <c r="K5220" s="22">
        <v>-1548000</v>
      </c>
    </row>
    <row r="5221" spans="1:11" x14ac:dyDescent="0.25">
      <c r="A5221" s="21" t="s">
        <v>8740</v>
      </c>
      <c r="B5221" s="21" t="s">
        <v>21768</v>
      </c>
      <c r="C5221" s="21" t="s">
        <v>14870</v>
      </c>
      <c r="D5221" s="21" t="s">
        <v>7566</v>
      </c>
      <c r="F5221" s="21" t="s">
        <v>14871</v>
      </c>
      <c r="G5221" s="20">
        <v>44469</v>
      </c>
      <c r="H5221" s="21" t="s">
        <v>7567</v>
      </c>
      <c r="I5221" s="21" t="s">
        <v>17665</v>
      </c>
      <c r="J5221" s="22">
        <v>-240000</v>
      </c>
      <c r="K5221" s="22">
        <v>-240000</v>
      </c>
    </row>
    <row r="5222" spans="1:11" x14ac:dyDescent="0.25">
      <c r="A5222" s="21" t="s">
        <v>8740</v>
      </c>
      <c r="B5222" s="21" t="s">
        <v>21768</v>
      </c>
      <c r="C5222" s="21" t="s">
        <v>14872</v>
      </c>
      <c r="D5222" s="21" t="s">
        <v>7568</v>
      </c>
      <c r="F5222" s="21" t="s">
        <v>14873</v>
      </c>
      <c r="G5222" s="20">
        <v>44469</v>
      </c>
      <c r="H5222" s="21" t="s">
        <v>7569</v>
      </c>
      <c r="I5222" s="21" t="s">
        <v>17561</v>
      </c>
      <c r="J5222" s="22">
        <v>-2760000</v>
      </c>
      <c r="K5222" s="22">
        <v>-2760000</v>
      </c>
    </row>
    <row r="5223" spans="1:11" x14ac:dyDescent="0.25">
      <c r="A5223" s="21" t="s">
        <v>8740</v>
      </c>
      <c r="B5223" s="21" t="s">
        <v>21768</v>
      </c>
      <c r="C5223" s="21" t="s">
        <v>14874</v>
      </c>
      <c r="D5223" s="21" t="s">
        <v>7570</v>
      </c>
      <c r="F5223" s="21" t="s">
        <v>14875</v>
      </c>
      <c r="G5223" s="20">
        <v>44469</v>
      </c>
      <c r="H5223" s="21" t="s">
        <v>7571</v>
      </c>
      <c r="I5223" s="21" t="s">
        <v>17561</v>
      </c>
      <c r="J5223" s="22">
        <v>-2512500</v>
      </c>
      <c r="K5223" s="22">
        <v>-2512500</v>
      </c>
    </row>
    <row r="5224" spans="1:11" x14ac:dyDescent="0.25">
      <c r="A5224" s="21" t="s">
        <v>8740</v>
      </c>
      <c r="B5224" s="21" t="s">
        <v>21768</v>
      </c>
      <c r="C5224" s="21" t="s">
        <v>14876</v>
      </c>
      <c r="D5224" s="21" t="s">
        <v>7572</v>
      </c>
      <c r="F5224" s="21" t="s">
        <v>14877</v>
      </c>
      <c r="G5224" s="20">
        <v>44469</v>
      </c>
      <c r="H5224" s="21" t="s">
        <v>7573</v>
      </c>
      <c r="I5224" s="21" t="s">
        <v>17637</v>
      </c>
      <c r="J5224" s="22">
        <v>-13835250</v>
      </c>
      <c r="K5224" s="22">
        <v>-13835250</v>
      </c>
    </row>
    <row r="5225" spans="1:11" x14ac:dyDescent="0.25">
      <c r="A5225" s="21" t="s">
        <v>8740</v>
      </c>
      <c r="B5225" s="21" t="s">
        <v>21768</v>
      </c>
      <c r="C5225" s="21" t="s">
        <v>11754</v>
      </c>
      <c r="D5225" s="21" t="s">
        <v>3480</v>
      </c>
      <c r="F5225" s="21" t="s">
        <v>14878</v>
      </c>
      <c r="G5225" s="20">
        <v>44469</v>
      </c>
      <c r="H5225" s="21" t="s">
        <v>7574</v>
      </c>
      <c r="I5225" s="21" t="s">
        <v>17561</v>
      </c>
      <c r="J5225" s="22">
        <v>-4265163</v>
      </c>
      <c r="K5225" s="22">
        <v>-4265163</v>
      </c>
    </row>
    <row r="5226" spans="1:11" x14ac:dyDescent="0.25">
      <c r="A5226" s="21" t="s">
        <v>8740</v>
      </c>
      <c r="B5226" s="21" t="s">
        <v>21768</v>
      </c>
      <c r="C5226" s="21" t="s">
        <v>14879</v>
      </c>
      <c r="D5226" s="21" t="s">
        <v>7575</v>
      </c>
      <c r="F5226" s="21" t="s">
        <v>14880</v>
      </c>
      <c r="G5226" s="20">
        <v>44469</v>
      </c>
      <c r="H5226" s="21" t="s">
        <v>7576</v>
      </c>
      <c r="I5226" s="21" t="s">
        <v>17545</v>
      </c>
      <c r="J5226" s="22">
        <v>-681780</v>
      </c>
      <c r="K5226" s="22">
        <v>-681780</v>
      </c>
    </row>
    <row r="5227" spans="1:11" x14ac:dyDescent="0.25">
      <c r="A5227" s="21" t="s">
        <v>8740</v>
      </c>
      <c r="B5227" s="21" t="s">
        <v>21768</v>
      </c>
      <c r="C5227" s="21" t="s">
        <v>14881</v>
      </c>
      <c r="D5227" s="21" t="s">
        <v>7577</v>
      </c>
      <c r="F5227" s="21" t="s">
        <v>14882</v>
      </c>
      <c r="G5227" s="20">
        <v>44469</v>
      </c>
      <c r="H5227" s="21" t="s">
        <v>7578</v>
      </c>
      <c r="I5227" s="21" t="s">
        <v>17592</v>
      </c>
      <c r="J5227" s="22">
        <v>-3936000</v>
      </c>
      <c r="K5227" s="22">
        <v>-3936000</v>
      </c>
    </row>
    <row r="5228" spans="1:11" x14ac:dyDescent="0.25">
      <c r="A5228" s="21" t="s">
        <v>8740</v>
      </c>
      <c r="B5228" s="21" t="s">
        <v>21768</v>
      </c>
      <c r="C5228" s="21" t="s">
        <v>14883</v>
      </c>
      <c r="D5228" s="21" t="s">
        <v>7579</v>
      </c>
      <c r="F5228" s="21" t="s">
        <v>14884</v>
      </c>
      <c r="G5228" s="20">
        <v>44469</v>
      </c>
      <c r="H5228" s="21" t="s">
        <v>7580</v>
      </c>
      <c r="I5228" s="21" t="s">
        <v>17865</v>
      </c>
      <c r="J5228" s="22">
        <v>-1797840</v>
      </c>
      <c r="K5228" s="22">
        <v>-1797840</v>
      </c>
    </row>
    <row r="5229" spans="1:11" x14ac:dyDescent="0.25">
      <c r="A5229" s="21" t="s">
        <v>8740</v>
      </c>
      <c r="B5229" s="21" t="s">
        <v>21768</v>
      </c>
      <c r="C5229" s="21" t="s">
        <v>14885</v>
      </c>
      <c r="D5229" s="21" t="s">
        <v>7581</v>
      </c>
      <c r="F5229" s="21" t="s">
        <v>14886</v>
      </c>
      <c r="G5229" s="20">
        <v>44469</v>
      </c>
      <c r="H5229" s="21" t="s">
        <v>7582</v>
      </c>
      <c r="I5229" s="21" t="s">
        <v>17876</v>
      </c>
      <c r="J5229" s="22">
        <v>-6753450</v>
      </c>
      <c r="K5229" s="22">
        <v>-6753450</v>
      </c>
    </row>
    <row r="5230" spans="1:11" x14ac:dyDescent="0.25">
      <c r="A5230" s="21" t="s">
        <v>8740</v>
      </c>
      <c r="B5230" s="21" t="s">
        <v>21768</v>
      </c>
      <c r="C5230" s="21" t="s">
        <v>14887</v>
      </c>
      <c r="D5230" s="21" t="s">
        <v>7583</v>
      </c>
      <c r="F5230" s="21" t="s">
        <v>14888</v>
      </c>
      <c r="G5230" s="20">
        <v>44469</v>
      </c>
      <c r="H5230" s="21" t="s">
        <v>7584</v>
      </c>
      <c r="I5230" s="21" t="s">
        <v>17673</v>
      </c>
      <c r="J5230" s="22">
        <v>-540000</v>
      </c>
      <c r="K5230" s="22">
        <v>-540000</v>
      </c>
    </row>
    <row r="5231" spans="1:11" x14ac:dyDescent="0.25">
      <c r="A5231" s="21" t="s">
        <v>8740</v>
      </c>
      <c r="B5231" s="21" t="s">
        <v>21768</v>
      </c>
      <c r="C5231" s="21" t="s">
        <v>14889</v>
      </c>
      <c r="D5231" s="21" t="s">
        <v>7585</v>
      </c>
      <c r="F5231" s="21" t="s">
        <v>14890</v>
      </c>
      <c r="G5231" s="20">
        <v>44469</v>
      </c>
      <c r="H5231" s="21" t="s">
        <v>7586</v>
      </c>
      <c r="I5231" s="21" t="s">
        <v>17545</v>
      </c>
      <c r="J5231" s="22">
        <v>-59400</v>
      </c>
      <c r="K5231" s="22">
        <v>-59400</v>
      </c>
    </row>
    <row r="5232" spans="1:11" x14ac:dyDescent="0.25">
      <c r="A5232" s="21" t="s">
        <v>8740</v>
      </c>
      <c r="B5232" s="21" t="s">
        <v>21768</v>
      </c>
      <c r="C5232" s="21" t="s">
        <v>14891</v>
      </c>
      <c r="D5232" s="21" t="s">
        <v>7587</v>
      </c>
      <c r="F5232" s="21" t="s">
        <v>14892</v>
      </c>
      <c r="G5232" s="20">
        <v>44469</v>
      </c>
      <c r="H5232" s="21" t="s">
        <v>7588</v>
      </c>
      <c r="I5232" s="21" t="s">
        <v>17665</v>
      </c>
      <c r="J5232" s="22">
        <v>-288029</v>
      </c>
      <c r="K5232" s="22">
        <v>-288029</v>
      </c>
    </row>
    <row r="5233" spans="1:11" x14ac:dyDescent="0.25">
      <c r="A5233" s="21" t="s">
        <v>8740</v>
      </c>
      <c r="B5233" s="21" t="s">
        <v>21768</v>
      </c>
      <c r="C5233" s="21" t="s">
        <v>14893</v>
      </c>
      <c r="D5233" s="21" t="s">
        <v>7589</v>
      </c>
      <c r="F5233" s="21" t="s">
        <v>14894</v>
      </c>
      <c r="G5233" s="20">
        <v>44469</v>
      </c>
      <c r="H5233" s="21" t="s">
        <v>7590</v>
      </c>
      <c r="I5233" s="21" t="s">
        <v>17637</v>
      </c>
      <c r="J5233" s="22">
        <v>-557398.13</v>
      </c>
      <c r="K5233" s="22">
        <v>-529528.22</v>
      </c>
    </row>
    <row r="5234" spans="1:11" x14ac:dyDescent="0.25">
      <c r="A5234" s="21" t="s">
        <v>8740</v>
      </c>
      <c r="B5234" s="21" t="s">
        <v>21768</v>
      </c>
      <c r="C5234" s="21" t="s">
        <v>14895</v>
      </c>
      <c r="D5234" s="21" t="s">
        <v>7591</v>
      </c>
      <c r="F5234" s="21" t="s">
        <v>14896</v>
      </c>
      <c r="G5234" s="20">
        <v>44469</v>
      </c>
      <c r="H5234" s="21" t="s">
        <v>7592</v>
      </c>
      <c r="I5234" s="21" t="s">
        <v>17637</v>
      </c>
      <c r="J5234" s="22">
        <v>-3054322.5</v>
      </c>
      <c r="K5234" s="22">
        <v>-3054322.5</v>
      </c>
    </row>
    <row r="5235" spans="1:11" x14ac:dyDescent="0.25">
      <c r="A5235" s="21" t="s">
        <v>8740</v>
      </c>
      <c r="B5235" s="21" t="s">
        <v>21768</v>
      </c>
      <c r="C5235" s="21" t="s">
        <v>14897</v>
      </c>
      <c r="D5235" s="21" t="s">
        <v>7593</v>
      </c>
      <c r="F5235" s="21" t="s">
        <v>14898</v>
      </c>
      <c r="G5235" s="20">
        <v>44469</v>
      </c>
      <c r="H5235" s="21" t="s">
        <v>7594</v>
      </c>
      <c r="I5235" s="21" t="s">
        <v>17637</v>
      </c>
      <c r="J5235" s="22">
        <v>-1576470</v>
      </c>
      <c r="K5235" s="22">
        <v>-1576470</v>
      </c>
    </row>
    <row r="5236" spans="1:11" x14ac:dyDescent="0.25">
      <c r="A5236" s="21" t="s">
        <v>8740</v>
      </c>
      <c r="B5236" s="21" t="s">
        <v>21768</v>
      </c>
      <c r="C5236" s="21" t="s">
        <v>14899</v>
      </c>
      <c r="D5236" s="21" t="s">
        <v>7595</v>
      </c>
      <c r="F5236" s="21" t="s">
        <v>14900</v>
      </c>
      <c r="G5236" s="20">
        <v>44469</v>
      </c>
      <c r="H5236" s="21" t="s">
        <v>7596</v>
      </c>
      <c r="I5236" s="21" t="s">
        <v>17595</v>
      </c>
      <c r="J5236" s="22">
        <v>-2549505</v>
      </c>
      <c r="K5236" s="22">
        <v>-2549505</v>
      </c>
    </row>
    <row r="5237" spans="1:11" x14ac:dyDescent="0.25">
      <c r="A5237" s="21" t="s">
        <v>8740</v>
      </c>
      <c r="B5237" s="21" t="s">
        <v>21768</v>
      </c>
      <c r="C5237" s="21" t="s">
        <v>14901</v>
      </c>
      <c r="D5237" s="21" t="s">
        <v>7597</v>
      </c>
      <c r="F5237" s="21" t="s">
        <v>14902</v>
      </c>
      <c r="G5237" s="20">
        <v>44469</v>
      </c>
      <c r="H5237" s="21" t="s">
        <v>7598</v>
      </c>
      <c r="I5237" s="21" t="s">
        <v>18115</v>
      </c>
      <c r="J5237" s="22">
        <v>-225000</v>
      </c>
      <c r="K5237" s="22">
        <v>-225000</v>
      </c>
    </row>
    <row r="5238" spans="1:11" x14ac:dyDescent="0.25">
      <c r="A5238" s="21" t="s">
        <v>8740</v>
      </c>
      <c r="B5238" s="21" t="s">
        <v>21768</v>
      </c>
      <c r="C5238" s="21" t="s">
        <v>13359</v>
      </c>
      <c r="D5238" s="21" t="s">
        <v>5522</v>
      </c>
      <c r="F5238" s="21" t="s">
        <v>14903</v>
      </c>
      <c r="G5238" s="20">
        <v>44469</v>
      </c>
      <c r="H5238" s="21" t="s">
        <v>7599</v>
      </c>
      <c r="I5238" s="21" t="s">
        <v>17665</v>
      </c>
      <c r="J5238" s="22">
        <v>-38280</v>
      </c>
      <c r="K5238" s="22">
        <v>-38280</v>
      </c>
    </row>
    <row r="5239" spans="1:11" x14ac:dyDescent="0.25">
      <c r="A5239" s="21" t="s">
        <v>8740</v>
      </c>
      <c r="B5239" s="21" t="s">
        <v>21768</v>
      </c>
      <c r="C5239" s="21" t="s">
        <v>14904</v>
      </c>
      <c r="D5239" s="21" t="s">
        <v>7600</v>
      </c>
      <c r="F5239" s="21" t="s">
        <v>14905</v>
      </c>
      <c r="G5239" s="20">
        <v>44469</v>
      </c>
      <c r="H5239" s="21" t="s">
        <v>7601</v>
      </c>
      <c r="I5239" s="21" t="s">
        <v>17842</v>
      </c>
      <c r="J5239" s="22">
        <v>-940500</v>
      </c>
      <c r="K5239" s="22">
        <v>-940500</v>
      </c>
    </row>
    <row r="5240" spans="1:11" x14ac:dyDescent="0.25">
      <c r="A5240" s="21" t="s">
        <v>8740</v>
      </c>
      <c r="B5240" s="21" t="s">
        <v>21768</v>
      </c>
      <c r="C5240" s="21" t="s">
        <v>7603</v>
      </c>
      <c r="D5240" s="21" t="s">
        <v>7602</v>
      </c>
      <c r="F5240" s="21" t="s">
        <v>14906</v>
      </c>
      <c r="G5240" s="20">
        <v>44469</v>
      </c>
      <c r="H5240" s="21" t="s">
        <v>7604</v>
      </c>
      <c r="I5240" s="21" t="s">
        <v>17744</v>
      </c>
      <c r="J5240" s="22">
        <v>-1598400</v>
      </c>
      <c r="K5240" s="22">
        <v>-1598400</v>
      </c>
    </row>
    <row r="5241" spans="1:11" x14ac:dyDescent="0.25">
      <c r="A5241" s="21" t="s">
        <v>8740</v>
      </c>
      <c r="B5241" s="21" t="s">
        <v>21768</v>
      </c>
      <c r="C5241" s="21" t="s">
        <v>14907</v>
      </c>
      <c r="D5241" s="21" t="s">
        <v>7605</v>
      </c>
      <c r="F5241" s="21" t="s">
        <v>14908</v>
      </c>
      <c r="G5241" s="20">
        <v>44469</v>
      </c>
      <c r="H5241" s="21" t="s">
        <v>7606</v>
      </c>
      <c r="I5241" s="21" t="s">
        <v>17819</v>
      </c>
      <c r="J5241" s="22">
        <v>-825000</v>
      </c>
      <c r="K5241" s="22">
        <v>-825000</v>
      </c>
    </row>
    <row r="5242" spans="1:11" x14ac:dyDescent="0.25">
      <c r="A5242" s="21" t="s">
        <v>8740</v>
      </c>
      <c r="B5242" s="21" t="s">
        <v>21768</v>
      </c>
      <c r="C5242" s="21" t="s">
        <v>14909</v>
      </c>
      <c r="D5242" s="21" t="s">
        <v>7607</v>
      </c>
      <c r="F5242" s="21" t="s">
        <v>14910</v>
      </c>
      <c r="G5242" s="20">
        <v>44469</v>
      </c>
      <c r="H5242" s="21" t="s">
        <v>7608</v>
      </c>
      <c r="I5242" s="21" t="s">
        <v>17595</v>
      </c>
      <c r="J5242" s="22">
        <v>-4638270</v>
      </c>
      <c r="K5242" s="22">
        <v>-4638270</v>
      </c>
    </row>
    <row r="5243" spans="1:11" x14ac:dyDescent="0.25">
      <c r="A5243" s="21" t="s">
        <v>8740</v>
      </c>
      <c r="B5243" s="21" t="s">
        <v>21768</v>
      </c>
      <c r="C5243" s="21" t="s">
        <v>1106</v>
      </c>
      <c r="D5243" s="21" t="s">
        <v>1105</v>
      </c>
      <c r="F5243" s="21" t="s">
        <v>14911</v>
      </c>
      <c r="G5243" s="20">
        <v>44469</v>
      </c>
      <c r="H5243" s="21" t="s">
        <v>7609</v>
      </c>
      <c r="I5243" s="21" t="s">
        <v>17700</v>
      </c>
      <c r="J5243" s="22">
        <v>-181819.4</v>
      </c>
      <c r="K5243" s="22">
        <v>-181819.4</v>
      </c>
    </row>
    <row r="5244" spans="1:11" x14ac:dyDescent="0.25">
      <c r="A5244" s="21" t="s">
        <v>8738</v>
      </c>
      <c r="B5244" s="21" t="s">
        <v>21768</v>
      </c>
      <c r="C5244" s="21" t="s">
        <v>16619</v>
      </c>
      <c r="D5244" s="21" t="s">
        <v>16620</v>
      </c>
      <c r="F5244" s="21" t="s">
        <v>16621</v>
      </c>
      <c r="G5244" s="20">
        <v>44469</v>
      </c>
      <c r="H5244" t="s">
        <v>19539</v>
      </c>
      <c r="I5244" t="s">
        <v>19539</v>
      </c>
      <c r="J5244" s="57">
        <v>525420.29</v>
      </c>
      <c r="K5244" s="57">
        <v>0.01</v>
      </c>
    </row>
    <row r="5245" spans="1:11" x14ac:dyDescent="0.25">
      <c r="A5245" s="21" t="s">
        <v>9142</v>
      </c>
      <c r="B5245" s="21" t="s">
        <v>21768</v>
      </c>
      <c r="C5245" s="21" t="s">
        <v>6786</v>
      </c>
      <c r="D5245" s="21" t="s">
        <v>6785</v>
      </c>
      <c r="F5245" s="21" t="s">
        <v>14912</v>
      </c>
      <c r="G5245" s="20">
        <v>44470</v>
      </c>
      <c r="H5245" s="21" t="s">
        <v>7610</v>
      </c>
      <c r="J5245" s="22">
        <v>-72150</v>
      </c>
      <c r="K5245" s="22">
        <v>-72150</v>
      </c>
    </row>
    <row r="5246" spans="1:11" x14ac:dyDescent="0.25">
      <c r="A5246" s="21" t="s">
        <v>8740</v>
      </c>
      <c r="B5246" s="21" t="s">
        <v>21768</v>
      </c>
      <c r="C5246" s="21" t="s">
        <v>14913</v>
      </c>
      <c r="D5246" s="21" t="s">
        <v>7612</v>
      </c>
      <c r="F5246" s="21" t="s">
        <v>14914</v>
      </c>
      <c r="G5246" s="20">
        <v>44470</v>
      </c>
      <c r="H5246" s="21" t="s">
        <v>7613</v>
      </c>
      <c r="I5246" s="21" t="s">
        <v>17544</v>
      </c>
      <c r="J5246" s="22">
        <v>-1997500</v>
      </c>
      <c r="K5246" s="22">
        <v>-1997500</v>
      </c>
    </row>
    <row r="5247" spans="1:11" x14ac:dyDescent="0.25">
      <c r="A5247" s="21" t="s">
        <v>8740</v>
      </c>
      <c r="B5247" s="21" t="s">
        <v>21768</v>
      </c>
      <c r="C5247" s="21" t="s">
        <v>14915</v>
      </c>
      <c r="D5247" s="21" t="s">
        <v>7614</v>
      </c>
      <c r="F5247" s="21" t="s">
        <v>14916</v>
      </c>
      <c r="G5247" s="20">
        <v>44470</v>
      </c>
      <c r="H5247" s="21" t="s">
        <v>7615</v>
      </c>
      <c r="I5247" s="21" t="s">
        <v>17546</v>
      </c>
      <c r="J5247" s="22">
        <v>-4064585</v>
      </c>
      <c r="K5247" s="22">
        <v>-4064585</v>
      </c>
    </row>
    <row r="5248" spans="1:11" x14ac:dyDescent="0.25">
      <c r="A5248" s="21" t="s">
        <v>8740</v>
      </c>
      <c r="B5248" s="21" t="s">
        <v>21768</v>
      </c>
      <c r="C5248" s="21" t="s">
        <v>14917</v>
      </c>
      <c r="D5248" s="21" t="s">
        <v>7616</v>
      </c>
      <c r="F5248" s="21" t="s">
        <v>14918</v>
      </c>
      <c r="G5248" s="20">
        <v>44470</v>
      </c>
      <c r="H5248" s="21" t="s">
        <v>7617</v>
      </c>
      <c r="I5248" s="21" t="s">
        <v>17529</v>
      </c>
      <c r="J5248" s="22">
        <v>-650600</v>
      </c>
      <c r="K5248" s="22">
        <v>-650600</v>
      </c>
    </row>
    <row r="5249" spans="1:11" x14ac:dyDescent="0.25">
      <c r="A5249" s="21" t="s">
        <v>8740</v>
      </c>
      <c r="B5249" s="21" t="s">
        <v>21768</v>
      </c>
      <c r="C5249" s="21" t="s">
        <v>14919</v>
      </c>
      <c r="D5249" s="21" t="s">
        <v>7618</v>
      </c>
      <c r="F5249" s="21" t="s">
        <v>14920</v>
      </c>
      <c r="G5249" s="20">
        <v>44470</v>
      </c>
      <c r="H5249" s="21" t="s">
        <v>7619</v>
      </c>
      <c r="I5249" s="21" t="s">
        <v>17561</v>
      </c>
      <c r="J5249" s="22">
        <v>-6037500</v>
      </c>
      <c r="K5249" s="22">
        <v>-6037500</v>
      </c>
    </row>
    <row r="5250" spans="1:11" x14ac:dyDescent="0.25">
      <c r="A5250" s="21" t="s">
        <v>8740</v>
      </c>
      <c r="B5250" s="21" t="s">
        <v>21768</v>
      </c>
      <c r="C5250" s="21" t="s">
        <v>14921</v>
      </c>
      <c r="D5250" s="21" t="s">
        <v>7620</v>
      </c>
      <c r="F5250" s="21" t="s">
        <v>14922</v>
      </c>
      <c r="G5250" s="20">
        <v>44470</v>
      </c>
      <c r="H5250" s="21" t="s">
        <v>7621</v>
      </c>
      <c r="I5250" s="21" t="s">
        <v>17570</v>
      </c>
      <c r="J5250" s="22">
        <v>-7200000</v>
      </c>
      <c r="K5250" s="22">
        <v>-7200000</v>
      </c>
    </row>
    <row r="5251" spans="1:11" x14ac:dyDescent="0.25">
      <c r="A5251" s="21" t="s">
        <v>8740</v>
      </c>
      <c r="B5251" s="21" t="s">
        <v>21768</v>
      </c>
      <c r="C5251" s="21" t="s">
        <v>14923</v>
      </c>
      <c r="D5251" s="21" t="s">
        <v>7622</v>
      </c>
      <c r="F5251" s="21" t="s">
        <v>14924</v>
      </c>
      <c r="G5251" s="20">
        <v>44470</v>
      </c>
      <c r="H5251" s="21" t="s">
        <v>7623</v>
      </c>
      <c r="I5251" s="21" t="s">
        <v>17573</v>
      </c>
      <c r="J5251" s="22">
        <v>-2574075</v>
      </c>
      <c r="K5251" s="22">
        <v>-2574075</v>
      </c>
    </row>
    <row r="5252" spans="1:11" x14ac:dyDescent="0.25">
      <c r="A5252" s="21" t="s">
        <v>8740</v>
      </c>
      <c r="B5252" s="21" t="s">
        <v>21768</v>
      </c>
      <c r="C5252" s="21" t="s">
        <v>14925</v>
      </c>
      <c r="D5252" s="21" t="s">
        <v>7624</v>
      </c>
      <c r="F5252" s="21" t="s">
        <v>14926</v>
      </c>
      <c r="G5252" s="20">
        <v>44470</v>
      </c>
      <c r="H5252" s="21" t="s">
        <v>7625</v>
      </c>
      <c r="I5252" s="21" t="s">
        <v>17561</v>
      </c>
      <c r="J5252" s="22">
        <v>-2199312</v>
      </c>
      <c r="K5252" s="22">
        <v>-2199312</v>
      </c>
    </row>
    <row r="5253" spans="1:11" x14ac:dyDescent="0.25">
      <c r="A5253" s="21" t="s">
        <v>8740</v>
      </c>
      <c r="B5253" s="21" t="s">
        <v>21768</v>
      </c>
      <c r="C5253" s="21" t="s">
        <v>14927</v>
      </c>
      <c r="D5253" s="21" t="s">
        <v>7626</v>
      </c>
      <c r="F5253" s="21" t="s">
        <v>14928</v>
      </c>
      <c r="G5253" s="20">
        <v>44470</v>
      </c>
      <c r="H5253" s="21" t="s">
        <v>7627</v>
      </c>
      <c r="I5253" s="21" t="s">
        <v>17592</v>
      </c>
      <c r="J5253" s="22">
        <v>-4578600</v>
      </c>
      <c r="K5253" s="22">
        <v>-4578600</v>
      </c>
    </row>
    <row r="5254" spans="1:11" x14ac:dyDescent="0.25">
      <c r="A5254" s="21" t="s">
        <v>8740</v>
      </c>
      <c r="B5254" s="21" t="s">
        <v>21768</v>
      </c>
      <c r="C5254" s="21" t="s">
        <v>14929</v>
      </c>
      <c r="D5254" s="21" t="s">
        <v>7628</v>
      </c>
      <c r="F5254" s="21" t="s">
        <v>14930</v>
      </c>
      <c r="G5254" s="20">
        <v>44470</v>
      </c>
      <c r="H5254" s="21" t="s">
        <v>7629</v>
      </c>
      <c r="I5254" s="21" t="s">
        <v>17544</v>
      </c>
      <c r="J5254" s="22">
        <v>-3500000</v>
      </c>
      <c r="K5254" s="22">
        <v>-3500000</v>
      </c>
    </row>
    <row r="5255" spans="1:11" x14ac:dyDescent="0.25">
      <c r="A5255" s="21" t="s">
        <v>8740</v>
      </c>
      <c r="B5255" s="21" t="s">
        <v>21768</v>
      </c>
      <c r="C5255" s="21" t="s">
        <v>14931</v>
      </c>
      <c r="D5255" s="21" t="s">
        <v>7630</v>
      </c>
      <c r="F5255" s="21" t="s">
        <v>14932</v>
      </c>
      <c r="G5255" s="20">
        <v>44470</v>
      </c>
      <c r="H5255" s="21" t="s">
        <v>7631</v>
      </c>
      <c r="I5255" s="21" t="s">
        <v>17597</v>
      </c>
      <c r="J5255" s="22">
        <v>-1370715.07</v>
      </c>
      <c r="K5255" s="22">
        <v>-1370715.07</v>
      </c>
    </row>
    <row r="5256" spans="1:11" x14ac:dyDescent="0.25">
      <c r="A5256" s="21" t="s">
        <v>8740</v>
      </c>
      <c r="B5256" s="21" t="s">
        <v>21768</v>
      </c>
      <c r="C5256" s="21" t="s">
        <v>14933</v>
      </c>
      <c r="D5256" s="21" t="s">
        <v>7632</v>
      </c>
      <c r="F5256" s="21" t="s">
        <v>14934</v>
      </c>
      <c r="G5256" s="20">
        <v>44470</v>
      </c>
      <c r="H5256" s="21" t="s">
        <v>7633</v>
      </c>
      <c r="I5256" s="21" t="s">
        <v>17545</v>
      </c>
      <c r="J5256" s="22">
        <v>-240000</v>
      </c>
      <c r="K5256" s="22">
        <v>-240000</v>
      </c>
    </row>
    <row r="5257" spans="1:11" x14ac:dyDescent="0.25">
      <c r="A5257" s="21" t="s">
        <v>8740</v>
      </c>
      <c r="B5257" s="21" t="s">
        <v>21768</v>
      </c>
      <c r="C5257" s="21" t="s">
        <v>14935</v>
      </c>
      <c r="D5257" s="21" t="s">
        <v>7634</v>
      </c>
      <c r="F5257" s="21" t="s">
        <v>14936</v>
      </c>
      <c r="G5257" s="20">
        <v>44470</v>
      </c>
      <c r="H5257" s="21" t="s">
        <v>7635</v>
      </c>
      <c r="I5257" s="21" t="s">
        <v>17602</v>
      </c>
      <c r="J5257" s="22">
        <v>-6481827</v>
      </c>
      <c r="K5257" s="22">
        <v>-6481827</v>
      </c>
    </row>
    <row r="5258" spans="1:11" x14ac:dyDescent="0.25">
      <c r="A5258" s="21" t="s">
        <v>8740</v>
      </c>
      <c r="B5258" s="21" t="s">
        <v>21768</v>
      </c>
      <c r="C5258" s="21" t="s">
        <v>14937</v>
      </c>
      <c r="D5258" s="21" t="s">
        <v>7636</v>
      </c>
      <c r="F5258" s="21" t="s">
        <v>14938</v>
      </c>
      <c r="G5258" s="20">
        <v>44470</v>
      </c>
      <c r="H5258" s="21" t="s">
        <v>7637</v>
      </c>
      <c r="I5258" s="21" t="s">
        <v>17561</v>
      </c>
      <c r="J5258" s="22">
        <v>-1357000</v>
      </c>
      <c r="K5258" s="22">
        <v>-1357000</v>
      </c>
    </row>
    <row r="5259" spans="1:11" x14ac:dyDescent="0.25">
      <c r="A5259" s="21" t="s">
        <v>8740</v>
      </c>
      <c r="B5259" s="21" t="s">
        <v>21768</v>
      </c>
      <c r="C5259" s="21" t="s">
        <v>14939</v>
      </c>
      <c r="D5259" s="21" t="s">
        <v>7638</v>
      </c>
      <c r="F5259" s="21" t="s">
        <v>14940</v>
      </c>
      <c r="G5259" s="20">
        <v>44470</v>
      </c>
      <c r="H5259" s="21" t="s">
        <v>7639</v>
      </c>
      <c r="I5259" s="21" t="s">
        <v>17573</v>
      </c>
      <c r="J5259" s="22">
        <v>-4736970</v>
      </c>
      <c r="K5259" s="22">
        <v>-4736970</v>
      </c>
    </row>
    <row r="5260" spans="1:11" x14ac:dyDescent="0.25">
      <c r="A5260" s="21" t="s">
        <v>8740</v>
      </c>
      <c r="B5260" s="21" t="s">
        <v>21768</v>
      </c>
      <c r="C5260" s="21" t="s">
        <v>14941</v>
      </c>
      <c r="D5260" s="21" t="s">
        <v>7640</v>
      </c>
      <c r="F5260" s="21" t="s">
        <v>14942</v>
      </c>
      <c r="G5260" s="20">
        <v>44470</v>
      </c>
      <c r="H5260" s="21" t="s">
        <v>7641</v>
      </c>
      <c r="I5260" s="21" t="s">
        <v>17613</v>
      </c>
      <c r="J5260" s="22">
        <v>-1881515.57</v>
      </c>
      <c r="K5260" s="22">
        <v>-1881515.57</v>
      </c>
    </row>
    <row r="5261" spans="1:11" x14ac:dyDescent="0.25">
      <c r="A5261" s="21" t="s">
        <v>8740</v>
      </c>
      <c r="B5261" s="21" t="s">
        <v>21768</v>
      </c>
      <c r="C5261" s="21" t="s">
        <v>14943</v>
      </c>
      <c r="D5261" s="21" t="s">
        <v>7642</v>
      </c>
      <c r="F5261" s="21" t="s">
        <v>14944</v>
      </c>
      <c r="G5261" s="20">
        <v>44470</v>
      </c>
      <c r="H5261" s="21" t="s">
        <v>7643</v>
      </c>
      <c r="I5261" s="21" t="s">
        <v>17561</v>
      </c>
      <c r="J5261" s="22">
        <v>-757250</v>
      </c>
      <c r="K5261" s="22">
        <v>-757250</v>
      </c>
    </row>
    <row r="5262" spans="1:11" x14ac:dyDescent="0.25">
      <c r="A5262" s="21" t="s">
        <v>8740</v>
      </c>
      <c r="B5262" s="21" t="s">
        <v>21768</v>
      </c>
      <c r="C5262" s="21" t="s">
        <v>14945</v>
      </c>
      <c r="D5262" s="21" t="s">
        <v>7644</v>
      </c>
      <c r="F5262" s="21" t="s">
        <v>14946</v>
      </c>
      <c r="G5262" s="20">
        <v>44470</v>
      </c>
      <c r="H5262" s="21" t="s">
        <v>7645</v>
      </c>
      <c r="I5262" s="21" t="s">
        <v>17545</v>
      </c>
      <c r="J5262" s="22">
        <v>-204103.7</v>
      </c>
      <c r="K5262" s="22">
        <v>-204103.7</v>
      </c>
    </row>
    <row r="5263" spans="1:11" x14ac:dyDescent="0.25">
      <c r="A5263" s="21" t="s">
        <v>8740</v>
      </c>
      <c r="B5263" s="21" t="s">
        <v>21768</v>
      </c>
      <c r="C5263" s="21" t="s">
        <v>14947</v>
      </c>
      <c r="D5263" s="21" t="s">
        <v>7646</v>
      </c>
      <c r="F5263" s="21" t="s">
        <v>14948</v>
      </c>
      <c r="G5263" s="20">
        <v>44470</v>
      </c>
      <c r="H5263" s="21" t="s">
        <v>7647</v>
      </c>
      <c r="I5263" s="21" t="s">
        <v>17546</v>
      </c>
      <c r="J5263" s="22">
        <v>-3908680</v>
      </c>
      <c r="K5263" s="22">
        <v>-3908680</v>
      </c>
    </row>
    <row r="5264" spans="1:11" x14ac:dyDescent="0.25">
      <c r="A5264" s="21" t="s">
        <v>8740</v>
      </c>
      <c r="B5264" s="21" t="s">
        <v>21768</v>
      </c>
      <c r="C5264" s="21" t="s">
        <v>14949</v>
      </c>
      <c r="D5264" s="21" t="s">
        <v>7648</v>
      </c>
      <c r="F5264" s="21" t="s">
        <v>14950</v>
      </c>
      <c r="G5264" s="20">
        <v>44470</v>
      </c>
      <c r="H5264" s="21" t="s">
        <v>7649</v>
      </c>
      <c r="I5264" s="21" t="s">
        <v>17529</v>
      </c>
      <c r="J5264" s="22">
        <v>-2100000</v>
      </c>
      <c r="K5264" s="22">
        <v>-2100000</v>
      </c>
    </row>
    <row r="5265" spans="1:11" x14ac:dyDescent="0.25">
      <c r="A5265" s="21" t="s">
        <v>8740</v>
      </c>
      <c r="B5265" s="21" t="s">
        <v>21768</v>
      </c>
      <c r="C5265" s="21" t="s">
        <v>14951</v>
      </c>
      <c r="D5265" s="21" t="s">
        <v>7650</v>
      </c>
      <c r="F5265" s="21" t="s">
        <v>14952</v>
      </c>
      <c r="G5265" s="20">
        <v>44470</v>
      </c>
      <c r="H5265" s="21" t="s">
        <v>7651</v>
      </c>
      <c r="I5265" s="21" t="s">
        <v>17561</v>
      </c>
      <c r="J5265" s="22">
        <v>-10290000</v>
      </c>
      <c r="K5265" s="22">
        <v>-10290000</v>
      </c>
    </row>
    <row r="5266" spans="1:11" x14ac:dyDescent="0.25">
      <c r="A5266" s="21" t="s">
        <v>8740</v>
      </c>
      <c r="B5266" s="21" t="s">
        <v>21768</v>
      </c>
      <c r="C5266" s="21" t="s">
        <v>14953</v>
      </c>
      <c r="D5266" s="21" t="s">
        <v>7652</v>
      </c>
      <c r="F5266" s="21" t="s">
        <v>14954</v>
      </c>
      <c r="G5266" s="20">
        <v>44470</v>
      </c>
      <c r="H5266" s="21" t="s">
        <v>7653</v>
      </c>
      <c r="I5266" s="21" t="s">
        <v>17545</v>
      </c>
      <c r="J5266" s="22">
        <v>-788433.3</v>
      </c>
      <c r="K5266" s="22">
        <v>-788433.3</v>
      </c>
    </row>
    <row r="5267" spans="1:11" x14ac:dyDescent="0.25">
      <c r="A5267" s="21" t="s">
        <v>8740</v>
      </c>
      <c r="B5267" s="21" t="s">
        <v>21768</v>
      </c>
      <c r="C5267" s="21" t="s">
        <v>14955</v>
      </c>
      <c r="D5267" s="21" t="s">
        <v>7654</v>
      </c>
      <c r="F5267" s="21" t="s">
        <v>14956</v>
      </c>
      <c r="G5267" s="20">
        <v>44470</v>
      </c>
      <c r="H5267" s="21" t="s">
        <v>7655</v>
      </c>
      <c r="I5267" s="21" t="s">
        <v>17546</v>
      </c>
      <c r="J5267" s="22">
        <v>-3109552.5</v>
      </c>
      <c r="K5267" s="22">
        <v>-3109552.5</v>
      </c>
    </row>
    <row r="5268" spans="1:11" x14ac:dyDescent="0.25">
      <c r="A5268" s="21" t="s">
        <v>8740</v>
      </c>
      <c r="B5268" s="21" t="s">
        <v>21768</v>
      </c>
      <c r="C5268" s="21" t="s">
        <v>14957</v>
      </c>
      <c r="D5268" s="21" t="s">
        <v>7656</v>
      </c>
      <c r="F5268" s="21" t="s">
        <v>14958</v>
      </c>
      <c r="G5268" s="20">
        <v>44470</v>
      </c>
      <c r="H5268" s="21" t="s">
        <v>7657</v>
      </c>
      <c r="I5268" s="21" t="s">
        <v>17561</v>
      </c>
      <c r="J5268" s="22">
        <v>-21855111</v>
      </c>
      <c r="K5268" s="22">
        <v>-21855111</v>
      </c>
    </row>
    <row r="5269" spans="1:11" x14ac:dyDescent="0.25">
      <c r="A5269" s="21" t="s">
        <v>8740</v>
      </c>
      <c r="B5269" s="21" t="s">
        <v>21768</v>
      </c>
      <c r="C5269" s="21" t="s">
        <v>14959</v>
      </c>
      <c r="D5269" s="21" t="s">
        <v>7658</v>
      </c>
      <c r="F5269" s="21" t="s">
        <v>14960</v>
      </c>
      <c r="G5269" s="20">
        <v>44470</v>
      </c>
      <c r="H5269" s="21" t="s">
        <v>7659</v>
      </c>
      <c r="I5269" s="21" t="s">
        <v>17561</v>
      </c>
      <c r="J5269" s="22">
        <v>-6504148</v>
      </c>
      <c r="K5269" s="22">
        <v>-6504148</v>
      </c>
    </row>
    <row r="5270" spans="1:11" x14ac:dyDescent="0.25">
      <c r="A5270" s="21" t="s">
        <v>8740</v>
      </c>
      <c r="B5270" s="21" t="s">
        <v>21768</v>
      </c>
      <c r="C5270" s="21" t="s">
        <v>14961</v>
      </c>
      <c r="D5270" s="21" t="s">
        <v>7660</v>
      </c>
      <c r="F5270" s="21" t="s">
        <v>14962</v>
      </c>
      <c r="G5270" s="20">
        <v>44470</v>
      </c>
      <c r="H5270" s="21" t="s">
        <v>7661</v>
      </c>
      <c r="I5270" s="21" t="s">
        <v>17545</v>
      </c>
      <c r="J5270" s="22">
        <v>-1508000</v>
      </c>
      <c r="K5270" s="22">
        <v>-1508000</v>
      </c>
    </row>
    <row r="5271" spans="1:11" x14ac:dyDescent="0.25">
      <c r="A5271" s="21" t="s">
        <v>8740</v>
      </c>
      <c r="B5271" s="21" t="s">
        <v>21768</v>
      </c>
      <c r="C5271" s="21" t="s">
        <v>14963</v>
      </c>
      <c r="D5271" s="21" t="s">
        <v>7662</v>
      </c>
      <c r="F5271" s="21" t="s">
        <v>14964</v>
      </c>
      <c r="G5271" s="20">
        <v>44470</v>
      </c>
      <c r="H5271" s="21" t="s">
        <v>7663</v>
      </c>
      <c r="I5271" s="21" t="s">
        <v>17529</v>
      </c>
      <c r="J5271" s="22">
        <v>-431290</v>
      </c>
      <c r="K5271" s="22">
        <v>-431290</v>
      </c>
    </row>
    <row r="5272" spans="1:11" x14ac:dyDescent="0.25">
      <c r="A5272" s="21" t="s">
        <v>8740</v>
      </c>
      <c r="B5272" s="21" t="s">
        <v>21768</v>
      </c>
      <c r="C5272" s="21" t="s">
        <v>14965</v>
      </c>
      <c r="D5272" s="21" t="s">
        <v>7664</v>
      </c>
      <c r="F5272" s="21" t="s">
        <v>14966</v>
      </c>
      <c r="G5272" s="20">
        <v>44470</v>
      </c>
      <c r="H5272" s="21" t="s">
        <v>7665</v>
      </c>
      <c r="I5272" s="21" t="s">
        <v>17595</v>
      </c>
      <c r="J5272" s="22">
        <v>-3593722.5</v>
      </c>
      <c r="K5272" s="22">
        <v>-3593722.5</v>
      </c>
    </row>
    <row r="5273" spans="1:11" x14ac:dyDescent="0.25">
      <c r="A5273" s="21" t="s">
        <v>8740</v>
      </c>
      <c r="B5273" s="21" t="s">
        <v>21768</v>
      </c>
      <c r="C5273" s="21" t="s">
        <v>14967</v>
      </c>
      <c r="D5273" s="21" t="s">
        <v>7666</v>
      </c>
      <c r="F5273" s="21" t="s">
        <v>14968</v>
      </c>
      <c r="G5273" s="20">
        <v>44470</v>
      </c>
      <c r="H5273" s="21" t="s">
        <v>7667</v>
      </c>
      <c r="I5273" s="21" t="s">
        <v>17546</v>
      </c>
      <c r="J5273" s="22">
        <v>-2450407.5</v>
      </c>
      <c r="K5273" s="22">
        <v>-2450407.5</v>
      </c>
    </row>
    <row r="5274" spans="1:11" x14ac:dyDescent="0.25">
      <c r="A5274" s="21" t="s">
        <v>8740</v>
      </c>
      <c r="B5274" s="21" t="s">
        <v>21768</v>
      </c>
      <c r="C5274" s="21" t="s">
        <v>14969</v>
      </c>
      <c r="D5274" s="21" t="s">
        <v>7668</v>
      </c>
      <c r="F5274" s="21" t="s">
        <v>14970</v>
      </c>
      <c r="G5274" s="20">
        <v>44470</v>
      </c>
      <c r="H5274" s="21" t="s">
        <v>7669</v>
      </c>
      <c r="I5274" s="21" t="s">
        <v>17602</v>
      </c>
      <c r="J5274" s="22">
        <v>-1900267.5</v>
      </c>
      <c r="K5274" s="22">
        <v>-1900267.5</v>
      </c>
    </row>
    <row r="5275" spans="1:11" x14ac:dyDescent="0.25">
      <c r="A5275" s="21" t="s">
        <v>8740</v>
      </c>
      <c r="B5275" s="21" t="s">
        <v>21768</v>
      </c>
      <c r="C5275" s="21" t="s">
        <v>14971</v>
      </c>
      <c r="D5275" s="21" t="s">
        <v>7670</v>
      </c>
      <c r="F5275" s="21" t="s">
        <v>14972</v>
      </c>
      <c r="G5275" s="20">
        <v>44470</v>
      </c>
      <c r="H5275" s="21" t="s">
        <v>7671</v>
      </c>
      <c r="I5275" s="21" t="s">
        <v>17602</v>
      </c>
      <c r="J5275" s="22">
        <v>-22365694</v>
      </c>
      <c r="K5275" s="22">
        <v>-22365694</v>
      </c>
    </row>
    <row r="5276" spans="1:11" x14ac:dyDescent="0.25">
      <c r="A5276" s="21" t="s">
        <v>8740</v>
      </c>
      <c r="B5276" s="21" t="s">
        <v>21768</v>
      </c>
      <c r="C5276" s="21" t="s">
        <v>11727</v>
      </c>
      <c r="D5276" s="21" t="s">
        <v>3450</v>
      </c>
      <c r="F5276" s="21" t="s">
        <v>14973</v>
      </c>
      <c r="G5276" s="20">
        <v>44470</v>
      </c>
      <c r="H5276" s="21" t="s">
        <v>7672</v>
      </c>
      <c r="I5276" s="21" t="s">
        <v>17545</v>
      </c>
      <c r="J5276" s="22">
        <v>-1981420</v>
      </c>
      <c r="K5276" s="22">
        <v>-1981420</v>
      </c>
    </row>
    <row r="5277" spans="1:11" x14ac:dyDescent="0.25">
      <c r="A5277" s="21" t="s">
        <v>8740</v>
      </c>
      <c r="B5277" s="21" t="s">
        <v>21768</v>
      </c>
      <c r="C5277" s="21" t="s">
        <v>14974</v>
      </c>
      <c r="D5277" s="21" t="s">
        <v>7673</v>
      </c>
      <c r="F5277" s="21" t="s">
        <v>14975</v>
      </c>
      <c r="G5277" s="20">
        <v>44470</v>
      </c>
      <c r="H5277" s="21" t="s">
        <v>7674</v>
      </c>
      <c r="I5277" s="21" t="s">
        <v>17708</v>
      </c>
      <c r="J5277" s="22">
        <v>-150300</v>
      </c>
      <c r="K5277" s="22">
        <v>-150300</v>
      </c>
    </row>
    <row r="5278" spans="1:11" x14ac:dyDescent="0.25">
      <c r="A5278" s="21" t="s">
        <v>8740</v>
      </c>
      <c r="B5278" s="21" t="s">
        <v>21768</v>
      </c>
      <c r="C5278" s="21" t="s">
        <v>14977</v>
      </c>
      <c r="D5278" s="21" t="s">
        <v>7676</v>
      </c>
      <c r="F5278" s="21" t="s">
        <v>14978</v>
      </c>
      <c r="G5278" s="20">
        <v>44470</v>
      </c>
      <c r="H5278" s="21" t="s">
        <v>7677</v>
      </c>
      <c r="I5278" s="21" t="s">
        <v>17715</v>
      </c>
      <c r="J5278" s="22">
        <v>-4447471.5</v>
      </c>
      <c r="K5278" s="22">
        <v>-4447471.5</v>
      </c>
    </row>
    <row r="5279" spans="1:11" x14ac:dyDescent="0.25">
      <c r="A5279" s="21" t="s">
        <v>8740</v>
      </c>
      <c r="B5279" s="21" t="s">
        <v>21768</v>
      </c>
      <c r="C5279" s="21" t="s">
        <v>14979</v>
      </c>
      <c r="D5279" s="21" t="s">
        <v>7678</v>
      </c>
      <c r="F5279" s="21" t="s">
        <v>14980</v>
      </c>
      <c r="G5279" s="20">
        <v>44470</v>
      </c>
      <c r="H5279" s="21" t="s">
        <v>7679</v>
      </c>
      <c r="I5279" s="21" t="s">
        <v>17595</v>
      </c>
      <c r="J5279" s="22">
        <v>-2999934.5</v>
      </c>
      <c r="K5279" s="22">
        <v>-2999934.5</v>
      </c>
    </row>
    <row r="5280" spans="1:11" x14ac:dyDescent="0.25">
      <c r="A5280" s="21" t="s">
        <v>8740</v>
      </c>
      <c r="B5280" s="21" t="s">
        <v>21768</v>
      </c>
      <c r="C5280" s="21" t="s">
        <v>14981</v>
      </c>
      <c r="D5280" s="21" t="s">
        <v>7680</v>
      </c>
      <c r="F5280" s="21" t="s">
        <v>14982</v>
      </c>
      <c r="G5280" s="20">
        <v>44470</v>
      </c>
      <c r="H5280" s="21" t="s">
        <v>7681</v>
      </c>
      <c r="I5280" s="21" t="s">
        <v>17544</v>
      </c>
      <c r="J5280" s="22">
        <v>-10517991.130000001</v>
      </c>
      <c r="K5280" s="22">
        <v>-10517991.130000001</v>
      </c>
    </row>
    <row r="5281" spans="1:11" x14ac:dyDescent="0.25">
      <c r="A5281" s="21" t="s">
        <v>8740</v>
      </c>
      <c r="B5281" s="21" t="s">
        <v>21768</v>
      </c>
      <c r="C5281" s="21" t="s">
        <v>14983</v>
      </c>
      <c r="D5281" s="21" t="s">
        <v>7682</v>
      </c>
      <c r="F5281" s="21" t="s">
        <v>14984</v>
      </c>
      <c r="G5281" s="20">
        <v>44470</v>
      </c>
      <c r="H5281" s="21" t="s">
        <v>7683</v>
      </c>
      <c r="I5281" s="21" t="s">
        <v>17734</v>
      </c>
      <c r="J5281" s="22">
        <v>-1569150</v>
      </c>
      <c r="K5281" s="22">
        <v>-1569150</v>
      </c>
    </row>
    <row r="5282" spans="1:11" x14ac:dyDescent="0.25">
      <c r="A5282" s="21" t="s">
        <v>8740</v>
      </c>
      <c r="B5282" s="21" t="s">
        <v>21768</v>
      </c>
      <c r="C5282" s="21" t="s">
        <v>14985</v>
      </c>
      <c r="D5282" s="21" t="s">
        <v>7684</v>
      </c>
      <c r="F5282" s="21" t="s">
        <v>14986</v>
      </c>
      <c r="G5282" s="20">
        <v>44470</v>
      </c>
      <c r="H5282" s="21" t="s">
        <v>7685</v>
      </c>
      <c r="I5282" s="21" t="s">
        <v>17529</v>
      </c>
      <c r="J5282" s="22">
        <v>-1260000</v>
      </c>
      <c r="K5282" s="22">
        <v>-1260000</v>
      </c>
    </row>
    <row r="5283" spans="1:11" x14ac:dyDescent="0.25">
      <c r="A5283" s="21" t="s">
        <v>8740</v>
      </c>
      <c r="B5283" s="21" t="s">
        <v>21768</v>
      </c>
      <c r="C5283" s="21" t="s">
        <v>14987</v>
      </c>
      <c r="D5283" s="21" t="s">
        <v>7686</v>
      </c>
      <c r="F5283" s="21" t="s">
        <v>14988</v>
      </c>
      <c r="G5283" s="20">
        <v>44470</v>
      </c>
      <c r="H5283" s="21" t="s">
        <v>7687</v>
      </c>
      <c r="I5283" s="21" t="s">
        <v>17546</v>
      </c>
      <c r="J5283" s="22">
        <v>-21100287.300000001</v>
      </c>
      <c r="K5283" s="22">
        <v>-21100287.300000001</v>
      </c>
    </row>
    <row r="5284" spans="1:11" x14ac:dyDescent="0.25">
      <c r="A5284" s="21" t="s">
        <v>8740</v>
      </c>
      <c r="B5284" s="21" t="s">
        <v>21768</v>
      </c>
      <c r="C5284" s="21" t="s">
        <v>14989</v>
      </c>
      <c r="D5284" s="21" t="s">
        <v>7688</v>
      </c>
      <c r="F5284" s="21" t="s">
        <v>14990</v>
      </c>
      <c r="G5284" s="20">
        <v>44470</v>
      </c>
      <c r="H5284" s="21" t="s">
        <v>7689</v>
      </c>
      <c r="I5284" s="21" t="s">
        <v>17744</v>
      </c>
      <c r="J5284" s="22">
        <v>-1555200</v>
      </c>
      <c r="K5284" s="22">
        <v>-1555200</v>
      </c>
    </row>
    <row r="5285" spans="1:11" x14ac:dyDescent="0.25">
      <c r="A5285" s="21" t="s">
        <v>8740</v>
      </c>
      <c r="B5285" s="21" t="s">
        <v>21768</v>
      </c>
      <c r="C5285" s="21" t="s">
        <v>14991</v>
      </c>
      <c r="D5285" s="21" t="s">
        <v>7690</v>
      </c>
      <c r="F5285" s="21" t="s">
        <v>14992</v>
      </c>
      <c r="G5285" s="20">
        <v>44470</v>
      </c>
      <c r="H5285" s="21" t="s">
        <v>7691</v>
      </c>
      <c r="I5285" s="21" t="s">
        <v>17748</v>
      </c>
      <c r="J5285" s="22">
        <v>-3150000</v>
      </c>
      <c r="K5285" s="22">
        <v>-3150000</v>
      </c>
    </row>
    <row r="5286" spans="1:11" x14ac:dyDescent="0.25">
      <c r="A5286" s="21" t="s">
        <v>8740</v>
      </c>
      <c r="B5286" s="21" t="s">
        <v>21768</v>
      </c>
      <c r="C5286" s="21" t="s">
        <v>14993</v>
      </c>
      <c r="D5286" s="21" t="s">
        <v>7692</v>
      </c>
      <c r="F5286" s="21" t="s">
        <v>14994</v>
      </c>
      <c r="G5286" s="20">
        <v>44470</v>
      </c>
      <c r="H5286" s="21" t="s">
        <v>7693</v>
      </c>
      <c r="I5286" s="21" t="s">
        <v>17570</v>
      </c>
      <c r="J5286" s="22">
        <v>-3860640</v>
      </c>
      <c r="K5286" s="22">
        <v>-3860640</v>
      </c>
    </row>
    <row r="5287" spans="1:11" x14ac:dyDescent="0.25">
      <c r="A5287" s="21" t="s">
        <v>8740</v>
      </c>
      <c r="B5287" s="21" t="s">
        <v>21768</v>
      </c>
      <c r="C5287" s="21" t="s">
        <v>14995</v>
      </c>
      <c r="D5287" s="21" t="s">
        <v>7694</v>
      </c>
      <c r="F5287" s="21" t="s">
        <v>14996</v>
      </c>
      <c r="G5287" s="20">
        <v>44470</v>
      </c>
      <c r="H5287" s="21" t="s">
        <v>7695</v>
      </c>
      <c r="I5287" s="21" t="s">
        <v>17545</v>
      </c>
      <c r="J5287" s="22">
        <v>-220000</v>
      </c>
      <c r="K5287" s="22">
        <v>-220000</v>
      </c>
    </row>
    <row r="5288" spans="1:11" x14ac:dyDescent="0.25">
      <c r="A5288" s="21" t="s">
        <v>8740</v>
      </c>
      <c r="B5288" s="21" t="s">
        <v>21768</v>
      </c>
      <c r="C5288" s="21" t="s">
        <v>14997</v>
      </c>
      <c r="D5288" s="21" t="s">
        <v>7696</v>
      </c>
      <c r="F5288" s="21" t="s">
        <v>14998</v>
      </c>
      <c r="G5288" s="20">
        <v>44470</v>
      </c>
      <c r="H5288" s="21" t="s">
        <v>7697</v>
      </c>
      <c r="I5288" s="21" t="s">
        <v>17597</v>
      </c>
      <c r="J5288" s="22">
        <v>-473317.6</v>
      </c>
      <c r="K5288" s="22">
        <v>-473317.6</v>
      </c>
    </row>
    <row r="5289" spans="1:11" x14ac:dyDescent="0.25">
      <c r="A5289" s="21" t="s">
        <v>8740</v>
      </c>
      <c r="B5289" s="21" t="s">
        <v>21768</v>
      </c>
      <c r="C5289" s="21" t="s">
        <v>14999</v>
      </c>
      <c r="D5289" s="21" t="s">
        <v>7698</v>
      </c>
      <c r="F5289" s="21" t="s">
        <v>15000</v>
      </c>
      <c r="G5289" s="20">
        <v>44470</v>
      </c>
      <c r="H5289" s="21" t="s">
        <v>7699</v>
      </c>
      <c r="I5289" s="21" t="s">
        <v>17573</v>
      </c>
      <c r="J5289" s="22">
        <v>-778006.2</v>
      </c>
      <c r="K5289" s="22">
        <v>-778006.2</v>
      </c>
    </row>
    <row r="5290" spans="1:11" x14ac:dyDescent="0.25">
      <c r="A5290" s="21" t="s">
        <v>8740</v>
      </c>
      <c r="B5290" s="21" t="s">
        <v>21768</v>
      </c>
      <c r="C5290" s="21" t="s">
        <v>15001</v>
      </c>
      <c r="D5290" s="21" t="s">
        <v>7700</v>
      </c>
      <c r="F5290" s="21" t="s">
        <v>15002</v>
      </c>
      <c r="G5290" s="20">
        <v>44470</v>
      </c>
      <c r="H5290" s="21" t="s">
        <v>7701</v>
      </c>
      <c r="I5290" s="21" t="s">
        <v>17613</v>
      </c>
      <c r="J5290" s="22">
        <v>-590946.4</v>
      </c>
      <c r="K5290" s="22">
        <v>-590946.4</v>
      </c>
    </row>
    <row r="5291" spans="1:11" x14ac:dyDescent="0.25">
      <c r="A5291" s="21" t="s">
        <v>8740</v>
      </c>
      <c r="B5291" s="21" t="s">
        <v>21768</v>
      </c>
      <c r="C5291" s="21" t="s">
        <v>15003</v>
      </c>
      <c r="D5291" s="21" t="s">
        <v>7702</v>
      </c>
      <c r="F5291" s="21" t="s">
        <v>15004</v>
      </c>
      <c r="G5291" s="20">
        <v>44470</v>
      </c>
      <c r="H5291" s="21" t="s">
        <v>7703</v>
      </c>
      <c r="I5291" s="21" t="s">
        <v>17602</v>
      </c>
      <c r="J5291" s="22">
        <v>-9273600</v>
      </c>
      <c r="K5291" s="22">
        <v>-9273600</v>
      </c>
    </row>
    <row r="5292" spans="1:11" x14ac:dyDescent="0.25">
      <c r="A5292" s="21" t="s">
        <v>8740</v>
      </c>
      <c r="B5292" s="21" t="s">
        <v>21768</v>
      </c>
      <c r="C5292" s="21" t="s">
        <v>15005</v>
      </c>
      <c r="D5292" s="21" t="s">
        <v>7704</v>
      </c>
      <c r="F5292" s="21" t="s">
        <v>15006</v>
      </c>
      <c r="G5292" s="20">
        <v>44470</v>
      </c>
      <c r="H5292" s="21" t="s">
        <v>7705</v>
      </c>
      <c r="I5292" s="21" t="s">
        <v>17783</v>
      </c>
      <c r="J5292" s="22">
        <v>-1425000</v>
      </c>
      <c r="K5292" s="22">
        <v>-1425000</v>
      </c>
    </row>
    <row r="5293" spans="1:11" x14ac:dyDescent="0.25">
      <c r="A5293" s="21" t="s">
        <v>8740</v>
      </c>
      <c r="B5293" s="21" t="s">
        <v>21768</v>
      </c>
      <c r="C5293" s="21" t="s">
        <v>15007</v>
      </c>
      <c r="D5293" s="21" t="s">
        <v>7706</v>
      </c>
      <c r="F5293" s="21" t="s">
        <v>15008</v>
      </c>
      <c r="G5293" s="20">
        <v>44470</v>
      </c>
      <c r="H5293" s="21" t="s">
        <v>7707</v>
      </c>
      <c r="I5293" s="21" t="s">
        <v>17529</v>
      </c>
      <c r="J5293" s="22">
        <v>-204610</v>
      </c>
      <c r="K5293" s="22">
        <v>-204610</v>
      </c>
    </row>
    <row r="5294" spans="1:11" x14ac:dyDescent="0.25">
      <c r="A5294" s="21" t="s">
        <v>8740</v>
      </c>
      <c r="B5294" s="21" t="s">
        <v>21768</v>
      </c>
      <c r="C5294" s="21" t="s">
        <v>15009</v>
      </c>
      <c r="D5294" s="21" t="s">
        <v>7708</v>
      </c>
      <c r="F5294" s="21" t="s">
        <v>15010</v>
      </c>
      <c r="G5294" s="20">
        <v>44470</v>
      </c>
      <c r="H5294" s="21" t="s">
        <v>7709</v>
      </c>
      <c r="I5294" s="21" t="s">
        <v>17805</v>
      </c>
      <c r="J5294" s="22">
        <v>-4038800</v>
      </c>
      <c r="K5294" s="22">
        <v>-4038800</v>
      </c>
    </row>
    <row r="5295" spans="1:11" x14ac:dyDescent="0.25">
      <c r="A5295" s="21" t="s">
        <v>8740</v>
      </c>
      <c r="B5295" s="21" t="s">
        <v>21768</v>
      </c>
      <c r="C5295" s="21" t="s">
        <v>15011</v>
      </c>
      <c r="D5295" s="21" t="s">
        <v>7710</v>
      </c>
      <c r="F5295" s="21" t="s">
        <v>15012</v>
      </c>
      <c r="G5295" s="20">
        <v>44470</v>
      </c>
      <c r="H5295" s="21" t="s">
        <v>7711</v>
      </c>
      <c r="I5295" s="21" t="s">
        <v>17561</v>
      </c>
      <c r="J5295" s="22">
        <v>-1832500</v>
      </c>
      <c r="K5295" s="22">
        <v>-1832500</v>
      </c>
    </row>
    <row r="5296" spans="1:11" x14ac:dyDescent="0.25">
      <c r="A5296" s="21" t="s">
        <v>8740</v>
      </c>
      <c r="B5296" s="21" t="s">
        <v>21768</v>
      </c>
      <c r="C5296" s="21" t="s">
        <v>15013</v>
      </c>
      <c r="D5296" s="21" t="s">
        <v>7712</v>
      </c>
      <c r="F5296" s="21" t="s">
        <v>15014</v>
      </c>
      <c r="G5296" s="20">
        <v>44470</v>
      </c>
      <c r="H5296" s="21" t="s">
        <v>7713</v>
      </c>
      <c r="I5296" s="21" t="s">
        <v>17819</v>
      </c>
      <c r="J5296" s="22">
        <v>-3240000</v>
      </c>
      <c r="K5296" s="22">
        <v>-3240000</v>
      </c>
    </row>
    <row r="5297" spans="1:11" x14ac:dyDescent="0.25">
      <c r="A5297" s="21" t="s">
        <v>8740</v>
      </c>
      <c r="B5297" s="21" t="s">
        <v>21768</v>
      </c>
      <c r="C5297" s="21" t="s">
        <v>15015</v>
      </c>
      <c r="D5297" s="21" t="s">
        <v>7714</v>
      </c>
      <c r="F5297" s="21" t="s">
        <v>15016</v>
      </c>
      <c r="G5297" s="20">
        <v>44470</v>
      </c>
      <c r="H5297" s="21" t="s">
        <v>7715</v>
      </c>
      <c r="I5297" s="21" t="s">
        <v>17529</v>
      </c>
      <c r="J5297" s="22">
        <v>-320000</v>
      </c>
      <c r="K5297" s="22">
        <v>-320000</v>
      </c>
    </row>
    <row r="5298" spans="1:11" x14ac:dyDescent="0.25">
      <c r="A5298" s="21" t="s">
        <v>8740</v>
      </c>
      <c r="B5298" s="21" t="s">
        <v>21768</v>
      </c>
      <c r="C5298" s="21" t="s">
        <v>15017</v>
      </c>
      <c r="D5298" s="21" t="s">
        <v>7716</v>
      </c>
      <c r="F5298" s="21" t="s">
        <v>15018</v>
      </c>
      <c r="G5298" s="20">
        <v>44470</v>
      </c>
      <c r="H5298" s="21" t="s">
        <v>7717</v>
      </c>
      <c r="I5298" s="21" t="s">
        <v>17570</v>
      </c>
      <c r="J5298" s="22">
        <v>-4742998.2</v>
      </c>
      <c r="K5298" s="22">
        <v>-4742998.2</v>
      </c>
    </row>
    <row r="5299" spans="1:11" x14ac:dyDescent="0.25">
      <c r="A5299" s="21" t="s">
        <v>8740</v>
      </c>
      <c r="B5299" s="21" t="s">
        <v>21768</v>
      </c>
      <c r="C5299" s="21" t="s">
        <v>15019</v>
      </c>
      <c r="D5299" s="21" t="s">
        <v>7718</v>
      </c>
      <c r="F5299" s="21" t="s">
        <v>15020</v>
      </c>
      <c r="G5299" s="20">
        <v>44470</v>
      </c>
      <c r="H5299" s="21" t="s">
        <v>7719</v>
      </c>
      <c r="I5299" s="21" t="s">
        <v>17842</v>
      </c>
      <c r="J5299" s="22">
        <v>-12210505.050000001</v>
      </c>
      <c r="K5299" s="22">
        <v>-12210505.050000001</v>
      </c>
    </row>
    <row r="5300" spans="1:11" x14ac:dyDescent="0.25">
      <c r="A5300" s="21" t="s">
        <v>8740</v>
      </c>
      <c r="B5300" s="21" t="s">
        <v>21768</v>
      </c>
      <c r="C5300" s="21" t="s">
        <v>15021</v>
      </c>
      <c r="D5300" s="21" t="s">
        <v>7720</v>
      </c>
      <c r="F5300" s="21" t="s">
        <v>15022</v>
      </c>
      <c r="G5300" s="20">
        <v>44470</v>
      </c>
      <c r="H5300" s="21" t="s">
        <v>7721</v>
      </c>
      <c r="I5300" s="21" t="s">
        <v>17544</v>
      </c>
      <c r="J5300" s="22">
        <v>-2785252</v>
      </c>
      <c r="K5300" s="22">
        <v>-2785252</v>
      </c>
    </row>
    <row r="5301" spans="1:11" x14ac:dyDescent="0.25">
      <c r="A5301" s="21" t="s">
        <v>8740</v>
      </c>
      <c r="B5301" s="21" t="s">
        <v>21768</v>
      </c>
      <c r="C5301" s="21" t="s">
        <v>15023</v>
      </c>
      <c r="D5301" s="21" t="s">
        <v>7722</v>
      </c>
      <c r="F5301" s="21" t="s">
        <v>15024</v>
      </c>
      <c r="G5301" s="20">
        <v>44470</v>
      </c>
      <c r="H5301" s="21" t="s">
        <v>7723</v>
      </c>
      <c r="I5301" s="21" t="s">
        <v>17602</v>
      </c>
      <c r="J5301" s="22">
        <v>-3612500</v>
      </c>
      <c r="K5301" s="22">
        <v>-3612500</v>
      </c>
    </row>
    <row r="5302" spans="1:11" x14ac:dyDescent="0.25">
      <c r="A5302" s="21" t="s">
        <v>8740</v>
      </c>
      <c r="B5302" s="21" t="s">
        <v>21768</v>
      </c>
      <c r="C5302" s="21" t="s">
        <v>15025</v>
      </c>
      <c r="D5302" s="21" t="s">
        <v>7724</v>
      </c>
      <c r="F5302" s="21" t="s">
        <v>15026</v>
      </c>
      <c r="G5302" s="20">
        <v>44470</v>
      </c>
      <c r="H5302" s="21" t="s">
        <v>7725</v>
      </c>
      <c r="I5302" s="21" t="s">
        <v>17865</v>
      </c>
      <c r="J5302" s="22">
        <v>-959000</v>
      </c>
      <c r="K5302" s="22">
        <v>-959000</v>
      </c>
    </row>
    <row r="5303" spans="1:11" x14ac:dyDescent="0.25">
      <c r="A5303" s="21" t="s">
        <v>8740</v>
      </c>
      <c r="B5303" s="21" t="s">
        <v>21768</v>
      </c>
      <c r="C5303" s="21" t="s">
        <v>15027</v>
      </c>
      <c r="D5303" s="21" t="s">
        <v>7726</v>
      </c>
      <c r="F5303" s="21" t="s">
        <v>15028</v>
      </c>
      <c r="G5303" s="20">
        <v>44470</v>
      </c>
      <c r="H5303" s="21" t="s">
        <v>7727</v>
      </c>
      <c r="I5303" s="21" t="s">
        <v>17545</v>
      </c>
      <c r="J5303" s="22">
        <v>-297100</v>
      </c>
      <c r="K5303" s="22">
        <v>-297100</v>
      </c>
    </row>
    <row r="5304" spans="1:11" x14ac:dyDescent="0.25">
      <c r="A5304" s="21" t="s">
        <v>8740</v>
      </c>
      <c r="B5304" s="21" t="s">
        <v>21768</v>
      </c>
      <c r="C5304" s="21" t="s">
        <v>15029</v>
      </c>
      <c r="D5304" s="21" t="s">
        <v>7728</v>
      </c>
      <c r="F5304" s="21" t="s">
        <v>15030</v>
      </c>
      <c r="G5304" s="20">
        <v>44470</v>
      </c>
      <c r="H5304" s="21" t="s">
        <v>7729</v>
      </c>
      <c r="I5304" s="21" t="s">
        <v>17842</v>
      </c>
      <c r="J5304" s="22">
        <v>-643500</v>
      </c>
      <c r="K5304" s="22">
        <v>-643500</v>
      </c>
    </row>
    <row r="5305" spans="1:11" x14ac:dyDescent="0.25">
      <c r="A5305" s="21" t="s">
        <v>8740</v>
      </c>
      <c r="B5305" s="21" t="s">
        <v>21768</v>
      </c>
      <c r="C5305" s="21" t="s">
        <v>15031</v>
      </c>
      <c r="D5305" s="21" t="s">
        <v>7730</v>
      </c>
      <c r="F5305" s="21" t="s">
        <v>15032</v>
      </c>
      <c r="G5305" s="20">
        <v>44470</v>
      </c>
      <c r="H5305" s="21" t="s">
        <v>7731</v>
      </c>
      <c r="I5305" s="21" t="s">
        <v>17544</v>
      </c>
      <c r="J5305" s="22">
        <v>-1073952.5</v>
      </c>
      <c r="K5305" s="22">
        <v>-1073952.5</v>
      </c>
    </row>
    <row r="5306" spans="1:11" x14ac:dyDescent="0.25">
      <c r="A5306" s="21" t="s">
        <v>8740</v>
      </c>
      <c r="B5306" s="21" t="s">
        <v>21768</v>
      </c>
      <c r="C5306" s="21" t="s">
        <v>15033</v>
      </c>
      <c r="D5306" s="21" t="s">
        <v>7732</v>
      </c>
      <c r="F5306" s="21" t="s">
        <v>15034</v>
      </c>
      <c r="G5306" s="20">
        <v>44470</v>
      </c>
      <c r="H5306" s="21" t="s">
        <v>7733</v>
      </c>
      <c r="I5306" s="21" t="s">
        <v>17665</v>
      </c>
      <c r="J5306" s="22">
        <v>-175000</v>
      </c>
      <c r="K5306" s="22">
        <v>-175000</v>
      </c>
    </row>
    <row r="5307" spans="1:11" x14ac:dyDescent="0.25">
      <c r="A5307" s="21" t="s">
        <v>8740</v>
      </c>
      <c r="B5307" s="21" t="s">
        <v>21768</v>
      </c>
      <c r="C5307" s="21" t="s">
        <v>15035</v>
      </c>
      <c r="D5307" s="21" t="s">
        <v>7734</v>
      </c>
      <c r="F5307" s="21" t="s">
        <v>15036</v>
      </c>
      <c r="G5307" s="20">
        <v>44470</v>
      </c>
      <c r="H5307" s="21" t="s">
        <v>7735</v>
      </c>
      <c r="I5307" s="21" t="s">
        <v>17879</v>
      </c>
      <c r="J5307" s="22">
        <v>-1319500</v>
      </c>
      <c r="K5307" s="22">
        <v>-1319500</v>
      </c>
    </row>
    <row r="5308" spans="1:11" x14ac:dyDescent="0.25">
      <c r="A5308" s="21" t="s">
        <v>8740</v>
      </c>
      <c r="B5308" s="21" t="s">
        <v>21768</v>
      </c>
      <c r="C5308" s="21" t="s">
        <v>15037</v>
      </c>
      <c r="D5308" s="21" t="s">
        <v>7736</v>
      </c>
      <c r="F5308" s="21" t="s">
        <v>15038</v>
      </c>
      <c r="G5308" s="20">
        <v>44470</v>
      </c>
      <c r="H5308" s="21" t="s">
        <v>7737</v>
      </c>
      <c r="I5308" s="21" t="s">
        <v>17876</v>
      </c>
      <c r="J5308" s="22">
        <v>-6223100</v>
      </c>
      <c r="K5308" s="22">
        <v>-6223100</v>
      </c>
    </row>
    <row r="5309" spans="1:11" x14ac:dyDescent="0.25">
      <c r="A5309" s="21" t="s">
        <v>8740</v>
      </c>
      <c r="B5309" s="21" t="s">
        <v>21768</v>
      </c>
      <c r="C5309" s="21" t="s">
        <v>15039</v>
      </c>
      <c r="D5309" s="21" t="s">
        <v>7738</v>
      </c>
      <c r="F5309" s="21" t="s">
        <v>15040</v>
      </c>
      <c r="G5309" s="20">
        <v>44470</v>
      </c>
      <c r="H5309" s="21" t="s">
        <v>7739</v>
      </c>
      <c r="I5309" s="21" t="s">
        <v>17876</v>
      </c>
      <c r="J5309" s="22">
        <v>-650000</v>
      </c>
      <c r="K5309" s="22">
        <v>-650000</v>
      </c>
    </row>
    <row r="5310" spans="1:11" x14ac:dyDescent="0.25">
      <c r="A5310" s="21" t="s">
        <v>8740</v>
      </c>
      <c r="B5310" s="21" t="s">
        <v>21768</v>
      </c>
      <c r="C5310" s="21" t="s">
        <v>15041</v>
      </c>
      <c r="D5310" s="21" t="s">
        <v>7740</v>
      </c>
      <c r="F5310" s="21" t="s">
        <v>15042</v>
      </c>
      <c r="G5310" s="20">
        <v>44470</v>
      </c>
      <c r="H5310" s="21" t="s">
        <v>7741</v>
      </c>
      <c r="I5310" s="21" t="s">
        <v>17601</v>
      </c>
      <c r="J5310" s="22">
        <v>-4680000</v>
      </c>
      <c r="K5310" s="22">
        <v>-4680000</v>
      </c>
    </row>
    <row r="5311" spans="1:11" x14ac:dyDescent="0.25">
      <c r="A5311" s="21" t="s">
        <v>8740</v>
      </c>
      <c r="B5311" s="21" t="s">
        <v>21768</v>
      </c>
      <c r="C5311" s="21" t="s">
        <v>15043</v>
      </c>
      <c r="D5311" s="21" t="s">
        <v>7742</v>
      </c>
      <c r="F5311" s="21" t="s">
        <v>15044</v>
      </c>
      <c r="G5311" s="20">
        <v>44470</v>
      </c>
      <c r="H5311" s="21" t="s">
        <v>7743</v>
      </c>
      <c r="I5311" s="21" t="s">
        <v>17819</v>
      </c>
      <c r="J5311" s="22">
        <v>-4000573.2</v>
      </c>
      <c r="K5311" s="22">
        <v>-4000573.2</v>
      </c>
    </row>
    <row r="5312" spans="1:11" x14ac:dyDescent="0.25">
      <c r="A5312" s="21" t="s">
        <v>8740</v>
      </c>
      <c r="B5312" s="21" t="s">
        <v>21768</v>
      </c>
      <c r="C5312" s="21" t="s">
        <v>15045</v>
      </c>
      <c r="D5312" s="21" t="s">
        <v>7744</v>
      </c>
      <c r="F5312" s="21" t="s">
        <v>15046</v>
      </c>
      <c r="G5312" s="20">
        <v>44470</v>
      </c>
      <c r="H5312" s="21" t="s">
        <v>7745</v>
      </c>
      <c r="I5312" s="21" t="s">
        <v>17570</v>
      </c>
      <c r="J5312" s="22">
        <v>-3120000</v>
      </c>
      <c r="K5312" s="22">
        <v>-3120000</v>
      </c>
    </row>
    <row r="5313" spans="1:11" x14ac:dyDescent="0.25">
      <c r="A5313" s="21" t="s">
        <v>8740</v>
      </c>
      <c r="B5313" s="21" t="s">
        <v>21768</v>
      </c>
      <c r="C5313" s="21" t="s">
        <v>15047</v>
      </c>
      <c r="D5313" s="21" t="s">
        <v>7746</v>
      </c>
      <c r="F5313" s="21" t="s">
        <v>15048</v>
      </c>
      <c r="G5313" s="20">
        <v>44470</v>
      </c>
      <c r="H5313" s="21" t="s">
        <v>7747</v>
      </c>
      <c r="I5313" s="21" t="s">
        <v>17819</v>
      </c>
      <c r="J5313" s="22">
        <v>-500313.59999999998</v>
      </c>
      <c r="K5313" s="22">
        <v>-500313.59999999998</v>
      </c>
    </row>
    <row r="5314" spans="1:11" x14ac:dyDescent="0.25">
      <c r="A5314" s="21" t="s">
        <v>8740</v>
      </c>
      <c r="B5314" s="21" t="s">
        <v>21768</v>
      </c>
      <c r="C5314" s="21" t="s">
        <v>15049</v>
      </c>
      <c r="D5314" s="21" t="s">
        <v>7748</v>
      </c>
      <c r="F5314" s="21" t="s">
        <v>15050</v>
      </c>
      <c r="G5314" s="20">
        <v>44470</v>
      </c>
      <c r="H5314" s="21" t="s">
        <v>7749</v>
      </c>
      <c r="I5314" s="21" t="s">
        <v>17570</v>
      </c>
      <c r="J5314" s="22">
        <v>-2108000</v>
      </c>
      <c r="K5314" s="22">
        <v>-2108000</v>
      </c>
    </row>
    <row r="5315" spans="1:11" x14ac:dyDescent="0.25">
      <c r="A5315" s="21" t="s">
        <v>8740</v>
      </c>
      <c r="B5315" s="21" t="s">
        <v>21768</v>
      </c>
      <c r="C5315" s="21" t="s">
        <v>15051</v>
      </c>
      <c r="D5315" s="21" t="s">
        <v>7750</v>
      </c>
      <c r="F5315" s="21" t="s">
        <v>15052</v>
      </c>
      <c r="G5315" s="20">
        <v>44470</v>
      </c>
      <c r="H5315" s="21" t="s">
        <v>7751</v>
      </c>
      <c r="I5315" s="21" t="s">
        <v>17783</v>
      </c>
      <c r="J5315" s="22">
        <v>-500000</v>
      </c>
      <c r="K5315" s="22">
        <v>-500000</v>
      </c>
    </row>
    <row r="5316" spans="1:11" x14ac:dyDescent="0.25">
      <c r="A5316" s="21" t="s">
        <v>8740</v>
      </c>
      <c r="B5316" s="21" t="s">
        <v>21768</v>
      </c>
      <c r="C5316" s="21" t="s">
        <v>15053</v>
      </c>
      <c r="D5316" s="21" t="s">
        <v>7752</v>
      </c>
      <c r="F5316" s="21" t="s">
        <v>15054</v>
      </c>
      <c r="G5316" s="20">
        <v>44470</v>
      </c>
      <c r="H5316" s="21" t="s">
        <v>7753</v>
      </c>
      <c r="I5316" s="21" t="s">
        <v>17599</v>
      </c>
      <c r="J5316" s="22">
        <v>-3000000</v>
      </c>
      <c r="K5316" s="22">
        <v>-3000000</v>
      </c>
    </row>
    <row r="5317" spans="1:11" x14ac:dyDescent="0.25">
      <c r="A5317" s="21" t="s">
        <v>8740</v>
      </c>
      <c r="B5317" s="21" t="s">
        <v>21768</v>
      </c>
      <c r="C5317" s="21" t="s">
        <v>15055</v>
      </c>
      <c r="D5317" s="21" t="s">
        <v>7754</v>
      </c>
      <c r="F5317" s="21" t="s">
        <v>15056</v>
      </c>
      <c r="G5317" s="20">
        <v>44470</v>
      </c>
      <c r="H5317" s="21" t="s">
        <v>7755</v>
      </c>
      <c r="I5317" s="21" t="s">
        <v>17665</v>
      </c>
      <c r="J5317" s="22">
        <v>-214980</v>
      </c>
      <c r="K5317" s="22">
        <v>-214980</v>
      </c>
    </row>
    <row r="5318" spans="1:11" x14ac:dyDescent="0.25">
      <c r="A5318" s="21" t="s">
        <v>8740</v>
      </c>
      <c r="B5318" s="21" t="s">
        <v>21768</v>
      </c>
      <c r="C5318" s="21" t="s">
        <v>15057</v>
      </c>
      <c r="D5318" s="21" t="s">
        <v>7756</v>
      </c>
      <c r="F5318" s="21" t="s">
        <v>15058</v>
      </c>
      <c r="G5318" s="20">
        <v>44470</v>
      </c>
      <c r="H5318" s="21" t="s">
        <v>7757</v>
      </c>
      <c r="I5318" s="21" t="s">
        <v>17922</v>
      </c>
      <c r="J5318" s="22">
        <v>-6900000</v>
      </c>
      <c r="K5318" s="22">
        <v>-6900000</v>
      </c>
    </row>
    <row r="5319" spans="1:11" x14ac:dyDescent="0.25">
      <c r="A5319" s="21" t="s">
        <v>8740</v>
      </c>
      <c r="B5319" s="21" t="s">
        <v>21768</v>
      </c>
      <c r="C5319" s="21" t="s">
        <v>15059</v>
      </c>
      <c r="D5319" s="21" t="s">
        <v>7758</v>
      </c>
      <c r="F5319" s="21" t="s">
        <v>15060</v>
      </c>
      <c r="G5319" s="20">
        <v>44470</v>
      </c>
      <c r="H5319" s="21" t="s">
        <v>7759</v>
      </c>
      <c r="I5319" s="21" t="s">
        <v>17545</v>
      </c>
      <c r="J5319" s="22">
        <v>-200000</v>
      </c>
      <c r="K5319" s="22">
        <v>-200000</v>
      </c>
    </row>
    <row r="5320" spans="1:11" x14ac:dyDescent="0.25">
      <c r="A5320" s="21" t="s">
        <v>8740</v>
      </c>
      <c r="B5320" s="21" t="s">
        <v>21768</v>
      </c>
      <c r="C5320" s="21" t="s">
        <v>15061</v>
      </c>
      <c r="D5320" s="21" t="s">
        <v>7760</v>
      </c>
      <c r="F5320" s="21" t="s">
        <v>15062</v>
      </c>
      <c r="G5320" s="20">
        <v>44470</v>
      </c>
      <c r="H5320" s="21" t="s">
        <v>7761</v>
      </c>
      <c r="I5320" s="21" t="s">
        <v>17546</v>
      </c>
      <c r="J5320" s="22">
        <v>-2275000</v>
      </c>
      <c r="K5320" s="22">
        <v>-2275000</v>
      </c>
    </row>
    <row r="5321" spans="1:11" x14ac:dyDescent="0.25">
      <c r="A5321" s="21" t="s">
        <v>8740</v>
      </c>
      <c r="B5321" s="21" t="s">
        <v>21768</v>
      </c>
      <c r="C5321" s="21" t="s">
        <v>15063</v>
      </c>
      <c r="D5321" s="21" t="s">
        <v>7762</v>
      </c>
      <c r="F5321" s="21" t="s">
        <v>15064</v>
      </c>
      <c r="G5321" s="20">
        <v>44470</v>
      </c>
      <c r="H5321" s="21" t="s">
        <v>7763</v>
      </c>
      <c r="I5321" s="21" t="s">
        <v>17561</v>
      </c>
      <c r="J5321" s="22">
        <v>-1500000</v>
      </c>
      <c r="K5321" s="22">
        <v>-1500000</v>
      </c>
    </row>
    <row r="5322" spans="1:11" x14ac:dyDescent="0.25">
      <c r="A5322" s="21" t="s">
        <v>8740</v>
      </c>
      <c r="B5322" s="21" t="s">
        <v>21768</v>
      </c>
      <c r="C5322" s="21" t="s">
        <v>15065</v>
      </c>
      <c r="D5322" s="21" t="s">
        <v>7764</v>
      </c>
      <c r="F5322" s="21" t="s">
        <v>15066</v>
      </c>
      <c r="G5322" s="20">
        <v>44470</v>
      </c>
      <c r="H5322" s="21" t="s">
        <v>7765</v>
      </c>
      <c r="I5322" s="21" t="s">
        <v>17601</v>
      </c>
      <c r="J5322" s="22">
        <v>-4029642</v>
      </c>
      <c r="K5322" s="22">
        <v>-4029642</v>
      </c>
    </row>
    <row r="5323" spans="1:11" x14ac:dyDescent="0.25">
      <c r="A5323" s="21" t="s">
        <v>8740</v>
      </c>
      <c r="B5323" s="21" t="s">
        <v>21768</v>
      </c>
      <c r="C5323" s="21" t="s">
        <v>15067</v>
      </c>
      <c r="D5323" s="21" t="s">
        <v>7766</v>
      </c>
      <c r="F5323" s="21" t="s">
        <v>15068</v>
      </c>
      <c r="G5323" s="20">
        <v>44470</v>
      </c>
      <c r="H5323" s="21" t="s">
        <v>7767</v>
      </c>
      <c r="I5323" s="21" t="s">
        <v>17601</v>
      </c>
      <c r="J5323" s="22">
        <v>-6615000</v>
      </c>
      <c r="K5323" s="22">
        <v>-6615000</v>
      </c>
    </row>
    <row r="5324" spans="1:11" x14ac:dyDescent="0.25">
      <c r="A5324" s="21" t="s">
        <v>8740</v>
      </c>
      <c r="B5324" s="21" t="s">
        <v>21768</v>
      </c>
      <c r="C5324" s="21" t="s">
        <v>15069</v>
      </c>
      <c r="D5324" s="21" t="s">
        <v>7768</v>
      </c>
      <c r="F5324" s="21" t="s">
        <v>15070</v>
      </c>
      <c r="G5324" s="20">
        <v>44470</v>
      </c>
      <c r="H5324" s="21" t="s">
        <v>7769</v>
      </c>
      <c r="I5324" s="21" t="s">
        <v>17529</v>
      </c>
      <c r="J5324" s="22">
        <v>-2937600</v>
      </c>
      <c r="K5324" s="22">
        <v>-2937600</v>
      </c>
    </row>
    <row r="5325" spans="1:11" x14ac:dyDescent="0.25">
      <c r="A5325" s="21" t="s">
        <v>8740</v>
      </c>
      <c r="B5325" s="21" t="s">
        <v>21768</v>
      </c>
      <c r="C5325" s="21" t="s">
        <v>15071</v>
      </c>
      <c r="D5325" s="21" t="s">
        <v>7770</v>
      </c>
      <c r="F5325" s="21" t="s">
        <v>15072</v>
      </c>
      <c r="G5325" s="20">
        <v>44470</v>
      </c>
      <c r="H5325" s="21" t="s">
        <v>7771</v>
      </c>
      <c r="I5325" s="21" t="s">
        <v>17561</v>
      </c>
      <c r="J5325" s="22">
        <v>-8091094</v>
      </c>
      <c r="K5325" s="22">
        <v>-8091094</v>
      </c>
    </row>
    <row r="5326" spans="1:11" x14ac:dyDescent="0.25">
      <c r="A5326" s="21" t="s">
        <v>8740</v>
      </c>
      <c r="B5326" s="21" t="s">
        <v>21768</v>
      </c>
      <c r="C5326" s="21" t="s">
        <v>15073</v>
      </c>
      <c r="D5326" s="21" t="s">
        <v>7772</v>
      </c>
      <c r="F5326" s="21" t="s">
        <v>15074</v>
      </c>
      <c r="G5326" s="20">
        <v>44470</v>
      </c>
      <c r="H5326" s="21" t="s">
        <v>7773</v>
      </c>
      <c r="I5326" s="21" t="s">
        <v>17965</v>
      </c>
      <c r="J5326" s="22">
        <v>-3564000</v>
      </c>
      <c r="K5326" s="22">
        <v>-3564000</v>
      </c>
    </row>
    <row r="5327" spans="1:11" x14ac:dyDescent="0.25">
      <c r="A5327" s="21" t="s">
        <v>8740</v>
      </c>
      <c r="B5327" s="21" t="s">
        <v>21768</v>
      </c>
      <c r="C5327" s="21" t="s">
        <v>15075</v>
      </c>
      <c r="D5327" s="21" t="s">
        <v>7774</v>
      </c>
      <c r="F5327" s="21" t="s">
        <v>15076</v>
      </c>
      <c r="G5327" s="20">
        <v>44470</v>
      </c>
      <c r="H5327" s="21" t="s">
        <v>7775</v>
      </c>
      <c r="I5327" s="21" t="s">
        <v>17529</v>
      </c>
      <c r="J5327" s="22">
        <v>-30000</v>
      </c>
      <c r="K5327" s="22">
        <v>-30000</v>
      </c>
    </row>
    <row r="5328" spans="1:11" x14ac:dyDescent="0.25">
      <c r="A5328" s="21" t="s">
        <v>8740</v>
      </c>
      <c r="B5328" s="21" t="s">
        <v>21768</v>
      </c>
      <c r="C5328" s="21" t="s">
        <v>15077</v>
      </c>
      <c r="D5328" s="21" t="s">
        <v>7776</v>
      </c>
      <c r="F5328" s="21" t="s">
        <v>15078</v>
      </c>
      <c r="G5328" s="20">
        <v>44470</v>
      </c>
      <c r="H5328" s="21" t="s">
        <v>7777</v>
      </c>
      <c r="I5328" s="21" t="s">
        <v>17865</v>
      </c>
      <c r="J5328" s="22">
        <v>-2850000</v>
      </c>
      <c r="K5328" s="22">
        <v>-2850000</v>
      </c>
    </row>
    <row r="5329" spans="1:11" x14ac:dyDescent="0.25">
      <c r="A5329" s="21" t="s">
        <v>8740</v>
      </c>
      <c r="B5329" s="21" t="s">
        <v>21768</v>
      </c>
      <c r="C5329" s="21" t="s">
        <v>15079</v>
      </c>
      <c r="D5329" s="21" t="s">
        <v>7778</v>
      </c>
      <c r="F5329" s="21" t="s">
        <v>15080</v>
      </c>
      <c r="G5329" s="20">
        <v>44470</v>
      </c>
      <c r="H5329" s="21" t="s">
        <v>7779</v>
      </c>
      <c r="I5329" s="21" t="s">
        <v>17967</v>
      </c>
      <c r="J5329" s="22">
        <v>-903858.9</v>
      </c>
      <c r="K5329" s="22">
        <v>-903858.9</v>
      </c>
    </row>
    <row r="5330" spans="1:11" x14ac:dyDescent="0.25">
      <c r="A5330" s="21" t="s">
        <v>8740</v>
      </c>
      <c r="B5330" s="21" t="s">
        <v>21768</v>
      </c>
      <c r="C5330" s="21" t="s">
        <v>15081</v>
      </c>
      <c r="D5330" s="21" t="s">
        <v>7780</v>
      </c>
      <c r="F5330" s="21" t="s">
        <v>15082</v>
      </c>
      <c r="G5330" s="20">
        <v>44470</v>
      </c>
      <c r="H5330" s="21" t="s">
        <v>7781</v>
      </c>
      <c r="I5330" s="21" t="s">
        <v>17977</v>
      </c>
      <c r="J5330" s="22">
        <v>-6982500</v>
      </c>
      <c r="K5330" s="22">
        <v>-6982500</v>
      </c>
    </row>
    <row r="5331" spans="1:11" x14ac:dyDescent="0.25">
      <c r="A5331" s="21" t="s">
        <v>8740</v>
      </c>
      <c r="B5331" s="21" t="s">
        <v>21768</v>
      </c>
      <c r="C5331" s="21" t="s">
        <v>15083</v>
      </c>
      <c r="D5331" s="21" t="s">
        <v>7782</v>
      </c>
      <c r="F5331" s="21" t="s">
        <v>15084</v>
      </c>
      <c r="G5331" s="20">
        <v>44470</v>
      </c>
      <c r="H5331" s="21" t="s">
        <v>7783</v>
      </c>
      <c r="I5331" s="21" t="s">
        <v>17981</v>
      </c>
      <c r="J5331" s="22">
        <v>-2302045.2000000002</v>
      </c>
      <c r="K5331" s="22">
        <v>-2302045.2000000002</v>
      </c>
    </row>
    <row r="5332" spans="1:11" x14ac:dyDescent="0.25">
      <c r="A5332" s="21" t="s">
        <v>8740</v>
      </c>
      <c r="B5332" s="21" t="s">
        <v>21768</v>
      </c>
      <c r="C5332" s="21" t="s">
        <v>15085</v>
      </c>
      <c r="D5332" s="21" t="s">
        <v>7784</v>
      </c>
      <c r="F5332" s="21" t="s">
        <v>15086</v>
      </c>
      <c r="G5332" s="20">
        <v>44470</v>
      </c>
      <c r="H5332" s="21" t="s">
        <v>7785</v>
      </c>
      <c r="I5332" s="21" t="s">
        <v>17602</v>
      </c>
      <c r="J5332" s="22">
        <v>-1768585</v>
      </c>
      <c r="K5332" s="22">
        <v>-1768585</v>
      </c>
    </row>
    <row r="5333" spans="1:11" x14ac:dyDescent="0.25">
      <c r="A5333" s="21" t="s">
        <v>8740</v>
      </c>
      <c r="B5333" s="21" t="s">
        <v>21768</v>
      </c>
      <c r="C5333" s="21" t="s">
        <v>15087</v>
      </c>
      <c r="D5333" s="21" t="s">
        <v>7786</v>
      </c>
      <c r="F5333" s="21" t="s">
        <v>15088</v>
      </c>
      <c r="G5333" s="20">
        <v>44470</v>
      </c>
      <c r="H5333" s="21" t="s">
        <v>7787</v>
      </c>
      <c r="I5333" s="21" t="s">
        <v>17546</v>
      </c>
      <c r="J5333" s="22">
        <v>-1163142.5</v>
      </c>
      <c r="K5333" s="22">
        <v>-1163142.5</v>
      </c>
    </row>
    <row r="5334" spans="1:11" x14ac:dyDescent="0.25">
      <c r="A5334" s="21" t="s">
        <v>8740</v>
      </c>
      <c r="B5334" s="21" t="s">
        <v>21768</v>
      </c>
      <c r="C5334" s="21" t="s">
        <v>15089</v>
      </c>
      <c r="D5334" s="21" t="s">
        <v>7788</v>
      </c>
      <c r="F5334" s="21" t="s">
        <v>15090</v>
      </c>
      <c r="G5334" s="20">
        <v>44470</v>
      </c>
      <c r="H5334" s="21" t="s">
        <v>7789</v>
      </c>
      <c r="I5334" s="21" t="s">
        <v>17545</v>
      </c>
      <c r="J5334" s="22">
        <v>-88000</v>
      </c>
      <c r="K5334" s="22">
        <v>-88000</v>
      </c>
    </row>
    <row r="5335" spans="1:11" x14ac:dyDescent="0.25">
      <c r="A5335" s="21" t="s">
        <v>8740</v>
      </c>
      <c r="B5335" s="21" t="s">
        <v>21768</v>
      </c>
      <c r="C5335" s="21" t="s">
        <v>15091</v>
      </c>
      <c r="D5335" s="21" t="s">
        <v>7790</v>
      </c>
      <c r="F5335" s="21" t="s">
        <v>15092</v>
      </c>
      <c r="G5335" s="20">
        <v>44470</v>
      </c>
      <c r="H5335" s="21" t="s">
        <v>7791</v>
      </c>
      <c r="I5335" s="21" t="s">
        <v>17876</v>
      </c>
      <c r="J5335" s="22">
        <v>-852000</v>
      </c>
      <c r="K5335" s="22">
        <v>-852000</v>
      </c>
    </row>
    <row r="5336" spans="1:11" x14ac:dyDescent="0.25">
      <c r="A5336" s="21" t="s">
        <v>8740</v>
      </c>
      <c r="B5336" s="21" t="s">
        <v>21768</v>
      </c>
      <c r="C5336" s="21" t="s">
        <v>9837</v>
      </c>
      <c r="D5336" s="21" t="s">
        <v>1103</v>
      </c>
      <c r="F5336" s="21" t="s">
        <v>15093</v>
      </c>
      <c r="G5336" s="20">
        <v>44470</v>
      </c>
      <c r="H5336" s="21" t="s">
        <v>7792</v>
      </c>
      <c r="I5336" s="21" t="s">
        <v>18028</v>
      </c>
      <c r="J5336" s="22">
        <v>-227480</v>
      </c>
      <c r="K5336" s="22">
        <v>-227480</v>
      </c>
    </row>
    <row r="5337" spans="1:11" x14ac:dyDescent="0.25">
      <c r="A5337" s="21" t="s">
        <v>8740</v>
      </c>
      <c r="B5337" s="21" t="s">
        <v>21768</v>
      </c>
      <c r="C5337" s="21" t="s">
        <v>15094</v>
      </c>
      <c r="D5337" s="21" t="s">
        <v>7793</v>
      </c>
      <c r="F5337" s="21" t="s">
        <v>15095</v>
      </c>
      <c r="G5337" s="20">
        <v>44470</v>
      </c>
      <c r="H5337" s="21" t="s">
        <v>7794</v>
      </c>
      <c r="I5337" s="21" t="s">
        <v>17544</v>
      </c>
      <c r="J5337" s="22">
        <v>-3708225</v>
      </c>
      <c r="K5337" s="22">
        <v>-3708225</v>
      </c>
    </row>
    <row r="5338" spans="1:11" x14ac:dyDescent="0.25">
      <c r="A5338" s="21" t="s">
        <v>8740</v>
      </c>
      <c r="B5338" s="21" t="s">
        <v>21768</v>
      </c>
      <c r="C5338" s="21" t="s">
        <v>15096</v>
      </c>
      <c r="D5338" s="21" t="s">
        <v>7795</v>
      </c>
      <c r="F5338" s="21" t="s">
        <v>15097</v>
      </c>
      <c r="G5338" s="20">
        <v>44470</v>
      </c>
      <c r="H5338" s="21" t="s">
        <v>7796</v>
      </c>
      <c r="I5338" s="21" t="s">
        <v>18038</v>
      </c>
      <c r="J5338" s="22">
        <v>-18908869.050000001</v>
      </c>
      <c r="K5338" s="22">
        <v>-18908869.050000001</v>
      </c>
    </row>
    <row r="5339" spans="1:11" x14ac:dyDescent="0.25">
      <c r="A5339" s="21" t="s">
        <v>8740</v>
      </c>
      <c r="B5339" s="21" t="s">
        <v>21768</v>
      </c>
      <c r="C5339" s="21" t="s">
        <v>15098</v>
      </c>
      <c r="D5339" s="21" t="s">
        <v>7797</v>
      </c>
      <c r="F5339" s="21" t="s">
        <v>15099</v>
      </c>
      <c r="G5339" s="20">
        <v>44470</v>
      </c>
      <c r="H5339" s="21" t="s">
        <v>7798</v>
      </c>
      <c r="I5339" s="21" t="s">
        <v>17544</v>
      </c>
      <c r="J5339" s="22">
        <v>-4160000</v>
      </c>
      <c r="K5339" s="22">
        <v>-4160000</v>
      </c>
    </row>
    <row r="5340" spans="1:11" x14ac:dyDescent="0.25">
      <c r="A5340" s="21" t="s">
        <v>8740</v>
      </c>
      <c r="B5340" s="21" t="s">
        <v>21768</v>
      </c>
      <c r="C5340" s="21" t="s">
        <v>15100</v>
      </c>
      <c r="D5340" s="21" t="s">
        <v>7799</v>
      </c>
      <c r="F5340" s="21" t="s">
        <v>15101</v>
      </c>
      <c r="G5340" s="20">
        <v>44470</v>
      </c>
      <c r="H5340" s="21" t="s">
        <v>7800</v>
      </c>
      <c r="I5340" s="21" t="s">
        <v>17529</v>
      </c>
      <c r="J5340" s="22">
        <v>-900000</v>
      </c>
      <c r="K5340" s="22">
        <v>-900000</v>
      </c>
    </row>
    <row r="5341" spans="1:11" x14ac:dyDescent="0.25">
      <c r="A5341" s="21" t="s">
        <v>8740</v>
      </c>
      <c r="B5341" s="21" t="s">
        <v>21768</v>
      </c>
      <c r="C5341" s="21" t="s">
        <v>15102</v>
      </c>
      <c r="D5341" s="21" t="s">
        <v>7801</v>
      </c>
      <c r="F5341" s="21" t="s">
        <v>15103</v>
      </c>
      <c r="G5341" s="20">
        <v>44470</v>
      </c>
      <c r="H5341" s="21" t="s">
        <v>7802</v>
      </c>
      <c r="I5341" s="21" t="s">
        <v>17597</v>
      </c>
      <c r="J5341" s="22">
        <v>-880000</v>
      </c>
      <c r="K5341" s="22">
        <v>-880000</v>
      </c>
    </row>
    <row r="5342" spans="1:11" x14ac:dyDescent="0.25">
      <c r="A5342" s="21" t="s">
        <v>8740</v>
      </c>
      <c r="B5342" s="21" t="s">
        <v>21768</v>
      </c>
      <c r="C5342" s="21" t="s">
        <v>15104</v>
      </c>
      <c r="D5342" s="21" t="s">
        <v>7803</v>
      </c>
      <c r="F5342" s="21" t="s">
        <v>15105</v>
      </c>
      <c r="G5342" s="20">
        <v>44470</v>
      </c>
      <c r="H5342" s="21" t="s">
        <v>7804</v>
      </c>
      <c r="I5342" s="21" t="s">
        <v>17595</v>
      </c>
      <c r="J5342" s="22">
        <v>-11550000</v>
      </c>
      <c r="K5342" s="22">
        <v>-11550000</v>
      </c>
    </row>
    <row r="5343" spans="1:11" x14ac:dyDescent="0.25">
      <c r="A5343" s="21" t="s">
        <v>8740</v>
      </c>
      <c r="B5343" s="21" t="s">
        <v>21768</v>
      </c>
      <c r="C5343" s="21" t="s">
        <v>15106</v>
      </c>
      <c r="D5343" s="21" t="s">
        <v>7805</v>
      </c>
      <c r="F5343" s="21" t="s">
        <v>15107</v>
      </c>
      <c r="G5343" s="20">
        <v>44470</v>
      </c>
      <c r="H5343" s="21" t="s">
        <v>7806</v>
      </c>
      <c r="I5343" s="21" t="s">
        <v>17545</v>
      </c>
      <c r="J5343" s="22">
        <v>-1508000</v>
      </c>
      <c r="K5343" s="22">
        <v>-1508000</v>
      </c>
    </row>
    <row r="5344" spans="1:11" x14ac:dyDescent="0.25">
      <c r="A5344" s="21" t="s">
        <v>8740</v>
      </c>
      <c r="B5344" s="21" t="s">
        <v>21768</v>
      </c>
      <c r="C5344" s="21" t="s">
        <v>15108</v>
      </c>
      <c r="D5344" s="21" t="s">
        <v>7807</v>
      </c>
      <c r="F5344" s="21" t="s">
        <v>15109</v>
      </c>
      <c r="G5344" s="20">
        <v>44470</v>
      </c>
      <c r="H5344" s="21" t="s">
        <v>7808</v>
      </c>
      <c r="I5344" s="21" t="s">
        <v>17561</v>
      </c>
      <c r="J5344" s="22">
        <v>-520415.88</v>
      </c>
      <c r="K5344" s="22">
        <v>-520415.88</v>
      </c>
    </row>
    <row r="5345" spans="1:11" x14ac:dyDescent="0.25">
      <c r="A5345" s="21" t="s">
        <v>8740</v>
      </c>
      <c r="B5345" s="21" t="s">
        <v>21768</v>
      </c>
      <c r="C5345" s="21" t="s">
        <v>15110</v>
      </c>
      <c r="D5345" s="21" t="s">
        <v>7809</v>
      </c>
      <c r="F5345" s="21" t="s">
        <v>15111</v>
      </c>
      <c r="G5345" s="20">
        <v>44470</v>
      </c>
      <c r="H5345" s="21" t="s">
        <v>7810</v>
      </c>
      <c r="I5345" s="21" t="s">
        <v>17602</v>
      </c>
      <c r="J5345" s="22">
        <v>-1100750</v>
      </c>
      <c r="K5345" s="22">
        <v>-1100750</v>
      </c>
    </row>
    <row r="5346" spans="1:11" x14ac:dyDescent="0.25">
      <c r="A5346" s="21" t="s">
        <v>8740</v>
      </c>
      <c r="B5346" s="21" t="s">
        <v>21768</v>
      </c>
      <c r="C5346" s="21" t="s">
        <v>15112</v>
      </c>
      <c r="D5346" s="21" t="s">
        <v>7811</v>
      </c>
      <c r="F5346" s="21" t="s">
        <v>15113</v>
      </c>
      <c r="G5346" s="20">
        <v>44470</v>
      </c>
      <c r="H5346" s="21" t="s">
        <v>7812</v>
      </c>
      <c r="I5346" s="21" t="s">
        <v>17570</v>
      </c>
      <c r="J5346" s="22">
        <v>-2601970</v>
      </c>
      <c r="K5346" s="22">
        <v>-2601970</v>
      </c>
    </row>
    <row r="5347" spans="1:11" x14ac:dyDescent="0.25">
      <c r="A5347" s="21" t="s">
        <v>8740</v>
      </c>
      <c r="B5347" s="21" t="s">
        <v>21768</v>
      </c>
      <c r="C5347" s="21" t="s">
        <v>15114</v>
      </c>
      <c r="D5347" s="21" t="s">
        <v>7813</v>
      </c>
      <c r="F5347" s="21" t="s">
        <v>15115</v>
      </c>
      <c r="G5347" s="20">
        <v>44470</v>
      </c>
      <c r="H5347" s="21" t="s">
        <v>7814</v>
      </c>
      <c r="I5347" s="21" t="s">
        <v>18113</v>
      </c>
      <c r="J5347" s="22">
        <v>-840000</v>
      </c>
      <c r="K5347" s="22">
        <v>-840000</v>
      </c>
    </row>
    <row r="5348" spans="1:11" x14ac:dyDescent="0.25">
      <c r="A5348" s="21" t="s">
        <v>8740</v>
      </c>
      <c r="B5348" s="21" t="s">
        <v>21768</v>
      </c>
      <c r="C5348" s="21" t="s">
        <v>15116</v>
      </c>
      <c r="D5348" s="21" t="s">
        <v>7815</v>
      </c>
      <c r="F5348" s="21" t="s">
        <v>15117</v>
      </c>
      <c r="G5348" s="20">
        <v>44470</v>
      </c>
      <c r="H5348" s="21" t="s">
        <v>7816</v>
      </c>
      <c r="I5348" s="21" t="s">
        <v>17546</v>
      </c>
      <c r="J5348" s="22">
        <v>-875000</v>
      </c>
      <c r="K5348" s="22">
        <v>-875000</v>
      </c>
    </row>
    <row r="5349" spans="1:11" x14ac:dyDescent="0.25">
      <c r="A5349" s="21" t="s">
        <v>8740</v>
      </c>
      <c r="B5349" s="21" t="s">
        <v>21768</v>
      </c>
      <c r="C5349" s="21" t="s">
        <v>13359</v>
      </c>
      <c r="D5349" s="21" t="s">
        <v>5522</v>
      </c>
      <c r="F5349" s="21" t="s">
        <v>15118</v>
      </c>
      <c r="G5349" s="20">
        <v>44470</v>
      </c>
      <c r="H5349" s="21" t="s">
        <v>7817</v>
      </c>
      <c r="I5349" s="21" t="s">
        <v>17819</v>
      </c>
      <c r="J5349" s="22">
        <v>-2640000</v>
      </c>
      <c r="K5349" s="22">
        <v>-2640000</v>
      </c>
    </row>
    <row r="5350" spans="1:11" x14ac:dyDescent="0.25">
      <c r="A5350" s="21" t="s">
        <v>8740</v>
      </c>
      <c r="B5350" s="21" t="s">
        <v>21768</v>
      </c>
      <c r="C5350" s="21" t="s">
        <v>15119</v>
      </c>
      <c r="D5350" s="21" t="s">
        <v>7818</v>
      </c>
      <c r="F5350" s="21" t="s">
        <v>15120</v>
      </c>
      <c r="G5350" s="20">
        <v>44470</v>
      </c>
      <c r="H5350" s="21" t="s">
        <v>7819</v>
      </c>
      <c r="I5350" s="21" t="s">
        <v>18117</v>
      </c>
      <c r="J5350" s="22">
        <v>-388800</v>
      </c>
      <c r="K5350" s="22">
        <v>-388800</v>
      </c>
    </row>
    <row r="5351" spans="1:11" x14ac:dyDescent="0.25">
      <c r="A5351" s="21" t="s">
        <v>8740</v>
      </c>
      <c r="B5351" s="21" t="s">
        <v>21768</v>
      </c>
      <c r="C5351" s="21" t="s">
        <v>15121</v>
      </c>
      <c r="D5351" s="21" t="s">
        <v>7820</v>
      </c>
      <c r="F5351" s="21" t="s">
        <v>15122</v>
      </c>
      <c r="G5351" s="20">
        <v>44470</v>
      </c>
      <c r="H5351" s="21" t="s">
        <v>7821</v>
      </c>
      <c r="I5351" s="21" t="s">
        <v>17922</v>
      </c>
      <c r="J5351" s="22">
        <v>-3444354.9</v>
      </c>
      <c r="K5351" s="22">
        <v>-3444354.9</v>
      </c>
    </row>
    <row r="5352" spans="1:11" x14ac:dyDescent="0.25">
      <c r="A5352" s="21" t="s">
        <v>8740</v>
      </c>
      <c r="B5352" s="21" t="s">
        <v>21768</v>
      </c>
      <c r="C5352" s="21" t="s">
        <v>15123</v>
      </c>
      <c r="D5352" s="21" t="s">
        <v>7822</v>
      </c>
      <c r="F5352" s="21" t="s">
        <v>15124</v>
      </c>
      <c r="G5352" s="20">
        <v>44470</v>
      </c>
      <c r="H5352" s="21" t="s">
        <v>7823</v>
      </c>
      <c r="I5352" s="21" t="s">
        <v>18120</v>
      </c>
      <c r="J5352" s="22">
        <v>-3600000</v>
      </c>
      <c r="K5352" s="22">
        <v>-3600000</v>
      </c>
    </row>
    <row r="5353" spans="1:11" x14ac:dyDescent="0.25">
      <c r="A5353" s="21" t="s">
        <v>8740</v>
      </c>
      <c r="B5353" s="21" t="s">
        <v>21768</v>
      </c>
      <c r="C5353" s="21" t="s">
        <v>15125</v>
      </c>
      <c r="D5353" s="21" t="s">
        <v>7824</v>
      </c>
      <c r="F5353" s="21" t="s">
        <v>15126</v>
      </c>
      <c r="G5353" s="20">
        <v>44470</v>
      </c>
      <c r="H5353" s="21" t="s">
        <v>7825</v>
      </c>
      <c r="I5353" s="21" t="s">
        <v>18129</v>
      </c>
      <c r="J5353" s="22">
        <v>-981021.6</v>
      </c>
      <c r="K5353" s="22">
        <v>-981021.6</v>
      </c>
    </row>
    <row r="5354" spans="1:11" x14ac:dyDescent="0.25">
      <c r="A5354" s="21" t="s">
        <v>8740</v>
      </c>
      <c r="B5354" s="21" t="s">
        <v>21768</v>
      </c>
      <c r="C5354" s="21" t="s">
        <v>15127</v>
      </c>
      <c r="D5354" s="21" t="s">
        <v>7826</v>
      </c>
      <c r="F5354" s="21" t="s">
        <v>15128</v>
      </c>
      <c r="G5354" s="20">
        <v>44470</v>
      </c>
      <c r="H5354" s="21" t="s">
        <v>7827</v>
      </c>
      <c r="I5354" s="21" t="s">
        <v>17613</v>
      </c>
      <c r="J5354" s="22">
        <v>-960000</v>
      </c>
      <c r="K5354" s="22">
        <v>-960000</v>
      </c>
    </row>
    <row r="5355" spans="1:11" x14ac:dyDescent="0.25">
      <c r="A5355" s="21" t="s">
        <v>8740</v>
      </c>
      <c r="B5355" s="21" t="s">
        <v>21768</v>
      </c>
      <c r="C5355" s="21" t="s">
        <v>15129</v>
      </c>
      <c r="D5355" s="21" t="s">
        <v>7828</v>
      </c>
      <c r="F5355" s="21" t="s">
        <v>15130</v>
      </c>
      <c r="G5355" s="20">
        <v>44470</v>
      </c>
      <c r="H5355" s="21" t="s">
        <v>7829</v>
      </c>
      <c r="I5355" s="21" t="s">
        <v>17708</v>
      </c>
      <c r="J5355" s="22">
        <v>-71160</v>
      </c>
      <c r="K5355" s="22">
        <v>-71160</v>
      </c>
    </row>
    <row r="5356" spans="1:11" x14ac:dyDescent="0.25">
      <c r="A5356" s="21" t="s">
        <v>8740</v>
      </c>
      <c r="B5356" s="21" t="s">
        <v>21768</v>
      </c>
      <c r="C5356" s="21" t="s">
        <v>7831</v>
      </c>
      <c r="D5356" s="21" t="s">
        <v>7830</v>
      </c>
      <c r="F5356" s="21" t="s">
        <v>15131</v>
      </c>
      <c r="G5356" s="20">
        <v>44470</v>
      </c>
      <c r="H5356" s="21" t="s">
        <v>7832</v>
      </c>
      <c r="I5356" s="21" t="s">
        <v>17602</v>
      </c>
      <c r="J5356" s="22">
        <v>-900000</v>
      </c>
      <c r="K5356" s="22">
        <v>-900000</v>
      </c>
    </row>
    <row r="5357" spans="1:11" x14ac:dyDescent="0.25">
      <c r="A5357" s="21" t="s">
        <v>8740</v>
      </c>
      <c r="B5357" s="21" t="s">
        <v>21768</v>
      </c>
      <c r="C5357" s="21" t="s">
        <v>7834</v>
      </c>
      <c r="D5357" s="21" t="s">
        <v>7833</v>
      </c>
      <c r="F5357" s="21" t="s">
        <v>15132</v>
      </c>
      <c r="G5357" s="20">
        <v>44470</v>
      </c>
      <c r="H5357" s="21" t="s">
        <v>7835</v>
      </c>
      <c r="I5357" s="21" t="s">
        <v>17599</v>
      </c>
      <c r="J5357" s="22">
        <v>-725140.8</v>
      </c>
      <c r="K5357" s="22">
        <v>-725140.8</v>
      </c>
    </row>
    <row r="5358" spans="1:11" x14ac:dyDescent="0.25">
      <c r="A5358" s="21" t="s">
        <v>8740</v>
      </c>
      <c r="B5358" s="21" t="s">
        <v>21768</v>
      </c>
      <c r="C5358" s="21" t="s">
        <v>7837</v>
      </c>
      <c r="D5358" s="21" t="s">
        <v>7836</v>
      </c>
      <c r="F5358" s="21" t="s">
        <v>15133</v>
      </c>
      <c r="G5358" s="20">
        <v>44470</v>
      </c>
      <c r="H5358" s="21" t="s">
        <v>7838</v>
      </c>
      <c r="I5358" s="21" t="s">
        <v>17842</v>
      </c>
      <c r="J5358" s="22">
        <v>-9300000</v>
      </c>
      <c r="K5358" s="22">
        <v>-9300000</v>
      </c>
    </row>
    <row r="5359" spans="1:11" x14ac:dyDescent="0.25">
      <c r="A5359" s="21" t="s">
        <v>8740</v>
      </c>
      <c r="B5359" s="21" t="s">
        <v>21768</v>
      </c>
      <c r="C5359" s="21" t="s">
        <v>7837</v>
      </c>
      <c r="D5359" s="21" t="s">
        <v>7836</v>
      </c>
      <c r="F5359" s="21" t="s">
        <v>15134</v>
      </c>
      <c r="G5359" s="20">
        <v>44470</v>
      </c>
      <c r="H5359" s="21" t="s">
        <v>7839</v>
      </c>
      <c r="I5359" s="21" t="s">
        <v>17876</v>
      </c>
      <c r="J5359" s="22">
        <v>-4941118</v>
      </c>
      <c r="K5359" s="22">
        <v>-4941118</v>
      </c>
    </row>
    <row r="5360" spans="1:11" x14ac:dyDescent="0.25">
      <c r="A5360" s="21" t="s">
        <v>8740</v>
      </c>
      <c r="B5360" s="21" t="s">
        <v>21768</v>
      </c>
      <c r="C5360" s="21" t="s">
        <v>7841</v>
      </c>
      <c r="D5360" s="21" t="s">
        <v>7840</v>
      </c>
      <c r="F5360" s="21" t="s">
        <v>15135</v>
      </c>
      <c r="G5360" s="20">
        <v>44470</v>
      </c>
      <c r="H5360" s="21" t="s">
        <v>7842</v>
      </c>
      <c r="I5360" s="21" t="s">
        <v>17546</v>
      </c>
      <c r="J5360" s="22">
        <v>-10500000</v>
      </c>
      <c r="K5360" s="22">
        <v>-10500000</v>
      </c>
    </row>
    <row r="5361" spans="1:11" x14ac:dyDescent="0.25">
      <c r="A5361" s="21" t="s">
        <v>8740</v>
      </c>
      <c r="B5361" s="21" t="s">
        <v>21768</v>
      </c>
      <c r="C5361" s="21" t="s">
        <v>7844</v>
      </c>
      <c r="D5361" s="21" t="s">
        <v>7843</v>
      </c>
      <c r="F5361" s="21" t="s">
        <v>15136</v>
      </c>
      <c r="G5361" s="20">
        <v>44470</v>
      </c>
      <c r="H5361" s="21" t="s">
        <v>7845</v>
      </c>
      <c r="I5361" s="21" t="s">
        <v>17529</v>
      </c>
      <c r="J5361" s="22">
        <v>-888828</v>
      </c>
      <c r="K5361" s="22">
        <v>-888828</v>
      </c>
    </row>
    <row r="5362" spans="1:11" x14ac:dyDescent="0.25">
      <c r="A5362" s="21" t="s">
        <v>8740</v>
      </c>
      <c r="B5362" s="21" t="s">
        <v>21768</v>
      </c>
      <c r="C5362" s="21" t="s">
        <v>7847</v>
      </c>
      <c r="D5362" s="21" t="s">
        <v>7846</v>
      </c>
      <c r="F5362" s="21" t="s">
        <v>15137</v>
      </c>
      <c r="G5362" s="20">
        <v>44470</v>
      </c>
      <c r="H5362" s="21" t="s">
        <v>7848</v>
      </c>
      <c r="I5362" s="21" t="s">
        <v>17545</v>
      </c>
      <c r="J5362" s="22">
        <v>-3254385</v>
      </c>
      <c r="K5362" s="22">
        <v>-3254385</v>
      </c>
    </row>
    <row r="5363" spans="1:11" x14ac:dyDescent="0.25">
      <c r="A5363" s="21" t="s">
        <v>8740</v>
      </c>
      <c r="B5363" s="21" t="s">
        <v>21768</v>
      </c>
      <c r="C5363" s="21" t="s">
        <v>15138</v>
      </c>
      <c r="D5363" s="21" t="s">
        <v>7849</v>
      </c>
      <c r="F5363" s="21" t="s">
        <v>15139</v>
      </c>
      <c r="G5363" s="20">
        <v>44470</v>
      </c>
      <c r="H5363" s="21" t="s">
        <v>7850</v>
      </c>
      <c r="I5363" s="21" t="s">
        <v>17842</v>
      </c>
      <c r="J5363" s="22">
        <v>-2291293.2000000002</v>
      </c>
      <c r="K5363" s="22">
        <v>-2291293.2000000002</v>
      </c>
    </row>
    <row r="5364" spans="1:11" x14ac:dyDescent="0.25">
      <c r="A5364" s="21" t="s">
        <v>8740</v>
      </c>
      <c r="B5364" s="21" t="s">
        <v>21768</v>
      </c>
      <c r="C5364" s="21" t="s">
        <v>15140</v>
      </c>
      <c r="D5364" s="21" t="s">
        <v>7851</v>
      </c>
      <c r="F5364" s="21" t="s">
        <v>15141</v>
      </c>
      <c r="G5364" s="20">
        <v>44470</v>
      </c>
      <c r="H5364" s="21" t="s">
        <v>7852</v>
      </c>
      <c r="I5364" s="21" t="s">
        <v>17561</v>
      </c>
      <c r="J5364" s="22">
        <v>-975000</v>
      </c>
      <c r="K5364" s="22">
        <v>-975000</v>
      </c>
    </row>
    <row r="5365" spans="1:11" x14ac:dyDescent="0.25">
      <c r="A5365" s="21" t="s">
        <v>8740</v>
      </c>
      <c r="B5365" s="21" t="s">
        <v>21768</v>
      </c>
      <c r="C5365" s="21" t="s">
        <v>15142</v>
      </c>
      <c r="D5365" s="21" t="s">
        <v>7853</v>
      </c>
      <c r="F5365" s="21" t="s">
        <v>15143</v>
      </c>
      <c r="G5365" s="20">
        <v>44470</v>
      </c>
      <c r="H5365" s="21" t="s">
        <v>7854</v>
      </c>
      <c r="I5365" s="21" t="s">
        <v>17561</v>
      </c>
      <c r="J5365" s="22">
        <v>-995720</v>
      </c>
      <c r="K5365" s="22">
        <v>-995720</v>
      </c>
    </row>
    <row r="5366" spans="1:11" x14ac:dyDescent="0.25">
      <c r="A5366" s="21" t="s">
        <v>8740</v>
      </c>
      <c r="B5366" s="21" t="s">
        <v>21768</v>
      </c>
      <c r="C5366" s="21" t="s">
        <v>15144</v>
      </c>
      <c r="D5366" s="21" t="s">
        <v>7855</v>
      </c>
      <c r="F5366" s="21" t="s">
        <v>15145</v>
      </c>
      <c r="G5366" s="20">
        <v>44470</v>
      </c>
      <c r="H5366" s="21" t="s">
        <v>7856</v>
      </c>
      <c r="I5366" s="21" t="s">
        <v>17561</v>
      </c>
      <c r="J5366" s="22">
        <v>-1639250</v>
      </c>
      <c r="K5366" s="22">
        <v>-1639250</v>
      </c>
    </row>
    <row r="5367" spans="1:11" x14ac:dyDescent="0.25">
      <c r="A5367" s="21" t="s">
        <v>8740</v>
      </c>
      <c r="B5367" s="21" t="s">
        <v>21768</v>
      </c>
      <c r="C5367" s="21" t="s">
        <v>7858</v>
      </c>
      <c r="D5367" s="21" t="s">
        <v>7857</v>
      </c>
      <c r="F5367" s="21" t="s">
        <v>15146</v>
      </c>
      <c r="G5367" s="20">
        <v>44470</v>
      </c>
      <c r="H5367" s="21" t="s">
        <v>7859</v>
      </c>
      <c r="I5367" s="21" t="s">
        <v>17602</v>
      </c>
      <c r="J5367" s="22">
        <v>-11500000</v>
      </c>
      <c r="K5367" s="22">
        <v>-11500000</v>
      </c>
    </row>
    <row r="5368" spans="1:11" x14ac:dyDescent="0.25">
      <c r="A5368" s="21" t="s">
        <v>8740</v>
      </c>
      <c r="B5368" s="21" t="s">
        <v>21768</v>
      </c>
      <c r="C5368" s="21" t="s">
        <v>7861</v>
      </c>
      <c r="D5368" s="21" t="s">
        <v>7860</v>
      </c>
      <c r="F5368" s="21" t="s">
        <v>15147</v>
      </c>
      <c r="G5368" s="20">
        <v>44470</v>
      </c>
      <c r="H5368" s="21" t="s">
        <v>7862</v>
      </c>
      <c r="I5368" s="21" t="s">
        <v>17545</v>
      </c>
      <c r="J5368" s="22">
        <v>-2800002</v>
      </c>
      <c r="K5368" s="22">
        <v>-2800002</v>
      </c>
    </row>
    <row r="5369" spans="1:11" x14ac:dyDescent="0.25">
      <c r="A5369" s="21" t="s">
        <v>8740</v>
      </c>
      <c r="B5369" s="21" t="s">
        <v>21768</v>
      </c>
      <c r="C5369" s="21" t="s">
        <v>15148</v>
      </c>
      <c r="D5369" s="21" t="s">
        <v>7863</v>
      </c>
      <c r="F5369" s="21" t="s">
        <v>15149</v>
      </c>
      <c r="G5369" s="20">
        <v>44470</v>
      </c>
      <c r="H5369" s="21" t="s">
        <v>7864</v>
      </c>
      <c r="I5369" s="21" t="s">
        <v>17546</v>
      </c>
      <c r="J5369" s="22">
        <v>-1036926</v>
      </c>
      <c r="K5369" s="22">
        <v>-1036926</v>
      </c>
    </row>
    <row r="5370" spans="1:11" x14ac:dyDescent="0.25">
      <c r="A5370" s="21" t="s">
        <v>8740</v>
      </c>
      <c r="B5370" s="21" t="s">
        <v>21768</v>
      </c>
      <c r="C5370" s="21" t="s">
        <v>15150</v>
      </c>
      <c r="D5370" s="21" t="s">
        <v>7865</v>
      </c>
      <c r="F5370" s="21" t="s">
        <v>15151</v>
      </c>
      <c r="G5370" s="20">
        <v>44470</v>
      </c>
      <c r="H5370" s="21" t="s">
        <v>7866</v>
      </c>
      <c r="I5370" s="21" t="s">
        <v>17544</v>
      </c>
      <c r="J5370" s="22">
        <v>-1875096</v>
      </c>
      <c r="K5370" s="22">
        <v>-1875096</v>
      </c>
    </row>
    <row r="5371" spans="1:11" x14ac:dyDescent="0.25">
      <c r="A5371" s="21" t="s">
        <v>8740</v>
      </c>
      <c r="B5371" s="21" t="s">
        <v>21768</v>
      </c>
      <c r="C5371" s="21" t="s">
        <v>7868</v>
      </c>
      <c r="D5371" s="21" t="s">
        <v>7867</v>
      </c>
      <c r="F5371" s="21" t="s">
        <v>15152</v>
      </c>
      <c r="G5371" s="20">
        <v>44470</v>
      </c>
      <c r="H5371" s="21" t="s">
        <v>7869</v>
      </c>
      <c r="I5371" s="21" t="s">
        <v>17529</v>
      </c>
      <c r="J5371" s="22">
        <v>-81575</v>
      </c>
      <c r="K5371" s="22">
        <v>-81575</v>
      </c>
    </row>
    <row r="5372" spans="1:11" x14ac:dyDescent="0.25">
      <c r="A5372" s="21" t="s">
        <v>8740</v>
      </c>
      <c r="B5372" s="21" t="s">
        <v>21768</v>
      </c>
      <c r="C5372" s="21" t="s">
        <v>15153</v>
      </c>
      <c r="D5372" s="21" t="s">
        <v>7870</v>
      </c>
      <c r="F5372" s="21" t="s">
        <v>15154</v>
      </c>
      <c r="G5372" s="20">
        <v>44470</v>
      </c>
      <c r="H5372" s="21" t="s">
        <v>7871</v>
      </c>
      <c r="I5372" s="21" t="s">
        <v>17592</v>
      </c>
      <c r="J5372" s="22">
        <v>-524313.75</v>
      </c>
      <c r="K5372" s="22">
        <v>-524313.75</v>
      </c>
    </row>
    <row r="5373" spans="1:11" x14ac:dyDescent="0.25">
      <c r="A5373" s="21" t="s">
        <v>8740</v>
      </c>
      <c r="B5373" s="21" t="s">
        <v>21768</v>
      </c>
      <c r="C5373" s="21" t="s">
        <v>15155</v>
      </c>
      <c r="D5373" s="21" t="s">
        <v>7872</v>
      </c>
      <c r="F5373" s="21" t="s">
        <v>15156</v>
      </c>
      <c r="G5373" s="20">
        <v>44470</v>
      </c>
      <c r="H5373" s="21" t="s">
        <v>7873</v>
      </c>
      <c r="I5373" s="21" t="s">
        <v>17665</v>
      </c>
      <c r="J5373" s="22">
        <v>-880000</v>
      </c>
      <c r="K5373" s="22">
        <v>-880000</v>
      </c>
    </row>
    <row r="5374" spans="1:11" x14ac:dyDescent="0.25">
      <c r="A5374" s="21" t="s">
        <v>8740</v>
      </c>
      <c r="B5374" s="21" t="s">
        <v>21768</v>
      </c>
      <c r="C5374" s="21" t="s">
        <v>7875</v>
      </c>
      <c r="D5374" s="21" t="s">
        <v>7874</v>
      </c>
      <c r="F5374" s="21" t="s">
        <v>15157</v>
      </c>
      <c r="G5374" s="20">
        <v>44470</v>
      </c>
      <c r="H5374" s="21" t="s">
        <v>7876</v>
      </c>
      <c r="I5374" s="21" t="s">
        <v>17544</v>
      </c>
      <c r="J5374" s="22">
        <v>-4887500</v>
      </c>
      <c r="K5374" s="22">
        <v>-4887500</v>
      </c>
    </row>
    <row r="5375" spans="1:11" x14ac:dyDescent="0.25">
      <c r="A5375" s="21" t="s">
        <v>8740</v>
      </c>
      <c r="B5375" s="21" t="s">
        <v>21768</v>
      </c>
      <c r="C5375" s="21" t="s">
        <v>7878</v>
      </c>
      <c r="D5375" s="21" t="s">
        <v>7877</v>
      </c>
      <c r="F5375" s="21" t="s">
        <v>15158</v>
      </c>
      <c r="G5375" s="20">
        <v>44470</v>
      </c>
      <c r="H5375" s="21" t="s">
        <v>7879</v>
      </c>
      <c r="I5375" s="21" t="s">
        <v>17529</v>
      </c>
      <c r="J5375" s="22">
        <v>-366120</v>
      </c>
      <c r="K5375" s="22">
        <v>-366120</v>
      </c>
    </row>
    <row r="5376" spans="1:11" x14ac:dyDescent="0.25">
      <c r="A5376" s="21" t="s">
        <v>8740</v>
      </c>
      <c r="B5376" s="21" t="s">
        <v>21768</v>
      </c>
      <c r="C5376" s="21" t="s">
        <v>15159</v>
      </c>
      <c r="D5376" s="21" t="s">
        <v>7880</v>
      </c>
      <c r="F5376" s="21" t="s">
        <v>15160</v>
      </c>
      <c r="G5376" s="20">
        <v>44471</v>
      </c>
      <c r="H5376" s="21" t="s">
        <v>7881</v>
      </c>
      <c r="I5376" s="21" t="s">
        <v>17545</v>
      </c>
      <c r="J5376" s="22">
        <v>-360000</v>
      </c>
      <c r="K5376" s="22">
        <v>-360000</v>
      </c>
    </row>
    <row r="5377" spans="1:11" x14ac:dyDescent="0.25">
      <c r="A5377" s="21" t="s">
        <v>8740</v>
      </c>
      <c r="B5377" s="21" t="s">
        <v>21768</v>
      </c>
      <c r="C5377" s="21" t="s">
        <v>15161</v>
      </c>
      <c r="D5377" s="21" t="s">
        <v>7882</v>
      </c>
      <c r="F5377" s="21" t="s">
        <v>15162</v>
      </c>
      <c r="G5377" s="20">
        <v>44471</v>
      </c>
      <c r="H5377" s="21" t="s">
        <v>7883</v>
      </c>
      <c r="I5377" s="21" t="s">
        <v>17545</v>
      </c>
      <c r="J5377" s="22">
        <v>-87845.1</v>
      </c>
      <c r="K5377" s="22">
        <v>-87845.1</v>
      </c>
    </row>
    <row r="5378" spans="1:11" x14ac:dyDescent="0.25">
      <c r="A5378" s="21" t="s">
        <v>8740</v>
      </c>
      <c r="B5378" s="21" t="s">
        <v>21768</v>
      </c>
      <c r="C5378" s="21" t="s">
        <v>15163</v>
      </c>
      <c r="D5378" s="21" t="s">
        <v>7884</v>
      </c>
      <c r="F5378" s="21" t="s">
        <v>15164</v>
      </c>
      <c r="G5378" s="20">
        <v>44471</v>
      </c>
      <c r="H5378" s="21" t="s">
        <v>7885</v>
      </c>
      <c r="I5378" s="21" t="s">
        <v>17545</v>
      </c>
      <c r="J5378" s="22">
        <v>-338664</v>
      </c>
      <c r="K5378" s="22">
        <v>-338664</v>
      </c>
    </row>
    <row r="5379" spans="1:11" x14ac:dyDescent="0.25">
      <c r="A5379" s="21" t="s">
        <v>8740</v>
      </c>
      <c r="B5379" s="21" t="s">
        <v>21768</v>
      </c>
      <c r="C5379" s="21" t="s">
        <v>15165</v>
      </c>
      <c r="D5379" s="21" t="s">
        <v>7886</v>
      </c>
      <c r="F5379" s="21" t="s">
        <v>15166</v>
      </c>
      <c r="G5379" s="20">
        <v>44471</v>
      </c>
      <c r="H5379" s="21" t="s">
        <v>7887</v>
      </c>
      <c r="I5379" s="21" t="s">
        <v>17796</v>
      </c>
      <c r="J5379" s="22">
        <v>-1231643.6000000001</v>
      </c>
      <c r="K5379" s="22">
        <v>-1231643.6000000001</v>
      </c>
    </row>
    <row r="5380" spans="1:11" x14ac:dyDescent="0.25">
      <c r="A5380" s="21" t="s">
        <v>8740</v>
      </c>
      <c r="B5380" s="21" t="s">
        <v>21768</v>
      </c>
      <c r="C5380" s="21" t="s">
        <v>15167</v>
      </c>
      <c r="D5380" s="21" t="s">
        <v>7888</v>
      </c>
      <c r="F5380" s="21" t="s">
        <v>15168</v>
      </c>
      <c r="G5380" s="20">
        <v>44471</v>
      </c>
      <c r="H5380" s="21" t="s">
        <v>7889</v>
      </c>
      <c r="I5380" s="21" t="s">
        <v>17819</v>
      </c>
      <c r="J5380" s="22">
        <v>-630000</v>
      </c>
      <c r="K5380" s="22">
        <v>-630000</v>
      </c>
    </row>
    <row r="5381" spans="1:11" x14ac:dyDescent="0.25">
      <c r="A5381" s="21" t="s">
        <v>8740</v>
      </c>
      <c r="B5381" s="21" t="s">
        <v>21768</v>
      </c>
      <c r="C5381" s="21" t="s">
        <v>15169</v>
      </c>
      <c r="D5381" s="21" t="s">
        <v>7890</v>
      </c>
      <c r="F5381" s="21" t="s">
        <v>15170</v>
      </c>
      <c r="G5381" s="20">
        <v>44471</v>
      </c>
      <c r="H5381" s="21" t="s">
        <v>7891</v>
      </c>
      <c r="I5381" s="21" t="s">
        <v>17796</v>
      </c>
      <c r="J5381" s="22">
        <v>-3232987.2</v>
      </c>
      <c r="K5381" s="22">
        <v>-3232987.2</v>
      </c>
    </row>
    <row r="5382" spans="1:11" x14ac:dyDescent="0.25">
      <c r="A5382" s="21" t="s">
        <v>8740</v>
      </c>
      <c r="B5382" s="21" t="s">
        <v>21768</v>
      </c>
      <c r="C5382" s="21" t="s">
        <v>15171</v>
      </c>
      <c r="D5382" s="21" t="s">
        <v>7892</v>
      </c>
      <c r="F5382" s="21" t="s">
        <v>15172</v>
      </c>
      <c r="G5382" s="20">
        <v>44471</v>
      </c>
      <c r="H5382" s="21" t="s">
        <v>7893</v>
      </c>
      <c r="I5382" s="21" t="s">
        <v>17996</v>
      </c>
      <c r="J5382" s="22">
        <v>-100000</v>
      </c>
      <c r="K5382" s="22">
        <v>-100000</v>
      </c>
    </row>
    <row r="5383" spans="1:11" x14ac:dyDescent="0.25">
      <c r="A5383" s="21" t="s">
        <v>8740</v>
      </c>
      <c r="B5383" s="21" t="s">
        <v>21768</v>
      </c>
      <c r="C5383" s="21" t="s">
        <v>15173</v>
      </c>
      <c r="D5383" s="21" t="s">
        <v>7894</v>
      </c>
      <c r="F5383" s="21" t="s">
        <v>15174</v>
      </c>
      <c r="G5383" s="20">
        <v>44471</v>
      </c>
      <c r="H5383" s="21" t="s">
        <v>7895</v>
      </c>
      <c r="I5383" s="21" t="s">
        <v>17819</v>
      </c>
      <c r="J5383" s="22">
        <v>-780000</v>
      </c>
      <c r="K5383" s="22">
        <v>-780000</v>
      </c>
    </row>
    <row r="5384" spans="1:11" x14ac:dyDescent="0.25">
      <c r="A5384" s="21" t="s">
        <v>8740</v>
      </c>
      <c r="B5384" s="21" t="s">
        <v>21768</v>
      </c>
      <c r="C5384" s="21" t="s">
        <v>15175</v>
      </c>
      <c r="D5384" s="21" t="s">
        <v>7896</v>
      </c>
      <c r="F5384" s="21" t="s">
        <v>15176</v>
      </c>
      <c r="G5384" s="20">
        <v>44471</v>
      </c>
      <c r="H5384" s="21" t="s">
        <v>7897</v>
      </c>
      <c r="I5384" s="21" t="s">
        <v>17545</v>
      </c>
      <c r="J5384" s="22">
        <v>-20749.5</v>
      </c>
      <c r="K5384" s="22">
        <v>-20749.5</v>
      </c>
    </row>
    <row r="5385" spans="1:11" x14ac:dyDescent="0.25">
      <c r="A5385" s="21" t="s">
        <v>8740</v>
      </c>
      <c r="B5385" s="21" t="s">
        <v>21768</v>
      </c>
      <c r="C5385" s="21" t="s">
        <v>9759</v>
      </c>
      <c r="D5385" s="21" t="s">
        <v>997</v>
      </c>
      <c r="F5385" s="21" t="s">
        <v>15177</v>
      </c>
      <c r="G5385" s="20">
        <v>44471</v>
      </c>
      <c r="H5385" s="21" t="s">
        <v>7898</v>
      </c>
      <c r="I5385" s="21" t="s">
        <v>17819</v>
      </c>
      <c r="J5385" s="22">
        <v>-1282500</v>
      </c>
      <c r="K5385" s="22">
        <v>-1282500</v>
      </c>
    </row>
    <row r="5386" spans="1:11" x14ac:dyDescent="0.25">
      <c r="A5386" s="21" t="s">
        <v>8740</v>
      </c>
      <c r="B5386" s="21" t="s">
        <v>21768</v>
      </c>
      <c r="C5386" s="21" t="s">
        <v>15178</v>
      </c>
      <c r="D5386" s="21" t="s">
        <v>7899</v>
      </c>
      <c r="F5386" s="21" t="s">
        <v>15179</v>
      </c>
      <c r="G5386" s="20">
        <v>44471</v>
      </c>
      <c r="H5386" s="21" t="s">
        <v>7900</v>
      </c>
      <c r="I5386" s="21" t="s">
        <v>18084</v>
      </c>
      <c r="J5386" s="22">
        <v>-1500000</v>
      </c>
      <c r="K5386" s="22">
        <v>-1500000</v>
      </c>
    </row>
    <row r="5387" spans="1:11" x14ac:dyDescent="0.25">
      <c r="A5387" s="21" t="s">
        <v>8740</v>
      </c>
      <c r="B5387" s="21" t="s">
        <v>21768</v>
      </c>
      <c r="C5387" s="21" t="s">
        <v>7902</v>
      </c>
      <c r="D5387" s="21" t="s">
        <v>7901</v>
      </c>
      <c r="F5387" s="21" t="s">
        <v>15180</v>
      </c>
      <c r="G5387" s="20">
        <v>44471</v>
      </c>
      <c r="H5387" s="21" t="s">
        <v>7903</v>
      </c>
      <c r="I5387" s="21" t="s">
        <v>18084</v>
      </c>
      <c r="J5387" s="22">
        <v>-6375000</v>
      </c>
      <c r="K5387" s="22">
        <v>-6375000</v>
      </c>
    </row>
    <row r="5388" spans="1:11" x14ac:dyDescent="0.25">
      <c r="A5388" s="21" t="s">
        <v>8740</v>
      </c>
      <c r="B5388" s="21" t="s">
        <v>21768</v>
      </c>
      <c r="C5388" s="21" t="s">
        <v>7905</v>
      </c>
      <c r="D5388" s="21" t="s">
        <v>7904</v>
      </c>
      <c r="F5388" s="21" t="s">
        <v>15181</v>
      </c>
      <c r="G5388" s="20">
        <v>44471</v>
      </c>
      <c r="H5388" s="21" t="s">
        <v>7906</v>
      </c>
      <c r="I5388" s="21" t="s">
        <v>18084</v>
      </c>
      <c r="J5388" s="22">
        <v>-7150000</v>
      </c>
      <c r="K5388" s="22">
        <v>-7150000</v>
      </c>
    </row>
    <row r="5389" spans="1:11" x14ac:dyDescent="0.25">
      <c r="A5389" s="21" t="s">
        <v>8740</v>
      </c>
      <c r="B5389" s="21" t="s">
        <v>21768</v>
      </c>
      <c r="C5389" s="21" t="s">
        <v>15182</v>
      </c>
      <c r="D5389" s="21" t="s">
        <v>7907</v>
      </c>
      <c r="F5389" s="21" t="s">
        <v>15183</v>
      </c>
      <c r="G5389" s="20">
        <v>44471</v>
      </c>
      <c r="H5389" s="21" t="s">
        <v>7908</v>
      </c>
      <c r="I5389" s="21" t="s">
        <v>17796</v>
      </c>
      <c r="J5389" s="22">
        <v>-490000</v>
      </c>
      <c r="K5389" s="22">
        <v>-490000</v>
      </c>
    </row>
    <row r="5390" spans="1:11" x14ac:dyDescent="0.25">
      <c r="A5390" s="21" t="s">
        <v>8740</v>
      </c>
      <c r="B5390" s="21" t="s">
        <v>21768</v>
      </c>
      <c r="C5390" s="21" t="s">
        <v>7910</v>
      </c>
      <c r="D5390" s="21" t="s">
        <v>7909</v>
      </c>
      <c r="F5390" s="21" t="s">
        <v>15184</v>
      </c>
      <c r="G5390" s="20">
        <v>44471</v>
      </c>
      <c r="H5390" s="21" t="s">
        <v>7911</v>
      </c>
      <c r="I5390" s="21" t="s">
        <v>17545</v>
      </c>
      <c r="J5390" s="22">
        <v>-32130</v>
      </c>
      <c r="K5390" s="22">
        <v>-32130</v>
      </c>
    </row>
    <row r="5391" spans="1:11" x14ac:dyDescent="0.25">
      <c r="A5391" s="21" t="s">
        <v>8740</v>
      </c>
      <c r="B5391" s="21" t="s">
        <v>21768</v>
      </c>
      <c r="C5391" s="21" t="s">
        <v>15185</v>
      </c>
      <c r="D5391" s="21" t="s">
        <v>7912</v>
      </c>
      <c r="F5391" s="21" t="s">
        <v>15186</v>
      </c>
      <c r="G5391" s="20">
        <v>44471</v>
      </c>
      <c r="H5391" s="21" t="s">
        <v>7913</v>
      </c>
      <c r="I5391" s="21" t="s">
        <v>18084</v>
      </c>
      <c r="J5391" s="22">
        <v>-11040024</v>
      </c>
      <c r="K5391" s="22">
        <v>-11040024</v>
      </c>
    </row>
    <row r="5392" spans="1:11" x14ac:dyDescent="0.25">
      <c r="A5392" s="21" t="s">
        <v>8740</v>
      </c>
      <c r="B5392" s="21" t="s">
        <v>21768</v>
      </c>
      <c r="C5392" s="21" t="s">
        <v>15187</v>
      </c>
      <c r="D5392" s="21" t="s">
        <v>7914</v>
      </c>
      <c r="F5392" s="21" t="s">
        <v>15188</v>
      </c>
      <c r="G5392" s="20">
        <v>44473</v>
      </c>
      <c r="H5392" s="21" t="s">
        <v>7915</v>
      </c>
      <c r="I5392" s="21" t="s">
        <v>17599</v>
      </c>
      <c r="J5392" s="22">
        <v>-1572264</v>
      </c>
      <c r="K5392" s="22">
        <v>-1572264</v>
      </c>
    </row>
    <row r="5393" spans="1:11" x14ac:dyDescent="0.25">
      <c r="A5393" s="21" t="s">
        <v>8740</v>
      </c>
      <c r="B5393" s="21" t="s">
        <v>21768</v>
      </c>
      <c r="C5393" s="21" t="s">
        <v>15189</v>
      </c>
      <c r="D5393" s="21" t="s">
        <v>7916</v>
      </c>
      <c r="F5393" s="21" t="s">
        <v>15190</v>
      </c>
      <c r="G5393" s="20">
        <v>44473</v>
      </c>
      <c r="H5393" s="21" t="s">
        <v>7917</v>
      </c>
      <c r="I5393" s="21" t="s">
        <v>17656</v>
      </c>
      <c r="J5393" s="22">
        <v>-561787.32999999996</v>
      </c>
      <c r="K5393" s="22">
        <v>-561787.32999999996</v>
      </c>
    </row>
    <row r="5394" spans="1:11" x14ac:dyDescent="0.25">
      <c r="A5394" s="21" t="s">
        <v>8740</v>
      </c>
      <c r="B5394" s="21" t="s">
        <v>21768</v>
      </c>
      <c r="C5394" s="21" t="s">
        <v>15191</v>
      </c>
      <c r="D5394" s="21" t="s">
        <v>7918</v>
      </c>
      <c r="F5394" s="21" t="s">
        <v>15192</v>
      </c>
      <c r="G5394" s="20">
        <v>44473</v>
      </c>
      <c r="H5394" s="21" t="s">
        <v>7919</v>
      </c>
      <c r="I5394" s="21" t="s">
        <v>17529</v>
      </c>
      <c r="J5394" s="22">
        <v>-1512000</v>
      </c>
      <c r="K5394" s="22">
        <v>-1512000</v>
      </c>
    </row>
    <row r="5395" spans="1:11" x14ac:dyDescent="0.25">
      <c r="A5395" s="54" t="s">
        <v>8740</v>
      </c>
      <c r="B5395" s="54" t="s">
        <v>21768</v>
      </c>
      <c r="C5395" s="54" t="s">
        <v>17839</v>
      </c>
      <c r="D5395" s="54" t="s">
        <v>17840</v>
      </c>
      <c r="E5395" s="55"/>
      <c r="F5395" s="54" t="s">
        <v>17841</v>
      </c>
      <c r="G5395" s="58">
        <v>44473</v>
      </c>
      <c r="H5395" s="55" t="s">
        <v>19539</v>
      </c>
      <c r="I5395" s="55" t="s">
        <v>19539</v>
      </c>
      <c r="J5395" s="56">
        <v>979598.87</v>
      </c>
      <c r="K5395" s="56">
        <v>0.01</v>
      </c>
    </row>
    <row r="5396" spans="1:11" x14ac:dyDescent="0.25">
      <c r="A5396" s="21" t="s">
        <v>9142</v>
      </c>
      <c r="B5396" s="21" t="s">
        <v>21768</v>
      </c>
      <c r="C5396" s="21" t="s">
        <v>7921</v>
      </c>
      <c r="D5396" s="21" t="s">
        <v>7920</v>
      </c>
      <c r="F5396" s="21" t="s">
        <v>15193</v>
      </c>
      <c r="G5396" s="20">
        <v>44474</v>
      </c>
      <c r="H5396" s="21" t="s">
        <v>7922</v>
      </c>
      <c r="J5396" s="22">
        <v>-460500</v>
      </c>
      <c r="K5396" s="22">
        <v>-460500</v>
      </c>
    </row>
    <row r="5397" spans="1:11" x14ac:dyDescent="0.25">
      <c r="A5397" s="21" t="s">
        <v>8740</v>
      </c>
      <c r="B5397" s="21" t="s">
        <v>21768</v>
      </c>
      <c r="C5397" s="21" t="s">
        <v>15194</v>
      </c>
      <c r="D5397" s="21" t="s">
        <v>7924</v>
      </c>
      <c r="F5397" s="21" t="s">
        <v>15195</v>
      </c>
      <c r="G5397" s="20">
        <v>44474</v>
      </c>
      <c r="H5397" s="21" t="s">
        <v>7925</v>
      </c>
      <c r="I5397" s="21" t="s">
        <v>17529</v>
      </c>
      <c r="J5397" s="22">
        <v>-3150000</v>
      </c>
      <c r="K5397" s="22">
        <v>-3150000</v>
      </c>
    </row>
    <row r="5398" spans="1:11" x14ac:dyDescent="0.25">
      <c r="A5398" s="21" t="s">
        <v>8740</v>
      </c>
      <c r="B5398" s="21" t="s">
        <v>21768</v>
      </c>
      <c r="C5398" s="21" t="s">
        <v>15196</v>
      </c>
      <c r="D5398" s="21" t="s">
        <v>7926</v>
      </c>
      <c r="F5398" s="21" t="s">
        <v>15197</v>
      </c>
      <c r="G5398" s="20">
        <v>44474</v>
      </c>
      <c r="H5398" s="21" t="s">
        <v>7927</v>
      </c>
      <c r="I5398" s="21" t="s">
        <v>17529</v>
      </c>
      <c r="J5398" s="22">
        <v>-2943270</v>
      </c>
      <c r="K5398" s="22">
        <v>-2943270</v>
      </c>
    </row>
    <row r="5399" spans="1:11" x14ac:dyDescent="0.25">
      <c r="A5399" s="21" t="s">
        <v>8740</v>
      </c>
      <c r="B5399" s="21" t="s">
        <v>21768</v>
      </c>
      <c r="C5399" s="21" t="s">
        <v>15198</v>
      </c>
      <c r="D5399" s="21" t="s">
        <v>7928</v>
      </c>
      <c r="F5399" s="21" t="s">
        <v>15199</v>
      </c>
      <c r="G5399" s="20">
        <v>44474</v>
      </c>
      <c r="H5399" s="21" t="s">
        <v>7929</v>
      </c>
      <c r="I5399" s="21" t="s">
        <v>17529</v>
      </c>
      <c r="J5399" s="22">
        <v>-706602</v>
      </c>
      <c r="K5399" s="22">
        <v>-706602</v>
      </c>
    </row>
    <row r="5400" spans="1:11" x14ac:dyDescent="0.25">
      <c r="A5400" s="21" t="s">
        <v>8740</v>
      </c>
      <c r="B5400" s="21" t="s">
        <v>21768</v>
      </c>
      <c r="C5400" s="21" t="s">
        <v>15200</v>
      </c>
      <c r="D5400" s="21" t="s">
        <v>7930</v>
      </c>
      <c r="F5400" s="21" t="s">
        <v>15201</v>
      </c>
      <c r="G5400" s="20">
        <v>44474</v>
      </c>
      <c r="H5400" s="21" t="s">
        <v>7931</v>
      </c>
      <c r="I5400" s="21" t="s">
        <v>17529</v>
      </c>
      <c r="J5400" s="22">
        <v>-1036800</v>
      </c>
      <c r="K5400" s="22">
        <v>-1036800</v>
      </c>
    </row>
    <row r="5401" spans="1:11" x14ac:dyDescent="0.25">
      <c r="A5401" s="21" t="s">
        <v>8740</v>
      </c>
      <c r="B5401" s="21" t="s">
        <v>21768</v>
      </c>
      <c r="C5401" s="21" t="s">
        <v>15202</v>
      </c>
      <c r="D5401" s="21" t="s">
        <v>7932</v>
      </c>
      <c r="F5401" s="21" t="s">
        <v>15203</v>
      </c>
      <c r="G5401" s="20">
        <v>44474</v>
      </c>
      <c r="H5401" s="21" t="s">
        <v>7933</v>
      </c>
      <c r="I5401" s="21" t="s">
        <v>17529</v>
      </c>
      <c r="J5401" s="22">
        <v>-345600</v>
      </c>
      <c r="K5401" s="22">
        <v>-345600</v>
      </c>
    </row>
    <row r="5402" spans="1:11" x14ac:dyDescent="0.25">
      <c r="A5402" s="21" t="s">
        <v>8740</v>
      </c>
      <c r="B5402" s="21" t="s">
        <v>21768</v>
      </c>
      <c r="C5402" s="21" t="s">
        <v>15204</v>
      </c>
      <c r="D5402" s="21" t="s">
        <v>7934</v>
      </c>
      <c r="F5402" s="21" t="s">
        <v>15205</v>
      </c>
      <c r="G5402" s="20">
        <v>44474</v>
      </c>
      <c r="H5402" s="21" t="s">
        <v>7935</v>
      </c>
      <c r="I5402" s="21" t="s">
        <v>17865</v>
      </c>
      <c r="J5402" s="22">
        <v>-900000</v>
      </c>
      <c r="K5402" s="22">
        <v>-900000</v>
      </c>
    </row>
    <row r="5403" spans="1:11" x14ac:dyDescent="0.25">
      <c r="A5403" s="21" t="s">
        <v>8740</v>
      </c>
      <c r="B5403" s="21" t="s">
        <v>21768</v>
      </c>
      <c r="C5403" s="21" t="s">
        <v>15206</v>
      </c>
      <c r="D5403" s="21" t="s">
        <v>7936</v>
      </c>
      <c r="F5403" s="21" t="s">
        <v>15207</v>
      </c>
      <c r="G5403" s="20">
        <v>44474</v>
      </c>
      <c r="H5403" s="21" t="s">
        <v>7937</v>
      </c>
      <c r="I5403" s="21" t="s">
        <v>17865</v>
      </c>
      <c r="J5403" s="22">
        <v>-5775000</v>
      </c>
      <c r="K5403" s="22">
        <v>-5775000</v>
      </c>
    </row>
    <row r="5404" spans="1:11" x14ac:dyDescent="0.25">
      <c r="A5404" s="21" t="s">
        <v>8740</v>
      </c>
      <c r="B5404" s="21" t="s">
        <v>21768</v>
      </c>
      <c r="C5404" s="21" t="s">
        <v>14774</v>
      </c>
      <c r="D5404" s="21" t="s">
        <v>7427</v>
      </c>
      <c r="F5404" s="21" t="s">
        <v>15208</v>
      </c>
      <c r="G5404" s="20">
        <v>44474</v>
      </c>
      <c r="H5404" s="21" t="s">
        <v>7938</v>
      </c>
      <c r="I5404" s="21" t="s">
        <v>17529</v>
      </c>
      <c r="J5404" s="22">
        <v>-1600000</v>
      </c>
      <c r="K5404" s="22">
        <v>-1600000</v>
      </c>
    </row>
    <row r="5405" spans="1:11" x14ac:dyDescent="0.25">
      <c r="A5405" s="21" t="s">
        <v>8740</v>
      </c>
      <c r="B5405" s="21" t="s">
        <v>21768</v>
      </c>
      <c r="C5405" s="21" t="s">
        <v>15209</v>
      </c>
      <c r="D5405" s="21" t="s">
        <v>7939</v>
      </c>
      <c r="F5405" s="21" t="s">
        <v>15210</v>
      </c>
      <c r="G5405" s="20">
        <v>44474</v>
      </c>
      <c r="H5405" s="21" t="s">
        <v>7940</v>
      </c>
      <c r="I5405" s="21" t="s">
        <v>17529</v>
      </c>
      <c r="J5405" s="22">
        <v>-455000</v>
      </c>
      <c r="K5405" s="22">
        <v>-455000</v>
      </c>
    </row>
    <row r="5406" spans="1:11" x14ac:dyDescent="0.25">
      <c r="A5406" s="21" t="s">
        <v>8740</v>
      </c>
      <c r="B5406" s="21" t="s">
        <v>21768</v>
      </c>
      <c r="C5406" s="21" t="s">
        <v>15211</v>
      </c>
      <c r="D5406" s="21" t="s">
        <v>7941</v>
      </c>
      <c r="F5406" s="21" t="s">
        <v>15212</v>
      </c>
      <c r="G5406" s="20">
        <v>44474</v>
      </c>
      <c r="H5406" s="21" t="s">
        <v>7942</v>
      </c>
      <c r="I5406" s="21" t="s">
        <v>17529</v>
      </c>
      <c r="J5406" s="22">
        <v>-3974400</v>
      </c>
      <c r="K5406" s="22">
        <v>-3974400</v>
      </c>
    </row>
    <row r="5407" spans="1:11" x14ac:dyDescent="0.25">
      <c r="A5407" s="21" t="s">
        <v>8740</v>
      </c>
      <c r="B5407" s="21" t="s">
        <v>21768</v>
      </c>
      <c r="C5407" s="21" t="s">
        <v>15213</v>
      </c>
      <c r="D5407" s="21" t="s">
        <v>7943</v>
      </c>
      <c r="F5407" s="21" t="s">
        <v>15214</v>
      </c>
      <c r="G5407" s="20">
        <v>44474</v>
      </c>
      <c r="H5407" s="21" t="s">
        <v>7944</v>
      </c>
      <c r="I5407" s="21" t="s">
        <v>18019</v>
      </c>
      <c r="J5407" s="22">
        <v>-317000</v>
      </c>
      <c r="K5407" s="22">
        <v>-317000</v>
      </c>
    </row>
    <row r="5408" spans="1:11" x14ac:dyDescent="0.25">
      <c r="A5408" s="21" t="s">
        <v>8740</v>
      </c>
      <c r="B5408" s="21" t="s">
        <v>21768</v>
      </c>
      <c r="C5408" s="21" t="s">
        <v>15215</v>
      </c>
      <c r="D5408" s="21" t="s">
        <v>7945</v>
      </c>
      <c r="F5408" s="21" t="s">
        <v>15216</v>
      </c>
      <c r="G5408" s="20">
        <v>44474</v>
      </c>
      <c r="H5408" s="21" t="s">
        <v>7946</v>
      </c>
      <c r="I5408" s="21" t="s">
        <v>17529</v>
      </c>
      <c r="J5408" s="22">
        <v>-202950</v>
      </c>
      <c r="K5408" s="22">
        <v>-202950</v>
      </c>
    </row>
    <row r="5409" spans="1:11" x14ac:dyDescent="0.25">
      <c r="A5409" s="21" t="s">
        <v>8740</v>
      </c>
      <c r="B5409" s="21" t="s">
        <v>21768</v>
      </c>
      <c r="C5409" s="21" t="s">
        <v>15217</v>
      </c>
      <c r="D5409" s="21" t="s">
        <v>7947</v>
      </c>
      <c r="F5409" s="21" t="s">
        <v>15218</v>
      </c>
      <c r="G5409" s="20">
        <v>44474</v>
      </c>
      <c r="H5409" s="21" t="s">
        <v>7948</v>
      </c>
      <c r="I5409" s="21" t="s">
        <v>17529</v>
      </c>
      <c r="J5409" s="22">
        <v>-701233</v>
      </c>
      <c r="K5409" s="22">
        <v>-701233</v>
      </c>
    </row>
    <row r="5410" spans="1:11" x14ac:dyDescent="0.25">
      <c r="A5410" s="21" t="s">
        <v>8740</v>
      </c>
      <c r="B5410" s="21" t="s">
        <v>21768</v>
      </c>
      <c r="C5410" s="21" t="s">
        <v>15219</v>
      </c>
      <c r="D5410" s="21" t="s">
        <v>7949</v>
      </c>
      <c r="F5410" s="21" t="s">
        <v>15220</v>
      </c>
      <c r="G5410" s="20">
        <v>44474</v>
      </c>
      <c r="H5410" s="21" t="s">
        <v>7950</v>
      </c>
      <c r="I5410" s="21" t="s">
        <v>17865</v>
      </c>
      <c r="J5410" s="22">
        <v>-1875000</v>
      </c>
      <c r="K5410" s="22">
        <v>-1875000</v>
      </c>
    </row>
    <row r="5411" spans="1:11" x14ac:dyDescent="0.25">
      <c r="A5411" s="21" t="s">
        <v>8740</v>
      </c>
      <c r="B5411" s="21" t="s">
        <v>21768</v>
      </c>
      <c r="C5411" s="21" t="s">
        <v>18144</v>
      </c>
      <c r="D5411" s="21" t="s">
        <v>18145</v>
      </c>
      <c r="F5411" s="21" t="s">
        <v>18146</v>
      </c>
      <c r="G5411" s="20">
        <v>44475</v>
      </c>
      <c r="H5411" t="s">
        <v>19539</v>
      </c>
      <c r="I5411" t="s">
        <v>19539</v>
      </c>
      <c r="J5411" s="57">
        <v>972278.33</v>
      </c>
      <c r="K5411" s="57">
        <v>0.01</v>
      </c>
    </row>
    <row r="5412" spans="1:11" x14ac:dyDescent="0.25">
      <c r="A5412" s="21" t="s">
        <v>8740</v>
      </c>
      <c r="B5412" s="21" t="s">
        <v>21768</v>
      </c>
      <c r="C5412" s="21" t="s">
        <v>7952</v>
      </c>
      <c r="D5412" s="21" t="s">
        <v>7951</v>
      </c>
      <c r="F5412" s="21" t="s">
        <v>15221</v>
      </c>
      <c r="G5412" s="20">
        <v>44476</v>
      </c>
      <c r="H5412" s="21" t="s">
        <v>7953</v>
      </c>
      <c r="I5412" s="21" t="s">
        <v>18494</v>
      </c>
      <c r="J5412" s="22">
        <v>-29500</v>
      </c>
      <c r="K5412" s="22">
        <v>-29500</v>
      </c>
    </row>
    <row r="5413" spans="1:11" x14ac:dyDescent="0.25">
      <c r="A5413" s="54" t="s">
        <v>8740</v>
      </c>
      <c r="B5413" s="54" t="s">
        <v>21768</v>
      </c>
      <c r="C5413" s="54" t="s">
        <v>4086</v>
      </c>
      <c r="D5413" s="54" t="s">
        <v>4085</v>
      </c>
      <c r="E5413" s="54" t="s">
        <v>19558</v>
      </c>
      <c r="F5413" s="54" t="s">
        <v>18178</v>
      </c>
      <c r="G5413" s="58">
        <v>44476</v>
      </c>
      <c r="H5413" s="55" t="s">
        <v>19539</v>
      </c>
      <c r="I5413" s="55" t="s">
        <v>19539</v>
      </c>
      <c r="J5413" s="56">
        <v>7653482.79</v>
      </c>
      <c r="K5413" s="56">
        <v>0.03</v>
      </c>
    </row>
    <row r="5414" spans="1:11" x14ac:dyDescent="0.25">
      <c r="A5414" s="21" t="s">
        <v>9142</v>
      </c>
      <c r="B5414" s="21" t="s">
        <v>21768</v>
      </c>
      <c r="C5414" s="21" t="s">
        <v>7955</v>
      </c>
      <c r="D5414" s="21" t="s">
        <v>7954</v>
      </c>
      <c r="F5414" s="21" t="s">
        <v>15222</v>
      </c>
      <c r="G5414" s="20">
        <v>44480</v>
      </c>
      <c r="H5414" s="21" t="s">
        <v>7956</v>
      </c>
      <c r="J5414" s="22">
        <v>-49950</v>
      </c>
      <c r="K5414" s="22">
        <v>-49950</v>
      </c>
    </row>
    <row r="5415" spans="1:11" x14ac:dyDescent="0.25">
      <c r="A5415" s="21" t="s">
        <v>8740</v>
      </c>
      <c r="B5415" s="21" t="s">
        <v>21768</v>
      </c>
      <c r="C5415" s="21" t="s">
        <v>15223</v>
      </c>
      <c r="D5415" s="21" t="s">
        <v>7958</v>
      </c>
      <c r="F5415" s="21" t="s">
        <v>15224</v>
      </c>
      <c r="G5415" s="20">
        <v>44481</v>
      </c>
      <c r="H5415" s="21" t="s">
        <v>7959</v>
      </c>
      <c r="I5415" s="21" t="s">
        <v>17644</v>
      </c>
      <c r="J5415" s="22">
        <v>-170000</v>
      </c>
      <c r="K5415" s="22">
        <v>-170000</v>
      </c>
    </row>
    <row r="5416" spans="1:11" x14ac:dyDescent="0.25">
      <c r="A5416" s="21" t="s">
        <v>8740</v>
      </c>
      <c r="B5416" s="21" t="s">
        <v>21768</v>
      </c>
      <c r="C5416" s="21" t="s">
        <v>15225</v>
      </c>
      <c r="D5416" s="21" t="s">
        <v>7960</v>
      </c>
      <c r="F5416" s="21" t="s">
        <v>15226</v>
      </c>
      <c r="G5416" s="20">
        <v>44481</v>
      </c>
      <c r="H5416" s="21" t="s">
        <v>7961</v>
      </c>
      <c r="I5416" s="21" t="s">
        <v>17707</v>
      </c>
      <c r="J5416" s="22">
        <v>-486000</v>
      </c>
      <c r="K5416" s="22">
        <v>-486000</v>
      </c>
    </row>
    <row r="5417" spans="1:11" x14ac:dyDescent="0.25">
      <c r="A5417" s="21" t="s">
        <v>8740</v>
      </c>
      <c r="B5417" s="21" t="s">
        <v>21768</v>
      </c>
      <c r="C5417" s="21" t="s">
        <v>15227</v>
      </c>
      <c r="D5417" s="21" t="s">
        <v>7962</v>
      </c>
      <c r="F5417" s="21" t="s">
        <v>15228</v>
      </c>
      <c r="G5417" s="20">
        <v>44481</v>
      </c>
      <c r="H5417" s="21" t="s">
        <v>7963</v>
      </c>
      <c r="I5417" s="21" t="s">
        <v>17709</v>
      </c>
      <c r="J5417" s="22">
        <v>-13789996</v>
      </c>
      <c r="K5417" s="22">
        <v>-13789996</v>
      </c>
    </row>
    <row r="5418" spans="1:11" x14ac:dyDescent="0.25">
      <c r="A5418" s="21" t="s">
        <v>8740</v>
      </c>
      <c r="B5418" s="21" t="s">
        <v>21768</v>
      </c>
      <c r="C5418" s="21" t="s">
        <v>15229</v>
      </c>
      <c r="D5418" s="21" t="s">
        <v>7964</v>
      </c>
      <c r="F5418" s="21" t="s">
        <v>15230</v>
      </c>
      <c r="G5418" s="20">
        <v>44481</v>
      </c>
      <c r="H5418" s="21" t="s">
        <v>7965</v>
      </c>
      <c r="I5418" s="21" t="s">
        <v>17709</v>
      </c>
      <c r="J5418" s="22">
        <v>-777600</v>
      </c>
      <c r="K5418" s="22">
        <v>-777600</v>
      </c>
    </row>
    <row r="5419" spans="1:11" x14ac:dyDescent="0.25">
      <c r="A5419" s="21" t="s">
        <v>8740</v>
      </c>
      <c r="B5419" s="21" t="s">
        <v>21768</v>
      </c>
      <c r="C5419" s="21" t="s">
        <v>15231</v>
      </c>
      <c r="D5419" s="21" t="s">
        <v>7966</v>
      </c>
      <c r="F5419" s="21" t="s">
        <v>15232</v>
      </c>
      <c r="G5419" s="20">
        <v>44481</v>
      </c>
      <c r="H5419" s="21" t="s">
        <v>7967</v>
      </c>
      <c r="I5419" s="21" t="s">
        <v>17644</v>
      </c>
      <c r="J5419" s="22">
        <v>-720000</v>
      </c>
      <c r="K5419" s="22">
        <v>-720000</v>
      </c>
    </row>
    <row r="5420" spans="1:11" x14ac:dyDescent="0.25">
      <c r="A5420" s="21" t="s">
        <v>8740</v>
      </c>
      <c r="B5420" s="21" t="s">
        <v>21768</v>
      </c>
      <c r="C5420" s="21" t="s">
        <v>15233</v>
      </c>
      <c r="D5420" s="21" t="s">
        <v>7968</v>
      </c>
      <c r="F5420" s="21" t="s">
        <v>15234</v>
      </c>
      <c r="G5420" s="20">
        <v>44481</v>
      </c>
      <c r="H5420" s="21" t="s">
        <v>7969</v>
      </c>
      <c r="I5420" s="21" t="s">
        <v>17816</v>
      </c>
      <c r="J5420" s="22">
        <v>-3369600</v>
      </c>
      <c r="K5420" s="22">
        <v>-3369600</v>
      </c>
    </row>
    <row r="5421" spans="1:11" x14ac:dyDescent="0.25">
      <c r="A5421" s="21" t="s">
        <v>8740</v>
      </c>
      <c r="B5421" s="21" t="s">
        <v>21768</v>
      </c>
      <c r="C5421" s="21" t="s">
        <v>15235</v>
      </c>
      <c r="D5421" s="21" t="s">
        <v>7970</v>
      </c>
      <c r="F5421" s="21" t="s">
        <v>15236</v>
      </c>
      <c r="G5421" s="20">
        <v>44481</v>
      </c>
      <c r="H5421" s="21" t="s">
        <v>7971</v>
      </c>
      <c r="I5421" s="21" t="s">
        <v>17709</v>
      </c>
      <c r="J5421" s="22">
        <v>-648000</v>
      </c>
      <c r="K5421" s="22">
        <v>-648000</v>
      </c>
    </row>
    <row r="5422" spans="1:11" x14ac:dyDescent="0.25">
      <c r="A5422" s="21" t="s">
        <v>8740</v>
      </c>
      <c r="B5422" s="21" t="s">
        <v>21768</v>
      </c>
      <c r="C5422" s="21" t="s">
        <v>15237</v>
      </c>
      <c r="D5422" s="21" t="s">
        <v>7972</v>
      </c>
      <c r="F5422" s="21" t="s">
        <v>15238</v>
      </c>
      <c r="G5422" s="20">
        <v>44481</v>
      </c>
      <c r="H5422" s="21" t="s">
        <v>7973</v>
      </c>
      <c r="I5422" s="21" t="s">
        <v>17816</v>
      </c>
      <c r="J5422" s="22">
        <v>-405000</v>
      </c>
      <c r="K5422" s="22">
        <v>-405000</v>
      </c>
    </row>
    <row r="5423" spans="1:11" x14ac:dyDescent="0.25">
      <c r="A5423" s="21" t="s">
        <v>8740</v>
      </c>
      <c r="B5423" s="21" t="s">
        <v>21768</v>
      </c>
      <c r="C5423" s="21" t="s">
        <v>15239</v>
      </c>
      <c r="D5423" s="21" t="s">
        <v>7974</v>
      </c>
      <c r="F5423" s="21" t="s">
        <v>15240</v>
      </c>
      <c r="G5423" s="20">
        <v>44481</v>
      </c>
      <c r="H5423" s="21" t="s">
        <v>7975</v>
      </c>
      <c r="I5423" s="21" t="s">
        <v>17881</v>
      </c>
      <c r="J5423" s="22">
        <v>-5220000</v>
      </c>
      <c r="K5423" s="22">
        <v>-5220000</v>
      </c>
    </row>
    <row r="5424" spans="1:11" x14ac:dyDescent="0.25">
      <c r="A5424" s="21" t="s">
        <v>8740</v>
      </c>
      <c r="B5424" s="21" t="s">
        <v>21768</v>
      </c>
      <c r="C5424" s="21" t="s">
        <v>15241</v>
      </c>
      <c r="D5424" s="21" t="s">
        <v>7976</v>
      </c>
      <c r="F5424" s="21" t="s">
        <v>15242</v>
      </c>
      <c r="G5424" s="20">
        <v>44481</v>
      </c>
      <c r="H5424" s="21" t="s">
        <v>7977</v>
      </c>
      <c r="I5424" s="21" t="s">
        <v>17881</v>
      </c>
      <c r="J5424" s="22">
        <v>-88567</v>
      </c>
      <c r="K5424" s="22">
        <v>-88567</v>
      </c>
    </row>
    <row r="5425" spans="1:11" x14ac:dyDescent="0.25">
      <c r="A5425" s="21" t="s">
        <v>8740</v>
      </c>
      <c r="B5425" s="21" t="s">
        <v>21768</v>
      </c>
      <c r="C5425" s="21" t="s">
        <v>15243</v>
      </c>
      <c r="D5425" s="21" t="s">
        <v>7978</v>
      </c>
      <c r="F5425" s="21" t="s">
        <v>15244</v>
      </c>
      <c r="G5425" s="20">
        <v>44481</v>
      </c>
      <c r="H5425" s="21" t="s">
        <v>7979</v>
      </c>
      <c r="I5425" s="21" t="s">
        <v>17707</v>
      </c>
      <c r="J5425" s="22">
        <v>-132020</v>
      </c>
      <c r="K5425" s="22">
        <v>-132020</v>
      </c>
    </row>
    <row r="5426" spans="1:11" x14ac:dyDescent="0.25">
      <c r="A5426" s="21" t="s">
        <v>8740</v>
      </c>
      <c r="B5426" s="21" t="s">
        <v>21768</v>
      </c>
      <c r="C5426" s="21" t="s">
        <v>15245</v>
      </c>
      <c r="D5426" s="21" t="s">
        <v>7980</v>
      </c>
      <c r="F5426" s="21" t="s">
        <v>15246</v>
      </c>
      <c r="G5426" s="20">
        <v>44481</v>
      </c>
      <c r="H5426" s="21" t="s">
        <v>7981</v>
      </c>
      <c r="I5426" s="21" t="s">
        <v>17709</v>
      </c>
      <c r="J5426" s="22">
        <v>-1152000</v>
      </c>
      <c r="K5426" s="22">
        <v>-1152000</v>
      </c>
    </row>
    <row r="5427" spans="1:11" x14ac:dyDescent="0.25">
      <c r="A5427" s="21" t="s">
        <v>8740</v>
      </c>
      <c r="B5427" s="21" t="s">
        <v>21768</v>
      </c>
      <c r="C5427" s="21" t="s">
        <v>15247</v>
      </c>
      <c r="D5427" s="21" t="s">
        <v>7982</v>
      </c>
      <c r="F5427" s="21" t="s">
        <v>15248</v>
      </c>
      <c r="G5427" s="20">
        <v>44481</v>
      </c>
      <c r="H5427" s="21" t="s">
        <v>7983</v>
      </c>
      <c r="I5427" s="21" t="s">
        <v>17881</v>
      </c>
      <c r="J5427" s="22">
        <v>-10692000</v>
      </c>
      <c r="K5427" s="22">
        <v>-10692000</v>
      </c>
    </row>
    <row r="5428" spans="1:11" x14ac:dyDescent="0.25">
      <c r="A5428" s="21" t="s">
        <v>8740</v>
      </c>
      <c r="B5428" s="21" t="s">
        <v>21768</v>
      </c>
      <c r="C5428" s="21" t="s">
        <v>15249</v>
      </c>
      <c r="D5428" s="21" t="s">
        <v>7984</v>
      </c>
      <c r="F5428" s="21" t="s">
        <v>15250</v>
      </c>
      <c r="G5428" s="20">
        <v>44481</v>
      </c>
      <c r="H5428" s="21" t="s">
        <v>7985</v>
      </c>
      <c r="I5428" s="21" t="s">
        <v>17709</v>
      </c>
      <c r="J5428" s="22">
        <v>-1250000</v>
      </c>
      <c r="K5428" s="22">
        <v>-1250000</v>
      </c>
    </row>
    <row r="5429" spans="1:11" x14ac:dyDescent="0.25">
      <c r="A5429" s="21" t="s">
        <v>8740</v>
      </c>
      <c r="B5429" s="21" t="s">
        <v>21768</v>
      </c>
      <c r="C5429" s="21" t="s">
        <v>15251</v>
      </c>
      <c r="D5429" s="21" t="s">
        <v>7986</v>
      </c>
      <c r="F5429" s="21" t="s">
        <v>15252</v>
      </c>
      <c r="G5429" s="20">
        <v>44481</v>
      </c>
      <c r="H5429" s="21" t="s">
        <v>7987</v>
      </c>
      <c r="I5429" s="21" t="s">
        <v>17816</v>
      </c>
      <c r="J5429" s="22">
        <v>-310500</v>
      </c>
      <c r="K5429" s="22">
        <v>-310500</v>
      </c>
    </row>
    <row r="5430" spans="1:11" x14ac:dyDescent="0.25">
      <c r="A5430" s="21" t="s">
        <v>8740</v>
      </c>
      <c r="B5430" s="21" t="s">
        <v>21768</v>
      </c>
      <c r="C5430" s="21" t="s">
        <v>15253</v>
      </c>
      <c r="D5430" s="21" t="s">
        <v>7988</v>
      </c>
      <c r="F5430" s="21" t="s">
        <v>15254</v>
      </c>
      <c r="G5430" s="20">
        <v>44481</v>
      </c>
      <c r="H5430" s="21" t="s">
        <v>7989</v>
      </c>
      <c r="I5430" s="21" t="s">
        <v>17644</v>
      </c>
      <c r="J5430" s="22">
        <v>-879200</v>
      </c>
      <c r="K5430" s="22">
        <v>-879200</v>
      </c>
    </row>
    <row r="5431" spans="1:11" x14ac:dyDescent="0.25">
      <c r="A5431" s="21" t="s">
        <v>8740</v>
      </c>
      <c r="B5431" s="21" t="s">
        <v>21768</v>
      </c>
      <c r="C5431" s="21" t="s">
        <v>15255</v>
      </c>
      <c r="D5431" s="21" t="s">
        <v>7990</v>
      </c>
      <c r="F5431" s="21" t="s">
        <v>15256</v>
      </c>
      <c r="G5431" s="20">
        <v>44481</v>
      </c>
      <c r="H5431" s="21" t="s">
        <v>7991</v>
      </c>
      <c r="I5431" s="21" t="s">
        <v>17707</v>
      </c>
      <c r="J5431" s="22">
        <v>-216000</v>
      </c>
      <c r="K5431" s="22">
        <v>-216000</v>
      </c>
    </row>
    <row r="5432" spans="1:11" x14ac:dyDescent="0.25">
      <c r="A5432" s="21" t="s">
        <v>9142</v>
      </c>
      <c r="B5432" s="21" t="s">
        <v>21768</v>
      </c>
      <c r="C5432" s="21" t="s">
        <v>894</v>
      </c>
      <c r="D5432" s="21" t="s">
        <v>893</v>
      </c>
      <c r="F5432" s="21" t="s">
        <v>15257</v>
      </c>
      <c r="G5432" s="20">
        <v>44483</v>
      </c>
      <c r="H5432" s="21" t="s">
        <v>7992</v>
      </c>
      <c r="J5432" s="22">
        <v>-1133055.33</v>
      </c>
      <c r="K5432" s="22">
        <v>-1133055.33</v>
      </c>
    </row>
    <row r="5433" spans="1:11" x14ac:dyDescent="0.25">
      <c r="A5433" s="21" t="s">
        <v>9142</v>
      </c>
      <c r="B5433" s="21" t="s">
        <v>21768</v>
      </c>
      <c r="C5433" s="21" t="s">
        <v>7994</v>
      </c>
      <c r="D5433" s="21" t="s">
        <v>7993</v>
      </c>
      <c r="F5433" s="21" t="s">
        <v>15258</v>
      </c>
      <c r="G5433" s="20">
        <v>44483</v>
      </c>
      <c r="H5433" s="21" t="s">
        <v>7995</v>
      </c>
      <c r="J5433" s="22">
        <v>-79200</v>
      </c>
      <c r="K5433" s="22">
        <v>-79200</v>
      </c>
    </row>
    <row r="5434" spans="1:11" x14ac:dyDescent="0.25">
      <c r="A5434" s="21" t="s">
        <v>8738</v>
      </c>
      <c r="B5434" s="21" t="s">
        <v>21768</v>
      </c>
      <c r="C5434" s="21" t="s">
        <v>16305</v>
      </c>
      <c r="D5434" s="21" t="s">
        <v>16306</v>
      </c>
      <c r="E5434" s="21" t="s">
        <v>19552</v>
      </c>
      <c r="F5434" s="21" t="s">
        <v>16308</v>
      </c>
      <c r="G5434" s="20">
        <v>44484</v>
      </c>
      <c r="H5434" t="s">
        <v>19539</v>
      </c>
      <c r="I5434" t="s">
        <v>19539</v>
      </c>
      <c r="J5434" s="57">
        <v>111298.75</v>
      </c>
      <c r="K5434" s="57">
        <v>0.01</v>
      </c>
    </row>
    <row r="5435" spans="1:11" x14ac:dyDescent="0.25">
      <c r="A5435" s="21" t="s">
        <v>9142</v>
      </c>
      <c r="B5435" s="21" t="s">
        <v>21768</v>
      </c>
      <c r="C5435" s="21" t="s">
        <v>894</v>
      </c>
      <c r="D5435" s="21" t="s">
        <v>893</v>
      </c>
      <c r="F5435" s="21" t="s">
        <v>15259</v>
      </c>
      <c r="G5435" s="20">
        <v>44488</v>
      </c>
      <c r="H5435" s="21" t="s">
        <v>7997</v>
      </c>
      <c r="J5435" s="22">
        <v>-1133055.33</v>
      </c>
      <c r="K5435" s="22">
        <v>-1133055.33</v>
      </c>
    </row>
    <row r="5436" spans="1:11" x14ac:dyDescent="0.25">
      <c r="A5436" s="21" t="s">
        <v>9142</v>
      </c>
      <c r="B5436" s="21" t="s">
        <v>21768</v>
      </c>
      <c r="C5436" s="21" t="s">
        <v>894</v>
      </c>
      <c r="D5436" s="21" t="s">
        <v>893</v>
      </c>
      <c r="F5436" s="21" t="s">
        <v>15261</v>
      </c>
      <c r="G5436" s="20">
        <v>44488</v>
      </c>
      <c r="H5436" s="21" t="s">
        <v>7999</v>
      </c>
      <c r="J5436" s="22">
        <v>-1133055.33</v>
      </c>
      <c r="K5436" s="22">
        <v>-1133055.33</v>
      </c>
    </row>
    <row r="5437" spans="1:11" x14ac:dyDescent="0.25">
      <c r="A5437" s="54" t="s">
        <v>8740</v>
      </c>
      <c r="B5437" s="54" t="s">
        <v>21768</v>
      </c>
      <c r="C5437" s="54" t="s">
        <v>18508</v>
      </c>
      <c r="D5437" s="54" t="s">
        <v>18509</v>
      </c>
      <c r="E5437" s="55"/>
      <c r="F5437" s="54" t="s">
        <v>18510</v>
      </c>
      <c r="G5437" s="58">
        <v>44489</v>
      </c>
      <c r="H5437" s="55" t="s">
        <v>19539</v>
      </c>
      <c r="I5437" s="55" t="s">
        <v>19539</v>
      </c>
      <c r="J5437" s="56">
        <v>46417.35</v>
      </c>
      <c r="K5437" s="56">
        <v>0.01</v>
      </c>
    </row>
    <row r="5438" spans="1:11" x14ac:dyDescent="0.25">
      <c r="A5438" s="21" t="s">
        <v>9142</v>
      </c>
      <c r="B5438" s="21" t="s">
        <v>21768</v>
      </c>
      <c r="C5438" s="21" t="s">
        <v>8001</v>
      </c>
      <c r="D5438" s="21" t="s">
        <v>8000</v>
      </c>
      <c r="F5438" s="21" t="s">
        <v>15262</v>
      </c>
      <c r="G5438" s="20">
        <v>44490</v>
      </c>
      <c r="H5438" s="21" t="s">
        <v>8002</v>
      </c>
      <c r="I5438" s="21" t="s">
        <v>17358</v>
      </c>
      <c r="J5438" s="22">
        <v>-79060</v>
      </c>
      <c r="K5438" s="22">
        <v>-79060</v>
      </c>
    </row>
    <row r="5439" spans="1:11" x14ac:dyDescent="0.25">
      <c r="A5439" s="21" t="s">
        <v>9142</v>
      </c>
      <c r="B5439" s="21" t="s">
        <v>21768</v>
      </c>
      <c r="C5439" s="21" t="s">
        <v>8001</v>
      </c>
      <c r="D5439" s="21" t="s">
        <v>8000</v>
      </c>
      <c r="F5439" s="21" t="s">
        <v>15263</v>
      </c>
      <c r="G5439" s="20">
        <v>44490</v>
      </c>
      <c r="H5439" s="21" t="s">
        <v>8003</v>
      </c>
      <c r="I5439" s="21" t="s">
        <v>17359</v>
      </c>
      <c r="J5439" s="22">
        <v>79060</v>
      </c>
      <c r="K5439" s="22">
        <v>79060</v>
      </c>
    </row>
    <row r="5440" spans="1:11" x14ac:dyDescent="0.25">
      <c r="A5440" s="21" t="s">
        <v>9142</v>
      </c>
      <c r="B5440" s="21" t="s">
        <v>21768</v>
      </c>
      <c r="C5440" s="21" t="s">
        <v>8005</v>
      </c>
      <c r="D5440" s="21" t="s">
        <v>8004</v>
      </c>
      <c r="F5440" s="21" t="s">
        <v>15264</v>
      </c>
      <c r="G5440" s="20">
        <v>44490</v>
      </c>
      <c r="H5440" s="21" t="s">
        <v>7956</v>
      </c>
      <c r="J5440" s="22">
        <v>-142200</v>
      </c>
      <c r="K5440" s="22">
        <v>-142200</v>
      </c>
    </row>
    <row r="5441" spans="1:11" x14ac:dyDescent="0.25">
      <c r="A5441" s="21" t="s">
        <v>9142</v>
      </c>
      <c r="B5441" s="21" t="s">
        <v>21768</v>
      </c>
      <c r="C5441" s="21" t="s">
        <v>8008</v>
      </c>
      <c r="D5441" s="21" t="s">
        <v>8007</v>
      </c>
      <c r="F5441" s="21" t="s">
        <v>15265</v>
      </c>
      <c r="G5441" s="20">
        <v>44494</v>
      </c>
      <c r="H5441" s="21" t="s">
        <v>8009</v>
      </c>
      <c r="J5441" s="22">
        <v>-729000</v>
      </c>
      <c r="K5441" s="22">
        <v>-729000</v>
      </c>
    </row>
    <row r="5442" spans="1:11" x14ac:dyDescent="0.25">
      <c r="A5442" s="21" t="s">
        <v>9142</v>
      </c>
      <c r="B5442" s="21" t="s">
        <v>21768</v>
      </c>
      <c r="C5442" s="21" t="s">
        <v>8008</v>
      </c>
      <c r="D5442" s="21" t="s">
        <v>8007</v>
      </c>
      <c r="F5442" s="21" t="s">
        <v>15266</v>
      </c>
      <c r="G5442" s="20">
        <v>44494</v>
      </c>
      <c r="H5442" s="21" t="s">
        <v>7422</v>
      </c>
      <c r="J5442" s="22">
        <v>-874800</v>
      </c>
      <c r="K5442" s="22">
        <v>-874800</v>
      </c>
    </row>
    <row r="5443" spans="1:11" x14ac:dyDescent="0.25">
      <c r="A5443" s="21" t="s">
        <v>9142</v>
      </c>
      <c r="B5443" s="21" t="s">
        <v>21768</v>
      </c>
      <c r="C5443" s="21" t="s">
        <v>8008</v>
      </c>
      <c r="D5443" s="21" t="s">
        <v>8007</v>
      </c>
      <c r="F5443" s="21" t="s">
        <v>15267</v>
      </c>
      <c r="G5443" s="20">
        <v>44494</v>
      </c>
      <c r="H5443" s="21" t="s">
        <v>7423</v>
      </c>
      <c r="J5443" s="22">
        <v>-874800</v>
      </c>
      <c r="K5443" s="22">
        <v>-874800</v>
      </c>
    </row>
    <row r="5444" spans="1:11" x14ac:dyDescent="0.25">
      <c r="A5444" s="21" t="s">
        <v>9142</v>
      </c>
      <c r="B5444" s="21" t="s">
        <v>21768</v>
      </c>
      <c r="C5444" s="21" t="s">
        <v>8008</v>
      </c>
      <c r="D5444" s="21" t="s">
        <v>8007</v>
      </c>
      <c r="F5444" s="21" t="s">
        <v>15268</v>
      </c>
      <c r="G5444" s="20">
        <v>44494</v>
      </c>
      <c r="H5444" s="21" t="s">
        <v>6735</v>
      </c>
      <c r="J5444" s="22">
        <v>-729000</v>
      </c>
      <c r="K5444" s="22">
        <v>-729000</v>
      </c>
    </row>
    <row r="5445" spans="1:11" x14ac:dyDescent="0.25">
      <c r="A5445" s="21" t="s">
        <v>9142</v>
      </c>
      <c r="B5445" s="21" t="s">
        <v>21768</v>
      </c>
      <c r="C5445" s="21" t="s">
        <v>8008</v>
      </c>
      <c r="D5445" s="21" t="s">
        <v>8007</v>
      </c>
      <c r="F5445" s="21" t="s">
        <v>15269</v>
      </c>
      <c r="G5445" s="20">
        <v>44494</v>
      </c>
      <c r="H5445" s="21" t="s">
        <v>7056</v>
      </c>
      <c r="J5445" s="22">
        <v>-874800</v>
      </c>
      <c r="K5445" s="22">
        <v>-874800</v>
      </c>
    </row>
    <row r="5446" spans="1:11" x14ac:dyDescent="0.25">
      <c r="A5446" s="21" t="s">
        <v>8738</v>
      </c>
      <c r="B5446" s="21" t="s">
        <v>21768</v>
      </c>
      <c r="C5446" s="21" t="s">
        <v>3824</v>
      </c>
      <c r="D5446" s="21" t="s">
        <v>3823</v>
      </c>
      <c r="E5446" s="21" t="s">
        <v>19558</v>
      </c>
      <c r="F5446" s="21" t="s">
        <v>15270</v>
      </c>
      <c r="G5446" s="20">
        <v>44495</v>
      </c>
      <c r="H5446" s="21" t="s">
        <v>8015</v>
      </c>
      <c r="I5446" s="21" t="s">
        <v>16638</v>
      </c>
      <c r="J5446" s="22">
        <v>-1824355.69</v>
      </c>
      <c r="K5446" s="22">
        <v>-1824355.69</v>
      </c>
    </row>
    <row r="5447" spans="1:11" x14ac:dyDescent="0.25">
      <c r="A5447" s="21" t="s">
        <v>8738</v>
      </c>
      <c r="B5447" s="21" t="s">
        <v>21768</v>
      </c>
      <c r="C5447" s="21" t="s">
        <v>3824</v>
      </c>
      <c r="D5447" s="21" t="s">
        <v>3823</v>
      </c>
      <c r="E5447" s="21" t="s">
        <v>19558</v>
      </c>
      <c r="F5447" s="21" t="s">
        <v>15271</v>
      </c>
      <c r="G5447" s="20">
        <v>44495</v>
      </c>
      <c r="H5447" s="21" t="s">
        <v>8016</v>
      </c>
      <c r="I5447" s="21" t="s">
        <v>16639</v>
      </c>
      <c r="J5447" s="22">
        <v>-91563.77</v>
      </c>
      <c r="K5447" s="22">
        <v>-91563.77</v>
      </c>
    </row>
    <row r="5448" spans="1:11" x14ac:dyDescent="0.25">
      <c r="A5448" s="21" t="s">
        <v>8738</v>
      </c>
      <c r="B5448" s="21" t="s">
        <v>21768</v>
      </c>
      <c r="C5448" s="21" t="s">
        <v>17039</v>
      </c>
      <c r="D5448" s="21" t="s">
        <v>17040</v>
      </c>
      <c r="F5448" s="21" t="s">
        <v>17041</v>
      </c>
      <c r="G5448" s="20">
        <v>44495</v>
      </c>
      <c r="H5448" t="s">
        <v>19539</v>
      </c>
      <c r="I5448" t="s">
        <v>19539</v>
      </c>
      <c r="J5448" s="57">
        <v>125293.79</v>
      </c>
      <c r="K5448" s="57">
        <v>0.01</v>
      </c>
    </row>
    <row r="5449" spans="1:11" x14ac:dyDescent="0.25">
      <c r="A5449" s="54" t="s">
        <v>9142</v>
      </c>
      <c r="B5449" s="54" t="s">
        <v>21768</v>
      </c>
      <c r="C5449" s="54" t="s">
        <v>6148</v>
      </c>
      <c r="D5449" s="54" t="s">
        <v>6147</v>
      </c>
      <c r="E5449" s="55"/>
      <c r="F5449" s="54" t="s">
        <v>17278</v>
      </c>
      <c r="G5449" s="58">
        <v>44496</v>
      </c>
      <c r="H5449" s="55" t="s">
        <v>19539</v>
      </c>
      <c r="I5449" s="55" t="s">
        <v>19539</v>
      </c>
      <c r="J5449" s="56">
        <v>40779.730000000003</v>
      </c>
      <c r="K5449" s="56">
        <v>0.01</v>
      </c>
    </row>
    <row r="5450" spans="1:11" x14ac:dyDescent="0.25">
      <c r="A5450" s="21" t="s">
        <v>8740</v>
      </c>
      <c r="B5450" s="21" t="s">
        <v>21768</v>
      </c>
      <c r="C5450" s="21" t="s">
        <v>632</v>
      </c>
      <c r="D5450" s="21" t="s">
        <v>631</v>
      </c>
      <c r="F5450" s="21" t="s">
        <v>18185</v>
      </c>
      <c r="G5450" s="20">
        <v>44496</v>
      </c>
      <c r="H5450" t="s">
        <v>19539</v>
      </c>
      <c r="I5450" t="s">
        <v>19539</v>
      </c>
      <c r="J5450" s="57">
        <v>3143843.48</v>
      </c>
      <c r="K5450" s="57">
        <v>0.02</v>
      </c>
    </row>
    <row r="5451" spans="1:11" x14ac:dyDescent="0.25">
      <c r="A5451" s="21" t="s">
        <v>8738</v>
      </c>
      <c r="B5451" s="21" t="s">
        <v>21768</v>
      </c>
      <c r="C5451" s="21" t="s">
        <v>8018</v>
      </c>
      <c r="D5451" s="21" t="s">
        <v>8017</v>
      </c>
      <c r="F5451" s="21" t="s">
        <v>15272</v>
      </c>
      <c r="G5451" s="20">
        <v>44497</v>
      </c>
      <c r="H5451" s="21" t="s">
        <v>8019</v>
      </c>
      <c r="J5451" s="22">
        <v>-67000</v>
      </c>
      <c r="K5451" s="22">
        <v>-67000</v>
      </c>
    </row>
    <row r="5452" spans="1:11" x14ac:dyDescent="0.25">
      <c r="A5452" s="21" t="s">
        <v>9142</v>
      </c>
      <c r="B5452" s="21" t="s">
        <v>21768</v>
      </c>
      <c r="C5452" s="21" t="s">
        <v>8022</v>
      </c>
      <c r="D5452" s="21" t="s">
        <v>8021</v>
      </c>
      <c r="F5452" s="21" t="s">
        <v>15273</v>
      </c>
      <c r="G5452" s="20">
        <v>44501</v>
      </c>
      <c r="H5452" s="21" t="s">
        <v>6757</v>
      </c>
      <c r="J5452" s="22">
        <v>-445200</v>
      </c>
      <c r="K5452" s="22">
        <v>-445200</v>
      </c>
    </row>
    <row r="5453" spans="1:11" x14ac:dyDescent="0.25">
      <c r="A5453" s="21" t="s">
        <v>8740</v>
      </c>
      <c r="B5453" s="21" t="s">
        <v>21768</v>
      </c>
      <c r="C5453" s="21" t="s">
        <v>15274</v>
      </c>
      <c r="D5453" s="21" t="s">
        <v>8024</v>
      </c>
      <c r="F5453" s="21" t="s">
        <v>15275</v>
      </c>
      <c r="G5453" s="20">
        <v>44501</v>
      </c>
      <c r="H5453" s="21" t="s">
        <v>8025</v>
      </c>
      <c r="I5453" s="21" t="s">
        <v>16134</v>
      </c>
      <c r="J5453" s="22">
        <v>-6565188.8899999997</v>
      </c>
      <c r="K5453" s="22">
        <v>-6565188.8899999997</v>
      </c>
    </row>
    <row r="5454" spans="1:11" x14ac:dyDescent="0.25">
      <c r="A5454" s="54" t="s">
        <v>8740</v>
      </c>
      <c r="B5454" s="54" t="s">
        <v>21768</v>
      </c>
      <c r="C5454" s="54" t="s">
        <v>8209</v>
      </c>
      <c r="D5454" s="54" t="s">
        <v>8208</v>
      </c>
      <c r="E5454" s="55"/>
      <c r="F5454" s="54" t="s">
        <v>18358</v>
      </c>
      <c r="G5454" s="58">
        <v>44504</v>
      </c>
      <c r="H5454" s="55" t="s">
        <v>19539</v>
      </c>
      <c r="I5454" s="55" t="s">
        <v>19539</v>
      </c>
      <c r="J5454" s="56">
        <v>3629999.48</v>
      </c>
      <c r="K5454" s="56">
        <v>0.02</v>
      </c>
    </row>
    <row r="5455" spans="1:11" x14ac:dyDescent="0.25">
      <c r="A5455" s="21" t="s">
        <v>19417</v>
      </c>
      <c r="B5455" s="21" t="s">
        <v>21768</v>
      </c>
      <c r="C5455" s="21" t="s">
        <v>19512</v>
      </c>
      <c r="D5455" s="21" t="s">
        <v>19513</v>
      </c>
      <c r="F5455" s="21" t="s">
        <v>19514</v>
      </c>
      <c r="G5455" s="20">
        <v>44505</v>
      </c>
      <c r="H5455" s="21" t="s">
        <v>19515</v>
      </c>
      <c r="J5455" s="22">
        <v>-5634341.2400000002</v>
      </c>
      <c r="K5455" s="22">
        <v>-5634341.2400000002</v>
      </c>
    </row>
    <row r="5456" spans="1:11" x14ac:dyDescent="0.25">
      <c r="A5456" s="21" t="s">
        <v>8738</v>
      </c>
      <c r="B5456" s="21" t="s">
        <v>21768</v>
      </c>
      <c r="C5456" s="21" t="s">
        <v>6772</v>
      </c>
      <c r="D5456" s="21" t="s">
        <v>6771</v>
      </c>
      <c r="F5456" s="21" t="s">
        <v>16341</v>
      </c>
      <c r="G5456" s="20">
        <v>44505</v>
      </c>
      <c r="H5456" t="s">
        <v>19539</v>
      </c>
      <c r="I5456" t="s">
        <v>19539</v>
      </c>
      <c r="J5456" s="57">
        <v>1471350.41</v>
      </c>
      <c r="K5456" s="57">
        <v>0.01</v>
      </c>
    </row>
    <row r="5457" spans="1:11" x14ac:dyDescent="0.25">
      <c r="A5457" s="54" t="s">
        <v>8738</v>
      </c>
      <c r="B5457" s="54" t="s">
        <v>21768</v>
      </c>
      <c r="C5457" s="54" t="s">
        <v>17045</v>
      </c>
      <c r="D5457" s="54" t="s">
        <v>17046</v>
      </c>
      <c r="E5457" s="55"/>
      <c r="F5457" s="54" t="s">
        <v>17047</v>
      </c>
      <c r="G5457" s="58">
        <v>44509</v>
      </c>
      <c r="H5457" s="54" t="s">
        <v>8555</v>
      </c>
      <c r="I5457" s="54" t="s">
        <v>17048</v>
      </c>
      <c r="J5457" s="56">
        <v>-20364739.440000001</v>
      </c>
      <c r="K5457" s="56">
        <v>-0.01</v>
      </c>
    </row>
    <row r="5458" spans="1:11" x14ac:dyDescent="0.25">
      <c r="A5458" s="21" t="s">
        <v>8740</v>
      </c>
      <c r="B5458" s="21" t="s">
        <v>21768</v>
      </c>
      <c r="C5458" s="21" t="s">
        <v>15276</v>
      </c>
      <c r="D5458" s="21" t="s">
        <v>8026</v>
      </c>
      <c r="F5458" s="21" t="s">
        <v>15277</v>
      </c>
      <c r="G5458" s="20">
        <v>44510</v>
      </c>
      <c r="H5458" s="21" t="s">
        <v>8027</v>
      </c>
      <c r="I5458" s="21" t="s">
        <v>18076</v>
      </c>
      <c r="J5458" s="22">
        <v>-5351357.3899999997</v>
      </c>
      <c r="K5458" s="22">
        <v>-5351357.3899999997</v>
      </c>
    </row>
    <row r="5459" spans="1:11" x14ac:dyDescent="0.25">
      <c r="A5459" s="21" t="s">
        <v>9142</v>
      </c>
      <c r="B5459" s="21" t="s">
        <v>21768</v>
      </c>
      <c r="C5459" s="21" t="s">
        <v>8029</v>
      </c>
      <c r="D5459" s="21" t="s">
        <v>8028</v>
      </c>
      <c r="F5459" s="21" t="s">
        <v>15278</v>
      </c>
      <c r="G5459" s="20">
        <v>44511</v>
      </c>
      <c r="H5459" s="21" t="s">
        <v>6723</v>
      </c>
      <c r="J5459" s="22">
        <v>-816000</v>
      </c>
      <c r="K5459" s="22">
        <v>-816000</v>
      </c>
    </row>
    <row r="5460" spans="1:11" x14ac:dyDescent="0.25">
      <c r="A5460" s="21" t="s">
        <v>9142</v>
      </c>
      <c r="B5460" s="21" t="s">
        <v>21768</v>
      </c>
      <c r="C5460" s="21" t="s">
        <v>8029</v>
      </c>
      <c r="D5460" s="21" t="s">
        <v>8028</v>
      </c>
      <c r="F5460" s="21" t="s">
        <v>15279</v>
      </c>
      <c r="G5460" s="20">
        <v>44511</v>
      </c>
      <c r="H5460" s="21" t="s">
        <v>6708</v>
      </c>
      <c r="J5460" s="22">
        <v>-979200</v>
      </c>
      <c r="K5460" s="22">
        <v>-979200</v>
      </c>
    </row>
    <row r="5461" spans="1:11" x14ac:dyDescent="0.25">
      <c r="A5461" s="21" t="s">
        <v>9142</v>
      </c>
      <c r="B5461" s="21" t="s">
        <v>21768</v>
      </c>
      <c r="C5461" s="21" t="s">
        <v>8029</v>
      </c>
      <c r="D5461" s="21" t="s">
        <v>8028</v>
      </c>
      <c r="F5461" s="21" t="s">
        <v>15280</v>
      </c>
      <c r="G5461" s="20">
        <v>44511</v>
      </c>
      <c r="H5461" s="21" t="s">
        <v>6949</v>
      </c>
      <c r="J5461" s="22">
        <v>-979200</v>
      </c>
      <c r="K5461" s="22">
        <v>-979200</v>
      </c>
    </row>
    <row r="5462" spans="1:11" x14ac:dyDescent="0.25">
      <c r="A5462" s="21" t="s">
        <v>9142</v>
      </c>
      <c r="B5462" s="21" t="s">
        <v>21768</v>
      </c>
      <c r="C5462" s="21" t="s">
        <v>8029</v>
      </c>
      <c r="D5462" s="21" t="s">
        <v>8028</v>
      </c>
      <c r="F5462" s="21" t="s">
        <v>15281</v>
      </c>
      <c r="G5462" s="20">
        <v>44511</v>
      </c>
      <c r="H5462" s="21" t="s">
        <v>6746</v>
      </c>
      <c r="J5462" s="22">
        <v>-979200</v>
      </c>
      <c r="K5462" s="22">
        <v>-979200</v>
      </c>
    </row>
    <row r="5463" spans="1:11" x14ac:dyDescent="0.25">
      <c r="A5463" s="21" t="s">
        <v>9142</v>
      </c>
      <c r="B5463" s="21" t="s">
        <v>21768</v>
      </c>
      <c r="C5463" s="21" t="s">
        <v>8029</v>
      </c>
      <c r="D5463" s="21" t="s">
        <v>8028</v>
      </c>
      <c r="F5463" s="21" t="s">
        <v>15282</v>
      </c>
      <c r="G5463" s="20">
        <v>44511</v>
      </c>
      <c r="H5463" s="21" t="s">
        <v>7953</v>
      </c>
      <c r="J5463" s="22">
        <v>-816000</v>
      </c>
      <c r="K5463" s="22">
        <v>-816000</v>
      </c>
    </row>
    <row r="5464" spans="1:11" x14ac:dyDescent="0.25">
      <c r="A5464" s="21" t="s">
        <v>9142</v>
      </c>
      <c r="B5464" s="21" t="s">
        <v>21768</v>
      </c>
      <c r="C5464" s="21" t="s">
        <v>894</v>
      </c>
      <c r="D5464" s="21" t="s">
        <v>893</v>
      </c>
      <c r="F5464" s="21" t="s">
        <v>15283</v>
      </c>
      <c r="G5464" s="20">
        <v>44512</v>
      </c>
      <c r="H5464" s="21" t="s">
        <v>8035</v>
      </c>
      <c r="J5464" s="22">
        <v>-195910</v>
      </c>
      <c r="K5464" s="22">
        <v>-195910</v>
      </c>
    </row>
    <row r="5465" spans="1:11" x14ac:dyDescent="0.25">
      <c r="A5465" s="21" t="s">
        <v>8740</v>
      </c>
      <c r="B5465" s="21" t="s">
        <v>21768</v>
      </c>
      <c r="C5465" s="21" t="s">
        <v>15284</v>
      </c>
      <c r="D5465" s="21" t="s">
        <v>8037</v>
      </c>
      <c r="F5465" s="21" t="s">
        <v>15285</v>
      </c>
      <c r="G5465" s="20">
        <v>44512</v>
      </c>
      <c r="H5465" s="21" t="s">
        <v>8038</v>
      </c>
      <c r="I5465" s="21" t="s">
        <v>17721</v>
      </c>
      <c r="J5465" s="22">
        <v>-7220256.1399999997</v>
      </c>
      <c r="K5465" s="22">
        <v>-7220256.1399999997</v>
      </c>
    </row>
    <row r="5466" spans="1:11" x14ac:dyDescent="0.25">
      <c r="A5466" s="21" t="s">
        <v>8740</v>
      </c>
      <c r="B5466" s="21" t="s">
        <v>21768</v>
      </c>
      <c r="C5466" s="21" t="s">
        <v>14774</v>
      </c>
      <c r="D5466" s="21" t="s">
        <v>7427</v>
      </c>
      <c r="F5466" s="21" t="s">
        <v>15286</v>
      </c>
      <c r="G5466" s="20">
        <v>44512</v>
      </c>
      <c r="H5466" s="21" t="s">
        <v>8039</v>
      </c>
      <c r="I5466" s="21" t="s">
        <v>19068</v>
      </c>
      <c r="J5466" s="22">
        <v>-1538800</v>
      </c>
      <c r="K5466" s="22">
        <v>-1538800</v>
      </c>
    </row>
    <row r="5467" spans="1:11" x14ac:dyDescent="0.25">
      <c r="A5467" s="21" t="s">
        <v>8738</v>
      </c>
      <c r="B5467" s="21" t="s">
        <v>21768</v>
      </c>
      <c r="C5467" s="21" t="s">
        <v>16343</v>
      </c>
      <c r="D5467" s="21" t="s">
        <v>16344</v>
      </c>
      <c r="E5467" s="21" t="s">
        <v>19558</v>
      </c>
      <c r="F5467" s="21" t="s">
        <v>16345</v>
      </c>
      <c r="G5467" s="20">
        <v>44512</v>
      </c>
      <c r="H5467" t="s">
        <v>19539</v>
      </c>
      <c r="I5467" t="s">
        <v>19539</v>
      </c>
      <c r="J5467" s="57">
        <v>2381794.15</v>
      </c>
      <c r="K5467" s="57">
        <v>0.01</v>
      </c>
    </row>
    <row r="5468" spans="1:11" x14ac:dyDescent="0.25">
      <c r="A5468" s="54" t="s">
        <v>9142</v>
      </c>
      <c r="B5468" s="54" t="s">
        <v>21768</v>
      </c>
      <c r="C5468" s="54" t="s">
        <v>8361</v>
      </c>
      <c r="D5468" s="54" t="s">
        <v>8360</v>
      </c>
      <c r="E5468" s="54" t="s">
        <v>19552</v>
      </c>
      <c r="F5468" s="54" t="s">
        <v>17316</v>
      </c>
      <c r="G5468" s="58">
        <v>44512</v>
      </c>
      <c r="H5468" s="54" t="s">
        <v>6949</v>
      </c>
      <c r="I5468" s="54" t="s">
        <v>17317</v>
      </c>
      <c r="J5468" s="56">
        <v>-38897442.299999997</v>
      </c>
      <c r="K5468" s="56">
        <v>-0.01</v>
      </c>
    </row>
    <row r="5469" spans="1:11" x14ac:dyDescent="0.25">
      <c r="A5469" s="21" t="s">
        <v>9142</v>
      </c>
      <c r="B5469" s="21" t="s">
        <v>21768</v>
      </c>
      <c r="C5469" s="21" t="s">
        <v>8041</v>
      </c>
      <c r="D5469" s="21" t="s">
        <v>8040</v>
      </c>
      <c r="F5469" s="21" t="s">
        <v>15287</v>
      </c>
      <c r="G5469" s="20">
        <v>44513</v>
      </c>
      <c r="H5469" s="21" t="s">
        <v>8042</v>
      </c>
      <c r="J5469" s="22">
        <v>-49350</v>
      </c>
      <c r="K5469" s="22">
        <v>-49350</v>
      </c>
    </row>
    <row r="5470" spans="1:11" x14ac:dyDescent="0.25">
      <c r="A5470" s="21" t="s">
        <v>9142</v>
      </c>
      <c r="B5470" s="21" t="s">
        <v>21768</v>
      </c>
      <c r="C5470" s="21" t="s">
        <v>8041</v>
      </c>
      <c r="D5470" s="21" t="s">
        <v>8040</v>
      </c>
      <c r="F5470" s="21" t="s">
        <v>15288</v>
      </c>
      <c r="G5470" s="20">
        <v>44513</v>
      </c>
      <c r="H5470" s="21" t="s">
        <v>7218</v>
      </c>
      <c r="J5470" s="22">
        <v>-49350</v>
      </c>
      <c r="K5470" s="22">
        <v>-49350</v>
      </c>
    </row>
    <row r="5471" spans="1:11" x14ac:dyDescent="0.25">
      <c r="A5471" s="21" t="s">
        <v>9142</v>
      </c>
      <c r="B5471" s="21" t="s">
        <v>21768</v>
      </c>
      <c r="C5471" s="21" t="s">
        <v>894</v>
      </c>
      <c r="D5471" s="21" t="s">
        <v>893</v>
      </c>
      <c r="F5471" s="21" t="s">
        <v>15289</v>
      </c>
      <c r="G5471" s="20">
        <v>44515</v>
      </c>
      <c r="H5471" s="21" t="s">
        <v>8045</v>
      </c>
      <c r="J5471" s="22">
        <v>-195160</v>
      </c>
      <c r="K5471" s="22">
        <v>-195160</v>
      </c>
    </row>
    <row r="5472" spans="1:11" x14ac:dyDescent="0.25">
      <c r="A5472" s="21" t="s">
        <v>8738</v>
      </c>
      <c r="B5472" s="21" t="s">
        <v>21768</v>
      </c>
      <c r="C5472" s="21" t="s">
        <v>8048</v>
      </c>
      <c r="D5472" s="21" t="s">
        <v>8047</v>
      </c>
      <c r="F5472" s="21" t="s">
        <v>15290</v>
      </c>
      <c r="G5472" s="20">
        <v>44517</v>
      </c>
      <c r="H5472" s="21" t="s">
        <v>8049</v>
      </c>
      <c r="I5472" s="21" t="s">
        <v>16597</v>
      </c>
      <c r="J5472" s="22">
        <v>-79525809.719999999</v>
      </c>
      <c r="K5472" s="22">
        <v>-63620647.780000001</v>
      </c>
    </row>
    <row r="5473" spans="1:11" x14ac:dyDescent="0.25">
      <c r="A5473" s="21" t="s">
        <v>9142</v>
      </c>
      <c r="B5473" s="21" t="s">
        <v>21768</v>
      </c>
      <c r="C5473" s="21" t="s">
        <v>8051</v>
      </c>
      <c r="D5473" s="21" t="s">
        <v>8050</v>
      </c>
      <c r="F5473" s="21" t="s">
        <v>15291</v>
      </c>
      <c r="G5473" s="20">
        <v>44517</v>
      </c>
      <c r="H5473" s="21" t="s">
        <v>7113</v>
      </c>
      <c r="J5473" s="22">
        <v>-111000</v>
      </c>
      <c r="K5473" s="22">
        <v>-111000</v>
      </c>
    </row>
    <row r="5474" spans="1:11" x14ac:dyDescent="0.25">
      <c r="A5474" s="21" t="s">
        <v>9142</v>
      </c>
      <c r="B5474" s="21" t="s">
        <v>21768</v>
      </c>
      <c r="C5474" s="21" t="s">
        <v>8051</v>
      </c>
      <c r="D5474" s="21" t="s">
        <v>8050</v>
      </c>
      <c r="F5474" s="21" t="s">
        <v>15292</v>
      </c>
      <c r="G5474" s="20">
        <v>44517</v>
      </c>
      <c r="H5474" s="21" t="s">
        <v>8053</v>
      </c>
      <c r="J5474" s="22">
        <v>-133200</v>
      </c>
      <c r="K5474" s="22">
        <v>-133200</v>
      </c>
    </row>
    <row r="5475" spans="1:11" x14ac:dyDescent="0.25">
      <c r="A5475" s="21" t="s">
        <v>9142</v>
      </c>
      <c r="B5475" s="21" t="s">
        <v>21768</v>
      </c>
      <c r="C5475" s="21" t="s">
        <v>8051</v>
      </c>
      <c r="D5475" s="21" t="s">
        <v>8050</v>
      </c>
      <c r="F5475" s="21" t="s">
        <v>15293</v>
      </c>
      <c r="G5475" s="20">
        <v>44517</v>
      </c>
      <c r="H5475" s="21" t="s">
        <v>8054</v>
      </c>
      <c r="J5475" s="22">
        <v>-133200</v>
      </c>
      <c r="K5475" s="22">
        <v>-133200</v>
      </c>
    </row>
    <row r="5476" spans="1:11" x14ac:dyDescent="0.25">
      <c r="A5476" s="21" t="s">
        <v>9142</v>
      </c>
      <c r="B5476" s="21" t="s">
        <v>21768</v>
      </c>
      <c r="C5476" s="21" t="s">
        <v>8051</v>
      </c>
      <c r="D5476" s="21" t="s">
        <v>8050</v>
      </c>
      <c r="F5476" s="21" t="s">
        <v>15294</v>
      </c>
      <c r="G5476" s="20">
        <v>44517</v>
      </c>
      <c r="H5476" s="21" t="s">
        <v>6982</v>
      </c>
      <c r="J5476" s="22">
        <v>-133200</v>
      </c>
      <c r="K5476" s="22">
        <v>-133200</v>
      </c>
    </row>
    <row r="5477" spans="1:11" x14ac:dyDescent="0.25">
      <c r="A5477" s="21" t="s">
        <v>9142</v>
      </c>
      <c r="B5477" s="21" t="s">
        <v>21768</v>
      </c>
      <c r="C5477" s="21" t="s">
        <v>8051</v>
      </c>
      <c r="D5477" s="21" t="s">
        <v>8050</v>
      </c>
      <c r="F5477" s="21" t="s">
        <v>15295</v>
      </c>
      <c r="G5477" s="20">
        <v>44517</v>
      </c>
      <c r="H5477" s="21" t="s">
        <v>6814</v>
      </c>
      <c r="J5477" s="22">
        <v>-111000</v>
      </c>
      <c r="K5477" s="22">
        <v>-111000</v>
      </c>
    </row>
    <row r="5478" spans="1:11" x14ac:dyDescent="0.25">
      <c r="A5478" s="21" t="s">
        <v>9142</v>
      </c>
      <c r="B5478" s="21" t="s">
        <v>21768</v>
      </c>
      <c r="C5478" s="21" t="s">
        <v>894</v>
      </c>
      <c r="D5478" s="21" t="s">
        <v>893</v>
      </c>
      <c r="F5478" s="21" t="s">
        <v>15296</v>
      </c>
      <c r="G5478" s="20">
        <v>44519</v>
      </c>
      <c r="H5478" s="21" t="s">
        <v>8055</v>
      </c>
      <c r="J5478" s="22">
        <v>-5634341.2400000002</v>
      </c>
      <c r="K5478" s="22">
        <v>-5634341.2400000002</v>
      </c>
    </row>
    <row r="5479" spans="1:11" x14ac:dyDescent="0.25">
      <c r="A5479" s="21" t="s">
        <v>8740</v>
      </c>
      <c r="B5479" s="21" t="s">
        <v>21768</v>
      </c>
      <c r="C5479" s="21" t="s">
        <v>15297</v>
      </c>
      <c r="D5479" s="21" t="s">
        <v>8057</v>
      </c>
      <c r="F5479" s="21" t="s">
        <v>15298</v>
      </c>
      <c r="G5479" s="20">
        <v>44519</v>
      </c>
      <c r="H5479" s="21" t="s">
        <v>8058</v>
      </c>
      <c r="J5479" s="22">
        <v>-571501.31000000006</v>
      </c>
      <c r="K5479" s="22">
        <v>-571501.31000000006</v>
      </c>
    </row>
    <row r="5480" spans="1:11" x14ac:dyDescent="0.25">
      <c r="A5480" s="21" t="s">
        <v>8740</v>
      </c>
      <c r="B5480" s="21" t="s">
        <v>21768</v>
      </c>
      <c r="C5480" s="21" t="s">
        <v>8644</v>
      </c>
      <c r="D5480" s="21" t="s">
        <v>8643</v>
      </c>
      <c r="F5480" s="21" t="s">
        <v>18405</v>
      </c>
      <c r="G5480" s="20">
        <v>44519</v>
      </c>
      <c r="H5480" t="s">
        <v>19539</v>
      </c>
      <c r="I5480" t="s">
        <v>19539</v>
      </c>
      <c r="J5480" s="57">
        <v>344796.56</v>
      </c>
      <c r="K5480" s="57">
        <v>0.02</v>
      </c>
    </row>
    <row r="5481" spans="1:11" x14ac:dyDescent="0.25">
      <c r="A5481" s="21" t="s">
        <v>9142</v>
      </c>
      <c r="B5481" s="21" t="s">
        <v>21768</v>
      </c>
      <c r="C5481" s="21" t="s">
        <v>13404</v>
      </c>
      <c r="D5481" s="21" t="s">
        <v>5588</v>
      </c>
      <c r="F5481" s="21" t="s">
        <v>15299</v>
      </c>
      <c r="G5481" s="20">
        <v>44525</v>
      </c>
      <c r="H5481" s="21" t="s">
        <v>7218</v>
      </c>
      <c r="J5481" s="22">
        <v>-265500</v>
      </c>
      <c r="K5481" s="22">
        <v>-265500</v>
      </c>
    </row>
    <row r="5482" spans="1:11" x14ac:dyDescent="0.25">
      <c r="A5482" s="54" t="s">
        <v>8740</v>
      </c>
      <c r="B5482" s="54" t="s">
        <v>21768</v>
      </c>
      <c r="C5482" s="54" t="s">
        <v>6760</v>
      </c>
      <c r="D5482" s="54" t="s">
        <v>6759</v>
      </c>
      <c r="E5482" s="55"/>
      <c r="F5482" s="54" t="s">
        <v>18265</v>
      </c>
      <c r="G5482" s="58">
        <v>44525</v>
      </c>
      <c r="H5482" s="55" t="s">
        <v>19539</v>
      </c>
      <c r="I5482" s="55" t="s">
        <v>19539</v>
      </c>
      <c r="J5482" s="56">
        <v>1150456.8500000001</v>
      </c>
      <c r="K5482" s="56">
        <v>0.01</v>
      </c>
    </row>
    <row r="5483" spans="1:11" x14ac:dyDescent="0.25">
      <c r="A5483" s="21" t="s">
        <v>8740</v>
      </c>
      <c r="B5483" s="21" t="s">
        <v>21768</v>
      </c>
      <c r="C5483" s="21" t="s">
        <v>6858</v>
      </c>
      <c r="D5483" s="21" t="s">
        <v>6857</v>
      </c>
      <c r="F5483" s="21" t="s">
        <v>18286</v>
      </c>
      <c r="G5483" s="20">
        <v>44525</v>
      </c>
      <c r="H5483" t="s">
        <v>19539</v>
      </c>
      <c r="I5483" t="s">
        <v>19539</v>
      </c>
      <c r="J5483" s="57">
        <v>4785773.17</v>
      </c>
      <c r="K5483" s="57">
        <v>0.01</v>
      </c>
    </row>
    <row r="5484" spans="1:11" x14ac:dyDescent="0.25">
      <c r="A5484" s="21" t="s">
        <v>9142</v>
      </c>
      <c r="B5484" s="21" t="s">
        <v>21768</v>
      </c>
      <c r="C5484" s="21" t="s">
        <v>813</v>
      </c>
      <c r="D5484" s="21" t="s">
        <v>812</v>
      </c>
      <c r="F5484" s="21" t="s">
        <v>15300</v>
      </c>
      <c r="G5484" s="20">
        <v>44528</v>
      </c>
      <c r="H5484" s="21" t="s">
        <v>8060</v>
      </c>
      <c r="J5484" s="22">
        <v>-4377.66</v>
      </c>
      <c r="K5484" s="22">
        <v>-4377.66</v>
      </c>
    </row>
    <row r="5485" spans="1:11" x14ac:dyDescent="0.25">
      <c r="A5485" s="21" t="s">
        <v>9142</v>
      </c>
      <c r="B5485" s="21" t="s">
        <v>21768</v>
      </c>
      <c r="C5485" s="21" t="s">
        <v>813</v>
      </c>
      <c r="D5485" s="21" t="s">
        <v>812</v>
      </c>
      <c r="F5485" s="21" t="s">
        <v>15301</v>
      </c>
      <c r="G5485" s="20">
        <v>44528</v>
      </c>
      <c r="H5485" s="21" t="s">
        <v>8060</v>
      </c>
      <c r="J5485" s="22">
        <v>-4377.63</v>
      </c>
      <c r="K5485" s="22">
        <v>-4377.63</v>
      </c>
    </row>
    <row r="5486" spans="1:11" x14ac:dyDescent="0.25">
      <c r="A5486" s="21" t="s">
        <v>9142</v>
      </c>
      <c r="B5486" s="21" t="s">
        <v>21768</v>
      </c>
      <c r="C5486" s="21" t="s">
        <v>813</v>
      </c>
      <c r="D5486" s="21" t="s">
        <v>812</v>
      </c>
      <c r="F5486" s="21" t="s">
        <v>15302</v>
      </c>
      <c r="G5486" s="20">
        <v>44528</v>
      </c>
      <c r="H5486" s="21" t="s">
        <v>8063</v>
      </c>
      <c r="J5486" s="22">
        <v>-3984.35</v>
      </c>
      <c r="K5486" s="22">
        <v>-3984.35</v>
      </c>
    </row>
    <row r="5487" spans="1:11" x14ac:dyDescent="0.25">
      <c r="A5487" s="54" t="s">
        <v>8740</v>
      </c>
      <c r="B5487" s="54" t="s">
        <v>21768</v>
      </c>
      <c r="C5487" s="54" t="s">
        <v>15681</v>
      </c>
      <c r="D5487" s="54" t="s">
        <v>8639</v>
      </c>
      <c r="E5487" s="55"/>
      <c r="F5487" s="54" t="s">
        <v>17548</v>
      </c>
      <c r="G5487" s="58">
        <v>44529</v>
      </c>
      <c r="H5487" s="55" t="s">
        <v>19539</v>
      </c>
      <c r="I5487" s="55" t="s">
        <v>19539</v>
      </c>
      <c r="J5487" s="56">
        <v>1295075.3899999999</v>
      </c>
      <c r="K5487" s="56">
        <v>0.01</v>
      </c>
    </row>
    <row r="5488" spans="1:11" x14ac:dyDescent="0.25">
      <c r="A5488" s="21" t="s">
        <v>8738</v>
      </c>
      <c r="B5488" s="21" t="s">
        <v>21768</v>
      </c>
      <c r="C5488" s="21" t="s">
        <v>8268</v>
      </c>
      <c r="D5488" s="21" t="s">
        <v>8267</v>
      </c>
      <c r="F5488" s="21" t="s">
        <v>17055</v>
      </c>
      <c r="G5488" s="20">
        <v>44531</v>
      </c>
      <c r="H5488" t="s">
        <v>19539</v>
      </c>
      <c r="I5488" t="s">
        <v>19539</v>
      </c>
      <c r="J5488" s="57">
        <v>507465.72</v>
      </c>
      <c r="K5488" s="57">
        <v>0.01</v>
      </c>
    </row>
    <row r="5489" spans="1:11" x14ac:dyDescent="0.25">
      <c r="A5489" s="21" t="s">
        <v>8740</v>
      </c>
      <c r="B5489" s="21" t="s">
        <v>21768</v>
      </c>
      <c r="C5489" s="21" t="s">
        <v>15303</v>
      </c>
      <c r="D5489" s="21" t="s">
        <v>8065</v>
      </c>
      <c r="F5489" s="21" t="s">
        <v>15304</v>
      </c>
      <c r="G5489" s="20">
        <v>44533</v>
      </c>
      <c r="H5489" s="21" t="s">
        <v>8066</v>
      </c>
      <c r="I5489" s="21" t="s">
        <v>17571</v>
      </c>
      <c r="J5489" s="22">
        <v>-1362520</v>
      </c>
      <c r="K5489" s="22">
        <v>-1362520</v>
      </c>
    </row>
    <row r="5490" spans="1:11" x14ac:dyDescent="0.25">
      <c r="A5490" s="21" t="s">
        <v>8740</v>
      </c>
      <c r="B5490" s="21" t="s">
        <v>21768</v>
      </c>
      <c r="C5490" s="21" t="s">
        <v>15305</v>
      </c>
      <c r="D5490" s="21" t="s">
        <v>8067</v>
      </c>
      <c r="F5490" s="21" t="s">
        <v>15306</v>
      </c>
      <c r="G5490" s="20">
        <v>44533</v>
      </c>
      <c r="H5490" s="21" t="s">
        <v>8068</v>
      </c>
      <c r="I5490" s="21" t="s">
        <v>17571</v>
      </c>
      <c r="J5490" s="22">
        <v>-180000</v>
      </c>
      <c r="K5490" s="22">
        <v>-180000</v>
      </c>
    </row>
    <row r="5491" spans="1:11" x14ac:dyDescent="0.25">
      <c r="A5491" s="21" t="s">
        <v>8740</v>
      </c>
      <c r="B5491" s="21" t="s">
        <v>21768</v>
      </c>
      <c r="C5491" s="21" t="s">
        <v>15307</v>
      </c>
      <c r="D5491" s="21" t="s">
        <v>8069</v>
      </c>
      <c r="F5491" s="21" t="s">
        <v>15308</v>
      </c>
      <c r="G5491" s="20">
        <v>44533</v>
      </c>
      <c r="H5491" s="21" t="s">
        <v>8070</v>
      </c>
      <c r="I5491" s="21" t="s">
        <v>17571</v>
      </c>
      <c r="J5491" s="22">
        <v>-5550000</v>
      </c>
      <c r="K5491" s="22">
        <v>-5550000</v>
      </c>
    </row>
    <row r="5492" spans="1:11" x14ac:dyDescent="0.25">
      <c r="A5492" s="21" t="s">
        <v>8740</v>
      </c>
      <c r="B5492" s="21" t="s">
        <v>21768</v>
      </c>
      <c r="C5492" s="21" t="s">
        <v>15309</v>
      </c>
      <c r="D5492" s="21" t="s">
        <v>8071</v>
      </c>
      <c r="F5492" s="21" t="s">
        <v>15310</v>
      </c>
      <c r="G5492" s="20">
        <v>44533</v>
      </c>
      <c r="H5492" s="21" t="s">
        <v>8072</v>
      </c>
      <c r="I5492" s="21" t="s">
        <v>17740</v>
      </c>
      <c r="J5492" s="22">
        <v>-131000</v>
      </c>
      <c r="K5492" s="22">
        <v>-131000</v>
      </c>
    </row>
    <row r="5493" spans="1:11" x14ac:dyDescent="0.25">
      <c r="A5493" s="21" t="s">
        <v>8740</v>
      </c>
      <c r="B5493" s="21" t="s">
        <v>21768</v>
      </c>
      <c r="C5493" s="21" t="s">
        <v>11796</v>
      </c>
      <c r="D5493" s="21" t="s">
        <v>3540</v>
      </c>
      <c r="F5493" s="21" t="s">
        <v>15311</v>
      </c>
      <c r="G5493" s="20">
        <v>44533</v>
      </c>
      <c r="H5493" s="21" t="s">
        <v>8073</v>
      </c>
      <c r="I5493" s="21" t="s">
        <v>17571</v>
      </c>
      <c r="J5493" s="22">
        <v>-40000</v>
      </c>
      <c r="K5493" s="22">
        <v>-40000</v>
      </c>
    </row>
    <row r="5494" spans="1:11" x14ac:dyDescent="0.25">
      <c r="A5494" s="21" t="s">
        <v>8740</v>
      </c>
      <c r="B5494" s="21" t="s">
        <v>21768</v>
      </c>
      <c r="C5494" s="21" t="s">
        <v>15312</v>
      </c>
      <c r="D5494" s="21" t="s">
        <v>8074</v>
      </c>
      <c r="F5494" s="21" t="s">
        <v>15313</v>
      </c>
      <c r="G5494" s="20">
        <v>44533</v>
      </c>
      <c r="H5494" s="21" t="s">
        <v>8075</v>
      </c>
      <c r="I5494" s="21" t="s">
        <v>17571</v>
      </c>
      <c r="J5494" s="22">
        <v>-162879.5</v>
      </c>
      <c r="K5494" s="22">
        <v>-162879.5</v>
      </c>
    </row>
    <row r="5495" spans="1:11" x14ac:dyDescent="0.25">
      <c r="A5495" s="21" t="s">
        <v>8740</v>
      </c>
      <c r="B5495" s="21" t="s">
        <v>21768</v>
      </c>
      <c r="C5495" s="21" t="s">
        <v>15314</v>
      </c>
      <c r="D5495" s="21" t="s">
        <v>8076</v>
      </c>
      <c r="E5495" s="21" t="s">
        <v>19558</v>
      </c>
      <c r="F5495" s="21" t="s">
        <v>15315</v>
      </c>
      <c r="G5495" s="20">
        <v>44533</v>
      </c>
      <c r="H5495" s="21" t="s">
        <v>8077</v>
      </c>
      <c r="I5495" s="21" t="s">
        <v>17571</v>
      </c>
      <c r="J5495" s="22">
        <v>-375000</v>
      </c>
      <c r="K5495" s="22">
        <v>-375000</v>
      </c>
    </row>
    <row r="5496" spans="1:11" x14ac:dyDescent="0.25">
      <c r="A5496" s="21" t="s">
        <v>8740</v>
      </c>
      <c r="B5496" s="21" t="s">
        <v>21768</v>
      </c>
      <c r="C5496" s="21" t="s">
        <v>15316</v>
      </c>
      <c r="D5496" s="21" t="s">
        <v>8078</v>
      </c>
      <c r="F5496" s="21" t="s">
        <v>15317</v>
      </c>
      <c r="G5496" s="20">
        <v>44533</v>
      </c>
      <c r="H5496" s="21" t="s">
        <v>8079</v>
      </c>
      <c r="I5496" s="21" t="s">
        <v>17571</v>
      </c>
      <c r="J5496" s="22">
        <v>-1320600</v>
      </c>
      <c r="K5496" s="22">
        <v>-1320600</v>
      </c>
    </row>
    <row r="5497" spans="1:11" x14ac:dyDescent="0.25">
      <c r="A5497" s="21" t="s">
        <v>8740</v>
      </c>
      <c r="B5497" s="21" t="s">
        <v>21768</v>
      </c>
      <c r="C5497" s="21" t="s">
        <v>15316</v>
      </c>
      <c r="D5497" s="21" t="s">
        <v>8078</v>
      </c>
      <c r="F5497" s="21" t="s">
        <v>15318</v>
      </c>
      <c r="G5497" s="20">
        <v>44533</v>
      </c>
      <c r="H5497" s="21" t="s">
        <v>8080</v>
      </c>
      <c r="I5497" s="21" t="s">
        <v>17571</v>
      </c>
      <c r="J5497" s="22">
        <v>-422322</v>
      </c>
      <c r="K5497" s="22">
        <v>-422322</v>
      </c>
    </row>
    <row r="5498" spans="1:11" x14ac:dyDescent="0.25">
      <c r="A5498" s="21" t="s">
        <v>8740</v>
      </c>
      <c r="B5498" s="21" t="s">
        <v>21768</v>
      </c>
      <c r="C5498" s="21" t="s">
        <v>15316</v>
      </c>
      <c r="D5498" s="21" t="s">
        <v>8078</v>
      </c>
      <c r="F5498" s="21" t="s">
        <v>15319</v>
      </c>
      <c r="G5498" s="20">
        <v>44533</v>
      </c>
      <c r="H5498" s="21" t="s">
        <v>8081</v>
      </c>
      <c r="I5498" s="21" t="s">
        <v>17571</v>
      </c>
      <c r="J5498" s="22">
        <v>-282600</v>
      </c>
      <c r="K5498" s="22">
        <v>-282600</v>
      </c>
    </row>
    <row r="5499" spans="1:11" x14ac:dyDescent="0.25">
      <c r="A5499" s="21" t="s">
        <v>8740</v>
      </c>
      <c r="B5499" s="21" t="s">
        <v>21768</v>
      </c>
      <c r="C5499" s="21" t="s">
        <v>15320</v>
      </c>
      <c r="D5499" s="21" t="s">
        <v>8082</v>
      </c>
      <c r="F5499" s="21" t="s">
        <v>15321</v>
      </c>
      <c r="G5499" s="20">
        <v>44533</v>
      </c>
      <c r="H5499" s="21" t="s">
        <v>8083</v>
      </c>
      <c r="I5499" s="21" t="s">
        <v>17571</v>
      </c>
      <c r="J5499" s="22">
        <v>-378498.31</v>
      </c>
      <c r="K5499" s="22">
        <v>-378498.31</v>
      </c>
    </row>
    <row r="5500" spans="1:11" x14ac:dyDescent="0.25">
      <c r="A5500" s="21" t="s">
        <v>8740</v>
      </c>
      <c r="B5500" s="21" t="s">
        <v>21768</v>
      </c>
      <c r="C5500" s="21" t="s">
        <v>15322</v>
      </c>
      <c r="D5500" s="21" t="s">
        <v>8084</v>
      </c>
      <c r="F5500" s="21" t="s">
        <v>15323</v>
      </c>
      <c r="G5500" s="20">
        <v>44533</v>
      </c>
      <c r="H5500" s="21" t="s">
        <v>8085</v>
      </c>
      <c r="I5500" s="21" t="s">
        <v>17571</v>
      </c>
      <c r="J5500" s="22">
        <v>-2320000</v>
      </c>
      <c r="K5500" s="22">
        <v>-2320000</v>
      </c>
    </row>
    <row r="5501" spans="1:11" x14ac:dyDescent="0.25">
      <c r="A5501" s="21" t="s">
        <v>8740</v>
      </c>
      <c r="B5501" s="21" t="s">
        <v>21768</v>
      </c>
      <c r="C5501" s="21" t="s">
        <v>15324</v>
      </c>
      <c r="D5501" s="21" t="s">
        <v>8086</v>
      </c>
      <c r="F5501" s="21" t="s">
        <v>15325</v>
      </c>
      <c r="G5501" s="20">
        <v>44533</v>
      </c>
      <c r="H5501" s="21" t="s">
        <v>8087</v>
      </c>
      <c r="I5501" s="21" t="s">
        <v>17571</v>
      </c>
      <c r="J5501" s="22">
        <v>-127246</v>
      </c>
      <c r="K5501" s="22">
        <v>-127246</v>
      </c>
    </row>
    <row r="5502" spans="1:11" x14ac:dyDescent="0.25">
      <c r="A5502" s="21" t="s">
        <v>8740</v>
      </c>
      <c r="B5502" s="21" t="s">
        <v>21768</v>
      </c>
      <c r="C5502" s="21" t="s">
        <v>15326</v>
      </c>
      <c r="D5502" s="21" t="s">
        <v>8088</v>
      </c>
      <c r="F5502" s="21" t="s">
        <v>15327</v>
      </c>
      <c r="G5502" s="20">
        <v>44533</v>
      </c>
      <c r="H5502" s="21" t="s">
        <v>8089</v>
      </c>
      <c r="I5502" s="21" t="s">
        <v>17571</v>
      </c>
      <c r="J5502" s="22">
        <v>-907200</v>
      </c>
      <c r="K5502" s="22">
        <v>-907200</v>
      </c>
    </row>
    <row r="5503" spans="1:11" x14ac:dyDescent="0.25">
      <c r="A5503" s="21" t="s">
        <v>8740</v>
      </c>
      <c r="B5503" s="21" t="s">
        <v>21768</v>
      </c>
      <c r="C5503" s="21" t="s">
        <v>15328</v>
      </c>
      <c r="D5503" s="21" t="s">
        <v>8090</v>
      </c>
      <c r="F5503" s="21" t="s">
        <v>15329</v>
      </c>
      <c r="G5503" s="20">
        <v>44533</v>
      </c>
      <c r="H5503" s="21" t="s">
        <v>8091</v>
      </c>
      <c r="I5503" s="21" t="s">
        <v>17571</v>
      </c>
      <c r="J5503" s="22">
        <v>-600000</v>
      </c>
      <c r="K5503" s="22">
        <v>-600000</v>
      </c>
    </row>
    <row r="5504" spans="1:11" x14ac:dyDescent="0.25">
      <c r="A5504" s="21" t="s">
        <v>8740</v>
      </c>
      <c r="B5504" s="21" t="s">
        <v>21768</v>
      </c>
      <c r="C5504" s="21" t="s">
        <v>15330</v>
      </c>
      <c r="D5504" s="21" t="s">
        <v>8092</v>
      </c>
      <c r="F5504" s="21" t="s">
        <v>15331</v>
      </c>
      <c r="G5504" s="20">
        <v>44533</v>
      </c>
      <c r="H5504" s="21" t="s">
        <v>8093</v>
      </c>
      <c r="I5504" s="21" t="s">
        <v>17571</v>
      </c>
      <c r="J5504" s="22">
        <v>-150000</v>
      </c>
      <c r="K5504" s="22">
        <v>-150000</v>
      </c>
    </row>
    <row r="5505" spans="1:11" x14ac:dyDescent="0.25">
      <c r="A5505" s="21" t="s">
        <v>8740</v>
      </c>
      <c r="B5505" s="21" t="s">
        <v>21768</v>
      </c>
      <c r="C5505" s="21" t="s">
        <v>15332</v>
      </c>
      <c r="D5505" s="21" t="s">
        <v>8094</v>
      </c>
      <c r="F5505" s="21" t="s">
        <v>15333</v>
      </c>
      <c r="G5505" s="20">
        <v>44533</v>
      </c>
      <c r="H5505" s="21" t="s">
        <v>8095</v>
      </c>
      <c r="I5505" s="21" t="s">
        <v>17571</v>
      </c>
      <c r="J5505" s="22">
        <v>-23403</v>
      </c>
      <c r="K5505" s="22">
        <v>-23403</v>
      </c>
    </row>
    <row r="5506" spans="1:11" x14ac:dyDescent="0.25">
      <c r="A5506" s="21" t="s">
        <v>8740</v>
      </c>
      <c r="B5506" s="21" t="s">
        <v>21768</v>
      </c>
      <c r="C5506" s="21" t="s">
        <v>15334</v>
      </c>
      <c r="D5506" s="21" t="s">
        <v>8096</v>
      </c>
      <c r="F5506" s="21" t="s">
        <v>15336</v>
      </c>
      <c r="G5506" s="20">
        <v>44536</v>
      </c>
      <c r="H5506">
        <v>0</v>
      </c>
      <c r="I5506" t="s">
        <v>15335</v>
      </c>
      <c r="J5506" s="22">
        <v>5517532.8700000001</v>
      </c>
      <c r="K5506" s="22">
        <v>5517532.8700000001</v>
      </c>
    </row>
    <row r="5507" spans="1:11" x14ac:dyDescent="0.25">
      <c r="A5507" s="54" t="s">
        <v>8738</v>
      </c>
      <c r="B5507" s="54" t="s">
        <v>21768</v>
      </c>
      <c r="C5507" s="54" t="s">
        <v>17012</v>
      </c>
      <c r="D5507" s="54" t="s">
        <v>17013</v>
      </c>
      <c r="E5507" s="55"/>
      <c r="F5507" s="54" t="s">
        <v>17015</v>
      </c>
      <c r="G5507" s="58">
        <v>44537</v>
      </c>
      <c r="H5507" s="55" t="s">
        <v>19539</v>
      </c>
      <c r="I5507" s="55" t="s">
        <v>19539</v>
      </c>
      <c r="J5507" s="56">
        <v>14968729.970000001</v>
      </c>
      <c r="K5507" s="56">
        <v>0.01</v>
      </c>
    </row>
    <row r="5508" spans="1:11" x14ac:dyDescent="0.25">
      <c r="A5508" s="21" t="s">
        <v>8740</v>
      </c>
      <c r="B5508" s="21" t="s">
        <v>21768</v>
      </c>
      <c r="C5508" s="21" t="s">
        <v>15337</v>
      </c>
      <c r="D5508" s="21" t="s">
        <v>8097</v>
      </c>
      <c r="F5508" s="21" t="s">
        <v>15338</v>
      </c>
      <c r="G5508" s="20">
        <v>44538</v>
      </c>
      <c r="H5508" s="21" t="s">
        <v>8098</v>
      </c>
      <c r="I5508" s="21" t="s">
        <v>17524</v>
      </c>
      <c r="J5508" s="22">
        <v>-481930</v>
      </c>
      <c r="K5508" s="22">
        <v>-481930</v>
      </c>
    </row>
    <row r="5509" spans="1:11" x14ac:dyDescent="0.25">
      <c r="A5509" s="21" t="s">
        <v>8740</v>
      </c>
      <c r="B5509" s="21" t="s">
        <v>21768</v>
      </c>
      <c r="C5509" s="21" t="s">
        <v>15339</v>
      </c>
      <c r="D5509" s="21" t="s">
        <v>8099</v>
      </c>
      <c r="F5509" s="21" t="s">
        <v>15340</v>
      </c>
      <c r="G5509" s="20">
        <v>44538</v>
      </c>
      <c r="H5509" s="21" t="s">
        <v>8100</v>
      </c>
      <c r="I5509" s="21" t="s">
        <v>17657</v>
      </c>
      <c r="J5509" s="22">
        <v>-1690000</v>
      </c>
      <c r="K5509" s="22">
        <v>-1690000</v>
      </c>
    </row>
    <row r="5510" spans="1:11" x14ac:dyDescent="0.25">
      <c r="A5510" s="21" t="s">
        <v>8740</v>
      </c>
      <c r="B5510" s="21" t="s">
        <v>21768</v>
      </c>
      <c r="C5510" s="21" t="s">
        <v>13302</v>
      </c>
      <c r="D5510" s="21" t="s">
        <v>5451</v>
      </c>
      <c r="F5510" s="21" t="s">
        <v>15341</v>
      </c>
      <c r="G5510" s="20">
        <v>44538</v>
      </c>
      <c r="H5510" s="21" t="s">
        <v>8101</v>
      </c>
      <c r="I5510" s="21" t="s">
        <v>17657</v>
      </c>
      <c r="J5510" s="22">
        <v>-1500000</v>
      </c>
      <c r="K5510" s="22">
        <v>-1500000</v>
      </c>
    </row>
    <row r="5511" spans="1:11" x14ac:dyDescent="0.25">
      <c r="A5511" s="21" t="s">
        <v>8740</v>
      </c>
      <c r="B5511" s="21" t="s">
        <v>21768</v>
      </c>
      <c r="C5511" s="21" t="s">
        <v>15342</v>
      </c>
      <c r="D5511" s="21" t="s">
        <v>8102</v>
      </c>
      <c r="F5511" s="21" t="s">
        <v>15343</v>
      </c>
      <c r="G5511" s="20">
        <v>44538</v>
      </c>
      <c r="H5511" s="21" t="s">
        <v>8103</v>
      </c>
      <c r="I5511" s="21" t="s">
        <v>17894</v>
      </c>
      <c r="J5511" s="22">
        <v>-1747800</v>
      </c>
      <c r="K5511" s="22">
        <v>-1747800</v>
      </c>
    </row>
    <row r="5512" spans="1:11" x14ac:dyDescent="0.25">
      <c r="A5512" s="21" t="s">
        <v>8740</v>
      </c>
      <c r="B5512" s="21" t="s">
        <v>21768</v>
      </c>
      <c r="C5512" s="21" t="s">
        <v>15344</v>
      </c>
      <c r="D5512" s="21" t="s">
        <v>8104</v>
      </c>
      <c r="F5512" s="21" t="s">
        <v>15345</v>
      </c>
      <c r="G5512" s="20">
        <v>44538</v>
      </c>
      <c r="H5512" s="21" t="s">
        <v>8105</v>
      </c>
      <c r="I5512" s="21" t="s">
        <v>17894</v>
      </c>
      <c r="J5512" s="22">
        <v>-628926.6</v>
      </c>
      <c r="K5512" s="22">
        <v>-628926.6</v>
      </c>
    </row>
    <row r="5513" spans="1:11" x14ac:dyDescent="0.25">
      <c r="A5513" s="21" t="s">
        <v>8740</v>
      </c>
      <c r="B5513" s="21" t="s">
        <v>21768</v>
      </c>
      <c r="C5513" s="21" t="s">
        <v>15346</v>
      </c>
      <c r="D5513" s="21" t="s">
        <v>8106</v>
      </c>
      <c r="F5513" s="21" t="s">
        <v>15347</v>
      </c>
      <c r="G5513" s="20">
        <v>44538</v>
      </c>
      <c r="H5513" s="21" t="s">
        <v>8107</v>
      </c>
      <c r="I5513" s="21" t="s">
        <v>17657</v>
      </c>
      <c r="J5513" s="22">
        <v>-935115</v>
      </c>
      <c r="K5513" s="22">
        <v>-935115</v>
      </c>
    </row>
    <row r="5514" spans="1:11" x14ac:dyDescent="0.25">
      <c r="A5514" s="21" t="s">
        <v>8740</v>
      </c>
      <c r="B5514" s="21" t="s">
        <v>21768</v>
      </c>
      <c r="C5514" s="21" t="s">
        <v>15348</v>
      </c>
      <c r="D5514" s="21" t="s">
        <v>8108</v>
      </c>
      <c r="F5514" s="21" t="s">
        <v>15349</v>
      </c>
      <c r="G5514" s="20">
        <v>44538</v>
      </c>
      <c r="H5514" s="21" t="s">
        <v>8109</v>
      </c>
      <c r="I5514" s="21" t="s">
        <v>17657</v>
      </c>
      <c r="J5514" s="22">
        <v>-155000</v>
      </c>
      <c r="K5514" s="22">
        <v>-155000</v>
      </c>
    </row>
    <row r="5515" spans="1:11" x14ac:dyDescent="0.25">
      <c r="A5515" s="21" t="s">
        <v>8740</v>
      </c>
      <c r="B5515" s="21" t="s">
        <v>21768</v>
      </c>
      <c r="C5515" s="21" t="s">
        <v>15350</v>
      </c>
      <c r="D5515" s="21" t="s">
        <v>8110</v>
      </c>
      <c r="F5515" s="21" t="s">
        <v>15351</v>
      </c>
      <c r="G5515" s="20">
        <v>44538</v>
      </c>
      <c r="H5515" s="21" t="s">
        <v>8111</v>
      </c>
      <c r="I5515" s="21" t="s">
        <v>17524</v>
      </c>
      <c r="J5515" s="22">
        <v>-13500000</v>
      </c>
      <c r="K5515" s="22">
        <v>-13500000</v>
      </c>
    </row>
    <row r="5516" spans="1:11" x14ac:dyDescent="0.25">
      <c r="A5516" s="21" t="s">
        <v>8740</v>
      </c>
      <c r="B5516" s="21" t="s">
        <v>21768</v>
      </c>
      <c r="C5516" s="21" t="s">
        <v>15352</v>
      </c>
      <c r="D5516" s="21" t="s">
        <v>8112</v>
      </c>
      <c r="F5516" s="21" t="s">
        <v>15353</v>
      </c>
      <c r="G5516" s="20">
        <v>44538</v>
      </c>
      <c r="H5516" s="21" t="s">
        <v>8113</v>
      </c>
      <c r="I5516" s="21" t="s">
        <v>18006</v>
      </c>
      <c r="J5516" s="22">
        <v>-2500000</v>
      </c>
      <c r="K5516" s="22">
        <v>-2500000</v>
      </c>
    </row>
    <row r="5517" spans="1:11" x14ac:dyDescent="0.25">
      <c r="A5517" s="21" t="s">
        <v>8740</v>
      </c>
      <c r="B5517" s="21" t="s">
        <v>21768</v>
      </c>
      <c r="C5517" s="21" t="s">
        <v>15354</v>
      </c>
      <c r="D5517" s="21" t="s">
        <v>8114</v>
      </c>
      <c r="F5517" s="21" t="s">
        <v>15355</v>
      </c>
      <c r="G5517" s="20">
        <v>44538</v>
      </c>
      <c r="H5517" s="21" t="s">
        <v>8115</v>
      </c>
      <c r="I5517" s="21" t="s">
        <v>17657</v>
      </c>
      <c r="J5517" s="22">
        <v>-840000</v>
      </c>
      <c r="K5517" s="22">
        <v>-840000</v>
      </c>
    </row>
    <row r="5518" spans="1:11" x14ac:dyDescent="0.25">
      <c r="A5518" s="21" t="s">
        <v>8740</v>
      </c>
      <c r="B5518" s="21" t="s">
        <v>21768</v>
      </c>
      <c r="C5518" s="21" t="s">
        <v>15356</v>
      </c>
      <c r="D5518" s="21" t="s">
        <v>8116</v>
      </c>
      <c r="F5518" s="21" t="s">
        <v>15357</v>
      </c>
      <c r="G5518" s="20">
        <v>44538</v>
      </c>
      <c r="H5518" s="21" t="s">
        <v>8117</v>
      </c>
      <c r="I5518" s="21" t="s">
        <v>17657</v>
      </c>
      <c r="J5518" s="22">
        <v>-4226250</v>
      </c>
      <c r="K5518" s="22">
        <v>-4226250</v>
      </c>
    </row>
    <row r="5519" spans="1:11" x14ac:dyDescent="0.25">
      <c r="A5519" s="21" t="s">
        <v>8740</v>
      </c>
      <c r="B5519" s="21" t="s">
        <v>21768</v>
      </c>
      <c r="C5519" s="21" t="s">
        <v>15358</v>
      </c>
      <c r="D5519" s="21" t="s">
        <v>8118</v>
      </c>
      <c r="F5519" s="21" t="s">
        <v>15359</v>
      </c>
      <c r="G5519" s="20">
        <v>44538</v>
      </c>
      <c r="H5519" s="21" t="s">
        <v>8119</v>
      </c>
      <c r="I5519" s="21" t="s">
        <v>17657</v>
      </c>
      <c r="J5519" s="22">
        <v>-525000</v>
      </c>
      <c r="K5519" s="22">
        <v>-525000</v>
      </c>
    </row>
    <row r="5520" spans="1:11" x14ac:dyDescent="0.25">
      <c r="A5520" s="21" t="s">
        <v>8740</v>
      </c>
      <c r="B5520" s="21" t="s">
        <v>21768</v>
      </c>
      <c r="C5520" s="21" t="s">
        <v>15360</v>
      </c>
      <c r="D5520" s="21" t="s">
        <v>8120</v>
      </c>
      <c r="F5520" s="21" t="s">
        <v>15361</v>
      </c>
      <c r="G5520" s="20">
        <v>44538</v>
      </c>
      <c r="H5520" s="21" t="s">
        <v>8121</v>
      </c>
      <c r="I5520" s="21" t="s">
        <v>17657</v>
      </c>
      <c r="J5520" s="22">
        <v>-270000</v>
      </c>
      <c r="K5520" s="22">
        <v>-270000</v>
      </c>
    </row>
    <row r="5521" spans="1:11" x14ac:dyDescent="0.25">
      <c r="A5521" s="21" t="s">
        <v>8740</v>
      </c>
      <c r="B5521" s="21" t="s">
        <v>21768</v>
      </c>
      <c r="C5521" s="21" t="s">
        <v>15362</v>
      </c>
      <c r="D5521" s="21" t="s">
        <v>8122</v>
      </c>
      <c r="F5521" s="21" t="s">
        <v>15363</v>
      </c>
      <c r="G5521" s="20">
        <v>44538</v>
      </c>
      <c r="H5521" s="21" t="s">
        <v>8123</v>
      </c>
      <c r="I5521" s="21" t="s">
        <v>17657</v>
      </c>
      <c r="J5521" s="22">
        <v>-754375</v>
      </c>
      <c r="K5521" s="22">
        <v>-754375</v>
      </c>
    </row>
    <row r="5522" spans="1:11" x14ac:dyDescent="0.25">
      <c r="A5522" s="21" t="s">
        <v>8740</v>
      </c>
      <c r="B5522" s="21" t="s">
        <v>21768</v>
      </c>
      <c r="C5522" s="21" t="s">
        <v>15337</v>
      </c>
      <c r="D5522" s="21" t="s">
        <v>8097</v>
      </c>
      <c r="F5522" s="21" t="s">
        <v>15364</v>
      </c>
      <c r="G5522" s="20">
        <v>44539</v>
      </c>
      <c r="H5522" s="21" t="s">
        <v>8124</v>
      </c>
      <c r="I5522" s="21" t="s">
        <v>17525</v>
      </c>
      <c r="J5522" s="22">
        <v>-1125000</v>
      </c>
      <c r="K5522" s="22">
        <v>-1125000</v>
      </c>
    </row>
    <row r="5523" spans="1:11" x14ac:dyDescent="0.25">
      <c r="A5523" s="21" t="s">
        <v>8740</v>
      </c>
      <c r="B5523" s="21" t="s">
        <v>21768</v>
      </c>
      <c r="C5523" s="21" t="s">
        <v>14921</v>
      </c>
      <c r="D5523" s="21" t="s">
        <v>7620</v>
      </c>
      <c r="F5523" s="21" t="s">
        <v>15365</v>
      </c>
      <c r="G5523" s="20">
        <v>44539</v>
      </c>
      <c r="H5523" s="21" t="s">
        <v>8125</v>
      </c>
      <c r="I5523" s="21" t="s">
        <v>17571</v>
      </c>
      <c r="J5523" s="22">
        <v>-750000</v>
      </c>
      <c r="K5523" s="22">
        <v>-750000</v>
      </c>
    </row>
    <row r="5524" spans="1:11" x14ac:dyDescent="0.25">
      <c r="A5524" s="21" t="s">
        <v>8740</v>
      </c>
      <c r="B5524" s="21" t="s">
        <v>21768</v>
      </c>
      <c r="C5524" s="21" t="s">
        <v>14943</v>
      </c>
      <c r="D5524" s="21" t="s">
        <v>7642</v>
      </c>
      <c r="F5524" s="21" t="s">
        <v>15366</v>
      </c>
      <c r="G5524" s="20">
        <v>44539</v>
      </c>
      <c r="H5524" s="21" t="s">
        <v>8126</v>
      </c>
      <c r="I5524" s="21" t="s">
        <v>17571</v>
      </c>
      <c r="J5524" s="22">
        <v>-227500</v>
      </c>
      <c r="K5524" s="22">
        <v>-227500</v>
      </c>
    </row>
    <row r="5525" spans="1:11" x14ac:dyDescent="0.25">
      <c r="A5525" s="21" t="s">
        <v>8740</v>
      </c>
      <c r="B5525" s="21" t="s">
        <v>21768</v>
      </c>
      <c r="C5525" s="21" t="s">
        <v>15367</v>
      </c>
      <c r="D5525" s="21" t="s">
        <v>8127</v>
      </c>
      <c r="F5525" s="21" t="s">
        <v>15368</v>
      </c>
      <c r="G5525" s="20">
        <v>44539</v>
      </c>
      <c r="H5525" s="21" t="s">
        <v>8128</v>
      </c>
      <c r="I5525" s="21" t="s">
        <v>17571</v>
      </c>
      <c r="J5525" s="22">
        <v>-828648</v>
      </c>
      <c r="K5525" s="22">
        <v>-828648</v>
      </c>
    </row>
    <row r="5526" spans="1:11" x14ac:dyDescent="0.25">
      <c r="A5526" s="21" t="s">
        <v>8740</v>
      </c>
      <c r="B5526" s="21" t="s">
        <v>21768</v>
      </c>
      <c r="C5526" s="21" t="s">
        <v>15369</v>
      </c>
      <c r="D5526" s="21" t="s">
        <v>8129</v>
      </c>
      <c r="F5526" s="21" t="s">
        <v>15370</v>
      </c>
      <c r="G5526" s="20">
        <v>44539</v>
      </c>
      <c r="H5526" s="21" t="s">
        <v>8130</v>
      </c>
      <c r="I5526" s="21" t="s">
        <v>17525</v>
      </c>
      <c r="J5526" s="22">
        <v>-3575000</v>
      </c>
      <c r="K5526" s="22">
        <v>-3575000</v>
      </c>
    </row>
    <row r="5527" spans="1:11" x14ac:dyDescent="0.25">
      <c r="A5527" s="21" t="s">
        <v>8740</v>
      </c>
      <c r="B5527" s="21" t="s">
        <v>21768</v>
      </c>
      <c r="C5527" s="21" t="s">
        <v>15371</v>
      </c>
      <c r="D5527" s="21" t="s">
        <v>8131</v>
      </c>
      <c r="F5527" s="21" t="s">
        <v>15372</v>
      </c>
      <c r="G5527" s="20">
        <v>44539</v>
      </c>
      <c r="H5527" s="21" t="s">
        <v>8132</v>
      </c>
      <c r="I5527" s="21" t="s">
        <v>17571</v>
      </c>
      <c r="J5527" s="22">
        <v>-935115</v>
      </c>
      <c r="K5527" s="22">
        <v>-935115</v>
      </c>
    </row>
    <row r="5528" spans="1:11" x14ac:dyDescent="0.25">
      <c r="A5528" s="21" t="s">
        <v>8740</v>
      </c>
      <c r="B5528" s="21" t="s">
        <v>21768</v>
      </c>
      <c r="C5528" s="21" t="s">
        <v>15373</v>
      </c>
      <c r="D5528" s="21" t="s">
        <v>8133</v>
      </c>
      <c r="F5528" s="21" t="s">
        <v>15374</v>
      </c>
      <c r="G5528" s="20">
        <v>44539</v>
      </c>
      <c r="H5528" s="21" t="s">
        <v>8134</v>
      </c>
      <c r="I5528" s="21" t="s">
        <v>17571</v>
      </c>
      <c r="J5528" s="22">
        <v>-935115</v>
      </c>
      <c r="K5528" s="22">
        <v>-935115</v>
      </c>
    </row>
    <row r="5529" spans="1:11" x14ac:dyDescent="0.25">
      <c r="A5529" s="21" t="s">
        <v>8740</v>
      </c>
      <c r="B5529" s="21" t="s">
        <v>21768</v>
      </c>
      <c r="C5529" s="21" t="s">
        <v>15375</v>
      </c>
      <c r="D5529" s="21" t="s">
        <v>8135</v>
      </c>
      <c r="F5529" s="21" t="s">
        <v>15376</v>
      </c>
      <c r="G5529" s="20">
        <v>44539</v>
      </c>
      <c r="H5529" s="21" t="s">
        <v>8136</v>
      </c>
      <c r="I5529" s="21" t="s">
        <v>17571</v>
      </c>
      <c r="J5529" s="22">
        <v>-477850</v>
      </c>
      <c r="K5529" s="22">
        <v>-477850</v>
      </c>
    </row>
    <row r="5530" spans="1:11" x14ac:dyDescent="0.25">
      <c r="A5530" s="21" t="s">
        <v>8738</v>
      </c>
      <c r="B5530" s="21" t="s">
        <v>21768</v>
      </c>
      <c r="C5530" s="21" t="s">
        <v>16041</v>
      </c>
      <c r="D5530" s="21" t="s">
        <v>16042</v>
      </c>
      <c r="E5530" s="21" t="s">
        <v>19552</v>
      </c>
      <c r="F5530" s="21" t="s">
        <v>16043</v>
      </c>
      <c r="G5530" s="20">
        <v>44539</v>
      </c>
      <c r="H5530" t="s">
        <v>19539</v>
      </c>
      <c r="I5530" t="s">
        <v>19539</v>
      </c>
      <c r="J5530" s="57">
        <v>336413.02</v>
      </c>
      <c r="K5530" s="57">
        <v>0.01</v>
      </c>
    </row>
    <row r="5531" spans="1:11" x14ac:dyDescent="0.25">
      <c r="A5531" s="21" t="s">
        <v>8740</v>
      </c>
      <c r="B5531" s="21" t="s">
        <v>21768</v>
      </c>
      <c r="C5531" s="21" t="s">
        <v>13211</v>
      </c>
      <c r="D5531" s="21" t="s">
        <v>5344</v>
      </c>
      <c r="F5531" s="21" t="s">
        <v>15377</v>
      </c>
      <c r="G5531" s="20">
        <v>44543</v>
      </c>
      <c r="H5531" s="21" t="s">
        <v>8137</v>
      </c>
      <c r="J5531" s="22">
        <v>-24780</v>
      </c>
      <c r="K5531" s="22">
        <v>-24780</v>
      </c>
    </row>
    <row r="5532" spans="1:11" x14ac:dyDescent="0.25">
      <c r="A5532" s="21" t="s">
        <v>8740</v>
      </c>
      <c r="B5532" s="21" t="s">
        <v>21768</v>
      </c>
      <c r="C5532" s="21" t="s">
        <v>15378</v>
      </c>
      <c r="D5532" s="21" t="s">
        <v>8139</v>
      </c>
      <c r="F5532" s="21" t="s">
        <v>15379</v>
      </c>
      <c r="G5532" s="20">
        <v>44544</v>
      </c>
      <c r="H5532" s="21" t="s">
        <v>8140</v>
      </c>
      <c r="I5532" s="21" t="s">
        <v>17745</v>
      </c>
      <c r="J5532" s="22">
        <v>-665000</v>
      </c>
      <c r="K5532" s="22">
        <v>-665000</v>
      </c>
    </row>
    <row r="5533" spans="1:11" x14ac:dyDescent="0.25">
      <c r="A5533" s="21" t="s">
        <v>8740</v>
      </c>
      <c r="B5533" s="21" t="s">
        <v>21768</v>
      </c>
      <c r="C5533" s="21" t="s">
        <v>15378</v>
      </c>
      <c r="D5533" s="21" t="s">
        <v>8139</v>
      </c>
      <c r="F5533" s="21" t="s">
        <v>15380</v>
      </c>
      <c r="G5533" s="20">
        <v>44544</v>
      </c>
      <c r="H5533" s="21" t="s">
        <v>8141</v>
      </c>
      <c r="I5533" s="21" t="s">
        <v>17746</v>
      </c>
      <c r="J5533" s="22">
        <v>665000</v>
      </c>
      <c r="K5533" s="22">
        <v>665000</v>
      </c>
    </row>
    <row r="5534" spans="1:11" x14ac:dyDescent="0.25">
      <c r="A5534" s="54" t="s">
        <v>8740</v>
      </c>
      <c r="B5534" s="54" t="s">
        <v>21768</v>
      </c>
      <c r="C5534" s="54" t="s">
        <v>14251</v>
      </c>
      <c r="D5534" s="54" t="s">
        <v>6681</v>
      </c>
      <c r="E5534" s="55"/>
      <c r="F5534" s="54" t="s">
        <v>17991</v>
      </c>
      <c r="G5534" s="58">
        <v>44545</v>
      </c>
      <c r="H5534" s="55" t="s">
        <v>19539</v>
      </c>
      <c r="I5534" s="55" t="s">
        <v>19539</v>
      </c>
      <c r="J5534" s="56">
        <v>172297.94</v>
      </c>
      <c r="K5534" s="56">
        <v>0.01</v>
      </c>
    </row>
    <row r="5535" spans="1:11" x14ac:dyDescent="0.25">
      <c r="A5535" s="21" t="s">
        <v>8740</v>
      </c>
      <c r="B5535" s="21" t="s">
        <v>21768</v>
      </c>
      <c r="C5535" s="21" t="s">
        <v>18498</v>
      </c>
      <c r="D5535" s="21" t="s">
        <v>18499</v>
      </c>
      <c r="F5535" s="21" t="s">
        <v>18501</v>
      </c>
      <c r="G5535" s="20">
        <v>44545</v>
      </c>
      <c r="H5535" t="s">
        <v>19539</v>
      </c>
      <c r="I5535" t="s">
        <v>19539</v>
      </c>
      <c r="J5535" s="57">
        <v>31635013.190000001</v>
      </c>
      <c r="K5535" s="57">
        <v>0.01</v>
      </c>
    </row>
    <row r="5536" spans="1:11" x14ac:dyDescent="0.25">
      <c r="A5536" s="54" t="s">
        <v>8740</v>
      </c>
      <c r="B5536" s="54" t="s">
        <v>21768</v>
      </c>
      <c r="C5536" s="54" t="s">
        <v>15693</v>
      </c>
      <c r="D5536" s="54" t="s">
        <v>8661</v>
      </c>
      <c r="E5536" s="55"/>
      <c r="F5536" s="54" t="s">
        <v>17542</v>
      </c>
      <c r="G5536" s="58">
        <v>44551</v>
      </c>
      <c r="H5536" s="55" t="s">
        <v>19539</v>
      </c>
      <c r="I5536" s="55" t="s">
        <v>19539</v>
      </c>
      <c r="J5536" s="56">
        <v>894500.78</v>
      </c>
      <c r="K5536" s="56">
        <v>0.01</v>
      </c>
    </row>
    <row r="5537" spans="1:11" x14ac:dyDescent="0.25">
      <c r="A5537" s="21" t="s">
        <v>8740</v>
      </c>
      <c r="B5537" s="21" t="s">
        <v>21768</v>
      </c>
      <c r="C5537" s="21" t="s">
        <v>15689</v>
      </c>
      <c r="D5537" s="21" t="s">
        <v>8657</v>
      </c>
      <c r="F5537" s="21" t="s">
        <v>18274</v>
      </c>
      <c r="G5537" s="20">
        <v>44551</v>
      </c>
      <c r="H5537" t="s">
        <v>19539</v>
      </c>
      <c r="I5537" t="s">
        <v>19539</v>
      </c>
      <c r="J5537" s="57">
        <v>45946.13</v>
      </c>
      <c r="K5537" s="57">
        <v>0.01</v>
      </c>
    </row>
    <row r="5538" spans="1:11" x14ac:dyDescent="0.25">
      <c r="A5538" s="21" t="s">
        <v>9142</v>
      </c>
      <c r="B5538" s="21" t="s">
        <v>21768</v>
      </c>
      <c r="C5538" s="21" t="s">
        <v>894</v>
      </c>
      <c r="D5538" s="21" t="s">
        <v>893</v>
      </c>
      <c r="F5538" s="21" t="s">
        <v>15382</v>
      </c>
      <c r="G5538" s="20">
        <v>44553</v>
      </c>
      <c r="H5538" s="21" t="s">
        <v>8143</v>
      </c>
      <c r="J5538" s="22">
        <v>-105990</v>
      </c>
      <c r="K5538" s="22">
        <v>-105990</v>
      </c>
    </row>
    <row r="5539" spans="1:11" x14ac:dyDescent="0.25">
      <c r="A5539" s="21" t="s">
        <v>9142</v>
      </c>
      <c r="B5539" s="21" t="s">
        <v>21768</v>
      </c>
      <c r="C5539" s="21" t="s">
        <v>894</v>
      </c>
      <c r="D5539" s="21" t="s">
        <v>893</v>
      </c>
      <c r="F5539" s="21" t="s">
        <v>15383</v>
      </c>
      <c r="G5539" s="20">
        <v>44557</v>
      </c>
      <c r="H5539" s="21" t="s">
        <v>8145</v>
      </c>
      <c r="J5539" s="22">
        <v>-89280</v>
      </c>
      <c r="K5539" s="22">
        <v>-89280</v>
      </c>
    </row>
    <row r="5540" spans="1:11" x14ac:dyDescent="0.25">
      <c r="A5540" s="21" t="s">
        <v>9142</v>
      </c>
      <c r="B5540" s="21" t="s">
        <v>21768</v>
      </c>
      <c r="C5540" s="21" t="s">
        <v>894</v>
      </c>
      <c r="D5540" s="21" t="s">
        <v>893</v>
      </c>
      <c r="F5540" s="21" t="s">
        <v>15384</v>
      </c>
      <c r="G5540" s="20">
        <v>44557</v>
      </c>
      <c r="H5540" s="21" t="s">
        <v>8147</v>
      </c>
      <c r="J5540" s="22">
        <v>-4679613.72</v>
      </c>
      <c r="K5540" s="22">
        <v>-4679613.72</v>
      </c>
    </row>
    <row r="5541" spans="1:11" x14ac:dyDescent="0.25">
      <c r="A5541" s="21" t="s">
        <v>8740</v>
      </c>
      <c r="B5541" s="21" t="s">
        <v>21768</v>
      </c>
      <c r="C5541" s="21" t="s">
        <v>15385</v>
      </c>
      <c r="D5541" s="21" t="s">
        <v>8149</v>
      </c>
      <c r="F5541" s="21" t="s">
        <v>15386</v>
      </c>
      <c r="G5541" s="20">
        <v>44557</v>
      </c>
      <c r="H5541" s="21" t="s">
        <v>8150</v>
      </c>
      <c r="I5541" s="21" t="s">
        <v>17593</v>
      </c>
      <c r="J5541" s="22">
        <v>-1532582.62</v>
      </c>
      <c r="K5541" s="22">
        <v>-1532582.62</v>
      </c>
    </row>
    <row r="5542" spans="1:11" x14ac:dyDescent="0.25">
      <c r="A5542" s="21" t="s">
        <v>8740</v>
      </c>
      <c r="B5542" s="21" t="s">
        <v>21768</v>
      </c>
      <c r="C5542" s="21" t="s">
        <v>15387</v>
      </c>
      <c r="D5542" s="21" t="s">
        <v>8151</v>
      </c>
      <c r="F5542" s="21" t="s">
        <v>15388</v>
      </c>
      <c r="G5542" s="20">
        <v>44557</v>
      </c>
      <c r="H5542" s="21" t="s">
        <v>8152</v>
      </c>
      <c r="I5542" s="21" t="s">
        <v>8576</v>
      </c>
      <c r="J5542" s="22">
        <v>-2688841.94</v>
      </c>
      <c r="K5542" s="22">
        <v>-2688841.94</v>
      </c>
    </row>
    <row r="5543" spans="1:11" x14ac:dyDescent="0.25">
      <c r="A5543" s="21" t="s">
        <v>8740</v>
      </c>
      <c r="B5543" s="21" t="s">
        <v>21768</v>
      </c>
      <c r="C5543" s="21" t="s">
        <v>15389</v>
      </c>
      <c r="D5543" s="21" t="s">
        <v>8153</v>
      </c>
      <c r="F5543" s="21" t="s">
        <v>15390</v>
      </c>
      <c r="G5543" s="20">
        <v>44557</v>
      </c>
      <c r="H5543" s="21" t="s">
        <v>8154</v>
      </c>
      <c r="I5543" s="21" t="s">
        <v>8634</v>
      </c>
      <c r="J5543" s="22">
        <v>-176923.51999999999</v>
      </c>
      <c r="K5543" s="22">
        <v>-176923.51999999999</v>
      </c>
    </row>
    <row r="5544" spans="1:11" x14ac:dyDescent="0.25">
      <c r="A5544" s="21" t="s">
        <v>9142</v>
      </c>
      <c r="B5544" s="21" t="s">
        <v>21768</v>
      </c>
      <c r="C5544" s="21" t="s">
        <v>894</v>
      </c>
      <c r="D5544" s="21" t="s">
        <v>893</v>
      </c>
      <c r="F5544" s="21" t="s">
        <v>15391</v>
      </c>
      <c r="G5544" s="20">
        <v>44558</v>
      </c>
      <c r="H5544" s="21" t="s">
        <v>8155</v>
      </c>
      <c r="J5544" s="22">
        <v>-1107400</v>
      </c>
      <c r="K5544" s="22">
        <v>-1107400</v>
      </c>
    </row>
    <row r="5545" spans="1:11" x14ac:dyDescent="0.25">
      <c r="A5545" s="21" t="s">
        <v>8740</v>
      </c>
      <c r="B5545" s="21" t="s">
        <v>21768</v>
      </c>
      <c r="C5545" s="21" t="s">
        <v>15392</v>
      </c>
      <c r="D5545" s="21" t="s">
        <v>8157</v>
      </c>
      <c r="F5545" s="21" t="s">
        <v>15393</v>
      </c>
      <c r="G5545" s="20">
        <v>44558</v>
      </c>
      <c r="H5545" s="21" t="s">
        <v>8158</v>
      </c>
      <c r="I5545" s="21" t="s">
        <v>8597</v>
      </c>
      <c r="J5545" s="22">
        <v>-333233.96000000002</v>
      </c>
      <c r="K5545" s="22">
        <v>-333233.96000000002</v>
      </c>
    </row>
    <row r="5546" spans="1:11" x14ac:dyDescent="0.25">
      <c r="A5546" s="21" t="s">
        <v>8740</v>
      </c>
      <c r="B5546" s="21" t="s">
        <v>21768</v>
      </c>
      <c r="C5546" s="21" t="s">
        <v>15392</v>
      </c>
      <c r="D5546" s="21" t="s">
        <v>8157</v>
      </c>
      <c r="F5546" s="21" t="s">
        <v>15394</v>
      </c>
      <c r="G5546" s="20">
        <v>44558</v>
      </c>
      <c r="H5546" s="21" t="s">
        <v>8158</v>
      </c>
      <c r="J5546" s="22">
        <v>66646.789999999994</v>
      </c>
      <c r="K5546" s="22">
        <v>66646.789999999994</v>
      </c>
    </row>
    <row r="5547" spans="1:11" x14ac:dyDescent="0.25">
      <c r="A5547" s="54" t="s">
        <v>8740</v>
      </c>
      <c r="B5547" s="54" t="s">
        <v>21768</v>
      </c>
      <c r="C5547" s="54" t="s">
        <v>8209</v>
      </c>
      <c r="D5547" s="54" t="s">
        <v>8208</v>
      </c>
      <c r="E5547" s="55"/>
      <c r="F5547" s="54" t="s">
        <v>18357</v>
      </c>
      <c r="G5547" s="58">
        <v>44558</v>
      </c>
      <c r="H5547" s="55" t="s">
        <v>19539</v>
      </c>
      <c r="I5547" s="55" t="s">
        <v>19539</v>
      </c>
      <c r="J5547" s="56">
        <v>1216166.01</v>
      </c>
      <c r="K5547" s="56">
        <v>0.01</v>
      </c>
    </row>
    <row r="5548" spans="1:11" x14ac:dyDescent="0.25">
      <c r="A5548" s="21" t="s">
        <v>9142</v>
      </c>
      <c r="B5548" s="21" t="s">
        <v>21768</v>
      </c>
      <c r="C5548" s="21" t="s">
        <v>894</v>
      </c>
      <c r="D5548" s="21" t="s">
        <v>893</v>
      </c>
      <c r="F5548" s="21" t="s">
        <v>15395</v>
      </c>
      <c r="G5548" s="20">
        <v>44559</v>
      </c>
      <c r="H5548" s="21" t="s">
        <v>8159</v>
      </c>
      <c r="J5548" s="22">
        <v>-11450</v>
      </c>
      <c r="K5548" s="22">
        <v>-11450</v>
      </c>
    </row>
    <row r="5549" spans="1:11" x14ac:dyDescent="0.25">
      <c r="A5549" s="21" t="s">
        <v>8738</v>
      </c>
      <c r="B5549" s="21" t="s">
        <v>21768</v>
      </c>
      <c r="C5549" s="21" t="s">
        <v>14796</v>
      </c>
      <c r="D5549" s="21" t="s">
        <v>7466</v>
      </c>
      <c r="F5549" s="21" t="s">
        <v>15396</v>
      </c>
      <c r="G5549" s="20">
        <v>44566</v>
      </c>
      <c r="H5549" s="21" t="s">
        <v>8161</v>
      </c>
      <c r="I5549" s="21" t="s">
        <v>8469</v>
      </c>
      <c r="J5549" s="22">
        <v>-978857.2</v>
      </c>
      <c r="K5549" s="22">
        <v>-978857.2</v>
      </c>
    </row>
    <row r="5550" spans="1:11" x14ac:dyDescent="0.25">
      <c r="A5550" s="21" t="s">
        <v>8738</v>
      </c>
      <c r="B5550" s="21" t="s">
        <v>21768</v>
      </c>
      <c r="C5550" s="21" t="s">
        <v>7458</v>
      </c>
      <c r="D5550" s="21" t="s">
        <v>7457</v>
      </c>
      <c r="F5550" s="21" t="s">
        <v>15397</v>
      </c>
      <c r="G5550" s="20">
        <v>44567</v>
      </c>
      <c r="H5550" s="21" t="s">
        <v>8162</v>
      </c>
      <c r="J5550" s="22">
        <v>-1079044.56</v>
      </c>
      <c r="K5550" s="22">
        <v>-1079044.56</v>
      </c>
    </row>
    <row r="5551" spans="1:11" x14ac:dyDescent="0.25">
      <c r="A5551" s="21" t="s">
        <v>8740</v>
      </c>
      <c r="B5551" s="21" t="s">
        <v>21768</v>
      </c>
      <c r="C5551" s="21" t="s">
        <v>8165</v>
      </c>
      <c r="D5551" s="21" t="s">
        <v>8164</v>
      </c>
      <c r="F5551" s="21" t="s">
        <v>15398</v>
      </c>
      <c r="G5551" s="20">
        <v>44567</v>
      </c>
      <c r="H5551" s="21" t="s">
        <v>8166</v>
      </c>
      <c r="J5551" s="22">
        <v>-952401.6</v>
      </c>
      <c r="K5551" s="22">
        <v>-952401.6</v>
      </c>
    </row>
    <row r="5552" spans="1:11" x14ac:dyDescent="0.25">
      <c r="A5552" s="21" t="s">
        <v>9142</v>
      </c>
      <c r="B5552" s="21" t="s">
        <v>21768</v>
      </c>
      <c r="C5552" s="21" t="s">
        <v>6786</v>
      </c>
      <c r="D5552" s="21" t="s">
        <v>6785</v>
      </c>
      <c r="F5552" s="21" t="s">
        <v>15399</v>
      </c>
      <c r="G5552" s="20">
        <v>44572</v>
      </c>
      <c r="H5552" s="21" t="s">
        <v>8167</v>
      </c>
      <c r="J5552" s="22">
        <v>-72150</v>
      </c>
      <c r="K5552" s="22">
        <v>-72150</v>
      </c>
    </row>
    <row r="5553" spans="1:11" x14ac:dyDescent="0.25">
      <c r="A5553" s="21" t="s">
        <v>8738</v>
      </c>
      <c r="B5553" s="21" t="s">
        <v>21768</v>
      </c>
      <c r="C5553" s="21" t="s">
        <v>8170</v>
      </c>
      <c r="D5553" s="21" t="s">
        <v>8169</v>
      </c>
      <c r="F5553" s="21" t="s">
        <v>15400</v>
      </c>
      <c r="G5553" s="20">
        <v>44580</v>
      </c>
      <c r="H5553" s="21" t="s">
        <v>8171</v>
      </c>
      <c r="I5553" s="21" t="s">
        <v>17049</v>
      </c>
      <c r="J5553" s="22">
        <v>-250469.93</v>
      </c>
      <c r="K5553" s="22">
        <v>-250469.93</v>
      </c>
    </row>
    <row r="5554" spans="1:11" x14ac:dyDescent="0.25">
      <c r="A5554" s="21" t="s">
        <v>8740</v>
      </c>
      <c r="B5554" s="21" t="s">
        <v>21768</v>
      </c>
      <c r="C5554" s="21" t="s">
        <v>8173</v>
      </c>
      <c r="D5554" s="21" t="s">
        <v>8172</v>
      </c>
      <c r="F5554" s="21" t="s">
        <v>15401</v>
      </c>
      <c r="G5554" s="20">
        <v>44586</v>
      </c>
      <c r="H5554" s="21" t="s">
        <v>8174</v>
      </c>
      <c r="I5554" s="21" t="s">
        <v>15896</v>
      </c>
      <c r="J5554" s="22">
        <v>-4463742.49</v>
      </c>
      <c r="K5554" s="22">
        <v>-4463742.49</v>
      </c>
    </row>
    <row r="5555" spans="1:11" x14ac:dyDescent="0.25">
      <c r="A5555" s="21" t="s">
        <v>8738</v>
      </c>
      <c r="B5555" s="21" t="s">
        <v>21768</v>
      </c>
      <c r="C5555" s="21" t="s">
        <v>16041</v>
      </c>
      <c r="D5555" s="21" t="s">
        <v>16042</v>
      </c>
      <c r="E5555" s="21" t="s">
        <v>19552</v>
      </c>
      <c r="F5555" s="21" t="s">
        <v>16044</v>
      </c>
      <c r="G5555" s="20">
        <v>44586</v>
      </c>
      <c r="H5555" t="s">
        <v>19539</v>
      </c>
      <c r="I5555" t="s">
        <v>19539</v>
      </c>
      <c r="J5555" s="57">
        <v>7932611.0499999998</v>
      </c>
      <c r="K5555" s="57">
        <v>0.01</v>
      </c>
    </row>
    <row r="5556" spans="1:11" x14ac:dyDescent="0.25">
      <c r="A5556" s="21" t="s">
        <v>9142</v>
      </c>
      <c r="B5556" s="21" t="s">
        <v>21768</v>
      </c>
      <c r="C5556" s="21" t="s">
        <v>6786</v>
      </c>
      <c r="D5556" s="21" t="s">
        <v>6785</v>
      </c>
      <c r="F5556" s="21" t="s">
        <v>15402</v>
      </c>
      <c r="G5556" s="20">
        <v>44587</v>
      </c>
      <c r="H5556" s="21" t="s">
        <v>8175</v>
      </c>
      <c r="J5556" s="22">
        <v>-72150</v>
      </c>
      <c r="K5556" s="22">
        <v>-72150</v>
      </c>
    </row>
    <row r="5557" spans="1:11" x14ac:dyDescent="0.25">
      <c r="A5557" s="54" t="s">
        <v>8738</v>
      </c>
      <c r="B5557" s="54" t="s">
        <v>21768</v>
      </c>
      <c r="C5557" s="54" t="s">
        <v>7348</v>
      </c>
      <c r="D5557" s="54" t="s">
        <v>7347</v>
      </c>
      <c r="E5557" s="55"/>
      <c r="F5557" s="54" t="s">
        <v>16768</v>
      </c>
      <c r="G5557" s="58">
        <v>44588</v>
      </c>
      <c r="H5557" s="55" t="s">
        <v>19539</v>
      </c>
      <c r="I5557" s="55" t="s">
        <v>19539</v>
      </c>
      <c r="J5557" s="56">
        <v>18375285.800000001</v>
      </c>
      <c r="K5557" s="56">
        <v>0.01</v>
      </c>
    </row>
    <row r="5558" spans="1:11" x14ac:dyDescent="0.25">
      <c r="A5558" s="21" t="s">
        <v>8740</v>
      </c>
      <c r="B5558" s="21" t="s">
        <v>21768</v>
      </c>
      <c r="C5558" s="21" t="s">
        <v>15403</v>
      </c>
      <c r="D5558" s="21" t="s">
        <v>8177</v>
      </c>
      <c r="F5558" s="21" t="s">
        <v>15404</v>
      </c>
      <c r="G5558" s="20">
        <v>44589</v>
      </c>
      <c r="H5558">
        <v>0</v>
      </c>
      <c r="I5558" t="s">
        <v>8178</v>
      </c>
      <c r="J5558" s="22">
        <v>4751272.71</v>
      </c>
      <c r="K5558" s="22">
        <v>4751272.71</v>
      </c>
    </row>
    <row r="5559" spans="1:11" x14ac:dyDescent="0.25">
      <c r="A5559" s="21" t="s">
        <v>8740</v>
      </c>
      <c r="B5559" s="21" t="s">
        <v>21768</v>
      </c>
      <c r="C5559" s="21" t="s">
        <v>9781</v>
      </c>
      <c r="D5559" s="21" t="s">
        <v>1028</v>
      </c>
      <c r="E5559" s="21" t="s">
        <v>19558</v>
      </c>
      <c r="F5559" s="21" t="s">
        <v>15405</v>
      </c>
      <c r="G5559" s="20">
        <v>44592</v>
      </c>
      <c r="H5559">
        <v>0</v>
      </c>
      <c r="I5559">
        <v>0</v>
      </c>
      <c r="J5559" s="22">
        <v>1402850</v>
      </c>
      <c r="K5559" s="22">
        <v>1402850</v>
      </c>
    </row>
    <row r="5560" spans="1:11" x14ac:dyDescent="0.25">
      <c r="A5560" s="21" t="s">
        <v>8740</v>
      </c>
      <c r="B5560" s="21" t="s">
        <v>21768</v>
      </c>
      <c r="C5560" s="21" t="s">
        <v>8180</v>
      </c>
      <c r="D5560" s="21" t="s">
        <v>8179</v>
      </c>
      <c r="E5560" s="21" t="s">
        <v>19558</v>
      </c>
      <c r="F5560" s="21" t="s">
        <v>15406</v>
      </c>
      <c r="G5560" s="20">
        <v>44593</v>
      </c>
      <c r="H5560" s="21" t="s">
        <v>8181</v>
      </c>
      <c r="I5560" s="21" t="s">
        <v>17588</v>
      </c>
      <c r="J5560" s="22">
        <v>-1351487.14</v>
      </c>
      <c r="K5560" s="22">
        <v>-1351487.14</v>
      </c>
    </row>
    <row r="5561" spans="1:11" x14ac:dyDescent="0.25">
      <c r="A5561" s="21" t="s">
        <v>9142</v>
      </c>
      <c r="B5561" s="21" t="s">
        <v>21768</v>
      </c>
      <c r="C5561" s="21" t="s">
        <v>813</v>
      </c>
      <c r="D5561" s="21" t="s">
        <v>812</v>
      </c>
      <c r="F5561" s="21" t="s">
        <v>17228</v>
      </c>
      <c r="G5561" s="20">
        <v>44593</v>
      </c>
      <c r="H5561" t="s">
        <v>19539</v>
      </c>
      <c r="I5561" t="s">
        <v>19539</v>
      </c>
      <c r="J5561" s="57">
        <v>2459250.19</v>
      </c>
      <c r="K5561" s="57">
        <v>0.01</v>
      </c>
    </row>
    <row r="5562" spans="1:11" x14ac:dyDescent="0.25">
      <c r="A5562" s="21" t="s">
        <v>8740</v>
      </c>
      <c r="B5562" s="21" t="s">
        <v>21768</v>
      </c>
      <c r="C5562" s="21" t="s">
        <v>15408</v>
      </c>
      <c r="D5562" s="21" t="s">
        <v>8183</v>
      </c>
      <c r="F5562" s="21" t="s">
        <v>15409</v>
      </c>
      <c r="G5562" s="20">
        <v>44595</v>
      </c>
      <c r="H5562" s="21" t="s">
        <v>8184</v>
      </c>
      <c r="J5562" s="22">
        <v>-65345.02</v>
      </c>
      <c r="K5562" s="22">
        <v>-65345.02</v>
      </c>
    </row>
    <row r="5563" spans="1:11" x14ac:dyDescent="0.25">
      <c r="A5563" s="21" t="s">
        <v>8740</v>
      </c>
      <c r="B5563" s="21" t="s">
        <v>21768</v>
      </c>
      <c r="C5563" s="21" t="s">
        <v>8186</v>
      </c>
      <c r="D5563" s="21" t="s">
        <v>8185</v>
      </c>
      <c r="F5563" s="21" t="s">
        <v>15410</v>
      </c>
      <c r="G5563" s="20">
        <v>44595</v>
      </c>
      <c r="H5563" s="21" t="s">
        <v>8187</v>
      </c>
      <c r="J5563" s="22">
        <v>-235086.94</v>
      </c>
      <c r="K5563" s="22">
        <v>-235086.94</v>
      </c>
    </row>
    <row r="5564" spans="1:11" x14ac:dyDescent="0.25">
      <c r="A5564" s="54" t="s">
        <v>8740</v>
      </c>
      <c r="B5564" s="54" t="s">
        <v>21768</v>
      </c>
      <c r="C5564" s="54" t="s">
        <v>6907</v>
      </c>
      <c r="D5564" s="54" t="s">
        <v>6906</v>
      </c>
      <c r="E5564" s="55"/>
      <c r="F5564" s="54" t="s">
        <v>18318</v>
      </c>
      <c r="G5564" s="58">
        <v>44601</v>
      </c>
      <c r="H5564" s="55" t="s">
        <v>19539</v>
      </c>
      <c r="I5564" s="55" t="s">
        <v>19539</v>
      </c>
      <c r="J5564" s="56">
        <v>3379661.27</v>
      </c>
      <c r="K5564" s="56">
        <v>0.04</v>
      </c>
    </row>
    <row r="5565" spans="1:11" x14ac:dyDescent="0.25">
      <c r="A5565" s="21" t="s">
        <v>8738</v>
      </c>
      <c r="B5565" s="21" t="s">
        <v>21768</v>
      </c>
      <c r="C5565" s="21" t="s">
        <v>8189</v>
      </c>
      <c r="D5565" s="21" t="s">
        <v>8188</v>
      </c>
      <c r="F5565" s="21" t="s">
        <v>15411</v>
      </c>
      <c r="G5565" s="20">
        <v>44602</v>
      </c>
      <c r="H5565" s="21" t="s">
        <v>8190</v>
      </c>
      <c r="I5565" s="21" t="s">
        <v>949</v>
      </c>
      <c r="J5565" s="22">
        <v>-1081939.52</v>
      </c>
      <c r="K5565" s="22">
        <v>-865551.62</v>
      </c>
    </row>
    <row r="5566" spans="1:11" x14ac:dyDescent="0.25">
      <c r="A5566" s="21" t="s">
        <v>8740</v>
      </c>
      <c r="B5566" s="21" t="s">
        <v>21768</v>
      </c>
      <c r="C5566" s="21" t="s">
        <v>15412</v>
      </c>
      <c r="D5566" s="21" t="s">
        <v>8191</v>
      </c>
      <c r="F5566" s="21" t="s">
        <v>15413</v>
      </c>
      <c r="G5566" s="20">
        <v>44602</v>
      </c>
      <c r="H5566" s="21" t="s">
        <v>8192</v>
      </c>
      <c r="I5566" s="21" t="s">
        <v>17813</v>
      </c>
      <c r="J5566" s="22">
        <v>-3953297.26</v>
      </c>
      <c r="K5566" s="22">
        <v>-3953297.26</v>
      </c>
    </row>
    <row r="5567" spans="1:11" x14ac:dyDescent="0.25">
      <c r="A5567" s="21" t="s">
        <v>8738</v>
      </c>
      <c r="B5567" s="21" t="s">
        <v>21768</v>
      </c>
      <c r="C5567" s="21" t="s">
        <v>8194</v>
      </c>
      <c r="D5567" s="21" t="s">
        <v>8193</v>
      </c>
      <c r="F5567" s="21" t="s">
        <v>15414</v>
      </c>
      <c r="G5567" s="20">
        <v>44606</v>
      </c>
      <c r="H5567" s="21" t="s">
        <v>8195</v>
      </c>
      <c r="I5567" s="21" t="s">
        <v>16568</v>
      </c>
      <c r="J5567" s="22">
        <v>2029122.1</v>
      </c>
      <c r="K5567" s="22">
        <v>405824.42</v>
      </c>
    </row>
    <row r="5568" spans="1:11" x14ac:dyDescent="0.25">
      <c r="A5568" s="21" t="s">
        <v>8740</v>
      </c>
      <c r="B5568" s="21" t="s">
        <v>21768</v>
      </c>
      <c r="C5568" s="21" t="s">
        <v>8197</v>
      </c>
      <c r="D5568" s="21" t="s">
        <v>8196</v>
      </c>
      <c r="F5568" s="21" t="s">
        <v>15415</v>
      </c>
      <c r="G5568" s="20">
        <v>44609</v>
      </c>
      <c r="H5568" s="21" t="s">
        <v>8198</v>
      </c>
      <c r="I5568" s="21" t="s">
        <v>8397</v>
      </c>
      <c r="J5568" s="22">
        <v>1537693.4</v>
      </c>
      <c r="K5568" s="22">
        <v>307538.68</v>
      </c>
    </row>
    <row r="5569" spans="1:11" x14ac:dyDescent="0.25">
      <c r="A5569" s="21" t="s">
        <v>8740</v>
      </c>
      <c r="B5569" s="21" t="s">
        <v>21768</v>
      </c>
      <c r="C5569" s="21" t="s">
        <v>15789</v>
      </c>
      <c r="D5569" s="21" t="s">
        <v>15790</v>
      </c>
      <c r="F5569" s="21" t="s">
        <v>20047</v>
      </c>
      <c r="G5569" s="20">
        <v>44616</v>
      </c>
      <c r="H5569" s="21" t="s">
        <v>20048</v>
      </c>
      <c r="I5569" s="21" t="s">
        <v>20049</v>
      </c>
      <c r="J5569" s="22">
        <v>-6328727.2599999998</v>
      </c>
      <c r="K5569" s="22">
        <v>-5062981.8099999996</v>
      </c>
    </row>
    <row r="5570" spans="1:11" x14ac:dyDescent="0.25">
      <c r="A5570" s="21" t="s">
        <v>8738</v>
      </c>
      <c r="B5570" s="21" t="s">
        <v>21768</v>
      </c>
      <c r="C5570" s="21" t="s">
        <v>442</v>
      </c>
      <c r="D5570" s="21" t="s">
        <v>441</v>
      </c>
      <c r="E5570" s="21" t="s">
        <v>19558</v>
      </c>
      <c r="F5570" s="21" t="s">
        <v>16544</v>
      </c>
      <c r="G5570" s="20">
        <v>44616</v>
      </c>
      <c r="H5570" t="s">
        <v>19539</v>
      </c>
      <c r="I5570" t="s">
        <v>19539</v>
      </c>
      <c r="J5570" s="57">
        <v>27502.89</v>
      </c>
      <c r="K5570" s="57">
        <v>0.01</v>
      </c>
    </row>
    <row r="5571" spans="1:11" x14ac:dyDescent="0.25">
      <c r="A5571" s="21" t="s">
        <v>9142</v>
      </c>
      <c r="B5571" s="21" t="s">
        <v>21768</v>
      </c>
      <c r="C5571" s="21" t="s">
        <v>813</v>
      </c>
      <c r="D5571" s="21" t="s">
        <v>812</v>
      </c>
      <c r="F5571" s="21" t="s">
        <v>15416</v>
      </c>
      <c r="G5571" s="20">
        <v>44620</v>
      </c>
      <c r="H5571" s="21" t="s">
        <v>8199</v>
      </c>
      <c r="J5571" s="22">
        <v>-1407.33</v>
      </c>
      <c r="K5571" s="22">
        <v>-1407.33</v>
      </c>
    </row>
    <row r="5572" spans="1:11" x14ac:dyDescent="0.25">
      <c r="A5572" s="21" t="s">
        <v>8740</v>
      </c>
      <c r="B5572" s="21" t="s">
        <v>21768</v>
      </c>
      <c r="C5572" s="21" t="s">
        <v>8202</v>
      </c>
      <c r="D5572" s="21" t="s">
        <v>8201</v>
      </c>
      <c r="F5572" s="21" t="s">
        <v>15417</v>
      </c>
      <c r="G5572" s="20">
        <v>44621</v>
      </c>
      <c r="H5572" s="21" t="s">
        <v>8203</v>
      </c>
      <c r="I5572" s="21" t="s">
        <v>18345</v>
      </c>
      <c r="J5572" s="22">
        <v>-3237518.8</v>
      </c>
      <c r="K5572" s="22">
        <v>-3237518.8</v>
      </c>
    </row>
    <row r="5573" spans="1:11" x14ac:dyDescent="0.25">
      <c r="A5573" s="54" t="s">
        <v>9142</v>
      </c>
      <c r="B5573" s="54" t="s">
        <v>21768</v>
      </c>
      <c r="C5573" s="54" t="s">
        <v>17336</v>
      </c>
      <c r="D5573" s="54" t="s">
        <v>17337</v>
      </c>
      <c r="E5573" s="54" t="s">
        <v>19552</v>
      </c>
      <c r="F5573" s="54" t="s">
        <v>17338</v>
      </c>
      <c r="G5573" s="58">
        <v>44621</v>
      </c>
      <c r="H5573" s="55" t="s">
        <v>19539</v>
      </c>
      <c r="I5573" s="55" t="s">
        <v>19539</v>
      </c>
      <c r="J5573" s="56">
        <v>88406973.120000005</v>
      </c>
      <c r="K5573" s="56">
        <v>0.01</v>
      </c>
    </row>
    <row r="5574" spans="1:11" x14ac:dyDescent="0.25">
      <c r="A5574" s="21" t="s">
        <v>8740</v>
      </c>
      <c r="B5574" s="21" t="s">
        <v>21768</v>
      </c>
      <c r="C5574" s="21" t="s">
        <v>8644</v>
      </c>
      <c r="D5574" s="21" t="s">
        <v>8643</v>
      </c>
      <c r="F5574" s="21" t="s">
        <v>18398</v>
      </c>
      <c r="G5574" s="20">
        <v>44621</v>
      </c>
      <c r="H5574" s="21" t="s">
        <v>6799</v>
      </c>
      <c r="I5574" s="21" t="s">
        <v>18399</v>
      </c>
      <c r="J5574" s="57">
        <v>-116736.74</v>
      </c>
      <c r="K5574" s="57">
        <v>-0.01</v>
      </c>
    </row>
    <row r="5575" spans="1:11" x14ac:dyDescent="0.25">
      <c r="A5575" s="54" t="s">
        <v>8740</v>
      </c>
      <c r="B5575" s="54" t="s">
        <v>21768</v>
      </c>
      <c r="C5575" s="54" t="s">
        <v>8332</v>
      </c>
      <c r="D5575" s="54" t="s">
        <v>8331</v>
      </c>
      <c r="E5575" s="54" t="s">
        <v>19558</v>
      </c>
      <c r="F5575" s="54" t="s">
        <v>18216</v>
      </c>
      <c r="G5575" s="58">
        <v>44622</v>
      </c>
      <c r="H5575" s="54" t="s">
        <v>8280</v>
      </c>
      <c r="I5575" s="54" t="s">
        <v>18217</v>
      </c>
      <c r="J5575" s="56">
        <v>-1609581.17</v>
      </c>
      <c r="K5575" s="56">
        <v>-0.01</v>
      </c>
    </row>
    <row r="5576" spans="1:11" x14ac:dyDescent="0.25">
      <c r="A5576" s="21" t="s">
        <v>9142</v>
      </c>
      <c r="B5576" s="21" t="s">
        <v>21768</v>
      </c>
      <c r="C5576" s="21" t="s">
        <v>6148</v>
      </c>
      <c r="D5576" s="21" t="s">
        <v>6147</v>
      </c>
      <c r="F5576" s="21" t="s">
        <v>17282</v>
      </c>
      <c r="G5576" s="20">
        <v>44627</v>
      </c>
      <c r="H5576" t="s">
        <v>19539</v>
      </c>
      <c r="I5576" t="s">
        <v>19539</v>
      </c>
      <c r="J5576" s="57">
        <v>63888.83</v>
      </c>
      <c r="K5576" s="57">
        <v>0.02</v>
      </c>
    </row>
    <row r="5577" spans="1:11" x14ac:dyDescent="0.25">
      <c r="A5577" s="21" t="s">
        <v>8738</v>
      </c>
      <c r="B5577" s="21" t="s">
        <v>21768</v>
      </c>
      <c r="C5577" s="21" t="s">
        <v>8205</v>
      </c>
      <c r="D5577" s="21" t="s">
        <v>8204</v>
      </c>
      <c r="F5577" s="21" t="s">
        <v>15418</v>
      </c>
      <c r="G5577" s="20">
        <v>44628</v>
      </c>
      <c r="H5577" s="21" t="s">
        <v>8206</v>
      </c>
      <c r="I5577" s="21" t="s">
        <v>8397</v>
      </c>
      <c r="J5577" s="22">
        <v>3020435.47</v>
      </c>
      <c r="K5577" s="22">
        <v>604087.09</v>
      </c>
    </row>
    <row r="5578" spans="1:11" x14ac:dyDescent="0.25">
      <c r="A5578" s="54" t="s">
        <v>9142</v>
      </c>
      <c r="B5578" s="54" t="s">
        <v>21768</v>
      </c>
      <c r="C5578" s="54" t="s">
        <v>6148</v>
      </c>
      <c r="D5578" s="54" t="s">
        <v>6147</v>
      </c>
      <c r="E5578" s="55"/>
      <c r="F5578" s="54" t="s">
        <v>17283</v>
      </c>
      <c r="G5578" s="58">
        <v>44628</v>
      </c>
      <c r="H5578" s="55" t="s">
        <v>19539</v>
      </c>
      <c r="I5578" s="55" t="s">
        <v>19539</v>
      </c>
      <c r="J5578" s="56">
        <v>40886.79</v>
      </c>
      <c r="K5578" s="56">
        <v>0.01</v>
      </c>
    </row>
    <row r="5579" spans="1:11" x14ac:dyDescent="0.25">
      <c r="A5579" s="21" t="s">
        <v>8738</v>
      </c>
      <c r="B5579" s="21" t="s">
        <v>21768</v>
      </c>
      <c r="C5579" s="21" t="s">
        <v>16343</v>
      </c>
      <c r="D5579" s="21" t="s">
        <v>16344</v>
      </c>
      <c r="E5579" s="21" t="s">
        <v>19558</v>
      </c>
      <c r="F5579" s="21" t="s">
        <v>16346</v>
      </c>
      <c r="G5579" s="20">
        <v>44631</v>
      </c>
      <c r="H5579" t="s">
        <v>19539</v>
      </c>
      <c r="I5579" t="s">
        <v>19539</v>
      </c>
      <c r="J5579" s="57">
        <v>333271.27</v>
      </c>
      <c r="K5579" s="57">
        <v>0.01</v>
      </c>
    </row>
    <row r="5580" spans="1:11" x14ac:dyDescent="0.25">
      <c r="A5580" s="21" t="s">
        <v>8740</v>
      </c>
      <c r="B5580" s="21" t="s">
        <v>21768</v>
      </c>
      <c r="C5580" s="21" t="s">
        <v>7509</v>
      </c>
      <c r="D5580" s="21" t="s">
        <v>7508</v>
      </c>
      <c r="F5580" s="21" t="s">
        <v>15419</v>
      </c>
      <c r="G5580" s="20">
        <v>44637</v>
      </c>
      <c r="H5580" s="21" t="s">
        <v>8207</v>
      </c>
      <c r="I5580" s="21" t="s">
        <v>18271</v>
      </c>
      <c r="J5580" s="22">
        <v>413000</v>
      </c>
      <c r="K5580" s="22">
        <v>413000</v>
      </c>
    </row>
    <row r="5581" spans="1:11" x14ac:dyDescent="0.25">
      <c r="A5581" s="54" t="s">
        <v>8738</v>
      </c>
      <c r="B5581" s="54" t="s">
        <v>21768</v>
      </c>
      <c r="C5581" s="54" t="s">
        <v>16136</v>
      </c>
      <c r="D5581" s="54" t="s">
        <v>16137</v>
      </c>
      <c r="E5581" s="54" t="s">
        <v>19552</v>
      </c>
      <c r="F5581" s="54" t="s">
        <v>16138</v>
      </c>
      <c r="G5581" s="58">
        <v>44637</v>
      </c>
      <c r="H5581" s="55" t="s">
        <v>19539</v>
      </c>
      <c r="I5581" s="55" t="s">
        <v>19539</v>
      </c>
      <c r="J5581" s="56">
        <v>2003548.48</v>
      </c>
      <c r="K5581" s="56">
        <v>0.01</v>
      </c>
    </row>
    <row r="5582" spans="1:11" x14ac:dyDescent="0.25">
      <c r="A5582" s="21" t="s">
        <v>8738</v>
      </c>
      <c r="B5582" s="21" t="s">
        <v>21768</v>
      </c>
      <c r="C5582" s="21" t="s">
        <v>8272</v>
      </c>
      <c r="D5582" s="21" t="s">
        <v>8271</v>
      </c>
      <c r="F5582" s="21" t="s">
        <v>16939</v>
      </c>
      <c r="G5582" s="20">
        <v>44637</v>
      </c>
      <c r="H5582" t="s">
        <v>19539</v>
      </c>
      <c r="I5582" t="s">
        <v>19539</v>
      </c>
      <c r="J5582" s="57">
        <v>13187472.029999999</v>
      </c>
      <c r="K5582" s="57">
        <v>0.01</v>
      </c>
    </row>
    <row r="5583" spans="1:11" x14ac:dyDescent="0.25">
      <c r="A5583" s="54" t="s">
        <v>8738</v>
      </c>
      <c r="B5583" s="54" t="s">
        <v>21768</v>
      </c>
      <c r="C5583" s="54" t="s">
        <v>16824</v>
      </c>
      <c r="D5583" s="54" t="s">
        <v>16825</v>
      </c>
      <c r="E5583" s="55"/>
      <c r="F5583" s="54" t="s">
        <v>16827</v>
      </c>
      <c r="G5583" s="58">
        <v>44638</v>
      </c>
      <c r="H5583" s="55" t="s">
        <v>19539</v>
      </c>
      <c r="I5583" s="55" t="s">
        <v>19539</v>
      </c>
      <c r="J5583" s="56">
        <v>3104491.83</v>
      </c>
      <c r="K5583" s="56">
        <v>0.01</v>
      </c>
    </row>
    <row r="5584" spans="1:11" x14ac:dyDescent="0.25">
      <c r="A5584" s="21" t="s">
        <v>8740</v>
      </c>
      <c r="B5584" s="21" t="s">
        <v>21768</v>
      </c>
      <c r="C5584" s="21" t="s">
        <v>8209</v>
      </c>
      <c r="D5584" s="21" t="s">
        <v>8208</v>
      </c>
      <c r="F5584" s="21" t="s">
        <v>15420</v>
      </c>
      <c r="G5584" s="20">
        <v>44644</v>
      </c>
      <c r="H5584" s="21" t="s">
        <v>8210</v>
      </c>
      <c r="I5584" s="21" t="s">
        <v>18347</v>
      </c>
      <c r="J5584" s="22">
        <v>-615031.05000000005</v>
      </c>
      <c r="K5584" s="22">
        <v>-615031.05000000005</v>
      </c>
    </row>
    <row r="5585" spans="1:11" x14ac:dyDescent="0.25">
      <c r="A5585" s="21" t="s">
        <v>8740</v>
      </c>
      <c r="B5585" s="21" t="s">
        <v>21768</v>
      </c>
      <c r="C5585" s="21" t="s">
        <v>8209</v>
      </c>
      <c r="D5585" s="21" t="s">
        <v>8208</v>
      </c>
      <c r="F5585" s="21" t="s">
        <v>15421</v>
      </c>
      <c r="G5585" s="20">
        <v>44644</v>
      </c>
      <c r="H5585" s="21" t="s">
        <v>8211</v>
      </c>
      <c r="I5585" s="21" t="s">
        <v>18348</v>
      </c>
      <c r="J5585" s="22">
        <v>-615031.05000000005</v>
      </c>
      <c r="K5585" s="22">
        <v>-615031.05000000005</v>
      </c>
    </row>
    <row r="5586" spans="1:11" x14ac:dyDescent="0.25">
      <c r="A5586" s="21" t="s">
        <v>8740</v>
      </c>
      <c r="B5586" s="21" t="s">
        <v>21768</v>
      </c>
      <c r="C5586" s="21" t="s">
        <v>8209</v>
      </c>
      <c r="D5586" s="21" t="s">
        <v>8208</v>
      </c>
      <c r="F5586" s="21" t="s">
        <v>15422</v>
      </c>
      <c r="G5586" s="20">
        <v>44644</v>
      </c>
      <c r="H5586" s="21" t="s">
        <v>8212</v>
      </c>
      <c r="I5586" s="21" t="s">
        <v>18349</v>
      </c>
      <c r="J5586" s="22">
        <v>-615031.05000000005</v>
      </c>
      <c r="K5586" s="22">
        <v>-615031.05000000005</v>
      </c>
    </row>
    <row r="5587" spans="1:11" x14ac:dyDescent="0.25">
      <c r="A5587" s="21" t="s">
        <v>8740</v>
      </c>
      <c r="B5587" s="21" t="s">
        <v>21768</v>
      </c>
      <c r="C5587" s="21" t="s">
        <v>8209</v>
      </c>
      <c r="D5587" s="21" t="s">
        <v>8208</v>
      </c>
      <c r="F5587" s="21" t="s">
        <v>15423</v>
      </c>
      <c r="G5587" s="20">
        <v>44644</v>
      </c>
      <c r="H5587" s="21" t="s">
        <v>8213</v>
      </c>
      <c r="I5587" s="21" t="s">
        <v>8397</v>
      </c>
      <c r="J5587" s="22">
        <v>615031.05000000005</v>
      </c>
      <c r="K5587" s="22">
        <v>615031.05000000005</v>
      </c>
    </row>
    <row r="5588" spans="1:11" x14ac:dyDescent="0.25">
      <c r="A5588" s="21" t="s">
        <v>8740</v>
      </c>
      <c r="B5588" s="21" t="s">
        <v>21768</v>
      </c>
      <c r="C5588" s="21" t="s">
        <v>8209</v>
      </c>
      <c r="D5588" s="21" t="s">
        <v>8208</v>
      </c>
      <c r="F5588" s="21" t="s">
        <v>15424</v>
      </c>
      <c r="G5588" s="20">
        <v>44644</v>
      </c>
      <c r="H5588" s="21" t="s">
        <v>8214</v>
      </c>
      <c r="I5588" s="21" t="s">
        <v>8397</v>
      </c>
      <c r="J5588" s="22">
        <v>615031.05000000005</v>
      </c>
      <c r="K5588" s="22">
        <v>615031.05000000005</v>
      </c>
    </row>
    <row r="5589" spans="1:11" x14ac:dyDescent="0.25">
      <c r="A5589" s="21" t="s">
        <v>8740</v>
      </c>
      <c r="B5589" s="21" t="s">
        <v>21768</v>
      </c>
      <c r="C5589" s="21" t="s">
        <v>8209</v>
      </c>
      <c r="D5589" s="21" t="s">
        <v>8208</v>
      </c>
      <c r="F5589" s="21" t="s">
        <v>15425</v>
      </c>
      <c r="G5589" s="20">
        <v>44644</v>
      </c>
      <c r="H5589" s="21" t="s">
        <v>8215</v>
      </c>
      <c r="I5589" s="21" t="s">
        <v>8397</v>
      </c>
      <c r="J5589" s="22">
        <v>615031.05000000005</v>
      </c>
      <c r="K5589" s="22">
        <v>615031.05000000005</v>
      </c>
    </row>
    <row r="5590" spans="1:11" x14ac:dyDescent="0.25">
      <c r="A5590" s="21" t="s">
        <v>9142</v>
      </c>
      <c r="B5590" s="21" t="s">
        <v>21768</v>
      </c>
      <c r="C5590" s="21" t="s">
        <v>17336</v>
      </c>
      <c r="D5590" s="21" t="s">
        <v>17337</v>
      </c>
      <c r="E5590" s="21" t="s">
        <v>19552</v>
      </c>
      <c r="F5590" s="21" t="s">
        <v>17339</v>
      </c>
      <c r="G5590" s="20">
        <v>44644</v>
      </c>
      <c r="H5590" t="s">
        <v>19539</v>
      </c>
      <c r="I5590" t="s">
        <v>19539</v>
      </c>
      <c r="J5590" s="57">
        <v>88406973.120000005</v>
      </c>
      <c r="K5590" s="57">
        <v>0.01</v>
      </c>
    </row>
    <row r="5591" spans="1:11" x14ac:dyDescent="0.25">
      <c r="A5591" s="54" t="s">
        <v>9142</v>
      </c>
      <c r="B5591" s="54" t="s">
        <v>21768</v>
      </c>
      <c r="C5591" s="54" t="s">
        <v>103</v>
      </c>
      <c r="D5591" s="54" t="s">
        <v>102</v>
      </c>
      <c r="E5591" s="55"/>
      <c r="F5591" s="54" t="s">
        <v>17242</v>
      </c>
      <c r="G5591" s="58">
        <v>44648</v>
      </c>
      <c r="H5591" s="55" t="s">
        <v>19539</v>
      </c>
      <c r="I5591" s="55" t="s">
        <v>19539</v>
      </c>
      <c r="J5591" s="56">
        <v>133815.93</v>
      </c>
      <c r="K5591" s="56">
        <v>0.03</v>
      </c>
    </row>
    <row r="5592" spans="1:11" x14ac:dyDescent="0.25">
      <c r="A5592" s="21" t="s">
        <v>9142</v>
      </c>
      <c r="B5592" s="21" t="s">
        <v>21768</v>
      </c>
      <c r="C5592" s="21" t="s">
        <v>103</v>
      </c>
      <c r="D5592" s="21" t="s">
        <v>102</v>
      </c>
      <c r="F5592" s="21" t="s">
        <v>17241</v>
      </c>
      <c r="G5592" s="20">
        <v>44648</v>
      </c>
      <c r="H5592" t="s">
        <v>19539</v>
      </c>
      <c r="I5592" t="s">
        <v>19539</v>
      </c>
      <c r="J5592" s="57">
        <v>241308.65</v>
      </c>
      <c r="K5592" s="57">
        <v>0.03</v>
      </c>
    </row>
    <row r="5593" spans="1:11" x14ac:dyDescent="0.25">
      <c r="A5593" s="21" t="s">
        <v>8738</v>
      </c>
      <c r="B5593" s="21" t="s">
        <v>21768</v>
      </c>
      <c r="C5593" s="21" t="s">
        <v>8217</v>
      </c>
      <c r="D5593" s="21" t="s">
        <v>8216</v>
      </c>
      <c r="F5593" s="21" t="s">
        <v>15426</v>
      </c>
      <c r="G5593" s="20">
        <v>44649</v>
      </c>
      <c r="H5593" s="21" t="s">
        <v>8218</v>
      </c>
      <c r="I5593" s="21" t="s">
        <v>8219</v>
      </c>
      <c r="J5593" s="22">
        <v>-2258948.09</v>
      </c>
      <c r="K5593" s="22">
        <v>-451789.61</v>
      </c>
    </row>
    <row r="5594" spans="1:11" x14ac:dyDescent="0.25">
      <c r="A5594" s="54" t="s">
        <v>8740</v>
      </c>
      <c r="B5594" s="54" t="s">
        <v>21768</v>
      </c>
      <c r="C5594" s="54" t="s">
        <v>18445</v>
      </c>
      <c r="D5594" s="54" t="s">
        <v>18446</v>
      </c>
      <c r="E5594" s="55"/>
      <c r="F5594" s="54" t="s">
        <v>18447</v>
      </c>
      <c r="G5594" s="58">
        <v>44651</v>
      </c>
      <c r="H5594" s="55" t="s">
        <v>19539</v>
      </c>
      <c r="I5594" s="55" t="s">
        <v>19539</v>
      </c>
      <c r="J5594" s="56">
        <v>111413400</v>
      </c>
      <c r="K5594" s="56">
        <v>0.01</v>
      </c>
    </row>
    <row r="5595" spans="1:11" x14ac:dyDescent="0.25">
      <c r="A5595" s="21" t="s">
        <v>8738</v>
      </c>
      <c r="B5595" s="21" t="s">
        <v>21768</v>
      </c>
      <c r="C5595" s="21" t="s">
        <v>17003</v>
      </c>
      <c r="D5595" s="21" t="s">
        <v>17004</v>
      </c>
      <c r="F5595" s="21" t="s">
        <v>17005</v>
      </c>
      <c r="G5595" s="20">
        <v>44652</v>
      </c>
      <c r="H5595" t="s">
        <v>19539</v>
      </c>
      <c r="I5595" t="s">
        <v>19539</v>
      </c>
      <c r="J5595" s="57">
        <v>3641403.49</v>
      </c>
      <c r="K5595" s="57">
        <v>0.01</v>
      </c>
    </row>
    <row r="5596" spans="1:11" x14ac:dyDescent="0.25">
      <c r="A5596" s="21" t="s">
        <v>9142</v>
      </c>
      <c r="B5596" s="21" t="s">
        <v>21768</v>
      </c>
      <c r="C5596" s="21" t="s">
        <v>894</v>
      </c>
      <c r="D5596" s="21" t="s">
        <v>893</v>
      </c>
      <c r="F5596" s="21" t="s">
        <v>15427</v>
      </c>
      <c r="G5596" s="20">
        <v>44655</v>
      </c>
      <c r="H5596" s="21" t="s">
        <v>8220</v>
      </c>
      <c r="J5596" s="22">
        <v>-1604952.5</v>
      </c>
      <c r="K5596" s="22">
        <v>-1604952.5</v>
      </c>
    </row>
    <row r="5597" spans="1:11" x14ac:dyDescent="0.25">
      <c r="A5597" s="21" t="s">
        <v>9142</v>
      </c>
      <c r="B5597" s="21" t="s">
        <v>21768</v>
      </c>
      <c r="C5597" s="21" t="s">
        <v>8223</v>
      </c>
      <c r="D5597" s="21" t="s">
        <v>8222</v>
      </c>
      <c r="F5597" s="21" t="s">
        <v>15428</v>
      </c>
      <c r="G5597" s="20">
        <v>44655</v>
      </c>
      <c r="H5597" s="21" t="s">
        <v>8224</v>
      </c>
      <c r="J5597" s="22">
        <v>-4870950.53</v>
      </c>
      <c r="K5597" s="22">
        <v>-4870950.53</v>
      </c>
    </row>
    <row r="5598" spans="1:11" x14ac:dyDescent="0.25">
      <c r="A5598" s="21" t="s">
        <v>8738</v>
      </c>
      <c r="B5598" s="21" t="s">
        <v>21768</v>
      </c>
      <c r="C5598" s="21" t="s">
        <v>7221</v>
      </c>
      <c r="D5598" s="21" t="s">
        <v>7220</v>
      </c>
      <c r="F5598" s="21" t="s">
        <v>15429</v>
      </c>
      <c r="G5598" s="20">
        <v>44659</v>
      </c>
      <c r="H5598">
        <v>0</v>
      </c>
      <c r="I5598" t="s">
        <v>18740</v>
      </c>
      <c r="J5598" s="22">
        <v>365113.47</v>
      </c>
      <c r="K5598" s="22">
        <v>365113.47</v>
      </c>
    </row>
    <row r="5599" spans="1:11" x14ac:dyDescent="0.25">
      <c r="A5599" s="54" t="s">
        <v>8738</v>
      </c>
      <c r="B5599" s="54" t="s">
        <v>21768</v>
      </c>
      <c r="C5599" s="54" t="s">
        <v>17006</v>
      </c>
      <c r="D5599" s="54" t="s">
        <v>17007</v>
      </c>
      <c r="E5599" s="55"/>
      <c r="F5599" s="54" t="s">
        <v>17008</v>
      </c>
      <c r="G5599" s="58">
        <v>44662</v>
      </c>
      <c r="H5599" s="55" t="s">
        <v>19539</v>
      </c>
      <c r="I5599" s="55" t="s">
        <v>19539</v>
      </c>
      <c r="J5599" s="56">
        <v>4588494.0199999996</v>
      </c>
      <c r="K5599" s="56">
        <v>0.01</v>
      </c>
    </row>
    <row r="5600" spans="1:11" x14ac:dyDescent="0.25">
      <c r="A5600" s="21" t="s">
        <v>9142</v>
      </c>
      <c r="B5600" s="21" t="s">
        <v>21768</v>
      </c>
      <c r="C5600" s="21" t="s">
        <v>103</v>
      </c>
      <c r="D5600" s="21" t="s">
        <v>102</v>
      </c>
      <c r="F5600" s="21" t="s">
        <v>17239</v>
      </c>
      <c r="G5600" s="20">
        <v>44669</v>
      </c>
      <c r="H5600" t="s">
        <v>19539</v>
      </c>
      <c r="I5600" t="s">
        <v>19539</v>
      </c>
      <c r="J5600" s="57">
        <v>221510.91</v>
      </c>
      <c r="K5600" s="57">
        <v>0.02</v>
      </c>
    </row>
    <row r="5601" spans="1:11" x14ac:dyDescent="0.25">
      <c r="A5601" s="54" t="s">
        <v>9142</v>
      </c>
      <c r="B5601" s="54" t="s">
        <v>21768</v>
      </c>
      <c r="C5601" s="54" t="s">
        <v>6148</v>
      </c>
      <c r="D5601" s="54" t="s">
        <v>6147</v>
      </c>
      <c r="E5601" s="55"/>
      <c r="F5601" s="54" t="s">
        <v>17303</v>
      </c>
      <c r="G5601" s="58">
        <v>44671</v>
      </c>
      <c r="H5601" s="55" t="s">
        <v>19539</v>
      </c>
      <c r="I5601" s="55" t="s">
        <v>19539</v>
      </c>
      <c r="J5601" s="56">
        <v>53620.44</v>
      </c>
      <c r="K5601" s="56">
        <v>0.01</v>
      </c>
    </row>
    <row r="5602" spans="1:11" x14ac:dyDescent="0.25">
      <c r="A5602" s="21" t="s">
        <v>8740</v>
      </c>
      <c r="B5602" s="21" t="s">
        <v>21768</v>
      </c>
      <c r="C5602" s="21" t="s">
        <v>6760</v>
      </c>
      <c r="D5602" s="21" t="s">
        <v>6759</v>
      </c>
      <c r="F5602" s="21" t="s">
        <v>18264</v>
      </c>
      <c r="G5602" s="20">
        <v>44672</v>
      </c>
      <c r="H5602" t="s">
        <v>19539</v>
      </c>
      <c r="I5602" t="s">
        <v>19539</v>
      </c>
      <c r="J5602" s="57">
        <v>5106949.25</v>
      </c>
      <c r="K5602" s="57">
        <v>0.02</v>
      </c>
    </row>
    <row r="5603" spans="1:11" x14ac:dyDescent="0.25">
      <c r="A5603" s="54" t="s">
        <v>8740</v>
      </c>
      <c r="B5603" s="54" t="s">
        <v>21768</v>
      </c>
      <c r="C5603" s="54" t="s">
        <v>8209</v>
      </c>
      <c r="D5603" s="54" t="s">
        <v>8208</v>
      </c>
      <c r="E5603" s="55"/>
      <c r="F5603" s="54" t="s">
        <v>18355</v>
      </c>
      <c r="G5603" s="58">
        <v>44672</v>
      </c>
      <c r="H5603" s="55" t="s">
        <v>19539</v>
      </c>
      <c r="I5603" s="55" t="s">
        <v>19539</v>
      </c>
      <c r="J5603" s="56">
        <v>1766911.24</v>
      </c>
      <c r="K5603" s="56">
        <v>0.01</v>
      </c>
    </row>
    <row r="5604" spans="1:11" x14ac:dyDescent="0.25">
      <c r="A5604" s="21" t="s">
        <v>9142</v>
      </c>
      <c r="B5604" s="21" t="s">
        <v>21768</v>
      </c>
      <c r="C5604" s="21" t="s">
        <v>813</v>
      </c>
      <c r="D5604" s="21" t="s">
        <v>812</v>
      </c>
      <c r="F5604" s="21" t="s">
        <v>15430</v>
      </c>
      <c r="G5604" s="20">
        <v>44679</v>
      </c>
      <c r="H5604" s="21" t="s">
        <v>8226</v>
      </c>
      <c r="J5604" s="22">
        <v>-116078.01</v>
      </c>
      <c r="K5604" s="22">
        <v>-116078.01</v>
      </c>
    </row>
    <row r="5605" spans="1:11" x14ac:dyDescent="0.25">
      <c r="A5605" s="21" t="s">
        <v>9142</v>
      </c>
      <c r="B5605" s="21" t="s">
        <v>21768</v>
      </c>
      <c r="C5605" s="21" t="s">
        <v>813</v>
      </c>
      <c r="D5605" s="21" t="s">
        <v>812</v>
      </c>
      <c r="F5605" s="21" t="s">
        <v>15431</v>
      </c>
      <c r="G5605" s="20">
        <v>44679</v>
      </c>
      <c r="H5605" s="21" t="s">
        <v>8228</v>
      </c>
      <c r="J5605" s="22">
        <v>-1455689.96</v>
      </c>
      <c r="K5605" s="22">
        <v>-1455689.96</v>
      </c>
    </row>
    <row r="5606" spans="1:11" x14ac:dyDescent="0.25">
      <c r="A5606" s="21" t="s">
        <v>8740</v>
      </c>
      <c r="B5606" s="21" t="s">
        <v>21768</v>
      </c>
      <c r="C5606" s="21" t="s">
        <v>8209</v>
      </c>
      <c r="D5606" s="21" t="s">
        <v>8208</v>
      </c>
      <c r="F5606" s="21" t="s">
        <v>18356</v>
      </c>
      <c r="G5606" s="20">
        <v>44684</v>
      </c>
      <c r="H5606" t="s">
        <v>19539</v>
      </c>
      <c r="I5606" t="s">
        <v>19539</v>
      </c>
      <c r="J5606" s="57">
        <v>589830.29</v>
      </c>
      <c r="K5606" s="57">
        <v>0.01</v>
      </c>
    </row>
    <row r="5607" spans="1:11" x14ac:dyDescent="0.25">
      <c r="A5607" s="21" t="s">
        <v>8740</v>
      </c>
      <c r="B5607" s="21" t="s">
        <v>21768</v>
      </c>
      <c r="C5607" s="21" t="s">
        <v>13021</v>
      </c>
      <c r="D5607" s="21" t="s">
        <v>5135</v>
      </c>
      <c r="F5607" s="21" t="s">
        <v>15432</v>
      </c>
      <c r="G5607" s="20">
        <v>44690</v>
      </c>
      <c r="H5607" s="21" t="s">
        <v>8230</v>
      </c>
      <c r="I5607" s="21" t="s">
        <v>18517</v>
      </c>
      <c r="J5607" s="22">
        <v>-938100</v>
      </c>
      <c r="K5607" s="22">
        <v>-938100</v>
      </c>
    </row>
    <row r="5608" spans="1:11" x14ac:dyDescent="0.25">
      <c r="A5608" s="54" t="s">
        <v>8740</v>
      </c>
      <c r="B5608" s="54" t="s">
        <v>21768</v>
      </c>
      <c r="C5608" s="54" t="s">
        <v>18498</v>
      </c>
      <c r="D5608" s="54" t="s">
        <v>18499</v>
      </c>
      <c r="E5608" s="55"/>
      <c r="F5608" s="54" t="s">
        <v>18500</v>
      </c>
      <c r="G5608" s="58">
        <v>44690</v>
      </c>
      <c r="H5608" s="55" t="s">
        <v>19539</v>
      </c>
      <c r="I5608" s="55" t="s">
        <v>19539</v>
      </c>
      <c r="J5608" s="56">
        <v>10657785.199999999</v>
      </c>
      <c r="K5608" s="56">
        <v>0.01</v>
      </c>
    </row>
    <row r="5609" spans="1:11" x14ac:dyDescent="0.25">
      <c r="A5609" s="21" t="s">
        <v>8738</v>
      </c>
      <c r="B5609" s="21" t="s">
        <v>21768</v>
      </c>
      <c r="C5609" s="21" t="s">
        <v>6772</v>
      </c>
      <c r="D5609" s="21" t="s">
        <v>6771</v>
      </c>
      <c r="F5609" s="21" t="s">
        <v>16340</v>
      </c>
      <c r="G5609" s="20">
        <v>44691</v>
      </c>
      <c r="H5609" t="s">
        <v>19539</v>
      </c>
      <c r="I5609" t="s">
        <v>19539</v>
      </c>
      <c r="J5609" s="57">
        <v>1742793.72</v>
      </c>
      <c r="K5609" s="57">
        <v>0.01</v>
      </c>
    </row>
    <row r="5610" spans="1:11" x14ac:dyDescent="0.25">
      <c r="A5610" s="54" t="s">
        <v>9142</v>
      </c>
      <c r="B5610" s="54" t="s">
        <v>21768</v>
      </c>
      <c r="C5610" s="54" t="s">
        <v>6148</v>
      </c>
      <c r="D5610" s="54" t="s">
        <v>6147</v>
      </c>
      <c r="E5610" s="55"/>
      <c r="F5610" s="54" t="s">
        <v>17302</v>
      </c>
      <c r="G5610" s="58">
        <v>44691</v>
      </c>
      <c r="H5610" s="55" t="s">
        <v>19539</v>
      </c>
      <c r="I5610" s="55" t="s">
        <v>19539</v>
      </c>
      <c r="J5610" s="56">
        <v>48236.58</v>
      </c>
      <c r="K5610" s="56">
        <v>0.02</v>
      </c>
    </row>
    <row r="5611" spans="1:11" x14ac:dyDescent="0.25">
      <c r="A5611" s="21" t="s">
        <v>8740</v>
      </c>
      <c r="B5611" s="21" t="s">
        <v>21768</v>
      </c>
      <c r="C5611" s="21" t="s">
        <v>8231</v>
      </c>
      <c r="D5611" s="21" t="s">
        <v>7156</v>
      </c>
      <c r="F5611" s="21" t="s">
        <v>15433</v>
      </c>
      <c r="G5611" s="20">
        <v>44694</v>
      </c>
      <c r="H5611" s="21" t="s">
        <v>8232</v>
      </c>
      <c r="I5611" s="21" t="s">
        <v>18582</v>
      </c>
      <c r="J5611" s="22">
        <v>-187620</v>
      </c>
      <c r="K5611" s="22">
        <v>-187620</v>
      </c>
    </row>
    <row r="5612" spans="1:11" x14ac:dyDescent="0.25">
      <c r="A5612" s="21" t="s">
        <v>8740</v>
      </c>
      <c r="B5612" s="21" t="s">
        <v>21768</v>
      </c>
      <c r="C5612" s="21" t="s">
        <v>7224</v>
      </c>
      <c r="D5612" s="21" t="s">
        <v>7223</v>
      </c>
      <c r="E5612" s="21" t="s">
        <v>19558</v>
      </c>
      <c r="F5612" s="21" t="s">
        <v>15434</v>
      </c>
      <c r="G5612" s="20">
        <v>44698</v>
      </c>
      <c r="H5612" s="21" t="s">
        <v>8233</v>
      </c>
      <c r="I5612" s="21" t="s">
        <v>18541</v>
      </c>
      <c r="J5612" s="22">
        <v>-118598.44</v>
      </c>
      <c r="K5612" s="22">
        <v>-118598.44</v>
      </c>
    </row>
    <row r="5613" spans="1:11" x14ac:dyDescent="0.25">
      <c r="A5613" s="21" t="s">
        <v>9142</v>
      </c>
      <c r="B5613" s="21" t="s">
        <v>21768</v>
      </c>
      <c r="C5613" s="21" t="s">
        <v>894</v>
      </c>
      <c r="D5613" s="21" t="s">
        <v>893</v>
      </c>
      <c r="F5613" s="21" t="s">
        <v>15435</v>
      </c>
      <c r="G5613" s="20">
        <v>44699</v>
      </c>
      <c r="H5613" s="21" t="s">
        <v>8234</v>
      </c>
      <c r="J5613" s="22">
        <v>-351566.4</v>
      </c>
      <c r="K5613" s="22">
        <v>-351566.4</v>
      </c>
    </row>
    <row r="5614" spans="1:11" x14ac:dyDescent="0.25">
      <c r="A5614" s="21" t="s">
        <v>8738</v>
      </c>
      <c r="B5614" s="21" t="s">
        <v>21768</v>
      </c>
      <c r="C5614" s="21" t="s">
        <v>16305</v>
      </c>
      <c r="D5614" s="21" t="s">
        <v>16306</v>
      </c>
      <c r="E5614" s="21" t="s">
        <v>19552</v>
      </c>
      <c r="F5614" s="21" t="s">
        <v>16310</v>
      </c>
      <c r="G5614" s="20">
        <v>44699</v>
      </c>
      <c r="H5614" t="s">
        <v>19539</v>
      </c>
      <c r="I5614" t="s">
        <v>19539</v>
      </c>
      <c r="J5614" s="57">
        <v>122572.57</v>
      </c>
      <c r="K5614" s="57">
        <v>0.01</v>
      </c>
    </row>
    <row r="5615" spans="1:11" x14ac:dyDescent="0.25">
      <c r="A5615" s="21" t="s">
        <v>9142</v>
      </c>
      <c r="B5615" s="21" t="s">
        <v>21768</v>
      </c>
      <c r="C5615" s="21" t="s">
        <v>894</v>
      </c>
      <c r="D5615" s="21" t="s">
        <v>893</v>
      </c>
      <c r="F5615" s="21" t="s">
        <v>15436</v>
      </c>
      <c r="G5615" s="20">
        <v>44701</v>
      </c>
      <c r="H5615" s="21" t="s">
        <v>8236</v>
      </c>
      <c r="J5615" s="22">
        <v>-404500</v>
      </c>
      <c r="K5615" s="22">
        <v>-404500</v>
      </c>
    </row>
    <row r="5616" spans="1:11" x14ac:dyDescent="0.25">
      <c r="A5616" s="21" t="s">
        <v>8738</v>
      </c>
      <c r="B5616" s="21" t="s">
        <v>21768</v>
      </c>
      <c r="C5616" s="21" t="s">
        <v>8239</v>
      </c>
      <c r="D5616" s="21" t="s">
        <v>8238</v>
      </c>
      <c r="F5616" s="21" t="s">
        <v>15437</v>
      </c>
      <c r="G5616" s="20">
        <v>44704</v>
      </c>
      <c r="H5616" s="21" t="s">
        <v>8240</v>
      </c>
      <c r="J5616" s="22">
        <v>-603000</v>
      </c>
      <c r="K5616" s="22">
        <v>-603000</v>
      </c>
    </row>
    <row r="5617" spans="1:11" x14ac:dyDescent="0.25">
      <c r="A5617" s="21" t="s">
        <v>8738</v>
      </c>
      <c r="B5617" s="21" t="s">
        <v>21768</v>
      </c>
      <c r="C5617" s="21" t="s">
        <v>8239</v>
      </c>
      <c r="D5617" s="21" t="s">
        <v>8238</v>
      </c>
      <c r="F5617" s="21" t="s">
        <v>15438</v>
      </c>
      <c r="G5617" s="20">
        <v>44704</v>
      </c>
      <c r="H5617" s="21" t="s">
        <v>8242</v>
      </c>
      <c r="J5617" s="22">
        <v>-603000</v>
      </c>
      <c r="K5617" s="22">
        <v>-603000</v>
      </c>
    </row>
    <row r="5618" spans="1:11" x14ac:dyDescent="0.25">
      <c r="A5618" s="21" t="s">
        <v>8738</v>
      </c>
      <c r="B5618" s="21" t="s">
        <v>21768</v>
      </c>
      <c r="C5618" s="21" t="s">
        <v>8239</v>
      </c>
      <c r="D5618" s="21" t="s">
        <v>8238</v>
      </c>
      <c r="F5618" s="21" t="s">
        <v>15439</v>
      </c>
      <c r="G5618" s="20">
        <v>44704</v>
      </c>
      <c r="H5618" s="21" t="s">
        <v>8244</v>
      </c>
      <c r="J5618" s="22">
        <v>-603000</v>
      </c>
      <c r="K5618" s="22">
        <v>-603000</v>
      </c>
    </row>
    <row r="5619" spans="1:11" x14ac:dyDescent="0.25">
      <c r="A5619" s="21" t="s">
        <v>8738</v>
      </c>
      <c r="B5619" s="21" t="s">
        <v>21768</v>
      </c>
      <c r="C5619" s="21" t="s">
        <v>8239</v>
      </c>
      <c r="D5619" s="21" t="s">
        <v>8238</v>
      </c>
      <c r="F5619" s="21" t="s">
        <v>15440</v>
      </c>
      <c r="G5619" s="20">
        <v>44704</v>
      </c>
      <c r="H5619" s="21" t="s">
        <v>8246</v>
      </c>
      <c r="J5619" s="22">
        <v>-603000</v>
      </c>
      <c r="K5619" s="22">
        <v>-603000</v>
      </c>
    </row>
    <row r="5620" spans="1:11" x14ac:dyDescent="0.25">
      <c r="A5620" s="21" t="s">
        <v>9142</v>
      </c>
      <c r="B5620" s="21" t="s">
        <v>21768</v>
      </c>
      <c r="C5620" s="21" t="s">
        <v>894</v>
      </c>
      <c r="D5620" s="21" t="s">
        <v>893</v>
      </c>
      <c r="F5620" s="21" t="s">
        <v>15441</v>
      </c>
      <c r="G5620" s="20">
        <v>44704</v>
      </c>
      <c r="H5620" s="21" t="s">
        <v>8248</v>
      </c>
      <c r="J5620" s="22">
        <v>-268726.64</v>
      </c>
      <c r="K5620" s="22">
        <v>-268726.64</v>
      </c>
    </row>
    <row r="5621" spans="1:11" x14ac:dyDescent="0.25">
      <c r="A5621" s="54" t="s">
        <v>9142</v>
      </c>
      <c r="B5621" s="54" t="s">
        <v>21768</v>
      </c>
      <c r="C5621" s="54" t="s">
        <v>103</v>
      </c>
      <c r="D5621" s="54" t="s">
        <v>102</v>
      </c>
      <c r="E5621" s="55"/>
      <c r="F5621" s="54" t="s">
        <v>17240</v>
      </c>
      <c r="G5621" s="58">
        <v>44704</v>
      </c>
      <c r="H5621" s="55" t="s">
        <v>19539</v>
      </c>
      <c r="I5621" s="55" t="s">
        <v>19539</v>
      </c>
      <c r="J5621" s="56">
        <v>236302.81</v>
      </c>
      <c r="K5621" s="56">
        <v>0.03</v>
      </c>
    </row>
    <row r="5622" spans="1:11" x14ac:dyDescent="0.25">
      <c r="A5622" s="21" t="s">
        <v>8738</v>
      </c>
      <c r="B5622" s="21" t="s">
        <v>21768</v>
      </c>
      <c r="C5622" s="21" t="s">
        <v>16881</v>
      </c>
      <c r="D5622" s="21" t="s">
        <v>16882</v>
      </c>
      <c r="F5622" s="21" t="s">
        <v>16885</v>
      </c>
      <c r="G5622" s="20">
        <v>44705</v>
      </c>
      <c r="H5622" t="s">
        <v>19539</v>
      </c>
      <c r="I5622" t="s">
        <v>19539</v>
      </c>
      <c r="J5622" s="57">
        <v>3282929.48</v>
      </c>
      <c r="K5622" s="57">
        <v>0.01</v>
      </c>
    </row>
    <row r="5623" spans="1:11" x14ac:dyDescent="0.25">
      <c r="A5623" s="21" t="s">
        <v>8740</v>
      </c>
      <c r="B5623" s="21" t="s">
        <v>21768</v>
      </c>
      <c r="C5623" s="21" t="s">
        <v>15442</v>
      </c>
      <c r="D5623" s="21" t="s">
        <v>8250</v>
      </c>
      <c r="F5623" s="21" t="s">
        <v>15443</v>
      </c>
      <c r="G5623" s="20">
        <v>44706</v>
      </c>
      <c r="H5623">
        <v>0</v>
      </c>
      <c r="I5623" t="s">
        <v>8251</v>
      </c>
      <c r="J5623" s="22">
        <v>104495.51</v>
      </c>
      <c r="K5623" s="22">
        <v>104495.51</v>
      </c>
    </row>
    <row r="5624" spans="1:11" x14ac:dyDescent="0.25">
      <c r="A5624" s="54" t="s">
        <v>8740</v>
      </c>
      <c r="B5624" s="54" t="s">
        <v>21768</v>
      </c>
      <c r="C5624" s="54" t="s">
        <v>8644</v>
      </c>
      <c r="D5624" s="54" t="s">
        <v>8643</v>
      </c>
      <c r="E5624" s="55"/>
      <c r="F5624" s="54" t="s">
        <v>18404</v>
      </c>
      <c r="G5624" s="58">
        <v>44706</v>
      </c>
      <c r="H5624" s="55" t="s">
        <v>19539</v>
      </c>
      <c r="I5624" s="55" t="s">
        <v>19539</v>
      </c>
      <c r="J5624" s="56">
        <v>111598.47</v>
      </c>
      <c r="K5624" s="56">
        <v>0.01</v>
      </c>
    </row>
    <row r="5625" spans="1:11" x14ac:dyDescent="0.25">
      <c r="A5625" s="21" t="s">
        <v>9142</v>
      </c>
      <c r="B5625" s="21" t="s">
        <v>21768</v>
      </c>
      <c r="C5625" s="21" t="s">
        <v>17388</v>
      </c>
      <c r="D5625" s="21" t="s">
        <v>17389</v>
      </c>
      <c r="F5625" s="21" t="s">
        <v>17390</v>
      </c>
      <c r="G5625" s="20">
        <v>44708</v>
      </c>
      <c r="H5625" s="21" t="s">
        <v>17391</v>
      </c>
      <c r="J5625" s="22">
        <v>-1900</v>
      </c>
      <c r="K5625" s="22">
        <v>-1900</v>
      </c>
    </row>
    <row r="5626" spans="1:11" x14ac:dyDescent="0.25">
      <c r="A5626" s="21" t="s">
        <v>8738</v>
      </c>
      <c r="B5626" s="21" t="s">
        <v>21768</v>
      </c>
      <c r="C5626" s="21" t="s">
        <v>8685</v>
      </c>
      <c r="D5626" s="21" t="s">
        <v>8684</v>
      </c>
      <c r="E5626" s="21" t="s">
        <v>19552</v>
      </c>
      <c r="F5626" s="21" t="s">
        <v>16251</v>
      </c>
      <c r="G5626" s="20">
        <v>44708</v>
      </c>
      <c r="H5626" t="s">
        <v>19539</v>
      </c>
      <c r="I5626" t="s">
        <v>19539</v>
      </c>
      <c r="J5626" s="57">
        <v>3972547.27</v>
      </c>
      <c r="K5626" s="57">
        <v>0.01</v>
      </c>
    </row>
    <row r="5627" spans="1:11" x14ac:dyDescent="0.25">
      <c r="A5627" s="54" t="s">
        <v>8738</v>
      </c>
      <c r="B5627" s="54" t="s">
        <v>21768</v>
      </c>
      <c r="C5627" s="54" t="s">
        <v>8685</v>
      </c>
      <c r="D5627" s="54" t="s">
        <v>8684</v>
      </c>
      <c r="E5627" s="54" t="s">
        <v>19552</v>
      </c>
      <c r="F5627" s="54" t="s">
        <v>16250</v>
      </c>
      <c r="G5627" s="58">
        <v>44708</v>
      </c>
      <c r="H5627" s="55" t="s">
        <v>19539</v>
      </c>
      <c r="I5627" s="55" t="s">
        <v>19539</v>
      </c>
      <c r="J5627" s="56">
        <v>4013201.19</v>
      </c>
      <c r="K5627" s="56">
        <v>0.01</v>
      </c>
    </row>
    <row r="5628" spans="1:11" x14ac:dyDescent="0.25">
      <c r="A5628" s="21" t="s">
        <v>8740</v>
      </c>
      <c r="B5628" s="21" t="s">
        <v>21768</v>
      </c>
      <c r="C5628" s="21" t="s">
        <v>18391</v>
      </c>
      <c r="D5628" s="21" t="s">
        <v>18392</v>
      </c>
      <c r="F5628" s="21" t="s">
        <v>18393</v>
      </c>
      <c r="G5628" s="20">
        <v>44711</v>
      </c>
      <c r="H5628" t="s">
        <v>19539</v>
      </c>
      <c r="I5628" t="s">
        <v>19539</v>
      </c>
      <c r="J5628" s="57">
        <v>482028.96</v>
      </c>
      <c r="K5628" s="57">
        <v>0.01</v>
      </c>
    </row>
    <row r="5629" spans="1:11" x14ac:dyDescent="0.25">
      <c r="A5629" s="21" t="s">
        <v>8738</v>
      </c>
      <c r="B5629" s="21" t="s">
        <v>21768</v>
      </c>
      <c r="C5629" s="21" t="s">
        <v>7374</v>
      </c>
      <c r="D5629" s="21" t="s">
        <v>7373</v>
      </c>
      <c r="E5629" s="21" t="s">
        <v>19552</v>
      </c>
      <c r="F5629" s="21" t="s">
        <v>15444</v>
      </c>
      <c r="G5629" s="20">
        <v>44713</v>
      </c>
      <c r="H5629" s="21" t="s">
        <v>8252</v>
      </c>
      <c r="J5629" s="22">
        <v>-230043.36</v>
      </c>
      <c r="K5629" s="22">
        <v>-220295.76</v>
      </c>
    </row>
    <row r="5630" spans="1:11" x14ac:dyDescent="0.25">
      <c r="A5630" s="54" t="s">
        <v>8740</v>
      </c>
      <c r="B5630" s="54" t="s">
        <v>21768</v>
      </c>
      <c r="C5630" s="54" t="s">
        <v>4086</v>
      </c>
      <c r="D5630" s="54" t="s">
        <v>4085</v>
      </c>
      <c r="E5630" s="54" t="s">
        <v>19558</v>
      </c>
      <c r="F5630" s="54" t="s">
        <v>18179</v>
      </c>
      <c r="G5630" s="58">
        <v>44713</v>
      </c>
      <c r="H5630" s="55" t="s">
        <v>19539</v>
      </c>
      <c r="I5630" s="55" t="s">
        <v>19539</v>
      </c>
      <c r="J5630" s="56">
        <v>5333831.22</v>
      </c>
      <c r="K5630" s="56">
        <v>0.02</v>
      </c>
    </row>
    <row r="5631" spans="1:11" x14ac:dyDescent="0.25">
      <c r="A5631" s="21" t="s">
        <v>9142</v>
      </c>
      <c r="B5631" s="21" t="s">
        <v>21768</v>
      </c>
      <c r="C5631" s="21" t="s">
        <v>7484</v>
      </c>
      <c r="D5631" s="21" t="s">
        <v>7483</v>
      </c>
      <c r="F5631" s="21" t="s">
        <v>15445</v>
      </c>
      <c r="G5631" s="20">
        <v>44714</v>
      </c>
      <c r="H5631" s="21" t="s">
        <v>8254</v>
      </c>
      <c r="J5631" s="22">
        <v>-52500</v>
      </c>
      <c r="K5631" s="22">
        <v>-52500</v>
      </c>
    </row>
    <row r="5632" spans="1:11" x14ac:dyDescent="0.25">
      <c r="A5632" s="21" t="s">
        <v>9142</v>
      </c>
      <c r="B5632" s="21" t="s">
        <v>21768</v>
      </c>
      <c r="C5632" s="21" t="s">
        <v>6148</v>
      </c>
      <c r="D5632" s="21" t="s">
        <v>6147</v>
      </c>
      <c r="F5632" s="21" t="s">
        <v>17304</v>
      </c>
      <c r="G5632" s="20">
        <v>44715</v>
      </c>
      <c r="H5632" t="s">
        <v>19539</v>
      </c>
      <c r="I5632" t="s">
        <v>19539</v>
      </c>
      <c r="J5632" s="57">
        <v>106368.51</v>
      </c>
      <c r="K5632" s="57">
        <v>0.01</v>
      </c>
    </row>
    <row r="5633" spans="1:11" x14ac:dyDescent="0.25">
      <c r="A5633" s="54" t="s">
        <v>8740</v>
      </c>
      <c r="B5633" s="54" t="s">
        <v>21768</v>
      </c>
      <c r="C5633" s="54" t="s">
        <v>8209</v>
      </c>
      <c r="D5633" s="54" t="s">
        <v>8208</v>
      </c>
      <c r="E5633" s="55"/>
      <c r="F5633" s="54" t="s">
        <v>18353</v>
      </c>
      <c r="G5633" s="58">
        <v>44715</v>
      </c>
      <c r="H5633" s="55" t="s">
        <v>19539</v>
      </c>
      <c r="I5633" s="55" t="s">
        <v>19539</v>
      </c>
      <c r="J5633" s="56">
        <v>591307.42000000004</v>
      </c>
      <c r="K5633" s="56">
        <v>0.01</v>
      </c>
    </row>
    <row r="5634" spans="1:11" x14ac:dyDescent="0.25">
      <c r="A5634" s="21" t="s">
        <v>8738</v>
      </c>
      <c r="B5634" s="21" t="s">
        <v>21768</v>
      </c>
      <c r="C5634" s="21" t="s">
        <v>16465</v>
      </c>
      <c r="D5634" s="21" t="s">
        <v>16466</v>
      </c>
      <c r="F5634" s="21" t="s">
        <v>16467</v>
      </c>
      <c r="G5634" s="20">
        <v>44718</v>
      </c>
      <c r="H5634" t="s">
        <v>19539</v>
      </c>
      <c r="I5634" t="s">
        <v>19539</v>
      </c>
      <c r="J5634" s="57">
        <v>714644.44</v>
      </c>
      <c r="K5634" s="57">
        <v>0.01</v>
      </c>
    </row>
    <row r="5635" spans="1:11" x14ac:dyDescent="0.25">
      <c r="A5635" s="21" t="s">
        <v>9142</v>
      </c>
      <c r="B5635" s="21" t="s">
        <v>21768</v>
      </c>
      <c r="C5635" s="21" t="s">
        <v>8257</v>
      </c>
      <c r="D5635" s="21" t="s">
        <v>8256</v>
      </c>
      <c r="F5635" s="21" t="s">
        <v>15446</v>
      </c>
      <c r="G5635" s="20">
        <v>44725</v>
      </c>
      <c r="H5635" s="21" t="s">
        <v>8258</v>
      </c>
      <c r="J5635" s="22">
        <v>-97500</v>
      </c>
      <c r="K5635" s="22">
        <v>-97500</v>
      </c>
    </row>
    <row r="5636" spans="1:11" x14ac:dyDescent="0.25">
      <c r="A5636" s="21" t="s">
        <v>9142</v>
      </c>
      <c r="B5636" s="21" t="s">
        <v>21768</v>
      </c>
      <c r="C5636" s="21" t="s">
        <v>8022</v>
      </c>
      <c r="D5636" s="21" t="s">
        <v>8021</v>
      </c>
      <c r="F5636" s="21" t="s">
        <v>15447</v>
      </c>
      <c r="G5636" s="20">
        <v>44727</v>
      </c>
      <c r="H5636" s="21" t="s">
        <v>8260</v>
      </c>
      <c r="J5636" s="22">
        <v>-199800</v>
      </c>
      <c r="K5636" s="22">
        <v>-199800</v>
      </c>
    </row>
    <row r="5637" spans="1:11" x14ac:dyDescent="0.25">
      <c r="A5637" s="54" t="s">
        <v>9142</v>
      </c>
      <c r="B5637" s="54" t="s">
        <v>21768</v>
      </c>
      <c r="C5637" s="54" t="s">
        <v>103</v>
      </c>
      <c r="D5637" s="54" t="s">
        <v>102</v>
      </c>
      <c r="E5637" s="55"/>
      <c r="F5637" s="54" t="s">
        <v>17238</v>
      </c>
      <c r="G5637" s="58">
        <v>44732</v>
      </c>
      <c r="H5637" s="55" t="s">
        <v>19539</v>
      </c>
      <c r="I5637" s="55" t="s">
        <v>19539</v>
      </c>
      <c r="J5637" s="56">
        <v>232858.7</v>
      </c>
      <c r="K5637" s="56">
        <v>0.02</v>
      </c>
    </row>
    <row r="5638" spans="1:11" x14ac:dyDescent="0.25">
      <c r="A5638" s="21" t="s">
        <v>8740</v>
      </c>
      <c r="B5638" s="21" t="s">
        <v>21768</v>
      </c>
      <c r="C5638" s="21" t="s">
        <v>15693</v>
      </c>
      <c r="D5638" s="21" t="s">
        <v>8661</v>
      </c>
      <c r="F5638" s="21" t="s">
        <v>17541</v>
      </c>
      <c r="G5638" s="20">
        <v>44732</v>
      </c>
      <c r="H5638" t="s">
        <v>19539</v>
      </c>
      <c r="I5638" t="s">
        <v>19539</v>
      </c>
      <c r="J5638" s="57">
        <v>520561.76</v>
      </c>
      <c r="K5638" s="57">
        <v>0.01</v>
      </c>
    </row>
    <row r="5639" spans="1:11" x14ac:dyDescent="0.25">
      <c r="A5639" s="21" t="s">
        <v>9142</v>
      </c>
      <c r="B5639" s="21" t="s">
        <v>21768</v>
      </c>
      <c r="C5639" s="21" t="s">
        <v>15448</v>
      </c>
      <c r="D5639" s="21" t="s">
        <v>8261</v>
      </c>
      <c r="F5639" s="21" t="s">
        <v>15449</v>
      </c>
      <c r="G5639" s="20">
        <v>44733</v>
      </c>
      <c r="H5639" s="21" t="s">
        <v>7422</v>
      </c>
      <c r="J5639" s="22">
        <v>-83544</v>
      </c>
      <c r="K5639" s="22">
        <v>-83544</v>
      </c>
    </row>
    <row r="5640" spans="1:11" x14ac:dyDescent="0.25">
      <c r="A5640" s="21" t="s">
        <v>9142</v>
      </c>
      <c r="B5640" s="21" t="s">
        <v>21768</v>
      </c>
      <c r="C5640" s="21" t="s">
        <v>894</v>
      </c>
      <c r="D5640" s="21" t="s">
        <v>893</v>
      </c>
      <c r="F5640" s="21" t="s">
        <v>15450</v>
      </c>
      <c r="G5640" s="20">
        <v>44734</v>
      </c>
      <c r="H5640" s="21" t="s">
        <v>8263</v>
      </c>
      <c r="J5640" s="22">
        <v>-3300</v>
      </c>
      <c r="K5640" s="22">
        <v>-3300</v>
      </c>
    </row>
    <row r="5641" spans="1:11" x14ac:dyDescent="0.25">
      <c r="A5641" s="21" t="s">
        <v>8740</v>
      </c>
      <c r="B5641" s="21" t="s">
        <v>21768</v>
      </c>
      <c r="C5641" s="21" t="s">
        <v>15472</v>
      </c>
      <c r="D5641" s="21" t="s">
        <v>8288</v>
      </c>
      <c r="F5641" s="21" t="s">
        <v>17972</v>
      </c>
      <c r="G5641" s="20">
        <v>44734</v>
      </c>
      <c r="H5641" s="21" t="s">
        <v>17973</v>
      </c>
      <c r="J5641" s="22">
        <v>618661.74</v>
      </c>
      <c r="K5641" s="22">
        <v>618661.74</v>
      </c>
    </row>
    <row r="5642" spans="1:11" x14ac:dyDescent="0.25">
      <c r="A5642" s="21" t="s">
        <v>8740</v>
      </c>
      <c r="B5642" s="21" t="s">
        <v>21768</v>
      </c>
      <c r="C5642" s="21" t="s">
        <v>15472</v>
      </c>
      <c r="D5642" s="21" t="s">
        <v>8288</v>
      </c>
      <c r="F5642" s="21" t="s">
        <v>17974</v>
      </c>
      <c r="G5642" s="20">
        <v>44734</v>
      </c>
      <c r="H5642" s="21" t="s">
        <v>17973</v>
      </c>
      <c r="J5642" s="22">
        <v>-618661.74</v>
      </c>
      <c r="K5642" s="22">
        <v>-618661.74</v>
      </c>
    </row>
    <row r="5643" spans="1:11" x14ac:dyDescent="0.25">
      <c r="A5643" s="54" t="s">
        <v>8738</v>
      </c>
      <c r="B5643" s="54" t="s">
        <v>21768</v>
      </c>
      <c r="C5643" s="54" t="s">
        <v>6625</v>
      </c>
      <c r="D5643" s="54" t="s">
        <v>6624</v>
      </c>
      <c r="E5643" s="54" t="s">
        <v>19552</v>
      </c>
      <c r="F5643" s="54" t="s">
        <v>16470</v>
      </c>
      <c r="G5643" s="58">
        <v>44734</v>
      </c>
      <c r="H5643" s="55" t="s">
        <v>19539</v>
      </c>
      <c r="I5643" s="55" t="s">
        <v>19539</v>
      </c>
      <c r="J5643" s="56">
        <v>88890116.879999995</v>
      </c>
      <c r="K5643" s="56">
        <v>0.01</v>
      </c>
    </row>
    <row r="5644" spans="1:11" x14ac:dyDescent="0.25">
      <c r="A5644" s="21" t="s">
        <v>8740</v>
      </c>
      <c r="B5644" s="21" t="s">
        <v>21768</v>
      </c>
      <c r="C5644" s="21" t="s">
        <v>8644</v>
      </c>
      <c r="D5644" s="21" t="s">
        <v>8643</v>
      </c>
      <c r="F5644" s="21" t="s">
        <v>18403</v>
      </c>
      <c r="G5644" s="20">
        <v>44735</v>
      </c>
      <c r="H5644" t="s">
        <v>19539</v>
      </c>
      <c r="I5644" t="s">
        <v>19539</v>
      </c>
      <c r="J5644" s="57">
        <v>111384.9</v>
      </c>
      <c r="K5644" s="57">
        <v>0.01</v>
      </c>
    </row>
    <row r="5645" spans="1:11" x14ac:dyDescent="0.25">
      <c r="A5645" s="54" t="s">
        <v>8740</v>
      </c>
      <c r="B5645" s="54" t="s">
        <v>21768</v>
      </c>
      <c r="C5645" s="54" t="s">
        <v>18302</v>
      </c>
      <c r="D5645" s="54" t="s">
        <v>18303</v>
      </c>
      <c r="E5645" s="55"/>
      <c r="F5645" s="54" t="s">
        <v>18304</v>
      </c>
      <c r="G5645" s="58">
        <v>44739</v>
      </c>
      <c r="H5645" s="55" t="s">
        <v>19539</v>
      </c>
      <c r="I5645" s="55" t="s">
        <v>19539</v>
      </c>
      <c r="J5645" s="56">
        <v>104477.18</v>
      </c>
      <c r="K5645" s="56">
        <v>0.01</v>
      </c>
    </row>
    <row r="5646" spans="1:11" x14ac:dyDescent="0.25">
      <c r="A5646" s="21" t="s">
        <v>9142</v>
      </c>
      <c r="B5646" s="21" t="s">
        <v>21768</v>
      </c>
      <c r="C5646" s="21" t="s">
        <v>894</v>
      </c>
      <c r="D5646" s="21" t="s">
        <v>893</v>
      </c>
      <c r="F5646" s="21" t="s">
        <v>15451</v>
      </c>
      <c r="G5646" s="20">
        <v>44740</v>
      </c>
      <c r="H5646" s="21" t="s">
        <v>8265</v>
      </c>
      <c r="J5646" s="22">
        <v>-445000</v>
      </c>
      <c r="K5646" s="22">
        <v>-445000</v>
      </c>
    </row>
    <row r="5647" spans="1:11" x14ac:dyDescent="0.25">
      <c r="A5647" s="21" t="s">
        <v>9142</v>
      </c>
      <c r="B5647" s="21" t="s">
        <v>21768</v>
      </c>
      <c r="C5647" s="21" t="s">
        <v>7444</v>
      </c>
      <c r="D5647" s="21" t="s">
        <v>7443</v>
      </c>
      <c r="F5647" s="21" t="s">
        <v>17367</v>
      </c>
      <c r="G5647" s="20">
        <v>44740</v>
      </c>
      <c r="H5647" t="s">
        <v>19539</v>
      </c>
      <c r="I5647" t="s">
        <v>19539</v>
      </c>
      <c r="J5647" s="57">
        <v>903047.98</v>
      </c>
      <c r="K5647" s="57">
        <v>0.01</v>
      </c>
    </row>
    <row r="5648" spans="1:11" x14ac:dyDescent="0.25">
      <c r="A5648" s="54" t="s">
        <v>8740</v>
      </c>
      <c r="B5648" s="54" t="s">
        <v>21768</v>
      </c>
      <c r="C5648" s="54" t="s">
        <v>8209</v>
      </c>
      <c r="D5648" s="54" t="s">
        <v>8208</v>
      </c>
      <c r="E5648" s="55"/>
      <c r="F5648" s="54" t="s">
        <v>18352</v>
      </c>
      <c r="G5648" s="58">
        <v>44741</v>
      </c>
      <c r="H5648" s="55" t="s">
        <v>19539</v>
      </c>
      <c r="I5648" s="55" t="s">
        <v>19539</v>
      </c>
      <c r="J5648" s="56">
        <v>585368.81999999995</v>
      </c>
      <c r="K5648" s="56">
        <v>0.01</v>
      </c>
    </row>
    <row r="5649" spans="1:11" x14ac:dyDescent="0.25">
      <c r="A5649" s="21" t="s">
        <v>8738</v>
      </c>
      <c r="B5649" s="21" t="s">
        <v>21768</v>
      </c>
      <c r="C5649" s="21" t="s">
        <v>7374</v>
      </c>
      <c r="D5649" s="21" t="s">
        <v>7373</v>
      </c>
      <c r="E5649" s="21" t="s">
        <v>19552</v>
      </c>
      <c r="F5649" s="21" t="s">
        <v>15452</v>
      </c>
      <c r="G5649" s="20">
        <v>44743</v>
      </c>
      <c r="H5649" s="21" t="s">
        <v>8269</v>
      </c>
      <c r="J5649" s="22">
        <v>-230043.36</v>
      </c>
      <c r="K5649" s="22">
        <v>-220295.76</v>
      </c>
    </row>
    <row r="5650" spans="1:11" x14ac:dyDescent="0.25">
      <c r="A5650" s="21" t="s">
        <v>8738</v>
      </c>
      <c r="B5650" s="21" t="s">
        <v>21768</v>
      </c>
      <c r="C5650" s="21" t="s">
        <v>8272</v>
      </c>
      <c r="D5650" s="21" t="s">
        <v>8271</v>
      </c>
      <c r="F5650" s="21" t="s">
        <v>15453</v>
      </c>
      <c r="G5650" s="20">
        <v>44743</v>
      </c>
      <c r="H5650" s="21" t="s">
        <v>8273</v>
      </c>
      <c r="I5650" s="21" t="s">
        <v>16937</v>
      </c>
      <c r="J5650" s="22">
        <v>-127512.92</v>
      </c>
      <c r="K5650" s="22">
        <v>-102010.33</v>
      </c>
    </row>
    <row r="5651" spans="1:11" x14ac:dyDescent="0.25">
      <c r="A5651" s="21" t="s">
        <v>8738</v>
      </c>
      <c r="B5651" s="21" t="s">
        <v>21768</v>
      </c>
      <c r="C5651" s="21" t="s">
        <v>415</v>
      </c>
      <c r="D5651" s="21" t="s">
        <v>414</v>
      </c>
      <c r="F5651" s="21" t="s">
        <v>15454</v>
      </c>
      <c r="G5651" s="20">
        <v>44750</v>
      </c>
      <c r="H5651" s="21" t="s">
        <v>8274</v>
      </c>
      <c r="J5651" s="22">
        <v>-2219106</v>
      </c>
      <c r="K5651" s="22">
        <v>-2219106</v>
      </c>
    </row>
    <row r="5652" spans="1:11" x14ac:dyDescent="0.25">
      <c r="A5652" s="21" t="s">
        <v>9142</v>
      </c>
      <c r="B5652" s="21" t="s">
        <v>21768</v>
      </c>
      <c r="C5652" s="21" t="s">
        <v>15455</v>
      </c>
      <c r="D5652" s="21" t="s">
        <v>8276</v>
      </c>
      <c r="F5652" s="21" t="s">
        <v>15456</v>
      </c>
      <c r="G5652" s="20">
        <v>44753</v>
      </c>
      <c r="H5652" s="21" t="s">
        <v>8277</v>
      </c>
      <c r="J5652" s="22">
        <v>-236000</v>
      </c>
      <c r="K5652" s="22">
        <v>-236000</v>
      </c>
    </row>
    <row r="5653" spans="1:11" x14ac:dyDescent="0.25">
      <c r="A5653" s="21" t="s">
        <v>8738</v>
      </c>
      <c r="B5653" s="21" t="s">
        <v>21768</v>
      </c>
      <c r="C5653" s="21" t="s">
        <v>7348</v>
      </c>
      <c r="D5653" s="21" t="s">
        <v>7347</v>
      </c>
      <c r="F5653" s="21" t="s">
        <v>16767</v>
      </c>
      <c r="G5653" s="20">
        <v>44753</v>
      </c>
      <c r="H5653" t="s">
        <v>19539</v>
      </c>
      <c r="I5653" t="s">
        <v>19539</v>
      </c>
      <c r="J5653" s="57">
        <v>31861360.27</v>
      </c>
      <c r="K5653" s="57">
        <v>0.02</v>
      </c>
    </row>
    <row r="5654" spans="1:11" x14ac:dyDescent="0.25">
      <c r="A5654" s="21" t="s">
        <v>9142</v>
      </c>
      <c r="B5654" s="21" t="s">
        <v>21768</v>
      </c>
      <c r="C5654" s="21" t="s">
        <v>7994</v>
      </c>
      <c r="D5654" s="21" t="s">
        <v>7993</v>
      </c>
      <c r="F5654" s="21" t="s">
        <v>15457</v>
      </c>
      <c r="G5654" s="20">
        <v>44754</v>
      </c>
      <c r="H5654" s="21" t="s">
        <v>8279</v>
      </c>
      <c r="J5654" s="22">
        <v>-61200</v>
      </c>
      <c r="K5654" s="22">
        <v>-61200</v>
      </c>
    </row>
    <row r="5655" spans="1:11" x14ac:dyDescent="0.25">
      <c r="A5655" s="21" t="s">
        <v>9142</v>
      </c>
      <c r="B5655" s="21" t="s">
        <v>21768</v>
      </c>
      <c r="C5655" s="21" t="s">
        <v>7994</v>
      </c>
      <c r="D5655" s="21" t="s">
        <v>7993</v>
      </c>
      <c r="F5655" s="21" t="s">
        <v>15458</v>
      </c>
      <c r="G5655" s="20">
        <v>44754</v>
      </c>
      <c r="H5655" s="21" t="s">
        <v>8280</v>
      </c>
      <c r="J5655" s="22">
        <v>-61200</v>
      </c>
      <c r="K5655" s="22">
        <v>-61200</v>
      </c>
    </row>
    <row r="5656" spans="1:11" x14ac:dyDescent="0.25">
      <c r="A5656" s="21" t="s">
        <v>8738</v>
      </c>
      <c r="B5656" s="21" t="s">
        <v>21768</v>
      </c>
      <c r="C5656" s="21" t="s">
        <v>15459</v>
      </c>
      <c r="D5656" s="21" t="s">
        <v>8281</v>
      </c>
      <c r="F5656" s="21" t="s">
        <v>15461</v>
      </c>
      <c r="G5656" s="20">
        <v>44755</v>
      </c>
      <c r="H5656">
        <v>0</v>
      </c>
      <c r="I5656" t="s">
        <v>15460</v>
      </c>
      <c r="J5656" s="22">
        <v>15941.69</v>
      </c>
      <c r="K5656" s="22">
        <v>15941.69</v>
      </c>
    </row>
    <row r="5657" spans="1:11" x14ac:dyDescent="0.25">
      <c r="A5657" s="21" t="s">
        <v>8738</v>
      </c>
      <c r="B5657" s="21" t="s">
        <v>21768</v>
      </c>
      <c r="C5657" s="21" t="s">
        <v>15459</v>
      </c>
      <c r="D5657" s="21" t="s">
        <v>8281</v>
      </c>
      <c r="F5657" s="21" t="s">
        <v>15462</v>
      </c>
      <c r="G5657" s="20">
        <v>44755</v>
      </c>
      <c r="H5657">
        <v>0</v>
      </c>
      <c r="I5657" t="s">
        <v>15460</v>
      </c>
      <c r="J5657" s="22">
        <v>3021.55</v>
      </c>
      <c r="K5657" s="22">
        <v>3021.55</v>
      </c>
    </row>
    <row r="5658" spans="1:11" x14ac:dyDescent="0.25">
      <c r="A5658" s="21" t="s">
        <v>8738</v>
      </c>
      <c r="B5658" s="21" t="s">
        <v>21768</v>
      </c>
      <c r="C5658" s="21" t="s">
        <v>15459</v>
      </c>
      <c r="D5658" s="21" t="s">
        <v>8281</v>
      </c>
      <c r="F5658" s="21" t="s">
        <v>15463</v>
      </c>
      <c r="G5658" s="20">
        <v>44755</v>
      </c>
      <c r="H5658">
        <v>0</v>
      </c>
      <c r="I5658" t="s">
        <v>15460</v>
      </c>
      <c r="J5658" s="22">
        <v>75875.13</v>
      </c>
      <c r="K5658" s="22">
        <v>75875.13</v>
      </c>
    </row>
    <row r="5659" spans="1:11" x14ac:dyDescent="0.25">
      <c r="A5659" s="21" t="s">
        <v>8738</v>
      </c>
      <c r="B5659" s="21" t="s">
        <v>21768</v>
      </c>
      <c r="C5659" s="21" t="s">
        <v>15459</v>
      </c>
      <c r="D5659" s="21" t="s">
        <v>8281</v>
      </c>
      <c r="F5659" s="21" t="s">
        <v>15464</v>
      </c>
      <c r="G5659" s="20">
        <v>44755</v>
      </c>
      <c r="H5659">
        <v>0</v>
      </c>
      <c r="I5659" t="s">
        <v>15460</v>
      </c>
      <c r="J5659" s="22">
        <v>302.14999999999998</v>
      </c>
      <c r="K5659" s="22">
        <v>302.14999999999998</v>
      </c>
    </row>
    <row r="5660" spans="1:11" x14ac:dyDescent="0.25">
      <c r="A5660" s="21" t="s">
        <v>8738</v>
      </c>
      <c r="B5660" s="21" t="s">
        <v>21768</v>
      </c>
      <c r="C5660" s="21" t="s">
        <v>15459</v>
      </c>
      <c r="D5660" s="21" t="s">
        <v>8281</v>
      </c>
      <c r="F5660" s="21" t="s">
        <v>15465</v>
      </c>
      <c r="G5660" s="20">
        <v>44755</v>
      </c>
      <c r="H5660">
        <v>0</v>
      </c>
      <c r="I5660" t="s">
        <v>15460</v>
      </c>
      <c r="J5660" s="22">
        <v>2790.3</v>
      </c>
      <c r="K5660" s="22">
        <v>2790.3</v>
      </c>
    </row>
    <row r="5661" spans="1:11" x14ac:dyDescent="0.25">
      <c r="A5661" s="21" t="s">
        <v>8740</v>
      </c>
      <c r="B5661" s="21" t="s">
        <v>21768</v>
      </c>
      <c r="C5661" s="21" t="s">
        <v>8283</v>
      </c>
      <c r="D5661" s="21" t="s">
        <v>8282</v>
      </c>
      <c r="E5661" s="21" t="s">
        <v>19558</v>
      </c>
      <c r="F5661" s="21" t="s">
        <v>15466</v>
      </c>
      <c r="G5661" s="20">
        <v>44755</v>
      </c>
      <c r="H5661">
        <v>0</v>
      </c>
      <c r="I5661" t="s">
        <v>8284</v>
      </c>
      <c r="J5661" s="22">
        <v>57529.24</v>
      </c>
      <c r="K5661" s="22">
        <v>57529.24</v>
      </c>
    </row>
    <row r="5662" spans="1:11" x14ac:dyDescent="0.25">
      <c r="A5662" s="21" t="s">
        <v>8740</v>
      </c>
      <c r="B5662" s="21" t="s">
        <v>21768</v>
      </c>
      <c r="C5662" s="21" t="s">
        <v>8283</v>
      </c>
      <c r="D5662" s="21" t="s">
        <v>8282</v>
      </c>
      <c r="E5662" s="21" t="s">
        <v>19558</v>
      </c>
      <c r="F5662" s="21" t="s">
        <v>15467</v>
      </c>
      <c r="G5662" s="20">
        <v>44755</v>
      </c>
      <c r="H5662">
        <v>0</v>
      </c>
      <c r="I5662" t="s">
        <v>8284</v>
      </c>
      <c r="J5662" s="22">
        <v>66613.399999999994</v>
      </c>
      <c r="K5662" s="22">
        <v>66613.399999999994</v>
      </c>
    </row>
    <row r="5663" spans="1:11" x14ac:dyDescent="0.25">
      <c r="A5663" s="21" t="s">
        <v>8740</v>
      </c>
      <c r="B5663" s="21" t="s">
        <v>21768</v>
      </c>
      <c r="C5663" s="21" t="s">
        <v>8283</v>
      </c>
      <c r="D5663" s="21" t="s">
        <v>8282</v>
      </c>
      <c r="E5663" s="21" t="s">
        <v>19558</v>
      </c>
      <c r="F5663" s="21" t="s">
        <v>15468</v>
      </c>
      <c r="G5663" s="20">
        <v>44755</v>
      </c>
      <c r="H5663">
        <v>0</v>
      </c>
      <c r="I5663" t="s">
        <v>8284</v>
      </c>
      <c r="J5663" s="22">
        <v>31065.79</v>
      </c>
      <c r="K5663" s="22">
        <v>31065.79</v>
      </c>
    </row>
    <row r="5664" spans="1:11" x14ac:dyDescent="0.25">
      <c r="A5664" s="21" t="s">
        <v>8740</v>
      </c>
      <c r="B5664" s="21" t="s">
        <v>21768</v>
      </c>
      <c r="C5664" s="21" t="s">
        <v>8283</v>
      </c>
      <c r="D5664" s="21" t="s">
        <v>8282</v>
      </c>
      <c r="E5664" s="21" t="s">
        <v>19558</v>
      </c>
      <c r="F5664" s="21" t="s">
        <v>15469</v>
      </c>
      <c r="G5664" s="20">
        <v>44755</v>
      </c>
      <c r="H5664">
        <v>0</v>
      </c>
      <c r="I5664" t="s">
        <v>8284</v>
      </c>
      <c r="J5664" s="22">
        <v>287646.21999999997</v>
      </c>
      <c r="K5664" s="22">
        <v>287646.21999999997</v>
      </c>
    </row>
    <row r="5665" spans="1:11" x14ac:dyDescent="0.25">
      <c r="A5665" s="21" t="s">
        <v>8740</v>
      </c>
      <c r="B5665" s="21" t="s">
        <v>21768</v>
      </c>
      <c r="C5665" s="21" t="s">
        <v>8283</v>
      </c>
      <c r="D5665" s="21" t="s">
        <v>8282</v>
      </c>
      <c r="E5665" s="21" t="s">
        <v>19558</v>
      </c>
      <c r="F5665" s="21" t="s">
        <v>15470</v>
      </c>
      <c r="G5665" s="20">
        <v>44755</v>
      </c>
      <c r="H5665">
        <v>0</v>
      </c>
      <c r="I5665" t="s">
        <v>8284</v>
      </c>
      <c r="J5665" s="22">
        <v>6661.34</v>
      </c>
      <c r="K5665" s="22">
        <v>6661.34</v>
      </c>
    </row>
    <row r="5666" spans="1:11" x14ac:dyDescent="0.25">
      <c r="A5666" s="54" t="s">
        <v>9142</v>
      </c>
      <c r="B5666" s="54" t="s">
        <v>21768</v>
      </c>
      <c r="C5666" s="54" t="s">
        <v>103</v>
      </c>
      <c r="D5666" s="54" t="s">
        <v>102</v>
      </c>
      <c r="E5666" s="55"/>
      <c r="F5666" s="54" t="s">
        <v>17237</v>
      </c>
      <c r="G5666" s="58">
        <v>44756</v>
      </c>
      <c r="H5666" s="55" t="s">
        <v>19539</v>
      </c>
      <c r="I5666" s="55" t="s">
        <v>19539</v>
      </c>
      <c r="J5666" s="56">
        <v>257970.37</v>
      </c>
      <c r="K5666" s="56">
        <v>0.05</v>
      </c>
    </row>
    <row r="5667" spans="1:11" x14ac:dyDescent="0.25">
      <c r="A5667" s="21" t="s">
        <v>9142</v>
      </c>
      <c r="B5667" s="21" t="s">
        <v>21768</v>
      </c>
      <c r="C5667" s="21" t="s">
        <v>6148</v>
      </c>
      <c r="D5667" s="21" t="s">
        <v>6147</v>
      </c>
      <c r="F5667" s="21" t="s">
        <v>17301</v>
      </c>
      <c r="G5667" s="20">
        <v>44756</v>
      </c>
      <c r="H5667" t="s">
        <v>19539</v>
      </c>
      <c r="I5667" t="s">
        <v>19539</v>
      </c>
      <c r="J5667" s="57">
        <v>67544.899999999994</v>
      </c>
      <c r="K5667" s="57">
        <v>0.03</v>
      </c>
    </row>
    <row r="5668" spans="1:11" x14ac:dyDescent="0.25">
      <c r="A5668" s="21" t="s">
        <v>8738</v>
      </c>
      <c r="B5668" s="21" t="s">
        <v>21768</v>
      </c>
      <c r="C5668" s="21" t="s">
        <v>8286</v>
      </c>
      <c r="D5668" s="21" t="s">
        <v>8285</v>
      </c>
      <c r="F5668" s="21" t="s">
        <v>15471</v>
      </c>
      <c r="G5668" s="20">
        <v>44760</v>
      </c>
      <c r="H5668" s="21" t="s">
        <v>8287</v>
      </c>
      <c r="I5668" s="21" t="s">
        <v>16856</v>
      </c>
      <c r="J5668" s="22">
        <v>-1281902.3700000001</v>
      </c>
      <c r="K5668" s="22">
        <v>-1281902.3700000001</v>
      </c>
    </row>
    <row r="5669" spans="1:11" x14ac:dyDescent="0.25">
      <c r="A5669" s="21" t="s">
        <v>8740</v>
      </c>
      <c r="B5669" s="21" t="s">
        <v>21768</v>
      </c>
      <c r="C5669" s="21" t="s">
        <v>15472</v>
      </c>
      <c r="D5669" s="21" t="s">
        <v>8288</v>
      </c>
      <c r="F5669" s="21" t="s">
        <v>15474</v>
      </c>
      <c r="G5669" s="20">
        <v>44760</v>
      </c>
      <c r="H5669">
        <v>0</v>
      </c>
      <c r="I5669" t="s">
        <v>15473</v>
      </c>
      <c r="J5669" s="22">
        <v>23905.01</v>
      </c>
      <c r="K5669" s="22">
        <v>23905.01</v>
      </c>
    </row>
    <row r="5670" spans="1:11" x14ac:dyDescent="0.25">
      <c r="A5670" s="21" t="s">
        <v>8740</v>
      </c>
      <c r="B5670" s="21" t="s">
        <v>21768</v>
      </c>
      <c r="C5670" s="21" t="s">
        <v>15472</v>
      </c>
      <c r="D5670" s="21" t="s">
        <v>8288</v>
      </c>
      <c r="F5670" s="21" t="s">
        <v>15475</v>
      </c>
      <c r="G5670" s="20">
        <v>44760</v>
      </c>
      <c r="H5670">
        <v>0</v>
      </c>
      <c r="I5670" t="s">
        <v>15473</v>
      </c>
      <c r="J5670" s="22">
        <v>27849.34</v>
      </c>
      <c r="K5670" s="22">
        <v>27849.34</v>
      </c>
    </row>
    <row r="5671" spans="1:11" x14ac:dyDescent="0.25">
      <c r="A5671" s="21" t="s">
        <v>8740</v>
      </c>
      <c r="B5671" s="21" t="s">
        <v>21768</v>
      </c>
      <c r="C5671" s="21" t="s">
        <v>15472</v>
      </c>
      <c r="D5671" s="21" t="s">
        <v>8288</v>
      </c>
      <c r="F5671" s="21" t="s">
        <v>15476</v>
      </c>
      <c r="G5671" s="20">
        <v>44760</v>
      </c>
      <c r="H5671">
        <v>0</v>
      </c>
      <c r="I5671" t="s">
        <v>15473</v>
      </c>
      <c r="J5671" s="22">
        <v>2390.5</v>
      </c>
      <c r="K5671" s="22">
        <v>2390.5</v>
      </c>
    </row>
    <row r="5672" spans="1:11" x14ac:dyDescent="0.25">
      <c r="A5672" s="21" t="s">
        <v>8740</v>
      </c>
      <c r="B5672" s="21" t="s">
        <v>21768</v>
      </c>
      <c r="C5672" s="21" t="s">
        <v>15472</v>
      </c>
      <c r="D5672" s="21" t="s">
        <v>8288</v>
      </c>
      <c r="F5672" s="21" t="s">
        <v>15477</v>
      </c>
      <c r="G5672" s="20">
        <v>44760</v>
      </c>
      <c r="H5672">
        <v>0</v>
      </c>
      <c r="I5672" t="s">
        <v>15473</v>
      </c>
      <c r="J5672" s="22">
        <v>239050.13</v>
      </c>
      <c r="K5672" s="22">
        <v>239050.13</v>
      </c>
    </row>
    <row r="5673" spans="1:11" x14ac:dyDescent="0.25">
      <c r="A5673" s="21" t="s">
        <v>8740</v>
      </c>
      <c r="B5673" s="21" t="s">
        <v>21768</v>
      </c>
      <c r="C5673" s="21" t="s">
        <v>15472</v>
      </c>
      <c r="D5673" s="21" t="s">
        <v>8288</v>
      </c>
      <c r="F5673" s="21" t="s">
        <v>15478</v>
      </c>
      <c r="G5673" s="20">
        <v>44760</v>
      </c>
      <c r="H5673">
        <v>0</v>
      </c>
      <c r="I5673" t="s">
        <v>15473</v>
      </c>
      <c r="J5673" s="22">
        <v>43029.02</v>
      </c>
      <c r="K5673" s="22">
        <v>43029.02</v>
      </c>
    </row>
    <row r="5674" spans="1:11" x14ac:dyDescent="0.25">
      <c r="A5674" s="21" t="s">
        <v>9142</v>
      </c>
      <c r="B5674" s="21" t="s">
        <v>21768</v>
      </c>
      <c r="C5674" s="21" t="s">
        <v>8290</v>
      </c>
      <c r="D5674" s="21" t="s">
        <v>8289</v>
      </c>
      <c r="F5674" s="21" t="s">
        <v>15479</v>
      </c>
      <c r="G5674" s="20">
        <v>44761</v>
      </c>
      <c r="H5674">
        <v>0</v>
      </c>
      <c r="I5674" t="s">
        <v>8291</v>
      </c>
      <c r="J5674" s="22">
        <v>18000</v>
      </c>
      <c r="K5674" s="22">
        <v>18000</v>
      </c>
    </row>
    <row r="5675" spans="1:11" x14ac:dyDescent="0.25">
      <c r="A5675" s="21" t="s">
        <v>8740</v>
      </c>
      <c r="B5675" s="21" t="s">
        <v>21768</v>
      </c>
      <c r="C5675" s="21" t="s">
        <v>15480</v>
      </c>
      <c r="D5675" s="21" t="s">
        <v>8292</v>
      </c>
      <c r="F5675" s="21" t="s">
        <v>15481</v>
      </c>
      <c r="G5675" s="20">
        <v>44761</v>
      </c>
      <c r="H5675">
        <v>0</v>
      </c>
      <c r="I5675" t="s">
        <v>8293</v>
      </c>
      <c r="J5675" s="22">
        <v>29601.15</v>
      </c>
      <c r="K5675" s="22">
        <v>29601.15</v>
      </c>
    </row>
    <row r="5676" spans="1:11" x14ac:dyDescent="0.25">
      <c r="A5676" s="21" t="s">
        <v>8740</v>
      </c>
      <c r="B5676" s="21" t="s">
        <v>21768</v>
      </c>
      <c r="C5676" s="21" t="s">
        <v>15480</v>
      </c>
      <c r="D5676" s="21" t="s">
        <v>8292</v>
      </c>
      <c r="F5676" s="21" t="s">
        <v>15482</v>
      </c>
      <c r="G5676" s="20">
        <v>44761</v>
      </c>
      <c r="H5676">
        <v>0</v>
      </c>
      <c r="I5676" t="s">
        <v>8293</v>
      </c>
      <c r="J5676" s="22">
        <v>33893.32</v>
      </c>
      <c r="K5676" s="22">
        <v>33893.32</v>
      </c>
    </row>
    <row r="5677" spans="1:11" x14ac:dyDescent="0.25">
      <c r="A5677" s="21" t="s">
        <v>8740</v>
      </c>
      <c r="B5677" s="21" t="s">
        <v>21768</v>
      </c>
      <c r="C5677" s="21" t="s">
        <v>15480</v>
      </c>
      <c r="D5677" s="21" t="s">
        <v>8292</v>
      </c>
      <c r="F5677" s="21" t="s">
        <v>15483</v>
      </c>
      <c r="G5677" s="20">
        <v>44761</v>
      </c>
      <c r="H5677">
        <v>0</v>
      </c>
      <c r="I5677" t="s">
        <v>8293</v>
      </c>
      <c r="J5677" s="22">
        <v>2960.12</v>
      </c>
      <c r="K5677" s="22">
        <v>2960.12</v>
      </c>
    </row>
    <row r="5678" spans="1:11" x14ac:dyDescent="0.25">
      <c r="A5678" s="21" t="s">
        <v>8740</v>
      </c>
      <c r="B5678" s="21" t="s">
        <v>21768</v>
      </c>
      <c r="C5678" s="21" t="s">
        <v>15480</v>
      </c>
      <c r="D5678" s="21" t="s">
        <v>8292</v>
      </c>
      <c r="F5678" s="21" t="s">
        <v>15484</v>
      </c>
      <c r="G5678" s="20">
        <v>44761</v>
      </c>
      <c r="H5678">
        <v>0</v>
      </c>
      <c r="I5678" t="s">
        <v>8293</v>
      </c>
      <c r="J5678" s="22">
        <v>296011.52000000002</v>
      </c>
      <c r="K5678" s="22">
        <v>296011.52000000002</v>
      </c>
    </row>
    <row r="5679" spans="1:11" x14ac:dyDescent="0.25">
      <c r="A5679" s="21" t="s">
        <v>8740</v>
      </c>
      <c r="B5679" s="21" t="s">
        <v>21768</v>
      </c>
      <c r="C5679" s="21" t="s">
        <v>15480</v>
      </c>
      <c r="D5679" s="21" t="s">
        <v>8292</v>
      </c>
      <c r="F5679" s="21" t="s">
        <v>15485</v>
      </c>
      <c r="G5679" s="20">
        <v>44761</v>
      </c>
      <c r="H5679">
        <v>0</v>
      </c>
      <c r="I5679" t="s">
        <v>8293</v>
      </c>
      <c r="J5679" s="22">
        <v>53282.07</v>
      </c>
      <c r="K5679" s="22">
        <v>53282.07</v>
      </c>
    </row>
    <row r="5680" spans="1:11" x14ac:dyDescent="0.25">
      <c r="A5680" s="21" t="s">
        <v>8740</v>
      </c>
      <c r="B5680" s="21" t="s">
        <v>21768</v>
      </c>
      <c r="C5680" s="21" t="s">
        <v>15486</v>
      </c>
      <c r="D5680" s="21" t="s">
        <v>8294</v>
      </c>
      <c r="F5680" s="21" t="s">
        <v>15487</v>
      </c>
      <c r="G5680" s="20">
        <v>44762</v>
      </c>
      <c r="H5680">
        <v>0</v>
      </c>
      <c r="I5680" t="s">
        <v>8295</v>
      </c>
      <c r="J5680" s="22">
        <v>8926.7000000000007</v>
      </c>
      <c r="K5680" s="22">
        <v>8926.7000000000007</v>
      </c>
    </row>
    <row r="5681" spans="1:11" x14ac:dyDescent="0.25">
      <c r="A5681" s="21" t="s">
        <v>8740</v>
      </c>
      <c r="B5681" s="21" t="s">
        <v>21768</v>
      </c>
      <c r="C5681" s="21" t="s">
        <v>15486</v>
      </c>
      <c r="D5681" s="21" t="s">
        <v>8294</v>
      </c>
      <c r="F5681" s="21" t="s">
        <v>15488</v>
      </c>
      <c r="G5681" s="20">
        <v>44762</v>
      </c>
      <c r="H5681">
        <v>0</v>
      </c>
      <c r="I5681" t="s">
        <v>8295</v>
      </c>
      <c r="J5681" s="22">
        <v>14725.88</v>
      </c>
      <c r="K5681" s="22">
        <v>14725.88</v>
      </c>
    </row>
    <row r="5682" spans="1:11" x14ac:dyDescent="0.25">
      <c r="A5682" s="21" t="s">
        <v>8740</v>
      </c>
      <c r="B5682" s="21" t="s">
        <v>21768</v>
      </c>
      <c r="C5682" s="21" t="s">
        <v>15486</v>
      </c>
      <c r="D5682" s="21" t="s">
        <v>8294</v>
      </c>
      <c r="F5682" s="21" t="s">
        <v>15489</v>
      </c>
      <c r="G5682" s="20">
        <v>44762</v>
      </c>
      <c r="H5682">
        <v>0</v>
      </c>
      <c r="I5682" t="s">
        <v>8295</v>
      </c>
      <c r="J5682" s="22">
        <v>892.67</v>
      </c>
      <c r="K5682" s="22">
        <v>892.67</v>
      </c>
    </row>
    <row r="5683" spans="1:11" x14ac:dyDescent="0.25">
      <c r="A5683" s="21" t="s">
        <v>8740</v>
      </c>
      <c r="B5683" s="21" t="s">
        <v>21768</v>
      </c>
      <c r="C5683" s="21" t="s">
        <v>15486</v>
      </c>
      <c r="D5683" s="21" t="s">
        <v>8294</v>
      </c>
      <c r="F5683" s="21" t="s">
        <v>15490</v>
      </c>
      <c r="G5683" s="20">
        <v>44762</v>
      </c>
      <c r="H5683">
        <v>0</v>
      </c>
      <c r="I5683" t="s">
        <v>8295</v>
      </c>
      <c r="J5683" s="22">
        <v>89267.04</v>
      </c>
      <c r="K5683" s="22">
        <v>89267.04</v>
      </c>
    </row>
    <row r="5684" spans="1:11" x14ac:dyDescent="0.25">
      <c r="A5684" s="21" t="s">
        <v>8740</v>
      </c>
      <c r="B5684" s="21" t="s">
        <v>21768</v>
      </c>
      <c r="C5684" s="21" t="s">
        <v>15486</v>
      </c>
      <c r="D5684" s="21" t="s">
        <v>8294</v>
      </c>
      <c r="F5684" s="21" t="s">
        <v>15491</v>
      </c>
      <c r="G5684" s="20">
        <v>44762</v>
      </c>
      <c r="H5684">
        <v>0</v>
      </c>
      <c r="I5684" t="s">
        <v>8295</v>
      </c>
      <c r="J5684" s="22">
        <v>16068.07</v>
      </c>
      <c r="K5684" s="22">
        <v>16068.07</v>
      </c>
    </row>
    <row r="5685" spans="1:11" x14ac:dyDescent="0.25">
      <c r="A5685" s="21" t="s">
        <v>9142</v>
      </c>
      <c r="B5685" s="21" t="s">
        <v>21768</v>
      </c>
      <c r="C5685" s="21" t="s">
        <v>15448</v>
      </c>
      <c r="D5685" s="21" t="s">
        <v>8261</v>
      </c>
      <c r="F5685" s="21" t="s">
        <v>15492</v>
      </c>
      <c r="G5685" s="20">
        <v>44763</v>
      </c>
      <c r="H5685" s="21" t="s">
        <v>7422</v>
      </c>
      <c r="J5685" s="22">
        <v>-83544</v>
      </c>
      <c r="K5685" s="22">
        <v>-83544</v>
      </c>
    </row>
    <row r="5686" spans="1:11" x14ac:dyDescent="0.25">
      <c r="A5686" s="21" t="s">
        <v>8740</v>
      </c>
      <c r="B5686" s="21" t="s">
        <v>21768</v>
      </c>
      <c r="C5686" s="21" t="s">
        <v>15493</v>
      </c>
      <c r="D5686" s="21" t="s">
        <v>8296</v>
      </c>
      <c r="F5686" s="21" t="s">
        <v>15494</v>
      </c>
      <c r="G5686" s="20">
        <v>44763</v>
      </c>
      <c r="H5686" s="21" t="s">
        <v>8297</v>
      </c>
      <c r="I5686" s="21" t="s">
        <v>17603</v>
      </c>
      <c r="J5686" s="22">
        <v>-511178.75</v>
      </c>
      <c r="K5686" s="22">
        <v>-511178.75</v>
      </c>
    </row>
    <row r="5687" spans="1:11" x14ac:dyDescent="0.25">
      <c r="A5687" s="54" t="s">
        <v>9142</v>
      </c>
      <c r="B5687" s="54" t="s">
        <v>21768</v>
      </c>
      <c r="C5687" s="54" t="s">
        <v>16227</v>
      </c>
      <c r="D5687" s="54" t="s">
        <v>16228</v>
      </c>
      <c r="E5687" s="54" t="s">
        <v>19552</v>
      </c>
      <c r="F5687" s="54" t="s">
        <v>17247</v>
      </c>
      <c r="G5687" s="58">
        <v>44764</v>
      </c>
      <c r="H5687" s="55" t="s">
        <v>19539</v>
      </c>
      <c r="I5687" s="55" t="s">
        <v>19539</v>
      </c>
      <c r="J5687" s="56">
        <v>12583323.140000001</v>
      </c>
      <c r="K5687" s="56">
        <v>0.01</v>
      </c>
    </row>
    <row r="5688" spans="1:11" x14ac:dyDescent="0.25">
      <c r="A5688" s="21" t="s">
        <v>9142</v>
      </c>
      <c r="B5688" s="21" t="s">
        <v>21768</v>
      </c>
      <c r="C5688" s="21" t="s">
        <v>16227</v>
      </c>
      <c r="D5688" s="21" t="s">
        <v>16228</v>
      </c>
      <c r="E5688" s="21" t="s">
        <v>19552</v>
      </c>
      <c r="F5688" s="21" t="s">
        <v>17248</v>
      </c>
      <c r="G5688" s="20">
        <v>44764</v>
      </c>
      <c r="H5688" t="s">
        <v>19539</v>
      </c>
      <c r="I5688" t="s">
        <v>19539</v>
      </c>
      <c r="J5688" s="57">
        <v>6969052.6600000001</v>
      </c>
      <c r="K5688" s="57">
        <v>0.01</v>
      </c>
    </row>
    <row r="5689" spans="1:11" x14ac:dyDescent="0.25">
      <c r="A5689" s="21" t="s">
        <v>8740</v>
      </c>
      <c r="B5689" s="21" t="s">
        <v>21768</v>
      </c>
      <c r="C5689" s="21" t="s">
        <v>15495</v>
      </c>
      <c r="D5689" s="21" t="s">
        <v>8298</v>
      </c>
      <c r="F5689" s="21" t="s">
        <v>15496</v>
      </c>
      <c r="G5689" s="20">
        <v>44769</v>
      </c>
      <c r="H5689" s="21" t="s">
        <v>8299</v>
      </c>
      <c r="I5689" s="21" t="s">
        <v>17966</v>
      </c>
      <c r="J5689" s="22">
        <v>-33040</v>
      </c>
      <c r="K5689" s="22">
        <v>-33040</v>
      </c>
    </row>
    <row r="5690" spans="1:11" x14ac:dyDescent="0.25">
      <c r="A5690" s="21" t="s">
        <v>8740</v>
      </c>
      <c r="B5690" s="21" t="s">
        <v>21768</v>
      </c>
      <c r="C5690" s="21" t="s">
        <v>15497</v>
      </c>
      <c r="D5690" s="21" t="s">
        <v>8300</v>
      </c>
      <c r="F5690" s="21" t="s">
        <v>15498</v>
      </c>
      <c r="G5690" s="20">
        <v>44770</v>
      </c>
      <c r="H5690" s="21" t="s">
        <v>8301</v>
      </c>
      <c r="I5690" s="21" t="s">
        <v>17800</v>
      </c>
      <c r="J5690" s="22">
        <v>-95580</v>
      </c>
      <c r="K5690" s="22">
        <v>-14580</v>
      </c>
    </row>
    <row r="5691" spans="1:11" x14ac:dyDescent="0.25">
      <c r="A5691" s="54" t="s">
        <v>8740</v>
      </c>
      <c r="B5691" s="54" t="s">
        <v>21768</v>
      </c>
      <c r="C5691" s="54" t="s">
        <v>6858</v>
      </c>
      <c r="D5691" s="54" t="s">
        <v>6857</v>
      </c>
      <c r="E5691" s="55"/>
      <c r="F5691" s="54" t="s">
        <v>18285</v>
      </c>
      <c r="G5691" s="58">
        <v>44770</v>
      </c>
      <c r="H5691" s="55" t="s">
        <v>19539</v>
      </c>
      <c r="I5691" s="55" t="s">
        <v>19539</v>
      </c>
      <c r="J5691" s="56">
        <v>3066769.15</v>
      </c>
      <c r="K5691" s="56">
        <v>0.01</v>
      </c>
    </row>
    <row r="5692" spans="1:11" x14ac:dyDescent="0.25">
      <c r="A5692" s="21" t="s">
        <v>8738</v>
      </c>
      <c r="B5692" s="21" t="s">
        <v>21768</v>
      </c>
      <c r="C5692" s="21" t="s">
        <v>8272</v>
      </c>
      <c r="D5692" s="21" t="s">
        <v>8271</v>
      </c>
      <c r="F5692" s="21" t="s">
        <v>16940</v>
      </c>
      <c r="G5692" s="20">
        <v>44771</v>
      </c>
      <c r="H5692" t="s">
        <v>19539</v>
      </c>
      <c r="I5692" t="s">
        <v>19539</v>
      </c>
      <c r="J5692" s="57">
        <v>7387138.6799999997</v>
      </c>
      <c r="K5692" s="57">
        <v>0.01</v>
      </c>
    </row>
    <row r="5693" spans="1:11" x14ac:dyDescent="0.25">
      <c r="A5693" s="54" t="s">
        <v>8738</v>
      </c>
      <c r="B5693" s="54" t="s">
        <v>21768</v>
      </c>
      <c r="C5693" s="54" t="s">
        <v>6760</v>
      </c>
      <c r="D5693" s="54" t="s">
        <v>6759</v>
      </c>
      <c r="E5693" s="55"/>
      <c r="F5693" s="54" t="s">
        <v>16397</v>
      </c>
      <c r="G5693" s="58">
        <v>44774</v>
      </c>
      <c r="H5693" s="55" t="s">
        <v>19539</v>
      </c>
      <c r="I5693" s="55" t="s">
        <v>19539</v>
      </c>
      <c r="J5693" s="56">
        <v>552018.44999999995</v>
      </c>
      <c r="K5693" s="56">
        <v>0.01</v>
      </c>
    </row>
    <row r="5694" spans="1:11" x14ac:dyDescent="0.25">
      <c r="A5694" s="21" t="s">
        <v>8738</v>
      </c>
      <c r="B5694" s="21" t="s">
        <v>21768</v>
      </c>
      <c r="C5694" s="21" t="s">
        <v>8272</v>
      </c>
      <c r="D5694" s="21" t="s">
        <v>8271</v>
      </c>
      <c r="F5694" s="21" t="s">
        <v>16941</v>
      </c>
      <c r="G5694" s="20">
        <v>44776</v>
      </c>
      <c r="H5694" t="s">
        <v>19539</v>
      </c>
      <c r="I5694" t="s">
        <v>19539</v>
      </c>
      <c r="J5694" s="57">
        <v>1140968.33</v>
      </c>
      <c r="K5694" s="57">
        <v>0.01</v>
      </c>
    </row>
    <row r="5695" spans="1:11" x14ac:dyDescent="0.25">
      <c r="A5695" s="21" t="s">
        <v>8738</v>
      </c>
      <c r="B5695" s="21" t="s">
        <v>21768</v>
      </c>
      <c r="C5695" s="21" t="s">
        <v>8303</v>
      </c>
      <c r="D5695" s="21" t="s">
        <v>8302</v>
      </c>
      <c r="F5695" s="21" t="s">
        <v>15499</v>
      </c>
      <c r="G5695" s="20">
        <v>44778</v>
      </c>
      <c r="H5695" s="21" t="s">
        <v>8304</v>
      </c>
      <c r="J5695" s="22">
        <v>-53850</v>
      </c>
      <c r="K5695" s="22">
        <v>-53850</v>
      </c>
    </row>
    <row r="5696" spans="1:11" x14ac:dyDescent="0.25">
      <c r="A5696" s="54" t="s">
        <v>9142</v>
      </c>
      <c r="B5696" s="54" t="s">
        <v>21768</v>
      </c>
      <c r="C5696" s="54" t="s">
        <v>6148</v>
      </c>
      <c r="D5696" s="54" t="s">
        <v>6147</v>
      </c>
      <c r="E5696" s="55"/>
      <c r="F5696" s="54" t="s">
        <v>17296</v>
      </c>
      <c r="G5696" s="58">
        <v>44802</v>
      </c>
      <c r="H5696" s="55" t="s">
        <v>19539</v>
      </c>
      <c r="I5696" s="55" t="s">
        <v>19539</v>
      </c>
      <c r="J5696" s="56">
        <v>68297.600000000006</v>
      </c>
      <c r="K5696" s="56">
        <v>0.01</v>
      </c>
    </row>
    <row r="5697" spans="1:11" x14ac:dyDescent="0.25">
      <c r="A5697" s="21" t="s">
        <v>9142</v>
      </c>
      <c r="B5697" s="21" t="s">
        <v>21768</v>
      </c>
      <c r="C5697" s="21" t="s">
        <v>15500</v>
      </c>
      <c r="D5697" s="21" t="s">
        <v>8306</v>
      </c>
      <c r="E5697" s="21" t="s">
        <v>19552</v>
      </c>
      <c r="F5697" s="21" t="s">
        <v>15502</v>
      </c>
      <c r="G5697" s="20">
        <v>44805</v>
      </c>
      <c r="H5697" s="21" t="s">
        <v>8307</v>
      </c>
      <c r="J5697" s="22">
        <v>-1900</v>
      </c>
      <c r="K5697" s="22">
        <v>-1900</v>
      </c>
    </row>
    <row r="5698" spans="1:11" x14ac:dyDescent="0.25">
      <c r="A5698" s="21" t="s">
        <v>8738</v>
      </c>
      <c r="B5698" s="21" t="s">
        <v>21768</v>
      </c>
      <c r="C5698" s="21" t="s">
        <v>8217</v>
      </c>
      <c r="D5698" s="21" t="s">
        <v>8216</v>
      </c>
      <c r="F5698" s="21" t="s">
        <v>15503</v>
      </c>
      <c r="G5698" s="20">
        <v>44806</v>
      </c>
      <c r="H5698" s="21" t="s">
        <v>8308</v>
      </c>
      <c r="I5698" s="21" t="s">
        <v>8309</v>
      </c>
      <c r="J5698" s="22">
        <v>-4412425.8</v>
      </c>
      <c r="K5698" s="22">
        <v>-3529940.64</v>
      </c>
    </row>
    <row r="5699" spans="1:11" x14ac:dyDescent="0.25">
      <c r="A5699" s="21" t="s">
        <v>8740</v>
      </c>
      <c r="B5699" s="21" t="s">
        <v>21768</v>
      </c>
      <c r="C5699" s="21" t="s">
        <v>15672</v>
      </c>
      <c r="D5699" s="21" t="s">
        <v>8605</v>
      </c>
      <c r="F5699" s="21" t="s">
        <v>18127</v>
      </c>
      <c r="G5699" s="20">
        <v>44809</v>
      </c>
      <c r="H5699" t="s">
        <v>19539</v>
      </c>
      <c r="I5699" t="s">
        <v>19539</v>
      </c>
      <c r="J5699" s="57">
        <v>75482.960000000006</v>
      </c>
      <c r="K5699" s="57">
        <v>0.01</v>
      </c>
    </row>
    <row r="5700" spans="1:11" x14ac:dyDescent="0.25">
      <c r="A5700" s="21" t="s">
        <v>8738</v>
      </c>
      <c r="B5700" s="21" t="s">
        <v>21768</v>
      </c>
      <c r="C5700" s="21" t="s">
        <v>8311</v>
      </c>
      <c r="D5700" s="21" t="s">
        <v>8310</v>
      </c>
      <c r="E5700" s="21" t="s">
        <v>19552</v>
      </c>
      <c r="F5700" s="21" t="s">
        <v>15504</v>
      </c>
      <c r="G5700" s="20">
        <v>44810</v>
      </c>
      <c r="H5700" s="21" t="s">
        <v>8312</v>
      </c>
      <c r="I5700" s="21" t="s">
        <v>16442</v>
      </c>
      <c r="J5700" s="22">
        <v>-795828.09</v>
      </c>
      <c r="K5700" s="22">
        <v>-795828.09</v>
      </c>
    </row>
    <row r="5701" spans="1:11" x14ac:dyDescent="0.25">
      <c r="A5701" s="54" t="s">
        <v>8738</v>
      </c>
      <c r="B5701" s="54" t="s">
        <v>21768</v>
      </c>
      <c r="C5701" s="54" t="s">
        <v>8685</v>
      </c>
      <c r="D5701" s="54" t="s">
        <v>8684</v>
      </c>
      <c r="E5701" s="54" t="s">
        <v>19552</v>
      </c>
      <c r="F5701" s="54" t="s">
        <v>16249</v>
      </c>
      <c r="G5701" s="58">
        <v>44811</v>
      </c>
      <c r="H5701" s="55" t="s">
        <v>19539</v>
      </c>
      <c r="I5701" s="55" t="s">
        <v>19539</v>
      </c>
      <c r="J5701" s="56">
        <v>4770037.5</v>
      </c>
      <c r="K5701" s="56">
        <v>0.01</v>
      </c>
    </row>
    <row r="5702" spans="1:11" x14ac:dyDescent="0.25">
      <c r="A5702" s="21" t="s">
        <v>8738</v>
      </c>
      <c r="B5702" s="21" t="s">
        <v>21768</v>
      </c>
      <c r="C5702" s="21" t="s">
        <v>6772</v>
      </c>
      <c r="D5702" s="21" t="s">
        <v>6771</v>
      </c>
      <c r="F5702" s="21" t="s">
        <v>16339</v>
      </c>
      <c r="G5702" s="20">
        <v>44811</v>
      </c>
      <c r="H5702" t="s">
        <v>19539</v>
      </c>
      <c r="I5702" t="s">
        <v>19539</v>
      </c>
      <c r="J5702" s="57">
        <v>1746637.42</v>
      </c>
      <c r="K5702" s="57">
        <v>0.01</v>
      </c>
    </row>
    <row r="5703" spans="1:11" x14ac:dyDescent="0.25">
      <c r="A5703" s="54" t="s">
        <v>8738</v>
      </c>
      <c r="B5703" s="54" t="s">
        <v>21768</v>
      </c>
      <c r="C5703" s="54" t="s">
        <v>16025</v>
      </c>
      <c r="D5703" s="54" t="s">
        <v>16026</v>
      </c>
      <c r="E5703" s="54" t="s">
        <v>19552</v>
      </c>
      <c r="F5703" s="54" t="s">
        <v>16029</v>
      </c>
      <c r="G5703" s="58">
        <v>44812</v>
      </c>
      <c r="H5703" s="55" t="s">
        <v>19539</v>
      </c>
      <c r="I5703" s="55" t="s">
        <v>19539</v>
      </c>
      <c r="J5703" s="56">
        <v>948259.33</v>
      </c>
      <c r="K5703" s="56">
        <v>0.01</v>
      </c>
    </row>
    <row r="5704" spans="1:11" x14ac:dyDescent="0.25">
      <c r="A5704" s="21" t="s">
        <v>9142</v>
      </c>
      <c r="B5704" s="21" t="s">
        <v>21768</v>
      </c>
      <c r="C5704" s="21" t="s">
        <v>103</v>
      </c>
      <c r="D5704" s="21" t="s">
        <v>102</v>
      </c>
      <c r="F5704" s="21" t="s">
        <v>17236</v>
      </c>
      <c r="G5704" s="20">
        <v>44812</v>
      </c>
      <c r="H5704" t="s">
        <v>19539</v>
      </c>
      <c r="I5704" t="s">
        <v>19539</v>
      </c>
      <c r="J5704" s="57">
        <v>204311.67</v>
      </c>
      <c r="K5704" s="57">
        <v>0.03</v>
      </c>
    </row>
    <row r="5705" spans="1:11" x14ac:dyDescent="0.25">
      <c r="A5705" s="21" t="s">
        <v>9142</v>
      </c>
      <c r="B5705" s="21" t="s">
        <v>21768</v>
      </c>
      <c r="C5705" s="21" t="s">
        <v>894</v>
      </c>
      <c r="D5705" s="21" t="s">
        <v>893</v>
      </c>
      <c r="F5705" s="21" t="s">
        <v>15505</v>
      </c>
      <c r="G5705" s="20">
        <v>44813</v>
      </c>
      <c r="H5705" s="21" t="s">
        <v>8313</v>
      </c>
      <c r="J5705" s="22">
        <v>-350050</v>
      </c>
      <c r="K5705" s="22">
        <v>-350050</v>
      </c>
    </row>
    <row r="5706" spans="1:11" x14ac:dyDescent="0.25">
      <c r="A5706" s="21" t="s">
        <v>19355</v>
      </c>
      <c r="B5706" s="21" t="s">
        <v>21768</v>
      </c>
      <c r="C5706" s="21" t="s">
        <v>19389</v>
      </c>
      <c r="D5706" s="21" t="s">
        <v>19390</v>
      </c>
      <c r="F5706" s="21" t="s">
        <v>19391</v>
      </c>
      <c r="G5706" s="20">
        <v>44816</v>
      </c>
      <c r="H5706" s="21" t="s">
        <v>19392</v>
      </c>
      <c r="J5706" s="22">
        <v>-500000</v>
      </c>
      <c r="K5706" s="22">
        <v>-500000</v>
      </c>
    </row>
    <row r="5707" spans="1:11" x14ac:dyDescent="0.25">
      <c r="A5707" s="54" t="s">
        <v>8740</v>
      </c>
      <c r="B5707" s="54" t="s">
        <v>21768</v>
      </c>
      <c r="C5707" s="54" t="s">
        <v>6922</v>
      </c>
      <c r="D5707" s="54" t="s">
        <v>19051</v>
      </c>
      <c r="E5707" s="54" t="s">
        <v>19552</v>
      </c>
      <c r="F5707" s="54" t="s">
        <v>18370</v>
      </c>
      <c r="G5707" s="58">
        <v>44818</v>
      </c>
      <c r="H5707" s="54" t="s">
        <v>18371</v>
      </c>
      <c r="I5707" s="54" t="s">
        <v>18372</v>
      </c>
      <c r="J5707" s="56">
        <v>-2185411.08</v>
      </c>
      <c r="K5707" s="56">
        <v>-0.02</v>
      </c>
    </row>
    <row r="5708" spans="1:11" x14ac:dyDescent="0.25">
      <c r="A5708" s="21" t="s">
        <v>8738</v>
      </c>
      <c r="B5708" s="21" t="s">
        <v>21768</v>
      </c>
      <c r="C5708" s="21" t="s">
        <v>8311</v>
      </c>
      <c r="D5708" s="21" t="s">
        <v>8310</v>
      </c>
      <c r="E5708" s="21" t="s">
        <v>19552</v>
      </c>
      <c r="F5708" s="21" t="s">
        <v>15506</v>
      </c>
      <c r="G5708" s="20">
        <v>44819</v>
      </c>
      <c r="H5708" s="21" t="s">
        <v>8315</v>
      </c>
      <c r="I5708" s="21" t="s">
        <v>16443</v>
      </c>
      <c r="J5708" s="22">
        <v>795828.09</v>
      </c>
      <c r="K5708" s="22">
        <v>795828.09</v>
      </c>
    </row>
    <row r="5709" spans="1:11" x14ac:dyDescent="0.25">
      <c r="A5709" s="21" t="s">
        <v>8740</v>
      </c>
      <c r="B5709" s="21" t="s">
        <v>21768</v>
      </c>
      <c r="C5709" s="21" t="s">
        <v>13704</v>
      </c>
      <c r="D5709" s="21" t="s">
        <v>5970</v>
      </c>
      <c r="F5709" s="21" t="s">
        <v>17729</v>
      </c>
      <c r="G5709" s="20">
        <v>44819</v>
      </c>
      <c r="H5709" t="s">
        <v>19539</v>
      </c>
      <c r="I5709" t="s">
        <v>19539</v>
      </c>
      <c r="J5709" s="57">
        <v>452337.71</v>
      </c>
      <c r="K5709" s="57">
        <v>0.01</v>
      </c>
    </row>
    <row r="5710" spans="1:11" x14ac:dyDescent="0.25">
      <c r="A5710" s="54" t="s">
        <v>8740</v>
      </c>
      <c r="B5710" s="54" t="s">
        <v>21768</v>
      </c>
      <c r="C5710" s="54" t="s">
        <v>8332</v>
      </c>
      <c r="D5710" s="54" t="s">
        <v>8331</v>
      </c>
      <c r="E5710" s="54" t="s">
        <v>19558</v>
      </c>
      <c r="F5710" s="54" t="s">
        <v>18218</v>
      </c>
      <c r="G5710" s="58">
        <v>44820</v>
      </c>
      <c r="H5710" s="55" t="s">
        <v>19539</v>
      </c>
      <c r="I5710" s="55" t="s">
        <v>19539</v>
      </c>
      <c r="J5710" s="56">
        <v>6112625.2599999998</v>
      </c>
      <c r="K5710" s="56">
        <v>0.02</v>
      </c>
    </row>
    <row r="5711" spans="1:11" x14ac:dyDescent="0.25">
      <c r="A5711" s="21" t="s">
        <v>19355</v>
      </c>
      <c r="B5711" s="21" t="s">
        <v>21768</v>
      </c>
      <c r="C5711" s="21" t="s">
        <v>19389</v>
      </c>
      <c r="D5711" s="21" t="s">
        <v>19390</v>
      </c>
      <c r="F5711" s="21" t="s">
        <v>19393</v>
      </c>
      <c r="G5711" s="20">
        <v>44824</v>
      </c>
      <c r="H5711" s="21" t="s">
        <v>19394</v>
      </c>
      <c r="J5711" s="22">
        <v>500000</v>
      </c>
      <c r="K5711" s="22">
        <v>500000</v>
      </c>
    </row>
    <row r="5712" spans="1:11" x14ac:dyDescent="0.25">
      <c r="A5712" s="21" t="s">
        <v>9142</v>
      </c>
      <c r="B5712" s="21" t="s">
        <v>21768</v>
      </c>
      <c r="C5712" s="21" t="s">
        <v>894</v>
      </c>
      <c r="D5712" s="21" t="s">
        <v>893</v>
      </c>
      <c r="F5712" s="21" t="s">
        <v>15507</v>
      </c>
      <c r="G5712" s="20">
        <v>44826</v>
      </c>
      <c r="H5712" s="21" t="s">
        <v>8316</v>
      </c>
      <c r="J5712" s="22">
        <v>-6729650</v>
      </c>
      <c r="K5712" s="22">
        <v>-6729650</v>
      </c>
    </row>
    <row r="5713" spans="1:11" x14ac:dyDescent="0.25">
      <c r="A5713" s="21" t="s">
        <v>9142</v>
      </c>
      <c r="B5713" s="21" t="s">
        <v>21768</v>
      </c>
      <c r="C5713" s="21" t="s">
        <v>696</v>
      </c>
      <c r="D5713" s="21" t="s">
        <v>695</v>
      </c>
      <c r="E5713" s="21" t="s">
        <v>19552</v>
      </c>
      <c r="F5713" s="21" t="s">
        <v>15508</v>
      </c>
      <c r="G5713" s="20">
        <v>44830</v>
      </c>
      <c r="H5713" s="21" t="s">
        <v>8318</v>
      </c>
      <c r="J5713" s="22">
        <v>-1657855.5</v>
      </c>
      <c r="K5713" s="22">
        <v>-1657855.5</v>
      </c>
    </row>
    <row r="5714" spans="1:11" x14ac:dyDescent="0.25">
      <c r="A5714" s="21" t="s">
        <v>8738</v>
      </c>
      <c r="B5714" s="21" t="s">
        <v>21768</v>
      </c>
      <c r="C5714" s="21" t="s">
        <v>15509</v>
      </c>
      <c r="D5714" s="21" t="s">
        <v>8320</v>
      </c>
      <c r="F5714" s="21" t="s">
        <v>15510</v>
      </c>
      <c r="G5714" s="20">
        <v>44831</v>
      </c>
      <c r="H5714" s="21" t="s">
        <v>8321</v>
      </c>
      <c r="J5714" s="22">
        <v>-450000</v>
      </c>
      <c r="K5714" s="22">
        <v>-450000</v>
      </c>
    </row>
    <row r="5715" spans="1:11" x14ac:dyDescent="0.25">
      <c r="A5715" s="21" t="s">
        <v>8740</v>
      </c>
      <c r="B5715" s="21" t="s">
        <v>21768</v>
      </c>
      <c r="C5715" s="21" t="s">
        <v>4086</v>
      </c>
      <c r="D5715" s="21" t="s">
        <v>4085</v>
      </c>
      <c r="E5715" s="21" t="s">
        <v>19558</v>
      </c>
      <c r="F5715" s="21" t="s">
        <v>18180</v>
      </c>
      <c r="G5715" s="20">
        <v>44831</v>
      </c>
      <c r="H5715" t="s">
        <v>19539</v>
      </c>
      <c r="I5715" t="s">
        <v>19539</v>
      </c>
      <c r="J5715" s="57">
        <v>2111628.11</v>
      </c>
      <c r="K5715" s="57">
        <v>0.01</v>
      </c>
    </row>
    <row r="5716" spans="1:11" x14ac:dyDescent="0.25">
      <c r="A5716" s="54" t="s">
        <v>8740</v>
      </c>
      <c r="B5716" s="54" t="s">
        <v>21768</v>
      </c>
      <c r="C5716" s="54" t="s">
        <v>8644</v>
      </c>
      <c r="D5716" s="54" t="s">
        <v>8643</v>
      </c>
      <c r="E5716" s="55"/>
      <c r="F5716" s="54" t="s">
        <v>18402</v>
      </c>
      <c r="G5716" s="58">
        <v>44831</v>
      </c>
      <c r="H5716" s="55" t="s">
        <v>19539</v>
      </c>
      <c r="I5716" s="55" t="s">
        <v>19539</v>
      </c>
      <c r="J5716" s="56">
        <v>108427.46</v>
      </c>
      <c r="K5716" s="56">
        <v>0.01</v>
      </c>
    </row>
    <row r="5717" spans="1:11" x14ac:dyDescent="0.25">
      <c r="A5717" s="21" t="s">
        <v>9142</v>
      </c>
      <c r="B5717" s="21" t="s">
        <v>21768</v>
      </c>
      <c r="C5717" s="21" t="s">
        <v>103</v>
      </c>
      <c r="D5717" s="21" t="s">
        <v>102</v>
      </c>
      <c r="F5717" s="21" t="s">
        <v>17235</v>
      </c>
      <c r="G5717" s="20">
        <v>44832</v>
      </c>
      <c r="H5717" t="s">
        <v>19539</v>
      </c>
      <c r="I5717" t="s">
        <v>19539</v>
      </c>
      <c r="J5717" s="57">
        <v>160978.75</v>
      </c>
      <c r="K5717" s="57">
        <v>0.04</v>
      </c>
    </row>
    <row r="5718" spans="1:11" x14ac:dyDescent="0.25">
      <c r="A5718" s="54" t="s">
        <v>8740</v>
      </c>
      <c r="B5718" s="54" t="s">
        <v>21768</v>
      </c>
      <c r="C5718" s="54" t="s">
        <v>14251</v>
      </c>
      <c r="D5718" s="54" t="s">
        <v>6681</v>
      </c>
      <c r="E5718" s="55"/>
      <c r="F5718" s="54" t="s">
        <v>17990</v>
      </c>
      <c r="G5718" s="58">
        <v>44832</v>
      </c>
      <c r="H5718" s="55" t="s">
        <v>19539</v>
      </c>
      <c r="I5718" s="55" t="s">
        <v>19539</v>
      </c>
      <c r="J5718" s="56">
        <v>36182.57</v>
      </c>
      <c r="K5718" s="56">
        <v>0.01</v>
      </c>
    </row>
    <row r="5719" spans="1:11" x14ac:dyDescent="0.25">
      <c r="A5719" s="21" t="s">
        <v>8740</v>
      </c>
      <c r="B5719" s="21" t="s">
        <v>21768</v>
      </c>
      <c r="C5719" s="21" t="s">
        <v>8323</v>
      </c>
      <c r="D5719" s="21" t="s">
        <v>8322</v>
      </c>
      <c r="F5719" s="21" t="s">
        <v>15511</v>
      </c>
      <c r="G5719" s="20">
        <v>44833</v>
      </c>
      <c r="H5719" s="21" t="s">
        <v>7222</v>
      </c>
      <c r="I5719" s="21" t="s">
        <v>18441</v>
      </c>
      <c r="J5719" s="22">
        <v>-10462116.619999999</v>
      </c>
      <c r="K5719" s="22">
        <v>-10462116.619999999</v>
      </c>
    </row>
    <row r="5720" spans="1:11" x14ac:dyDescent="0.25">
      <c r="A5720" s="21" t="s">
        <v>8738</v>
      </c>
      <c r="B5720" s="21" t="s">
        <v>21768</v>
      </c>
      <c r="C5720" s="21" t="s">
        <v>16227</v>
      </c>
      <c r="D5720" s="21" t="s">
        <v>16228</v>
      </c>
      <c r="E5720" s="21" t="s">
        <v>19552</v>
      </c>
      <c r="F5720" s="21" t="s">
        <v>16233</v>
      </c>
      <c r="G5720" s="20">
        <v>44834</v>
      </c>
      <c r="H5720" t="s">
        <v>19539</v>
      </c>
      <c r="I5720" t="s">
        <v>19539</v>
      </c>
      <c r="J5720" s="57">
        <v>2970259.46</v>
      </c>
      <c r="K5720" s="57">
        <v>0.01</v>
      </c>
    </row>
    <row r="5721" spans="1:11" x14ac:dyDescent="0.25">
      <c r="A5721" s="54" t="s">
        <v>8738</v>
      </c>
      <c r="B5721" s="54" t="s">
        <v>21768</v>
      </c>
      <c r="C5721" s="54" t="s">
        <v>8685</v>
      </c>
      <c r="D5721" s="54" t="s">
        <v>8684</v>
      </c>
      <c r="E5721" s="54" t="s">
        <v>19552</v>
      </c>
      <c r="F5721" s="54" t="s">
        <v>16248</v>
      </c>
      <c r="G5721" s="58">
        <v>44834</v>
      </c>
      <c r="H5721" s="55" t="s">
        <v>19539</v>
      </c>
      <c r="I5721" s="55" t="s">
        <v>19539</v>
      </c>
      <c r="J5721" s="56">
        <v>3208039.71</v>
      </c>
      <c r="K5721" s="56">
        <v>0.01</v>
      </c>
    </row>
    <row r="5722" spans="1:11" x14ac:dyDescent="0.25">
      <c r="A5722" s="21" t="s">
        <v>8738</v>
      </c>
      <c r="B5722" s="21" t="s">
        <v>21768</v>
      </c>
      <c r="C5722" s="21" t="s">
        <v>8272</v>
      </c>
      <c r="D5722" s="21" t="s">
        <v>8271</v>
      </c>
      <c r="F5722" s="21" t="s">
        <v>16938</v>
      </c>
      <c r="G5722" s="20">
        <v>44834</v>
      </c>
      <c r="H5722" t="s">
        <v>19539</v>
      </c>
      <c r="I5722" t="s">
        <v>19539</v>
      </c>
      <c r="J5722" s="57">
        <v>10475690.23</v>
      </c>
      <c r="K5722" s="57">
        <v>0.01</v>
      </c>
    </row>
    <row r="5723" spans="1:11" x14ac:dyDescent="0.25">
      <c r="A5723" s="54" t="s">
        <v>9142</v>
      </c>
      <c r="B5723" s="54" t="s">
        <v>21768</v>
      </c>
      <c r="C5723" s="54" t="s">
        <v>16872</v>
      </c>
      <c r="D5723" s="54" t="s">
        <v>16873</v>
      </c>
      <c r="E5723" s="55"/>
      <c r="F5723" s="54" t="s">
        <v>17364</v>
      </c>
      <c r="G5723" s="58">
        <v>44834</v>
      </c>
      <c r="H5723" s="55" t="s">
        <v>19539</v>
      </c>
      <c r="I5723" s="55" t="s">
        <v>19539</v>
      </c>
      <c r="J5723" s="56">
        <v>3118916.81</v>
      </c>
      <c r="K5723" s="56">
        <v>0.02</v>
      </c>
    </row>
    <row r="5724" spans="1:11" x14ac:dyDescent="0.25">
      <c r="A5724" s="21" t="s">
        <v>9142</v>
      </c>
      <c r="B5724" s="21" t="s">
        <v>21768</v>
      </c>
      <c r="C5724" s="21" t="s">
        <v>894</v>
      </c>
      <c r="D5724" s="21" t="s">
        <v>893</v>
      </c>
      <c r="F5724" s="21" t="s">
        <v>15512</v>
      </c>
      <c r="G5724" s="20">
        <v>44837</v>
      </c>
      <c r="H5724" s="21" t="s">
        <v>8324</v>
      </c>
      <c r="J5724" s="22">
        <v>-262364312.77000001</v>
      </c>
      <c r="K5724" s="22">
        <v>-262364312.77000001</v>
      </c>
    </row>
    <row r="5725" spans="1:11" x14ac:dyDescent="0.25">
      <c r="A5725" s="21" t="s">
        <v>8740</v>
      </c>
      <c r="B5725" s="21" t="s">
        <v>21768</v>
      </c>
      <c r="C5725" s="21" t="s">
        <v>8327</v>
      </c>
      <c r="D5725" s="21" t="s">
        <v>8326</v>
      </c>
      <c r="F5725" s="21" t="s">
        <v>15513</v>
      </c>
      <c r="G5725" s="20">
        <v>44837</v>
      </c>
      <c r="H5725" s="21" t="s">
        <v>8328</v>
      </c>
      <c r="I5725" s="21" t="s">
        <v>4037</v>
      </c>
      <c r="J5725" s="22">
        <v>35400</v>
      </c>
      <c r="K5725" s="22">
        <v>35400</v>
      </c>
    </row>
    <row r="5726" spans="1:11" x14ac:dyDescent="0.25">
      <c r="A5726" s="21" t="s">
        <v>8738</v>
      </c>
      <c r="B5726" s="21" t="s">
        <v>21768</v>
      </c>
      <c r="C5726" s="21" t="s">
        <v>16886</v>
      </c>
      <c r="D5726" s="21" t="s">
        <v>16887</v>
      </c>
      <c r="F5726" s="21" t="s">
        <v>16890</v>
      </c>
      <c r="G5726" s="20">
        <v>44837</v>
      </c>
      <c r="H5726" t="s">
        <v>19539</v>
      </c>
      <c r="I5726" t="s">
        <v>19539</v>
      </c>
      <c r="J5726" s="57">
        <v>7928843.2800000003</v>
      </c>
      <c r="K5726" s="57">
        <v>0.01</v>
      </c>
    </row>
    <row r="5727" spans="1:11" x14ac:dyDescent="0.25">
      <c r="A5727" s="21" t="s">
        <v>9142</v>
      </c>
      <c r="B5727" s="21" t="s">
        <v>21768</v>
      </c>
      <c r="C5727" s="21" t="s">
        <v>894</v>
      </c>
      <c r="D5727" s="21" t="s">
        <v>893</v>
      </c>
      <c r="F5727" s="21" t="s">
        <v>15514</v>
      </c>
      <c r="G5727" s="20">
        <v>44840</v>
      </c>
      <c r="H5727" s="21" t="s">
        <v>8329</v>
      </c>
      <c r="J5727" s="22">
        <v>-18740</v>
      </c>
      <c r="K5727" s="22">
        <v>-18740</v>
      </c>
    </row>
    <row r="5728" spans="1:11" x14ac:dyDescent="0.25">
      <c r="A5728" s="54" t="s">
        <v>8738</v>
      </c>
      <c r="B5728" s="54" t="s">
        <v>21768</v>
      </c>
      <c r="C5728" s="54" t="s">
        <v>5579</v>
      </c>
      <c r="D5728" s="54" t="s">
        <v>5578</v>
      </c>
      <c r="E5728" s="55"/>
      <c r="F5728" s="54" t="s">
        <v>16006</v>
      </c>
      <c r="G5728" s="58">
        <v>44840</v>
      </c>
      <c r="H5728" s="55" t="s">
        <v>19539</v>
      </c>
      <c r="I5728" s="55" t="s">
        <v>19539</v>
      </c>
      <c r="J5728" s="56">
        <v>39807.08</v>
      </c>
      <c r="K5728" s="56">
        <v>0.01</v>
      </c>
    </row>
    <row r="5729" spans="1:11" x14ac:dyDescent="0.25">
      <c r="A5729" s="21" t="s">
        <v>9142</v>
      </c>
      <c r="B5729" s="21" t="s">
        <v>21768</v>
      </c>
      <c r="C5729" s="21" t="s">
        <v>696</v>
      </c>
      <c r="D5729" s="21" t="s">
        <v>695</v>
      </c>
      <c r="E5729" s="21" t="s">
        <v>19552</v>
      </c>
      <c r="F5729" s="21" t="s">
        <v>17444</v>
      </c>
      <c r="G5729" s="20">
        <v>44840</v>
      </c>
      <c r="H5729" t="s">
        <v>19539</v>
      </c>
      <c r="I5729" t="s">
        <v>19539</v>
      </c>
      <c r="J5729" s="57">
        <v>1570377.08</v>
      </c>
      <c r="K5729" s="57">
        <v>0.01</v>
      </c>
    </row>
    <row r="5730" spans="1:11" x14ac:dyDescent="0.25">
      <c r="A5730" s="54" t="s">
        <v>8738</v>
      </c>
      <c r="B5730" s="54" t="s">
        <v>21768</v>
      </c>
      <c r="C5730" s="54" t="s">
        <v>549</v>
      </c>
      <c r="D5730" s="54" t="s">
        <v>548</v>
      </c>
      <c r="E5730" s="55"/>
      <c r="F5730" s="54" t="s">
        <v>16563</v>
      </c>
      <c r="G5730" s="58">
        <v>44841</v>
      </c>
      <c r="H5730" s="55" t="s">
        <v>19539</v>
      </c>
      <c r="I5730" s="55" t="s">
        <v>19539</v>
      </c>
      <c r="J5730" s="56">
        <v>509072.23</v>
      </c>
      <c r="K5730" s="56">
        <v>0.01</v>
      </c>
    </row>
    <row r="5731" spans="1:11" x14ac:dyDescent="0.25">
      <c r="A5731" s="21" t="s">
        <v>9142</v>
      </c>
      <c r="B5731" s="21" t="s">
        <v>21768</v>
      </c>
      <c r="C5731" s="21" t="s">
        <v>6148</v>
      </c>
      <c r="D5731" s="21" t="s">
        <v>6147</v>
      </c>
      <c r="F5731" s="21" t="s">
        <v>17297</v>
      </c>
      <c r="G5731" s="20">
        <v>44841</v>
      </c>
      <c r="H5731" t="s">
        <v>19539</v>
      </c>
      <c r="I5731" t="s">
        <v>19539</v>
      </c>
      <c r="J5731" s="57">
        <v>43783.56</v>
      </c>
      <c r="K5731" s="57">
        <v>0.02</v>
      </c>
    </row>
    <row r="5732" spans="1:11" x14ac:dyDescent="0.25">
      <c r="A5732" s="21" t="s">
        <v>8740</v>
      </c>
      <c r="B5732" s="21" t="s">
        <v>21768</v>
      </c>
      <c r="C5732" s="21" t="s">
        <v>8332</v>
      </c>
      <c r="D5732" s="21" t="s">
        <v>8331</v>
      </c>
      <c r="E5732" s="21" t="s">
        <v>19558</v>
      </c>
      <c r="F5732" s="21" t="s">
        <v>15515</v>
      </c>
      <c r="G5732" s="20">
        <v>44844</v>
      </c>
      <c r="H5732" s="21" t="s">
        <v>8333</v>
      </c>
      <c r="I5732" s="21" t="s">
        <v>18219</v>
      </c>
      <c r="J5732" s="22">
        <v>-1580259.71</v>
      </c>
      <c r="K5732" s="22">
        <v>-1580259.71</v>
      </c>
    </row>
    <row r="5733" spans="1:11" x14ac:dyDescent="0.25">
      <c r="A5733" s="21" t="s">
        <v>8740</v>
      </c>
      <c r="B5733" s="21" t="s">
        <v>21768</v>
      </c>
      <c r="C5733" s="21" t="s">
        <v>8332</v>
      </c>
      <c r="D5733" s="21" t="s">
        <v>8331</v>
      </c>
      <c r="E5733" s="21" t="s">
        <v>19558</v>
      </c>
      <c r="F5733" s="21" t="s">
        <v>15516</v>
      </c>
      <c r="G5733" s="20">
        <v>44844</v>
      </c>
      <c r="H5733" s="21" t="s">
        <v>8334</v>
      </c>
      <c r="I5733" s="21" t="s">
        <v>18220</v>
      </c>
      <c r="J5733" s="22">
        <v>-1580259.71</v>
      </c>
      <c r="K5733" s="22">
        <v>-1580259.71</v>
      </c>
    </row>
    <row r="5734" spans="1:11" x14ac:dyDescent="0.25">
      <c r="A5734" s="21" t="s">
        <v>8740</v>
      </c>
      <c r="B5734" s="21" t="s">
        <v>21768</v>
      </c>
      <c r="C5734" s="21" t="s">
        <v>8332</v>
      </c>
      <c r="D5734" s="21" t="s">
        <v>8331</v>
      </c>
      <c r="E5734" s="21" t="s">
        <v>19558</v>
      </c>
      <c r="F5734" s="21" t="s">
        <v>15517</v>
      </c>
      <c r="G5734" s="20">
        <v>44844</v>
      </c>
      <c r="H5734" s="21" t="s">
        <v>7064</v>
      </c>
      <c r="I5734" s="21" t="s">
        <v>18221</v>
      </c>
      <c r="J5734" s="22">
        <v>-1580259.71</v>
      </c>
      <c r="K5734" s="22">
        <v>-1580259.71</v>
      </c>
    </row>
    <row r="5735" spans="1:11" x14ac:dyDescent="0.25">
      <c r="A5735" s="21" t="s">
        <v>8740</v>
      </c>
      <c r="B5735" s="21" t="s">
        <v>21768</v>
      </c>
      <c r="C5735" s="21" t="s">
        <v>8332</v>
      </c>
      <c r="D5735" s="21" t="s">
        <v>8331</v>
      </c>
      <c r="E5735" s="21" t="s">
        <v>19558</v>
      </c>
      <c r="F5735" s="21" t="s">
        <v>15518</v>
      </c>
      <c r="G5735" s="20">
        <v>44844</v>
      </c>
      <c r="H5735" s="21" t="s">
        <v>8335</v>
      </c>
      <c r="I5735" s="21" t="s">
        <v>18222</v>
      </c>
      <c r="J5735" s="22">
        <v>1580259.71</v>
      </c>
      <c r="K5735" s="22">
        <v>1580259.71</v>
      </c>
    </row>
    <row r="5736" spans="1:11" x14ac:dyDescent="0.25">
      <c r="A5736" s="21" t="s">
        <v>8740</v>
      </c>
      <c r="B5736" s="21" t="s">
        <v>21768</v>
      </c>
      <c r="C5736" s="21" t="s">
        <v>8332</v>
      </c>
      <c r="D5736" s="21" t="s">
        <v>8331</v>
      </c>
      <c r="E5736" s="21" t="s">
        <v>19558</v>
      </c>
      <c r="F5736" s="21" t="s">
        <v>15519</v>
      </c>
      <c r="G5736" s="20">
        <v>44844</v>
      </c>
      <c r="H5736" s="21" t="s">
        <v>8336</v>
      </c>
      <c r="I5736" s="21" t="s">
        <v>18222</v>
      </c>
      <c r="J5736" s="22">
        <v>1580259.71</v>
      </c>
      <c r="K5736" s="22">
        <v>1580259.71</v>
      </c>
    </row>
    <row r="5737" spans="1:11" x14ac:dyDescent="0.25">
      <c r="A5737" s="21" t="s">
        <v>8740</v>
      </c>
      <c r="B5737" s="21" t="s">
        <v>21768</v>
      </c>
      <c r="C5737" s="21" t="s">
        <v>8332</v>
      </c>
      <c r="D5737" s="21" t="s">
        <v>8331</v>
      </c>
      <c r="E5737" s="21" t="s">
        <v>19558</v>
      </c>
      <c r="F5737" s="21" t="s">
        <v>15520</v>
      </c>
      <c r="G5737" s="20">
        <v>44844</v>
      </c>
      <c r="H5737" s="21" t="s">
        <v>7065</v>
      </c>
      <c r="I5737" s="21" t="s">
        <v>18222</v>
      </c>
      <c r="J5737" s="22">
        <v>1580259.71</v>
      </c>
      <c r="K5737" s="22">
        <v>1580259.71</v>
      </c>
    </row>
    <row r="5738" spans="1:11" x14ac:dyDescent="0.25">
      <c r="A5738" s="21" t="s">
        <v>8738</v>
      </c>
      <c r="B5738" s="21" t="s">
        <v>21768</v>
      </c>
      <c r="C5738" s="21" t="s">
        <v>8338</v>
      </c>
      <c r="D5738" s="21" t="s">
        <v>8337</v>
      </c>
      <c r="F5738" s="21" t="s">
        <v>15521</v>
      </c>
      <c r="G5738" s="20">
        <v>44845</v>
      </c>
      <c r="H5738" s="21" t="s">
        <v>8339</v>
      </c>
      <c r="I5738" s="21" t="s">
        <v>7222</v>
      </c>
      <c r="J5738" s="22">
        <v>-1351664.04</v>
      </c>
      <c r="K5738" s="22">
        <v>-1351664.04</v>
      </c>
    </row>
    <row r="5739" spans="1:11" x14ac:dyDescent="0.25">
      <c r="A5739" s="21" t="s">
        <v>8740</v>
      </c>
      <c r="B5739" s="21" t="s">
        <v>21768</v>
      </c>
      <c r="C5739" s="21" t="s">
        <v>15522</v>
      </c>
      <c r="D5739" s="21" t="s">
        <v>8340</v>
      </c>
      <c r="F5739" s="21" t="s">
        <v>15524</v>
      </c>
      <c r="G5739" s="20">
        <v>44847</v>
      </c>
      <c r="H5739">
        <v>0</v>
      </c>
      <c r="I5739" t="s">
        <v>15523</v>
      </c>
      <c r="J5739" s="22">
        <v>3253340.51</v>
      </c>
      <c r="K5739" s="22">
        <v>3253340.51</v>
      </c>
    </row>
    <row r="5740" spans="1:11" x14ac:dyDescent="0.25">
      <c r="A5740" s="21" t="s">
        <v>8740</v>
      </c>
      <c r="B5740" s="21" t="s">
        <v>21768</v>
      </c>
      <c r="C5740" s="21" t="s">
        <v>9003</v>
      </c>
      <c r="D5740" s="21" t="s">
        <v>250</v>
      </c>
      <c r="E5740" s="21" t="s">
        <v>19552</v>
      </c>
      <c r="F5740" s="21" t="s">
        <v>15525</v>
      </c>
      <c r="G5740" s="20">
        <v>44851</v>
      </c>
      <c r="H5740" s="21" t="s">
        <v>8341</v>
      </c>
      <c r="I5740" s="21" t="s">
        <v>17611</v>
      </c>
      <c r="J5740" s="22">
        <v>-58480.800000000003</v>
      </c>
      <c r="K5740" s="22">
        <v>-58480.800000000003</v>
      </c>
    </row>
    <row r="5741" spans="1:11" x14ac:dyDescent="0.25">
      <c r="A5741" s="21" t="s">
        <v>8740</v>
      </c>
      <c r="B5741" s="21" t="s">
        <v>21768</v>
      </c>
      <c r="C5741" s="21" t="s">
        <v>9003</v>
      </c>
      <c r="D5741" s="21" t="s">
        <v>250</v>
      </c>
      <c r="E5741" s="21" t="s">
        <v>19552</v>
      </c>
      <c r="F5741" s="21" t="s">
        <v>15526</v>
      </c>
      <c r="G5741" s="20">
        <v>44851</v>
      </c>
      <c r="H5741" s="21" t="s">
        <v>8342</v>
      </c>
      <c r="I5741" s="21" t="s">
        <v>16982</v>
      </c>
      <c r="J5741" s="22">
        <v>350884.8</v>
      </c>
      <c r="K5741" s="22">
        <v>350884.8</v>
      </c>
    </row>
    <row r="5742" spans="1:11" x14ac:dyDescent="0.25">
      <c r="A5742" s="21" t="s">
        <v>9142</v>
      </c>
      <c r="B5742" s="21" t="s">
        <v>21768</v>
      </c>
      <c r="C5742" s="21" t="s">
        <v>696</v>
      </c>
      <c r="D5742" s="21" t="s">
        <v>695</v>
      </c>
      <c r="E5742" s="21" t="s">
        <v>19552</v>
      </c>
      <c r="F5742" s="21" t="s">
        <v>15527</v>
      </c>
      <c r="G5742" s="20">
        <v>44852</v>
      </c>
      <c r="H5742">
        <v>0</v>
      </c>
      <c r="I5742" t="s">
        <v>18742</v>
      </c>
      <c r="J5742" s="22">
        <v>-1574962.73</v>
      </c>
      <c r="K5742" s="22">
        <v>1574962.73</v>
      </c>
    </row>
    <row r="5743" spans="1:11" x14ac:dyDescent="0.25">
      <c r="A5743" s="54" t="s">
        <v>8738</v>
      </c>
      <c r="B5743" s="54" t="s">
        <v>21768</v>
      </c>
      <c r="C5743" s="54" t="s">
        <v>103</v>
      </c>
      <c r="D5743" s="54" t="s">
        <v>102</v>
      </c>
      <c r="E5743" s="55"/>
      <c r="F5743" s="54" t="s">
        <v>16105</v>
      </c>
      <c r="G5743" s="58">
        <v>44852</v>
      </c>
      <c r="H5743" s="55" t="s">
        <v>19539</v>
      </c>
      <c r="I5743" s="55" t="s">
        <v>19539</v>
      </c>
      <c r="J5743" s="56">
        <v>144915.51999999999</v>
      </c>
      <c r="K5743" s="56">
        <v>0.03</v>
      </c>
    </row>
    <row r="5744" spans="1:11" x14ac:dyDescent="0.25">
      <c r="A5744" s="21" t="s">
        <v>9142</v>
      </c>
      <c r="B5744" s="21" t="s">
        <v>21768</v>
      </c>
      <c r="C5744" s="21" t="s">
        <v>17333</v>
      </c>
      <c r="D5744" s="21" t="s">
        <v>17334</v>
      </c>
      <c r="E5744" s="21" t="s">
        <v>19552</v>
      </c>
      <c r="F5744" s="21" t="s">
        <v>17335</v>
      </c>
      <c r="G5744" s="20">
        <v>44853</v>
      </c>
      <c r="H5744" t="s">
        <v>19539</v>
      </c>
      <c r="I5744" t="s">
        <v>19539</v>
      </c>
      <c r="J5744" s="57">
        <v>36423902.789999999</v>
      </c>
      <c r="K5744" s="57">
        <v>0.01</v>
      </c>
    </row>
    <row r="5745" spans="1:11" x14ac:dyDescent="0.25">
      <c r="A5745" s="21" t="s">
        <v>9142</v>
      </c>
      <c r="B5745" s="21" t="s">
        <v>21768</v>
      </c>
      <c r="C5745" s="21" t="s">
        <v>894</v>
      </c>
      <c r="D5745" s="21" t="s">
        <v>893</v>
      </c>
      <c r="F5745" s="21" t="s">
        <v>15528</v>
      </c>
      <c r="G5745" s="20">
        <v>44854</v>
      </c>
      <c r="H5745" s="21" t="s">
        <v>8343</v>
      </c>
      <c r="J5745" s="22">
        <v>-132860</v>
      </c>
      <c r="K5745" s="22">
        <v>-132860</v>
      </c>
    </row>
    <row r="5746" spans="1:11" x14ac:dyDescent="0.25">
      <c r="A5746" s="54" t="s">
        <v>9142</v>
      </c>
      <c r="B5746" s="54" t="s">
        <v>21768</v>
      </c>
      <c r="C5746" s="54" t="s">
        <v>6148</v>
      </c>
      <c r="D5746" s="54" t="s">
        <v>6147</v>
      </c>
      <c r="E5746" s="55"/>
      <c r="F5746" s="54" t="s">
        <v>17298</v>
      </c>
      <c r="G5746" s="58">
        <v>44854</v>
      </c>
      <c r="H5746" s="55" t="s">
        <v>19539</v>
      </c>
      <c r="I5746" s="55" t="s">
        <v>19539</v>
      </c>
      <c r="J5746" s="56">
        <v>57198.36</v>
      </c>
      <c r="K5746" s="56">
        <v>0.02</v>
      </c>
    </row>
    <row r="5747" spans="1:11" x14ac:dyDescent="0.25">
      <c r="A5747" s="21" t="s">
        <v>8738</v>
      </c>
      <c r="B5747" s="21" t="s">
        <v>21768</v>
      </c>
      <c r="C5747" s="21" t="s">
        <v>12215</v>
      </c>
      <c r="D5747" s="21" t="s">
        <v>4080</v>
      </c>
      <c r="F5747" s="21" t="s">
        <v>15529</v>
      </c>
      <c r="G5747" s="20">
        <v>44858</v>
      </c>
      <c r="H5747" s="21" t="s">
        <v>8345</v>
      </c>
      <c r="I5747" s="21" t="s">
        <v>15888</v>
      </c>
      <c r="J5747" s="22">
        <v>-59000</v>
      </c>
      <c r="K5747" s="22">
        <v>-59000</v>
      </c>
    </row>
    <row r="5748" spans="1:11" x14ac:dyDescent="0.25">
      <c r="A5748" s="21" t="s">
        <v>8738</v>
      </c>
      <c r="B5748" s="21" t="s">
        <v>21768</v>
      </c>
      <c r="C5748" s="21" t="s">
        <v>12215</v>
      </c>
      <c r="D5748" s="21" t="s">
        <v>4080</v>
      </c>
      <c r="F5748" s="21" t="s">
        <v>15530</v>
      </c>
      <c r="G5748" s="20">
        <v>44858</v>
      </c>
      <c r="H5748" s="21" t="s">
        <v>8346</v>
      </c>
      <c r="I5748" s="21" t="s">
        <v>15889</v>
      </c>
      <c r="J5748" s="22">
        <v>59000</v>
      </c>
      <c r="K5748" s="22">
        <v>59000</v>
      </c>
    </row>
    <row r="5749" spans="1:11" x14ac:dyDescent="0.25">
      <c r="A5749" s="21" t="s">
        <v>8738</v>
      </c>
      <c r="B5749" s="21" t="s">
        <v>21768</v>
      </c>
      <c r="C5749" s="21" t="s">
        <v>8286</v>
      </c>
      <c r="D5749" s="21" t="s">
        <v>8285</v>
      </c>
      <c r="F5749" s="21" t="s">
        <v>16861</v>
      </c>
      <c r="G5749" s="20">
        <v>44858</v>
      </c>
      <c r="H5749" t="s">
        <v>19539</v>
      </c>
      <c r="I5749" t="s">
        <v>19539</v>
      </c>
      <c r="J5749" s="57">
        <v>2476605.7599999998</v>
      </c>
      <c r="K5749" s="57">
        <v>0.01</v>
      </c>
    </row>
    <row r="5750" spans="1:11" x14ac:dyDescent="0.25">
      <c r="A5750" s="21" t="s">
        <v>8738</v>
      </c>
      <c r="B5750" s="21" t="s">
        <v>21768</v>
      </c>
      <c r="C5750" s="21" t="s">
        <v>15531</v>
      </c>
      <c r="D5750" s="21" t="s">
        <v>8347</v>
      </c>
      <c r="F5750" s="21" t="s">
        <v>15532</v>
      </c>
      <c r="G5750" s="20">
        <v>44859</v>
      </c>
      <c r="H5750" s="21" t="s">
        <v>8211</v>
      </c>
      <c r="J5750" s="22">
        <v>-127500</v>
      </c>
      <c r="K5750" s="22">
        <v>-127500</v>
      </c>
    </row>
    <row r="5751" spans="1:11" x14ac:dyDescent="0.25">
      <c r="A5751" s="21" t="s">
        <v>8740</v>
      </c>
      <c r="B5751" s="21" t="s">
        <v>21768</v>
      </c>
      <c r="C5751" s="21" t="s">
        <v>15533</v>
      </c>
      <c r="D5751" s="21" t="s">
        <v>8349</v>
      </c>
      <c r="F5751" s="21" t="s">
        <v>15534</v>
      </c>
      <c r="G5751" s="20">
        <v>44860</v>
      </c>
      <c r="H5751" s="21" t="s">
        <v>8350</v>
      </c>
      <c r="I5751" s="21" t="s">
        <v>17902</v>
      </c>
      <c r="J5751" s="22">
        <v>-110691.88</v>
      </c>
      <c r="K5751" s="22">
        <v>-110691.88</v>
      </c>
    </row>
    <row r="5752" spans="1:11" x14ac:dyDescent="0.25">
      <c r="A5752" s="54" t="s">
        <v>8738</v>
      </c>
      <c r="B5752" s="54" t="s">
        <v>21768</v>
      </c>
      <c r="C5752" s="54" t="s">
        <v>8217</v>
      </c>
      <c r="D5752" s="54" t="s">
        <v>8216</v>
      </c>
      <c r="E5752" s="55"/>
      <c r="F5752" s="54" t="s">
        <v>16440</v>
      </c>
      <c r="G5752" s="58">
        <v>44860</v>
      </c>
      <c r="H5752" s="55" t="s">
        <v>19539</v>
      </c>
      <c r="I5752" s="55" t="s">
        <v>19539</v>
      </c>
      <c r="J5752" s="56">
        <v>536451.72</v>
      </c>
      <c r="K5752" s="56">
        <v>0.01</v>
      </c>
    </row>
    <row r="5753" spans="1:11" x14ac:dyDescent="0.25">
      <c r="A5753" s="21" t="s">
        <v>8738</v>
      </c>
      <c r="B5753" s="21" t="s">
        <v>21768</v>
      </c>
      <c r="C5753" s="21" t="s">
        <v>16777</v>
      </c>
      <c r="D5753" s="21" t="s">
        <v>16778</v>
      </c>
      <c r="F5753" s="21" t="s">
        <v>16779</v>
      </c>
      <c r="G5753" s="20">
        <v>44860</v>
      </c>
      <c r="H5753" t="s">
        <v>19539</v>
      </c>
      <c r="I5753" t="s">
        <v>19539</v>
      </c>
      <c r="J5753" s="57">
        <v>42502.13</v>
      </c>
      <c r="K5753" s="57">
        <v>0.01</v>
      </c>
    </row>
    <row r="5754" spans="1:11" x14ac:dyDescent="0.25">
      <c r="A5754" s="54" t="s">
        <v>9142</v>
      </c>
      <c r="B5754" s="54" t="s">
        <v>21768</v>
      </c>
      <c r="C5754" s="54" t="s">
        <v>17349</v>
      </c>
      <c r="D5754" s="54" t="s">
        <v>17350</v>
      </c>
      <c r="E5754" s="55"/>
      <c r="F5754" s="54" t="s">
        <v>17351</v>
      </c>
      <c r="G5754" s="58">
        <v>44861</v>
      </c>
      <c r="H5754" s="55" t="s">
        <v>19539</v>
      </c>
      <c r="I5754" s="55" t="s">
        <v>19539</v>
      </c>
      <c r="J5754" s="56">
        <v>1624194.91</v>
      </c>
      <c r="K5754" s="56">
        <v>0.01</v>
      </c>
    </row>
    <row r="5755" spans="1:11" x14ac:dyDescent="0.25">
      <c r="A5755" s="21" t="s">
        <v>9142</v>
      </c>
      <c r="B5755" s="21" t="s">
        <v>21768</v>
      </c>
      <c r="C5755" s="21" t="s">
        <v>813</v>
      </c>
      <c r="D5755" s="21" t="s">
        <v>812</v>
      </c>
      <c r="F5755" s="21" t="s">
        <v>15535</v>
      </c>
      <c r="G5755" s="20">
        <v>44862</v>
      </c>
      <c r="H5755" s="21" t="s">
        <v>8351</v>
      </c>
      <c r="J5755" s="22">
        <v>-119242.15</v>
      </c>
      <c r="K5755" s="22">
        <v>-119242.15</v>
      </c>
    </row>
    <row r="5756" spans="1:11" x14ac:dyDescent="0.25">
      <c r="A5756" s="21" t="s">
        <v>8738</v>
      </c>
      <c r="B5756" s="21" t="s">
        <v>21768</v>
      </c>
      <c r="C5756" s="21" t="s">
        <v>6760</v>
      </c>
      <c r="D5756" s="21" t="s">
        <v>6759</v>
      </c>
      <c r="F5756" s="21" t="s">
        <v>16389</v>
      </c>
      <c r="G5756" s="20">
        <v>44862</v>
      </c>
      <c r="H5756" t="s">
        <v>19539</v>
      </c>
      <c r="I5756" t="s">
        <v>19539</v>
      </c>
      <c r="J5756" s="57">
        <v>545926.62</v>
      </c>
      <c r="K5756" s="57">
        <v>0.01</v>
      </c>
    </row>
    <row r="5757" spans="1:11" x14ac:dyDescent="0.25">
      <c r="A5757" s="21" t="s">
        <v>8740</v>
      </c>
      <c r="B5757" s="21" t="s">
        <v>21768</v>
      </c>
      <c r="C5757" s="21" t="s">
        <v>8354</v>
      </c>
      <c r="D5757" s="21" t="s">
        <v>8353</v>
      </c>
      <c r="F5757" s="21" t="s">
        <v>15536</v>
      </c>
      <c r="G5757" s="20">
        <v>44865</v>
      </c>
      <c r="H5757" s="21" t="s">
        <v>6708</v>
      </c>
      <c r="I5757" s="21" t="s">
        <v>8355</v>
      </c>
      <c r="J5757" s="22">
        <v>-584100</v>
      </c>
      <c r="K5757" s="22">
        <v>-118800</v>
      </c>
    </row>
    <row r="5758" spans="1:11" x14ac:dyDescent="0.25">
      <c r="A5758" s="54" t="s">
        <v>8738</v>
      </c>
      <c r="B5758" s="54" t="s">
        <v>21768</v>
      </c>
      <c r="C5758" s="54" t="s">
        <v>7370</v>
      </c>
      <c r="D5758" s="54" t="s">
        <v>7369</v>
      </c>
      <c r="E5758" s="54" t="s">
        <v>19552</v>
      </c>
      <c r="F5758" s="54" t="s">
        <v>16226</v>
      </c>
      <c r="G5758" s="58">
        <v>44865</v>
      </c>
      <c r="H5758" s="55" t="s">
        <v>19539</v>
      </c>
      <c r="I5758" s="55" t="s">
        <v>19539</v>
      </c>
      <c r="J5758" s="56">
        <v>14183879.15</v>
      </c>
      <c r="K5758" s="56">
        <v>0.01</v>
      </c>
    </row>
    <row r="5759" spans="1:11" x14ac:dyDescent="0.25">
      <c r="A5759" s="21" t="s">
        <v>8738</v>
      </c>
      <c r="B5759" s="21" t="s">
        <v>21768</v>
      </c>
      <c r="C5759" s="21" t="s">
        <v>8685</v>
      </c>
      <c r="D5759" s="21" t="s">
        <v>8684</v>
      </c>
      <c r="E5759" s="21" t="s">
        <v>19552</v>
      </c>
      <c r="F5759" s="21" t="s">
        <v>16247</v>
      </c>
      <c r="G5759" s="20">
        <v>44865</v>
      </c>
      <c r="H5759" t="s">
        <v>19539</v>
      </c>
      <c r="I5759" t="s">
        <v>19539</v>
      </c>
      <c r="J5759" s="57">
        <v>3826780.98</v>
      </c>
      <c r="K5759" s="57">
        <v>0.01</v>
      </c>
    </row>
    <row r="5760" spans="1:11" x14ac:dyDescent="0.25">
      <c r="A5760" s="21" t="s">
        <v>9142</v>
      </c>
      <c r="B5760" s="21" t="s">
        <v>21768</v>
      </c>
      <c r="C5760" s="21" t="s">
        <v>894</v>
      </c>
      <c r="D5760" s="21" t="s">
        <v>893</v>
      </c>
      <c r="F5760" s="21" t="s">
        <v>15537</v>
      </c>
      <c r="G5760" s="20">
        <v>44866</v>
      </c>
      <c r="H5760" s="21" t="s">
        <v>8356</v>
      </c>
      <c r="J5760" s="22">
        <v>-195690</v>
      </c>
      <c r="K5760" s="22">
        <v>-195690</v>
      </c>
    </row>
    <row r="5761" spans="1:11" x14ac:dyDescent="0.25">
      <c r="A5761" s="54" t="s">
        <v>8738</v>
      </c>
      <c r="B5761" s="54" t="s">
        <v>21768</v>
      </c>
      <c r="C5761" s="54" t="s">
        <v>442</v>
      </c>
      <c r="D5761" s="54" t="s">
        <v>441</v>
      </c>
      <c r="E5761" s="54" t="s">
        <v>19558</v>
      </c>
      <c r="F5761" s="54" t="s">
        <v>16545</v>
      </c>
      <c r="G5761" s="58">
        <v>44867</v>
      </c>
      <c r="H5761" s="55" t="s">
        <v>19539</v>
      </c>
      <c r="I5761" s="55" t="s">
        <v>19539</v>
      </c>
      <c r="J5761" s="56">
        <v>9167.6299999999992</v>
      </c>
      <c r="K5761" s="56">
        <v>0.01</v>
      </c>
    </row>
    <row r="5762" spans="1:11" x14ac:dyDescent="0.25">
      <c r="A5762" s="21" t="s">
        <v>8740</v>
      </c>
      <c r="B5762" s="21" t="s">
        <v>21768</v>
      </c>
      <c r="C5762" s="21" t="s">
        <v>15681</v>
      </c>
      <c r="D5762" s="21" t="s">
        <v>8639</v>
      </c>
      <c r="F5762" s="21" t="s">
        <v>17547</v>
      </c>
      <c r="G5762" s="20">
        <v>44867</v>
      </c>
      <c r="H5762" t="s">
        <v>19539</v>
      </c>
      <c r="I5762" t="s">
        <v>19539</v>
      </c>
      <c r="J5762" s="57">
        <v>410317.7</v>
      </c>
      <c r="K5762" s="57">
        <v>0.01</v>
      </c>
    </row>
    <row r="5763" spans="1:11" x14ac:dyDescent="0.25">
      <c r="A5763" s="21" t="s">
        <v>9142</v>
      </c>
      <c r="B5763" s="21" t="s">
        <v>21768</v>
      </c>
      <c r="C5763" s="21" t="s">
        <v>15538</v>
      </c>
      <c r="D5763" s="21" t="s">
        <v>8358</v>
      </c>
      <c r="F5763" s="21" t="s">
        <v>15540</v>
      </c>
      <c r="G5763" s="20">
        <v>44869</v>
      </c>
      <c r="H5763" s="21" t="s">
        <v>8359</v>
      </c>
      <c r="J5763" s="22">
        <v>-8000</v>
      </c>
      <c r="K5763" s="22">
        <v>-8000</v>
      </c>
    </row>
    <row r="5764" spans="1:11" x14ac:dyDescent="0.25">
      <c r="A5764" s="54" t="s">
        <v>9142</v>
      </c>
      <c r="B5764" s="54" t="s">
        <v>21768</v>
      </c>
      <c r="C5764" s="54" t="s">
        <v>8361</v>
      </c>
      <c r="D5764" s="54" t="s">
        <v>8360</v>
      </c>
      <c r="E5764" s="54" t="s">
        <v>19552</v>
      </c>
      <c r="F5764" s="54" t="s">
        <v>15541</v>
      </c>
      <c r="G5764" s="58">
        <v>44872</v>
      </c>
      <c r="H5764" s="54" t="s">
        <v>6691</v>
      </c>
      <c r="I5764" s="54" t="s">
        <v>8362</v>
      </c>
      <c r="J5764" s="56">
        <v>-1536292.27</v>
      </c>
      <c r="K5764" s="56">
        <v>-0.01</v>
      </c>
    </row>
    <row r="5765" spans="1:11" x14ac:dyDescent="0.25">
      <c r="A5765" s="21" t="s">
        <v>8740</v>
      </c>
      <c r="B5765" s="21" t="s">
        <v>21768</v>
      </c>
      <c r="C5765" s="21" t="s">
        <v>11042</v>
      </c>
      <c r="D5765" s="21" t="s">
        <v>2505</v>
      </c>
      <c r="E5765" s="21" t="s">
        <v>19558</v>
      </c>
      <c r="F5765" s="21" t="s">
        <v>15542</v>
      </c>
      <c r="G5765" s="20">
        <v>44876</v>
      </c>
      <c r="H5765" s="21" t="s">
        <v>8363</v>
      </c>
      <c r="I5765" s="21" t="s">
        <v>8364</v>
      </c>
      <c r="J5765" s="22">
        <v>-233640</v>
      </c>
      <c r="K5765" s="22">
        <v>-233640</v>
      </c>
    </row>
    <row r="5766" spans="1:11" x14ac:dyDescent="0.25">
      <c r="A5766" s="21" t="s">
        <v>8738</v>
      </c>
      <c r="B5766" s="21" t="s">
        <v>21768</v>
      </c>
      <c r="C5766" s="21" t="s">
        <v>16777</v>
      </c>
      <c r="D5766" s="21" t="s">
        <v>16778</v>
      </c>
      <c r="F5766" s="21" t="s">
        <v>16780</v>
      </c>
      <c r="G5766" s="20">
        <v>44876</v>
      </c>
      <c r="H5766" t="s">
        <v>19539</v>
      </c>
      <c r="I5766" t="s">
        <v>19539</v>
      </c>
      <c r="J5766" s="57">
        <v>52735.41</v>
      </c>
      <c r="K5766" s="57">
        <v>0.01</v>
      </c>
    </row>
    <row r="5767" spans="1:11" x14ac:dyDescent="0.25">
      <c r="A5767" s="54" t="s">
        <v>9142</v>
      </c>
      <c r="B5767" s="54" t="s">
        <v>21768</v>
      </c>
      <c r="C5767" s="54" t="s">
        <v>16872</v>
      </c>
      <c r="D5767" s="54" t="s">
        <v>16873</v>
      </c>
      <c r="E5767" s="55"/>
      <c r="F5767" s="54" t="s">
        <v>17363</v>
      </c>
      <c r="G5767" s="58">
        <v>44876</v>
      </c>
      <c r="H5767" s="55" t="s">
        <v>19539</v>
      </c>
      <c r="I5767" s="55" t="s">
        <v>19539</v>
      </c>
      <c r="J5767" s="56">
        <v>1657964.82</v>
      </c>
      <c r="K5767" s="56">
        <v>0.01</v>
      </c>
    </row>
    <row r="5768" spans="1:11" x14ac:dyDescent="0.25">
      <c r="A5768" s="21" t="s">
        <v>8738</v>
      </c>
      <c r="B5768" s="21" t="s">
        <v>21768</v>
      </c>
      <c r="C5768" s="21" t="s">
        <v>7055</v>
      </c>
      <c r="D5768" s="21" t="s">
        <v>7054</v>
      </c>
      <c r="F5768" s="21" t="s">
        <v>16722</v>
      </c>
      <c r="G5768" s="20">
        <v>44880</v>
      </c>
      <c r="H5768" t="s">
        <v>19539</v>
      </c>
      <c r="I5768" t="s">
        <v>19539</v>
      </c>
      <c r="J5768" s="57">
        <v>262692.8</v>
      </c>
      <c r="K5768" s="57">
        <v>0.01</v>
      </c>
    </row>
    <row r="5769" spans="1:11" x14ac:dyDescent="0.25">
      <c r="A5769" s="21" t="s">
        <v>8738</v>
      </c>
      <c r="B5769" s="21" t="s">
        <v>21768</v>
      </c>
      <c r="C5769" s="21" t="s">
        <v>8217</v>
      </c>
      <c r="D5769" s="21" t="s">
        <v>8216</v>
      </c>
      <c r="F5769" s="21" t="s">
        <v>15543</v>
      </c>
      <c r="G5769" s="20">
        <v>44882</v>
      </c>
      <c r="H5769">
        <v>0</v>
      </c>
      <c r="I5769" t="s">
        <v>18743</v>
      </c>
      <c r="J5769" s="22">
        <v>3185173.13</v>
      </c>
      <c r="K5769" s="22">
        <v>3185173.13</v>
      </c>
    </row>
    <row r="5770" spans="1:11" x14ac:dyDescent="0.25">
      <c r="A5770" s="21" t="s">
        <v>9142</v>
      </c>
      <c r="B5770" s="21" t="s">
        <v>21768</v>
      </c>
      <c r="C5770" s="21" t="s">
        <v>894</v>
      </c>
      <c r="D5770" s="21" t="s">
        <v>893</v>
      </c>
      <c r="F5770" s="21" t="s">
        <v>15544</v>
      </c>
      <c r="G5770" s="20">
        <v>44882</v>
      </c>
      <c r="H5770" s="21" t="s">
        <v>8365</v>
      </c>
      <c r="J5770" s="22">
        <v>-204685</v>
      </c>
      <c r="K5770" s="22">
        <v>-204685</v>
      </c>
    </row>
    <row r="5771" spans="1:11" x14ac:dyDescent="0.25">
      <c r="A5771" s="21" t="s">
        <v>9142</v>
      </c>
      <c r="B5771" s="21" t="s">
        <v>21768</v>
      </c>
      <c r="C5771" s="21" t="s">
        <v>894</v>
      </c>
      <c r="D5771" s="21" t="s">
        <v>893</v>
      </c>
      <c r="F5771" s="21" t="s">
        <v>15545</v>
      </c>
      <c r="G5771" s="20">
        <v>44882</v>
      </c>
      <c r="H5771" s="21" t="s">
        <v>8367</v>
      </c>
      <c r="J5771" s="22">
        <v>-20250</v>
      </c>
      <c r="K5771" s="22">
        <v>-20250</v>
      </c>
    </row>
    <row r="5772" spans="1:11" x14ac:dyDescent="0.25">
      <c r="A5772" s="54" t="s">
        <v>8738</v>
      </c>
      <c r="B5772" s="54" t="s">
        <v>21768</v>
      </c>
      <c r="C5772" s="54" t="s">
        <v>16868</v>
      </c>
      <c r="D5772" s="54" t="s">
        <v>16869</v>
      </c>
      <c r="E5772" s="55"/>
      <c r="F5772" s="54" t="s">
        <v>16871</v>
      </c>
      <c r="G5772" s="58">
        <v>44883</v>
      </c>
      <c r="H5772" s="55" t="s">
        <v>19539</v>
      </c>
      <c r="I5772" s="55" t="s">
        <v>19539</v>
      </c>
      <c r="J5772" s="56">
        <v>882266.68</v>
      </c>
      <c r="K5772" s="56">
        <v>0.01</v>
      </c>
    </row>
    <row r="5773" spans="1:11" x14ac:dyDescent="0.25">
      <c r="A5773" s="21" t="s">
        <v>8738</v>
      </c>
      <c r="B5773" s="21" t="s">
        <v>21768</v>
      </c>
      <c r="C5773" s="21" t="s">
        <v>8217</v>
      </c>
      <c r="D5773" s="21" t="s">
        <v>8216</v>
      </c>
      <c r="F5773" s="21" t="s">
        <v>16441</v>
      </c>
      <c r="G5773" s="20">
        <v>44887</v>
      </c>
      <c r="H5773" t="s">
        <v>19539</v>
      </c>
      <c r="I5773" t="s">
        <v>19539</v>
      </c>
      <c r="J5773" s="57">
        <v>755981.98</v>
      </c>
      <c r="K5773" s="57">
        <v>0.01</v>
      </c>
    </row>
    <row r="5774" spans="1:11" x14ac:dyDescent="0.25">
      <c r="A5774" s="54" t="s">
        <v>8740</v>
      </c>
      <c r="B5774" s="54" t="s">
        <v>21768</v>
      </c>
      <c r="C5774" s="54" t="s">
        <v>8209</v>
      </c>
      <c r="D5774" s="54" t="s">
        <v>8208</v>
      </c>
      <c r="E5774" s="55"/>
      <c r="F5774" s="54" t="s">
        <v>18351</v>
      </c>
      <c r="G5774" s="58">
        <v>44889</v>
      </c>
      <c r="H5774" s="55" t="s">
        <v>19539</v>
      </c>
      <c r="I5774" s="55" t="s">
        <v>19539</v>
      </c>
      <c r="J5774" s="56">
        <v>580821.47</v>
      </c>
      <c r="K5774" s="56">
        <v>0.01</v>
      </c>
    </row>
    <row r="5775" spans="1:11" x14ac:dyDescent="0.25">
      <c r="A5775" s="21" t="s">
        <v>8738</v>
      </c>
      <c r="B5775" s="21" t="s">
        <v>21768</v>
      </c>
      <c r="C5775" s="21" t="s">
        <v>8434</v>
      </c>
      <c r="D5775" s="21" t="s">
        <v>8433</v>
      </c>
      <c r="F5775" s="21" t="s">
        <v>15965</v>
      </c>
      <c r="G5775" s="20">
        <v>44890</v>
      </c>
      <c r="H5775" t="s">
        <v>19539</v>
      </c>
      <c r="I5775" t="s">
        <v>19539</v>
      </c>
      <c r="J5775" s="57">
        <v>108564.75</v>
      </c>
      <c r="K5775" s="57">
        <v>0.01</v>
      </c>
    </row>
    <row r="5776" spans="1:11" x14ac:dyDescent="0.25">
      <c r="A5776" s="54" t="s">
        <v>8738</v>
      </c>
      <c r="B5776" s="54" t="s">
        <v>21768</v>
      </c>
      <c r="C5776" s="54" t="s">
        <v>8700</v>
      </c>
      <c r="D5776" s="54" t="s">
        <v>8699</v>
      </c>
      <c r="E5776" s="54" t="s">
        <v>19552</v>
      </c>
      <c r="F5776" s="54" t="s">
        <v>16518</v>
      </c>
      <c r="G5776" s="58">
        <v>44890</v>
      </c>
      <c r="H5776" s="55" t="s">
        <v>19539</v>
      </c>
      <c r="I5776" s="55" t="s">
        <v>19539</v>
      </c>
      <c r="J5776" s="56">
        <v>3400615.47</v>
      </c>
      <c r="K5776" s="56">
        <v>0.01</v>
      </c>
    </row>
    <row r="5777" spans="1:11" x14ac:dyDescent="0.25">
      <c r="A5777" s="21" t="s">
        <v>8740</v>
      </c>
      <c r="B5777" s="21" t="s">
        <v>21768</v>
      </c>
      <c r="C5777" s="21" t="s">
        <v>8332</v>
      </c>
      <c r="D5777" s="21" t="s">
        <v>8331</v>
      </c>
      <c r="E5777" s="21" t="s">
        <v>19558</v>
      </c>
      <c r="F5777" s="21" t="s">
        <v>18223</v>
      </c>
      <c r="G5777" s="20">
        <v>44890</v>
      </c>
      <c r="H5777" t="s">
        <v>19539</v>
      </c>
      <c r="I5777" t="s">
        <v>19539</v>
      </c>
      <c r="J5777" s="57">
        <v>4539881.7699999996</v>
      </c>
      <c r="K5777" s="57">
        <v>0.01</v>
      </c>
    </row>
    <row r="5778" spans="1:11" x14ac:dyDescent="0.25">
      <c r="A5778" s="54" t="s">
        <v>8738</v>
      </c>
      <c r="B5778" s="54" t="s">
        <v>21768</v>
      </c>
      <c r="C5778" s="54" t="s">
        <v>103</v>
      </c>
      <c r="D5778" s="54" t="s">
        <v>102</v>
      </c>
      <c r="E5778" s="55"/>
      <c r="F5778" s="54" t="s">
        <v>16104</v>
      </c>
      <c r="G5778" s="58">
        <v>44895</v>
      </c>
      <c r="H5778" s="55" t="s">
        <v>19539</v>
      </c>
      <c r="I5778" s="55" t="s">
        <v>19539</v>
      </c>
      <c r="J5778" s="56">
        <v>252480.55</v>
      </c>
      <c r="K5778" s="56">
        <v>0.05</v>
      </c>
    </row>
    <row r="5779" spans="1:11" x14ac:dyDescent="0.25">
      <c r="A5779" s="21" t="s">
        <v>9142</v>
      </c>
      <c r="B5779" s="21" t="s">
        <v>21768</v>
      </c>
      <c r="C5779" s="21" t="s">
        <v>894</v>
      </c>
      <c r="D5779" s="21" t="s">
        <v>893</v>
      </c>
      <c r="F5779" s="21" t="s">
        <v>15546</v>
      </c>
      <c r="G5779" s="20">
        <v>44896</v>
      </c>
      <c r="H5779" s="21" t="s">
        <v>8369</v>
      </c>
      <c r="J5779" s="22">
        <v>-2523067.2999999998</v>
      </c>
      <c r="K5779" s="22">
        <v>-2523067.2999999998</v>
      </c>
    </row>
    <row r="5780" spans="1:11" x14ac:dyDescent="0.25">
      <c r="A5780" s="21" t="s">
        <v>9142</v>
      </c>
      <c r="B5780" s="21" t="s">
        <v>21768</v>
      </c>
      <c r="C5780" s="21" t="s">
        <v>6962</v>
      </c>
      <c r="D5780" s="21" t="s">
        <v>6961</v>
      </c>
      <c r="F5780" s="21" t="s">
        <v>15547</v>
      </c>
      <c r="G5780" s="20">
        <v>44896</v>
      </c>
      <c r="H5780" s="21" t="s">
        <v>8371</v>
      </c>
      <c r="J5780" s="22">
        <v>-624600</v>
      </c>
      <c r="K5780" s="22">
        <v>-624600</v>
      </c>
    </row>
    <row r="5781" spans="1:11" x14ac:dyDescent="0.25">
      <c r="A5781" s="21" t="s">
        <v>9142</v>
      </c>
      <c r="B5781" s="21" t="s">
        <v>21768</v>
      </c>
      <c r="C5781" s="21" t="s">
        <v>6962</v>
      </c>
      <c r="D5781" s="21" t="s">
        <v>6961</v>
      </c>
      <c r="F5781" s="21" t="s">
        <v>15548</v>
      </c>
      <c r="G5781" s="20">
        <v>44896</v>
      </c>
      <c r="H5781" s="21" t="s">
        <v>8372</v>
      </c>
      <c r="J5781" s="22">
        <v>-624600</v>
      </c>
      <c r="K5781" s="22">
        <v>-624600</v>
      </c>
    </row>
    <row r="5782" spans="1:11" x14ac:dyDescent="0.25">
      <c r="A5782" s="21" t="s">
        <v>9142</v>
      </c>
      <c r="B5782" s="21" t="s">
        <v>21768</v>
      </c>
      <c r="C5782" s="21" t="s">
        <v>6962</v>
      </c>
      <c r="D5782" s="21" t="s">
        <v>6961</v>
      </c>
      <c r="F5782" s="21" t="s">
        <v>15549</v>
      </c>
      <c r="G5782" s="20">
        <v>44896</v>
      </c>
      <c r="H5782" s="21" t="s">
        <v>8373</v>
      </c>
      <c r="J5782" s="22">
        <v>-624600</v>
      </c>
      <c r="K5782" s="22">
        <v>-624600</v>
      </c>
    </row>
    <row r="5783" spans="1:11" x14ac:dyDescent="0.25">
      <c r="A5783" s="21" t="s">
        <v>9142</v>
      </c>
      <c r="B5783" s="21" t="s">
        <v>21768</v>
      </c>
      <c r="C5783" s="21" t="s">
        <v>6962</v>
      </c>
      <c r="D5783" s="21" t="s">
        <v>6961</v>
      </c>
      <c r="F5783" s="21" t="s">
        <v>15550</v>
      </c>
      <c r="G5783" s="20">
        <v>44896</v>
      </c>
      <c r="H5783" s="21" t="s">
        <v>8374</v>
      </c>
      <c r="J5783" s="22">
        <v>-957600</v>
      </c>
      <c r="K5783" s="22">
        <v>-957600</v>
      </c>
    </row>
    <row r="5784" spans="1:11" x14ac:dyDescent="0.25">
      <c r="A5784" s="21" t="s">
        <v>9142</v>
      </c>
      <c r="B5784" s="21" t="s">
        <v>21768</v>
      </c>
      <c r="C5784" s="21" t="s">
        <v>6962</v>
      </c>
      <c r="D5784" s="21" t="s">
        <v>6961</v>
      </c>
      <c r="F5784" s="21" t="s">
        <v>15551</v>
      </c>
      <c r="G5784" s="20">
        <v>44896</v>
      </c>
      <c r="H5784" s="21" t="s">
        <v>8376</v>
      </c>
      <c r="J5784" s="22">
        <v>-468450</v>
      </c>
      <c r="K5784" s="22">
        <v>-468450</v>
      </c>
    </row>
    <row r="5785" spans="1:11" x14ac:dyDescent="0.25">
      <c r="A5785" s="21" t="s">
        <v>9142</v>
      </c>
      <c r="B5785" s="21" t="s">
        <v>21768</v>
      </c>
      <c r="C5785" s="21" t="s">
        <v>6962</v>
      </c>
      <c r="D5785" s="21" t="s">
        <v>6961</v>
      </c>
      <c r="F5785" s="21" t="s">
        <v>15553</v>
      </c>
      <c r="G5785" s="20">
        <v>44896</v>
      </c>
      <c r="H5785" s="21" t="s">
        <v>8377</v>
      </c>
      <c r="J5785" s="22">
        <v>-957600</v>
      </c>
      <c r="K5785" s="22">
        <v>-957600</v>
      </c>
    </row>
    <row r="5786" spans="1:11" x14ac:dyDescent="0.25">
      <c r="A5786" s="21" t="s">
        <v>9142</v>
      </c>
      <c r="B5786" s="21" t="s">
        <v>21768</v>
      </c>
      <c r="C5786" s="21" t="s">
        <v>6962</v>
      </c>
      <c r="D5786" s="21" t="s">
        <v>6961</v>
      </c>
      <c r="F5786" s="21" t="s">
        <v>15555</v>
      </c>
      <c r="G5786" s="20">
        <v>44896</v>
      </c>
      <c r="H5786" s="21" t="s">
        <v>8378</v>
      </c>
      <c r="J5786" s="22">
        <v>-957600</v>
      </c>
      <c r="K5786" s="22">
        <v>-957600</v>
      </c>
    </row>
    <row r="5787" spans="1:11" x14ac:dyDescent="0.25">
      <c r="A5787" s="21" t="s">
        <v>9142</v>
      </c>
      <c r="B5787" s="21" t="s">
        <v>21768</v>
      </c>
      <c r="C5787" s="21" t="s">
        <v>6962</v>
      </c>
      <c r="D5787" s="21" t="s">
        <v>6961</v>
      </c>
      <c r="F5787" s="21" t="s">
        <v>15556</v>
      </c>
      <c r="G5787" s="20">
        <v>44896</v>
      </c>
      <c r="H5787" s="21" t="s">
        <v>8379</v>
      </c>
      <c r="J5787" s="22">
        <v>-718200</v>
      </c>
      <c r="K5787" s="22">
        <v>-718200</v>
      </c>
    </row>
    <row r="5788" spans="1:11" x14ac:dyDescent="0.25">
      <c r="A5788" s="21" t="s">
        <v>8740</v>
      </c>
      <c r="B5788" s="21" t="s">
        <v>21768</v>
      </c>
      <c r="C5788" s="21" t="s">
        <v>8382</v>
      </c>
      <c r="D5788" s="21" t="s">
        <v>8381</v>
      </c>
      <c r="F5788" s="21" t="s">
        <v>15557</v>
      </c>
      <c r="G5788" s="20">
        <v>44896</v>
      </c>
      <c r="H5788" s="21" t="s">
        <v>8383</v>
      </c>
      <c r="I5788" s="21" t="s">
        <v>8384</v>
      </c>
      <c r="J5788" s="22">
        <v>-4662808.17</v>
      </c>
      <c r="K5788" s="22">
        <v>-3373249.51</v>
      </c>
    </row>
    <row r="5789" spans="1:11" x14ac:dyDescent="0.25">
      <c r="A5789" s="21" t="s">
        <v>9142</v>
      </c>
      <c r="B5789" s="21" t="s">
        <v>21768</v>
      </c>
      <c r="C5789" s="21" t="s">
        <v>17162</v>
      </c>
      <c r="D5789" s="21" t="s">
        <v>17163</v>
      </c>
      <c r="F5789" s="21" t="s">
        <v>17164</v>
      </c>
      <c r="G5789" s="20">
        <v>44897</v>
      </c>
      <c r="H5789" t="s">
        <v>19539</v>
      </c>
      <c r="I5789" t="s">
        <v>19539</v>
      </c>
      <c r="J5789" s="57">
        <v>28056.38</v>
      </c>
      <c r="K5789" s="57">
        <v>0.01</v>
      </c>
    </row>
    <row r="5790" spans="1:11" x14ac:dyDescent="0.25">
      <c r="A5790" s="54" t="s">
        <v>9142</v>
      </c>
      <c r="B5790" s="54" t="s">
        <v>21768</v>
      </c>
      <c r="C5790" s="54" t="s">
        <v>17173</v>
      </c>
      <c r="D5790" s="54" t="s">
        <v>17174</v>
      </c>
      <c r="E5790" s="55"/>
      <c r="F5790" s="54" t="s">
        <v>17175</v>
      </c>
      <c r="G5790" s="58">
        <v>44897</v>
      </c>
      <c r="H5790" s="55" t="s">
        <v>19539</v>
      </c>
      <c r="I5790" s="55" t="s">
        <v>19539</v>
      </c>
      <c r="J5790" s="56">
        <v>51350.63</v>
      </c>
      <c r="K5790" s="56">
        <v>0.01</v>
      </c>
    </row>
    <row r="5791" spans="1:11" x14ac:dyDescent="0.25">
      <c r="A5791" s="21" t="s">
        <v>9142</v>
      </c>
      <c r="B5791" s="21" t="s">
        <v>21768</v>
      </c>
      <c r="C5791" s="21" t="s">
        <v>17184</v>
      </c>
      <c r="D5791" s="21" t="s">
        <v>17185</v>
      </c>
      <c r="F5791" s="21" t="s">
        <v>17186</v>
      </c>
      <c r="G5791" s="20">
        <v>44897</v>
      </c>
      <c r="H5791" t="s">
        <v>19539</v>
      </c>
      <c r="I5791" t="s">
        <v>19539</v>
      </c>
      <c r="J5791" s="57">
        <v>8319.3799999999992</v>
      </c>
      <c r="K5791" s="57">
        <v>0.01</v>
      </c>
    </row>
    <row r="5792" spans="1:11" x14ac:dyDescent="0.25">
      <c r="A5792" s="54" t="s">
        <v>9142</v>
      </c>
      <c r="B5792" s="54" t="s">
        <v>21768</v>
      </c>
      <c r="C5792" s="54" t="s">
        <v>17187</v>
      </c>
      <c r="D5792" s="54" t="s">
        <v>17188</v>
      </c>
      <c r="E5792" s="55"/>
      <c r="F5792" s="54" t="s">
        <v>17189</v>
      </c>
      <c r="G5792" s="58">
        <v>44897</v>
      </c>
      <c r="H5792" s="55" t="s">
        <v>19539</v>
      </c>
      <c r="I5792" s="55" t="s">
        <v>19539</v>
      </c>
      <c r="J5792" s="56">
        <v>11341.13</v>
      </c>
      <c r="K5792" s="56">
        <v>0.01</v>
      </c>
    </row>
    <row r="5793" spans="1:11" x14ac:dyDescent="0.25">
      <c r="A5793" s="21" t="s">
        <v>9142</v>
      </c>
      <c r="B5793" s="21" t="s">
        <v>21768</v>
      </c>
      <c r="C5793" s="21" t="s">
        <v>17190</v>
      </c>
      <c r="D5793" s="21" t="s">
        <v>17191</v>
      </c>
      <c r="F5793" s="21" t="s">
        <v>17192</v>
      </c>
      <c r="G5793" s="20">
        <v>44897</v>
      </c>
      <c r="H5793" t="s">
        <v>19539</v>
      </c>
      <c r="I5793" t="s">
        <v>19539</v>
      </c>
      <c r="J5793" s="57">
        <v>17920.13</v>
      </c>
      <c r="K5793" s="57">
        <v>0.01</v>
      </c>
    </row>
    <row r="5794" spans="1:11" x14ac:dyDescent="0.25">
      <c r="A5794" s="54" t="s">
        <v>9142</v>
      </c>
      <c r="B5794" s="54" t="s">
        <v>21768</v>
      </c>
      <c r="C5794" s="54" t="s">
        <v>17196</v>
      </c>
      <c r="D5794" s="54" t="s">
        <v>17197</v>
      </c>
      <c r="E5794" s="55"/>
      <c r="F5794" s="54" t="s">
        <v>17198</v>
      </c>
      <c r="G5794" s="58">
        <v>44897</v>
      </c>
      <c r="H5794" s="55" t="s">
        <v>19539</v>
      </c>
      <c r="I5794" s="55" t="s">
        <v>19539</v>
      </c>
      <c r="J5794" s="56">
        <v>46760.63</v>
      </c>
      <c r="K5794" s="56">
        <v>0.01</v>
      </c>
    </row>
    <row r="5795" spans="1:11" x14ac:dyDescent="0.25">
      <c r="A5795" s="21" t="s">
        <v>9142</v>
      </c>
      <c r="B5795" s="21" t="s">
        <v>21768</v>
      </c>
      <c r="C5795" s="21" t="s">
        <v>17199</v>
      </c>
      <c r="D5795" s="21" t="s">
        <v>17200</v>
      </c>
      <c r="F5795" s="21" t="s">
        <v>17201</v>
      </c>
      <c r="G5795" s="20">
        <v>44897</v>
      </c>
      <c r="H5795" t="s">
        <v>19539</v>
      </c>
      <c r="I5795" t="s">
        <v>19539</v>
      </c>
      <c r="J5795" s="57">
        <v>31116.38</v>
      </c>
      <c r="K5795" s="57">
        <v>0.01</v>
      </c>
    </row>
    <row r="5796" spans="1:11" x14ac:dyDescent="0.25">
      <c r="A5796" s="54" t="s">
        <v>9142</v>
      </c>
      <c r="B5796" s="54" t="s">
        <v>21768</v>
      </c>
      <c r="C5796" s="54" t="s">
        <v>17202</v>
      </c>
      <c r="D5796" s="54" t="s">
        <v>17203</v>
      </c>
      <c r="E5796" s="55"/>
      <c r="F5796" s="54" t="s">
        <v>17204</v>
      </c>
      <c r="G5796" s="58">
        <v>44897</v>
      </c>
      <c r="H5796" s="55" t="s">
        <v>19539</v>
      </c>
      <c r="I5796" s="55" t="s">
        <v>19539</v>
      </c>
      <c r="J5796" s="56">
        <v>4800.38</v>
      </c>
      <c r="K5796" s="56">
        <v>0.01</v>
      </c>
    </row>
    <row r="5797" spans="1:11" x14ac:dyDescent="0.25">
      <c r="A5797" s="21" t="s">
        <v>9142</v>
      </c>
      <c r="B5797" s="21" t="s">
        <v>21768</v>
      </c>
      <c r="C5797" s="21" t="s">
        <v>17395</v>
      </c>
      <c r="D5797" s="21" t="s">
        <v>17396</v>
      </c>
      <c r="F5797" s="21" t="s">
        <v>17397</v>
      </c>
      <c r="G5797" s="20">
        <v>44897</v>
      </c>
      <c r="H5797" t="s">
        <v>19539</v>
      </c>
      <c r="I5797" t="s">
        <v>19539</v>
      </c>
      <c r="J5797" s="57">
        <v>16390.13</v>
      </c>
      <c r="K5797" s="57">
        <v>0.01</v>
      </c>
    </row>
    <row r="5798" spans="1:11" x14ac:dyDescent="0.25">
      <c r="A5798" s="54" t="s">
        <v>9142</v>
      </c>
      <c r="B5798" s="54" t="s">
        <v>21768</v>
      </c>
      <c r="C5798" s="54" t="s">
        <v>17398</v>
      </c>
      <c r="D5798" s="54" t="s">
        <v>17399</v>
      </c>
      <c r="E5798" s="55"/>
      <c r="F5798" s="54" t="s">
        <v>17400</v>
      </c>
      <c r="G5798" s="58">
        <v>44897</v>
      </c>
      <c r="H5798" s="55" t="s">
        <v>19539</v>
      </c>
      <c r="I5798" s="55" t="s">
        <v>19539</v>
      </c>
      <c r="J5798" s="56">
        <v>31575.38</v>
      </c>
      <c r="K5798" s="56">
        <v>0.01</v>
      </c>
    </row>
    <row r="5799" spans="1:11" x14ac:dyDescent="0.25">
      <c r="A5799" s="21" t="s">
        <v>9142</v>
      </c>
      <c r="B5799" s="21" t="s">
        <v>21768</v>
      </c>
      <c r="C5799" s="21" t="s">
        <v>17441</v>
      </c>
      <c r="D5799" s="21" t="s">
        <v>17442</v>
      </c>
      <c r="F5799" s="21" t="s">
        <v>17443</v>
      </c>
      <c r="G5799" s="20">
        <v>44897</v>
      </c>
      <c r="H5799" t="s">
        <v>19539</v>
      </c>
      <c r="I5799" t="s">
        <v>19539</v>
      </c>
      <c r="J5799" s="57">
        <v>28056.38</v>
      </c>
      <c r="K5799" s="57">
        <v>0.01</v>
      </c>
    </row>
    <row r="5800" spans="1:11" x14ac:dyDescent="0.25">
      <c r="A5800" s="54" t="s">
        <v>9142</v>
      </c>
      <c r="B5800" s="54" t="s">
        <v>21768</v>
      </c>
      <c r="C5800" s="54" t="s">
        <v>17445</v>
      </c>
      <c r="D5800" s="54" t="s">
        <v>17446</v>
      </c>
      <c r="E5800" s="55"/>
      <c r="F5800" s="54" t="s">
        <v>17447</v>
      </c>
      <c r="G5800" s="58">
        <v>44897</v>
      </c>
      <c r="H5800" s="55" t="s">
        <v>19539</v>
      </c>
      <c r="I5800" s="55" t="s">
        <v>19539</v>
      </c>
      <c r="J5800" s="56">
        <v>44771.63</v>
      </c>
      <c r="K5800" s="56">
        <v>0.01</v>
      </c>
    </row>
    <row r="5801" spans="1:11" x14ac:dyDescent="0.25">
      <c r="A5801" s="21" t="s">
        <v>9142</v>
      </c>
      <c r="B5801" s="21" t="s">
        <v>21768</v>
      </c>
      <c r="C5801" s="21" t="s">
        <v>17448</v>
      </c>
      <c r="D5801" s="21" t="s">
        <v>17449</v>
      </c>
      <c r="F5801" s="21" t="s">
        <v>17450</v>
      </c>
      <c r="G5801" s="20">
        <v>44897</v>
      </c>
      <c r="H5801" t="s">
        <v>19539</v>
      </c>
      <c r="I5801" t="s">
        <v>19539</v>
      </c>
      <c r="J5801" s="57">
        <v>40717.129999999997</v>
      </c>
      <c r="K5801" s="57">
        <v>0.01</v>
      </c>
    </row>
    <row r="5802" spans="1:11" x14ac:dyDescent="0.25">
      <c r="A5802" s="54" t="s">
        <v>9142</v>
      </c>
      <c r="B5802" s="54" t="s">
        <v>21768</v>
      </c>
      <c r="C5802" s="54" t="s">
        <v>17451</v>
      </c>
      <c r="D5802" s="54" t="s">
        <v>17452</v>
      </c>
      <c r="E5802" s="55"/>
      <c r="F5802" s="54" t="s">
        <v>17453</v>
      </c>
      <c r="G5802" s="58">
        <v>44897</v>
      </c>
      <c r="H5802" s="55" t="s">
        <v>19539</v>
      </c>
      <c r="I5802" s="55" t="s">
        <v>19539</v>
      </c>
      <c r="J5802" s="56">
        <v>16390.13</v>
      </c>
      <c r="K5802" s="56">
        <v>0.01</v>
      </c>
    </row>
    <row r="5803" spans="1:11" x14ac:dyDescent="0.25">
      <c r="A5803" s="21" t="s">
        <v>9142</v>
      </c>
      <c r="B5803" s="21" t="s">
        <v>21768</v>
      </c>
      <c r="C5803" s="21" t="s">
        <v>17454</v>
      </c>
      <c r="D5803" s="21" t="s">
        <v>17455</v>
      </c>
      <c r="F5803" s="21" t="s">
        <v>17456</v>
      </c>
      <c r="G5803" s="20">
        <v>44897</v>
      </c>
      <c r="H5803" t="s">
        <v>19539</v>
      </c>
      <c r="I5803" t="s">
        <v>19539</v>
      </c>
      <c r="J5803" s="57">
        <v>17920.13</v>
      </c>
      <c r="K5803" s="57">
        <v>0.01</v>
      </c>
    </row>
    <row r="5804" spans="1:11" x14ac:dyDescent="0.25">
      <c r="A5804" s="54" t="s">
        <v>9142</v>
      </c>
      <c r="B5804" s="54" t="s">
        <v>21768</v>
      </c>
      <c r="C5804" s="54" t="s">
        <v>17460</v>
      </c>
      <c r="D5804" s="54" t="s">
        <v>17461</v>
      </c>
      <c r="E5804" s="55"/>
      <c r="F5804" s="54" t="s">
        <v>17462</v>
      </c>
      <c r="G5804" s="58">
        <v>44897</v>
      </c>
      <c r="H5804" s="55" t="s">
        <v>19539</v>
      </c>
      <c r="I5804" s="55" t="s">
        <v>19539</v>
      </c>
      <c r="J5804" s="56">
        <v>26029.13</v>
      </c>
      <c r="K5804" s="56">
        <v>0.01</v>
      </c>
    </row>
    <row r="5805" spans="1:11" x14ac:dyDescent="0.25">
      <c r="A5805" s="21" t="s">
        <v>9142</v>
      </c>
      <c r="B5805" s="21" t="s">
        <v>21768</v>
      </c>
      <c r="C5805" s="21" t="s">
        <v>17465</v>
      </c>
      <c r="D5805" s="21" t="s">
        <v>17466</v>
      </c>
      <c r="F5805" s="21" t="s">
        <v>17467</v>
      </c>
      <c r="G5805" s="20">
        <v>44897</v>
      </c>
      <c r="H5805" t="s">
        <v>19539</v>
      </c>
      <c r="I5805" t="s">
        <v>19539</v>
      </c>
      <c r="J5805" s="57">
        <v>11341.13</v>
      </c>
      <c r="K5805" s="57">
        <v>0.01</v>
      </c>
    </row>
    <row r="5806" spans="1:11" x14ac:dyDescent="0.25">
      <c r="A5806" s="54" t="s">
        <v>9142</v>
      </c>
      <c r="B5806" s="54" t="s">
        <v>21768</v>
      </c>
      <c r="C5806" s="54" t="s">
        <v>17471</v>
      </c>
      <c r="D5806" s="54" t="s">
        <v>17472</v>
      </c>
      <c r="E5806" s="55"/>
      <c r="F5806" s="54" t="s">
        <v>17473</v>
      </c>
      <c r="G5806" s="58">
        <v>44897</v>
      </c>
      <c r="H5806" s="55" t="s">
        <v>19539</v>
      </c>
      <c r="I5806" s="55" t="s">
        <v>19539</v>
      </c>
      <c r="J5806" s="56">
        <v>29548.13</v>
      </c>
      <c r="K5806" s="56">
        <v>0.01</v>
      </c>
    </row>
    <row r="5807" spans="1:11" x14ac:dyDescent="0.25">
      <c r="A5807" s="21" t="s">
        <v>9142</v>
      </c>
      <c r="B5807" s="21" t="s">
        <v>21768</v>
      </c>
      <c r="C5807" s="21" t="s">
        <v>17478</v>
      </c>
      <c r="D5807" s="21" t="s">
        <v>17479</v>
      </c>
      <c r="F5807" s="21" t="s">
        <v>17480</v>
      </c>
      <c r="G5807" s="20">
        <v>44897</v>
      </c>
      <c r="H5807" t="s">
        <v>19539</v>
      </c>
      <c r="I5807" t="s">
        <v>19539</v>
      </c>
      <c r="J5807" s="57">
        <v>26564.63</v>
      </c>
      <c r="K5807" s="57">
        <v>0.01</v>
      </c>
    </row>
    <row r="5808" spans="1:11" x14ac:dyDescent="0.25">
      <c r="A5808" s="54" t="s">
        <v>9142</v>
      </c>
      <c r="B5808" s="54" t="s">
        <v>21768</v>
      </c>
      <c r="C5808" s="54" t="s">
        <v>17481</v>
      </c>
      <c r="D5808" s="54" t="s">
        <v>17482</v>
      </c>
      <c r="E5808" s="55"/>
      <c r="F5808" s="54" t="s">
        <v>17483</v>
      </c>
      <c r="G5808" s="58">
        <v>44897</v>
      </c>
      <c r="H5808" s="55" t="s">
        <v>19539</v>
      </c>
      <c r="I5808" s="55" t="s">
        <v>19539</v>
      </c>
      <c r="J5808" s="56">
        <v>24537.38</v>
      </c>
      <c r="K5808" s="56">
        <v>0.01</v>
      </c>
    </row>
    <row r="5809" spans="1:11" x14ac:dyDescent="0.25">
      <c r="A5809" s="21" t="s">
        <v>9142</v>
      </c>
      <c r="B5809" s="21" t="s">
        <v>21768</v>
      </c>
      <c r="C5809" s="21" t="s">
        <v>17484</v>
      </c>
      <c r="D5809" s="21" t="s">
        <v>17485</v>
      </c>
      <c r="F5809" s="21" t="s">
        <v>17486</v>
      </c>
      <c r="G5809" s="20">
        <v>44897</v>
      </c>
      <c r="H5809" t="s">
        <v>19539</v>
      </c>
      <c r="I5809" t="s">
        <v>19539</v>
      </c>
      <c r="J5809" s="57">
        <v>32646.38</v>
      </c>
      <c r="K5809" s="57">
        <v>0.01</v>
      </c>
    </row>
    <row r="5810" spans="1:11" x14ac:dyDescent="0.25">
      <c r="A5810" s="54" t="s">
        <v>9142</v>
      </c>
      <c r="B5810" s="54" t="s">
        <v>21768</v>
      </c>
      <c r="C5810" s="54" t="s">
        <v>17487</v>
      </c>
      <c r="D5810" s="54" t="s">
        <v>17488</v>
      </c>
      <c r="E5810" s="55"/>
      <c r="F5810" s="54" t="s">
        <v>17489</v>
      </c>
      <c r="G5810" s="58">
        <v>44897</v>
      </c>
      <c r="H5810" s="55" t="s">
        <v>19539</v>
      </c>
      <c r="I5810" s="55" t="s">
        <v>19539</v>
      </c>
      <c r="J5810" s="56">
        <v>8854.8799999999992</v>
      </c>
      <c r="K5810" s="56">
        <v>0.01</v>
      </c>
    </row>
    <row r="5811" spans="1:11" x14ac:dyDescent="0.25">
      <c r="A5811" s="21" t="s">
        <v>9142</v>
      </c>
      <c r="B5811" s="21" t="s">
        <v>21768</v>
      </c>
      <c r="C5811" s="21" t="s">
        <v>17496</v>
      </c>
      <c r="D5811" s="21" t="s">
        <v>17497</v>
      </c>
      <c r="F5811" s="21" t="s">
        <v>17498</v>
      </c>
      <c r="G5811" s="20">
        <v>44897</v>
      </c>
      <c r="H5811" t="s">
        <v>19539</v>
      </c>
      <c r="I5811" t="s">
        <v>19539</v>
      </c>
      <c r="J5811" s="57">
        <v>11876.63</v>
      </c>
      <c r="K5811" s="57">
        <v>0.01</v>
      </c>
    </row>
    <row r="5812" spans="1:11" x14ac:dyDescent="0.25">
      <c r="A5812" s="21" t="s">
        <v>8738</v>
      </c>
      <c r="B5812" s="21" t="s">
        <v>21768</v>
      </c>
      <c r="C5812" s="21" t="s">
        <v>1487</v>
      </c>
      <c r="D5812" s="21" t="s">
        <v>1486</v>
      </c>
      <c r="F5812" s="21" t="s">
        <v>15559</v>
      </c>
      <c r="G5812" s="20">
        <v>44900</v>
      </c>
      <c r="H5812" s="21" t="s">
        <v>8386</v>
      </c>
      <c r="J5812" s="22">
        <v>-810975.3</v>
      </c>
      <c r="K5812" s="22">
        <v>-3741.72</v>
      </c>
    </row>
    <row r="5813" spans="1:11" x14ac:dyDescent="0.25">
      <c r="A5813" s="54" t="s">
        <v>8738</v>
      </c>
      <c r="B5813" s="54" t="s">
        <v>21768</v>
      </c>
      <c r="C5813" s="54" t="s">
        <v>7186</v>
      </c>
      <c r="D5813" s="54" t="s">
        <v>7185</v>
      </c>
      <c r="E5813" s="54" t="s">
        <v>19558</v>
      </c>
      <c r="F5813" s="54" t="s">
        <v>16588</v>
      </c>
      <c r="G5813" s="58">
        <v>44900</v>
      </c>
      <c r="H5813" s="55" t="s">
        <v>19539</v>
      </c>
      <c r="I5813" s="55" t="s">
        <v>19539</v>
      </c>
      <c r="J5813" s="56">
        <v>2326080.61</v>
      </c>
      <c r="K5813" s="56">
        <v>0.01</v>
      </c>
    </row>
    <row r="5814" spans="1:11" x14ac:dyDescent="0.25">
      <c r="A5814" s="21" t="s">
        <v>8740</v>
      </c>
      <c r="B5814" s="21" t="s">
        <v>21768</v>
      </c>
      <c r="C5814" s="21" t="s">
        <v>15672</v>
      </c>
      <c r="D5814" s="21" t="s">
        <v>8605</v>
      </c>
      <c r="F5814" s="21" t="s">
        <v>18126</v>
      </c>
      <c r="G5814" s="20">
        <v>44900</v>
      </c>
      <c r="H5814" t="s">
        <v>19539</v>
      </c>
      <c r="I5814" t="s">
        <v>19539</v>
      </c>
      <c r="J5814" s="57">
        <v>75482.960000000006</v>
      </c>
      <c r="K5814" s="57">
        <v>0.01</v>
      </c>
    </row>
    <row r="5815" spans="1:11" x14ac:dyDescent="0.25">
      <c r="A5815" s="54" t="s">
        <v>8738</v>
      </c>
      <c r="B5815" s="54" t="s">
        <v>21768</v>
      </c>
      <c r="C5815" s="54" t="s">
        <v>549</v>
      </c>
      <c r="D5815" s="54" t="s">
        <v>548</v>
      </c>
      <c r="E5815" s="55"/>
      <c r="F5815" s="54" t="s">
        <v>16564</v>
      </c>
      <c r="G5815" s="58">
        <v>44901</v>
      </c>
      <c r="H5815" s="55" t="s">
        <v>19539</v>
      </c>
      <c r="I5815" s="55" t="s">
        <v>19539</v>
      </c>
      <c r="J5815" s="56">
        <v>478150.68</v>
      </c>
      <c r="K5815" s="56">
        <v>0.01</v>
      </c>
    </row>
    <row r="5816" spans="1:11" x14ac:dyDescent="0.25">
      <c r="A5816" s="21" t="s">
        <v>9142</v>
      </c>
      <c r="B5816" s="21" t="s">
        <v>21768</v>
      </c>
      <c r="C5816" s="21" t="s">
        <v>6148</v>
      </c>
      <c r="D5816" s="21" t="s">
        <v>6147</v>
      </c>
      <c r="F5816" s="21" t="s">
        <v>17299</v>
      </c>
      <c r="G5816" s="20">
        <v>44901</v>
      </c>
      <c r="H5816" t="s">
        <v>19539</v>
      </c>
      <c r="I5816" t="s">
        <v>19539</v>
      </c>
      <c r="J5816" s="57">
        <v>50651.56</v>
      </c>
      <c r="K5816" s="57">
        <v>0.02</v>
      </c>
    </row>
    <row r="5817" spans="1:11" x14ac:dyDescent="0.25">
      <c r="A5817" s="54" t="s">
        <v>8740</v>
      </c>
      <c r="B5817" s="54" t="s">
        <v>21768</v>
      </c>
      <c r="C5817" s="54" t="s">
        <v>6858</v>
      </c>
      <c r="D5817" s="54" t="s">
        <v>6857</v>
      </c>
      <c r="E5817" s="55"/>
      <c r="F5817" s="54" t="s">
        <v>18284</v>
      </c>
      <c r="G5817" s="58">
        <v>44902</v>
      </c>
      <c r="H5817" s="55" t="s">
        <v>19539</v>
      </c>
      <c r="I5817" s="55" t="s">
        <v>19539</v>
      </c>
      <c r="J5817" s="56">
        <v>3062215.25</v>
      </c>
      <c r="K5817" s="56">
        <v>0.01</v>
      </c>
    </row>
    <row r="5818" spans="1:11" x14ac:dyDescent="0.25">
      <c r="A5818" s="21" t="s">
        <v>9142</v>
      </c>
      <c r="B5818" s="21" t="s">
        <v>21768</v>
      </c>
      <c r="C5818" s="21" t="s">
        <v>6148</v>
      </c>
      <c r="D5818" s="21" t="s">
        <v>6147</v>
      </c>
      <c r="F5818" s="21" t="s">
        <v>17300</v>
      </c>
      <c r="G5818" s="20">
        <v>44903</v>
      </c>
      <c r="H5818" t="s">
        <v>19539</v>
      </c>
      <c r="I5818" t="s">
        <v>19539</v>
      </c>
      <c r="J5818" s="57">
        <v>88878.68</v>
      </c>
      <c r="K5818" s="57">
        <v>0.01</v>
      </c>
    </row>
    <row r="5819" spans="1:11" x14ac:dyDescent="0.25">
      <c r="A5819" s="21" t="s">
        <v>8740</v>
      </c>
      <c r="B5819" s="21" t="s">
        <v>21768</v>
      </c>
      <c r="C5819" s="21" t="s">
        <v>15560</v>
      </c>
      <c r="D5819" s="21" t="s">
        <v>8389</v>
      </c>
      <c r="F5819" s="21" t="s">
        <v>15561</v>
      </c>
      <c r="G5819" s="20">
        <v>44904</v>
      </c>
      <c r="H5819" s="21" t="s">
        <v>8390</v>
      </c>
      <c r="I5819" s="21" t="s">
        <v>8391</v>
      </c>
      <c r="J5819" s="22">
        <v>-3060000</v>
      </c>
      <c r="K5819" s="22">
        <v>-3060000</v>
      </c>
    </row>
    <row r="5820" spans="1:11" x14ac:dyDescent="0.25">
      <c r="A5820" s="21" t="s">
        <v>8740</v>
      </c>
      <c r="B5820" s="21" t="s">
        <v>21768</v>
      </c>
      <c r="C5820" s="21" t="s">
        <v>8393</v>
      </c>
      <c r="D5820" s="21" t="s">
        <v>8392</v>
      </c>
      <c r="F5820" s="21" t="s">
        <v>15562</v>
      </c>
      <c r="G5820" s="20">
        <v>44904</v>
      </c>
      <c r="H5820" s="21" t="s">
        <v>8394</v>
      </c>
      <c r="I5820" s="21" t="s">
        <v>8395</v>
      </c>
      <c r="J5820" s="22">
        <v>-49313498</v>
      </c>
      <c r="K5820" s="22">
        <v>-49313498</v>
      </c>
    </row>
    <row r="5821" spans="1:11" x14ac:dyDescent="0.25">
      <c r="A5821" s="21" t="s">
        <v>8740</v>
      </c>
      <c r="B5821" s="21" t="s">
        <v>21768</v>
      </c>
      <c r="C5821" s="21" t="s">
        <v>8393</v>
      </c>
      <c r="D5821" s="21" t="s">
        <v>8392</v>
      </c>
      <c r="F5821" s="21" t="s">
        <v>15563</v>
      </c>
      <c r="G5821" s="20">
        <v>44904</v>
      </c>
      <c r="H5821" s="21" t="s">
        <v>8396</v>
      </c>
      <c r="I5821" s="21" t="s">
        <v>8397</v>
      </c>
      <c r="J5821" s="22">
        <v>49313498</v>
      </c>
      <c r="K5821" s="22">
        <v>49313498</v>
      </c>
    </row>
    <row r="5822" spans="1:11" x14ac:dyDescent="0.25">
      <c r="A5822" s="21" t="s">
        <v>9142</v>
      </c>
      <c r="B5822" s="21" t="s">
        <v>21768</v>
      </c>
      <c r="C5822" s="21" t="s">
        <v>894</v>
      </c>
      <c r="D5822" s="21" t="s">
        <v>893</v>
      </c>
      <c r="F5822" s="21" t="s">
        <v>15564</v>
      </c>
      <c r="G5822" s="20">
        <v>44907</v>
      </c>
      <c r="H5822" s="21" t="s">
        <v>8398</v>
      </c>
      <c r="J5822" s="22">
        <v>-1508104.91</v>
      </c>
      <c r="K5822" s="22">
        <v>-1508104.91</v>
      </c>
    </row>
    <row r="5823" spans="1:11" x14ac:dyDescent="0.25">
      <c r="A5823" s="21" t="s">
        <v>8740</v>
      </c>
      <c r="B5823" s="21" t="s">
        <v>21768</v>
      </c>
      <c r="C5823" s="21" t="s">
        <v>8401</v>
      </c>
      <c r="D5823" s="21" t="s">
        <v>8400</v>
      </c>
      <c r="E5823" s="21" t="s">
        <v>19552</v>
      </c>
      <c r="F5823" s="21" t="s">
        <v>15565</v>
      </c>
      <c r="G5823" s="20">
        <v>44909</v>
      </c>
      <c r="H5823" s="21" t="s">
        <v>8402</v>
      </c>
      <c r="I5823" s="21" t="s">
        <v>18418</v>
      </c>
      <c r="J5823" s="22">
        <v>-1195945.02</v>
      </c>
      <c r="K5823" s="22">
        <v>-1195945.02</v>
      </c>
    </row>
    <row r="5824" spans="1:11" x14ac:dyDescent="0.25">
      <c r="A5824" s="21" t="s">
        <v>8740</v>
      </c>
      <c r="B5824" s="21" t="s">
        <v>21768</v>
      </c>
      <c r="C5824" s="21" t="s">
        <v>8401</v>
      </c>
      <c r="D5824" s="21" t="s">
        <v>8400</v>
      </c>
      <c r="E5824" s="21" t="s">
        <v>19552</v>
      </c>
      <c r="F5824" s="21" t="s">
        <v>15566</v>
      </c>
      <c r="G5824" s="20">
        <v>44909</v>
      </c>
      <c r="H5824" s="21" t="s">
        <v>8403</v>
      </c>
      <c r="I5824" s="21" t="s">
        <v>18419</v>
      </c>
      <c r="J5824" s="22">
        <v>1195945.02</v>
      </c>
      <c r="K5824" s="22">
        <v>1195945.02</v>
      </c>
    </row>
    <row r="5825" spans="1:11" x14ac:dyDescent="0.25">
      <c r="A5825" s="21" t="s">
        <v>8738</v>
      </c>
      <c r="B5825" s="21" t="s">
        <v>21768</v>
      </c>
      <c r="C5825" s="21" t="s">
        <v>103</v>
      </c>
      <c r="D5825" s="21" t="s">
        <v>102</v>
      </c>
      <c r="F5825" s="21" t="s">
        <v>15568</v>
      </c>
      <c r="G5825" s="20">
        <v>44911</v>
      </c>
      <c r="H5825" s="21" t="s">
        <v>8405</v>
      </c>
      <c r="J5825" s="22">
        <v>-13212853.859999999</v>
      </c>
      <c r="K5825" s="22">
        <v>-13212853.859999999</v>
      </c>
    </row>
    <row r="5826" spans="1:11" x14ac:dyDescent="0.25">
      <c r="A5826" s="21" t="s">
        <v>8738</v>
      </c>
      <c r="B5826" s="21" t="s">
        <v>21768</v>
      </c>
      <c r="C5826" s="21" t="s">
        <v>103</v>
      </c>
      <c r="D5826" s="21" t="s">
        <v>102</v>
      </c>
      <c r="F5826" s="21" t="s">
        <v>15569</v>
      </c>
      <c r="G5826" s="20">
        <v>44911</v>
      </c>
      <c r="H5826">
        <v>0</v>
      </c>
      <c r="I5826" t="s">
        <v>8406</v>
      </c>
      <c r="J5826" s="22">
        <v>-13212908.16</v>
      </c>
      <c r="K5826" s="22">
        <v>-13212908.16</v>
      </c>
    </row>
    <row r="5827" spans="1:11" x14ac:dyDescent="0.25">
      <c r="A5827" s="54" t="s">
        <v>8740</v>
      </c>
      <c r="B5827" s="54" t="s">
        <v>21768</v>
      </c>
      <c r="C5827" s="54" t="s">
        <v>18482</v>
      </c>
      <c r="D5827" s="54" t="s">
        <v>18483</v>
      </c>
      <c r="E5827" s="55"/>
      <c r="F5827" s="54" t="s">
        <v>18484</v>
      </c>
      <c r="G5827" s="58">
        <v>44911</v>
      </c>
      <c r="H5827" s="55" t="s">
        <v>19539</v>
      </c>
      <c r="I5827" s="55" t="s">
        <v>19539</v>
      </c>
      <c r="J5827" s="56">
        <v>2859553.3</v>
      </c>
      <c r="K5827" s="56">
        <v>0.01</v>
      </c>
    </row>
    <row r="5828" spans="1:11" x14ac:dyDescent="0.25">
      <c r="A5828" s="21" t="s">
        <v>8738</v>
      </c>
      <c r="B5828" s="21" t="s">
        <v>21768</v>
      </c>
      <c r="C5828" s="21" t="s">
        <v>16881</v>
      </c>
      <c r="D5828" s="21" t="s">
        <v>16882</v>
      </c>
      <c r="F5828" s="21" t="s">
        <v>16884</v>
      </c>
      <c r="G5828" s="20">
        <v>44914</v>
      </c>
      <c r="H5828" t="s">
        <v>19539</v>
      </c>
      <c r="I5828" t="s">
        <v>19539</v>
      </c>
      <c r="J5828" s="57">
        <v>764300.94</v>
      </c>
      <c r="K5828" s="57">
        <v>0.01</v>
      </c>
    </row>
    <row r="5829" spans="1:11" x14ac:dyDescent="0.25">
      <c r="A5829" s="54" t="s">
        <v>8740</v>
      </c>
      <c r="B5829" s="54" t="s">
        <v>21768</v>
      </c>
      <c r="C5829" s="54" t="s">
        <v>15693</v>
      </c>
      <c r="D5829" s="54" t="s">
        <v>8661</v>
      </c>
      <c r="E5829" s="55"/>
      <c r="F5829" s="54" t="s">
        <v>17540</v>
      </c>
      <c r="G5829" s="58">
        <v>44914</v>
      </c>
      <c r="H5829" s="55" t="s">
        <v>19539</v>
      </c>
      <c r="I5829" s="55" t="s">
        <v>19539</v>
      </c>
      <c r="J5829" s="56">
        <v>515179.04</v>
      </c>
      <c r="K5829" s="56">
        <v>0.01</v>
      </c>
    </row>
    <row r="5830" spans="1:11" x14ac:dyDescent="0.25">
      <c r="A5830" s="21" t="s">
        <v>8738</v>
      </c>
      <c r="B5830" s="21" t="s">
        <v>21768</v>
      </c>
      <c r="C5830" s="21" t="s">
        <v>6760</v>
      </c>
      <c r="D5830" s="21" t="s">
        <v>6759</v>
      </c>
      <c r="F5830" s="21" t="s">
        <v>16395</v>
      </c>
      <c r="G5830" s="20">
        <v>44916</v>
      </c>
      <c r="H5830" t="s">
        <v>19539</v>
      </c>
      <c r="I5830" t="s">
        <v>19539</v>
      </c>
      <c r="J5830" s="57">
        <v>558913.71</v>
      </c>
      <c r="K5830" s="57">
        <v>0.01</v>
      </c>
    </row>
    <row r="5831" spans="1:11" x14ac:dyDescent="0.25">
      <c r="A5831" s="54" t="s">
        <v>8738</v>
      </c>
      <c r="B5831" s="54" t="s">
        <v>21768</v>
      </c>
      <c r="C5831" s="54" t="s">
        <v>6760</v>
      </c>
      <c r="D5831" s="54" t="s">
        <v>6759</v>
      </c>
      <c r="E5831" s="55"/>
      <c r="F5831" s="54" t="s">
        <v>16396</v>
      </c>
      <c r="G5831" s="58">
        <v>44916</v>
      </c>
      <c r="H5831" s="55" t="s">
        <v>19539</v>
      </c>
      <c r="I5831" s="55" t="s">
        <v>19539</v>
      </c>
      <c r="J5831" s="56">
        <v>558913.71</v>
      </c>
      <c r="K5831" s="56">
        <v>0.01</v>
      </c>
    </row>
    <row r="5832" spans="1:11" x14ac:dyDescent="0.25">
      <c r="A5832" s="21" t="s">
        <v>8740</v>
      </c>
      <c r="B5832" s="21" t="s">
        <v>21768</v>
      </c>
      <c r="C5832" s="21" t="s">
        <v>8687</v>
      </c>
      <c r="D5832" s="21" t="s">
        <v>8686</v>
      </c>
      <c r="F5832" s="21" t="s">
        <v>18437</v>
      </c>
      <c r="G5832" s="20">
        <v>44921</v>
      </c>
      <c r="H5832" t="s">
        <v>19539</v>
      </c>
      <c r="I5832" t="s">
        <v>19539</v>
      </c>
      <c r="J5832" s="57">
        <v>806521.79</v>
      </c>
      <c r="K5832" s="57">
        <v>0.01</v>
      </c>
    </row>
    <row r="5833" spans="1:11" x14ac:dyDescent="0.25">
      <c r="A5833" s="21" t="s">
        <v>9142</v>
      </c>
      <c r="B5833" s="21" t="s">
        <v>21768</v>
      </c>
      <c r="C5833" s="21" t="s">
        <v>813</v>
      </c>
      <c r="D5833" s="21" t="s">
        <v>812</v>
      </c>
      <c r="F5833" s="21" t="s">
        <v>15570</v>
      </c>
      <c r="G5833" s="20">
        <v>44923</v>
      </c>
      <c r="H5833" s="21" t="s">
        <v>8407</v>
      </c>
      <c r="J5833" s="22">
        <v>-2134.34</v>
      </c>
      <c r="K5833" s="22">
        <v>-2134.34</v>
      </c>
    </row>
    <row r="5834" spans="1:11" x14ac:dyDescent="0.25">
      <c r="A5834" s="21" t="s">
        <v>9142</v>
      </c>
      <c r="B5834" s="21" t="s">
        <v>21768</v>
      </c>
      <c r="C5834" s="21" t="s">
        <v>813</v>
      </c>
      <c r="D5834" s="21" t="s">
        <v>812</v>
      </c>
      <c r="F5834" s="21" t="s">
        <v>15571</v>
      </c>
      <c r="G5834" s="20">
        <v>44923</v>
      </c>
      <c r="H5834" s="21" t="s">
        <v>8409</v>
      </c>
      <c r="J5834" s="22">
        <v>-709118.08</v>
      </c>
      <c r="K5834" s="22">
        <v>-709118.08</v>
      </c>
    </row>
    <row r="5835" spans="1:11" x14ac:dyDescent="0.25">
      <c r="A5835" s="21" t="s">
        <v>9142</v>
      </c>
      <c r="B5835" s="21" t="s">
        <v>21768</v>
      </c>
      <c r="C5835" s="21" t="s">
        <v>813</v>
      </c>
      <c r="D5835" s="21" t="s">
        <v>812</v>
      </c>
      <c r="F5835" s="21" t="s">
        <v>15572</v>
      </c>
      <c r="G5835" s="20">
        <v>44923</v>
      </c>
      <c r="H5835" s="21" t="s">
        <v>8410</v>
      </c>
      <c r="J5835" s="22">
        <v>-823199.77</v>
      </c>
      <c r="K5835" s="22">
        <v>-823199.77</v>
      </c>
    </row>
    <row r="5836" spans="1:11" x14ac:dyDescent="0.25">
      <c r="A5836" s="21" t="s">
        <v>9142</v>
      </c>
      <c r="B5836" s="21" t="s">
        <v>21768</v>
      </c>
      <c r="C5836" s="21" t="s">
        <v>813</v>
      </c>
      <c r="D5836" s="21" t="s">
        <v>812</v>
      </c>
      <c r="F5836" s="21" t="s">
        <v>15573</v>
      </c>
      <c r="G5836" s="20">
        <v>44923</v>
      </c>
      <c r="H5836" s="21" t="s">
        <v>8411</v>
      </c>
      <c r="J5836" s="22">
        <v>-4268.68</v>
      </c>
      <c r="K5836" s="22">
        <v>-4268.68</v>
      </c>
    </row>
    <row r="5837" spans="1:11" x14ac:dyDescent="0.25">
      <c r="A5837" s="54" t="s">
        <v>8738</v>
      </c>
      <c r="B5837" s="54" t="s">
        <v>21768</v>
      </c>
      <c r="C5837" s="54" t="s">
        <v>103</v>
      </c>
      <c r="D5837" s="54" t="s">
        <v>102</v>
      </c>
      <c r="E5837" s="55"/>
      <c r="F5837" s="54" t="s">
        <v>15574</v>
      </c>
      <c r="G5837" s="58">
        <v>44924</v>
      </c>
      <c r="H5837" s="55" t="s">
        <v>19539</v>
      </c>
      <c r="I5837" s="55" t="s">
        <v>19539</v>
      </c>
      <c r="J5837" s="56">
        <v>14250000</v>
      </c>
      <c r="K5837" s="56">
        <v>0.13</v>
      </c>
    </row>
    <row r="5838" spans="1:11" x14ac:dyDescent="0.25">
      <c r="A5838" s="21" t="s">
        <v>8740</v>
      </c>
      <c r="B5838" s="21" t="s">
        <v>21768</v>
      </c>
      <c r="C5838" s="21" t="s">
        <v>6858</v>
      </c>
      <c r="D5838" s="21" t="s">
        <v>6857</v>
      </c>
      <c r="F5838" s="21" t="s">
        <v>18283</v>
      </c>
      <c r="G5838" s="20">
        <v>44924</v>
      </c>
      <c r="H5838" t="s">
        <v>19539</v>
      </c>
      <c r="I5838" t="s">
        <v>19539</v>
      </c>
      <c r="J5838" s="57">
        <v>3153135.05</v>
      </c>
      <c r="K5838" s="57">
        <v>0.01</v>
      </c>
    </row>
    <row r="5839" spans="1:11" x14ac:dyDescent="0.25">
      <c r="A5839" s="21" t="s">
        <v>19355</v>
      </c>
      <c r="B5839" s="21" t="s">
        <v>21768</v>
      </c>
      <c r="C5839" s="21" t="s">
        <v>19356</v>
      </c>
      <c r="D5839" s="21" t="s">
        <v>19357</v>
      </c>
      <c r="F5839" s="21" t="s">
        <v>19358</v>
      </c>
      <c r="G5839" s="20">
        <v>44926</v>
      </c>
      <c r="H5839" s="21" t="s">
        <v>19359</v>
      </c>
      <c r="J5839" s="22">
        <v>-7840</v>
      </c>
      <c r="K5839" s="22">
        <v>-7840</v>
      </c>
    </row>
    <row r="5840" spans="1:11" x14ac:dyDescent="0.25">
      <c r="A5840" s="21" t="s">
        <v>19355</v>
      </c>
      <c r="B5840" s="21" t="s">
        <v>21768</v>
      </c>
      <c r="C5840" s="21" t="s">
        <v>18839</v>
      </c>
      <c r="D5840" s="21" t="s">
        <v>19361</v>
      </c>
      <c r="F5840" s="21" t="s">
        <v>19362</v>
      </c>
      <c r="G5840" s="20">
        <v>44926</v>
      </c>
      <c r="H5840" s="21" t="s">
        <v>19363</v>
      </c>
      <c r="J5840" s="22">
        <v>-156463.01999999999</v>
      </c>
      <c r="K5840" s="22">
        <v>-156463.01999999999</v>
      </c>
    </row>
    <row r="5841" spans="1:11" x14ac:dyDescent="0.25">
      <c r="A5841" s="21" t="s">
        <v>19355</v>
      </c>
      <c r="B5841" s="21" t="s">
        <v>21768</v>
      </c>
      <c r="C5841" s="21" t="s">
        <v>18857</v>
      </c>
      <c r="D5841" s="21" t="s">
        <v>19369</v>
      </c>
      <c r="F5841" s="21" t="s">
        <v>19370</v>
      </c>
      <c r="G5841" s="20">
        <v>44926</v>
      </c>
      <c r="H5841" s="21" t="s">
        <v>19371</v>
      </c>
      <c r="J5841" s="22">
        <v>-107680.16</v>
      </c>
      <c r="K5841" s="22">
        <v>-107680.16</v>
      </c>
    </row>
    <row r="5842" spans="1:11" x14ac:dyDescent="0.25">
      <c r="A5842" s="21" t="s">
        <v>19355</v>
      </c>
      <c r="B5842" s="21" t="s">
        <v>21768</v>
      </c>
      <c r="C5842" s="21" t="s">
        <v>19380</v>
      </c>
      <c r="D5842" s="21" t="s">
        <v>19381</v>
      </c>
      <c r="F5842" s="21" t="s">
        <v>19382</v>
      </c>
      <c r="G5842" s="20">
        <v>44926</v>
      </c>
      <c r="H5842" s="21" t="s">
        <v>19383</v>
      </c>
      <c r="J5842" s="22">
        <v>-290553.61</v>
      </c>
      <c r="K5842" s="22">
        <v>-290553.61</v>
      </c>
    </row>
    <row r="5843" spans="1:11" x14ac:dyDescent="0.25">
      <c r="A5843" s="21" t="s">
        <v>19355</v>
      </c>
      <c r="B5843" s="21" t="s">
        <v>21768</v>
      </c>
      <c r="C5843" s="21" t="s">
        <v>18858</v>
      </c>
      <c r="D5843" s="21" t="s">
        <v>19384</v>
      </c>
      <c r="F5843" s="21" t="s">
        <v>19385</v>
      </c>
      <c r="G5843" s="20">
        <v>44926</v>
      </c>
      <c r="H5843" s="21" t="s">
        <v>19386</v>
      </c>
      <c r="J5843" s="22">
        <v>-1226787.5</v>
      </c>
      <c r="K5843" s="22">
        <v>-1226787.5</v>
      </c>
    </row>
    <row r="5844" spans="1:11" x14ac:dyDescent="0.25">
      <c r="A5844" s="21" t="s">
        <v>19355</v>
      </c>
      <c r="B5844" s="21" t="s">
        <v>21768</v>
      </c>
      <c r="C5844" s="21" t="s">
        <v>18858</v>
      </c>
      <c r="D5844" s="21" t="s">
        <v>19384</v>
      </c>
      <c r="F5844" s="21" t="s">
        <v>19387</v>
      </c>
      <c r="G5844" s="20">
        <v>44926</v>
      </c>
      <c r="H5844" s="21" t="s">
        <v>19388</v>
      </c>
      <c r="J5844" s="22">
        <v>-2010</v>
      </c>
      <c r="K5844" s="22">
        <v>-2010</v>
      </c>
    </row>
    <row r="5845" spans="1:11" x14ac:dyDescent="0.25">
      <c r="A5845" s="21" t="s">
        <v>19355</v>
      </c>
      <c r="B5845" s="21" t="s">
        <v>21768</v>
      </c>
      <c r="C5845" s="21" t="s">
        <v>18864</v>
      </c>
      <c r="D5845" s="21" t="s">
        <v>19395</v>
      </c>
      <c r="F5845" s="21" t="s">
        <v>19396</v>
      </c>
      <c r="G5845" s="20">
        <v>44926</v>
      </c>
      <c r="H5845" s="21" t="s">
        <v>19397</v>
      </c>
      <c r="J5845" s="22">
        <v>-6178.54</v>
      </c>
      <c r="K5845" s="22">
        <v>-6178.54</v>
      </c>
    </row>
    <row r="5846" spans="1:11" x14ac:dyDescent="0.25">
      <c r="A5846" s="21" t="s">
        <v>19355</v>
      </c>
      <c r="B5846" s="21" t="s">
        <v>21768</v>
      </c>
      <c r="C5846" s="21" t="s">
        <v>18870</v>
      </c>
      <c r="D5846" s="21" t="s">
        <v>19398</v>
      </c>
      <c r="F5846" s="21" t="s">
        <v>19399</v>
      </c>
      <c r="G5846" s="20">
        <v>44926</v>
      </c>
      <c r="H5846" s="21" t="s">
        <v>19400</v>
      </c>
      <c r="J5846" s="22">
        <v>-849469.25</v>
      </c>
      <c r="K5846" s="22">
        <v>-849469.25</v>
      </c>
    </row>
    <row r="5847" spans="1:11" x14ac:dyDescent="0.25">
      <c r="A5847" s="21" t="s">
        <v>19355</v>
      </c>
      <c r="B5847" s="21" t="s">
        <v>21768</v>
      </c>
      <c r="C5847" s="21" t="s">
        <v>18930</v>
      </c>
      <c r="D5847" s="21" t="s">
        <v>19408</v>
      </c>
      <c r="F5847" s="21" t="s">
        <v>19409</v>
      </c>
      <c r="G5847" s="20">
        <v>44926</v>
      </c>
      <c r="H5847" s="21" t="s">
        <v>19410</v>
      </c>
      <c r="J5847" s="22">
        <v>-75104.759999999995</v>
      </c>
      <c r="K5847" s="22">
        <v>-75104.759999999995</v>
      </c>
    </row>
    <row r="5848" spans="1:11" x14ac:dyDescent="0.25">
      <c r="A5848" s="21" t="s">
        <v>19355</v>
      </c>
      <c r="B5848" s="21" t="s">
        <v>21768</v>
      </c>
      <c r="C5848" s="21" t="s">
        <v>18942</v>
      </c>
      <c r="D5848" s="21" t="s">
        <v>19413</v>
      </c>
      <c r="F5848" s="21" t="s">
        <v>19414</v>
      </c>
      <c r="G5848" s="20">
        <v>44926</v>
      </c>
      <c r="H5848" s="21" t="s">
        <v>19415</v>
      </c>
      <c r="J5848" s="22">
        <v>-17528.91</v>
      </c>
      <c r="K5848" s="22">
        <v>-17528.91</v>
      </c>
    </row>
    <row r="5849" spans="1:11" x14ac:dyDescent="0.25">
      <c r="A5849" s="21" t="s">
        <v>9142</v>
      </c>
      <c r="B5849" s="21" t="s">
        <v>21768</v>
      </c>
      <c r="C5849" s="21" t="s">
        <v>6962</v>
      </c>
      <c r="D5849" s="21" t="s">
        <v>6961</v>
      </c>
      <c r="F5849" s="21" t="s">
        <v>15575</v>
      </c>
      <c r="G5849" s="20">
        <v>44927</v>
      </c>
      <c r="H5849" s="21" t="s">
        <v>8412</v>
      </c>
      <c r="J5849" s="22">
        <v>-52050</v>
      </c>
      <c r="K5849" s="22">
        <v>-52050</v>
      </c>
    </row>
    <row r="5850" spans="1:11" x14ac:dyDescent="0.25">
      <c r="A5850" s="21" t="s">
        <v>9142</v>
      </c>
      <c r="B5850" s="21" t="s">
        <v>21768</v>
      </c>
      <c r="C5850" s="21" t="s">
        <v>6962</v>
      </c>
      <c r="D5850" s="21" t="s">
        <v>6961</v>
      </c>
      <c r="F5850" s="21" t="s">
        <v>15576</v>
      </c>
      <c r="G5850" s="20">
        <v>44927</v>
      </c>
      <c r="H5850" s="21" t="s">
        <v>8413</v>
      </c>
      <c r="J5850" s="22">
        <v>-79800</v>
      </c>
      <c r="K5850" s="22">
        <v>-79800</v>
      </c>
    </row>
    <row r="5851" spans="1:11" x14ac:dyDescent="0.25">
      <c r="A5851" s="21" t="s">
        <v>9142</v>
      </c>
      <c r="B5851" s="21" t="s">
        <v>21768</v>
      </c>
      <c r="C5851" s="21" t="s">
        <v>894</v>
      </c>
      <c r="D5851" s="21" t="s">
        <v>893</v>
      </c>
      <c r="F5851" s="21" t="s">
        <v>15577</v>
      </c>
      <c r="G5851" s="20">
        <v>44928</v>
      </c>
      <c r="H5851">
        <v>0</v>
      </c>
      <c r="I5851" t="s">
        <v>8367</v>
      </c>
      <c r="J5851" s="22">
        <v>20250</v>
      </c>
      <c r="K5851" s="22">
        <v>20250</v>
      </c>
    </row>
    <row r="5852" spans="1:11" x14ac:dyDescent="0.25">
      <c r="A5852" s="21" t="s">
        <v>9142</v>
      </c>
      <c r="B5852" s="21" t="s">
        <v>21768</v>
      </c>
      <c r="C5852" s="21" t="s">
        <v>20040</v>
      </c>
      <c r="D5852" s="21" t="s">
        <v>20041</v>
      </c>
      <c r="F5852" s="21" t="s">
        <v>20042</v>
      </c>
      <c r="G5852" s="20">
        <v>44929</v>
      </c>
      <c r="H5852" s="21" t="s">
        <v>7481</v>
      </c>
      <c r="I5852" s="21" t="s">
        <v>20043</v>
      </c>
      <c r="J5852" s="22">
        <v>-468460</v>
      </c>
      <c r="K5852" s="22">
        <v>-374768</v>
      </c>
    </row>
    <row r="5853" spans="1:11" x14ac:dyDescent="0.25">
      <c r="A5853" s="21" t="s">
        <v>9142</v>
      </c>
      <c r="B5853" s="21" t="s">
        <v>21768</v>
      </c>
      <c r="C5853" s="21" t="s">
        <v>20040</v>
      </c>
      <c r="D5853" s="21" t="s">
        <v>20041</v>
      </c>
      <c r="F5853" s="21" t="s">
        <v>20044</v>
      </c>
      <c r="G5853" s="20">
        <v>44929</v>
      </c>
      <c r="H5853" s="21" t="s">
        <v>20045</v>
      </c>
      <c r="I5853" s="21" t="s">
        <v>20046</v>
      </c>
      <c r="J5853" s="22">
        <v>-2119280</v>
      </c>
      <c r="K5853" s="22">
        <v>-1695424</v>
      </c>
    </row>
    <row r="5854" spans="1:11" x14ac:dyDescent="0.25">
      <c r="A5854" s="21" t="s">
        <v>19355</v>
      </c>
      <c r="B5854" s="21" t="s">
        <v>21768</v>
      </c>
      <c r="C5854" s="21" t="s">
        <v>18930</v>
      </c>
      <c r="D5854" s="21" t="s">
        <v>19408</v>
      </c>
      <c r="F5854" s="21" t="s">
        <v>19411</v>
      </c>
      <c r="G5854" s="20">
        <v>44931</v>
      </c>
      <c r="H5854" s="21" t="s">
        <v>19412</v>
      </c>
      <c r="J5854" s="22">
        <v>-82184.759999999995</v>
      </c>
      <c r="K5854" s="22">
        <v>-82184.759999999995</v>
      </c>
    </row>
    <row r="5855" spans="1:11" x14ac:dyDescent="0.25">
      <c r="A5855" s="21" t="s">
        <v>9142</v>
      </c>
      <c r="B5855" s="21" t="s">
        <v>21768</v>
      </c>
      <c r="C5855" s="21" t="s">
        <v>894</v>
      </c>
      <c r="D5855" s="21" t="s">
        <v>893</v>
      </c>
      <c r="F5855" s="21" t="s">
        <v>15578</v>
      </c>
      <c r="G5855" s="20">
        <v>44937</v>
      </c>
      <c r="H5855" s="21" t="s">
        <v>8415</v>
      </c>
      <c r="J5855" s="22">
        <v>-159383.84</v>
      </c>
      <c r="K5855" s="22">
        <v>-159383.84</v>
      </c>
    </row>
    <row r="5856" spans="1:11" x14ac:dyDescent="0.25">
      <c r="A5856" s="21" t="s">
        <v>8738</v>
      </c>
      <c r="B5856" s="21" t="s">
        <v>21768</v>
      </c>
      <c r="C5856" s="21" t="s">
        <v>8418</v>
      </c>
      <c r="D5856" s="21" t="s">
        <v>8417</v>
      </c>
      <c r="F5856" s="21" t="s">
        <v>17016</v>
      </c>
      <c r="G5856" s="20">
        <v>44945</v>
      </c>
      <c r="H5856" s="21" t="s">
        <v>8419</v>
      </c>
      <c r="J5856" s="22">
        <v>32544.400000000001</v>
      </c>
      <c r="K5856" s="22">
        <v>32544.400000000001</v>
      </c>
    </row>
    <row r="5857" spans="1:11" x14ac:dyDescent="0.25">
      <c r="A5857" s="21" t="s">
        <v>8740</v>
      </c>
      <c r="B5857" s="21" t="s">
        <v>21768</v>
      </c>
      <c r="C5857" s="21" t="s">
        <v>15579</v>
      </c>
      <c r="D5857" s="21" t="s">
        <v>8420</v>
      </c>
      <c r="F5857" s="21" t="s">
        <v>15580</v>
      </c>
      <c r="G5857" s="20">
        <v>44946</v>
      </c>
      <c r="H5857" s="21" t="s">
        <v>8421</v>
      </c>
      <c r="I5857" s="21" t="s">
        <v>8422</v>
      </c>
      <c r="J5857" s="22">
        <v>-2605913.34</v>
      </c>
      <c r="K5857" s="22">
        <v>-2019502.6</v>
      </c>
    </row>
    <row r="5858" spans="1:11" x14ac:dyDescent="0.25">
      <c r="A5858" s="54" t="s">
        <v>8738</v>
      </c>
      <c r="B5858" s="54" t="s">
        <v>21768</v>
      </c>
      <c r="C5858" s="54" t="s">
        <v>103</v>
      </c>
      <c r="D5858" s="54" t="s">
        <v>102</v>
      </c>
      <c r="E5858" s="55"/>
      <c r="F5858" s="54" t="s">
        <v>16115</v>
      </c>
      <c r="G5858" s="58">
        <v>44946</v>
      </c>
      <c r="H5858" s="55" t="s">
        <v>19539</v>
      </c>
      <c r="I5858" s="55" t="s">
        <v>19539</v>
      </c>
      <c r="J5858" s="56">
        <v>229918.78</v>
      </c>
      <c r="K5858" s="56">
        <v>0.03</v>
      </c>
    </row>
    <row r="5859" spans="1:11" x14ac:dyDescent="0.25">
      <c r="A5859" s="21" t="s">
        <v>8738</v>
      </c>
      <c r="B5859" s="21" t="s">
        <v>21768</v>
      </c>
      <c r="C5859" s="21" t="s">
        <v>16227</v>
      </c>
      <c r="D5859" s="21" t="s">
        <v>16228</v>
      </c>
      <c r="E5859" s="21" t="s">
        <v>19552</v>
      </c>
      <c r="F5859" s="21" t="s">
        <v>16232</v>
      </c>
      <c r="G5859" s="20">
        <v>44946</v>
      </c>
      <c r="H5859" t="s">
        <v>19539</v>
      </c>
      <c r="I5859" t="s">
        <v>19539</v>
      </c>
      <c r="J5859" s="57">
        <v>6709494.4199999999</v>
      </c>
      <c r="K5859" s="57">
        <v>0.01</v>
      </c>
    </row>
    <row r="5860" spans="1:11" x14ac:dyDescent="0.25">
      <c r="A5860" s="54" t="s">
        <v>9142</v>
      </c>
      <c r="B5860" s="54" t="s">
        <v>21768</v>
      </c>
      <c r="C5860" s="54" t="s">
        <v>8583</v>
      </c>
      <c r="D5860" s="54" t="s">
        <v>8582</v>
      </c>
      <c r="E5860" s="54" t="s">
        <v>19552</v>
      </c>
      <c r="F5860" s="54" t="s">
        <v>17258</v>
      </c>
      <c r="G5860" s="58">
        <v>44946</v>
      </c>
      <c r="H5860" s="55" t="s">
        <v>19539</v>
      </c>
      <c r="I5860" s="55" t="s">
        <v>19539</v>
      </c>
      <c r="J5860" s="56">
        <v>16585671.939999999</v>
      </c>
      <c r="K5860" s="56">
        <v>0.05</v>
      </c>
    </row>
    <row r="5861" spans="1:11" x14ac:dyDescent="0.25">
      <c r="A5861" s="21" t="s">
        <v>8738</v>
      </c>
      <c r="B5861" s="21" t="s">
        <v>21768</v>
      </c>
      <c r="C5861" s="21" t="s">
        <v>8424</v>
      </c>
      <c r="D5861" s="21" t="s">
        <v>8423</v>
      </c>
      <c r="F5861" s="21" t="s">
        <v>15581</v>
      </c>
      <c r="G5861" s="20">
        <v>44949</v>
      </c>
      <c r="H5861" s="21" t="s">
        <v>8425</v>
      </c>
      <c r="I5861" s="21" t="s">
        <v>8426</v>
      </c>
      <c r="J5861" s="22">
        <v>-3009000</v>
      </c>
      <c r="K5861" s="22">
        <v>-3009000</v>
      </c>
    </row>
    <row r="5862" spans="1:11" x14ac:dyDescent="0.25">
      <c r="A5862" s="21" t="s">
        <v>9142</v>
      </c>
      <c r="B5862" s="21" t="s">
        <v>21768</v>
      </c>
      <c r="C5862" s="21" t="s">
        <v>6148</v>
      </c>
      <c r="D5862" s="21" t="s">
        <v>6147</v>
      </c>
      <c r="F5862" s="21" t="s">
        <v>17295</v>
      </c>
      <c r="G5862" s="20">
        <v>44949</v>
      </c>
      <c r="H5862" t="s">
        <v>19539</v>
      </c>
      <c r="I5862" t="s">
        <v>19539</v>
      </c>
      <c r="J5862" s="57">
        <v>62873.37</v>
      </c>
      <c r="K5862" s="57">
        <v>0.04</v>
      </c>
    </row>
    <row r="5863" spans="1:11" x14ac:dyDescent="0.25">
      <c r="A5863" s="21" t="s">
        <v>9142</v>
      </c>
      <c r="B5863" s="21" t="s">
        <v>21768</v>
      </c>
      <c r="C5863" s="21" t="s">
        <v>894</v>
      </c>
      <c r="D5863" s="21" t="s">
        <v>893</v>
      </c>
      <c r="F5863" s="21" t="s">
        <v>15582</v>
      </c>
      <c r="G5863" s="20">
        <v>44952</v>
      </c>
      <c r="H5863" s="21" t="s">
        <v>8429</v>
      </c>
      <c r="J5863" s="22">
        <v>-9574298</v>
      </c>
      <c r="K5863" s="22">
        <v>-9574298</v>
      </c>
    </row>
    <row r="5864" spans="1:11" x14ac:dyDescent="0.25">
      <c r="A5864" s="21" t="s">
        <v>9142</v>
      </c>
      <c r="B5864" s="21" t="s">
        <v>21768</v>
      </c>
      <c r="C5864" s="21" t="s">
        <v>894</v>
      </c>
      <c r="D5864" s="21" t="s">
        <v>893</v>
      </c>
      <c r="F5864" s="21" t="s">
        <v>15583</v>
      </c>
      <c r="G5864" s="20">
        <v>44952</v>
      </c>
      <c r="H5864" s="21" t="s">
        <v>8431</v>
      </c>
      <c r="J5864" s="22">
        <v>-9574298</v>
      </c>
      <c r="K5864" s="22">
        <v>-9574298</v>
      </c>
    </row>
    <row r="5865" spans="1:11" x14ac:dyDescent="0.25">
      <c r="A5865" s="54" t="s">
        <v>8738</v>
      </c>
      <c r="B5865" s="54" t="s">
        <v>21768</v>
      </c>
      <c r="C5865" s="54" t="s">
        <v>8685</v>
      </c>
      <c r="D5865" s="54" t="s">
        <v>8684</v>
      </c>
      <c r="E5865" s="54" t="s">
        <v>19552</v>
      </c>
      <c r="F5865" s="54" t="s">
        <v>16246</v>
      </c>
      <c r="G5865" s="58">
        <v>44952</v>
      </c>
      <c r="H5865" s="55" t="s">
        <v>19539</v>
      </c>
      <c r="I5865" s="55" t="s">
        <v>19539</v>
      </c>
      <c r="J5865" s="56">
        <v>5973904.29</v>
      </c>
      <c r="K5865" s="56">
        <v>0.01</v>
      </c>
    </row>
    <row r="5866" spans="1:11" x14ac:dyDescent="0.25">
      <c r="A5866" s="21" t="s">
        <v>8738</v>
      </c>
      <c r="B5866" s="21" t="s">
        <v>21768</v>
      </c>
      <c r="C5866" s="21" t="s">
        <v>8434</v>
      </c>
      <c r="D5866" s="21" t="s">
        <v>8433</v>
      </c>
      <c r="F5866" s="21" t="s">
        <v>15584</v>
      </c>
      <c r="G5866" s="20">
        <v>44953</v>
      </c>
      <c r="H5866" s="21" t="s">
        <v>8435</v>
      </c>
      <c r="J5866" s="22">
        <v>-41400</v>
      </c>
      <c r="K5866" s="22">
        <v>-41400</v>
      </c>
    </row>
    <row r="5867" spans="1:11" x14ac:dyDescent="0.25">
      <c r="A5867" s="21" t="s">
        <v>8738</v>
      </c>
      <c r="B5867" s="21" t="s">
        <v>21768</v>
      </c>
      <c r="C5867" s="21" t="s">
        <v>7370</v>
      </c>
      <c r="D5867" s="21" t="s">
        <v>7369</v>
      </c>
      <c r="E5867" s="21" t="s">
        <v>19552</v>
      </c>
      <c r="F5867" s="21" t="s">
        <v>16225</v>
      </c>
      <c r="G5867" s="20">
        <v>44953</v>
      </c>
      <c r="H5867" t="s">
        <v>19539</v>
      </c>
      <c r="I5867" t="s">
        <v>19539</v>
      </c>
      <c r="J5867" s="57">
        <v>13834777.140000001</v>
      </c>
      <c r="K5867" s="57">
        <v>0.01</v>
      </c>
    </row>
    <row r="5868" spans="1:11" x14ac:dyDescent="0.25">
      <c r="A5868" s="21" t="s">
        <v>9142</v>
      </c>
      <c r="B5868" s="21" t="s">
        <v>21768</v>
      </c>
      <c r="C5868" s="21" t="s">
        <v>696</v>
      </c>
      <c r="D5868" s="21" t="s">
        <v>695</v>
      </c>
      <c r="E5868" s="21" t="s">
        <v>19552</v>
      </c>
      <c r="F5868" s="21" t="s">
        <v>15585</v>
      </c>
      <c r="G5868" s="20">
        <v>44964</v>
      </c>
      <c r="H5868" s="21" t="s">
        <v>8437</v>
      </c>
      <c r="J5868" s="22">
        <v>-1654673.5</v>
      </c>
      <c r="K5868" s="22">
        <v>-1654673.5</v>
      </c>
    </row>
    <row r="5869" spans="1:11" x14ac:dyDescent="0.25">
      <c r="A5869" s="54" t="s">
        <v>8738</v>
      </c>
      <c r="B5869" s="54" t="s">
        <v>21768</v>
      </c>
      <c r="C5869" s="54" t="s">
        <v>16864</v>
      </c>
      <c r="D5869" s="54" t="s">
        <v>16865</v>
      </c>
      <c r="E5869" s="55"/>
      <c r="F5869" s="54" t="s">
        <v>16867</v>
      </c>
      <c r="G5869" s="58">
        <v>44965</v>
      </c>
      <c r="H5869" s="55" t="s">
        <v>19539</v>
      </c>
      <c r="I5869" s="55" t="s">
        <v>19539</v>
      </c>
      <c r="J5869" s="56">
        <v>5869675.0099999998</v>
      </c>
      <c r="K5869" s="56">
        <v>0.01</v>
      </c>
    </row>
    <row r="5870" spans="1:11" x14ac:dyDescent="0.25">
      <c r="A5870" s="21" t="s">
        <v>8738</v>
      </c>
      <c r="B5870" s="21" t="s">
        <v>21768</v>
      </c>
      <c r="C5870" s="21" t="s">
        <v>5579</v>
      </c>
      <c r="D5870" s="21" t="s">
        <v>5578</v>
      </c>
      <c r="F5870" s="21" t="s">
        <v>15586</v>
      </c>
      <c r="G5870" s="20">
        <v>44966</v>
      </c>
      <c r="H5870" s="21" t="s">
        <v>8438</v>
      </c>
      <c r="J5870" s="22">
        <v>-90694.8</v>
      </c>
      <c r="K5870" s="22">
        <v>-90694.8</v>
      </c>
    </row>
    <row r="5871" spans="1:11" x14ac:dyDescent="0.25">
      <c r="A5871" s="21" t="s">
        <v>8738</v>
      </c>
      <c r="B5871" s="21" t="s">
        <v>21768</v>
      </c>
      <c r="C5871" s="21" t="s">
        <v>17012</v>
      </c>
      <c r="D5871" s="21" t="s">
        <v>17013</v>
      </c>
      <c r="F5871" s="21" t="s">
        <v>17014</v>
      </c>
      <c r="G5871" s="20">
        <v>44966</v>
      </c>
      <c r="H5871" t="s">
        <v>19539</v>
      </c>
      <c r="I5871" t="s">
        <v>19539</v>
      </c>
      <c r="J5871" s="57">
        <v>44906189.899999999</v>
      </c>
      <c r="K5871" s="57">
        <v>0.01</v>
      </c>
    </row>
    <row r="5872" spans="1:11" x14ac:dyDescent="0.25">
      <c r="A5872" s="21" t="s">
        <v>8738</v>
      </c>
      <c r="B5872" s="21" t="s">
        <v>21768</v>
      </c>
      <c r="C5872" s="21" t="s">
        <v>8441</v>
      </c>
      <c r="D5872" s="21" t="s">
        <v>8440</v>
      </c>
      <c r="F5872" s="21" t="s">
        <v>15587</v>
      </c>
      <c r="G5872" s="20">
        <v>44970</v>
      </c>
      <c r="H5872" s="21" t="s">
        <v>6795</v>
      </c>
      <c r="J5872" s="22">
        <v>-16200</v>
      </c>
      <c r="K5872" s="22">
        <v>-16200</v>
      </c>
    </row>
    <row r="5873" spans="1:11" x14ac:dyDescent="0.25">
      <c r="A5873" s="21" t="s">
        <v>8740</v>
      </c>
      <c r="B5873" s="21" t="s">
        <v>21768</v>
      </c>
      <c r="C5873" s="21" t="s">
        <v>15588</v>
      </c>
      <c r="D5873" s="21" t="s">
        <v>8443</v>
      </c>
      <c r="F5873" s="21" t="s">
        <v>15589</v>
      </c>
      <c r="G5873" s="20">
        <v>44970</v>
      </c>
      <c r="H5873" s="21" t="s">
        <v>8444</v>
      </c>
      <c r="I5873" s="21" t="s">
        <v>8445</v>
      </c>
      <c r="J5873" s="22">
        <v>-224200</v>
      </c>
      <c r="K5873" s="22">
        <v>-224200</v>
      </c>
    </row>
    <row r="5874" spans="1:11" x14ac:dyDescent="0.25">
      <c r="A5874" s="54" t="s">
        <v>9142</v>
      </c>
      <c r="B5874" s="54" t="s">
        <v>21768</v>
      </c>
      <c r="C5874" s="54" t="s">
        <v>8583</v>
      </c>
      <c r="D5874" s="54" t="s">
        <v>8582</v>
      </c>
      <c r="E5874" s="54" t="s">
        <v>19552</v>
      </c>
      <c r="F5874" s="54" t="s">
        <v>17259</v>
      </c>
      <c r="G5874" s="58">
        <v>44970</v>
      </c>
      <c r="H5874" s="55" t="s">
        <v>19539</v>
      </c>
      <c r="I5874" s="55" t="s">
        <v>19539</v>
      </c>
      <c r="J5874" s="56">
        <v>8559712.7200000007</v>
      </c>
      <c r="K5874" s="56">
        <v>0.01</v>
      </c>
    </row>
    <row r="5875" spans="1:11" x14ac:dyDescent="0.25">
      <c r="A5875" s="21" t="s">
        <v>8738</v>
      </c>
      <c r="B5875" s="21" t="s">
        <v>21768</v>
      </c>
      <c r="C5875" s="21" t="s">
        <v>15558</v>
      </c>
      <c r="D5875" s="21" t="s">
        <v>8385</v>
      </c>
      <c r="F5875" s="21" t="s">
        <v>15590</v>
      </c>
      <c r="G5875" s="20">
        <v>44971</v>
      </c>
      <c r="H5875" s="21" t="s">
        <v>8446</v>
      </c>
      <c r="I5875" s="21" t="s">
        <v>8447</v>
      </c>
      <c r="J5875" s="22">
        <v>-106200</v>
      </c>
      <c r="K5875" s="22">
        <v>-106200</v>
      </c>
    </row>
    <row r="5876" spans="1:11" x14ac:dyDescent="0.25">
      <c r="A5876" s="21" t="s">
        <v>8738</v>
      </c>
      <c r="B5876" s="21" t="s">
        <v>21768</v>
      </c>
      <c r="C5876" s="21" t="s">
        <v>15558</v>
      </c>
      <c r="D5876" s="21" t="s">
        <v>8385</v>
      </c>
      <c r="F5876" s="21" t="s">
        <v>15591</v>
      </c>
      <c r="G5876" s="20">
        <v>44971</v>
      </c>
      <c r="H5876" s="21" t="s">
        <v>8448</v>
      </c>
      <c r="I5876" s="21" t="s">
        <v>8449</v>
      </c>
      <c r="J5876" s="22">
        <v>90000</v>
      </c>
      <c r="K5876" s="22">
        <v>90000</v>
      </c>
    </row>
    <row r="5877" spans="1:11" x14ac:dyDescent="0.25">
      <c r="A5877" s="21" t="s">
        <v>8740</v>
      </c>
      <c r="B5877" s="21" t="s">
        <v>21768</v>
      </c>
      <c r="C5877" s="21" t="s">
        <v>14153</v>
      </c>
      <c r="D5877" s="21" t="s">
        <v>6553</v>
      </c>
      <c r="F5877" s="21" t="s">
        <v>15592</v>
      </c>
      <c r="G5877" s="20">
        <v>44971</v>
      </c>
      <c r="H5877" s="21" t="s">
        <v>8450</v>
      </c>
      <c r="I5877" s="21" t="s">
        <v>8451</v>
      </c>
      <c r="J5877" s="22">
        <v>-35400</v>
      </c>
      <c r="K5877" s="22">
        <v>-35400</v>
      </c>
    </row>
    <row r="5878" spans="1:11" x14ac:dyDescent="0.25">
      <c r="A5878" s="21" t="s">
        <v>8738</v>
      </c>
      <c r="B5878" s="21" t="s">
        <v>21768</v>
      </c>
      <c r="C5878" s="21" t="s">
        <v>6625</v>
      </c>
      <c r="D5878" s="21" t="s">
        <v>6624</v>
      </c>
      <c r="E5878" s="21" t="s">
        <v>19552</v>
      </c>
      <c r="F5878" s="21" t="s">
        <v>16471</v>
      </c>
      <c r="G5878" s="20">
        <v>44971</v>
      </c>
      <c r="H5878" t="s">
        <v>19539</v>
      </c>
      <c r="I5878" t="s">
        <v>19539</v>
      </c>
      <c r="J5878" s="57">
        <v>88890116.879999995</v>
      </c>
      <c r="K5878" s="57">
        <v>0.01</v>
      </c>
    </row>
    <row r="5879" spans="1:11" x14ac:dyDescent="0.25">
      <c r="A5879" s="54" t="s">
        <v>8738</v>
      </c>
      <c r="B5879" s="54" t="s">
        <v>21768</v>
      </c>
      <c r="C5879" s="54" t="s">
        <v>442</v>
      </c>
      <c r="D5879" s="54" t="s">
        <v>441</v>
      </c>
      <c r="E5879" s="54" t="s">
        <v>19558</v>
      </c>
      <c r="F5879" s="54" t="s">
        <v>16546</v>
      </c>
      <c r="G5879" s="58">
        <v>44971</v>
      </c>
      <c r="H5879" s="55" t="s">
        <v>19539</v>
      </c>
      <c r="I5879" s="55" t="s">
        <v>19539</v>
      </c>
      <c r="J5879" s="56">
        <v>9167.6299999999992</v>
      </c>
      <c r="K5879" s="56">
        <v>0.01</v>
      </c>
    </row>
    <row r="5880" spans="1:11" x14ac:dyDescent="0.25">
      <c r="A5880" s="21" t="s">
        <v>8738</v>
      </c>
      <c r="B5880" s="21" t="s">
        <v>21768</v>
      </c>
      <c r="C5880" s="21" t="s">
        <v>8434</v>
      </c>
      <c r="D5880" s="21" t="s">
        <v>8433</v>
      </c>
      <c r="F5880" s="21" t="s">
        <v>15966</v>
      </c>
      <c r="G5880" s="20">
        <v>44974</v>
      </c>
      <c r="H5880" t="s">
        <v>19539</v>
      </c>
      <c r="I5880" t="s">
        <v>19539</v>
      </c>
      <c r="J5880" s="57">
        <v>162847.13</v>
      </c>
      <c r="K5880" s="57">
        <v>0.01</v>
      </c>
    </row>
    <row r="5881" spans="1:11" x14ac:dyDescent="0.25">
      <c r="A5881" s="54" t="s">
        <v>8738</v>
      </c>
      <c r="B5881" s="54" t="s">
        <v>21768</v>
      </c>
      <c r="C5881" s="54" t="s">
        <v>5579</v>
      </c>
      <c r="D5881" s="54" t="s">
        <v>5578</v>
      </c>
      <c r="E5881" s="55"/>
      <c r="F5881" s="54" t="s">
        <v>16005</v>
      </c>
      <c r="G5881" s="58">
        <v>44974</v>
      </c>
      <c r="H5881" s="55" t="s">
        <v>19539</v>
      </c>
      <c r="I5881" s="55" t="s">
        <v>19539</v>
      </c>
      <c r="J5881" s="56">
        <v>54282.38</v>
      </c>
      <c r="K5881" s="56">
        <v>0.01</v>
      </c>
    </row>
    <row r="5882" spans="1:11" x14ac:dyDescent="0.25">
      <c r="A5882" s="21" t="s">
        <v>8738</v>
      </c>
      <c r="B5882" s="21" t="s">
        <v>21768</v>
      </c>
      <c r="C5882" s="21" t="s">
        <v>103</v>
      </c>
      <c r="D5882" s="21" t="s">
        <v>102</v>
      </c>
      <c r="F5882" s="21" t="s">
        <v>16114</v>
      </c>
      <c r="G5882" s="20">
        <v>44974</v>
      </c>
      <c r="H5882" t="s">
        <v>19539</v>
      </c>
      <c r="I5882" t="s">
        <v>19539</v>
      </c>
      <c r="J5882" s="57">
        <v>187737.35</v>
      </c>
      <c r="K5882" s="57">
        <v>0.02</v>
      </c>
    </row>
    <row r="5883" spans="1:11" x14ac:dyDescent="0.25">
      <c r="A5883" s="54" t="s">
        <v>8740</v>
      </c>
      <c r="B5883" s="54" t="s">
        <v>21768</v>
      </c>
      <c r="C5883" s="54" t="s">
        <v>632</v>
      </c>
      <c r="D5883" s="54" t="s">
        <v>631</v>
      </c>
      <c r="E5883" s="55"/>
      <c r="F5883" s="54" t="s">
        <v>18188</v>
      </c>
      <c r="G5883" s="58">
        <v>44974</v>
      </c>
      <c r="H5883" s="55" t="s">
        <v>19539</v>
      </c>
      <c r="I5883" s="55" t="s">
        <v>19539</v>
      </c>
      <c r="J5883" s="56">
        <v>1045307.71</v>
      </c>
      <c r="K5883" s="56">
        <v>0.01</v>
      </c>
    </row>
    <row r="5884" spans="1:11" x14ac:dyDescent="0.25">
      <c r="A5884" s="21" t="s">
        <v>8740</v>
      </c>
      <c r="B5884" s="21" t="s">
        <v>21768</v>
      </c>
      <c r="C5884" s="21" t="s">
        <v>8644</v>
      </c>
      <c r="D5884" s="21" t="s">
        <v>8643</v>
      </c>
      <c r="F5884" s="21" t="s">
        <v>18401</v>
      </c>
      <c r="G5884" s="20">
        <v>44974</v>
      </c>
      <c r="H5884" t="s">
        <v>19539</v>
      </c>
      <c r="I5884" t="s">
        <v>19539</v>
      </c>
      <c r="J5884" s="57">
        <v>228469.05</v>
      </c>
      <c r="K5884" s="57">
        <v>0.01</v>
      </c>
    </row>
    <row r="5885" spans="1:11" x14ac:dyDescent="0.25">
      <c r="A5885" s="21" t="s">
        <v>8738</v>
      </c>
      <c r="B5885" s="21" t="s">
        <v>21768</v>
      </c>
      <c r="C5885" s="21" t="s">
        <v>8434</v>
      </c>
      <c r="D5885" s="21" t="s">
        <v>8433</v>
      </c>
      <c r="F5885" s="21" t="s">
        <v>15593</v>
      </c>
      <c r="G5885" s="20">
        <v>44977</v>
      </c>
      <c r="H5885" s="21" t="s">
        <v>8452</v>
      </c>
      <c r="I5885" s="21" t="s">
        <v>8453</v>
      </c>
      <c r="J5885" s="22">
        <v>-113368.5</v>
      </c>
      <c r="K5885" s="22">
        <v>-113368.5</v>
      </c>
    </row>
    <row r="5886" spans="1:11" x14ac:dyDescent="0.25">
      <c r="A5886" s="21" t="s">
        <v>8740</v>
      </c>
      <c r="B5886" s="21" t="s">
        <v>21768</v>
      </c>
      <c r="C5886" s="21" t="s">
        <v>15594</v>
      </c>
      <c r="D5886" s="21" t="s">
        <v>8454</v>
      </c>
      <c r="F5886" s="21" t="s">
        <v>15595</v>
      </c>
      <c r="G5886" s="20">
        <v>44977</v>
      </c>
      <c r="H5886" s="21" t="s">
        <v>8455</v>
      </c>
      <c r="I5886" s="21" t="s">
        <v>8451</v>
      </c>
      <c r="J5886" s="22">
        <v>-153400</v>
      </c>
      <c r="K5886" s="22">
        <v>-153400</v>
      </c>
    </row>
    <row r="5887" spans="1:11" x14ac:dyDescent="0.25">
      <c r="A5887" s="21" t="s">
        <v>8738</v>
      </c>
      <c r="B5887" s="21" t="s">
        <v>21768</v>
      </c>
      <c r="C5887" s="21" t="s">
        <v>15596</v>
      </c>
      <c r="D5887" s="21" t="s">
        <v>8457</v>
      </c>
      <c r="F5887" s="21" t="s">
        <v>15597</v>
      </c>
      <c r="G5887" s="20">
        <v>44978</v>
      </c>
      <c r="H5887" s="21" t="s">
        <v>8458</v>
      </c>
      <c r="I5887" s="21" t="s">
        <v>8459</v>
      </c>
      <c r="J5887" s="22">
        <v>-129800</v>
      </c>
      <c r="K5887" s="22">
        <v>-129800</v>
      </c>
    </row>
    <row r="5888" spans="1:11" x14ac:dyDescent="0.25">
      <c r="A5888" s="21" t="s">
        <v>9142</v>
      </c>
      <c r="B5888" s="21" t="s">
        <v>21768</v>
      </c>
      <c r="C5888" s="21" t="s">
        <v>8461</v>
      </c>
      <c r="D5888" s="21" t="s">
        <v>8460</v>
      </c>
      <c r="E5888" s="21" t="s">
        <v>19552</v>
      </c>
      <c r="F5888" s="21" t="s">
        <v>15598</v>
      </c>
      <c r="G5888" s="20">
        <v>44978</v>
      </c>
      <c r="H5888" s="21" t="s">
        <v>8462</v>
      </c>
      <c r="J5888" s="22">
        <v>-200000000</v>
      </c>
      <c r="K5888" s="22">
        <v>-200000000</v>
      </c>
    </row>
    <row r="5889" spans="1:11" x14ac:dyDescent="0.25">
      <c r="A5889" s="21" t="s">
        <v>8740</v>
      </c>
      <c r="B5889" s="21" t="s">
        <v>21768</v>
      </c>
      <c r="C5889" s="21" t="s">
        <v>15600</v>
      </c>
      <c r="D5889" s="21" t="s">
        <v>8465</v>
      </c>
      <c r="F5889" s="21" t="s">
        <v>15601</v>
      </c>
      <c r="G5889" s="20">
        <v>44978</v>
      </c>
      <c r="H5889" s="21" t="s">
        <v>8466</v>
      </c>
      <c r="I5889" s="21" t="s">
        <v>8456</v>
      </c>
      <c r="J5889" s="22">
        <v>-177000</v>
      </c>
      <c r="K5889" s="22">
        <v>-177000</v>
      </c>
    </row>
    <row r="5890" spans="1:11" x14ac:dyDescent="0.25">
      <c r="A5890" s="54" t="s">
        <v>8738</v>
      </c>
      <c r="B5890" s="54" t="s">
        <v>21768</v>
      </c>
      <c r="C5890" s="54" t="s">
        <v>6504</v>
      </c>
      <c r="D5890" s="54" t="s">
        <v>6503</v>
      </c>
      <c r="E5890" s="54" t="s">
        <v>19552</v>
      </c>
      <c r="F5890" s="54" t="s">
        <v>15961</v>
      </c>
      <c r="G5890" s="58">
        <v>44978</v>
      </c>
      <c r="H5890" s="55" t="s">
        <v>19539</v>
      </c>
      <c r="I5890" s="55" t="s">
        <v>19539</v>
      </c>
      <c r="J5890" s="56">
        <v>7372259.5599999996</v>
      </c>
      <c r="K5890" s="56">
        <v>0.01</v>
      </c>
    </row>
    <row r="5891" spans="1:11" x14ac:dyDescent="0.25">
      <c r="A5891" s="21" t="s">
        <v>9142</v>
      </c>
      <c r="B5891" s="21" t="s">
        <v>21768</v>
      </c>
      <c r="C5891" s="21" t="s">
        <v>6148</v>
      </c>
      <c r="D5891" s="21" t="s">
        <v>6147</v>
      </c>
      <c r="F5891" s="21" t="s">
        <v>17294</v>
      </c>
      <c r="G5891" s="20">
        <v>44978</v>
      </c>
      <c r="H5891" t="s">
        <v>19539</v>
      </c>
      <c r="I5891" t="s">
        <v>19539</v>
      </c>
      <c r="J5891" s="57">
        <v>84190.77</v>
      </c>
      <c r="K5891" s="57">
        <v>0.02</v>
      </c>
    </row>
    <row r="5892" spans="1:11" x14ac:dyDescent="0.25">
      <c r="A5892" s="21" t="s">
        <v>9142</v>
      </c>
      <c r="B5892" s="21" t="s">
        <v>21768</v>
      </c>
      <c r="C5892" s="21" t="s">
        <v>15602</v>
      </c>
      <c r="D5892" s="21" t="s">
        <v>8467</v>
      </c>
      <c r="F5892" s="21" t="s">
        <v>15603</v>
      </c>
      <c r="G5892" s="20">
        <v>44979</v>
      </c>
      <c r="H5892" s="21" t="s">
        <v>8468</v>
      </c>
      <c r="I5892" s="21" t="s">
        <v>8469</v>
      </c>
      <c r="J5892" s="22">
        <v>-963233.29</v>
      </c>
      <c r="K5892" s="22">
        <v>-963233.29</v>
      </c>
    </row>
    <row r="5893" spans="1:11" x14ac:dyDescent="0.25">
      <c r="A5893" s="21" t="s">
        <v>8740</v>
      </c>
      <c r="B5893" s="21" t="s">
        <v>21768</v>
      </c>
      <c r="C5893" s="21" t="s">
        <v>15604</v>
      </c>
      <c r="D5893" s="21" t="s">
        <v>8470</v>
      </c>
      <c r="F5893" s="21" t="s">
        <v>18085</v>
      </c>
      <c r="G5893" s="20">
        <v>44980</v>
      </c>
      <c r="H5893" s="21" t="s">
        <v>8471</v>
      </c>
      <c r="J5893" s="22">
        <v>194327.73</v>
      </c>
      <c r="K5893" s="22">
        <v>194327.73</v>
      </c>
    </row>
    <row r="5894" spans="1:11" x14ac:dyDescent="0.25">
      <c r="A5894" s="21" t="s">
        <v>9142</v>
      </c>
      <c r="B5894" s="21" t="s">
        <v>21768</v>
      </c>
      <c r="C5894" s="21" t="s">
        <v>813</v>
      </c>
      <c r="D5894" s="21" t="s">
        <v>812</v>
      </c>
      <c r="F5894" s="21" t="s">
        <v>15605</v>
      </c>
      <c r="G5894" s="20">
        <v>44984</v>
      </c>
      <c r="H5894" s="21" t="s">
        <v>8472</v>
      </c>
      <c r="J5894" s="22">
        <v>-2978.28</v>
      </c>
      <c r="K5894" s="22">
        <v>-2978.28</v>
      </c>
    </row>
    <row r="5895" spans="1:11" x14ac:dyDescent="0.25">
      <c r="A5895" s="21" t="s">
        <v>9142</v>
      </c>
      <c r="B5895" s="21" t="s">
        <v>21768</v>
      </c>
      <c r="C5895" s="21" t="s">
        <v>813</v>
      </c>
      <c r="D5895" s="21" t="s">
        <v>812</v>
      </c>
      <c r="F5895" s="21" t="s">
        <v>15606</v>
      </c>
      <c r="G5895" s="20">
        <v>44984</v>
      </c>
      <c r="H5895" s="21" t="s">
        <v>8474</v>
      </c>
      <c r="J5895" s="22">
        <v>-3984.35</v>
      </c>
      <c r="K5895" s="22">
        <v>-3984.35</v>
      </c>
    </row>
    <row r="5896" spans="1:11" x14ac:dyDescent="0.25">
      <c r="A5896" s="21" t="s">
        <v>9142</v>
      </c>
      <c r="B5896" s="21" t="s">
        <v>21768</v>
      </c>
      <c r="C5896" s="21" t="s">
        <v>813</v>
      </c>
      <c r="D5896" s="21" t="s">
        <v>812</v>
      </c>
      <c r="F5896" s="21" t="s">
        <v>15607</v>
      </c>
      <c r="G5896" s="20">
        <v>44984</v>
      </c>
      <c r="H5896" s="21" t="s">
        <v>8476</v>
      </c>
      <c r="J5896" s="22">
        <v>-116075.23</v>
      </c>
      <c r="K5896" s="22">
        <v>-116075.23</v>
      </c>
    </row>
    <row r="5897" spans="1:11" x14ac:dyDescent="0.25">
      <c r="A5897" s="21" t="s">
        <v>9142</v>
      </c>
      <c r="B5897" s="21" t="s">
        <v>21768</v>
      </c>
      <c r="C5897" s="21" t="s">
        <v>813</v>
      </c>
      <c r="D5897" s="21" t="s">
        <v>812</v>
      </c>
      <c r="F5897" s="21" t="s">
        <v>15608</v>
      </c>
      <c r="G5897" s="20">
        <v>44984</v>
      </c>
      <c r="H5897" s="21" t="s">
        <v>8477</v>
      </c>
      <c r="J5897" s="22">
        <v>-57946.3</v>
      </c>
      <c r="K5897" s="22">
        <v>-57946.3</v>
      </c>
    </row>
    <row r="5898" spans="1:11" x14ac:dyDescent="0.25">
      <c r="A5898" s="21" t="s">
        <v>9142</v>
      </c>
      <c r="B5898" s="21" t="s">
        <v>21768</v>
      </c>
      <c r="C5898" s="21" t="s">
        <v>813</v>
      </c>
      <c r="D5898" s="21" t="s">
        <v>812</v>
      </c>
      <c r="F5898" s="21" t="s">
        <v>15609</v>
      </c>
      <c r="G5898" s="20">
        <v>44984</v>
      </c>
      <c r="H5898" s="21" t="s">
        <v>8478</v>
      </c>
      <c r="J5898" s="22">
        <v>-152217.46</v>
      </c>
      <c r="K5898" s="22">
        <v>-152217.46</v>
      </c>
    </row>
    <row r="5899" spans="1:11" x14ac:dyDescent="0.25">
      <c r="A5899" s="21" t="s">
        <v>9142</v>
      </c>
      <c r="B5899" s="21" t="s">
        <v>21768</v>
      </c>
      <c r="C5899" s="21" t="s">
        <v>813</v>
      </c>
      <c r="D5899" s="21" t="s">
        <v>812</v>
      </c>
      <c r="F5899" s="21" t="s">
        <v>15610</v>
      </c>
      <c r="G5899" s="20">
        <v>44984</v>
      </c>
      <c r="H5899" s="21" t="s">
        <v>8479</v>
      </c>
      <c r="J5899" s="22">
        <v>-2978.28</v>
      </c>
      <c r="K5899" s="22">
        <v>-2978.28</v>
      </c>
    </row>
    <row r="5900" spans="1:11" x14ac:dyDescent="0.25">
      <c r="A5900" s="21" t="s">
        <v>8740</v>
      </c>
      <c r="B5900" s="21" t="s">
        <v>21768</v>
      </c>
      <c r="C5900" s="21" t="s">
        <v>15611</v>
      </c>
      <c r="D5900" s="21" t="s">
        <v>8480</v>
      </c>
      <c r="F5900" s="21" t="s">
        <v>15612</v>
      </c>
      <c r="G5900" s="20">
        <v>44985</v>
      </c>
      <c r="H5900" s="21" t="s">
        <v>8481</v>
      </c>
      <c r="I5900" s="21" t="s">
        <v>8482</v>
      </c>
      <c r="J5900" s="22">
        <v>-2112347.0699999998</v>
      </c>
      <c r="K5900" s="22">
        <v>-2112347.0699999998</v>
      </c>
    </row>
    <row r="5901" spans="1:11" x14ac:dyDescent="0.25">
      <c r="A5901" s="54" t="s">
        <v>8738</v>
      </c>
      <c r="B5901" s="54" t="s">
        <v>21768</v>
      </c>
      <c r="C5901" s="54" t="s">
        <v>16610</v>
      </c>
      <c r="D5901" s="54" t="s">
        <v>8337</v>
      </c>
      <c r="E5901" s="55"/>
      <c r="F5901" s="54" t="s">
        <v>16611</v>
      </c>
      <c r="G5901" s="58">
        <v>44985</v>
      </c>
      <c r="H5901" s="55" t="s">
        <v>19539</v>
      </c>
      <c r="I5901" s="55" t="s">
        <v>19539</v>
      </c>
      <c r="J5901" s="56">
        <v>494140.9</v>
      </c>
      <c r="K5901" s="56">
        <v>0.01</v>
      </c>
    </row>
    <row r="5902" spans="1:11" x14ac:dyDescent="0.25">
      <c r="A5902" s="21" t="s">
        <v>9142</v>
      </c>
      <c r="B5902" s="21" t="s">
        <v>21768</v>
      </c>
      <c r="C5902" s="21" t="s">
        <v>894</v>
      </c>
      <c r="D5902" s="21" t="s">
        <v>893</v>
      </c>
      <c r="F5902" s="21" t="s">
        <v>15613</v>
      </c>
      <c r="G5902" s="20">
        <v>44986</v>
      </c>
      <c r="H5902" s="21" t="s">
        <v>8483</v>
      </c>
      <c r="J5902" s="22">
        <v>-4705726.67</v>
      </c>
      <c r="K5902" s="22">
        <v>-4705726.67</v>
      </c>
    </row>
    <row r="5903" spans="1:11" x14ac:dyDescent="0.25">
      <c r="A5903" s="21" t="s">
        <v>9142</v>
      </c>
      <c r="B5903" s="21" t="s">
        <v>21768</v>
      </c>
      <c r="C5903" s="21" t="s">
        <v>894</v>
      </c>
      <c r="D5903" s="21" t="s">
        <v>893</v>
      </c>
      <c r="F5903" s="21" t="s">
        <v>15614</v>
      </c>
      <c r="G5903" s="20">
        <v>44986</v>
      </c>
      <c r="H5903" s="21" t="s">
        <v>8485</v>
      </c>
      <c r="J5903" s="22">
        <v>-185000</v>
      </c>
      <c r="K5903" s="22">
        <v>-185000</v>
      </c>
    </row>
    <row r="5904" spans="1:11" x14ac:dyDescent="0.25">
      <c r="A5904" s="21" t="s">
        <v>8740</v>
      </c>
      <c r="B5904" s="21" t="s">
        <v>21768</v>
      </c>
      <c r="C5904" s="21" t="s">
        <v>15615</v>
      </c>
      <c r="D5904" s="21" t="s">
        <v>8488</v>
      </c>
      <c r="E5904" s="21" t="s">
        <v>19558</v>
      </c>
      <c r="F5904" s="21" t="s">
        <v>15616</v>
      </c>
      <c r="G5904" s="20">
        <v>44988</v>
      </c>
      <c r="H5904" s="21" t="s">
        <v>8489</v>
      </c>
      <c r="J5904" s="22">
        <v>10478.469999999999</v>
      </c>
      <c r="K5904" s="22">
        <v>10478.469999999999</v>
      </c>
    </row>
    <row r="5905" spans="1:11" x14ac:dyDescent="0.25">
      <c r="A5905" s="21" t="s">
        <v>9142</v>
      </c>
      <c r="B5905" s="21" t="s">
        <v>21768</v>
      </c>
      <c r="C5905" s="21" t="s">
        <v>894</v>
      </c>
      <c r="D5905" s="21" t="s">
        <v>893</v>
      </c>
      <c r="F5905" s="21" t="s">
        <v>15617</v>
      </c>
      <c r="G5905" s="20">
        <v>44991</v>
      </c>
      <c r="H5905" s="21" t="s">
        <v>8490</v>
      </c>
      <c r="J5905" s="22">
        <v>-40145087.200000003</v>
      </c>
      <c r="K5905" s="22">
        <v>-40145087.200000003</v>
      </c>
    </row>
    <row r="5906" spans="1:11" x14ac:dyDescent="0.25">
      <c r="A5906" s="21" t="s">
        <v>8738</v>
      </c>
      <c r="B5906" s="21" t="s">
        <v>21768</v>
      </c>
      <c r="C5906" s="21" t="s">
        <v>8495</v>
      </c>
      <c r="D5906" s="21" t="s">
        <v>8494</v>
      </c>
      <c r="F5906" s="21" t="s">
        <v>15619</v>
      </c>
      <c r="G5906" s="20">
        <v>44994</v>
      </c>
      <c r="H5906" s="21" t="s">
        <v>8496</v>
      </c>
      <c r="I5906" s="21" t="s">
        <v>8497</v>
      </c>
      <c r="J5906" s="22">
        <v>-8287687.5199999996</v>
      </c>
      <c r="K5906" s="22">
        <v>-8287687.5199999996</v>
      </c>
    </row>
    <row r="5907" spans="1:11" x14ac:dyDescent="0.25">
      <c r="A5907" s="21" t="s">
        <v>8738</v>
      </c>
      <c r="B5907" s="21" t="s">
        <v>21768</v>
      </c>
      <c r="C5907" s="21" t="s">
        <v>8495</v>
      </c>
      <c r="D5907" s="21" t="s">
        <v>8494</v>
      </c>
      <c r="F5907" s="21" t="s">
        <v>15620</v>
      </c>
      <c r="G5907" s="20">
        <v>44994</v>
      </c>
      <c r="H5907" s="21" t="s">
        <v>8498</v>
      </c>
      <c r="I5907" s="21" t="s">
        <v>8487</v>
      </c>
      <c r="J5907" s="22">
        <v>8287687.5199999996</v>
      </c>
      <c r="K5907" s="22">
        <v>8287687.5199999996</v>
      </c>
    </row>
    <row r="5908" spans="1:11" x14ac:dyDescent="0.25">
      <c r="A5908" s="21" t="s">
        <v>9142</v>
      </c>
      <c r="B5908" s="21" t="s">
        <v>21768</v>
      </c>
      <c r="C5908" s="21" t="s">
        <v>8500</v>
      </c>
      <c r="D5908" s="21" t="s">
        <v>8499</v>
      </c>
      <c r="F5908" s="21" t="s">
        <v>15621</v>
      </c>
      <c r="G5908" s="20">
        <v>44994</v>
      </c>
      <c r="H5908" s="21" t="s">
        <v>8501</v>
      </c>
      <c r="J5908" s="22">
        <v>-770000</v>
      </c>
      <c r="K5908" s="22">
        <v>-770000</v>
      </c>
    </row>
    <row r="5909" spans="1:11" x14ac:dyDescent="0.25">
      <c r="A5909" s="21" t="s">
        <v>9142</v>
      </c>
      <c r="B5909" s="21" t="s">
        <v>21768</v>
      </c>
      <c r="C5909" s="21" t="s">
        <v>8500</v>
      </c>
      <c r="D5909" s="21" t="s">
        <v>8499</v>
      </c>
      <c r="F5909" s="21" t="s">
        <v>15622</v>
      </c>
      <c r="G5909" s="20">
        <v>44994</v>
      </c>
      <c r="H5909" s="21" t="s">
        <v>8501</v>
      </c>
      <c r="J5909" s="22">
        <v>-770000</v>
      </c>
      <c r="K5909" s="22">
        <v>-770000</v>
      </c>
    </row>
    <row r="5910" spans="1:11" x14ac:dyDescent="0.25">
      <c r="A5910" s="21" t="s">
        <v>8740</v>
      </c>
      <c r="B5910" s="21" t="s">
        <v>21768</v>
      </c>
      <c r="C5910" s="21" t="s">
        <v>15623</v>
      </c>
      <c r="D5910" s="21" t="s">
        <v>8503</v>
      </c>
      <c r="F5910" s="21" t="s">
        <v>15624</v>
      </c>
      <c r="G5910" s="20">
        <v>44994</v>
      </c>
      <c r="H5910" s="21" t="s">
        <v>8504</v>
      </c>
      <c r="I5910" s="21" t="s">
        <v>18071</v>
      </c>
      <c r="J5910" s="22">
        <v>-4010420.39</v>
      </c>
      <c r="K5910" s="22">
        <v>-3208336.31</v>
      </c>
    </row>
    <row r="5911" spans="1:11" x14ac:dyDescent="0.25">
      <c r="A5911" s="21" t="s">
        <v>8738</v>
      </c>
      <c r="B5911" s="21" t="s">
        <v>21768</v>
      </c>
      <c r="C5911" s="21" t="s">
        <v>8286</v>
      </c>
      <c r="D5911" s="21" t="s">
        <v>8285</v>
      </c>
      <c r="F5911" s="21" t="s">
        <v>16857</v>
      </c>
      <c r="G5911" s="20">
        <v>44999</v>
      </c>
      <c r="H5911" s="21" t="s">
        <v>16858</v>
      </c>
      <c r="I5911" s="21" t="s">
        <v>16859</v>
      </c>
      <c r="J5911" s="57">
        <v>-31593522.960000001</v>
      </c>
      <c r="K5911" s="57">
        <v>-0.01</v>
      </c>
    </row>
    <row r="5912" spans="1:11" x14ac:dyDescent="0.25">
      <c r="A5912" s="21" t="s">
        <v>9142</v>
      </c>
      <c r="B5912" s="21" t="s">
        <v>21768</v>
      </c>
      <c r="C5912" s="21" t="s">
        <v>7112</v>
      </c>
      <c r="D5912" s="21" t="s">
        <v>7111</v>
      </c>
      <c r="E5912" s="21" t="s">
        <v>19552</v>
      </c>
      <c r="F5912" s="21" t="s">
        <v>15625</v>
      </c>
      <c r="G5912" s="20">
        <v>45000</v>
      </c>
      <c r="H5912" s="21" t="s">
        <v>8505</v>
      </c>
      <c r="I5912" s="21" t="s">
        <v>8506</v>
      </c>
      <c r="J5912" s="22">
        <v>-400000</v>
      </c>
      <c r="K5912" s="22">
        <v>-400000</v>
      </c>
    </row>
    <row r="5913" spans="1:11" x14ac:dyDescent="0.25">
      <c r="A5913" s="21" t="s">
        <v>9142</v>
      </c>
      <c r="B5913" s="21" t="s">
        <v>21768</v>
      </c>
      <c r="C5913" s="21" t="s">
        <v>7112</v>
      </c>
      <c r="D5913" s="21" t="s">
        <v>7111</v>
      </c>
      <c r="E5913" s="21" t="s">
        <v>19552</v>
      </c>
      <c r="F5913" s="21" t="s">
        <v>15626</v>
      </c>
      <c r="G5913" s="20">
        <v>45000</v>
      </c>
      <c r="H5913" s="21" t="s">
        <v>8507</v>
      </c>
      <c r="I5913" s="21" t="s">
        <v>8508</v>
      </c>
      <c r="J5913" s="22">
        <v>-1252000</v>
      </c>
      <c r="K5913" s="22">
        <v>-1252000</v>
      </c>
    </row>
    <row r="5914" spans="1:11" x14ac:dyDescent="0.25">
      <c r="A5914" s="21" t="s">
        <v>9142</v>
      </c>
      <c r="B5914" s="21" t="s">
        <v>21768</v>
      </c>
      <c r="C5914" s="21" t="s">
        <v>7112</v>
      </c>
      <c r="D5914" s="21" t="s">
        <v>7111</v>
      </c>
      <c r="E5914" s="21" t="s">
        <v>19552</v>
      </c>
      <c r="F5914" s="21" t="s">
        <v>15627</v>
      </c>
      <c r="G5914" s="20">
        <v>45000</v>
      </c>
      <c r="H5914" s="21" t="s">
        <v>8509</v>
      </c>
      <c r="I5914" s="21" t="s">
        <v>8510</v>
      </c>
      <c r="J5914" s="22">
        <v>-400000</v>
      </c>
      <c r="K5914" s="22">
        <v>-400000</v>
      </c>
    </row>
    <row r="5915" spans="1:11" x14ac:dyDescent="0.25">
      <c r="A5915" s="21" t="s">
        <v>8740</v>
      </c>
      <c r="B5915" s="21" t="s">
        <v>21768</v>
      </c>
      <c r="C5915" s="21" t="s">
        <v>6858</v>
      </c>
      <c r="D5915" s="21" t="s">
        <v>6857</v>
      </c>
      <c r="F5915" s="21" t="s">
        <v>15628</v>
      </c>
      <c r="G5915" s="20">
        <v>45000</v>
      </c>
      <c r="H5915" s="21" t="s">
        <v>8372</v>
      </c>
      <c r="I5915" s="21" t="s">
        <v>8511</v>
      </c>
      <c r="J5915" s="22">
        <v>-3865871.16</v>
      </c>
      <c r="K5915" s="22">
        <v>-3865871.16</v>
      </c>
    </row>
    <row r="5916" spans="1:11" x14ac:dyDescent="0.25">
      <c r="A5916" s="21" t="s">
        <v>8740</v>
      </c>
      <c r="B5916" s="21" t="s">
        <v>21768</v>
      </c>
      <c r="C5916" s="21" t="s">
        <v>6858</v>
      </c>
      <c r="D5916" s="21" t="s">
        <v>6857</v>
      </c>
      <c r="F5916" s="21" t="s">
        <v>15629</v>
      </c>
      <c r="G5916" s="20">
        <v>45000</v>
      </c>
      <c r="H5916" s="21" t="s">
        <v>8512</v>
      </c>
      <c r="I5916" s="21" t="s">
        <v>8513</v>
      </c>
      <c r="J5916" s="22">
        <v>3865871.16</v>
      </c>
      <c r="K5916" s="22">
        <v>3865871.16</v>
      </c>
    </row>
    <row r="5917" spans="1:11" x14ac:dyDescent="0.25">
      <c r="A5917" s="54" t="s">
        <v>8738</v>
      </c>
      <c r="B5917" s="54" t="s">
        <v>21768</v>
      </c>
      <c r="C5917" s="54" t="s">
        <v>16227</v>
      </c>
      <c r="D5917" s="54" t="s">
        <v>16228</v>
      </c>
      <c r="E5917" s="54" t="s">
        <v>19552</v>
      </c>
      <c r="F5917" s="54" t="s">
        <v>16231</v>
      </c>
      <c r="G5917" s="58">
        <v>45000</v>
      </c>
      <c r="H5917" s="55" t="s">
        <v>19539</v>
      </c>
      <c r="I5917" s="55" t="s">
        <v>19539</v>
      </c>
      <c r="J5917" s="56">
        <v>7292016.1799999997</v>
      </c>
      <c r="K5917" s="56">
        <v>0.01</v>
      </c>
    </row>
    <row r="5918" spans="1:11" x14ac:dyDescent="0.25">
      <c r="A5918" s="21" t="s">
        <v>9142</v>
      </c>
      <c r="B5918" s="21" t="s">
        <v>21768</v>
      </c>
      <c r="C5918" s="21" t="s">
        <v>17176</v>
      </c>
      <c r="D5918" s="21" t="s">
        <v>17177</v>
      </c>
      <c r="F5918" s="21" t="s">
        <v>17178</v>
      </c>
      <c r="G5918" s="20">
        <v>45001</v>
      </c>
      <c r="H5918" t="s">
        <v>19539</v>
      </c>
      <c r="I5918" t="s">
        <v>19539</v>
      </c>
      <c r="J5918" s="57">
        <v>4800.38</v>
      </c>
      <c r="K5918" s="57">
        <v>0.01</v>
      </c>
    </row>
    <row r="5919" spans="1:11" x14ac:dyDescent="0.25">
      <c r="A5919" s="54" t="s">
        <v>9142</v>
      </c>
      <c r="B5919" s="54" t="s">
        <v>21768</v>
      </c>
      <c r="C5919" s="54" t="s">
        <v>17219</v>
      </c>
      <c r="D5919" s="54" t="s">
        <v>17220</v>
      </c>
      <c r="E5919" s="55"/>
      <c r="F5919" s="54" t="s">
        <v>17221</v>
      </c>
      <c r="G5919" s="58">
        <v>45001</v>
      </c>
      <c r="H5919" s="55" t="s">
        <v>19539</v>
      </c>
      <c r="I5919" s="55" t="s">
        <v>19539</v>
      </c>
      <c r="J5919" s="56">
        <v>15969.38</v>
      </c>
      <c r="K5919" s="56">
        <v>0.01</v>
      </c>
    </row>
    <row r="5920" spans="1:11" x14ac:dyDescent="0.25">
      <c r="A5920" s="21" t="s">
        <v>9142</v>
      </c>
      <c r="B5920" s="21" t="s">
        <v>21768</v>
      </c>
      <c r="C5920" s="21" t="s">
        <v>17385</v>
      </c>
      <c r="D5920" s="21" t="s">
        <v>17386</v>
      </c>
      <c r="F5920" s="21" t="s">
        <v>17387</v>
      </c>
      <c r="G5920" s="20">
        <v>45001</v>
      </c>
      <c r="H5920" t="s">
        <v>19539</v>
      </c>
      <c r="I5920" t="s">
        <v>19539</v>
      </c>
      <c r="J5920" s="57">
        <v>30198.38</v>
      </c>
      <c r="K5920" s="57">
        <v>0.01</v>
      </c>
    </row>
    <row r="5921" spans="1:11" x14ac:dyDescent="0.25">
      <c r="A5921" s="54" t="s">
        <v>9142</v>
      </c>
      <c r="B5921" s="54" t="s">
        <v>21768</v>
      </c>
      <c r="C5921" s="54" t="s">
        <v>17392</v>
      </c>
      <c r="D5921" s="54" t="s">
        <v>17393</v>
      </c>
      <c r="E5921" s="55"/>
      <c r="F5921" s="54" t="s">
        <v>17394</v>
      </c>
      <c r="G5921" s="58">
        <v>45001</v>
      </c>
      <c r="H5921" s="55" t="s">
        <v>19539</v>
      </c>
      <c r="I5921" s="55" t="s">
        <v>19539</v>
      </c>
      <c r="J5921" s="56">
        <v>20597.63</v>
      </c>
      <c r="K5921" s="56">
        <v>0.01</v>
      </c>
    </row>
    <row r="5922" spans="1:11" x14ac:dyDescent="0.25">
      <c r="A5922" s="21" t="s">
        <v>9142</v>
      </c>
      <c r="B5922" s="21" t="s">
        <v>21768</v>
      </c>
      <c r="C5922" s="21" t="s">
        <v>17457</v>
      </c>
      <c r="D5922" s="21" t="s">
        <v>17458</v>
      </c>
      <c r="F5922" s="21" t="s">
        <v>17459</v>
      </c>
      <c r="G5922" s="20">
        <v>45001</v>
      </c>
      <c r="H5922" t="s">
        <v>19539</v>
      </c>
      <c r="I5922" t="s">
        <v>19539</v>
      </c>
      <c r="J5922" s="57">
        <v>30733.88</v>
      </c>
      <c r="K5922" s="57">
        <v>0.01</v>
      </c>
    </row>
    <row r="5923" spans="1:11" x14ac:dyDescent="0.25">
      <c r="A5923" s="54" t="s">
        <v>9142</v>
      </c>
      <c r="B5923" s="54" t="s">
        <v>21768</v>
      </c>
      <c r="C5923" s="54" t="s">
        <v>17468</v>
      </c>
      <c r="D5923" s="54" t="s">
        <v>17469</v>
      </c>
      <c r="E5923" s="55"/>
      <c r="F5923" s="54" t="s">
        <v>17470</v>
      </c>
      <c r="G5923" s="58">
        <v>45001</v>
      </c>
      <c r="H5923" s="55" t="s">
        <v>19539</v>
      </c>
      <c r="I5923" s="55" t="s">
        <v>19539</v>
      </c>
      <c r="J5923" s="56">
        <v>19526.63</v>
      </c>
      <c r="K5923" s="56">
        <v>0.01</v>
      </c>
    </row>
    <row r="5924" spans="1:11" x14ac:dyDescent="0.25">
      <c r="A5924" s="21" t="s">
        <v>9142</v>
      </c>
      <c r="B5924" s="21" t="s">
        <v>21768</v>
      </c>
      <c r="C5924" s="21" t="s">
        <v>17490</v>
      </c>
      <c r="D5924" s="21" t="s">
        <v>17491</v>
      </c>
      <c r="F5924" s="21" t="s">
        <v>17492</v>
      </c>
      <c r="G5924" s="20">
        <v>45001</v>
      </c>
      <c r="H5924" t="s">
        <v>19539</v>
      </c>
      <c r="I5924" t="s">
        <v>19539</v>
      </c>
      <c r="J5924" s="57">
        <v>10882.13</v>
      </c>
      <c r="K5924" s="57">
        <v>0.01</v>
      </c>
    </row>
    <row r="5925" spans="1:11" x14ac:dyDescent="0.25">
      <c r="A5925" s="54" t="s">
        <v>9142</v>
      </c>
      <c r="B5925" s="54" t="s">
        <v>21768</v>
      </c>
      <c r="C5925" s="54" t="s">
        <v>17493</v>
      </c>
      <c r="D5925" s="54" t="s">
        <v>17494</v>
      </c>
      <c r="E5925" s="55"/>
      <c r="F5925" s="54" t="s">
        <v>17495</v>
      </c>
      <c r="G5925" s="58">
        <v>45001</v>
      </c>
      <c r="H5925" s="55" t="s">
        <v>19539</v>
      </c>
      <c r="I5925" s="55" t="s">
        <v>19539</v>
      </c>
      <c r="J5925" s="56">
        <v>17996.63</v>
      </c>
      <c r="K5925" s="56">
        <v>0.01</v>
      </c>
    </row>
    <row r="5926" spans="1:11" x14ac:dyDescent="0.25">
      <c r="A5926" s="21" t="s">
        <v>8738</v>
      </c>
      <c r="B5926" s="21" t="s">
        <v>21768</v>
      </c>
      <c r="C5926" s="21" t="s">
        <v>103</v>
      </c>
      <c r="D5926" s="21" t="s">
        <v>102</v>
      </c>
      <c r="F5926" s="21" t="s">
        <v>16113</v>
      </c>
      <c r="G5926" s="20">
        <v>45002</v>
      </c>
      <c r="H5926" t="s">
        <v>19539</v>
      </c>
      <c r="I5926" t="s">
        <v>19539</v>
      </c>
      <c r="J5926" s="57">
        <v>259878.41</v>
      </c>
      <c r="K5926" s="57">
        <v>0.05</v>
      </c>
    </row>
    <row r="5927" spans="1:11" x14ac:dyDescent="0.25">
      <c r="A5927" s="21" t="s">
        <v>8740</v>
      </c>
      <c r="B5927" s="21" t="s">
        <v>21768</v>
      </c>
      <c r="C5927" s="21" t="s">
        <v>8515</v>
      </c>
      <c r="D5927" s="21" t="s">
        <v>8514</v>
      </c>
      <c r="F5927" s="21" t="s">
        <v>15630</v>
      </c>
      <c r="G5927" s="20">
        <v>45003</v>
      </c>
      <c r="H5927" s="21" t="s">
        <v>6691</v>
      </c>
      <c r="I5927" s="21" t="s">
        <v>8516</v>
      </c>
      <c r="J5927" s="22">
        <v>-118000</v>
      </c>
      <c r="K5927" s="22">
        <v>-118000</v>
      </c>
    </row>
    <row r="5928" spans="1:11" x14ac:dyDescent="0.25">
      <c r="A5928" s="21" t="s">
        <v>9142</v>
      </c>
      <c r="B5928" s="21" t="s">
        <v>21768</v>
      </c>
      <c r="C5928" s="21" t="s">
        <v>894</v>
      </c>
      <c r="D5928" s="21" t="s">
        <v>893</v>
      </c>
      <c r="F5928" s="21" t="s">
        <v>15631</v>
      </c>
      <c r="G5928" s="20">
        <v>45005</v>
      </c>
      <c r="H5928" s="21" t="s">
        <v>8517</v>
      </c>
      <c r="J5928" s="22">
        <v>-166227.96</v>
      </c>
      <c r="K5928" s="22">
        <v>-166227.96</v>
      </c>
    </row>
    <row r="5929" spans="1:11" x14ac:dyDescent="0.25">
      <c r="A5929" s="21" t="s">
        <v>9142</v>
      </c>
      <c r="B5929" s="21" t="s">
        <v>21768</v>
      </c>
      <c r="C5929" s="21" t="s">
        <v>894</v>
      </c>
      <c r="D5929" s="21" t="s">
        <v>893</v>
      </c>
      <c r="F5929" s="21" t="s">
        <v>15632</v>
      </c>
      <c r="G5929" s="20">
        <v>45005</v>
      </c>
      <c r="H5929" s="21" t="s">
        <v>8518</v>
      </c>
      <c r="J5929" s="22">
        <v>-11529753.32</v>
      </c>
      <c r="K5929" s="22">
        <v>-11529753.32</v>
      </c>
    </row>
    <row r="5930" spans="1:11" x14ac:dyDescent="0.25">
      <c r="A5930" s="21" t="s">
        <v>9142</v>
      </c>
      <c r="B5930" s="21" t="s">
        <v>21768</v>
      </c>
      <c r="C5930" s="21" t="s">
        <v>894</v>
      </c>
      <c r="D5930" s="21" t="s">
        <v>893</v>
      </c>
      <c r="F5930" s="21" t="s">
        <v>15633</v>
      </c>
      <c r="G5930" s="20">
        <v>45005</v>
      </c>
      <c r="H5930" s="21" t="s">
        <v>8520</v>
      </c>
      <c r="J5930" s="22">
        <v>-11529753.32</v>
      </c>
      <c r="K5930" s="22">
        <v>-11529753.32</v>
      </c>
    </row>
    <row r="5931" spans="1:11" x14ac:dyDescent="0.25">
      <c r="A5931" s="21" t="s">
        <v>9142</v>
      </c>
      <c r="B5931" s="21" t="s">
        <v>21768</v>
      </c>
      <c r="C5931" s="21" t="s">
        <v>894</v>
      </c>
      <c r="D5931" s="21" t="s">
        <v>893</v>
      </c>
      <c r="F5931" s="21" t="s">
        <v>15634</v>
      </c>
      <c r="G5931" s="20">
        <v>45005</v>
      </c>
      <c r="H5931" s="21" t="s">
        <v>8522</v>
      </c>
      <c r="J5931" s="22">
        <v>-40160394.68</v>
      </c>
      <c r="K5931" s="22">
        <v>-40160394.68</v>
      </c>
    </row>
    <row r="5932" spans="1:11" x14ac:dyDescent="0.25">
      <c r="A5932" s="21" t="s">
        <v>9142</v>
      </c>
      <c r="B5932" s="21" t="s">
        <v>21768</v>
      </c>
      <c r="C5932" s="21" t="s">
        <v>894</v>
      </c>
      <c r="D5932" s="21" t="s">
        <v>893</v>
      </c>
      <c r="F5932" s="21" t="s">
        <v>15635</v>
      </c>
      <c r="G5932" s="20">
        <v>45005</v>
      </c>
      <c r="H5932" s="21" t="s">
        <v>8523</v>
      </c>
      <c r="J5932" s="22">
        <v>-11529753.32</v>
      </c>
      <c r="K5932" s="22">
        <v>-11529753.32</v>
      </c>
    </row>
    <row r="5933" spans="1:11" x14ac:dyDescent="0.25">
      <c r="A5933" s="21" t="s">
        <v>9142</v>
      </c>
      <c r="B5933" s="21" t="s">
        <v>21768</v>
      </c>
      <c r="C5933" s="21" t="s">
        <v>894</v>
      </c>
      <c r="D5933" s="21" t="s">
        <v>893</v>
      </c>
      <c r="F5933" s="21" t="s">
        <v>15636</v>
      </c>
      <c r="G5933" s="20">
        <v>45005</v>
      </c>
      <c r="H5933" s="21" t="s">
        <v>8524</v>
      </c>
      <c r="J5933" s="22">
        <v>-73297343.239999995</v>
      </c>
      <c r="K5933" s="22">
        <v>-73297343.239999995</v>
      </c>
    </row>
    <row r="5934" spans="1:11" x14ac:dyDescent="0.25">
      <c r="A5934" s="21" t="s">
        <v>9142</v>
      </c>
      <c r="B5934" s="21" t="s">
        <v>21768</v>
      </c>
      <c r="C5934" s="21" t="s">
        <v>894</v>
      </c>
      <c r="D5934" s="21" t="s">
        <v>893</v>
      </c>
      <c r="F5934" s="21" t="s">
        <v>15637</v>
      </c>
      <c r="G5934" s="20">
        <v>45005</v>
      </c>
      <c r="H5934" s="21" t="s">
        <v>8526</v>
      </c>
      <c r="J5934" s="22">
        <v>-73297343.239999995</v>
      </c>
      <c r="K5934" s="22">
        <v>-73297343.239999995</v>
      </c>
    </row>
    <row r="5935" spans="1:11" x14ac:dyDescent="0.25">
      <c r="A5935" s="21" t="s">
        <v>9142</v>
      </c>
      <c r="B5935" s="21" t="s">
        <v>21768</v>
      </c>
      <c r="C5935" s="21" t="s">
        <v>894</v>
      </c>
      <c r="D5935" s="21" t="s">
        <v>893</v>
      </c>
      <c r="F5935" s="21" t="s">
        <v>15638</v>
      </c>
      <c r="G5935" s="20">
        <v>45005</v>
      </c>
      <c r="H5935" s="21" t="s">
        <v>8527</v>
      </c>
      <c r="J5935" s="22">
        <v>-166227.96</v>
      </c>
      <c r="K5935" s="22">
        <v>-166227.96</v>
      </c>
    </row>
    <row r="5936" spans="1:11" x14ac:dyDescent="0.25">
      <c r="A5936" s="21" t="s">
        <v>9142</v>
      </c>
      <c r="B5936" s="21" t="s">
        <v>21768</v>
      </c>
      <c r="C5936" s="21" t="s">
        <v>894</v>
      </c>
      <c r="D5936" s="21" t="s">
        <v>893</v>
      </c>
      <c r="F5936" s="21" t="s">
        <v>15639</v>
      </c>
      <c r="G5936" s="20">
        <v>45005</v>
      </c>
      <c r="H5936" s="21" t="s">
        <v>8529</v>
      </c>
      <c r="J5936" s="22">
        <v>-40160394.68</v>
      </c>
      <c r="K5936" s="22">
        <v>-40160394.68</v>
      </c>
    </row>
    <row r="5937" spans="1:11" x14ac:dyDescent="0.25">
      <c r="A5937" s="21" t="s">
        <v>9142</v>
      </c>
      <c r="B5937" s="21" t="s">
        <v>21768</v>
      </c>
      <c r="C5937" s="21" t="s">
        <v>894</v>
      </c>
      <c r="D5937" s="21" t="s">
        <v>893</v>
      </c>
      <c r="F5937" s="21" t="s">
        <v>15640</v>
      </c>
      <c r="G5937" s="20">
        <v>45005</v>
      </c>
      <c r="H5937" s="21" t="s">
        <v>8531</v>
      </c>
      <c r="J5937" s="22">
        <v>-73297343.239999995</v>
      </c>
      <c r="K5937" s="22">
        <v>-73297343.239999995</v>
      </c>
    </row>
    <row r="5938" spans="1:11" x14ac:dyDescent="0.25">
      <c r="A5938" s="54" t="s">
        <v>9142</v>
      </c>
      <c r="B5938" s="54" t="s">
        <v>21768</v>
      </c>
      <c r="C5938" s="54" t="s">
        <v>6148</v>
      </c>
      <c r="D5938" s="54" t="s">
        <v>6147</v>
      </c>
      <c r="E5938" s="55"/>
      <c r="F5938" s="54" t="s">
        <v>17292</v>
      </c>
      <c r="G5938" s="58">
        <v>45006</v>
      </c>
      <c r="H5938" s="55" t="s">
        <v>19539</v>
      </c>
      <c r="I5938" s="55" t="s">
        <v>19539</v>
      </c>
      <c r="J5938" s="56">
        <v>73752.479999999996</v>
      </c>
      <c r="K5938" s="56">
        <v>0.02</v>
      </c>
    </row>
    <row r="5939" spans="1:11" x14ac:dyDescent="0.25">
      <c r="A5939" s="21" t="s">
        <v>8740</v>
      </c>
      <c r="B5939" s="21" t="s">
        <v>21768</v>
      </c>
      <c r="C5939" s="21" t="s">
        <v>6858</v>
      </c>
      <c r="D5939" s="21" t="s">
        <v>6857</v>
      </c>
      <c r="F5939" s="21" t="s">
        <v>15642</v>
      </c>
      <c r="G5939" s="20">
        <v>45008</v>
      </c>
      <c r="H5939" s="21" t="s">
        <v>8413</v>
      </c>
      <c r="I5939" s="21" t="s">
        <v>8534</v>
      </c>
      <c r="J5939" s="22">
        <v>-1603513.8</v>
      </c>
      <c r="K5939" s="22">
        <v>-1603513.8</v>
      </c>
    </row>
    <row r="5940" spans="1:11" x14ac:dyDescent="0.25">
      <c r="A5940" s="21" t="s">
        <v>8740</v>
      </c>
      <c r="B5940" s="21" t="s">
        <v>21768</v>
      </c>
      <c r="C5940" s="21" t="s">
        <v>8536</v>
      </c>
      <c r="D5940" s="21" t="s">
        <v>8535</v>
      </c>
      <c r="F5940" s="21" t="s">
        <v>15643</v>
      </c>
      <c r="G5940" s="20">
        <v>45009</v>
      </c>
      <c r="H5940">
        <v>0</v>
      </c>
      <c r="I5940" t="s">
        <v>18748</v>
      </c>
      <c r="J5940" s="22">
        <v>1486000.46</v>
      </c>
      <c r="K5940" s="22">
        <v>226678.04</v>
      </c>
    </row>
    <row r="5941" spans="1:11" x14ac:dyDescent="0.25">
      <c r="A5941" s="21" t="s">
        <v>9142</v>
      </c>
      <c r="B5941" s="21" t="s">
        <v>21768</v>
      </c>
      <c r="C5941" s="21" t="s">
        <v>813</v>
      </c>
      <c r="D5941" s="21" t="s">
        <v>812</v>
      </c>
      <c r="F5941" s="21" t="s">
        <v>15644</v>
      </c>
      <c r="G5941" s="20">
        <v>45012</v>
      </c>
      <c r="H5941" s="21" t="s">
        <v>8537</v>
      </c>
      <c r="J5941" s="22">
        <v>-2027793.35</v>
      </c>
      <c r="K5941" s="22">
        <v>-2027793.35</v>
      </c>
    </row>
    <row r="5942" spans="1:11" x14ac:dyDescent="0.25">
      <c r="A5942" s="21" t="s">
        <v>9142</v>
      </c>
      <c r="B5942" s="21" t="s">
        <v>21768</v>
      </c>
      <c r="C5942" s="21" t="s">
        <v>6148</v>
      </c>
      <c r="D5942" s="21" t="s">
        <v>6147</v>
      </c>
      <c r="F5942" s="21" t="s">
        <v>15645</v>
      </c>
      <c r="G5942" s="20">
        <v>45012</v>
      </c>
      <c r="H5942" s="21" t="s">
        <v>8539</v>
      </c>
      <c r="J5942" s="22">
        <v>-183686</v>
      </c>
      <c r="K5942" s="22">
        <v>-183686</v>
      </c>
    </row>
    <row r="5943" spans="1:11" x14ac:dyDescent="0.25">
      <c r="A5943" s="21" t="s">
        <v>9142</v>
      </c>
      <c r="B5943" s="21" t="s">
        <v>21768</v>
      </c>
      <c r="C5943" s="21" t="s">
        <v>813</v>
      </c>
      <c r="D5943" s="21" t="s">
        <v>812</v>
      </c>
      <c r="F5943" s="21" t="s">
        <v>15646</v>
      </c>
      <c r="G5943" s="20">
        <v>45013</v>
      </c>
      <c r="H5943" s="21" t="s">
        <v>8541</v>
      </c>
      <c r="J5943" s="22">
        <v>-2895.74</v>
      </c>
      <c r="K5943" s="22">
        <v>2895.74</v>
      </c>
    </row>
    <row r="5944" spans="1:11" x14ac:dyDescent="0.25">
      <c r="A5944" s="21" t="s">
        <v>9142</v>
      </c>
      <c r="B5944" s="21" t="s">
        <v>21768</v>
      </c>
      <c r="C5944" s="21" t="s">
        <v>813</v>
      </c>
      <c r="D5944" s="21" t="s">
        <v>812</v>
      </c>
      <c r="F5944" s="21" t="s">
        <v>15647</v>
      </c>
      <c r="G5944" s="20">
        <v>45013</v>
      </c>
      <c r="H5944" s="21" t="s">
        <v>8543</v>
      </c>
      <c r="J5944" s="22">
        <v>-823212.77</v>
      </c>
      <c r="K5944" s="22">
        <v>823212.77</v>
      </c>
    </row>
    <row r="5945" spans="1:11" x14ac:dyDescent="0.25">
      <c r="A5945" s="21" t="s">
        <v>8738</v>
      </c>
      <c r="B5945" s="21" t="s">
        <v>21768</v>
      </c>
      <c r="C5945" s="21" t="s">
        <v>8434</v>
      </c>
      <c r="D5945" s="21" t="s">
        <v>8433</v>
      </c>
      <c r="F5945" s="21" t="s">
        <v>15967</v>
      </c>
      <c r="G5945" s="20">
        <v>45019</v>
      </c>
      <c r="H5945" t="s">
        <v>19539</v>
      </c>
      <c r="I5945" t="s">
        <v>19539</v>
      </c>
      <c r="J5945" s="57">
        <v>54282.38</v>
      </c>
      <c r="K5945" s="57">
        <v>0.01</v>
      </c>
    </row>
    <row r="5946" spans="1:11" x14ac:dyDescent="0.25">
      <c r="A5946" s="21" t="s">
        <v>8740</v>
      </c>
      <c r="B5946" s="21" t="s">
        <v>21768</v>
      </c>
      <c r="C5946" s="21" t="s">
        <v>15648</v>
      </c>
      <c r="D5946" s="21" t="s">
        <v>8544</v>
      </c>
      <c r="F5946" s="21" t="s">
        <v>15649</v>
      </c>
      <c r="G5946" s="20">
        <v>45020</v>
      </c>
      <c r="H5946" s="21" t="s">
        <v>8545</v>
      </c>
      <c r="I5946" s="21" t="s">
        <v>8546</v>
      </c>
      <c r="J5946" s="22">
        <v>-380000</v>
      </c>
      <c r="K5946" s="22">
        <v>-380000</v>
      </c>
    </row>
    <row r="5947" spans="1:11" x14ac:dyDescent="0.25">
      <c r="A5947" s="21" t="s">
        <v>8740</v>
      </c>
      <c r="B5947" s="21" t="s">
        <v>21768</v>
      </c>
      <c r="C5947" s="21" t="s">
        <v>15650</v>
      </c>
      <c r="D5947" s="21" t="s">
        <v>8548</v>
      </c>
      <c r="F5947" s="21" t="s">
        <v>15651</v>
      </c>
      <c r="G5947" s="20">
        <v>45020</v>
      </c>
      <c r="H5947" s="21" t="s">
        <v>8549</v>
      </c>
      <c r="I5947" s="21" t="s">
        <v>8547</v>
      </c>
      <c r="J5947" s="22">
        <v>-129800</v>
      </c>
      <c r="K5947" s="22">
        <v>-129800</v>
      </c>
    </row>
    <row r="5948" spans="1:11" x14ac:dyDescent="0.25">
      <c r="A5948" s="54" t="s">
        <v>8738</v>
      </c>
      <c r="B5948" s="54" t="s">
        <v>21768</v>
      </c>
      <c r="C5948" s="54" t="s">
        <v>6760</v>
      </c>
      <c r="D5948" s="54" t="s">
        <v>6759</v>
      </c>
      <c r="E5948" s="55"/>
      <c r="F5948" s="54" t="s">
        <v>16393</v>
      </c>
      <c r="G5948" s="58">
        <v>45020</v>
      </c>
      <c r="H5948" s="55" t="s">
        <v>19539</v>
      </c>
      <c r="I5948" s="55" t="s">
        <v>19539</v>
      </c>
      <c r="J5948" s="56">
        <v>1665153.44</v>
      </c>
      <c r="K5948" s="56">
        <v>0.02</v>
      </c>
    </row>
    <row r="5949" spans="1:11" x14ac:dyDescent="0.25">
      <c r="A5949" s="21" t="s">
        <v>8738</v>
      </c>
      <c r="B5949" s="21" t="s">
        <v>21768</v>
      </c>
      <c r="C5949" s="21" t="s">
        <v>6760</v>
      </c>
      <c r="D5949" s="21" t="s">
        <v>6759</v>
      </c>
      <c r="F5949" s="21" t="s">
        <v>16394</v>
      </c>
      <c r="G5949" s="20">
        <v>45020</v>
      </c>
      <c r="H5949" t="s">
        <v>19539</v>
      </c>
      <c r="I5949" t="s">
        <v>19539</v>
      </c>
      <c r="J5949" s="57">
        <v>5082188.8899999997</v>
      </c>
      <c r="K5949" s="57">
        <v>0.01</v>
      </c>
    </row>
    <row r="5950" spans="1:11" x14ac:dyDescent="0.25">
      <c r="A5950" s="54" t="s">
        <v>9142</v>
      </c>
      <c r="B5950" s="54" t="s">
        <v>21768</v>
      </c>
      <c r="C5950" s="54" t="s">
        <v>8583</v>
      </c>
      <c r="D5950" s="54" t="s">
        <v>8582</v>
      </c>
      <c r="E5950" s="54" t="s">
        <v>19552</v>
      </c>
      <c r="F5950" s="54" t="s">
        <v>17256</v>
      </c>
      <c r="G5950" s="58">
        <v>45020</v>
      </c>
      <c r="H5950" s="55" t="s">
        <v>19539</v>
      </c>
      <c r="I5950" s="55" t="s">
        <v>19539</v>
      </c>
      <c r="J5950" s="56">
        <v>6682140.2400000002</v>
      </c>
      <c r="K5950" s="56">
        <v>0.03</v>
      </c>
    </row>
    <row r="5951" spans="1:11" x14ac:dyDescent="0.25">
      <c r="A5951" s="21" t="s">
        <v>9142</v>
      </c>
      <c r="B5951" s="21" t="s">
        <v>21768</v>
      </c>
      <c r="C5951" s="21" t="s">
        <v>6148</v>
      </c>
      <c r="D5951" s="21" t="s">
        <v>6147</v>
      </c>
      <c r="F5951" s="21" t="s">
        <v>17293</v>
      </c>
      <c r="G5951" s="20">
        <v>45026</v>
      </c>
      <c r="H5951" t="s">
        <v>19539</v>
      </c>
      <c r="I5951" t="s">
        <v>19539</v>
      </c>
      <c r="J5951" s="57">
        <v>174502.27</v>
      </c>
      <c r="K5951" s="57">
        <v>0.02</v>
      </c>
    </row>
    <row r="5952" spans="1:11" x14ac:dyDescent="0.25">
      <c r="A5952" s="21" t="s">
        <v>9142</v>
      </c>
      <c r="B5952" s="21" t="s">
        <v>21768</v>
      </c>
      <c r="C5952" s="21" t="s">
        <v>894</v>
      </c>
      <c r="D5952" s="21" t="s">
        <v>893</v>
      </c>
      <c r="F5952" s="21" t="s">
        <v>15652</v>
      </c>
      <c r="G5952" s="20">
        <v>45027</v>
      </c>
      <c r="H5952" s="21" t="s">
        <v>8552</v>
      </c>
      <c r="J5952" s="22">
        <v>-25811281.75</v>
      </c>
      <c r="K5952" s="22">
        <v>-25811281.75</v>
      </c>
    </row>
    <row r="5953" spans="1:11" x14ac:dyDescent="0.25">
      <c r="A5953" s="54" t="s">
        <v>9142</v>
      </c>
      <c r="B5953" s="54" t="s">
        <v>21768</v>
      </c>
      <c r="C5953" s="54" t="s">
        <v>8583</v>
      </c>
      <c r="D5953" s="54" t="s">
        <v>8582</v>
      </c>
      <c r="E5953" s="54" t="s">
        <v>19552</v>
      </c>
      <c r="F5953" s="54" t="s">
        <v>17257</v>
      </c>
      <c r="G5953" s="58">
        <v>45028</v>
      </c>
      <c r="H5953" s="55" t="s">
        <v>19539</v>
      </c>
      <c r="I5953" s="55" t="s">
        <v>19539</v>
      </c>
      <c r="J5953" s="56">
        <v>9540627.3100000005</v>
      </c>
      <c r="K5953" s="56">
        <v>0.03</v>
      </c>
    </row>
    <row r="5954" spans="1:11" x14ac:dyDescent="0.25">
      <c r="A5954" s="21" t="s">
        <v>8738</v>
      </c>
      <c r="B5954" s="21" t="s">
        <v>21768</v>
      </c>
      <c r="C5954" s="21" t="s">
        <v>8685</v>
      </c>
      <c r="D5954" s="21" t="s">
        <v>8684</v>
      </c>
      <c r="E5954" s="21" t="s">
        <v>19552</v>
      </c>
      <c r="F5954" s="21" t="s">
        <v>16245</v>
      </c>
      <c r="G5954" s="20">
        <v>45033</v>
      </c>
      <c r="H5954" t="s">
        <v>19539</v>
      </c>
      <c r="I5954" t="s">
        <v>19539</v>
      </c>
      <c r="J5954" s="57">
        <v>5776200.5499999998</v>
      </c>
      <c r="K5954" s="57">
        <v>0.01</v>
      </c>
    </row>
    <row r="5955" spans="1:11" x14ac:dyDescent="0.25">
      <c r="A5955" s="21" t="s">
        <v>9142</v>
      </c>
      <c r="B5955" s="21" t="s">
        <v>21768</v>
      </c>
      <c r="C5955" s="21" t="s">
        <v>8557</v>
      </c>
      <c r="D5955" s="21" t="s">
        <v>8556</v>
      </c>
      <c r="F5955" s="21" t="s">
        <v>15653</v>
      </c>
      <c r="G5955" s="20">
        <v>45034</v>
      </c>
      <c r="H5955" s="21" t="s">
        <v>8558</v>
      </c>
      <c r="J5955" s="22">
        <v>-48000</v>
      </c>
      <c r="K5955" s="22">
        <v>-48000</v>
      </c>
    </row>
    <row r="5956" spans="1:11" x14ac:dyDescent="0.25">
      <c r="A5956" s="21" t="s">
        <v>9142</v>
      </c>
      <c r="B5956" s="21" t="s">
        <v>21768</v>
      </c>
      <c r="C5956" s="21" t="s">
        <v>8557</v>
      </c>
      <c r="D5956" s="21" t="s">
        <v>8556</v>
      </c>
      <c r="F5956" s="21" t="s">
        <v>15654</v>
      </c>
      <c r="G5956" s="20">
        <v>45034</v>
      </c>
      <c r="H5956" s="21" t="s">
        <v>8558</v>
      </c>
      <c r="J5956" s="22">
        <v>-48000</v>
      </c>
      <c r="K5956" s="22">
        <v>-48000</v>
      </c>
    </row>
    <row r="5957" spans="1:11" x14ac:dyDescent="0.25">
      <c r="A5957" s="21" t="s">
        <v>8740</v>
      </c>
      <c r="B5957" s="21" t="s">
        <v>21768</v>
      </c>
      <c r="C5957" s="21" t="s">
        <v>15655</v>
      </c>
      <c r="D5957" s="21" t="s">
        <v>8561</v>
      </c>
      <c r="E5957" s="21" t="s">
        <v>19552</v>
      </c>
      <c r="F5957" s="21" t="s">
        <v>15656</v>
      </c>
      <c r="G5957" s="20">
        <v>45034</v>
      </c>
      <c r="H5957" s="21" t="s">
        <v>8562</v>
      </c>
      <c r="I5957" s="21" t="s">
        <v>8563</v>
      </c>
      <c r="J5957" s="22">
        <v>-42480</v>
      </c>
      <c r="K5957" s="22">
        <v>-42480</v>
      </c>
    </row>
    <row r="5958" spans="1:11" x14ac:dyDescent="0.25">
      <c r="A5958" s="21" t="s">
        <v>8740</v>
      </c>
      <c r="B5958" s="21" t="s">
        <v>21768</v>
      </c>
      <c r="C5958" s="21" t="s">
        <v>6858</v>
      </c>
      <c r="D5958" s="21" t="s">
        <v>6857</v>
      </c>
      <c r="F5958" s="21" t="s">
        <v>15658</v>
      </c>
      <c r="G5958" s="20">
        <v>45034</v>
      </c>
      <c r="H5958" s="21" t="s">
        <v>8565</v>
      </c>
      <c r="I5958" s="21" t="s">
        <v>8566</v>
      </c>
      <c r="J5958" s="22">
        <v>1603513.8</v>
      </c>
      <c r="K5958" s="22">
        <v>1603513.8</v>
      </c>
    </row>
    <row r="5959" spans="1:11" x14ac:dyDescent="0.25">
      <c r="A5959" s="54" t="s">
        <v>8738</v>
      </c>
      <c r="B5959" s="54" t="s">
        <v>21768</v>
      </c>
      <c r="C5959" s="54" t="s">
        <v>103</v>
      </c>
      <c r="D5959" s="54" t="s">
        <v>102</v>
      </c>
      <c r="E5959" s="55"/>
      <c r="F5959" s="54" t="s">
        <v>16112</v>
      </c>
      <c r="G5959" s="58">
        <v>45034</v>
      </c>
      <c r="H5959" s="55" t="s">
        <v>19539</v>
      </c>
      <c r="I5959" s="55" t="s">
        <v>19539</v>
      </c>
      <c r="J5959" s="56">
        <v>221474.85</v>
      </c>
      <c r="K5959" s="56">
        <v>0.05</v>
      </c>
    </row>
    <row r="5960" spans="1:11" x14ac:dyDescent="0.25">
      <c r="A5960" s="21" t="s">
        <v>9142</v>
      </c>
      <c r="B5960" s="21" t="s">
        <v>21768</v>
      </c>
      <c r="C5960" s="21" t="s">
        <v>8572</v>
      </c>
      <c r="D5960" s="21" t="s">
        <v>8571</v>
      </c>
      <c r="F5960" s="21" t="s">
        <v>15661</v>
      </c>
      <c r="G5960" s="20">
        <v>45048</v>
      </c>
      <c r="H5960" s="21" t="s">
        <v>8573</v>
      </c>
      <c r="J5960" s="22">
        <v>-24150</v>
      </c>
      <c r="K5960" s="22">
        <v>-24150</v>
      </c>
    </row>
    <row r="5961" spans="1:11" x14ac:dyDescent="0.25">
      <c r="A5961" s="21" t="s">
        <v>8740</v>
      </c>
      <c r="B5961" s="21" t="s">
        <v>21768</v>
      </c>
      <c r="C5961" s="21" t="s">
        <v>14213</v>
      </c>
      <c r="D5961" s="21" t="s">
        <v>6629</v>
      </c>
      <c r="F5961" s="21" t="s">
        <v>15662</v>
      </c>
      <c r="G5961" s="20">
        <v>45049</v>
      </c>
      <c r="H5961" s="21" t="s">
        <v>8575</v>
      </c>
      <c r="I5961" s="21" t="s">
        <v>8576</v>
      </c>
      <c r="J5961" s="22">
        <v>-3904242.66</v>
      </c>
      <c r="K5961" s="22">
        <v>-3904242.66</v>
      </c>
    </row>
    <row r="5962" spans="1:11" x14ac:dyDescent="0.25">
      <c r="A5962" s="21" t="s">
        <v>8738</v>
      </c>
      <c r="B5962" s="21" t="s">
        <v>21768</v>
      </c>
      <c r="C5962" s="21" t="s">
        <v>7374</v>
      </c>
      <c r="D5962" s="21" t="s">
        <v>7373</v>
      </c>
      <c r="E5962" s="21" t="s">
        <v>19552</v>
      </c>
      <c r="F5962" s="21" t="s">
        <v>16596</v>
      </c>
      <c r="G5962" s="20">
        <v>45049</v>
      </c>
      <c r="H5962" t="s">
        <v>19539</v>
      </c>
      <c r="I5962" t="s">
        <v>19539</v>
      </c>
      <c r="J5962" s="57">
        <v>2127898.7200000002</v>
      </c>
      <c r="K5962" s="57">
        <v>0.01</v>
      </c>
    </row>
    <row r="5963" spans="1:11" x14ac:dyDescent="0.25">
      <c r="A5963" s="21" t="s">
        <v>9142</v>
      </c>
      <c r="B5963" s="21" t="s">
        <v>21768</v>
      </c>
      <c r="C5963" s="21" t="s">
        <v>894</v>
      </c>
      <c r="D5963" s="21" t="s">
        <v>893</v>
      </c>
      <c r="F5963" s="21" t="s">
        <v>15663</v>
      </c>
      <c r="G5963" s="20">
        <v>45051</v>
      </c>
      <c r="H5963" s="21" t="s">
        <v>8577</v>
      </c>
      <c r="J5963" s="22">
        <v>-1006998.06</v>
      </c>
      <c r="K5963" s="22">
        <v>-1006998.06</v>
      </c>
    </row>
    <row r="5964" spans="1:11" x14ac:dyDescent="0.25">
      <c r="A5964" s="21" t="s">
        <v>9142</v>
      </c>
      <c r="B5964" s="21" t="s">
        <v>21768</v>
      </c>
      <c r="C5964" s="21" t="s">
        <v>894</v>
      </c>
      <c r="D5964" s="21" t="s">
        <v>893</v>
      </c>
      <c r="F5964" s="21" t="s">
        <v>15664</v>
      </c>
      <c r="G5964" s="20">
        <v>45061</v>
      </c>
      <c r="H5964" s="21" t="s">
        <v>8584</v>
      </c>
      <c r="J5964" s="22">
        <v>-6310</v>
      </c>
      <c r="K5964" s="22">
        <v>-6310</v>
      </c>
    </row>
    <row r="5965" spans="1:11" x14ac:dyDescent="0.25">
      <c r="A5965" s="21" t="s">
        <v>9142</v>
      </c>
      <c r="B5965" s="21" t="s">
        <v>21768</v>
      </c>
      <c r="C5965" s="21" t="s">
        <v>894</v>
      </c>
      <c r="D5965" s="21" t="s">
        <v>893</v>
      </c>
      <c r="F5965" s="21" t="s">
        <v>15665</v>
      </c>
      <c r="G5965" s="20">
        <v>45062</v>
      </c>
      <c r="H5965" s="21" t="s">
        <v>8590</v>
      </c>
      <c r="J5965" s="22">
        <v>-1006998.06</v>
      </c>
      <c r="K5965" s="22">
        <v>-1006998.06</v>
      </c>
    </row>
    <row r="5966" spans="1:11" x14ac:dyDescent="0.25">
      <c r="A5966" s="21" t="s">
        <v>9142</v>
      </c>
      <c r="B5966" s="21" t="s">
        <v>21768</v>
      </c>
      <c r="C5966" s="21" t="s">
        <v>894</v>
      </c>
      <c r="D5966" s="21" t="s">
        <v>893</v>
      </c>
      <c r="F5966" s="21" t="s">
        <v>15666</v>
      </c>
      <c r="G5966" s="20">
        <v>45062</v>
      </c>
      <c r="H5966" s="21" t="s">
        <v>8592</v>
      </c>
      <c r="J5966" s="22">
        <v>-394592</v>
      </c>
      <c r="K5966" s="22">
        <v>-394592</v>
      </c>
    </row>
    <row r="5967" spans="1:11" x14ac:dyDescent="0.25">
      <c r="A5967" s="54" t="s">
        <v>8738</v>
      </c>
      <c r="B5967" s="54" t="s">
        <v>21768</v>
      </c>
      <c r="C5967" s="54" t="s">
        <v>7374</v>
      </c>
      <c r="D5967" s="54" t="s">
        <v>7373</v>
      </c>
      <c r="E5967" s="54" t="s">
        <v>19552</v>
      </c>
      <c r="F5967" s="54" t="s">
        <v>16595</v>
      </c>
      <c r="G5967" s="58">
        <v>45062</v>
      </c>
      <c r="H5967" s="55" t="s">
        <v>19539</v>
      </c>
      <c r="I5967" s="55" t="s">
        <v>19539</v>
      </c>
      <c r="J5967" s="56">
        <v>2631681.2999999998</v>
      </c>
      <c r="K5967" s="56">
        <v>0.01</v>
      </c>
    </row>
    <row r="5968" spans="1:11" x14ac:dyDescent="0.25">
      <c r="A5968" s="21" t="s">
        <v>9142</v>
      </c>
      <c r="B5968" s="21" t="s">
        <v>21768</v>
      </c>
      <c r="C5968" s="21" t="s">
        <v>894</v>
      </c>
      <c r="D5968" s="21" t="s">
        <v>893</v>
      </c>
      <c r="F5968" s="21" t="s">
        <v>15667</v>
      </c>
      <c r="G5968" s="20">
        <v>45063</v>
      </c>
      <c r="H5968" s="21" t="s">
        <v>8594</v>
      </c>
      <c r="J5968" s="22">
        <v>-1006998.06</v>
      </c>
      <c r="K5968" s="22">
        <v>-1006998.06</v>
      </c>
    </row>
    <row r="5969" spans="1:11" x14ac:dyDescent="0.25">
      <c r="A5969" s="21" t="s">
        <v>8738</v>
      </c>
      <c r="B5969" s="21" t="s">
        <v>21768</v>
      </c>
      <c r="C5969" s="21" t="s">
        <v>8685</v>
      </c>
      <c r="D5969" s="21" t="s">
        <v>8684</v>
      </c>
      <c r="E5969" s="21" t="s">
        <v>19552</v>
      </c>
      <c r="F5969" s="21" t="s">
        <v>16243</v>
      </c>
      <c r="G5969" s="20">
        <v>45063</v>
      </c>
      <c r="H5969" t="s">
        <v>19539</v>
      </c>
      <c r="I5969" t="s">
        <v>19539</v>
      </c>
      <c r="J5969" s="57">
        <v>3737302</v>
      </c>
      <c r="K5969" s="57">
        <v>0.01</v>
      </c>
    </row>
    <row r="5970" spans="1:11" x14ac:dyDescent="0.25">
      <c r="A5970" s="21" t="s">
        <v>9142</v>
      </c>
      <c r="B5970" s="21" t="s">
        <v>21768</v>
      </c>
      <c r="C5970" s="21" t="s">
        <v>894</v>
      </c>
      <c r="D5970" s="21" t="s">
        <v>893</v>
      </c>
      <c r="F5970" s="21" t="s">
        <v>15669</v>
      </c>
      <c r="G5970" s="20">
        <v>45065</v>
      </c>
      <c r="H5970" s="21" t="s">
        <v>8600</v>
      </c>
      <c r="J5970" s="22">
        <v>-287725</v>
      </c>
      <c r="K5970" s="22">
        <v>-287725</v>
      </c>
    </row>
    <row r="5971" spans="1:11" x14ac:dyDescent="0.25">
      <c r="A5971" s="54" t="s">
        <v>8738</v>
      </c>
      <c r="B5971" s="54" t="s">
        <v>21768</v>
      </c>
      <c r="C5971" s="54" t="s">
        <v>103</v>
      </c>
      <c r="D5971" s="54" t="s">
        <v>102</v>
      </c>
      <c r="E5971" s="55"/>
      <c r="F5971" s="54" t="s">
        <v>16111</v>
      </c>
      <c r="G5971" s="58">
        <v>45065</v>
      </c>
      <c r="H5971" s="55" t="s">
        <v>19539</v>
      </c>
      <c r="I5971" s="55" t="s">
        <v>19539</v>
      </c>
      <c r="J5971" s="56">
        <v>243502.92</v>
      </c>
      <c r="K5971" s="56">
        <v>0.02</v>
      </c>
    </row>
    <row r="5972" spans="1:11" x14ac:dyDescent="0.25">
      <c r="A5972" s="21" t="s">
        <v>8738</v>
      </c>
      <c r="B5972" s="21" t="s">
        <v>21768</v>
      </c>
      <c r="C5972" s="21" t="s">
        <v>8685</v>
      </c>
      <c r="D5972" s="21" t="s">
        <v>8684</v>
      </c>
      <c r="E5972" s="21" t="s">
        <v>19552</v>
      </c>
      <c r="F5972" s="21" t="s">
        <v>16244</v>
      </c>
      <c r="G5972" s="20">
        <v>45065</v>
      </c>
      <c r="H5972" t="s">
        <v>19539</v>
      </c>
      <c r="I5972" t="s">
        <v>19539</v>
      </c>
      <c r="J5972" s="57">
        <v>8183247.4699999997</v>
      </c>
      <c r="K5972" s="57">
        <v>0.01</v>
      </c>
    </row>
    <row r="5973" spans="1:11" x14ac:dyDescent="0.25">
      <c r="A5973" s="54" t="s">
        <v>8740</v>
      </c>
      <c r="B5973" s="54" t="s">
        <v>21768</v>
      </c>
      <c r="C5973" s="54" t="s">
        <v>8644</v>
      </c>
      <c r="D5973" s="54" t="s">
        <v>8643</v>
      </c>
      <c r="E5973" s="55"/>
      <c r="F5973" s="54" t="s">
        <v>18400</v>
      </c>
      <c r="G5973" s="58">
        <v>45065</v>
      </c>
      <c r="H5973" s="55" t="s">
        <v>19539</v>
      </c>
      <c r="I5973" s="55" t="s">
        <v>19539</v>
      </c>
      <c r="J5973" s="56">
        <v>110498.07</v>
      </c>
      <c r="K5973" s="56">
        <v>0.01</v>
      </c>
    </row>
    <row r="5974" spans="1:11" x14ac:dyDescent="0.25">
      <c r="A5974" s="21" t="s">
        <v>9142</v>
      </c>
      <c r="B5974" s="21" t="s">
        <v>21768</v>
      </c>
      <c r="C5974" s="21" t="s">
        <v>894</v>
      </c>
      <c r="D5974" s="21" t="s">
        <v>893</v>
      </c>
      <c r="F5974" s="21" t="s">
        <v>15670</v>
      </c>
      <c r="G5974" s="20">
        <v>45068</v>
      </c>
      <c r="H5974" s="21" t="s">
        <v>8602</v>
      </c>
      <c r="J5974" s="22">
        <v>-35190</v>
      </c>
      <c r="K5974" s="22">
        <v>-35190</v>
      </c>
    </row>
    <row r="5975" spans="1:11" x14ac:dyDescent="0.25">
      <c r="A5975" s="21" t="s">
        <v>9142</v>
      </c>
      <c r="B5975" s="21" t="s">
        <v>21768</v>
      </c>
      <c r="C5975" s="21" t="s">
        <v>894</v>
      </c>
      <c r="D5975" s="21" t="s">
        <v>893</v>
      </c>
      <c r="F5975" s="21" t="s">
        <v>15671</v>
      </c>
      <c r="G5975" s="20">
        <v>45068</v>
      </c>
      <c r="H5975" s="21" t="s">
        <v>8604</v>
      </c>
      <c r="J5975" s="22">
        <v>-7360</v>
      </c>
      <c r="K5975" s="22">
        <v>-7360</v>
      </c>
    </row>
    <row r="5976" spans="1:11" x14ac:dyDescent="0.25">
      <c r="A5976" s="21" t="s">
        <v>8740</v>
      </c>
      <c r="B5976" s="21" t="s">
        <v>21768</v>
      </c>
      <c r="C5976" s="21" t="s">
        <v>8607</v>
      </c>
      <c r="D5976" s="21" t="s">
        <v>8606</v>
      </c>
      <c r="F5976" s="21" t="s">
        <v>18495</v>
      </c>
      <c r="G5976" s="20">
        <v>45068</v>
      </c>
      <c r="H5976" s="21" t="s">
        <v>7798</v>
      </c>
      <c r="J5976" s="22">
        <v>2035040.8</v>
      </c>
      <c r="K5976" s="22">
        <v>2035040.8</v>
      </c>
    </row>
    <row r="5977" spans="1:11" x14ac:dyDescent="0.25">
      <c r="A5977" s="21" t="s">
        <v>8738</v>
      </c>
      <c r="B5977" s="21" t="s">
        <v>21768</v>
      </c>
      <c r="C5977" s="21" t="s">
        <v>7370</v>
      </c>
      <c r="D5977" s="21" t="s">
        <v>7369</v>
      </c>
      <c r="E5977" s="21" t="s">
        <v>19552</v>
      </c>
      <c r="F5977" s="21" t="s">
        <v>16224</v>
      </c>
      <c r="G5977" s="20">
        <v>45069</v>
      </c>
      <c r="H5977" t="s">
        <v>19539</v>
      </c>
      <c r="I5977" t="s">
        <v>19539</v>
      </c>
      <c r="J5977" s="57">
        <v>5626261.6699999999</v>
      </c>
      <c r="K5977" s="57">
        <v>0.01</v>
      </c>
    </row>
    <row r="5978" spans="1:11" x14ac:dyDescent="0.25">
      <c r="A5978" s="21" t="s">
        <v>9142</v>
      </c>
      <c r="B5978" s="21" t="s">
        <v>21768</v>
      </c>
      <c r="C5978" s="21" t="s">
        <v>894</v>
      </c>
      <c r="D5978" s="21" t="s">
        <v>893</v>
      </c>
      <c r="F5978" s="21" t="s">
        <v>15673</v>
      </c>
      <c r="G5978" s="20">
        <v>45071</v>
      </c>
      <c r="H5978" s="21" t="s">
        <v>8610</v>
      </c>
      <c r="J5978" s="22">
        <v>-236544.1</v>
      </c>
      <c r="K5978" s="22">
        <v>-236544.1</v>
      </c>
    </row>
    <row r="5979" spans="1:11" x14ac:dyDescent="0.25">
      <c r="A5979" s="21" t="s">
        <v>8740</v>
      </c>
      <c r="B5979" s="21" t="s">
        <v>21768</v>
      </c>
      <c r="C5979" s="21" t="s">
        <v>15674</v>
      </c>
      <c r="D5979" s="21" t="s">
        <v>8612</v>
      </c>
      <c r="F5979" s="21" t="s">
        <v>18034</v>
      </c>
      <c r="G5979" s="20">
        <v>45071</v>
      </c>
      <c r="H5979" s="21" t="s">
        <v>8613</v>
      </c>
      <c r="J5979" s="22">
        <v>124897.51</v>
      </c>
      <c r="K5979" s="22">
        <v>124897.51</v>
      </c>
    </row>
    <row r="5980" spans="1:11" x14ac:dyDescent="0.25">
      <c r="A5980" s="21" t="s">
        <v>8740</v>
      </c>
      <c r="B5980" s="21" t="s">
        <v>21768</v>
      </c>
      <c r="C5980" s="21" t="s">
        <v>18339</v>
      </c>
      <c r="D5980" s="21" t="s">
        <v>18340</v>
      </c>
      <c r="F5980" s="21" t="s">
        <v>18341</v>
      </c>
      <c r="G5980" s="20">
        <v>45072</v>
      </c>
      <c r="H5980" s="21" t="s">
        <v>18342</v>
      </c>
      <c r="J5980" s="22">
        <v>2131131.7999999998</v>
      </c>
      <c r="K5980" s="22">
        <v>2131131.7999999998</v>
      </c>
    </row>
    <row r="5981" spans="1:11" x14ac:dyDescent="0.25">
      <c r="A5981" s="21" t="s">
        <v>9142</v>
      </c>
      <c r="B5981" s="21" t="s">
        <v>21768</v>
      </c>
      <c r="C5981" s="21" t="s">
        <v>894</v>
      </c>
      <c r="D5981" s="21" t="s">
        <v>893</v>
      </c>
      <c r="F5981" s="21" t="s">
        <v>15675</v>
      </c>
      <c r="G5981" s="20">
        <v>45077</v>
      </c>
      <c r="H5981" s="21" t="s">
        <v>8619</v>
      </c>
      <c r="J5981" s="22">
        <v>-149896</v>
      </c>
      <c r="K5981" s="22">
        <v>-149896</v>
      </c>
    </row>
    <row r="5982" spans="1:11" x14ac:dyDescent="0.25">
      <c r="A5982" s="21" t="s">
        <v>8740</v>
      </c>
      <c r="B5982" s="21" t="s">
        <v>21768</v>
      </c>
      <c r="C5982" s="21" t="s">
        <v>15650</v>
      </c>
      <c r="D5982" s="21" t="s">
        <v>8548</v>
      </c>
      <c r="F5982" s="21" t="s">
        <v>15676</v>
      </c>
      <c r="G5982" s="20">
        <v>45078</v>
      </c>
      <c r="H5982" s="21" t="s">
        <v>8625</v>
      </c>
      <c r="I5982" s="21" t="s">
        <v>8624</v>
      </c>
      <c r="J5982" s="22">
        <v>-129800</v>
      </c>
      <c r="K5982" s="22">
        <v>-129800</v>
      </c>
    </row>
    <row r="5983" spans="1:11" x14ac:dyDescent="0.25">
      <c r="A5983" s="21" t="s">
        <v>8740</v>
      </c>
      <c r="B5983" s="21" t="s">
        <v>21768</v>
      </c>
      <c r="C5983" s="21" t="s">
        <v>15677</v>
      </c>
      <c r="D5983" s="21" t="s">
        <v>8626</v>
      </c>
      <c r="E5983" s="21" t="s">
        <v>19558</v>
      </c>
      <c r="F5983" s="21" t="s">
        <v>15678</v>
      </c>
      <c r="G5983" s="20">
        <v>45078</v>
      </c>
      <c r="H5983" s="21" t="s">
        <v>8627</v>
      </c>
      <c r="I5983" s="21" t="s">
        <v>8628</v>
      </c>
      <c r="J5983" s="22">
        <v>-4738359.7300000004</v>
      </c>
      <c r="K5983" s="22">
        <v>-4738359.7300000004</v>
      </c>
    </row>
    <row r="5984" spans="1:11" x14ac:dyDescent="0.25">
      <c r="A5984" s="21" t="s">
        <v>8738</v>
      </c>
      <c r="B5984" s="21" t="s">
        <v>21768</v>
      </c>
      <c r="C5984" s="21" t="s">
        <v>13758</v>
      </c>
      <c r="D5984" s="21" t="s">
        <v>6033</v>
      </c>
      <c r="E5984" s="21" t="s">
        <v>19552</v>
      </c>
      <c r="F5984" s="21" t="s">
        <v>15930</v>
      </c>
      <c r="G5984" s="20">
        <v>45082</v>
      </c>
      <c r="H5984" s="21" t="s">
        <v>8636</v>
      </c>
      <c r="J5984" s="22">
        <v>111274</v>
      </c>
      <c r="K5984" s="22">
        <v>111274</v>
      </c>
    </row>
    <row r="5985" spans="1:11" x14ac:dyDescent="0.25">
      <c r="A5985" s="21" t="s">
        <v>9142</v>
      </c>
      <c r="B5985" s="21" t="s">
        <v>21768</v>
      </c>
      <c r="C5985" s="21" t="s">
        <v>894</v>
      </c>
      <c r="D5985" s="21" t="s">
        <v>893</v>
      </c>
      <c r="F5985" s="21" t="s">
        <v>15680</v>
      </c>
      <c r="G5985" s="20">
        <v>45082</v>
      </c>
      <c r="H5985" s="21" t="s">
        <v>8637</v>
      </c>
      <c r="J5985" s="22">
        <v>-3009500</v>
      </c>
      <c r="K5985" s="22">
        <v>-3009500</v>
      </c>
    </row>
    <row r="5986" spans="1:11" x14ac:dyDescent="0.25">
      <c r="A5986" s="21" t="s">
        <v>8740</v>
      </c>
      <c r="B5986" s="21" t="s">
        <v>21768</v>
      </c>
      <c r="C5986" s="21" t="s">
        <v>15681</v>
      </c>
      <c r="D5986" s="21" t="s">
        <v>8639</v>
      </c>
      <c r="F5986" s="21" t="s">
        <v>15682</v>
      </c>
      <c r="G5986" s="20">
        <v>45082</v>
      </c>
      <c r="H5986" s="21" t="s">
        <v>8640</v>
      </c>
      <c r="I5986" s="21" t="s">
        <v>8621</v>
      </c>
      <c r="J5986" s="22">
        <v>-546847.64</v>
      </c>
      <c r="K5986" s="22">
        <v>-546847.64</v>
      </c>
    </row>
    <row r="5987" spans="1:11" x14ac:dyDescent="0.25">
      <c r="A5987" s="21" t="s">
        <v>8740</v>
      </c>
      <c r="B5987" s="21" t="s">
        <v>21768</v>
      </c>
      <c r="C5987" s="21" t="s">
        <v>15681</v>
      </c>
      <c r="D5987" s="21" t="s">
        <v>8639</v>
      </c>
      <c r="F5987" s="21" t="s">
        <v>15683</v>
      </c>
      <c r="G5987" s="20">
        <v>45082</v>
      </c>
      <c r="H5987" s="21" t="s">
        <v>8641</v>
      </c>
      <c r="I5987" s="21" t="s">
        <v>8642</v>
      </c>
      <c r="J5987" s="22">
        <v>546847.64</v>
      </c>
      <c r="K5987" s="22">
        <v>546847.64</v>
      </c>
    </row>
    <row r="5988" spans="1:11" x14ac:dyDescent="0.25">
      <c r="A5988" s="54" t="s">
        <v>9142</v>
      </c>
      <c r="B5988" s="54" t="s">
        <v>21768</v>
      </c>
      <c r="C5988" s="54" t="s">
        <v>8583</v>
      </c>
      <c r="D5988" s="54" t="s">
        <v>8582</v>
      </c>
      <c r="E5988" s="54" t="s">
        <v>19552</v>
      </c>
      <c r="F5988" s="54" t="s">
        <v>17255</v>
      </c>
      <c r="G5988" s="58">
        <v>45082</v>
      </c>
      <c r="H5988" s="55" t="s">
        <v>19539</v>
      </c>
      <c r="I5988" s="55" t="s">
        <v>19539</v>
      </c>
      <c r="J5988" s="56">
        <v>2951038.67</v>
      </c>
      <c r="K5988" s="56">
        <v>0.01</v>
      </c>
    </row>
    <row r="5989" spans="1:11" x14ac:dyDescent="0.25">
      <c r="A5989" s="21" t="s">
        <v>8738</v>
      </c>
      <c r="B5989" s="21" t="s">
        <v>21768</v>
      </c>
      <c r="C5989" s="21" t="s">
        <v>15839</v>
      </c>
      <c r="D5989" s="21" t="s">
        <v>15840</v>
      </c>
      <c r="F5989" s="21" t="s">
        <v>15841</v>
      </c>
      <c r="G5989" s="20">
        <v>45083</v>
      </c>
      <c r="H5989" s="21" t="s">
        <v>6796</v>
      </c>
      <c r="I5989" s="21" t="s">
        <v>15842</v>
      </c>
      <c r="J5989" s="22">
        <v>-116112</v>
      </c>
      <c r="K5989" s="22">
        <v>-116112</v>
      </c>
    </row>
    <row r="5990" spans="1:11" x14ac:dyDescent="0.25">
      <c r="A5990" s="21" t="s">
        <v>8738</v>
      </c>
      <c r="B5990" s="21" t="s">
        <v>21768</v>
      </c>
      <c r="C5990" s="21" t="s">
        <v>16025</v>
      </c>
      <c r="D5990" s="21" t="s">
        <v>16026</v>
      </c>
      <c r="E5990" s="21" t="s">
        <v>19552</v>
      </c>
      <c r="F5990" s="21" t="s">
        <v>16028</v>
      </c>
      <c r="G5990" s="20">
        <v>45083</v>
      </c>
      <c r="H5990" t="s">
        <v>19539</v>
      </c>
      <c r="I5990" t="s">
        <v>19539</v>
      </c>
      <c r="J5990" s="57">
        <v>696981.69</v>
      </c>
      <c r="K5990" s="57">
        <v>0.01</v>
      </c>
    </row>
    <row r="5991" spans="1:11" x14ac:dyDescent="0.25">
      <c r="A5991" s="21" t="s">
        <v>9142</v>
      </c>
      <c r="B5991" s="21" t="s">
        <v>21768</v>
      </c>
      <c r="C5991" s="21" t="s">
        <v>894</v>
      </c>
      <c r="D5991" s="21" t="s">
        <v>893</v>
      </c>
      <c r="F5991" s="21" t="s">
        <v>15696</v>
      </c>
      <c r="G5991" s="20">
        <v>45091</v>
      </c>
      <c r="H5991" s="21" t="s">
        <v>8669</v>
      </c>
      <c r="J5991" s="22">
        <v>-229480</v>
      </c>
      <c r="K5991" s="22">
        <v>-229480</v>
      </c>
    </row>
    <row r="5992" spans="1:11" x14ac:dyDescent="0.25">
      <c r="A5992" s="54" t="s">
        <v>8740</v>
      </c>
      <c r="B5992" s="54" t="s">
        <v>21768</v>
      </c>
      <c r="C5992" s="54" t="s">
        <v>6858</v>
      </c>
      <c r="D5992" s="54" t="s">
        <v>6857</v>
      </c>
      <c r="E5992" s="55"/>
      <c r="F5992" s="54" t="s">
        <v>18294</v>
      </c>
      <c r="G5992" s="58">
        <v>45093</v>
      </c>
      <c r="H5992" s="55" t="s">
        <v>19539</v>
      </c>
      <c r="I5992" s="55" t="s">
        <v>19539</v>
      </c>
      <c r="J5992" s="56">
        <v>3074215.85</v>
      </c>
      <c r="K5992" s="56">
        <v>0.01</v>
      </c>
    </row>
    <row r="5993" spans="1:11" x14ac:dyDescent="0.25">
      <c r="A5993" s="21" t="s">
        <v>8738</v>
      </c>
      <c r="B5993" s="21" t="s">
        <v>21768</v>
      </c>
      <c r="C5993" s="21" t="s">
        <v>15704</v>
      </c>
      <c r="D5993" s="21" t="s">
        <v>8696</v>
      </c>
      <c r="E5993" s="21" t="s">
        <v>19552</v>
      </c>
      <c r="F5993" s="21" t="s">
        <v>15728</v>
      </c>
      <c r="G5993" s="20">
        <v>45098</v>
      </c>
      <c r="H5993" s="21" t="s">
        <v>7422</v>
      </c>
      <c r="J5993" s="22">
        <v>391091.34</v>
      </c>
      <c r="K5993" s="22">
        <v>391091.34</v>
      </c>
    </row>
    <row r="5994" spans="1:11" x14ac:dyDescent="0.25">
      <c r="A5994" s="21" t="s">
        <v>9142</v>
      </c>
      <c r="B5994" s="21" t="s">
        <v>21768</v>
      </c>
      <c r="C5994" s="21" t="s">
        <v>894</v>
      </c>
      <c r="D5994" s="21" t="s">
        <v>893</v>
      </c>
      <c r="F5994" s="21" t="s">
        <v>15705</v>
      </c>
      <c r="G5994" s="20">
        <v>45099</v>
      </c>
      <c r="H5994" s="21" t="s">
        <v>8701</v>
      </c>
      <c r="J5994" s="22">
        <v>-1030420</v>
      </c>
      <c r="K5994" s="22">
        <v>-1030420</v>
      </c>
    </row>
    <row r="5995" spans="1:11" x14ac:dyDescent="0.25">
      <c r="A5995" s="21" t="s">
        <v>8740</v>
      </c>
      <c r="B5995" s="21" t="s">
        <v>21768</v>
      </c>
      <c r="C5995" s="21" t="s">
        <v>15706</v>
      </c>
      <c r="D5995" s="21" t="s">
        <v>8706</v>
      </c>
      <c r="F5995" s="21" t="s">
        <v>18511</v>
      </c>
      <c r="G5995" s="20">
        <v>45100</v>
      </c>
      <c r="H5995" s="21" t="s">
        <v>8707</v>
      </c>
      <c r="J5995" s="22">
        <v>1692302.23</v>
      </c>
      <c r="K5995" s="22">
        <v>1692302.23</v>
      </c>
    </row>
    <row r="5996" spans="1:11" x14ac:dyDescent="0.25">
      <c r="A5996" s="21" t="s">
        <v>9142</v>
      </c>
      <c r="B5996" s="21" t="s">
        <v>21768</v>
      </c>
      <c r="C5996" s="21" t="s">
        <v>6148</v>
      </c>
      <c r="D5996" s="21" t="s">
        <v>6147</v>
      </c>
      <c r="F5996" s="21" t="s">
        <v>17289</v>
      </c>
      <c r="G5996" s="20">
        <v>45100</v>
      </c>
      <c r="H5996" t="s">
        <v>19539</v>
      </c>
      <c r="I5996" t="s">
        <v>19539</v>
      </c>
      <c r="J5996" s="57">
        <v>95447.9</v>
      </c>
      <c r="K5996" s="57">
        <v>0.01</v>
      </c>
    </row>
    <row r="5997" spans="1:11" x14ac:dyDescent="0.25">
      <c r="A5997" s="54" t="s">
        <v>9142</v>
      </c>
      <c r="B5997" s="54" t="s">
        <v>21768</v>
      </c>
      <c r="C5997" s="54" t="s">
        <v>813</v>
      </c>
      <c r="D5997" s="54" t="s">
        <v>812</v>
      </c>
      <c r="E5997" s="55"/>
      <c r="F5997" s="54" t="s">
        <v>17229</v>
      </c>
      <c r="G5997" s="58">
        <v>45105</v>
      </c>
      <c r="H5997" s="55" t="s">
        <v>19539</v>
      </c>
      <c r="I5997" s="55" t="s">
        <v>19539</v>
      </c>
      <c r="J5997" s="56">
        <v>2588549.42</v>
      </c>
      <c r="K5997" s="56">
        <v>0.01</v>
      </c>
    </row>
    <row r="5998" spans="1:11" x14ac:dyDescent="0.25">
      <c r="A5998" s="21" t="s">
        <v>9142</v>
      </c>
      <c r="B5998" s="21" t="s">
        <v>21768</v>
      </c>
      <c r="C5998" s="21" t="s">
        <v>8583</v>
      </c>
      <c r="D5998" s="21" t="s">
        <v>8582</v>
      </c>
      <c r="E5998" s="21" t="s">
        <v>19552</v>
      </c>
      <c r="F5998" s="21" t="s">
        <v>17254</v>
      </c>
      <c r="G5998" s="20">
        <v>45105</v>
      </c>
      <c r="H5998" t="s">
        <v>19539</v>
      </c>
      <c r="I5998" t="s">
        <v>19539</v>
      </c>
      <c r="J5998" s="57">
        <v>3051394.7</v>
      </c>
      <c r="K5998" s="57">
        <v>0.01</v>
      </c>
    </row>
    <row r="5999" spans="1:11" x14ac:dyDescent="0.25">
      <c r="A5999" s="21" t="s">
        <v>8740</v>
      </c>
      <c r="B5999" s="21" t="s">
        <v>21768</v>
      </c>
      <c r="C5999" s="21" t="s">
        <v>15709</v>
      </c>
      <c r="D5999" s="21" t="s">
        <v>8721</v>
      </c>
      <c r="F5999" s="21" t="s">
        <v>20053</v>
      </c>
      <c r="G5999" s="20">
        <v>45107</v>
      </c>
      <c r="H5999" s="21" t="s">
        <v>20054</v>
      </c>
      <c r="I5999" s="21" t="s">
        <v>20055</v>
      </c>
      <c r="J5999" s="22">
        <v>-59000</v>
      </c>
      <c r="K5999" s="22">
        <v>-59000</v>
      </c>
    </row>
    <row r="6000" spans="1:11" x14ac:dyDescent="0.25">
      <c r="A6000" s="21" t="s">
        <v>8738</v>
      </c>
      <c r="B6000" s="21" t="s">
        <v>21768</v>
      </c>
      <c r="C6000" s="21" t="s">
        <v>7060</v>
      </c>
      <c r="D6000" s="21" t="s">
        <v>7059</v>
      </c>
      <c r="F6000" s="21" t="s">
        <v>19923</v>
      </c>
      <c r="G6000" s="20">
        <v>45110</v>
      </c>
      <c r="H6000" s="21" t="s">
        <v>8203</v>
      </c>
      <c r="I6000" s="21" t="s">
        <v>19914</v>
      </c>
      <c r="J6000" s="22">
        <v>-1676732.8</v>
      </c>
      <c r="K6000" s="22">
        <v>-1676732.8</v>
      </c>
    </row>
    <row r="6001" spans="1:11" x14ac:dyDescent="0.25">
      <c r="A6001" s="21" t="s">
        <v>8738</v>
      </c>
      <c r="B6001" s="21" t="s">
        <v>21768</v>
      </c>
      <c r="C6001" s="21" t="s">
        <v>7060</v>
      </c>
      <c r="D6001" s="21" t="s">
        <v>7059</v>
      </c>
      <c r="F6001" s="21" t="s">
        <v>19924</v>
      </c>
      <c r="G6001" s="20">
        <v>45110</v>
      </c>
      <c r="H6001" s="21" t="s">
        <v>19925</v>
      </c>
      <c r="I6001" s="21" t="s">
        <v>19926</v>
      </c>
      <c r="J6001" s="22">
        <v>-196051.1</v>
      </c>
      <c r="K6001" s="22">
        <v>-196051.1</v>
      </c>
    </row>
    <row r="6002" spans="1:11" x14ac:dyDescent="0.25">
      <c r="A6002" s="21" t="s">
        <v>8738</v>
      </c>
      <c r="B6002" s="21" t="s">
        <v>21768</v>
      </c>
      <c r="C6002" s="21" t="s">
        <v>7060</v>
      </c>
      <c r="D6002" s="21" t="s">
        <v>7059</v>
      </c>
      <c r="F6002" s="21" t="s">
        <v>19927</v>
      </c>
      <c r="G6002" s="20">
        <v>45110</v>
      </c>
      <c r="H6002" s="21" t="s">
        <v>19928</v>
      </c>
      <c r="I6002" s="21" t="s">
        <v>19926</v>
      </c>
      <c r="J6002" s="22">
        <v>-12496</v>
      </c>
      <c r="K6002" s="22">
        <v>-12496</v>
      </c>
    </row>
    <row r="6003" spans="1:11" x14ac:dyDescent="0.25">
      <c r="A6003" s="21" t="s">
        <v>8738</v>
      </c>
      <c r="B6003" s="21" t="s">
        <v>21768</v>
      </c>
      <c r="C6003" s="21" t="s">
        <v>7060</v>
      </c>
      <c r="D6003" s="21" t="s">
        <v>7059</v>
      </c>
      <c r="F6003" s="21" t="s">
        <v>19929</v>
      </c>
      <c r="G6003" s="20">
        <v>45110</v>
      </c>
      <c r="H6003" s="21" t="s">
        <v>19921</v>
      </c>
      <c r="I6003" s="21" t="s">
        <v>19926</v>
      </c>
      <c r="J6003" s="22">
        <v>-24957</v>
      </c>
      <c r="K6003" s="22">
        <v>-24957</v>
      </c>
    </row>
    <row r="6004" spans="1:11" x14ac:dyDescent="0.25">
      <c r="A6004" s="21" t="s">
        <v>8738</v>
      </c>
      <c r="B6004" s="21" t="s">
        <v>21768</v>
      </c>
      <c r="C6004" s="21" t="s">
        <v>16968</v>
      </c>
      <c r="D6004" s="21" t="s">
        <v>16969</v>
      </c>
      <c r="F6004" s="21" t="s">
        <v>16970</v>
      </c>
      <c r="G6004" s="20">
        <v>45112</v>
      </c>
      <c r="H6004" s="21" t="s">
        <v>16971</v>
      </c>
      <c r="I6004" s="21" t="s">
        <v>16972</v>
      </c>
      <c r="J6004" s="22">
        <v>-190243.08</v>
      </c>
      <c r="K6004" s="22">
        <v>-190243.08</v>
      </c>
    </row>
    <row r="6005" spans="1:11" x14ac:dyDescent="0.25">
      <c r="A6005" s="21" t="s">
        <v>9142</v>
      </c>
      <c r="B6005" s="21" t="s">
        <v>21768</v>
      </c>
      <c r="C6005" s="21" t="s">
        <v>894</v>
      </c>
      <c r="D6005" s="21" t="s">
        <v>893</v>
      </c>
      <c r="F6005" s="21" t="s">
        <v>17402</v>
      </c>
      <c r="G6005" s="20">
        <v>45112</v>
      </c>
      <c r="H6005" s="21" t="s">
        <v>17403</v>
      </c>
      <c r="J6005" s="22">
        <v>-1760630</v>
      </c>
      <c r="K6005" s="22">
        <v>-1760630</v>
      </c>
    </row>
    <row r="6006" spans="1:11" x14ac:dyDescent="0.25">
      <c r="A6006" s="21" t="s">
        <v>8740</v>
      </c>
      <c r="B6006" s="21" t="s">
        <v>21768</v>
      </c>
      <c r="C6006" s="21" t="s">
        <v>17772</v>
      </c>
      <c r="D6006" s="21" t="s">
        <v>17773</v>
      </c>
      <c r="F6006" s="21" t="s">
        <v>17774</v>
      </c>
      <c r="G6006" s="20">
        <v>45112</v>
      </c>
      <c r="H6006" s="21" t="s">
        <v>17775</v>
      </c>
      <c r="I6006" s="21" t="s">
        <v>17776</v>
      </c>
      <c r="J6006" s="22">
        <v>-4602001.55</v>
      </c>
      <c r="K6006" s="22">
        <v>-4602001.55</v>
      </c>
    </row>
    <row r="6007" spans="1:11" x14ac:dyDescent="0.25">
      <c r="A6007" s="21" t="s">
        <v>8738</v>
      </c>
      <c r="B6007" s="21" t="s">
        <v>21768</v>
      </c>
      <c r="C6007" s="21" t="s">
        <v>13758</v>
      </c>
      <c r="D6007" s="21" t="s">
        <v>6033</v>
      </c>
      <c r="E6007" s="21" t="s">
        <v>19552</v>
      </c>
      <c r="F6007" s="21" t="s">
        <v>19859</v>
      </c>
      <c r="G6007" s="20">
        <v>45113</v>
      </c>
      <c r="H6007" s="21" t="s">
        <v>7995</v>
      </c>
      <c r="I6007" s="21" t="s">
        <v>16508</v>
      </c>
      <c r="J6007" s="22">
        <v>-1734600</v>
      </c>
      <c r="K6007" s="22">
        <v>-1387680</v>
      </c>
    </row>
    <row r="6008" spans="1:11" x14ac:dyDescent="0.25">
      <c r="A6008" s="21" t="s">
        <v>8740</v>
      </c>
      <c r="B6008" s="21" t="s">
        <v>21768</v>
      </c>
      <c r="C6008" s="21" t="s">
        <v>15703</v>
      </c>
      <c r="D6008" s="21" t="s">
        <v>8691</v>
      </c>
      <c r="F6008" s="21" t="s">
        <v>17916</v>
      </c>
      <c r="G6008" s="20">
        <v>45113</v>
      </c>
      <c r="H6008" s="21" t="s">
        <v>17917</v>
      </c>
      <c r="I6008" s="21" t="s">
        <v>8705</v>
      </c>
      <c r="J6008" s="22">
        <v>-20610856.489999998</v>
      </c>
      <c r="K6008" s="22">
        <v>-2252134.6</v>
      </c>
    </row>
    <row r="6009" spans="1:11" x14ac:dyDescent="0.25">
      <c r="A6009" s="21" t="s">
        <v>8740</v>
      </c>
      <c r="B6009" s="21" t="s">
        <v>21768</v>
      </c>
      <c r="C6009" s="21" t="s">
        <v>15567</v>
      </c>
      <c r="D6009" s="21" t="s">
        <v>8404</v>
      </c>
      <c r="F6009" s="21" t="s">
        <v>17970</v>
      </c>
      <c r="G6009" s="20">
        <v>45113</v>
      </c>
      <c r="H6009" s="21" t="s">
        <v>17971</v>
      </c>
      <c r="I6009" s="21" t="s">
        <v>15812</v>
      </c>
      <c r="J6009" s="22">
        <v>-6685615.8300000001</v>
      </c>
      <c r="K6009" s="22">
        <v>-5348492.66</v>
      </c>
    </row>
    <row r="6010" spans="1:11" x14ac:dyDescent="0.25">
      <c r="A6010" s="21" t="s">
        <v>8740</v>
      </c>
      <c r="B6010" s="21" t="s">
        <v>21768</v>
      </c>
      <c r="C6010" s="21" t="s">
        <v>15472</v>
      </c>
      <c r="D6010" s="21" t="s">
        <v>8288</v>
      </c>
      <c r="F6010" s="21" t="s">
        <v>17975</v>
      </c>
      <c r="G6010" s="20">
        <v>45113</v>
      </c>
      <c r="H6010" s="21" t="s">
        <v>17976</v>
      </c>
      <c r="I6010" s="21" t="s">
        <v>8493</v>
      </c>
      <c r="J6010" s="22">
        <v>-7016701.0199999996</v>
      </c>
      <c r="K6010" s="22">
        <v>-5613360.8200000003</v>
      </c>
    </row>
    <row r="6011" spans="1:11" x14ac:dyDescent="0.25">
      <c r="A6011" s="54" t="s">
        <v>8740</v>
      </c>
      <c r="B6011" s="54" t="s">
        <v>21768</v>
      </c>
      <c r="C6011" s="54" t="s">
        <v>6922</v>
      </c>
      <c r="D6011" s="54" t="s">
        <v>19051</v>
      </c>
      <c r="E6011" s="54" t="s">
        <v>19552</v>
      </c>
      <c r="F6011" s="54" t="s">
        <v>18373</v>
      </c>
      <c r="G6011" s="58">
        <v>45114</v>
      </c>
      <c r="H6011" s="54" t="s">
        <v>8554</v>
      </c>
      <c r="I6011" s="54" t="s">
        <v>18374</v>
      </c>
      <c r="J6011" s="56">
        <v>-2291958.4300000002</v>
      </c>
      <c r="K6011" s="56">
        <v>-0.01</v>
      </c>
    </row>
    <row r="6012" spans="1:11" x14ac:dyDescent="0.25">
      <c r="A6012" s="21" t="s">
        <v>8738</v>
      </c>
      <c r="B6012" s="21" t="s">
        <v>21768</v>
      </c>
      <c r="C6012" s="21" t="s">
        <v>5788</v>
      </c>
      <c r="D6012" s="21" t="s">
        <v>5787</v>
      </c>
      <c r="F6012" s="21" t="s">
        <v>16919</v>
      </c>
      <c r="G6012" s="20">
        <v>45117</v>
      </c>
      <c r="H6012" s="21" t="s">
        <v>8212</v>
      </c>
      <c r="J6012" s="22">
        <v>39077.81</v>
      </c>
      <c r="K6012" s="22">
        <v>39077.81</v>
      </c>
    </row>
    <row r="6013" spans="1:11" x14ac:dyDescent="0.25">
      <c r="A6013" s="21" t="s">
        <v>8738</v>
      </c>
      <c r="B6013" s="21" t="s">
        <v>21768</v>
      </c>
      <c r="C6013" s="21" t="s">
        <v>5788</v>
      </c>
      <c r="D6013" s="21" t="s">
        <v>5787</v>
      </c>
      <c r="F6013" s="21" t="s">
        <v>16920</v>
      </c>
      <c r="G6013" s="20">
        <v>45117</v>
      </c>
      <c r="H6013" s="21" t="s">
        <v>15770</v>
      </c>
      <c r="J6013" s="22">
        <v>59188.800000000003</v>
      </c>
      <c r="K6013" s="22">
        <v>59188.800000000003</v>
      </c>
    </row>
    <row r="6014" spans="1:11" x14ac:dyDescent="0.25">
      <c r="A6014" s="21" t="s">
        <v>8738</v>
      </c>
      <c r="B6014" s="21" t="s">
        <v>21768</v>
      </c>
      <c r="C6014" s="21" t="s">
        <v>8617</v>
      </c>
      <c r="D6014" s="21" t="s">
        <v>8616</v>
      </c>
      <c r="F6014" s="21" t="s">
        <v>16950</v>
      </c>
      <c r="G6014" s="20">
        <v>45117</v>
      </c>
      <c r="H6014" s="21" t="s">
        <v>16951</v>
      </c>
      <c r="I6014" s="21" t="s">
        <v>16952</v>
      </c>
      <c r="J6014" s="22">
        <v>-1398300</v>
      </c>
      <c r="K6014" s="22">
        <v>-1398300</v>
      </c>
    </row>
    <row r="6015" spans="1:11" x14ac:dyDescent="0.25">
      <c r="A6015" s="21" t="s">
        <v>8740</v>
      </c>
      <c r="B6015" s="21" t="s">
        <v>21768</v>
      </c>
      <c r="C6015" s="21" t="s">
        <v>18407</v>
      </c>
      <c r="D6015" s="21" t="s">
        <v>18408</v>
      </c>
      <c r="E6015" s="21" t="s">
        <v>19552</v>
      </c>
      <c r="F6015" s="21" t="s">
        <v>18409</v>
      </c>
      <c r="G6015" s="20">
        <v>45117</v>
      </c>
      <c r="H6015" s="21" t="s">
        <v>18410</v>
      </c>
      <c r="I6015" s="21" t="s">
        <v>8652</v>
      </c>
      <c r="J6015" s="22">
        <v>-247800</v>
      </c>
      <c r="K6015" s="22">
        <v>-247800</v>
      </c>
    </row>
    <row r="6016" spans="1:11" x14ac:dyDescent="0.25">
      <c r="A6016" s="21" t="s">
        <v>8738</v>
      </c>
      <c r="B6016" s="21" t="s">
        <v>21768</v>
      </c>
      <c r="C6016" s="21" t="s">
        <v>8685</v>
      </c>
      <c r="D6016" s="21" t="s">
        <v>8684</v>
      </c>
      <c r="E6016" s="21" t="s">
        <v>19552</v>
      </c>
      <c r="F6016" s="21" t="s">
        <v>16235</v>
      </c>
      <c r="G6016" s="20">
        <v>45119</v>
      </c>
      <c r="H6016" s="21" t="s">
        <v>16236</v>
      </c>
      <c r="J6016" s="22">
        <v>-9837053.25</v>
      </c>
      <c r="K6016" s="22">
        <v>-9837053.25</v>
      </c>
    </row>
    <row r="6017" spans="1:11" x14ac:dyDescent="0.25">
      <c r="A6017" s="21" t="s">
        <v>9142</v>
      </c>
      <c r="B6017" s="21" t="s">
        <v>21768</v>
      </c>
      <c r="C6017" s="21" t="s">
        <v>894</v>
      </c>
      <c r="D6017" s="21" t="s">
        <v>893</v>
      </c>
      <c r="F6017" s="21" t="s">
        <v>17405</v>
      </c>
      <c r="G6017" s="20">
        <v>45119</v>
      </c>
      <c r="H6017" s="21" t="s">
        <v>17406</v>
      </c>
      <c r="J6017" s="22">
        <v>-27643212</v>
      </c>
      <c r="K6017" s="22">
        <v>-27643212</v>
      </c>
    </row>
    <row r="6018" spans="1:11" x14ac:dyDescent="0.25">
      <c r="A6018" s="21" t="s">
        <v>9142</v>
      </c>
      <c r="B6018" s="21" t="s">
        <v>21768</v>
      </c>
      <c r="C6018" s="21" t="s">
        <v>894</v>
      </c>
      <c r="D6018" s="21" t="s">
        <v>893</v>
      </c>
      <c r="F6018" s="21" t="s">
        <v>17407</v>
      </c>
      <c r="G6018" s="20">
        <v>45121</v>
      </c>
      <c r="H6018" s="21" t="s">
        <v>17408</v>
      </c>
      <c r="J6018" s="22">
        <v>-534222.5</v>
      </c>
      <c r="K6018" s="22">
        <v>-534222.5</v>
      </c>
    </row>
    <row r="6019" spans="1:11" x14ac:dyDescent="0.25">
      <c r="A6019" s="21" t="s">
        <v>9142</v>
      </c>
      <c r="B6019" s="21" t="s">
        <v>21768</v>
      </c>
      <c r="C6019" s="21" t="s">
        <v>894</v>
      </c>
      <c r="D6019" s="21" t="s">
        <v>893</v>
      </c>
      <c r="F6019" s="21" t="s">
        <v>17404</v>
      </c>
      <c r="G6019" s="20">
        <v>45123</v>
      </c>
      <c r="H6019" s="21" t="s">
        <v>17403</v>
      </c>
      <c r="J6019" s="22">
        <v>-1760630</v>
      </c>
      <c r="K6019" s="22">
        <v>-1760630</v>
      </c>
    </row>
    <row r="6020" spans="1:11" x14ac:dyDescent="0.25">
      <c r="A6020" s="21" t="s">
        <v>8738</v>
      </c>
      <c r="B6020" s="21" t="s">
        <v>21768</v>
      </c>
      <c r="C6020" s="21" t="s">
        <v>17019</v>
      </c>
      <c r="D6020" s="21" t="s">
        <v>17020</v>
      </c>
      <c r="F6020" s="21" t="s">
        <v>17021</v>
      </c>
      <c r="G6020" s="20">
        <v>45124</v>
      </c>
      <c r="H6020" s="21" t="s">
        <v>17022</v>
      </c>
      <c r="I6020" s="21" t="s">
        <v>17023</v>
      </c>
      <c r="J6020" s="22">
        <v>-1096044.2</v>
      </c>
      <c r="K6020" s="22">
        <v>-1096044.2</v>
      </c>
    </row>
    <row r="6021" spans="1:11" x14ac:dyDescent="0.25">
      <c r="A6021" s="21" t="s">
        <v>8738</v>
      </c>
      <c r="B6021" s="21" t="s">
        <v>21768</v>
      </c>
      <c r="C6021" s="21" t="s">
        <v>17019</v>
      </c>
      <c r="D6021" s="21" t="s">
        <v>17020</v>
      </c>
      <c r="F6021" s="21" t="s">
        <v>17024</v>
      </c>
      <c r="G6021" s="20">
        <v>45124</v>
      </c>
      <c r="H6021" s="21" t="s">
        <v>17025</v>
      </c>
      <c r="I6021" s="21" t="s">
        <v>17026</v>
      </c>
      <c r="J6021" s="22">
        <v>928851.02</v>
      </c>
      <c r="K6021" s="22">
        <v>928851.02</v>
      </c>
    </row>
    <row r="6022" spans="1:11" x14ac:dyDescent="0.25">
      <c r="A6022" s="21" t="s">
        <v>9142</v>
      </c>
      <c r="B6022" s="21" t="s">
        <v>21768</v>
      </c>
      <c r="C6022" s="21" t="s">
        <v>894</v>
      </c>
      <c r="D6022" s="21" t="s">
        <v>893</v>
      </c>
      <c r="F6022" s="21" t="s">
        <v>17409</v>
      </c>
      <c r="G6022" s="20">
        <v>45124</v>
      </c>
      <c r="H6022" s="21" t="s">
        <v>17410</v>
      </c>
      <c r="J6022" s="22">
        <v>-1240750</v>
      </c>
      <c r="K6022" s="22">
        <v>-1240750</v>
      </c>
    </row>
    <row r="6023" spans="1:11" x14ac:dyDescent="0.25">
      <c r="A6023" s="21" t="s">
        <v>9142</v>
      </c>
      <c r="B6023" s="21" t="s">
        <v>21768</v>
      </c>
      <c r="C6023" s="21" t="s">
        <v>6148</v>
      </c>
      <c r="D6023" s="21" t="s">
        <v>6147</v>
      </c>
      <c r="F6023" s="21" t="s">
        <v>17291</v>
      </c>
      <c r="G6023" s="20">
        <v>45124</v>
      </c>
      <c r="H6023" t="s">
        <v>19539</v>
      </c>
      <c r="I6023" t="s">
        <v>19539</v>
      </c>
      <c r="J6023" s="57">
        <v>65884.84</v>
      </c>
      <c r="K6023" s="57">
        <v>0.01</v>
      </c>
    </row>
    <row r="6024" spans="1:11" x14ac:dyDescent="0.25">
      <c r="A6024" s="21" t="s">
        <v>9142</v>
      </c>
      <c r="B6024" s="21" t="s">
        <v>21768</v>
      </c>
      <c r="C6024" s="21" t="s">
        <v>894</v>
      </c>
      <c r="D6024" s="21" t="s">
        <v>893</v>
      </c>
      <c r="F6024" s="21" t="s">
        <v>17411</v>
      </c>
      <c r="G6024" s="20">
        <v>45125</v>
      </c>
      <c r="H6024" s="21" t="s">
        <v>17412</v>
      </c>
      <c r="J6024" s="22">
        <v>-390700</v>
      </c>
      <c r="K6024" s="22">
        <v>-390700</v>
      </c>
    </row>
    <row r="6025" spans="1:11" x14ac:dyDescent="0.25">
      <c r="A6025" s="21" t="s">
        <v>9142</v>
      </c>
      <c r="B6025" s="21" t="s">
        <v>21768</v>
      </c>
      <c r="C6025" s="21" t="s">
        <v>894</v>
      </c>
      <c r="D6025" s="21" t="s">
        <v>893</v>
      </c>
      <c r="F6025" s="21" t="s">
        <v>17413</v>
      </c>
      <c r="G6025" s="20">
        <v>45125</v>
      </c>
      <c r="H6025" s="21" t="s">
        <v>17414</v>
      </c>
      <c r="J6025" s="22">
        <v>-34480</v>
      </c>
      <c r="K6025" s="22">
        <v>-34480</v>
      </c>
    </row>
    <row r="6026" spans="1:11" x14ac:dyDescent="0.25">
      <c r="A6026" s="54" t="s">
        <v>8740</v>
      </c>
      <c r="B6026" s="54" t="s">
        <v>21768</v>
      </c>
      <c r="C6026" s="54" t="s">
        <v>8687</v>
      </c>
      <c r="D6026" s="54" t="s">
        <v>8686</v>
      </c>
      <c r="E6026" s="55"/>
      <c r="F6026" s="54" t="s">
        <v>18436</v>
      </c>
      <c r="G6026" s="58">
        <v>45125</v>
      </c>
      <c r="H6026" s="55" t="s">
        <v>19539</v>
      </c>
      <c r="I6026" s="55" t="s">
        <v>19539</v>
      </c>
      <c r="J6026" s="56">
        <v>817014.35</v>
      </c>
      <c r="K6026" s="56">
        <v>0.01</v>
      </c>
    </row>
    <row r="6027" spans="1:11" x14ac:dyDescent="0.25">
      <c r="A6027" s="21" t="s">
        <v>8738</v>
      </c>
      <c r="B6027" s="21" t="s">
        <v>21768</v>
      </c>
      <c r="C6027" s="21" t="s">
        <v>8617</v>
      </c>
      <c r="D6027" s="21" t="s">
        <v>8616</v>
      </c>
      <c r="F6027" s="21" t="s">
        <v>16953</v>
      </c>
      <c r="G6027" s="20">
        <v>45127</v>
      </c>
      <c r="H6027" s="21" t="s">
        <v>16954</v>
      </c>
      <c r="I6027" s="21" t="s">
        <v>16955</v>
      </c>
      <c r="J6027" s="22">
        <v>1398300</v>
      </c>
      <c r="K6027" s="22">
        <v>1398300</v>
      </c>
    </row>
    <row r="6028" spans="1:11" x14ac:dyDescent="0.25">
      <c r="A6028" s="21" t="s">
        <v>9142</v>
      </c>
      <c r="B6028" s="21" t="s">
        <v>21768</v>
      </c>
      <c r="C6028" s="21" t="s">
        <v>17216</v>
      </c>
      <c r="D6028" s="21" t="s">
        <v>17217</v>
      </c>
      <c r="F6028" s="21" t="s">
        <v>17218</v>
      </c>
      <c r="G6028" s="20">
        <v>45128</v>
      </c>
      <c r="H6028" s="21" t="s">
        <v>8428</v>
      </c>
      <c r="J6028" s="22">
        <v>-29500</v>
      </c>
      <c r="K6028" s="22">
        <v>-29500</v>
      </c>
    </row>
    <row r="6029" spans="1:11" x14ac:dyDescent="0.25">
      <c r="A6029" s="21" t="s">
        <v>8738</v>
      </c>
      <c r="B6029" s="21" t="s">
        <v>21768</v>
      </c>
      <c r="C6029" s="21" t="s">
        <v>6760</v>
      </c>
      <c r="D6029" s="21" t="s">
        <v>6759</v>
      </c>
      <c r="F6029" s="21" t="s">
        <v>16391</v>
      </c>
      <c r="G6029" s="20">
        <v>45132</v>
      </c>
      <c r="H6029" t="s">
        <v>19539</v>
      </c>
      <c r="I6029" t="s">
        <v>19539</v>
      </c>
      <c r="J6029" s="57">
        <v>557449.23</v>
      </c>
      <c r="K6029" s="57">
        <v>0.01</v>
      </c>
    </row>
    <row r="6030" spans="1:11" x14ac:dyDescent="0.25">
      <c r="A6030" s="54" t="s">
        <v>8740</v>
      </c>
      <c r="B6030" s="54" t="s">
        <v>21768</v>
      </c>
      <c r="C6030" s="54" t="s">
        <v>15702</v>
      </c>
      <c r="D6030" s="54" t="s">
        <v>8680</v>
      </c>
      <c r="E6030" s="55"/>
      <c r="F6030" s="54" t="s">
        <v>18067</v>
      </c>
      <c r="G6030" s="58">
        <v>45133</v>
      </c>
      <c r="H6030" s="55" t="s">
        <v>19539</v>
      </c>
      <c r="I6030" s="55" t="s">
        <v>19539</v>
      </c>
      <c r="J6030" s="56">
        <v>218791.13</v>
      </c>
      <c r="K6030" s="56">
        <v>0.01</v>
      </c>
    </row>
    <row r="6031" spans="1:11" x14ac:dyDescent="0.25">
      <c r="A6031" s="21" t="s">
        <v>8738</v>
      </c>
      <c r="B6031" s="21" t="s">
        <v>21768</v>
      </c>
      <c r="C6031" s="21" t="s">
        <v>8685</v>
      </c>
      <c r="D6031" s="21" t="s">
        <v>8684</v>
      </c>
      <c r="E6031" s="21" t="s">
        <v>19552</v>
      </c>
      <c r="F6031" s="21" t="s">
        <v>16242</v>
      </c>
      <c r="G6031" s="20">
        <v>45134</v>
      </c>
      <c r="H6031" t="s">
        <v>19539</v>
      </c>
      <c r="I6031" t="s">
        <v>19539</v>
      </c>
      <c r="J6031" s="57">
        <v>5455160.4000000004</v>
      </c>
      <c r="K6031" s="57">
        <v>0.01</v>
      </c>
    </row>
    <row r="6032" spans="1:11" x14ac:dyDescent="0.25">
      <c r="A6032" s="21" t="s">
        <v>8740</v>
      </c>
      <c r="B6032" s="21" t="s">
        <v>21768</v>
      </c>
      <c r="C6032" s="21" t="s">
        <v>13449</v>
      </c>
      <c r="D6032" s="21" t="s">
        <v>5653</v>
      </c>
      <c r="E6032" s="21" t="s">
        <v>19552</v>
      </c>
      <c r="F6032" s="21" t="s">
        <v>17944</v>
      </c>
      <c r="G6032" s="20">
        <v>45135</v>
      </c>
      <c r="H6032" s="21" t="s">
        <v>17945</v>
      </c>
      <c r="I6032" s="21" t="s">
        <v>17946</v>
      </c>
      <c r="J6032" s="22">
        <v>229473.49</v>
      </c>
      <c r="K6032" s="22">
        <v>229473.49</v>
      </c>
    </row>
    <row r="6033" spans="1:11" x14ac:dyDescent="0.25">
      <c r="A6033" s="21" t="s">
        <v>8738</v>
      </c>
      <c r="B6033" s="21" t="s">
        <v>21768</v>
      </c>
      <c r="C6033" s="21" t="s">
        <v>9114</v>
      </c>
      <c r="D6033" s="21" t="s">
        <v>325</v>
      </c>
      <c r="E6033" s="21" t="s">
        <v>19552</v>
      </c>
      <c r="F6033" s="21" t="s">
        <v>15829</v>
      </c>
      <c r="G6033" s="20">
        <v>45138</v>
      </c>
      <c r="H6033">
        <v>0</v>
      </c>
      <c r="I6033">
        <v>0</v>
      </c>
      <c r="J6033" s="22">
        <v>56500</v>
      </c>
      <c r="K6033" s="22">
        <v>36000</v>
      </c>
    </row>
    <row r="6034" spans="1:11" x14ac:dyDescent="0.25">
      <c r="A6034" s="54" t="s">
        <v>8738</v>
      </c>
      <c r="B6034" s="54" t="s">
        <v>21768</v>
      </c>
      <c r="C6034" s="54" t="s">
        <v>16818</v>
      </c>
      <c r="D6034" s="54" t="s">
        <v>16819</v>
      </c>
      <c r="E6034" s="55"/>
      <c r="F6034" s="54" t="s">
        <v>16820</v>
      </c>
      <c r="G6034" s="58">
        <v>45138</v>
      </c>
      <c r="H6034" s="55" t="s">
        <v>19539</v>
      </c>
      <c r="I6034" s="55" t="s">
        <v>19539</v>
      </c>
      <c r="J6034" s="56">
        <v>7684438.1900000004</v>
      </c>
      <c r="K6034" s="56">
        <v>0.01</v>
      </c>
    </row>
    <row r="6035" spans="1:11" x14ac:dyDescent="0.25">
      <c r="A6035" s="21" t="s">
        <v>9142</v>
      </c>
      <c r="B6035" s="21" t="s">
        <v>21768</v>
      </c>
      <c r="C6035" s="21" t="s">
        <v>894</v>
      </c>
      <c r="D6035" s="21" t="s">
        <v>893</v>
      </c>
      <c r="F6035" s="21" t="s">
        <v>17415</v>
      </c>
      <c r="G6035" s="20">
        <v>45139</v>
      </c>
      <c r="H6035" s="21" t="s">
        <v>17416</v>
      </c>
      <c r="J6035" s="22">
        <v>-3696000</v>
      </c>
      <c r="K6035" s="22">
        <v>-3696000</v>
      </c>
    </row>
    <row r="6036" spans="1:11" x14ac:dyDescent="0.25">
      <c r="A6036" s="21" t="s">
        <v>9142</v>
      </c>
      <c r="B6036" s="21" t="s">
        <v>21768</v>
      </c>
      <c r="C6036" s="21" t="s">
        <v>894</v>
      </c>
      <c r="D6036" s="21" t="s">
        <v>893</v>
      </c>
      <c r="F6036" s="21" t="s">
        <v>17417</v>
      </c>
      <c r="G6036" s="20">
        <v>45139</v>
      </c>
      <c r="H6036" s="21" t="s">
        <v>17418</v>
      </c>
      <c r="J6036" s="22">
        <v>-421200</v>
      </c>
      <c r="K6036" s="22">
        <v>-421200</v>
      </c>
    </row>
    <row r="6037" spans="1:11" x14ac:dyDescent="0.25">
      <c r="A6037" s="21" t="s">
        <v>8740</v>
      </c>
      <c r="B6037" s="21" t="s">
        <v>21768</v>
      </c>
      <c r="C6037" s="21" t="s">
        <v>9795</v>
      </c>
      <c r="D6037" s="21" t="s">
        <v>1041</v>
      </c>
      <c r="F6037" s="21" t="s">
        <v>20050</v>
      </c>
      <c r="G6037" s="20">
        <v>45139</v>
      </c>
      <c r="H6037" s="21" t="s">
        <v>20051</v>
      </c>
      <c r="I6037" s="21" t="s">
        <v>20052</v>
      </c>
      <c r="J6037" s="22">
        <v>-37760</v>
      </c>
      <c r="K6037" s="22">
        <v>-37760</v>
      </c>
    </row>
    <row r="6038" spans="1:11" x14ac:dyDescent="0.25">
      <c r="A6038" s="21" t="s">
        <v>8738</v>
      </c>
      <c r="B6038" s="21" t="s">
        <v>21768</v>
      </c>
      <c r="C6038" s="21" t="s">
        <v>8583</v>
      </c>
      <c r="D6038" s="21" t="s">
        <v>8582</v>
      </c>
      <c r="E6038" s="21" t="s">
        <v>19552</v>
      </c>
      <c r="F6038" s="21" t="s">
        <v>16369</v>
      </c>
      <c r="G6038" s="20">
        <v>45139</v>
      </c>
      <c r="H6038" t="s">
        <v>19539</v>
      </c>
      <c r="I6038" t="s">
        <v>19539</v>
      </c>
      <c r="J6038" s="57">
        <v>2929113.55</v>
      </c>
      <c r="K6038" s="57">
        <v>0.01</v>
      </c>
    </row>
    <row r="6039" spans="1:11" x14ac:dyDescent="0.25">
      <c r="A6039" s="54" t="s">
        <v>8738</v>
      </c>
      <c r="B6039" s="54" t="s">
        <v>21768</v>
      </c>
      <c r="C6039" s="54" t="s">
        <v>8583</v>
      </c>
      <c r="D6039" s="54" t="s">
        <v>8582</v>
      </c>
      <c r="E6039" s="54" t="s">
        <v>19552</v>
      </c>
      <c r="F6039" s="54" t="s">
        <v>16370</v>
      </c>
      <c r="G6039" s="58">
        <v>45139</v>
      </c>
      <c r="H6039" s="55" t="s">
        <v>19539</v>
      </c>
      <c r="I6039" s="55" t="s">
        <v>19539</v>
      </c>
      <c r="J6039" s="56">
        <v>3702111.15</v>
      </c>
      <c r="K6039" s="56">
        <v>0.01</v>
      </c>
    </row>
    <row r="6040" spans="1:11" x14ac:dyDescent="0.25">
      <c r="A6040" s="21" t="s">
        <v>8738</v>
      </c>
      <c r="B6040" s="21" t="s">
        <v>21768</v>
      </c>
      <c r="C6040" s="21" t="s">
        <v>8583</v>
      </c>
      <c r="D6040" s="21" t="s">
        <v>8582</v>
      </c>
      <c r="E6040" s="21" t="s">
        <v>19552</v>
      </c>
      <c r="F6040" s="21" t="s">
        <v>16371</v>
      </c>
      <c r="G6040" s="20">
        <v>45139</v>
      </c>
      <c r="H6040" t="s">
        <v>19539</v>
      </c>
      <c r="I6040" t="s">
        <v>19539</v>
      </c>
      <c r="J6040" s="57">
        <v>2500784.87</v>
      </c>
      <c r="K6040" s="57">
        <v>0.01</v>
      </c>
    </row>
    <row r="6041" spans="1:11" x14ac:dyDescent="0.25">
      <c r="A6041" s="54" t="s">
        <v>8738</v>
      </c>
      <c r="B6041" s="54" t="s">
        <v>21768</v>
      </c>
      <c r="C6041" s="54" t="s">
        <v>8583</v>
      </c>
      <c r="D6041" s="54" t="s">
        <v>8582</v>
      </c>
      <c r="E6041" s="54" t="s">
        <v>19552</v>
      </c>
      <c r="F6041" s="54" t="s">
        <v>16368</v>
      </c>
      <c r="G6041" s="58">
        <v>45139</v>
      </c>
      <c r="H6041" s="55" t="s">
        <v>19539</v>
      </c>
      <c r="I6041" s="55" t="s">
        <v>19539</v>
      </c>
      <c r="J6041" s="56">
        <v>2026966.11</v>
      </c>
      <c r="K6041" s="56">
        <v>0.01</v>
      </c>
    </row>
    <row r="6042" spans="1:11" x14ac:dyDescent="0.25">
      <c r="A6042" s="21" t="s">
        <v>8738</v>
      </c>
      <c r="B6042" s="21" t="s">
        <v>21768</v>
      </c>
      <c r="C6042" s="21" t="s">
        <v>8583</v>
      </c>
      <c r="D6042" s="21" t="s">
        <v>8582</v>
      </c>
      <c r="E6042" s="21" t="s">
        <v>19552</v>
      </c>
      <c r="F6042" s="21" t="s">
        <v>16367</v>
      </c>
      <c r="G6042" s="20">
        <v>45139</v>
      </c>
      <c r="H6042" t="s">
        <v>19539</v>
      </c>
      <c r="I6042" t="s">
        <v>19539</v>
      </c>
      <c r="J6042" s="57">
        <v>3485491.11</v>
      </c>
      <c r="K6042" s="57">
        <v>0.01</v>
      </c>
    </row>
    <row r="6043" spans="1:11" x14ac:dyDescent="0.25">
      <c r="A6043" s="54" t="s">
        <v>8738</v>
      </c>
      <c r="B6043" s="54" t="s">
        <v>21768</v>
      </c>
      <c r="C6043" s="54" t="s">
        <v>8583</v>
      </c>
      <c r="D6043" s="54" t="s">
        <v>8582</v>
      </c>
      <c r="E6043" s="54" t="s">
        <v>19552</v>
      </c>
      <c r="F6043" s="54" t="s">
        <v>16366</v>
      </c>
      <c r="G6043" s="58">
        <v>45140</v>
      </c>
      <c r="H6043" s="55" t="s">
        <v>19539</v>
      </c>
      <c r="I6043" s="55" t="s">
        <v>19539</v>
      </c>
      <c r="J6043" s="56">
        <v>2693647.11</v>
      </c>
      <c r="K6043" s="56">
        <v>0.01</v>
      </c>
    </row>
    <row r="6044" spans="1:11" x14ac:dyDescent="0.25">
      <c r="A6044" s="21" t="s">
        <v>8738</v>
      </c>
      <c r="B6044" s="21" t="s">
        <v>21768</v>
      </c>
      <c r="C6044" s="21" t="s">
        <v>7374</v>
      </c>
      <c r="D6044" s="21" t="s">
        <v>7373</v>
      </c>
      <c r="E6044" s="21" t="s">
        <v>19552</v>
      </c>
      <c r="F6044" s="21" t="s">
        <v>16594</v>
      </c>
      <c r="G6044" s="20">
        <v>45140</v>
      </c>
      <c r="H6044" t="s">
        <v>19539</v>
      </c>
      <c r="I6044" t="s">
        <v>19539</v>
      </c>
      <c r="J6044" s="57">
        <v>2570141.2200000002</v>
      </c>
      <c r="K6044" s="57">
        <v>0.01</v>
      </c>
    </row>
    <row r="6045" spans="1:11" x14ac:dyDescent="0.25">
      <c r="A6045" s="21" t="s">
        <v>8740</v>
      </c>
      <c r="B6045" s="21" t="s">
        <v>21768</v>
      </c>
      <c r="C6045" s="21" t="s">
        <v>15700</v>
      </c>
      <c r="D6045" s="21" t="s">
        <v>8677</v>
      </c>
      <c r="F6045" s="21" t="s">
        <v>17941</v>
      </c>
      <c r="G6045" s="20">
        <v>45141</v>
      </c>
      <c r="H6045" s="21" t="s">
        <v>17942</v>
      </c>
      <c r="I6045" s="21" t="s">
        <v>8678</v>
      </c>
      <c r="J6045" s="22">
        <v>-1432836.59</v>
      </c>
      <c r="K6045" s="22">
        <v>-1143809.95</v>
      </c>
    </row>
    <row r="6046" spans="1:11" x14ac:dyDescent="0.25">
      <c r="A6046" s="54" t="s">
        <v>8738</v>
      </c>
      <c r="B6046" s="54" t="s">
        <v>21768</v>
      </c>
      <c r="C6046" s="54" t="s">
        <v>103</v>
      </c>
      <c r="D6046" s="54" t="s">
        <v>102</v>
      </c>
      <c r="E6046" s="55"/>
      <c r="F6046" s="54" t="s">
        <v>16110</v>
      </c>
      <c r="G6046" s="58">
        <v>45141</v>
      </c>
      <c r="H6046" s="55" t="s">
        <v>19539</v>
      </c>
      <c r="I6046" s="55" t="s">
        <v>19539</v>
      </c>
      <c r="J6046" s="56">
        <v>292006.11</v>
      </c>
      <c r="K6046" s="56">
        <v>0.05</v>
      </c>
    </row>
    <row r="6047" spans="1:11" x14ac:dyDescent="0.25">
      <c r="A6047" s="21" t="s">
        <v>8738</v>
      </c>
      <c r="B6047" s="21" t="s">
        <v>21768</v>
      </c>
      <c r="C6047" s="21" t="s">
        <v>8583</v>
      </c>
      <c r="D6047" s="21" t="s">
        <v>8582</v>
      </c>
      <c r="E6047" s="21" t="s">
        <v>19552</v>
      </c>
      <c r="F6047" s="21" t="s">
        <v>16351</v>
      </c>
      <c r="G6047" s="20">
        <v>45142</v>
      </c>
      <c r="H6047" s="21" t="s">
        <v>16352</v>
      </c>
      <c r="J6047" s="57">
        <v>-1357899.83</v>
      </c>
      <c r="K6047" s="57">
        <v>-0.01</v>
      </c>
    </row>
    <row r="6048" spans="1:11" x14ac:dyDescent="0.25">
      <c r="A6048" s="54" t="s">
        <v>8738</v>
      </c>
      <c r="B6048" s="54" t="s">
        <v>21768</v>
      </c>
      <c r="C6048" s="54" t="s">
        <v>6760</v>
      </c>
      <c r="D6048" s="54" t="s">
        <v>6759</v>
      </c>
      <c r="E6048" s="55"/>
      <c r="F6048" s="54" t="s">
        <v>16392</v>
      </c>
      <c r="G6048" s="58">
        <v>45142</v>
      </c>
      <c r="H6048" s="55" t="s">
        <v>19539</v>
      </c>
      <c r="I6048" s="55" t="s">
        <v>19539</v>
      </c>
      <c r="J6048" s="56">
        <v>567364.98</v>
      </c>
      <c r="K6048" s="56">
        <v>0.01</v>
      </c>
    </row>
    <row r="6049" spans="1:11" x14ac:dyDescent="0.25">
      <c r="A6049" s="21" t="s">
        <v>8740</v>
      </c>
      <c r="B6049" s="21" t="s">
        <v>21768</v>
      </c>
      <c r="C6049" s="21" t="s">
        <v>8209</v>
      </c>
      <c r="D6049" s="21" t="s">
        <v>8208</v>
      </c>
      <c r="F6049" s="21" t="s">
        <v>18350</v>
      </c>
      <c r="G6049" s="20">
        <v>45142</v>
      </c>
      <c r="H6049" t="s">
        <v>19539</v>
      </c>
      <c r="I6049" t="s">
        <v>19539</v>
      </c>
      <c r="J6049" s="57">
        <v>598160.65</v>
      </c>
      <c r="K6049" s="57">
        <v>0.01</v>
      </c>
    </row>
    <row r="6050" spans="1:11" x14ac:dyDescent="0.25">
      <c r="A6050" s="21" t="s">
        <v>8740</v>
      </c>
      <c r="B6050" s="21" t="s">
        <v>21768</v>
      </c>
      <c r="C6050" s="21" t="s">
        <v>17784</v>
      </c>
      <c r="D6050" s="21" t="s">
        <v>17785</v>
      </c>
      <c r="F6050" s="21" t="s">
        <v>17786</v>
      </c>
      <c r="G6050" s="20">
        <v>45145</v>
      </c>
      <c r="H6050" s="21" t="s">
        <v>17787</v>
      </c>
      <c r="I6050" s="21" t="s">
        <v>17788</v>
      </c>
      <c r="J6050" s="22">
        <v>-1253084.3</v>
      </c>
      <c r="K6050" s="22">
        <v>-369960.92</v>
      </c>
    </row>
    <row r="6051" spans="1:11" x14ac:dyDescent="0.25">
      <c r="A6051" s="21" t="s">
        <v>8740</v>
      </c>
      <c r="B6051" s="21" t="s">
        <v>21768</v>
      </c>
      <c r="C6051" s="21" t="s">
        <v>18014</v>
      </c>
      <c r="D6051" s="21" t="s">
        <v>18015</v>
      </c>
      <c r="F6051" s="21" t="s">
        <v>18016</v>
      </c>
      <c r="G6051" s="20">
        <v>45145</v>
      </c>
      <c r="H6051" s="21" t="s">
        <v>18017</v>
      </c>
      <c r="I6051" s="21" t="s">
        <v>18018</v>
      </c>
      <c r="J6051" s="22">
        <v>-574446.24</v>
      </c>
      <c r="K6051" s="22">
        <v>-126115.88</v>
      </c>
    </row>
    <row r="6052" spans="1:11" x14ac:dyDescent="0.25">
      <c r="A6052" s="21" t="s">
        <v>9142</v>
      </c>
      <c r="B6052" s="21" t="s">
        <v>21768</v>
      </c>
      <c r="C6052" s="21" t="s">
        <v>894</v>
      </c>
      <c r="D6052" s="21" t="s">
        <v>893</v>
      </c>
      <c r="F6052" s="21" t="s">
        <v>17419</v>
      </c>
      <c r="G6052" s="20">
        <v>45146</v>
      </c>
      <c r="H6052" s="21" t="s">
        <v>17420</v>
      </c>
      <c r="J6052" s="22">
        <v>-1627550</v>
      </c>
      <c r="K6052" s="22">
        <v>-1627550</v>
      </c>
    </row>
    <row r="6053" spans="1:11" x14ac:dyDescent="0.25">
      <c r="A6053" s="21" t="s">
        <v>9142</v>
      </c>
      <c r="B6053" s="21" t="s">
        <v>21768</v>
      </c>
      <c r="C6053" s="21" t="s">
        <v>894</v>
      </c>
      <c r="D6053" s="21" t="s">
        <v>893</v>
      </c>
      <c r="F6053" s="21" t="s">
        <v>17421</v>
      </c>
      <c r="G6053" s="20">
        <v>45146</v>
      </c>
      <c r="H6053" s="21" t="s">
        <v>17422</v>
      </c>
      <c r="J6053" s="22">
        <v>-173720</v>
      </c>
      <c r="K6053" s="22">
        <v>-173720</v>
      </c>
    </row>
    <row r="6054" spans="1:11" x14ac:dyDescent="0.25">
      <c r="A6054" s="21" t="s">
        <v>8738</v>
      </c>
      <c r="B6054" s="21" t="s">
        <v>21768</v>
      </c>
      <c r="C6054" s="21" t="s">
        <v>16033</v>
      </c>
      <c r="D6054" s="21" t="s">
        <v>16034</v>
      </c>
      <c r="F6054" s="21" t="s">
        <v>16035</v>
      </c>
      <c r="G6054" s="20">
        <v>45147</v>
      </c>
      <c r="H6054" s="21" t="s">
        <v>16036</v>
      </c>
      <c r="I6054" s="21" t="s">
        <v>16037</v>
      </c>
      <c r="J6054" s="22">
        <v>-221091.47</v>
      </c>
      <c r="K6054" s="22">
        <v>-176873.18</v>
      </c>
    </row>
    <row r="6055" spans="1:11" x14ac:dyDescent="0.25">
      <c r="A6055" s="21" t="s">
        <v>8738</v>
      </c>
      <c r="B6055" s="21" t="s">
        <v>21768</v>
      </c>
      <c r="C6055" s="21" t="s">
        <v>7233</v>
      </c>
      <c r="D6055" s="21" t="s">
        <v>7232</v>
      </c>
      <c r="E6055" s="21" t="s">
        <v>19558</v>
      </c>
      <c r="F6055" s="21" t="s">
        <v>16700</v>
      </c>
      <c r="G6055" s="20">
        <v>45147</v>
      </c>
      <c r="H6055" s="21" t="s">
        <v>16701</v>
      </c>
      <c r="I6055" s="21" t="s">
        <v>16702</v>
      </c>
      <c r="J6055" s="22">
        <v>-6037321.4699999997</v>
      </c>
      <c r="K6055" s="22">
        <v>-156122.98000000001</v>
      </c>
    </row>
    <row r="6056" spans="1:11" x14ac:dyDescent="0.25">
      <c r="A6056" s="21" t="s">
        <v>8740</v>
      </c>
      <c r="B6056" s="21" t="s">
        <v>21768</v>
      </c>
      <c r="C6056" s="21" t="s">
        <v>15650</v>
      </c>
      <c r="D6056" s="21" t="s">
        <v>8548</v>
      </c>
      <c r="F6056" s="21" t="s">
        <v>17843</v>
      </c>
      <c r="G6056" s="20">
        <v>45147</v>
      </c>
      <c r="H6056" s="21" t="s">
        <v>17844</v>
      </c>
      <c r="I6056" s="21" t="s">
        <v>17845</v>
      </c>
      <c r="J6056" s="22">
        <v>-129800</v>
      </c>
      <c r="K6056" s="22">
        <v>-129800</v>
      </c>
    </row>
    <row r="6057" spans="1:11" x14ac:dyDescent="0.25">
      <c r="A6057" s="21" t="s">
        <v>9142</v>
      </c>
      <c r="B6057" s="21" t="s">
        <v>21768</v>
      </c>
      <c r="C6057" s="21" t="s">
        <v>17146</v>
      </c>
      <c r="D6057" s="21" t="s">
        <v>17147</v>
      </c>
      <c r="E6057" s="21" t="s">
        <v>19552</v>
      </c>
      <c r="F6057" s="21" t="s">
        <v>17148</v>
      </c>
      <c r="G6057" s="20">
        <v>45148</v>
      </c>
      <c r="H6057" s="21" t="s">
        <v>17149</v>
      </c>
      <c r="I6057" s="21" t="s">
        <v>17150</v>
      </c>
      <c r="J6057" s="22">
        <v>-49560</v>
      </c>
      <c r="K6057" s="22">
        <v>-49560</v>
      </c>
    </row>
    <row r="6058" spans="1:11" x14ac:dyDescent="0.25">
      <c r="A6058" s="54" t="s">
        <v>8738</v>
      </c>
      <c r="B6058" s="54" t="s">
        <v>21768</v>
      </c>
      <c r="C6058" s="54" t="s">
        <v>124</v>
      </c>
      <c r="D6058" s="54" t="s">
        <v>123</v>
      </c>
      <c r="E6058" s="55"/>
      <c r="F6058" s="54" t="s">
        <v>15954</v>
      </c>
      <c r="G6058" s="58">
        <v>45148</v>
      </c>
      <c r="H6058" s="55" t="s">
        <v>19539</v>
      </c>
      <c r="I6058" s="55" t="s">
        <v>19539</v>
      </c>
      <c r="J6058" s="56">
        <v>80284.820000000007</v>
      </c>
      <c r="K6058" s="56">
        <v>0.01</v>
      </c>
    </row>
    <row r="6059" spans="1:11" x14ac:dyDescent="0.25">
      <c r="A6059" s="21" t="s">
        <v>8738</v>
      </c>
      <c r="B6059" s="21" t="s">
        <v>21768</v>
      </c>
      <c r="C6059" s="21" t="s">
        <v>7374</v>
      </c>
      <c r="D6059" s="21" t="s">
        <v>7373</v>
      </c>
      <c r="E6059" s="21" t="s">
        <v>19552</v>
      </c>
      <c r="F6059" s="21" t="s">
        <v>16592</v>
      </c>
      <c r="G6059" s="20">
        <v>45149</v>
      </c>
      <c r="H6059" t="s">
        <v>19539</v>
      </c>
      <c r="I6059" t="s">
        <v>19539</v>
      </c>
      <c r="J6059" s="57">
        <v>4880711.3600000003</v>
      </c>
      <c r="K6059" s="57">
        <v>0.01</v>
      </c>
    </row>
    <row r="6060" spans="1:11" x14ac:dyDescent="0.25">
      <c r="A6060" s="21" t="s">
        <v>9142</v>
      </c>
      <c r="B6060" s="21" t="s">
        <v>21768</v>
      </c>
      <c r="C6060" s="21" t="s">
        <v>894</v>
      </c>
      <c r="D6060" s="21" t="s">
        <v>893</v>
      </c>
      <c r="F6060" s="21" t="s">
        <v>17423</v>
      </c>
      <c r="G6060" s="20">
        <v>45152</v>
      </c>
      <c r="H6060" s="21" t="s">
        <v>17424</v>
      </c>
      <c r="J6060" s="22">
        <v>-6378406</v>
      </c>
      <c r="K6060" s="22">
        <v>-6378406</v>
      </c>
    </row>
    <row r="6061" spans="1:11" x14ac:dyDescent="0.25">
      <c r="A6061" s="21" t="s">
        <v>9142</v>
      </c>
      <c r="B6061" s="21" t="s">
        <v>21768</v>
      </c>
      <c r="C6061" s="21" t="s">
        <v>17131</v>
      </c>
      <c r="D6061" s="21" t="s">
        <v>17132</v>
      </c>
      <c r="F6061" s="21" t="s">
        <v>17512</v>
      </c>
      <c r="G6061" s="20">
        <v>45152</v>
      </c>
      <c r="H6061" s="21" t="s">
        <v>17513</v>
      </c>
      <c r="I6061" s="21" t="s">
        <v>17514</v>
      </c>
      <c r="J6061" s="22">
        <v>-1040000</v>
      </c>
      <c r="K6061" s="22">
        <v>-1040000</v>
      </c>
    </row>
    <row r="6062" spans="1:11" x14ac:dyDescent="0.25">
      <c r="A6062" s="21" t="s">
        <v>8740</v>
      </c>
      <c r="B6062" s="21" t="s">
        <v>21768</v>
      </c>
      <c r="C6062" s="21" t="s">
        <v>17998</v>
      </c>
      <c r="D6062" s="21" t="s">
        <v>17999</v>
      </c>
      <c r="F6062" s="21" t="s">
        <v>18000</v>
      </c>
      <c r="G6062" s="20">
        <v>45152</v>
      </c>
      <c r="H6062" s="21" t="s">
        <v>18001</v>
      </c>
      <c r="I6062" s="21" t="s">
        <v>18002</v>
      </c>
      <c r="J6062" s="22">
        <v>-31860</v>
      </c>
      <c r="K6062" s="22">
        <v>-31860</v>
      </c>
    </row>
    <row r="6063" spans="1:11" x14ac:dyDescent="0.25">
      <c r="A6063" s="21" t="s">
        <v>8740</v>
      </c>
      <c r="B6063" s="21" t="s">
        <v>21768</v>
      </c>
      <c r="C6063" s="21" t="s">
        <v>17998</v>
      </c>
      <c r="D6063" s="21" t="s">
        <v>17999</v>
      </c>
      <c r="F6063" s="21" t="s">
        <v>18003</v>
      </c>
      <c r="G6063" s="20">
        <v>45152</v>
      </c>
      <c r="H6063" s="21" t="s">
        <v>18004</v>
      </c>
      <c r="I6063" s="21" t="s">
        <v>18005</v>
      </c>
      <c r="J6063" s="22">
        <v>31860</v>
      </c>
      <c r="K6063" s="22">
        <v>31860</v>
      </c>
    </row>
    <row r="6064" spans="1:11" x14ac:dyDescent="0.25">
      <c r="A6064" s="21" t="s">
        <v>8740</v>
      </c>
      <c r="B6064" s="21" t="s">
        <v>21768</v>
      </c>
      <c r="C6064" s="21" t="s">
        <v>15794</v>
      </c>
      <c r="D6064" s="21" t="s">
        <v>15795</v>
      </c>
      <c r="F6064" s="21" t="s">
        <v>17680</v>
      </c>
      <c r="G6064" s="20">
        <v>45153</v>
      </c>
      <c r="H6064" s="21" t="s">
        <v>17681</v>
      </c>
      <c r="I6064" s="21" t="s">
        <v>17682</v>
      </c>
      <c r="J6064" s="22">
        <v>-94400</v>
      </c>
      <c r="K6064" s="22">
        <v>-94400</v>
      </c>
    </row>
    <row r="6065" spans="1:11" x14ac:dyDescent="0.25">
      <c r="A6065" s="21" t="s">
        <v>8740</v>
      </c>
      <c r="B6065" s="21" t="s">
        <v>21768</v>
      </c>
      <c r="C6065" s="21" t="s">
        <v>15794</v>
      </c>
      <c r="D6065" s="21" t="s">
        <v>15795</v>
      </c>
      <c r="F6065" s="21" t="s">
        <v>17683</v>
      </c>
      <c r="G6065" s="20">
        <v>45153</v>
      </c>
      <c r="H6065" s="21" t="s">
        <v>17684</v>
      </c>
      <c r="I6065" s="21" t="s">
        <v>17685</v>
      </c>
      <c r="J6065" s="22">
        <v>-94400</v>
      </c>
      <c r="K6065" s="22">
        <v>-94400</v>
      </c>
    </row>
    <row r="6066" spans="1:11" x14ac:dyDescent="0.25">
      <c r="A6066" s="21" t="s">
        <v>8740</v>
      </c>
      <c r="B6066" s="21" t="s">
        <v>21768</v>
      </c>
      <c r="C6066" s="21" t="s">
        <v>15709</v>
      </c>
      <c r="D6066" s="21" t="s">
        <v>8721</v>
      </c>
      <c r="F6066" s="21" t="s">
        <v>18068</v>
      </c>
      <c r="G6066" s="20">
        <v>45155</v>
      </c>
      <c r="H6066" s="21" t="s">
        <v>18069</v>
      </c>
      <c r="I6066" s="21" t="s">
        <v>18070</v>
      </c>
      <c r="J6066" s="22">
        <v>-29500</v>
      </c>
      <c r="K6066" s="22">
        <v>-29500</v>
      </c>
    </row>
    <row r="6067" spans="1:11" x14ac:dyDescent="0.25">
      <c r="A6067" s="21" t="s">
        <v>9142</v>
      </c>
      <c r="B6067" s="21" t="s">
        <v>21768</v>
      </c>
      <c r="C6067" s="21" t="s">
        <v>17165</v>
      </c>
      <c r="D6067" s="21" t="s">
        <v>17166</v>
      </c>
      <c r="F6067" s="21" t="s">
        <v>17167</v>
      </c>
      <c r="G6067" s="20">
        <v>45160</v>
      </c>
      <c r="H6067" s="21" t="s">
        <v>17168</v>
      </c>
      <c r="J6067" s="22">
        <v>-15744.96</v>
      </c>
      <c r="K6067" s="22">
        <v>-15744.96</v>
      </c>
    </row>
    <row r="6068" spans="1:11" x14ac:dyDescent="0.25">
      <c r="A6068" s="21" t="s">
        <v>9142</v>
      </c>
      <c r="B6068" s="21" t="s">
        <v>21768</v>
      </c>
      <c r="C6068" s="21" t="s">
        <v>17193</v>
      </c>
      <c r="D6068" s="21" t="s">
        <v>17194</v>
      </c>
      <c r="F6068" s="21" t="s">
        <v>17195</v>
      </c>
      <c r="G6068" s="20">
        <v>45160</v>
      </c>
      <c r="H6068" s="21" t="s">
        <v>17168</v>
      </c>
      <c r="J6068" s="22">
        <v>-15744.96</v>
      </c>
      <c r="K6068" s="22">
        <v>-15744.96</v>
      </c>
    </row>
    <row r="6069" spans="1:11" x14ac:dyDescent="0.25">
      <c r="A6069" s="21" t="s">
        <v>9142</v>
      </c>
      <c r="B6069" s="21" t="s">
        <v>21768</v>
      </c>
      <c r="C6069" s="21" t="s">
        <v>17225</v>
      </c>
      <c r="D6069" s="21" t="s">
        <v>17226</v>
      </c>
      <c r="F6069" s="21" t="s">
        <v>17227</v>
      </c>
      <c r="G6069" s="20">
        <v>45160</v>
      </c>
      <c r="H6069" s="21" t="s">
        <v>17168</v>
      </c>
      <c r="J6069" s="22">
        <v>-15744.96</v>
      </c>
      <c r="K6069" s="22">
        <v>-15744.96</v>
      </c>
    </row>
    <row r="6070" spans="1:11" x14ac:dyDescent="0.25">
      <c r="A6070" s="21" t="s">
        <v>9142</v>
      </c>
      <c r="B6070" s="21" t="s">
        <v>21768</v>
      </c>
      <c r="C6070" s="21" t="s">
        <v>894</v>
      </c>
      <c r="D6070" s="21" t="s">
        <v>893</v>
      </c>
      <c r="F6070" s="21" t="s">
        <v>17425</v>
      </c>
      <c r="G6070" s="20">
        <v>45162</v>
      </c>
      <c r="H6070" s="21" t="s">
        <v>17426</v>
      </c>
      <c r="J6070" s="22">
        <v>-229097</v>
      </c>
      <c r="K6070" s="22">
        <v>-229097</v>
      </c>
    </row>
    <row r="6071" spans="1:11" x14ac:dyDescent="0.25">
      <c r="A6071" s="21" t="s">
        <v>9142</v>
      </c>
      <c r="B6071" s="21" t="s">
        <v>21768</v>
      </c>
      <c r="C6071" s="21" t="s">
        <v>894</v>
      </c>
      <c r="D6071" s="21" t="s">
        <v>893</v>
      </c>
      <c r="F6071" s="21" t="s">
        <v>17427</v>
      </c>
      <c r="G6071" s="20">
        <v>45162</v>
      </c>
      <c r="H6071" s="21" t="s">
        <v>17428</v>
      </c>
      <c r="J6071" s="22">
        <v>-88000</v>
      </c>
      <c r="K6071" s="22">
        <v>-88000</v>
      </c>
    </row>
    <row r="6072" spans="1:11" x14ac:dyDescent="0.25">
      <c r="A6072" s="21" t="s">
        <v>9142</v>
      </c>
      <c r="B6072" s="21" t="s">
        <v>21768</v>
      </c>
      <c r="C6072" s="21" t="s">
        <v>894</v>
      </c>
      <c r="D6072" s="21" t="s">
        <v>893</v>
      </c>
      <c r="F6072" s="21" t="s">
        <v>17429</v>
      </c>
      <c r="G6072" s="20">
        <v>45162</v>
      </c>
      <c r="H6072" s="21" t="s">
        <v>17430</v>
      </c>
      <c r="J6072" s="22">
        <v>-64010</v>
      </c>
      <c r="K6072" s="22">
        <v>-64010</v>
      </c>
    </row>
    <row r="6073" spans="1:11" x14ac:dyDescent="0.25">
      <c r="A6073" s="21" t="s">
        <v>8740</v>
      </c>
      <c r="B6073" s="21" t="s">
        <v>21768</v>
      </c>
      <c r="C6073" s="21" t="s">
        <v>15708</v>
      </c>
      <c r="D6073" s="21" t="s">
        <v>8720</v>
      </c>
      <c r="F6073" s="21" t="s">
        <v>17634</v>
      </c>
      <c r="G6073" s="20">
        <v>45163</v>
      </c>
      <c r="H6073" s="21" t="s">
        <v>17635</v>
      </c>
      <c r="I6073" s="21" t="s">
        <v>17636</v>
      </c>
      <c r="J6073" s="22">
        <v>-9440</v>
      </c>
      <c r="K6073" s="22">
        <v>-9440</v>
      </c>
    </row>
    <row r="6074" spans="1:11" x14ac:dyDescent="0.25">
      <c r="A6074" s="54" t="s">
        <v>8738</v>
      </c>
      <c r="B6074" s="54" t="s">
        <v>21768</v>
      </c>
      <c r="C6074" s="54" t="s">
        <v>8583</v>
      </c>
      <c r="D6074" s="54" t="s">
        <v>8582</v>
      </c>
      <c r="E6074" s="54" t="s">
        <v>19552</v>
      </c>
      <c r="F6074" s="54" t="s">
        <v>16347</v>
      </c>
      <c r="G6074" s="58">
        <v>45163</v>
      </c>
      <c r="H6074" s="54" t="s">
        <v>16348</v>
      </c>
      <c r="I6074" s="55"/>
      <c r="J6074" s="56">
        <v>-1190478.93</v>
      </c>
      <c r="K6074" s="56">
        <v>-0.01</v>
      </c>
    </row>
    <row r="6075" spans="1:11" x14ac:dyDescent="0.25">
      <c r="A6075" s="21" t="s">
        <v>8740</v>
      </c>
      <c r="B6075" s="21" t="s">
        <v>21768</v>
      </c>
      <c r="C6075" s="21" t="s">
        <v>14151</v>
      </c>
      <c r="D6075" s="21" t="s">
        <v>6551</v>
      </c>
      <c r="F6075" s="21" t="s">
        <v>17688</v>
      </c>
      <c r="G6075" s="20">
        <v>45166</v>
      </c>
      <c r="H6075" s="21" t="s">
        <v>17689</v>
      </c>
      <c r="I6075" s="21" t="s">
        <v>8384</v>
      </c>
      <c r="J6075" s="22">
        <v>-465569.84</v>
      </c>
      <c r="K6075" s="22">
        <v>-465569.84</v>
      </c>
    </row>
    <row r="6076" spans="1:11" x14ac:dyDescent="0.25">
      <c r="A6076" s="21" t="s">
        <v>8740</v>
      </c>
      <c r="B6076" s="21" t="s">
        <v>21768</v>
      </c>
      <c r="C6076" s="21" t="s">
        <v>8687</v>
      </c>
      <c r="D6076" s="21" t="s">
        <v>8686</v>
      </c>
      <c r="F6076" s="21" t="s">
        <v>18435</v>
      </c>
      <c r="G6076" s="20">
        <v>45166</v>
      </c>
      <c r="H6076" t="s">
        <v>19539</v>
      </c>
      <c r="I6076" t="s">
        <v>19539</v>
      </c>
      <c r="J6076" s="57">
        <v>806521.79</v>
      </c>
      <c r="K6076" s="57">
        <v>0.01</v>
      </c>
    </row>
    <row r="6077" spans="1:11" x14ac:dyDescent="0.25">
      <c r="A6077" s="21" t="s">
        <v>9142</v>
      </c>
      <c r="B6077" s="21" t="s">
        <v>21768</v>
      </c>
      <c r="C6077" s="21" t="s">
        <v>894</v>
      </c>
      <c r="D6077" s="21" t="s">
        <v>893</v>
      </c>
      <c r="F6077" s="21" t="s">
        <v>17431</v>
      </c>
      <c r="G6077" s="20">
        <v>45167</v>
      </c>
      <c r="H6077" s="21" t="s">
        <v>8703</v>
      </c>
      <c r="J6077" s="22">
        <v>-64000</v>
      </c>
      <c r="K6077" s="22">
        <v>-64000</v>
      </c>
    </row>
    <row r="6078" spans="1:11" x14ac:dyDescent="0.25">
      <c r="A6078" s="21" t="s">
        <v>9142</v>
      </c>
      <c r="B6078" s="21" t="s">
        <v>21768</v>
      </c>
      <c r="C6078" s="21" t="s">
        <v>894</v>
      </c>
      <c r="D6078" s="21" t="s">
        <v>893</v>
      </c>
      <c r="F6078" s="21" t="s">
        <v>17432</v>
      </c>
      <c r="G6078" s="20">
        <v>45167</v>
      </c>
      <c r="H6078" s="21" t="s">
        <v>17433</v>
      </c>
      <c r="J6078" s="22">
        <v>-148800</v>
      </c>
      <c r="K6078" s="22">
        <v>-148800</v>
      </c>
    </row>
    <row r="6079" spans="1:11" x14ac:dyDescent="0.25">
      <c r="A6079" s="54" t="s">
        <v>8738</v>
      </c>
      <c r="B6079" s="54" t="s">
        <v>21768</v>
      </c>
      <c r="C6079" s="54" t="s">
        <v>103</v>
      </c>
      <c r="D6079" s="54" t="s">
        <v>102</v>
      </c>
      <c r="E6079" s="55"/>
      <c r="F6079" s="54" t="s">
        <v>16109</v>
      </c>
      <c r="G6079" s="58">
        <v>45168</v>
      </c>
      <c r="H6079" s="55" t="s">
        <v>19539</v>
      </c>
      <c r="I6079" s="55" t="s">
        <v>19539</v>
      </c>
      <c r="J6079" s="56">
        <v>169883.18</v>
      </c>
      <c r="K6079" s="56">
        <v>0.05</v>
      </c>
    </row>
    <row r="6080" spans="1:11" x14ac:dyDescent="0.25">
      <c r="A6080" s="21" t="s">
        <v>8738</v>
      </c>
      <c r="B6080" s="21" t="s">
        <v>21768</v>
      </c>
      <c r="C6080" s="21" t="s">
        <v>8583</v>
      </c>
      <c r="D6080" s="21" t="s">
        <v>8582</v>
      </c>
      <c r="E6080" s="21" t="s">
        <v>19552</v>
      </c>
      <c r="F6080" s="21" t="s">
        <v>16349</v>
      </c>
      <c r="G6080" s="20">
        <v>45168</v>
      </c>
      <c r="H6080" s="21" t="s">
        <v>16350</v>
      </c>
      <c r="J6080" s="57">
        <v>-1350703.85</v>
      </c>
      <c r="K6080" s="57">
        <v>-0.01</v>
      </c>
    </row>
    <row r="6081" spans="1:11" x14ac:dyDescent="0.25">
      <c r="A6081" s="54" t="s">
        <v>9142</v>
      </c>
      <c r="B6081" s="54" t="s">
        <v>21768</v>
      </c>
      <c r="C6081" s="54" t="s">
        <v>6148</v>
      </c>
      <c r="D6081" s="54" t="s">
        <v>6147</v>
      </c>
      <c r="E6081" s="55"/>
      <c r="F6081" s="54" t="s">
        <v>17290</v>
      </c>
      <c r="G6081" s="58">
        <v>45169</v>
      </c>
      <c r="H6081" s="55" t="s">
        <v>19539</v>
      </c>
      <c r="I6081" s="55" t="s">
        <v>19539</v>
      </c>
      <c r="J6081" s="56">
        <v>43862.76</v>
      </c>
      <c r="K6081" s="56">
        <v>0.03</v>
      </c>
    </row>
    <row r="6082" spans="1:11" x14ac:dyDescent="0.25">
      <c r="A6082" s="21" t="s">
        <v>8738</v>
      </c>
      <c r="B6082" s="21" t="s">
        <v>21768</v>
      </c>
      <c r="C6082" s="21" t="s">
        <v>7060</v>
      </c>
      <c r="D6082" s="21" t="s">
        <v>7059</v>
      </c>
      <c r="F6082" s="21" t="s">
        <v>16650</v>
      </c>
      <c r="G6082" s="20">
        <v>45170</v>
      </c>
      <c r="H6082" s="21" t="s">
        <v>16651</v>
      </c>
      <c r="I6082" s="21" t="s">
        <v>16652</v>
      </c>
      <c r="J6082" s="57">
        <v>48172437.759999998</v>
      </c>
      <c r="K6082" s="57">
        <v>0.51</v>
      </c>
    </row>
    <row r="6083" spans="1:11" x14ac:dyDescent="0.25">
      <c r="A6083" s="54" t="s">
        <v>8738</v>
      </c>
      <c r="B6083" s="54" t="s">
        <v>21768</v>
      </c>
      <c r="C6083" s="54" t="s">
        <v>8583</v>
      </c>
      <c r="D6083" s="54" t="s">
        <v>8582</v>
      </c>
      <c r="E6083" s="54" t="s">
        <v>19552</v>
      </c>
      <c r="F6083" s="54" t="s">
        <v>16365</v>
      </c>
      <c r="G6083" s="58">
        <v>45173</v>
      </c>
      <c r="H6083" s="55" t="s">
        <v>19539</v>
      </c>
      <c r="I6083" s="55" t="s">
        <v>19539</v>
      </c>
      <c r="J6083" s="56">
        <v>4182542.73</v>
      </c>
      <c r="K6083" s="56">
        <v>0.02</v>
      </c>
    </row>
    <row r="6084" spans="1:11" x14ac:dyDescent="0.25">
      <c r="A6084" s="21" t="s">
        <v>8738</v>
      </c>
      <c r="B6084" s="21" t="s">
        <v>21768</v>
      </c>
      <c r="C6084" s="21" t="s">
        <v>8623</v>
      </c>
      <c r="D6084" s="21" t="s">
        <v>8622</v>
      </c>
      <c r="F6084" s="21" t="s">
        <v>16997</v>
      </c>
      <c r="G6084" s="20">
        <v>45175</v>
      </c>
      <c r="H6084" s="21" t="s">
        <v>16998</v>
      </c>
      <c r="I6084" s="21" t="s">
        <v>16999</v>
      </c>
      <c r="J6084" s="22">
        <v>-178170.56</v>
      </c>
      <c r="K6084" s="22">
        <v>-178170.56</v>
      </c>
    </row>
    <row r="6085" spans="1:11" x14ac:dyDescent="0.25">
      <c r="A6085" s="21" t="s">
        <v>18584</v>
      </c>
      <c r="B6085" s="21" t="s">
        <v>21768</v>
      </c>
      <c r="C6085" s="21" t="s">
        <v>894</v>
      </c>
      <c r="D6085" s="21" t="s">
        <v>893</v>
      </c>
      <c r="F6085" s="21" t="s">
        <v>18591</v>
      </c>
      <c r="G6085" s="20">
        <v>45175</v>
      </c>
      <c r="H6085" s="21" t="s">
        <v>18592</v>
      </c>
      <c r="J6085" s="22">
        <v>-421300.88</v>
      </c>
      <c r="K6085" s="22">
        <v>-421300.88</v>
      </c>
    </row>
    <row r="6086" spans="1:11" x14ac:dyDescent="0.25">
      <c r="A6086" s="21" t="s">
        <v>8738</v>
      </c>
      <c r="B6086" s="21" t="s">
        <v>21768</v>
      </c>
      <c r="C6086" s="21" t="s">
        <v>15472</v>
      </c>
      <c r="D6086" s="21" t="s">
        <v>8288</v>
      </c>
      <c r="F6086" s="21" t="s">
        <v>15877</v>
      </c>
      <c r="G6086" s="20">
        <v>45176</v>
      </c>
      <c r="H6086" s="21" t="s">
        <v>15878</v>
      </c>
      <c r="J6086" s="22">
        <v>425394.98</v>
      </c>
      <c r="K6086" s="22">
        <v>425394.98</v>
      </c>
    </row>
    <row r="6087" spans="1:11" x14ac:dyDescent="0.25">
      <c r="A6087" s="21" t="s">
        <v>18584</v>
      </c>
      <c r="B6087" s="21" t="s">
        <v>21768</v>
      </c>
      <c r="C6087" s="21" t="s">
        <v>894</v>
      </c>
      <c r="D6087" s="21" t="s">
        <v>893</v>
      </c>
      <c r="F6087" s="21" t="s">
        <v>18593</v>
      </c>
      <c r="G6087" s="20">
        <v>45177</v>
      </c>
      <c r="H6087" s="21" t="s">
        <v>18594</v>
      </c>
      <c r="J6087" s="22">
        <v>-3195060</v>
      </c>
      <c r="K6087" s="22">
        <v>-3195060</v>
      </c>
    </row>
    <row r="6088" spans="1:11" x14ac:dyDescent="0.25">
      <c r="A6088" s="21" t="s">
        <v>19520</v>
      </c>
      <c r="B6088" s="21" t="s">
        <v>21768</v>
      </c>
      <c r="C6088" s="21" t="s">
        <v>18963</v>
      </c>
      <c r="D6088" s="21" t="s">
        <v>19526</v>
      </c>
      <c r="F6088" s="21" t="s">
        <v>18964</v>
      </c>
      <c r="G6088" s="20">
        <v>45182</v>
      </c>
      <c r="H6088" s="21" t="s">
        <v>18965</v>
      </c>
      <c r="J6088" s="22">
        <v>-274905</v>
      </c>
      <c r="K6088" s="22">
        <v>-274905</v>
      </c>
    </row>
    <row r="6089" spans="1:11" x14ac:dyDescent="0.25">
      <c r="A6089" s="21" t="s">
        <v>8738</v>
      </c>
      <c r="B6089" s="21" t="s">
        <v>21768</v>
      </c>
      <c r="C6089" s="21" t="s">
        <v>8583</v>
      </c>
      <c r="D6089" s="21" t="s">
        <v>8582</v>
      </c>
      <c r="E6089" s="21" t="s">
        <v>19552</v>
      </c>
      <c r="F6089" s="21" t="s">
        <v>16353</v>
      </c>
      <c r="G6089" s="20">
        <v>45182</v>
      </c>
      <c r="H6089" s="21" t="s">
        <v>16354</v>
      </c>
      <c r="J6089" s="57">
        <v>-1047065.66</v>
      </c>
      <c r="K6089" s="57">
        <v>-0.01</v>
      </c>
    </row>
    <row r="6090" spans="1:11" x14ac:dyDescent="0.25">
      <c r="A6090" s="54" t="s">
        <v>8738</v>
      </c>
      <c r="B6090" s="54" t="s">
        <v>21768</v>
      </c>
      <c r="C6090" s="54" t="s">
        <v>6858</v>
      </c>
      <c r="D6090" s="54" t="s">
        <v>6857</v>
      </c>
      <c r="E6090" s="55"/>
      <c r="F6090" s="54" t="s">
        <v>16423</v>
      </c>
      <c r="G6090" s="58">
        <v>45184</v>
      </c>
      <c r="H6090" s="55" t="s">
        <v>19539</v>
      </c>
      <c r="I6090" s="55" t="s">
        <v>19539</v>
      </c>
      <c r="J6090" s="56">
        <v>4771399.58</v>
      </c>
      <c r="K6090" s="56">
        <v>0.02</v>
      </c>
    </row>
    <row r="6091" spans="1:11" x14ac:dyDescent="0.25">
      <c r="A6091" s="21" t="s">
        <v>8738</v>
      </c>
      <c r="B6091" s="21" t="s">
        <v>21768</v>
      </c>
      <c r="C6091" s="21" t="s">
        <v>16530</v>
      </c>
      <c r="D6091" s="21" t="s">
        <v>16531</v>
      </c>
      <c r="E6091" s="21" t="s">
        <v>19552</v>
      </c>
      <c r="F6091" s="21" t="s">
        <v>16532</v>
      </c>
      <c r="G6091" s="20">
        <v>45184</v>
      </c>
      <c r="H6091" t="s">
        <v>19539</v>
      </c>
      <c r="I6091" t="s">
        <v>19539</v>
      </c>
      <c r="J6091" s="57">
        <v>21151.91</v>
      </c>
      <c r="K6091" s="57">
        <v>0.01</v>
      </c>
    </row>
    <row r="6092" spans="1:11" x14ac:dyDescent="0.25">
      <c r="A6092" s="21" t="s">
        <v>8738</v>
      </c>
      <c r="B6092" s="21" t="s">
        <v>21768</v>
      </c>
      <c r="C6092" s="21" t="s">
        <v>16629</v>
      </c>
      <c r="D6092" s="21" t="s">
        <v>16630</v>
      </c>
      <c r="E6092" s="21" t="s">
        <v>19552</v>
      </c>
      <c r="F6092" s="21" t="s">
        <v>16631</v>
      </c>
      <c r="G6092" s="20">
        <v>45187</v>
      </c>
      <c r="H6092" s="21" t="s">
        <v>16632</v>
      </c>
      <c r="I6092" s="21" t="s">
        <v>16633</v>
      </c>
      <c r="J6092" s="22">
        <v>-72640.800000000003</v>
      </c>
      <c r="K6092" s="22">
        <v>-72640.800000000003</v>
      </c>
    </row>
    <row r="6093" spans="1:11" x14ac:dyDescent="0.25">
      <c r="A6093" s="54" t="s">
        <v>8738</v>
      </c>
      <c r="B6093" s="54" t="s">
        <v>21768</v>
      </c>
      <c r="C6093" s="54" t="s">
        <v>14251</v>
      </c>
      <c r="D6093" s="54" t="s">
        <v>6681</v>
      </c>
      <c r="E6093" s="55"/>
      <c r="F6093" s="54" t="s">
        <v>15887</v>
      </c>
      <c r="G6093" s="58">
        <v>45190</v>
      </c>
      <c r="H6093" s="55" t="s">
        <v>19539</v>
      </c>
      <c r="I6093" s="55" t="s">
        <v>19539</v>
      </c>
      <c r="J6093" s="56">
        <v>74174.259999999995</v>
      </c>
      <c r="K6093" s="56">
        <v>0.01</v>
      </c>
    </row>
    <row r="6094" spans="1:11" x14ac:dyDescent="0.25">
      <c r="A6094" s="21" t="s">
        <v>8738</v>
      </c>
      <c r="B6094" s="21" t="s">
        <v>21768</v>
      </c>
      <c r="C6094" s="21" t="s">
        <v>8583</v>
      </c>
      <c r="D6094" s="21" t="s">
        <v>8582</v>
      </c>
      <c r="E6094" s="21" t="s">
        <v>19552</v>
      </c>
      <c r="F6094" s="21" t="s">
        <v>16377</v>
      </c>
      <c r="G6094" s="20">
        <v>45190</v>
      </c>
      <c r="H6094" t="s">
        <v>19539</v>
      </c>
      <c r="I6094" t="s">
        <v>19539</v>
      </c>
      <c r="J6094" s="57">
        <v>6905783.4500000002</v>
      </c>
      <c r="K6094" s="57">
        <v>0.01</v>
      </c>
    </row>
    <row r="6095" spans="1:11" x14ac:dyDescent="0.25">
      <c r="A6095" s="54" t="s">
        <v>8738</v>
      </c>
      <c r="B6095" s="54" t="s">
        <v>21768</v>
      </c>
      <c r="C6095" s="54" t="s">
        <v>8583</v>
      </c>
      <c r="D6095" s="54" t="s">
        <v>8582</v>
      </c>
      <c r="E6095" s="54" t="s">
        <v>19552</v>
      </c>
      <c r="F6095" s="54" t="s">
        <v>16378</v>
      </c>
      <c r="G6095" s="58">
        <v>45190</v>
      </c>
      <c r="H6095" s="55" t="s">
        <v>19539</v>
      </c>
      <c r="I6095" s="55" t="s">
        <v>19539</v>
      </c>
      <c r="J6095" s="56">
        <v>5114902.04</v>
      </c>
      <c r="K6095" s="56">
        <v>0.01</v>
      </c>
    </row>
    <row r="6096" spans="1:11" x14ac:dyDescent="0.25">
      <c r="A6096" s="21" t="s">
        <v>8738</v>
      </c>
      <c r="B6096" s="21" t="s">
        <v>21768</v>
      </c>
      <c r="C6096" s="21" t="s">
        <v>15708</v>
      </c>
      <c r="D6096" s="21" t="s">
        <v>8720</v>
      </c>
      <c r="F6096" s="21" t="s">
        <v>15771</v>
      </c>
      <c r="G6096" s="20">
        <v>45191</v>
      </c>
      <c r="H6096" s="21" t="s">
        <v>15772</v>
      </c>
      <c r="I6096" s="21" t="s">
        <v>15773</v>
      </c>
      <c r="J6096" s="22">
        <v>-18880</v>
      </c>
      <c r="K6096" s="22">
        <v>-18880</v>
      </c>
    </row>
    <row r="6097" spans="1:11" x14ac:dyDescent="0.25">
      <c r="A6097" s="21" t="s">
        <v>8738</v>
      </c>
      <c r="B6097" s="21" t="s">
        <v>21768</v>
      </c>
      <c r="C6097" s="21" t="s">
        <v>15709</v>
      </c>
      <c r="D6097" s="21" t="s">
        <v>8721</v>
      </c>
      <c r="F6097" s="21" t="s">
        <v>19831</v>
      </c>
      <c r="G6097" s="20">
        <v>45191</v>
      </c>
      <c r="H6097" s="21" t="s">
        <v>19832</v>
      </c>
      <c r="I6097" s="21" t="s">
        <v>15917</v>
      </c>
      <c r="J6097" s="22">
        <v>-59000</v>
      </c>
      <c r="K6097" s="22">
        <v>-59000</v>
      </c>
    </row>
    <row r="6098" spans="1:11" x14ac:dyDescent="0.25">
      <c r="A6098" s="21" t="s">
        <v>8738</v>
      </c>
      <c r="B6098" s="21" t="s">
        <v>21768</v>
      </c>
      <c r="C6098" s="21" t="s">
        <v>103</v>
      </c>
      <c r="D6098" s="21" t="s">
        <v>102</v>
      </c>
      <c r="F6098" s="21" t="s">
        <v>16108</v>
      </c>
      <c r="G6098" s="20">
        <v>45191</v>
      </c>
      <c r="H6098" t="s">
        <v>19539</v>
      </c>
      <c r="I6098" t="s">
        <v>19539</v>
      </c>
      <c r="J6098" s="57">
        <v>207279.45</v>
      </c>
      <c r="K6098" s="57">
        <v>0.03</v>
      </c>
    </row>
    <row r="6099" spans="1:11" x14ac:dyDescent="0.25">
      <c r="A6099" s="21" t="s">
        <v>8738</v>
      </c>
      <c r="B6099" s="21" t="s">
        <v>21768</v>
      </c>
      <c r="C6099" s="21" t="s">
        <v>16746</v>
      </c>
      <c r="D6099" s="21" t="s">
        <v>16747</v>
      </c>
      <c r="F6099" s="21" t="s">
        <v>16748</v>
      </c>
      <c r="G6099" s="20">
        <v>45193</v>
      </c>
      <c r="H6099" s="21" t="s">
        <v>16749</v>
      </c>
      <c r="I6099" s="21" t="s">
        <v>16750</v>
      </c>
      <c r="J6099" s="22">
        <v>-18834570</v>
      </c>
      <c r="K6099" s="22">
        <v>-18834570</v>
      </c>
    </row>
    <row r="6100" spans="1:11" x14ac:dyDescent="0.25">
      <c r="A6100" s="54" t="s">
        <v>8738</v>
      </c>
      <c r="B6100" s="54" t="s">
        <v>21768</v>
      </c>
      <c r="C6100" s="54" t="s">
        <v>6760</v>
      </c>
      <c r="D6100" s="54" t="s">
        <v>6759</v>
      </c>
      <c r="E6100" s="55"/>
      <c r="F6100" s="54" t="s">
        <v>16390</v>
      </c>
      <c r="G6100" s="58">
        <v>45195</v>
      </c>
      <c r="H6100" s="55" t="s">
        <v>19539</v>
      </c>
      <c r="I6100" s="55" t="s">
        <v>19539</v>
      </c>
      <c r="J6100" s="56">
        <v>1750999.08</v>
      </c>
      <c r="K6100" s="56">
        <v>0.01</v>
      </c>
    </row>
    <row r="6101" spans="1:11" x14ac:dyDescent="0.25">
      <c r="A6101" s="21" t="s">
        <v>8738</v>
      </c>
      <c r="B6101" s="21" t="s">
        <v>21768</v>
      </c>
      <c r="C6101" s="21" t="s">
        <v>126</v>
      </c>
      <c r="D6101" s="21" t="s">
        <v>125</v>
      </c>
      <c r="E6101" s="21" t="s">
        <v>19558</v>
      </c>
      <c r="F6101" s="21" t="s">
        <v>16124</v>
      </c>
      <c r="G6101" s="20">
        <v>45196</v>
      </c>
      <c r="H6101" t="s">
        <v>19539</v>
      </c>
      <c r="I6101" t="s">
        <v>19539</v>
      </c>
      <c r="J6101" s="57">
        <v>161347.39000000001</v>
      </c>
      <c r="K6101" s="57">
        <v>0.01</v>
      </c>
    </row>
    <row r="6102" spans="1:11" x14ac:dyDescent="0.25">
      <c r="A6102" s="21" t="s">
        <v>8738</v>
      </c>
      <c r="B6102" s="21" t="s">
        <v>21768</v>
      </c>
      <c r="C6102" s="21" t="s">
        <v>15794</v>
      </c>
      <c r="D6102" s="21" t="s">
        <v>15795</v>
      </c>
      <c r="F6102" s="21" t="s">
        <v>15796</v>
      </c>
      <c r="G6102" s="20">
        <v>45197</v>
      </c>
      <c r="H6102" s="21" t="s">
        <v>15797</v>
      </c>
      <c r="I6102" s="21" t="s">
        <v>15798</v>
      </c>
      <c r="J6102" s="22">
        <v>-188800</v>
      </c>
      <c r="K6102" s="22">
        <v>-188800</v>
      </c>
    </row>
    <row r="6103" spans="1:11" x14ac:dyDescent="0.25">
      <c r="A6103" s="21" t="s">
        <v>8738</v>
      </c>
      <c r="B6103" s="21" t="s">
        <v>21768</v>
      </c>
      <c r="C6103" s="21" t="s">
        <v>15650</v>
      </c>
      <c r="D6103" s="21" t="s">
        <v>8548</v>
      </c>
      <c r="F6103" s="21" t="s">
        <v>15852</v>
      </c>
      <c r="G6103" s="20">
        <v>45197</v>
      </c>
      <c r="H6103" s="21" t="s">
        <v>15853</v>
      </c>
      <c r="I6103" s="21" t="s">
        <v>15854</v>
      </c>
      <c r="J6103" s="22">
        <v>-129800</v>
      </c>
      <c r="K6103" s="22">
        <v>-129800</v>
      </c>
    </row>
    <row r="6104" spans="1:11" x14ac:dyDescent="0.25">
      <c r="A6104" s="54" t="s">
        <v>8738</v>
      </c>
      <c r="B6104" s="54" t="s">
        <v>21768</v>
      </c>
      <c r="C6104" s="54" t="s">
        <v>17075</v>
      </c>
      <c r="D6104" s="54" t="s">
        <v>17076</v>
      </c>
      <c r="E6104" s="55"/>
      <c r="F6104" s="54" t="s">
        <v>17077</v>
      </c>
      <c r="G6104" s="58">
        <v>45197</v>
      </c>
      <c r="H6104" s="55" t="s">
        <v>19539</v>
      </c>
      <c r="I6104" s="55" t="s">
        <v>19539</v>
      </c>
      <c r="J6104" s="56">
        <v>185488.03</v>
      </c>
      <c r="K6104" s="56">
        <v>0.01</v>
      </c>
    </row>
    <row r="6105" spans="1:11" x14ac:dyDescent="0.25">
      <c r="A6105" s="21" t="s">
        <v>18584</v>
      </c>
      <c r="B6105" s="21" t="s">
        <v>21768</v>
      </c>
      <c r="C6105" s="21" t="s">
        <v>894</v>
      </c>
      <c r="D6105" s="21" t="s">
        <v>893</v>
      </c>
      <c r="F6105" s="21" t="s">
        <v>18595</v>
      </c>
      <c r="G6105" s="20">
        <v>45198</v>
      </c>
      <c r="H6105" s="21" t="s">
        <v>18596</v>
      </c>
      <c r="J6105" s="22">
        <v>-2760</v>
      </c>
      <c r="K6105" s="22">
        <v>-2760</v>
      </c>
    </row>
    <row r="6106" spans="1:11" x14ac:dyDescent="0.25">
      <c r="A6106" s="21" t="s">
        <v>8738</v>
      </c>
      <c r="B6106" s="21" t="s">
        <v>21768</v>
      </c>
      <c r="C6106" s="21" t="s">
        <v>8667</v>
      </c>
      <c r="D6106" s="21" t="s">
        <v>8666</v>
      </c>
      <c r="F6106" s="21" t="s">
        <v>16737</v>
      </c>
      <c r="G6106" s="20">
        <v>45198</v>
      </c>
      <c r="H6106" t="s">
        <v>19539</v>
      </c>
      <c r="I6106" t="s">
        <v>19539</v>
      </c>
      <c r="J6106" s="57">
        <v>138127.25</v>
      </c>
      <c r="K6106" s="57">
        <v>0.01</v>
      </c>
    </row>
    <row r="6107" spans="1:11" x14ac:dyDescent="0.25">
      <c r="A6107" s="21" t="s">
        <v>8738</v>
      </c>
      <c r="B6107" s="21" t="s">
        <v>21768</v>
      </c>
      <c r="C6107" s="21" t="s">
        <v>7233</v>
      </c>
      <c r="D6107" s="21" t="s">
        <v>7232</v>
      </c>
      <c r="E6107" s="21" t="s">
        <v>19558</v>
      </c>
      <c r="F6107" s="21" t="s">
        <v>16699</v>
      </c>
      <c r="G6107" s="20">
        <v>45201</v>
      </c>
      <c r="H6107" s="21" t="s">
        <v>8668</v>
      </c>
      <c r="J6107" s="22">
        <v>137839.1</v>
      </c>
      <c r="K6107" s="22">
        <v>137839.1</v>
      </c>
    </row>
    <row r="6108" spans="1:11" x14ac:dyDescent="0.25">
      <c r="A6108" s="21" t="s">
        <v>19520</v>
      </c>
      <c r="B6108" s="21" t="s">
        <v>21768</v>
      </c>
      <c r="C6108" s="21" t="s">
        <v>18963</v>
      </c>
      <c r="D6108" s="21" t="s">
        <v>19526</v>
      </c>
      <c r="F6108" s="21" t="s">
        <v>18966</v>
      </c>
      <c r="G6108" s="20">
        <v>45201</v>
      </c>
      <c r="H6108" s="21" t="s">
        <v>18967</v>
      </c>
      <c r="J6108" s="22">
        <v>-94000</v>
      </c>
      <c r="K6108" s="22">
        <v>-94000</v>
      </c>
    </row>
    <row r="6109" spans="1:11" x14ac:dyDescent="0.25">
      <c r="A6109" s="21" t="s">
        <v>18584</v>
      </c>
      <c r="B6109" s="21" t="s">
        <v>21768</v>
      </c>
      <c r="C6109" s="21" t="s">
        <v>894</v>
      </c>
      <c r="D6109" s="21" t="s">
        <v>893</v>
      </c>
      <c r="F6109" s="21" t="s">
        <v>18597</v>
      </c>
      <c r="G6109" s="20">
        <v>45201</v>
      </c>
      <c r="H6109" s="21" t="s">
        <v>18598</v>
      </c>
      <c r="J6109" s="22">
        <v>-56000</v>
      </c>
      <c r="K6109" s="22">
        <v>-56000</v>
      </c>
    </row>
    <row r="6110" spans="1:11" x14ac:dyDescent="0.25">
      <c r="A6110" s="54" t="s">
        <v>8738</v>
      </c>
      <c r="B6110" s="54" t="s">
        <v>21768</v>
      </c>
      <c r="C6110" s="54" t="s">
        <v>8209</v>
      </c>
      <c r="D6110" s="54" t="s">
        <v>8208</v>
      </c>
      <c r="E6110" s="55"/>
      <c r="F6110" s="54" t="s">
        <v>16527</v>
      </c>
      <c r="G6110" s="58">
        <v>45202</v>
      </c>
      <c r="H6110" s="55" t="s">
        <v>19539</v>
      </c>
      <c r="I6110" s="55" t="s">
        <v>19539</v>
      </c>
      <c r="J6110" s="56">
        <v>607856.5</v>
      </c>
      <c r="K6110" s="56">
        <v>0.01</v>
      </c>
    </row>
    <row r="6111" spans="1:11" x14ac:dyDescent="0.25">
      <c r="A6111" s="21" t="s">
        <v>8738</v>
      </c>
      <c r="B6111" s="21" t="s">
        <v>21768</v>
      </c>
      <c r="C6111" s="21" t="s">
        <v>8583</v>
      </c>
      <c r="D6111" s="21" t="s">
        <v>8582</v>
      </c>
      <c r="E6111" s="21" t="s">
        <v>19552</v>
      </c>
      <c r="F6111" s="21" t="s">
        <v>16357</v>
      </c>
      <c r="G6111" s="20">
        <v>45203</v>
      </c>
      <c r="H6111" s="21" t="s">
        <v>16358</v>
      </c>
      <c r="J6111" s="57">
        <v>-1210513.95</v>
      </c>
      <c r="K6111" s="57">
        <v>-0.01</v>
      </c>
    </row>
    <row r="6112" spans="1:11" x14ac:dyDescent="0.25">
      <c r="A6112" s="54" t="s">
        <v>8738</v>
      </c>
      <c r="B6112" s="54" t="s">
        <v>21768</v>
      </c>
      <c r="C6112" s="54" t="s">
        <v>8583</v>
      </c>
      <c r="D6112" s="54" t="s">
        <v>8582</v>
      </c>
      <c r="E6112" s="54" t="s">
        <v>19552</v>
      </c>
      <c r="F6112" s="54" t="s">
        <v>16359</v>
      </c>
      <c r="G6112" s="58">
        <v>45204</v>
      </c>
      <c r="H6112" s="54" t="s">
        <v>16360</v>
      </c>
      <c r="I6112" s="55"/>
      <c r="J6112" s="56">
        <v>-1026386.75</v>
      </c>
      <c r="K6112" s="56">
        <v>-0.01</v>
      </c>
    </row>
    <row r="6113" spans="1:11" x14ac:dyDescent="0.25">
      <c r="A6113" s="21" t="s">
        <v>8738</v>
      </c>
      <c r="B6113" s="21" t="s">
        <v>21768</v>
      </c>
      <c r="C6113" s="21" t="s">
        <v>813</v>
      </c>
      <c r="D6113" s="21" t="s">
        <v>812</v>
      </c>
      <c r="F6113" s="21" t="s">
        <v>15942</v>
      </c>
      <c r="G6113" s="20">
        <v>45205</v>
      </c>
      <c r="H6113" s="21" t="s">
        <v>15943</v>
      </c>
      <c r="J6113" s="22">
        <v>-1880950.24</v>
      </c>
      <c r="K6113" s="22">
        <v>-72630.600000000006</v>
      </c>
    </row>
    <row r="6114" spans="1:11" x14ac:dyDescent="0.25">
      <c r="A6114" s="21" t="s">
        <v>8738</v>
      </c>
      <c r="B6114" s="21" t="s">
        <v>21768</v>
      </c>
      <c r="C6114" s="21" t="s">
        <v>8673</v>
      </c>
      <c r="D6114" s="21" t="s">
        <v>8672</v>
      </c>
      <c r="F6114" s="21" t="s">
        <v>16049</v>
      </c>
      <c r="G6114" s="20">
        <v>45212</v>
      </c>
      <c r="H6114" s="21" t="s">
        <v>16050</v>
      </c>
      <c r="I6114" s="21" t="s">
        <v>16051</v>
      </c>
      <c r="J6114" s="22">
        <v>11445462</v>
      </c>
      <c r="K6114" s="22">
        <v>11445462</v>
      </c>
    </row>
    <row r="6115" spans="1:11" x14ac:dyDescent="0.25">
      <c r="A6115" s="21" t="s">
        <v>8738</v>
      </c>
      <c r="B6115" s="21" t="s">
        <v>21768</v>
      </c>
      <c r="C6115" s="21" t="s">
        <v>18520</v>
      </c>
      <c r="D6115" s="21" t="s">
        <v>18521</v>
      </c>
      <c r="F6115" s="21" t="s">
        <v>23252</v>
      </c>
      <c r="G6115" s="20">
        <v>45212</v>
      </c>
      <c r="H6115" s="21" t="s">
        <v>23253</v>
      </c>
      <c r="J6115" s="22">
        <v>-200000</v>
      </c>
      <c r="K6115" s="22">
        <v>-200000</v>
      </c>
    </row>
    <row r="6116" spans="1:11" x14ac:dyDescent="0.25">
      <c r="A6116" s="21" t="s">
        <v>8738</v>
      </c>
      <c r="B6116" s="21" t="s">
        <v>21768</v>
      </c>
      <c r="C6116" s="21" t="s">
        <v>18520</v>
      </c>
      <c r="D6116" s="21" t="s">
        <v>18521</v>
      </c>
      <c r="F6116" s="21" t="s">
        <v>23254</v>
      </c>
      <c r="G6116" s="20">
        <v>45215</v>
      </c>
      <c r="H6116" s="21" t="s">
        <v>23255</v>
      </c>
      <c r="J6116" s="22">
        <v>-175000</v>
      </c>
      <c r="K6116" s="22">
        <v>-175000</v>
      </c>
    </row>
    <row r="6117" spans="1:11" x14ac:dyDescent="0.25">
      <c r="A6117" s="21" t="s">
        <v>8738</v>
      </c>
      <c r="B6117" s="21" t="s">
        <v>21768</v>
      </c>
      <c r="C6117" s="21" t="s">
        <v>16746</v>
      </c>
      <c r="D6117" s="21" t="s">
        <v>16747</v>
      </c>
      <c r="F6117" s="21" t="s">
        <v>16751</v>
      </c>
      <c r="G6117" s="20">
        <v>45216</v>
      </c>
      <c r="H6117" s="21" t="s">
        <v>16752</v>
      </c>
      <c r="I6117" s="21" t="s">
        <v>16753</v>
      </c>
      <c r="J6117" s="22">
        <v>18834570</v>
      </c>
      <c r="K6117" s="22">
        <v>18834570</v>
      </c>
    </row>
    <row r="6118" spans="1:11" x14ac:dyDescent="0.25">
      <c r="A6118" s="21" t="s">
        <v>8738</v>
      </c>
      <c r="B6118" s="21" t="s">
        <v>21768</v>
      </c>
      <c r="C6118" s="21" t="s">
        <v>7224</v>
      </c>
      <c r="D6118" s="21" t="s">
        <v>7223</v>
      </c>
      <c r="E6118" s="21" t="s">
        <v>19558</v>
      </c>
      <c r="F6118" s="21" t="s">
        <v>17095</v>
      </c>
      <c r="G6118" s="20">
        <v>45216</v>
      </c>
      <c r="H6118" s="21" t="s">
        <v>8252</v>
      </c>
      <c r="I6118" s="21" t="s">
        <v>17096</v>
      </c>
      <c r="J6118" s="22">
        <v>-124528.36</v>
      </c>
      <c r="K6118" s="22">
        <v>-124528.36</v>
      </c>
    </row>
    <row r="6119" spans="1:11" x14ac:dyDescent="0.25">
      <c r="A6119" s="21" t="s">
        <v>8738</v>
      </c>
      <c r="B6119" s="21" t="s">
        <v>21768</v>
      </c>
      <c r="C6119" s="21" t="s">
        <v>1487</v>
      </c>
      <c r="D6119" s="21" t="s">
        <v>1486</v>
      </c>
      <c r="F6119" s="21" t="s">
        <v>16118</v>
      </c>
      <c r="G6119" s="20">
        <v>45216</v>
      </c>
      <c r="H6119" s="21" t="s">
        <v>16119</v>
      </c>
      <c r="J6119" s="57">
        <v>100314.85</v>
      </c>
      <c r="K6119" s="57">
        <v>0.01</v>
      </c>
    </row>
    <row r="6120" spans="1:11" x14ac:dyDescent="0.25">
      <c r="A6120" s="21" t="s">
        <v>8738</v>
      </c>
      <c r="B6120" s="21" t="s">
        <v>21768</v>
      </c>
      <c r="C6120" s="21" t="s">
        <v>15789</v>
      </c>
      <c r="D6120" s="21" t="s">
        <v>15790</v>
      </c>
      <c r="F6120" s="21" t="s">
        <v>15791</v>
      </c>
      <c r="G6120" s="20">
        <v>45217</v>
      </c>
      <c r="H6120" s="21" t="s">
        <v>15792</v>
      </c>
      <c r="I6120" s="21" t="s">
        <v>8662</v>
      </c>
      <c r="J6120" s="22">
        <v>-1384836.04</v>
      </c>
      <c r="K6120" s="22">
        <v>-1107868.83</v>
      </c>
    </row>
    <row r="6121" spans="1:11" x14ac:dyDescent="0.25">
      <c r="A6121" s="54" t="s">
        <v>8738</v>
      </c>
      <c r="B6121" s="54" t="s">
        <v>21768</v>
      </c>
      <c r="C6121" s="54" t="s">
        <v>124</v>
      </c>
      <c r="D6121" s="54" t="s">
        <v>123</v>
      </c>
      <c r="E6121" s="55"/>
      <c r="F6121" s="54" t="s">
        <v>15955</v>
      </c>
      <c r="G6121" s="58">
        <v>45217</v>
      </c>
      <c r="H6121" s="55" t="s">
        <v>19539</v>
      </c>
      <c r="I6121" s="55" t="s">
        <v>19539</v>
      </c>
      <c r="J6121" s="56">
        <v>107046.03</v>
      </c>
      <c r="K6121" s="56">
        <v>0.01</v>
      </c>
    </row>
    <row r="6122" spans="1:11" x14ac:dyDescent="0.25">
      <c r="A6122" s="21" t="s">
        <v>8738</v>
      </c>
      <c r="B6122" s="21" t="s">
        <v>21768</v>
      </c>
      <c r="C6122" s="21" t="s">
        <v>8685</v>
      </c>
      <c r="D6122" s="21" t="s">
        <v>8684</v>
      </c>
      <c r="E6122" s="21" t="s">
        <v>19552</v>
      </c>
      <c r="F6122" s="21" t="s">
        <v>16241</v>
      </c>
      <c r="G6122" s="20">
        <v>45217</v>
      </c>
      <c r="H6122" t="s">
        <v>19539</v>
      </c>
      <c r="I6122" t="s">
        <v>19539</v>
      </c>
      <c r="J6122" s="57">
        <v>6973611.71</v>
      </c>
      <c r="K6122" s="57">
        <v>0.01</v>
      </c>
    </row>
    <row r="6123" spans="1:11" x14ac:dyDescent="0.25">
      <c r="A6123" s="54" t="s">
        <v>8738</v>
      </c>
      <c r="B6123" s="54" t="s">
        <v>21768</v>
      </c>
      <c r="C6123" s="54" t="s">
        <v>8583</v>
      </c>
      <c r="D6123" s="54" t="s">
        <v>8582</v>
      </c>
      <c r="E6123" s="54" t="s">
        <v>19552</v>
      </c>
      <c r="F6123" s="54" t="s">
        <v>16372</v>
      </c>
      <c r="G6123" s="58">
        <v>45217</v>
      </c>
      <c r="H6123" s="55" t="s">
        <v>19539</v>
      </c>
      <c r="I6123" s="55" t="s">
        <v>19539</v>
      </c>
      <c r="J6123" s="56">
        <v>2345267.41</v>
      </c>
      <c r="K6123" s="56">
        <v>0.01</v>
      </c>
    </row>
    <row r="6124" spans="1:11" x14ac:dyDescent="0.25">
      <c r="A6124" s="21" t="s">
        <v>8738</v>
      </c>
      <c r="B6124" s="21" t="s">
        <v>21768</v>
      </c>
      <c r="C6124" s="21" t="s">
        <v>7374</v>
      </c>
      <c r="D6124" s="21" t="s">
        <v>7373</v>
      </c>
      <c r="E6124" s="21" t="s">
        <v>19552</v>
      </c>
      <c r="F6124" s="21" t="s">
        <v>16593</v>
      </c>
      <c r="G6124" s="20">
        <v>45217</v>
      </c>
      <c r="H6124" t="s">
        <v>19539</v>
      </c>
      <c r="I6124" t="s">
        <v>19539</v>
      </c>
      <c r="J6124" s="57">
        <v>1129181.8400000001</v>
      </c>
      <c r="K6124" s="57">
        <v>0.01</v>
      </c>
    </row>
    <row r="6125" spans="1:11" x14ac:dyDescent="0.25">
      <c r="A6125" s="21" t="s">
        <v>8738</v>
      </c>
      <c r="B6125" s="21" t="s">
        <v>21768</v>
      </c>
      <c r="C6125" s="21" t="s">
        <v>15747</v>
      </c>
      <c r="D6125" s="21" t="s">
        <v>15748</v>
      </c>
      <c r="F6125" s="21" t="s">
        <v>15749</v>
      </c>
      <c r="G6125" s="20">
        <v>45218</v>
      </c>
      <c r="H6125" s="21" t="s">
        <v>15750</v>
      </c>
      <c r="I6125" s="21" t="s">
        <v>15751</v>
      </c>
      <c r="J6125" s="22">
        <v>-9170522.1099999994</v>
      </c>
      <c r="K6125" s="22">
        <v>-7336417.6900000004</v>
      </c>
    </row>
    <row r="6126" spans="1:11" x14ac:dyDescent="0.25">
      <c r="A6126" s="21" t="s">
        <v>8738</v>
      </c>
      <c r="B6126" s="21" t="s">
        <v>21768</v>
      </c>
      <c r="C6126" s="21" t="s">
        <v>16444</v>
      </c>
      <c r="D6126" s="21" t="s">
        <v>16445</v>
      </c>
      <c r="E6126" s="21" t="s">
        <v>19558</v>
      </c>
      <c r="F6126" s="21" t="s">
        <v>16446</v>
      </c>
      <c r="G6126" s="20">
        <v>45218</v>
      </c>
      <c r="H6126" s="21" t="s">
        <v>16447</v>
      </c>
      <c r="I6126" s="21" t="s">
        <v>16448</v>
      </c>
      <c r="J6126" s="22">
        <v>-9582696.5299999993</v>
      </c>
      <c r="K6126" s="22">
        <v>-9126866</v>
      </c>
    </row>
    <row r="6127" spans="1:11" x14ac:dyDescent="0.25">
      <c r="A6127" s="21" t="s">
        <v>19520</v>
      </c>
      <c r="B6127" s="21" t="s">
        <v>21768</v>
      </c>
      <c r="C6127" s="21" t="s">
        <v>18963</v>
      </c>
      <c r="D6127" s="21" t="s">
        <v>19526</v>
      </c>
      <c r="F6127" s="21" t="s">
        <v>18968</v>
      </c>
      <c r="G6127" s="20">
        <v>45218</v>
      </c>
      <c r="H6127" s="21" t="s">
        <v>18969</v>
      </c>
      <c r="J6127" s="22">
        <v>-1200000</v>
      </c>
      <c r="K6127" s="22">
        <v>-1200000</v>
      </c>
    </row>
    <row r="6128" spans="1:11" x14ac:dyDescent="0.25">
      <c r="A6128" s="54" t="s">
        <v>8738</v>
      </c>
      <c r="B6128" s="54" t="s">
        <v>21768</v>
      </c>
      <c r="C6128" s="54" t="s">
        <v>8583</v>
      </c>
      <c r="D6128" s="54" t="s">
        <v>8582</v>
      </c>
      <c r="E6128" s="54" t="s">
        <v>19552</v>
      </c>
      <c r="F6128" s="54" t="s">
        <v>16355</v>
      </c>
      <c r="G6128" s="58">
        <v>45218</v>
      </c>
      <c r="H6128" s="54" t="s">
        <v>16356</v>
      </c>
      <c r="I6128" s="55"/>
      <c r="J6128" s="56">
        <v>-932206.24</v>
      </c>
      <c r="K6128" s="56">
        <v>-0.01</v>
      </c>
    </row>
    <row r="6129" spans="1:11" x14ac:dyDescent="0.25">
      <c r="A6129" s="21" t="s">
        <v>8738</v>
      </c>
      <c r="B6129" s="21" t="s">
        <v>21768</v>
      </c>
      <c r="C6129" s="21" t="s">
        <v>15702</v>
      </c>
      <c r="D6129" s="21" t="s">
        <v>8680</v>
      </c>
      <c r="F6129" s="21" t="s">
        <v>15914</v>
      </c>
      <c r="G6129" s="20">
        <v>45219</v>
      </c>
      <c r="H6129" t="s">
        <v>19539</v>
      </c>
      <c r="I6129" t="s">
        <v>19539</v>
      </c>
      <c r="J6129" s="57">
        <v>218791.13</v>
      </c>
      <c r="K6129" s="57">
        <v>0.01</v>
      </c>
    </row>
    <row r="6130" spans="1:11" x14ac:dyDescent="0.25">
      <c r="A6130" s="21" t="s">
        <v>8738</v>
      </c>
      <c r="B6130" s="21" t="s">
        <v>21768</v>
      </c>
      <c r="C6130" s="21" t="s">
        <v>16852</v>
      </c>
      <c r="D6130" s="21" t="s">
        <v>16853</v>
      </c>
      <c r="F6130" s="21" t="s">
        <v>16854</v>
      </c>
      <c r="G6130" s="20">
        <v>45222</v>
      </c>
      <c r="H6130" s="21" t="s">
        <v>16855</v>
      </c>
      <c r="J6130" s="22">
        <v>139744.04999999999</v>
      </c>
      <c r="K6130" s="22">
        <v>139744.04999999999</v>
      </c>
    </row>
    <row r="6131" spans="1:11" x14ac:dyDescent="0.25">
      <c r="A6131" s="21" t="s">
        <v>8738</v>
      </c>
      <c r="B6131" s="21" t="s">
        <v>21768</v>
      </c>
      <c r="C6131" s="21" t="s">
        <v>18937</v>
      </c>
      <c r="D6131" s="21" t="s">
        <v>19065</v>
      </c>
      <c r="E6131" s="21" t="s">
        <v>19552</v>
      </c>
      <c r="F6131" s="21" t="s">
        <v>18938</v>
      </c>
      <c r="G6131" s="20">
        <v>45222</v>
      </c>
      <c r="H6131" s="21" t="s">
        <v>18939</v>
      </c>
      <c r="J6131" s="22">
        <v>-27437</v>
      </c>
      <c r="K6131" s="22">
        <v>-27437</v>
      </c>
    </row>
    <row r="6132" spans="1:11" x14ac:dyDescent="0.25">
      <c r="A6132" s="21" t="s">
        <v>19520</v>
      </c>
      <c r="B6132" s="21" t="s">
        <v>21768</v>
      </c>
      <c r="C6132" s="21" t="s">
        <v>18963</v>
      </c>
      <c r="D6132" s="21" t="s">
        <v>19526</v>
      </c>
      <c r="F6132" s="21" t="s">
        <v>18970</v>
      </c>
      <c r="G6132" s="20">
        <v>45222</v>
      </c>
      <c r="H6132" s="21" t="s">
        <v>18971</v>
      </c>
      <c r="J6132" s="22">
        <v>-468000</v>
      </c>
      <c r="K6132" s="22">
        <v>-468000</v>
      </c>
    </row>
    <row r="6133" spans="1:11" x14ac:dyDescent="0.25">
      <c r="A6133" s="21" t="s">
        <v>8738</v>
      </c>
      <c r="B6133" s="21" t="s">
        <v>21768</v>
      </c>
      <c r="C6133" s="21" t="s">
        <v>8418</v>
      </c>
      <c r="D6133" s="21" t="s">
        <v>8417</v>
      </c>
      <c r="F6133" s="21" t="s">
        <v>18917</v>
      </c>
      <c r="G6133" s="20">
        <v>45223</v>
      </c>
      <c r="H6133" s="21" t="s">
        <v>7527</v>
      </c>
      <c r="I6133" s="21" t="s">
        <v>18918</v>
      </c>
      <c r="J6133" s="22">
        <v>-379016</v>
      </c>
      <c r="K6133" s="22">
        <v>-303212.79999999999</v>
      </c>
    </row>
    <row r="6134" spans="1:11" x14ac:dyDescent="0.25">
      <c r="A6134" s="21" t="s">
        <v>8738</v>
      </c>
      <c r="B6134" s="21" t="s">
        <v>21768</v>
      </c>
      <c r="C6134" s="21" t="s">
        <v>8418</v>
      </c>
      <c r="D6134" s="21" t="s">
        <v>8417</v>
      </c>
      <c r="F6134" s="21" t="s">
        <v>18919</v>
      </c>
      <c r="G6134" s="20">
        <v>45223</v>
      </c>
      <c r="H6134" s="21" t="s">
        <v>7436</v>
      </c>
      <c r="I6134" s="21" t="s">
        <v>18918</v>
      </c>
      <c r="J6134" s="22">
        <v>-226560</v>
      </c>
      <c r="K6134" s="22">
        <v>-181248</v>
      </c>
    </row>
    <row r="6135" spans="1:11" x14ac:dyDescent="0.25">
      <c r="A6135" s="21" t="s">
        <v>8738</v>
      </c>
      <c r="B6135" s="21" t="s">
        <v>21768</v>
      </c>
      <c r="C6135" s="21" t="s">
        <v>8418</v>
      </c>
      <c r="D6135" s="21" t="s">
        <v>8417</v>
      </c>
      <c r="F6135" s="21" t="s">
        <v>18920</v>
      </c>
      <c r="G6135" s="20">
        <v>45223</v>
      </c>
      <c r="H6135" s="21" t="s">
        <v>7337</v>
      </c>
      <c r="I6135" s="21" t="s">
        <v>18918</v>
      </c>
      <c r="J6135" s="22">
        <v>-30208</v>
      </c>
      <c r="K6135" s="22">
        <v>-24166.400000000001</v>
      </c>
    </row>
    <row r="6136" spans="1:11" x14ac:dyDescent="0.25">
      <c r="A6136" s="21" t="s">
        <v>8738</v>
      </c>
      <c r="B6136" s="21" t="s">
        <v>21768</v>
      </c>
      <c r="C6136" s="21" t="s">
        <v>8418</v>
      </c>
      <c r="D6136" s="21" t="s">
        <v>8417</v>
      </c>
      <c r="F6136" s="21" t="s">
        <v>18921</v>
      </c>
      <c r="G6136" s="20">
        <v>45223</v>
      </c>
      <c r="H6136" s="21" t="s">
        <v>8260</v>
      </c>
      <c r="I6136" s="21" t="s">
        <v>18918</v>
      </c>
      <c r="J6136" s="22">
        <v>-699740</v>
      </c>
      <c r="K6136" s="22">
        <v>-699740</v>
      </c>
    </row>
    <row r="6137" spans="1:11" x14ac:dyDescent="0.25">
      <c r="A6137" s="54" t="s">
        <v>8738</v>
      </c>
      <c r="B6137" s="54" t="s">
        <v>21768</v>
      </c>
      <c r="C6137" s="54" t="s">
        <v>16497</v>
      </c>
      <c r="D6137" s="54" t="s">
        <v>16498</v>
      </c>
      <c r="E6137" s="54" t="s">
        <v>19552</v>
      </c>
      <c r="F6137" s="54" t="s">
        <v>16499</v>
      </c>
      <c r="G6137" s="58">
        <v>45223</v>
      </c>
      <c r="H6137" s="55" t="s">
        <v>19539</v>
      </c>
      <c r="I6137" s="55" t="s">
        <v>19539</v>
      </c>
      <c r="J6137" s="56">
        <v>9412336.2799999993</v>
      </c>
      <c r="K6137" s="56">
        <v>0.01</v>
      </c>
    </row>
    <row r="6138" spans="1:11" x14ac:dyDescent="0.25">
      <c r="A6138" s="21" t="s">
        <v>8738</v>
      </c>
      <c r="B6138" s="21" t="s">
        <v>21768</v>
      </c>
      <c r="C6138" s="21" t="s">
        <v>17042</v>
      </c>
      <c r="D6138" s="21" t="s">
        <v>17043</v>
      </c>
      <c r="F6138" s="21" t="s">
        <v>17044</v>
      </c>
      <c r="G6138" s="20">
        <v>45223</v>
      </c>
      <c r="H6138" t="s">
        <v>19539</v>
      </c>
      <c r="I6138" t="s">
        <v>19539</v>
      </c>
      <c r="J6138" s="57">
        <v>501665.28000000003</v>
      </c>
      <c r="K6138" s="57">
        <v>0.01</v>
      </c>
    </row>
    <row r="6139" spans="1:11" x14ac:dyDescent="0.25">
      <c r="A6139" s="21" t="s">
        <v>18584</v>
      </c>
      <c r="B6139" s="21" t="s">
        <v>21768</v>
      </c>
      <c r="C6139" s="21" t="s">
        <v>894</v>
      </c>
      <c r="D6139" s="21" t="s">
        <v>893</v>
      </c>
      <c r="F6139" s="21" t="s">
        <v>18613</v>
      </c>
      <c r="G6139" s="20">
        <v>45224</v>
      </c>
      <c r="H6139" s="21" t="s">
        <v>18614</v>
      </c>
      <c r="J6139" s="22">
        <v>-403700</v>
      </c>
      <c r="K6139" s="22">
        <v>-403700</v>
      </c>
    </row>
    <row r="6140" spans="1:11" x14ac:dyDescent="0.25">
      <c r="A6140" s="21" t="s">
        <v>18584</v>
      </c>
      <c r="B6140" s="21" t="s">
        <v>21768</v>
      </c>
      <c r="C6140" s="21" t="s">
        <v>894</v>
      </c>
      <c r="D6140" s="21" t="s">
        <v>893</v>
      </c>
      <c r="F6140" s="21" t="s">
        <v>18599</v>
      </c>
      <c r="G6140" s="20">
        <v>45224</v>
      </c>
      <c r="H6140" s="21" t="s">
        <v>18600</v>
      </c>
      <c r="J6140" s="22">
        <v>-90200</v>
      </c>
      <c r="K6140" s="22">
        <v>-90200</v>
      </c>
    </row>
    <row r="6141" spans="1:11" x14ac:dyDescent="0.25">
      <c r="A6141" s="21" t="s">
        <v>18584</v>
      </c>
      <c r="B6141" s="21" t="s">
        <v>21768</v>
      </c>
      <c r="C6141" s="21" t="s">
        <v>894</v>
      </c>
      <c r="D6141" s="21" t="s">
        <v>893</v>
      </c>
      <c r="F6141" s="21" t="s">
        <v>18601</v>
      </c>
      <c r="G6141" s="20">
        <v>45224</v>
      </c>
      <c r="H6141" s="21" t="s">
        <v>18602</v>
      </c>
      <c r="J6141" s="22">
        <v>-99000</v>
      </c>
      <c r="K6141" s="22">
        <v>-99000</v>
      </c>
    </row>
    <row r="6142" spans="1:11" x14ac:dyDescent="0.25">
      <c r="A6142" s="21" t="s">
        <v>18584</v>
      </c>
      <c r="B6142" s="21" t="s">
        <v>21768</v>
      </c>
      <c r="C6142" s="21" t="s">
        <v>894</v>
      </c>
      <c r="D6142" s="21" t="s">
        <v>893</v>
      </c>
      <c r="F6142" s="21" t="s">
        <v>18603</v>
      </c>
      <c r="G6142" s="20">
        <v>45224</v>
      </c>
      <c r="H6142" s="21" t="s">
        <v>18604</v>
      </c>
      <c r="J6142" s="22">
        <v>-234300</v>
      </c>
      <c r="K6142" s="22">
        <v>-234300</v>
      </c>
    </row>
    <row r="6143" spans="1:11" x14ac:dyDescent="0.25">
      <c r="A6143" s="21" t="s">
        <v>18584</v>
      </c>
      <c r="B6143" s="21" t="s">
        <v>21768</v>
      </c>
      <c r="C6143" s="21" t="s">
        <v>894</v>
      </c>
      <c r="D6143" s="21" t="s">
        <v>893</v>
      </c>
      <c r="F6143" s="21" t="s">
        <v>18645</v>
      </c>
      <c r="G6143" s="20">
        <v>45224</v>
      </c>
      <c r="H6143" s="21" t="s">
        <v>18646</v>
      </c>
      <c r="J6143" s="22">
        <v>-51700</v>
      </c>
      <c r="K6143" s="22">
        <v>-51700</v>
      </c>
    </row>
    <row r="6144" spans="1:11" x14ac:dyDescent="0.25">
      <c r="A6144" s="21" t="s">
        <v>18584</v>
      </c>
      <c r="B6144" s="21" t="s">
        <v>21768</v>
      </c>
      <c r="C6144" s="21" t="s">
        <v>894</v>
      </c>
      <c r="D6144" s="21" t="s">
        <v>893</v>
      </c>
      <c r="F6144" s="21" t="s">
        <v>18605</v>
      </c>
      <c r="G6144" s="20">
        <v>45224</v>
      </c>
      <c r="H6144" s="21" t="s">
        <v>18606</v>
      </c>
      <c r="J6144" s="22">
        <v>-220000</v>
      </c>
      <c r="K6144" s="22">
        <v>-220000</v>
      </c>
    </row>
    <row r="6145" spans="1:11" x14ac:dyDescent="0.25">
      <c r="A6145" s="21" t="s">
        <v>18584</v>
      </c>
      <c r="B6145" s="21" t="s">
        <v>21768</v>
      </c>
      <c r="C6145" s="21" t="s">
        <v>894</v>
      </c>
      <c r="D6145" s="21" t="s">
        <v>893</v>
      </c>
      <c r="F6145" s="21" t="s">
        <v>18609</v>
      </c>
      <c r="G6145" s="20">
        <v>45224</v>
      </c>
      <c r="H6145" s="21" t="s">
        <v>18610</v>
      </c>
      <c r="J6145" s="22">
        <v>-83600</v>
      </c>
      <c r="K6145" s="22">
        <v>-83600</v>
      </c>
    </row>
    <row r="6146" spans="1:11" x14ac:dyDescent="0.25">
      <c r="A6146" s="21" t="s">
        <v>18584</v>
      </c>
      <c r="B6146" s="21" t="s">
        <v>21768</v>
      </c>
      <c r="C6146" s="21" t="s">
        <v>894</v>
      </c>
      <c r="D6146" s="21" t="s">
        <v>893</v>
      </c>
      <c r="F6146" s="21" t="s">
        <v>18611</v>
      </c>
      <c r="G6146" s="20">
        <v>45224</v>
      </c>
      <c r="H6146" s="21" t="s">
        <v>18612</v>
      </c>
      <c r="J6146" s="22">
        <v>-148800</v>
      </c>
      <c r="K6146" s="22">
        <v>-148800</v>
      </c>
    </row>
    <row r="6147" spans="1:11" x14ac:dyDescent="0.25">
      <c r="A6147" s="21" t="s">
        <v>18584</v>
      </c>
      <c r="B6147" s="21" t="s">
        <v>21768</v>
      </c>
      <c r="C6147" s="21" t="s">
        <v>894</v>
      </c>
      <c r="D6147" s="21" t="s">
        <v>893</v>
      </c>
      <c r="F6147" s="21" t="s">
        <v>18607</v>
      </c>
      <c r="G6147" s="20">
        <v>45224</v>
      </c>
      <c r="H6147" s="21" t="s">
        <v>18608</v>
      </c>
      <c r="J6147" s="22">
        <v>-489500</v>
      </c>
      <c r="K6147" s="22">
        <v>-489500</v>
      </c>
    </row>
    <row r="6148" spans="1:11" x14ac:dyDescent="0.25">
      <c r="A6148" s="21" t="s">
        <v>18584</v>
      </c>
      <c r="B6148" s="21" t="s">
        <v>21768</v>
      </c>
      <c r="C6148" s="21" t="s">
        <v>894</v>
      </c>
      <c r="D6148" s="21" t="s">
        <v>893</v>
      </c>
      <c r="F6148" s="21" t="s">
        <v>18623</v>
      </c>
      <c r="G6148" s="20">
        <v>45224</v>
      </c>
      <c r="H6148" s="21" t="s">
        <v>18624</v>
      </c>
      <c r="J6148" s="22">
        <v>-130900</v>
      </c>
      <c r="K6148" s="22">
        <v>-130900</v>
      </c>
    </row>
    <row r="6149" spans="1:11" x14ac:dyDescent="0.25">
      <c r="A6149" s="21" t="s">
        <v>18584</v>
      </c>
      <c r="B6149" s="21" t="s">
        <v>21768</v>
      </c>
      <c r="C6149" s="21" t="s">
        <v>894</v>
      </c>
      <c r="D6149" s="21" t="s">
        <v>893</v>
      </c>
      <c r="F6149" s="21" t="s">
        <v>18625</v>
      </c>
      <c r="G6149" s="20">
        <v>45224</v>
      </c>
      <c r="H6149" s="21" t="s">
        <v>18626</v>
      </c>
      <c r="J6149" s="22">
        <v>-30800</v>
      </c>
      <c r="K6149" s="22">
        <v>-30800</v>
      </c>
    </row>
    <row r="6150" spans="1:11" x14ac:dyDescent="0.25">
      <c r="A6150" s="21" t="s">
        <v>18584</v>
      </c>
      <c r="B6150" s="21" t="s">
        <v>21768</v>
      </c>
      <c r="C6150" s="21" t="s">
        <v>894</v>
      </c>
      <c r="D6150" s="21" t="s">
        <v>893</v>
      </c>
      <c r="F6150" s="21" t="s">
        <v>18615</v>
      </c>
      <c r="G6150" s="20">
        <v>45224</v>
      </c>
      <c r="H6150" s="21" t="s">
        <v>18616</v>
      </c>
      <c r="J6150" s="22">
        <v>-17600</v>
      </c>
      <c r="K6150" s="22">
        <v>-17600</v>
      </c>
    </row>
    <row r="6151" spans="1:11" x14ac:dyDescent="0.25">
      <c r="A6151" s="21" t="s">
        <v>18584</v>
      </c>
      <c r="B6151" s="21" t="s">
        <v>21768</v>
      </c>
      <c r="C6151" s="21" t="s">
        <v>894</v>
      </c>
      <c r="D6151" s="21" t="s">
        <v>893</v>
      </c>
      <c r="F6151" s="21" t="s">
        <v>18627</v>
      </c>
      <c r="G6151" s="20">
        <v>45224</v>
      </c>
      <c r="H6151" s="21" t="s">
        <v>18628</v>
      </c>
      <c r="J6151" s="22">
        <v>-432300</v>
      </c>
      <c r="K6151" s="22">
        <v>-432300</v>
      </c>
    </row>
    <row r="6152" spans="1:11" x14ac:dyDescent="0.25">
      <c r="A6152" s="21" t="s">
        <v>18584</v>
      </c>
      <c r="B6152" s="21" t="s">
        <v>21768</v>
      </c>
      <c r="C6152" s="21" t="s">
        <v>894</v>
      </c>
      <c r="D6152" s="21" t="s">
        <v>893</v>
      </c>
      <c r="F6152" s="21" t="s">
        <v>24013</v>
      </c>
      <c r="G6152" s="20">
        <v>45224</v>
      </c>
      <c r="H6152" s="21" t="s">
        <v>24014</v>
      </c>
      <c r="J6152" s="22">
        <v>-196500</v>
      </c>
      <c r="K6152" s="22">
        <v>-196500</v>
      </c>
    </row>
    <row r="6153" spans="1:11" x14ac:dyDescent="0.25">
      <c r="A6153" s="21" t="s">
        <v>18584</v>
      </c>
      <c r="B6153" s="21" t="s">
        <v>21768</v>
      </c>
      <c r="C6153" s="21" t="s">
        <v>894</v>
      </c>
      <c r="D6153" s="21" t="s">
        <v>893</v>
      </c>
      <c r="F6153" s="21" t="s">
        <v>18629</v>
      </c>
      <c r="G6153" s="20">
        <v>45224</v>
      </c>
      <c r="H6153" s="21" t="s">
        <v>18630</v>
      </c>
      <c r="J6153" s="22">
        <v>-136400</v>
      </c>
      <c r="K6153" s="22">
        <v>-136400</v>
      </c>
    </row>
    <row r="6154" spans="1:11" x14ac:dyDescent="0.25">
      <c r="A6154" s="21" t="s">
        <v>18584</v>
      </c>
      <c r="B6154" s="21" t="s">
        <v>21768</v>
      </c>
      <c r="C6154" s="21" t="s">
        <v>894</v>
      </c>
      <c r="D6154" s="21" t="s">
        <v>893</v>
      </c>
      <c r="F6154" s="21" t="s">
        <v>18617</v>
      </c>
      <c r="G6154" s="20">
        <v>45224</v>
      </c>
      <c r="H6154" s="21" t="s">
        <v>18618</v>
      </c>
      <c r="J6154" s="22">
        <v>-102300</v>
      </c>
      <c r="K6154" s="22">
        <v>-102300</v>
      </c>
    </row>
    <row r="6155" spans="1:11" x14ac:dyDescent="0.25">
      <c r="A6155" s="21" t="s">
        <v>18584</v>
      </c>
      <c r="B6155" s="21" t="s">
        <v>21768</v>
      </c>
      <c r="C6155" s="21" t="s">
        <v>894</v>
      </c>
      <c r="D6155" s="21" t="s">
        <v>893</v>
      </c>
      <c r="F6155" s="21" t="s">
        <v>18631</v>
      </c>
      <c r="G6155" s="20">
        <v>45224</v>
      </c>
      <c r="H6155" s="21" t="s">
        <v>18632</v>
      </c>
      <c r="J6155" s="22">
        <v>-464200</v>
      </c>
      <c r="K6155" s="22">
        <v>-464200</v>
      </c>
    </row>
    <row r="6156" spans="1:11" x14ac:dyDescent="0.25">
      <c r="A6156" s="21" t="s">
        <v>18584</v>
      </c>
      <c r="B6156" s="21" t="s">
        <v>21768</v>
      </c>
      <c r="C6156" s="21" t="s">
        <v>894</v>
      </c>
      <c r="D6156" s="21" t="s">
        <v>893</v>
      </c>
      <c r="F6156" s="21" t="s">
        <v>18637</v>
      </c>
      <c r="G6156" s="20">
        <v>45224</v>
      </c>
      <c r="H6156" s="21" t="s">
        <v>18638</v>
      </c>
      <c r="J6156" s="22">
        <v>-341000</v>
      </c>
      <c r="K6156" s="22">
        <v>-341000</v>
      </c>
    </row>
    <row r="6157" spans="1:11" x14ac:dyDescent="0.25">
      <c r="A6157" s="21" t="s">
        <v>18584</v>
      </c>
      <c r="B6157" s="21" t="s">
        <v>21768</v>
      </c>
      <c r="C6157" s="21" t="s">
        <v>894</v>
      </c>
      <c r="D6157" s="21" t="s">
        <v>893</v>
      </c>
      <c r="F6157" s="21" t="s">
        <v>18619</v>
      </c>
      <c r="G6157" s="20">
        <v>45224</v>
      </c>
      <c r="H6157" s="21" t="s">
        <v>18620</v>
      </c>
      <c r="J6157" s="22">
        <v>-90200</v>
      </c>
      <c r="K6157" s="22">
        <v>-90200</v>
      </c>
    </row>
    <row r="6158" spans="1:11" x14ac:dyDescent="0.25">
      <c r="A6158" s="21" t="s">
        <v>18584</v>
      </c>
      <c r="B6158" s="21" t="s">
        <v>21768</v>
      </c>
      <c r="C6158" s="21" t="s">
        <v>894</v>
      </c>
      <c r="D6158" s="21" t="s">
        <v>893</v>
      </c>
      <c r="F6158" s="21" t="s">
        <v>18633</v>
      </c>
      <c r="G6158" s="20">
        <v>45224</v>
      </c>
      <c r="H6158" s="21" t="s">
        <v>18634</v>
      </c>
      <c r="J6158" s="22">
        <v>-924000</v>
      </c>
      <c r="K6158" s="22">
        <v>-924000</v>
      </c>
    </row>
    <row r="6159" spans="1:11" x14ac:dyDescent="0.25">
      <c r="A6159" s="21" t="s">
        <v>18584</v>
      </c>
      <c r="B6159" s="21" t="s">
        <v>21768</v>
      </c>
      <c r="C6159" s="21" t="s">
        <v>894</v>
      </c>
      <c r="D6159" s="21" t="s">
        <v>893</v>
      </c>
      <c r="F6159" s="21" t="s">
        <v>18635</v>
      </c>
      <c r="G6159" s="20">
        <v>45224</v>
      </c>
      <c r="H6159" s="21" t="s">
        <v>18636</v>
      </c>
      <c r="J6159" s="22">
        <v>-924000</v>
      </c>
      <c r="K6159" s="22">
        <v>-924000</v>
      </c>
    </row>
    <row r="6160" spans="1:11" x14ac:dyDescent="0.25">
      <c r="A6160" s="21" t="s">
        <v>18584</v>
      </c>
      <c r="B6160" s="21" t="s">
        <v>21768</v>
      </c>
      <c r="C6160" s="21" t="s">
        <v>894</v>
      </c>
      <c r="D6160" s="21" t="s">
        <v>893</v>
      </c>
      <c r="F6160" s="21" t="s">
        <v>18639</v>
      </c>
      <c r="G6160" s="20">
        <v>45224</v>
      </c>
      <c r="H6160" s="21" t="s">
        <v>18640</v>
      </c>
      <c r="J6160" s="22">
        <v>-279400</v>
      </c>
      <c r="K6160" s="22">
        <v>-279400</v>
      </c>
    </row>
    <row r="6161" spans="1:11" x14ac:dyDescent="0.25">
      <c r="A6161" s="21" t="s">
        <v>18584</v>
      </c>
      <c r="B6161" s="21" t="s">
        <v>21768</v>
      </c>
      <c r="C6161" s="21" t="s">
        <v>894</v>
      </c>
      <c r="D6161" s="21" t="s">
        <v>893</v>
      </c>
      <c r="F6161" s="21" t="s">
        <v>18621</v>
      </c>
      <c r="G6161" s="20">
        <v>45224</v>
      </c>
      <c r="H6161" s="21" t="s">
        <v>18622</v>
      </c>
      <c r="J6161" s="22">
        <v>-99000</v>
      </c>
      <c r="K6161" s="22">
        <v>-99000</v>
      </c>
    </row>
    <row r="6162" spans="1:11" x14ac:dyDescent="0.25">
      <c r="A6162" s="21" t="s">
        <v>18584</v>
      </c>
      <c r="B6162" s="21" t="s">
        <v>21768</v>
      </c>
      <c r="C6162" s="21" t="s">
        <v>894</v>
      </c>
      <c r="D6162" s="21" t="s">
        <v>893</v>
      </c>
      <c r="F6162" s="21" t="s">
        <v>18641</v>
      </c>
      <c r="G6162" s="20">
        <v>45224</v>
      </c>
      <c r="H6162" s="21" t="s">
        <v>18642</v>
      </c>
      <c r="J6162" s="22">
        <v>-115500</v>
      </c>
      <c r="K6162" s="22">
        <v>-115500</v>
      </c>
    </row>
    <row r="6163" spans="1:11" x14ac:dyDescent="0.25">
      <c r="A6163" s="21" t="s">
        <v>18584</v>
      </c>
      <c r="B6163" s="21" t="s">
        <v>21768</v>
      </c>
      <c r="C6163" s="21" t="s">
        <v>894</v>
      </c>
      <c r="D6163" s="21" t="s">
        <v>893</v>
      </c>
      <c r="F6163" s="21" t="s">
        <v>18643</v>
      </c>
      <c r="G6163" s="20">
        <v>45224</v>
      </c>
      <c r="H6163" s="21" t="s">
        <v>18644</v>
      </c>
      <c r="J6163" s="22">
        <v>-250800</v>
      </c>
      <c r="K6163" s="22">
        <v>-250800</v>
      </c>
    </row>
    <row r="6164" spans="1:11" x14ac:dyDescent="0.25">
      <c r="A6164" s="21" t="s">
        <v>8738</v>
      </c>
      <c r="B6164" s="21" t="s">
        <v>21768</v>
      </c>
      <c r="C6164" s="21" t="s">
        <v>813</v>
      </c>
      <c r="D6164" s="21" t="s">
        <v>812</v>
      </c>
      <c r="F6164" s="21" t="s">
        <v>15944</v>
      </c>
      <c r="G6164" s="20">
        <v>45225</v>
      </c>
      <c r="H6164" s="21" t="s">
        <v>15945</v>
      </c>
      <c r="J6164" s="22">
        <v>-184767.87</v>
      </c>
      <c r="K6164" s="22">
        <v>-184767.87</v>
      </c>
    </row>
    <row r="6165" spans="1:11" x14ac:dyDescent="0.25">
      <c r="A6165" s="21" t="s">
        <v>8738</v>
      </c>
      <c r="B6165" s="21" t="s">
        <v>21768</v>
      </c>
      <c r="C6165" s="21" t="s">
        <v>813</v>
      </c>
      <c r="D6165" s="21" t="s">
        <v>812</v>
      </c>
      <c r="F6165" s="21" t="s">
        <v>15946</v>
      </c>
      <c r="G6165" s="20">
        <v>45226</v>
      </c>
      <c r="H6165" s="21" t="s">
        <v>15947</v>
      </c>
      <c r="J6165" s="22">
        <v>-65032.3</v>
      </c>
      <c r="K6165" s="22">
        <v>-65032.3</v>
      </c>
    </row>
    <row r="6166" spans="1:11" x14ac:dyDescent="0.25">
      <c r="A6166" s="21" t="s">
        <v>8738</v>
      </c>
      <c r="B6166" s="21" t="s">
        <v>21768</v>
      </c>
      <c r="C6166" s="21" t="s">
        <v>813</v>
      </c>
      <c r="D6166" s="21" t="s">
        <v>812</v>
      </c>
      <c r="F6166" s="21" t="s">
        <v>15948</v>
      </c>
      <c r="G6166" s="20">
        <v>45226</v>
      </c>
      <c r="H6166" s="21" t="s">
        <v>15947</v>
      </c>
      <c r="J6166" s="22">
        <v>-63972.79</v>
      </c>
      <c r="K6166" s="22">
        <v>-63972.79</v>
      </c>
    </row>
    <row r="6167" spans="1:11" x14ac:dyDescent="0.25">
      <c r="A6167" s="54" t="s">
        <v>8738</v>
      </c>
      <c r="B6167" s="54" t="s">
        <v>21768</v>
      </c>
      <c r="C6167" s="54" t="s">
        <v>1487</v>
      </c>
      <c r="D6167" s="54" t="s">
        <v>1486</v>
      </c>
      <c r="E6167" s="55"/>
      <c r="F6167" s="54" t="s">
        <v>16122</v>
      </c>
      <c r="G6167" s="58">
        <v>45226</v>
      </c>
      <c r="H6167" s="55" t="s">
        <v>19539</v>
      </c>
      <c r="I6167" s="55" t="s">
        <v>19539</v>
      </c>
      <c r="J6167" s="56">
        <v>330992.49</v>
      </c>
      <c r="K6167" s="56">
        <v>0.01</v>
      </c>
    </row>
    <row r="6168" spans="1:11" x14ac:dyDescent="0.25">
      <c r="A6168" s="21" t="s">
        <v>8738</v>
      </c>
      <c r="B6168" s="21" t="s">
        <v>21768</v>
      </c>
      <c r="C6168" s="21" t="s">
        <v>8583</v>
      </c>
      <c r="D6168" s="21" t="s">
        <v>8582</v>
      </c>
      <c r="E6168" s="21" t="s">
        <v>19552</v>
      </c>
      <c r="F6168" s="21" t="s">
        <v>16375</v>
      </c>
      <c r="G6168" s="20">
        <v>45226</v>
      </c>
      <c r="H6168" t="s">
        <v>19539</v>
      </c>
      <c r="I6168" t="s">
        <v>19539</v>
      </c>
      <c r="J6168" s="57">
        <v>6849083.6100000003</v>
      </c>
      <c r="K6168" s="57">
        <v>0.01</v>
      </c>
    </row>
    <row r="6169" spans="1:11" x14ac:dyDescent="0.25">
      <c r="A6169" s="21" t="s">
        <v>8738</v>
      </c>
      <c r="B6169" s="21" t="s">
        <v>21768</v>
      </c>
      <c r="C6169" s="21" t="s">
        <v>12917</v>
      </c>
      <c r="D6169" s="21" t="s">
        <v>5012</v>
      </c>
      <c r="F6169" s="21" t="s">
        <v>19862</v>
      </c>
      <c r="G6169" s="20">
        <v>45229</v>
      </c>
      <c r="H6169" s="21" t="s">
        <v>6816</v>
      </c>
      <c r="J6169" s="22">
        <v>-153400</v>
      </c>
      <c r="K6169" s="22">
        <v>-153400</v>
      </c>
    </row>
    <row r="6170" spans="1:11" x14ac:dyDescent="0.25">
      <c r="A6170" s="21" t="s">
        <v>8738</v>
      </c>
      <c r="B6170" s="21" t="s">
        <v>21768</v>
      </c>
      <c r="C6170" s="21" t="s">
        <v>1656</v>
      </c>
      <c r="D6170" s="21" t="s">
        <v>1655</v>
      </c>
      <c r="E6170" s="21" t="s">
        <v>19552</v>
      </c>
      <c r="F6170" s="21" t="s">
        <v>15979</v>
      </c>
      <c r="G6170" s="20">
        <v>45229</v>
      </c>
      <c r="H6170" s="21" t="s">
        <v>15980</v>
      </c>
      <c r="J6170" s="22">
        <v>3137472</v>
      </c>
      <c r="K6170" s="22">
        <v>3137472</v>
      </c>
    </row>
    <row r="6171" spans="1:11" x14ac:dyDescent="0.25">
      <c r="A6171" s="21" t="s">
        <v>8738</v>
      </c>
      <c r="B6171" s="21" t="s">
        <v>21768</v>
      </c>
      <c r="C6171" s="21" t="s">
        <v>1995</v>
      </c>
      <c r="D6171" s="21" t="s">
        <v>1994</v>
      </c>
      <c r="E6171" s="21" t="s">
        <v>19558</v>
      </c>
      <c r="F6171" s="21" t="s">
        <v>16009</v>
      </c>
      <c r="G6171" s="20">
        <v>45229</v>
      </c>
      <c r="H6171" s="21" t="s">
        <v>16010</v>
      </c>
      <c r="I6171" s="21" t="s">
        <v>16011</v>
      </c>
      <c r="J6171" s="22">
        <v>-70800</v>
      </c>
      <c r="K6171" s="22">
        <v>-70800</v>
      </c>
    </row>
    <row r="6172" spans="1:11" x14ac:dyDescent="0.25">
      <c r="A6172" s="21" t="s">
        <v>8738</v>
      </c>
      <c r="B6172" s="21" t="s">
        <v>21768</v>
      </c>
      <c r="C6172" s="21" t="s">
        <v>1995</v>
      </c>
      <c r="D6172" s="21" t="s">
        <v>1994</v>
      </c>
      <c r="E6172" s="21" t="s">
        <v>19558</v>
      </c>
      <c r="F6172" s="21" t="s">
        <v>16012</v>
      </c>
      <c r="G6172" s="20">
        <v>45229</v>
      </c>
      <c r="H6172" s="21" t="s">
        <v>16013</v>
      </c>
      <c r="I6172" s="21" t="s">
        <v>16014</v>
      </c>
      <c r="J6172" s="22">
        <v>-70800</v>
      </c>
      <c r="K6172" s="22">
        <v>-70800</v>
      </c>
    </row>
    <row r="6173" spans="1:11" x14ac:dyDescent="0.25">
      <c r="A6173" s="21" t="s">
        <v>8738</v>
      </c>
      <c r="B6173" s="21" t="s">
        <v>21768</v>
      </c>
      <c r="C6173" s="21" t="s">
        <v>2704</v>
      </c>
      <c r="D6173" s="21" t="s">
        <v>2703</v>
      </c>
      <c r="F6173" s="21" t="s">
        <v>16607</v>
      </c>
      <c r="G6173" s="20">
        <v>45229</v>
      </c>
      <c r="H6173" s="21" t="s">
        <v>6067</v>
      </c>
      <c r="J6173" s="22">
        <v>-199000</v>
      </c>
      <c r="K6173" s="22">
        <v>-199000</v>
      </c>
    </row>
    <row r="6174" spans="1:11" x14ac:dyDescent="0.25">
      <c r="A6174" s="21" t="s">
        <v>8738</v>
      </c>
      <c r="B6174" s="21" t="s">
        <v>21768</v>
      </c>
      <c r="C6174" s="21" t="s">
        <v>15699</v>
      </c>
      <c r="D6174" s="21" t="s">
        <v>8676</v>
      </c>
      <c r="F6174" s="21" t="s">
        <v>15754</v>
      </c>
      <c r="G6174" s="20">
        <v>45230</v>
      </c>
      <c r="H6174" s="21" t="s">
        <v>15755</v>
      </c>
      <c r="I6174" s="21" t="s">
        <v>15756</v>
      </c>
      <c r="J6174" s="22">
        <v>-283200</v>
      </c>
      <c r="K6174" s="22">
        <v>-283200</v>
      </c>
    </row>
    <row r="6175" spans="1:11" x14ac:dyDescent="0.25">
      <c r="A6175" s="21" t="s">
        <v>8738</v>
      </c>
      <c r="B6175" s="21" t="s">
        <v>21768</v>
      </c>
      <c r="C6175" s="21" t="s">
        <v>15813</v>
      </c>
      <c r="D6175" s="21" t="s">
        <v>15814</v>
      </c>
      <c r="F6175" s="21" t="s">
        <v>15815</v>
      </c>
      <c r="G6175" s="20">
        <v>45230</v>
      </c>
      <c r="H6175" s="21" t="s">
        <v>6708</v>
      </c>
      <c r="J6175" s="22">
        <v>-118000</v>
      </c>
      <c r="K6175" s="22">
        <v>-118000</v>
      </c>
    </row>
    <row r="6176" spans="1:11" x14ac:dyDescent="0.25">
      <c r="A6176" s="54" t="s">
        <v>8738</v>
      </c>
      <c r="B6176" s="54" t="s">
        <v>21768</v>
      </c>
      <c r="C6176" s="54" t="s">
        <v>103</v>
      </c>
      <c r="D6176" s="54" t="s">
        <v>102</v>
      </c>
      <c r="E6176" s="55"/>
      <c r="F6176" s="54" t="s">
        <v>16107</v>
      </c>
      <c r="G6176" s="58">
        <v>45230</v>
      </c>
      <c r="H6176" s="55" t="s">
        <v>19539</v>
      </c>
      <c r="I6176" s="55" t="s">
        <v>19539</v>
      </c>
      <c r="J6176" s="56">
        <v>398760.3</v>
      </c>
      <c r="K6176" s="56">
        <v>0.05</v>
      </c>
    </row>
    <row r="6177" spans="1:11" x14ac:dyDescent="0.25">
      <c r="A6177" s="21" t="s">
        <v>8738</v>
      </c>
      <c r="B6177" s="21" t="s">
        <v>21768</v>
      </c>
      <c r="C6177" s="21" t="s">
        <v>8685</v>
      </c>
      <c r="D6177" s="21" t="s">
        <v>8684</v>
      </c>
      <c r="E6177" s="21" t="s">
        <v>19552</v>
      </c>
      <c r="F6177" s="21" t="s">
        <v>16240</v>
      </c>
      <c r="G6177" s="20">
        <v>45230</v>
      </c>
      <c r="H6177" t="s">
        <v>19539</v>
      </c>
      <c r="I6177" t="s">
        <v>19539</v>
      </c>
      <c r="J6177" s="57">
        <v>4547011.51</v>
      </c>
      <c r="K6177" s="57">
        <v>0.01</v>
      </c>
    </row>
    <row r="6178" spans="1:11" x14ac:dyDescent="0.25">
      <c r="A6178" s="54" t="s">
        <v>8738</v>
      </c>
      <c r="B6178" s="54" t="s">
        <v>21768</v>
      </c>
      <c r="C6178" s="54" t="s">
        <v>8583</v>
      </c>
      <c r="D6178" s="54" t="s">
        <v>8582</v>
      </c>
      <c r="E6178" s="54" t="s">
        <v>19552</v>
      </c>
      <c r="F6178" s="54" t="s">
        <v>16376</v>
      </c>
      <c r="G6178" s="58">
        <v>45230</v>
      </c>
      <c r="H6178" s="55" t="s">
        <v>19539</v>
      </c>
      <c r="I6178" s="55" t="s">
        <v>19539</v>
      </c>
      <c r="J6178" s="56">
        <v>8199148.6299999999</v>
      </c>
      <c r="K6178" s="56">
        <v>0.01</v>
      </c>
    </row>
    <row r="6179" spans="1:11" x14ac:dyDescent="0.25">
      <c r="A6179" s="21" t="s">
        <v>8738</v>
      </c>
      <c r="B6179" s="21" t="s">
        <v>21768</v>
      </c>
      <c r="C6179" s="21" t="s">
        <v>17070</v>
      </c>
      <c r="D6179" s="21" t="s">
        <v>17071</v>
      </c>
      <c r="F6179" s="21" t="s">
        <v>17072</v>
      </c>
      <c r="G6179" s="20">
        <v>45230</v>
      </c>
      <c r="H6179" t="s">
        <v>19539</v>
      </c>
      <c r="I6179" t="s">
        <v>19539</v>
      </c>
      <c r="J6179" s="57">
        <v>179093.14</v>
      </c>
      <c r="K6179" s="57">
        <v>0.01</v>
      </c>
    </row>
    <row r="6180" spans="1:11" x14ac:dyDescent="0.25">
      <c r="A6180" s="21" t="s">
        <v>8738</v>
      </c>
      <c r="B6180" s="21" t="s">
        <v>21768</v>
      </c>
      <c r="C6180" s="21" t="s">
        <v>18842</v>
      </c>
      <c r="D6180" s="21" t="s">
        <v>19026</v>
      </c>
      <c r="F6180" s="21" t="s">
        <v>18843</v>
      </c>
      <c r="G6180" s="20">
        <v>45231</v>
      </c>
      <c r="H6180" s="21" t="s">
        <v>8579</v>
      </c>
      <c r="I6180" s="21" t="s">
        <v>8697</v>
      </c>
      <c r="J6180" s="22">
        <v>-1402507.53</v>
      </c>
      <c r="K6180" s="22">
        <v>-1122006.02</v>
      </c>
    </row>
    <row r="6181" spans="1:11" x14ac:dyDescent="0.25">
      <c r="A6181" s="21" t="s">
        <v>18584</v>
      </c>
      <c r="B6181" s="21" t="s">
        <v>21768</v>
      </c>
      <c r="C6181" s="21" t="s">
        <v>894</v>
      </c>
      <c r="D6181" s="21" t="s">
        <v>893</v>
      </c>
      <c r="F6181" s="21" t="s">
        <v>18647</v>
      </c>
      <c r="G6181" s="20">
        <v>45231</v>
      </c>
      <c r="H6181" s="21" t="s">
        <v>18648</v>
      </c>
      <c r="J6181" s="22">
        <v>-323470</v>
      </c>
      <c r="K6181" s="22">
        <v>-323470</v>
      </c>
    </row>
    <row r="6182" spans="1:11" x14ac:dyDescent="0.25">
      <c r="A6182" s="54" t="s">
        <v>8738</v>
      </c>
      <c r="B6182" s="54" t="s">
        <v>21768</v>
      </c>
      <c r="C6182" s="54" t="s">
        <v>8685</v>
      </c>
      <c r="D6182" s="54" t="s">
        <v>8684</v>
      </c>
      <c r="E6182" s="54" t="s">
        <v>19552</v>
      </c>
      <c r="F6182" s="54" t="s">
        <v>16237</v>
      </c>
      <c r="G6182" s="58">
        <v>45231</v>
      </c>
      <c r="H6182" s="55" t="s">
        <v>19539</v>
      </c>
      <c r="I6182" s="55" t="s">
        <v>19539</v>
      </c>
      <c r="J6182" s="56">
        <v>4144152.04</v>
      </c>
      <c r="K6182" s="56">
        <v>0.01</v>
      </c>
    </row>
    <row r="6183" spans="1:11" x14ac:dyDescent="0.25">
      <c r="A6183" s="21" t="s">
        <v>8738</v>
      </c>
      <c r="B6183" s="21" t="s">
        <v>21768</v>
      </c>
      <c r="C6183" s="21" t="s">
        <v>7224</v>
      </c>
      <c r="D6183" s="21" t="s">
        <v>7223</v>
      </c>
      <c r="E6183" s="21" t="s">
        <v>19558</v>
      </c>
      <c r="F6183" s="21" t="s">
        <v>17097</v>
      </c>
      <c r="G6183" s="20">
        <v>45232</v>
      </c>
      <c r="H6183" s="21" t="s">
        <v>17098</v>
      </c>
      <c r="I6183" s="21" t="s">
        <v>16774</v>
      </c>
      <c r="J6183" s="22">
        <v>124528.36</v>
      </c>
      <c r="K6183" s="22">
        <v>124528.36</v>
      </c>
    </row>
    <row r="6184" spans="1:11" x14ac:dyDescent="0.25">
      <c r="A6184" s="21" t="s">
        <v>8738</v>
      </c>
      <c r="B6184" s="21" t="s">
        <v>21768</v>
      </c>
      <c r="C6184" s="21" t="s">
        <v>5510</v>
      </c>
      <c r="D6184" s="21" t="s">
        <v>5509</v>
      </c>
      <c r="E6184" s="21" t="s">
        <v>19552</v>
      </c>
      <c r="F6184" s="21" t="s">
        <v>16506</v>
      </c>
      <c r="G6184" s="20">
        <v>45233</v>
      </c>
      <c r="H6184" s="21" t="s">
        <v>16507</v>
      </c>
      <c r="I6184" s="21" t="s">
        <v>16508</v>
      </c>
      <c r="J6184" s="22">
        <v>-8694992.25</v>
      </c>
      <c r="K6184" s="22">
        <v>-6955993.7999999998</v>
      </c>
    </row>
    <row r="6185" spans="1:11" x14ac:dyDescent="0.25">
      <c r="A6185" s="21" t="s">
        <v>19520</v>
      </c>
      <c r="B6185" s="21" t="s">
        <v>21768</v>
      </c>
      <c r="C6185" s="21" t="s">
        <v>18963</v>
      </c>
      <c r="D6185" s="21" t="s">
        <v>19526</v>
      </c>
      <c r="F6185" s="21" t="s">
        <v>18972</v>
      </c>
      <c r="G6185" s="20">
        <v>45237</v>
      </c>
      <c r="H6185" s="21" t="s">
        <v>18973</v>
      </c>
      <c r="J6185" s="22">
        <v>-16618716.5</v>
      </c>
      <c r="K6185" s="22">
        <v>-16618716.5</v>
      </c>
    </row>
    <row r="6186" spans="1:11" x14ac:dyDescent="0.25">
      <c r="A6186" s="21" t="s">
        <v>19520</v>
      </c>
      <c r="B6186" s="21" t="s">
        <v>21768</v>
      </c>
      <c r="C6186" s="21" t="s">
        <v>18963</v>
      </c>
      <c r="D6186" s="21" t="s">
        <v>19526</v>
      </c>
      <c r="F6186" s="21" t="s">
        <v>18974</v>
      </c>
      <c r="G6186" s="20">
        <v>45237</v>
      </c>
      <c r="H6186" s="21" t="s">
        <v>18975</v>
      </c>
      <c r="J6186" s="22">
        <v>-103231768.23</v>
      </c>
      <c r="K6186" s="22">
        <v>-103231768.23</v>
      </c>
    </row>
    <row r="6187" spans="1:11" x14ac:dyDescent="0.25">
      <c r="A6187" s="21" t="s">
        <v>8738</v>
      </c>
      <c r="B6187" s="21" t="s">
        <v>21768</v>
      </c>
      <c r="C6187" s="21" t="s">
        <v>4086</v>
      </c>
      <c r="D6187" s="21" t="s">
        <v>4085</v>
      </c>
      <c r="E6187" s="21" t="s">
        <v>19558</v>
      </c>
      <c r="F6187" s="21" t="s">
        <v>16038</v>
      </c>
      <c r="G6187" s="20">
        <v>45237</v>
      </c>
      <c r="H6187" t="s">
        <v>19539</v>
      </c>
      <c r="I6187" t="s">
        <v>19539</v>
      </c>
      <c r="J6187" s="57">
        <v>908906.88</v>
      </c>
      <c r="K6187" s="57">
        <v>0.01</v>
      </c>
    </row>
    <row r="6188" spans="1:11" x14ac:dyDescent="0.25">
      <c r="A6188" s="21" t="s">
        <v>8738</v>
      </c>
      <c r="B6188" s="21" t="s">
        <v>21768</v>
      </c>
      <c r="C6188" s="21" t="s">
        <v>5510</v>
      </c>
      <c r="D6188" s="21" t="s">
        <v>5509</v>
      </c>
      <c r="E6188" s="21" t="s">
        <v>19552</v>
      </c>
      <c r="F6188" s="21" t="s">
        <v>16509</v>
      </c>
      <c r="G6188" s="20">
        <v>45238</v>
      </c>
      <c r="H6188" s="21" t="s">
        <v>16510</v>
      </c>
      <c r="J6188" s="22">
        <v>1056961.1299999999</v>
      </c>
      <c r="K6188" s="22">
        <v>1056961.1299999999</v>
      </c>
    </row>
    <row r="6189" spans="1:11" x14ac:dyDescent="0.25">
      <c r="A6189" s="21" t="s">
        <v>19520</v>
      </c>
      <c r="B6189" s="21" t="s">
        <v>21768</v>
      </c>
      <c r="C6189" s="21" t="s">
        <v>18963</v>
      </c>
      <c r="D6189" s="21" t="s">
        <v>19526</v>
      </c>
      <c r="F6189" s="21" t="s">
        <v>18977</v>
      </c>
      <c r="G6189" s="20">
        <v>45238</v>
      </c>
      <c r="H6189" s="21" t="s">
        <v>18978</v>
      </c>
      <c r="J6189" s="22">
        <v>-442518.78</v>
      </c>
      <c r="K6189" s="22">
        <v>-442518.78</v>
      </c>
    </row>
    <row r="6190" spans="1:11" x14ac:dyDescent="0.25">
      <c r="A6190" s="54" t="s">
        <v>8738</v>
      </c>
      <c r="B6190" s="54" t="s">
        <v>21768</v>
      </c>
      <c r="C6190" s="54" t="s">
        <v>632</v>
      </c>
      <c r="D6190" s="54" t="s">
        <v>631</v>
      </c>
      <c r="E6190" s="55"/>
      <c r="F6190" s="54" t="s">
        <v>16059</v>
      </c>
      <c r="G6190" s="58">
        <v>45239</v>
      </c>
      <c r="H6190" s="55" t="s">
        <v>19539</v>
      </c>
      <c r="I6190" s="55" t="s">
        <v>19539</v>
      </c>
      <c r="J6190" s="56">
        <v>528216.57999999996</v>
      </c>
      <c r="K6190" s="56">
        <v>0.01</v>
      </c>
    </row>
    <row r="6191" spans="1:11" x14ac:dyDescent="0.25">
      <c r="A6191" s="21" t="s">
        <v>8738</v>
      </c>
      <c r="B6191" s="21" t="s">
        <v>21768</v>
      </c>
      <c r="C6191" s="21" t="s">
        <v>8209</v>
      </c>
      <c r="D6191" s="21" t="s">
        <v>8208</v>
      </c>
      <c r="F6191" s="21" t="s">
        <v>16526</v>
      </c>
      <c r="G6191" s="20">
        <v>45239</v>
      </c>
      <c r="H6191" t="s">
        <v>19539</v>
      </c>
      <c r="I6191" t="s">
        <v>19539</v>
      </c>
      <c r="J6191" s="57">
        <v>608354.6</v>
      </c>
      <c r="K6191" s="57">
        <v>0.01</v>
      </c>
    </row>
    <row r="6192" spans="1:11" x14ac:dyDescent="0.25">
      <c r="A6192" s="54" t="s">
        <v>8738</v>
      </c>
      <c r="B6192" s="54" t="s">
        <v>21768</v>
      </c>
      <c r="C6192" s="54" t="s">
        <v>7233</v>
      </c>
      <c r="D6192" s="54" t="s">
        <v>7232</v>
      </c>
      <c r="E6192" s="54" t="s">
        <v>19558</v>
      </c>
      <c r="F6192" s="54" t="s">
        <v>16703</v>
      </c>
      <c r="G6192" s="58">
        <v>45239</v>
      </c>
      <c r="H6192" s="55" t="s">
        <v>19539</v>
      </c>
      <c r="I6192" s="55" t="s">
        <v>19539</v>
      </c>
      <c r="J6192" s="56">
        <v>6922705.1299999999</v>
      </c>
      <c r="K6192" s="56">
        <v>0.01</v>
      </c>
    </row>
    <row r="6193" spans="1:11" x14ac:dyDescent="0.25">
      <c r="A6193" s="21" t="s">
        <v>19520</v>
      </c>
      <c r="B6193" s="21" t="s">
        <v>21768</v>
      </c>
      <c r="C6193" s="21" t="s">
        <v>18963</v>
      </c>
      <c r="D6193" s="21" t="s">
        <v>19526</v>
      </c>
      <c r="F6193" s="21" t="s">
        <v>18979</v>
      </c>
      <c r="G6193" s="20">
        <v>45240</v>
      </c>
      <c r="H6193" s="21" t="s">
        <v>18976</v>
      </c>
      <c r="J6193" s="22">
        <v>-422518.78</v>
      </c>
      <c r="K6193" s="22">
        <v>-422518.78</v>
      </c>
    </row>
    <row r="6194" spans="1:11" x14ac:dyDescent="0.25">
      <c r="A6194" s="21" t="s">
        <v>19520</v>
      </c>
      <c r="B6194" s="21" t="s">
        <v>21768</v>
      </c>
      <c r="C6194" s="21" t="s">
        <v>18963</v>
      </c>
      <c r="D6194" s="21" t="s">
        <v>19526</v>
      </c>
      <c r="F6194" s="21" t="s">
        <v>18980</v>
      </c>
      <c r="G6194" s="20">
        <v>45240</v>
      </c>
      <c r="H6194" s="21" t="s">
        <v>18981</v>
      </c>
      <c r="J6194" s="22">
        <v>-422518.78</v>
      </c>
      <c r="K6194" s="22">
        <v>-422518.78</v>
      </c>
    </row>
    <row r="6195" spans="1:11" x14ac:dyDescent="0.25">
      <c r="A6195" s="21" t="s">
        <v>8738</v>
      </c>
      <c r="B6195" s="21" t="s">
        <v>21768</v>
      </c>
      <c r="C6195" s="21" t="s">
        <v>8583</v>
      </c>
      <c r="D6195" s="21" t="s">
        <v>8582</v>
      </c>
      <c r="E6195" s="21" t="s">
        <v>19552</v>
      </c>
      <c r="F6195" s="21" t="s">
        <v>16361</v>
      </c>
      <c r="G6195" s="20">
        <v>45240</v>
      </c>
      <c r="H6195" s="21" t="s">
        <v>16362</v>
      </c>
      <c r="J6195" s="57">
        <v>-1018009.94</v>
      </c>
      <c r="K6195" s="57">
        <v>-0.01</v>
      </c>
    </row>
    <row r="6196" spans="1:11" x14ac:dyDescent="0.25">
      <c r="A6196" s="21" t="s">
        <v>8738</v>
      </c>
      <c r="B6196" s="21" t="s">
        <v>21768</v>
      </c>
      <c r="C6196" s="21" t="s">
        <v>1285</v>
      </c>
      <c r="D6196" s="21" t="s">
        <v>1284</v>
      </c>
      <c r="E6196" s="21" t="s">
        <v>19558</v>
      </c>
      <c r="F6196" s="21" t="s">
        <v>16090</v>
      </c>
      <c r="G6196" s="20">
        <v>45243</v>
      </c>
      <c r="H6196" s="21" t="s">
        <v>16091</v>
      </c>
      <c r="I6196" s="21" t="s">
        <v>16083</v>
      </c>
      <c r="J6196" s="22">
        <v>-65485.04</v>
      </c>
      <c r="K6196" s="22">
        <v>-65485.04</v>
      </c>
    </row>
    <row r="6197" spans="1:11" x14ac:dyDescent="0.25">
      <c r="A6197" s="21" t="s">
        <v>8738</v>
      </c>
      <c r="B6197" s="21" t="s">
        <v>21768</v>
      </c>
      <c r="C6197" s="21" t="s">
        <v>1285</v>
      </c>
      <c r="D6197" s="21" t="s">
        <v>1284</v>
      </c>
      <c r="E6197" s="21" t="s">
        <v>19558</v>
      </c>
      <c r="F6197" s="21" t="s">
        <v>16092</v>
      </c>
      <c r="G6197" s="20">
        <v>45243</v>
      </c>
      <c r="H6197" s="21" t="s">
        <v>16093</v>
      </c>
      <c r="I6197" s="21" t="s">
        <v>16083</v>
      </c>
      <c r="J6197" s="22">
        <v>-104429.52</v>
      </c>
      <c r="K6197" s="22">
        <v>-104429.52</v>
      </c>
    </row>
    <row r="6198" spans="1:11" x14ac:dyDescent="0.25">
      <c r="A6198" s="21" t="s">
        <v>8738</v>
      </c>
      <c r="B6198" s="21" t="s">
        <v>21768</v>
      </c>
      <c r="C6198" s="21" t="s">
        <v>1285</v>
      </c>
      <c r="D6198" s="21" t="s">
        <v>1284</v>
      </c>
      <c r="E6198" s="21" t="s">
        <v>19558</v>
      </c>
      <c r="F6198" s="21" t="s">
        <v>16094</v>
      </c>
      <c r="G6198" s="20">
        <v>45243</v>
      </c>
      <c r="H6198" s="21" t="s">
        <v>16095</v>
      </c>
      <c r="I6198" s="21" t="s">
        <v>16083</v>
      </c>
      <c r="J6198" s="22">
        <v>-104429.52</v>
      </c>
      <c r="K6198" s="22">
        <v>-104429.52</v>
      </c>
    </row>
    <row r="6199" spans="1:11" x14ac:dyDescent="0.25">
      <c r="A6199" s="21" t="s">
        <v>8738</v>
      </c>
      <c r="B6199" s="21" t="s">
        <v>21768</v>
      </c>
      <c r="C6199" s="21" t="s">
        <v>1285</v>
      </c>
      <c r="D6199" s="21" t="s">
        <v>1284</v>
      </c>
      <c r="E6199" s="21" t="s">
        <v>19558</v>
      </c>
      <c r="F6199" s="21" t="s">
        <v>16096</v>
      </c>
      <c r="G6199" s="20">
        <v>45243</v>
      </c>
      <c r="H6199" s="21" t="s">
        <v>16097</v>
      </c>
      <c r="I6199" s="21" t="s">
        <v>16083</v>
      </c>
      <c r="J6199" s="22">
        <v>-66170.03</v>
      </c>
      <c r="K6199" s="22">
        <v>-66170.03</v>
      </c>
    </row>
    <row r="6200" spans="1:11" x14ac:dyDescent="0.25">
      <c r="A6200" s="21" t="s">
        <v>8738</v>
      </c>
      <c r="B6200" s="21" t="s">
        <v>21768</v>
      </c>
      <c r="C6200" s="21" t="s">
        <v>1285</v>
      </c>
      <c r="D6200" s="21" t="s">
        <v>1284</v>
      </c>
      <c r="E6200" s="21" t="s">
        <v>19558</v>
      </c>
      <c r="F6200" s="21" t="s">
        <v>16098</v>
      </c>
      <c r="G6200" s="20">
        <v>45243</v>
      </c>
      <c r="H6200" s="21" t="s">
        <v>16099</v>
      </c>
      <c r="I6200" s="21" t="s">
        <v>16083</v>
      </c>
      <c r="J6200" s="22">
        <v>-104429.52</v>
      </c>
      <c r="K6200" s="22">
        <v>-104429.52</v>
      </c>
    </row>
    <row r="6201" spans="1:11" x14ac:dyDescent="0.25">
      <c r="A6201" s="21" t="s">
        <v>8738</v>
      </c>
      <c r="B6201" s="21" t="s">
        <v>21768</v>
      </c>
      <c r="C6201" s="21" t="s">
        <v>1285</v>
      </c>
      <c r="D6201" s="21" t="s">
        <v>1284</v>
      </c>
      <c r="E6201" s="21" t="s">
        <v>19558</v>
      </c>
      <c r="F6201" s="21" t="s">
        <v>16100</v>
      </c>
      <c r="G6201" s="20">
        <v>45243</v>
      </c>
      <c r="H6201" s="21" t="s">
        <v>16101</v>
      </c>
      <c r="I6201" s="21" t="s">
        <v>16083</v>
      </c>
      <c r="J6201" s="22">
        <v>-105110.03</v>
      </c>
      <c r="K6201" s="22">
        <v>-105110.03</v>
      </c>
    </row>
    <row r="6202" spans="1:11" x14ac:dyDescent="0.25">
      <c r="A6202" s="21" t="s">
        <v>8738</v>
      </c>
      <c r="B6202" s="21" t="s">
        <v>21768</v>
      </c>
      <c r="C6202" s="21" t="s">
        <v>1285</v>
      </c>
      <c r="D6202" s="21" t="s">
        <v>1284</v>
      </c>
      <c r="E6202" s="21" t="s">
        <v>19558</v>
      </c>
      <c r="F6202" s="21" t="s">
        <v>16087</v>
      </c>
      <c r="G6202" s="20">
        <v>45243</v>
      </c>
      <c r="H6202" s="21" t="s">
        <v>16088</v>
      </c>
      <c r="I6202" s="21" t="s">
        <v>16089</v>
      </c>
      <c r="J6202" s="22">
        <v>104430</v>
      </c>
      <c r="K6202" s="22">
        <v>104430</v>
      </c>
    </row>
    <row r="6203" spans="1:11" x14ac:dyDescent="0.25">
      <c r="A6203" s="21" t="s">
        <v>8738</v>
      </c>
      <c r="B6203" s="21" t="s">
        <v>21768</v>
      </c>
      <c r="C6203" s="21" t="s">
        <v>19942</v>
      </c>
      <c r="D6203" s="21" t="s">
        <v>19943</v>
      </c>
      <c r="F6203" s="21" t="s">
        <v>19944</v>
      </c>
      <c r="G6203" s="20">
        <v>45243</v>
      </c>
      <c r="H6203" s="21" t="s">
        <v>19945</v>
      </c>
      <c r="I6203" s="21" t="s">
        <v>19946</v>
      </c>
      <c r="J6203" s="22">
        <v>-1239000</v>
      </c>
      <c r="K6203" s="22">
        <v>-1239000</v>
      </c>
    </row>
    <row r="6204" spans="1:11" x14ac:dyDescent="0.25">
      <c r="A6204" s="21" t="s">
        <v>8738</v>
      </c>
      <c r="B6204" s="21" t="s">
        <v>21768</v>
      </c>
      <c r="C6204" s="21" t="s">
        <v>17118</v>
      </c>
      <c r="D6204" s="21" t="s">
        <v>17119</v>
      </c>
      <c r="F6204" s="21" t="s">
        <v>17120</v>
      </c>
      <c r="G6204" s="20">
        <v>45243</v>
      </c>
      <c r="H6204" s="21" t="s">
        <v>17121</v>
      </c>
      <c r="J6204" s="22">
        <v>-80000</v>
      </c>
      <c r="K6204" s="22">
        <v>-80000</v>
      </c>
    </row>
    <row r="6205" spans="1:11" x14ac:dyDescent="0.25">
      <c r="A6205" s="21" t="s">
        <v>8738</v>
      </c>
      <c r="B6205" s="21" t="s">
        <v>21768</v>
      </c>
      <c r="C6205" s="21" t="s">
        <v>15695</v>
      </c>
      <c r="D6205" s="21" t="s">
        <v>8664</v>
      </c>
      <c r="F6205" s="21" t="s">
        <v>15843</v>
      </c>
      <c r="G6205" s="20">
        <v>45244</v>
      </c>
      <c r="H6205" s="21" t="s">
        <v>15844</v>
      </c>
      <c r="I6205" s="21" t="s">
        <v>15821</v>
      </c>
      <c r="J6205" s="22">
        <v>-300000</v>
      </c>
      <c r="K6205" s="22">
        <v>-300000</v>
      </c>
    </row>
    <row r="6206" spans="1:11" x14ac:dyDescent="0.25">
      <c r="A6206" s="21" t="s">
        <v>8738</v>
      </c>
      <c r="B6206" s="21" t="s">
        <v>21768</v>
      </c>
      <c r="C6206" s="21" t="s">
        <v>16435</v>
      </c>
      <c r="D6206" s="21" t="s">
        <v>16436</v>
      </c>
      <c r="E6206" s="21" t="s">
        <v>19558</v>
      </c>
      <c r="F6206" s="21" t="s">
        <v>16437</v>
      </c>
      <c r="G6206" s="20">
        <v>45244</v>
      </c>
      <c r="H6206" s="21" t="s">
        <v>16438</v>
      </c>
      <c r="I6206" s="21" t="s">
        <v>16439</v>
      </c>
      <c r="J6206" s="22">
        <v>-151563.37</v>
      </c>
      <c r="K6206" s="22">
        <v>-151563.37</v>
      </c>
    </row>
    <row r="6207" spans="1:11" x14ac:dyDescent="0.25">
      <c r="A6207" s="21" t="s">
        <v>18584</v>
      </c>
      <c r="B6207" s="21" t="s">
        <v>21768</v>
      </c>
      <c r="C6207" s="21" t="s">
        <v>894</v>
      </c>
      <c r="D6207" s="21" t="s">
        <v>893</v>
      </c>
      <c r="F6207" s="21" t="s">
        <v>18649</v>
      </c>
      <c r="G6207" s="20">
        <v>45244</v>
      </c>
      <c r="H6207" s="21" t="s">
        <v>18650</v>
      </c>
      <c r="J6207" s="22">
        <v>-159500</v>
      </c>
      <c r="K6207" s="22">
        <v>-159500</v>
      </c>
    </row>
    <row r="6208" spans="1:11" x14ac:dyDescent="0.25">
      <c r="A6208" s="54" t="s">
        <v>8738</v>
      </c>
      <c r="B6208" s="54" t="s">
        <v>21768</v>
      </c>
      <c r="C6208" s="54" t="s">
        <v>16252</v>
      </c>
      <c r="D6208" s="54" t="s">
        <v>16253</v>
      </c>
      <c r="E6208" s="54" t="s">
        <v>19552</v>
      </c>
      <c r="F6208" s="54" t="s">
        <v>16254</v>
      </c>
      <c r="G6208" s="58">
        <v>45244</v>
      </c>
      <c r="H6208" s="55" t="s">
        <v>19539</v>
      </c>
      <c r="I6208" s="55" t="s">
        <v>19539</v>
      </c>
      <c r="J6208" s="56">
        <v>3736447.65</v>
      </c>
      <c r="K6208" s="56">
        <v>0.01</v>
      </c>
    </row>
    <row r="6209" spans="1:11" x14ac:dyDescent="0.25">
      <c r="A6209" s="21" t="s">
        <v>8738</v>
      </c>
      <c r="B6209" s="21" t="s">
        <v>21768</v>
      </c>
      <c r="C6209" s="21" t="s">
        <v>16252</v>
      </c>
      <c r="D6209" s="21" t="s">
        <v>16253</v>
      </c>
      <c r="E6209" s="21" t="s">
        <v>19552</v>
      </c>
      <c r="F6209" s="21" t="s">
        <v>16255</v>
      </c>
      <c r="G6209" s="20">
        <v>45244</v>
      </c>
      <c r="H6209" t="s">
        <v>19539</v>
      </c>
      <c r="I6209" t="s">
        <v>19539</v>
      </c>
      <c r="J6209" s="57">
        <v>4970917.18</v>
      </c>
      <c r="K6209" s="57">
        <v>0.01</v>
      </c>
    </row>
    <row r="6210" spans="1:11" x14ac:dyDescent="0.25">
      <c r="A6210" s="54" t="s">
        <v>8738</v>
      </c>
      <c r="B6210" s="54" t="s">
        <v>21768</v>
      </c>
      <c r="C6210" s="54" t="s">
        <v>8286</v>
      </c>
      <c r="D6210" s="54" t="s">
        <v>8285</v>
      </c>
      <c r="E6210" s="55"/>
      <c r="F6210" s="54" t="s">
        <v>16860</v>
      </c>
      <c r="G6210" s="58">
        <v>45244</v>
      </c>
      <c r="H6210" s="55" t="s">
        <v>19539</v>
      </c>
      <c r="I6210" s="55" t="s">
        <v>19539</v>
      </c>
      <c r="J6210" s="56">
        <v>4532655.8099999996</v>
      </c>
      <c r="K6210" s="56">
        <v>0.01</v>
      </c>
    </row>
    <row r="6211" spans="1:11" x14ac:dyDescent="0.25">
      <c r="A6211" s="21" t="s">
        <v>8738</v>
      </c>
      <c r="B6211" s="21" t="s">
        <v>21768</v>
      </c>
      <c r="C6211" s="21" t="s">
        <v>15708</v>
      </c>
      <c r="D6211" s="21" t="s">
        <v>8720</v>
      </c>
      <c r="F6211" s="21" t="s">
        <v>15774</v>
      </c>
      <c r="G6211" s="20">
        <v>45245</v>
      </c>
      <c r="H6211" s="21" t="s">
        <v>15775</v>
      </c>
      <c r="I6211" s="21" t="s">
        <v>15776</v>
      </c>
      <c r="J6211" s="22">
        <v>-18880</v>
      </c>
      <c r="K6211" s="22">
        <v>-18880</v>
      </c>
    </row>
    <row r="6212" spans="1:11" x14ac:dyDescent="0.25">
      <c r="A6212" s="21" t="s">
        <v>8738</v>
      </c>
      <c r="B6212" s="21" t="s">
        <v>21768</v>
      </c>
      <c r="C6212" s="21" t="s">
        <v>15695</v>
      </c>
      <c r="D6212" s="21" t="s">
        <v>8664</v>
      </c>
      <c r="F6212" s="21" t="s">
        <v>15845</v>
      </c>
      <c r="G6212" s="20">
        <v>45245</v>
      </c>
      <c r="H6212" s="21" t="s">
        <v>15846</v>
      </c>
      <c r="I6212" s="21" t="s">
        <v>15847</v>
      </c>
      <c r="J6212" s="22">
        <v>300000</v>
      </c>
      <c r="K6212" s="22">
        <v>300000</v>
      </c>
    </row>
    <row r="6213" spans="1:11" x14ac:dyDescent="0.25">
      <c r="A6213" s="21" t="s">
        <v>8738</v>
      </c>
      <c r="B6213" s="21" t="s">
        <v>21768</v>
      </c>
      <c r="C6213" s="21" t="s">
        <v>15873</v>
      </c>
      <c r="D6213" s="21" t="s">
        <v>15874</v>
      </c>
      <c r="F6213" s="21" t="s">
        <v>19799</v>
      </c>
      <c r="G6213" s="20">
        <v>45245</v>
      </c>
      <c r="H6213" s="21" t="s">
        <v>19800</v>
      </c>
      <c r="I6213" s="21" t="s">
        <v>19801</v>
      </c>
      <c r="J6213" s="22">
        <v>-200000</v>
      </c>
      <c r="K6213" s="22">
        <v>-200000</v>
      </c>
    </row>
    <row r="6214" spans="1:11" x14ac:dyDescent="0.25">
      <c r="A6214" s="21" t="s">
        <v>8738</v>
      </c>
      <c r="B6214" s="21" t="s">
        <v>21768</v>
      </c>
      <c r="C6214" s="21" t="s">
        <v>15873</v>
      </c>
      <c r="D6214" s="21" t="s">
        <v>15874</v>
      </c>
      <c r="F6214" s="21" t="s">
        <v>19802</v>
      </c>
      <c r="G6214" s="20">
        <v>45245</v>
      </c>
      <c r="H6214" s="21" t="s">
        <v>19803</v>
      </c>
      <c r="I6214" s="21" t="s">
        <v>19804</v>
      </c>
      <c r="J6214" s="22">
        <v>-354000</v>
      </c>
      <c r="K6214" s="22">
        <v>-354000</v>
      </c>
    </row>
    <row r="6215" spans="1:11" x14ac:dyDescent="0.25">
      <c r="A6215" s="21" t="s">
        <v>8738</v>
      </c>
      <c r="B6215" s="21" t="s">
        <v>21768</v>
      </c>
      <c r="C6215" s="21" t="s">
        <v>22315</v>
      </c>
      <c r="D6215" s="21" t="s">
        <v>20416</v>
      </c>
      <c r="E6215" s="21" t="s">
        <v>19558</v>
      </c>
      <c r="F6215" s="21" t="s">
        <v>20417</v>
      </c>
      <c r="G6215" s="20">
        <v>45245</v>
      </c>
      <c r="H6215" s="21" t="s">
        <v>20418</v>
      </c>
      <c r="J6215" s="22">
        <v>-1334163.8400000001</v>
      </c>
      <c r="K6215" s="22">
        <v>-1334163.8400000001</v>
      </c>
    </row>
    <row r="6216" spans="1:11" x14ac:dyDescent="0.25">
      <c r="A6216" s="21" t="s">
        <v>18584</v>
      </c>
      <c r="B6216" s="21" t="s">
        <v>21768</v>
      </c>
      <c r="C6216" s="21" t="s">
        <v>24015</v>
      </c>
      <c r="D6216" s="21" t="s">
        <v>24016</v>
      </c>
      <c r="F6216" s="21" t="s">
        <v>24017</v>
      </c>
      <c r="G6216" s="20">
        <v>45245</v>
      </c>
      <c r="H6216" s="21" t="s">
        <v>24018</v>
      </c>
      <c r="J6216" s="22">
        <v>-5830</v>
      </c>
      <c r="K6216" s="22">
        <v>-5830</v>
      </c>
    </row>
    <row r="6217" spans="1:11" x14ac:dyDescent="0.25">
      <c r="A6217" s="21" t="s">
        <v>8738</v>
      </c>
      <c r="B6217" s="21" t="s">
        <v>21768</v>
      </c>
      <c r="C6217" s="21" t="s">
        <v>813</v>
      </c>
      <c r="D6217" s="21" t="s">
        <v>812</v>
      </c>
      <c r="F6217" s="21" t="s">
        <v>15949</v>
      </c>
      <c r="G6217" s="20">
        <v>45245</v>
      </c>
      <c r="H6217" t="s">
        <v>19539</v>
      </c>
      <c r="I6217" t="s">
        <v>19539</v>
      </c>
      <c r="J6217" s="57">
        <v>1739624.44</v>
      </c>
      <c r="K6217" s="57">
        <v>0.01</v>
      </c>
    </row>
    <row r="6218" spans="1:11" x14ac:dyDescent="0.25">
      <c r="A6218" s="21" t="s">
        <v>8738</v>
      </c>
      <c r="B6218" s="21" t="s">
        <v>21768</v>
      </c>
      <c r="C6218" s="21" t="s">
        <v>18908</v>
      </c>
      <c r="D6218" s="21" t="s">
        <v>19060</v>
      </c>
      <c r="F6218" s="21" t="s">
        <v>18909</v>
      </c>
      <c r="G6218" s="20">
        <v>45246</v>
      </c>
      <c r="H6218" s="21" t="s">
        <v>8665</v>
      </c>
      <c r="I6218" s="21" t="s">
        <v>18910</v>
      </c>
      <c r="J6218" s="22">
        <v>-1942799.82</v>
      </c>
      <c r="K6218" s="22">
        <v>-1942799.82</v>
      </c>
    </row>
    <row r="6219" spans="1:11" x14ac:dyDescent="0.25">
      <c r="A6219" s="21" t="s">
        <v>8738</v>
      </c>
      <c r="B6219" s="21" t="s">
        <v>21768</v>
      </c>
      <c r="C6219" s="21" t="s">
        <v>18908</v>
      </c>
      <c r="D6219" s="21" t="s">
        <v>19060</v>
      </c>
      <c r="F6219" s="21" t="s">
        <v>18911</v>
      </c>
      <c r="G6219" s="20">
        <v>45246</v>
      </c>
      <c r="H6219" s="21" t="s">
        <v>18828</v>
      </c>
      <c r="I6219" s="21" t="s">
        <v>18910</v>
      </c>
      <c r="J6219" s="22">
        <v>-1295200.18</v>
      </c>
      <c r="K6219" s="22">
        <v>-1295200.18</v>
      </c>
    </row>
    <row r="6220" spans="1:11" x14ac:dyDescent="0.25">
      <c r="A6220" s="21" t="s">
        <v>18584</v>
      </c>
      <c r="B6220" s="21" t="s">
        <v>21768</v>
      </c>
      <c r="C6220" s="21" t="s">
        <v>894</v>
      </c>
      <c r="D6220" s="21" t="s">
        <v>893</v>
      </c>
      <c r="F6220" s="21" t="s">
        <v>18651</v>
      </c>
      <c r="G6220" s="20">
        <v>45246</v>
      </c>
      <c r="H6220" s="21" t="s">
        <v>18652</v>
      </c>
      <c r="J6220" s="22">
        <v>-536360</v>
      </c>
      <c r="K6220" s="22">
        <v>-536360</v>
      </c>
    </row>
    <row r="6221" spans="1:11" x14ac:dyDescent="0.25">
      <c r="A6221" s="21" t="s">
        <v>8738</v>
      </c>
      <c r="B6221" s="21" t="s">
        <v>21768</v>
      </c>
      <c r="C6221" s="21" t="s">
        <v>16227</v>
      </c>
      <c r="D6221" s="21" t="s">
        <v>16228</v>
      </c>
      <c r="E6221" s="21" t="s">
        <v>19552</v>
      </c>
      <c r="F6221" s="21" t="s">
        <v>16229</v>
      </c>
      <c r="G6221" s="20">
        <v>45247</v>
      </c>
      <c r="H6221" s="21" t="s">
        <v>16230</v>
      </c>
      <c r="J6221" s="22">
        <v>-18509653.199999999</v>
      </c>
      <c r="K6221" s="22">
        <v>-18509653.199999999</v>
      </c>
    </row>
    <row r="6222" spans="1:11" x14ac:dyDescent="0.25">
      <c r="A6222" s="54" t="s">
        <v>8738</v>
      </c>
      <c r="B6222" s="54" t="s">
        <v>21768</v>
      </c>
      <c r="C6222" s="54" t="s">
        <v>16252</v>
      </c>
      <c r="D6222" s="54" t="s">
        <v>16253</v>
      </c>
      <c r="E6222" s="54" t="s">
        <v>19552</v>
      </c>
      <c r="F6222" s="54" t="s">
        <v>16256</v>
      </c>
      <c r="G6222" s="58">
        <v>45247</v>
      </c>
      <c r="H6222" s="55" t="s">
        <v>19539</v>
      </c>
      <c r="I6222" s="55" t="s">
        <v>19539</v>
      </c>
      <c r="J6222" s="56">
        <v>929916.93</v>
      </c>
      <c r="K6222" s="56">
        <v>0.01</v>
      </c>
    </row>
    <row r="6223" spans="1:11" x14ac:dyDescent="0.25">
      <c r="A6223" s="21" t="s">
        <v>8738</v>
      </c>
      <c r="B6223" s="21" t="s">
        <v>21768</v>
      </c>
      <c r="C6223" s="21" t="s">
        <v>16533</v>
      </c>
      <c r="D6223" s="21" t="s">
        <v>16534</v>
      </c>
      <c r="F6223" s="21" t="s">
        <v>16540</v>
      </c>
      <c r="G6223" s="20">
        <v>45247</v>
      </c>
      <c r="H6223" t="s">
        <v>19539</v>
      </c>
      <c r="I6223" t="s">
        <v>19539</v>
      </c>
      <c r="J6223" s="57">
        <v>16542273.890000001</v>
      </c>
      <c r="K6223" s="57">
        <v>0.02</v>
      </c>
    </row>
    <row r="6224" spans="1:11" x14ac:dyDescent="0.25">
      <c r="A6224" s="54" t="s">
        <v>8738</v>
      </c>
      <c r="B6224" s="54" t="s">
        <v>21768</v>
      </c>
      <c r="C6224" s="54" t="s">
        <v>16533</v>
      </c>
      <c r="D6224" s="54" t="s">
        <v>16534</v>
      </c>
      <c r="E6224" s="55"/>
      <c r="F6224" s="54" t="s">
        <v>16541</v>
      </c>
      <c r="G6224" s="58">
        <v>45247</v>
      </c>
      <c r="H6224" s="55" t="s">
        <v>19539</v>
      </c>
      <c r="I6224" s="55" t="s">
        <v>19539</v>
      </c>
      <c r="J6224" s="56">
        <v>11688676.75</v>
      </c>
      <c r="K6224" s="56">
        <v>0.03</v>
      </c>
    </row>
    <row r="6225" spans="1:11" x14ac:dyDescent="0.25">
      <c r="A6225" s="21" t="s">
        <v>8738</v>
      </c>
      <c r="B6225" s="21" t="s">
        <v>21768</v>
      </c>
      <c r="C6225" s="21" t="s">
        <v>7060</v>
      </c>
      <c r="D6225" s="21" t="s">
        <v>7059</v>
      </c>
      <c r="F6225" s="21" t="s">
        <v>16656</v>
      </c>
      <c r="G6225" s="20">
        <v>45247</v>
      </c>
      <c r="H6225" t="s">
        <v>19539</v>
      </c>
      <c r="I6225" t="s">
        <v>19539</v>
      </c>
      <c r="J6225" s="57">
        <v>130133.75</v>
      </c>
      <c r="K6225" s="57">
        <v>0.01</v>
      </c>
    </row>
    <row r="6226" spans="1:11" x14ac:dyDescent="0.25">
      <c r="A6226" s="21" t="s">
        <v>8738</v>
      </c>
      <c r="B6226" s="21" t="s">
        <v>21768</v>
      </c>
      <c r="C6226" s="21" t="s">
        <v>15709</v>
      </c>
      <c r="D6226" s="21" t="s">
        <v>8721</v>
      </c>
      <c r="F6226" s="21" t="s">
        <v>19833</v>
      </c>
      <c r="G6226" s="20">
        <v>45250</v>
      </c>
      <c r="H6226" s="21" t="s">
        <v>19834</v>
      </c>
      <c r="I6226" s="21" t="s">
        <v>15920</v>
      </c>
      <c r="J6226" s="22">
        <v>-59000</v>
      </c>
      <c r="K6226" s="22">
        <v>-59000</v>
      </c>
    </row>
    <row r="6227" spans="1:11" x14ac:dyDescent="0.25">
      <c r="A6227" s="21" t="s">
        <v>8738</v>
      </c>
      <c r="B6227" s="21" t="s">
        <v>21768</v>
      </c>
      <c r="C6227" s="21" t="s">
        <v>15641</v>
      </c>
      <c r="D6227" s="21" t="s">
        <v>8533</v>
      </c>
      <c r="F6227" s="21" t="s">
        <v>15918</v>
      </c>
      <c r="G6227" s="20">
        <v>45250</v>
      </c>
      <c r="H6227" s="21" t="s">
        <v>15919</v>
      </c>
      <c r="I6227" s="21" t="s">
        <v>15920</v>
      </c>
      <c r="J6227" s="22">
        <v>-141600</v>
      </c>
      <c r="K6227" s="22">
        <v>-141600</v>
      </c>
    </row>
    <row r="6228" spans="1:11" x14ac:dyDescent="0.25">
      <c r="A6228" s="21" t="s">
        <v>8738</v>
      </c>
      <c r="B6228" s="21" t="s">
        <v>21768</v>
      </c>
      <c r="C6228" s="21" t="s">
        <v>94</v>
      </c>
      <c r="D6228" s="21" t="s">
        <v>93</v>
      </c>
      <c r="E6228" s="21" t="s">
        <v>19552</v>
      </c>
      <c r="F6228" s="21" t="s">
        <v>16300</v>
      </c>
      <c r="G6228" s="20">
        <v>45250</v>
      </c>
      <c r="H6228" s="21" t="s">
        <v>16301</v>
      </c>
      <c r="J6228" s="22">
        <v>-59408583.539999999</v>
      </c>
      <c r="K6228" s="22">
        <v>-59408583.539999999</v>
      </c>
    </row>
    <row r="6229" spans="1:11" x14ac:dyDescent="0.25">
      <c r="A6229" s="21" t="s">
        <v>8738</v>
      </c>
      <c r="B6229" s="21" t="s">
        <v>21768</v>
      </c>
      <c r="C6229" s="21" t="s">
        <v>8418</v>
      </c>
      <c r="D6229" s="21" t="s">
        <v>8417</v>
      </c>
      <c r="F6229" s="21" t="s">
        <v>18922</v>
      </c>
      <c r="G6229" s="20">
        <v>45251</v>
      </c>
      <c r="H6229" s="21" t="s">
        <v>7492</v>
      </c>
      <c r="I6229" s="21" t="s">
        <v>18923</v>
      </c>
      <c r="J6229" s="22">
        <v>-575621.69999999995</v>
      </c>
      <c r="K6229" s="22">
        <v>-574040.5</v>
      </c>
    </row>
    <row r="6230" spans="1:11" x14ac:dyDescent="0.25">
      <c r="A6230" s="21" t="s">
        <v>18584</v>
      </c>
      <c r="B6230" s="21" t="s">
        <v>21768</v>
      </c>
      <c r="C6230" s="21" t="s">
        <v>894</v>
      </c>
      <c r="D6230" s="21" t="s">
        <v>893</v>
      </c>
      <c r="F6230" s="21" t="s">
        <v>18653</v>
      </c>
      <c r="G6230" s="20">
        <v>45251</v>
      </c>
      <c r="H6230" s="21" t="s">
        <v>18654</v>
      </c>
      <c r="J6230" s="22">
        <v>-8800</v>
      </c>
      <c r="K6230" s="22">
        <v>-8800</v>
      </c>
    </row>
    <row r="6231" spans="1:11" x14ac:dyDescent="0.25">
      <c r="A6231" s="54" t="s">
        <v>8738</v>
      </c>
      <c r="B6231" s="54" t="s">
        <v>21768</v>
      </c>
      <c r="C6231" s="54" t="s">
        <v>8685</v>
      </c>
      <c r="D6231" s="54" t="s">
        <v>8684</v>
      </c>
      <c r="E6231" s="54" t="s">
        <v>19552</v>
      </c>
      <c r="F6231" s="54" t="s">
        <v>16239</v>
      </c>
      <c r="G6231" s="58">
        <v>45251</v>
      </c>
      <c r="H6231" s="55" t="s">
        <v>19539</v>
      </c>
      <c r="I6231" s="55" t="s">
        <v>19539</v>
      </c>
      <c r="J6231" s="56">
        <v>5218923.5199999996</v>
      </c>
      <c r="K6231" s="56">
        <v>0.01</v>
      </c>
    </row>
    <row r="6232" spans="1:11" x14ac:dyDescent="0.25">
      <c r="A6232" s="21" t="s">
        <v>8738</v>
      </c>
      <c r="B6232" s="21" t="s">
        <v>21768</v>
      </c>
      <c r="C6232" s="21" t="s">
        <v>8685</v>
      </c>
      <c r="D6232" s="21" t="s">
        <v>8684</v>
      </c>
      <c r="E6232" s="21" t="s">
        <v>19552</v>
      </c>
      <c r="F6232" s="21" t="s">
        <v>16238</v>
      </c>
      <c r="G6232" s="20">
        <v>45251</v>
      </c>
      <c r="H6232" t="s">
        <v>19539</v>
      </c>
      <c r="I6232" t="s">
        <v>19539</v>
      </c>
      <c r="J6232" s="57">
        <v>4952153.07</v>
      </c>
      <c r="K6232" s="57">
        <v>0.01</v>
      </c>
    </row>
    <row r="6233" spans="1:11" x14ac:dyDescent="0.25">
      <c r="A6233" s="21" t="s">
        <v>8738</v>
      </c>
      <c r="B6233" s="21" t="s">
        <v>21768</v>
      </c>
      <c r="C6233" s="21" t="s">
        <v>8434</v>
      </c>
      <c r="D6233" s="21" t="s">
        <v>8433</v>
      </c>
      <c r="F6233" s="21" t="s">
        <v>15962</v>
      </c>
      <c r="G6233" s="20">
        <v>45253</v>
      </c>
      <c r="H6233" s="21" t="s">
        <v>15963</v>
      </c>
      <c r="I6233" s="21" t="s">
        <v>15964</v>
      </c>
      <c r="J6233" s="22">
        <v>-3450</v>
      </c>
      <c r="K6233" s="22">
        <v>-3450</v>
      </c>
    </row>
    <row r="6234" spans="1:11" x14ac:dyDescent="0.25">
      <c r="A6234" s="21" t="s">
        <v>19527</v>
      </c>
      <c r="B6234" s="21" t="s">
        <v>21768</v>
      </c>
      <c r="C6234" s="21" t="s">
        <v>18950</v>
      </c>
      <c r="D6234" s="21" t="s">
        <v>19528</v>
      </c>
      <c r="F6234" s="21" t="s">
        <v>18951</v>
      </c>
      <c r="G6234" s="20">
        <v>45253</v>
      </c>
      <c r="H6234" s="21" t="s">
        <v>18952</v>
      </c>
      <c r="I6234" s="21" t="s">
        <v>18953</v>
      </c>
      <c r="J6234" s="22">
        <v>-1681155</v>
      </c>
      <c r="K6234" s="22">
        <v>-1681155</v>
      </c>
    </row>
    <row r="6235" spans="1:11" x14ac:dyDescent="0.25">
      <c r="A6235" s="21" t="s">
        <v>18584</v>
      </c>
      <c r="B6235" s="21" t="s">
        <v>21768</v>
      </c>
      <c r="C6235" s="21" t="s">
        <v>894</v>
      </c>
      <c r="D6235" s="21" t="s">
        <v>893</v>
      </c>
      <c r="F6235" s="21" t="s">
        <v>18659</v>
      </c>
      <c r="G6235" s="20">
        <v>45253</v>
      </c>
      <c r="H6235" s="21" t="s">
        <v>18660</v>
      </c>
      <c r="J6235" s="22">
        <v>-78100</v>
      </c>
      <c r="K6235" s="22">
        <v>-78100</v>
      </c>
    </row>
    <row r="6236" spans="1:11" x14ac:dyDescent="0.25">
      <c r="A6236" s="21" t="s">
        <v>18584</v>
      </c>
      <c r="B6236" s="21" t="s">
        <v>21768</v>
      </c>
      <c r="C6236" s="21" t="s">
        <v>894</v>
      </c>
      <c r="D6236" s="21" t="s">
        <v>893</v>
      </c>
      <c r="F6236" s="21" t="s">
        <v>18655</v>
      </c>
      <c r="G6236" s="20">
        <v>45253</v>
      </c>
      <c r="H6236" s="21" t="s">
        <v>18656</v>
      </c>
      <c r="J6236" s="22">
        <v>-99000</v>
      </c>
      <c r="K6236" s="22">
        <v>-99000</v>
      </c>
    </row>
    <row r="6237" spans="1:11" x14ac:dyDescent="0.25">
      <c r="A6237" s="21" t="s">
        <v>18584</v>
      </c>
      <c r="B6237" s="21" t="s">
        <v>21768</v>
      </c>
      <c r="C6237" s="21" t="s">
        <v>894</v>
      </c>
      <c r="D6237" s="21" t="s">
        <v>893</v>
      </c>
      <c r="F6237" s="21" t="s">
        <v>18657</v>
      </c>
      <c r="G6237" s="20">
        <v>45253</v>
      </c>
      <c r="H6237" s="21" t="s">
        <v>18658</v>
      </c>
      <c r="J6237" s="22">
        <v>-80000</v>
      </c>
      <c r="K6237" s="22">
        <v>-80000</v>
      </c>
    </row>
    <row r="6238" spans="1:11" x14ac:dyDescent="0.25">
      <c r="A6238" s="54" t="s">
        <v>8738</v>
      </c>
      <c r="B6238" s="54" t="s">
        <v>21768</v>
      </c>
      <c r="C6238" s="54" t="s">
        <v>8583</v>
      </c>
      <c r="D6238" s="54" t="s">
        <v>8582</v>
      </c>
      <c r="E6238" s="54" t="s">
        <v>19552</v>
      </c>
      <c r="F6238" s="54" t="s">
        <v>16374</v>
      </c>
      <c r="G6238" s="58">
        <v>45253</v>
      </c>
      <c r="H6238" s="55" t="s">
        <v>19539</v>
      </c>
      <c r="I6238" s="55" t="s">
        <v>19539</v>
      </c>
      <c r="J6238" s="56">
        <v>4016866.21</v>
      </c>
      <c r="K6238" s="56">
        <v>0.02</v>
      </c>
    </row>
    <row r="6239" spans="1:11" x14ac:dyDescent="0.25">
      <c r="A6239" s="21" t="s">
        <v>8738</v>
      </c>
      <c r="B6239" s="21" t="s">
        <v>21768</v>
      </c>
      <c r="C6239" s="21" t="s">
        <v>19805</v>
      </c>
      <c r="D6239" s="21" t="s">
        <v>19806</v>
      </c>
      <c r="F6239" s="21" t="s">
        <v>22034</v>
      </c>
      <c r="G6239" s="20">
        <v>45254</v>
      </c>
      <c r="H6239" s="21" t="s">
        <v>22035</v>
      </c>
      <c r="I6239" s="21" t="s">
        <v>22036</v>
      </c>
      <c r="J6239" s="22">
        <v>-1062000</v>
      </c>
      <c r="K6239" s="22">
        <v>-1062000</v>
      </c>
    </row>
    <row r="6240" spans="1:11" x14ac:dyDescent="0.25">
      <c r="A6240" s="21" t="s">
        <v>8738</v>
      </c>
      <c r="B6240" s="21" t="s">
        <v>21768</v>
      </c>
      <c r="C6240" s="21" t="s">
        <v>18861</v>
      </c>
      <c r="D6240" s="21" t="s">
        <v>19028</v>
      </c>
      <c r="E6240" s="21" t="s">
        <v>19558</v>
      </c>
      <c r="F6240" s="21" t="s">
        <v>20293</v>
      </c>
      <c r="G6240" s="20">
        <v>45257</v>
      </c>
      <c r="H6240" s="21" t="s">
        <v>20294</v>
      </c>
      <c r="J6240" s="22">
        <v>-2589574.58</v>
      </c>
      <c r="K6240" s="22">
        <v>-2589574.58</v>
      </c>
    </row>
    <row r="6241" spans="1:11" x14ac:dyDescent="0.25">
      <c r="A6241" s="21" t="s">
        <v>8738</v>
      </c>
      <c r="B6241" s="21" t="s">
        <v>21768</v>
      </c>
      <c r="C6241" s="21" t="s">
        <v>3748</v>
      </c>
      <c r="D6241" s="21" t="s">
        <v>3747</v>
      </c>
      <c r="E6241" s="21" t="s">
        <v>19552</v>
      </c>
      <c r="F6241" s="21" t="s">
        <v>16474</v>
      </c>
      <c r="G6241" s="20">
        <v>45257</v>
      </c>
      <c r="H6241" s="21" t="s">
        <v>16475</v>
      </c>
      <c r="I6241" s="21" t="s">
        <v>16476</v>
      </c>
      <c r="J6241" s="22">
        <v>-25500</v>
      </c>
      <c r="K6241" s="22">
        <v>-25500</v>
      </c>
    </row>
    <row r="6242" spans="1:11" x14ac:dyDescent="0.25">
      <c r="A6242" s="21" t="s">
        <v>8738</v>
      </c>
      <c r="B6242" s="21" t="s">
        <v>21768</v>
      </c>
      <c r="C6242" s="21" t="s">
        <v>19565</v>
      </c>
      <c r="D6242" s="21" t="s">
        <v>19566</v>
      </c>
      <c r="F6242" s="21" t="s">
        <v>19567</v>
      </c>
      <c r="G6242" s="20">
        <v>45258</v>
      </c>
      <c r="H6242" s="21" t="s">
        <v>19568</v>
      </c>
      <c r="I6242" s="21" t="s">
        <v>19569</v>
      </c>
      <c r="J6242" s="22">
        <v>-106200</v>
      </c>
      <c r="K6242" s="22">
        <v>-106200</v>
      </c>
    </row>
    <row r="6243" spans="1:11" x14ac:dyDescent="0.25">
      <c r="A6243" s="21" t="s">
        <v>8738</v>
      </c>
      <c r="B6243" s="21" t="s">
        <v>21768</v>
      </c>
      <c r="C6243" s="21" t="s">
        <v>16555</v>
      </c>
      <c r="D6243" s="21" t="s">
        <v>16556</v>
      </c>
      <c r="F6243" s="21" t="s">
        <v>16557</v>
      </c>
      <c r="G6243" s="20">
        <v>45258</v>
      </c>
      <c r="H6243" s="21" t="s">
        <v>16558</v>
      </c>
      <c r="I6243" s="21" t="s">
        <v>16559</v>
      </c>
      <c r="J6243" s="22">
        <v>-39583.58</v>
      </c>
      <c r="K6243" s="22">
        <v>-39583.58</v>
      </c>
    </row>
    <row r="6244" spans="1:11" x14ac:dyDescent="0.25">
      <c r="A6244" s="21" t="s">
        <v>8738</v>
      </c>
      <c r="B6244" s="21" t="s">
        <v>21768</v>
      </c>
      <c r="C6244" s="21" t="s">
        <v>16555</v>
      </c>
      <c r="D6244" s="21" t="s">
        <v>16556</v>
      </c>
      <c r="F6244" s="21" t="s">
        <v>16560</v>
      </c>
      <c r="G6244" s="20">
        <v>45258</v>
      </c>
      <c r="H6244" s="21" t="s">
        <v>16561</v>
      </c>
      <c r="I6244" s="21" t="s">
        <v>16562</v>
      </c>
      <c r="J6244" s="22">
        <v>39583.58</v>
      </c>
      <c r="K6244" s="22">
        <v>39583.58</v>
      </c>
    </row>
    <row r="6245" spans="1:11" x14ac:dyDescent="0.25">
      <c r="A6245" s="21" t="s">
        <v>8738</v>
      </c>
      <c r="B6245" s="21" t="s">
        <v>21768</v>
      </c>
      <c r="C6245" s="21" t="s">
        <v>23345</v>
      </c>
      <c r="D6245" s="21" t="s">
        <v>23346</v>
      </c>
      <c r="F6245" s="21" t="s">
        <v>23347</v>
      </c>
      <c r="G6245" s="20">
        <v>45258</v>
      </c>
      <c r="H6245" s="21" t="s">
        <v>7488</v>
      </c>
      <c r="J6245" s="22">
        <v>-163350</v>
      </c>
      <c r="K6245" s="22">
        <v>-163350</v>
      </c>
    </row>
    <row r="6246" spans="1:11" x14ac:dyDescent="0.25">
      <c r="A6246" s="21" t="s">
        <v>8738</v>
      </c>
      <c r="B6246" s="21" t="s">
        <v>21768</v>
      </c>
      <c r="C6246" s="21" t="s">
        <v>23345</v>
      </c>
      <c r="D6246" s="21" t="s">
        <v>23346</v>
      </c>
      <c r="F6246" s="21" t="s">
        <v>23348</v>
      </c>
      <c r="G6246" s="20">
        <v>45258</v>
      </c>
      <c r="H6246" s="21" t="s">
        <v>6757</v>
      </c>
      <c r="J6246" s="22">
        <v>-118800</v>
      </c>
      <c r="K6246" s="22">
        <v>-118800</v>
      </c>
    </row>
    <row r="6247" spans="1:11" x14ac:dyDescent="0.25">
      <c r="A6247" s="21" t="s">
        <v>18584</v>
      </c>
      <c r="B6247" s="21" t="s">
        <v>21768</v>
      </c>
      <c r="C6247" s="21" t="s">
        <v>894</v>
      </c>
      <c r="D6247" s="21" t="s">
        <v>893</v>
      </c>
      <c r="F6247" s="21" t="s">
        <v>18661</v>
      </c>
      <c r="G6247" s="20">
        <v>45258</v>
      </c>
      <c r="H6247" s="21" t="s">
        <v>18662</v>
      </c>
      <c r="J6247" s="22">
        <v>-1529700</v>
      </c>
      <c r="K6247" s="22">
        <v>-1529700</v>
      </c>
    </row>
    <row r="6248" spans="1:11" x14ac:dyDescent="0.25">
      <c r="A6248" s="21" t="s">
        <v>8738</v>
      </c>
      <c r="B6248" s="21" t="s">
        <v>21768</v>
      </c>
      <c r="C6248" s="21" t="s">
        <v>15794</v>
      </c>
      <c r="D6248" s="21" t="s">
        <v>15795</v>
      </c>
      <c r="F6248" s="21" t="s">
        <v>15799</v>
      </c>
      <c r="G6248" s="20">
        <v>45259</v>
      </c>
      <c r="H6248" s="21" t="s">
        <v>15800</v>
      </c>
      <c r="I6248" s="21" t="s">
        <v>15767</v>
      </c>
      <c r="J6248" s="22">
        <v>-188800</v>
      </c>
      <c r="K6248" s="22">
        <v>-188800</v>
      </c>
    </row>
    <row r="6249" spans="1:11" x14ac:dyDescent="0.25">
      <c r="A6249" s="21" t="s">
        <v>8738</v>
      </c>
      <c r="B6249" s="21" t="s">
        <v>21768</v>
      </c>
      <c r="C6249" s="21" t="s">
        <v>15650</v>
      </c>
      <c r="D6249" s="21" t="s">
        <v>8548</v>
      </c>
      <c r="F6249" s="21" t="s">
        <v>15855</v>
      </c>
      <c r="G6249" s="20">
        <v>45259</v>
      </c>
      <c r="H6249" s="21" t="s">
        <v>15856</v>
      </c>
      <c r="I6249" s="21" t="s">
        <v>15767</v>
      </c>
      <c r="J6249" s="22">
        <v>-129800</v>
      </c>
      <c r="K6249" s="22">
        <v>-129800</v>
      </c>
    </row>
    <row r="6250" spans="1:11" x14ac:dyDescent="0.25">
      <c r="A6250" s="21" t="s">
        <v>8738</v>
      </c>
      <c r="B6250" s="21" t="s">
        <v>21768</v>
      </c>
      <c r="C6250" s="21" t="s">
        <v>470</v>
      </c>
      <c r="D6250" s="21" t="s">
        <v>469</v>
      </c>
      <c r="E6250" s="21" t="s">
        <v>19558</v>
      </c>
      <c r="F6250" s="21" t="s">
        <v>16160</v>
      </c>
      <c r="G6250" s="20">
        <v>45259</v>
      </c>
      <c r="H6250" s="21" t="s">
        <v>16161</v>
      </c>
      <c r="J6250" s="22">
        <v>-5315.9</v>
      </c>
      <c r="K6250" s="22">
        <v>-5315.9</v>
      </c>
    </row>
    <row r="6251" spans="1:11" x14ac:dyDescent="0.25">
      <c r="A6251" s="21" t="s">
        <v>8738</v>
      </c>
      <c r="B6251" s="21" t="s">
        <v>21768</v>
      </c>
      <c r="C6251" s="21" t="s">
        <v>470</v>
      </c>
      <c r="D6251" s="21" t="s">
        <v>469</v>
      </c>
      <c r="E6251" s="21" t="s">
        <v>19558</v>
      </c>
      <c r="F6251" s="21" t="s">
        <v>16195</v>
      </c>
      <c r="G6251" s="20">
        <v>45259</v>
      </c>
      <c r="H6251" s="21" t="s">
        <v>16196</v>
      </c>
      <c r="J6251" s="22">
        <v>-36438.400000000001</v>
      </c>
      <c r="K6251" s="22">
        <v>-36438.400000000001</v>
      </c>
    </row>
    <row r="6252" spans="1:11" x14ac:dyDescent="0.25">
      <c r="A6252" s="21" t="s">
        <v>8738</v>
      </c>
      <c r="B6252" s="21" t="s">
        <v>21768</v>
      </c>
      <c r="C6252" s="21" t="s">
        <v>470</v>
      </c>
      <c r="D6252" s="21" t="s">
        <v>469</v>
      </c>
      <c r="E6252" s="21" t="s">
        <v>19558</v>
      </c>
      <c r="F6252" s="21" t="s">
        <v>16197</v>
      </c>
      <c r="G6252" s="20">
        <v>45259</v>
      </c>
      <c r="H6252" s="21" t="s">
        <v>16198</v>
      </c>
      <c r="J6252" s="22">
        <v>-5274.6</v>
      </c>
      <c r="K6252" s="22">
        <v>-5274.6</v>
      </c>
    </row>
    <row r="6253" spans="1:11" x14ac:dyDescent="0.25">
      <c r="A6253" s="21" t="s">
        <v>8738</v>
      </c>
      <c r="B6253" s="21" t="s">
        <v>21768</v>
      </c>
      <c r="C6253" s="21" t="s">
        <v>470</v>
      </c>
      <c r="D6253" s="21" t="s">
        <v>469</v>
      </c>
      <c r="E6253" s="21" t="s">
        <v>19558</v>
      </c>
      <c r="F6253" s="21" t="s">
        <v>16199</v>
      </c>
      <c r="G6253" s="20">
        <v>45259</v>
      </c>
      <c r="H6253" s="21" t="s">
        <v>16200</v>
      </c>
      <c r="J6253" s="22">
        <v>-20596.900000000001</v>
      </c>
      <c r="K6253" s="22">
        <v>-20596.900000000001</v>
      </c>
    </row>
    <row r="6254" spans="1:11" x14ac:dyDescent="0.25">
      <c r="A6254" s="21" t="s">
        <v>8738</v>
      </c>
      <c r="B6254" s="21" t="s">
        <v>21768</v>
      </c>
      <c r="C6254" s="21" t="s">
        <v>470</v>
      </c>
      <c r="D6254" s="21" t="s">
        <v>469</v>
      </c>
      <c r="E6254" s="21" t="s">
        <v>19558</v>
      </c>
      <c r="F6254" s="21" t="s">
        <v>16201</v>
      </c>
      <c r="G6254" s="20">
        <v>45259</v>
      </c>
      <c r="H6254" s="21" t="s">
        <v>16202</v>
      </c>
      <c r="J6254" s="22">
        <v>-5664</v>
      </c>
      <c r="K6254" s="22">
        <v>-5664</v>
      </c>
    </row>
    <row r="6255" spans="1:11" x14ac:dyDescent="0.25">
      <c r="A6255" s="21" t="s">
        <v>8738</v>
      </c>
      <c r="B6255" s="21" t="s">
        <v>21768</v>
      </c>
      <c r="C6255" s="21" t="s">
        <v>470</v>
      </c>
      <c r="D6255" s="21" t="s">
        <v>469</v>
      </c>
      <c r="E6255" s="21" t="s">
        <v>19558</v>
      </c>
      <c r="F6255" s="21" t="s">
        <v>16203</v>
      </c>
      <c r="G6255" s="20">
        <v>45259</v>
      </c>
      <c r="H6255" s="21" t="s">
        <v>16204</v>
      </c>
      <c r="J6255" s="22">
        <v>-11971.1</v>
      </c>
      <c r="K6255" s="22">
        <v>-11971.1</v>
      </c>
    </row>
    <row r="6256" spans="1:11" x14ac:dyDescent="0.25">
      <c r="A6256" s="21" t="s">
        <v>8738</v>
      </c>
      <c r="B6256" s="21" t="s">
        <v>21768</v>
      </c>
      <c r="C6256" s="21" t="s">
        <v>470</v>
      </c>
      <c r="D6256" s="21" t="s">
        <v>469</v>
      </c>
      <c r="E6256" s="21" t="s">
        <v>19558</v>
      </c>
      <c r="F6256" s="21" t="s">
        <v>16205</v>
      </c>
      <c r="G6256" s="20">
        <v>45259</v>
      </c>
      <c r="H6256" s="21" t="s">
        <v>16206</v>
      </c>
      <c r="J6256" s="22">
        <v>-21712</v>
      </c>
      <c r="K6256" s="22">
        <v>-21712</v>
      </c>
    </row>
    <row r="6257" spans="1:11" x14ac:dyDescent="0.25">
      <c r="A6257" s="21" t="s">
        <v>8738</v>
      </c>
      <c r="B6257" s="21" t="s">
        <v>21768</v>
      </c>
      <c r="C6257" s="21" t="s">
        <v>470</v>
      </c>
      <c r="D6257" s="21" t="s">
        <v>469</v>
      </c>
      <c r="E6257" s="21" t="s">
        <v>19558</v>
      </c>
      <c r="F6257" s="21" t="s">
        <v>16207</v>
      </c>
      <c r="G6257" s="20">
        <v>45259</v>
      </c>
      <c r="H6257" s="21" t="s">
        <v>16208</v>
      </c>
      <c r="J6257" s="22">
        <v>-107200.64</v>
      </c>
      <c r="K6257" s="22">
        <v>-107200.64</v>
      </c>
    </row>
    <row r="6258" spans="1:11" x14ac:dyDescent="0.25">
      <c r="A6258" s="21" t="s">
        <v>8738</v>
      </c>
      <c r="B6258" s="21" t="s">
        <v>21768</v>
      </c>
      <c r="C6258" s="21" t="s">
        <v>470</v>
      </c>
      <c r="D6258" s="21" t="s">
        <v>469</v>
      </c>
      <c r="E6258" s="21" t="s">
        <v>19558</v>
      </c>
      <c r="F6258" s="21" t="s">
        <v>16209</v>
      </c>
      <c r="G6258" s="20">
        <v>45259</v>
      </c>
      <c r="H6258" s="21" t="s">
        <v>16210</v>
      </c>
      <c r="J6258" s="22">
        <v>-16579</v>
      </c>
      <c r="K6258" s="22">
        <v>-16579</v>
      </c>
    </row>
    <row r="6259" spans="1:11" x14ac:dyDescent="0.25">
      <c r="A6259" s="21" t="s">
        <v>8738</v>
      </c>
      <c r="B6259" s="21" t="s">
        <v>21768</v>
      </c>
      <c r="C6259" s="21" t="s">
        <v>470</v>
      </c>
      <c r="D6259" s="21" t="s">
        <v>469</v>
      </c>
      <c r="E6259" s="21" t="s">
        <v>19558</v>
      </c>
      <c r="F6259" s="21" t="s">
        <v>16211</v>
      </c>
      <c r="G6259" s="20">
        <v>45259</v>
      </c>
      <c r="H6259" s="21" t="s">
        <v>16212</v>
      </c>
      <c r="J6259" s="22">
        <v>-4348.3</v>
      </c>
      <c r="K6259" s="22">
        <v>-4348.3</v>
      </c>
    </row>
    <row r="6260" spans="1:11" x14ac:dyDescent="0.25">
      <c r="A6260" s="21" t="s">
        <v>8738</v>
      </c>
      <c r="B6260" s="21" t="s">
        <v>21768</v>
      </c>
      <c r="C6260" s="21" t="s">
        <v>470</v>
      </c>
      <c r="D6260" s="21" t="s">
        <v>469</v>
      </c>
      <c r="E6260" s="21" t="s">
        <v>19558</v>
      </c>
      <c r="F6260" s="21" t="s">
        <v>16162</v>
      </c>
      <c r="G6260" s="20">
        <v>45259</v>
      </c>
      <c r="H6260" s="21" t="s">
        <v>16163</v>
      </c>
      <c r="J6260" s="22">
        <v>-15900.5</v>
      </c>
      <c r="K6260" s="22">
        <v>-15900.5</v>
      </c>
    </row>
    <row r="6261" spans="1:11" x14ac:dyDescent="0.25">
      <c r="A6261" s="21" t="s">
        <v>8738</v>
      </c>
      <c r="B6261" s="21" t="s">
        <v>21768</v>
      </c>
      <c r="C6261" s="21" t="s">
        <v>470</v>
      </c>
      <c r="D6261" s="21" t="s">
        <v>469</v>
      </c>
      <c r="E6261" s="21" t="s">
        <v>19558</v>
      </c>
      <c r="F6261" s="21" t="s">
        <v>16164</v>
      </c>
      <c r="G6261" s="20">
        <v>45259</v>
      </c>
      <c r="H6261" s="21" t="s">
        <v>16165</v>
      </c>
      <c r="J6261" s="22">
        <v>-43306</v>
      </c>
      <c r="K6261" s="22">
        <v>-43306</v>
      </c>
    </row>
    <row r="6262" spans="1:11" x14ac:dyDescent="0.25">
      <c r="A6262" s="21" t="s">
        <v>8738</v>
      </c>
      <c r="B6262" s="21" t="s">
        <v>21768</v>
      </c>
      <c r="C6262" s="21" t="s">
        <v>470</v>
      </c>
      <c r="D6262" s="21" t="s">
        <v>469</v>
      </c>
      <c r="E6262" s="21" t="s">
        <v>19558</v>
      </c>
      <c r="F6262" s="21" t="s">
        <v>16166</v>
      </c>
      <c r="G6262" s="20">
        <v>45259</v>
      </c>
      <c r="H6262" s="21" t="s">
        <v>16167</v>
      </c>
      <c r="J6262" s="22">
        <v>-43028.7</v>
      </c>
      <c r="K6262" s="22">
        <v>-43028.7</v>
      </c>
    </row>
    <row r="6263" spans="1:11" x14ac:dyDescent="0.25">
      <c r="A6263" s="21" t="s">
        <v>8738</v>
      </c>
      <c r="B6263" s="21" t="s">
        <v>21768</v>
      </c>
      <c r="C6263" s="21" t="s">
        <v>470</v>
      </c>
      <c r="D6263" s="21" t="s">
        <v>469</v>
      </c>
      <c r="E6263" s="21" t="s">
        <v>19558</v>
      </c>
      <c r="F6263" s="21" t="s">
        <v>16168</v>
      </c>
      <c r="G6263" s="20">
        <v>45259</v>
      </c>
      <c r="H6263" s="21" t="s">
        <v>16169</v>
      </c>
      <c r="J6263" s="22">
        <v>-19936.099999999999</v>
      </c>
      <c r="K6263" s="22">
        <v>-19936.099999999999</v>
      </c>
    </row>
    <row r="6264" spans="1:11" x14ac:dyDescent="0.25">
      <c r="A6264" s="21" t="s">
        <v>8738</v>
      </c>
      <c r="B6264" s="21" t="s">
        <v>21768</v>
      </c>
      <c r="C6264" s="21" t="s">
        <v>470</v>
      </c>
      <c r="D6264" s="21" t="s">
        <v>469</v>
      </c>
      <c r="E6264" s="21" t="s">
        <v>19558</v>
      </c>
      <c r="F6264" s="21" t="s">
        <v>16170</v>
      </c>
      <c r="G6264" s="20">
        <v>45259</v>
      </c>
      <c r="H6264" s="21" t="s">
        <v>5826</v>
      </c>
      <c r="J6264" s="22">
        <v>-45736.800000000003</v>
      </c>
      <c r="K6264" s="22">
        <v>-45736.800000000003</v>
      </c>
    </row>
    <row r="6265" spans="1:11" x14ac:dyDescent="0.25">
      <c r="A6265" s="21" t="s">
        <v>8738</v>
      </c>
      <c r="B6265" s="21" t="s">
        <v>21768</v>
      </c>
      <c r="C6265" s="21" t="s">
        <v>470</v>
      </c>
      <c r="D6265" s="21" t="s">
        <v>469</v>
      </c>
      <c r="E6265" s="21" t="s">
        <v>19558</v>
      </c>
      <c r="F6265" s="21" t="s">
        <v>16171</v>
      </c>
      <c r="G6265" s="20">
        <v>45259</v>
      </c>
      <c r="H6265" s="21" t="s">
        <v>16172</v>
      </c>
      <c r="J6265" s="22">
        <v>-5776.1</v>
      </c>
      <c r="K6265" s="22">
        <v>-5776.1</v>
      </c>
    </row>
    <row r="6266" spans="1:11" x14ac:dyDescent="0.25">
      <c r="A6266" s="21" t="s">
        <v>8738</v>
      </c>
      <c r="B6266" s="21" t="s">
        <v>21768</v>
      </c>
      <c r="C6266" s="21" t="s">
        <v>470</v>
      </c>
      <c r="D6266" s="21" t="s">
        <v>469</v>
      </c>
      <c r="E6266" s="21" t="s">
        <v>19558</v>
      </c>
      <c r="F6266" s="21" t="s">
        <v>16173</v>
      </c>
      <c r="G6266" s="20">
        <v>45259</v>
      </c>
      <c r="H6266" s="21" t="s">
        <v>16174</v>
      </c>
      <c r="J6266" s="22">
        <v>-28066.3</v>
      </c>
      <c r="K6266" s="22">
        <v>-28066.3</v>
      </c>
    </row>
    <row r="6267" spans="1:11" x14ac:dyDescent="0.25">
      <c r="A6267" s="21" t="s">
        <v>8738</v>
      </c>
      <c r="B6267" s="21" t="s">
        <v>21768</v>
      </c>
      <c r="C6267" s="21" t="s">
        <v>470</v>
      </c>
      <c r="D6267" s="21" t="s">
        <v>469</v>
      </c>
      <c r="E6267" s="21" t="s">
        <v>19558</v>
      </c>
      <c r="F6267" s="21" t="s">
        <v>16175</v>
      </c>
      <c r="G6267" s="20">
        <v>45259</v>
      </c>
      <c r="H6267" s="21" t="s">
        <v>16176</v>
      </c>
      <c r="J6267" s="22">
        <v>-109521.7</v>
      </c>
      <c r="K6267" s="22">
        <v>-109521.7</v>
      </c>
    </row>
    <row r="6268" spans="1:11" x14ac:dyDescent="0.25">
      <c r="A6268" s="21" t="s">
        <v>8738</v>
      </c>
      <c r="B6268" s="21" t="s">
        <v>21768</v>
      </c>
      <c r="C6268" s="21" t="s">
        <v>470</v>
      </c>
      <c r="D6268" s="21" t="s">
        <v>469</v>
      </c>
      <c r="E6268" s="21" t="s">
        <v>19558</v>
      </c>
      <c r="F6268" s="21" t="s">
        <v>16177</v>
      </c>
      <c r="G6268" s="20">
        <v>45259</v>
      </c>
      <c r="H6268" s="21" t="s">
        <v>16178</v>
      </c>
      <c r="J6268" s="22">
        <v>-8425.2000000000007</v>
      </c>
      <c r="K6268" s="22">
        <v>-8425.2000000000007</v>
      </c>
    </row>
    <row r="6269" spans="1:11" x14ac:dyDescent="0.25">
      <c r="A6269" s="21" t="s">
        <v>8738</v>
      </c>
      <c r="B6269" s="21" t="s">
        <v>21768</v>
      </c>
      <c r="C6269" s="21" t="s">
        <v>470</v>
      </c>
      <c r="D6269" s="21" t="s">
        <v>469</v>
      </c>
      <c r="E6269" s="21" t="s">
        <v>19558</v>
      </c>
      <c r="F6269" s="21" t="s">
        <v>16179</v>
      </c>
      <c r="G6269" s="20">
        <v>45259</v>
      </c>
      <c r="H6269" s="21" t="s">
        <v>16180</v>
      </c>
      <c r="J6269" s="22">
        <v>-25216.6</v>
      </c>
      <c r="K6269" s="22">
        <v>-25216.6</v>
      </c>
    </row>
    <row r="6270" spans="1:11" x14ac:dyDescent="0.25">
      <c r="A6270" s="21" t="s">
        <v>8738</v>
      </c>
      <c r="B6270" s="21" t="s">
        <v>21768</v>
      </c>
      <c r="C6270" s="21" t="s">
        <v>470</v>
      </c>
      <c r="D6270" s="21" t="s">
        <v>469</v>
      </c>
      <c r="E6270" s="21" t="s">
        <v>19558</v>
      </c>
      <c r="F6270" s="21" t="s">
        <v>16181</v>
      </c>
      <c r="G6270" s="20">
        <v>45259</v>
      </c>
      <c r="H6270" s="21" t="s">
        <v>16182</v>
      </c>
      <c r="J6270" s="22">
        <v>-69850.100000000006</v>
      </c>
      <c r="K6270" s="22">
        <v>-69850.100000000006</v>
      </c>
    </row>
    <row r="6271" spans="1:11" x14ac:dyDescent="0.25">
      <c r="A6271" s="21" t="s">
        <v>8738</v>
      </c>
      <c r="B6271" s="21" t="s">
        <v>21768</v>
      </c>
      <c r="C6271" s="21" t="s">
        <v>470</v>
      </c>
      <c r="D6271" s="21" t="s">
        <v>469</v>
      </c>
      <c r="E6271" s="21" t="s">
        <v>19558</v>
      </c>
      <c r="F6271" s="21" t="s">
        <v>16183</v>
      </c>
      <c r="G6271" s="20">
        <v>45259</v>
      </c>
      <c r="H6271" s="21" t="s">
        <v>16184</v>
      </c>
      <c r="J6271" s="22">
        <v>-126356.76</v>
      </c>
      <c r="K6271" s="22">
        <v>-126356.76</v>
      </c>
    </row>
    <row r="6272" spans="1:11" x14ac:dyDescent="0.25">
      <c r="A6272" s="21" t="s">
        <v>8738</v>
      </c>
      <c r="B6272" s="21" t="s">
        <v>21768</v>
      </c>
      <c r="C6272" s="21" t="s">
        <v>470</v>
      </c>
      <c r="D6272" s="21" t="s">
        <v>469</v>
      </c>
      <c r="E6272" s="21" t="s">
        <v>19558</v>
      </c>
      <c r="F6272" s="21" t="s">
        <v>16185</v>
      </c>
      <c r="G6272" s="20">
        <v>45259</v>
      </c>
      <c r="H6272" s="21" t="s">
        <v>16186</v>
      </c>
      <c r="J6272" s="22">
        <v>-36007.699999999997</v>
      </c>
      <c r="K6272" s="22">
        <v>-36007.699999999997</v>
      </c>
    </row>
    <row r="6273" spans="1:11" x14ac:dyDescent="0.25">
      <c r="A6273" s="21" t="s">
        <v>8738</v>
      </c>
      <c r="B6273" s="21" t="s">
        <v>21768</v>
      </c>
      <c r="C6273" s="21" t="s">
        <v>470</v>
      </c>
      <c r="D6273" s="21" t="s">
        <v>469</v>
      </c>
      <c r="E6273" s="21" t="s">
        <v>19558</v>
      </c>
      <c r="F6273" s="21" t="s">
        <v>16187</v>
      </c>
      <c r="G6273" s="20">
        <v>45259</v>
      </c>
      <c r="H6273" s="21" t="s">
        <v>16188</v>
      </c>
      <c r="J6273" s="22">
        <v>-4389.6000000000004</v>
      </c>
      <c r="K6273" s="22">
        <v>-4389.6000000000004</v>
      </c>
    </row>
    <row r="6274" spans="1:11" x14ac:dyDescent="0.25">
      <c r="A6274" s="21" t="s">
        <v>8738</v>
      </c>
      <c r="B6274" s="21" t="s">
        <v>21768</v>
      </c>
      <c r="C6274" s="21" t="s">
        <v>470</v>
      </c>
      <c r="D6274" s="21" t="s">
        <v>469</v>
      </c>
      <c r="E6274" s="21" t="s">
        <v>19558</v>
      </c>
      <c r="F6274" s="21" t="s">
        <v>16189</v>
      </c>
      <c r="G6274" s="20">
        <v>45259</v>
      </c>
      <c r="H6274" s="21" t="s">
        <v>16190</v>
      </c>
      <c r="J6274" s="22">
        <v>-13865</v>
      </c>
      <c r="K6274" s="22">
        <v>-13865</v>
      </c>
    </row>
    <row r="6275" spans="1:11" x14ac:dyDescent="0.25">
      <c r="A6275" s="21" t="s">
        <v>8738</v>
      </c>
      <c r="B6275" s="21" t="s">
        <v>21768</v>
      </c>
      <c r="C6275" s="21" t="s">
        <v>470</v>
      </c>
      <c r="D6275" s="21" t="s">
        <v>469</v>
      </c>
      <c r="E6275" s="21" t="s">
        <v>19558</v>
      </c>
      <c r="F6275" s="21" t="s">
        <v>16191</v>
      </c>
      <c r="G6275" s="20">
        <v>45259</v>
      </c>
      <c r="H6275" s="21" t="s">
        <v>16192</v>
      </c>
      <c r="J6275" s="22">
        <v>-34544.5</v>
      </c>
      <c r="K6275" s="22">
        <v>-34544.5</v>
      </c>
    </row>
    <row r="6276" spans="1:11" x14ac:dyDescent="0.25">
      <c r="A6276" s="21" t="s">
        <v>8738</v>
      </c>
      <c r="B6276" s="21" t="s">
        <v>21768</v>
      </c>
      <c r="C6276" s="21" t="s">
        <v>470</v>
      </c>
      <c r="D6276" s="21" t="s">
        <v>469</v>
      </c>
      <c r="E6276" s="21" t="s">
        <v>19558</v>
      </c>
      <c r="F6276" s="21" t="s">
        <v>16193</v>
      </c>
      <c r="G6276" s="20">
        <v>45259</v>
      </c>
      <c r="H6276" s="21" t="s">
        <v>16194</v>
      </c>
      <c r="J6276" s="22">
        <v>-28066.3</v>
      </c>
      <c r="K6276" s="22">
        <v>-28066.3</v>
      </c>
    </row>
    <row r="6277" spans="1:11" x14ac:dyDescent="0.25">
      <c r="A6277" s="21" t="s">
        <v>8738</v>
      </c>
      <c r="B6277" s="21" t="s">
        <v>21768</v>
      </c>
      <c r="C6277" s="21" t="s">
        <v>756</v>
      </c>
      <c r="D6277" s="21" t="s">
        <v>755</v>
      </c>
      <c r="F6277" s="21" t="s">
        <v>20492</v>
      </c>
      <c r="G6277" s="20">
        <v>45259</v>
      </c>
      <c r="H6277" s="21" t="s">
        <v>7014</v>
      </c>
      <c r="J6277" s="22">
        <v>-9167860.0199999996</v>
      </c>
      <c r="K6277" s="22">
        <v>-9167860.0199999996</v>
      </c>
    </row>
    <row r="6278" spans="1:11" x14ac:dyDescent="0.25">
      <c r="A6278" s="21" t="s">
        <v>8738</v>
      </c>
      <c r="B6278" s="21" t="s">
        <v>21768</v>
      </c>
      <c r="C6278" s="21" t="s">
        <v>4860</v>
      </c>
      <c r="D6278" s="21" t="s">
        <v>4859</v>
      </c>
      <c r="F6278" s="21" t="s">
        <v>16801</v>
      </c>
      <c r="G6278" s="20">
        <v>45259</v>
      </c>
      <c r="H6278" s="21" t="s">
        <v>5228</v>
      </c>
      <c r="J6278" s="22">
        <v>-2094210</v>
      </c>
      <c r="K6278" s="22">
        <v>-2094210</v>
      </c>
    </row>
    <row r="6279" spans="1:11" x14ac:dyDescent="0.25">
      <c r="A6279" s="21" t="s">
        <v>8738</v>
      </c>
      <c r="B6279" s="21" t="s">
        <v>21768</v>
      </c>
      <c r="C6279" s="21" t="s">
        <v>18956</v>
      </c>
      <c r="D6279" s="21" t="s">
        <v>19067</v>
      </c>
      <c r="F6279" s="21" t="s">
        <v>18957</v>
      </c>
      <c r="G6279" s="20">
        <v>45259</v>
      </c>
      <c r="H6279" s="21" t="s">
        <v>18895</v>
      </c>
      <c r="J6279" s="22">
        <v>-42300</v>
      </c>
      <c r="K6279" s="22">
        <v>-42300</v>
      </c>
    </row>
    <row r="6280" spans="1:11" x14ac:dyDescent="0.25">
      <c r="A6280" s="21" t="s">
        <v>8738</v>
      </c>
      <c r="B6280" s="21" t="s">
        <v>21768</v>
      </c>
      <c r="C6280" s="21" t="s">
        <v>23364</v>
      </c>
      <c r="D6280" s="21" t="s">
        <v>23365</v>
      </c>
      <c r="F6280" s="21" t="s">
        <v>23366</v>
      </c>
      <c r="G6280" s="20">
        <v>45259</v>
      </c>
      <c r="H6280" s="21" t="s">
        <v>6816</v>
      </c>
      <c r="J6280" s="22">
        <v>-16500</v>
      </c>
      <c r="K6280" s="22">
        <v>16500</v>
      </c>
    </row>
    <row r="6281" spans="1:11" x14ac:dyDescent="0.25">
      <c r="A6281" s="21" t="s">
        <v>8738</v>
      </c>
      <c r="B6281" s="21" t="s">
        <v>21768</v>
      </c>
      <c r="C6281" s="21" t="s">
        <v>17124</v>
      </c>
      <c r="D6281" s="21" t="s">
        <v>17125</v>
      </c>
      <c r="F6281" s="21" t="s">
        <v>18959</v>
      </c>
      <c r="G6281" s="20">
        <v>45259</v>
      </c>
      <c r="H6281" s="21" t="s">
        <v>6816</v>
      </c>
      <c r="J6281" s="22">
        <v>-88200</v>
      </c>
      <c r="K6281" s="22">
        <v>-88200</v>
      </c>
    </row>
    <row r="6282" spans="1:11" x14ac:dyDescent="0.25">
      <c r="A6282" s="21" t="s">
        <v>8738</v>
      </c>
      <c r="B6282" s="21" t="s">
        <v>21768</v>
      </c>
      <c r="C6282" s="21" t="s">
        <v>470</v>
      </c>
      <c r="D6282" s="21" t="s">
        <v>469</v>
      </c>
      <c r="E6282" s="21" t="s">
        <v>19558</v>
      </c>
      <c r="F6282" s="21" t="s">
        <v>16213</v>
      </c>
      <c r="G6282" s="20">
        <v>45260</v>
      </c>
      <c r="H6282" s="21" t="s">
        <v>16214</v>
      </c>
      <c r="J6282" s="22">
        <v>-8242.2999999999993</v>
      </c>
      <c r="K6282" s="22">
        <v>-8242.2999999999993</v>
      </c>
    </row>
    <row r="6283" spans="1:11" x14ac:dyDescent="0.25">
      <c r="A6283" s="21" t="s">
        <v>8738</v>
      </c>
      <c r="B6283" s="21" t="s">
        <v>21768</v>
      </c>
      <c r="C6283" s="21" t="s">
        <v>470</v>
      </c>
      <c r="D6283" s="21" t="s">
        <v>469</v>
      </c>
      <c r="E6283" s="21" t="s">
        <v>19558</v>
      </c>
      <c r="F6283" s="21" t="s">
        <v>16215</v>
      </c>
      <c r="G6283" s="20">
        <v>45260</v>
      </c>
      <c r="H6283" s="21" t="s">
        <v>16216</v>
      </c>
      <c r="J6283" s="22">
        <v>-32361.5</v>
      </c>
      <c r="K6283" s="22">
        <v>-32361.5</v>
      </c>
    </row>
    <row r="6284" spans="1:11" x14ac:dyDescent="0.25">
      <c r="A6284" s="21" t="s">
        <v>8738</v>
      </c>
      <c r="B6284" s="21" t="s">
        <v>21768</v>
      </c>
      <c r="C6284" s="21" t="s">
        <v>470</v>
      </c>
      <c r="D6284" s="21" t="s">
        <v>469</v>
      </c>
      <c r="E6284" s="21" t="s">
        <v>19558</v>
      </c>
      <c r="F6284" s="21" t="s">
        <v>16217</v>
      </c>
      <c r="G6284" s="20">
        <v>45260</v>
      </c>
      <c r="H6284" s="21" t="s">
        <v>16218</v>
      </c>
      <c r="J6284" s="22">
        <v>-5274.6</v>
      </c>
      <c r="K6284" s="22">
        <v>-5274.6</v>
      </c>
    </row>
    <row r="6285" spans="1:11" x14ac:dyDescent="0.25">
      <c r="A6285" s="21" t="s">
        <v>8738</v>
      </c>
      <c r="B6285" s="21" t="s">
        <v>21768</v>
      </c>
      <c r="C6285" s="21" t="s">
        <v>470</v>
      </c>
      <c r="D6285" s="21" t="s">
        <v>469</v>
      </c>
      <c r="E6285" s="21" t="s">
        <v>19558</v>
      </c>
      <c r="F6285" s="21" t="s">
        <v>16219</v>
      </c>
      <c r="G6285" s="20">
        <v>45260</v>
      </c>
      <c r="H6285" s="21" t="s">
        <v>16220</v>
      </c>
      <c r="J6285" s="22">
        <v>-5274.6</v>
      </c>
      <c r="K6285" s="22">
        <v>-5274.6</v>
      </c>
    </row>
    <row r="6286" spans="1:11" x14ac:dyDescent="0.25">
      <c r="A6286" s="21" t="s">
        <v>8738</v>
      </c>
      <c r="B6286" s="21" t="s">
        <v>21768</v>
      </c>
      <c r="C6286" s="21" t="s">
        <v>470</v>
      </c>
      <c r="D6286" s="21" t="s">
        <v>469</v>
      </c>
      <c r="E6286" s="21" t="s">
        <v>19558</v>
      </c>
      <c r="F6286" s="21" t="s">
        <v>16221</v>
      </c>
      <c r="G6286" s="20">
        <v>45260</v>
      </c>
      <c r="H6286" s="21" t="s">
        <v>16222</v>
      </c>
      <c r="J6286" s="22">
        <v>-37789.5</v>
      </c>
      <c r="K6286" s="22">
        <v>-37789.5</v>
      </c>
    </row>
    <row r="6287" spans="1:11" x14ac:dyDescent="0.25">
      <c r="A6287" s="21" t="s">
        <v>8738</v>
      </c>
      <c r="B6287" s="21" t="s">
        <v>21768</v>
      </c>
      <c r="C6287" s="21" t="s">
        <v>5681</v>
      </c>
      <c r="D6287" s="21" t="s">
        <v>5680</v>
      </c>
      <c r="F6287" s="21" t="s">
        <v>16932</v>
      </c>
      <c r="G6287" s="20">
        <v>45260</v>
      </c>
      <c r="H6287" s="21" t="s">
        <v>7056</v>
      </c>
      <c r="I6287" s="21" t="s">
        <v>8645</v>
      </c>
      <c r="J6287" s="22">
        <v>-698689.8</v>
      </c>
      <c r="K6287" s="22">
        <v>-698689.8</v>
      </c>
    </row>
    <row r="6288" spans="1:11" x14ac:dyDescent="0.25">
      <c r="A6288" s="21" t="s">
        <v>8738</v>
      </c>
      <c r="B6288" s="21" t="s">
        <v>21768</v>
      </c>
      <c r="C6288" s="21" t="s">
        <v>18956</v>
      </c>
      <c r="D6288" s="21" t="s">
        <v>19067</v>
      </c>
      <c r="F6288" s="21" t="s">
        <v>18958</v>
      </c>
      <c r="G6288" s="20">
        <v>45261</v>
      </c>
      <c r="H6288" s="21" t="s">
        <v>6792</v>
      </c>
      <c r="J6288" s="22">
        <v>-77550</v>
      </c>
      <c r="K6288" s="22">
        <v>-77550</v>
      </c>
    </row>
    <row r="6289" spans="1:11" x14ac:dyDescent="0.25">
      <c r="A6289" s="21" t="s">
        <v>8738</v>
      </c>
      <c r="B6289" s="21" t="s">
        <v>21768</v>
      </c>
      <c r="C6289" s="21" t="s">
        <v>23364</v>
      </c>
      <c r="D6289" s="21" t="s">
        <v>23365</v>
      </c>
      <c r="F6289" s="21" t="s">
        <v>23367</v>
      </c>
      <c r="G6289" s="20">
        <v>45261</v>
      </c>
      <c r="H6289" s="21" t="s">
        <v>6691</v>
      </c>
      <c r="J6289" s="22">
        <v>-36300</v>
      </c>
      <c r="K6289" s="22">
        <v>36300</v>
      </c>
    </row>
    <row r="6290" spans="1:11" x14ac:dyDescent="0.25">
      <c r="A6290" s="21" t="s">
        <v>8738</v>
      </c>
      <c r="B6290" s="21" t="s">
        <v>21768</v>
      </c>
      <c r="C6290" s="21" t="s">
        <v>16533</v>
      </c>
      <c r="D6290" s="21" t="s">
        <v>16534</v>
      </c>
      <c r="F6290" s="21" t="s">
        <v>16538</v>
      </c>
      <c r="G6290" s="20">
        <v>45261</v>
      </c>
      <c r="H6290" t="s">
        <v>19539</v>
      </c>
      <c r="I6290" t="s">
        <v>19539</v>
      </c>
      <c r="J6290" s="57">
        <v>13938194.65</v>
      </c>
      <c r="K6290" s="57">
        <v>0.01</v>
      </c>
    </row>
    <row r="6291" spans="1:11" x14ac:dyDescent="0.25">
      <c r="A6291" s="21" t="s">
        <v>8738</v>
      </c>
      <c r="B6291" s="21" t="s">
        <v>21768</v>
      </c>
      <c r="C6291" s="21" t="s">
        <v>15832</v>
      </c>
      <c r="D6291" s="21" t="s">
        <v>15833</v>
      </c>
      <c r="F6291" s="21" t="s">
        <v>15834</v>
      </c>
      <c r="G6291" s="20">
        <v>45264</v>
      </c>
      <c r="H6291" s="21" t="s">
        <v>15835</v>
      </c>
      <c r="I6291" s="21" t="s">
        <v>949</v>
      </c>
      <c r="J6291" s="22">
        <v>-7252068.8799999999</v>
      </c>
      <c r="K6291" s="22">
        <v>-5801655.0999999996</v>
      </c>
    </row>
    <row r="6292" spans="1:11" x14ac:dyDescent="0.25">
      <c r="A6292" s="21" t="s">
        <v>8738</v>
      </c>
      <c r="B6292" s="21" t="s">
        <v>21768</v>
      </c>
      <c r="C6292" s="21" t="s">
        <v>16227</v>
      </c>
      <c r="D6292" s="21" t="s">
        <v>16228</v>
      </c>
      <c r="E6292" s="21" t="s">
        <v>19552</v>
      </c>
      <c r="F6292" s="21" t="s">
        <v>16234</v>
      </c>
      <c r="G6292" s="20">
        <v>45264</v>
      </c>
      <c r="H6292">
        <v>0</v>
      </c>
      <c r="I6292">
        <v>0</v>
      </c>
      <c r="J6292" s="22">
        <v>17584170.539999999</v>
      </c>
      <c r="K6292" s="22">
        <v>133749.18</v>
      </c>
    </row>
    <row r="6293" spans="1:11" x14ac:dyDescent="0.25">
      <c r="A6293" s="21" t="s">
        <v>18584</v>
      </c>
      <c r="B6293" s="21" t="s">
        <v>21768</v>
      </c>
      <c r="C6293" s="21" t="s">
        <v>894</v>
      </c>
      <c r="D6293" s="21" t="s">
        <v>893</v>
      </c>
      <c r="F6293" s="21" t="s">
        <v>18665</v>
      </c>
      <c r="G6293" s="20">
        <v>45264</v>
      </c>
      <c r="H6293">
        <v>0</v>
      </c>
      <c r="I6293" t="s">
        <v>18810</v>
      </c>
      <c r="J6293" s="22">
        <v>-1100</v>
      </c>
      <c r="K6293" s="22">
        <v>-1100</v>
      </c>
    </row>
    <row r="6294" spans="1:11" x14ac:dyDescent="0.25">
      <c r="A6294" s="21" t="s">
        <v>18584</v>
      </c>
      <c r="B6294" s="21" t="s">
        <v>21768</v>
      </c>
      <c r="C6294" s="21" t="s">
        <v>894</v>
      </c>
      <c r="D6294" s="21" t="s">
        <v>893</v>
      </c>
      <c r="F6294" s="21" t="s">
        <v>18663</v>
      </c>
      <c r="G6294" s="20">
        <v>45264</v>
      </c>
      <c r="H6294" s="21" t="s">
        <v>18664</v>
      </c>
      <c r="J6294" s="22">
        <v>-99000</v>
      </c>
      <c r="K6294" s="22">
        <v>-99000</v>
      </c>
    </row>
    <row r="6295" spans="1:11" x14ac:dyDescent="0.25">
      <c r="A6295" s="21" t="s">
        <v>8738</v>
      </c>
      <c r="B6295" s="21" t="s">
        <v>21768</v>
      </c>
      <c r="C6295" s="21" t="s">
        <v>15684</v>
      </c>
      <c r="D6295" s="21" t="s">
        <v>8646</v>
      </c>
      <c r="F6295" s="21" t="s">
        <v>15890</v>
      </c>
      <c r="G6295" s="20">
        <v>45265</v>
      </c>
      <c r="H6295" s="21" t="s">
        <v>15891</v>
      </c>
      <c r="I6295" s="21" t="s">
        <v>15892</v>
      </c>
      <c r="J6295" s="22">
        <v>-3037223.69</v>
      </c>
      <c r="K6295" s="22">
        <v>-2429778.9500000002</v>
      </c>
    </row>
    <row r="6296" spans="1:11" x14ac:dyDescent="0.25">
      <c r="A6296" s="21" t="s">
        <v>8738</v>
      </c>
      <c r="B6296" s="21" t="s">
        <v>21768</v>
      </c>
      <c r="C6296" s="21" t="s">
        <v>7060</v>
      </c>
      <c r="D6296" s="21" t="s">
        <v>7059</v>
      </c>
      <c r="F6296" s="21" t="s">
        <v>16646</v>
      </c>
      <c r="G6296" s="20">
        <v>45266</v>
      </c>
      <c r="H6296" s="21" t="s">
        <v>16647</v>
      </c>
      <c r="I6296" s="21" t="s">
        <v>16648</v>
      </c>
      <c r="J6296" s="22">
        <v>-3557974.77</v>
      </c>
      <c r="K6296" s="22">
        <v>-711594.95</v>
      </c>
    </row>
    <row r="6297" spans="1:11" x14ac:dyDescent="0.25">
      <c r="A6297" s="21" t="s">
        <v>8738</v>
      </c>
      <c r="B6297" s="21" t="s">
        <v>21768</v>
      </c>
      <c r="C6297" s="21" t="s">
        <v>7060</v>
      </c>
      <c r="D6297" s="21" t="s">
        <v>7059</v>
      </c>
      <c r="F6297" s="21" t="s">
        <v>16649</v>
      </c>
      <c r="G6297" s="20">
        <v>45266</v>
      </c>
      <c r="H6297" s="21" t="s">
        <v>16647</v>
      </c>
      <c r="J6297" s="22">
        <v>711594.95</v>
      </c>
      <c r="K6297" s="22">
        <v>711594.95</v>
      </c>
    </row>
    <row r="6298" spans="1:11" x14ac:dyDescent="0.25">
      <c r="A6298" s="21" t="s">
        <v>8738</v>
      </c>
      <c r="B6298" s="21" t="s">
        <v>21768</v>
      </c>
      <c r="C6298" s="21" t="s">
        <v>15786</v>
      </c>
      <c r="D6298" s="21" t="s">
        <v>15787</v>
      </c>
      <c r="F6298" s="21" t="s">
        <v>15788</v>
      </c>
      <c r="G6298" s="20">
        <v>45267</v>
      </c>
      <c r="H6298" s="21" t="s">
        <v>6746</v>
      </c>
      <c r="J6298" s="22">
        <v>-100000</v>
      </c>
      <c r="K6298" s="22">
        <v>-100000</v>
      </c>
    </row>
    <row r="6299" spans="1:11" x14ac:dyDescent="0.25">
      <c r="A6299" s="21" t="s">
        <v>8738</v>
      </c>
      <c r="B6299" s="21" t="s">
        <v>21768</v>
      </c>
      <c r="C6299" s="21" t="s">
        <v>15934</v>
      </c>
      <c r="D6299" s="21" t="s">
        <v>15935</v>
      </c>
      <c r="F6299" s="21" t="s">
        <v>19861</v>
      </c>
      <c r="G6299" s="20">
        <v>45267</v>
      </c>
      <c r="H6299" s="21" t="s">
        <v>6768</v>
      </c>
      <c r="J6299" s="22">
        <v>-59000</v>
      </c>
      <c r="K6299" s="22">
        <v>-59000</v>
      </c>
    </row>
    <row r="6300" spans="1:11" x14ac:dyDescent="0.25">
      <c r="A6300" s="21" t="s">
        <v>8738</v>
      </c>
      <c r="B6300" s="21" t="s">
        <v>21768</v>
      </c>
      <c r="C6300" s="21" t="s">
        <v>16909</v>
      </c>
      <c r="D6300" s="21" t="s">
        <v>16910</v>
      </c>
      <c r="F6300" s="21" t="s">
        <v>16911</v>
      </c>
      <c r="G6300" s="20">
        <v>45267</v>
      </c>
      <c r="H6300" s="21" t="s">
        <v>7015</v>
      </c>
      <c r="I6300" s="21" t="s">
        <v>16912</v>
      </c>
      <c r="J6300" s="22">
        <v>-1498500</v>
      </c>
      <c r="K6300" s="22">
        <v>-1498500</v>
      </c>
    </row>
    <row r="6301" spans="1:11" x14ac:dyDescent="0.25">
      <c r="A6301" s="21" t="s">
        <v>18584</v>
      </c>
      <c r="B6301" s="21" t="s">
        <v>21768</v>
      </c>
      <c r="C6301" s="21" t="s">
        <v>894</v>
      </c>
      <c r="D6301" s="21" t="s">
        <v>893</v>
      </c>
      <c r="F6301" s="21" t="s">
        <v>18666</v>
      </c>
      <c r="G6301" s="20">
        <v>45267</v>
      </c>
      <c r="H6301" s="21" t="s">
        <v>18667</v>
      </c>
      <c r="J6301" s="22">
        <v>-154603.68</v>
      </c>
      <c r="K6301" s="22">
        <v>-154603.68</v>
      </c>
    </row>
    <row r="6302" spans="1:11" x14ac:dyDescent="0.25">
      <c r="A6302" s="21" t="s">
        <v>18584</v>
      </c>
      <c r="B6302" s="21" t="s">
        <v>21768</v>
      </c>
      <c r="C6302" s="21" t="s">
        <v>894</v>
      </c>
      <c r="D6302" s="21" t="s">
        <v>893</v>
      </c>
      <c r="F6302" s="21" t="s">
        <v>18668</v>
      </c>
      <c r="G6302" s="20">
        <v>45267</v>
      </c>
      <c r="H6302" s="21" t="s">
        <v>18669</v>
      </c>
      <c r="J6302" s="22">
        <v>-154603.68</v>
      </c>
      <c r="K6302" s="22">
        <v>-154603.68</v>
      </c>
    </row>
    <row r="6303" spans="1:11" x14ac:dyDescent="0.25">
      <c r="A6303" s="54" t="s">
        <v>8738</v>
      </c>
      <c r="B6303" s="54" t="s">
        <v>21768</v>
      </c>
      <c r="C6303" s="54" t="s">
        <v>6858</v>
      </c>
      <c r="D6303" s="54" t="s">
        <v>6857</v>
      </c>
      <c r="E6303" s="55"/>
      <c r="F6303" s="54" t="s">
        <v>16422</v>
      </c>
      <c r="G6303" s="58">
        <v>45267</v>
      </c>
      <c r="H6303" s="55" t="s">
        <v>19539</v>
      </c>
      <c r="I6303" s="55" t="s">
        <v>19539</v>
      </c>
      <c r="J6303" s="56">
        <v>1602653.58</v>
      </c>
      <c r="K6303" s="56">
        <v>0.01</v>
      </c>
    </row>
    <row r="6304" spans="1:11" x14ac:dyDescent="0.25">
      <c r="A6304" s="21" t="s">
        <v>8738</v>
      </c>
      <c r="B6304" s="21" t="s">
        <v>21768</v>
      </c>
      <c r="C6304" s="21" t="s">
        <v>15904</v>
      </c>
      <c r="D6304" s="21" t="s">
        <v>15905</v>
      </c>
      <c r="F6304" s="21" t="s">
        <v>15906</v>
      </c>
      <c r="G6304" s="20">
        <v>45268</v>
      </c>
      <c r="H6304" s="21" t="s">
        <v>15907</v>
      </c>
      <c r="I6304" s="21" t="s">
        <v>15908</v>
      </c>
      <c r="J6304" s="22">
        <v>-26512400.879999999</v>
      </c>
      <c r="K6304" s="22">
        <v>-10529211.18</v>
      </c>
    </row>
    <row r="6305" spans="1:11" x14ac:dyDescent="0.25">
      <c r="A6305" s="21" t="s">
        <v>18584</v>
      </c>
      <c r="B6305" s="21" t="s">
        <v>21768</v>
      </c>
      <c r="C6305" s="21" t="s">
        <v>894</v>
      </c>
      <c r="D6305" s="21" t="s">
        <v>893</v>
      </c>
      <c r="F6305" s="21" t="s">
        <v>18670</v>
      </c>
      <c r="G6305" s="20">
        <v>45268</v>
      </c>
      <c r="H6305" s="21" t="s">
        <v>18671</v>
      </c>
      <c r="J6305" s="22">
        <v>-684500</v>
      </c>
      <c r="K6305" s="22">
        <v>-684500</v>
      </c>
    </row>
    <row r="6306" spans="1:11" x14ac:dyDescent="0.25">
      <c r="A6306" s="21" t="s">
        <v>8738</v>
      </c>
      <c r="B6306" s="21" t="s">
        <v>21768</v>
      </c>
      <c r="C6306" s="21" t="s">
        <v>6381</v>
      </c>
      <c r="D6306" s="21" t="s">
        <v>6380</v>
      </c>
      <c r="E6306" s="21" t="s">
        <v>19552</v>
      </c>
      <c r="F6306" s="21" t="s">
        <v>16522</v>
      </c>
      <c r="G6306" s="20">
        <v>45271</v>
      </c>
      <c r="H6306" t="s">
        <v>19539</v>
      </c>
      <c r="I6306" t="s">
        <v>19539</v>
      </c>
      <c r="J6306" s="57">
        <v>7472.13</v>
      </c>
      <c r="K6306" s="57">
        <v>0.01</v>
      </c>
    </row>
    <row r="6307" spans="1:11" x14ac:dyDescent="0.25">
      <c r="A6307" s="21" t="s">
        <v>8738</v>
      </c>
      <c r="B6307" s="21" t="s">
        <v>21768</v>
      </c>
      <c r="C6307" s="21" t="s">
        <v>8583</v>
      </c>
      <c r="D6307" s="21" t="s">
        <v>8582</v>
      </c>
      <c r="E6307" s="21" t="s">
        <v>19552</v>
      </c>
      <c r="F6307" s="21" t="s">
        <v>19044</v>
      </c>
      <c r="G6307" s="20">
        <v>45272</v>
      </c>
      <c r="H6307">
        <v>0</v>
      </c>
      <c r="I6307">
        <v>0</v>
      </c>
      <c r="J6307" s="22">
        <v>125853.75</v>
      </c>
      <c r="K6307" s="22">
        <v>125853.75</v>
      </c>
    </row>
    <row r="6308" spans="1:11" x14ac:dyDescent="0.25">
      <c r="A6308" s="54" t="s">
        <v>8738</v>
      </c>
      <c r="B6308" s="54" t="s">
        <v>21768</v>
      </c>
      <c r="C6308" s="54" t="s">
        <v>16533</v>
      </c>
      <c r="D6308" s="54" t="s">
        <v>16534</v>
      </c>
      <c r="E6308" s="55"/>
      <c r="F6308" s="54" t="s">
        <v>16539</v>
      </c>
      <c r="G6308" s="58">
        <v>45272</v>
      </c>
      <c r="H6308" s="55" t="s">
        <v>19539</v>
      </c>
      <c r="I6308" s="55" t="s">
        <v>19539</v>
      </c>
      <c r="J6308" s="56">
        <v>44871899.159999996</v>
      </c>
      <c r="K6308" s="56">
        <v>0.03</v>
      </c>
    </row>
    <row r="6309" spans="1:11" x14ac:dyDescent="0.25">
      <c r="A6309" s="21" t="s">
        <v>8738</v>
      </c>
      <c r="B6309" s="21" t="s">
        <v>21768</v>
      </c>
      <c r="C6309" s="21" t="s">
        <v>8644</v>
      </c>
      <c r="D6309" s="21" t="s">
        <v>8643</v>
      </c>
      <c r="F6309" s="21" t="s">
        <v>16666</v>
      </c>
      <c r="G6309" s="20">
        <v>45272</v>
      </c>
      <c r="H6309" t="s">
        <v>19539</v>
      </c>
      <c r="I6309" t="s">
        <v>19539</v>
      </c>
      <c r="J6309" s="57">
        <v>115338.99</v>
      </c>
      <c r="K6309" s="57">
        <v>0.01</v>
      </c>
    </row>
    <row r="6310" spans="1:11" x14ac:dyDescent="0.25">
      <c r="A6310" s="21" t="s">
        <v>8738</v>
      </c>
      <c r="B6310" s="21" t="s">
        <v>21768</v>
      </c>
      <c r="C6310" s="21" t="s">
        <v>16662</v>
      </c>
      <c r="D6310" s="21" t="s">
        <v>16663</v>
      </c>
      <c r="F6310" s="21" t="s">
        <v>16664</v>
      </c>
      <c r="G6310" s="20">
        <v>45273</v>
      </c>
      <c r="H6310" s="21" t="s">
        <v>16665</v>
      </c>
      <c r="I6310" s="21" t="s">
        <v>7222</v>
      </c>
      <c r="J6310" s="22">
        <v>-879510.73</v>
      </c>
      <c r="K6310" s="22">
        <v>-879510.73</v>
      </c>
    </row>
    <row r="6311" spans="1:11" x14ac:dyDescent="0.25">
      <c r="A6311" s="21" t="s">
        <v>8738</v>
      </c>
      <c r="B6311" s="21" t="s">
        <v>21768</v>
      </c>
      <c r="C6311" s="21" t="s">
        <v>8695</v>
      </c>
      <c r="D6311" s="21" t="s">
        <v>8694</v>
      </c>
      <c r="F6311" s="21" t="s">
        <v>17115</v>
      </c>
      <c r="G6311" s="20">
        <v>45273</v>
      </c>
      <c r="H6311" s="21" t="s">
        <v>7438</v>
      </c>
      <c r="I6311" s="21" t="s">
        <v>20553</v>
      </c>
      <c r="J6311" s="22">
        <v>-70800</v>
      </c>
      <c r="K6311" s="22">
        <v>-70800</v>
      </c>
    </row>
    <row r="6312" spans="1:11" x14ac:dyDescent="0.25">
      <c r="A6312" s="21" t="s">
        <v>8738</v>
      </c>
      <c r="B6312" s="21" t="s">
        <v>21768</v>
      </c>
      <c r="C6312" s="21" t="s">
        <v>17131</v>
      </c>
      <c r="D6312" s="21" t="s">
        <v>17132</v>
      </c>
      <c r="F6312" s="21" t="s">
        <v>17133</v>
      </c>
      <c r="G6312" s="20">
        <v>45273</v>
      </c>
      <c r="H6312" s="21" t="s">
        <v>17134</v>
      </c>
      <c r="I6312" s="21" t="s">
        <v>17135</v>
      </c>
      <c r="J6312" s="22">
        <v>1040000</v>
      </c>
      <c r="K6312" s="22">
        <v>1040000</v>
      </c>
    </row>
    <row r="6313" spans="1:11" x14ac:dyDescent="0.25">
      <c r="A6313" s="54" t="s">
        <v>8738</v>
      </c>
      <c r="B6313" s="54" t="s">
        <v>21768</v>
      </c>
      <c r="C6313" s="54" t="s">
        <v>8583</v>
      </c>
      <c r="D6313" s="54" t="s">
        <v>8582</v>
      </c>
      <c r="E6313" s="54" t="s">
        <v>19552</v>
      </c>
      <c r="F6313" s="54" t="s">
        <v>16363</v>
      </c>
      <c r="G6313" s="58">
        <v>45273</v>
      </c>
      <c r="H6313" s="54" t="s">
        <v>16364</v>
      </c>
      <c r="I6313" s="55"/>
      <c r="J6313" s="56">
        <v>-1006540.34</v>
      </c>
      <c r="K6313" s="56">
        <v>-0.01</v>
      </c>
    </row>
    <row r="6314" spans="1:11" x14ac:dyDescent="0.25">
      <c r="A6314" s="21" t="s">
        <v>8738</v>
      </c>
      <c r="B6314" s="21" t="s">
        <v>21768</v>
      </c>
      <c r="C6314" s="21" t="s">
        <v>8667</v>
      </c>
      <c r="D6314" s="21" t="s">
        <v>8666</v>
      </c>
      <c r="F6314" s="21" t="s">
        <v>16738</v>
      </c>
      <c r="G6314" s="20">
        <v>45273</v>
      </c>
      <c r="H6314" t="s">
        <v>19539</v>
      </c>
      <c r="I6314" t="s">
        <v>19539</v>
      </c>
      <c r="J6314" s="57">
        <v>150099.53</v>
      </c>
      <c r="K6314" s="57">
        <v>0.01</v>
      </c>
    </row>
    <row r="6315" spans="1:11" x14ac:dyDescent="0.25">
      <c r="A6315" s="21" t="s">
        <v>8738</v>
      </c>
      <c r="B6315" s="21" t="s">
        <v>21768</v>
      </c>
      <c r="C6315" s="21" t="s">
        <v>16512</v>
      </c>
      <c r="D6315" s="21" t="s">
        <v>16513</v>
      </c>
      <c r="E6315" s="21" t="s">
        <v>19558</v>
      </c>
      <c r="F6315" s="21" t="s">
        <v>16514</v>
      </c>
      <c r="G6315" s="20">
        <v>45274</v>
      </c>
      <c r="H6315" s="21" t="s">
        <v>16515</v>
      </c>
      <c r="I6315" s="21" t="s">
        <v>8618</v>
      </c>
      <c r="J6315" s="22">
        <v>-4568280.93</v>
      </c>
      <c r="K6315" s="22">
        <v>-3654624.74</v>
      </c>
    </row>
    <row r="6316" spans="1:11" x14ac:dyDescent="0.25">
      <c r="A6316" s="21" t="s">
        <v>8738</v>
      </c>
      <c r="B6316" s="21" t="s">
        <v>21768</v>
      </c>
      <c r="C6316" s="21" t="s">
        <v>16678</v>
      </c>
      <c r="D6316" s="21" t="s">
        <v>16679</v>
      </c>
      <c r="F6316" s="21" t="s">
        <v>16680</v>
      </c>
      <c r="G6316" s="20">
        <v>45274</v>
      </c>
      <c r="H6316" s="21" t="s">
        <v>16681</v>
      </c>
      <c r="I6316" s="21" t="s">
        <v>949</v>
      </c>
      <c r="J6316" s="22">
        <v>-7587876.4900000002</v>
      </c>
      <c r="K6316" s="22">
        <v>-6070301.1900000004</v>
      </c>
    </row>
    <row r="6317" spans="1:11" x14ac:dyDescent="0.25">
      <c r="A6317" s="21" t="s">
        <v>8738</v>
      </c>
      <c r="B6317" s="21" t="s">
        <v>21768</v>
      </c>
      <c r="C6317" s="21" t="s">
        <v>17139</v>
      </c>
      <c r="D6317" s="21" t="s">
        <v>17140</v>
      </c>
      <c r="F6317" s="21" t="s">
        <v>17141</v>
      </c>
      <c r="G6317" s="20">
        <v>45274</v>
      </c>
      <c r="H6317" s="21" t="s">
        <v>17142</v>
      </c>
      <c r="J6317" s="22">
        <v>-270000</v>
      </c>
      <c r="K6317" s="22">
        <v>-270000</v>
      </c>
    </row>
    <row r="6318" spans="1:11" x14ac:dyDescent="0.25">
      <c r="A6318" s="21" t="s">
        <v>18584</v>
      </c>
      <c r="B6318" s="21" t="s">
        <v>21768</v>
      </c>
      <c r="C6318" s="21" t="s">
        <v>894</v>
      </c>
      <c r="D6318" s="21" t="s">
        <v>893</v>
      </c>
      <c r="F6318" s="21" t="s">
        <v>18672</v>
      </c>
      <c r="G6318" s="20">
        <v>45274</v>
      </c>
      <c r="H6318" s="21" t="s">
        <v>18673</v>
      </c>
      <c r="J6318" s="22">
        <v>-924000</v>
      </c>
      <c r="K6318" s="22">
        <v>-924000</v>
      </c>
    </row>
    <row r="6319" spans="1:11" x14ac:dyDescent="0.25">
      <c r="A6319" s="21" t="s">
        <v>8738</v>
      </c>
      <c r="B6319" s="21" t="s">
        <v>21768</v>
      </c>
      <c r="C6319" s="21" t="s">
        <v>15731</v>
      </c>
      <c r="D6319" s="21" t="s">
        <v>15732</v>
      </c>
      <c r="E6319" s="21" t="s">
        <v>19558</v>
      </c>
      <c r="F6319" s="21" t="s">
        <v>15733</v>
      </c>
      <c r="G6319" s="20">
        <v>45275</v>
      </c>
      <c r="H6319" s="21" t="s">
        <v>15734</v>
      </c>
      <c r="I6319" s="21" t="s">
        <v>15735</v>
      </c>
      <c r="J6319" s="22">
        <v>-5228217.1900000004</v>
      </c>
      <c r="K6319" s="22">
        <v>-4182573.75</v>
      </c>
    </row>
    <row r="6320" spans="1:11" x14ac:dyDescent="0.25">
      <c r="A6320" s="21" t="s">
        <v>8738</v>
      </c>
      <c r="B6320" s="21" t="s">
        <v>21768</v>
      </c>
      <c r="C6320" s="21" t="s">
        <v>8667</v>
      </c>
      <c r="D6320" s="21" t="s">
        <v>8666</v>
      </c>
      <c r="F6320" s="21" t="s">
        <v>19053</v>
      </c>
      <c r="G6320" s="20">
        <v>45275</v>
      </c>
      <c r="H6320">
        <v>0</v>
      </c>
      <c r="I6320">
        <v>0</v>
      </c>
      <c r="J6320" s="22">
        <v>3408544.93</v>
      </c>
      <c r="K6320" s="22">
        <v>3408544.93</v>
      </c>
    </row>
    <row r="6321" spans="1:11" x14ac:dyDescent="0.25">
      <c r="A6321" s="21" t="s">
        <v>8738</v>
      </c>
      <c r="B6321" s="21" t="s">
        <v>21768</v>
      </c>
      <c r="C6321" s="21" t="s">
        <v>16900</v>
      </c>
      <c r="D6321" s="21" t="s">
        <v>16901</v>
      </c>
      <c r="F6321" s="21" t="s">
        <v>16902</v>
      </c>
      <c r="G6321" s="20">
        <v>45275</v>
      </c>
      <c r="H6321" s="21" t="s">
        <v>16903</v>
      </c>
      <c r="I6321" s="21" t="s">
        <v>8608</v>
      </c>
      <c r="J6321" s="22">
        <v>-7888514.5800000001</v>
      </c>
      <c r="K6321" s="22">
        <v>-6310811.6600000001</v>
      </c>
    </row>
    <row r="6322" spans="1:11" x14ac:dyDescent="0.25">
      <c r="A6322" s="21" t="s">
        <v>8738</v>
      </c>
      <c r="B6322" s="21" t="s">
        <v>21768</v>
      </c>
      <c r="C6322" s="21" t="s">
        <v>17033</v>
      </c>
      <c r="D6322" s="21" t="s">
        <v>17034</v>
      </c>
      <c r="F6322" s="21" t="s">
        <v>17035</v>
      </c>
      <c r="G6322" s="20">
        <v>45275</v>
      </c>
      <c r="H6322" s="21" t="s">
        <v>17036</v>
      </c>
      <c r="I6322" s="21" t="s">
        <v>8608</v>
      </c>
      <c r="J6322" s="22">
        <v>-4488553.59</v>
      </c>
      <c r="K6322" s="22">
        <v>-3590842.87</v>
      </c>
    </row>
    <row r="6323" spans="1:11" x14ac:dyDescent="0.25">
      <c r="A6323" s="21" t="s">
        <v>8738</v>
      </c>
      <c r="B6323" s="21" t="s">
        <v>21768</v>
      </c>
      <c r="C6323" s="21" t="s">
        <v>17127</v>
      </c>
      <c r="D6323" s="21" t="s">
        <v>17128</v>
      </c>
      <c r="F6323" s="21" t="s">
        <v>17129</v>
      </c>
      <c r="G6323" s="20">
        <v>45275</v>
      </c>
      <c r="H6323" s="21" t="s">
        <v>6816</v>
      </c>
      <c r="J6323" s="22">
        <v>-32400</v>
      </c>
      <c r="K6323" s="22">
        <v>-32400</v>
      </c>
    </row>
    <row r="6324" spans="1:11" x14ac:dyDescent="0.25">
      <c r="A6324" s="21" t="s">
        <v>8738</v>
      </c>
      <c r="B6324" s="21" t="s">
        <v>21768</v>
      </c>
      <c r="C6324" s="21" t="s">
        <v>17127</v>
      </c>
      <c r="D6324" s="21" t="s">
        <v>17128</v>
      </c>
      <c r="F6324" s="21" t="s">
        <v>17130</v>
      </c>
      <c r="G6324" s="20">
        <v>45275</v>
      </c>
      <c r="H6324" s="21" t="s">
        <v>6691</v>
      </c>
      <c r="J6324" s="22">
        <v>-59400</v>
      </c>
      <c r="K6324" s="22">
        <v>-59400</v>
      </c>
    </row>
    <row r="6325" spans="1:11" x14ac:dyDescent="0.25">
      <c r="A6325" s="54" t="s">
        <v>8738</v>
      </c>
      <c r="B6325" s="54" t="s">
        <v>21768</v>
      </c>
      <c r="C6325" s="54" t="s">
        <v>16571</v>
      </c>
      <c r="D6325" s="54" t="s">
        <v>16572</v>
      </c>
      <c r="E6325" s="55"/>
      <c r="F6325" s="54" t="s">
        <v>16573</v>
      </c>
      <c r="G6325" s="58">
        <v>45275</v>
      </c>
      <c r="H6325" s="55" t="s">
        <v>19539</v>
      </c>
      <c r="I6325" s="55" t="s">
        <v>19539</v>
      </c>
      <c r="J6325" s="56">
        <v>13259283.67</v>
      </c>
      <c r="K6325" s="56">
        <v>0.01</v>
      </c>
    </row>
    <row r="6326" spans="1:11" x14ac:dyDescent="0.25">
      <c r="A6326" s="21" t="s">
        <v>8738</v>
      </c>
      <c r="B6326" s="21" t="s">
        <v>21768</v>
      </c>
      <c r="C6326" s="21" t="s">
        <v>8632</v>
      </c>
      <c r="D6326" s="21" t="s">
        <v>8631</v>
      </c>
      <c r="F6326" s="21" t="s">
        <v>16992</v>
      </c>
      <c r="G6326" s="20">
        <v>45275</v>
      </c>
      <c r="H6326" t="s">
        <v>19539</v>
      </c>
      <c r="I6326" t="s">
        <v>19539</v>
      </c>
      <c r="J6326" s="57">
        <v>18827545.190000001</v>
      </c>
      <c r="K6326" s="57">
        <v>0.01</v>
      </c>
    </row>
    <row r="6327" spans="1:11" x14ac:dyDescent="0.25">
      <c r="A6327" s="54" t="s">
        <v>8738</v>
      </c>
      <c r="B6327" s="54" t="s">
        <v>21768</v>
      </c>
      <c r="C6327" s="54" t="s">
        <v>17009</v>
      </c>
      <c r="D6327" s="54" t="s">
        <v>17010</v>
      </c>
      <c r="E6327" s="55"/>
      <c r="F6327" s="54" t="s">
        <v>17011</v>
      </c>
      <c r="G6327" s="58">
        <v>45275</v>
      </c>
      <c r="H6327" s="55" t="s">
        <v>19539</v>
      </c>
      <c r="I6327" s="55" t="s">
        <v>19539</v>
      </c>
      <c r="J6327" s="56">
        <v>492958.55</v>
      </c>
      <c r="K6327" s="56">
        <v>0.01</v>
      </c>
    </row>
    <row r="6328" spans="1:11" x14ac:dyDescent="0.25">
      <c r="A6328" s="21" t="s">
        <v>8738</v>
      </c>
      <c r="B6328" s="21" t="s">
        <v>21768</v>
      </c>
      <c r="C6328" s="21" t="s">
        <v>17028</v>
      </c>
      <c r="D6328" s="21" t="s">
        <v>17029</v>
      </c>
      <c r="F6328" s="21" t="s">
        <v>17030</v>
      </c>
      <c r="G6328" s="20">
        <v>45275</v>
      </c>
      <c r="H6328" t="s">
        <v>19539</v>
      </c>
      <c r="I6328" t="s">
        <v>19539</v>
      </c>
      <c r="J6328" s="57">
        <v>600204.49</v>
      </c>
      <c r="K6328" s="57">
        <v>0.01</v>
      </c>
    </row>
    <row r="6329" spans="1:11" x14ac:dyDescent="0.25">
      <c r="A6329" s="21" t="s">
        <v>8738</v>
      </c>
      <c r="B6329" s="21" t="s">
        <v>21768</v>
      </c>
      <c r="C6329" s="21" t="s">
        <v>14791</v>
      </c>
      <c r="D6329" s="21" t="s">
        <v>7453</v>
      </c>
      <c r="F6329" s="21" t="s">
        <v>15718</v>
      </c>
      <c r="G6329" s="20">
        <v>45278</v>
      </c>
      <c r="H6329" s="21" t="s">
        <v>8137</v>
      </c>
      <c r="I6329" s="21" t="s">
        <v>15719</v>
      </c>
      <c r="J6329" s="22">
        <v>-187620</v>
      </c>
      <c r="K6329" s="22">
        <v>-150096</v>
      </c>
    </row>
    <row r="6330" spans="1:11" x14ac:dyDescent="0.25">
      <c r="A6330" s="21" t="s">
        <v>8738</v>
      </c>
      <c r="B6330" s="21" t="s">
        <v>21768</v>
      </c>
      <c r="C6330" s="21" t="s">
        <v>16833</v>
      </c>
      <c r="D6330" s="21" t="s">
        <v>16834</v>
      </c>
      <c r="F6330" s="21" t="s">
        <v>16835</v>
      </c>
      <c r="G6330" s="20">
        <v>45278</v>
      </c>
      <c r="H6330" s="21" t="s">
        <v>16836</v>
      </c>
      <c r="I6330" s="21" t="s">
        <v>16786</v>
      </c>
      <c r="J6330" s="22">
        <v>-7392889.0700000003</v>
      </c>
      <c r="K6330" s="22">
        <v>-5914311.2599999998</v>
      </c>
    </row>
    <row r="6331" spans="1:11" x14ac:dyDescent="0.25">
      <c r="A6331" s="21" t="s">
        <v>8738</v>
      </c>
      <c r="B6331" s="21" t="s">
        <v>21768</v>
      </c>
      <c r="C6331" s="21" t="s">
        <v>16973</v>
      </c>
      <c r="D6331" s="21" t="s">
        <v>16974</v>
      </c>
      <c r="F6331" s="21" t="s">
        <v>16975</v>
      </c>
      <c r="G6331" s="20">
        <v>45278</v>
      </c>
      <c r="H6331" s="21" t="s">
        <v>16976</v>
      </c>
      <c r="I6331" s="21" t="s">
        <v>949</v>
      </c>
      <c r="J6331" s="22">
        <v>-1220721.8700000001</v>
      </c>
      <c r="K6331" s="22">
        <v>-976577.5</v>
      </c>
    </row>
    <row r="6332" spans="1:11" x14ac:dyDescent="0.25">
      <c r="A6332" s="54" t="s">
        <v>8738</v>
      </c>
      <c r="B6332" s="54" t="s">
        <v>21768</v>
      </c>
      <c r="C6332" s="54" t="s">
        <v>16055</v>
      </c>
      <c r="D6332" s="54" t="s">
        <v>16056</v>
      </c>
      <c r="E6332" s="54" t="s">
        <v>19552</v>
      </c>
      <c r="F6332" s="54" t="s">
        <v>16057</v>
      </c>
      <c r="G6332" s="58">
        <v>45278</v>
      </c>
      <c r="H6332" s="55" t="s">
        <v>19539</v>
      </c>
      <c r="I6332" s="55" t="s">
        <v>19539</v>
      </c>
      <c r="J6332" s="56">
        <v>5276407.3499999996</v>
      </c>
      <c r="K6332" s="56">
        <v>0.01</v>
      </c>
    </row>
    <row r="6333" spans="1:11" x14ac:dyDescent="0.25">
      <c r="A6333" s="21" t="s">
        <v>8738</v>
      </c>
      <c r="B6333" s="21" t="s">
        <v>21768</v>
      </c>
      <c r="C6333" s="21" t="s">
        <v>8719</v>
      </c>
      <c r="D6333" s="21" t="s">
        <v>8718</v>
      </c>
      <c r="F6333" s="21" t="s">
        <v>16942</v>
      </c>
      <c r="G6333" s="20">
        <v>45278</v>
      </c>
      <c r="H6333" t="s">
        <v>19539</v>
      </c>
      <c r="I6333" t="s">
        <v>19539</v>
      </c>
      <c r="J6333" s="57">
        <v>2418792.58</v>
      </c>
      <c r="K6333" s="57">
        <v>0.01</v>
      </c>
    </row>
    <row r="6334" spans="1:11" x14ac:dyDescent="0.25">
      <c r="A6334" s="21" t="s">
        <v>8738</v>
      </c>
      <c r="B6334" s="21" t="s">
        <v>21768</v>
      </c>
      <c r="C6334" s="21" t="s">
        <v>16575</v>
      </c>
      <c r="D6334" s="21" t="s">
        <v>16576</v>
      </c>
      <c r="E6334" s="21" t="s">
        <v>19558</v>
      </c>
      <c r="F6334" s="21" t="s">
        <v>16577</v>
      </c>
      <c r="G6334" s="20">
        <v>45279</v>
      </c>
      <c r="H6334" s="21" t="s">
        <v>16578</v>
      </c>
      <c r="I6334" s="21" t="s">
        <v>8608</v>
      </c>
      <c r="J6334" s="22">
        <v>-21005627.559999999</v>
      </c>
      <c r="K6334" s="22">
        <v>-16804502.050000001</v>
      </c>
    </row>
    <row r="6335" spans="1:11" x14ac:dyDescent="0.25">
      <c r="A6335" s="21" t="s">
        <v>8738</v>
      </c>
      <c r="B6335" s="21" t="s">
        <v>21768</v>
      </c>
      <c r="C6335" s="21" t="s">
        <v>16612</v>
      </c>
      <c r="D6335" s="21" t="s">
        <v>16613</v>
      </c>
      <c r="F6335" s="21" t="s">
        <v>16614</v>
      </c>
      <c r="G6335" s="20">
        <v>45279</v>
      </c>
      <c r="H6335" s="21" t="s">
        <v>16615</v>
      </c>
      <c r="I6335" s="21" t="s">
        <v>8608</v>
      </c>
      <c r="J6335" s="22">
        <v>-9653483.3300000001</v>
      </c>
      <c r="K6335" s="22">
        <v>-7722786.6600000001</v>
      </c>
    </row>
    <row r="6336" spans="1:11" x14ac:dyDescent="0.25">
      <c r="A6336" s="21" t="s">
        <v>8738</v>
      </c>
      <c r="B6336" s="21" t="s">
        <v>21768</v>
      </c>
      <c r="C6336" s="21" t="s">
        <v>16986</v>
      </c>
      <c r="D6336" s="21" t="s">
        <v>16987</v>
      </c>
      <c r="F6336" s="21" t="s">
        <v>16988</v>
      </c>
      <c r="G6336" s="20">
        <v>45279</v>
      </c>
      <c r="H6336" s="21" t="s">
        <v>16989</v>
      </c>
      <c r="I6336" s="21" t="s">
        <v>15830</v>
      </c>
      <c r="J6336" s="22">
        <v>-15728727.640000001</v>
      </c>
      <c r="K6336" s="22">
        <v>-12582982.109999999</v>
      </c>
    </row>
    <row r="6337" spans="1:11" x14ac:dyDescent="0.25">
      <c r="A6337" s="21" t="s">
        <v>8738</v>
      </c>
      <c r="B6337" s="21" t="s">
        <v>21768</v>
      </c>
      <c r="C6337" s="21" t="s">
        <v>17124</v>
      </c>
      <c r="D6337" s="21" t="s">
        <v>17125</v>
      </c>
      <c r="F6337" s="21" t="s">
        <v>17126</v>
      </c>
      <c r="G6337" s="20">
        <v>45280</v>
      </c>
      <c r="H6337" s="21" t="s">
        <v>6816</v>
      </c>
      <c r="J6337" s="22">
        <v>-80850</v>
      </c>
      <c r="K6337" s="22">
        <v>-80850</v>
      </c>
    </row>
    <row r="6338" spans="1:11" x14ac:dyDescent="0.25">
      <c r="A6338" s="21" t="s">
        <v>19417</v>
      </c>
      <c r="B6338" s="21" t="s">
        <v>21768</v>
      </c>
      <c r="C6338" s="21" t="s">
        <v>18914</v>
      </c>
      <c r="D6338" s="21" t="s">
        <v>19431</v>
      </c>
      <c r="F6338" s="21" t="s">
        <v>18915</v>
      </c>
      <c r="G6338" s="20">
        <v>45280</v>
      </c>
      <c r="H6338" s="21" t="s">
        <v>8053</v>
      </c>
      <c r="I6338" s="21" t="s">
        <v>18916</v>
      </c>
      <c r="J6338" s="22">
        <v>-68850</v>
      </c>
      <c r="K6338" s="22">
        <v>-68850</v>
      </c>
    </row>
    <row r="6339" spans="1:11" x14ac:dyDescent="0.25">
      <c r="A6339" s="54" t="s">
        <v>8738</v>
      </c>
      <c r="B6339" s="54" t="s">
        <v>21768</v>
      </c>
      <c r="C6339" s="54" t="s">
        <v>16126</v>
      </c>
      <c r="D6339" s="54" t="s">
        <v>16127</v>
      </c>
      <c r="E6339" s="54" t="s">
        <v>19552</v>
      </c>
      <c r="F6339" s="54" t="s">
        <v>16129</v>
      </c>
      <c r="G6339" s="58">
        <v>45280</v>
      </c>
      <c r="H6339" s="55" t="s">
        <v>19539</v>
      </c>
      <c r="I6339" s="55" t="s">
        <v>19539</v>
      </c>
      <c r="J6339" s="56">
        <v>8046291.9500000002</v>
      </c>
      <c r="K6339" s="56">
        <v>0.01</v>
      </c>
    </row>
    <row r="6340" spans="1:11" x14ac:dyDescent="0.25">
      <c r="A6340" s="21" t="s">
        <v>8738</v>
      </c>
      <c r="B6340" s="21" t="s">
        <v>21768</v>
      </c>
      <c r="C6340" s="21" t="s">
        <v>16696</v>
      </c>
      <c r="D6340" s="21" t="s">
        <v>16697</v>
      </c>
      <c r="F6340" s="21" t="s">
        <v>16698</v>
      </c>
      <c r="G6340" s="20">
        <v>45280</v>
      </c>
      <c r="H6340" t="s">
        <v>19539</v>
      </c>
      <c r="I6340" t="s">
        <v>19539</v>
      </c>
      <c r="J6340" s="57">
        <v>1280969.68</v>
      </c>
      <c r="K6340" s="57">
        <v>0.01</v>
      </c>
    </row>
    <row r="6341" spans="1:11" x14ac:dyDescent="0.25">
      <c r="A6341" s="21" t="s">
        <v>8738</v>
      </c>
      <c r="B6341" s="21" t="s">
        <v>21768</v>
      </c>
      <c r="C6341" s="21" t="s">
        <v>15934</v>
      </c>
      <c r="D6341" s="21" t="s">
        <v>15935</v>
      </c>
      <c r="F6341" s="21" t="s">
        <v>15936</v>
      </c>
      <c r="G6341" s="20">
        <v>45281</v>
      </c>
      <c r="H6341" s="21" t="s">
        <v>15937</v>
      </c>
      <c r="J6341" s="22">
        <v>-129800</v>
      </c>
      <c r="K6341" s="22">
        <v>-129800</v>
      </c>
    </row>
    <row r="6342" spans="1:11" x14ac:dyDescent="0.25">
      <c r="A6342" s="21" t="s">
        <v>8738</v>
      </c>
      <c r="B6342" s="21" t="s">
        <v>21768</v>
      </c>
      <c r="C6342" s="21" t="s">
        <v>16533</v>
      </c>
      <c r="D6342" s="21" t="s">
        <v>16534</v>
      </c>
      <c r="F6342" s="21" t="s">
        <v>16535</v>
      </c>
      <c r="G6342" s="20">
        <v>45281</v>
      </c>
      <c r="H6342" s="21" t="s">
        <v>8683</v>
      </c>
      <c r="J6342" s="22">
        <v>-10455.799999999999</v>
      </c>
      <c r="K6342" s="22">
        <v>-10455.799999999999</v>
      </c>
    </row>
    <row r="6343" spans="1:11" x14ac:dyDescent="0.25">
      <c r="A6343" s="21" t="s">
        <v>8738</v>
      </c>
      <c r="B6343" s="21" t="s">
        <v>21768</v>
      </c>
      <c r="C6343" s="21" t="s">
        <v>16533</v>
      </c>
      <c r="D6343" s="21" t="s">
        <v>16534</v>
      </c>
      <c r="F6343" s="21" t="s">
        <v>16536</v>
      </c>
      <c r="G6343" s="20">
        <v>45281</v>
      </c>
      <c r="H6343" s="21" t="s">
        <v>16537</v>
      </c>
      <c r="J6343" s="22">
        <v>-601913.22</v>
      </c>
      <c r="K6343" s="22">
        <v>-601913.22</v>
      </c>
    </row>
    <row r="6344" spans="1:11" x14ac:dyDescent="0.25">
      <c r="A6344" s="21" t="s">
        <v>8738</v>
      </c>
      <c r="B6344" s="21" t="s">
        <v>21768</v>
      </c>
      <c r="C6344" s="21" t="s">
        <v>17066</v>
      </c>
      <c r="D6344" s="21" t="s">
        <v>17067</v>
      </c>
      <c r="F6344" s="21" t="s">
        <v>17068</v>
      </c>
      <c r="G6344" s="20">
        <v>45281</v>
      </c>
      <c r="H6344" s="21" t="s">
        <v>6727</v>
      </c>
      <c r="I6344" s="21" t="s">
        <v>17069</v>
      </c>
      <c r="J6344" s="22">
        <v>13774278.710000001</v>
      </c>
      <c r="K6344" s="22">
        <v>2101161.16</v>
      </c>
    </row>
    <row r="6345" spans="1:11" x14ac:dyDescent="0.25">
      <c r="A6345" s="21" t="s">
        <v>8738</v>
      </c>
      <c r="B6345" s="21" t="s">
        <v>21768</v>
      </c>
      <c r="C6345" s="21" t="s">
        <v>1656</v>
      </c>
      <c r="D6345" s="21" t="s">
        <v>1655</v>
      </c>
      <c r="E6345" s="21" t="s">
        <v>19552</v>
      </c>
      <c r="F6345" s="21" t="s">
        <v>15981</v>
      </c>
      <c r="G6345" s="20">
        <v>45282</v>
      </c>
      <c r="H6345" s="21" t="s">
        <v>15982</v>
      </c>
      <c r="J6345" s="22">
        <v>4063932</v>
      </c>
      <c r="K6345" s="22">
        <v>4063932</v>
      </c>
    </row>
    <row r="6346" spans="1:11" x14ac:dyDescent="0.25">
      <c r="A6346" s="21" t="s">
        <v>8738</v>
      </c>
      <c r="B6346" s="21" t="s">
        <v>21768</v>
      </c>
      <c r="C6346" s="21" t="s">
        <v>1656</v>
      </c>
      <c r="D6346" s="21" t="s">
        <v>1655</v>
      </c>
      <c r="E6346" s="21" t="s">
        <v>19552</v>
      </c>
      <c r="F6346" s="21" t="s">
        <v>15983</v>
      </c>
      <c r="G6346" s="20">
        <v>45282</v>
      </c>
      <c r="H6346" s="21" t="s">
        <v>15984</v>
      </c>
      <c r="J6346" s="22">
        <v>4063932</v>
      </c>
      <c r="K6346" s="22">
        <v>4063932</v>
      </c>
    </row>
    <row r="6347" spans="1:11" x14ac:dyDescent="0.25">
      <c r="A6347" s="21" t="s">
        <v>8738</v>
      </c>
      <c r="B6347" s="21" t="s">
        <v>21768</v>
      </c>
      <c r="C6347" s="21" t="s">
        <v>1656</v>
      </c>
      <c r="D6347" s="21" t="s">
        <v>1655</v>
      </c>
      <c r="E6347" s="21" t="s">
        <v>19552</v>
      </c>
      <c r="F6347" s="21" t="s">
        <v>15985</v>
      </c>
      <c r="G6347" s="20">
        <v>45282</v>
      </c>
      <c r="H6347" s="21" t="s">
        <v>15986</v>
      </c>
      <c r="J6347" s="22">
        <v>2186994</v>
      </c>
      <c r="K6347" s="22">
        <v>2186994</v>
      </c>
    </row>
    <row r="6348" spans="1:11" x14ac:dyDescent="0.25">
      <c r="A6348" s="21" t="s">
        <v>8738</v>
      </c>
      <c r="B6348" s="21" t="s">
        <v>21768</v>
      </c>
      <c r="C6348" s="21" t="s">
        <v>1656</v>
      </c>
      <c r="D6348" s="21" t="s">
        <v>1655</v>
      </c>
      <c r="E6348" s="21" t="s">
        <v>19552</v>
      </c>
      <c r="F6348" s="21" t="s">
        <v>15987</v>
      </c>
      <c r="G6348" s="20">
        <v>45282</v>
      </c>
      <c r="H6348" s="21" t="s">
        <v>15988</v>
      </c>
      <c r="J6348" s="22">
        <v>3768768</v>
      </c>
      <c r="K6348" s="22">
        <v>3768768</v>
      </c>
    </row>
    <row r="6349" spans="1:11" x14ac:dyDescent="0.25">
      <c r="A6349" s="21" t="s">
        <v>8738</v>
      </c>
      <c r="B6349" s="21" t="s">
        <v>21768</v>
      </c>
      <c r="C6349" s="21" t="s">
        <v>1656</v>
      </c>
      <c r="D6349" s="21" t="s">
        <v>1655</v>
      </c>
      <c r="E6349" s="21" t="s">
        <v>19552</v>
      </c>
      <c r="F6349" s="21" t="s">
        <v>15989</v>
      </c>
      <c r="G6349" s="20">
        <v>45282</v>
      </c>
      <c r="H6349" s="21" t="s">
        <v>15990</v>
      </c>
      <c r="J6349" s="22">
        <v>3653704</v>
      </c>
      <c r="K6349" s="22">
        <v>3653704</v>
      </c>
    </row>
    <row r="6350" spans="1:11" x14ac:dyDescent="0.25">
      <c r="A6350" s="21" t="s">
        <v>8738</v>
      </c>
      <c r="B6350" s="21" t="s">
        <v>21768</v>
      </c>
      <c r="C6350" s="21" t="s">
        <v>1656</v>
      </c>
      <c r="D6350" s="21" t="s">
        <v>1655</v>
      </c>
      <c r="E6350" s="21" t="s">
        <v>19552</v>
      </c>
      <c r="F6350" s="21" t="s">
        <v>15991</v>
      </c>
      <c r="G6350" s="20">
        <v>45282</v>
      </c>
      <c r="H6350" s="21" t="s">
        <v>15992</v>
      </c>
      <c r="J6350" s="22">
        <v>2892386</v>
      </c>
      <c r="K6350" s="22">
        <v>2892386</v>
      </c>
    </row>
    <row r="6351" spans="1:11" x14ac:dyDescent="0.25">
      <c r="A6351" s="21" t="s">
        <v>8738</v>
      </c>
      <c r="B6351" s="21" t="s">
        <v>21768</v>
      </c>
      <c r="C6351" s="21" t="s">
        <v>1656</v>
      </c>
      <c r="D6351" s="21" t="s">
        <v>1655</v>
      </c>
      <c r="E6351" s="21" t="s">
        <v>19552</v>
      </c>
      <c r="F6351" s="21" t="s">
        <v>15998</v>
      </c>
      <c r="G6351" s="20">
        <v>45282</v>
      </c>
      <c r="H6351" s="21" t="s">
        <v>15999</v>
      </c>
      <c r="I6351" s="21" t="s">
        <v>16000</v>
      </c>
      <c r="J6351" s="22">
        <v>18268520</v>
      </c>
      <c r="K6351" s="22">
        <v>6280</v>
      </c>
    </row>
    <row r="6352" spans="1:11" x14ac:dyDescent="0.25">
      <c r="A6352" s="21" t="s">
        <v>8738</v>
      </c>
      <c r="B6352" s="21" t="s">
        <v>21768</v>
      </c>
      <c r="C6352" s="21" t="s">
        <v>1656</v>
      </c>
      <c r="D6352" s="21" t="s">
        <v>1655</v>
      </c>
      <c r="E6352" s="21" t="s">
        <v>19552</v>
      </c>
      <c r="F6352" s="21" t="s">
        <v>16003</v>
      </c>
      <c r="G6352" s="20">
        <v>45282</v>
      </c>
      <c r="H6352" s="21" t="s">
        <v>15990</v>
      </c>
      <c r="I6352" s="21" t="s">
        <v>16004</v>
      </c>
      <c r="J6352" s="22">
        <v>-18268520</v>
      </c>
      <c r="K6352" s="22">
        <v>-14838514</v>
      </c>
    </row>
    <row r="6353" spans="1:11" x14ac:dyDescent="0.25">
      <c r="A6353" s="21" t="s">
        <v>8738</v>
      </c>
      <c r="B6353" s="21" t="s">
        <v>21768</v>
      </c>
      <c r="C6353" s="21" t="s">
        <v>1487</v>
      </c>
      <c r="D6353" s="21" t="s">
        <v>1486</v>
      </c>
      <c r="F6353" s="21" t="s">
        <v>16120</v>
      </c>
      <c r="G6353" s="20">
        <v>45282</v>
      </c>
      <c r="H6353" s="21" t="s">
        <v>16121</v>
      </c>
      <c r="J6353" s="22">
        <v>-22682686.300000001</v>
      </c>
      <c r="K6353" s="22">
        <v>-4674523.5599999996</v>
      </c>
    </row>
    <row r="6354" spans="1:11" x14ac:dyDescent="0.25">
      <c r="A6354" s="21" t="s">
        <v>18584</v>
      </c>
      <c r="B6354" s="21" t="s">
        <v>21768</v>
      </c>
      <c r="C6354" s="21" t="s">
        <v>894</v>
      </c>
      <c r="D6354" s="21" t="s">
        <v>893</v>
      </c>
      <c r="F6354" s="21" t="s">
        <v>18674</v>
      </c>
      <c r="G6354" s="20">
        <v>45282</v>
      </c>
      <c r="H6354" s="21" t="s">
        <v>18675</v>
      </c>
      <c r="J6354" s="22">
        <v>-917400</v>
      </c>
      <c r="K6354" s="22">
        <v>-917400</v>
      </c>
    </row>
    <row r="6355" spans="1:11" x14ac:dyDescent="0.25">
      <c r="A6355" s="21" t="s">
        <v>18584</v>
      </c>
      <c r="B6355" s="21" t="s">
        <v>21768</v>
      </c>
      <c r="C6355" s="21" t="s">
        <v>894</v>
      </c>
      <c r="D6355" s="21" t="s">
        <v>893</v>
      </c>
      <c r="F6355" s="21" t="s">
        <v>18676</v>
      </c>
      <c r="G6355" s="20">
        <v>45282</v>
      </c>
      <c r="H6355" s="21" t="s">
        <v>18677</v>
      </c>
      <c r="J6355" s="22">
        <v>-56000</v>
      </c>
      <c r="K6355" s="22">
        <v>-56000</v>
      </c>
    </row>
    <row r="6356" spans="1:11" x14ac:dyDescent="0.25">
      <c r="A6356" s="54" t="s">
        <v>8738</v>
      </c>
      <c r="B6356" s="54" t="s">
        <v>21768</v>
      </c>
      <c r="C6356" s="54" t="s">
        <v>17057</v>
      </c>
      <c r="D6356" s="54" t="s">
        <v>17058</v>
      </c>
      <c r="E6356" s="55"/>
      <c r="F6356" s="54" t="s">
        <v>17059</v>
      </c>
      <c r="G6356" s="58">
        <v>45282</v>
      </c>
      <c r="H6356" s="55" t="s">
        <v>19539</v>
      </c>
      <c r="I6356" s="55" t="s">
        <v>19539</v>
      </c>
      <c r="J6356" s="56">
        <v>69322.679999999993</v>
      </c>
      <c r="K6356" s="56">
        <v>0.01</v>
      </c>
    </row>
    <row r="6357" spans="1:11" x14ac:dyDescent="0.25">
      <c r="A6357" s="21" t="s">
        <v>8738</v>
      </c>
      <c r="B6357" s="21" t="s">
        <v>21768</v>
      </c>
      <c r="C6357" s="21" t="s">
        <v>17060</v>
      </c>
      <c r="D6357" s="21" t="s">
        <v>17061</v>
      </c>
      <c r="F6357" s="21" t="s">
        <v>17062</v>
      </c>
      <c r="G6357" s="20">
        <v>45286</v>
      </c>
      <c r="H6357" s="21" t="s">
        <v>17063</v>
      </c>
      <c r="I6357" s="21" t="s">
        <v>8608</v>
      </c>
      <c r="J6357" s="22">
        <v>-4119958.51</v>
      </c>
      <c r="K6357" s="22">
        <v>-3295966.81</v>
      </c>
    </row>
    <row r="6358" spans="1:11" x14ac:dyDescent="0.25">
      <c r="A6358" s="21" t="s">
        <v>18584</v>
      </c>
      <c r="B6358" s="21" t="s">
        <v>21768</v>
      </c>
      <c r="C6358" s="21" t="s">
        <v>894</v>
      </c>
      <c r="D6358" s="21" t="s">
        <v>893</v>
      </c>
      <c r="F6358" s="21" t="s">
        <v>18678</v>
      </c>
      <c r="G6358" s="20">
        <v>45286</v>
      </c>
      <c r="H6358" s="21" t="s">
        <v>18679</v>
      </c>
      <c r="J6358" s="22">
        <v>-1182500</v>
      </c>
      <c r="K6358" s="22">
        <v>-1182500</v>
      </c>
    </row>
    <row r="6359" spans="1:11" x14ac:dyDescent="0.25">
      <c r="A6359" s="21" t="s">
        <v>8738</v>
      </c>
      <c r="B6359" s="21" t="s">
        <v>21768</v>
      </c>
      <c r="C6359" s="21" t="s">
        <v>8583</v>
      </c>
      <c r="D6359" s="21" t="s">
        <v>8582</v>
      </c>
      <c r="E6359" s="21" t="s">
        <v>19552</v>
      </c>
      <c r="F6359" s="21" t="s">
        <v>16373</v>
      </c>
      <c r="G6359" s="20">
        <v>45286</v>
      </c>
      <c r="H6359" t="s">
        <v>19539</v>
      </c>
      <c r="I6359" t="s">
        <v>19539</v>
      </c>
      <c r="J6359" s="57">
        <v>5753911.5099999998</v>
      </c>
      <c r="K6359" s="57">
        <v>0.02</v>
      </c>
    </row>
    <row r="6360" spans="1:11" x14ac:dyDescent="0.25">
      <c r="A6360" s="54" t="s">
        <v>8738</v>
      </c>
      <c r="B6360" s="54" t="s">
        <v>21768</v>
      </c>
      <c r="C6360" s="54" t="s">
        <v>16824</v>
      </c>
      <c r="D6360" s="54" t="s">
        <v>16825</v>
      </c>
      <c r="E6360" s="55"/>
      <c r="F6360" s="54" t="s">
        <v>16826</v>
      </c>
      <c r="G6360" s="58">
        <v>45286</v>
      </c>
      <c r="H6360" s="55" t="s">
        <v>19539</v>
      </c>
      <c r="I6360" s="55" t="s">
        <v>19539</v>
      </c>
      <c r="J6360" s="56">
        <v>5810610.8799999999</v>
      </c>
      <c r="K6360" s="56">
        <v>0.01</v>
      </c>
    </row>
    <row r="6361" spans="1:11" x14ac:dyDescent="0.25">
      <c r="A6361" s="21" t="s">
        <v>8738</v>
      </c>
      <c r="B6361" s="21" t="s">
        <v>21768</v>
      </c>
      <c r="C6361" s="21" t="s">
        <v>16900</v>
      </c>
      <c r="D6361" s="21" t="s">
        <v>16901</v>
      </c>
      <c r="F6361" s="21" t="s">
        <v>16904</v>
      </c>
      <c r="G6361" s="20">
        <v>45287</v>
      </c>
      <c r="H6361" s="21" t="s">
        <v>16905</v>
      </c>
      <c r="I6361" s="21" t="s">
        <v>8618</v>
      </c>
      <c r="J6361" s="22">
        <v>-6247949.1500000004</v>
      </c>
      <c r="K6361" s="22">
        <v>-4998359.32</v>
      </c>
    </row>
    <row r="6362" spans="1:11" x14ac:dyDescent="0.25">
      <c r="A6362" s="21" t="s">
        <v>8738</v>
      </c>
      <c r="B6362" s="21" t="s">
        <v>21768</v>
      </c>
      <c r="C6362" s="21" t="s">
        <v>17050</v>
      </c>
      <c r="D6362" s="21" t="s">
        <v>17051</v>
      </c>
      <c r="F6362" s="21" t="s">
        <v>17052</v>
      </c>
      <c r="G6362" s="20">
        <v>45287</v>
      </c>
      <c r="H6362" s="21" t="s">
        <v>17053</v>
      </c>
      <c r="I6362" s="21" t="s">
        <v>8608</v>
      </c>
      <c r="J6362" s="22">
        <v>-5571857.7300000004</v>
      </c>
      <c r="K6362" s="22">
        <v>-4457486.18</v>
      </c>
    </row>
    <row r="6363" spans="1:11" x14ac:dyDescent="0.25">
      <c r="A6363" s="21" t="s">
        <v>8738</v>
      </c>
      <c r="B6363" s="21" t="s">
        <v>21768</v>
      </c>
      <c r="C6363" s="21" t="s">
        <v>16025</v>
      </c>
      <c r="D6363" s="21" t="s">
        <v>16026</v>
      </c>
      <c r="E6363" s="21" t="s">
        <v>19552</v>
      </c>
      <c r="F6363" s="21" t="s">
        <v>16027</v>
      </c>
      <c r="G6363" s="20">
        <v>45287</v>
      </c>
      <c r="H6363" t="s">
        <v>19539</v>
      </c>
      <c r="I6363" t="s">
        <v>19539</v>
      </c>
      <c r="J6363" s="57">
        <v>3349762.85</v>
      </c>
      <c r="K6363" s="57">
        <v>0.01</v>
      </c>
    </row>
    <row r="6364" spans="1:11" x14ac:dyDescent="0.25">
      <c r="A6364" s="54" t="s">
        <v>8738</v>
      </c>
      <c r="B6364" s="54" t="s">
        <v>21768</v>
      </c>
      <c r="C6364" s="54" t="s">
        <v>756</v>
      </c>
      <c r="D6364" s="54" t="s">
        <v>755</v>
      </c>
      <c r="E6364" s="55"/>
      <c r="F6364" s="54" t="s">
        <v>16743</v>
      </c>
      <c r="G6364" s="58">
        <v>45287</v>
      </c>
      <c r="H6364" s="55" t="s">
        <v>19539</v>
      </c>
      <c r="I6364" s="55" t="s">
        <v>19539</v>
      </c>
      <c r="J6364" s="56">
        <v>73442.44</v>
      </c>
      <c r="K6364" s="56">
        <v>0.01</v>
      </c>
    </row>
    <row r="6365" spans="1:11" x14ac:dyDescent="0.25">
      <c r="A6365" s="21" t="s">
        <v>8738</v>
      </c>
      <c r="B6365" s="21" t="s">
        <v>21768</v>
      </c>
      <c r="C6365" s="21" t="s">
        <v>756</v>
      </c>
      <c r="D6365" s="21" t="s">
        <v>755</v>
      </c>
      <c r="F6365" s="21" t="s">
        <v>16745</v>
      </c>
      <c r="G6365" s="20">
        <v>45287</v>
      </c>
      <c r="H6365" t="s">
        <v>19539</v>
      </c>
      <c r="I6365" t="s">
        <v>19539</v>
      </c>
      <c r="J6365" s="57">
        <v>83778.33</v>
      </c>
      <c r="K6365" s="57">
        <v>0.01</v>
      </c>
    </row>
    <row r="6366" spans="1:11" x14ac:dyDescent="0.25">
      <c r="A6366" s="54" t="s">
        <v>8738</v>
      </c>
      <c r="B6366" s="54" t="s">
        <v>21768</v>
      </c>
      <c r="C6366" s="54" t="s">
        <v>756</v>
      </c>
      <c r="D6366" s="54" t="s">
        <v>755</v>
      </c>
      <c r="E6366" s="55"/>
      <c r="F6366" s="54" t="s">
        <v>16744</v>
      </c>
      <c r="G6366" s="58">
        <v>45287</v>
      </c>
      <c r="H6366" s="55" t="s">
        <v>19539</v>
      </c>
      <c r="I6366" s="55" t="s">
        <v>19539</v>
      </c>
      <c r="J6366" s="56">
        <v>58057.85</v>
      </c>
      <c r="K6366" s="56">
        <v>0.01</v>
      </c>
    </row>
    <row r="6367" spans="1:11" x14ac:dyDescent="0.25">
      <c r="A6367" s="21" t="s">
        <v>8738</v>
      </c>
      <c r="B6367" s="21" t="s">
        <v>21768</v>
      </c>
      <c r="C6367" s="21" t="s">
        <v>1656</v>
      </c>
      <c r="D6367" s="21" t="s">
        <v>1655</v>
      </c>
      <c r="E6367" s="21" t="s">
        <v>19552</v>
      </c>
      <c r="F6367" s="21" t="s">
        <v>15993</v>
      </c>
      <c r="G6367" s="20">
        <v>45288</v>
      </c>
      <c r="H6367" s="21" t="s">
        <v>15994</v>
      </c>
      <c r="I6367" s="21" t="s">
        <v>15995</v>
      </c>
      <c r="J6367" s="22">
        <v>18262240</v>
      </c>
      <c r="K6367" s="22">
        <v>18262240</v>
      </c>
    </row>
    <row r="6368" spans="1:11" x14ac:dyDescent="0.25">
      <c r="A6368" s="21" t="s">
        <v>8738</v>
      </c>
      <c r="B6368" s="21" t="s">
        <v>21768</v>
      </c>
      <c r="C6368" s="21" t="s">
        <v>1656</v>
      </c>
      <c r="D6368" s="21" t="s">
        <v>1655</v>
      </c>
      <c r="E6368" s="21" t="s">
        <v>19552</v>
      </c>
      <c r="F6368" s="21" t="s">
        <v>16001</v>
      </c>
      <c r="G6368" s="20">
        <v>45288</v>
      </c>
      <c r="H6368" s="21" t="s">
        <v>16002</v>
      </c>
      <c r="J6368" s="22">
        <v>3438286</v>
      </c>
      <c r="K6368" s="22">
        <v>3438286</v>
      </c>
    </row>
    <row r="6369" spans="1:11" x14ac:dyDescent="0.25">
      <c r="A6369" s="21" t="s">
        <v>8738</v>
      </c>
      <c r="B6369" s="21" t="s">
        <v>21768</v>
      </c>
      <c r="C6369" s="21" t="s">
        <v>1656</v>
      </c>
      <c r="D6369" s="21" t="s">
        <v>1655</v>
      </c>
      <c r="E6369" s="21" t="s">
        <v>19552</v>
      </c>
      <c r="F6369" s="21" t="s">
        <v>15996</v>
      </c>
      <c r="G6369" s="20">
        <v>45288</v>
      </c>
      <c r="H6369" s="21" t="s">
        <v>15997</v>
      </c>
      <c r="J6369" s="22">
        <v>3430006</v>
      </c>
      <c r="K6369" s="22">
        <v>3430006</v>
      </c>
    </row>
    <row r="6370" spans="1:11" x14ac:dyDescent="0.25">
      <c r="A6370" s="21" t="s">
        <v>8738</v>
      </c>
      <c r="B6370" s="21" t="s">
        <v>21768</v>
      </c>
      <c r="C6370" s="21" t="s">
        <v>4086</v>
      </c>
      <c r="D6370" s="21" t="s">
        <v>4085</v>
      </c>
      <c r="E6370" s="21" t="s">
        <v>19558</v>
      </c>
      <c r="F6370" s="21" t="s">
        <v>16039</v>
      </c>
      <c r="G6370" s="20">
        <v>45288</v>
      </c>
      <c r="H6370" s="21" t="s">
        <v>16040</v>
      </c>
      <c r="I6370" s="21" t="s">
        <v>15976</v>
      </c>
      <c r="J6370" s="22">
        <v>-1614539.06</v>
      </c>
      <c r="K6370" s="22">
        <v>-1614539.06</v>
      </c>
    </row>
    <row r="6371" spans="1:11" x14ac:dyDescent="0.25">
      <c r="A6371" s="21" t="s">
        <v>8738</v>
      </c>
      <c r="B6371" s="21" t="s">
        <v>21768</v>
      </c>
      <c r="C6371" s="21" t="s">
        <v>16909</v>
      </c>
      <c r="D6371" s="21" t="s">
        <v>16910</v>
      </c>
      <c r="F6371" s="21" t="s">
        <v>16913</v>
      </c>
      <c r="G6371" s="20">
        <v>45288</v>
      </c>
      <c r="H6371" s="21" t="s">
        <v>16914</v>
      </c>
      <c r="I6371" s="21" t="s">
        <v>16915</v>
      </c>
      <c r="J6371" s="22">
        <v>1498500</v>
      </c>
      <c r="K6371" s="22">
        <v>1498500</v>
      </c>
    </row>
    <row r="6372" spans="1:11" x14ac:dyDescent="0.25">
      <c r="A6372" s="21" t="s">
        <v>8738</v>
      </c>
      <c r="B6372" s="21" t="s">
        <v>21768</v>
      </c>
      <c r="C6372" s="21" t="s">
        <v>16925</v>
      </c>
      <c r="D6372" s="21" t="s">
        <v>16926</v>
      </c>
      <c r="F6372" s="21" t="s">
        <v>16927</v>
      </c>
      <c r="G6372" s="20">
        <v>45288</v>
      </c>
      <c r="H6372" s="21" t="s">
        <v>16928</v>
      </c>
      <c r="I6372" s="21" t="s">
        <v>16929</v>
      </c>
      <c r="J6372" s="22">
        <v>106200</v>
      </c>
      <c r="K6372" s="22">
        <v>16200</v>
      </c>
    </row>
    <row r="6373" spans="1:11" x14ac:dyDescent="0.25">
      <c r="A6373" s="21" t="s">
        <v>19520</v>
      </c>
      <c r="B6373" s="21" t="s">
        <v>21768</v>
      </c>
      <c r="C6373" s="21" t="s">
        <v>18963</v>
      </c>
      <c r="D6373" s="21" t="s">
        <v>19526</v>
      </c>
      <c r="F6373" s="21" t="s">
        <v>18982</v>
      </c>
      <c r="G6373" s="20">
        <v>45288</v>
      </c>
      <c r="H6373" s="21" t="s">
        <v>18983</v>
      </c>
      <c r="J6373" s="22">
        <v>-100191174.2</v>
      </c>
      <c r="K6373" s="22">
        <v>-100191174.2</v>
      </c>
    </row>
    <row r="6374" spans="1:11" x14ac:dyDescent="0.25">
      <c r="A6374" s="21" t="s">
        <v>19520</v>
      </c>
      <c r="B6374" s="21" t="s">
        <v>21768</v>
      </c>
      <c r="C6374" s="21" t="s">
        <v>18963</v>
      </c>
      <c r="D6374" s="21" t="s">
        <v>19526</v>
      </c>
      <c r="F6374" s="21" t="s">
        <v>18984</v>
      </c>
      <c r="G6374" s="20">
        <v>45288</v>
      </c>
      <c r="H6374" s="21" t="s">
        <v>18985</v>
      </c>
      <c r="J6374" s="22">
        <v>-54766546.689999998</v>
      </c>
      <c r="K6374" s="22">
        <v>-54766546.689999998</v>
      </c>
    </row>
    <row r="6375" spans="1:11" x14ac:dyDescent="0.25">
      <c r="A6375" s="21" t="s">
        <v>19520</v>
      </c>
      <c r="B6375" s="21" t="s">
        <v>21768</v>
      </c>
      <c r="C6375" s="21" t="s">
        <v>18963</v>
      </c>
      <c r="D6375" s="21" t="s">
        <v>19526</v>
      </c>
      <c r="F6375" s="21" t="s">
        <v>18996</v>
      </c>
      <c r="G6375" s="20">
        <v>45288</v>
      </c>
      <c r="H6375" s="21" t="s">
        <v>18997</v>
      </c>
      <c r="J6375" s="22">
        <v>-16136473.26</v>
      </c>
      <c r="K6375" s="22">
        <v>-16136473.26</v>
      </c>
    </row>
    <row r="6376" spans="1:11" x14ac:dyDescent="0.25">
      <c r="A6376" s="21" t="s">
        <v>19520</v>
      </c>
      <c r="B6376" s="21" t="s">
        <v>21768</v>
      </c>
      <c r="C6376" s="21" t="s">
        <v>18963</v>
      </c>
      <c r="D6376" s="21" t="s">
        <v>19526</v>
      </c>
      <c r="F6376" s="21" t="s">
        <v>18986</v>
      </c>
      <c r="G6376" s="20">
        <v>45288</v>
      </c>
      <c r="H6376" s="21" t="s">
        <v>18987</v>
      </c>
      <c r="J6376" s="22">
        <v>-54766546.689999998</v>
      </c>
      <c r="K6376" s="22">
        <v>-54766546.689999998</v>
      </c>
    </row>
    <row r="6377" spans="1:11" x14ac:dyDescent="0.25">
      <c r="A6377" s="21" t="s">
        <v>19520</v>
      </c>
      <c r="B6377" s="21" t="s">
        <v>21768</v>
      </c>
      <c r="C6377" s="21" t="s">
        <v>18963</v>
      </c>
      <c r="D6377" s="21" t="s">
        <v>19526</v>
      </c>
      <c r="F6377" s="21" t="s">
        <v>18988</v>
      </c>
      <c r="G6377" s="20">
        <v>45288</v>
      </c>
      <c r="H6377" s="21" t="s">
        <v>18989</v>
      </c>
      <c r="J6377" s="22">
        <v>-54766546.689999998</v>
      </c>
      <c r="K6377" s="22">
        <v>-54766546.689999998</v>
      </c>
    </row>
    <row r="6378" spans="1:11" x14ac:dyDescent="0.25">
      <c r="A6378" s="21" t="s">
        <v>19520</v>
      </c>
      <c r="B6378" s="21" t="s">
        <v>21768</v>
      </c>
      <c r="C6378" s="21" t="s">
        <v>18963</v>
      </c>
      <c r="D6378" s="21" t="s">
        <v>19526</v>
      </c>
      <c r="F6378" s="21" t="s">
        <v>18998</v>
      </c>
      <c r="G6378" s="20">
        <v>45288</v>
      </c>
      <c r="H6378" s="21" t="s">
        <v>18999</v>
      </c>
      <c r="J6378" s="22">
        <v>-16136473.26</v>
      </c>
      <c r="K6378" s="22">
        <v>-16136473.26</v>
      </c>
    </row>
    <row r="6379" spans="1:11" x14ac:dyDescent="0.25">
      <c r="A6379" s="21" t="s">
        <v>19520</v>
      </c>
      <c r="B6379" s="21" t="s">
        <v>21768</v>
      </c>
      <c r="C6379" s="21" t="s">
        <v>18963</v>
      </c>
      <c r="D6379" s="21" t="s">
        <v>19526</v>
      </c>
      <c r="F6379" s="21" t="s">
        <v>18990</v>
      </c>
      <c r="G6379" s="20">
        <v>45288</v>
      </c>
      <c r="H6379" s="21" t="s">
        <v>18991</v>
      </c>
      <c r="J6379" s="22">
        <v>-100191174.2</v>
      </c>
      <c r="K6379" s="22">
        <v>-100191174.2</v>
      </c>
    </row>
    <row r="6380" spans="1:11" x14ac:dyDescent="0.25">
      <c r="A6380" s="21" t="s">
        <v>19520</v>
      </c>
      <c r="B6380" s="21" t="s">
        <v>21768</v>
      </c>
      <c r="C6380" s="21" t="s">
        <v>18963</v>
      </c>
      <c r="D6380" s="21" t="s">
        <v>19526</v>
      </c>
      <c r="F6380" s="21" t="s">
        <v>18992</v>
      </c>
      <c r="G6380" s="20">
        <v>45288</v>
      </c>
      <c r="H6380" s="21" t="s">
        <v>18993</v>
      </c>
      <c r="J6380" s="22">
        <v>-369612.69</v>
      </c>
      <c r="K6380" s="22">
        <v>-369612.69</v>
      </c>
    </row>
    <row r="6381" spans="1:11" x14ac:dyDescent="0.25">
      <c r="A6381" s="21" t="s">
        <v>19520</v>
      </c>
      <c r="B6381" s="21" t="s">
        <v>21768</v>
      </c>
      <c r="C6381" s="21" t="s">
        <v>18963</v>
      </c>
      <c r="D6381" s="21" t="s">
        <v>19526</v>
      </c>
      <c r="F6381" s="21" t="s">
        <v>19000</v>
      </c>
      <c r="G6381" s="20">
        <v>45288</v>
      </c>
      <c r="H6381" s="21" t="s">
        <v>19001</v>
      </c>
      <c r="J6381" s="22">
        <v>-100191174.2</v>
      </c>
      <c r="K6381" s="22">
        <v>-100191174.2</v>
      </c>
    </row>
    <row r="6382" spans="1:11" x14ac:dyDescent="0.25">
      <c r="A6382" s="21" t="s">
        <v>19520</v>
      </c>
      <c r="B6382" s="21" t="s">
        <v>21768</v>
      </c>
      <c r="C6382" s="21" t="s">
        <v>18963</v>
      </c>
      <c r="D6382" s="21" t="s">
        <v>19526</v>
      </c>
      <c r="F6382" s="21" t="s">
        <v>18994</v>
      </c>
      <c r="G6382" s="20">
        <v>45288</v>
      </c>
      <c r="H6382" s="21" t="s">
        <v>18995</v>
      </c>
      <c r="J6382" s="22">
        <v>-369612.69</v>
      </c>
      <c r="K6382" s="22">
        <v>-369612.69</v>
      </c>
    </row>
    <row r="6383" spans="1:11" x14ac:dyDescent="0.25">
      <c r="A6383" s="21" t="s">
        <v>19520</v>
      </c>
      <c r="B6383" s="21" t="s">
        <v>21768</v>
      </c>
      <c r="C6383" s="21" t="s">
        <v>18963</v>
      </c>
      <c r="D6383" s="21" t="s">
        <v>19526</v>
      </c>
      <c r="F6383" s="21" t="s">
        <v>19002</v>
      </c>
      <c r="G6383" s="20">
        <v>45288</v>
      </c>
      <c r="H6383" s="21" t="s">
        <v>19003</v>
      </c>
      <c r="J6383" s="22">
        <v>-16136473.26</v>
      </c>
      <c r="K6383" s="22">
        <v>-16136473.26</v>
      </c>
    </row>
    <row r="6384" spans="1:11" x14ac:dyDescent="0.25">
      <c r="A6384" s="21" t="s">
        <v>8738</v>
      </c>
      <c r="B6384" s="21" t="s">
        <v>21768</v>
      </c>
      <c r="C6384" s="21" t="s">
        <v>280</v>
      </c>
      <c r="D6384" s="21" t="s">
        <v>279</v>
      </c>
      <c r="E6384" s="21" t="s">
        <v>19558</v>
      </c>
      <c r="F6384" s="21" t="s">
        <v>16296</v>
      </c>
      <c r="G6384" s="20">
        <v>45288</v>
      </c>
      <c r="H6384" t="s">
        <v>19539</v>
      </c>
      <c r="I6384" t="s">
        <v>19539</v>
      </c>
      <c r="J6384" s="57">
        <v>452423.44</v>
      </c>
      <c r="K6384" s="57">
        <v>0.01</v>
      </c>
    </row>
    <row r="6385" spans="1:11" x14ac:dyDescent="0.25">
      <c r="A6385" s="54" t="s">
        <v>8738</v>
      </c>
      <c r="B6385" s="54" t="s">
        <v>21768</v>
      </c>
      <c r="C6385" s="54" t="s">
        <v>280</v>
      </c>
      <c r="D6385" s="54" t="s">
        <v>279</v>
      </c>
      <c r="E6385" s="54" t="s">
        <v>19558</v>
      </c>
      <c r="F6385" s="54" t="s">
        <v>16295</v>
      </c>
      <c r="G6385" s="58">
        <v>45288</v>
      </c>
      <c r="H6385" s="55" t="s">
        <v>19539</v>
      </c>
      <c r="I6385" s="55" t="s">
        <v>19539</v>
      </c>
      <c r="J6385" s="56">
        <v>544766.35</v>
      </c>
      <c r="K6385" s="56">
        <v>0.01</v>
      </c>
    </row>
    <row r="6386" spans="1:11" x14ac:dyDescent="0.25">
      <c r="A6386" s="21" t="s">
        <v>8738</v>
      </c>
      <c r="B6386" s="21" t="s">
        <v>21768</v>
      </c>
      <c r="C6386" s="21" t="s">
        <v>16881</v>
      </c>
      <c r="D6386" s="21" t="s">
        <v>16882</v>
      </c>
      <c r="F6386" s="21" t="s">
        <v>16883</v>
      </c>
      <c r="G6386" s="20">
        <v>45288</v>
      </c>
      <c r="H6386" t="s">
        <v>19539</v>
      </c>
      <c r="I6386" t="s">
        <v>19539</v>
      </c>
      <c r="J6386" s="57">
        <v>3087884.89</v>
      </c>
      <c r="K6386" s="57">
        <v>0.01</v>
      </c>
    </row>
    <row r="6387" spans="1:11" x14ac:dyDescent="0.25">
      <c r="A6387" s="21" t="s">
        <v>8738</v>
      </c>
      <c r="B6387" s="21" t="s">
        <v>21768</v>
      </c>
      <c r="C6387" s="21" t="s">
        <v>16782</v>
      </c>
      <c r="D6387" s="21" t="s">
        <v>16783</v>
      </c>
      <c r="F6387" s="21" t="s">
        <v>16784</v>
      </c>
      <c r="G6387" s="20">
        <v>45289</v>
      </c>
      <c r="H6387" s="21" t="s">
        <v>16785</v>
      </c>
      <c r="I6387" s="21" t="s">
        <v>16786</v>
      </c>
      <c r="J6387" s="22">
        <v>-15018636.02</v>
      </c>
      <c r="K6387" s="22">
        <v>-12014908.82</v>
      </c>
    </row>
    <row r="6388" spans="1:11" x14ac:dyDescent="0.25">
      <c r="A6388" s="21" t="s">
        <v>8738</v>
      </c>
      <c r="B6388" s="21" t="s">
        <v>21768</v>
      </c>
      <c r="C6388" s="21" t="s">
        <v>16921</v>
      </c>
      <c r="D6388" s="21" t="s">
        <v>16922</v>
      </c>
      <c r="F6388" s="21" t="s">
        <v>16923</v>
      </c>
      <c r="G6388" s="20">
        <v>45289</v>
      </c>
      <c r="H6388" s="21" t="s">
        <v>16924</v>
      </c>
      <c r="I6388" s="21" t="s">
        <v>8608</v>
      </c>
      <c r="J6388" s="22">
        <v>-2992137.42</v>
      </c>
      <c r="K6388" s="22">
        <v>-2393709.94</v>
      </c>
    </row>
    <row r="6389" spans="1:11" x14ac:dyDescent="0.25">
      <c r="A6389" s="21" t="s">
        <v>19520</v>
      </c>
      <c r="B6389" s="21" t="s">
        <v>21768</v>
      </c>
      <c r="C6389" s="21" t="s">
        <v>18963</v>
      </c>
      <c r="D6389" s="21" t="s">
        <v>19526</v>
      </c>
      <c r="F6389" s="21" t="s">
        <v>19008</v>
      </c>
      <c r="G6389" s="20">
        <v>45289</v>
      </c>
      <c r="H6389" s="21" t="s">
        <v>19009</v>
      </c>
      <c r="J6389" s="22">
        <v>-5165101.9800000004</v>
      </c>
      <c r="K6389" s="22">
        <v>-5165101.9800000004</v>
      </c>
    </row>
    <row r="6390" spans="1:11" x14ac:dyDescent="0.25">
      <c r="A6390" s="21" t="s">
        <v>19520</v>
      </c>
      <c r="B6390" s="21" t="s">
        <v>21768</v>
      </c>
      <c r="C6390" s="21" t="s">
        <v>18963</v>
      </c>
      <c r="D6390" s="21" t="s">
        <v>19526</v>
      </c>
      <c r="F6390" s="21" t="s">
        <v>19004</v>
      </c>
      <c r="G6390" s="20">
        <v>45289</v>
      </c>
      <c r="H6390" s="21" t="s">
        <v>19005</v>
      </c>
      <c r="J6390" s="22">
        <v>-5165101.9800000004</v>
      </c>
      <c r="K6390" s="22">
        <v>-5165101.9800000004</v>
      </c>
    </row>
    <row r="6391" spans="1:11" x14ac:dyDescent="0.25">
      <c r="A6391" s="21" t="s">
        <v>19520</v>
      </c>
      <c r="B6391" s="21" t="s">
        <v>21768</v>
      </c>
      <c r="C6391" s="21" t="s">
        <v>18963</v>
      </c>
      <c r="D6391" s="21" t="s">
        <v>19526</v>
      </c>
      <c r="F6391" s="21" t="s">
        <v>19006</v>
      </c>
      <c r="G6391" s="20">
        <v>45289</v>
      </c>
      <c r="H6391" s="21" t="s">
        <v>19007</v>
      </c>
      <c r="J6391" s="22">
        <v>-5165101.9800000004</v>
      </c>
      <c r="K6391" s="22">
        <v>-5165101.9800000004</v>
      </c>
    </row>
    <row r="6392" spans="1:11" x14ac:dyDescent="0.25">
      <c r="A6392" s="21" t="s">
        <v>19520</v>
      </c>
      <c r="B6392" s="21" t="s">
        <v>21768</v>
      </c>
      <c r="C6392" s="21" t="s">
        <v>18963</v>
      </c>
      <c r="D6392" s="21" t="s">
        <v>19526</v>
      </c>
      <c r="F6392" s="21" t="s">
        <v>19010</v>
      </c>
      <c r="G6392" s="20">
        <v>45289</v>
      </c>
      <c r="H6392" s="21" t="s">
        <v>19011</v>
      </c>
      <c r="J6392" s="22">
        <v>-369612.69</v>
      </c>
      <c r="K6392" s="22">
        <v>-369612.69</v>
      </c>
    </row>
    <row r="6393" spans="1:11" x14ac:dyDescent="0.25">
      <c r="A6393" s="54" t="s">
        <v>8738</v>
      </c>
      <c r="B6393" s="54" t="s">
        <v>21768</v>
      </c>
      <c r="C6393" s="54" t="s">
        <v>632</v>
      </c>
      <c r="D6393" s="54" t="s">
        <v>631</v>
      </c>
      <c r="E6393" s="55"/>
      <c r="F6393" s="54" t="s">
        <v>16058</v>
      </c>
      <c r="G6393" s="58">
        <v>45289</v>
      </c>
      <c r="H6393" s="55" t="s">
        <v>19539</v>
      </c>
      <c r="I6393" s="55" t="s">
        <v>19539</v>
      </c>
      <c r="J6393" s="56">
        <v>529842.43000000005</v>
      </c>
      <c r="K6393" s="56">
        <v>0.01</v>
      </c>
    </row>
    <row r="6394" spans="1:11" x14ac:dyDescent="0.25">
      <c r="A6394" s="21" t="s">
        <v>8738</v>
      </c>
      <c r="B6394" s="21" t="s">
        <v>21768</v>
      </c>
      <c r="C6394" s="21" t="s">
        <v>103</v>
      </c>
      <c r="D6394" s="21" t="s">
        <v>102</v>
      </c>
      <c r="F6394" s="21" t="s">
        <v>16106</v>
      </c>
      <c r="G6394" s="20">
        <v>45289</v>
      </c>
      <c r="H6394" t="s">
        <v>19539</v>
      </c>
      <c r="I6394" t="s">
        <v>19539</v>
      </c>
      <c r="J6394" s="57">
        <v>418288.18</v>
      </c>
      <c r="K6394" s="57">
        <v>0.02</v>
      </c>
    </row>
    <row r="6395" spans="1:11" x14ac:dyDescent="0.25">
      <c r="A6395" s="54" t="s">
        <v>8738</v>
      </c>
      <c r="B6395" s="54" t="s">
        <v>21768</v>
      </c>
      <c r="C6395" s="54" t="s">
        <v>6760</v>
      </c>
      <c r="D6395" s="54" t="s">
        <v>6759</v>
      </c>
      <c r="E6395" s="55"/>
      <c r="F6395" s="54" t="s">
        <v>16388</v>
      </c>
      <c r="G6395" s="58">
        <v>45289</v>
      </c>
      <c r="H6395" s="55" t="s">
        <v>19539</v>
      </c>
      <c r="I6395" s="55" t="s">
        <v>19539</v>
      </c>
      <c r="J6395" s="56">
        <v>576125.42000000004</v>
      </c>
      <c r="K6395" s="56">
        <v>0.01</v>
      </c>
    </row>
    <row r="6396" spans="1:11" x14ac:dyDescent="0.25">
      <c r="A6396" s="21" t="s">
        <v>8738</v>
      </c>
      <c r="B6396" s="21" t="s">
        <v>21768</v>
      </c>
      <c r="C6396" s="21" t="s">
        <v>7233</v>
      </c>
      <c r="D6396" s="21" t="s">
        <v>7232</v>
      </c>
      <c r="E6396" s="21" t="s">
        <v>19558</v>
      </c>
      <c r="F6396" s="21" t="s">
        <v>16704</v>
      </c>
      <c r="G6396" s="20">
        <v>45289</v>
      </c>
      <c r="H6396" t="s">
        <v>19539</v>
      </c>
      <c r="I6396" t="s">
        <v>19539</v>
      </c>
      <c r="J6396" s="57">
        <v>529045.18000000005</v>
      </c>
      <c r="K6396" s="57">
        <v>0.01</v>
      </c>
    </row>
    <row r="6397" spans="1:11" x14ac:dyDescent="0.25">
      <c r="A6397" s="54" t="s">
        <v>8738</v>
      </c>
      <c r="B6397" s="54" t="s">
        <v>21768</v>
      </c>
      <c r="C6397" s="54" t="s">
        <v>16771</v>
      </c>
      <c r="D6397" s="54" t="s">
        <v>16772</v>
      </c>
      <c r="E6397" s="55"/>
      <c r="F6397" s="54" t="s">
        <v>16773</v>
      </c>
      <c r="G6397" s="58">
        <v>45289</v>
      </c>
      <c r="H6397" s="55" t="s">
        <v>19539</v>
      </c>
      <c r="I6397" s="55" t="s">
        <v>19539</v>
      </c>
      <c r="J6397" s="56">
        <v>3265537.61</v>
      </c>
      <c r="K6397" s="56">
        <v>0.01</v>
      </c>
    </row>
    <row r="6398" spans="1:11" x14ac:dyDescent="0.25">
      <c r="A6398" s="21" t="s">
        <v>8738</v>
      </c>
      <c r="B6398" s="21" t="s">
        <v>21768</v>
      </c>
      <c r="C6398" s="21" t="s">
        <v>17078</v>
      </c>
      <c r="D6398" s="21" t="s">
        <v>17079</v>
      </c>
      <c r="F6398" s="21" t="s">
        <v>17080</v>
      </c>
      <c r="G6398" s="20">
        <v>45289</v>
      </c>
      <c r="H6398" t="s">
        <v>19539</v>
      </c>
      <c r="I6398" t="s">
        <v>19539</v>
      </c>
      <c r="J6398" s="57">
        <v>1344296.48</v>
      </c>
      <c r="K6398" s="57">
        <v>0.01</v>
      </c>
    </row>
    <row r="6399" spans="1:11" x14ac:dyDescent="0.25">
      <c r="A6399" s="21" t="s">
        <v>18584</v>
      </c>
      <c r="B6399" s="21" t="s">
        <v>21768</v>
      </c>
      <c r="C6399" s="21" t="s">
        <v>894</v>
      </c>
      <c r="D6399" s="21" t="s">
        <v>893</v>
      </c>
      <c r="F6399" s="21" t="s">
        <v>18931</v>
      </c>
      <c r="G6399" s="20">
        <v>45293</v>
      </c>
      <c r="H6399" s="21" t="s">
        <v>18932</v>
      </c>
      <c r="J6399" s="22">
        <v>-56000</v>
      </c>
      <c r="K6399" s="22">
        <v>-56000</v>
      </c>
    </row>
    <row r="6400" spans="1:11" x14ac:dyDescent="0.25">
      <c r="A6400" s="21" t="s">
        <v>8738</v>
      </c>
      <c r="B6400" s="21" t="s">
        <v>21768</v>
      </c>
      <c r="C6400" s="21" t="s">
        <v>103</v>
      </c>
      <c r="D6400" s="21" t="s">
        <v>102</v>
      </c>
      <c r="F6400" s="21" t="s">
        <v>18881</v>
      </c>
      <c r="G6400" s="20">
        <v>45295</v>
      </c>
      <c r="H6400" s="21" t="s">
        <v>18882</v>
      </c>
      <c r="J6400" s="22">
        <v>-1042.8599999999999</v>
      </c>
      <c r="K6400" s="22">
        <v>-1042.8599999999999</v>
      </c>
    </row>
    <row r="6401" spans="1:11" x14ac:dyDescent="0.25">
      <c r="A6401" s="21" t="s">
        <v>8738</v>
      </c>
      <c r="B6401" s="21" t="s">
        <v>21768</v>
      </c>
      <c r="C6401" s="21" t="s">
        <v>16833</v>
      </c>
      <c r="D6401" s="21" t="s">
        <v>16834</v>
      </c>
      <c r="F6401" s="21" t="s">
        <v>18906</v>
      </c>
      <c r="G6401" s="20">
        <v>45296</v>
      </c>
      <c r="H6401" s="21" t="s">
        <v>18907</v>
      </c>
      <c r="I6401" s="21" t="s">
        <v>949</v>
      </c>
      <c r="J6401" s="22">
        <v>-3893961.18</v>
      </c>
      <c r="K6401" s="22">
        <v>-3115168.94</v>
      </c>
    </row>
    <row r="6402" spans="1:11" x14ac:dyDescent="0.25">
      <c r="A6402" s="21" t="s">
        <v>19355</v>
      </c>
      <c r="B6402" s="21" t="s">
        <v>21768</v>
      </c>
      <c r="C6402" s="21" t="s">
        <v>18831</v>
      </c>
      <c r="D6402" s="21" t="s">
        <v>19360</v>
      </c>
      <c r="E6402" s="21" t="s">
        <v>19552</v>
      </c>
      <c r="F6402" s="21" t="s">
        <v>18832</v>
      </c>
      <c r="G6402" s="20">
        <v>45300</v>
      </c>
      <c r="H6402" s="21" t="s">
        <v>18833</v>
      </c>
      <c r="J6402" s="22">
        <v>-4457.8999999999996</v>
      </c>
      <c r="K6402" s="22">
        <v>-4457.8999999999996</v>
      </c>
    </row>
    <row r="6403" spans="1:11" x14ac:dyDescent="0.25">
      <c r="A6403" s="21" t="s">
        <v>19355</v>
      </c>
      <c r="B6403" s="21" t="s">
        <v>21768</v>
      </c>
      <c r="C6403" s="21" t="s">
        <v>18839</v>
      </c>
      <c r="D6403" s="21" t="s">
        <v>19361</v>
      </c>
      <c r="F6403" s="21" t="s">
        <v>18840</v>
      </c>
      <c r="G6403" s="20">
        <v>45300</v>
      </c>
      <c r="H6403" s="21" t="s">
        <v>18841</v>
      </c>
      <c r="J6403" s="22">
        <v>-342334.6</v>
      </c>
      <c r="K6403" s="22">
        <v>-342334.6</v>
      </c>
    </row>
    <row r="6404" spans="1:11" x14ac:dyDescent="0.25">
      <c r="A6404" s="21" t="s">
        <v>19355</v>
      </c>
      <c r="B6404" s="21" t="s">
        <v>21768</v>
      </c>
      <c r="C6404" s="21" t="s">
        <v>18848</v>
      </c>
      <c r="D6404" s="21" t="s">
        <v>19365</v>
      </c>
      <c r="F6404" s="21" t="s">
        <v>18849</v>
      </c>
      <c r="G6404" s="20">
        <v>45300</v>
      </c>
      <c r="H6404" s="21" t="s">
        <v>18850</v>
      </c>
      <c r="J6404" s="22">
        <v>-8470</v>
      </c>
      <c r="K6404" s="22">
        <v>-8470</v>
      </c>
    </row>
    <row r="6405" spans="1:11" x14ac:dyDescent="0.25">
      <c r="A6405" s="21" t="s">
        <v>19355</v>
      </c>
      <c r="B6405" s="21" t="s">
        <v>21768</v>
      </c>
      <c r="C6405" s="21" t="s">
        <v>18854</v>
      </c>
      <c r="D6405" s="21" t="s">
        <v>19368</v>
      </c>
      <c r="F6405" s="21" t="s">
        <v>18855</v>
      </c>
      <c r="G6405" s="20">
        <v>45300</v>
      </c>
      <c r="H6405" s="21" t="s">
        <v>18856</v>
      </c>
      <c r="J6405" s="22">
        <v>-31096.21</v>
      </c>
      <c r="K6405" s="22">
        <v>-31096.21</v>
      </c>
    </row>
    <row r="6406" spans="1:11" x14ac:dyDescent="0.25">
      <c r="A6406" s="21" t="s">
        <v>19355</v>
      </c>
      <c r="B6406" s="21" t="s">
        <v>21768</v>
      </c>
      <c r="C6406" s="21" t="s">
        <v>18873</v>
      </c>
      <c r="D6406" s="21" t="s">
        <v>19401</v>
      </c>
      <c r="F6406" s="21" t="s">
        <v>18874</v>
      </c>
      <c r="G6406" s="20">
        <v>45300</v>
      </c>
      <c r="H6406" s="21" t="s">
        <v>18875</v>
      </c>
      <c r="J6406" s="22">
        <v>-26874.12</v>
      </c>
      <c r="K6406" s="22">
        <v>-26874.12</v>
      </c>
    </row>
    <row r="6407" spans="1:11" x14ac:dyDescent="0.25">
      <c r="A6407" s="21" t="s">
        <v>19355</v>
      </c>
      <c r="B6407" s="21" t="s">
        <v>21768</v>
      </c>
      <c r="C6407" s="21" t="s">
        <v>18927</v>
      </c>
      <c r="D6407" s="21" t="s">
        <v>19407</v>
      </c>
      <c r="F6407" s="21" t="s">
        <v>18928</v>
      </c>
      <c r="G6407" s="20">
        <v>45300</v>
      </c>
      <c r="H6407" s="21" t="s">
        <v>18929</v>
      </c>
      <c r="J6407" s="22">
        <v>-1475</v>
      </c>
      <c r="K6407" s="22">
        <v>-1475</v>
      </c>
    </row>
    <row r="6408" spans="1:11" x14ac:dyDescent="0.25">
      <c r="A6408" s="21" t="s">
        <v>19355</v>
      </c>
      <c r="B6408" s="21" t="s">
        <v>21768</v>
      </c>
      <c r="C6408" s="21" t="s">
        <v>18858</v>
      </c>
      <c r="D6408" s="21" t="s">
        <v>19384</v>
      </c>
      <c r="F6408" s="21" t="s">
        <v>18859</v>
      </c>
      <c r="G6408" s="20">
        <v>45301</v>
      </c>
      <c r="H6408" s="21" t="s">
        <v>18860</v>
      </c>
      <c r="J6408" s="22">
        <v>-513332.5</v>
      </c>
      <c r="K6408" s="22">
        <v>-513332.5</v>
      </c>
    </row>
    <row r="6409" spans="1:11" x14ac:dyDescent="0.25">
      <c r="A6409" s="21" t="s">
        <v>19355</v>
      </c>
      <c r="B6409" s="21" t="s">
        <v>21768</v>
      </c>
      <c r="C6409" s="21" t="s">
        <v>18945</v>
      </c>
      <c r="D6409" s="21" t="s">
        <v>19416</v>
      </c>
      <c r="F6409" s="21" t="s">
        <v>18946</v>
      </c>
      <c r="G6409" s="20">
        <v>45301</v>
      </c>
      <c r="H6409" s="21" t="s">
        <v>18947</v>
      </c>
      <c r="J6409" s="22">
        <v>-11393.84</v>
      </c>
      <c r="K6409" s="22">
        <v>-11393.84</v>
      </c>
    </row>
    <row r="6410" spans="1:11" x14ac:dyDescent="0.25">
      <c r="A6410" s="21" t="s">
        <v>8738</v>
      </c>
      <c r="B6410" s="21" t="s">
        <v>21768</v>
      </c>
      <c r="C6410" s="21" t="s">
        <v>18861</v>
      </c>
      <c r="D6410" s="21" t="s">
        <v>19028</v>
      </c>
      <c r="E6410" s="21" t="s">
        <v>19558</v>
      </c>
      <c r="F6410" s="21" t="s">
        <v>18863</v>
      </c>
      <c r="G6410" s="20">
        <v>45302</v>
      </c>
      <c r="H6410" s="21" t="s">
        <v>18862</v>
      </c>
      <c r="J6410" s="22">
        <v>-1684660.69</v>
      </c>
      <c r="K6410" s="22">
        <v>-1684660.69</v>
      </c>
    </row>
    <row r="6411" spans="1:11" x14ac:dyDescent="0.25">
      <c r="A6411" s="21" t="s">
        <v>8738</v>
      </c>
      <c r="B6411" s="21" t="s">
        <v>21768</v>
      </c>
      <c r="C6411" s="21" t="s">
        <v>8272</v>
      </c>
      <c r="D6411" s="21" t="s">
        <v>8271</v>
      </c>
      <c r="F6411" s="21" t="s">
        <v>18912</v>
      </c>
      <c r="G6411" s="20">
        <v>45303</v>
      </c>
      <c r="H6411" s="21" t="s">
        <v>18880</v>
      </c>
      <c r="I6411" s="21" t="s">
        <v>18913</v>
      </c>
      <c r="J6411" s="22">
        <v>-354000</v>
      </c>
      <c r="K6411" s="22">
        <v>-283200</v>
      </c>
    </row>
    <row r="6412" spans="1:11" x14ac:dyDescent="0.25">
      <c r="A6412" s="21" t="s">
        <v>19355</v>
      </c>
      <c r="B6412" s="21" t="s">
        <v>21768</v>
      </c>
      <c r="C6412" s="21" t="s">
        <v>18870</v>
      </c>
      <c r="D6412" s="21" t="s">
        <v>19398</v>
      </c>
      <c r="F6412" s="21" t="s">
        <v>18871</v>
      </c>
      <c r="G6412" s="20">
        <v>45303</v>
      </c>
      <c r="H6412" s="21" t="s">
        <v>18872</v>
      </c>
      <c r="J6412" s="22">
        <v>-762670.01</v>
      </c>
      <c r="K6412" s="22">
        <v>-762670.01</v>
      </c>
    </row>
    <row r="6413" spans="1:11" x14ac:dyDescent="0.25">
      <c r="A6413" s="21" t="s">
        <v>8738</v>
      </c>
      <c r="B6413" s="21" t="s">
        <v>21768</v>
      </c>
      <c r="C6413" s="21" t="s">
        <v>16533</v>
      </c>
      <c r="D6413" s="21" t="s">
        <v>16534</v>
      </c>
      <c r="F6413" s="21" t="s">
        <v>18896</v>
      </c>
      <c r="G6413" s="20">
        <v>45306</v>
      </c>
      <c r="H6413" s="21" t="s">
        <v>18892</v>
      </c>
      <c r="J6413" s="22">
        <v>-3721650.72</v>
      </c>
      <c r="K6413" s="22">
        <v>-3721650.72</v>
      </c>
    </row>
    <row r="6414" spans="1:11" x14ac:dyDescent="0.25">
      <c r="A6414" s="21" t="s">
        <v>8738</v>
      </c>
      <c r="B6414" s="21" t="s">
        <v>21768</v>
      </c>
      <c r="C6414" s="21" t="s">
        <v>18903</v>
      </c>
      <c r="D6414" s="21" t="s">
        <v>19055</v>
      </c>
      <c r="F6414" s="21" t="s">
        <v>18904</v>
      </c>
      <c r="G6414" s="20">
        <v>45306</v>
      </c>
      <c r="H6414" s="21" t="s">
        <v>18905</v>
      </c>
      <c r="I6414" s="21" t="s">
        <v>18867</v>
      </c>
      <c r="J6414" s="22">
        <v>-520328.87</v>
      </c>
      <c r="K6414" s="22">
        <v>-416263.1</v>
      </c>
    </row>
    <row r="6415" spans="1:11" x14ac:dyDescent="0.25">
      <c r="A6415" s="21" t="s">
        <v>19355</v>
      </c>
      <c r="B6415" s="21" t="s">
        <v>21768</v>
      </c>
      <c r="C6415" s="21" t="s">
        <v>18942</v>
      </c>
      <c r="D6415" s="21" t="s">
        <v>19413</v>
      </c>
      <c r="F6415" s="21" t="s">
        <v>18943</v>
      </c>
      <c r="G6415" s="20">
        <v>45306</v>
      </c>
      <c r="H6415" s="21" t="s">
        <v>18944</v>
      </c>
      <c r="J6415" s="22">
        <v>-14135.07</v>
      </c>
      <c r="K6415" s="22">
        <v>-14135.07</v>
      </c>
    </row>
    <row r="6416" spans="1:11" x14ac:dyDescent="0.25">
      <c r="A6416" s="21" t="s">
        <v>19355</v>
      </c>
      <c r="B6416" s="21" t="s">
        <v>21768</v>
      </c>
      <c r="C6416" s="21" t="s">
        <v>18845</v>
      </c>
      <c r="D6416" s="21" t="s">
        <v>19364</v>
      </c>
      <c r="F6416" s="21" t="s">
        <v>18846</v>
      </c>
      <c r="G6416" s="20">
        <v>45307</v>
      </c>
      <c r="H6416" s="21" t="s">
        <v>18847</v>
      </c>
      <c r="J6416" s="22">
        <v>-76593</v>
      </c>
      <c r="K6416" s="22">
        <v>-76593</v>
      </c>
    </row>
    <row r="6417" spans="1:11" x14ac:dyDescent="0.25">
      <c r="A6417" s="21" t="s">
        <v>8738</v>
      </c>
      <c r="B6417" s="21" t="s">
        <v>21768</v>
      </c>
      <c r="C6417" s="21" t="s">
        <v>15926</v>
      </c>
      <c r="D6417" s="21" t="s">
        <v>15927</v>
      </c>
      <c r="F6417" s="21" t="s">
        <v>19032</v>
      </c>
      <c r="G6417" s="20">
        <v>45309</v>
      </c>
      <c r="H6417">
        <v>0</v>
      </c>
      <c r="I6417" t="s">
        <v>19545</v>
      </c>
      <c r="J6417" s="22">
        <v>428576</v>
      </c>
      <c r="K6417" s="22">
        <v>94400</v>
      </c>
    </row>
    <row r="6418" spans="1:11" x14ac:dyDescent="0.25">
      <c r="A6418" s="21" t="s">
        <v>8738</v>
      </c>
      <c r="B6418" s="21" t="s">
        <v>21768</v>
      </c>
      <c r="C6418" s="21" t="s">
        <v>15926</v>
      </c>
      <c r="D6418" s="21" t="s">
        <v>15927</v>
      </c>
      <c r="F6418" s="21" t="s">
        <v>18876</v>
      </c>
      <c r="G6418" s="20">
        <v>45309</v>
      </c>
      <c r="H6418" s="21" t="s">
        <v>18877</v>
      </c>
      <c r="I6418" s="21" t="s">
        <v>16774</v>
      </c>
      <c r="J6418" s="22">
        <v>334176</v>
      </c>
      <c r="K6418" s="22">
        <v>334176</v>
      </c>
    </row>
    <row r="6419" spans="1:11" x14ac:dyDescent="0.25">
      <c r="A6419" s="21" t="s">
        <v>8738</v>
      </c>
      <c r="B6419" s="21" t="s">
        <v>21768</v>
      </c>
      <c r="C6419" s="21" t="s">
        <v>1487</v>
      </c>
      <c r="D6419" s="21" t="s">
        <v>1486</v>
      </c>
      <c r="F6419" s="21" t="s">
        <v>18883</v>
      </c>
      <c r="G6419" s="20">
        <v>45309</v>
      </c>
      <c r="H6419" s="21" t="s">
        <v>18884</v>
      </c>
      <c r="J6419" s="22">
        <v>-16474977.68</v>
      </c>
      <c r="K6419" s="22">
        <v>-4095451.14</v>
      </c>
    </row>
    <row r="6420" spans="1:11" x14ac:dyDescent="0.25">
      <c r="A6420" s="54" t="s">
        <v>8738</v>
      </c>
      <c r="B6420" s="54" t="s">
        <v>21768</v>
      </c>
      <c r="C6420" s="54" t="s">
        <v>15691</v>
      </c>
      <c r="D6420" s="54" t="s">
        <v>8659</v>
      </c>
      <c r="E6420" s="54" t="s">
        <v>19552</v>
      </c>
      <c r="F6420" s="54" t="s">
        <v>19063</v>
      </c>
      <c r="G6420" s="58">
        <v>45309</v>
      </c>
      <c r="H6420" s="55" t="s">
        <v>19539</v>
      </c>
      <c r="I6420" s="55" t="s">
        <v>19539</v>
      </c>
      <c r="J6420" s="56">
        <v>64902.47</v>
      </c>
      <c r="K6420" s="56">
        <v>0.01</v>
      </c>
    </row>
    <row r="6421" spans="1:11" x14ac:dyDescent="0.25">
      <c r="A6421" s="21" t="s">
        <v>8738</v>
      </c>
      <c r="B6421" s="21" t="s">
        <v>21768</v>
      </c>
      <c r="C6421" s="21" t="s">
        <v>18898</v>
      </c>
      <c r="D6421" s="21" t="s">
        <v>19052</v>
      </c>
      <c r="F6421" s="21" t="s">
        <v>18899</v>
      </c>
      <c r="G6421" s="20">
        <v>45310</v>
      </c>
      <c r="H6421" s="21" t="s">
        <v>18900</v>
      </c>
      <c r="I6421" s="21" t="s">
        <v>949</v>
      </c>
      <c r="J6421" s="22">
        <v>-20930919.75</v>
      </c>
      <c r="K6421" s="22">
        <v>-16744735.800000001</v>
      </c>
    </row>
    <row r="6422" spans="1:11" x14ac:dyDescent="0.25">
      <c r="A6422" s="21" t="s">
        <v>8738</v>
      </c>
      <c r="B6422" s="21" t="s">
        <v>21768</v>
      </c>
      <c r="C6422" s="21" t="s">
        <v>103</v>
      </c>
      <c r="D6422" s="21" t="s">
        <v>102</v>
      </c>
      <c r="F6422" s="21" t="s">
        <v>19034</v>
      </c>
      <c r="G6422" s="20">
        <v>45310</v>
      </c>
      <c r="H6422" t="s">
        <v>19539</v>
      </c>
      <c r="I6422" t="s">
        <v>19539</v>
      </c>
      <c r="J6422" s="57">
        <v>313274.90000000002</v>
      </c>
      <c r="K6422" s="57">
        <v>0.01</v>
      </c>
    </row>
    <row r="6423" spans="1:11" x14ac:dyDescent="0.25">
      <c r="A6423" s="21" t="s">
        <v>8738</v>
      </c>
      <c r="B6423" s="21" t="s">
        <v>21768</v>
      </c>
      <c r="C6423" s="21" t="s">
        <v>7921</v>
      </c>
      <c r="D6423" s="21" t="s">
        <v>7920</v>
      </c>
      <c r="F6423" s="21" t="s">
        <v>18949</v>
      </c>
      <c r="G6423" s="20">
        <v>45313</v>
      </c>
      <c r="H6423" s="21" t="s">
        <v>18838</v>
      </c>
      <c r="J6423" s="22">
        <v>-104850</v>
      </c>
      <c r="K6423" s="22">
        <v>-104850</v>
      </c>
    </row>
    <row r="6424" spans="1:11" x14ac:dyDescent="0.25">
      <c r="A6424" s="54" t="s">
        <v>8738</v>
      </c>
      <c r="B6424" s="54" t="s">
        <v>21768</v>
      </c>
      <c r="C6424" s="54" t="s">
        <v>632</v>
      </c>
      <c r="D6424" s="54" t="s">
        <v>631</v>
      </c>
      <c r="E6424" s="55"/>
      <c r="F6424" s="54" t="s">
        <v>19033</v>
      </c>
      <c r="G6424" s="58">
        <v>45314</v>
      </c>
      <c r="H6424" s="55" t="s">
        <v>19539</v>
      </c>
      <c r="I6424" s="55" t="s">
        <v>19539</v>
      </c>
      <c r="J6424" s="56">
        <v>545422.18999999994</v>
      </c>
      <c r="K6424" s="56">
        <v>0.01</v>
      </c>
    </row>
    <row r="6425" spans="1:11" x14ac:dyDescent="0.25">
      <c r="A6425" s="21" t="s">
        <v>8738</v>
      </c>
      <c r="B6425" s="21" t="s">
        <v>21768</v>
      </c>
      <c r="C6425" s="21" t="s">
        <v>103</v>
      </c>
      <c r="D6425" s="21" t="s">
        <v>102</v>
      </c>
      <c r="F6425" s="21" t="s">
        <v>19035</v>
      </c>
      <c r="G6425" s="20">
        <v>45314</v>
      </c>
      <c r="H6425" t="s">
        <v>19539</v>
      </c>
      <c r="I6425" t="s">
        <v>19539</v>
      </c>
      <c r="J6425" s="57">
        <v>409511.58</v>
      </c>
      <c r="K6425" s="57">
        <v>0.05</v>
      </c>
    </row>
    <row r="6426" spans="1:11" x14ac:dyDescent="0.25">
      <c r="A6426" s="54" t="s">
        <v>8738</v>
      </c>
      <c r="B6426" s="54" t="s">
        <v>21768</v>
      </c>
      <c r="C6426" s="54" t="s">
        <v>16415</v>
      </c>
      <c r="D6426" s="54" t="s">
        <v>16416</v>
      </c>
      <c r="E6426" s="55"/>
      <c r="F6426" s="54" t="s">
        <v>18888</v>
      </c>
      <c r="G6426" s="58">
        <v>45314</v>
      </c>
      <c r="H6426" s="54" t="s">
        <v>18889</v>
      </c>
      <c r="I6426" s="55"/>
      <c r="J6426" s="56">
        <v>-13828502.460000001</v>
      </c>
      <c r="K6426" s="56">
        <v>-0.01</v>
      </c>
    </row>
    <row r="6427" spans="1:11" x14ac:dyDescent="0.25">
      <c r="A6427" s="21" t="s">
        <v>8738</v>
      </c>
      <c r="B6427" s="21" t="s">
        <v>21768</v>
      </c>
      <c r="C6427" s="21" t="s">
        <v>8209</v>
      </c>
      <c r="D6427" s="21" t="s">
        <v>8208</v>
      </c>
      <c r="F6427" s="21" t="s">
        <v>19050</v>
      </c>
      <c r="G6427" s="20">
        <v>45314</v>
      </c>
      <c r="H6427" t="s">
        <v>19539</v>
      </c>
      <c r="I6427" t="s">
        <v>19539</v>
      </c>
      <c r="J6427" s="57">
        <v>630022.13</v>
      </c>
      <c r="K6427" s="57">
        <v>0.01</v>
      </c>
    </row>
    <row r="6428" spans="1:11" x14ac:dyDescent="0.25">
      <c r="A6428" s="21" t="s">
        <v>8738</v>
      </c>
      <c r="B6428" s="21" t="s">
        <v>21768</v>
      </c>
      <c r="C6428" s="21" t="s">
        <v>18937</v>
      </c>
      <c r="D6428" s="21" t="s">
        <v>19065</v>
      </c>
      <c r="E6428" s="21" t="s">
        <v>19552</v>
      </c>
      <c r="F6428" s="21" t="s">
        <v>18940</v>
      </c>
      <c r="G6428" s="20">
        <v>45315</v>
      </c>
      <c r="H6428" s="21" t="s">
        <v>18941</v>
      </c>
      <c r="J6428" s="22">
        <v>-268006.95</v>
      </c>
      <c r="K6428" s="22">
        <v>-268006.95</v>
      </c>
    </row>
    <row r="6429" spans="1:11" x14ac:dyDescent="0.25">
      <c r="A6429" s="21" t="s">
        <v>19355</v>
      </c>
      <c r="B6429" s="21" t="s">
        <v>21768</v>
      </c>
      <c r="C6429" s="21" t="s">
        <v>19376</v>
      </c>
      <c r="D6429" s="21" t="s">
        <v>19377</v>
      </c>
      <c r="F6429" s="21" t="s">
        <v>19378</v>
      </c>
      <c r="G6429" s="20">
        <v>45315</v>
      </c>
      <c r="H6429" s="21" t="s">
        <v>19379</v>
      </c>
      <c r="J6429" s="22">
        <v>-486772.05</v>
      </c>
      <c r="K6429" s="22">
        <v>-486772.05</v>
      </c>
    </row>
    <row r="6430" spans="1:11" x14ac:dyDescent="0.25">
      <c r="A6430" s="21" t="s">
        <v>8738</v>
      </c>
      <c r="B6430" s="21" t="s">
        <v>21768</v>
      </c>
      <c r="C6430" s="21" t="s">
        <v>7509</v>
      </c>
      <c r="D6430" s="21" t="s">
        <v>7508</v>
      </c>
      <c r="F6430" s="21" t="s">
        <v>19045</v>
      </c>
      <c r="G6430" s="20">
        <v>45317</v>
      </c>
      <c r="H6430" s="21" t="s">
        <v>18844</v>
      </c>
      <c r="I6430" s="21" t="s">
        <v>19046</v>
      </c>
      <c r="J6430" s="22">
        <v>-107380</v>
      </c>
      <c r="K6430" s="22">
        <v>-107380</v>
      </c>
    </row>
    <row r="6431" spans="1:11" x14ac:dyDescent="0.25">
      <c r="A6431" s="54" t="s">
        <v>8738</v>
      </c>
      <c r="B6431" s="54" t="s">
        <v>21768</v>
      </c>
      <c r="C6431" s="54" t="s">
        <v>6858</v>
      </c>
      <c r="D6431" s="54" t="s">
        <v>6857</v>
      </c>
      <c r="E6431" s="55"/>
      <c r="F6431" s="54" t="s">
        <v>19048</v>
      </c>
      <c r="G6431" s="58">
        <v>45317</v>
      </c>
      <c r="H6431" s="55" t="s">
        <v>19539</v>
      </c>
      <c r="I6431" s="55" t="s">
        <v>19539</v>
      </c>
      <c r="J6431" s="56">
        <v>3317211.05</v>
      </c>
      <c r="K6431" s="56">
        <v>0.01</v>
      </c>
    </row>
    <row r="6432" spans="1:11" x14ac:dyDescent="0.25">
      <c r="A6432" s="21" t="s">
        <v>19417</v>
      </c>
      <c r="B6432" s="21" t="s">
        <v>21768</v>
      </c>
      <c r="C6432" s="21" t="s">
        <v>18935</v>
      </c>
      <c r="D6432" s="21" t="s">
        <v>19447</v>
      </c>
      <c r="F6432" s="21" t="s">
        <v>19448</v>
      </c>
      <c r="G6432" s="20">
        <v>45321</v>
      </c>
      <c r="H6432" s="21" t="s">
        <v>19449</v>
      </c>
      <c r="J6432" s="22">
        <v>-1409148.25</v>
      </c>
      <c r="K6432" s="22">
        <v>-1409148.25</v>
      </c>
    </row>
    <row r="6433" spans="1:11" x14ac:dyDescent="0.25">
      <c r="A6433" s="21" t="s">
        <v>19417</v>
      </c>
      <c r="B6433" s="21" t="s">
        <v>21768</v>
      </c>
      <c r="C6433" s="21" t="s">
        <v>18935</v>
      </c>
      <c r="D6433" s="21" t="s">
        <v>19447</v>
      </c>
      <c r="F6433" s="21" t="s">
        <v>19450</v>
      </c>
      <c r="G6433" s="20">
        <v>45321</v>
      </c>
      <c r="H6433" s="21" t="s">
        <v>19451</v>
      </c>
      <c r="J6433" s="22">
        <v>-1409148.25</v>
      </c>
      <c r="K6433" s="22">
        <v>-1409148.25</v>
      </c>
    </row>
    <row r="6434" spans="1:11" x14ac:dyDescent="0.25">
      <c r="A6434" s="21" t="s">
        <v>19417</v>
      </c>
      <c r="B6434" s="21" t="s">
        <v>21768</v>
      </c>
      <c r="C6434" s="21" t="s">
        <v>18935</v>
      </c>
      <c r="D6434" s="21" t="s">
        <v>19447</v>
      </c>
      <c r="F6434" s="21" t="s">
        <v>19452</v>
      </c>
      <c r="G6434" s="20">
        <v>45321</v>
      </c>
      <c r="H6434" s="21" t="s">
        <v>19453</v>
      </c>
      <c r="J6434" s="22">
        <v>-1409148.25</v>
      </c>
      <c r="K6434" s="22">
        <v>-1409148.25</v>
      </c>
    </row>
    <row r="6435" spans="1:11" x14ac:dyDescent="0.25">
      <c r="A6435" s="21" t="s">
        <v>8738</v>
      </c>
      <c r="B6435" s="21" t="s">
        <v>21768</v>
      </c>
      <c r="C6435" s="21" t="s">
        <v>8583</v>
      </c>
      <c r="D6435" s="21" t="s">
        <v>8582</v>
      </c>
      <c r="E6435" s="21" t="s">
        <v>19552</v>
      </c>
      <c r="F6435" s="21" t="s">
        <v>19040</v>
      </c>
      <c r="G6435" s="20">
        <v>45321</v>
      </c>
      <c r="H6435" s="21" t="s">
        <v>19041</v>
      </c>
      <c r="J6435" s="57">
        <v>-1376016.04</v>
      </c>
      <c r="K6435" s="57">
        <v>-0.01</v>
      </c>
    </row>
    <row r="6436" spans="1:11" x14ac:dyDescent="0.25">
      <c r="A6436" s="54" t="s">
        <v>8738</v>
      </c>
      <c r="B6436" s="54" t="s">
        <v>21768</v>
      </c>
      <c r="C6436" s="54" t="s">
        <v>8583</v>
      </c>
      <c r="D6436" s="54" t="s">
        <v>8582</v>
      </c>
      <c r="E6436" s="54" t="s">
        <v>19552</v>
      </c>
      <c r="F6436" s="54" t="s">
        <v>19042</v>
      </c>
      <c r="G6436" s="58">
        <v>45321</v>
      </c>
      <c r="H6436" s="54" t="s">
        <v>19043</v>
      </c>
      <c r="I6436" s="55"/>
      <c r="J6436" s="56">
        <v>-975800.15</v>
      </c>
      <c r="K6436" s="56">
        <v>-0.01</v>
      </c>
    </row>
    <row r="6437" spans="1:11" x14ac:dyDescent="0.25">
      <c r="A6437" s="21" t="s">
        <v>8738</v>
      </c>
      <c r="B6437" s="21" t="s">
        <v>21768</v>
      </c>
      <c r="C6437" s="21" t="s">
        <v>19056</v>
      </c>
      <c r="D6437" s="21" t="s">
        <v>19057</v>
      </c>
      <c r="F6437" s="21" t="s">
        <v>19058</v>
      </c>
      <c r="G6437" s="20">
        <v>45322</v>
      </c>
      <c r="H6437" s="21" t="s">
        <v>7337</v>
      </c>
      <c r="I6437" s="21" t="s">
        <v>19059</v>
      </c>
      <c r="J6437" s="22">
        <v>-820100</v>
      </c>
      <c r="K6437" s="22">
        <v>-656080</v>
      </c>
    </row>
    <row r="6438" spans="1:11" x14ac:dyDescent="0.25">
      <c r="A6438" s="21" t="s">
        <v>8738</v>
      </c>
      <c r="B6438" s="21" t="s">
        <v>21768</v>
      </c>
      <c r="C6438" s="21" t="s">
        <v>6148</v>
      </c>
      <c r="D6438" s="21" t="s">
        <v>6147</v>
      </c>
      <c r="F6438" s="21" t="s">
        <v>19047</v>
      </c>
      <c r="G6438" s="20">
        <v>45322</v>
      </c>
      <c r="H6438" t="s">
        <v>19539</v>
      </c>
      <c r="I6438" t="s">
        <v>19539</v>
      </c>
      <c r="J6438" s="57">
        <v>104629.81</v>
      </c>
      <c r="K6438" s="57">
        <v>0.02</v>
      </c>
    </row>
    <row r="6439" spans="1:11" x14ac:dyDescent="0.25">
      <c r="A6439" s="21" t="s">
        <v>8738</v>
      </c>
      <c r="B6439" s="21" t="s">
        <v>21768</v>
      </c>
      <c r="C6439" s="21" t="s">
        <v>19956</v>
      </c>
      <c r="D6439" s="21" t="s">
        <v>19957</v>
      </c>
      <c r="F6439" s="21" t="s">
        <v>19958</v>
      </c>
      <c r="G6439" s="20">
        <v>45323</v>
      </c>
      <c r="H6439" s="21" t="s">
        <v>7922</v>
      </c>
      <c r="I6439" s="21" t="s">
        <v>19959</v>
      </c>
      <c r="J6439" s="22">
        <v>-410050</v>
      </c>
      <c r="K6439" s="22">
        <v>-328040</v>
      </c>
    </row>
    <row r="6440" spans="1:11" x14ac:dyDescent="0.25">
      <c r="A6440" s="21" t="s">
        <v>8738</v>
      </c>
      <c r="B6440" s="21" t="s">
        <v>21768</v>
      </c>
      <c r="C6440" s="21" t="s">
        <v>15709</v>
      </c>
      <c r="D6440" s="21" t="s">
        <v>8721</v>
      </c>
      <c r="F6440" s="21" t="s">
        <v>19835</v>
      </c>
      <c r="G6440" s="20">
        <v>45324</v>
      </c>
      <c r="H6440" s="21" t="s">
        <v>19836</v>
      </c>
      <c r="I6440" s="21" t="s">
        <v>19837</v>
      </c>
      <c r="J6440" s="22">
        <v>-59000</v>
      </c>
      <c r="K6440" s="22">
        <v>-59000</v>
      </c>
    </row>
    <row r="6441" spans="1:11" x14ac:dyDescent="0.25">
      <c r="A6441" s="54" t="s">
        <v>8738</v>
      </c>
      <c r="B6441" s="54" t="s">
        <v>21768</v>
      </c>
      <c r="C6441" s="54" t="s">
        <v>8685</v>
      </c>
      <c r="D6441" s="54" t="s">
        <v>8684</v>
      </c>
      <c r="E6441" s="54" t="s">
        <v>19552</v>
      </c>
      <c r="F6441" s="54" t="s">
        <v>19886</v>
      </c>
      <c r="G6441" s="58">
        <v>45324</v>
      </c>
      <c r="H6441" s="55" t="s">
        <v>19539</v>
      </c>
      <c r="I6441" s="55" t="s">
        <v>19539</v>
      </c>
      <c r="J6441" s="56">
        <v>4528317.9800000004</v>
      </c>
      <c r="K6441" s="56">
        <v>0.01</v>
      </c>
    </row>
    <row r="6442" spans="1:11" x14ac:dyDescent="0.25">
      <c r="A6442" s="21" t="s">
        <v>8738</v>
      </c>
      <c r="B6442" s="21" t="s">
        <v>21768</v>
      </c>
      <c r="C6442" s="21" t="s">
        <v>6148</v>
      </c>
      <c r="D6442" s="21" t="s">
        <v>6147</v>
      </c>
      <c r="F6442" s="21" t="s">
        <v>19906</v>
      </c>
      <c r="G6442" s="20">
        <v>45324</v>
      </c>
      <c r="H6442" t="s">
        <v>19539</v>
      </c>
      <c r="I6442" t="s">
        <v>19539</v>
      </c>
      <c r="J6442" s="57">
        <v>66225.41</v>
      </c>
      <c r="K6442" s="57">
        <v>0.03</v>
      </c>
    </row>
    <row r="6443" spans="1:11" x14ac:dyDescent="0.25">
      <c r="A6443" s="54" t="s">
        <v>8738</v>
      </c>
      <c r="B6443" s="54" t="s">
        <v>21768</v>
      </c>
      <c r="C6443" s="54" t="s">
        <v>16610</v>
      </c>
      <c r="D6443" s="54" t="s">
        <v>8337</v>
      </c>
      <c r="E6443" s="55"/>
      <c r="F6443" s="54" t="s">
        <v>19922</v>
      </c>
      <c r="G6443" s="58">
        <v>45324</v>
      </c>
      <c r="H6443" s="55" t="s">
        <v>19539</v>
      </c>
      <c r="I6443" s="55" t="s">
        <v>19539</v>
      </c>
      <c r="J6443" s="56">
        <v>520383.02</v>
      </c>
      <c r="K6443" s="56">
        <v>0.01</v>
      </c>
    </row>
    <row r="6444" spans="1:11" x14ac:dyDescent="0.25">
      <c r="A6444" s="21" t="s">
        <v>8738</v>
      </c>
      <c r="B6444" s="21" t="s">
        <v>21768</v>
      </c>
      <c r="C6444" s="21" t="s">
        <v>19588</v>
      </c>
      <c r="D6444" s="21" t="s">
        <v>19589</v>
      </c>
      <c r="E6444" s="21" t="s">
        <v>19558</v>
      </c>
      <c r="F6444" s="21" t="s">
        <v>19590</v>
      </c>
      <c r="G6444" s="20">
        <v>45327</v>
      </c>
      <c r="H6444" s="21" t="s">
        <v>19591</v>
      </c>
      <c r="I6444" s="21" t="s">
        <v>19592</v>
      </c>
      <c r="J6444" s="22">
        <v>-47200</v>
      </c>
      <c r="K6444" s="22">
        <v>-47200</v>
      </c>
    </row>
    <row r="6445" spans="1:11" x14ac:dyDescent="0.25">
      <c r="A6445" s="21" t="s">
        <v>8738</v>
      </c>
      <c r="B6445" s="21" t="s">
        <v>21768</v>
      </c>
      <c r="C6445" s="21" t="s">
        <v>19647</v>
      </c>
      <c r="D6445" s="21" t="s">
        <v>19648</v>
      </c>
      <c r="E6445" s="21" t="s">
        <v>19552</v>
      </c>
      <c r="F6445" s="21" t="s">
        <v>19649</v>
      </c>
      <c r="G6445" s="20">
        <v>45327</v>
      </c>
      <c r="H6445" s="21" t="s">
        <v>19650</v>
      </c>
      <c r="I6445" s="21" t="s">
        <v>19651</v>
      </c>
      <c r="J6445" s="22">
        <v>-181012</v>
      </c>
      <c r="K6445" s="22">
        <v>-181012</v>
      </c>
    </row>
    <row r="6446" spans="1:11" x14ac:dyDescent="0.25">
      <c r="A6446" s="21" t="s">
        <v>8738</v>
      </c>
      <c r="B6446" s="21" t="s">
        <v>21768</v>
      </c>
      <c r="C6446" s="21" t="s">
        <v>19652</v>
      </c>
      <c r="D6446" s="21" t="s">
        <v>19653</v>
      </c>
      <c r="F6446" s="21" t="s">
        <v>19654</v>
      </c>
      <c r="G6446" s="20">
        <v>45327</v>
      </c>
      <c r="H6446" s="21" t="s">
        <v>19655</v>
      </c>
      <c r="I6446" s="21" t="s">
        <v>19587</v>
      </c>
      <c r="J6446" s="22">
        <v>-70800</v>
      </c>
      <c r="K6446" s="22">
        <v>-70800</v>
      </c>
    </row>
    <row r="6447" spans="1:11" x14ac:dyDescent="0.25">
      <c r="A6447" s="21" t="s">
        <v>8738</v>
      </c>
      <c r="B6447" s="21" t="s">
        <v>21768</v>
      </c>
      <c r="C6447" s="21" t="s">
        <v>19669</v>
      </c>
      <c r="D6447" s="21" t="s">
        <v>19670</v>
      </c>
      <c r="E6447" s="21" t="s">
        <v>19552</v>
      </c>
      <c r="F6447" s="21" t="s">
        <v>19671</v>
      </c>
      <c r="G6447" s="20">
        <v>45327</v>
      </c>
      <c r="H6447" s="21" t="s">
        <v>19672</v>
      </c>
      <c r="I6447" s="21" t="s">
        <v>19592</v>
      </c>
      <c r="J6447" s="22">
        <v>-82600</v>
      </c>
      <c r="K6447" s="22">
        <v>-82600</v>
      </c>
    </row>
    <row r="6448" spans="1:11" x14ac:dyDescent="0.25">
      <c r="A6448" s="21" t="s">
        <v>8738</v>
      </c>
      <c r="B6448" s="21" t="s">
        <v>21768</v>
      </c>
      <c r="C6448" s="21" t="s">
        <v>17136</v>
      </c>
      <c r="D6448" s="21" t="s">
        <v>17137</v>
      </c>
      <c r="F6448" s="21" t="s">
        <v>20038</v>
      </c>
      <c r="G6448" s="20">
        <v>45328</v>
      </c>
      <c r="H6448" s="21" t="s">
        <v>6814</v>
      </c>
      <c r="J6448" s="22">
        <v>-20608100.23</v>
      </c>
      <c r="K6448" s="22">
        <v>-20608100.23</v>
      </c>
    </row>
    <row r="6449" spans="1:11" x14ac:dyDescent="0.25">
      <c r="A6449" s="21" t="s">
        <v>8738</v>
      </c>
      <c r="B6449" s="21" t="s">
        <v>21768</v>
      </c>
      <c r="C6449" s="21" t="s">
        <v>15708</v>
      </c>
      <c r="D6449" s="21" t="s">
        <v>8720</v>
      </c>
      <c r="F6449" s="21" t="s">
        <v>19618</v>
      </c>
      <c r="G6449" s="20">
        <v>45329</v>
      </c>
      <c r="H6449" s="21" t="s">
        <v>19619</v>
      </c>
      <c r="I6449" s="21" t="s">
        <v>19587</v>
      </c>
      <c r="J6449" s="22">
        <v>-18880</v>
      </c>
      <c r="K6449" s="22">
        <v>-18880</v>
      </c>
    </row>
    <row r="6450" spans="1:11" x14ac:dyDescent="0.25">
      <c r="A6450" s="21" t="s">
        <v>8738</v>
      </c>
      <c r="B6450" s="21" t="s">
        <v>21768</v>
      </c>
      <c r="C6450" s="21" t="s">
        <v>19706</v>
      </c>
      <c r="D6450" s="21" t="s">
        <v>19707</v>
      </c>
      <c r="F6450" s="21" t="s">
        <v>19708</v>
      </c>
      <c r="G6450" s="20">
        <v>45329</v>
      </c>
      <c r="H6450" s="21" t="s">
        <v>19709</v>
      </c>
      <c r="I6450" s="21" t="s">
        <v>19587</v>
      </c>
      <c r="J6450" s="22">
        <v>-118000</v>
      </c>
      <c r="K6450" s="22">
        <v>-118000</v>
      </c>
    </row>
    <row r="6451" spans="1:11" x14ac:dyDescent="0.25">
      <c r="A6451" s="21" t="s">
        <v>8738</v>
      </c>
      <c r="B6451" s="21" t="s">
        <v>21768</v>
      </c>
      <c r="C6451" s="21" t="s">
        <v>19761</v>
      </c>
      <c r="D6451" s="21" t="s">
        <v>19762</v>
      </c>
      <c r="F6451" s="21" t="s">
        <v>19763</v>
      </c>
      <c r="G6451" s="20">
        <v>45329</v>
      </c>
      <c r="H6451" s="21" t="s">
        <v>19764</v>
      </c>
      <c r="I6451" s="21" t="s">
        <v>19587</v>
      </c>
      <c r="J6451" s="22">
        <v>-212400</v>
      </c>
      <c r="K6451" s="22">
        <v>-212400</v>
      </c>
    </row>
    <row r="6452" spans="1:11" x14ac:dyDescent="0.25">
      <c r="A6452" s="21" t="s">
        <v>8738</v>
      </c>
      <c r="B6452" s="21" t="s">
        <v>21768</v>
      </c>
      <c r="C6452" s="21" t="s">
        <v>19770</v>
      </c>
      <c r="D6452" s="21" t="s">
        <v>20320</v>
      </c>
      <c r="F6452" s="21" t="s">
        <v>19771</v>
      </c>
      <c r="G6452" s="20">
        <v>45329</v>
      </c>
      <c r="H6452" s="21" t="s">
        <v>19772</v>
      </c>
      <c r="I6452" s="21" t="s">
        <v>19553</v>
      </c>
      <c r="J6452" s="22">
        <v>-9440</v>
      </c>
      <c r="K6452" s="22">
        <v>-9440</v>
      </c>
    </row>
    <row r="6453" spans="1:11" x14ac:dyDescent="0.25">
      <c r="A6453" s="21" t="s">
        <v>8738</v>
      </c>
      <c r="B6453" s="21" t="s">
        <v>21768</v>
      </c>
      <c r="C6453" s="21" t="s">
        <v>8583</v>
      </c>
      <c r="D6453" s="21" t="s">
        <v>8582</v>
      </c>
      <c r="E6453" s="21" t="s">
        <v>19552</v>
      </c>
      <c r="F6453" s="21" t="s">
        <v>19892</v>
      </c>
      <c r="G6453" s="20">
        <v>45329</v>
      </c>
      <c r="H6453" s="21" t="s">
        <v>19893</v>
      </c>
      <c r="J6453" s="57">
        <v>-1775797.6</v>
      </c>
      <c r="K6453" s="57">
        <v>-0.01</v>
      </c>
    </row>
    <row r="6454" spans="1:11" x14ac:dyDescent="0.25">
      <c r="A6454" s="21" t="s">
        <v>8738</v>
      </c>
      <c r="B6454" s="21" t="s">
        <v>21768</v>
      </c>
      <c r="C6454" s="21" t="s">
        <v>19665</v>
      </c>
      <c r="D6454" s="21" t="s">
        <v>19666</v>
      </c>
      <c r="F6454" s="21" t="s">
        <v>19667</v>
      </c>
      <c r="G6454" s="20">
        <v>45330</v>
      </c>
      <c r="H6454" s="21" t="s">
        <v>19668</v>
      </c>
      <c r="I6454" s="21" t="s">
        <v>19646</v>
      </c>
      <c r="J6454" s="22">
        <v>-49560</v>
      </c>
      <c r="K6454" s="22">
        <v>-49560</v>
      </c>
    </row>
    <row r="6455" spans="1:11" x14ac:dyDescent="0.25">
      <c r="A6455" s="21" t="s">
        <v>8738</v>
      </c>
      <c r="B6455" s="21" t="s">
        <v>21768</v>
      </c>
      <c r="C6455" s="21" t="s">
        <v>15650</v>
      </c>
      <c r="D6455" s="21" t="s">
        <v>8548</v>
      </c>
      <c r="F6455" s="21" t="s">
        <v>19739</v>
      </c>
      <c r="G6455" s="20">
        <v>45330</v>
      </c>
      <c r="H6455" s="21" t="s">
        <v>19740</v>
      </c>
      <c r="I6455" s="21" t="s">
        <v>19646</v>
      </c>
      <c r="J6455" s="22">
        <v>-129800</v>
      </c>
      <c r="K6455" s="22">
        <v>-129800</v>
      </c>
    </row>
    <row r="6456" spans="1:11" x14ac:dyDescent="0.25">
      <c r="A6456" s="21" t="s">
        <v>8738</v>
      </c>
      <c r="B6456" s="21" t="s">
        <v>21768</v>
      </c>
      <c r="C6456" s="21" t="s">
        <v>19805</v>
      </c>
      <c r="D6456" s="21" t="s">
        <v>19806</v>
      </c>
      <c r="F6456" s="21" t="s">
        <v>19807</v>
      </c>
      <c r="G6456" s="20">
        <v>45330</v>
      </c>
      <c r="H6456" s="21" t="s">
        <v>19808</v>
      </c>
      <c r="I6456" s="21" t="s">
        <v>19556</v>
      </c>
      <c r="J6456" s="22">
        <v>-1062000</v>
      </c>
      <c r="K6456" s="22">
        <v>-1062000</v>
      </c>
    </row>
    <row r="6457" spans="1:11" x14ac:dyDescent="0.25">
      <c r="A6457" s="21" t="s">
        <v>8738</v>
      </c>
      <c r="B6457" s="21" t="s">
        <v>21768</v>
      </c>
      <c r="C6457" s="21" t="s">
        <v>19827</v>
      </c>
      <c r="D6457" s="21" t="s">
        <v>19828</v>
      </c>
      <c r="F6457" s="21" t="s">
        <v>19829</v>
      </c>
      <c r="G6457" s="20">
        <v>45330</v>
      </c>
      <c r="H6457" s="21" t="s">
        <v>19830</v>
      </c>
      <c r="I6457" s="21" t="s">
        <v>19556</v>
      </c>
      <c r="J6457" s="22">
        <v>-236000</v>
      </c>
      <c r="K6457" s="22">
        <v>-236000</v>
      </c>
    </row>
    <row r="6458" spans="1:11" x14ac:dyDescent="0.25">
      <c r="A6458" s="21" t="s">
        <v>18584</v>
      </c>
      <c r="B6458" s="21" t="s">
        <v>21768</v>
      </c>
      <c r="C6458" s="21" t="s">
        <v>18587</v>
      </c>
      <c r="D6458" s="21" t="s">
        <v>18588</v>
      </c>
      <c r="F6458" s="21" t="s">
        <v>21494</v>
      </c>
      <c r="G6458" s="20">
        <v>45330</v>
      </c>
      <c r="H6458" s="21" t="s">
        <v>21424</v>
      </c>
      <c r="I6458" s="21" t="s">
        <v>19556</v>
      </c>
      <c r="J6458" s="22">
        <v>-236000</v>
      </c>
      <c r="K6458" s="22">
        <v>-236000</v>
      </c>
    </row>
    <row r="6459" spans="1:11" x14ac:dyDescent="0.25">
      <c r="A6459" s="54" t="s">
        <v>8738</v>
      </c>
      <c r="B6459" s="54" t="s">
        <v>21768</v>
      </c>
      <c r="C6459" s="54" t="s">
        <v>8583</v>
      </c>
      <c r="D6459" s="54" t="s">
        <v>8582</v>
      </c>
      <c r="E6459" s="54" t="s">
        <v>19552</v>
      </c>
      <c r="F6459" s="54" t="s">
        <v>19894</v>
      </c>
      <c r="G6459" s="58">
        <v>45330</v>
      </c>
      <c r="H6459" s="55" t="s">
        <v>19539</v>
      </c>
      <c r="I6459" s="55" t="s">
        <v>19539</v>
      </c>
      <c r="J6459" s="56">
        <v>4145054.13</v>
      </c>
      <c r="K6459" s="56">
        <v>0.01</v>
      </c>
    </row>
    <row r="6460" spans="1:11" x14ac:dyDescent="0.25">
      <c r="A6460" s="21" t="s">
        <v>8738</v>
      </c>
      <c r="B6460" s="21" t="s">
        <v>21768</v>
      </c>
      <c r="C6460" s="21" t="s">
        <v>16533</v>
      </c>
      <c r="D6460" s="21" t="s">
        <v>16534</v>
      </c>
      <c r="F6460" s="21" t="s">
        <v>19918</v>
      </c>
      <c r="G6460" s="20">
        <v>45330</v>
      </c>
      <c r="H6460" t="s">
        <v>19539</v>
      </c>
      <c r="I6460" t="s">
        <v>19539</v>
      </c>
      <c r="J6460" s="57">
        <v>14742431.310000001</v>
      </c>
      <c r="K6460" s="57">
        <v>0.01</v>
      </c>
    </row>
    <row r="6461" spans="1:11" x14ac:dyDescent="0.25">
      <c r="A6461" s="54" t="s">
        <v>8738</v>
      </c>
      <c r="B6461" s="54" t="s">
        <v>21768</v>
      </c>
      <c r="C6461" s="54" t="s">
        <v>16881</v>
      </c>
      <c r="D6461" s="54" t="s">
        <v>16882</v>
      </c>
      <c r="E6461" s="55"/>
      <c r="F6461" s="54" t="s">
        <v>19950</v>
      </c>
      <c r="G6461" s="58">
        <v>45330</v>
      </c>
      <c r="H6461" s="55" t="s">
        <v>19539</v>
      </c>
      <c r="I6461" s="55" t="s">
        <v>19539</v>
      </c>
      <c r="J6461" s="56">
        <v>3540175.24</v>
      </c>
      <c r="K6461" s="56">
        <v>0.01</v>
      </c>
    </row>
    <row r="6462" spans="1:11" x14ac:dyDescent="0.25">
      <c r="A6462" s="21" t="s">
        <v>8738</v>
      </c>
      <c r="B6462" s="21" t="s">
        <v>21768</v>
      </c>
      <c r="C6462" s="21" t="s">
        <v>17111</v>
      </c>
      <c r="D6462" s="21" t="s">
        <v>17112</v>
      </c>
      <c r="E6462" s="21" t="s">
        <v>19552</v>
      </c>
      <c r="F6462" s="21" t="s">
        <v>20035</v>
      </c>
      <c r="G6462" s="20">
        <v>45330</v>
      </c>
      <c r="H6462" t="s">
        <v>19539</v>
      </c>
      <c r="I6462" t="s">
        <v>19539</v>
      </c>
      <c r="J6462" s="57">
        <v>290668.37</v>
      </c>
      <c r="K6462" s="57">
        <v>0.01</v>
      </c>
    </row>
    <row r="6463" spans="1:11" x14ac:dyDescent="0.25">
      <c r="A6463" s="54" t="s">
        <v>18584</v>
      </c>
      <c r="B6463" s="54" t="s">
        <v>21768</v>
      </c>
      <c r="C6463" s="54" t="s">
        <v>18890</v>
      </c>
      <c r="D6463" s="54" t="s">
        <v>19535</v>
      </c>
      <c r="E6463" s="55"/>
      <c r="F6463" s="54" t="s">
        <v>20059</v>
      </c>
      <c r="G6463" s="58">
        <v>45330</v>
      </c>
      <c r="H6463" s="55" t="s">
        <v>19539</v>
      </c>
      <c r="I6463" s="55" t="s">
        <v>19539</v>
      </c>
      <c r="J6463" s="56">
        <v>16612209.060000001</v>
      </c>
      <c r="K6463" s="56">
        <v>0.03</v>
      </c>
    </row>
    <row r="6464" spans="1:11" x14ac:dyDescent="0.25">
      <c r="A6464" s="21" t="s">
        <v>18584</v>
      </c>
      <c r="B6464" s="21" t="s">
        <v>21768</v>
      </c>
      <c r="C6464" s="21" t="s">
        <v>894</v>
      </c>
      <c r="D6464" s="21" t="s">
        <v>893</v>
      </c>
      <c r="F6464" s="21" t="s">
        <v>20064</v>
      </c>
      <c r="G6464" s="20">
        <v>45331</v>
      </c>
      <c r="H6464" s="21" t="s">
        <v>20065</v>
      </c>
      <c r="J6464" s="22">
        <v>-65862.720000000001</v>
      </c>
      <c r="K6464" s="22">
        <v>-65862.720000000001</v>
      </c>
    </row>
    <row r="6465" spans="1:11" x14ac:dyDescent="0.25">
      <c r="A6465" s="21" t="s">
        <v>8738</v>
      </c>
      <c r="B6465" s="21" t="s">
        <v>21768</v>
      </c>
      <c r="C6465" s="21" t="s">
        <v>6858</v>
      </c>
      <c r="D6465" s="21" t="s">
        <v>6857</v>
      </c>
      <c r="F6465" s="21" t="s">
        <v>19907</v>
      </c>
      <c r="G6465" s="20">
        <v>45331</v>
      </c>
      <c r="H6465" s="21" t="s">
        <v>19908</v>
      </c>
      <c r="I6465" s="21" t="s">
        <v>19909</v>
      </c>
      <c r="J6465" s="57">
        <v>-2703843.6</v>
      </c>
      <c r="K6465" s="57">
        <v>-0.01</v>
      </c>
    </row>
    <row r="6466" spans="1:11" x14ac:dyDescent="0.25">
      <c r="A6466" s="54" t="s">
        <v>8738</v>
      </c>
      <c r="B6466" s="54" t="s">
        <v>21768</v>
      </c>
      <c r="C6466" s="54" t="s">
        <v>16533</v>
      </c>
      <c r="D6466" s="54" t="s">
        <v>16534</v>
      </c>
      <c r="E6466" s="55"/>
      <c r="F6466" s="54" t="s">
        <v>19919</v>
      </c>
      <c r="G6466" s="58">
        <v>45331</v>
      </c>
      <c r="H6466" s="55" t="s">
        <v>19539</v>
      </c>
      <c r="I6466" s="55" t="s">
        <v>19539</v>
      </c>
      <c r="J6466" s="56">
        <v>5721994.0099999998</v>
      </c>
      <c r="K6466" s="56">
        <v>0.01</v>
      </c>
    </row>
    <row r="6467" spans="1:11" x14ac:dyDescent="0.25">
      <c r="A6467" s="21" t="s">
        <v>8738</v>
      </c>
      <c r="B6467" s="21" t="s">
        <v>21768</v>
      </c>
      <c r="C6467" s="21" t="s">
        <v>15655</v>
      </c>
      <c r="D6467" s="21" t="s">
        <v>8561</v>
      </c>
      <c r="E6467" s="21" t="s">
        <v>19552</v>
      </c>
      <c r="F6467" s="21" t="s">
        <v>19656</v>
      </c>
      <c r="G6467" s="20">
        <v>45334</v>
      </c>
      <c r="H6467" s="21" t="s">
        <v>19657</v>
      </c>
      <c r="I6467" s="21" t="s">
        <v>19658</v>
      </c>
      <c r="J6467" s="22">
        <v>-42480</v>
      </c>
      <c r="K6467" s="22">
        <v>-42480</v>
      </c>
    </row>
    <row r="6468" spans="1:11" x14ac:dyDescent="0.25">
      <c r="A6468" s="21" t="s">
        <v>8738</v>
      </c>
      <c r="B6468" s="21" t="s">
        <v>21768</v>
      </c>
      <c r="C6468" s="21" t="s">
        <v>813</v>
      </c>
      <c r="D6468" s="21" t="s">
        <v>812</v>
      </c>
      <c r="F6468" s="21" t="s">
        <v>19867</v>
      </c>
      <c r="G6468" s="20">
        <v>45334</v>
      </c>
      <c r="H6468" s="21" t="s">
        <v>19868</v>
      </c>
      <c r="J6468" s="22">
        <v>-1485120.2</v>
      </c>
      <c r="K6468" s="22">
        <v>-1485120.2</v>
      </c>
    </row>
    <row r="6469" spans="1:11" x14ac:dyDescent="0.25">
      <c r="A6469" s="21" t="s">
        <v>8738</v>
      </c>
      <c r="B6469" s="21" t="s">
        <v>21768</v>
      </c>
      <c r="C6469" s="21" t="s">
        <v>813</v>
      </c>
      <c r="D6469" s="21" t="s">
        <v>812</v>
      </c>
      <c r="F6469" s="21" t="s">
        <v>19869</v>
      </c>
      <c r="G6469" s="20">
        <v>45334</v>
      </c>
      <c r="H6469" s="21" t="s">
        <v>19868</v>
      </c>
      <c r="J6469" s="22">
        <v>-1485120.2</v>
      </c>
      <c r="K6469" s="22">
        <v>-1485120.2</v>
      </c>
    </row>
    <row r="6470" spans="1:11" x14ac:dyDescent="0.25">
      <c r="A6470" s="21" t="s">
        <v>8738</v>
      </c>
      <c r="B6470" s="21" t="s">
        <v>21768</v>
      </c>
      <c r="C6470" s="21" t="s">
        <v>103</v>
      </c>
      <c r="D6470" s="21" t="s">
        <v>102</v>
      </c>
      <c r="F6470" s="21" t="s">
        <v>19871</v>
      </c>
      <c r="G6470" s="20">
        <v>45334</v>
      </c>
      <c r="H6470" s="21" t="s">
        <v>19872</v>
      </c>
      <c r="J6470" s="22">
        <v>-4221.47</v>
      </c>
      <c r="K6470" s="22">
        <v>-4221.47</v>
      </c>
    </row>
    <row r="6471" spans="1:11" x14ac:dyDescent="0.25">
      <c r="A6471" s="21" t="s">
        <v>8738</v>
      </c>
      <c r="B6471" s="21" t="s">
        <v>21768</v>
      </c>
      <c r="C6471" s="21" t="s">
        <v>19036</v>
      </c>
      <c r="D6471" s="21" t="s">
        <v>19037</v>
      </c>
      <c r="F6471" s="21" t="s">
        <v>19875</v>
      </c>
      <c r="G6471" s="20">
        <v>45334</v>
      </c>
      <c r="H6471" s="21" t="s">
        <v>17108</v>
      </c>
      <c r="J6471" s="22">
        <v>-8756999.8200000003</v>
      </c>
      <c r="K6471" s="22">
        <v>-8756999.8200000003</v>
      </c>
    </row>
    <row r="6472" spans="1:11" x14ac:dyDescent="0.25">
      <c r="A6472" s="21" t="s">
        <v>8738</v>
      </c>
      <c r="B6472" s="21" t="s">
        <v>21768</v>
      </c>
      <c r="C6472" s="21" t="s">
        <v>19036</v>
      </c>
      <c r="D6472" s="21" t="s">
        <v>19037</v>
      </c>
      <c r="F6472" s="21" t="s">
        <v>19876</v>
      </c>
      <c r="G6472" s="20">
        <v>45334</v>
      </c>
      <c r="H6472" s="21" t="s">
        <v>19877</v>
      </c>
      <c r="J6472" s="22">
        <v>-3006999.95</v>
      </c>
      <c r="K6472" s="22">
        <v>-3006999.95</v>
      </c>
    </row>
    <row r="6473" spans="1:11" x14ac:dyDescent="0.25">
      <c r="A6473" s="21" t="s">
        <v>8738</v>
      </c>
      <c r="B6473" s="21" t="s">
        <v>21768</v>
      </c>
      <c r="C6473" s="21" t="s">
        <v>19608</v>
      </c>
      <c r="D6473" s="21" t="s">
        <v>19609</v>
      </c>
      <c r="F6473" s="21" t="s">
        <v>19610</v>
      </c>
      <c r="G6473" s="20">
        <v>45335</v>
      </c>
      <c r="H6473" s="21" t="s">
        <v>19611</v>
      </c>
      <c r="I6473" s="21" t="s">
        <v>19556</v>
      </c>
      <c r="J6473" s="22">
        <v>-35400</v>
      </c>
      <c r="K6473" s="22">
        <v>-35400</v>
      </c>
    </row>
    <row r="6474" spans="1:11" x14ac:dyDescent="0.25">
      <c r="A6474" s="21" t="s">
        <v>8738</v>
      </c>
      <c r="B6474" s="21" t="s">
        <v>21768</v>
      </c>
      <c r="C6474" s="21" t="s">
        <v>15818</v>
      </c>
      <c r="D6474" s="21" t="s">
        <v>15819</v>
      </c>
      <c r="F6474" s="21" t="s">
        <v>19699</v>
      </c>
      <c r="G6474" s="20">
        <v>45335</v>
      </c>
      <c r="H6474" s="21" t="s">
        <v>19700</v>
      </c>
      <c r="I6474" s="21" t="s">
        <v>19701</v>
      </c>
      <c r="J6474" s="22">
        <v>-430110</v>
      </c>
      <c r="K6474" s="22">
        <v>-430110</v>
      </c>
    </row>
    <row r="6475" spans="1:11" x14ac:dyDescent="0.25">
      <c r="A6475" s="21" t="s">
        <v>8738</v>
      </c>
      <c r="B6475" s="21" t="s">
        <v>21768</v>
      </c>
      <c r="C6475" s="21" t="s">
        <v>19793</v>
      </c>
      <c r="D6475" s="21" t="s">
        <v>19794</v>
      </c>
      <c r="F6475" s="21" t="s">
        <v>19795</v>
      </c>
      <c r="G6475" s="20">
        <v>45335</v>
      </c>
      <c r="H6475" s="21" t="s">
        <v>19796</v>
      </c>
      <c r="I6475" s="21" t="s">
        <v>19587</v>
      </c>
      <c r="J6475" s="22">
        <v>-472000</v>
      </c>
      <c r="K6475" s="22">
        <v>-472000</v>
      </c>
    </row>
    <row r="6476" spans="1:11" x14ac:dyDescent="0.25">
      <c r="A6476" s="21" t="s">
        <v>8738</v>
      </c>
      <c r="B6476" s="21" t="s">
        <v>21768</v>
      </c>
      <c r="C6476" s="21" t="s">
        <v>19863</v>
      </c>
      <c r="D6476" s="21" t="s">
        <v>19864</v>
      </c>
      <c r="F6476" s="21" t="s">
        <v>19865</v>
      </c>
      <c r="G6476" s="20">
        <v>45335</v>
      </c>
      <c r="H6476" s="21" t="s">
        <v>19866</v>
      </c>
      <c r="I6476" s="21" t="s">
        <v>19624</v>
      </c>
      <c r="J6476" s="22">
        <v>-188800</v>
      </c>
      <c r="K6476" s="22">
        <v>-188800</v>
      </c>
    </row>
    <row r="6477" spans="1:11" x14ac:dyDescent="0.25">
      <c r="A6477" s="21" t="s">
        <v>8738</v>
      </c>
      <c r="B6477" s="21" t="s">
        <v>21768</v>
      </c>
      <c r="C6477" s="21" t="s">
        <v>5579</v>
      </c>
      <c r="D6477" s="21" t="s">
        <v>5578</v>
      </c>
      <c r="F6477" s="21" t="s">
        <v>20414</v>
      </c>
      <c r="G6477" s="20">
        <v>45335</v>
      </c>
      <c r="H6477" s="21" t="s">
        <v>20415</v>
      </c>
      <c r="J6477" s="22">
        <v>-3700</v>
      </c>
      <c r="K6477" s="22">
        <v>-3700</v>
      </c>
    </row>
    <row r="6478" spans="1:11" x14ac:dyDescent="0.25">
      <c r="A6478" s="21" t="s">
        <v>8738</v>
      </c>
      <c r="B6478" s="21" t="s">
        <v>21768</v>
      </c>
      <c r="C6478" s="21" t="s">
        <v>19036</v>
      </c>
      <c r="D6478" s="21" t="s">
        <v>19037</v>
      </c>
      <c r="F6478" s="21" t="s">
        <v>19878</v>
      </c>
      <c r="G6478" s="20">
        <v>45335</v>
      </c>
      <c r="H6478" s="21" t="s">
        <v>19879</v>
      </c>
      <c r="J6478" s="22">
        <v>-8066999.8399999999</v>
      </c>
      <c r="K6478" s="22">
        <v>-8066999.8399999999</v>
      </c>
    </row>
    <row r="6479" spans="1:11" x14ac:dyDescent="0.25">
      <c r="A6479" s="21" t="s">
        <v>8738</v>
      </c>
      <c r="B6479" s="21" t="s">
        <v>21768</v>
      </c>
      <c r="C6479" s="21" t="s">
        <v>746</v>
      </c>
      <c r="D6479" s="21" t="s">
        <v>745</v>
      </c>
      <c r="F6479" s="21" t="s">
        <v>19895</v>
      </c>
      <c r="G6479" s="20">
        <v>45335</v>
      </c>
      <c r="H6479" s="21" t="s">
        <v>19896</v>
      </c>
      <c r="I6479" s="21" t="s">
        <v>19897</v>
      </c>
      <c r="J6479" s="22">
        <v>-3751869</v>
      </c>
      <c r="K6479" s="22">
        <v>-3751869</v>
      </c>
    </row>
    <row r="6480" spans="1:11" x14ac:dyDescent="0.25">
      <c r="A6480" s="21" t="s">
        <v>8738</v>
      </c>
      <c r="B6480" s="21" t="s">
        <v>21768</v>
      </c>
      <c r="C6480" s="21" t="s">
        <v>16413</v>
      </c>
      <c r="D6480" s="21" t="s">
        <v>16414</v>
      </c>
      <c r="F6480" s="21" t="s">
        <v>19904</v>
      </c>
      <c r="G6480" s="20">
        <v>45335</v>
      </c>
      <c r="H6480" s="21" t="s">
        <v>19905</v>
      </c>
      <c r="I6480" s="21" t="s">
        <v>19556</v>
      </c>
      <c r="J6480" s="22">
        <v>-59000</v>
      </c>
      <c r="K6480" s="22">
        <v>-59000</v>
      </c>
    </row>
    <row r="6481" spans="1:11" x14ac:dyDescent="0.25">
      <c r="A6481" s="21" t="s">
        <v>8738</v>
      </c>
      <c r="B6481" s="21" t="s">
        <v>21768</v>
      </c>
      <c r="C6481" s="21" t="s">
        <v>8361</v>
      </c>
      <c r="D6481" s="21" t="s">
        <v>8360</v>
      </c>
      <c r="E6481" s="21" t="s">
        <v>19552</v>
      </c>
      <c r="F6481" s="21" t="s">
        <v>20450</v>
      </c>
      <c r="G6481" s="20">
        <v>45335</v>
      </c>
      <c r="H6481" s="21" t="s">
        <v>6735</v>
      </c>
      <c r="J6481" s="22">
        <v>1272679.04</v>
      </c>
      <c r="K6481" s="22">
        <v>1272679.04</v>
      </c>
    </row>
    <row r="6482" spans="1:11" x14ac:dyDescent="0.25">
      <c r="A6482" s="21" t="s">
        <v>8738</v>
      </c>
      <c r="B6482" s="21" t="s">
        <v>21768</v>
      </c>
      <c r="C6482" s="21" t="s">
        <v>8361</v>
      </c>
      <c r="D6482" s="21" t="s">
        <v>8360</v>
      </c>
      <c r="E6482" s="21" t="s">
        <v>19552</v>
      </c>
      <c r="F6482" s="21" t="s">
        <v>20451</v>
      </c>
      <c r="G6482" s="20">
        <v>45335</v>
      </c>
      <c r="H6482" s="21" t="s">
        <v>7424</v>
      </c>
      <c r="J6482" s="22">
        <v>934998.75</v>
      </c>
      <c r="K6482" s="22">
        <v>934998.75</v>
      </c>
    </row>
    <row r="6483" spans="1:11" x14ac:dyDescent="0.25">
      <c r="A6483" s="21" t="s">
        <v>8738</v>
      </c>
      <c r="B6483" s="21" t="s">
        <v>21768</v>
      </c>
      <c r="C6483" s="21" t="s">
        <v>20015</v>
      </c>
      <c r="D6483" s="21" t="s">
        <v>20016</v>
      </c>
      <c r="F6483" s="21" t="s">
        <v>20017</v>
      </c>
      <c r="G6483" s="20">
        <v>45335</v>
      </c>
      <c r="H6483" s="21" t="s">
        <v>20018</v>
      </c>
      <c r="I6483" s="21" t="s">
        <v>19572</v>
      </c>
      <c r="J6483" s="22">
        <v>-141600</v>
      </c>
      <c r="K6483" s="22">
        <v>-141600</v>
      </c>
    </row>
    <row r="6484" spans="1:11" x14ac:dyDescent="0.25">
      <c r="A6484" s="21" t="s">
        <v>8738</v>
      </c>
      <c r="B6484" s="21" t="s">
        <v>21768</v>
      </c>
      <c r="C6484" s="21" t="s">
        <v>19840</v>
      </c>
      <c r="D6484" s="21" t="s">
        <v>19841</v>
      </c>
      <c r="F6484" s="21" t="s">
        <v>19842</v>
      </c>
      <c r="G6484" s="20">
        <v>45336</v>
      </c>
      <c r="H6484" s="21" t="s">
        <v>19843</v>
      </c>
      <c r="I6484" s="21" t="s">
        <v>19580</v>
      </c>
      <c r="J6484" s="22">
        <v>-153400</v>
      </c>
      <c r="K6484" s="22">
        <v>-153400</v>
      </c>
    </row>
    <row r="6485" spans="1:11" x14ac:dyDescent="0.25">
      <c r="A6485" s="21" t="s">
        <v>8738</v>
      </c>
      <c r="B6485" s="21" t="s">
        <v>21768</v>
      </c>
      <c r="C6485" s="21" t="s">
        <v>19960</v>
      </c>
      <c r="D6485" s="21" t="s">
        <v>19961</v>
      </c>
      <c r="F6485" s="21" t="s">
        <v>19963</v>
      </c>
      <c r="G6485" s="20">
        <v>45336</v>
      </c>
      <c r="H6485" s="21" t="s">
        <v>8053</v>
      </c>
      <c r="I6485" s="21" t="s">
        <v>19962</v>
      </c>
      <c r="J6485" s="22">
        <v>-3328885.08</v>
      </c>
      <c r="K6485" s="22">
        <v>-2663108.06</v>
      </c>
    </row>
    <row r="6486" spans="1:11" x14ac:dyDescent="0.25">
      <c r="A6486" s="21" t="s">
        <v>8738</v>
      </c>
      <c r="B6486" s="21" t="s">
        <v>21768</v>
      </c>
      <c r="C6486" s="21" t="s">
        <v>16963</v>
      </c>
      <c r="D6486" s="21" t="s">
        <v>16964</v>
      </c>
      <c r="F6486" s="21" t="s">
        <v>19964</v>
      </c>
      <c r="G6486" s="20">
        <v>45336</v>
      </c>
      <c r="H6486" t="s">
        <v>19539</v>
      </c>
      <c r="I6486" t="s">
        <v>19539</v>
      </c>
      <c r="J6486" s="57">
        <v>8929308.4700000007</v>
      </c>
      <c r="K6486" s="57">
        <v>0.01</v>
      </c>
    </row>
    <row r="6487" spans="1:11" x14ac:dyDescent="0.25">
      <c r="A6487" s="54" t="s">
        <v>18584</v>
      </c>
      <c r="B6487" s="54" t="s">
        <v>21768</v>
      </c>
      <c r="C6487" s="54" t="s">
        <v>18890</v>
      </c>
      <c r="D6487" s="54" t="s">
        <v>19535</v>
      </c>
      <c r="E6487" s="55"/>
      <c r="F6487" s="54" t="s">
        <v>20060</v>
      </c>
      <c r="G6487" s="58">
        <v>45336</v>
      </c>
      <c r="H6487" s="55" t="s">
        <v>19539</v>
      </c>
      <c r="I6487" s="55" t="s">
        <v>19539</v>
      </c>
      <c r="J6487" s="56">
        <v>7222773.6100000003</v>
      </c>
      <c r="K6487" s="56">
        <v>0.01</v>
      </c>
    </row>
    <row r="6488" spans="1:11" x14ac:dyDescent="0.25">
      <c r="A6488" s="21" t="s">
        <v>8738</v>
      </c>
      <c r="B6488" s="21" t="s">
        <v>21768</v>
      </c>
      <c r="C6488" s="21" t="s">
        <v>19853</v>
      </c>
      <c r="D6488" s="21" t="s">
        <v>19854</v>
      </c>
      <c r="F6488" s="21" t="s">
        <v>19855</v>
      </c>
      <c r="G6488" s="20">
        <v>45337</v>
      </c>
      <c r="H6488" s="21" t="s">
        <v>19856</v>
      </c>
      <c r="I6488" s="21" t="s">
        <v>19553</v>
      </c>
      <c r="J6488" s="22">
        <v>-94400</v>
      </c>
      <c r="K6488" s="22">
        <v>-94400</v>
      </c>
    </row>
    <row r="6489" spans="1:11" x14ac:dyDescent="0.25">
      <c r="A6489" s="21" t="s">
        <v>8738</v>
      </c>
      <c r="B6489" s="21" t="s">
        <v>21768</v>
      </c>
      <c r="C6489" s="21" t="s">
        <v>17064</v>
      </c>
      <c r="D6489" s="21" t="s">
        <v>17065</v>
      </c>
      <c r="F6489" s="21" t="s">
        <v>19981</v>
      </c>
      <c r="G6489" s="20">
        <v>45337</v>
      </c>
      <c r="H6489" s="21" t="s">
        <v>19982</v>
      </c>
      <c r="I6489" s="21" t="s">
        <v>8397</v>
      </c>
      <c r="J6489" s="22">
        <v>1056690</v>
      </c>
      <c r="K6489" s="22">
        <v>1056690</v>
      </c>
    </row>
    <row r="6490" spans="1:11" x14ac:dyDescent="0.25">
      <c r="A6490" s="21" t="s">
        <v>8738</v>
      </c>
      <c r="B6490" s="21" t="s">
        <v>21768</v>
      </c>
      <c r="C6490" s="21" t="s">
        <v>19565</v>
      </c>
      <c r="D6490" s="21" t="s">
        <v>19566</v>
      </c>
      <c r="F6490" s="21" t="s">
        <v>19570</v>
      </c>
      <c r="G6490" s="20">
        <v>45338</v>
      </c>
      <c r="H6490" s="21" t="s">
        <v>19571</v>
      </c>
      <c r="I6490" s="21" t="s">
        <v>19572</v>
      </c>
      <c r="J6490" s="22">
        <v>-212400</v>
      </c>
      <c r="K6490" s="22">
        <v>-212400</v>
      </c>
    </row>
    <row r="6491" spans="1:11" x14ac:dyDescent="0.25">
      <c r="A6491" s="21" t="s">
        <v>8738</v>
      </c>
      <c r="B6491" s="21" t="s">
        <v>21768</v>
      </c>
      <c r="C6491" s="21" t="s">
        <v>19598</v>
      </c>
      <c r="D6491" s="21" t="s">
        <v>19599</v>
      </c>
      <c r="F6491" s="21" t="s">
        <v>19600</v>
      </c>
      <c r="G6491" s="20">
        <v>45338</v>
      </c>
      <c r="H6491" s="21" t="s">
        <v>19601</v>
      </c>
      <c r="I6491" s="21" t="s">
        <v>19602</v>
      </c>
      <c r="J6491" s="22">
        <v>-165200</v>
      </c>
      <c r="K6491" s="22">
        <v>-165200</v>
      </c>
    </row>
    <row r="6492" spans="1:11" x14ac:dyDescent="0.25">
      <c r="A6492" s="21" t="s">
        <v>8738</v>
      </c>
      <c r="B6492" s="21" t="s">
        <v>21768</v>
      </c>
      <c r="C6492" s="21" t="s">
        <v>19627</v>
      </c>
      <c r="D6492" s="21" t="s">
        <v>19628</v>
      </c>
      <c r="F6492" s="21" t="s">
        <v>19629</v>
      </c>
      <c r="G6492" s="20">
        <v>45338</v>
      </c>
      <c r="H6492" s="21" t="s">
        <v>19630</v>
      </c>
      <c r="I6492" s="21" t="s">
        <v>19603</v>
      </c>
      <c r="J6492" s="22">
        <v>-354000</v>
      </c>
      <c r="K6492" s="22">
        <v>-354000</v>
      </c>
    </row>
    <row r="6493" spans="1:11" x14ac:dyDescent="0.25">
      <c r="A6493" s="21" t="s">
        <v>8738</v>
      </c>
      <c r="B6493" s="21" t="s">
        <v>21768</v>
      </c>
      <c r="C6493" s="21" t="s">
        <v>19631</v>
      </c>
      <c r="D6493" s="21" t="s">
        <v>19632</v>
      </c>
      <c r="F6493" s="21" t="s">
        <v>19633</v>
      </c>
      <c r="G6493" s="20">
        <v>45338</v>
      </c>
      <c r="H6493" s="21" t="s">
        <v>19634</v>
      </c>
      <c r="I6493" s="21" t="s">
        <v>19603</v>
      </c>
      <c r="J6493" s="22">
        <v>-165200</v>
      </c>
      <c r="K6493" s="22">
        <v>-165200</v>
      </c>
    </row>
    <row r="6494" spans="1:11" x14ac:dyDescent="0.25">
      <c r="A6494" s="21" t="s">
        <v>8738</v>
      </c>
      <c r="B6494" s="21" t="s">
        <v>21768</v>
      </c>
      <c r="C6494" s="21" t="s">
        <v>19661</v>
      </c>
      <c r="D6494" s="21" t="s">
        <v>19662</v>
      </c>
      <c r="F6494" s="21" t="s">
        <v>19663</v>
      </c>
      <c r="G6494" s="20">
        <v>45338</v>
      </c>
      <c r="H6494" s="21" t="s">
        <v>19664</v>
      </c>
      <c r="I6494" s="21" t="s">
        <v>19575</v>
      </c>
      <c r="J6494" s="22">
        <v>-236000</v>
      </c>
      <c r="K6494" s="22">
        <v>-236000</v>
      </c>
    </row>
    <row r="6495" spans="1:11" x14ac:dyDescent="0.25">
      <c r="A6495" s="21" t="s">
        <v>8738</v>
      </c>
      <c r="B6495" s="21" t="s">
        <v>21768</v>
      </c>
      <c r="C6495" s="21" t="s">
        <v>19691</v>
      </c>
      <c r="D6495" s="21" t="s">
        <v>19692</v>
      </c>
      <c r="F6495" s="21" t="s">
        <v>19693</v>
      </c>
      <c r="G6495" s="20">
        <v>45338</v>
      </c>
      <c r="H6495" s="21" t="s">
        <v>19694</v>
      </c>
      <c r="I6495" s="21" t="s">
        <v>19572</v>
      </c>
      <c r="J6495" s="22">
        <v>-59000</v>
      </c>
      <c r="K6495" s="22">
        <v>-59000</v>
      </c>
    </row>
    <row r="6496" spans="1:11" x14ac:dyDescent="0.25">
      <c r="A6496" s="21" t="s">
        <v>8738</v>
      </c>
      <c r="B6496" s="21" t="s">
        <v>21768</v>
      </c>
      <c r="C6496" s="21" t="s">
        <v>19765</v>
      </c>
      <c r="D6496" s="21" t="s">
        <v>19766</v>
      </c>
      <c r="F6496" s="21" t="s">
        <v>19767</v>
      </c>
      <c r="G6496" s="20">
        <v>45338</v>
      </c>
      <c r="H6496" s="21" t="s">
        <v>19768</v>
      </c>
      <c r="I6496" s="21" t="s">
        <v>19769</v>
      </c>
      <c r="J6496" s="22">
        <v>-129800</v>
      </c>
      <c r="K6496" s="22">
        <v>-129800</v>
      </c>
    </row>
    <row r="6497" spans="1:11" x14ac:dyDescent="0.25">
      <c r="A6497" s="21" t="s">
        <v>8738</v>
      </c>
      <c r="B6497" s="21" t="s">
        <v>21768</v>
      </c>
      <c r="C6497" s="21" t="s">
        <v>19788</v>
      </c>
      <c r="D6497" s="21" t="s">
        <v>19789</v>
      </c>
      <c r="F6497" s="21" t="s">
        <v>19790</v>
      </c>
      <c r="G6497" s="20">
        <v>45338</v>
      </c>
      <c r="H6497" s="21" t="s">
        <v>19791</v>
      </c>
      <c r="I6497" s="21" t="s">
        <v>19646</v>
      </c>
      <c r="J6497" s="22">
        <v>-365800</v>
      </c>
      <c r="K6497" s="22">
        <v>-365800</v>
      </c>
    </row>
    <row r="6498" spans="1:11" x14ac:dyDescent="0.25">
      <c r="A6498" s="21" t="s">
        <v>8738</v>
      </c>
      <c r="B6498" s="21" t="s">
        <v>21768</v>
      </c>
      <c r="C6498" s="21" t="s">
        <v>18885</v>
      </c>
      <c r="D6498" s="21" t="s">
        <v>19038</v>
      </c>
      <c r="F6498" s="21" t="s">
        <v>19882</v>
      </c>
      <c r="G6498" s="20">
        <v>45338</v>
      </c>
      <c r="H6498" s="21" t="s">
        <v>19883</v>
      </c>
      <c r="J6498" s="22">
        <v>-17297599.989999998</v>
      </c>
      <c r="K6498" s="22">
        <v>-17297599.989999998</v>
      </c>
    </row>
    <row r="6499" spans="1:11" x14ac:dyDescent="0.25">
      <c r="A6499" s="21" t="s">
        <v>8738</v>
      </c>
      <c r="B6499" s="21" t="s">
        <v>21768</v>
      </c>
      <c r="C6499" s="21" t="s">
        <v>94</v>
      </c>
      <c r="D6499" s="21" t="s">
        <v>93</v>
      </c>
      <c r="E6499" s="21" t="s">
        <v>19552</v>
      </c>
      <c r="F6499" s="21" t="s">
        <v>19889</v>
      </c>
      <c r="G6499" s="20">
        <v>45338</v>
      </c>
      <c r="H6499" s="21" t="s">
        <v>19890</v>
      </c>
      <c r="J6499" s="22">
        <v>-22198.91</v>
      </c>
      <c r="K6499" s="22">
        <v>-22198.91</v>
      </c>
    </row>
    <row r="6500" spans="1:11" x14ac:dyDescent="0.25">
      <c r="A6500" s="21" t="s">
        <v>8738</v>
      </c>
      <c r="B6500" s="21" t="s">
        <v>21768</v>
      </c>
      <c r="C6500" s="21" t="s">
        <v>16533</v>
      </c>
      <c r="D6500" s="21" t="s">
        <v>16534</v>
      </c>
      <c r="F6500" s="21" t="s">
        <v>19916</v>
      </c>
      <c r="G6500" s="20">
        <v>45338</v>
      </c>
      <c r="H6500" s="21" t="s">
        <v>19917</v>
      </c>
      <c r="J6500" s="22">
        <v>-3705263.95</v>
      </c>
      <c r="K6500" s="22">
        <v>-3705263.95</v>
      </c>
    </row>
    <row r="6501" spans="1:11" x14ac:dyDescent="0.25">
      <c r="A6501" s="21" t="s">
        <v>8738</v>
      </c>
      <c r="B6501" s="21" t="s">
        <v>21768</v>
      </c>
      <c r="C6501" s="21" t="s">
        <v>20019</v>
      </c>
      <c r="D6501" s="21" t="s">
        <v>20020</v>
      </c>
      <c r="F6501" s="21" t="s">
        <v>20021</v>
      </c>
      <c r="G6501" s="20">
        <v>45338</v>
      </c>
      <c r="H6501" s="21" t="s">
        <v>20022</v>
      </c>
      <c r="I6501" s="21" t="s">
        <v>19587</v>
      </c>
      <c r="J6501" s="22">
        <v>-106200</v>
      </c>
      <c r="K6501" s="22">
        <v>-106200</v>
      </c>
    </row>
    <row r="6502" spans="1:11" x14ac:dyDescent="0.25">
      <c r="A6502" s="21" t="s">
        <v>8738</v>
      </c>
      <c r="B6502" s="21" t="s">
        <v>21768</v>
      </c>
      <c r="C6502" s="21" t="s">
        <v>15693</v>
      </c>
      <c r="D6502" s="21" t="s">
        <v>8661</v>
      </c>
      <c r="F6502" s="21" t="s">
        <v>19557</v>
      </c>
      <c r="G6502" s="20">
        <v>45338</v>
      </c>
      <c r="H6502" t="s">
        <v>19539</v>
      </c>
      <c r="I6502" t="s">
        <v>19539</v>
      </c>
      <c r="J6502" s="57">
        <v>178702.97</v>
      </c>
      <c r="K6502" s="57">
        <v>0.01</v>
      </c>
    </row>
    <row r="6503" spans="1:11" x14ac:dyDescent="0.25">
      <c r="A6503" s="21" t="s">
        <v>8738</v>
      </c>
      <c r="B6503" s="21" t="s">
        <v>21768</v>
      </c>
      <c r="C6503" s="21" t="s">
        <v>19675</v>
      </c>
      <c r="D6503" s="21" t="s">
        <v>19676</v>
      </c>
      <c r="F6503" s="21" t="s">
        <v>19677</v>
      </c>
      <c r="G6503" s="20">
        <v>45341</v>
      </c>
      <c r="H6503" s="21" t="s">
        <v>19678</v>
      </c>
      <c r="I6503" s="21" t="s">
        <v>19553</v>
      </c>
      <c r="J6503" s="22">
        <v>-224200</v>
      </c>
      <c r="K6503" s="22">
        <v>-224200</v>
      </c>
    </row>
    <row r="6504" spans="1:11" x14ac:dyDescent="0.25">
      <c r="A6504" s="21" t="s">
        <v>8738</v>
      </c>
      <c r="B6504" s="21" t="s">
        <v>21768</v>
      </c>
      <c r="C6504" s="21" t="s">
        <v>15558</v>
      </c>
      <c r="D6504" s="21" t="s">
        <v>8385</v>
      </c>
      <c r="F6504" s="21" t="s">
        <v>19729</v>
      </c>
      <c r="G6504" s="20">
        <v>45341</v>
      </c>
      <c r="H6504" s="21" t="s">
        <v>19730</v>
      </c>
      <c r="I6504" s="21" t="s">
        <v>19553</v>
      </c>
      <c r="J6504" s="22">
        <v>-106200</v>
      </c>
      <c r="K6504" s="22">
        <v>-106200</v>
      </c>
    </row>
    <row r="6505" spans="1:11" x14ac:dyDescent="0.25">
      <c r="A6505" s="21" t="s">
        <v>8738</v>
      </c>
      <c r="B6505" s="21" t="s">
        <v>21768</v>
      </c>
      <c r="C6505" s="21" t="s">
        <v>19779</v>
      </c>
      <c r="D6505" s="21" t="s">
        <v>19780</v>
      </c>
      <c r="F6505" s="21" t="s">
        <v>19781</v>
      </c>
      <c r="G6505" s="20">
        <v>45341</v>
      </c>
      <c r="H6505" s="21" t="s">
        <v>19782</v>
      </c>
      <c r="I6505" s="21" t="s">
        <v>19595</v>
      </c>
      <c r="J6505" s="22">
        <v>-82600</v>
      </c>
      <c r="K6505" s="22">
        <v>-82600</v>
      </c>
    </row>
    <row r="6506" spans="1:11" x14ac:dyDescent="0.25">
      <c r="A6506" s="21" t="s">
        <v>8738</v>
      </c>
      <c r="B6506" s="21" t="s">
        <v>21768</v>
      </c>
      <c r="C6506" s="21" t="s">
        <v>19974</v>
      </c>
      <c r="D6506" s="21" t="s">
        <v>19975</v>
      </c>
      <c r="F6506" s="21" t="s">
        <v>19976</v>
      </c>
      <c r="G6506" s="20">
        <v>45341</v>
      </c>
      <c r="H6506" s="21" t="s">
        <v>19977</v>
      </c>
      <c r="I6506" s="21" t="s">
        <v>19646</v>
      </c>
      <c r="J6506" s="22">
        <v>-413000</v>
      </c>
      <c r="K6506" s="22">
        <v>-413000</v>
      </c>
    </row>
    <row r="6507" spans="1:11" x14ac:dyDescent="0.25">
      <c r="A6507" s="21" t="s">
        <v>8738</v>
      </c>
      <c r="B6507" s="21" t="s">
        <v>21768</v>
      </c>
      <c r="C6507" s="21" t="s">
        <v>19974</v>
      </c>
      <c r="D6507" s="21" t="s">
        <v>19975</v>
      </c>
      <c r="F6507" s="21" t="s">
        <v>19979</v>
      </c>
      <c r="G6507" s="20">
        <v>45341</v>
      </c>
      <c r="H6507" s="21" t="s">
        <v>19980</v>
      </c>
      <c r="I6507" s="21" t="s">
        <v>8550</v>
      </c>
      <c r="J6507" s="22">
        <v>350000</v>
      </c>
      <c r="K6507" s="22">
        <v>350000</v>
      </c>
    </row>
    <row r="6508" spans="1:11" x14ac:dyDescent="0.25">
      <c r="A6508" s="21" t="s">
        <v>8738</v>
      </c>
      <c r="B6508" s="21" t="s">
        <v>21768</v>
      </c>
      <c r="C6508" s="21" t="s">
        <v>17064</v>
      </c>
      <c r="D6508" s="21" t="s">
        <v>17065</v>
      </c>
      <c r="F6508" s="21" t="s">
        <v>19983</v>
      </c>
      <c r="G6508" s="20">
        <v>45341</v>
      </c>
      <c r="H6508" s="21" t="s">
        <v>19984</v>
      </c>
      <c r="I6508" s="21" t="s">
        <v>16937</v>
      </c>
      <c r="J6508" s="22">
        <v>-1056690</v>
      </c>
      <c r="K6508" s="22">
        <v>-1056690</v>
      </c>
    </row>
    <row r="6509" spans="1:11" x14ac:dyDescent="0.25">
      <c r="A6509" s="21" t="s">
        <v>8738</v>
      </c>
      <c r="B6509" s="21" t="s">
        <v>21768</v>
      </c>
      <c r="C6509" s="21" t="s">
        <v>15693</v>
      </c>
      <c r="D6509" s="21" t="s">
        <v>8661</v>
      </c>
      <c r="F6509" s="21" t="s">
        <v>19554</v>
      </c>
      <c r="G6509" s="20">
        <v>45342</v>
      </c>
      <c r="H6509" s="21" t="s">
        <v>19555</v>
      </c>
      <c r="I6509" s="21" t="s">
        <v>19556</v>
      </c>
      <c r="J6509" s="22">
        <v>-436600</v>
      </c>
      <c r="K6509" s="22">
        <v>-436600</v>
      </c>
    </row>
    <row r="6510" spans="1:11" x14ac:dyDescent="0.25">
      <c r="A6510" s="21" t="s">
        <v>8738</v>
      </c>
      <c r="B6510" s="21" t="s">
        <v>21768</v>
      </c>
      <c r="C6510" s="21" t="s">
        <v>19614</v>
      </c>
      <c r="D6510" s="21" t="s">
        <v>19615</v>
      </c>
      <c r="F6510" s="21" t="s">
        <v>19616</v>
      </c>
      <c r="G6510" s="20">
        <v>45342</v>
      </c>
      <c r="H6510" s="21" t="s">
        <v>19617</v>
      </c>
      <c r="I6510" s="21" t="s">
        <v>19556</v>
      </c>
      <c r="J6510" s="22">
        <v>-165200</v>
      </c>
      <c r="K6510" s="22">
        <v>-165200</v>
      </c>
    </row>
    <row r="6511" spans="1:11" x14ac:dyDescent="0.25">
      <c r="A6511" s="21" t="s">
        <v>8738</v>
      </c>
      <c r="B6511" s="21" t="s">
        <v>21768</v>
      </c>
      <c r="C6511" s="21" t="s">
        <v>7019</v>
      </c>
      <c r="D6511" s="21" t="s">
        <v>7018</v>
      </c>
      <c r="F6511" s="21" t="s">
        <v>20023</v>
      </c>
      <c r="G6511" s="20">
        <v>45342</v>
      </c>
      <c r="H6511" s="21" t="s">
        <v>7165</v>
      </c>
      <c r="J6511" s="22">
        <v>-16050</v>
      </c>
      <c r="K6511" s="22">
        <v>-16050</v>
      </c>
    </row>
    <row r="6512" spans="1:11" x14ac:dyDescent="0.25">
      <c r="A6512" s="21" t="s">
        <v>8738</v>
      </c>
      <c r="B6512" s="21" t="s">
        <v>21768</v>
      </c>
      <c r="C6512" s="21" t="s">
        <v>7019</v>
      </c>
      <c r="D6512" s="21" t="s">
        <v>7018</v>
      </c>
      <c r="F6512" s="21" t="s">
        <v>20024</v>
      </c>
      <c r="G6512" s="20">
        <v>45342</v>
      </c>
      <c r="H6512" s="21" t="s">
        <v>6797</v>
      </c>
      <c r="J6512" s="22">
        <v>-16050</v>
      </c>
      <c r="K6512" s="22">
        <v>-16050</v>
      </c>
    </row>
    <row r="6513" spans="1:11" x14ac:dyDescent="0.25">
      <c r="A6513" s="21" t="s">
        <v>8738</v>
      </c>
      <c r="B6513" s="21" t="s">
        <v>21768</v>
      </c>
      <c r="C6513" s="21" t="s">
        <v>7019</v>
      </c>
      <c r="D6513" s="21" t="s">
        <v>7018</v>
      </c>
      <c r="F6513" s="21" t="s">
        <v>20025</v>
      </c>
      <c r="G6513" s="20">
        <v>45342</v>
      </c>
      <c r="H6513" s="21" t="s">
        <v>20026</v>
      </c>
      <c r="J6513" s="22">
        <v>-16050</v>
      </c>
      <c r="K6513" s="22">
        <v>-16050</v>
      </c>
    </row>
    <row r="6514" spans="1:11" x14ac:dyDescent="0.25">
      <c r="A6514" s="21" t="s">
        <v>8738</v>
      </c>
      <c r="B6514" s="21" t="s">
        <v>21768</v>
      </c>
      <c r="C6514" s="21" t="s">
        <v>7019</v>
      </c>
      <c r="D6514" s="21" t="s">
        <v>7018</v>
      </c>
      <c r="F6514" s="21" t="s">
        <v>20027</v>
      </c>
      <c r="G6514" s="20">
        <v>45342</v>
      </c>
      <c r="H6514" s="21" t="s">
        <v>18371</v>
      </c>
      <c r="J6514" s="22">
        <v>-16050</v>
      </c>
      <c r="K6514" s="22">
        <v>-16050</v>
      </c>
    </row>
    <row r="6515" spans="1:11" x14ac:dyDescent="0.25">
      <c r="A6515" s="21" t="s">
        <v>8738</v>
      </c>
      <c r="B6515" s="21" t="s">
        <v>21768</v>
      </c>
      <c r="C6515" s="21" t="s">
        <v>7019</v>
      </c>
      <c r="D6515" s="21" t="s">
        <v>7018</v>
      </c>
      <c r="F6515" s="21" t="s">
        <v>20028</v>
      </c>
      <c r="G6515" s="20">
        <v>45342</v>
      </c>
      <c r="H6515" s="21" t="s">
        <v>6804</v>
      </c>
      <c r="J6515" s="22">
        <v>-16050</v>
      </c>
      <c r="K6515" s="22">
        <v>-16050</v>
      </c>
    </row>
    <row r="6516" spans="1:11" x14ac:dyDescent="0.25">
      <c r="A6516" s="21" t="s">
        <v>8738</v>
      </c>
      <c r="B6516" s="21" t="s">
        <v>21768</v>
      </c>
      <c r="C6516" s="21" t="s">
        <v>7019</v>
      </c>
      <c r="D6516" s="21" t="s">
        <v>7018</v>
      </c>
      <c r="F6516" s="21" t="s">
        <v>20029</v>
      </c>
      <c r="G6516" s="20">
        <v>45342</v>
      </c>
      <c r="H6516" s="21" t="s">
        <v>6803</v>
      </c>
      <c r="J6516" s="22">
        <v>-16050</v>
      </c>
      <c r="K6516" s="22">
        <v>-16050</v>
      </c>
    </row>
    <row r="6517" spans="1:11" x14ac:dyDescent="0.25">
      <c r="A6517" s="21" t="s">
        <v>8738</v>
      </c>
      <c r="B6517" s="21" t="s">
        <v>21768</v>
      </c>
      <c r="C6517" s="21" t="s">
        <v>7019</v>
      </c>
      <c r="D6517" s="21" t="s">
        <v>7018</v>
      </c>
      <c r="F6517" s="21" t="s">
        <v>20030</v>
      </c>
      <c r="G6517" s="20">
        <v>45342</v>
      </c>
      <c r="H6517" s="21" t="s">
        <v>20031</v>
      </c>
      <c r="J6517" s="22">
        <v>-192600</v>
      </c>
      <c r="K6517" s="22">
        <v>-192600</v>
      </c>
    </row>
    <row r="6518" spans="1:11" x14ac:dyDescent="0.25">
      <c r="A6518" s="21" t="s">
        <v>8738</v>
      </c>
      <c r="B6518" s="21" t="s">
        <v>21768</v>
      </c>
      <c r="C6518" s="21" t="s">
        <v>19036</v>
      </c>
      <c r="D6518" s="21" t="s">
        <v>19037</v>
      </c>
      <c r="F6518" s="21" t="s">
        <v>19880</v>
      </c>
      <c r="G6518" s="20">
        <v>45343</v>
      </c>
      <c r="H6518" s="21" t="s">
        <v>19881</v>
      </c>
      <c r="J6518" s="22">
        <v>-1751200.07</v>
      </c>
      <c r="K6518" s="22">
        <v>-1751200.07</v>
      </c>
    </row>
    <row r="6519" spans="1:11" x14ac:dyDescent="0.25">
      <c r="A6519" s="21" t="s">
        <v>8738</v>
      </c>
      <c r="B6519" s="21" t="s">
        <v>21768</v>
      </c>
      <c r="C6519" s="21" t="s">
        <v>19942</v>
      </c>
      <c r="D6519" s="21" t="s">
        <v>19943</v>
      </c>
      <c r="F6519" s="21" t="s">
        <v>19947</v>
      </c>
      <c r="G6519" s="20">
        <v>45343</v>
      </c>
      <c r="H6519" s="21" t="s">
        <v>6696</v>
      </c>
      <c r="I6519" s="21" t="s">
        <v>19948</v>
      </c>
      <c r="J6519" s="22">
        <v>-354000</v>
      </c>
      <c r="K6519" s="22">
        <v>-354000</v>
      </c>
    </row>
    <row r="6520" spans="1:11" x14ac:dyDescent="0.25">
      <c r="A6520" s="21" t="s">
        <v>8738</v>
      </c>
      <c r="B6520" s="21" t="s">
        <v>21768</v>
      </c>
      <c r="C6520" s="21" t="s">
        <v>19942</v>
      </c>
      <c r="D6520" s="21" t="s">
        <v>19943</v>
      </c>
      <c r="F6520" s="21" t="s">
        <v>19949</v>
      </c>
      <c r="G6520" s="20">
        <v>45343</v>
      </c>
      <c r="H6520" s="21" t="s">
        <v>7072</v>
      </c>
      <c r="I6520" s="21" t="s">
        <v>19645</v>
      </c>
      <c r="J6520" s="22">
        <v>-354000</v>
      </c>
      <c r="K6520" s="22">
        <v>-354000</v>
      </c>
    </row>
    <row r="6521" spans="1:11" x14ac:dyDescent="0.25">
      <c r="A6521" s="21" t="s">
        <v>8738</v>
      </c>
      <c r="B6521" s="21" t="s">
        <v>21768</v>
      </c>
      <c r="C6521" s="21" t="s">
        <v>19604</v>
      </c>
      <c r="D6521" s="21" t="s">
        <v>19605</v>
      </c>
      <c r="F6521" s="21" t="s">
        <v>19606</v>
      </c>
      <c r="G6521" s="20">
        <v>45344</v>
      </c>
      <c r="H6521" s="21" t="s">
        <v>19607</v>
      </c>
      <c r="I6521" s="21" t="s">
        <v>19564</v>
      </c>
      <c r="J6521" s="22">
        <v>-224200</v>
      </c>
      <c r="K6521" s="22">
        <v>-224200</v>
      </c>
    </row>
    <row r="6522" spans="1:11" x14ac:dyDescent="0.25">
      <c r="A6522" s="21" t="s">
        <v>8738</v>
      </c>
      <c r="B6522" s="21" t="s">
        <v>21768</v>
      </c>
      <c r="C6522" s="21" t="s">
        <v>18902</v>
      </c>
      <c r="D6522" s="21" t="s">
        <v>19054</v>
      </c>
      <c r="F6522" s="21" t="s">
        <v>19937</v>
      </c>
      <c r="G6522" s="20">
        <v>45344</v>
      </c>
      <c r="H6522" s="21" t="s">
        <v>19938</v>
      </c>
      <c r="I6522" s="21" t="s">
        <v>8608</v>
      </c>
      <c r="J6522" s="22">
        <v>-2058523.82</v>
      </c>
      <c r="K6522" s="22">
        <v>-1646819.06</v>
      </c>
    </row>
    <row r="6523" spans="1:11" x14ac:dyDescent="0.25">
      <c r="A6523" s="21" t="s">
        <v>8738</v>
      </c>
      <c r="B6523" s="21" t="s">
        <v>21768</v>
      </c>
      <c r="C6523" s="21" t="s">
        <v>19811</v>
      </c>
      <c r="D6523" s="21" t="s">
        <v>19812</v>
      </c>
      <c r="F6523" s="21" t="s">
        <v>19813</v>
      </c>
      <c r="G6523" s="20">
        <v>45345</v>
      </c>
      <c r="H6523" s="21" t="s">
        <v>19814</v>
      </c>
      <c r="I6523" s="21" t="s">
        <v>15908</v>
      </c>
      <c r="J6523" s="22">
        <v>-7795276.0099999998</v>
      </c>
      <c r="K6523" s="22">
        <v>-1230087.1200000001</v>
      </c>
    </row>
    <row r="6524" spans="1:11" x14ac:dyDescent="0.25">
      <c r="A6524" s="21" t="s">
        <v>8738</v>
      </c>
      <c r="B6524" s="21" t="s">
        <v>21768</v>
      </c>
      <c r="C6524" s="21" t="s">
        <v>1487</v>
      </c>
      <c r="D6524" s="21" t="s">
        <v>1486</v>
      </c>
      <c r="F6524" s="21" t="s">
        <v>19873</v>
      </c>
      <c r="G6524" s="20">
        <v>45345</v>
      </c>
      <c r="H6524" s="21" t="s">
        <v>19874</v>
      </c>
      <c r="J6524" s="22">
        <v>-20066424.93</v>
      </c>
      <c r="K6524" s="22">
        <v>-2133538.66</v>
      </c>
    </row>
    <row r="6525" spans="1:11" x14ac:dyDescent="0.25">
      <c r="A6525" s="21" t="s">
        <v>8738</v>
      </c>
      <c r="B6525" s="21" t="s">
        <v>21768</v>
      </c>
      <c r="C6525" s="21" t="s">
        <v>16685</v>
      </c>
      <c r="D6525" s="21" t="s">
        <v>16686</v>
      </c>
      <c r="E6525" s="21" t="s">
        <v>19558</v>
      </c>
      <c r="F6525" s="21" t="s">
        <v>19930</v>
      </c>
      <c r="G6525" s="20">
        <v>45345</v>
      </c>
      <c r="H6525" s="21" t="s">
        <v>17145</v>
      </c>
      <c r="I6525" s="21" t="s">
        <v>19931</v>
      </c>
      <c r="J6525" s="22">
        <v>-6387782.5</v>
      </c>
      <c r="K6525" s="22">
        <v>-5110226</v>
      </c>
    </row>
    <row r="6526" spans="1:11" x14ac:dyDescent="0.25">
      <c r="A6526" s="21" t="s">
        <v>8738</v>
      </c>
      <c r="B6526" s="21" t="s">
        <v>21768</v>
      </c>
      <c r="C6526" s="21" t="s">
        <v>19951</v>
      </c>
      <c r="D6526" s="21" t="s">
        <v>19952</v>
      </c>
      <c r="F6526" s="21" t="s">
        <v>19953</v>
      </c>
      <c r="G6526" s="20">
        <v>45345</v>
      </c>
      <c r="H6526" s="21" t="s">
        <v>19954</v>
      </c>
      <c r="I6526" s="21" t="s">
        <v>19955</v>
      </c>
      <c r="J6526" s="22">
        <v>-3274547.2000000002</v>
      </c>
      <c r="K6526" s="22">
        <v>-2619637.7599999998</v>
      </c>
    </row>
    <row r="6527" spans="1:11" x14ac:dyDescent="0.25">
      <c r="A6527" s="21" t="s">
        <v>8738</v>
      </c>
      <c r="B6527" s="21" t="s">
        <v>21768</v>
      </c>
      <c r="C6527" s="21" t="s">
        <v>140</v>
      </c>
      <c r="D6527" s="21" t="s">
        <v>139</v>
      </c>
      <c r="E6527" s="21" t="s">
        <v>19558</v>
      </c>
      <c r="F6527" s="21" t="s">
        <v>19995</v>
      </c>
      <c r="G6527" s="20">
        <v>45345</v>
      </c>
      <c r="H6527" s="21" t="s">
        <v>19996</v>
      </c>
      <c r="I6527" s="21" t="s">
        <v>19997</v>
      </c>
      <c r="J6527" s="22">
        <v>-15000000</v>
      </c>
      <c r="K6527" s="22">
        <v>-15000000</v>
      </c>
    </row>
    <row r="6528" spans="1:11" x14ac:dyDescent="0.25">
      <c r="A6528" s="21" t="s">
        <v>8738</v>
      </c>
      <c r="B6528" s="21" t="s">
        <v>21768</v>
      </c>
      <c r="C6528" s="21" t="s">
        <v>140</v>
      </c>
      <c r="D6528" s="21" t="s">
        <v>139</v>
      </c>
      <c r="E6528" s="21" t="s">
        <v>19558</v>
      </c>
      <c r="F6528" s="21" t="s">
        <v>19998</v>
      </c>
      <c r="G6528" s="20">
        <v>45345</v>
      </c>
      <c r="H6528" s="21" t="s">
        <v>19999</v>
      </c>
      <c r="I6528" s="21" t="s">
        <v>20000</v>
      </c>
      <c r="J6528" s="22">
        <v>-15000000</v>
      </c>
      <c r="K6528" s="22">
        <v>-15000000</v>
      </c>
    </row>
    <row r="6529" spans="1:11" x14ac:dyDescent="0.25">
      <c r="A6529" s="21" t="s">
        <v>8738</v>
      </c>
      <c r="B6529" s="21" t="s">
        <v>21768</v>
      </c>
      <c r="C6529" s="21" t="s">
        <v>20004</v>
      </c>
      <c r="D6529" s="21" t="s">
        <v>20005</v>
      </c>
      <c r="F6529" s="21" t="s">
        <v>20006</v>
      </c>
      <c r="G6529" s="20">
        <v>45345</v>
      </c>
      <c r="H6529" s="21" t="s">
        <v>20007</v>
      </c>
      <c r="J6529" s="22">
        <v>-200000</v>
      </c>
      <c r="K6529" s="22">
        <v>-200000</v>
      </c>
    </row>
    <row r="6530" spans="1:11" x14ac:dyDescent="0.25">
      <c r="A6530" s="54" t="s">
        <v>8738</v>
      </c>
      <c r="B6530" s="54" t="s">
        <v>21768</v>
      </c>
      <c r="C6530" s="54" t="s">
        <v>5989</v>
      </c>
      <c r="D6530" s="54" t="s">
        <v>5988</v>
      </c>
      <c r="E6530" s="54" t="s">
        <v>19558</v>
      </c>
      <c r="F6530" s="54" t="s">
        <v>19870</v>
      </c>
      <c r="G6530" s="58">
        <v>45345</v>
      </c>
      <c r="H6530" s="55" t="s">
        <v>19539</v>
      </c>
      <c r="I6530" s="55" t="s">
        <v>19539</v>
      </c>
      <c r="J6530" s="56">
        <v>45224936.68</v>
      </c>
      <c r="K6530" s="56">
        <v>0.01</v>
      </c>
    </row>
    <row r="6531" spans="1:11" x14ac:dyDescent="0.25">
      <c r="A6531" s="21" t="s">
        <v>8738</v>
      </c>
      <c r="B6531" s="21" t="s">
        <v>21768</v>
      </c>
      <c r="C6531" s="21" t="s">
        <v>8515</v>
      </c>
      <c r="D6531" s="21" t="s">
        <v>8514</v>
      </c>
      <c r="F6531" s="21" t="s">
        <v>19992</v>
      </c>
      <c r="G6531" s="20">
        <v>45348</v>
      </c>
      <c r="H6531" s="21" t="s">
        <v>7422</v>
      </c>
      <c r="I6531" s="21" t="s">
        <v>19993</v>
      </c>
      <c r="J6531" s="22">
        <v>-59000</v>
      </c>
      <c r="K6531" s="22">
        <v>-59000</v>
      </c>
    </row>
    <row r="6532" spans="1:11" x14ac:dyDescent="0.25">
      <c r="A6532" s="21" t="s">
        <v>8738</v>
      </c>
      <c r="B6532" s="21" t="s">
        <v>21768</v>
      </c>
      <c r="C6532" s="21" t="s">
        <v>14595</v>
      </c>
      <c r="D6532" s="21" t="s">
        <v>7171</v>
      </c>
      <c r="F6532" s="21" t="s">
        <v>19988</v>
      </c>
      <c r="G6532" s="20">
        <v>45351</v>
      </c>
      <c r="H6532" s="21" t="s">
        <v>19989</v>
      </c>
      <c r="I6532" s="21" t="s">
        <v>19561</v>
      </c>
      <c r="J6532" s="22">
        <v>-44276.75</v>
      </c>
      <c r="K6532" s="22">
        <v>-44276.75</v>
      </c>
    </row>
    <row r="6533" spans="1:11" x14ac:dyDescent="0.25">
      <c r="A6533" s="21" t="s">
        <v>18584</v>
      </c>
      <c r="B6533" s="21" t="s">
        <v>21768</v>
      </c>
      <c r="C6533" s="21" t="s">
        <v>894</v>
      </c>
      <c r="D6533" s="21" t="s">
        <v>893</v>
      </c>
      <c r="F6533" s="21" t="s">
        <v>20066</v>
      </c>
      <c r="G6533" s="20">
        <v>45351</v>
      </c>
      <c r="H6533" s="21" t="s">
        <v>20067</v>
      </c>
      <c r="J6533" s="22">
        <v>-294782.5</v>
      </c>
      <c r="K6533" s="22">
        <v>-294782.5</v>
      </c>
    </row>
    <row r="6534" spans="1:11" x14ac:dyDescent="0.25">
      <c r="A6534" s="21" t="s">
        <v>18584</v>
      </c>
      <c r="B6534" s="21" t="s">
        <v>21768</v>
      </c>
      <c r="C6534" s="21" t="s">
        <v>894</v>
      </c>
      <c r="D6534" s="21" t="s">
        <v>893</v>
      </c>
      <c r="F6534" s="21" t="s">
        <v>20068</v>
      </c>
      <c r="G6534" s="20">
        <v>45351</v>
      </c>
      <c r="H6534" s="21" t="s">
        <v>20067</v>
      </c>
      <c r="J6534" s="22">
        <v>-294782.5</v>
      </c>
      <c r="K6534" s="22">
        <v>-294782.5</v>
      </c>
    </row>
    <row r="6535" spans="1:11" x14ac:dyDescent="0.25">
      <c r="A6535" s="21" t="s">
        <v>8738</v>
      </c>
      <c r="B6535" s="21" t="s">
        <v>21768</v>
      </c>
      <c r="C6535" s="21" t="s">
        <v>7055</v>
      </c>
      <c r="D6535" s="21" t="s">
        <v>7054</v>
      </c>
      <c r="F6535" s="21" t="s">
        <v>20490</v>
      </c>
      <c r="G6535" s="20">
        <v>45352</v>
      </c>
      <c r="H6535" t="s">
        <v>19539</v>
      </c>
      <c r="I6535" t="s">
        <v>19539</v>
      </c>
      <c r="J6535" s="57">
        <v>142148.81</v>
      </c>
      <c r="K6535" s="57">
        <v>0.01</v>
      </c>
    </row>
    <row r="6536" spans="1:11" x14ac:dyDescent="0.25">
      <c r="A6536" s="21" t="s">
        <v>8738</v>
      </c>
      <c r="B6536" s="21" t="s">
        <v>21768</v>
      </c>
      <c r="C6536" s="21" t="s">
        <v>14408</v>
      </c>
      <c r="D6536" s="21" t="s">
        <v>6896</v>
      </c>
      <c r="E6536" s="21" t="s">
        <v>19558</v>
      </c>
      <c r="F6536" s="21" t="s">
        <v>20313</v>
      </c>
      <c r="G6536" s="20">
        <v>45356</v>
      </c>
      <c r="H6536" s="21" t="s">
        <v>20314</v>
      </c>
      <c r="I6536" s="21" t="s">
        <v>20315</v>
      </c>
      <c r="J6536" s="22">
        <v>-141600</v>
      </c>
      <c r="K6536" s="22">
        <v>-141600</v>
      </c>
    </row>
    <row r="6537" spans="1:11" x14ac:dyDescent="0.25">
      <c r="A6537" s="21" t="s">
        <v>8738</v>
      </c>
      <c r="B6537" s="21" t="s">
        <v>21768</v>
      </c>
      <c r="C6537" s="21" t="s">
        <v>19898</v>
      </c>
      <c r="D6537" s="21" t="s">
        <v>19899</v>
      </c>
      <c r="F6537" s="21" t="s">
        <v>20440</v>
      </c>
      <c r="G6537" s="20">
        <v>45356</v>
      </c>
      <c r="H6537" s="21" t="s">
        <v>8394</v>
      </c>
      <c r="I6537" s="21" t="s">
        <v>20441</v>
      </c>
      <c r="J6537" s="22">
        <v>-214760</v>
      </c>
      <c r="K6537" s="22">
        <v>-214760</v>
      </c>
    </row>
    <row r="6538" spans="1:11" x14ac:dyDescent="0.25">
      <c r="A6538" s="21" t="s">
        <v>8738</v>
      </c>
      <c r="B6538" s="21" t="s">
        <v>21768</v>
      </c>
      <c r="C6538" s="21" t="s">
        <v>23257</v>
      </c>
      <c r="D6538" s="21" t="s">
        <v>20526</v>
      </c>
      <c r="F6538" s="21" t="s">
        <v>20527</v>
      </c>
      <c r="G6538" s="20">
        <v>45356</v>
      </c>
      <c r="H6538" s="21" t="s">
        <v>20528</v>
      </c>
      <c r="I6538" s="21" t="s">
        <v>20529</v>
      </c>
      <c r="J6538" s="22">
        <v>-70800</v>
      </c>
      <c r="K6538" s="22">
        <v>-70800</v>
      </c>
    </row>
    <row r="6539" spans="1:11" x14ac:dyDescent="0.25">
      <c r="A6539" s="21" t="s">
        <v>8738</v>
      </c>
      <c r="B6539" s="21" t="s">
        <v>21768</v>
      </c>
      <c r="C6539" s="21" t="s">
        <v>23257</v>
      </c>
      <c r="D6539" s="21" t="s">
        <v>20526</v>
      </c>
      <c r="F6539" s="21" t="s">
        <v>20530</v>
      </c>
      <c r="G6539" s="20">
        <v>45356</v>
      </c>
      <c r="H6539" s="21" t="s">
        <v>20531</v>
      </c>
      <c r="I6539" s="21" t="s">
        <v>20532</v>
      </c>
      <c r="J6539" s="22">
        <v>-141600</v>
      </c>
      <c r="K6539" s="22">
        <v>-141600</v>
      </c>
    </row>
    <row r="6540" spans="1:11" x14ac:dyDescent="0.25">
      <c r="A6540" s="21" t="s">
        <v>19075</v>
      </c>
      <c r="B6540" s="21" t="s">
        <v>21768</v>
      </c>
      <c r="C6540" s="21" t="s">
        <v>18961</v>
      </c>
      <c r="D6540" s="21" t="s">
        <v>19179</v>
      </c>
      <c r="F6540" s="21" t="s">
        <v>20559</v>
      </c>
      <c r="G6540" s="20">
        <v>45356</v>
      </c>
      <c r="H6540" s="21" t="s">
        <v>20560</v>
      </c>
      <c r="J6540" s="22">
        <v>-945016</v>
      </c>
      <c r="K6540" s="22">
        <v>-945016</v>
      </c>
    </row>
    <row r="6541" spans="1:11" x14ac:dyDescent="0.25">
      <c r="A6541" s="54" t="s">
        <v>8738</v>
      </c>
      <c r="B6541" s="54" t="s">
        <v>21768</v>
      </c>
      <c r="C6541" s="54" t="s">
        <v>16227</v>
      </c>
      <c r="D6541" s="54" t="s">
        <v>16228</v>
      </c>
      <c r="E6541" s="54" t="s">
        <v>19552</v>
      </c>
      <c r="F6541" s="54" t="s">
        <v>20430</v>
      </c>
      <c r="G6541" s="58">
        <v>45357</v>
      </c>
      <c r="H6541" s="55" t="s">
        <v>19539</v>
      </c>
      <c r="I6541" s="55" t="s">
        <v>19539</v>
      </c>
      <c r="J6541" s="56">
        <v>4828398.66</v>
      </c>
      <c r="K6541" s="56">
        <v>0.01</v>
      </c>
    </row>
    <row r="6542" spans="1:11" x14ac:dyDescent="0.25">
      <c r="A6542" s="21" t="s">
        <v>8738</v>
      </c>
      <c r="B6542" s="21" t="s">
        <v>21768</v>
      </c>
      <c r="C6542" s="21" t="s">
        <v>16252</v>
      </c>
      <c r="D6542" s="21" t="s">
        <v>16253</v>
      </c>
      <c r="E6542" s="21" t="s">
        <v>19552</v>
      </c>
      <c r="F6542" s="21" t="s">
        <v>21044</v>
      </c>
      <c r="G6542" s="20">
        <v>45358</v>
      </c>
      <c r="H6542" s="21" t="s">
        <v>16151</v>
      </c>
      <c r="J6542" s="22">
        <v>2737251.9</v>
      </c>
      <c r="K6542" s="22">
        <v>2737251.9</v>
      </c>
    </row>
    <row r="6543" spans="1:11" x14ac:dyDescent="0.25">
      <c r="A6543" s="21" t="s">
        <v>8738</v>
      </c>
      <c r="B6543" s="21" t="s">
        <v>21768</v>
      </c>
      <c r="C6543" s="21" t="s">
        <v>22866</v>
      </c>
      <c r="D6543" s="21" t="s">
        <v>20464</v>
      </c>
      <c r="F6543" s="21" t="s">
        <v>20465</v>
      </c>
      <c r="G6543" s="20">
        <v>45359</v>
      </c>
      <c r="H6543" s="21" t="s">
        <v>20466</v>
      </c>
      <c r="I6543" s="21" t="s">
        <v>20467</v>
      </c>
      <c r="J6543" s="22">
        <v>-4997042.76</v>
      </c>
      <c r="K6543" s="22">
        <v>-3997634.21</v>
      </c>
    </row>
    <row r="6544" spans="1:11" x14ac:dyDescent="0.25">
      <c r="A6544" s="21" t="s">
        <v>8738</v>
      </c>
      <c r="B6544" s="21" t="s">
        <v>21768</v>
      </c>
      <c r="C6544" s="21" t="s">
        <v>23023</v>
      </c>
      <c r="D6544" s="21" t="s">
        <v>20493</v>
      </c>
      <c r="F6544" s="21" t="s">
        <v>20494</v>
      </c>
      <c r="G6544" s="20">
        <v>45359</v>
      </c>
      <c r="H6544" s="21" t="s">
        <v>18897</v>
      </c>
      <c r="I6544" s="21" t="s">
        <v>20495</v>
      </c>
      <c r="J6544" s="22">
        <v>-4163124.43</v>
      </c>
      <c r="K6544" s="22">
        <v>-3330499.54</v>
      </c>
    </row>
    <row r="6545" spans="1:11" x14ac:dyDescent="0.25">
      <c r="A6545" s="21" t="s">
        <v>18584</v>
      </c>
      <c r="B6545" s="21" t="s">
        <v>21768</v>
      </c>
      <c r="C6545" s="21" t="s">
        <v>894</v>
      </c>
      <c r="D6545" s="21" t="s">
        <v>893</v>
      </c>
      <c r="F6545" s="21" t="s">
        <v>20595</v>
      </c>
      <c r="G6545" s="20">
        <v>45359</v>
      </c>
      <c r="H6545" s="21" t="s">
        <v>20596</v>
      </c>
      <c r="J6545" s="22">
        <v>-35340</v>
      </c>
      <c r="K6545" s="22">
        <v>-35340</v>
      </c>
    </row>
    <row r="6546" spans="1:11" x14ac:dyDescent="0.25">
      <c r="A6546" s="21" t="s">
        <v>8738</v>
      </c>
      <c r="B6546" s="21" t="s">
        <v>21768</v>
      </c>
      <c r="C6546" s="21" t="s">
        <v>20399</v>
      </c>
      <c r="D6546" s="21" t="s">
        <v>20400</v>
      </c>
      <c r="F6546" s="21" t="s">
        <v>20401</v>
      </c>
      <c r="G6546" s="20">
        <v>45362</v>
      </c>
      <c r="H6546" s="21" t="s">
        <v>20402</v>
      </c>
      <c r="I6546" s="21" t="s">
        <v>20168</v>
      </c>
      <c r="J6546" s="22">
        <v>-141600</v>
      </c>
      <c r="K6546" s="22">
        <v>-141600</v>
      </c>
    </row>
    <row r="6547" spans="1:11" x14ac:dyDescent="0.25">
      <c r="A6547" s="21" t="s">
        <v>8738</v>
      </c>
      <c r="B6547" s="21" t="s">
        <v>21768</v>
      </c>
      <c r="C6547" s="21" t="s">
        <v>1487</v>
      </c>
      <c r="D6547" s="21" t="s">
        <v>1486</v>
      </c>
      <c r="F6547" s="21" t="s">
        <v>20420</v>
      </c>
      <c r="G6547" s="20">
        <v>45362</v>
      </c>
      <c r="H6547" s="21" t="s">
        <v>20421</v>
      </c>
      <c r="J6547" s="22">
        <v>-2934949.54</v>
      </c>
      <c r="K6547" s="22">
        <v>-2934949.54</v>
      </c>
    </row>
    <row r="6548" spans="1:11" x14ac:dyDescent="0.25">
      <c r="A6548" s="21" t="s">
        <v>8738</v>
      </c>
      <c r="B6548" s="21" t="s">
        <v>21768</v>
      </c>
      <c r="C6548" s="21" t="s">
        <v>14595</v>
      </c>
      <c r="D6548" s="21" t="s">
        <v>7171</v>
      </c>
      <c r="F6548" s="21" t="s">
        <v>20516</v>
      </c>
      <c r="G6548" s="20">
        <v>45362</v>
      </c>
      <c r="H6548" s="21" t="s">
        <v>20517</v>
      </c>
      <c r="I6548" s="21" t="s">
        <v>20267</v>
      </c>
      <c r="J6548" s="22">
        <v>-139471.75</v>
      </c>
      <c r="K6548" s="22">
        <v>-139471.75</v>
      </c>
    </row>
    <row r="6549" spans="1:11" x14ac:dyDescent="0.25">
      <c r="A6549" s="21" t="s">
        <v>8738</v>
      </c>
      <c r="B6549" s="21" t="s">
        <v>21768</v>
      </c>
      <c r="C6549" s="21" t="s">
        <v>8515</v>
      </c>
      <c r="D6549" s="21" t="s">
        <v>8514</v>
      </c>
      <c r="F6549" s="21" t="s">
        <v>20533</v>
      </c>
      <c r="G6549" s="20">
        <v>45362</v>
      </c>
      <c r="H6549" s="21" t="s">
        <v>6735</v>
      </c>
      <c r="I6549" s="21" t="s">
        <v>20534</v>
      </c>
      <c r="J6549" s="22">
        <v>-59000</v>
      </c>
      <c r="K6549" s="22">
        <v>-59000</v>
      </c>
    </row>
    <row r="6550" spans="1:11" x14ac:dyDescent="0.25">
      <c r="A6550" s="21" t="s">
        <v>8738</v>
      </c>
      <c r="B6550" s="21" t="s">
        <v>21768</v>
      </c>
      <c r="C6550" s="21" t="s">
        <v>14537</v>
      </c>
      <c r="D6550" s="21" t="s">
        <v>7083</v>
      </c>
      <c r="F6550" s="21" t="s">
        <v>20133</v>
      </c>
      <c r="G6550" s="20">
        <v>45363</v>
      </c>
      <c r="H6550" s="21" t="s">
        <v>18809</v>
      </c>
      <c r="J6550" s="22">
        <v>-70210</v>
      </c>
      <c r="K6550" s="22">
        <v>-70210</v>
      </c>
    </row>
    <row r="6551" spans="1:11" x14ac:dyDescent="0.25">
      <c r="A6551" s="21" t="s">
        <v>19355</v>
      </c>
      <c r="B6551" s="21" t="s">
        <v>21768</v>
      </c>
      <c r="C6551" s="21" t="s">
        <v>18853</v>
      </c>
      <c r="D6551" s="21" t="s">
        <v>19367</v>
      </c>
      <c r="F6551" s="21" t="s">
        <v>20561</v>
      </c>
      <c r="G6551" s="20">
        <v>45363</v>
      </c>
      <c r="H6551" s="21" t="s">
        <v>20562</v>
      </c>
      <c r="J6551" s="22">
        <v>-12234.12</v>
      </c>
      <c r="K6551" s="22">
        <v>-12234.12</v>
      </c>
    </row>
    <row r="6552" spans="1:11" x14ac:dyDescent="0.25">
      <c r="A6552" s="21" t="s">
        <v>18584</v>
      </c>
      <c r="B6552" s="21" t="s">
        <v>21768</v>
      </c>
      <c r="C6552" s="21" t="s">
        <v>894</v>
      </c>
      <c r="D6552" s="21" t="s">
        <v>893</v>
      </c>
      <c r="F6552" s="21" t="s">
        <v>20597</v>
      </c>
      <c r="G6552" s="20">
        <v>45363</v>
      </c>
      <c r="H6552" s="21" t="s">
        <v>20058</v>
      </c>
      <c r="J6552" s="22">
        <v>-187960</v>
      </c>
      <c r="K6552" s="22">
        <v>-187960</v>
      </c>
    </row>
    <row r="6553" spans="1:11" x14ac:dyDescent="0.25">
      <c r="A6553" s="21" t="s">
        <v>8738</v>
      </c>
      <c r="B6553" s="21" t="s">
        <v>21768</v>
      </c>
      <c r="C6553" s="21" t="s">
        <v>19887</v>
      </c>
      <c r="D6553" s="21" t="s">
        <v>19888</v>
      </c>
      <c r="E6553" s="21" t="s">
        <v>19552</v>
      </c>
      <c r="F6553" s="21" t="s">
        <v>20432</v>
      </c>
      <c r="G6553" s="20">
        <v>45363</v>
      </c>
      <c r="H6553" t="s">
        <v>19539</v>
      </c>
      <c r="I6553" t="s">
        <v>19539</v>
      </c>
      <c r="J6553" s="57">
        <v>10917.5</v>
      </c>
      <c r="K6553" s="57">
        <v>0.01</v>
      </c>
    </row>
    <row r="6554" spans="1:11" x14ac:dyDescent="0.25">
      <c r="A6554" s="21" t="s">
        <v>8738</v>
      </c>
      <c r="B6554" s="21" t="s">
        <v>21768</v>
      </c>
      <c r="C6554" s="21" t="s">
        <v>19652</v>
      </c>
      <c r="D6554" s="21" t="s">
        <v>19653</v>
      </c>
      <c r="F6554" s="21" t="s">
        <v>20181</v>
      </c>
      <c r="G6554" s="20">
        <v>45364</v>
      </c>
      <c r="H6554" s="21" t="s">
        <v>20182</v>
      </c>
      <c r="I6554" s="21" t="s">
        <v>20116</v>
      </c>
      <c r="J6554" s="22">
        <v>-70800</v>
      </c>
      <c r="K6554" s="22">
        <v>-70800</v>
      </c>
    </row>
    <row r="6555" spans="1:11" x14ac:dyDescent="0.25">
      <c r="A6555" s="21" t="s">
        <v>8738</v>
      </c>
      <c r="B6555" s="21" t="s">
        <v>21768</v>
      </c>
      <c r="C6555" s="21" t="s">
        <v>20274</v>
      </c>
      <c r="D6555" s="21" t="s">
        <v>20275</v>
      </c>
      <c r="F6555" s="21" t="s">
        <v>20276</v>
      </c>
      <c r="G6555" s="20">
        <v>45364</v>
      </c>
      <c r="H6555" s="21" t="s">
        <v>20277</v>
      </c>
      <c r="I6555" s="21" t="s">
        <v>20119</v>
      </c>
      <c r="J6555" s="22">
        <v>-122868.02</v>
      </c>
      <c r="K6555" s="22">
        <v>-122868.02</v>
      </c>
    </row>
    <row r="6556" spans="1:11" x14ac:dyDescent="0.25">
      <c r="A6556" s="21" t="s">
        <v>8738</v>
      </c>
      <c r="B6556" s="21" t="s">
        <v>21768</v>
      </c>
      <c r="C6556" s="21" t="s">
        <v>20374</v>
      </c>
      <c r="D6556" s="21" t="s">
        <v>20375</v>
      </c>
      <c r="F6556" s="21" t="s">
        <v>20376</v>
      </c>
      <c r="G6556" s="20">
        <v>45364</v>
      </c>
      <c r="H6556" s="21" t="s">
        <v>20377</v>
      </c>
      <c r="I6556" s="21" t="s">
        <v>20378</v>
      </c>
      <c r="J6556" s="22">
        <v>-177000</v>
      </c>
      <c r="K6556" s="22">
        <v>-177000</v>
      </c>
    </row>
    <row r="6557" spans="1:11" x14ac:dyDescent="0.25">
      <c r="A6557" s="21" t="s">
        <v>8738</v>
      </c>
      <c r="B6557" s="21" t="s">
        <v>21768</v>
      </c>
      <c r="C6557" s="21" t="s">
        <v>15641</v>
      </c>
      <c r="D6557" s="21" t="s">
        <v>8533</v>
      </c>
      <c r="F6557" s="21" t="s">
        <v>20384</v>
      </c>
      <c r="G6557" s="20">
        <v>45364</v>
      </c>
      <c r="H6557" s="21" t="s">
        <v>20385</v>
      </c>
      <c r="I6557" s="21" t="s">
        <v>20312</v>
      </c>
      <c r="J6557" s="22">
        <v>-212400</v>
      </c>
      <c r="K6557" s="22">
        <v>-212400</v>
      </c>
    </row>
    <row r="6558" spans="1:11" x14ac:dyDescent="0.25">
      <c r="A6558" s="21" t="s">
        <v>8738</v>
      </c>
      <c r="B6558" s="21" t="s">
        <v>21768</v>
      </c>
      <c r="C6558" s="21" t="s">
        <v>20390</v>
      </c>
      <c r="D6558" s="21" t="s">
        <v>20391</v>
      </c>
      <c r="F6558" s="21" t="s">
        <v>20392</v>
      </c>
      <c r="G6558" s="20">
        <v>45364</v>
      </c>
      <c r="H6558" s="21" t="s">
        <v>20393</v>
      </c>
      <c r="I6558" s="21" t="s">
        <v>20289</v>
      </c>
      <c r="J6558" s="22">
        <v>-226560</v>
      </c>
      <c r="K6558" s="22">
        <v>-226560</v>
      </c>
    </row>
    <row r="6559" spans="1:11" x14ac:dyDescent="0.25">
      <c r="A6559" s="21" t="s">
        <v>8738</v>
      </c>
      <c r="B6559" s="21" t="s">
        <v>21768</v>
      </c>
      <c r="C6559" s="21" t="s">
        <v>19902</v>
      </c>
      <c r="D6559" s="21" t="s">
        <v>19903</v>
      </c>
      <c r="F6559" s="21" t="s">
        <v>20442</v>
      </c>
      <c r="G6559" s="20">
        <v>45364</v>
      </c>
      <c r="H6559" s="21" t="s">
        <v>20443</v>
      </c>
      <c r="I6559" s="21" t="s">
        <v>20289</v>
      </c>
      <c r="J6559" s="22">
        <v>-973244.41</v>
      </c>
      <c r="K6559" s="22">
        <v>-973244.41</v>
      </c>
    </row>
    <row r="6560" spans="1:11" x14ac:dyDescent="0.25">
      <c r="A6560" s="21" t="s">
        <v>8738</v>
      </c>
      <c r="B6560" s="21" t="s">
        <v>21768</v>
      </c>
      <c r="C6560" s="21" t="s">
        <v>19588</v>
      </c>
      <c r="D6560" s="21" t="s">
        <v>19589</v>
      </c>
      <c r="E6560" s="21" t="s">
        <v>19558</v>
      </c>
      <c r="F6560" s="21" t="s">
        <v>20137</v>
      </c>
      <c r="G6560" s="20">
        <v>45365</v>
      </c>
      <c r="H6560" s="21" t="s">
        <v>20138</v>
      </c>
      <c r="I6560" s="21" t="s">
        <v>20139</v>
      </c>
      <c r="J6560" s="22">
        <v>-47200</v>
      </c>
      <c r="K6560" s="22">
        <v>-47200</v>
      </c>
    </row>
    <row r="6561" spans="1:11" x14ac:dyDescent="0.25">
      <c r="A6561" s="21" t="s">
        <v>8738</v>
      </c>
      <c r="B6561" s="21" t="s">
        <v>21768</v>
      </c>
      <c r="C6561" s="21" t="s">
        <v>20173</v>
      </c>
      <c r="D6561" s="21" t="s">
        <v>20174</v>
      </c>
      <c r="F6561" s="21" t="s">
        <v>20175</v>
      </c>
      <c r="G6561" s="20">
        <v>45365</v>
      </c>
      <c r="H6561" s="21" t="s">
        <v>20176</v>
      </c>
      <c r="I6561" s="21" t="s">
        <v>20177</v>
      </c>
      <c r="J6561" s="22">
        <v>-354000</v>
      </c>
      <c r="K6561" s="22">
        <v>-354000</v>
      </c>
    </row>
    <row r="6562" spans="1:11" x14ac:dyDescent="0.25">
      <c r="A6562" s="21" t="s">
        <v>8738</v>
      </c>
      <c r="B6562" s="21" t="s">
        <v>21768</v>
      </c>
      <c r="C6562" s="21" t="s">
        <v>20220</v>
      </c>
      <c r="D6562" s="21" t="s">
        <v>20221</v>
      </c>
      <c r="E6562" s="21" t="s">
        <v>19552</v>
      </c>
      <c r="F6562" s="21" t="s">
        <v>20222</v>
      </c>
      <c r="G6562" s="20">
        <v>45365</v>
      </c>
      <c r="H6562" s="21" t="s">
        <v>20223</v>
      </c>
      <c r="I6562" s="21" t="s">
        <v>20134</v>
      </c>
      <c r="J6562" s="22">
        <v>-35400</v>
      </c>
      <c r="K6562" s="22">
        <v>-35400</v>
      </c>
    </row>
    <row r="6563" spans="1:11" x14ac:dyDescent="0.25">
      <c r="A6563" s="21" t="s">
        <v>8738</v>
      </c>
      <c r="B6563" s="21" t="s">
        <v>21768</v>
      </c>
      <c r="C6563" s="21" t="s">
        <v>19706</v>
      </c>
      <c r="D6563" s="21" t="s">
        <v>19707</v>
      </c>
      <c r="F6563" s="21" t="s">
        <v>20260</v>
      </c>
      <c r="G6563" s="20">
        <v>45365</v>
      </c>
      <c r="H6563" s="21" t="s">
        <v>20261</v>
      </c>
      <c r="I6563" s="21" t="s">
        <v>20139</v>
      </c>
      <c r="J6563" s="22">
        <v>-118000</v>
      </c>
      <c r="K6563" s="22">
        <v>-118000</v>
      </c>
    </row>
    <row r="6564" spans="1:11" x14ac:dyDescent="0.25">
      <c r="A6564" s="21" t="s">
        <v>8738</v>
      </c>
      <c r="B6564" s="21" t="s">
        <v>21768</v>
      </c>
      <c r="C6564" s="21" t="s">
        <v>19761</v>
      </c>
      <c r="D6564" s="21" t="s">
        <v>19762</v>
      </c>
      <c r="F6564" s="21" t="s">
        <v>20316</v>
      </c>
      <c r="G6564" s="20">
        <v>45365</v>
      </c>
      <c r="H6564" s="21" t="s">
        <v>20317</v>
      </c>
      <c r="I6564" s="21" t="s">
        <v>20139</v>
      </c>
      <c r="J6564" s="22">
        <v>-212400</v>
      </c>
      <c r="K6564" s="22">
        <v>-212400</v>
      </c>
    </row>
    <row r="6565" spans="1:11" x14ac:dyDescent="0.25">
      <c r="A6565" s="21" t="s">
        <v>8738</v>
      </c>
      <c r="B6565" s="21" t="s">
        <v>21768</v>
      </c>
      <c r="C6565" s="21" t="s">
        <v>19770</v>
      </c>
      <c r="D6565" s="21" t="s">
        <v>20320</v>
      </c>
      <c r="F6565" s="21" t="s">
        <v>20321</v>
      </c>
      <c r="G6565" s="20">
        <v>45365</v>
      </c>
      <c r="H6565" s="21" t="s">
        <v>20322</v>
      </c>
      <c r="I6565" s="21" t="s">
        <v>20134</v>
      </c>
      <c r="J6565" s="22">
        <v>-9440</v>
      </c>
      <c r="K6565" s="22">
        <v>-9440</v>
      </c>
    </row>
    <row r="6566" spans="1:11" x14ac:dyDescent="0.25">
      <c r="A6566" s="21" t="s">
        <v>8738</v>
      </c>
      <c r="B6566" s="21" t="s">
        <v>21768</v>
      </c>
      <c r="C6566" s="21" t="s">
        <v>20361</v>
      </c>
      <c r="D6566" s="21" t="s">
        <v>20362</v>
      </c>
      <c r="E6566" s="21" t="s">
        <v>19558</v>
      </c>
      <c r="F6566" s="21" t="s">
        <v>20363</v>
      </c>
      <c r="G6566" s="20">
        <v>45365</v>
      </c>
      <c r="H6566" s="21" t="s">
        <v>20364</v>
      </c>
      <c r="I6566" s="21" t="s">
        <v>20365</v>
      </c>
      <c r="J6566" s="22">
        <v>-123900</v>
      </c>
      <c r="K6566" s="22">
        <v>-123900</v>
      </c>
    </row>
    <row r="6567" spans="1:11" x14ac:dyDescent="0.25">
      <c r="A6567" s="21" t="s">
        <v>8738</v>
      </c>
      <c r="B6567" s="21" t="s">
        <v>21768</v>
      </c>
      <c r="C6567" s="21" t="s">
        <v>15709</v>
      </c>
      <c r="D6567" s="21" t="s">
        <v>8721</v>
      </c>
      <c r="F6567" s="21" t="s">
        <v>20379</v>
      </c>
      <c r="G6567" s="20">
        <v>45365</v>
      </c>
      <c r="H6567" s="21" t="s">
        <v>20380</v>
      </c>
      <c r="I6567" s="21" t="s">
        <v>20134</v>
      </c>
      <c r="J6567" s="22">
        <v>-59000</v>
      </c>
      <c r="K6567" s="22">
        <v>-59000</v>
      </c>
    </row>
    <row r="6568" spans="1:11" x14ac:dyDescent="0.25">
      <c r="A6568" s="21" t="s">
        <v>8738</v>
      </c>
      <c r="B6568" s="21" t="s">
        <v>21768</v>
      </c>
      <c r="C6568" s="21" t="s">
        <v>8569</v>
      </c>
      <c r="D6568" s="21" t="s">
        <v>8568</v>
      </c>
      <c r="E6568" s="21" t="s">
        <v>19558</v>
      </c>
      <c r="F6568" s="21" t="s">
        <v>20485</v>
      </c>
      <c r="G6568" s="20">
        <v>45365</v>
      </c>
      <c r="H6568" s="21" t="s">
        <v>20486</v>
      </c>
      <c r="I6568" s="21" t="s">
        <v>8608</v>
      </c>
      <c r="J6568" s="22">
        <v>-6560720.7699999996</v>
      </c>
      <c r="K6568" s="22">
        <v>-5248576.62</v>
      </c>
    </row>
    <row r="6569" spans="1:11" x14ac:dyDescent="0.25">
      <c r="A6569" s="21" t="s">
        <v>8738</v>
      </c>
      <c r="B6569" s="21" t="s">
        <v>21768</v>
      </c>
      <c r="C6569" s="21" t="s">
        <v>6477</v>
      </c>
      <c r="D6569" s="21" t="s">
        <v>6476</v>
      </c>
      <c r="F6569" s="21" t="s">
        <v>20496</v>
      </c>
      <c r="G6569" s="20">
        <v>45365</v>
      </c>
      <c r="H6569" s="21" t="s">
        <v>20497</v>
      </c>
      <c r="I6569" s="21" t="s">
        <v>8608</v>
      </c>
      <c r="J6569" s="22">
        <v>-3038327.88</v>
      </c>
      <c r="K6569" s="22">
        <v>-2430662.2999999998</v>
      </c>
    </row>
    <row r="6570" spans="1:11" x14ac:dyDescent="0.25">
      <c r="A6570" s="21" t="s">
        <v>8738</v>
      </c>
      <c r="B6570" s="21" t="s">
        <v>21768</v>
      </c>
      <c r="C6570" s="21" t="s">
        <v>23250</v>
      </c>
      <c r="D6570" s="21" t="s">
        <v>20518</v>
      </c>
      <c r="F6570" s="21" t="s">
        <v>20519</v>
      </c>
      <c r="G6570" s="20">
        <v>45365</v>
      </c>
      <c r="H6570" s="21" t="s">
        <v>20520</v>
      </c>
      <c r="I6570" s="21" t="s">
        <v>20139</v>
      </c>
      <c r="J6570" s="22">
        <v>-354000</v>
      </c>
      <c r="K6570" s="22">
        <v>-354000</v>
      </c>
    </row>
    <row r="6571" spans="1:11" x14ac:dyDescent="0.25">
      <c r="A6571" s="21" t="s">
        <v>8738</v>
      </c>
      <c r="B6571" s="21" t="s">
        <v>21768</v>
      </c>
      <c r="C6571" s="21" t="s">
        <v>23299</v>
      </c>
      <c r="D6571" s="21" t="s">
        <v>20546</v>
      </c>
      <c r="F6571" s="21" t="s">
        <v>20547</v>
      </c>
      <c r="G6571" s="20">
        <v>45365</v>
      </c>
      <c r="H6571" s="21" t="s">
        <v>20548</v>
      </c>
      <c r="I6571" s="21" t="s">
        <v>20134</v>
      </c>
      <c r="J6571" s="22">
        <v>-295000</v>
      </c>
      <c r="K6571" s="22">
        <v>-295000</v>
      </c>
    </row>
    <row r="6572" spans="1:11" x14ac:dyDescent="0.25">
      <c r="A6572" s="21" t="s">
        <v>19520</v>
      </c>
      <c r="B6572" s="21" t="s">
        <v>21768</v>
      </c>
      <c r="C6572" s="21" t="s">
        <v>18963</v>
      </c>
      <c r="D6572" s="21" t="s">
        <v>19526</v>
      </c>
      <c r="F6572" s="21" t="s">
        <v>20566</v>
      </c>
      <c r="G6572" s="20">
        <v>45365</v>
      </c>
      <c r="H6572" s="21" t="s">
        <v>20567</v>
      </c>
      <c r="J6572" s="22">
        <v>-41725489.600000001</v>
      </c>
      <c r="K6572" s="22">
        <v>-41725489.600000001</v>
      </c>
    </row>
    <row r="6573" spans="1:11" x14ac:dyDescent="0.25">
      <c r="A6573" s="54" t="s">
        <v>18584</v>
      </c>
      <c r="B6573" s="54" t="s">
        <v>21768</v>
      </c>
      <c r="C6573" s="54" t="s">
        <v>18890</v>
      </c>
      <c r="D6573" s="54" t="s">
        <v>19535</v>
      </c>
      <c r="E6573" s="55"/>
      <c r="F6573" s="54" t="s">
        <v>20593</v>
      </c>
      <c r="G6573" s="58">
        <v>45365</v>
      </c>
      <c r="H6573" s="55" t="s">
        <v>19539</v>
      </c>
      <c r="I6573" s="55" t="s">
        <v>19539</v>
      </c>
      <c r="J6573" s="56">
        <v>5825883.4699999997</v>
      </c>
      <c r="K6573" s="56">
        <v>0.01</v>
      </c>
    </row>
    <row r="6574" spans="1:11" x14ac:dyDescent="0.25">
      <c r="A6574" s="21" t="s">
        <v>8738</v>
      </c>
      <c r="B6574" s="21" t="s">
        <v>21768</v>
      </c>
      <c r="C6574" s="21" t="s">
        <v>20096</v>
      </c>
      <c r="D6574" s="21" t="s">
        <v>20097</v>
      </c>
      <c r="F6574" s="21" t="s">
        <v>20098</v>
      </c>
      <c r="G6574" s="20">
        <v>45366</v>
      </c>
      <c r="H6574" s="21" t="s">
        <v>7395</v>
      </c>
      <c r="J6574" s="22">
        <v>-295000</v>
      </c>
      <c r="K6574" s="22">
        <v>-295000</v>
      </c>
    </row>
    <row r="6575" spans="1:11" x14ac:dyDescent="0.25">
      <c r="A6575" s="21" t="s">
        <v>8738</v>
      </c>
      <c r="B6575" s="21" t="s">
        <v>21768</v>
      </c>
      <c r="C6575" s="21" t="s">
        <v>20096</v>
      </c>
      <c r="D6575" s="21" t="s">
        <v>20097</v>
      </c>
      <c r="F6575" s="21" t="s">
        <v>20099</v>
      </c>
      <c r="G6575" s="20">
        <v>45366</v>
      </c>
      <c r="H6575" s="21" t="s">
        <v>20003</v>
      </c>
      <c r="J6575" s="22">
        <v>-236000</v>
      </c>
      <c r="K6575" s="22">
        <v>-236000</v>
      </c>
    </row>
    <row r="6576" spans="1:11" x14ac:dyDescent="0.25">
      <c r="A6576" s="21" t="s">
        <v>8738</v>
      </c>
      <c r="B6576" s="21" t="s">
        <v>21768</v>
      </c>
      <c r="C6576" s="21" t="s">
        <v>20096</v>
      </c>
      <c r="D6576" s="21" t="s">
        <v>20097</v>
      </c>
      <c r="F6576" s="21" t="s">
        <v>20100</v>
      </c>
      <c r="G6576" s="20">
        <v>45366</v>
      </c>
      <c r="H6576" s="21" t="s">
        <v>20101</v>
      </c>
      <c r="J6576" s="22">
        <v>-295000</v>
      </c>
      <c r="K6576" s="22">
        <v>-295000</v>
      </c>
    </row>
    <row r="6577" spans="1:11" x14ac:dyDescent="0.25">
      <c r="A6577" s="21" t="s">
        <v>8738</v>
      </c>
      <c r="B6577" s="21" t="s">
        <v>21768</v>
      </c>
      <c r="C6577" s="21" t="s">
        <v>20102</v>
      </c>
      <c r="D6577" s="21" t="s">
        <v>20103</v>
      </c>
      <c r="F6577" s="21" t="s">
        <v>20104</v>
      </c>
      <c r="G6577" s="20">
        <v>45366</v>
      </c>
      <c r="H6577" s="21" t="s">
        <v>20105</v>
      </c>
      <c r="J6577" s="22">
        <v>-59000</v>
      </c>
      <c r="K6577" s="22">
        <v>-59000</v>
      </c>
    </row>
    <row r="6578" spans="1:11" x14ac:dyDescent="0.25">
      <c r="A6578" s="21" t="s">
        <v>8738</v>
      </c>
      <c r="B6578" s="21" t="s">
        <v>21768</v>
      </c>
      <c r="C6578" s="21" t="s">
        <v>20109</v>
      </c>
      <c r="D6578" s="21" t="s">
        <v>20110</v>
      </c>
      <c r="F6578" s="21" t="s">
        <v>20111</v>
      </c>
      <c r="G6578" s="20">
        <v>45366</v>
      </c>
      <c r="H6578" s="21" t="s">
        <v>20112</v>
      </c>
      <c r="J6578" s="22">
        <v>-61950</v>
      </c>
      <c r="K6578" s="22">
        <v>-61950</v>
      </c>
    </row>
    <row r="6579" spans="1:11" x14ac:dyDescent="0.25">
      <c r="A6579" s="21" t="s">
        <v>8738</v>
      </c>
      <c r="B6579" s="21" t="s">
        <v>21768</v>
      </c>
      <c r="C6579" s="21" t="s">
        <v>20126</v>
      </c>
      <c r="D6579" s="21" t="s">
        <v>20127</v>
      </c>
      <c r="F6579" s="21" t="s">
        <v>20128</v>
      </c>
      <c r="G6579" s="20">
        <v>45366</v>
      </c>
      <c r="H6579" s="21" t="s">
        <v>17122</v>
      </c>
      <c r="J6579" s="22">
        <v>-118000</v>
      </c>
      <c r="K6579" s="22">
        <v>-118000</v>
      </c>
    </row>
    <row r="6580" spans="1:11" x14ac:dyDescent="0.25">
      <c r="A6580" s="21" t="s">
        <v>8738</v>
      </c>
      <c r="B6580" s="21" t="s">
        <v>21768</v>
      </c>
      <c r="C6580" s="21" t="s">
        <v>20239</v>
      </c>
      <c r="D6580" s="21" t="s">
        <v>20240</v>
      </c>
      <c r="F6580" s="21" t="s">
        <v>20241</v>
      </c>
      <c r="G6580" s="20">
        <v>45366</v>
      </c>
      <c r="H6580" s="21" t="s">
        <v>7247</v>
      </c>
      <c r="J6580" s="22">
        <v>-41300</v>
      </c>
      <c r="K6580" s="22">
        <v>-41300</v>
      </c>
    </row>
    <row r="6581" spans="1:11" x14ac:dyDescent="0.25">
      <c r="A6581" s="21" t="s">
        <v>8738</v>
      </c>
      <c r="B6581" s="21" t="s">
        <v>21768</v>
      </c>
      <c r="C6581" s="21" t="s">
        <v>20242</v>
      </c>
      <c r="D6581" s="21" t="s">
        <v>20243</v>
      </c>
      <c r="F6581" s="21" t="s">
        <v>20244</v>
      </c>
      <c r="G6581" s="20">
        <v>45366</v>
      </c>
      <c r="H6581" s="21" t="s">
        <v>19920</v>
      </c>
      <c r="J6581" s="22">
        <v>-17700</v>
      </c>
      <c r="K6581" s="22">
        <v>-17700</v>
      </c>
    </row>
    <row r="6582" spans="1:11" x14ac:dyDescent="0.25">
      <c r="A6582" s="21" t="s">
        <v>8738</v>
      </c>
      <c r="B6582" s="21" t="s">
        <v>21768</v>
      </c>
      <c r="C6582" s="21" t="s">
        <v>23025</v>
      </c>
      <c r="D6582" s="21" t="s">
        <v>20498</v>
      </c>
      <c r="F6582" s="21" t="s">
        <v>20499</v>
      </c>
      <c r="G6582" s="20">
        <v>45366</v>
      </c>
      <c r="H6582" s="21" t="s">
        <v>20500</v>
      </c>
      <c r="I6582" s="21" t="s">
        <v>8704</v>
      </c>
      <c r="J6582" s="22">
        <v>-20384969.370000001</v>
      </c>
      <c r="K6582" s="22">
        <v>-16307975.5</v>
      </c>
    </row>
    <row r="6583" spans="1:11" x14ac:dyDescent="0.25">
      <c r="A6583" s="21" t="s">
        <v>8738</v>
      </c>
      <c r="B6583" s="21" t="s">
        <v>21768</v>
      </c>
      <c r="C6583" s="21" t="s">
        <v>17028</v>
      </c>
      <c r="D6583" s="21" t="s">
        <v>17029</v>
      </c>
      <c r="F6583" s="21" t="s">
        <v>20508</v>
      </c>
      <c r="G6583" s="20">
        <v>45366</v>
      </c>
      <c r="H6583" t="s">
        <v>19539</v>
      </c>
      <c r="I6583" t="s">
        <v>19539</v>
      </c>
      <c r="J6583" s="57">
        <v>2573295.0499999998</v>
      </c>
      <c r="K6583" s="57">
        <v>0.01</v>
      </c>
    </row>
    <row r="6584" spans="1:11" x14ac:dyDescent="0.25">
      <c r="A6584" s="21" t="s">
        <v>8738</v>
      </c>
      <c r="B6584" s="21" t="s">
        <v>21768</v>
      </c>
      <c r="C6584" s="21" t="s">
        <v>20120</v>
      </c>
      <c r="D6584" s="21" t="s">
        <v>20121</v>
      </c>
      <c r="F6584" s="21" t="s">
        <v>20122</v>
      </c>
      <c r="G6584" s="20">
        <v>45369</v>
      </c>
      <c r="H6584" s="21" t="s">
        <v>7072</v>
      </c>
      <c r="J6584" s="22">
        <v>-82600</v>
      </c>
      <c r="K6584" s="22">
        <v>-82600</v>
      </c>
    </row>
    <row r="6585" spans="1:11" x14ac:dyDescent="0.25">
      <c r="A6585" s="21" t="s">
        <v>8738</v>
      </c>
      <c r="B6585" s="21" t="s">
        <v>21768</v>
      </c>
      <c r="C6585" s="21" t="s">
        <v>813</v>
      </c>
      <c r="D6585" s="21" t="s">
        <v>812</v>
      </c>
      <c r="F6585" s="21" t="s">
        <v>20407</v>
      </c>
      <c r="G6585" s="20">
        <v>45369</v>
      </c>
      <c r="H6585" s="21" t="s">
        <v>20408</v>
      </c>
      <c r="J6585" s="22">
        <v>-3426.95</v>
      </c>
      <c r="K6585" s="22">
        <v>-3426.95</v>
      </c>
    </row>
    <row r="6586" spans="1:11" x14ac:dyDescent="0.25">
      <c r="A6586" s="21" t="s">
        <v>8738</v>
      </c>
      <c r="B6586" s="21" t="s">
        <v>21768</v>
      </c>
      <c r="C6586" s="21" t="s">
        <v>23168</v>
      </c>
      <c r="D6586" s="21" t="s">
        <v>20503</v>
      </c>
      <c r="F6586" s="21" t="s">
        <v>20504</v>
      </c>
      <c r="G6586" s="20">
        <v>45369</v>
      </c>
      <c r="H6586" s="21" t="s">
        <v>8581</v>
      </c>
      <c r="J6586" s="22">
        <v>98714.8</v>
      </c>
      <c r="K6586" s="22">
        <v>98714.8</v>
      </c>
    </row>
    <row r="6587" spans="1:11" x14ac:dyDescent="0.25">
      <c r="A6587" s="54" t="s">
        <v>8738</v>
      </c>
      <c r="B6587" s="54" t="s">
        <v>21768</v>
      </c>
      <c r="C6587" s="54" t="s">
        <v>8685</v>
      </c>
      <c r="D6587" s="54" t="s">
        <v>8684</v>
      </c>
      <c r="E6587" s="54" t="s">
        <v>19552</v>
      </c>
      <c r="F6587" s="54" t="s">
        <v>20431</v>
      </c>
      <c r="G6587" s="58">
        <v>45369</v>
      </c>
      <c r="H6587" s="55" t="s">
        <v>19539</v>
      </c>
      <c r="I6587" s="55" t="s">
        <v>19539</v>
      </c>
      <c r="J6587" s="56">
        <v>4097171.31</v>
      </c>
      <c r="K6587" s="56">
        <v>0.01</v>
      </c>
    </row>
    <row r="6588" spans="1:11" x14ac:dyDescent="0.25">
      <c r="A6588" s="21" t="s">
        <v>8738</v>
      </c>
      <c r="B6588" s="21" t="s">
        <v>21768</v>
      </c>
      <c r="C6588" s="21" t="s">
        <v>6858</v>
      </c>
      <c r="D6588" s="21" t="s">
        <v>6857</v>
      </c>
      <c r="F6588" s="21" t="s">
        <v>20449</v>
      </c>
      <c r="G6588" s="20">
        <v>45369</v>
      </c>
      <c r="H6588" t="s">
        <v>19539</v>
      </c>
      <c r="I6588" t="s">
        <v>19539</v>
      </c>
      <c r="J6588" s="57">
        <v>1651322.68</v>
      </c>
      <c r="K6588" s="57">
        <v>0.01</v>
      </c>
    </row>
    <row r="6589" spans="1:11" x14ac:dyDescent="0.25">
      <c r="A6589" s="54" t="s">
        <v>8738</v>
      </c>
      <c r="B6589" s="54" t="s">
        <v>21768</v>
      </c>
      <c r="C6589" s="54" t="s">
        <v>16533</v>
      </c>
      <c r="D6589" s="54" t="s">
        <v>16534</v>
      </c>
      <c r="E6589" s="55"/>
      <c r="F6589" s="54" t="s">
        <v>20463</v>
      </c>
      <c r="G6589" s="58">
        <v>45369</v>
      </c>
      <c r="H6589" s="55" t="s">
        <v>19539</v>
      </c>
      <c r="I6589" s="55" t="s">
        <v>19539</v>
      </c>
      <c r="J6589" s="56">
        <v>15780040.380000001</v>
      </c>
      <c r="K6589" s="56">
        <v>0.01</v>
      </c>
    </row>
    <row r="6590" spans="1:11" x14ac:dyDescent="0.25">
      <c r="A6590" s="21" t="s">
        <v>8738</v>
      </c>
      <c r="B6590" s="21" t="s">
        <v>21768</v>
      </c>
      <c r="C6590" s="21" t="s">
        <v>20102</v>
      </c>
      <c r="D6590" s="21" t="s">
        <v>20103</v>
      </c>
      <c r="F6590" s="21" t="s">
        <v>20106</v>
      </c>
      <c r="G6590" s="20">
        <v>45370</v>
      </c>
      <c r="H6590" s="21" t="s">
        <v>6768</v>
      </c>
      <c r="J6590" s="22">
        <v>-118000</v>
      </c>
      <c r="K6590" s="22">
        <v>-118000</v>
      </c>
    </row>
    <row r="6591" spans="1:11" x14ac:dyDescent="0.25">
      <c r="A6591" s="21" t="s">
        <v>8738</v>
      </c>
      <c r="B6591" s="21" t="s">
        <v>21768</v>
      </c>
      <c r="C6591" s="21" t="s">
        <v>15713</v>
      </c>
      <c r="D6591" s="21" t="s">
        <v>15714</v>
      </c>
      <c r="F6591" s="21" t="s">
        <v>20107</v>
      </c>
      <c r="G6591" s="20">
        <v>45370</v>
      </c>
      <c r="H6591" s="21" t="s">
        <v>20108</v>
      </c>
      <c r="J6591" s="22">
        <v>-106200</v>
      </c>
      <c r="K6591" s="22">
        <v>-106200</v>
      </c>
    </row>
    <row r="6592" spans="1:11" x14ac:dyDescent="0.25">
      <c r="A6592" s="21" t="s">
        <v>8738</v>
      </c>
      <c r="B6592" s="21" t="s">
        <v>21768</v>
      </c>
      <c r="C6592" s="21" t="s">
        <v>15738</v>
      </c>
      <c r="D6592" s="21" t="s">
        <v>15739</v>
      </c>
      <c r="F6592" s="21" t="s">
        <v>20123</v>
      </c>
      <c r="G6592" s="20">
        <v>45370</v>
      </c>
      <c r="H6592" s="21" t="s">
        <v>6915</v>
      </c>
      <c r="J6592" s="22">
        <v>-118000</v>
      </c>
      <c r="K6592" s="22">
        <v>-118000</v>
      </c>
    </row>
    <row r="6593" spans="1:11" x14ac:dyDescent="0.25">
      <c r="A6593" s="21" t="s">
        <v>8738</v>
      </c>
      <c r="B6593" s="21" t="s">
        <v>21768</v>
      </c>
      <c r="C6593" s="21" t="s">
        <v>19596</v>
      </c>
      <c r="D6593" s="21" t="s">
        <v>19597</v>
      </c>
      <c r="F6593" s="21" t="s">
        <v>20140</v>
      </c>
      <c r="G6593" s="20">
        <v>45370</v>
      </c>
      <c r="H6593" s="21" t="s">
        <v>20141</v>
      </c>
      <c r="I6593" s="21" t="s">
        <v>20116</v>
      </c>
      <c r="J6593" s="22">
        <v>-70800</v>
      </c>
      <c r="K6593" s="22">
        <v>-70800</v>
      </c>
    </row>
    <row r="6594" spans="1:11" x14ac:dyDescent="0.25">
      <c r="A6594" s="21" t="s">
        <v>8738</v>
      </c>
      <c r="B6594" s="21" t="s">
        <v>21768</v>
      </c>
      <c r="C6594" s="21" t="s">
        <v>15783</v>
      </c>
      <c r="D6594" s="21" t="s">
        <v>15784</v>
      </c>
      <c r="F6594" s="21" t="s">
        <v>20166</v>
      </c>
      <c r="G6594" s="20">
        <v>45370</v>
      </c>
      <c r="H6594" s="21" t="s">
        <v>20167</v>
      </c>
      <c r="I6594" s="21" t="s">
        <v>20095</v>
      </c>
      <c r="J6594" s="22">
        <v>-519200</v>
      </c>
      <c r="K6594" s="22">
        <v>-519200</v>
      </c>
    </row>
    <row r="6595" spans="1:11" x14ac:dyDescent="0.25">
      <c r="A6595" s="21" t="s">
        <v>8738</v>
      </c>
      <c r="B6595" s="21" t="s">
        <v>21768</v>
      </c>
      <c r="C6595" s="21" t="s">
        <v>20190</v>
      </c>
      <c r="D6595" s="21" t="s">
        <v>20191</v>
      </c>
      <c r="F6595" s="21" t="s">
        <v>20192</v>
      </c>
      <c r="G6595" s="20">
        <v>45370</v>
      </c>
      <c r="H6595" s="21" t="s">
        <v>20193</v>
      </c>
      <c r="J6595" s="22">
        <v>-177000</v>
      </c>
      <c r="K6595" s="22">
        <v>-177000</v>
      </c>
    </row>
    <row r="6596" spans="1:11" x14ac:dyDescent="0.25">
      <c r="A6596" s="21" t="s">
        <v>8738</v>
      </c>
      <c r="B6596" s="21" t="s">
        <v>21768</v>
      </c>
      <c r="C6596" s="21" t="s">
        <v>20194</v>
      </c>
      <c r="D6596" s="21" t="s">
        <v>20195</v>
      </c>
      <c r="F6596" s="21" t="s">
        <v>20196</v>
      </c>
      <c r="G6596" s="20">
        <v>45370</v>
      </c>
      <c r="H6596" s="21" t="s">
        <v>7956</v>
      </c>
      <c r="J6596" s="22">
        <v>-59000</v>
      </c>
      <c r="K6596" s="22">
        <v>-59000</v>
      </c>
    </row>
    <row r="6597" spans="1:11" x14ac:dyDescent="0.25">
      <c r="A6597" s="21" t="s">
        <v>8738</v>
      </c>
      <c r="B6597" s="21" t="s">
        <v>21768</v>
      </c>
      <c r="C6597" s="21" t="s">
        <v>19683</v>
      </c>
      <c r="D6597" s="21" t="s">
        <v>19684</v>
      </c>
      <c r="F6597" s="21" t="s">
        <v>20232</v>
      </c>
      <c r="G6597" s="20">
        <v>45370</v>
      </c>
      <c r="H6597" s="21" t="s">
        <v>20233</v>
      </c>
      <c r="I6597" s="21" t="s">
        <v>20234</v>
      </c>
      <c r="J6597" s="22">
        <v>-224200</v>
      </c>
      <c r="K6597" s="22">
        <v>-224200</v>
      </c>
    </row>
    <row r="6598" spans="1:11" x14ac:dyDescent="0.25">
      <c r="A6598" s="21" t="s">
        <v>8738</v>
      </c>
      <c r="B6598" s="21" t="s">
        <v>21768</v>
      </c>
      <c r="C6598" s="21" t="s">
        <v>15860</v>
      </c>
      <c r="D6598" s="21" t="s">
        <v>15861</v>
      </c>
      <c r="F6598" s="21" t="s">
        <v>20302</v>
      </c>
      <c r="G6598" s="20">
        <v>45370</v>
      </c>
      <c r="H6598" s="21" t="s">
        <v>20303</v>
      </c>
      <c r="I6598" s="21" t="s">
        <v>20234</v>
      </c>
      <c r="J6598" s="22">
        <v>-212400</v>
      </c>
      <c r="K6598" s="22">
        <v>-212400</v>
      </c>
    </row>
    <row r="6599" spans="1:11" x14ac:dyDescent="0.25">
      <c r="A6599" s="21" t="s">
        <v>8738</v>
      </c>
      <c r="B6599" s="21" t="s">
        <v>21768</v>
      </c>
      <c r="C6599" s="21" t="s">
        <v>8682</v>
      </c>
      <c r="D6599" s="21" t="s">
        <v>8681</v>
      </c>
      <c r="F6599" s="21" t="s">
        <v>20510</v>
      </c>
      <c r="G6599" s="20">
        <v>45370</v>
      </c>
      <c r="H6599" s="21" t="s">
        <v>6982</v>
      </c>
      <c r="J6599" s="22">
        <v>-123900</v>
      </c>
      <c r="K6599" s="22">
        <v>-123900</v>
      </c>
    </row>
    <row r="6600" spans="1:11" x14ac:dyDescent="0.25">
      <c r="A6600" s="21" t="s">
        <v>8738</v>
      </c>
      <c r="B6600" s="21" t="s">
        <v>21768</v>
      </c>
      <c r="C6600" s="21" t="s">
        <v>23256</v>
      </c>
      <c r="D6600" s="21" t="s">
        <v>20521</v>
      </c>
      <c r="F6600" s="21" t="s">
        <v>20522</v>
      </c>
      <c r="G6600" s="20">
        <v>45370</v>
      </c>
      <c r="H6600" s="21" t="s">
        <v>20523</v>
      </c>
      <c r="I6600" s="21" t="s">
        <v>20116</v>
      </c>
      <c r="J6600" s="22">
        <v>-184080</v>
      </c>
      <c r="K6600" s="22">
        <v>-184080</v>
      </c>
    </row>
    <row r="6601" spans="1:11" x14ac:dyDescent="0.25">
      <c r="A6601" s="21" t="s">
        <v>19417</v>
      </c>
      <c r="B6601" s="21" t="s">
        <v>21768</v>
      </c>
      <c r="C6601" s="21" t="s">
        <v>23680</v>
      </c>
      <c r="D6601" s="21" t="s">
        <v>20563</v>
      </c>
      <c r="F6601" s="21" t="s">
        <v>20564</v>
      </c>
      <c r="G6601" s="20">
        <v>45370</v>
      </c>
      <c r="H6601" s="21" t="s">
        <v>20565</v>
      </c>
      <c r="J6601" s="22">
        <v>-833427.19</v>
      </c>
      <c r="K6601" s="22">
        <v>-833427.19</v>
      </c>
    </row>
    <row r="6602" spans="1:11" x14ac:dyDescent="0.25">
      <c r="A6602" s="21" t="s">
        <v>18584</v>
      </c>
      <c r="B6602" s="21" t="s">
        <v>21768</v>
      </c>
      <c r="C6602" s="21" t="s">
        <v>894</v>
      </c>
      <c r="D6602" s="21" t="s">
        <v>893</v>
      </c>
      <c r="F6602" s="21" t="s">
        <v>20598</v>
      </c>
      <c r="G6602" s="20">
        <v>45370</v>
      </c>
      <c r="H6602" s="21" t="s">
        <v>20599</v>
      </c>
      <c r="J6602" s="22">
        <v>-419955</v>
      </c>
      <c r="K6602" s="22">
        <v>-419955</v>
      </c>
    </row>
    <row r="6603" spans="1:11" x14ac:dyDescent="0.25">
      <c r="A6603" s="21" t="s">
        <v>8738</v>
      </c>
      <c r="B6603" s="21" t="s">
        <v>21768</v>
      </c>
      <c r="C6603" s="21" t="s">
        <v>19578</v>
      </c>
      <c r="D6603" s="21" t="s">
        <v>19579</v>
      </c>
      <c r="F6603" s="21" t="s">
        <v>20130</v>
      </c>
      <c r="G6603" s="20">
        <v>45371</v>
      </c>
      <c r="H6603" s="21" t="s">
        <v>20131</v>
      </c>
      <c r="I6603" s="21" t="s">
        <v>20132</v>
      </c>
      <c r="J6603" s="22">
        <v>-283200</v>
      </c>
      <c r="K6603" s="22">
        <v>-283200</v>
      </c>
    </row>
    <row r="6604" spans="1:11" x14ac:dyDescent="0.25">
      <c r="A6604" s="21" t="s">
        <v>8738</v>
      </c>
      <c r="B6604" s="21" t="s">
        <v>21768</v>
      </c>
      <c r="C6604" s="21" t="s">
        <v>19622</v>
      </c>
      <c r="D6604" s="21" t="s">
        <v>19623</v>
      </c>
      <c r="F6604" s="21" t="s">
        <v>20153</v>
      </c>
      <c r="G6604" s="20">
        <v>45371</v>
      </c>
      <c r="H6604" s="21" t="s">
        <v>20154</v>
      </c>
      <c r="I6604" s="21" t="s">
        <v>20134</v>
      </c>
      <c r="J6604" s="22">
        <v>-129800</v>
      </c>
      <c r="K6604" s="22">
        <v>-129800</v>
      </c>
    </row>
    <row r="6605" spans="1:11" x14ac:dyDescent="0.25">
      <c r="A6605" s="21" t="s">
        <v>8738</v>
      </c>
      <c r="B6605" s="21" t="s">
        <v>21768</v>
      </c>
      <c r="C6605" s="21" t="s">
        <v>19625</v>
      </c>
      <c r="D6605" s="21" t="s">
        <v>19626</v>
      </c>
      <c r="F6605" s="21" t="s">
        <v>20155</v>
      </c>
      <c r="G6605" s="20">
        <v>45371</v>
      </c>
      <c r="H6605" s="21" t="s">
        <v>20156</v>
      </c>
      <c r="I6605" s="21" t="s">
        <v>20129</v>
      </c>
      <c r="J6605" s="22">
        <v>-224200</v>
      </c>
      <c r="K6605" s="22">
        <v>-224200</v>
      </c>
    </row>
    <row r="6606" spans="1:11" x14ac:dyDescent="0.25">
      <c r="A6606" s="21" t="s">
        <v>8738</v>
      </c>
      <c r="B6606" s="21" t="s">
        <v>21768</v>
      </c>
      <c r="C6606" s="21" t="s">
        <v>15781</v>
      </c>
      <c r="D6606" s="21" t="s">
        <v>15782</v>
      </c>
      <c r="F6606" s="21" t="s">
        <v>20159</v>
      </c>
      <c r="G6606" s="20">
        <v>45371</v>
      </c>
      <c r="H6606" s="21" t="s">
        <v>16591</v>
      </c>
      <c r="J6606" s="22">
        <v>-35400</v>
      </c>
      <c r="K6606" s="22">
        <v>-35400</v>
      </c>
    </row>
    <row r="6607" spans="1:11" x14ac:dyDescent="0.25">
      <c r="A6607" s="21" t="s">
        <v>8738</v>
      </c>
      <c r="B6607" s="21" t="s">
        <v>21768</v>
      </c>
      <c r="C6607" s="21" t="s">
        <v>20183</v>
      </c>
      <c r="D6607" s="21" t="s">
        <v>20184</v>
      </c>
      <c r="F6607" s="21" t="s">
        <v>20185</v>
      </c>
      <c r="G6607" s="20">
        <v>45371</v>
      </c>
      <c r="H6607" s="21" t="s">
        <v>20186</v>
      </c>
      <c r="I6607" s="21" t="s">
        <v>20095</v>
      </c>
      <c r="J6607" s="22">
        <v>-99120</v>
      </c>
      <c r="K6607" s="22">
        <v>-99120</v>
      </c>
    </row>
    <row r="6608" spans="1:11" x14ac:dyDescent="0.25">
      <c r="A6608" s="21" t="s">
        <v>8738</v>
      </c>
      <c r="B6608" s="21" t="s">
        <v>21768</v>
      </c>
      <c r="C6608" s="21" t="s">
        <v>19665</v>
      </c>
      <c r="D6608" s="21" t="s">
        <v>19666</v>
      </c>
      <c r="F6608" s="21" t="s">
        <v>20203</v>
      </c>
      <c r="G6608" s="20">
        <v>45371</v>
      </c>
      <c r="H6608" s="21" t="s">
        <v>20204</v>
      </c>
      <c r="I6608" s="21" t="s">
        <v>20095</v>
      </c>
      <c r="J6608" s="22">
        <v>-49560</v>
      </c>
      <c r="K6608" s="22">
        <v>-49560</v>
      </c>
    </row>
    <row r="6609" spans="1:11" x14ac:dyDescent="0.25">
      <c r="A6609" s="21" t="s">
        <v>8738</v>
      </c>
      <c r="B6609" s="21" t="s">
        <v>21768</v>
      </c>
      <c r="C6609" s="21" t="s">
        <v>14395</v>
      </c>
      <c r="D6609" s="21" t="s">
        <v>6879</v>
      </c>
      <c r="E6609" s="21" t="s">
        <v>19552</v>
      </c>
      <c r="F6609" s="21" t="s">
        <v>20213</v>
      </c>
      <c r="G6609" s="20">
        <v>45371</v>
      </c>
      <c r="H6609" s="21" t="s">
        <v>20214</v>
      </c>
      <c r="I6609" s="21" t="s">
        <v>20134</v>
      </c>
      <c r="J6609" s="22">
        <v>-188800</v>
      </c>
      <c r="K6609" s="22">
        <v>-188800</v>
      </c>
    </row>
    <row r="6610" spans="1:11" x14ac:dyDescent="0.25">
      <c r="A6610" s="21" t="s">
        <v>8738</v>
      </c>
      <c r="B6610" s="21" t="s">
        <v>21768</v>
      </c>
      <c r="C6610" s="21" t="s">
        <v>19679</v>
      </c>
      <c r="D6610" s="21" t="s">
        <v>19680</v>
      </c>
      <c r="F6610" s="21" t="s">
        <v>20226</v>
      </c>
      <c r="G6610" s="20">
        <v>45371</v>
      </c>
      <c r="H6610" s="21" t="s">
        <v>20227</v>
      </c>
      <c r="I6610" s="21" t="s">
        <v>20129</v>
      </c>
      <c r="J6610" s="22">
        <v>-169920</v>
      </c>
      <c r="K6610" s="22">
        <v>-169920</v>
      </c>
    </row>
    <row r="6611" spans="1:11" x14ac:dyDescent="0.25">
      <c r="A6611" s="21" t="s">
        <v>8738</v>
      </c>
      <c r="B6611" s="21" t="s">
        <v>21768</v>
      </c>
      <c r="C6611" s="21" t="s">
        <v>15801</v>
      </c>
      <c r="D6611" s="21" t="s">
        <v>15802</v>
      </c>
      <c r="F6611" s="21" t="s">
        <v>20235</v>
      </c>
      <c r="G6611" s="20">
        <v>45371</v>
      </c>
      <c r="H6611" s="21" t="s">
        <v>20236</v>
      </c>
      <c r="I6611" s="21" t="s">
        <v>20132</v>
      </c>
      <c r="J6611" s="22">
        <v>-278480</v>
      </c>
      <c r="K6611" s="22">
        <v>-278480</v>
      </c>
    </row>
    <row r="6612" spans="1:11" x14ac:dyDescent="0.25">
      <c r="A6612" s="21" t="s">
        <v>8738</v>
      </c>
      <c r="B6612" s="21" t="s">
        <v>21768</v>
      </c>
      <c r="C6612" s="21" t="s">
        <v>19691</v>
      </c>
      <c r="D6612" s="21" t="s">
        <v>19692</v>
      </c>
      <c r="F6612" s="21" t="s">
        <v>20245</v>
      </c>
      <c r="G6612" s="20">
        <v>45371</v>
      </c>
      <c r="H6612" s="21" t="s">
        <v>20246</v>
      </c>
      <c r="I6612" s="21" t="s">
        <v>20129</v>
      </c>
      <c r="J6612" s="22">
        <v>-59000</v>
      </c>
      <c r="K6612" s="22">
        <v>-59000</v>
      </c>
    </row>
    <row r="6613" spans="1:11" x14ac:dyDescent="0.25">
      <c r="A6613" s="21" t="s">
        <v>8738</v>
      </c>
      <c r="B6613" s="21" t="s">
        <v>21768</v>
      </c>
      <c r="C6613" s="21" t="s">
        <v>15707</v>
      </c>
      <c r="D6613" s="21" t="s">
        <v>8715</v>
      </c>
      <c r="F6613" s="21" t="s">
        <v>20249</v>
      </c>
      <c r="G6613" s="20">
        <v>45371</v>
      </c>
      <c r="H6613" s="21" t="s">
        <v>8009</v>
      </c>
      <c r="J6613" s="22">
        <v>-82600</v>
      </c>
      <c r="K6613" s="22">
        <v>-82600</v>
      </c>
    </row>
    <row r="6614" spans="1:11" x14ac:dyDescent="0.25">
      <c r="A6614" s="21" t="s">
        <v>8738</v>
      </c>
      <c r="B6614" s="21" t="s">
        <v>21768</v>
      </c>
      <c r="C6614" s="21" t="s">
        <v>19695</v>
      </c>
      <c r="D6614" s="21" t="s">
        <v>19696</v>
      </c>
      <c r="F6614" s="21" t="s">
        <v>20774</v>
      </c>
      <c r="G6614" s="20">
        <v>45371</v>
      </c>
      <c r="H6614" s="21" t="s">
        <v>20775</v>
      </c>
      <c r="I6614" s="21" t="s">
        <v>21917</v>
      </c>
      <c r="J6614" s="22">
        <v>-638563.6</v>
      </c>
      <c r="K6614" s="22">
        <v>-638563.6</v>
      </c>
    </row>
    <row r="6615" spans="1:11" x14ac:dyDescent="0.25">
      <c r="A6615" s="21" t="s">
        <v>8738</v>
      </c>
      <c r="B6615" s="21" t="s">
        <v>21768</v>
      </c>
      <c r="C6615" s="21" t="s">
        <v>15818</v>
      </c>
      <c r="D6615" s="21" t="s">
        <v>15819</v>
      </c>
      <c r="F6615" s="21" t="s">
        <v>20258</v>
      </c>
      <c r="G6615" s="20">
        <v>45371</v>
      </c>
      <c r="H6615" s="21" t="s">
        <v>20259</v>
      </c>
      <c r="I6615" s="21" t="s">
        <v>20134</v>
      </c>
      <c r="J6615" s="22">
        <v>-430110</v>
      </c>
      <c r="K6615" s="22">
        <v>-430110</v>
      </c>
    </row>
    <row r="6616" spans="1:11" x14ac:dyDescent="0.25">
      <c r="A6616" s="21" t="s">
        <v>8738</v>
      </c>
      <c r="B6616" s="21" t="s">
        <v>21768</v>
      </c>
      <c r="C6616" s="21" t="s">
        <v>15650</v>
      </c>
      <c r="D6616" s="21" t="s">
        <v>8548</v>
      </c>
      <c r="F6616" s="21" t="s">
        <v>20297</v>
      </c>
      <c r="G6616" s="20">
        <v>45371</v>
      </c>
      <c r="H6616" s="21" t="s">
        <v>20298</v>
      </c>
      <c r="I6616" s="21" t="s">
        <v>20095</v>
      </c>
      <c r="J6616" s="22">
        <v>-129800</v>
      </c>
      <c r="K6616" s="22">
        <v>-129800</v>
      </c>
    </row>
    <row r="6617" spans="1:11" x14ac:dyDescent="0.25">
      <c r="A6617" s="21" t="s">
        <v>8738</v>
      </c>
      <c r="B6617" s="21" t="s">
        <v>21768</v>
      </c>
      <c r="C6617" s="21" t="s">
        <v>19793</v>
      </c>
      <c r="D6617" s="21" t="s">
        <v>19794</v>
      </c>
      <c r="F6617" s="21" t="s">
        <v>20334</v>
      </c>
      <c r="G6617" s="20">
        <v>45371</v>
      </c>
      <c r="H6617" s="21" t="s">
        <v>20335</v>
      </c>
      <c r="I6617" s="21" t="s">
        <v>20132</v>
      </c>
      <c r="J6617" s="22">
        <v>-472000</v>
      </c>
      <c r="K6617" s="22">
        <v>-472000</v>
      </c>
    </row>
    <row r="6618" spans="1:11" x14ac:dyDescent="0.25">
      <c r="A6618" s="21" t="s">
        <v>8738</v>
      </c>
      <c r="B6618" s="21" t="s">
        <v>21768</v>
      </c>
      <c r="C6618" s="21" t="s">
        <v>15873</v>
      </c>
      <c r="D6618" s="21" t="s">
        <v>15874</v>
      </c>
      <c r="F6618" s="21" t="s">
        <v>20340</v>
      </c>
      <c r="G6618" s="20">
        <v>45371</v>
      </c>
      <c r="H6618" s="21" t="s">
        <v>20341</v>
      </c>
      <c r="I6618" s="21" t="s">
        <v>20134</v>
      </c>
      <c r="J6618" s="22">
        <v>-236000</v>
      </c>
      <c r="K6618" s="22">
        <v>-236000</v>
      </c>
    </row>
    <row r="6619" spans="1:11" x14ac:dyDescent="0.25">
      <c r="A6619" s="21" t="s">
        <v>8738</v>
      </c>
      <c r="B6619" s="21" t="s">
        <v>21768</v>
      </c>
      <c r="C6619" s="21" t="s">
        <v>19805</v>
      </c>
      <c r="D6619" s="21" t="s">
        <v>19806</v>
      </c>
      <c r="F6619" s="21" t="s">
        <v>20342</v>
      </c>
      <c r="G6619" s="20">
        <v>45371</v>
      </c>
      <c r="H6619" s="21" t="s">
        <v>20343</v>
      </c>
      <c r="I6619" s="21" t="s">
        <v>20135</v>
      </c>
      <c r="J6619" s="22">
        <v>-1062000</v>
      </c>
      <c r="K6619" s="22">
        <v>-1062000</v>
      </c>
    </row>
    <row r="6620" spans="1:11" x14ac:dyDescent="0.25">
      <c r="A6620" s="21" t="s">
        <v>8738</v>
      </c>
      <c r="B6620" s="21" t="s">
        <v>21768</v>
      </c>
      <c r="C6620" s="21" t="s">
        <v>20349</v>
      </c>
      <c r="D6620" s="21" t="s">
        <v>20350</v>
      </c>
      <c r="F6620" s="21" t="s">
        <v>21366</v>
      </c>
      <c r="G6620" s="20">
        <v>45371</v>
      </c>
      <c r="H6620" s="21" t="s">
        <v>20351</v>
      </c>
      <c r="J6620" s="22">
        <v>861174.86</v>
      </c>
      <c r="K6620" s="22">
        <v>861174.86</v>
      </c>
    </row>
    <row r="6621" spans="1:11" x14ac:dyDescent="0.25">
      <c r="A6621" s="21" t="s">
        <v>8738</v>
      </c>
      <c r="B6621" s="21" t="s">
        <v>21768</v>
      </c>
      <c r="C6621" s="21" t="s">
        <v>19827</v>
      </c>
      <c r="D6621" s="21" t="s">
        <v>19828</v>
      </c>
      <c r="F6621" s="21" t="s">
        <v>20370</v>
      </c>
      <c r="G6621" s="20">
        <v>45371</v>
      </c>
      <c r="H6621" s="21" t="s">
        <v>20371</v>
      </c>
      <c r="I6621" s="21" t="s">
        <v>20135</v>
      </c>
      <c r="J6621" s="22">
        <v>-236000</v>
      </c>
      <c r="K6621" s="22">
        <v>-236000</v>
      </c>
    </row>
    <row r="6622" spans="1:11" x14ac:dyDescent="0.25">
      <c r="A6622" s="21" t="s">
        <v>8738</v>
      </c>
      <c r="B6622" s="21" t="s">
        <v>21768</v>
      </c>
      <c r="C6622" s="21" t="s">
        <v>19863</v>
      </c>
      <c r="D6622" s="21" t="s">
        <v>19864</v>
      </c>
      <c r="F6622" s="21" t="s">
        <v>20405</v>
      </c>
      <c r="G6622" s="20">
        <v>45371</v>
      </c>
      <c r="H6622" s="21" t="s">
        <v>20406</v>
      </c>
      <c r="I6622" s="21" t="s">
        <v>20134</v>
      </c>
      <c r="J6622" s="22">
        <v>-188800</v>
      </c>
      <c r="K6622" s="22">
        <v>-188800</v>
      </c>
    </row>
    <row r="6623" spans="1:11" x14ac:dyDescent="0.25">
      <c r="A6623" s="21" t="s">
        <v>8738</v>
      </c>
      <c r="B6623" s="21" t="s">
        <v>21768</v>
      </c>
      <c r="C6623" s="21" t="s">
        <v>8583</v>
      </c>
      <c r="D6623" s="21" t="s">
        <v>8582</v>
      </c>
      <c r="E6623" s="21" t="s">
        <v>19552</v>
      </c>
      <c r="F6623" s="21" t="s">
        <v>20435</v>
      </c>
      <c r="G6623" s="20">
        <v>45371</v>
      </c>
      <c r="H6623" s="21" t="s">
        <v>20436</v>
      </c>
      <c r="J6623" s="22">
        <v>-786319.7</v>
      </c>
      <c r="K6623" s="22">
        <v>-786319.7</v>
      </c>
    </row>
    <row r="6624" spans="1:11" x14ac:dyDescent="0.25">
      <c r="A6624" s="21" t="s">
        <v>8738</v>
      </c>
      <c r="B6624" s="21" t="s">
        <v>21768</v>
      </c>
      <c r="C6624" s="21" t="s">
        <v>16413</v>
      </c>
      <c r="D6624" s="21" t="s">
        <v>16414</v>
      </c>
      <c r="F6624" s="21" t="s">
        <v>20444</v>
      </c>
      <c r="G6624" s="20">
        <v>45371</v>
      </c>
      <c r="H6624" s="21" t="s">
        <v>20445</v>
      </c>
      <c r="I6624" s="21" t="s">
        <v>20134</v>
      </c>
      <c r="J6624" s="22">
        <v>-59000</v>
      </c>
      <c r="K6624" s="22">
        <v>-59000</v>
      </c>
    </row>
    <row r="6625" spans="1:11" x14ac:dyDescent="0.25">
      <c r="A6625" s="21" t="s">
        <v>8738</v>
      </c>
      <c r="B6625" s="21" t="s">
        <v>21768</v>
      </c>
      <c r="C6625" s="21" t="s">
        <v>18924</v>
      </c>
      <c r="D6625" s="21" t="s">
        <v>19061</v>
      </c>
      <c r="F6625" s="21" t="s">
        <v>20501</v>
      </c>
      <c r="G6625" s="20">
        <v>45371</v>
      </c>
      <c r="H6625" s="21" t="s">
        <v>19860</v>
      </c>
      <c r="I6625" s="21" t="s">
        <v>20502</v>
      </c>
      <c r="J6625" s="22">
        <v>-3287479.98</v>
      </c>
      <c r="K6625" s="22">
        <v>-2629983.98</v>
      </c>
    </row>
    <row r="6626" spans="1:11" x14ac:dyDescent="0.25">
      <c r="A6626" s="21" t="s">
        <v>8738</v>
      </c>
      <c r="B6626" s="21" t="s">
        <v>21768</v>
      </c>
      <c r="C6626" s="21" t="s">
        <v>8682</v>
      </c>
      <c r="D6626" s="21" t="s">
        <v>8681</v>
      </c>
      <c r="F6626" s="21" t="s">
        <v>20511</v>
      </c>
      <c r="G6626" s="20">
        <v>45371</v>
      </c>
      <c r="H6626" s="21" t="s">
        <v>17138</v>
      </c>
      <c r="J6626" s="22">
        <v>-295000</v>
      </c>
      <c r="K6626" s="22">
        <v>-295000</v>
      </c>
    </row>
    <row r="6627" spans="1:11" x14ac:dyDescent="0.25">
      <c r="A6627" s="21" t="s">
        <v>8738</v>
      </c>
      <c r="B6627" s="21" t="s">
        <v>21768</v>
      </c>
      <c r="C6627" s="21" t="s">
        <v>8682</v>
      </c>
      <c r="D6627" s="21" t="s">
        <v>8681</v>
      </c>
      <c r="F6627" s="21" t="s">
        <v>20512</v>
      </c>
      <c r="G6627" s="20">
        <v>45371</v>
      </c>
      <c r="H6627" s="21" t="s">
        <v>6778</v>
      </c>
      <c r="J6627" s="22">
        <v>-74340</v>
      </c>
      <c r="K6627" s="22">
        <v>-74340</v>
      </c>
    </row>
    <row r="6628" spans="1:11" x14ac:dyDescent="0.25">
      <c r="A6628" s="21" t="s">
        <v>8738</v>
      </c>
      <c r="B6628" s="21" t="s">
        <v>21768</v>
      </c>
      <c r="C6628" s="21" t="s">
        <v>23294</v>
      </c>
      <c r="D6628" s="21" t="s">
        <v>20540</v>
      </c>
      <c r="F6628" s="21" t="s">
        <v>20541</v>
      </c>
      <c r="G6628" s="20">
        <v>45371</v>
      </c>
      <c r="H6628" s="21" t="s">
        <v>20542</v>
      </c>
      <c r="I6628" s="21" t="s">
        <v>20135</v>
      </c>
      <c r="J6628" s="22">
        <v>-252520</v>
      </c>
      <c r="K6628" s="22">
        <v>-252520</v>
      </c>
    </row>
    <row r="6629" spans="1:11" x14ac:dyDescent="0.25">
      <c r="A6629" s="21" t="s">
        <v>18584</v>
      </c>
      <c r="B6629" s="21" t="s">
        <v>21768</v>
      </c>
      <c r="C6629" s="21" t="s">
        <v>20586</v>
      </c>
      <c r="D6629" s="21" t="s">
        <v>20587</v>
      </c>
      <c r="F6629" s="21" t="s">
        <v>20588</v>
      </c>
      <c r="G6629" s="20">
        <v>45371</v>
      </c>
      <c r="H6629" s="21" t="s">
        <v>8649</v>
      </c>
      <c r="J6629" s="22">
        <v>-22420</v>
      </c>
      <c r="K6629" s="22">
        <v>-22420</v>
      </c>
    </row>
    <row r="6630" spans="1:11" x14ac:dyDescent="0.25">
      <c r="A6630" s="21" t="s">
        <v>18584</v>
      </c>
      <c r="B6630" s="21" t="s">
        <v>21768</v>
      </c>
      <c r="C6630" s="21" t="s">
        <v>18587</v>
      </c>
      <c r="D6630" s="21" t="s">
        <v>18588</v>
      </c>
      <c r="F6630" s="21" t="s">
        <v>20591</v>
      </c>
      <c r="G6630" s="20">
        <v>45371</v>
      </c>
      <c r="H6630" s="21" t="s">
        <v>20592</v>
      </c>
      <c r="I6630" s="21" t="s">
        <v>20134</v>
      </c>
      <c r="J6630" s="22">
        <v>-236000</v>
      </c>
      <c r="K6630" s="22">
        <v>-236000</v>
      </c>
    </row>
    <row r="6631" spans="1:11" x14ac:dyDescent="0.25">
      <c r="A6631" s="21" t="s">
        <v>18584</v>
      </c>
      <c r="B6631" s="21" t="s">
        <v>21768</v>
      </c>
      <c r="C6631" s="21" t="s">
        <v>894</v>
      </c>
      <c r="D6631" s="21" t="s">
        <v>893</v>
      </c>
      <c r="F6631" s="21" t="s">
        <v>20600</v>
      </c>
      <c r="G6631" s="20">
        <v>45371</v>
      </c>
      <c r="H6631" s="21" t="s">
        <v>20601</v>
      </c>
      <c r="J6631" s="22">
        <v>-6160</v>
      </c>
      <c r="K6631" s="22">
        <v>-6160</v>
      </c>
    </row>
    <row r="6632" spans="1:11" x14ac:dyDescent="0.25">
      <c r="A6632" s="21" t="s">
        <v>8738</v>
      </c>
      <c r="B6632" s="21" t="s">
        <v>21768</v>
      </c>
      <c r="C6632" s="21" t="s">
        <v>8583</v>
      </c>
      <c r="D6632" s="21" t="s">
        <v>8582</v>
      </c>
      <c r="E6632" s="21" t="s">
        <v>19552</v>
      </c>
      <c r="F6632" s="21" t="s">
        <v>20437</v>
      </c>
      <c r="G6632" s="20">
        <v>45371</v>
      </c>
      <c r="H6632" t="s">
        <v>19539</v>
      </c>
      <c r="I6632" t="s">
        <v>19539</v>
      </c>
      <c r="J6632" s="57">
        <v>1730745.94</v>
      </c>
      <c r="K6632" s="57">
        <v>0.01</v>
      </c>
    </row>
    <row r="6633" spans="1:11" x14ac:dyDescent="0.25">
      <c r="A6633" s="54" t="s">
        <v>8738</v>
      </c>
      <c r="B6633" s="54" t="s">
        <v>21768</v>
      </c>
      <c r="C6633" s="54" t="s">
        <v>8583</v>
      </c>
      <c r="D6633" s="54" t="s">
        <v>8582</v>
      </c>
      <c r="E6633" s="54" t="s">
        <v>19552</v>
      </c>
      <c r="F6633" s="54" t="s">
        <v>20438</v>
      </c>
      <c r="G6633" s="58">
        <v>45371</v>
      </c>
      <c r="H6633" s="55" t="s">
        <v>19539</v>
      </c>
      <c r="I6633" s="55" t="s">
        <v>19539</v>
      </c>
      <c r="J6633" s="56">
        <v>3834430.67</v>
      </c>
      <c r="K6633" s="56">
        <v>0.01</v>
      </c>
    </row>
    <row r="6634" spans="1:11" x14ac:dyDescent="0.25">
      <c r="A6634" s="21" t="s">
        <v>8738</v>
      </c>
      <c r="B6634" s="21" t="s">
        <v>21768</v>
      </c>
      <c r="C6634" s="21" t="s">
        <v>19565</v>
      </c>
      <c r="D6634" s="21" t="s">
        <v>19566</v>
      </c>
      <c r="F6634" s="21" t="s">
        <v>20124</v>
      </c>
      <c r="G6634" s="20">
        <v>45372</v>
      </c>
      <c r="H6634" s="21" t="s">
        <v>20125</v>
      </c>
      <c r="I6634" s="21" t="s">
        <v>20113</v>
      </c>
      <c r="J6634" s="22">
        <v>-212400</v>
      </c>
      <c r="K6634" s="22">
        <v>-212400</v>
      </c>
    </row>
    <row r="6635" spans="1:11" x14ac:dyDescent="0.25">
      <c r="A6635" s="21" t="s">
        <v>8738</v>
      </c>
      <c r="B6635" s="21" t="s">
        <v>21768</v>
      </c>
      <c r="C6635" s="21" t="s">
        <v>19598</v>
      </c>
      <c r="D6635" s="21" t="s">
        <v>19599</v>
      </c>
      <c r="F6635" s="21" t="s">
        <v>20142</v>
      </c>
      <c r="G6635" s="20">
        <v>45372</v>
      </c>
      <c r="H6635" s="21" t="s">
        <v>20143</v>
      </c>
      <c r="I6635" s="21" t="s">
        <v>20116</v>
      </c>
      <c r="J6635" s="22">
        <v>-165200</v>
      </c>
      <c r="K6635" s="22">
        <v>-165200</v>
      </c>
    </row>
    <row r="6636" spans="1:11" x14ac:dyDescent="0.25">
      <c r="A6636" s="21" t="s">
        <v>8738</v>
      </c>
      <c r="B6636" s="21" t="s">
        <v>21768</v>
      </c>
      <c r="C6636" s="21" t="s">
        <v>15599</v>
      </c>
      <c r="D6636" s="21" t="s">
        <v>8464</v>
      </c>
      <c r="F6636" s="21" t="s">
        <v>20144</v>
      </c>
      <c r="G6636" s="20">
        <v>45372</v>
      </c>
      <c r="H6636" s="21" t="s">
        <v>20145</v>
      </c>
      <c r="I6636" s="21" t="s">
        <v>20092</v>
      </c>
      <c r="J6636" s="22">
        <v>-188800</v>
      </c>
      <c r="K6636" s="22">
        <v>-188800</v>
      </c>
    </row>
    <row r="6637" spans="1:11" x14ac:dyDescent="0.25">
      <c r="A6637" s="21" t="s">
        <v>8738</v>
      </c>
      <c r="B6637" s="21" t="s">
        <v>21768</v>
      </c>
      <c r="C6637" s="21" t="s">
        <v>19608</v>
      </c>
      <c r="D6637" s="21" t="s">
        <v>19609</v>
      </c>
      <c r="F6637" s="21" t="s">
        <v>20149</v>
      </c>
      <c r="G6637" s="20">
        <v>45372</v>
      </c>
      <c r="H6637" s="21" t="s">
        <v>20150</v>
      </c>
      <c r="I6637" s="21" t="s">
        <v>20134</v>
      </c>
      <c r="J6637" s="22">
        <v>-35400</v>
      </c>
      <c r="K6637" s="22">
        <v>-35400</v>
      </c>
    </row>
    <row r="6638" spans="1:11" x14ac:dyDescent="0.25">
      <c r="A6638" s="21" t="s">
        <v>8738</v>
      </c>
      <c r="B6638" s="21" t="s">
        <v>21768</v>
      </c>
      <c r="C6638" s="21" t="s">
        <v>19627</v>
      </c>
      <c r="D6638" s="21" t="s">
        <v>19628</v>
      </c>
      <c r="F6638" s="21" t="s">
        <v>20157</v>
      </c>
      <c r="G6638" s="20">
        <v>45372</v>
      </c>
      <c r="H6638" s="21" t="s">
        <v>20158</v>
      </c>
      <c r="I6638" s="21" t="s">
        <v>20116</v>
      </c>
      <c r="J6638" s="22">
        <v>-354000</v>
      </c>
      <c r="K6638" s="22">
        <v>-354000</v>
      </c>
    </row>
    <row r="6639" spans="1:11" x14ac:dyDescent="0.25">
      <c r="A6639" s="21" t="s">
        <v>8738</v>
      </c>
      <c r="B6639" s="21" t="s">
        <v>21768</v>
      </c>
      <c r="C6639" s="21" t="s">
        <v>19631</v>
      </c>
      <c r="D6639" s="21" t="s">
        <v>19632</v>
      </c>
      <c r="F6639" s="21" t="s">
        <v>20162</v>
      </c>
      <c r="G6639" s="20">
        <v>45372</v>
      </c>
      <c r="H6639" s="21" t="s">
        <v>20163</v>
      </c>
      <c r="I6639" s="21" t="s">
        <v>20134</v>
      </c>
      <c r="J6639" s="22">
        <v>-165200</v>
      </c>
      <c r="K6639" s="22">
        <v>-165200</v>
      </c>
    </row>
    <row r="6640" spans="1:11" x14ac:dyDescent="0.25">
      <c r="A6640" s="21" t="s">
        <v>8738</v>
      </c>
      <c r="B6640" s="21" t="s">
        <v>21768</v>
      </c>
      <c r="C6640" s="21" t="s">
        <v>19635</v>
      </c>
      <c r="D6640" s="21" t="s">
        <v>19636</v>
      </c>
      <c r="F6640" s="21" t="s">
        <v>20164</v>
      </c>
      <c r="G6640" s="20">
        <v>45372</v>
      </c>
      <c r="H6640" s="21" t="s">
        <v>20165</v>
      </c>
      <c r="I6640" s="21" t="s">
        <v>20116</v>
      </c>
      <c r="J6640" s="22">
        <v>-87320</v>
      </c>
      <c r="K6640" s="22">
        <v>-87320</v>
      </c>
    </row>
    <row r="6641" spans="1:11" x14ac:dyDescent="0.25">
      <c r="A6641" s="21" t="s">
        <v>8738</v>
      </c>
      <c r="B6641" s="21" t="s">
        <v>21768</v>
      </c>
      <c r="C6641" s="21" t="s">
        <v>9012</v>
      </c>
      <c r="D6641" s="21" t="s">
        <v>255</v>
      </c>
      <c r="E6641" s="21" t="s">
        <v>19552</v>
      </c>
      <c r="F6641" s="21" t="s">
        <v>20171</v>
      </c>
      <c r="G6641" s="20">
        <v>45372</v>
      </c>
      <c r="H6641" s="21" t="s">
        <v>20172</v>
      </c>
      <c r="I6641" s="21" t="s">
        <v>20139</v>
      </c>
      <c r="J6641" s="22">
        <v>-47200</v>
      </c>
      <c r="K6641" s="22">
        <v>-47200</v>
      </c>
    </row>
    <row r="6642" spans="1:11" x14ac:dyDescent="0.25">
      <c r="A6642" s="21" t="s">
        <v>8738</v>
      </c>
      <c r="B6642" s="21" t="s">
        <v>21768</v>
      </c>
      <c r="C6642" s="21" t="s">
        <v>19659</v>
      </c>
      <c r="D6642" s="21" t="s">
        <v>19660</v>
      </c>
      <c r="F6642" s="21" t="s">
        <v>20199</v>
      </c>
      <c r="G6642" s="20">
        <v>45372</v>
      </c>
      <c r="H6642" s="21" t="s">
        <v>20200</v>
      </c>
      <c r="I6642" s="21" t="s">
        <v>20139</v>
      </c>
      <c r="J6642" s="22">
        <v>-224200</v>
      </c>
      <c r="K6642" s="22">
        <v>-224200</v>
      </c>
    </row>
    <row r="6643" spans="1:11" x14ac:dyDescent="0.25">
      <c r="A6643" s="21" t="s">
        <v>8738</v>
      </c>
      <c r="B6643" s="21" t="s">
        <v>21768</v>
      </c>
      <c r="C6643" s="21" t="s">
        <v>19661</v>
      </c>
      <c r="D6643" s="21" t="s">
        <v>19662</v>
      </c>
      <c r="F6643" s="21" t="s">
        <v>20201</v>
      </c>
      <c r="G6643" s="20">
        <v>45372</v>
      </c>
      <c r="H6643" s="21" t="s">
        <v>20202</v>
      </c>
      <c r="I6643" s="21" t="s">
        <v>20113</v>
      </c>
      <c r="J6643" s="22">
        <v>-236000</v>
      </c>
      <c r="K6643" s="22">
        <v>-236000</v>
      </c>
    </row>
    <row r="6644" spans="1:11" x14ac:dyDescent="0.25">
      <c r="A6644" s="21" t="s">
        <v>8738</v>
      </c>
      <c r="B6644" s="21" t="s">
        <v>21768</v>
      </c>
      <c r="C6644" s="21" t="s">
        <v>14486</v>
      </c>
      <c r="D6644" s="21" t="s">
        <v>243</v>
      </c>
      <c r="E6644" s="21" t="s">
        <v>19558</v>
      </c>
      <c r="F6644" s="21" t="s">
        <v>20205</v>
      </c>
      <c r="G6644" s="20">
        <v>45372</v>
      </c>
      <c r="H6644" s="21" t="s">
        <v>20206</v>
      </c>
      <c r="I6644" s="21" t="s">
        <v>20116</v>
      </c>
      <c r="J6644" s="22">
        <v>-70800</v>
      </c>
      <c r="K6644" s="22">
        <v>-70800</v>
      </c>
    </row>
    <row r="6645" spans="1:11" x14ac:dyDescent="0.25">
      <c r="A6645" s="21" t="s">
        <v>8738</v>
      </c>
      <c r="B6645" s="21" t="s">
        <v>21768</v>
      </c>
      <c r="C6645" s="21" t="s">
        <v>19673</v>
      </c>
      <c r="D6645" s="21" t="s">
        <v>19674</v>
      </c>
      <c r="F6645" s="21" t="s">
        <v>20217</v>
      </c>
      <c r="G6645" s="20">
        <v>45372</v>
      </c>
      <c r="H6645" s="21" t="s">
        <v>20218</v>
      </c>
      <c r="I6645" s="21" t="s">
        <v>20134</v>
      </c>
      <c r="J6645" s="22">
        <v>-236000</v>
      </c>
      <c r="K6645" s="22">
        <v>-236000</v>
      </c>
    </row>
    <row r="6646" spans="1:11" x14ac:dyDescent="0.25">
      <c r="A6646" s="21" t="s">
        <v>8738</v>
      </c>
      <c r="B6646" s="21" t="s">
        <v>21768</v>
      </c>
      <c r="C6646" s="21" t="s">
        <v>15816</v>
      </c>
      <c r="D6646" s="21" t="s">
        <v>15817</v>
      </c>
      <c r="F6646" s="21" t="s">
        <v>20252</v>
      </c>
      <c r="G6646" s="20">
        <v>45372</v>
      </c>
      <c r="H6646" s="21" t="s">
        <v>20253</v>
      </c>
      <c r="I6646" s="21" t="s">
        <v>20092</v>
      </c>
      <c r="J6646" s="22">
        <v>-165200</v>
      </c>
      <c r="K6646" s="22">
        <v>-165200</v>
      </c>
    </row>
    <row r="6647" spans="1:11" x14ac:dyDescent="0.25">
      <c r="A6647" s="21" t="s">
        <v>8738</v>
      </c>
      <c r="B6647" s="21" t="s">
        <v>21768</v>
      </c>
      <c r="C6647" s="21" t="s">
        <v>20268</v>
      </c>
      <c r="D6647" s="21" t="s">
        <v>20269</v>
      </c>
      <c r="F6647" s="21" t="s">
        <v>20270</v>
      </c>
      <c r="G6647" s="20">
        <v>45372</v>
      </c>
      <c r="H6647" s="21" t="s">
        <v>20271</v>
      </c>
      <c r="I6647" s="21" t="s">
        <v>20092</v>
      </c>
      <c r="J6647" s="22">
        <v>-162840</v>
      </c>
      <c r="K6647" s="22">
        <v>-162840</v>
      </c>
    </row>
    <row r="6648" spans="1:11" x14ac:dyDescent="0.25">
      <c r="A6648" s="21" t="s">
        <v>8738</v>
      </c>
      <c r="B6648" s="21" t="s">
        <v>21768</v>
      </c>
      <c r="C6648" s="21" t="s">
        <v>19711</v>
      </c>
      <c r="D6648" s="21" t="s">
        <v>19712</v>
      </c>
      <c r="F6648" s="21" t="s">
        <v>20272</v>
      </c>
      <c r="G6648" s="20">
        <v>45372</v>
      </c>
      <c r="H6648" s="21" t="s">
        <v>20273</v>
      </c>
      <c r="I6648" s="21" t="s">
        <v>20116</v>
      </c>
      <c r="J6648" s="22">
        <v>-51920</v>
      </c>
      <c r="K6648" s="22">
        <v>-51920</v>
      </c>
    </row>
    <row r="6649" spans="1:11" x14ac:dyDescent="0.25">
      <c r="A6649" s="21" t="s">
        <v>8738</v>
      </c>
      <c r="B6649" s="21" t="s">
        <v>21768</v>
      </c>
      <c r="C6649" s="21" t="s">
        <v>19713</v>
      </c>
      <c r="D6649" s="21" t="s">
        <v>19714</v>
      </c>
      <c r="F6649" s="21" t="s">
        <v>20278</v>
      </c>
      <c r="G6649" s="20">
        <v>45372</v>
      </c>
      <c r="H6649" s="21" t="s">
        <v>20279</v>
      </c>
      <c r="I6649" s="21" t="s">
        <v>20280</v>
      </c>
      <c r="J6649" s="22">
        <v>-106200</v>
      </c>
      <c r="K6649" s="22">
        <v>-106200</v>
      </c>
    </row>
    <row r="6650" spans="1:11" x14ac:dyDescent="0.25">
      <c r="A6650" s="21" t="s">
        <v>8738</v>
      </c>
      <c r="B6650" s="21" t="s">
        <v>21768</v>
      </c>
      <c r="C6650" s="21" t="s">
        <v>15862</v>
      </c>
      <c r="D6650" s="21" t="s">
        <v>15863</v>
      </c>
      <c r="F6650" s="21" t="s">
        <v>20304</v>
      </c>
      <c r="G6650" s="20">
        <v>45372</v>
      </c>
      <c r="H6650" s="21" t="s">
        <v>20305</v>
      </c>
      <c r="I6650" s="21" t="s">
        <v>20139</v>
      </c>
      <c r="J6650" s="22">
        <v>-371700</v>
      </c>
      <c r="K6650" s="22">
        <v>-371700</v>
      </c>
    </row>
    <row r="6651" spans="1:11" x14ac:dyDescent="0.25">
      <c r="A6651" s="21" t="s">
        <v>8738</v>
      </c>
      <c r="B6651" s="21" t="s">
        <v>21768</v>
      </c>
      <c r="C6651" s="21" t="s">
        <v>19749</v>
      </c>
      <c r="D6651" s="21" t="s">
        <v>19750</v>
      </c>
      <c r="F6651" s="21" t="s">
        <v>20310</v>
      </c>
      <c r="G6651" s="20">
        <v>45372</v>
      </c>
      <c r="H6651" s="21" t="s">
        <v>20311</v>
      </c>
      <c r="I6651" s="21" t="s">
        <v>20134</v>
      </c>
      <c r="J6651" s="22">
        <v>-35400</v>
      </c>
      <c r="K6651" s="22">
        <v>-35400</v>
      </c>
    </row>
    <row r="6652" spans="1:11" x14ac:dyDescent="0.25">
      <c r="A6652" s="21" t="s">
        <v>8738</v>
      </c>
      <c r="B6652" s="21" t="s">
        <v>21768</v>
      </c>
      <c r="C6652" s="21" t="s">
        <v>19773</v>
      </c>
      <c r="D6652" s="21" t="s">
        <v>19774</v>
      </c>
      <c r="F6652" s="21" t="s">
        <v>20325</v>
      </c>
      <c r="G6652" s="20">
        <v>45372</v>
      </c>
      <c r="H6652" s="21" t="s">
        <v>20326</v>
      </c>
      <c r="I6652" s="21" t="s">
        <v>20129</v>
      </c>
      <c r="J6652" s="22">
        <v>-153400</v>
      </c>
      <c r="K6652" s="22">
        <v>-153400</v>
      </c>
    </row>
    <row r="6653" spans="1:11" x14ac:dyDescent="0.25">
      <c r="A6653" s="21" t="s">
        <v>8738</v>
      </c>
      <c r="B6653" s="21" t="s">
        <v>21768</v>
      </c>
      <c r="C6653" s="21" t="s">
        <v>19788</v>
      </c>
      <c r="D6653" s="21" t="s">
        <v>19789</v>
      </c>
      <c r="F6653" s="21" t="s">
        <v>20332</v>
      </c>
      <c r="G6653" s="20">
        <v>45372</v>
      </c>
      <c r="H6653" s="21" t="s">
        <v>20333</v>
      </c>
      <c r="I6653" s="21" t="s">
        <v>20134</v>
      </c>
      <c r="J6653" s="22">
        <v>-365800</v>
      </c>
      <c r="K6653" s="22">
        <v>-365800</v>
      </c>
    </row>
    <row r="6654" spans="1:11" x14ac:dyDescent="0.25">
      <c r="A6654" s="21" t="s">
        <v>8738</v>
      </c>
      <c r="B6654" s="21" t="s">
        <v>21768</v>
      </c>
      <c r="C6654" s="21" t="s">
        <v>20336</v>
      </c>
      <c r="D6654" s="21" t="s">
        <v>20337</v>
      </c>
      <c r="F6654" s="21" t="s">
        <v>20338</v>
      </c>
      <c r="G6654" s="20">
        <v>45372</v>
      </c>
      <c r="H6654" s="21" t="s">
        <v>20339</v>
      </c>
      <c r="I6654" s="21" t="s">
        <v>20092</v>
      </c>
      <c r="J6654" s="22">
        <v>-236000</v>
      </c>
      <c r="K6654" s="22">
        <v>-236000</v>
      </c>
    </row>
    <row r="6655" spans="1:11" x14ac:dyDescent="0.25">
      <c r="A6655" s="21" t="s">
        <v>8738</v>
      </c>
      <c r="B6655" s="21" t="s">
        <v>21768</v>
      </c>
      <c r="C6655" s="21" t="s">
        <v>19840</v>
      </c>
      <c r="D6655" s="21" t="s">
        <v>19841</v>
      </c>
      <c r="F6655" s="21" t="s">
        <v>20382</v>
      </c>
      <c r="G6655" s="20">
        <v>45372</v>
      </c>
      <c r="H6655" s="21" t="s">
        <v>20383</v>
      </c>
      <c r="I6655" s="21" t="s">
        <v>20113</v>
      </c>
      <c r="J6655" s="22">
        <v>-153400</v>
      </c>
      <c r="K6655" s="22">
        <v>-153400</v>
      </c>
    </row>
    <row r="6656" spans="1:11" x14ac:dyDescent="0.25">
      <c r="A6656" s="21" t="s">
        <v>8738</v>
      </c>
      <c r="B6656" s="21" t="s">
        <v>21768</v>
      </c>
      <c r="C6656" s="21" t="s">
        <v>19853</v>
      </c>
      <c r="D6656" s="21" t="s">
        <v>19854</v>
      </c>
      <c r="F6656" s="21" t="s">
        <v>20397</v>
      </c>
      <c r="G6656" s="20">
        <v>45372</v>
      </c>
      <c r="H6656" s="21" t="s">
        <v>20398</v>
      </c>
      <c r="I6656" s="21" t="s">
        <v>20139</v>
      </c>
      <c r="J6656" s="22">
        <v>-94400</v>
      </c>
      <c r="K6656" s="22">
        <v>-94400</v>
      </c>
    </row>
    <row r="6657" spans="1:11" x14ac:dyDescent="0.25">
      <c r="A6657" s="21" t="s">
        <v>8738</v>
      </c>
      <c r="B6657" s="21" t="s">
        <v>21768</v>
      </c>
      <c r="C6657" s="21" t="s">
        <v>15926</v>
      </c>
      <c r="D6657" s="21" t="s">
        <v>15927</v>
      </c>
      <c r="F6657" s="21" t="s">
        <v>20403</v>
      </c>
      <c r="G6657" s="20">
        <v>45372</v>
      </c>
      <c r="H6657" s="21" t="s">
        <v>20404</v>
      </c>
      <c r="I6657" s="21" t="s">
        <v>20092</v>
      </c>
      <c r="J6657" s="22">
        <v>-188800</v>
      </c>
      <c r="K6657" s="22">
        <v>-188800</v>
      </c>
    </row>
    <row r="6658" spans="1:11" x14ac:dyDescent="0.25">
      <c r="A6658" s="21" t="s">
        <v>8738</v>
      </c>
      <c r="B6658" s="21" t="s">
        <v>21768</v>
      </c>
      <c r="C6658" s="21" t="s">
        <v>813</v>
      </c>
      <c r="D6658" s="21" t="s">
        <v>812</v>
      </c>
      <c r="F6658" s="21" t="s">
        <v>20409</v>
      </c>
      <c r="G6658" s="20">
        <v>45372</v>
      </c>
      <c r="H6658" s="21" t="s">
        <v>20410</v>
      </c>
      <c r="J6658" s="22">
        <v>-177958.96</v>
      </c>
      <c r="K6658" s="22">
        <v>-177958.96</v>
      </c>
    </row>
    <row r="6659" spans="1:11" x14ac:dyDescent="0.25">
      <c r="A6659" s="21" t="s">
        <v>8738</v>
      </c>
      <c r="B6659" s="21" t="s">
        <v>21768</v>
      </c>
      <c r="C6659" s="21" t="s">
        <v>813</v>
      </c>
      <c r="D6659" s="21" t="s">
        <v>812</v>
      </c>
      <c r="F6659" s="21" t="s">
        <v>20411</v>
      </c>
      <c r="G6659" s="20">
        <v>45372</v>
      </c>
      <c r="H6659" s="21" t="s">
        <v>20412</v>
      </c>
      <c r="J6659" s="22">
        <v>-161561.32999999999</v>
      </c>
      <c r="K6659" s="22">
        <v>-161561.32999999999</v>
      </c>
    </row>
    <row r="6660" spans="1:11" x14ac:dyDescent="0.25">
      <c r="A6660" s="21" t="s">
        <v>8738</v>
      </c>
      <c r="B6660" s="21" t="s">
        <v>21768</v>
      </c>
      <c r="C6660" s="21" t="s">
        <v>8583</v>
      </c>
      <c r="D6660" s="21" t="s">
        <v>8582</v>
      </c>
      <c r="E6660" s="21" t="s">
        <v>19552</v>
      </c>
      <c r="F6660" s="21" t="s">
        <v>20433</v>
      </c>
      <c r="G6660" s="20">
        <v>45372</v>
      </c>
      <c r="H6660" s="21" t="s">
        <v>20434</v>
      </c>
      <c r="J6660" s="22">
        <v>-1705505.88</v>
      </c>
      <c r="K6660" s="22">
        <v>-1705505.88</v>
      </c>
    </row>
    <row r="6661" spans="1:11" x14ac:dyDescent="0.25">
      <c r="A6661" s="21" t="s">
        <v>8738</v>
      </c>
      <c r="B6661" s="21" t="s">
        <v>21768</v>
      </c>
      <c r="C6661" s="21" t="s">
        <v>22866</v>
      </c>
      <c r="D6661" s="21" t="s">
        <v>20464</v>
      </c>
      <c r="F6661" s="21" t="s">
        <v>20468</v>
      </c>
      <c r="G6661" s="20">
        <v>45372</v>
      </c>
      <c r="H6661" s="21" t="s">
        <v>20469</v>
      </c>
      <c r="I6661" s="21" t="s">
        <v>20470</v>
      </c>
      <c r="J6661" s="22">
        <v>-4997042.76</v>
      </c>
      <c r="K6661" s="22">
        <v>-3997634.21</v>
      </c>
    </row>
    <row r="6662" spans="1:11" x14ac:dyDescent="0.25">
      <c r="A6662" s="21" t="s">
        <v>8738</v>
      </c>
      <c r="B6662" s="21" t="s">
        <v>21768</v>
      </c>
      <c r="C6662" s="21" t="s">
        <v>18552</v>
      </c>
      <c r="D6662" s="21" t="s">
        <v>18553</v>
      </c>
      <c r="F6662" s="21" t="s">
        <v>20543</v>
      </c>
      <c r="G6662" s="20">
        <v>45372</v>
      </c>
      <c r="H6662" s="21" t="s">
        <v>20544</v>
      </c>
      <c r="I6662" s="21" t="s">
        <v>20299</v>
      </c>
      <c r="J6662" s="22">
        <v>-46490.58</v>
      </c>
      <c r="K6662" s="22">
        <v>-46490.58</v>
      </c>
    </row>
    <row r="6663" spans="1:11" x14ac:dyDescent="0.25">
      <c r="A6663" s="21" t="s">
        <v>8738</v>
      </c>
      <c r="B6663" s="21" t="s">
        <v>21768</v>
      </c>
      <c r="C6663" s="21" t="s">
        <v>20015</v>
      </c>
      <c r="D6663" s="21" t="s">
        <v>20016</v>
      </c>
      <c r="F6663" s="21" t="s">
        <v>20549</v>
      </c>
      <c r="G6663" s="20">
        <v>45372</v>
      </c>
      <c r="H6663" s="21" t="s">
        <v>20550</v>
      </c>
      <c r="I6663" s="21" t="s">
        <v>20092</v>
      </c>
      <c r="J6663" s="22">
        <v>-141600</v>
      </c>
      <c r="K6663" s="22">
        <v>-141600</v>
      </c>
    </row>
    <row r="6664" spans="1:11" x14ac:dyDescent="0.25">
      <c r="A6664" s="21" t="s">
        <v>8738</v>
      </c>
      <c r="B6664" s="21" t="s">
        <v>21768</v>
      </c>
      <c r="C6664" s="21" t="s">
        <v>20019</v>
      </c>
      <c r="D6664" s="21" t="s">
        <v>20020</v>
      </c>
      <c r="F6664" s="21" t="s">
        <v>20551</v>
      </c>
      <c r="G6664" s="20">
        <v>45372</v>
      </c>
      <c r="H6664" s="21" t="s">
        <v>20552</v>
      </c>
      <c r="I6664" s="21" t="s">
        <v>20134</v>
      </c>
      <c r="J6664" s="22">
        <v>-106200</v>
      </c>
      <c r="K6664" s="22">
        <v>-106200</v>
      </c>
    </row>
    <row r="6665" spans="1:11" x14ac:dyDescent="0.25">
      <c r="A6665" s="21" t="s">
        <v>18584</v>
      </c>
      <c r="B6665" s="21" t="s">
        <v>21768</v>
      </c>
      <c r="C6665" s="21" t="s">
        <v>894</v>
      </c>
      <c r="D6665" s="21" t="s">
        <v>893</v>
      </c>
      <c r="F6665" s="21" t="s">
        <v>20602</v>
      </c>
      <c r="G6665" s="20">
        <v>45372</v>
      </c>
      <c r="H6665" s="21" t="s">
        <v>20603</v>
      </c>
      <c r="J6665" s="22">
        <v>-2880</v>
      </c>
      <c r="K6665" s="22">
        <v>-2880</v>
      </c>
    </row>
    <row r="6666" spans="1:11" x14ac:dyDescent="0.25">
      <c r="A6666" s="21" t="s">
        <v>8738</v>
      </c>
      <c r="B6666" s="21" t="s">
        <v>21768</v>
      </c>
      <c r="C6666" s="21" t="s">
        <v>103</v>
      </c>
      <c r="D6666" s="21" t="s">
        <v>102</v>
      </c>
      <c r="F6666" s="21" t="s">
        <v>20419</v>
      </c>
      <c r="G6666" s="20">
        <v>45372</v>
      </c>
      <c r="H6666" t="s">
        <v>19539</v>
      </c>
      <c r="I6666" t="s">
        <v>19539</v>
      </c>
      <c r="J6666" s="57">
        <v>317635.62</v>
      </c>
      <c r="K6666" s="57">
        <v>0.05</v>
      </c>
    </row>
    <row r="6667" spans="1:11" x14ac:dyDescent="0.25">
      <c r="A6667" s="21" t="s">
        <v>8738</v>
      </c>
      <c r="B6667" s="21" t="s">
        <v>21768</v>
      </c>
      <c r="C6667" s="21" t="s">
        <v>19675</v>
      </c>
      <c r="D6667" s="21" t="s">
        <v>19676</v>
      </c>
      <c r="F6667" s="21" t="s">
        <v>20224</v>
      </c>
      <c r="G6667" s="20">
        <v>45373</v>
      </c>
      <c r="H6667" s="21" t="s">
        <v>20225</v>
      </c>
      <c r="I6667" s="21" t="s">
        <v>20092</v>
      </c>
      <c r="J6667" s="22">
        <v>-224200</v>
      </c>
      <c r="K6667" s="22">
        <v>-224200</v>
      </c>
    </row>
    <row r="6668" spans="1:11" x14ac:dyDescent="0.25">
      <c r="A6668" s="21" t="s">
        <v>8738</v>
      </c>
      <c r="B6668" s="21" t="s">
        <v>21768</v>
      </c>
      <c r="C6668" s="21" t="s">
        <v>15558</v>
      </c>
      <c r="D6668" s="21" t="s">
        <v>8385</v>
      </c>
      <c r="F6668" s="21" t="s">
        <v>20287</v>
      </c>
      <c r="G6668" s="20">
        <v>45373</v>
      </c>
      <c r="H6668" s="21" t="s">
        <v>20288</v>
      </c>
      <c r="I6668" s="21" t="s">
        <v>20092</v>
      </c>
      <c r="J6668" s="22">
        <v>-106200</v>
      </c>
      <c r="K6668" s="22">
        <v>-106200</v>
      </c>
    </row>
    <row r="6669" spans="1:11" x14ac:dyDescent="0.25">
      <c r="A6669" s="21" t="s">
        <v>8738</v>
      </c>
      <c r="B6669" s="21" t="s">
        <v>21768</v>
      </c>
      <c r="C6669" s="21" t="s">
        <v>19765</v>
      </c>
      <c r="D6669" s="21" t="s">
        <v>19766</v>
      </c>
      <c r="F6669" s="21" t="s">
        <v>20318</v>
      </c>
      <c r="G6669" s="20">
        <v>45373</v>
      </c>
      <c r="H6669" s="21" t="s">
        <v>20319</v>
      </c>
      <c r="I6669" s="21" t="s">
        <v>20092</v>
      </c>
      <c r="J6669" s="22">
        <v>-129800</v>
      </c>
      <c r="K6669" s="22">
        <v>-129800</v>
      </c>
    </row>
    <row r="6670" spans="1:11" x14ac:dyDescent="0.25">
      <c r="A6670" s="21" t="s">
        <v>8738</v>
      </c>
      <c r="B6670" s="21" t="s">
        <v>21768</v>
      </c>
      <c r="C6670" s="21" t="s">
        <v>19779</v>
      </c>
      <c r="D6670" s="21" t="s">
        <v>19780</v>
      </c>
      <c r="F6670" s="21" t="s">
        <v>20329</v>
      </c>
      <c r="G6670" s="20">
        <v>45373</v>
      </c>
      <c r="H6670" s="21" t="s">
        <v>20330</v>
      </c>
      <c r="I6670" s="21" t="s">
        <v>20331</v>
      </c>
      <c r="J6670" s="22">
        <v>-82600</v>
      </c>
      <c r="K6670" s="22">
        <v>-82600</v>
      </c>
    </row>
    <row r="6671" spans="1:11" x14ac:dyDescent="0.25">
      <c r="A6671" s="21" t="s">
        <v>8738</v>
      </c>
      <c r="B6671" s="21" t="s">
        <v>21768</v>
      </c>
      <c r="C6671" s="21" t="s">
        <v>15923</v>
      </c>
      <c r="D6671" s="21" t="s">
        <v>20394</v>
      </c>
      <c r="F6671" s="21" t="s">
        <v>20395</v>
      </c>
      <c r="G6671" s="20">
        <v>45373</v>
      </c>
      <c r="H6671" s="21" t="s">
        <v>17138</v>
      </c>
      <c r="J6671" s="22">
        <v>-118000</v>
      </c>
      <c r="K6671" s="22">
        <v>-118000</v>
      </c>
    </row>
    <row r="6672" spans="1:11" x14ac:dyDescent="0.25">
      <c r="A6672" s="21" t="s">
        <v>8738</v>
      </c>
      <c r="B6672" s="21" t="s">
        <v>21768</v>
      </c>
      <c r="C6672" s="21" t="s">
        <v>7186</v>
      </c>
      <c r="D6672" s="21" t="s">
        <v>7185</v>
      </c>
      <c r="E6672" s="21" t="s">
        <v>19558</v>
      </c>
      <c r="F6672" s="21" t="s">
        <v>20476</v>
      </c>
      <c r="G6672" s="20">
        <v>45373</v>
      </c>
      <c r="H6672">
        <v>0</v>
      </c>
      <c r="I6672" t="s">
        <v>21367</v>
      </c>
      <c r="J6672" s="22">
        <v>1524851.24</v>
      </c>
      <c r="K6672" s="22">
        <v>1524851.24</v>
      </c>
    </row>
    <row r="6673" spans="1:11" x14ac:dyDescent="0.25">
      <c r="A6673" s="21" t="s">
        <v>8738</v>
      </c>
      <c r="B6673" s="21" t="s">
        <v>21768</v>
      </c>
      <c r="C6673" s="21" t="s">
        <v>7186</v>
      </c>
      <c r="D6673" s="21" t="s">
        <v>7185</v>
      </c>
      <c r="E6673" s="21" t="s">
        <v>19558</v>
      </c>
      <c r="F6673" s="21" t="s">
        <v>20477</v>
      </c>
      <c r="G6673" s="20">
        <v>45373</v>
      </c>
      <c r="H6673" s="21" t="s">
        <v>20478</v>
      </c>
      <c r="J6673" s="22">
        <v>1443064.48</v>
      </c>
      <c r="K6673" s="22">
        <v>1443064.48</v>
      </c>
    </row>
    <row r="6674" spans="1:11" x14ac:dyDescent="0.25">
      <c r="A6674" s="21" t="s">
        <v>8738</v>
      </c>
      <c r="B6674" s="21" t="s">
        <v>21768</v>
      </c>
      <c r="C6674" s="21" t="s">
        <v>7186</v>
      </c>
      <c r="D6674" s="21" t="s">
        <v>7185</v>
      </c>
      <c r="E6674" s="21" t="s">
        <v>19558</v>
      </c>
      <c r="F6674" s="21" t="s">
        <v>20480</v>
      </c>
      <c r="G6674" s="20">
        <v>45373</v>
      </c>
      <c r="H6674" s="21" t="s">
        <v>20008</v>
      </c>
      <c r="J6674" s="22">
        <v>-81516.759999999995</v>
      </c>
      <c r="K6674" s="22">
        <v>-81516.759999999995</v>
      </c>
    </row>
    <row r="6675" spans="1:11" x14ac:dyDescent="0.25">
      <c r="A6675" s="21" t="s">
        <v>8738</v>
      </c>
      <c r="B6675" s="21" t="s">
        <v>21768</v>
      </c>
      <c r="C6675" s="21" t="s">
        <v>7186</v>
      </c>
      <c r="D6675" s="21" t="s">
        <v>7185</v>
      </c>
      <c r="E6675" s="21" t="s">
        <v>19558</v>
      </c>
      <c r="F6675" s="21" t="s">
        <v>20481</v>
      </c>
      <c r="G6675" s="20">
        <v>45373</v>
      </c>
      <c r="H6675" s="21" t="s">
        <v>20482</v>
      </c>
      <c r="I6675" s="21" t="s">
        <v>20479</v>
      </c>
      <c r="J6675" s="22">
        <v>-7622906.2000000002</v>
      </c>
      <c r="K6675" s="22">
        <v>-6098324.96</v>
      </c>
    </row>
    <row r="6676" spans="1:11" x14ac:dyDescent="0.25">
      <c r="A6676" s="21" t="s">
        <v>18584</v>
      </c>
      <c r="B6676" s="21" t="s">
        <v>21768</v>
      </c>
      <c r="C6676" s="21" t="s">
        <v>894</v>
      </c>
      <c r="D6676" s="21" t="s">
        <v>893</v>
      </c>
      <c r="F6676" s="21" t="s">
        <v>20604</v>
      </c>
      <c r="G6676" s="20">
        <v>45373</v>
      </c>
      <c r="H6676" s="21" t="s">
        <v>20605</v>
      </c>
      <c r="J6676" s="22">
        <v>-2271977.5</v>
      </c>
      <c r="K6676" s="22">
        <v>-2271977.5</v>
      </c>
    </row>
    <row r="6677" spans="1:11" x14ac:dyDescent="0.25">
      <c r="A6677" s="54" t="s">
        <v>8738</v>
      </c>
      <c r="B6677" s="54" t="s">
        <v>21768</v>
      </c>
      <c r="C6677" s="54" t="s">
        <v>6148</v>
      </c>
      <c r="D6677" s="54" t="s">
        <v>6147</v>
      </c>
      <c r="E6677" s="55"/>
      <c r="F6677" s="54" t="s">
        <v>20448</v>
      </c>
      <c r="G6677" s="58">
        <v>45373</v>
      </c>
      <c r="H6677" s="55" t="s">
        <v>19539</v>
      </c>
      <c r="I6677" s="55" t="s">
        <v>19539</v>
      </c>
      <c r="J6677" s="56">
        <v>114068.47</v>
      </c>
      <c r="K6677" s="56">
        <v>0.01</v>
      </c>
    </row>
    <row r="6678" spans="1:11" x14ac:dyDescent="0.25">
      <c r="A6678" s="21" t="s">
        <v>8738</v>
      </c>
      <c r="B6678" s="21" t="s">
        <v>21768</v>
      </c>
      <c r="C6678" s="21" t="s">
        <v>8667</v>
      </c>
      <c r="D6678" s="21" t="s">
        <v>8666</v>
      </c>
      <c r="F6678" s="21" t="s">
        <v>20491</v>
      </c>
      <c r="G6678" s="20">
        <v>45373</v>
      </c>
      <c r="H6678" t="s">
        <v>19539</v>
      </c>
      <c r="I6678" t="s">
        <v>19539</v>
      </c>
      <c r="J6678" s="57">
        <v>606423.05000000005</v>
      </c>
      <c r="K6678" s="57">
        <v>0.01</v>
      </c>
    </row>
    <row r="6679" spans="1:11" x14ac:dyDescent="0.25">
      <c r="A6679" s="21" t="s">
        <v>8738</v>
      </c>
      <c r="B6679" s="21" t="s">
        <v>21768</v>
      </c>
      <c r="C6679" s="21" t="s">
        <v>19604</v>
      </c>
      <c r="D6679" s="21" t="s">
        <v>19605</v>
      </c>
      <c r="F6679" s="21" t="s">
        <v>20146</v>
      </c>
      <c r="G6679" s="20">
        <v>45376</v>
      </c>
      <c r="H6679" s="21" t="s">
        <v>20147</v>
      </c>
      <c r="I6679" s="21" t="s">
        <v>20148</v>
      </c>
      <c r="J6679" s="22">
        <v>-224200</v>
      </c>
      <c r="K6679" s="22">
        <v>-224200</v>
      </c>
    </row>
    <row r="6680" spans="1:11" x14ac:dyDescent="0.25">
      <c r="A6680" s="21" t="s">
        <v>8738</v>
      </c>
      <c r="B6680" s="21" t="s">
        <v>21768</v>
      </c>
      <c r="C6680" s="21" t="s">
        <v>19614</v>
      </c>
      <c r="D6680" s="21" t="s">
        <v>19615</v>
      </c>
      <c r="F6680" s="21" t="s">
        <v>20151</v>
      </c>
      <c r="G6680" s="20">
        <v>45376</v>
      </c>
      <c r="H6680" s="21" t="s">
        <v>20152</v>
      </c>
      <c r="I6680" s="21" t="s">
        <v>20095</v>
      </c>
      <c r="J6680" s="22">
        <v>-165200</v>
      </c>
      <c r="K6680" s="22">
        <v>-165200</v>
      </c>
    </row>
    <row r="6681" spans="1:11" x14ac:dyDescent="0.25">
      <c r="A6681" s="21" t="s">
        <v>8738</v>
      </c>
      <c r="B6681" s="21" t="s">
        <v>21768</v>
      </c>
      <c r="C6681" s="21" t="s">
        <v>15685</v>
      </c>
      <c r="D6681" s="21" t="s">
        <v>8647</v>
      </c>
      <c r="F6681" s="21" t="s">
        <v>20160</v>
      </c>
      <c r="G6681" s="20">
        <v>45376</v>
      </c>
      <c r="H6681" s="21" t="s">
        <v>20161</v>
      </c>
      <c r="I6681" s="21" t="s">
        <v>20136</v>
      </c>
      <c r="J6681" s="22">
        <v>-1038400</v>
      </c>
      <c r="K6681" s="22">
        <v>-1038400</v>
      </c>
    </row>
    <row r="6682" spans="1:11" x14ac:dyDescent="0.25">
      <c r="A6682" s="21" t="s">
        <v>8738</v>
      </c>
      <c r="B6682" s="21" t="s">
        <v>21768</v>
      </c>
      <c r="C6682" s="21" t="s">
        <v>19643</v>
      </c>
      <c r="D6682" s="21" t="s">
        <v>19644</v>
      </c>
      <c r="F6682" s="21" t="s">
        <v>20169</v>
      </c>
      <c r="G6682" s="20">
        <v>45376</v>
      </c>
      <c r="H6682" s="21" t="s">
        <v>20170</v>
      </c>
      <c r="I6682" s="21" t="s">
        <v>20136</v>
      </c>
      <c r="J6682" s="22">
        <v>-70800</v>
      </c>
      <c r="K6682" s="22">
        <v>-70800</v>
      </c>
    </row>
    <row r="6683" spans="1:11" x14ac:dyDescent="0.25">
      <c r="A6683" s="21" t="s">
        <v>8738</v>
      </c>
      <c r="B6683" s="21" t="s">
        <v>21768</v>
      </c>
      <c r="C6683" s="21" t="s">
        <v>19669</v>
      </c>
      <c r="D6683" s="21" t="s">
        <v>19670</v>
      </c>
      <c r="E6683" s="21" t="s">
        <v>19552</v>
      </c>
      <c r="F6683" s="21" t="s">
        <v>20207</v>
      </c>
      <c r="G6683" s="20">
        <v>45376</v>
      </c>
      <c r="H6683" s="21" t="s">
        <v>20208</v>
      </c>
      <c r="I6683" s="21" t="s">
        <v>20209</v>
      </c>
      <c r="J6683" s="22">
        <v>-41300</v>
      </c>
      <c r="K6683" s="22">
        <v>-41300</v>
      </c>
    </row>
    <row r="6684" spans="1:11" x14ac:dyDescent="0.25">
      <c r="A6684" s="21" t="s">
        <v>8738</v>
      </c>
      <c r="B6684" s="21" t="s">
        <v>21768</v>
      </c>
      <c r="C6684" s="21" t="s">
        <v>19669</v>
      </c>
      <c r="D6684" s="21" t="s">
        <v>19670</v>
      </c>
      <c r="E6684" s="21" t="s">
        <v>19552</v>
      </c>
      <c r="F6684" s="21" t="s">
        <v>20210</v>
      </c>
      <c r="G6684" s="20">
        <v>45376</v>
      </c>
      <c r="H6684" s="21" t="s">
        <v>20211</v>
      </c>
      <c r="I6684" s="21" t="s">
        <v>20212</v>
      </c>
      <c r="J6684" s="22">
        <v>-41300</v>
      </c>
      <c r="K6684" s="22">
        <v>-41300</v>
      </c>
    </row>
    <row r="6685" spans="1:11" x14ac:dyDescent="0.25">
      <c r="A6685" s="21" t="s">
        <v>8738</v>
      </c>
      <c r="B6685" s="21" t="s">
        <v>21768</v>
      </c>
      <c r="C6685" s="21" t="s">
        <v>15657</v>
      </c>
      <c r="D6685" s="21" t="s">
        <v>8564</v>
      </c>
      <c r="F6685" s="21" t="s">
        <v>20228</v>
      </c>
      <c r="G6685" s="20">
        <v>45376</v>
      </c>
      <c r="H6685" s="21" t="s">
        <v>20229</v>
      </c>
      <c r="I6685" s="21" t="s">
        <v>20148</v>
      </c>
      <c r="J6685" s="22">
        <v>-77880</v>
      </c>
      <c r="K6685" s="22">
        <v>-77880</v>
      </c>
    </row>
    <row r="6686" spans="1:11" x14ac:dyDescent="0.25">
      <c r="A6686" s="21" t="s">
        <v>8738</v>
      </c>
      <c r="B6686" s="21" t="s">
        <v>21768</v>
      </c>
      <c r="C6686" s="21" t="s">
        <v>15701</v>
      </c>
      <c r="D6686" s="21" t="s">
        <v>8679</v>
      </c>
      <c r="F6686" s="21" t="s">
        <v>20358</v>
      </c>
      <c r="G6686" s="20">
        <v>45376</v>
      </c>
      <c r="H6686" s="21" t="s">
        <v>20359</v>
      </c>
      <c r="I6686" s="21" t="s">
        <v>20219</v>
      </c>
      <c r="J6686" s="22">
        <v>-22158009.460000001</v>
      </c>
      <c r="K6686" s="22">
        <v>-17726407.57</v>
      </c>
    </row>
    <row r="6687" spans="1:11" x14ac:dyDescent="0.25">
      <c r="A6687" s="21" t="s">
        <v>8738</v>
      </c>
      <c r="B6687" s="21" t="s">
        <v>21768</v>
      </c>
      <c r="C6687" s="21" t="s">
        <v>20366</v>
      </c>
      <c r="D6687" s="21" t="s">
        <v>20367</v>
      </c>
      <c r="F6687" s="21" t="s">
        <v>20368</v>
      </c>
      <c r="G6687" s="20">
        <v>45376</v>
      </c>
      <c r="H6687" s="21" t="s">
        <v>20369</v>
      </c>
      <c r="I6687" s="21" t="s">
        <v>15735</v>
      </c>
      <c r="J6687" s="22">
        <v>-6374964.0800000001</v>
      </c>
      <c r="K6687" s="22">
        <v>-5099971.26</v>
      </c>
    </row>
    <row r="6688" spans="1:11" x14ac:dyDescent="0.25">
      <c r="A6688" s="21" t="s">
        <v>8738</v>
      </c>
      <c r="B6688" s="21" t="s">
        <v>21768</v>
      </c>
      <c r="C6688" s="21" t="s">
        <v>1487</v>
      </c>
      <c r="D6688" s="21" t="s">
        <v>1486</v>
      </c>
      <c r="F6688" s="21" t="s">
        <v>20422</v>
      </c>
      <c r="G6688" s="20">
        <v>45376</v>
      </c>
      <c r="H6688" s="21" t="s">
        <v>20423</v>
      </c>
      <c r="J6688" s="22">
        <v>-17261247.879999999</v>
      </c>
      <c r="K6688" s="22">
        <v>-2478826.81</v>
      </c>
    </row>
    <row r="6689" spans="1:11" x14ac:dyDescent="0.25">
      <c r="A6689" s="21" t="s">
        <v>8738</v>
      </c>
      <c r="B6689" s="21" t="s">
        <v>21768</v>
      </c>
      <c r="C6689" s="21" t="s">
        <v>18885</v>
      </c>
      <c r="D6689" s="21" t="s">
        <v>19038</v>
      </c>
      <c r="F6689" s="21" t="s">
        <v>20425</v>
      </c>
      <c r="G6689" s="20">
        <v>45376</v>
      </c>
      <c r="H6689" s="21" t="s">
        <v>20426</v>
      </c>
      <c r="J6689" s="22">
        <v>-1658000</v>
      </c>
      <c r="K6689" s="22">
        <v>-1658000</v>
      </c>
    </row>
    <row r="6690" spans="1:11" x14ac:dyDescent="0.25">
      <c r="A6690" s="21" t="s">
        <v>8738</v>
      </c>
      <c r="B6690" s="21" t="s">
        <v>21768</v>
      </c>
      <c r="C6690" s="21" t="s">
        <v>22887</v>
      </c>
      <c r="D6690" s="21" t="s">
        <v>20472</v>
      </c>
      <c r="E6690" s="21" t="s">
        <v>19558</v>
      </c>
      <c r="F6690" s="21" t="s">
        <v>20473</v>
      </c>
      <c r="G6690" s="20">
        <v>45376</v>
      </c>
      <c r="H6690" s="21" t="s">
        <v>20474</v>
      </c>
      <c r="I6690" s="21" t="s">
        <v>20475</v>
      </c>
      <c r="J6690" s="22">
        <v>-23495749.600000001</v>
      </c>
      <c r="K6690" s="22">
        <v>-18796599.68</v>
      </c>
    </row>
    <row r="6691" spans="1:11" x14ac:dyDescent="0.25">
      <c r="A6691" s="21" t="s">
        <v>19520</v>
      </c>
      <c r="B6691" s="21" t="s">
        <v>21768</v>
      </c>
      <c r="C6691" s="21" t="s">
        <v>18963</v>
      </c>
      <c r="D6691" s="21" t="s">
        <v>19526</v>
      </c>
      <c r="F6691" s="21" t="s">
        <v>20568</v>
      </c>
      <c r="G6691" s="20">
        <v>45376</v>
      </c>
      <c r="H6691" s="21" t="s">
        <v>20569</v>
      </c>
      <c r="J6691" s="22">
        <v>-57654768.200000003</v>
      </c>
      <c r="K6691" s="22">
        <v>-57654768.200000003</v>
      </c>
    </row>
    <row r="6692" spans="1:11" x14ac:dyDescent="0.25">
      <c r="A6692" s="21" t="s">
        <v>19520</v>
      </c>
      <c r="B6692" s="21" t="s">
        <v>21768</v>
      </c>
      <c r="C6692" s="21" t="s">
        <v>18963</v>
      </c>
      <c r="D6692" s="21" t="s">
        <v>19526</v>
      </c>
      <c r="F6692" s="21" t="s">
        <v>20570</v>
      </c>
      <c r="G6692" s="20">
        <v>45376</v>
      </c>
      <c r="H6692" s="21" t="s">
        <v>20571</v>
      </c>
      <c r="J6692" s="22">
        <v>-18611146.170000002</v>
      </c>
      <c r="K6692" s="22">
        <v>-18611146.170000002</v>
      </c>
    </row>
    <row r="6693" spans="1:11" x14ac:dyDescent="0.25">
      <c r="A6693" s="21" t="s">
        <v>19520</v>
      </c>
      <c r="B6693" s="21" t="s">
        <v>21768</v>
      </c>
      <c r="C6693" s="21" t="s">
        <v>18963</v>
      </c>
      <c r="D6693" s="21" t="s">
        <v>19526</v>
      </c>
      <c r="F6693" s="21" t="s">
        <v>20572</v>
      </c>
      <c r="G6693" s="20">
        <v>45376</v>
      </c>
      <c r="H6693" s="21" t="s">
        <v>20573</v>
      </c>
      <c r="J6693" s="22">
        <v>-57654768.200000003</v>
      </c>
      <c r="K6693" s="22">
        <v>-57654768.200000003</v>
      </c>
    </row>
    <row r="6694" spans="1:11" x14ac:dyDescent="0.25">
      <c r="A6694" s="21" t="s">
        <v>19520</v>
      </c>
      <c r="B6694" s="21" t="s">
        <v>21768</v>
      </c>
      <c r="C6694" s="21" t="s">
        <v>18963</v>
      </c>
      <c r="D6694" s="21" t="s">
        <v>19526</v>
      </c>
      <c r="F6694" s="21" t="s">
        <v>20574</v>
      </c>
      <c r="G6694" s="20">
        <v>45376</v>
      </c>
      <c r="H6694" s="21" t="s">
        <v>20575</v>
      </c>
      <c r="J6694" s="22">
        <v>-57654768.200000003</v>
      </c>
      <c r="K6694" s="22">
        <v>-57654768.200000003</v>
      </c>
    </row>
    <row r="6695" spans="1:11" x14ac:dyDescent="0.25">
      <c r="A6695" s="21" t="s">
        <v>19520</v>
      </c>
      <c r="B6695" s="21" t="s">
        <v>21768</v>
      </c>
      <c r="C6695" s="21" t="s">
        <v>18963</v>
      </c>
      <c r="D6695" s="21" t="s">
        <v>19526</v>
      </c>
      <c r="F6695" s="21" t="s">
        <v>20576</v>
      </c>
      <c r="G6695" s="20">
        <v>45376</v>
      </c>
      <c r="H6695" s="21" t="s">
        <v>20577</v>
      </c>
      <c r="J6695" s="22">
        <v>-107016882.18000001</v>
      </c>
      <c r="K6695" s="22">
        <v>-107016882.18000001</v>
      </c>
    </row>
    <row r="6696" spans="1:11" x14ac:dyDescent="0.25">
      <c r="A6696" s="21" t="s">
        <v>19520</v>
      </c>
      <c r="B6696" s="21" t="s">
        <v>21768</v>
      </c>
      <c r="C6696" s="21" t="s">
        <v>18963</v>
      </c>
      <c r="D6696" s="21" t="s">
        <v>19526</v>
      </c>
      <c r="F6696" s="21" t="s">
        <v>20578</v>
      </c>
      <c r="G6696" s="20">
        <v>45376</v>
      </c>
      <c r="H6696" s="21" t="s">
        <v>20579</v>
      </c>
      <c r="J6696" s="22">
        <v>-107016882.18000001</v>
      </c>
      <c r="K6696" s="22">
        <v>-107016882.18000001</v>
      </c>
    </row>
    <row r="6697" spans="1:11" x14ac:dyDescent="0.25">
      <c r="A6697" s="21" t="s">
        <v>8738</v>
      </c>
      <c r="B6697" s="21" t="s">
        <v>21768</v>
      </c>
      <c r="C6697" s="21" t="s">
        <v>20178</v>
      </c>
      <c r="D6697" s="21" t="s">
        <v>20179</v>
      </c>
      <c r="F6697" s="21" t="s">
        <v>20180</v>
      </c>
      <c r="G6697" s="20">
        <v>45377</v>
      </c>
      <c r="H6697" s="21" t="s">
        <v>18835</v>
      </c>
      <c r="J6697" s="22">
        <v>-17700</v>
      </c>
      <c r="K6697" s="22">
        <v>-17700</v>
      </c>
    </row>
    <row r="6698" spans="1:11" x14ac:dyDescent="0.25">
      <c r="A6698" s="21" t="s">
        <v>8738</v>
      </c>
      <c r="B6698" s="21" t="s">
        <v>21768</v>
      </c>
      <c r="C6698" s="21" t="s">
        <v>15497</v>
      </c>
      <c r="D6698" s="21" t="s">
        <v>8300</v>
      </c>
      <c r="F6698" s="21" t="s">
        <v>20281</v>
      </c>
      <c r="G6698" s="20">
        <v>45377</v>
      </c>
      <c r="H6698" s="21" t="s">
        <v>20282</v>
      </c>
      <c r="I6698" s="21" t="s">
        <v>20283</v>
      </c>
      <c r="J6698" s="22">
        <v>-63720</v>
      </c>
      <c r="K6698" s="22">
        <v>-63720</v>
      </c>
    </row>
    <row r="6699" spans="1:11" x14ac:dyDescent="0.25">
      <c r="A6699" s="21" t="s">
        <v>8738</v>
      </c>
      <c r="B6699" s="21" t="s">
        <v>21768</v>
      </c>
      <c r="C6699" s="21" t="s">
        <v>19745</v>
      </c>
      <c r="D6699" s="21" t="s">
        <v>19746</v>
      </c>
      <c r="F6699" s="21" t="s">
        <v>20300</v>
      </c>
      <c r="G6699" s="20">
        <v>45377</v>
      </c>
      <c r="H6699" s="21" t="s">
        <v>20301</v>
      </c>
      <c r="I6699" s="21" t="s">
        <v>20136</v>
      </c>
      <c r="J6699" s="22">
        <v>-472000</v>
      </c>
      <c r="K6699" s="22">
        <v>-472000</v>
      </c>
    </row>
    <row r="6700" spans="1:11" x14ac:dyDescent="0.25">
      <c r="A6700" s="21" t="s">
        <v>8738</v>
      </c>
      <c r="B6700" s="21" t="s">
        <v>21768</v>
      </c>
      <c r="C6700" s="21" t="s">
        <v>13390</v>
      </c>
      <c r="D6700" s="21" t="s">
        <v>5565</v>
      </c>
      <c r="F6700" s="21" t="s">
        <v>20306</v>
      </c>
      <c r="G6700" s="20">
        <v>45377</v>
      </c>
      <c r="H6700" s="21" t="s">
        <v>20307</v>
      </c>
      <c r="I6700" s="21" t="s">
        <v>20136</v>
      </c>
      <c r="J6700" s="22">
        <v>-172280</v>
      </c>
      <c r="K6700" s="22">
        <v>-172280</v>
      </c>
    </row>
    <row r="6701" spans="1:11" x14ac:dyDescent="0.25">
      <c r="A6701" s="21" t="s">
        <v>8738</v>
      </c>
      <c r="B6701" s="21" t="s">
        <v>21768</v>
      </c>
      <c r="C6701" s="21" t="s">
        <v>19971</v>
      </c>
      <c r="D6701" s="21" t="s">
        <v>19972</v>
      </c>
      <c r="F6701" s="21" t="s">
        <v>20506</v>
      </c>
      <c r="G6701" s="20">
        <v>45377</v>
      </c>
      <c r="H6701" s="21" t="s">
        <v>17122</v>
      </c>
      <c r="I6701" s="21" t="s">
        <v>20507</v>
      </c>
      <c r="J6701" s="22">
        <v>-3519647.12</v>
      </c>
      <c r="K6701" s="22">
        <v>-2815717.7</v>
      </c>
    </row>
    <row r="6702" spans="1:11" x14ac:dyDescent="0.25">
      <c r="A6702" s="54" t="s">
        <v>8738</v>
      </c>
      <c r="B6702" s="54" t="s">
        <v>21768</v>
      </c>
      <c r="C6702" s="54" t="s">
        <v>8209</v>
      </c>
      <c r="D6702" s="54" t="s">
        <v>8208</v>
      </c>
      <c r="E6702" s="55"/>
      <c r="F6702" s="54" t="s">
        <v>20457</v>
      </c>
      <c r="G6702" s="58">
        <v>45377</v>
      </c>
      <c r="H6702" s="55" t="s">
        <v>19539</v>
      </c>
      <c r="I6702" s="55" t="s">
        <v>19539</v>
      </c>
      <c r="J6702" s="56">
        <v>629300.73</v>
      </c>
      <c r="K6702" s="56">
        <v>0.01</v>
      </c>
    </row>
    <row r="6703" spans="1:11" x14ac:dyDescent="0.25">
      <c r="A6703" s="21" t="s">
        <v>8738</v>
      </c>
      <c r="B6703" s="21" t="s">
        <v>21768</v>
      </c>
      <c r="C6703" s="21" t="s">
        <v>19562</v>
      </c>
      <c r="D6703" s="21" t="s">
        <v>19563</v>
      </c>
      <c r="F6703" s="21" t="s">
        <v>20117</v>
      </c>
      <c r="G6703" s="20">
        <v>45378</v>
      </c>
      <c r="H6703" s="21" t="s">
        <v>20118</v>
      </c>
      <c r="I6703" s="21" t="s">
        <v>20119</v>
      </c>
      <c r="J6703" s="22">
        <v>-826000</v>
      </c>
      <c r="K6703" s="22">
        <v>-826000</v>
      </c>
    </row>
    <row r="6704" spans="1:11" x14ac:dyDescent="0.25">
      <c r="A6704" s="21" t="s">
        <v>8738</v>
      </c>
      <c r="B6704" s="21" t="s">
        <v>21768</v>
      </c>
      <c r="C6704" s="21" t="s">
        <v>15655</v>
      </c>
      <c r="D6704" s="21" t="s">
        <v>8561</v>
      </c>
      <c r="E6704" s="21" t="s">
        <v>19552</v>
      </c>
      <c r="F6704" s="21" t="s">
        <v>20187</v>
      </c>
      <c r="G6704" s="20">
        <v>45378</v>
      </c>
      <c r="H6704" s="21" t="s">
        <v>20188</v>
      </c>
      <c r="I6704" s="21" t="s">
        <v>20189</v>
      </c>
      <c r="J6704" s="22">
        <v>-42480</v>
      </c>
      <c r="K6704" s="22">
        <v>-42480</v>
      </c>
    </row>
    <row r="6705" spans="1:11" x14ac:dyDescent="0.25">
      <c r="A6705" s="21" t="s">
        <v>8738</v>
      </c>
      <c r="B6705" s="21" t="s">
        <v>21768</v>
      </c>
      <c r="C6705" s="21" t="s">
        <v>15659</v>
      </c>
      <c r="D6705" s="21" t="s">
        <v>8567</v>
      </c>
      <c r="F6705" s="21" t="s">
        <v>20230</v>
      </c>
      <c r="G6705" s="20">
        <v>45378</v>
      </c>
      <c r="H6705" s="21" t="s">
        <v>20231</v>
      </c>
      <c r="I6705" s="21" t="s">
        <v>20136</v>
      </c>
      <c r="J6705" s="22">
        <v>-424800</v>
      </c>
      <c r="K6705" s="22">
        <v>-424800</v>
      </c>
    </row>
    <row r="6706" spans="1:11" x14ac:dyDescent="0.25">
      <c r="A6706" s="21" t="s">
        <v>8738</v>
      </c>
      <c r="B6706" s="21" t="s">
        <v>21768</v>
      </c>
      <c r="C6706" s="21" t="s">
        <v>20262</v>
      </c>
      <c r="D6706" s="21" t="s">
        <v>20263</v>
      </c>
      <c r="F6706" s="21" t="s">
        <v>20264</v>
      </c>
      <c r="G6706" s="20">
        <v>45378</v>
      </c>
      <c r="H6706" s="21" t="s">
        <v>20265</v>
      </c>
      <c r="I6706" s="21" t="s">
        <v>20266</v>
      </c>
      <c r="J6706" s="22">
        <v>-129800</v>
      </c>
      <c r="K6706" s="22">
        <v>-129800</v>
      </c>
    </row>
    <row r="6707" spans="1:11" x14ac:dyDescent="0.25">
      <c r="A6707" s="21" t="s">
        <v>8738</v>
      </c>
      <c r="B6707" s="21" t="s">
        <v>21768</v>
      </c>
      <c r="C6707" s="21" t="s">
        <v>15687</v>
      </c>
      <c r="D6707" s="21" t="s">
        <v>8653</v>
      </c>
      <c r="F6707" s="21" t="s">
        <v>20295</v>
      </c>
      <c r="G6707" s="20">
        <v>45378</v>
      </c>
      <c r="H6707" s="21" t="s">
        <v>20296</v>
      </c>
      <c r="I6707" s="21" t="s">
        <v>20136</v>
      </c>
      <c r="J6707" s="22">
        <v>-185167.28</v>
      </c>
      <c r="K6707" s="22">
        <v>-185167.28</v>
      </c>
    </row>
    <row r="6708" spans="1:11" x14ac:dyDescent="0.25">
      <c r="A6708" s="21" t="s">
        <v>8738</v>
      </c>
      <c r="B6708" s="21" t="s">
        <v>21768</v>
      </c>
      <c r="C6708" s="21" t="s">
        <v>15533</v>
      </c>
      <c r="D6708" s="21" t="s">
        <v>8349</v>
      </c>
      <c r="F6708" s="21" t="s">
        <v>20327</v>
      </c>
      <c r="G6708" s="20">
        <v>45378</v>
      </c>
      <c r="H6708" s="21" t="s">
        <v>20328</v>
      </c>
      <c r="I6708" s="21" t="s">
        <v>20136</v>
      </c>
      <c r="J6708" s="22">
        <v>-318600</v>
      </c>
      <c r="K6708" s="22">
        <v>-318600</v>
      </c>
    </row>
    <row r="6709" spans="1:11" x14ac:dyDescent="0.25">
      <c r="A6709" s="21" t="s">
        <v>8738</v>
      </c>
      <c r="B6709" s="21" t="s">
        <v>21768</v>
      </c>
      <c r="C6709" s="21" t="s">
        <v>15923</v>
      </c>
      <c r="D6709" s="21" t="s">
        <v>20394</v>
      </c>
      <c r="F6709" s="21" t="s">
        <v>20396</v>
      </c>
      <c r="G6709" s="20">
        <v>45378</v>
      </c>
      <c r="H6709" s="21" t="s">
        <v>7113</v>
      </c>
      <c r="J6709" s="22">
        <v>-118000</v>
      </c>
      <c r="K6709" s="22">
        <v>-118000</v>
      </c>
    </row>
    <row r="6710" spans="1:11" x14ac:dyDescent="0.25">
      <c r="A6710" s="21" t="s">
        <v>8738</v>
      </c>
      <c r="B6710" s="21" t="s">
        <v>21768</v>
      </c>
      <c r="C6710" s="21" t="s">
        <v>15691</v>
      </c>
      <c r="D6710" s="21" t="s">
        <v>8659</v>
      </c>
      <c r="E6710" s="21" t="s">
        <v>19552</v>
      </c>
      <c r="F6710" s="21" t="s">
        <v>20524</v>
      </c>
      <c r="G6710" s="20">
        <v>45378</v>
      </c>
      <c r="H6710" s="21" t="s">
        <v>20525</v>
      </c>
      <c r="I6710" s="21" t="s">
        <v>20136</v>
      </c>
      <c r="J6710" s="22">
        <v>-87169.81</v>
      </c>
      <c r="K6710" s="22">
        <v>-87169.81</v>
      </c>
    </row>
    <row r="6711" spans="1:11" x14ac:dyDescent="0.25">
      <c r="A6711" s="21" t="s">
        <v>8738</v>
      </c>
      <c r="B6711" s="21" t="s">
        <v>21768</v>
      </c>
      <c r="C6711" s="21" t="s">
        <v>23271</v>
      </c>
      <c r="D6711" s="21" t="s">
        <v>20535</v>
      </c>
      <c r="F6711" s="21" t="s">
        <v>20536</v>
      </c>
      <c r="G6711" s="20">
        <v>45378</v>
      </c>
      <c r="H6711" s="21" t="s">
        <v>6873</v>
      </c>
      <c r="I6711" s="21" t="s">
        <v>20537</v>
      </c>
      <c r="J6711" s="22">
        <v>-481440</v>
      </c>
      <c r="K6711" s="22">
        <v>-481440</v>
      </c>
    </row>
    <row r="6712" spans="1:11" x14ac:dyDescent="0.25">
      <c r="A6712" s="21" t="s">
        <v>19520</v>
      </c>
      <c r="B6712" s="21" t="s">
        <v>21768</v>
      </c>
      <c r="C6712" s="21" t="s">
        <v>18963</v>
      </c>
      <c r="D6712" s="21" t="s">
        <v>19526</v>
      </c>
      <c r="F6712" s="21" t="s">
        <v>20580</v>
      </c>
      <c r="G6712" s="20">
        <v>45378</v>
      </c>
      <c r="H6712" s="21" t="s">
        <v>20581</v>
      </c>
      <c r="J6712" s="22">
        <v>-18611146.170000002</v>
      </c>
      <c r="K6712" s="22">
        <v>-18611146.170000002</v>
      </c>
    </row>
    <row r="6713" spans="1:11" x14ac:dyDescent="0.25">
      <c r="A6713" s="21" t="s">
        <v>19520</v>
      </c>
      <c r="B6713" s="21" t="s">
        <v>21768</v>
      </c>
      <c r="C6713" s="21" t="s">
        <v>18963</v>
      </c>
      <c r="D6713" s="21" t="s">
        <v>19526</v>
      </c>
      <c r="F6713" s="21" t="s">
        <v>20582</v>
      </c>
      <c r="G6713" s="20">
        <v>45378</v>
      </c>
      <c r="H6713" s="21" t="s">
        <v>20583</v>
      </c>
      <c r="J6713" s="22">
        <v>-107016882.18000001</v>
      </c>
      <c r="K6713" s="22">
        <v>-107016882.18000001</v>
      </c>
    </row>
    <row r="6714" spans="1:11" x14ac:dyDescent="0.25">
      <c r="A6714" s="21" t="s">
        <v>19520</v>
      </c>
      <c r="B6714" s="21" t="s">
        <v>21768</v>
      </c>
      <c r="C6714" s="21" t="s">
        <v>18963</v>
      </c>
      <c r="D6714" s="21" t="s">
        <v>19526</v>
      </c>
      <c r="F6714" s="21" t="s">
        <v>20584</v>
      </c>
      <c r="G6714" s="20">
        <v>45378</v>
      </c>
      <c r="H6714" s="21" t="s">
        <v>20585</v>
      </c>
      <c r="J6714" s="22">
        <v>-18611146.170000002</v>
      </c>
      <c r="K6714" s="22">
        <v>-18611146.170000002</v>
      </c>
    </row>
    <row r="6715" spans="1:11" x14ac:dyDescent="0.25">
      <c r="A6715" s="21" t="s">
        <v>8738</v>
      </c>
      <c r="B6715" s="21" t="s">
        <v>21768</v>
      </c>
      <c r="C6715" s="21" t="s">
        <v>15707</v>
      </c>
      <c r="D6715" s="21" t="s">
        <v>8715</v>
      </c>
      <c r="F6715" s="21" t="s">
        <v>20769</v>
      </c>
      <c r="G6715" s="20">
        <v>45383</v>
      </c>
      <c r="H6715" s="21" t="s">
        <v>7056</v>
      </c>
      <c r="J6715" s="22">
        <v>-59000</v>
      </c>
      <c r="K6715" s="22">
        <v>-59000</v>
      </c>
    </row>
    <row r="6716" spans="1:11" x14ac:dyDescent="0.25">
      <c r="A6716" s="21" t="s">
        <v>8738</v>
      </c>
      <c r="B6716" s="21" t="s">
        <v>21768</v>
      </c>
      <c r="C6716" s="21" t="s">
        <v>20262</v>
      </c>
      <c r="D6716" s="21" t="s">
        <v>20263</v>
      </c>
      <c r="F6716" s="21" t="s">
        <v>20790</v>
      </c>
      <c r="G6716" s="20">
        <v>45383</v>
      </c>
      <c r="H6716" s="21" t="s">
        <v>20791</v>
      </c>
      <c r="I6716" s="21" t="s">
        <v>20792</v>
      </c>
      <c r="J6716" s="22">
        <v>-1168200</v>
      </c>
      <c r="K6716" s="22">
        <v>-1168200</v>
      </c>
    </row>
    <row r="6717" spans="1:11" x14ac:dyDescent="0.25">
      <c r="A6717" s="21" t="s">
        <v>8738</v>
      </c>
      <c r="B6717" s="21" t="s">
        <v>21768</v>
      </c>
      <c r="C6717" s="21" t="s">
        <v>21012</v>
      </c>
      <c r="D6717" s="21" t="s">
        <v>21013</v>
      </c>
      <c r="F6717" s="21" t="s">
        <v>21014</v>
      </c>
      <c r="G6717" s="20">
        <v>45383</v>
      </c>
      <c r="H6717" s="21" t="s">
        <v>21015</v>
      </c>
      <c r="I6717" s="21" t="s">
        <v>21016</v>
      </c>
      <c r="J6717" s="22">
        <v>-188800</v>
      </c>
      <c r="K6717" s="22">
        <v>-188800</v>
      </c>
    </row>
    <row r="6718" spans="1:11" x14ac:dyDescent="0.25">
      <c r="A6718" s="21" t="s">
        <v>8738</v>
      </c>
      <c r="B6718" s="21" t="s">
        <v>21768</v>
      </c>
      <c r="C6718" s="21" t="s">
        <v>20938</v>
      </c>
      <c r="D6718" s="21" t="s">
        <v>20939</v>
      </c>
      <c r="F6718" s="21" t="s">
        <v>20940</v>
      </c>
      <c r="G6718" s="20">
        <v>45384</v>
      </c>
      <c r="H6718" s="21" t="s">
        <v>20941</v>
      </c>
      <c r="I6718" s="21" t="s">
        <v>18830</v>
      </c>
      <c r="J6718" s="22">
        <v>-18603147.649999999</v>
      </c>
      <c r="K6718" s="22">
        <v>-14882518.119999999</v>
      </c>
    </row>
    <row r="6719" spans="1:11" x14ac:dyDescent="0.25">
      <c r="A6719" s="21" t="s">
        <v>8738</v>
      </c>
      <c r="B6719" s="21" t="s">
        <v>21768</v>
      </c>
      <c r="C6719" s="21" t="s">
        <v>8687</v>
      </c>
      <c r="D6719" s="21" t="s">
        <v>8686</v>
      </c>
      <c r="F6719" s="21" t="s">
        <v>21154</v>
      </c>
      <c r="G6719" s="20">
        <v>45384</v>
      </c>
      <c r="H6719" s="21" t="s">
        <v>8580</v>
      </c>
      <c r="I6719" s="21" t="s">
        <v>21155</v>
      </c>
      <c r="J6719" s="22">
        <v>-4300075.5199999996</v>
      </c>
      <c r="K6719" s="22">
        <v>-3440060.42</v>
      </c>
    </row>
    <row r="6720" spans="1:11" x14ac:dyDescent="0.25">
      <c r="A6720" s="21" t="s">
        <v>19355</v>
      </c>
      <c r="B6720" s="21" t="s">
        <v>21768</v>
      </c>
      <c r="C6720" s="21" t="s">
        <v>18926</v>
      </c>
      <c r="D6720" s="21" t="s">
        <v>19406</v>
      </c>
      <c r="F6720" s="21" t="s">
        <v>21466</v>
      </c>
      <c r="G6720" s="20">
        <v>45384</v>
      </c>
      <c r="H6720" s="21" t="s">
        <v>23679</v>
      </c>
      <c r="J6720" s="22">
        <v>-15965.97</v>
      </c>
      <c r="K6720" s="22">
        <v>-15965.97</v>
      </c>
    </row>
    <row r="6721" spans="1:11" x14ac:dyDescent="0.25">
      <c r="A6721" s="21" t="s">
        <v>18584</v>
      </c>
      <c r="B6721" s="21" t="s">
        <v>21768</v>
      </c>
      <c r="C6721" s="21" t="s">
        <v>24025</v>
      </c>
      <c r="D6721" s="21" t="s">
        <v>21350</v>
      </c>
      <c r="F6721" s="21" t="s">
        <v>21351</v>
      </c>
      <c r="G6721" s="20">
        <v>45384</v>
      </c>
      <c r="H6721" s="21" t="s">
        <v>6708</v>
      </c>
      <c r="I6721" s="21" t="s">
        <v>21352</v>
      </c>
      <c r="J6721" s="22">
        <v>-885000</v>
      </c>
      <c r="K6721" s="22">
        <v>-885000</v>
      </c>
    </row>
    <row r="6722" spans="1:11" x14ac:dyDescent="0.25">
      <c r="A6722" s="21" t="s">
        <v>8738</v>
      </c>
      <c r="B6722" s="21" t="s">
        <v>21768</v>
      </c>
      <c r="C6722" s="21" t="s">
        <v>20628</v>
      </c>
      <c r="D6722" s="21" t="s">
        <v>20629</v>
      </c>
      <c r="F6722" s="21" t="s">
        <v>20832</v>
      </c>
      <c r="G6722" s="20">
        <v>45385</v>
      </c>
      <c r="H6722" s="21" t="s">
        <v>20833</v>
      </c>
      <c r="I6722" s="21" t="s">
        <v>8690</v>
      </c>
      <c r="J6722" s="22">
        <v>-5881119.4699999997</v>
      </c>
      <c r="K6722" s="22">
        <v>-4704895.58</v>
      </c>
    </row>
    <row r="6723" spans="1:11" x14ac:dyDescent="0.25">
      <c r="A6723" s="21" t="s">
        <v>8738</v>
      </c>
      <c r="B6723" s="21" t="s">
        <v>21768</v>
      </c>
      <c r="C6723" s="21" t="s">
        <v>20927</v>
      </c>
      <c r="D6723" s="21" t="s">
        <v>20928</v>
      </c>
      <c r="F6723" s="21" t="s">
        <v>20929</v>
      </c>
      <c r="G6723" s="20">
        <v>45385</v>
      </c>
      <c r="H6723" s="21" t="s">
        <v>20930</v>
      </c>
      <c r="I6723" s="21" t="s">
        <v>18865</v>
      </c>
      <c r="J6723" s="22">
        <v>-1181028.19</v>
      </c>
      <c r="K6723" s="22">
        <v>-341526.67</v>
      </c>
    </row>
    <row r="6724" spans="1:11" x14ac:dyDescent="0.25">
      <c r="A6724" s="21" t="s">
        <v>8738</v>
      </c>
      <c r="B6724" s="21" t="s">
        <v>21768</v>
      </c>
      <c r="C6724" s="21" t="s">
        <v>8583</v>
      </c>
      <c r="D6724" s="21" t="s">
        <v>8582</v>
      </c>
      <c r="E6724" s="21" t="s">
        <v>19552</v>
      </c>
      <c r="F6724" s="21" t="s">
        <v>21053</v>
      </c>
      <c r="G6724" s="20">
        <v>45385</v>
      </c>
      <c r="H6724" s="21" t="s">
        <v>21054</v>
      </c>
      <c r="J6724" s="22">
        <v>-921900.89</v>
      </c>
      <c r="K6724" s="22">
        <v>-921900.89</v>
      </c>
    </row>
    <row r="6725" spans="1:11" x14ac:dyDescent="0.25">
      <c r="A6725" s="21" t="s">
        <v>8738</v>
      </c>
      <c r="B6725" s="21" t="s">
        <v>21768</v>
      </c>
      <c r="C6725" s="21" t="s">
        <v>8583</v>
      </c>
      <c r="D6725" s="21" t="s">
        <v>8582</v>
      </c>
      <c r="E6725" s="21" t="s">
        <v>19552</v>
      </c>
      <c r="F6725" s="21" t="s">
        <v>21055</v>
      </c>
      <c r="G6725" s="20">
        <v>45385</v>
      </c>
      <c r="H6725" s="21" t="s">
        <v>21056</v>
      </c>
      <c r="J6725" s="22">
        <v>-662263.16</v>
      </c>
      <c r="K6725" s="22">
        <v>-662263.16</v>
      </c>
    </row>
    <row r="6726" spans="1:11" x14ac:dyDescent="0.25">
      <c r="A6726" s="21" t="s">
        <v>8738</v>
      </c>
      <c r="B6726" s="21" t="s">
        <v>21768</v>
      </c>
      <c r="C6726" s="21" t="s">
        <v>8583</v>
      </c>
      <c r="D6726" s="21" t="s">
        <v>8582</v>
      </c>
      <c r="E6726" s="21" t="s">
        <v>19552</v>
      </c>
      <c r="F6726" s="21" t="s">
        <v>21057</v>
      </c>
      <c r="G6726" s="20">
        <v>45385</v>
      </c>
      <c r="H6726" s="21" t="s">
        <v>21058</v>
      </c>
      <c r="J6726" s="22">
        <v>-688810.03</v>
      </c>
      <c r="K6726" s="22">
        <v>-688810.03</v>
      </c>
    </row>
    <row r="6727" spans="1:11" x14ac:dyDescent="0.25">
      <c r="A6727" s="21" t="s">
        <v>8738</v>
      </c>
      <c r="B6727" s="21" t="s">
        <v>21768</v>
      </c>
      <c r="C6727" s="21" t="s">
        <v>8583</v>
      </c>
      <c r="D6727" s="21" t="s">
        <v>8582</v>
      </c>
      <c r="E6727" s="21" t="s">
        <v>19552</v>
      </c>
      <c r="F6727" s="21" t="s">
        <v>21059</v>
      </c>
      <c r="G6727" s="20">
        <v>45385</v>
      </c>
      <c r="H6727" s="21" t="s">
        <v>21060</v>
      </c>
      <c r="J6727" s="22">
        <v>-635855.96</v>
      </c>
      <c r="K6727" s="22">
        <v>-635855.96</v>
      </c>
    </row>
    <row r="6728" spans="1:11" x14ac:dyDescent="0.25">
      <c r="A6728" s="21" t="s">
        <v>8738</v>
      </c>
      <c r="B6728" s="21" t="s">
        <v>21768</v>
      </c>
      <c r="C6728" s="21" t="s">
        <v>8361</v>
      </c>
      <c r="D6728" s="21" t="s">
        <v>8360</v>
      </c>
      <c r="E6728" s="21" t="s">
        <v>19552</v>
      </c>
      <c r="F6728" s="21" t="s">
        <v>21099</v>
      </c>
      <c r="G6728" s="20">
        <v>45385</v>
      </c>
      <c r="H6728" t="s">
        <v>19539</v>
      </c>
      <c r="I6728" t="s">
        <v>19539</v>
      </c>
      <c r="J6728" s="57">
        <v>8473366.6799999997</v>
      </c>
      <c r="K6728" s="57">
        <v>0.01</v>
      </c>
    </row>
    <row r="6729" spans="1:11" x14ac:dyDescent="0.25">
      <c r="A6729" s="21" t="s">
        <v>8738</v>
      </c>
      <c r="B6729" s="21" t="s">
        <v>21768</v>
      </c>
      <c r="C6729" s="21" t="s">
        <v>15715</v>
      </c>
      <c r="D6729" s="21" t="s">
        <v>15716</v>
      </c>
      <c r="F6729" s="21" t="s">
        <v>20664</v>
      </c>
      <c r="G6729" s="20">
        <v>45386</v>
      </c>
      <c r="H6729" s="21" t="s">
        <v>8579</v>
      </c>
      <c r="J6729" s="22">
        <v>-70210</v>
      </c>
      <c r="K6729" s="22">
        <v>-70210</v>
      </c>
    </row>
    <row r="6730" spans="1:11" x14ac:dyDescent="0.25">
      <c r="A6730" s="21" t="s">
        <v>8738</v>
      </c>
      <c r="B6730" s="21" t="s">
        <v>21768</v>
      </c>
      <c r="C6730" s="21" t="s">
        <v>13188</v>
      </c>
      <c r="D6730" s="21" t="s">
        <v>5317</v>
      </c>
      <c r="F6730" s="21" t="s">
        <v>20693</v>
      </c>
      <c r="G6730" s="20">
        <v>45386</v>
      </c>
      <c r="H6730" s="21" t="s">
        <v>20694</v>
      </c>
      <c r="I6730" s="21" t="s">
        <v>20695</v>
      </c>
      <c r="J6730" s="22">
        <v>-34867.94</v>
      </c>
      <c r="K6730" s="22">
        <v>-34867.94</v>
      </c>
    </row>
    <row r="6731" spans="1:11" x14ac:dyDescent="0.25">
      <c r="A6731" s="21" t="s">
        <v>8738</v>
      </c>
      <c r="B6731" s="21" t="s">
        <v>21768</v>
      </c>
      <c r="C6731" s="21" t="s">
        <v>13188</v>
      </c>
      <c r="D6731" s="21" t="s">
        <v>5317</v>
      </c>
      <c r="F6731" s="21" t="s">
        <v>20696</v>
      </c>
      <c r="G6731" s="20">
        <v>45386</v>
      </c>
      <c r="H6731" s="21" t="s">
        <v>20697</v>
      </c>
      <c r="I6731" s="21" t="s">
        <v>20698</v>
      </c>
      <c r="J6731" s="22">
        <v>-51977.94</v>
      </c>
      <c r="K6731" s="22">
        <v>-51977.94</v>
      </c>
    </row>
    <row r="6732" spans="1:11" x14ac:dyDescent="0.25">
      <c r="A6732" s="21" t="s">
        <v>8738</v>
      </c>
      <c r="B6732" s="21" t="s">
        <v>21768</v>
      </c>
      <c r="C6732" s="21" t="s">
        <v>15794</v>
      </c>
      <c r="D6732" s="21" t="s">
        <v>15795</v>
      </c>
      <c r="F6732" s="21" t="s">
        <v>20750</v>
      </c>
      <c r="G6732" s="20">
        <v>45386</v>
      </c>
      <c r="H6732" s="21" t="s">
        <v>20751</v>
      </c>
      <c r="I6732" s="21" t="s">
        <v>20752</v>
      </c>
      <c r="J6732" s="22">
        <v>-377600</v>
      </c>
      <c r="K6732" s="22">
        <v>-377600</v>
      </c>
    </row>
    <row r="6733" spans="1:11" x14ac:dyDescent="0.25">
      <c r="A6733" s="21" t="s">
        <v>8738</v>
      </c>
      <c r="B6733" s="21" t="s">
        <v>21768</v>
      </c>
      <c r="C6733" s="21" t="s">
        <v>20781</v>
      </c>
      <c r="D6733" s="21" t="s">
        <v>20782</v>
      </c>
      <c r="E6733" s="21" t="s">
        <v>19558</v>
      </c>
      <c r="F6733" s="21" t="s">
        <v>20783</v>
      </c>
      <c r="G6733" s="20">
        <v>45386</v>
      </c>
      <c r="H6733" s="21" t="s">
        <v>20784</v>
      </c>
      <c r="I6733" s="21" t="s">
        <v>949</v>
      </c>
      <c r="J6733" s="22">
        <v>-2741298.48</v>
      </c>
      <c r="K6733" s="22">
        <v>-2193038.7799999998</v>
      </c>
    </row>
    <row r="6734" spans="1:11" x14ac:dyDescent="0.25">
      <c r="A6734" s="21" t="s">
        <v>8738</v>
      </c>
      <c r="B6734" s="21" t="s">
        <v>21768</v>
      </c>
      <c r="C6734" s="21" t="s">
        <v>20632</v>
      </c>
      <c r="D6734" s="21" t="s">
        <v>20633</v>
      </c>
      <c r="F6734" s="21" t="s">
        <v>21368</v>
      </c>
      <c r="G6734" s="20">
        <v>45386</v>
      </c>
      <c r="H6734" s="21" t="s">
        <v>20882</v>
      </c>
      <c r="J6734" s="22">
        <v>2900882.98</v>
      </c>
      <c r="K6734" s="22">
        <v>2900882.98</v>
      </c>
    </row>
    <row r="6735" spans="1:11" x14ac:dyDescent="0.25">
      <c r="A6735" s="21" t="s">
        <v>8738</v>
      </c>
      <c r="B6735" s="21" t="s">
        <v>21768</v>
      </c>
      <c r="C6735" s="21" t="s">
        <v>19786</v>
      </c>
      <c r="D6735" s="21" t="s">
        <v>19787</v>
      </c>
      <c r="F6735" s="21" t="s">
        <v>20895</v>
      </c>
      <c r="G6735" s="20">
        <v>45386</v>
      </c>
      <c r="H6735" s="21" t="s">
        <v>20896</v>
      </c>
      <c r="I6735" s="21" t="s">
        <v>20897</v>
      </c>
      <c r="J6735" s="22">
        <v>-2089601.82</v>
      </c>
      <c r="K6735" s="22">
        <v>-2089601.82</v>
      </c>
    </row>
    <row r="6736" spans="1:11" x14ac:dyDescent="0.25">
      <c r="A6736" s="21" t="s">
        <v>8738</v>
      </c>
      <c r="B6736" s="21" t="s">
        <v>21768</v>
      </c>
      <c r="C6736" s="21" t="s">
        <v>20914</v>
      </c>
      <c r="D6736" s="21" t="s">
        <v>20915</v>
      </c>
      <c r="F6736" s="21" t="s">
        <v>20916</v>
      </c>
      <c r="G6736" s="20">
        <v>45386</v>
      </c>
      <c r="H6736" s="21" t="s">
        <v>20917</v>
      </c>
      <c r="I6736" s="21" t="s">
        <v>20918</v>
      </c>
      <c r="J6736" s="22">
        <v>-21449832.469999999</v>
      </c>
      <c r="K6736" s="22">
        <v>-17159865.98</v>
      </c>
    </row>
    <row r="6737" spans="1:11" x14ac:dyDescent="0.25">
      <c r="A6737" s="21" t="s">
        <v>8738</v>
      </c>
      <c r="B6737" s="21" t="s">
        <v>21768</v>
      </c>
      <c r="C6737" s="21" t="s">
        <v>20921</v>
      </c>
      <c r="D6737" s="21" t="s">
        <v>20922</v>
      </c>
      <c r="F6737" s="21" t="s">
        <v>20923</v>
      </c>
      <c r="G6737" s="20">
        <v>45386</v>
      </c>
      <c r="H6737" s="21" t="s">
        <v>20924</v>
      </c>
      <c r="I6737" s="21" t="s">
        <v>15751</v>
      </c>
      <c r="J6737" s="22">
        <v>-46000852.859999999</v>
      </c>
      <c r="K6737" s="22">
        <v>-36800682.289999999</v>
      </c>
    </row>
    <row r="6738" spans="1:11" x14ac:dyDescent="0.25">
      <c r="A6738" s="21" t="s">
        <v>8738</v>
      </c>
      <c r="B6738" s="21" t="s">
        <v>21768</v>
      </c>
      <c r="C6738" s="21" t="s">
        <v>20946</v>
      </c>
      <c r="D6738" s="21" t="s">
        <v>20947</v>
      </c>
      <c r="F6738" s="21" t="s">
        <v>20948</v>
      </c>
      <c r="G6738" s="20">
        <v>45386</v>
      </c>
      <c r="H6738" s="21" t="s">
        <v>20949</v>
      </c>
      <c r="I6738" s="21" t="s">
        <v>15722</v>
      </c>
      <c r="J6738" s="22">
        <v>-7062312.5199999996</v>
      </c>
      <c r="K6738" s="22">
        <v>-5649850.0199999996</v>
      </c>
    </row>
    <row r="6739" spans="1:11" x14ac:dyDescent="0.25">
      <c r="A6739" s="21" t="s">
        <v>8738</v>
      </c>
      <c r="B6739" s="21" t="s">
        <v>21768</v>
      </c>
      <c r="C6739" s="21" t="s">
        <v>8434</v>
      </c>
      <c r="D6739" s="21" t="s">
        <v>8433</v>
      </c>
      <c r="F6739" s="21" t="s">
        <v>21735</v>
      </c>
      <c r="G6739" s="20">
        <v>45386</v>
      </c>
      <c r="H6739" s="21" t="s">
        <v>22255</v>
      </c>
      <c r="J6739" s="22">
        <v>-4671843.75</v>
      </c>
      <c r="K6739" s="22">
        <v>-4671843.75</v>
      </c>
    </row>
    <row r="6740" spans="1:11" x14ac:dyDescent="0.25">
      <c r="A6740" s="21" t="s">
        <v>8738</v>
      </c>
      <c r="B6740" s="21" t="s">
        <v>21768</v>
      </c>
      <c r="C6740" s="21" t="s">
        <v>8583</v>
      </c>
      <c r="D6740" s="21" t="s">
        <v>8582</v>
      </c>
      <c r="E6740" s="21" t="s">
        <v>19552</v>
      </c>
      <c r="F6740" s="21" t="s">
        <v>21061</v>
      </c>
      <c r="G6740" s="20">
        <v>45386</v>
      </c>
      <c r="H6740" s="21" t="s">
        <v>21062</v>
      </c>
      <c r="J6740" s="22">
        <v>-1521471.86</v>
      </c>
      <c r="K6740" s="22">
        <v>-1521471.86</v>
      </c>
    </row>
    <row r="6741" spans="1:11" x14ac:dyDescent="0.25">
      <c r="A6741" s="21" t="s">
        <v>8738</v>
      </c>
      <c r="B6741" s="21" t="s">
        <v>21768</v>
      </c>
      <c r="C6741" s="21" t="s">
        <v>22797</v>
      </c>
      <c r="D6741" s="21" t="s">
        <v>21094</v>
      </c>
      <c r="E6741" s="21" t="s">
        <v>19558</v>
      </c>
      <c r="F6741" s="21" t="s">
        <v>21095</v>
      </c>
      <c r="G6741" s="20">
        <v>45386</v>
      </c>
      <c r="H6741" s="21" t="s">
        <v>21096</v>
      </c>
      <c r="I6741" s="21" t="s">
        <v>19848</v>
      </c>
      <c r="J6741" s="22">
        <v>-12290820.16</v>
      </c>
      <c r="K6741" s="22">
        <v>-9832656.1300000008</v>
      </c>
    </row>
    <row r="6742" spans="1:11" x14ac:dyDescent="0.25">
      <c r="A6742" s="21" t="s">
        <v>8738</v>
      </c>
      <c r="B6742" s="21" t="s">
        <v>21768</v>
      </c>
      <c r="C6742" s="21" t="s">
        <v>8687</v>
      </c>
      <c r="D6742" s="21" t="s">
        <v>8686</v>
      </c>
      <c r="F6742" s="21" t="s">
        <v>21156</v>
      </c>
      <c r="G6742" s="20">
        <v>45386</v>
      </c>
      <c r="H6742" s="21" t="s">
        <v>8579</v>
      </c>
      <c r="I6742" s="21" t="s">
        <v>21157</v>
      </c>
      <c r="J6742" s="22">
        <v>-4244851.5199999996</v>
      </c>
      <c r="K6742" s="22">
        <v>-3395881.22</v>
      </c>
    </row>
    <row r="6743" spans="1:11" x14ac:dyDescent="0.25">
      <c r="A6743" s="21" t="s">
        <v>8738</v>
      </c>
      <c r="B6743" s="21" t="s">
        <v>21768</v>
      </c>
      <c r="C6743" s="21" t="s">
        <v>23052</v>
      </c>
      <c r="D6743" s="21" t="s">
        <v>21166</v>
      </c>
      <c r="F6743" s="21" t="s">
        <v>21167</v>
      </c>
      <c r="G6743" s="20">
        <v>45386</v>
      </c>
      <c r="H6743" s="21" t="s">
        <v>20643</v>
      </c>
      <c r="I6743" s="21" t="s">
        <v>21168</v>
      </c>
      <c r="J6743" s="22">
        <v>-5179435.3600000003</v>
      </c>
      <c r="K6743" s="22">
        <v>-4143548.29</v>
      </c>
    </row>
    <row r="6744" spans="1:11" x14ac:dyDescent="0.25">
      <c r="A6744" s="21" t="s">
        <v>8738</v>
      </c>
      <c r="B6744" s="21" t="s">
        <v>21768</v>
      </c>
      <c r="C6744" s="21" t="s">
        <v>23052</v>
      </c>
      <c r="D6744" s="21" t="s">
        <v>21166</v>
      </c>
      <c r="F6744" s="21" t="s">
        <v>21169</v>
      </c>
      <c r="G6744" s="20">
        <v>45386</v>
      </c>
      <c r="H6744" s="21" t="s">
        <v>18809</v>
      </c>
      <c r="I6744" s="21" t="s">
        <v>21170</v>
      </c>
      <c r="J6744" s="22">
        <v>-5179435.3600000003</v>
      </c>
      <c r="K6744" s="22">
        <v>-4143548.29</v>
      </c>
    </row>
    <row r="6745" spans="1:11" x14ac:dyDescent="0.25">
      <c r="A6745" s="21" t="s">
        <v>8738</v>
      </c>
      <c r="B6745" s="21" t="s">
        <v>21768</v>
      </c>
      <c r="C6745" s="21" t="s">
        <v>23052</v>
      </c>
      <c r="D6745" s="21" t="s">
        <v>21166</v>
      </c>
      <c r="F6745" s="21" t="s">
        <v>21171</v>
      </c>
      <c r="G6745" s="20">
        <v>45386</v>
      </c>
      <c r="H6745" s="21" t="s">
        <v>20642</v>
      </c>
      <c r="I6745" s="21" t="s">
        <v>21172</v>
      </c>
      <c r="J6745" s="22">
        <v>-5179435.3600000003</v>
      </c>
      <c r="K6745" s="22">
        <v>-4143548.29</v>
      </c>
    </row>
    <row r="6746" spans="1:11" x14ac:dyDescent="0.25">
      <c r="A6746" s="21" t="s">
        <v>8738</v>
      </c>
      <c r="B6746" s="21" t="s">
        <v>21768</v>
      </c>
      <c r="C6746" s="21" t="s">
        <v>23085</v>
      </c>
      <c r="D6746" s="21" t="s">
        <v>21177</v>
      </c>
      <c r="F6746" s="21" t="s">
        <v>21178</v>
      </c>
      <c r="G6746" s="20">
        <v>45386</v>
      </c>
      <c r="H6746" s="21" t="s">
        <v>21179</v>
      </c>
      <c r="I6746" s="21" t="s">
        <v>15751</v>
      </c>
      <c r="J6746" s="22">
        <v>-7875199.46</v>
      </c>
      <c r="K6746" s="22">
        <v>-6300159.5700000003</v>
      </c>
    </row>
    <row r="6747" spans="1:11" x14ac:dyDescent="0.25">
      <c r="A6747" s="21" t="s">
        <v>8738</v>
      </c>
      <c r="B6747" s="21" t="s">
        <v>21768</v>
      </c>
      <c r="C6747" s="21" t="s">
        <v>17064</v>
      </c>
      <c r="D6747" s="21" t="s">
        <v>17065</v>
      </c>
      <c r="F6747" s="21" t="s">
        <v>21227</v>
      </c>
      <c r="G6747" s="20">
        <v>45386</v>
      </c>
      <c r="H6747" s="21" t="s">
        <v>6982</v>
      </c>
      <c r="I6747" s="21" t="s">
        <v>16937</v>
      </c>
      <c r="J6747" s="22">
        <v>-602685</v>
      </c>
      <c r="K6747" s="22">
        <v>-482148</v>
      </c>
    </row>
    <row r="6748" spans="1:11" x14ac:dyDescent="0.25">
      <c r="A6748" s="21" t="s">
        <v>18584</v>
      </c>
      <c r="B6748" s="21" t="s">
        <v>21768</v>
      </c>
      <c r="C6748" s="21" t="s">
        <v>21298</v>
      </c>
      <c r="D6748" s="21" t="s">
        <v>21299</v>
      </c>
      <c r="F6748" s="21" t="s">
        <v>21300</v>
      </c>
      <c r="G6748" s="20">
        <v>45386</v>
      </c>
      <c r="H6748" s="21" t="s">
        <v>21301</v>
      </c>
      <c r="J6748" s="22">
        <v>-53100</v>
      </c>
      <c r="K6748" s="22">
        <v>-53100</v>
      </c>
    </row>
    <row r="6749" spans="1:11" x14ac:dyDescent="0.25">
      <c r="A6749" s="54" t="s">
        <v>8738</v>
      </c>
      <c r="B6749" s="54" t="s">
        <v>21768</v>
      </c>
      <c r="C6749" s="54" t="s">
        <v>22685</v>
      </c>
      <c r="D6749" s="54" t="s">
        <v>20636</v>
      </c>
      <c r="E6749" s="54" t="s">
        <v>19552</v>
      </c>
      <c r="F6749" s="54" t="s">
        <v>21075</v>
      </c>
      <c r="G6749" s="58">
        <v>45386</v>
      </c>
      <c r="H6749" s="54" t="s">
        <v>21076</v>
      </c>
      <c r="I6749" s="54" t="s">
        <v>21077</v>
      </c>
      <c r="J6749" s="56">
        <v>-3621976.49</v>
      </c>
      <c r="K6749" s="56">
        <v>-0.01</v>
      </c>
    </row>
    <row r="6750" spans="1:11" x14ac:dyDescent="0.25">
      <c r="A6750" s="21" t="s">
        <v>8738</v>
      </c>
      <c r="B6750" s="21" t="s">
        <v>21768</v>
      </c>
      <c r="C6750" s="21" t="s">
        <v>23023</v>
      </c>
      <c r="D6750" s="21" t="s">
        <v>20493</v>
      </c>
      <c r="F6750" s="21" t="s">
        <v>21161</v>
      </c>
      <c r="G6750" s="20">
        <v>45387</v>
      </c>
      <c r="H6750" s="21" t="s">
        <v>19538</v>
      </c>
      <c r="I6750" s="21" t="s">
        <v>21162</v>
      </c>
      <c r="J6750" s="22">
        <v>-4163124.43</v>
      </c>
      <c r="K6750" s="22">
        <v>-3330499.54</v>
      </c>
    </row>
    <row r="6751" spans="1:11" x14ac:dyDescent="0.25">
      <c r="A6751" s="21" t="s">
        <v>8738</v>
      </c>
      <c r="B6751" s="21" t="s">
        <v>21768</v>
      </c>
      <c r="C6751" s="21" t="s">
        <v>16978</v>
      </c>
      <c r="D6751" s="21" t="s">
        <v>16979</v>
      </c>
      <c r="F6751" s="21" t="s">
        <v>21191</v>
      </c>
      <c r="G6751" s="20">
        <v>45387</v>
      </c>
      <c r="H6751" s="21" t="s">
        <v>8665</v>
      </c>
      <c r="I6751" s="21" t="s">
        <v>21192</v>
      </c>
      <c r="J6751" s="22">
        <v>-4159548.46</v>
      </c>
      <c r="K6751" s="22">
        <v>-3327638.77</v>
      </c>
    </row>
    <row r="6752" spans="1:11" x14ac:dyDescent="0.25">
      <c r="A6752" s="21" t="s">
        <v>8738</v>
      </c>
      <c r="B6752" s="21" t="s">
        <v>21768</v>
      </c>
      <c r="C6752" s="21" t="s">
        <v>17136</v>
      </c>
      <c r="D6752" s="21" t="s">
        <v>17137</v>
      </c>
      <c r="F6752" s="21" t="s">
        <v>21431</v>
      </c>
      <c r="G6752" s="20">
        <v>45387</v>
      </c>
      <c r="H6752" s="21" t="s">
        <v>7084</v>
      </c>
      <c r="J6752" s="22">
        <v>-4128800.27</v>
      </c>
      <c r="K6752" s="22">
        <v>-4128800.27</v>
      </c>
    </row>
    <row r="6753" spans="1:11" x14ac:dyDescent="0.25">
      <c r="A6753" s="21" t="s">
        <v>8738</v>
      </c>
      <c r="B6753" s="21" t="s">
        <v>21768</v>
      </c>
      <c r="C6753" s="21" t="s">
        <v>8583</v>
      </c>
      <c r="D6753" s="21" t="s">
        <v>8582</v>
      </c>
      <c r="E6753" s="21" t="s">
        <v>19552</v>
      </c>
      <c r="F6753" s="21" t="s">
        <v>21063</v>
      </c>
      <c r="G6753" s="20">
        <v>45387</v>
      </c>
      <c r="H6753" s="21" t="s">
        <v>22565</v>
      </c>
      <c r="J6753" s="57">
        <v>-1653395.04</v>
      </c>
      <c r="K6753" s="57">
        <v>-0.01</v>
      </c>
    </row>
    <row r="6754" spans="1:11" x14ac:dyDescent="0.25">
      <c r="A6754" s="21" t="s">
        <v>8738</v>
      </c>
      <c r="B6754" s="21" t="s">
        <v>21768</v>
      </c>
      <c r="C6754" s="21" t="s">
        <v>11919</v>
      </c>
      <c r="D6754" s="21" t="s">
        <v>3707</v>
      </c>
      <c r="F6754" s="21" t="s">
        <v>20679</v>
      </c>
      <c r="G6754" s="20">
        <v>45390</v>
      </c>
      <c r="H6754" s="21" t="s">
        <v>20680</v>
      </c>
      <c r="J6754" s="22">
        <v>-59000</v>
      </c>
      <c r="K6754" s="22">
        <v>-59000</v>
      </c>
    </row>
    <row r="6755" spans="1:11" x14ac:dyDescent="0.25">
      <c r="A6755" s="21" t="s">
        <v>8738</v>
      </c>
      <c r="B6755" s="21" t="s">
        <v>21768</v>
      </c>
      <c r="C6755" s="21" t="s">
        <v>7112</v>
      </c>
      <c r="D6755" s="21" t="s">
        <v>7111</v>
      </c>
      <c r="E6755" s="21" t="s">
        <v>19552</v>
      </c>
      <c r="F6755" s="21" t="s">
        <v>21118</v>
      </c>
      <c r="G6755" s="20">
        <v>45390</v>
      </c>
      <c r="H6755" s="21" t="s">
        <v>21119</v>
      </c>
      <c r="I6755" s="21" t="s">
        <v>21120</v>
      </c>
      <c r="J6755" s="22">
        <v>-944000</v>
      </c>
      <c r="K6755" s="22">
        <v>-944000</v>
      </c>
    </row>
    <row r="6756" spans="1:11" x14ac:dyDescent="0.25">
      <c r="A6756" s="54" t="s">
        <v>8738</v>
      </c>
      <c r="B6756" s="54" t="s">
        <v>21768</v>
      </c>
      <c r="C6756" s="54" t="s">
        <v>6504</v>
      </c>
      <c r="D6756" s="54" t="s">
        <v>6503</v>
      </c>
      <c r="E6756" s="54" t="s">
        <v>19552</v>
      </c>
      <c r="F6756" s="54" t="s">
        <v>21028</v>
      </c>
      <c r="G6756" s="58">
        <v>45390</v>
      </c>
      <c r="H6756" s="55" t="s">
        <v>19539</v>
      </c>
      <c r="I6756" s="55" t="s">
        <v>19539</v>
      </c>
      <c r="J6756" s="56">
        <v>8111724.6200000001</v>
      </c>
      <c r="K6756" s="56">
        <v>0.01</v>
      </c>
    </row>
    <row r="6757" spans="1:11" x14ac:dyDescent="0.25">
      <c r="A6757" s="21" t="s">
        <v>8738</v>
      </c>
      <c r="B6757" s="21" t="s">
        <v>21768</v>
      </c>
      <c r="C6757" s="21" t="s">
        <v>19559</v>
      </c>
      <c r="D6757" s="21" t="s">
        <v>19560</v>
      </c>
      <c r="F6757" s="21" t="s">
        <v>20668</v>
      </c>
      <c r="G6757" s="20">
        <v>45392</v>
      </c>
      <c r="H6757" s="21" t="s">
        <v>20669</v>
      </c>
      <c r="I6757" s="21" t="s">
        <v>20670</v>
      </c>
      <c r="J6757" s="22">
        <v>-342200</v>
      </c>
      <c r="K6757" s="22">
        <v>-342200</v>
      </c>
    </row>
    <row r="6758" spans="1:11" x14ac:dyDescent="0.25">
      <c r="A6758" s="21" t="s">
        <v>8738</v>
      </c>
      <c r="B6758" s="21" t="s">
        <v>21768</v>
      </c>
      <c r="C6758" s="21" t="s">
        <v>19612</v>
      </c>
      <c r="D6758" s="21" t="s">
        <v>19613</v>
      </c>
      <c r="F6758" s="21" t="s">
        <v>20701</v>
      </c>
      <c r="G6758" s="20">
        <v>45392</v>
      </c>
      <c r="H6758" s="21" t="s">
        <v>20702</v>
      </c>
      <c r="I6758" s="21" t="s">
        <v>20703</v>
      </c>
      <c r="J6758" s="22">
        <v>-70800</v>
      </c>
      <c r="K6758" s="22">
        <v>-70800</v>
      </c>
    </row>
    <row r="6759" spans="1:11" x14ac:dyDescent="0.25">
      <c r="A6759" s="21" t="s">
        <v>8738</v>
      </c>
      <c r="B6759" s="21" t="s">
        <v>21768</v>
      </c>
      <c r="C6759" s="21" t="s">
        <v>20849</v>
      </c>
      <c r="D6759" s="21" t="s">
        <v>20850</v>
      </c>
      <c r="F6759" s="21" t="s">
        <v>20851</v>
      </c>
      <c r="G6759" s="20">
        <v>45392</v>
      </c>
      <c r="H6759" s="21" t="s">
        <v>20852</v>
      </c>
      <c r="I6759" s="21" t="s">
        <v>8493</v>
      </c>
      <c r="J6759" s="22">
        <v>-4732179.99</v>
      </c>
      <c r="K6759" s="22">
        <v>-3785743.99</v>
      </c>
    </row>
    <row r="6760" spans="1:11" x14ac:dyDescent="0.25">
      <c r="A6760" s="21" t="s">
        <v>8738</v>
      </c>
      <c r="B6760" s="21" t="s">
        <v>21768</v>
      </c>
      <c r="C6760" s="21" t="s">
        <v>20630</v>
      </c>
      <c r="D6760" s="21" t="s">
        <v>20631</v>
      </c>
      <c r="E6760" s="21" t="s">
        <v>19558</v>
      </c>
      <c r="F6760" s="21" t="s">
        <v>20853</v>
      </c>
      <c r="G6760" s="20">
        <v>45392</v>
      </c>
      <c r="H6760" s="21" t="s">
        <v>20854</v>
      </c>
      <c r="I6760" s="21" t="s">
        <v>19848</v>
      </c>
      <c r="J6760" s="22">
        <v>-6634331.46</v>
      </c>
      <c r="K6760" s="22">
        <v>-5307465.17</v>
      </c>
    </row>
    <row r="6761" spans="1:11" x14ac:dyDescent="0.25">
      <c r="A6761" s="21" t="s">
        <v>8738</v>
      </c>
      <c r="B6761" s="21" t="s">
        <v>21768</v>
      </c>
      <c r="C6761" s="21" t="s">
        <v>20883</v>
      </c>
      <c r="D6761" s="21" t="s">
        <v>20884</v>
      </c>
      <c r="F6761" s="21" t="s">
        <v>20885</v>
      </c>
      <c r="G6761" s="20">
        <v>45392</v>
      </c>
      <c r="H6761" s="21" t="s">
        <v>20886</v>
      </c>
      <c r="I6761" s="21" t="s">
        <v>19710</v>
      </c>
      <c r="J6761" s="22">
        <v>-5449703.8600000003</v>
      </c>
      <c r="K6761" s="22">
        <v>-4359763.09</v>
      </c>
    </row>
    <row r="6762" spans="1:11" x14ac:dyDescent="0.25">
      <c r="A6762" s="21" t="s">
        <v>8738</v>
      </c>
      <c r="B6762" s="21" t="s">
        <v>21768</v>
      </c>
      <c r="C6762" s="21" t="s">
        <v>20889</v>
      </c>
      <c r="D6762" s="21" t="s">
        <v>20890</v>
      </c>
      <c r="F6762" s="21" t="s">
        <v>20891</v>
      </c>
      <c r="G6762" s="20">
        <v>45392</v>
      </c>
      <c r="H6762" s="21" t="s">
        <v>20892</v>
      </c>
      <c r="I6762" s="21" t="s">
        <v>20360</v>
      </c>
      <c r="J6762" s="22">
        <v>-15499960.82</v>
      </c>
      <c r="K6762" s="22">
        <v>-15499960.82</v>
      </c>
    </row>
    <row r="6763" spans="1:11" x14ac:dyDescent="0.25">
      <c r="A6763" s="21" t="s">
        <v>8738</v>
      </c>
      <c r="B6763" s="21" t="s">
        <v>21768</v>
      </c>
      <c r="C6763" s="21" t="s">
        <v>20978</v>
      </c>
      <c r="D6763" s="21" t="s">
        <v>20979</v>
      </c>
      <c r="F6763" s="21" t="s">
        <v>20980</v>
      </c>
      <c r="G6763" s="20">
        <v>45392</v>
      </c>
      <c r="H6763" s="21" t="s">
        <v>20981</v>
      </c>
      <c r="I6763" s="21" t="s">
        <v>18837</v>
      </c>
      <c r="J6763" s="22">
        <v>-8307788.71</v>
      </c>
      <c r="K6763" s="22">
        <v>-6646230.9699999997</v>
      </c>
    </row>
    <row r="6764" spans="1:11" x14ac:dyDescent="0.25">
      <c r="A6764" s="21" t="s">
        <v>8738</v>
      </c>
      <c r="B6764" s="21" t="s">
        <v>21768</v>
      </c>
      <c r="C6764" s="21" t="s">
        <v>632</v>
      </c>
      <c r="D6764" s="21" t="s">
        <v>631</v>
      </c>
      <c r="F6764" s="21" t="s">
        <v>21037</v>
      </c>
      <c r="G6764" s="20">
        <v>45392</v>
      </c>
      <c r="H6764" s="21" t="s">
        <v>17122</v>
      </c>
      <c r="I6764" s="21" t="s">
        <v>20212</v>
      </c>
      <c r="J6764" s="22">
        <v>-574672.63</v>
      </c>
      <c r="K6764" s="22">
        <v>-574672.63</v>
      </c>
    </row>
    <row r="6765" spans="1:11" x14ac:dyDescent="0.25">
      <c r="A6765" s="21" t="s">
        <v>8738</v>
      </c>
      <c r="B6765" s="21" t="s">
        <v>21768</v>
      </c>
      <c r="C6765" s="21" t="s">
        <v>19036</v>
      </c>
      <c r="D6765" s="21" t="s">
        <v>19037</v>
      </c>
      <c r="F6765" s="21" t="s">
        <v>21038</v>
      </c>
      <c r="G6765" s="20">
        <v>45392</v>
      </c>
      <c r="H6765" s="21" t="s">
        <v>21039</v>
      </c>
      <c r="J6765" s="22">
        <v>-902300.02</v>
      </c>
      <c r="K6765" s="22">
        <v>-902300.02</v>
      </c>
    </row>
    <row r="6766" spans="1:11" x14ac:dyDescent="0.25">
      <c r="A6766" s="21" t="s">
        <v>8738</v>
      </c>
      <c r="B6766" s="21" t="s">
        <v>21768</v>
      </c>
      <c r="C6766" s="21" t="s">
        <v>8717</v>
      </c>
      <c r="D6766" s="21" t="s">
        <v>8716</v>
      </c>
      <c r="F6766" s="21" t="s">
        <v>21110</v>
      </c>
      <c r="G6766" s="20">
        <v>45392</v>
      </c>
      <c r="H6766" s="21" t="s">
        <v>8053</v>
      </c>
      <c r="I6766" s="21" t="s">
        <v>21111</v>
      </c>
      <c r="J6766" s="22">
        <v>-117351</v>
      </c>
      <c r="K6766" s="22">
        <v>-93880.8</v>
      </c>
    </row>
    <row r="6767" spans="1:11" x14ac:dyDescent="0.25">
      <c r="A6767" s="21" t="s">
        <v>8738</v>
      </c>
      <c r="B6767" s="21" t="s">
        <v>21768</v>
      </c>
      <c r="C6767" s="21" t="s">
        <v>23034</v>
      </c>
      <c r="D6767" s="21" t="s">
        <v>21164</v>
      </c>
      <c r="F6767" s="21" t="s">
        <v>21165</v>
      </c>
      <c r="G6767" s="20">
        <v>45392</v>
      </c>
      <c r="H6767" s="21" t="s">
        <v>16998</v>
      </c>
      <c r="J6767" s="22">
        <v>-118000</v>
      </c>
      <c r="K6767" s="22">
        <v>-118000</v>
      </c>
    </row>
    <row r="6768" spans="1:11" x14ac:dyDescent="0.25">
      <c r="A6768" s="21" t="s">
        <v>19075</v>
      </c>
      <c r="B6768" s="21" t="s">
        <v>21768</v>
      </c>
      <c r="C6768" s="21" t="s">
        <v>18961</v>
      </c>
      <c r="D6768" s="21" t="s">
        <v>19179</v>
      </c>
      <c r="F6768" s="21" t="s">
        <v>21396</v>
      </c>
      <c r="G6768" s="20">
        <v>45392</v>
      </c>
      <c r="H6768" s="21" t="s">
        <v>23671</v>
      </c>
      <c r="J6768" s="22">
        <v>-671550</v>
      </c>
      <c r="K6768" s="22">
        <v>-671550</v>
      </c>
    </row>
    <row r="6769" spans="1:11" x14ac:dyDescent="0.25">
      <c r="A6769" s="21" t="s">
        <v>18584</v>
      </c>
      <c r="B6769" s="21" t="s">
        <v>21768</v>
      </c>
      <c r="C6769" s="21" t="s">
        <v>894</v>
      </c>
      <c r="D6769" s="21" t="s">
        <v>893</v>
      </c>
      <c r="F6769" s="21" t="s">
        <v>21326</v>
      </c>
      <c r="G6769" s="20">
        <v>45392</v>
      </c>
      <c r="H6769" s="21" t="s">
        <v>21327</v>
      </c>
      <c r="J6769" s="22">
        <v>-50280</v>
      </c>
      <c r="K6769" s="22">
        <v>-50280</v>
      </c>
    </row>
    <row r="6770" spans="1:11" x14ac:dyDescent="0.25">
      <c r="A6770" s="21" t="s">
        <v>18584</v>
      </c>
      <c r="B6770" s="21" t="s">
        <v>21768</v>
      </c>
      <c r="C6770" s="21" t="s">
        <v>894</v>
      </c>
      <c r="D6770" s="21" t="s">
        <v>893</v>
      </c>
      <c r="F6770" s="21" t="s">
        <v>21328</v>
      </c>
      <c r="G6770" s="20">
        <v>45392</v>
      </c>
      <c r="H6770" s="21" t="s">
        <v>21329</v>
      </c>
      <c r="J6770" s="22">
        <v>-486667.5</v>
      </c>
      <c r="K6770" s="22">
        <v>-486667.5</v>
      </c>
    </row>
    <row r="6771" spans="1:11" x14ac:dyDescent="0.25">
      <c r="A6771" s="21" t="s">
        <v>8738</v>
      </c>
      <c r="B6771" s="21" t="s">
        <v>21768</v>
      </c>
      <c r="C6771" s="21" t="s">
        <v>19933</v>
      </c>
      <c r="D6771" s="21" t="s">
        <v>19934</v>
      </c>
      <c r="F6771" s="21" t="s">
        <v>21138</v>
      </c>
      <c r="G6771" s="20">
        <v>45393</v>
      </c>
      <c r="H6771" s="21" t="s">
        <v>21139</v>
      </c>
      <c r="I6771" s="21" t="s">
        <v>21140</v>
      </c>
      <c r="J6771" s="22">
        <v>-184080</v>
      </c>
      <c r="K6771" s="22">
        <v>-184080</v>
      </c>
    </row>
    <row r="6772" spans="1:11" x14ac:dyDescent="0.25">
      <c r="A6772" s="21" t="s">
        <v>8738</v>
      </c>
      <c r="B6772" s="21" t="s">
        <v>21768</v>
      </c>
      <c r="C6772" s="21" t="s">
        <v>23171</v>
      </c>
      <c r="D6772" s="21" t="s">
        <v>20505</v>
      </c>
      <c r="F6772" s="21" t="s">
        <v>21204</v>
      </c>
      <c r="G6772" s="20">
        <v>45393</v>
      </c>
      <c r="H6772" s="21" t="s">
        <v>7953</v>
      </c>
      <c r="I6772" s="21" t="s">
        <v>20286</v>
      </c>
      <c r="J6772" s="22">
        <v>-88500</v>
      </c>
      <c r="K6772" s="22">
        <v>-88500</v>
      </c>
    </row>
    <row r="6773" spans="1:11" x14ac:dyDescent="0.25">
      <c r="A6773" s="21" t="s">
        <v>8738</v>
      </c>
      <c r="B6773" s="21" t="s">
        <v>21768</v>
      </c>
      <c r="C6773" s="21" t="s">
        <v>8682</v>
      </c>
      <c r="D6773" s="21" t="s">
        <v>8681</v>
      </c>
      <c r="F6773" s="21" t="s">
        <v>21237</v>
      </c>
      <c r="G6773" s="20">
        <v>45393</v>
      </c>
      <c r="H6773" s="21" t="s">
        <v>8586</v>
      </c>
      <c r="J6773" s="22">
        <v>-135700</v>
      </c>
      <c r="K6773" s="22">
        <v>-135700</v>
      </c>
    </row>
    <row r="6774" spans="1:11" x14ac:dyDescent="0.25">
      <c r="A6774" s="21" t="s">
        <v>19417</v>
      </c>
      <c r="B6774" s="21" t="s">
        <v>21768</v>
      </c>
      <c r="C6774" s="21" t="s">
        <v>20056</v>
      </c>
      <c r="D6774" s="21" t="s">
        <v>20057</v>
      </c>
      <c r="F6774" s="21" t="s">
        <v>21740</v>
      </c>
      <c r="G6774" s="20">
        <v>45393</v>
      </c>
      <c r="H6774" s="21" t="s">
        <v>21427</v>
      </c>
      <c r="J6774" s="22">
        <v>-2383333</v>
      </c>
      <c r="K6774" s="22">
        <v>-2383333</v>
      </c>
    </row>
    <row r="6775" spans="1:11" x14ac:dyDescent="0.25">
      <c r="A6775" s="21" t="s">
        <v>19417</v>
      </c>
      <c r="B6775" s="21" t="s">
        <v>21768</v>
      </c>
      <c r="C6775" s="21" t="s">
        <v>18954</v>
      </c>
      <c r="D6775" s="21" t="s">
        <v>19499</v>
      </c>
      <c r="F6775" s="21" t="s">
        <v>21741</v>
      </c>
      <c r="G6775" s="20">
        <v>45393</v>
      </c>
      <c r="H6775" s="21" t="s">
        <v>21426</v>
      </c>
      <c r="J6775" s="22">
        <v>-931114.92</v>
      </c>
      <c r="K6775" s="22">
        <v>-931114.92</v>
      </c>
    </row>
    <row r="6776" spans="1:11" x14ac:dyDescent="0.25">
      <c r="A6776" s="21" t="s">
        <v>18584</v>
      </c>
      <c r="B6776" s="21" t="s">
        <v>21768</v>
      </c>
      <c r="C6776" s="21" t="s">
        <v>18894</v>
      </c>
      <c r="D6776" s="21" t="s">
        <v>19536</v>
      </c>
      <c r="F6776" s="21" t="s">
        <v>21308</v>
      </c>
      <c r="G6776" s="20">
        <v>45393</v>
      </c>
      <c r="H6776" s="21" t="s">
        <v>21309</v>
      </c>
      <c r="J6776" s="22">
        <v>-728650</v>
      </c>
      <c r="K6776" s="22">
        <v>-728650</v>
      </c>
    </row>
    <row r="6777" spans="1:11" x14ac:dyDescent="0.25">
      <c r="A6777" s="21" t="s">
        <v>18584</v>
      </c>
      <c r="B6777" s="21" t="s">
        <v>21768</v>
      </c>
      <c r="C6777" s="21" t="s">
        <v>18894</v>
      </c>
      <c r="D6777" s="21" t="s">
        <v>19536</v>
      </c>
      <c r="F6777" s="21" t="s">
        <v>21310</v>
      </c>
      <c r="G6777" s="20">
        <v>45393</v>
      </c>
      <c r="H6777" s="21" t="s">
        <v>21311</v>
      </c>
      <c r="J6777" s="22">
        <v>-48896</v>
      </c>
      <c r="K6777" s="22">
        <v>-48896</v>
      </c>
    </row>
    <row r="6778" spans="1:11" x14ac:dyDescent="0.25">
      <c r="A6778" s="21" t="s">
        <v>18584</v>
      </c>
      <c r="B6778" s="21" t="s">
        <v>21768</v>
      </c>
      <c r="C6778" s="21" t="s">
        <v>18894</v>
      </c>
      <c r="D6778" s="21" t="s">
        <v>19536</v>
      </c>
      <c r="F6778" s="21" t="s">
        <v>21312</v>
      </c>
      <c r="G6778" s="20">
        <v>45393</v>
      </c>
      <c r="H6778" s="21" t="s">
        <v>21313</v>
      </c>
      <c r="J6778" s="22">
        <v>-2871530</v>
      </c>
      <c r="K6778" s="22">
        <v>-2871530</v>
      </c>
    </row>
    <row r="6779" spans="1:11" x14ac:dyDescent="0.25">
      <c r="A6779" s="21" t="s">
        <v>18584</v>
      </c>
      <c r="B6779" s="21" t="s">
        <v>21768</v>
      </c>
      <c r="C6779" s="21" t="s">
        <v>18894</v>
      </c>
      <c r="D6779" s="21" t="s">
        <v>19536</v>
      </c>
      <c r="F6779" s="21" t="s">
        <v>21314</v>
      </c>
      <c r="G6779" s="20">
        <v>45393</v>
      </c>
      <c r="H6779" s="21" t="s">
        <v>17022</v>
      </c>
      <c r="J6779" s="22">
        <v>-43940</v>
      </c>
      <c r="K6779" s="22">
        <v>-43940</v>
      </c>
    </row>
    <row r="6780" spans="1:11" x14ac:dyDescent="0.25">
      <c r="A6780" s="21" t="s">
        <v>18584</v>
      </c>
      <c r="B6780" s="21" t="s">
        <v>21768</v>
      </c>
      <c r="C6780" s="21" t="s">
        <v>18894</v>
      </c>
      <c r="D6780" s="21" t="s">
        <v>19536</v>
      </c>
      <c r="F6780" s="21" t="s">
        <v>21315</v>
      </c>
      <c r="G6780" s="20">
        <v>45393</v>
      </c>
      <c r="H6780" s="21" t="s">
        <v>6973</v>
      </c>
      <c r="J6780" s="22">
        <v>-2871530</v>
      </c>
      <c r="K6780" s="22">
        <v>-2871530</v>
      </c>
    </row>
    <row r="6781" spans="1:11" x14ac:dyDescent="0.25">
      <c r="A6781" s="21" t="s">
        <v>18584</v>
      </c>
      <c r="B6781" s="21" t="s">
        <v>21768</v>
      </c>
      <c r="C6781" s="21" t="s">
        <v>18894</v>
      </c>
      <c r="D6781" s="21" t="s">
        <v>19536</v>
      </c>
      <c r="F6781" s="21" t="s">
        <v>21316</v>
      </c>
      <c r="G6781" s="20">
        <v>45393</v>
      </c>
      <c r="H6781" s="21" t="s">
        <v>21317</v>
      </c>
      <c r="J6781" s="22">
        <v>-43940</v>
      </c>
      <c r="K6781" s="22">
        <v>-43940</v>
      </c>
    </row>
    <row r="6782" spans="1:11" x14ac:dyDescent="0.25">
      <c r="A6782" s="21" t="s">
        <v>18584</v>
      </c>
      <c r="B6782" s="21" t="s">
        <v>21768</v>
      </c>
      <c r="C6782" s="21" t="s">
        <v>18894</v>
      </c>
      <c r="D6782" s="21" t="s">
        <v>19536</v>
      </c>
      <c r="F6782" s="21" t="s">
        <v>21318</v>
      </c>
      <c r="G6782" s="20">
        <v>45393</v>
      </c>
      <c r="H6782" s="21" t="s">
        <v>21319</v>
      </c>
      <c r="J6782" s="22">
        <v>-2871530</v>
      </c>
      <c r="K6782" s="22">
        <v>-2871530</v>
      </c>
    </row>
    <row r="6783" spans="1:11" x14ac:dyDescent="0.25">
      <c r="A6783" s="21" t="s">
        <v>18584</v>
      </c>
      <c r="B6783" s="21" t="s">
        <v>21768</v>
      </c>
      <c r="C6783" s="21" t="s">
        <v>18894</v>
      </c>
      <c r="D6783" s="21" t="s">
        <v>19536</v>
      </c>
      <c r="F6783" s="21" t="s">
        <v>21320</v>
      </c>
      <c r="G6783" s="20">
        <v>45393</v>
      </c>
      <c r="H6783" s="21" t="s">
        <v>21321</v>
      </c>
      <c r="J6783" s="22">
        <v>-43940</v>
      </c>
      <c r="K6783" s="22">
        <v>-43940</v>
      </c>
    </row>
    <row r="6784" spans="1:11" x14ac:dyDescent="0.25">
      <c r="A6784" s="21" t="s">
        <v>18584</v>
      </c>
      <c r="B6784" s="21" t="s">
        <v>21768</v>
      </c>
      <c r="C6784" s="21" t="s">
        <v>18894</v>
      </c>
      <c r="D6784" s="21" t="s">
        <v>19536</v>
      </c>
      <c r="F6784" s="21" t="s">
        <v>21322</v>
      </c>
      <c r="G6784" s="20">
        <v>45393</v>
      </c>
      <c r="H6784" s="21" t="s">
        <v>21323</v>
      </c>
      <c r="J6784" s="22">
        <v>-2871530</v>
      </c>
      <c r="K6784" s="22">
        <v>-2871530</v>
      </c>
    </row>
    <row r="6785" spans="1:11" x14ac:dyDescent="0.25">
      <c r="A6785" s="21" t="s">
        <v>18584</v>
      </c>
      <c r="B6785" s="21" t="s">
        <v>21768</v>
      </c>
      <c r="C6785" s="21" t="s">
        <v>18894</v>
      </c>
      <c r="D6785" s="21" t="s">
        <v>19536</v>
      </c>
      <c r="F6785" s="21" t="s">
        <v>21324</v>
      </c>
      <c r="G6785" s="20">
        <v>45393</v>
      </c>
      <c r="H6785" s="21" t="s">
        <v>21325</v>
      </c>
      <c r="J6785" s="22">
        <v>-43940</v>
      </c>
      <c r="K6785" s="22">
        <v>-43940</v>
      </c>
    </row>
    <row r="6786" spans="1:11" x14ac:dyDescent="0.25">
      <c r="A6786" s="21" t="s">
        <v>8738</v>
      </c>
      <c r="B6786" s="21" t="s">
        <v>21768</v>
      </c>
      <c r="C6786" s="21" t="s">
        <v>8667</v>
      </c>
      <c r="D6786" s="21" t="s">
        <v>8666</v>
      </c>
      <c r="F6786" s="21" t="s">
        <v>21152</v>
      </c>
      <c r="G6786" s="20">
        <v>45393</v>
      </c>
      <c r="H6786" t="s">
        <v>19539</v>
      </c>
      <c r="I6786" t="s">
        <v>19539</v>
      </c>
      <c r="J6786" s="57">
        <v>4814305.2300000004</v>
      </c>
      <c r="K6786" s="57">
        <v>0.01</v>
      </c>
    </row>
    <row r="6787" spans="1:11" x14ac:dyDescent="0.25">
      <c r="A6787" s="21" t="s">
        <v>8738</v>
      </c>
      <c r="B6787" s="21" t="s">
        <v>21768</v>
      </c>
      <c r="C6787" s="21" t="s">
        <v>15668</v>
      </c>
      <c r="D6787" s="21" t="s">
        <v>8599</v>
      </c>
      <c r="E6787" s="21" t="s">
        <v>19552</v>
      </c>
      <c r="F6787" s="21" t="s">
        <v>20795</v>
      </c>
      <c r="G6787" s="20">
        <v>45394</v>
      </c>
      <c r="H6787" s="21" t="s">
        <v>20796</v>
      </c>
      <c r="I6787" s="21" t="s">
        <v>20797</v>
      </c>
      <c r="J6787" s="22">
        <v>-87320</v>
      </c>
      <c r="K6787" s="22">
        <v>-87320</v>
      </c>
    </row>
    <row r="6788" spans="1:11" x14ac:dyDescent="0.25">
      <c r="A6788" s="21" t="s">
        <v>8738</v>
      </c>
      <c r="B6788" s="21" t="s">
        <v>21768</v>
      </c>
      <c r="C6788" s="21" t="s">
        <v>19721</v>
      </c>
      <c r="D6788" s="21" t="s">
        <v>19722</v>
      </c>
      <c r="F6788" s="21" t="s">
        <v>20806</v>
      </c>
      <c r="G6788" s="20">
        <v>45394</v>
      </c>
      <c r="H6788" s="21" t="s">
        <v>20807</v>
      </c>
      <c r="I6788" s="21" t="s">
        <v>20797</v>
      </c>
      <c r="J6788" s="22">
        <v>-94400</v>
      </c>
      <c r="K6788" s="22">
        <v>-94400</v>
      </c>
    </row>
    <row r="6789" spans="1:11" x14ac:dyDescent="0.25">
      <c r="A6789" s="21" t="s">
        <v>8738</v>
      </c>
      <c r="B6789" s="21" t="s">
        <v>21768</v>
      </c>
      <c r="C6789" s="21" t="s">
        <v>19838</v>
      </c>
      <c r="D6789" s="21" t="s">
        <v>19839</v>
      </c>
      <c r="F6789" s="21" t="s">
        <v>20976</v>
      </c>
      <c r="G6789" s="20">
        <v>45394</v>
      </c>
      <c r="H6789" s="21" t="s">
        <v>20977</v>
      </c>
      <c r="I6789" s="21" t="s">
        <v>20797</v>
      </c>
      <c r="J6789" s="22">
        <v>-59000</v>
      </c>
      <c r="K6789" s="22">
        <v>-59000</v>
      </c>
    </row>
    <row r="6790" spans="1:11" x14ac:dyDescent="0.25">
      <c r="A6790" s="21" t="s">
        <v>8738</v>
      </c>
      <c r="B6790" s="21" t="s">
        <v>21768</v>
      </c>
      <c r="C6790" s="21" t="s">
        <v>19857</v>
      </c>
      <c r="D6790" s="21" t="s">
        <v>19858</v>
      </c>
      <c r="F6790" s="21" t="s">
        <v>21022</v>
      </c>
      <c r="G6790" s="20">
        <v>45394</v>
      </c>
      <c r="H6790" s="21" t="s">
        <v>21023</v>
      </c>
      <c r="I6790" s="21" t="s">
        <v>20797</v>
      </c>
      <c r="J6790" s="22">
        <v>-118000</v>
      </c>
      <c r="K6790" s="22">
        <v>-118000</v>
      </c>
    </row>
    <row r="6791" spans="1:11" x14ac:dyDescent="0.25">
      <c r="A6791" s="21" t="s">
        <v>8738</v>
      </c>
      <c r="B6791" s="21" t="s">
        <v>21768</v>
      </c>
      <c r="C6791" s="21" t="s">
        <v>8583</v>
      </c>
      <c r="D6791" s="21" t="s">
        <v>8582</v>
      </c>
      <c r="E6791" s="21" t="s">
        <v>19552</v>
      </c>
      <c r="F6791" s="21" t="s">
        <v>21064</v>
      </c>
      <c r="G6791" s="20">
        <v>45394</v>
      </c>
      <c r="H6791" s="21" t="s">
        <v>21065</v>
      </c>
      <c r="J6791" s="22">
        <v>-893709.51</v>
      </c>
      <c r="K6791" s="22">
        <v>-893709.51</v>
      </c>
    </row>
    <row r="6792" spans="1:11" x14ac:dyDescent="0.25">
      <c r="A6792" s="21" t="s">
        <v>19417</v>
      </c>
      <c r="B6792" s="21" t="s">
        <v>21768</v>
      </c>
      <c r="C6792" s="21" t="s">
        <v>20056</v>
      </c>
      <c r="D6792" s="21" t="s">
        <v>20057</v>
      </c>
      <c r="F6792" s="21" t="s">
        <v>21743</v>
      </c>
      <c r="G6792" s="20">
        <v>45394</v>
      </c>
      <c r="H6792" s="21" t="s">
        <v>21427</v>
      </c>
      <c r="J6792" s="22">
        <v>-2383333</v>
      </c>
      <c r="K6792" s="22">
        <v>-2383333</v>
      </c>
    </row>
    <row r="6793" spans="1:11" x14ac:dyDescent="0.25">
      <c r="A6793" s="21" t="s">
        <v>19417</v>
      </c>
      <c r="B6793" s="21" t="s">
        <v>21768</v>
      </c>
      <c r="C6793" s="21" t="s">
        <v>18954</v>
      </c>
      <c r="D6793" s="21" t="s">
        <v>19499</v>
      </c>
      <c r="F6793" s="21" t="s">
        <v>21742</v>
      </c>
      <c r="G6793" s="20">
        <v>45394</v>
      </c>
      <c r="H6793" s="21" t="s">
        <v>21426</v>
      </c>
      <c r="J6793" s="22">
        <v>-931114.92</v>
      </c>
      <c r="K6793" s="22">
        <v>-931114.92</v>
      </c>
    </row>
    <row r="6794" spans="1:11" x14ac:dyDescent="0.25">
      <c r="A6794" s="21" t="s">
        <v>19527</v>
      </c>
      <c r="B6794" s="21" t="s">
        <v>21768</v>
      </c>
      <c r="C6794" s="21" t="s">
        <v>18960</v>
      </c>
      <c r="D6794" s="21" t="s">
        <v>19529</v>
      </c>
      <c r="F6794" s="21" t="s">
        <v>21739</v>
      </c>
      <c r="G6794" s="20">
        <v>45394</v>
      </c>
      <c r="H6794" s="21" t="s">
        <v>23747</v>
      </c>
      <c r="J6794" s="22">
        <v>-607860661</v>
      </c>
      <c r="K6794" s="22">
        <v>-607860661</v>
      </c>
    </row>
    <row r="6795" spans="1:11" x14ac:dyDescent="0.25">
      <c r="A6795" s="54" t="s">
        <v>8738</v>
      </c>
      <c r="B6795" s="54" t="s">
        <v>21768</v>
      </c>
      <c r="C6795" s="54" t="s">
        <v>7464</v>
      </c>
      <c r="D6795" s="54" t="s">
        <v>7463</v>
      </c>
      <c r="E6795" s="55"/>
      <c r="F6795" s="54" t="s">
        <v>21176</v>
      </c>
      <c r="G6795" s="58">
        <v>45394</v>
      </c>
      <c r="H6795" s="55" t="s">
        <v>19539</v>
      </c>
      <c r="I6795" s="55" t="s">
        <v>19539</v>
      </c>
      <c r="J6795" s="56">
        <v>4103613.68</v>
      </c>
      <c r="K6795" s="56">
        <v>0.01</v>
      </c>
    </row>
    <row r="6796" spans="1:11" x14ac:dyDescent="0.25">
      <c r="A6796" s="21" t="s">
        <v>8738</v>
      </c>
      <c r="B6796" s="21" t="s">
        <v>21768</v>
      </c>
      <c r="C6796" s="21" t="s">
        <v>20656</v>
      </c>
      <c r="D6796" s="21" t="s">
        <v>20657</v>
      </c>
      <c r="F6796" s="21" t="s">
        <v>20658</v>
      </c>
      <c r="G6796" s="20">
        <v>45397</v>
      </c>
      <c r="H6796" s="21" t="s">
        <v>20659</v>
      </c>
      <c r="I6796" s="21" t="s">
        <v>19792</v>
      </c>
      <c r="J6796" s="22">
        <v>-7189909.9100000001</v>
      </c>
      <c r="K6796" s="22">
        <v>-5751927.9299999997</v>
      </c>
    </row>
    <row r="6797" spans="1:11" x14ac:dyDescent="0.25">
      <c r="A6797" s="21" t="s">
        <v>8738</v>
      </c>
      <c r="B6797" s="21" t="s">
        <v>21768</v>
      </c>
      <c r="C6797" s="21" t="s">
        <v>15731</v>
      </c>
      <c r="D6797" s="21" t="s">
        <v>15732</v>
      </c>
      <c r="E6797" s="21" t="s">
        <v>19558</v>
      </c>
      <c r="F6797" s="21" t="s">
        <v>20678</v>
      </c>
      <c r="G6797" s="20">
        <v>45397</v>
      </c>
      <c r="H6797" t="s">
        <v>19539</v>
      </c>
      <c r="I6797" t="s">
        <v>21425</v>
      </c>
      <c r="J6797" s="22">
        <v>3608246.53</v>
      </c>
      <c r="K6797" s="22">
        <v>3608246.53</v>
      </c>
    </row>
    <row r="6798" spans="1:11" x14ac:dyDescent="0.25">
      <c r="A6798" s="21" t="s">
        <v>8738</v>
      </c>
      <c r="B6798" s="21" t="s">
        <v>21768</v>
      </c>
      <c r="C6798" s="21" t="s">
        <v>15708</v>
      </c>
      <c r="D6798" s="21" t="s">
        <v>8720</v>
      </c>
      <c r="F6798" s="21" t="s">
        <v>20704</v>
      </c>
      <c r="G6798" s="20">
        <v>45397</v>
      </c>
      <c r="H6798" s="21" t="s">
        <v>20705</v>
      </c>
      <c r="I6798" s="21" t="s">
        <v>20706</v>
      </c>
      <c r="J6798" s="22">
        <v>-28320</v>
      </c>
      <c r="K6798" s="22">
        <v>-28320</v>
      </c>
    </row>
    <row r="6799" spans="1:11" x14ac:dyDescent="0.25">
      <c r="A6799" s="21" t="s">
        <v>8738</v>
      </c>
      <c r="B6799" s="21" t="s">
        <v>21768</v>
      </c>
      <c r="C6799" s="21" t="s">
        <v>19759</v>
      </c>
      <c r="D6799" s="21" t="s">
        <v>19760</v>
      </c>
      <c r="F6799" s="21" t="s">
        <v>20863</v>
      </c>
      <c r="G6799" s="20">
        <v>45397</v>
      </c>
      <c r="H6799" s="21" t="s">
        <v>20864</v>
      </c>
      <c r="I6799" s="21" t="s">
        <v>20865</v>
      </c>
      <c r="J6799" s="22">
        <v>-94400</v>
      </c>
      <c r="K6799" s="22">
        <v>-94400</v>
      </c>
    </row>
    <row r="6800" spans="1:11" x14ac:dyDescent="0.25">
      <c r="A6800" s="21" t="s">
        <v>8738</v>
      </c>
      <c r="B6800" s="21" t="s">
        <v>21768</v>
      </c>
      <c r="C6800" s="21" t="s">
        <v>20878</v>
      </c>
      <c r="D6800" s="21" t="s">
        <v>20879</v>
      </c>
      <c r="F6800" s="21" t="s">
        <v>20880</v>
      </c>
      <c r="G6800" s="20">
        <v>45397</v>
      </c>
      <c r="H6800" s="21" t="s">
        <v>20881</v>
      </c>
      <c r="I6800" s="21" t="s">
        <v>8493</v>
      </c>
      <c r="J6800" s="22">
        <v>-11706939.82</v>
      </c>
      <c r="K6800" s="22">
        <v>-9365551.8599999994</v>
      </c>
    </row>
    <row r="6801" spans="1:11" x14ac:dyDescent="0.25">
      <c r="A6801" s="21" t="s">
        <v>8738</v>
      </c>
      <c r="B6801" s="21" t="s">
        <v>21768</v>
      </c>
      <c r="C6801" s="21" t="s">
        <v>20634</v>
      </c>
      <c r="D6801" s="21" t="s">
        <v>20635</v>
      </c>
      <c r="F6801" s="21" t="s">
        <v>20887</v>
      </c>
      <c r="G6801" s="20">
        <v>45397</v>
      </c>
      <c r="H6801" s="21" t="s">
        <v>20888</v>
      </c>
      <c r="I6801" s="21" t="s">
        <v>19792</v>
      </c>
      <c r="J6801" s="22">
        <v>-17038305.850000001</v>
      </c>
      <c r="K6801" s="22">
        <v>-13630644.68</v>
      </c>
    </row>
    <row r="6802" spans="1:11" x14ac:dyDescent="0.25">
      <c r="A6802" s="21" t="s">
        <v>8738</v>
      </c>
      <c r="B6802" s="21" t="s">
        <v>21768</v>
      </c>
      <c r="C6802" s="21" t="s">
        <v>19797</v>
      </c>
      <c r="D6802" s="21" t="s">
        <v>19798</v>
      </c>
      <c r="F6802" s="21" t="s">
        <v>20904</v>
      </c>
      <c r="G6802" s="20">
        <v>45397</v>
      </c>
      <c r="H6802" s="21" t="s">
        <v>20905</v>
      </c>
      <c r="I6802" s="21" t="s">
        <v>20906</v>
      </c>
      <c r="J6802" s="22">
        <v>-66080</v>
      </c>
      <c r="K6802" s="22">
        <v>-66080</v>
      </c>
    </row>
    <row r="6803" spans="1:11" x14ac:dyDescent="0.25">
      <c r="A6803" s="21" t="s">
        <v>8738</v>
      </c>
      <c r="B6803" s="21" t="s">
        <v>21768</v>
      </c>
      <c r="C6803" s="21" t="s">
        <v>17998</v>
      </c>
      <c r="D6803" s="21" t="s">
        <v>17999</v>
      </c>
      <c r="F6803" s="21" t="s">
        <v>20935</v>
      </c>
      <c r="G6803" s="20">
        <v>45397</v>
      </c>
      <c r="H6803" s="21" t="s">
        <v>20936</v>
      </c>
      <c r="I6803" s="21" t="s">
        <v>20937</v>
      </c>
      <c r="J6803" s="22">
        <v>-63720</v>
      </c>
      <c r="K6803" s="22">
        <v>-63720</v>
      </c>
    </row>
    <row r="6804" spans="1:11" x14ac:dyDescent="0.25">
      <c r="A6804" s="21" t="s">
        <v>8738</v>
      </c>
      <c r="B6804" s="21" t="s">
        <v>21768</v>
      </c>
      <c r="C6804" s="21" t="s">
        <v>8583</v>
      </c>
      <c r="D6804" s="21" t="s">
        <v>8582</v>
      </c>
      <c r="E6804" s="21" t="s">
        <v>19552</v>
      </c>
      <c r="F6804" s="21" t="s">
        <v>21066</v>
      </c>
      <c r="G6804" s="20">
        <v>45397</v>
      </c>
      <c r="H6804" s="21" t="s">
        <v>21067</v>
      </c>
      <c r="J6804" s="22">
        <v>-2025426.94</v>
      </c>
      <c r="K6804" s="22">
        <v>-2025426.94</v>
      </c>
    </row>
    <row r="6805" spans="1:11" x14ac:dyDescent="0.25">
      <c r="A6805" s="21" t="s">
        <v>8738</v>
      </c>
      <c r="B6805" s="21" t="s">
        <v>21768</v>
      </c>
      <c r="C6805" s="21" t="s">
        <v>22935</v>
      </c>
      <c r="D6805" s="21" t="s">
        <v>20488</v>
      </c>
      <c r="E6805" s="21" t="s">
        <v>19558</v>
      </c>
      <c r="F6805" s="21" t="s">
        <v>21121</v>
      </c>
      <c r="G6805" s="20">
        <v>45397</v>
      </c>
      <c r="H6805" s="21" t="s">
        <v>21122</v>
      </c>
      <c r="I6805" s="21" t="s">
        <v>8614</v>
      </c>
      <c r="J6805" s="22">
        <v>-26328326.649999999</v>
      </c>
      <c r="K6805" s="22">
        <v>-21062661.32</v>
      </c>
    </row>
    <row r="6806" spans="1:11" x14ac:dyDescent="0.25">
      <c r="A6806" s="21" t="s">
        <v>8738</v>
      </c>
      <c r="B6806" s="21" t="s">
        <v>21768</v>
      </c>
      <c r="C6806" s="21" t="s">
        <v>22998</v>
      </c>
      <c r="D6806" s="21" t="s">
        <v>20638</v>
      </c>
      <c r="F6806" s="21" t="s">
        <v>21141</v>
      </c>
      <c r="G6806" s="20">
        <v>45397</v>
      </c>
      <c r="H6806" s="21" t="s">
        <v>7072</v>
      </c>
      <c r="I6806" s="21" t="s">
        <v>21142</v>
      </c>
      <c r="J6806" s="22">
        <v>-100300</v>
      </c>
      <c r="K6806" s="22">
        <v>-100300</v>
      </c>
    </row>
    <row r="6807" spans="1:11" x14ac:dyDescent="0.25">
      <c r="A6807" s="21" t="s">
        <v>8738</v>
      </c>
      <c r="B6807" s="21" t="s">
        <v>21768</v>
      </c>
      <c r="C6807" s="21" t="s">
        <v>22998</v>
      </c>
      <c r="D6807" s="21" t="s">
        <v>20638</v>
      </c>
      <c r="F6807" s="21" t="s">
        <v>21143</v>
      </c>
      <c r="G6807" s="20">
        <v>45397</v>
      </c>
      <c r="H6807" s="21" t="s">
        <v>7073</v>
      </c>
      <c r="I6807" s="21" t="s">
        <v>21144</v>
      </c>
      <c r="J6807" s="22">
        <v>-100300</v>
      </c>
      <c r="K6807" s="22">
        <v>-100300</v>
      </c>
    </row>
    <row r="6808" spans="1:11" x14ac:dyDescent="0.25">
      <c r="A6808" s="21" t="s">
        <v>8738</v>
      </c>
      <c r="B6808" s="21" t="s">
        <v>21768</v>
      </c>
      <c r="C6808" s="21" t="s">
        <v>22998</v>
      </c>
      <c r="D6808" s="21" t="s">
        <v>20638</v>
      </c>
      <c r="F6808" s="21" t="s">
        <v>21145</v>
      </c>
      <c r="G6808" s="20">
        <v>45397</v>
      </c>
      <c r="H6808" s="21" t="s">
        <v>21146</v>
      </c>
      <c r="I6808" s="21" t="s">
        <v>21147</v>
      </c>
      <c r="J6808" s="22">
        <v>-100300</v>
      </c>
      <c r="K6808" s="22">
        <v>-100300</v>
      </c>
    </row>
    <row r="6809" spans="1:11" x14ac:dyDescent="0.25">
      <c r="A6809" s="21" t="s">
        <v>8738</v>
      </c>
      <c r="B6809" s="21" t="s">
        <v>21768</v>
      </c>
      <c r="C6809" s="21" t="s">
        <v>22998</v>
      </c>
      <c r="D6809" s="21" t="s">
        <v>20638</v>
      </c>
      <c r="F6809" s="21" t="s">
        <v>21148</v>
      </c>
      <c r="G6809" s="20">
        <v>45397</v>
      </c>
      <c r="H6809" s="21" t="s">
        <v>8280</v>
      </c>
      <c r="I6809" s="21" t="s">
        <v>21149</v>
      </c>
      <c r="J6809" s="22">
        <v>-100300</v>
      </c>
      <c r="K6809" s="22">
        <v>-100300</v>
      </c>
    </row>
    <row r="6810" spans="1:11" x14ac:dyDescent="0.25">
      <c r="A6810" s="21" t="s">
        <v>8738</v>
      </c>
      <c r="B6810" s="21" t="s">
        <v>21768</v>
      </c>
      <c r="C6810" s="21" t="s">
        <v>22998</v>
      </c>
      <c r="D6810" s="21" t="s">
        <v>20638</v>
      </c>
      <c r="F6810" s="21" t="s">
        <v>21150</v>
      </c>
      <c r="G6810" s="20">
        <v>45397</v>
      </c>
      <c r="H6810" s="21" t="s">
        <v>20032</v>
      </c>
      <c r="I6810" s="21" t="s">
        <v>21151</v>
      </c>
      <c r="J6810" s="22">
        <v>-100300</v>
      </c>
      <c r="K6810" s="22">
        <v>-100300</v>
      </c>
    </row>
    <row r="6811" spans="1:11" x14ac:dyDescent="0.25">
      <c r="A6811" s="21" t="s">
        <v>8738</v>
      </c>
      <c r="B6811" s="21" t="s">
        <v>21768</v>
      </c>
      <c r="C6811" s="21" t="s">
        <v>16978</v>
      </c>
      <c r="D6811" s="21" t="s">
        <v>16979</v>
      </c>
      <c r="F6811" s="21" t="s">
        <v>21193</v>
      </c>
      <c r="G6811" s="20">
        <v>45397</v>
      </c>
      <c r="H6811" s="21" t="s">
        <v>21194</v>
      </c>
      <c r="I6811" s="21" t="s">
        <v>21195</v>
      </c>
      <c r="J6811" s="22">
        <v>-4159548.46</v>
      </c>
      <c r="K6811" s="22">
        <v>-3327638.77</v>
      </c>
    </row>
    <row r="6812" spans="1:11" x14ac:dyDescent="0.25">
      <c r="A6812" s="21" t="s">
        <v>8738</v>
      </c>
      <c r="B6812" s="21" t="s">
        <v>21768</v>
      </c>
      <c r="C6812" s="21" t="s">
        <v>15706</v>
      </c>
      <c r="D6812" s="21" t="s">
        <v>8706</v>
      </c>
      <c r="F6812" s="21" t="s">
        <v>21248</v>
      </c>
      <c r="G6812" s="20">
        <v>45397</v>
      </c>
      <c r="H6812" s="21" t="s">
        <v>21249</v>
      </c>
      <c r="I6812" s="21" t="s">
        <v>21250</v>
      </c>
      <c r="J6812" s="22">
        <v>-14913321.75</v>
      </c>
      <c r="K6812" s="22">
        <v>-11930657.4</v>
      </c>
    </row>
    <row r="6813" spans="1:11" x14ac:dyDescent="0.25">
      <c r="A6813" s="21" t="s">
        <v>8738</v>
      </c>
      <c r="B6813" s="21" t="s">
        <v>21768</v>
      </c>
      <c r="C6813" s="21" t="s">
        <v>14595</v>
      </c>
      <c r="D6813" s="21" t="s">
        <v>7171</v>
      </c>
      <c r="F6813" s="21" t="s">
        <v>21251</v>
      </c>
      <c r="G6813" s="20">
        <v>45397</v>
      </c>
      <c r="H6813" s="21" t="s">
        <v>21252</v>
      </c>
      <c r="I6813" s="21" t="s">
        <v>20865</v>
      </c>
      <c r="J6813" s="22">
        <v>-92981.17</v>
      </c>
      <c r="K6813" s="22">
        <v>-92981.17</v>
      </c>
    </row>
    <row r="6814" spans="1:11" x14ac:dyDescent="0.25">
      <c r="A6814" s="21" t="s">
        <v>8738</v>
      </c>
      <c r="B6814" s="21" t="s">
        <v>21768</v>
      </c>
      <c r="C6814" s="21" t="s">
        <v>23257</v>
      </c>
      <c r="D6814" s="21" t="s">
        <v>20526</v>
      </c>
      <c r="F6814" s="21" t="s">
        <v>21268</v>
      </c>
      <c r="G6814" s="20">
        <v>45397</v>
      </c>
      <c r="H6814" s="21" t="s">
        <v>21269</v>
      </c>
      <c r="I6814" s="21" t="s">
        <v>21270</v>
      </c>
      <c r="J6814" s="22">
        <v>-212400</v>
      </c>
      <c r="K6814" s="22">
        <v>-212400</v>
      </c>
    </row>
    <row r="6815" spans="1:11" x14ac:dyDescent="0.25">
      <c r="A6815" s="21" t="s">
        <v>8738</v>
      </c>
      <c r="B6815" s="21" t="s">
        <v>21768</v>
      </c>
      <c r="C6815" s="21" t="s">
        <v>8515</v>
      </c>
      <c r="D6815" s="21" t="s">
        <v>8514</v>
      </c>
      <c r="F6815" s="21" t="s">
        <v>21271</v>
      </c>
      <c r="G6815" s="20">
        <v>45397</v>
      </c>
      <c r="H6815" s="21" t="s">
        <v>7424</v>
      </c>
      <c r="I6815" s="21" t="s">
        <v>21272</v>
      </c>
      <c r="J6815" s="22">
        <v>-59000</v>
      </c>
      <c r="K6815" s="22">
        <v>-59000</v>
      </c>
    </row>
    <row r="6816" spans="1:11" x14ac:dyDescent="0.25">
      <c r="A6816" s="21" t="s">
        <v>19520</v>
      </c>
      <c r="B6816" s="21" t="s">
        <v>21768</v>
      </c>
      <c r="C6816" s="21" t="s">
        <v>18963</v>
      </c>
      <c r="D6816" s="21" t="s">
        <v>19526</v>
      </c>
      <c r="F6816" s="21" t="s">
        <v>21744</v>
      </c>
      <c r="G6816" s="20">
        <v>45397</v>
      </c>
      <c r="H6816" s="21" t="s">
        <v>23706</v>
      </c>
      <c r="J6816" s="22">
        <v>-41725489.600000001</v>
      </c>
      <c r="K6816" s="22">
        <v>-41725489.600000001</v>
      </c>
    </row>
    <row r="6817" spans="1:11" x14ac:dyDescent="0.25">
      <c r="A6817" s="21" t="s">
        <v>8738</v>
      </c>
      <c r="B6817" s="21" t="s">
        <v>21768</v>
      </c>
      <c r="C6817" s="21" t="s">
        <v>8717</v>
      </c>
      <c r="D6817" s="21" t="s">
        <v>8716</v>
      </c>
      <c r="F6817" s="21" t="s">
        <v>21114</v>
      </c>
      <c r="G6817" s="20">
        <v>45397</v>
      </c>
      <c r="H6817" t="s">
        <v>19539</v>
      </c>
      <c r="I6817" t="s">
        <v>19539</v>
      </c>
      <c r="J6817" s="57">
        <v>1473784.62</v>
      </c>
      <c r="K6817" s="57">
        <v>0.01</v>
      </c>
    </row>
    <row r="6818" spans="1:11" x14ac:dyDescent="0.25">
      <c r="A6818" s="21" t="s">
        <v>8738</v>
      </c>
      <c r="B6818" s="21" t="s">
        <v>21768</v>
      </c>
      <c r="C6818" s="21" t="s">
        <v>16025</v>
      </c>
      <c r="D6818" s="21" t="s">
        <v>16026</v>
      </c>
      <c r="E6818" s="21" t="s">
        <v>19552</v>
      </c>
      <c r="F6818" s="21" t="s">
        <v>21035</v>
      </c>
      <c r="G6818" s="20">
        <v>45398</v>
      </c>
      <c r="H6818" s="21" t="s">
        <v>21036</v>
      </c>
      <c r="I6818" s="21" t="s">
        <v>20489</v>
      </c>
      <c r="J6818" s="22">
        <v>-2000000</v>
      </c>
      <c r="K6818" s="22">
        <v>-2000000</v>
      </c>
    </row>
    <row r="6819" spans="1:11" x14ac:dyDescent="0.25">
      <c r="A6819" s="21" t="s">
        <v>8738</v>
      </c>
      <c r="B6819" s="21" t="s">
        <v>21768</v>
      </c>
      <c r="C6819" s="21" t="s">
        <v>8644</v>
      </c>
      <c r="D6819" s="21" t="s">
        <v>8643</v>
      </c>
      <c r="F6819" s="21" t="s">
        <v>21125</v>
      </c>
      <c r="G6819" s="20">
        <v>45398</v>
      </c>
      <c r="H6819" s="21" t="s">
        <v>20641</v>
      </c>
      <c r="I6819" s="21" t="s">
        <v>21126</v>
      </c>
      <c r="J6819" s="22">
        <v>-125085.75999999999</v>
      </c>
      <c r="K6819" s="22">
        <v>-125085.75999999999</v>
      </c>
    </row>
    <row r="6820" spans="1:11" x14ac:dyDescent="0.25">
      <c r="A6820" s="21" t="s">
        <v>8738</v>
      </c>
      <c r="B6820" s="21" t="s">
        <v>21768</v>
      </c>
      <c r="C6820" s="21" t="s">
        <v>22969</v>
      </c>
      <c r="D6820" s="21" t="s">
        <v>21127</v>
      </c>
      <c r="E6820" s="21" t="s">
        <v>19558</v>
      </c>
      <c r="F6820" s="21" t="s">
        <v>21128</v>
      </c>
      <c r="G6820" s="20">
        <v>45398</v>
      </c>
      <c r="H6820" s="21" t="s">
        <v>21129</v>
      </c>
      <c r="I6820" s="21" t="s">
        <v>949</v>
      </c>
      <c r="J6820" s="22">
        <v>-13555542.359999999</v>
      </c>
      <c r="K6820" s="22">
        <v>-10844433.890000001</v>
      </c>
    </row>
    <row r="6821" spans="1:11" x14ac:dyDescent="0.25">
      <c r="A6821" s="21" t="s">
        <v>8738</v>
      </c>
      <c r="B6821" s="21" t="s">
        <v>21768</v>
      </c>
      <c r="C6821" s="21" t="s">
        <v>23052</v>
      </c>
      <c r="D6821" s="21" t="s">
        <v>21166</v>
      </c>
      <c r="F6821" s="21" t="s">
        <v>21173</v>
      </c>
      <c r="G6821" s="20">
        <v>45398</v>
      </c>
      <c r="H6821" s="21" t="s">
        <v>21174</v>
      </c>
      <c r="I6821" s="21" t="s">
        <v>21175</v>
      </c>
      <c r="J6821" s="22">
        <v>-4832882.34</v>
      </c>
      <c r="K6821" s="22">
        <v>-3866305.87</v>
      </c>
    </row>
    <row r="6822" spans="1:11" x14ac:dyDescent="0.25">
      <c r="A6822" s="21" t="s">
        <v>8738</v>
      </c>
      <c r="B6822" s="21" t="s">
        <v>21768</v>
      </c>
      <c r="C6822" s="21" t="s">
        <v>23215</v>
      </c>
      <c r="D6822" s="21" t="s">
        <v>21232</v>
      </c>
      <c r="F6822" s="21" t="s">
        <v>21233</v>
      </c>
      <c r="G6822" s="20">
        <v>45398</v>
      </c>
      <c r="H6822" s="21" t="s">
        <v>6708</v>
      </c>
      <c r="I6822" s="21" t="s">
        <v>21234</v>
      </c>
      <c r="J6822" s="22">
        <v>-308015.40000000002</v>
      </c>
      <c r="K6822" s="22">
        <v>-308015.40000000002</v>
      </c>
    </row>
    <row r="6823" spans="1:11" x14ac:dyDescent="0.25">
      <c r="A6823" s="21" t="s">
        <v>8738</v>
      </c>
      <c r="B6823" s="21" t="s">
        <v>21768</v>
      </c>
      <c r="C6823" s="21" t="s">
        <v>18925</v>
      </c>
      <c r="D6823" s="21" t="s">
        <v>19062</v>
      </c>
      <c r="F6823" s="21" t="s">
        <v>21257</v>
      </c>
      <c r="G6823" s="20">
        <v>45398</v>
      </c>
      <c r="H6823" s="21" t="s">
        <v>21258</v>
      </c>
      <c r="I6823" s="21" t="s">
        <v>15830</v>
      </c>
      <c r="J6823" s="22">
        <v>-16239790.73</v>
      </c>
      <c r="K6823" s="22">
        <v>-12991832.58</v>
      </c>
    </row>
    <row r="6824" spans="1:11" x14ac:dyDescent="0.25">
      <c r="A6824" s="21" t="s">
        <v>8738</v>
      </c>
      <c r="B6824" s="21" t="s">
        <v>21768</v>
      </c>
      <c r="C6824" s="21" t="s">
        <v>20033</v>
      </c>
      <c r="D6824" s="21" t="s">
        <v>20034</v>
      </c>
      <c r="F6824" s="21" t="s">
        <v>21286</v>
      </c>
      <c r="G6824" s="20">
        <v>45398</v>
      </c>
      <c r="H6824" s="21" t="s">
        <v>20003</v>
      </c>
      <c r="I6824" s="21" t="s">
        <v>21287</v>
      </c>
      <c r="J6824" s="22">
        <v>-403560</v>
      </c>
      <c r="K6824" s="22">
        <v>-403560</v>
      </c>
    </row>
    <row r="6825" spans="1:11" x14ac:dyDescent="0.25">
      <c r="A6825" s="21" t="s">
        <v>8738</v>
      </c>
      <c r="B6825" s="21" t="s">
        <v>21768</v>
      </c>
      <c r="C6825" s="21" t="s">
        <v>7377</v>
      </c>
      <c r="D6825" s="21" t="s">
        <v>7376</v>
      </c>
      <c r="E6825" s="21" t="s">
        <v>19552</v>
      </c>
      <c r="F6825" s="21" t="s">
        <v>21288</v>
      </c>
      <c r="G6825" s="20">
        <v>45398</v>
      </c>
      <c r="H6825" s="21" t="s">
        <v>8586</v>
      </c>
      <c r="I6825" s="21" t="s">
        <v>21289</v>
      </c>
      <c r="J6825" s="22">
        <v>-106200</v>
      </c>
      <c r="K6825" s="22">
        <v>-106200</v>
      </c>
    </row>
    <row r="6826" spans="1:11" x14ac:dyDescent="0.25">
      <c r="A6826" s="21" t="s">
        <v>8738</v>
      </c>
      <c r="B6826" s="21" t="s">
        <v>21768</v>
      </c>
      <c r="C6826" s="21" t="s">
        <v>20036</v>
      </c>
      <c r="D6826" s="21" t="s">
        <v>20037</v>
      </c>
      <c r="F6826" s="21" t="s">
        <v>21294</v>
      </c>
      <c r="G6826" s="20">
        <v>45398</v>
      </c>
      <c r="H6826" s="21" t="s">
        <v>7423</v>
      </c>
      <c r="I6826" s="21" t="s">
        <v>21295</v>
      </c>
      <c r="J6826" s="22">
        <v>-165200</v>
      </c>
      <c r="K6826" s="22">
        <v>-165200</v>
      </c>
    </row>
    <row r="6827" spans="1:11" x14ac:dyDescent="0.25">
      <c r="A6827" s="21" t="s">
        <v>8738</v>
      </c>
      <c r="B6827" s="21" t="s">
        <v>21768</v>
      </c>
      <c r="C6827" s="21" t="s">
        <v>20036</v>
      </c>
      <c r="D6827" s="21" t="s">
        <v>20037</v>
      </c>
      <c r="F6827" s="21" t="s">
        <v>21296</v>
      </c>
      <c r="G6827" s="20">
        <v>45398</v>
      </c>
      <c r="H6827" s="21" t="s">
        <v>6735</v>
      </c>
      <c r="I6827" s="21" t="s">
        <v>21297</v>
      </c>
      <c r="J6827" s="22">
        <v>-165200</v>
      </c>
      <c r="K6827" s="22">
        <v>-165200</v>
      </c>
    </row>
    <row r="6828" spans="1:11" x14ac:dyDescent="0.25">
      <c r="A6828" s="21" t="s">
        <v>18584</v>
      </c>
      <c r="B6828" s="21" t="s">
        <v>21768</v>
      </c>
      <c r="C6828" s="21" t="s">
        <v>894</v>
      </c>
      <c r="D6828" s="21" t="s">
        <v>893</v>
      </c>
      <c r="F6828" s="21" t="s">
        <v>21330</v>
      </c>
      <c r="G6828" s="20">
        <v>45398</v>
      </c>
      <c r="H6828" s="21" t="s">
        <v>21331</v>
      </c>
      <c r="J6828" s="22">
        <v>-5640</v>
      </c>
      <c r="K6828" s="22">
        <v>-5640</v>
      </c>
    </row>
    <row r="6829" spans="1:11" x14ac:dyDescent="0.25">
      <c r="A6829" s="21" t="s">
        <v>8738</v>
      </c>
      <c r="B6829" s="21" t="s">
        <v>21768</v>
      </c>
      <c r="C6829" s="21" t="s">
        <v>19647</v>
      </c>
      <c r="D6829" s="21" t="s">
        <v>19648</v>
      </c>
      <c r="E6829" s="21" t="s">
        <v>19552</v>
      </c>
      <c r="F6829" s="21" t="s">
        <v>20719</v>
      </c>
      <c r="G6829" s="20">
        <v>45399</v>
      </c>
      <c r="H6829" s="21" t="s">
        <v>20720</v>
      </c>
      <c r="I6829" s="21" t="s">
        <v>20721</v>
      </c>
      <c r="J6829" s="22">
        <v>-333645</v>
      </c>
      <c r="K6829" s="22">
        <v>-333645</v>
      </c>
    </row>
    <row r="6830" spans="1:11" x14ac:dyDescent="0.25">
      <c r="A6830" s="21" t="s">
        <v>8738</v>
      </c>
      <c r="B6830" s="21" t="s">
        <v>21768</v>
      </c>
      <c r="C6830" s="21" t="s">
        <v>14158</v>
      </c>
      <c r="D6830" s="21" t="s">
        <v>6558</v>
      </c>
      <c r="F6830" s="21" t="s">
        <v>20779</v>
      </c>
      <c r="G6830" s="20">
        <v>45399</v>
      </c>
      <c r="H6830" s="21" t="s">
        <v>20780</v>
      </c>
      <c r="I6830" s="21" t="s">
        <v>20709</v>
      </c>
      <c r="J6830" s="22">
        <v>-263140</v>
      </c>
      <c r="K6830" s="22">
        <v>-263140</v>
      </c>
    </row>
    <row r="6831" spans="1:11" x14ac:dyDescent="0.25">
      <c r="A6831" s="21" t="s">
        <v>8738</v>
      </c>
      <c r="B6831" s="21" t="s">
        <v>21768</v>
      </c>
      <c r="C6831" s="21" t="s">
        <v>15650</v>
      </c>
      <c r="D6831" s="21" t="s">
        <v>8548</v>
      </c>
      <c r="F6831" s="21" t="s">
        <v>20834</v>
      </c>
      <c r="G6831" s="20">
        <v>45399</v>
      </c>
      <c r="H6831" s="21" t="s">
        <v>20835</v>
      </c>
      <c r="I6831" s="21" t="s">
        <v>20746</v>
      </c>
      <c r="J6831" s="22">
        <v>-129800</v>
      </c>
      <c r="K6831" s="22">
        <v>-129800</v>
      </c>
    </row>
    <row r="6832" spans="1:11" x14ac:dyDescent="0.25">
      <c r="A6832" s="21" t="s">
        <v>8738</v>
      </c>
      <c r="B6832" s="21" t="s">
        <v>21768</v>
      </c>
      <c r="C6832" s="21" t="s">
        <v>20898</v>
      </c>
      <c r="D6832" s="21" t="s">
        <v>20899</v>
      </c>
      <c r="F6832" s="21" t="s">
        <v>20900</v>
      </c>
      <c r="G6832" s="20">
        <v>45399</v>
      </c>
      <c r="H6832" s="21" t="s">
        <v>20901</v>
      </c>
      <c r="I6832" s="21" t="s">
        <v>15901</v>
      </c>
      <c r="J6832" s="22">
        <v>-7620009.4000000004</v>
      </c>
      <c r="K6832" s="22">
        <v>-6096007.5199999996</v>
      </c>
    </row>
    <row r="6833" spans="1:11" x14ac:dyDescent="0.25">
      <c r="A6833" s="21" t="s">
        <v>8738</v>
      </c>
      <c r="B6833" s="21" t="s">
        <v>21768</v>
      </c>
      <c r="C6833" s="21" t="s">
        <v>22260</v>
      </c>
      <c r="D6833" s="21" t="s">
        <v>21029</v>
      </c>
      <c r="F6833" s="21" t="s">
        <v>21030</v>
      </c>
      <c r="G6833" s="20">
        <v>45399</v>
      </c>
      <c r="H6833" s="21" t="s">
        <v>7424</v>
      </c>
      <c r="I6833" s="21" t="s">
        <v>21031</v>
      </c>
      <c r="J6833" s="22">
        <v>-50017500</v>
      </c>
      <c r="K6833" s="22">
        <v>-50017500</v>
      </c>
    </row>
    <row r="6834" spans="1:11" x14ac:dyDescent="0.25">
      <c r="A6834" s="21" t="s">
        <v>8738</v>
      </c>
      <c r="B6834" s="21" t="s">
        <v>21768</v>
      </c>
      <c r="C6834" s="21" t="s">
        <v>22260</v>
      </c>
      <c r="D6834" s="21" t="s">
        <v>21029</v>
      </c>
      <c r="F6834" s="21" t="s">
        <v>21032</v>
      </c>
      <c r="G6834" s="20">
        <v>45399</v>
      </c>
      <c r="H6834" s="21" t="s">
        <v>21033</v>
      </c>
      <c r="I6834" s="21" t="s">
        <v>21034</v>
      </c>
      <c r="J6834" s="22">
        <v>50017500</v>
      </c>
      <c r="K6834" s="22">
        <v>50017500</v>
      </c>
    </row>
    <row r="6835" spans="1:11" x14ac:dyDescent="0.25">
      <c r="A6835" s="21" t="s">
        <v>8738</v>
      </c>
      <c r="B6835" s="21" t="s">
        <v>21768</v>
      </c>
      <c r="C6835" s="21" t="s">
        <v>16683</v>
      </c>
      <c r="D6835" s="21" t="s">
        <v>16684</v>
      </c>
      <c r="F6835" s="21" t="s">
        <v>21133</v>
      </c>
      <c r="G6835" s="20">
        <v>45399</v>
      </c>
      <c r="H6835" s="21" t="s">
        <v>21134</v>
      </c>
      <c r="I6835" s="21" t="s">
        <v>21135</v>
      </c>
      <c r="J6835" s="22">
        <v>-7000000</v>
      </c>
      <c r="K6835" s="22">
        <v>-7000000</v>
      </c>
    </row>
    <row r="6836" spans="1:11" x14ac:dyDescent="0.25">
      <c r="A6836" s="21" t="s">
        <v>8738</v>
      </c>
      <c r="B6836" s="21" t="s">
        <v>21768</v>
      </c>
      <c r="C6836" s="21" t="s">
        <v>23226</v>
      </c>
      <c r="D6836" s="21" t="s">
        <v>21245</v>
      </c>
      <c r="F6836" s="21" t="s">
        <v>21246</v>
      </c>
      <c r="G6836" s="20">
        <v>45399</v>
      </c>
      <c r="H6836" s="21" t="s">
        <v>6746</v>
      </c>
      <c r="I6836" s="21" t="s">
        <v>21247</v>
      </c>
      <c r="J6836" s="22">
        <v>-96608.960000000006</v>
      </c>
      <c r="K6836" s="22">
        <v>-96608.960000000006</v>
      </c>
    </row>
    <row r="6837" spans="1:11" x14ac:dyDescent="0.25">
      <c r="A6837" s="21" t="s">
        <v>18584</v>
      </c>
      <c r="B6837" s="21" t="s">
        <v>21768</v>
      </c>
      <c r="C6837" s="21" t="s">
        <v>894</v>
      </c>
      <c r="D6837" s="21" t="s">
        <v>893</v>
      </c>
      <c r="F6837" s="21" t="s">
        <v>21346</v>
      </c>
      <c r="G6837" s="20">
        <v>45399</v>
      </c>
      <c r="H6837" s="21" t="s">
        <v>21347</v>
      </c>
      <c r="J6837" s="22">
        <v>-1315875</v>
      </c>
      <c r="K6837" s="22">
        <v>-1315875</v>
      </c>
    </row>
    <row r="6838" spans="1:11" x14ac:dyDescent="0.25">
      <c r="A6838" s="21" t="s">
        <v>18584</v>
      </c>
      <c r="B6838" s="21" t="s">
        <v>21768</v>
      </c>
      <c r="C6838" s="21" t="s">
        <v>894</v>
      </c>
      <c r="D6838" s="21" t="s">
        <v>893</v>
      </c>
      <c r="F6838" s="21" t="s">
        <v>21348</v>
      </c>
      <c r="G6838" s="20">
        <v>45399</v>
      </c>
      <c r="H6838" s="21" t="s">
        <v>21349</v>
      </c>
      <c r="J6838" s="22">
        <v>-970887.5</v>
      </c>
      <c r="K6838" s="22">
        <v>-970887.5</v>
      </c>
    </row>
    <row r="6839" spans="1:11" x14ac:dyDescent="0.25">
      <c r="A6839" s="21" t="s">
        <v>8738</v>
      </c>
      <c r="B6839" s="21" t="s">
        <v>21768</v>
      </c>
      <c r="C6839" s="21" t="s">
        <v>15759</v>
      </c>
      <c r="D6839" s="21" t="s">
        <v>15760</v>
      </c>
      <c r="F6839" s="21" t="s">
        <v>20689</v>
      </c>
      <c r="G6839" s="20">
        <v>45400</v>
      </c>
      <c r="H6839" s="21" t="s">
        <v>20061</v>
      </c>
      <c r="J6839" s="22">
        <v>-118000</v>
      </c>
      <c r="K6839" s="22">
        <v>-118000</v>
      </c>
    </row>
    <row r="6840" spans="1:11" x14ac:dyDescent="0.25">
      <c r="A6840" s="21" t="s">
        <v>8738</v>
      </c>
      <c r="B6840" s="21" t="s">
        <v>21768</v>
      </c>
      <c r="C6840" s="21" t="s">
        <v>15381</v>
      </c>
      <c r="D6840" s="21" t="s">
        <v>8142</v>
      </c>
      <c r="F6840" s="21" t="s">
        <v>21003</v>
      </c>
      <c r="G6840" s="20">
        <v>45400</v>
      </c>
      <c r="H6840" s="21" t="s">
        <v>21004</v>
      </c>
      <c r="I6840" s="21" t="s">
        <v>20655</v>
      </c>
      <c r="J6840" s="22">
        <v>-5783389.8099999996</v>
      </c>
      <c r="K6840" s="22">
        <v>-5783389.8099999996</v>
      </c>
    </row>
    <row r="6841" spans="1:11" x14ac:dyDescent="0.25">
      <c r="A6841" s="21" t="s">
        <v>8738</v>
      </c>
      <c r="B6841" s="21" t="s">
        <v>21768</v>
      </c>
      <c r="C6841" s="21" t="s">
        <v>22785</v>
      </c>
      <c r="D6841" s="21" t="s">
        <v>21090</v>
      </c>
      <c r="E6841" s="21" t="s">
        <v>19552</v>
      </c>
      <c r="F6841" s="21" t="s">
        <v>21091</v>
      </c>
      <c r="G6841" s="20">
        <v>45400</v>
      </c>
      <c r="H6841" s="21" t="s">
        <v>21092</v>
      </c>
      <c r="I6841" s="21" t="s">
        <v>21093</v>
      </c>
      <c r="J6841" s="22">
        <v>5000000</v>
      </c>
      <c r="K6841" s="22">
        <v>5000000</v>
      </c>
    </row>
    <row r="6842" spans="1:11" x14ac:dyDescent="0.25">
      <c r="A6842" s="21" t="s">
        <v>8738</v>
      </c>
      <c r="B6842" s="21" t="s">
        <v>21768</v>
      </c>
      <c r="C6842" s="21" t="s">
        <v>6524</v>
      </c>
      <c r="D6842" s="21" t="s">
        <v>6523</v>
      </c>
      <c r="F6842" s="21" t="s">
        <v>21123</v>
      </c>
      <c r="G6842" s="20">
        <v>45400</v>
      </c>
      <c r="H6842" s="21" t="s">
        <v>21124</v>
      </c>
      <c r="I6842" s="21" t="s">
        <v>949</v>
      </c>
      <c r="J6842" s="22">
        <v>-13085890.859999999</v>
      </c>
      <c r="K6842" s="22">
        <v>-10468712.689999999</v>
      </c>
    </row>
    <row r="6843" spans="1:11" x14ac:dyDescent="0.25">
      <c r="A6843" s="21" t="s">
        <v>8738</v>
      </c>
      <c r="B6843" s="21" t="s">
        <v>21768</v>
      </c>
      <c r="C6843" s="21" t="s">
        <v>18411</v>
      </c>
      <c r="D6843" s="21" t="s">
        <v>18412</v>
      </c>
      <c r="F6843" s="21" t="s">
        <v>21136</v>
      </c>
      <c r="G6843" s="20">
        <v>45400</v>
      </c>
      <c r="H6843" s="21" t="s">
        <v>21137</v>
      </c>
      <c r="I6843" s="21" t="s">
        <v>8618</v>
      </c>
      <c r="J6843" s="22">
        <v>-4202159.05</v>
      </c>
      <c r="K6843" s="22">
        <v>-3361727.24</v>
      </c>
    </row>
    <row r="6844" spans="1:11" x14ac:dyDescent="0.25">
      <c r="A6844" s="21" t="s">
        <v>8738</v>
      </c>
      <c r="B6844" s="21" t="s">
        <v>21768</v>
      </c>
      <c r="C6844" s="21" t="s">
        <v>8623</v>
      </c>
      <c r="D6844" s="21" t="s">
        <v>8622</v>
      </c>
      <c r="F6844" s="21" t="s">
        <v>21199</v>
      </c>
      <c r="G6844" s="20">
        <v>45400</v>
      </c>
      <c r="H6844" s="21" t="s">
        <v>21200</v>
      </c>
      <c r="I6844" s="21" t="s">
        <v>17224</v>
      </c>
      <c r="J6844" s="22">
        <v>178170.56</v>
      </c>
      <c r="K6844" s="22">
        <v>178170.56</v>
      </c>
    </row>
    <row r="6845" spans="1:11" x14ac:dyDescent="0.25">
      <c r="A6845" s="21" t="s">
        <v>19520</v>
      </c>
      <c r="B6845" s="21" t="s">
        <v>21768</v>
      </c>
      <c r="C6845" s="21" t="s">
        <v>18963</v>
      </c>
      <c r="D6845" s="21" t="s">
        <v>19526</v>
      </c>
      <c r="F6845" s="21" t="s">
        <v>21745</v>
      </c>
      <c r="G6845" s="20">
        <v>45400</v>
      </c>
      <c r="H6845" s="21" t="s">
        <v>23724</v>
      </c>
      <c r="J6845" s="22">
        <v>-3333333.33</v>
      </c>
      <c r="K6845" s="22">
        <v>-3333333.33</v>
      </c>
    </row>
    <row r="6846" spans="1:11" x14ac:dyDescent="0.25">
      <c r="A6846" s="21" t="s">
        <v>19520</v>
      </c>
      <c r="B6846" s="21" t="s">
        <v>21768</v>
      </c>
      <c r="C6846" s="21" t="s">
        <v>18963</v>
      </c>
      <c r="D6846" s="21" t="s">
        <v>19526</v>
      </c>
      <c r="F6846" s="21" t="s">
        <v>21746</v>
      </c>
      <c r="G6846" s="20">
        <v>45400</v>
      </c>
      <c r="H6846" s="21" t="s">
        <v>23725</v>
      </c>
      <c r="J6846" s="22">
        <v>-3333333.33</v>
      </c>
      <c r="K6846" s="22">
        <v>-3333333.33</v>
      </c>
    </row>
    <row r="6847" spans="1:11" x14ac:dyDescent="0.25">
      <c r="A6847" s="21" t="s">
        <v>19520</v>
      </c>
      <c r="B6847" s="21" t="s">
        <v>21768</v>
      </c>
      <c r="C6847" s="21" t="s">
        <v>18963</v>
      </c>
      <c r="D6847" s="21" t="s">
        <v>19526</v>
      </c>
      <c r="F6847" s="21" t="s">
        <v>21747</v>
      </c>
      <c r="G6847" s="20">
        <v>45400</v>
      </c>
      <c r="H6847" s="21" t="s">
        <v>23726</v>
      </c>
      <c r="J6847" s="22">
        <v>-3333333.33</v>
      </c>
      <c r="K6847" s="22">
        <v>-3333333.33</v>
      </c>
    </row>
    <row r="6848" spans="1:11" x14ac:dyDescent="0.25">
      <c r="A6848" s="21" t="s">
        <v>19520</v>
      </c>
      <c r="B6848" s="21" t="s">
        <v>21768</v>
      </c>
      <c r="C6848" s="21" t="s">
        <v>18963</v>
      </c>
      <c r="D6848" s="21" t="s">
        <v>19526</v>
      </c>
      <c r="F6848" s="21" t="s">
        <v>21748</v>
      </c>
      <c r="G6848" s="20">
        <v>45400</v>
      </c>
      <c r="H6848" s="21" t="s">
        <v>23727</v>
      </c>
      <c r="J6848" s="22">
        <v>-61893408.960000001</v>
      </c>
      <c r="K6848" s="22">
        <v>-61893408.960000001</v>
      </c>
    </row>
    <row r="6849" spans="1:11" x14ac:dyDescent="0.25">
      <c r="A6849" s="21" t="s">
        <v>19520</v>
      </c>
      <c r="B6849" s="21" t="s">
        <v>21768</v>
      </c>
      <c r="C6849" s="21" t="s">
        <v>18963</v>
      </c>
      <c r="D6849" s="21" t="s">
        <v>19526</v>
      </c>
      <c r="F6849" s="21" t="s">
        <v>21749</v>
      </c>
      <c r="G6849" s="20">
        <v>45400</v>
      </c>
      <c r="H6849" s="21" t="s">
        <v>23728</v>
      </c>
      <c r="J6849" s="22">
        <v>-61893408.960000001</v>
      </c>
      <c r="K6849" s="22">
        <v>-61893408.960000001</v>
      </c>
    </row>
    <row r="6850" spans="1:11" x14ac:dyDescent="0.25">
      <c r="A6850" s="21" t="s">
        <v>19520</v>
      </c>
      <c r="B6850" s="21" t="s">
        <v>21768</v>
      </c>
      <c r="C6850" s="21" t="s">
        <v>18963</v>
      </c>
      <c r="D6850" s="21" t="s">
        <v>19526</v>
      </c>
      <c r="F6850" s="21" t="s">
        <v>21750</v>
      </c>
      <c r="G6850" s="20">
        <v>45400</v>
      </c>
      <c r="H6850" s="21" t="s">
        <v>23729</v>
      </c>
      <c r="J6850" s="22">
        <v>-61893408.960000001</v>
      </c>
      <c r="K6850" s="22">
        <v>-61893408.960000001</v>
      </c>
    </row>
    <row r="6851" spans="1:11" x14ac:dyDescent="0.25">
      <c r="A6851" s="21" t="s">
        <v>8738</v>
      </c>
      <c r="B6851" s="21" t="s">
        <v>21768</v>
      </c>
      <c r="C6851" s="21" t="s">
        <v>19637</v>
      </c>
      <c r="D6851" s="21" t="s">
        <v>19638</v>
      </c>
      <c r="F6851" s="21" t="s">
        <v>20712</v>
      </c>
      <c r="G6851" s="20">
        <v>45401</v>
      </c>
      <c r="H6851" s="21" t="s">
        <v>20713</v>
      </c>
      <c r="I6851" s="21" t="s">
        <v>20714</v>
      </c>
      <c r="J6851" s="22">
        <v>-70800</v>
      </c>
      <c r="K6851" s="22">
        <v>-70800</v>
      </c>
    </row>
    <row r="6852" spans="1:11" x14ac:dyDescent="0.25">
      <c r="A6852" s="21" t="s">
        <v>8738</v>
      </c>
      <c r="B6852" s="21" t="s">
        <v>21768</v>
      </c>
      <c r="C6852" s="21" t="s">
        <v>19647</v>
      </c>
      <c r="D6852" s="21" t="s">
        <v>19648</v>
      </c>
      <c r="E6852" s="21" t="s">
        <v>19552</v>
      </c>
      <c r="F6852" s="21" t="s">
        <v>20722</v>
      </c>
      <c r="G6852" s="20">
        <v>45401</v>
      </c>
      <c r="H6852" s="21" t="s">
        <v>20723</v>
      </c>
      <c r="I6852" s="21" t="s">
        <v>20724</v>
      </c>
      <c r="J6852" s="22">
        <v>-111215</v>
      </c>
      <c r="K6852" s="22">
        <v>-111215</v>
      </c>
    </row>
    <row r="6853" spans="1:11" x14ac:dyDescent="0.25">
      <c r="A6853" s="21" t="s">
        <v>8738</v>
      </c>
      <c r="B6853" s="21" t="s">
        <v>21768</v>
      </c>
      <c r="C6853" s="21" t="s">
        <v>20220</v>
      </c>
      <c r="D6853" s="21" t="s">
        <v>20221</v>
      </c>
      <c r="E6853" s="21" t="s">
        <v>19552</v>
      </c>
      <c r="F6853" s="21" t="s">
        <v>20755</v>
      </c>
      <c r="G6853" s="20">
        <v>45401</v>
      </c>
      <c r="H6853" s="21" t="s">
        <v>20756</v>
      </c>
      <c r="I6853" s="21" t="s">
        <v>20757</v>
      </c>
      <c r="J6853" s="22">
        <v>-35400</v>
      </c>
      <c r="K6853" s="22">
        <v>-35400</v>
      </c>
    </row>
    <row r="6854" spans="1:11" x14ac:dyDescent="0.25">
      <c r="A6854" s="21" t="s">
        <v>8738</v>
      </c>
      <c r="B6854" s="21" t="s">
        <v>21768</v>
      </c>
      <c r="C6854" s="21" t="s">
        <v>20274</v>
      </c>
      <c r="D6854" s="21" t="s">
        <v>20275</v>
      </c>
      <c r="F6854" s="21" t="s">
        <v>20798</v>
      </c>
      <c r="G6854" s="20">
        <v>45401</v>
      </c>
      <c r="H6854" s="21" t="s">
        <v>20799</v>
      </c>
      <c r="I6854" s="21" t="s">
        <v>20662</v>
      </c>
      <c r="J6854" s="22">
        <v>-129011.43</v>
      </c>
      <c r="K6854" s="22">
        <v>-129011.43</v>
      </c>
    </row>
    <row r="6855" spans="1:11" x14ac:dyDescent="0.25">
      <c r="A6855" s="21" t="s">
        <v>8738</v>
      </c>
      <c r="B6855" s="21" t="s">
        <v>21768</v>
      </c>
      <c r="C6855" s="21" t="s">
        <v>14355</v>
      </c>
      <c r="D6855" s="21" t="s">
        <v>6825</v>
      </c>
      <c r="E6855" s="21" t="s">
        <v>19552</v>
      </c>
      <c r="F6855" s="21" t="s">
        <v>20868</v>
      </c>
      <c r="G6855" s="20">
        <v>45401</v>
      </c>
      <c r="H6855" s="21" t="s">
        <v>20869</v>
      </c>
      <c r="I6855" s="21" t="s">
        <v>20714</v>
      </c>
      <c r="J6855" s="22">
        <v>-74340</v>
      </c>
      <c r="K6855" s="22">
        <v>-74340</v>
      </c>
    </row>
    <row r="6856" spans="1:11" x14ac:dyDescent="0.25">
      <c r="A6856" s="21" t="s">
        <v>8738</v>
      </c>
      <c r="B6856" s="21" t="s">
        <v>21768</v>
      </c>
      <c r="C6856" s="21" t="s">
        <v>19770</v>
      </c>
      <c r="D6856" s="21" t="s">
        <v>20320</v>
      </c>
      <c r="F6856" s="21" t="s">
        <v>20870</v>
      </c>
      <c r="G6856" s="20">
        <v>45401</v>
      </c>
      <c r="H6856" s="21" t="s">
        <v>20871</v>
      </c>
      <c r="I6856" s="21" t="s">
        <v>20662</v>
      </c>
      <c r="J6856" s="22">
        <v>-9440</v>
      </c>
      <c r="K6856" s="22">
        <v>-9440</v>
      </c>
    </row>
    <row r="6857" spans="1:11" x14ac:dyDescent="0.25">
      <c r="A6857" s="21" t="s">
        <v>8738</v>
      </c>
      <c r="B6857" s="21" t="s">
        <v>21768</v>
      </c>
      <c r="C6857" s="21" t="s">
        <v>20361</v>
      </c>
      <c r="D6857" s="21" t="s">
        <v>20362</v>
      </c>
      <c r="E6857" s="21" t="s">
        <v>19558</v>
      </c>
      <c r="F6857" s="21" t="s">
        <v>20956</v>
      </c>
      <c r="G6857" s="20">
        <v>45401</v>
      </c>
      <c r="H6857" s="21" t="s">
        <v>20957</v>
      </c>
      <c r="I6857" s="21" t="s">
        <v>20709</v>
      </c>
      <c r="J6857" s="22">
        <v>-82600</v>
      </c>
      <c r="K6857" s="22">
        <v>-82600</v>
      </c>
    </row>
    <row r="6858" spans="1:11" x14ac:dyDescent="0.25">
      <c r="A6858" s="21" t="s">
        <v>8738</v>
      </c>
      <c r="B6858" s="21" t="s">
        <v>21768</v>
      </c>
      <c r="C6858" s="21" t="s">
        <v>15709</v>
      </c>
      <c r="D6858" s="21" t="s">
        <v>8721</v>
      </c>
      <c r="F6858" s="21" t="s">
        <v>20971</v>
      </c>
      <c r="G6858" s="20">
        <v>45401</v>
      </c>
      <c r="H6858" s="21" t="s">
        <v>20972</v>
      </c>
      <c r="I6858" s="21" t="s">
        <v>20662</v>
      </c>
      <c r="J6858" s="22">
        <v>-59000</v>
      </c>
      <c r="K6858" s="22">
        <v>-59000</v>
      </c>
    </row>
    <row r="6859" spans="1:11" x14ac:dyDescent="0.25">
      <c r="A6859" s="21" t="s">
        <v>8738</v>
      </c>
      <c r="B6859" s="21" t="s">
        <v>21768</v>
      </c>
      <c r="C6859" s="21" t="s">
        <v>15641</v>
      </c>
      <c r="D6859" s="21" t="s">
        <v>8533</v>
      </c>
      <c r="F6859" s="21" t="s">
        <v>20991</v>
      </c>
      <c r="G6859" s="20">
        <v>45401</v>
      </c>
      <c r="H6859" s="21" t="s">
        <v>20992</v>
      </c>
      <c r="I6859" s="21" t="s">
        <v>20709</v>
      </c>
      <c r="J6859" s="22">
        <v>-141600</v>
      </c>
      <c r="K6859" s="22">
        <v>-141600</v>
      </c>
    </row>
    <row r="6860" spans="1:11" x14ac:dyDescent="0.25">
      <c r="A6860" s="21" t="s">
        <v>8738</v>
      </c>
      <c r="B6860" s="21" t="s">
        <v>21768</v>
      </c>
      <c r="C6860" s="21" t="s">
        <v>13442</v>
      </c>
      <c r="D6860" s="21" t="s">
        <v>5645</v>
      </c>
      <c r="F6860" s="21" t="s">
        <v>21086</v>
      </c>
      <c r="G6860" s="20">
        <v>45401</v>
      </c>
      <c r="H6860" s="21" t="s">
        <v>21087</v>
      </c>
      <c r="I6860" s="21" t="s">
        <v>20709</v>
      </c>
      <c r="J6860" s="22">
        <v>-66080</v>
      </c>
      <c r="K6860" s="22">
        <v>-66080</v>
      </c>
    </row>
    <row r="6861" spans="1:11" x14ac:dyDescent="0.25">
      <c r="A6861" s="21" t="s">
        <v>8738</v>
      </c>
      <c r="B6861" s="21" t="s">
        <v>21768</v>
      </c>
      <c r="C6861" s="21" t="s">
        <v>16524</v>
      </c>
      <c r="D6861" s="21" t="s">
        <v>16525</v>
      </c>
      <c r="F6861" s="21" t="s">
        <v>21101</v>
      </c>
      <c r="G6861" s="20">
        <v>45401</v>
      </c>
      <c r="H6861" s="21" t="s">
        <v>6778</v>
      </c>
      <c r="J6861" s="22">
        <v>-177434.4</v>
      </c>
      <c r="K6861" s="22">
        <v>-177434.4</v>
      </c>
    </row>
    <row r="6862" spans="1:11" x14ac:dyDescent="0.25">
      <c r="A6862" s="21" t="s">
        <v>8738</v>
      </c>
      <c r="B6862" s="21" t="s">
        <v>21768</v>
      </c>
      <c r="C6862" s="21" t="s">
        <v>23135</v>
      </c>
      <c r="D6862" s="21" t="s">
        <v>21196</v>
      </c>
      <c r="F6862" s="21" t="s">
        <v>21197</v>
      </c>
      <c r="G6862" s="20">
        <v>45401</v>
      </c>
      <c r="H6862" s="21" t="s">
        <v>21198</v>
      </c>
      <c r="I6862" s="21" t="s">
        <v>17054</v>
      </c>
      <c r="J6862" s="22">
        <v>-4928029.28</v>
      </c>
      <c r="K6862" s="22">
        <v>-3942423.42</v>
      </c>
    </row>
    <row r="6863" spans="1:11" x14ac:dyDescent="0.25">
      <c r="A6863" s="21" t="s">
        <v>8738</v>
      </c>
      <c r="B6863" s="21" t="s">
        <v>21768</v>
      </c>
      <c r="C6863" s="21" t="s">
        <v>23198</v>
      </c>
      <c r="D6863" s="21" t="s">
        <v>21225</v>
      </c>
      <c r="F6863" s="21" t="s">
        <v>21226</v>
      </c>
      <c r="G6863" s="20">
        <v>45401</v>
      </c>
      <c r="H6863" s="21" t="s">
        <v>6949</v>
      </c>
      <c r="I6863" s="21" t="s">
        <v>20640</v>
      </c>
      <c r="J6863" s="22">
        <v>-7608889.2000000002</v>
      </c>
      <c r="K6863" s="22">
        <v>-1079710.2</v>
      </c>
    </row>
    <row r="6864" spans="1:11" x14ac:dyDescent="0.25">
      <c r="A6864" s="21" t="s">
        <v>8738</v>
      </c>
      <c r="B6864" s="21" t="s">
        <v>21768</v>
      </c>
      <c r="C6864" s="21" t="s">
        <v>17070</v>
      </c>
      <c r="D6864" s="21" t="s">
        <v>17071</v>
      </c>
      <c r="F6864" s="21" t="s">
        <v>21229</v>
      </c>
      <c r="G6864" s="20">
        <v>45401</v>
      </c>
      <c r="H6864" s="21" t="s">
        <v>21230</v>
      </c>
      <c r="I6864" s="21" t="s">
        <v>21231</v>
      </c>
      <c r="J6864" s="22">
        <v>-63189</v>
      </c>
      <c r="K6864" s="22">
        <v>-63189</v>
      </c>
    </row>
    <row r="6865" spans="1:11" x14ac:dyDescent="0.25">
      <c r="A6865" s="21" t="s">
        <v>8738</v>
      </c>
      <c r="B6865" s="21" t="s">
        <v>21768</v>
      </c>
      <c r="C6865" s="21" t="s">
        <v>9087</v>
      </c>
      <c r="D6865" s="21" t="s">
        <v>312</v>
      </c>
      <c r="E6865" s="21" t="s">
        <v>19558</v>
      </c>
      <c r="F6865" s="21" t="s">
        <v>21253</v>
      </c>
      <c r="G6865" s="20">
        <v>45401</v>
      </c>
      <c r="H6865" s="21" t="s">
        <v>21254</v>
      </c>
      <c r="I6865" s="21" t="s">
        <v>20709</v>
      </c>
      <c r="J6865" s="22">
        <v>-74340</v>
      </c>
      <c r="K6865" s="22">
        <v>-74340</v>
      </c>
    </row>
    <row r="6866" spans="1:11" x14ac:dyDescent="0.25">
      <c r="A6866" s="21" t="s">
        <v>8738</v>
      </c>
      <c r="B6866" s="21" t="s">
        <v>21768</v>
      </c>
      <c r="C6866" s="21" t="s">
        <v>23299</v>
      </c>
      <c r="D6866" s="21" t="s">
        <v>20546</v>
      </c>
      <c r="F6866" s="21" t="s">
        <v>21282</v>
      </c>
      <c r="G6866" s="20">
        <v>45401</v>
      </c>
      <c r="H6866" s="21" t="s">
        <v>21283</v>
      </c>
      <c r="I6866" s="21" t="s">
        <v>20662</v>
      </c>
      <c r="J6866" s="22">
        <v>-295000</v>
      </c>
      <c r="K6866" s="22">
        <v>-295000</v>
      </c>
    </row>
    <row r="6867" spans="1:11" x14ac:dyDescent="0.25">
      <c r="A6867" s="54" t="s">
        <v>8738</v>
      </c>
      <c r="B6867" s="54" t="s">
        <v>21768</v>
      </c>
      <c r="C6867" s="54" t="s">
        <v>8717</v>
      </c>
      <c r="D6867" s="54" t="s">
        <v>8716</v>
      </c>
      <c r="E6867" s="55"/>
      <c r="F6867" s="54" t="s">
        <v>21115</v>
      </c>
      <c r="G6867" s="58">
        <v>45401</v>
      </c>
      <c r="H6867" s="55" t="s">
        <v>19539</v>
      </c>
      <c r="I6867" s="55" t="s">
        <v>19539</v>
      </c>
      <c r="J6867" s="56">
        <v>2411805.73</v>
      </c>
      <c r="K6867" s="56">
        <v>0.01</v>
      </c>
    </row>
    <row r="6868" spans="1:11" x14ac:dyDescent="0.25">
      <c r="A6868" s="21" t="s">
        <v>8738</v>
      </c>
      <c r="B6868" s="21" t="s">
        <v>21768</v>
      </c>
      <c r="C6868" s="21" t="s">
        <v>16771</v>
      </c>
      <c r="D6868" s="21" t="s">
        <v>16772</v>
      </c>
      <c r="F6868" s="21" t="s">
        <v>21153</v>
      </c>
      <c r="G6868" s="20">
        <v>45401</v>
      </c>
      <c r="H6868" t="s">
        <v>19539</v>
      </c>
      <c r="I6868" t="s">
        <v>19539</v>
      </c>
      <c r="J6868" s="57">
        <v>1253111.1100000001</v>
      </c>
      <c r="K6868" s="57">
        <v>0.01</v>
      </c>
    </row>
    <row r="6869" spans="1:11" x14ac:dyDescent="0.25">
      <c r="A6869" s="21" t="s">
        <v>8738</v>
      </c>
      <c r="B6869" s="21" t="s">
        <v>21768</v>
      </c>
      <c r="C6869" s="21" t="s">
        <v>19669</v>
      </c>
      <c r="D6869" s="21" t="s">
        <v>19670</v>
      </c>
      <c r="E6869" s="21" t="s">
        <v>19552</v>
      </c>
      <c r="F6869" s="21" t="s">
        <v>20738</v>
      </c>
      <c r="G6869" s="20">
        <v>45404</v>
      </c>
      <c r="H6869" s="21" t="s">
        <v>20739</v>
      </c>
      <c r="I6869" s="21" t="s">
        <v>20740</v>
      </c>
      <c r="J6869" s="22">
        <v>-82600</v>
      </c>
      <c r="K6869" s="22">
        <v>-82600</v>
      </c>
    </row>
    <row r="6870" spans="1:11" x14ac:dyDescent="0.25">
      <c r="A6870" s="21" t="s">
        <v>8738</v>
      </c>
      <c r="B6870" s="21" t="s">
        <v>21768</v>
      </c>
      <c r="C6870" s="21" t="s">
        <v>14365</v>
      </c>
      <c r="D6870" s="21" t="s">
        <v>6839</v>
      </c>
      <c r="E6870" s="21" t="s">
        <v>19558</v>
      </c>
      <c r="F6870" s="21" t="s">
        <v>20855</v>
      </c>
      <c r="G6870" s="20">
        <v>45404</v>
      </c>
      <c r="H6870" s="21" t="s">
        <v>20856</v>
      </c>
      <c r="I6870" s="21" t="s">
        <v>20662</v>
      </c>
      <c r="J6870" s="22">
        <v>-106200</v>
      </c>
      <c r="K6870" s="22">
        <v>-106200</v>
      </c>
    </row>
    <row r="6871" spans="1:11" x14ac:dyDescent="0.25">
      <c r="A6871" s="21" t="s">
        <v>8738</v>
      </c>
      <c r="B6871" s="21" t="s">
        <v>21768</v>
      </c>
      <c r="C6871" s="21" t="s">
        <v>20361</v>
      </c>
      <c r="D6871" s="21" t="s">
        <v>20362</v>
      </c>
      <c r="E6871" s="21" t="s">
        <v>19558</v>
      </c>
      <c r="F6871" s="21" t="s">
        <v>20958</v>
      </c>
      <c r="G6871" s="20">
        <v>45404</v>
      </c>
      <c r="H6871" s="21" t="s">
        <v>20959</v>
      </c>
      <c r="I6871" s="21" t="s">
        <v>20740</v>
      </c>
      <c r="J6871" s="22">
        <v>-106200</v>
      </c>
      <c r="K6871" s="22">
        <v>-106200</v>
      </c>
    </row>
    <row r="6872" spans="1:11" x14ac:dyDescent="0.25">
      <c r="A6872" s="21" t="s">
        <v>8738</v>
      </c>
      <c r="B6872" s="21" t="s">
        <v>21768</v>
      </c>
      <c r="C6872" s="21" t="s">
        <v>18086</v>
      </c>
      <c r="D6872" s="21" t="s">
        <v>18087</v>
      </c>
      <c r="F6872" s="21" t="s">
        <v>20987</v>
      </c>
      <c r="G6872" s="20">
        <v>45404</v>
      </c>
      <c r="H6872" s="21" t="s">
        <v>20988</v>
      </c>
      <c r="I6872" s="21" t="s">
        <v>20740</v>
      </c>
      <c r="J6872" s="22">
        <v>-214242.19</v>
      </c>
      <c r="K6872" s="22">
        <v>-214242.19</v>
      </c>
    </row>
    <row r="6873" spans="1:11" x14ac:dyDescent="0.25">
      <c r="A6873" s="21" t="s">
        <v>8738</v>
      </c>
      <c r="B6873" s="21" t="s">
        <v>21768</v>
      </c>
      <c r="C6873" s="21" t="s">
        <v>15923</v>
      </c>
      <c r="D6873" s="21" t="s">
        <v>20394</v>
      </c>
      <c r="F6873" s="21" t="s">
        <v>21007</v>
      </c>
      <c r="G6873" s="20">
        <v>45404</v>
      </c>
      <c r="H6873" s="21" t="s">
        <v>8053</v>
      </c>
      <c r="J6873" s="22">
        <v>-35400</v>
      </c>
      <c r="K6873" s="22">
        <v>-35400</v>
      </c>
    </row>
    <row r="6874" spans="1:11" x14ac:dyDescent="0.25">
      <c r="A6874" s="21" t="s">
        <v>8738</v>
      </c>
      <c r="B6874" s="21" t="s">
        <v>21768</v>
      </c>
      <c r="C6874" s="21" t="s">
        <v>8332</v>
      </c>
      <c r="D6874" s="21" t="s">
        <v>8331</v>
      </c>
      <c r="E6874" s="21" t="s">
        <v>19558</v>
      </c>
      <c r="F6874" s="21" t="s">
        <v>21042</v>
      </c>
      <c r="G6874" s="20">
        <v>45404</v>
      </c>
      <c r="H6874" s="21" t="s">
        <v>18183</v>
      </c>
      <c r="I6874" s="21" t="s">
        <v>21043</v>
      </c>
      <c r="J6874" s="22">
        <v>-2159252.12</v>
      </c>
      <c r="K6874" s="22">
        <v>-2159252.12</v>
      </c>
    </row>
    <row r="6875" spans="1:11" x14ac:dyDescent="0.25">
      <c r="A6875" s="21" t="s">
        <v>8738</v>
      </c>
      <c r="B6875" s="21" t="s">
        <v>21768</v>
      </c>
      <c r="C6875" s="21" t="s">
        <v>8717</v>
      </c>
      <c r="D6875" s="21" t="s">
        <v>8716</v>
      </c>
      <c r="F6875" s="21" t="s">
        <v>21112</v>
      </c>
      <c r="G6875" s="20">
        <v>45404</v>
      </c>
      <c r="H6875" s="21" t="s">
        <v>21113</v>
      </c>
      <c r="I6875" s="21" t="s">
        <v>21111</v>
      </c>
      <c r="J6875" s="22">
        <v>-1047533.2</v>
      </c>
      <c r="K6875" s="22">
        <v>-838026.56</v>
      </c>
    </row>
    <row r="6876" spans="1:11" x14ac:dyDescent="0.25">
      <c r="A6876" s="21" t="s">
        <v>8738</v>
      </c>
      <c r="B6876" s="21" t="s">
        <v>21768</v>
      </c>
      <c r="C6876" s="21" t="s">
        <v>22884</v>
      </c>
      <c r="D6876" s="21" t="s">
        <v>22885</v>
      </c>
      <c r="E6876" s="21" t="s">
        <v>19558</v>
      </c>
      <c r="F6876" s="21" t="s">
        <v>21116</v>
      </c>
      <c r="G6876" s="20">
        <v>45404</v>
      </c>
      <c r="H6876" s="21" t="s">
        <v>7016</v>
      </c>
      <c r="I6876" s="21" t="s">
        <v>21117</v>
      </c>
      <c r="J6876" s="22">
        <v>-274361.65999999997</v>
      </c>
      <c r="K6876" s="22">
        <v>-274361.65999999997</v>
      </c>
    </row>
    <row r="6877" spans="1:11" x14ac:dyDescent="0.25">
      <c r="A6877" s="21" t="s">
        <v>8738</v>
      </c>
      <c r="B6877" s="21" t="s">
        <v>21768</v>
      </c>
      <c r="C6877" s="21" t="s">
        <v>23188</v>
      </c>
      <c r="D6877" s="21" t="s">
        <v>21215</v>
      </c>
      <c r="F6877" s="21" t="s">
        <v>21216</v>
      </c>
      <c r="G6877" s="20">
        <v>45404</v>
      </c>
      <c r="H6877" s="21" t="s">
        <v>21217</v>
      </c>
      <c r="I6877" s="21" t="s">
        <v>21218</v>
      </c>
      <c r="J6877" s="22">
        <v>-1281313.6200000001</v>
      </c>
      <c r="K6877" s="22">
        <v>-1281313.6200000001</v>
      </c>
    </row>
    <row r="6878" spans="1:11" x14ac:dyDescent="0.25">
      <c r="A6878" s="21" t="s">
        <v>8738</v>
      </c>
      <c r="B6878" s="21" t="s">
        <v>21768</v>
      </c>
      <c r="C6878" s="21" t="s">
        <v>17078</v>
      </c>
      <c r="D6878" s="21" t="s">
        <v>17079</v>
      </c>
      <c r="F6878" s="21" t="s">
        <v>21238</v>
      </c>
      <c r="G6878" s="20">
        <v>45404</v>
      </c>
      <c r="H6878" s="21" t="s">
        <v>7049</v>
      </c>
      <c r="I6878" s="21" t="s">
        <v>21239</v>
      </c>
      <c r="J6878" s="22">
        <v>-234626.48</v>
      </c>
      <c r="K6878" s="22">
        <v>-234626.48</v>
      </c>
    </row>
    <row r="6879" spans="1:11" x14ac:dyDescent="0.25">
      <c r="A6879" s="21" t="s">
        <v>19417</v>
      </c>
      <c r="B6879" s="21" t="s">
        <v>21768</v>
      </c>
      <c r="C6879" s="21" t="s">
        <v>23692</v>
      </c>
      <c r="D6879" s="21" t="s">
        <v>23693</v>
      </c>
      <c r="F6879" s="21" t="s">
        <v>21736</v>
      </c>
      <c r="G6879" s="20">
        <v>45404</v>
      </c>
      <c r="H6879" s="21" t="s">
        <v>23694</v>
      </c>
      <c r="J6879" s="22">
        <v>-117601.2</v>
      </c>
      <c r="K6879" s="22">
        <v>-117601.2</v>
      </c>
    </row>
    <row r="6880" spans="1:11" x14ac:dyDescent="0.25">
      <c r="A6880" s="21" t="s">
        <v>8738</v>
      </c>
      <c r="B6880" s="21" t="s">
        <v>21768</v>
      </c>
      <c r="C6880" s="21" t="s">
        <v>19687</v>
      </c>
      <c r="D6880" s="21" t="s">
        <v>19688</v>
      </c>
      <c r="F6880" s="21" t="s">
        <v>20767</v>
      </c>
      <c r="G6880" s="20">
        <v>45405</v>
      </c>
      <c r="H6880" s="21" t="s">
        <v>20768</v>
      </c>
      <c r="I6880" s="21" t="s">
        <v>20746</v>
      </c>
      <c r="J6880" s="22">
        <v>-94400</v>
      </c>
      <c r="K6880" s="22">
        <v>-94400</v>
      </c>
    </row>
    <row r="6881" spans="1:11" x14ac:dyDescent="0.25">
      <c r="A6881" s="21" t="s">
        <v>8738</v>
      </c>
      <c r="B6881" s="21" t="s">
        <v>21768</v>
      </c>
      <c r="C6881" s="21" t="s">
        <v>19719</v>
      </c>
      <c r="D6881" s="21" t="s">
        <v>19720</v>
      </c>
      <c r="F6881" s="21" t="s">
        <v>20804</v>
      </c>
      <c r="G6881" s="20">
        <v>45405</v>
      </c>
      <c r="H6881" s="21" t="s">
        <v>20805</v>
      </c>
      <c r="I6881" s="21" t="s">
        <v>20746</v>
      </c>
      <c r="J6881" s="22">
        <v>-236000</v>
      </c>
      <c r="K6881" s="22">
        <v>-236000</v>
      </c>
    </row>
    <row r="6882" spans="1:11" x14ac:dyDescent="0.25">
      <c r="A6882" s="21" t="s">
        <v>8738</v>
      </c>
      <c r="B6882" s="21" t="s">
        <v>21768</v>
      </c>
      <c r="C6882" s="21" t="s">
        <v>14365</v>
      </c>
      <c r="D6882" s="21" t="s">
        <v>6839</v>
      </c>
      <c r="E6882" s="21" t="s">
        <v>19558</v>
      </c>
      <c r="F6882" s="21" t="s">
        <v>20857</v>
      </c>
      <c r="G6882" s="20">
        <v>45405</v>
      </c>
      <c r="H6882" s="21" t="s">
        <v>20858</v>
      </c>
      <c r="I6882" s="21" t="s">
        <v>20667</v>
      </c>
      <c r="J6882" s="22">
        <v>-129800</v>
      </c>
      <c r="K6882" s="22">
        <v>-129800</v>
      </c>
    </row>
    <row r="6883" spans="1:11" x14ac:dyDescent="0.25">
      <c r="A6883" s="21" t="s">
        <v>8738</v>
      </c>
      <c r="B6883" s="21" t="s">
        <v>21768</v>
      </c>
      <c r="C6883" s="21" t="s">
        <v>20952</v>
      </c>
      <c r="D6883" s="21" t="s">
        <v>20953</v>
      </c>
      <c r="F6883" s="21" t="s">
        <v>20954</v>
      </c>
      <c r="G6883" s="20">
        <v>45405</v>
      </c>
      <c r="H6883" s="21" t="s">
        <v>20955</v>
      </c>
      <c r="I6883" s="21" t="s">
        <v>8692</v>
      </c>
      <c r="J6883" s="22">
        <v>-9122477.9499999993</v>
      </c>
      <c r="K6883" s="22">
        <v>-7297982.3600000003</v>
      </c>
    </row>
    <row r="6884" spans="1:11" x14ac:dyDescent="0.25">
      <c r="A6884" s="21" t="s">
        <v>8738</v>
      </c>
      <c r="B6884" s="21" t="s">
        <v>21768</v>
      </c>
      <c r="C6884" s="21" t="s">
        <v>20982</v>
      </c>
      <c r="D6884" s="21" t="s">
        <v>20983</v>
      </c>
      <c r="E6884" s="21" t="s">
        <v>19558</v>
      </c>
      <c r="F6884" s="21" t="s">
        <v>20984</v>
      </c>
      <c r="G6884" s="20">
        <v>45405</v>
      </c>
      <c r="H6884" s="21" t="s">
        <v>20985</v>
      </c>
      <c r="I6884" s="21" t="s">
        <v>20986</v>
      </c>
      <c r="J6884" s="22">
        <v>-10712808.640000001</v>
      </c>
      <c r="K6884" s="22">
        <v>-8570246.9100000001</v>
      </c>
    </row>
    <row r="6885" spans="1:11" x14ac:dyDescent="0.25">
      <c r="A6885" s="21" t="s">
        <v>8738</v>
      </c>
      <c r="B6885" s="21" t="s">
        <v>21768</v>
      </c>
      <c r="C6885" s="21" t="s">
        <v>21008</v>
      </c>
      <c r="D6885" s="21" t="s">
        <v>21009</v>
      </c>
      <c r="F6885" s="21" t="s">
        <v>21010</v>
      </c>
      <c r="G6885" s="20">
        <v>45405</v>
      </c>
      <c r="H6885" s="21" t="s">
        <v>21011</v>
      </c>
      <c r="I6885" s="21" t="s">
        <v>19710</v>
      </c>
      <c r="J6885" s="22">
        <v>-3552585.09</v>
      </c>
      <c r="K6885" s="22">
        <v>-2842068.07</v>
      </c>
    </row>
    <row r="6886" spans="1:11" x14ac:dyDescent="0.25">
      <c r="A6886" s="21" t="s">
        <v>8738</v>
      </c>
      <c r="B6886" s="21" t="s">
        <v>21768</v>
      </c>
      <c r="C6886" s="21" t="s">
        <v>8583</v>
      </c>
      <c r="D6886" s="21" t="s">
        <v>8582</v>
      </c>
      <c r="E6886" s="21" t="s">
        <v>19552</v>
      </c>
      <c r="F6886" s="21" t="s">
        <v>21068</v>
      </c>
      <c r="G6886" s="20">
        <v>45405</v>
      </c>
      <c r="H6886" s="21" t="s">
        <v>21069</v>
      </c>
      <c r="J6886" s="22">
        <v>-1124946.25</v>
      </c>
      <c r="K6886" s="22">
        <v>-1124946.25</v>
      </c>
    </row>
    <row r="6887" spans="1:11" x14ac:dyDescent="0.25">
      <c r="A6887" s="21" t="s">
        <v>8738</v>
      </c>
      <c r="B6887" s="21" t="s">
        <v>21768</v>
      </c>
      <c r="C6887" s="21" t="s">
        <v>8583</v>
      </c>
      <c r="D6887" s="21" t="s">
        <v>8582</v>
      </c>
      <c r="E6887" s="21" t="s">
        <v>19552</v>
      </c>
      <c r="F6887" s="21" t="s">
        <v>21070</v>
      </c>
      <c r="G6887" s="20">
        <v>45405</v>
      </c>
      <c r="H6887" s="21" t="s">
        <v>21071</v>
      </c>
      <c r="J6887" s="22">
        <v>-1870747.9</v>
      </c>
      <c r="K6887" s="22">
        <v>-1870747.9</v>
      </c>
    </row>
    <row r="6888" spans="1:11" x14ac:dyDescent="0.25">
      <c r="A6888" s="21" t="s">
        <v>8738</v>
      </c>
      <c r="B6888" s="21" t="s">
        <v>21768</v>
      </c>
      <c r="C6888" s="21" t="s">
        <v>8583</v>
      </c>
      <c r="D6888" s="21" t="s">
        <v>8582</v>
      </c>
      <c r="E6888" s="21" t="s">
        <v>19552</v>
      </c>
      <c r="F6888" s="21" t="s">
        <v>21072</v>
      </c>
      <c r="G6888" s="20">
        <v>45405</v>
      </c>
      <c r="H6888" s="21" t="s">
        <v>21073</v>
      </c>
      <c r="J6888" s="22">
        <v>-937892.92</v>
      </c>
      <c r="K6888" s="22">
        <v>-937892.92</v>
      </c>
    </row>
    <row r="6889" spans="1:11" x14ac:dyDescent="0.25">
      <c r="A6889" s="21" t="s">
        <v>8738</v>
      </c>
      <c r="B6889" s="21" t="s">
        <v>21768</v>
      </c>
      <c r="C6889" s="21" t="s">
        <v>22970</v>
      </c>
      <c r="D6889" s="21" t="s">
        <v>21130</v>
      </c>
      <c r="F6889" s="21" t="s">
        <v>21131</v>
      </c>
      <c r="G6889" s="20">
        <v>45405</v>
      </c>
      <c r="H6889" s="21" t="s">
        <v>21132</v>
      </c>
      <c r="I6889" s="21" t="s">
        <v>8690</v>
      </c>
      <c r="J6889" s="22">
        <v>-13283523.539999999</v>
      </c>
      <c r="K6889" s="22">
        <v>-10626818.83</v>
      </c>
    </row>
    <row r="6890" spans="1:11" x14ac:dyDescent="0.25">
      <c r="A6890" s="21" t="s">
        <v>8738</v>
      </c>
      <c r="B6890" s="21" t="s">
        <v>21768</v>
      </c>
      <c r="C6890" s="21" t="s">
        <v>19940</v>
      </c>
      <c r="D6890" s="21" t="s">
        <v>19941</v>
      </c>
      <c r="F6890" s="21" t="s">
        <v>21158</v>
      </c>
      <c r="G6890" s="20">
        <v>45405</v>
      </c>
      <c r="H6890" s="21" t="s">
        <v>21159</v>
      </c>
      <c r="I6890" s="21" t="s">
        <v>21160</v>
      </c>
      <c r="J6890" s="22">
        <v>-37170</v>
      </c>
      <c r="K6890" s="22">
        <v>-37170</v>
      </c>
    </row>
    <row r="6891" spans="1:11" x14ac:dyDescent="0.25">
      <c r="A6891" s="21" t="s">
        <v>8738</v>
      </c>
      <c r="B6891" s="21" t="s">
        <v>21768</v>
      </c>
      <c r="C6891" s="21" t="s">
        <v>23181</v>
      </c>
      <c r="D6891" s="21" t="s">
        <v>21205</v>
      </c>
      <c r="F6891" s="21" t="s">
        <v>21206</v>
      </c>
      <c r="G6891" s="20">
        <v>45405</v>
      </c>
      <c r="H6891" s="21" t="s">
        <v>21207</v>
      </c>
      <c r="I6891" s="21" t="s">
        <v>19967</v>
      </c>
      <c r="J6891" s="22">
        <v>-12118387.91</v>
      </c>
      <c r="K6891" s="22">
        <v>-9694710.3300000001</v>
      </c>
    </row>
    <row r="6892" spans="1:11" x14ac:dyDescent="0.25">
      <c r="A6892" s="21" t="s">
        <v>8738</v>
      </c>
      <c r="B6892" s="21" t="s">
        <v>21768</v>
      </c>
      <c r="C6892" s="21" t="s">
        <v>23192</v>
      </c>
      <c r="D6892" s="21" t="s">
        <v>20509</v>
      </c>
      <c r="F6892" s="21" t="s">
        <v>21221</v>
      </c>
      <c r="G6892" s="20">
        <v>45405</v>
      </c>
      <c r="H6892" s="21" t="s">
        <v>16128</v>
      </c>
      <c r="I6892" s="21" t="s">
        <v>21222</v>
      </c>
      <c r="J6892" s="22">
        <v>-230100</v>
      </c>
      <c r="K6892" s="22">
        <v>-230100</v>
      </c>
    </row>
    <row r="6893" spans="1:11" x14ac:dyDescent="0.25">
      <c r="A6893" s="21" t="s">
        <v>8738</v>
      </c>
      <c r="B6893" s="21" t="s">
        <v>21768</v>
      </c>
      <c r="C6893" s="21" t="s">
        <v>17078</v>
      </c>
      <c r="D6893" s="21" t="s">
        <v>17079</v>
      </c>
      <c r="F6893" s="21" t="s">
        <v>21240</v>
      </c>
      <c r="G6893" s="20">
        <v>45405</v>
      </c>
      <c r="H6893" s="21" t="s">
        <v>21241</v>
      </c>
      <c r="I6893" s="21" t="s">
        <v>21242</v>
      </c>
      <c r="J6893" s="22">
        <v>-73999.97</v>
      </c>
      <c r="K6893" s="22">
        <v>-73999.97</v>
      </c>
    </row>
    <row r="6894" spans="1:11" x14ac:dyDescent="0.25">
      <c r="A6894" s="21" t="s">
        <v>18584</v>
      </c>
      <c r="B6894" s="21" t="s">
        <v>21768</v>
      </c>
      <c r="C6894" s="21" t="s">
        <v>894</v>
      </c>
      <c r="D6894" s="21" t="s">
        <v>893</v>
      </c>
      <c r="F6894" s="21" t="s">
        <v>21332</v>
      </c>
      <c r="G6894" s="20">
        <v>45405</v>
      </c>
      <c r="H6894" s="21" t="s">
        <v>21333</v>
      </c>
      <c r="J6894" s="22">
        <v>-579487.5</v>
      </c>
      <c r="K6894" s="22">
        <v>-579487.5</v>
      </c>
    </row>
    <row r="6895" spans="1:11" x14ac:dyDescent="0.25">
      <c r="A6895" s="21" t="s">
        <v>18584</v>
      </c>
      <c r="B6895" s="21" t="s">
        <v>21768</v>
      </c>
      <c r="C6895" s="21" t="s">
        <v>894</v>
      </c>
      <c r="D6895" s="21" t="s">
        <v>893</v>
      </c>
      <c r="F6895" s="21" t="s">
        <v>21334</v>
      </c>
      <c r="G6895" s="20">
        <v>45405</v>
      </c>
      <c r="H6895" s="21" t="s">
        <v>21335</v>
      </c>
      <c r="J6895" s="22">
        <v>-347600</v>
      </c>
      <c r="K6895" s="22">
        <v>-347600</v>
      </c>
    </row>
    <row r="6896" spans="1:11" x14ac:dyDescent="0.25">
      <c r="A6896" s="21" t="s">
        <v>18584</v>
      </c>
      <c r="B6896" s="21" t="s">
        <v>21768</v>
      </c>
      <c r="C6896" s="21" t="s">
        <v>894</v>
      </c>
      <c r="D6896" s="21" t="s">
        <v>893</v>
      </c>
      <c r="F6896" s="21" t="s">
        <v>21336</v>
      </c>
      <c r="G6896" s="20">
        <v>45405</v>
      </c>
      <c r="H6896" s="21" t="s">
        <v>21337</v>
      </c>
      <c r="J6896" s="22">
        <v>-200200</v>
      </c>
      <c r="K6896" s="22">
        <v>-200200</v>
      </c>
    </row>
    <row r="6897" spans="1:11" x14ac:dyDescent="0.25">
      <c r="A6897" s="21" t="s">
        <v>18584</v>
      </c>
      <c r="B6897" s="21" t="s">
        <v>21768</v>
      </c>
      <c r="C6897" s="21" t="s">
        <v>894</v>
      </c>
      <c r="D6897" s="21" t="s">
        <v>893</v>
      </c>
      <c r="F6897" s="21" t="s">
        <v>21338</v>
      </c>
      <c r="G6897" s="20">
        <v>45405</v>
      </c>
      <c r="H6897" s="21" t="s">
        <v>21339</v>
      </c>
      <c r="J6897" s="22">
        <v>-347600</v>
      </c>
      <c r="K6897" s="22">
        <v>-347600</v>
      </c>
    </row>
    <row r="6898" spans="1:11" x14ac:dyDescent="0.25">
      <c r="A6898" s="21" t="s">
        <v>18584</v>
      </c>
      <c r="B6898" s="21" t="s">
        <v>21768</v>
      </c>
      <c r="C6898" s="21" t="s">
        <v>894</v>
      </c>
      <c r="D6898" s="21" t="s">
        <v>893</v>
      </c>
      <c r="F6898" s="21" t="s">
        <v>21340</v>
      </c>
      <c r="G6898" s="20">
        <v>45405</v>
      </c>
      <c r="H6898" s="21" t="s">
        <v>21341</v>
      </c>
      <c r="J6898" s="22">
        <v>-193600</v>
      </c>
      <c r="K6898" s="22">
        <v>-193600</v>
      </c>
    </row>
    <row r="6899" spans="1:11" x14ac:dyDescent="0.25">
      <c r="A6899" s="21" t="s">
        <v>18584</v>
      </c>
      <c r="B6899" s="21" t="s">
        <v>21768</v>
      </c>
      <c r="C6899" s="21" t="s">
        <v>894</v>
      </c>
      <c r="D6899" s="21" t="s">
        <v>893</v>
      </c>
      <c r="F6899" s="21" t="s">
        <v>21342</v>
      </c>
      <c r="G6899" s="20">
        <v>45405</v>
      </c>
      <c r="H6899" s="21" t="s">
        <v>21343</v>
      </c>
      <c r="J6899" s="22">
        <v>-476300</v>
      </c>
      <c r="K6899" s="22">
        <v>-476300</v>
      </c>
    </row>
    <row r="6900" spans="1:11" x14ac:dyDescent="0.25">
      <c r="A6900" s="21" t="s">
        <v>18584</v>
      </c>
      <c r="B6900" s="21" t="s">
        <v>21768</v>
      </c>
      <c r="C6900" s="21" t="s">
        <v>894</v>
      </c>
      <c r="D6900" s="21" t="s">
        <v>893</v>
      </c>
      <c r="F6900" s="21" t="s">
        <v>21344</v>
      </c>
      <c r="G6900" s="20">
        <v>45405</v>
      </c>
      <c r="H6900" s="21" t="s">
        <v>21345</v>
      </c>
      <c r="J6900" s="22">
        <v>-917400</v>
      </c>
      <c r="K6900" s="22">
        <v>-917400</v>
      </c>
    </row>
    <row r="6901" spans="1:11" x14ac:dyDescent="0.25">
      <c r="A6901" s="21" t="s">
        <v>8738</v>
      </c>
      <c r="B6901" s="21" t="s">
        <v>21768</v>
      </c>
      <c r="C6901" s="21" t="s">
        <v>15698</v>
      </c>
      <c r="D6901" s="21" t="s">
        <v>8675</v>
      </c>
      <c r="E6901" s="21" t="s">
        <v>19552</v>
      </c>
      <c r="F6901" s="21" t="s">
        <v>20665</v>
      </c>
      <c r="G6901" s="20">
        <v>45406</v>
      </c>
      <c r="H6901" s="21" t="s">
        <v>20666</v>
      </c>
      <c r="I6901" s="21" t="s">
        <v>20667</v>
      </c>
      <c r="J6901" s="22">
        <v>-248238.44</v>
      </c>
      <c r="K6901" s="22">
        <v>-248238.44</v>
      </c>
    </row>
    <row r="6902" spans="1:11" x14ac:dyDescent="0.25">
      <c r="A6902" s="21" t="s">
        <v>8738</v>
      </c>
      <c r="B6902" s="21" t="s">
        <v>21768</v>
      </c>
      <c r="C6902" s="21" t="s">
        <v>20674</v>
      </c>
      <c r="D6902" s="21" t="s">
        <v>20675</v>
      </c>
      <c r="E6902" s="21" t="s">
        <v>19558</v>
      </c>
      <c r="F6902" s="21" t="s">
        <v>20676</v>
      </c>
      <c r="G6902" s="20">
        <v>45406</v>
      </c>
      <c r="H6902" s="21" t="s">
        <v>20677</v>
      </c>
      <c r="I6902" s="21" t="s">
        <v>20360</v>
      </c>
      <c r="J6902" s="22">
        <v>-42403752.710000001</v>
      </c>
      <c r="K6902" s="22">
        <v>-33923002.170000002</v>
      </c>
    </row>
    <row r="6903" spans="1:11" x14ac:dyDescent="0.25">
      <c r="A6903" s="21" t="s">
        <v>8738</v>
      </c>
      <c r="B6903" s="21" t="s">
        <v>21768</v>
      </c>
      <c r="C6903" s="21" t="s">
        <v>19581</v>
      </c>
      <c r="D6903" s="21" t="s">
        <v>19582</v>
      </c>
      <c r="F6903" s="21" t="s">
        <v>20684</v>
      </c>
      <c r="G6903" s="20">
        <v>45406</v>
      </c>
      <c r="H6903" s="21" t="s">
        <v>20685</v>
      </c>
      <c r="I6903" s="21" t="s">
        <v>20686</v>
      </c>
      <c r="J6903" s="22">
        <v>-188800</v>
      </c>
      <c r="K6903" s="22">
        <v>-188800</v>
      </c>
    </row>
    <row r="6904" spans="1:11" x14ac:dyDescent="0.25">
      <c r="A6904" s="21" t="s">
        <v>8738</v>
      </c>
      <c r="B6904" s="21" t="s">
        <v>21768</v>
      </c>
      <c r="C6904" s="21" t="s">
        <v>9003</v>
      </c>
      <c r="D6904" s="21" t="s">
        <v>250</v>
      </c>
      <c r="E6904" s="21" t="s">
        <v>19552</v>
      </c>
      <c r="F6904" s="21" t="s">
        <v>20687</v>
      </c>
      <c r="G6904" s="20">
        <v>45406</v>
      </c>
      <c r="H6904" s="21" t="s">
        <v>20688</v>
      </c>
      <c r="I6904" s="21" t="s">
        <v>20686</v>
      </c>
      <c r="J6904" s="22">
        <v>-75579</v>
      </c>
      <c r="K6904" s="22">
        <v>-75579</v>
      </c>
    </row>
    <row r="6905" spans="1:11" x14ac:dyDescent="0.25">
      <c r="A6905" s="21" t="s">
        <v>8738</v>
      </c>
      <c r="B6905" s="21" t="s">
        <v>21768</v>
      </c>
      <c r="C6905" s="21" t="s">
        <v>19588</v>
      </c>
      <c r="D6905" s="21" t="s">
        <v>19589</v>
      </c>
      <c r="E6905" s="21" t="s">
        <v>19558</v>
      </c>
      <c r="F6905" s="21" t="s">
        <v>20690</v>
      </c>
      <c r="G6905" s="20">
        <v>45406</v>
      </c>
      <c r="H6905" s="21" t="s">
        <v>20691</v>
      </c>
      <c r="I6905" s="21" t="s">
        <v>20692</v>
      </c>
      <c r="J6905" s="22">
        <v>-47200</v>
      </c>
      <c r="K6905" s="22">
        <v>-47200</v>
      </c>
    </row>
    <row r="6906" spans="1:11" x14ac:dyDescent="0.25">
      <c r="A6906" s="21" t="s">
        <v>8738</v>
      </c>
      <c r="B6906" s="21" t="s">
        <v>21768</v>
      </c>
      <c r="C6906" s="21" t="s">
        <v>15783</v>
      </c>
      <c r="D6906" s="21" t="s">
        <v>15784</v>
      </c>
      <c r="F6906" s="21" t="s">
        <v>20710</v>
      </c>
      <c r="G6906" s="20">
        <v>45406</v>
      </c>
      <c r="H6906" s="21" t="s">
        <v>20711</v>
      </c>
      <c r="I6906" s="21" t="s">
        <v>20686</v>
      </c>
      <c r="J6906" s="22">
        <v>-519200</v>
      </c>
      <c r="K6906" s="22">
        <v>-519200</v>
      </c>
    </row>
    <row r="6907" spans="1:11" x14ac:dyDescent="0.25">
      <c r="A6907" s="21" t="s">
        <v>8738</v>
      </c>
      <c r="B6907" s="21" t="s">
        <v>21768</v>
      </c>
      <c r="C6907" s="21" t="s">
        <v>19652</v>
      </c>
      <c r="D6907" s="21" t="s">
        <v>19653</v>
      </c>
      <c r="F6907" s="21" t="s">
        <v>20725</v>
      </c>
      <c r="G6907" s="20">
        <v>45406</v>
      </c>
      <c r="H6907" s="21" t="s">
        <v>20726</v>
      </c>
      <c r="I6907" s="21" t="s">
        <v>20727</v>
      </c>
      <c r="J6907" s="22">
        <v>-35400</v>
      </c>
      <c r="K6907" s="22">
        <v>-35400</v>
      </c>
    </row>
    <row r="6908" spans="1:11" x14ac:dyDescent="0.25">
      <c r="A6908" s="21" t="s">
        <v>8738</v>
      </c>
      <c r="B6908" s="21" t="s">
        <v>21768</v>
      </c>
      <c r="C6908" s="21" t="s">
        <v>20197</v>
      </c>
      <c r="D6908" s="21" t="s">
        <v>20198</v>
      </c>
      <c r="F6908" s="21" t="s">
        <v>20731</v>
      </c>
      <c r="G6908" s="20">
        <v>45406</v>
      </c>
      <c r="H6908" s="21" t="s">
        <v>20732</v>
      </c>
      <c r="I6908" s="21" t="s">
        <v>20733</v>
      </c>
      <c r="J6908" s="22">
        <v>-188800</v>
      </c>
      <c r="K6908" s="22">
        <v>-188800</v>
      </c>
    </row>
    <row r="6909" spans="1:11" x14ac:dyDescent="0.25">
      <c r="A6909" s="21" t="s">
        <v>8738</v>
      </c>
      <c r="B6909" s="21" t="s">
        <v>21768</v>
      </c>
      <c r="C6909" s="21" t="s">
        <v>13033</v>
      </c>
      <c r="D6909" s="21" t="s">
        <v>5145</v>
      </c>
      <c r="E6909" s="21" t="s">
        <v>19552</v>
      </c>
      <c r="F6909" s="21" t="s">
        <v>20747</v>
      </c>
      <c r="G6909" s="20">
        <v>45406</v>
      </c>
      <c r="H6909" s="21" t="s">
        <v>20748</v>
      </c>
      <c r="I6909" s="21" t="s">
        <v>20749</v>
      </c>
      <c r="J6909" s="22">
        <v>-53100</v>
      </c>
      <c r="K6909" s="22">
        <v>-53100</v>
      </c>
    </row>
    <row r="6910" spans="1:11" x14ac:dyDescent="0.25">
      <c r="A6910" s="21" t="s">
        <v>8738</v>
      </c>
      <c r="B6910" s="21" t="s">
        <v>21768</v>
      </c>
      <c r="C6910" s="21" t="s">
        <v>20250</v>
      </c>
      <c r="D6910" s="21" t="s">
        <v>20251</v>
      </c>
      <c r="E6910" s="21" t="s">
        <v>19558</v>
      </c>
      <c r="F6910" s="21" t="s">
        <v>20770</v>
      </c>
      <c r="G6910" s="20">
        <v>45406</v>
      </c>
      <c r="H6910" s="21" t="s">
        <v>20771</v>
      </c>
      <c r="I6910" s="21" t="s">
        <v>20733</v>
      </c>
      <c r="J6910" s="22">
        <v>-147466.04</v>
      </c>
      <c r="K6910" s="22">
        <v>-147466.04</v>
      </c>
    </row>
    <row r="6911" spans="1:11" x14ac:dyDescent="0.25">
      <c r="A6911" s="21" t="s">
        <v>8738</v>
      </c>
      <c r="B6911" s="21" t="s">
        <v>21768</v>
      </c>
      <c r="C6911" s="21" t="s">
        <v>20256</v>
      </c>
      <c r="D6911" s="21" t="s">
        <v>20257</v>
      </c>
      <c r="F6911" s="21" t="s">
        <v>20772</v>
      </c>
      <c r="G6911" s="20">
        <v>45406</v>
      </c>
      <c r="H6911" s="21" t="s">
        <v>20773</v>
      </c>
      <c r="I6911" s="21" t="s">
        <v>20733</v>
      </c>
      <c r="J6911" s="22">
        <v>-354000</v>
      </c>
      <c r="K6911" s="22">
        <v>-354000</v>
      </c>
    </row>
    <row r="6912" spans="1:11" x14ac:dyDescent="0.25">
      <c r="A6912" s="21" t="s">
        <v>8738</v>
      </c>
      <c r="B6912" s="21" t="s">
        <v>21768</v>
      </c>
      <c r="C6912" s="21" t="s">
        <v>15378</v>
      </c>
      <c r="D6912" s="21" t="s">
        <v>8139</v>
      </c>
      <c r="F6912" s="21" t="s">
        <v>20785</v>
      </c>
      <c r="G6912" s="20">
        <v>45406</v>
      </c>
      <c r="H6912" s="21" t="s">
        <v>20786</v>
      </c>
      <c r="I6912" s="21" t="s">
        <v>20787</v>
      </c>
      <c r="J6912" s="22">
        <v>-112100</v>
      </c>
      <c r="K6912" s="22">
        <v>-112100</v>
      </c>
    </row>
    <row r="6913" spans="1:11" x14ac:dyDescent="0.25">
      <c r="A6913" s="21" t="s">
        <v>8738</v>
      </c>
      <c r="B6913" s="21" t="s">
        <v>21768</v>
      </c>
      <c r="C6913" s="21" t="s">
        <v>19706</v>
      </c>
      <c r="D6913" s="21" t="s">
        <v>19707</v>
      </c>
      <c r="F6913" s="21" t="s">
        <v>20788</v>
      </c>
      <c r="G6913" s="20">
        <v>45406</v>
      </c>
      <c r="H6913" s="21" t="s">
        <v>20789</v>
      </c>
      <c r="I6913" s="21" t="s">
        <v>20686</v>
      </c>
      <c r="J6913" s="22">
        <v>-118000</v>
      </c>
      <c r="K6913" s="22">
        <v>-118000</v>
      </c>
    </row>
    <row r="6914" spans="1:11" x14ac:dyDescent="0.25">
      <c r="A6914" s="21" t="s">
        <v>8738</v>
      </c>
      <c r="B6914" s="21" t="s">
        <v>21768</v>
      </c>
      <c r="C6914" s="21" t="s">
        <v>20626</v>
      </c>
      <c r="D6914" s="21" t="s">
        <v>20627</v>
      </c>
      <c r="F6914" s="21" t="s">
        <v>20802</v>
      </c>
      <c r="G6914" s="20">
        <v>45406</v>
      </c>
      <c r="H6914" s="21" t="s">
        <v>20803</v>
      </c>
      <c r="I6914" s="21" t="s">
        <v>15735</v>
      </c>
      <c r="J6914" s="22">
        <v>-17225218.760000002</v>
      </c>
      <c r="K6914" s="22">
        <v>-13780175.01</v>
      </c>
    </row>
    <row r="6915" spans="1:11" x14ac:dyDescent="0.25">
      <c r="A6915" s="21" t="s">
        <v>8738</v>
      </c>
      <c r="B6915" s="21" t="s">
        <v>21768</v>
      </c>
      <c r="C6915" s="21" t="s">
        <v>19731</v>
      </c>
      <c r="D6915" s="21" t="s">
        <v>19732</v>
      </c>
      <c r="F6915" s="21" t="s">
        <v>20810</v>
      </c>
      <c r="G6915" s="20">
        <v>45406</v>
      </c>
      <c r="H6915" s="21" t="s">
        <v>20811</v>
      </c>
      <c r="I6915" s="21" t="s">
        <v>20692</v>
      </c>
      <c r="J6915" s="22">
        <v>-40120</v>
      </c>
      <c r="K6915" s="22">
        <v>-40120</v>
      </c>
    </row>
    <row r="6916" spans="1:11" x14ac:dyDescent="0.25">
      <c r="A6916" s="21" t="s">
        <v>8738</v>
      </c>
      <c r="B6916" s="21" t="s">
        <v>21768</v>
      </c>
      <c r="C6916" s="21" t="s">
        <v>19731</v>
      </c>
      <c r="D6916" s="21" t="s">
        <v>19732</v>
      </c>
      <c r="F6916" s="21" t="s">
        <v>20812</v>
      </c>
      <c r="G6916" s="20">
        <v>45406</v>
      </c>
      <c r="H6916" s="21" t="s">
        <v>20813</v>
      </c>
      <c r="I6916" s="21" t="s">
        <v>20692</v>
      </c>
      <c r="J6916" s="22">
        <v>-40120</v>
      </c>
      <c r="K6916" s="22">
        <v>-40120</v>
      </c>
    </row>
    <row r="6917" spans="1:11" x14ac:dyDescent="0.25">
      <c r="A6917" s="21" t="s">
        <v>8738</v>
      </c>
      <c r="B6917" s="21" t="s">
        <v>21768</v>
      </c>
      <c r="C6917" s="21" t="s">
        <v>19731</v>
      </c>
      <c r="D6917" s="21" t="s">
        <v>19732</v>
      </c>
      <c r="F6917" s="21" t="s">
        <v>20814</v>
      </c>
      <c r="G6917" s="20">
        <v>45406</v>
      </c>
      <c r="H6917" s="21" t="s">
        <v>20815</v>
      </c>
      <c r="I6917" s="21" t="s">
        <v>20816</v>
      </c>
      <c r="J6917" s="22">
        <v>40120</v>
      </c>
      <c r="K6917" s="22">
        <v>40120</v>
      </c>
    </row>
    <row r="6918" spans="1:11" x14ac:dyDescent="0.25">
      <c r="A6918" s="21" t="s">
        <v>8738</v>
      </c>
      <c r="B6918" s="21" t="s">
        <v>21768</v>
      </c>
      <c r="C6918" s="21" t="s">
        <v>20817</v>
      </c>
      <c r="D6918" s="21" t="s">
        <v>20818</v>
      </c>
      <c r="F6918" s="21" t="s">
        <v>20819</v>
      </c>
      <c r="G6918" s="20">
        <v>45406</v>
      </c>
      <c r="H6918" s="21" t="s">
        <v>20820</v>
      </c>
      <c r="I6918" s="21" t="s">
        <v>15871</v>
      </c>
      <c r="J6918" s="22">
        <v>-10699515.140000001</v>
      </c>
      <c r="K6918" s="22">
        <v>-10699515.140000001</v>
      </c>
    </row>
    <row r="6919" spans="1:11" x14ac:dyDescent="0.25">
      <c r="A6919" s="21" t="s">
        <v>8738</v>
      </c>
      <c r="B6919" s="21" t="s">
        <v>21768</v>
      </c>
      <c r="C6919" s="21" t="s">
        <v>19733</v>
      </c>
      <c r="D6919" s="21" t="s">
        <v>19734</v>
      </c>
      <c r="F6919" s="21" t="s">
        <v>20821</v>
      </c>
      <c r="G6919" s="20">
        <v>45406</v>
      </c>
      <c r="H6919" s="21" t="s">
        <v>20822</v>
      </c>
      <c r="I6919" s="21" t="s">
        <v>20823</v>
      </c>
      <c r="J6919" s="22">
        <v>-129800</v>
      </c>
      <c r="K6919" s="22">
        <v>-129800</v>
      </c>
    </row>
    <row r="6920" spans="1:11" x14ac:dyDescent="0.25">
      <c r="A6920" s="21" t="s">
        <v>8738</v>
      </c>
      <c r="B6920" s="21" t="s">
        <v>21768</v>
      </c>
      <c r="C6920" s="21" t="s">
        <v>20290</v>
      </c>
      <c r="D6920" s="21" t="s">
        <v>20291</v>
      </c>
      <c r="F6920" s="21" t="s">
        <v>20824</v>
      </c>
      <c r="G6920" s="20">
        <v>45406</v>
      </c>
      <c r="H6920" s="21" t="s">
        <v>20825</v>
      </c>
      <c r="I6920" s="21" t="s">
        <v>20826</v>
      </c>
      <c r="J6920" s="22">
        <v>-49560</v>
      </c>
      <c r="K6920" s="22">
        <v>-49560</v>
      </c>
    </row>
    <row r="6921" spans="1:11" x14ac:dyDescent="0.25">
      <c r="A6921" s="21" t="s">
        <v>8738</v>
      </c>
      <c r="B6921" s="21" t="s">
        <v>21768</v>
      </c>
      <c r="C6921" s="21" t="s">
        <v>19737</v>
      </c>
      <c r="D6921" s="21" t="s">
        <v>19738</v>
      </c>
      <c r="F6921" s="21" t="s">
        <v>20829</v>
      </c>
      <c r="G6921" s="20">
        <v>45406</v>
      </c>
      <c r="H6921" s="21" t="s">
        <v>20830</v>
      </c>
      <c r="I6921" s="21" t="s">
        <v>20831</v>
      </c>
      <c r="J6921" s="22">
        <v>-50500.15</v>
      </c>
      <c r="K6921" s="22">
        <v>-50500.15</v>
      </c>
    </row>
    <row r="6922" spans="1:11" x14ac:dyDescent="0.25">
      <c r="A6922" s="21" t="s">
        <v>8738</v>
      </c>
      <c r="B6922" s="21" t="s">
        <v>21768</v>
      </c>
      <c r="C6922" s="21" t="s">
        <v>19761</v>
      </c>
      <c r="D6922" s="21" t="s">
        <v>19762</v>
      </c>
      <c r="F6922" s="21" t="s">
        <v>20866</v>
      </c>
      <c r="G6922" s="20">
        <v>45406</v>
      </c>
      <c r="H6922" s="21" t="s">
        <v>20867</v>
      </c>
      <c r="I6922" s="21" t="s">
        <v>20826</v>
      </c>
      <c r="J6922" s="22">
        <v>-212400</v>
      </c>
      <c r="K6922" s="22">
        <v>-212400</v>
      </c>
    </row>
    <row r="6923" spans="1:11" x14ac:dyDescent="0.25">
      <c r="A6923" s="21" t="s">
        <v>8738</v>
      </c>
      <c r="B6923" s="21" t="s">
        <v>21768</v>
      </c>
      <c r="C6923" s="21" t="s">
        <v>20909</v>
      </c>
      <c r="D6923" s="21" t="s">
        <v>20910</v>
      </c>
      <c r="F6923" s="21" t="s">
        <v>20911</v>
      </c>
      <c r="G6923" s="20">
        <v>45406</v>
      </c>
      <c r="H6923" s="21" t="s">
        <v>20912</v>
      </c>
      <c r="I6923" s="21" t="s">
        <v>20913</v>
      </c>
      <c r="J6923" s="22">
        <v>-14966763.529999999</v>
      </c>
      <c r="K6923" s="22">
        <v>-11973410.83</v>
      </c>
    </row>
    <row r="6924" spans="1:11" x14ac:dyDescent="0.25">
      <c r="A6924" s="21" t="s">
        <v>8738</v>
      </c>
      <c r="B6924" s="21" t="s">
        <v>21768</v>
      </c>
      <c r="C6924" s="21" t="s">
        <v>19819</v>
      </c>
      <c r="D6924" s="21" t="s">
        <v>19820</v>
      </c>
      <c r="F6924" s="21" t="s">
        <v>20933</v>
      </c>
      <c r="G6924" s="20">
        <v>45406</v>
      </c>
      <c r="H6924" s="21" t="s">
        <v>20934</v>
      </c>
      <c r="I6924" s="21" t="s">
        <v>20823</v>
      </c>
      <c r="J6924" s="22">
        <v>-42775</v>
      </c>
      <c r="K6924" s="22">
        <v>-42775</v>
      </c>
    </row>
    <row r="6925" spans="1:11" x14ac:dyDescent="0.25">
      <c r="A6925" s="21" t="s">
        <v>8738</v>
      </c>
      <c r="B6925" s="21" t="s">
        <v>21768</v>
      </c>
      <c r="C6925" s="21" t="s">
        <v>20352</v>
      </c>
      <c r="D6925" s="21" t="s">
        <v>20353</v>
      </c>
      <c r="F6925" s="21" t="s">
        <v>20942</v>
      </c>
      <c r="G6925" s="20">
        <v>45406</v>
      </c>
      <c r="H6925" s="21" t="s">
        <v>20943</v>
      </c>
      <c r="I6925" s="21" t="s">
        <v>20727</v>
      </c>
      <c r="J6925" s="22">
        <v>-94400</v>
      </c>
      <c r="K6925" s="22">
        <v>-94400</v>
      </c>
    </row>
    <row r="6926" spans="1:11" x14ac:dyDescent="0.25">
      <c r="A6926" s="21" t="s">
        <v>8738</v>
      </c>
      <c r="B6926" s="21" t="s">
        <v>21768</v>
      </c>
      <c r="C6926" s="21" t="s">
        <v>20356</v>
      </c>
      <c r="D6926" s="21" t="s">
        <v>20357</v>
      </c>
      <c r="F6926" s="21" t="s">
        <v>20944</v>
      </c>
      <c r="G6926" s="20">
        <v>45406</v>
      </c>
      <c r="H6926" s="21" t="s">
        <v>20945</v>
      </c>
      <c r="I6926" s="21" t="s">
        <v>20733</v>
      </c>
      <c r="J6926" s="22">
        <v>-118000</v>
      </c>
      <c r="K6926" s="22">
        <v>-118000</v>
      </c>
    </row>
    <row r="6927" spans="1:11" x14ac:dyDescent="0.25">
      <c r="A6927" s="21" t="s">
        <v>8738</v>
      </c>
      <c r="B6927" s="21" t="s">
        <v>21768</v>
      </c>
      <c r="C6927" s="21" t="s">
        <v>20374</v>
      </c>
      <c r="D6927" s="21" t="s">
        <v>20375</v>
      </c>
      <c r="F6927" s="21" t="s">
        <v>20967</v>
      </c>
      <c r="G6927" s="20">
        <v>45406</v>
      </c>
      <c r="H6927" s="21" t="s">
        <v>20968</v>
      </c>
      <c r="I6927" s="21" t="s">
        <v>20733</v>
      </c>
      <c r="J6927" s="22">
        <v>-88500</v>
      </c>
      <c r="K6927" s="22">
        <v>-88500</v>
      </c>
    </row>
    <row r="6928" spans="1:11" x14ac:dyDescent="0.25">
      <c r="A6928" s="21" t="s">
        <v>8738</v>
      </c>
      <c r="B6928" s="21" t="s">
        <v>21768</v>
      </c>
      <c r="C6928" s="21" t="s">
        <v>15702</v>
      </c>
      <c r="D6928" s="21" t="s">
        <v>8680</v>
      </c>
      <c r="F6928" s="21" t="s">
        <v>20969</v>
      </c>
      <c r="G6928" s="20">
        <v>45406</v>
      </c>
      <c r="H6928" s="21" t="s">
        <v>20970</v>
      </c>
      <c r="I6928" s="21" t="s">
        <v>20709</v>
      </c>
      <c r="J6928" s="22">
        <v>-573718.94999999995</v>
      </c>
      <c r="K6928" s="22">
        <v>-573718.94999999995</v>
      </c>
    </row>
    <row r="6929" spans="1:11" x14ac:dyDescent="0.25">
      <c r="A6929" s="21" t="s">
        <v>8738</v>
      </c>
      <c r="B6929" s="21" t="s">
        <v>21768</v>
      </c>
      <c r="C6929" s="21" t="s">
        <v>20381</v>
      </c>
      <c r="D6929" s="21" t="s">
        <v>20973</v>
      </c>
      <c r="F6929" s="21" t="s">
        <v>20974</v>
      </c>
      <c r="G6929" s="20">
        <v>45406</v>
      </c>
      <c r="H6929" s="21" t="s">
        <v>20975</v>
      </c>
      <c r="I6929" s="21" t="s">
        <v>20686</v>
      </c>
      <c r="J6929" s="22">
        <v>-472000</v>
      </c>
      <c r="K6929" s="22">
        <v>-472000</v>
      </c>
    </row>
    <row r="6930" spans="1:11" x14ac:dyDescent="0.25">
      <c r="A6930" s="21" t="s">
        <v>8738</v>
      </c>
      <c r="B6930" s="21" t="s">
        <v>21768</v>
      </c>
      <c r="C6930" s="21" t="s">
        <v>20386</v>
      </c>
      <c r="D6930" s="21" t="s">
        <v>20387</v>
      </c>
      <c r="F6930" s="21" t="s">
        <v>20993</v>
      </c>
      <c r="G6930" s="20">
        <v>45406</v>
      </c>
      <c r="H6930" s="21" t="s">
        <v>20994</v>
      </c>
      <c r="I6930" s="21" t="s">
        <v>20995</v>
      </c>
      <c r="J6930" s="22">
        <v>-118000</v>
      </c>
      <c r="K6930" s="22">
        <v>-118000</v>
      </c>
    </row>
    <row r="6931" spans="1:11" x14ac:dyDescent="0.25">
      <c r="A6931" s="21" t="s">
        <v>8738</v>
      </c>
      <c r="B6931" s="21" t="s">
        <v>21768</v>
      </c>
      <c r="C6931" s="21" t="s">
        <v>20390</v>
      </c>
      <c r="D6931" s="21" t="s">
        <v>20391</v>
      </c>
      <c r="F6931" s="21" t="s">
        <v>21001</v>
      </c>
      <c r="G6931" s="20">
        <v>45406</v>
      </c>
      <c r="H6931" s="21" t="s">
        <v>21002</v>
      </c>
      <c r="I6931" s="21" t="s">
        <v>20692</v>
      </c>
      <c r="J6931" s="22">
        <v>-226560</v>
      </c>
      <c r="K6931" s="22">
        <v>-226560</v>
      </c>
    </row>
    <row r="6932" spans="1:11" x14ac:dyDescent="0.25">
      <c r="A6932" s="21" t="s">
        <v>8738</v>
      </c>
      <c r="B6932" s="21" t="s">
        <v>21768</v>
      </c>
      <c r="C6932" s="21" t="s">
        <v>19851</v>
      </c>
      <c r="D6932" s="21" t="s">
        <v>19852</v>
      </c>
      <c r="F6932" s="21" t="s">
        <v>21005</v>
      </c>
      <c r="G6932" s="20">
        <v>45406</v>
      </c>
      <c r="H6932" s="21" t="s">
        <v>21006</v>
      </c>
      <c r="I6932" s="21" t="s">
        <v>20686</v>
      </c>
      <c r="J6932" s="22">
        <v>-259600</v>
      </c>
      <c r="K6932" s="22">
        <v>-259600</v>
      </c>
    </row>
    <row r="6933" spans="1:11" x14ac:dyDescent="0.25">
      <c r="A6933" s="21" t="s">
        <v>8738</v>
      </c>
      <c r="B6933" s="21" t="s">
        <v>21768</v>
      </c>
      <c r="C6933" s="21" t="s">
        <v>15672</v>
      </c>
      <c r="D6933" s="21" t="s">
        <v>8605</v>
      </c>
      <c r="F6933" s="21" t="s">
        <v>21019</v>
      </c>
      <c r="G6933" s="20">
        <v>45406</v>
      </c>
      <c r="H6933" s="21" t="s">
        <v>21020</v>
      </c>
      <c r="I6933" s="21" t="s">
        <v>21021</v>
      </c>
      <c r="J6933" s="22">
        <v>-103914.86</v>
      </c>
      <c r="K6933" s="22">
        <v>-103914.86</v>
      </c>
    </row>
    <row r="6934" spans="1:11" x14ac:dyDescent="0.25">
      <c r="A6934" s="21" t="s">
        <v>8738</v>
      </c>
      <c r="B6934" s="21" t="s">
        <v>21768</v>
      </c>
      <c r="C6934" s="21" t="s">
        <v>19902</v>
      </c>
      <c r="D6934" s="21" t="s">
        <v>19903</v>
      </c>
      <c r="F6934" s="21" t="s">
        <v>21078</v>
      </c>
      <c r="G6934" s="20">
        <v>45406</v>
      </c>
      <c r="H6934" s="21" t="s">
        <v>21079</v>
      </c>
      <c r="I6934" s="21" t="s">
        <v>20995</v>
      </c>
      <c r="J6934" s="22">
        <v>-968410.66</v>
      </c>
      <c r="K6934" s="22">
        <v>-968410.66</v>
      </c>
    </row>
    <row r="6935" spans="1:11" x14ac:dyDescent="0.25">
      <c r="A6935" s="21" t="s">
        <v>8738</v>
      </c>
      <c r="B6935" s="21" t="s">
        <v>21768</v>
      </c>
      <c r="C6935" s="21" t="s">
        <v>17037</v>
      </c>
      <c r="D6935" s="21" t="s">
        <v>17038</v>
      </c>
      <c r="F6935" s="21" t="s">
        <v>21208</v>
      </c>
      <c r="G6935" s="20">
        <v>45406</v>
      </c>
      <c r="H6935" s="21" t="s">
        <v>6733</v>
      </c>
      <c r="I6935" s="21" t="s">
        <v>21209</v>
      </c>
      <c r="J6935" s="22">
        <v>-11204866.59</v>
      </c>
      <c r="K6935" s="22">
        <v>-11204866.59</v>
      </c>
    </row>
    <row r="6936" spans="1:11" x14ac:dyDescent="0.25">
      <c r="A6936" s="21" t="s">
        <v>8738</v>
      </c>
      <c r="B6936" s="21" t="s">
        <v>21768</v>
      </c>
      <c r="C6936" s="21" t="s">
        <v>17037</v>
      </c>
      <c r="D6936" s="21" t="s">
        <v>17038</v>
      </c>
      <c r="F6936" s="21" t="s">
        <v>21210</v>
      </c>
      <c r="G6936" s="20">
        <v>45406</v>
      </c>
      <c r="H6936" s="21" t="s">
        <v>21211</v>
      </c>
      <c r="I6936" s="21" t="s">
        <v>21212</v>
      </c>
      <c r="J6936" s="22">
        <v>11204866.59</v>
      </c>
      <c r="K6936" s="22">
        <v>11204866.59</v>
      </c>
    </row>
    <row r="6937" spans="1:11" x14ac:dyDescent="0.25">
      <c r="A6937" s="21" t="s">
        <v>8738</v>
      </c>
      <c r="B6937" s="21" t="s">
        <v>21768</v>
      </c>
      <c r="C6937" s="21" t="s">
        <v>23188</v>
      </c>
      <c r="D6937" s="21" t="s">
        <v>21215</v>
      </c>
      <c r="F6937" s="21" t="s">
        <v>21219</v>
      </c>
      <c r="G6937" s="20">
        <v>45406</v>
      </c>
      <c r="H6937" s="21" t="s">
        <v>21220</v>
      </c>
      <c r="I6937" s="21" t="s">
        <v>16955</v>
      </c>
      <c r="J6937" s="22">
        <v>1281313.6200000001</v>
      </c>
      <c r="K6937" s="22">
        <v>1281313.6200000001</v>
      </c>
    </row>
    <row r="6938" spans="1:11" x14ac:dyDescent="0.25">
      <c r="A6938" s="21" t="s">
        <v>8738</v>
      </c>
      <c r="B6938" s="21" t="s">
        <v>21768</v>
      </c>
      <c r="C6938" s="21" t="s">
        <v>23250</v>
      </c>
      <c r="D6938" s="21" t="s">
        <v>20518</v>
      </c>
      <c r="F6938" s="21" t="s">
        <v>21259</v>
      </c>
      <c r="G6938" s="20">
        <v>45406</v>
      </c>
      <c r="H6938" s="21" t="s">
        <v>21260</v>
      </c>
      <c r="I6938" s="21" t="s">
        <v>20995</v>
      </c>
      <c r="J6938" s="22">
        <v>-354000</v>
      </c>
      <c r="K6938" s="22">
        <v>-354000</v>
      </c>
    </row>
    <row r="6939" spans="1:11" x14ac:dyDescent="0.25">
      <c r="A6939" s="21" t="s">
        <v>8738</v>
      </c>
      <c r="B6939" s="21" t="s">
        <v>21768</v>
      </c>
      <c r="C6939" s="21" t="s">
        <v>23292</v>
      </c>
      <c r="D6939" s="21" t="s">
        <v>20539</v>
      </c>
      <c r="F6939" s="21" t="s">
        <v>21275</v>
      </c>
      <c r="G6939" s="20">
        <v>45406</v>
      </c>
      <c r="H6939" s="21" t="s">
        <v>21276</v>
      </c>
      <c r="I6939" s="21" t="s">
        <v>20995</v>
      </c>
      <c r="J6939" s="22">
        <v>-188800</v>
      </c>
      <c r="K6939" s="22">
        <v>-188800</v>
      </c>
    </row>
    <row r="6940" spans="1:11" x14ac:dyDescent="0.25">
      <c r="A6940" s="54" t="s">
        <v>8738</v>
      </c>
      <c r="B6940" s="54" t="s">
        <v>21768</v>
      </c>
      <c r="C6940" s="54" t="s">
        <v>16252</v>
      </c>
      <c r="D6940" s="54" t="s">
        <v>16253</v>
      </c>
      <c r="E6940" s="54" t="s">
        <v>19552</v>
      </c>
      <c r="F6940" s="54" t="s">
        <v>21047</v>
      </c>
      <c r="G6940" s="58">
        <v>45406</v>
      </c>
      <c r="H6940" s="55" t="s">
        <v>19539</v>
      </c>
      <c r="I6940" s="55" t="s">
        <v>19539</v>
      </c>
      <c r="J6940" s="56">
        <v>10505943.949999999</v>
      </c>
      <c r="K6940" s="56">
        <v>0.01</v>
      </c>
    </row>
    <row r="6941" spans="1:11" x14ac:dyDescent="0.25">
      <c r="A6941" s="21" t="s">
        <v>8738</v>
      </c>
      <c r="B6941" s="21" t="s">
        <v>21768</v>
      </c>
      <c r="C6941" s="21" t="s">
        <v>20093</v>
      </c>
      <c r="D6941" s="21" t="s">
        <v>20094</v>
      </c>
      <c r="E6941" s="21" t="s">
        <v>19552</v>
      </c>
      <c r="F6941" s="21" t="s">
        <v>20660</v>
      </c>
      <c r="G6941" s="20">
        <v>45407</v>
      </c>
      <c r="H6941" s="21" t="s">
        <v>20661</v>
      </c>
      <c r="I6941" s="21" t="s">
        <v>20662</v>
      </c>
      <c r="J6941" s="22">
        <v>-87320</v>
      </c>
      <c r="K6941" s="22">
        <v>-87320</v>
      </c>
    </row>
    <row r="6942" spans="1:11" x14ac:dyDescent="0.25">
      <c r="A6942" s="21" t="s">
        <v>8738</v>
      </c>
      <c r="B6942" s="21" t="s">
        <v>21768</v>
      </c>
      <c r="C6942" s="21" t="s">
        <v>20624</v>
      </c>
      <c r="D6942" s="21" t="s">
        <v>20625</v>
      </c>
      <c r="F6942" s="21" t="s">
        <v>20663</v>
      </c>
      <c r="G6942" s="20">
        <v>45407</v>
      </c>
      <c r="H6942" s="21" t="s">
        <v>7066</v>
      </c>
      <c r="J6942" s="22">
        <v>-41300</v>
      </c>
      <c r="K6942" s="22">
        <v>-41300</v>
      </c>
    </row>
    <row r="6943" spans="1:11" x14ac:dyDescent="0.25">
      <c r="A6943" s="21" t="s">
        <v>8738</v>
      </c>
      <c r="B6943" s="21" t="s">
        <v>21768</v>
      </c>
      <c r="C6943" s="21" t="s">
        <v>20183</v>
      </c>
      <c r="D6943" s="21" t="s">
        <v>20184</v>
      </c>
      <c r="F6943" s="21" t="s">
        <v>20728</v>
      </c>
      <c r="G6943" s="20">
        <v>45407</v>
      </c>
      <c r="H6943" s="21" t="s">
        <v>20729</v>
      </c>
      <c r="I6943" s="21" t="s">
        <v>20730</v>
      </c>
      <c r="J6943" s="22">
        <v>-99120</v>
      </c>
      <c r="K6943" s="22">
        <v>-99120</v>
      </c>
    </row>
    <row r="6944" spans="1:11" x14ac:dyDescent="0.25">
      <c r="A6944" s="21" t="s">
        <v>8738</v>
      </c>
      <c r="B6944" s="21" t="s">
        <v>21768</v>
      </c>
      <c r="C6944" s="21" t="s">
        <v>19665</v>
      </c>
      <c r="D6944" s="21" t="s">
        <v>19666</v>
      </c>
      <c r="F6944" s="21" t="s">
        <v>20734</v>
      </c>
      <c r="G6944" s="20">
        <v>45407</v>
      </c>
      <c r="H6944" s="21" t="s">
        <v>20735</v>
      </c>
      <c r="I6944" s="21" t="s">
        <v>20730</v>
      </c>
      <c r="J6944" s="22">
        <v>-49560</v>
      </c>
      <c r="K6944" s="22">
        <v>-49560</v>
      </c>
    </row>
    <row r="6945" spans="1:11" x14ac:dyDescent="0.25">
      <c r="A6945" s="21" t="s">
        <v>8738</v>
      </c>
      <c r="B6945" s="21" t="s">
        <v>21768</v>
      </c>
      <c r="C6945" s="21" t="s">
        <v>14395</v>
      </c>
      <c r="D6945" s="21" t="s">
        <v>6879</v>
      </c>
      <c r="E6945" s="21" t="s">
        <v>19552</v>
      </c>
      <c r="F6945" s="21" t="s">
        <v>20741</v>
      </c>
      <c r="G6945" s="20">
        <v>45407</v>
      </c>
      <c r="H6945" s="21" t="s">
        <v>20742</v>
      </c>
      <c r="I6945" s="21" t="s">
        <v>20743</v>
      </c>
      <c r="J6945" s="22">
        <v>-188800</v>
      </c>
      <c r="K6945" s="22">
        <v>-188800</v>
      </c>
    </row>
    <row r="6946" spans="1:11" x14ac:dyDescent="0.25">
      <c r="A6946" s="21" t="s">
        <v>8738</v>
      </c>
      <c r="B6946" s="21" t="s">
        <v>21768</v>
      </c>
      <c r="C6946" s="21" t="s">
        <v>20215</v>
      </c>
      <c r="D6946" s="21" t="s">
        <v>20216</v>
      </c>
      <c r="E6946" s="21" t="s">
        <v>19558</v>
      </c>
      <c r="F6946" s="21" t="s">
        <v>20744</v>
      </c>
      <c r="G6946" s="20">
        <v>45407</v>
      </c>
      <c r="H6946" s="21" t="s">
        <v>20745</v>
      </c>
      <c r="I6946" s="21" t="s">
        <v>20746</v>
      </c>
      <c r="J6946" s="22">
        <v>-66080</v>
      </c>
      <c r="K6946" s="22">
        <v>-66080</v>
      </c>
    </row>
    <row r="6947" spans="1:11" x14ac:dyDescent="0.25">
      <c r="A6947" s="21" t="s">
        <v>8738</v>
      </c>
      <c r="B6947" s="21" t="s">
        <v>21768</v>
      </c>
      <c r="C6947" s="21" t="s">
        <v>15794</v>
      </c>
      <c r="D6947" s="21" t="s">
        <v>15795</v>
      </c>
      <c r="F6947" s="21" t="s">
        <v>20753</v>
      </c>
      <c r="G6947" s="20">
        <v>45407</v>
      </c>
      <c r="H6947" s="21" t="s">
        <v>20754</v>
      </c>
      <c r="I6947" s="21" t="s">
        <v>20746</v>
      </c>
      <c r="J6947" s="22">
        <v>-188800</v>
      </c>
      <c r="K6947" s="22">
        <v>-188800</v>
      </c>
    </row>
    <row r="6948" spans="1:11" x14ac:dyDescent="0.25">
      <c r="A6948" s="21" t="s">
        <v>8738</v>
      </c>
      <c r="B6948" s="21" t="s">
        <v>21768</v>
      </c>
      <c r="C6948" s="21" t="s">
        <v>11042</v>
      </c>
      <c r="D6948" s="21" t="s">
        <v>2505</v>
      </c>
      <c r="E6948" s="21" t="s">
        <v>19558</v>
      </c>
      <c r="F6948" s="21" t="s">
        <v>20758</v>
      </c>
      <c r="G6948" s="20">
        <v>45407</v>
      </c>
      <c r="H6948" s="21" t="s">
        <v>20759</v>
      </c>
      <c r="I6948" s="21" t="s">
        <v>20662</v>
      </c>
      <c r="J6948" s="22">
        <v>-38940</v>
      </c>
      <c r="K6948" s="22">
        <v>-38940</v>
      </c>
    </row>
    <row r="6949" spans="1:11" x14ac:dyDescent="0.25">
      <c r="A6949" s="21" t="s">
        <v>8738</v>
      </c>
      <c r="B6949" s="21" t="s">
        <v>21768</v>
      </c>
      <c r="C6949" s="21" t="s">
        <v>19683</v>
      </c>
      <c r="D6949" s="21" t="s">
        <v>19684</v>
      </c>
      <c r="F6949" s="21" t="s">
        <v>20760</v>
      </c>
      <c r="G6949" s="20">
        <v>45407</v>
      </c>
      <c r="H6949" s="21" t="s">
        <v>20761</v>
      </c>
      <c r="I6949" s="21" t="s">
        <v>20730</v>
      </c>
      <c r="J6949" s="22">
        <v>-224200</v>
      </c>
      <c r="K6949" s="22">
        <v>-224200</v>
      </c>
    </row>
    <row r="6950" spans="1:11" x14ac:dyDescent="0.25">
      <c r="A6950" s="21" t="s">
        <v>8738</v>
      </c>
      <c r="B6950" s="21" t="s">
        <v>21768</v>
      </c>
      <c r="C6950" s="21" t="s">
        <v>19713</v>
      </c>
      <c r="D6950" s="21" t="s">
        <v>19714</v>
      </c>
      <c r="F6950" s="21" t="s">
        <v>20800</v>
      </c>
      <c r="G6950" s="20">
        <v>45407</v>
      </c>
      <c r="H6950" s="21" t="s">
        <v>20801</v>
      </c>
      <c r="I6950" s="21" t="s">
        <v>20746</v>
      </c>
      <c r="J6950" s="22">
        <v>-106200</v>
      </c>
      <c r="K6950" s="22">
        <v>-106200</v>
      </c>
    </row>
    <row r="6951" spans="1:11" x14ac:dyDescent="0.25">
      <c r="A6951" s="21" t="s">
        <v>8738</v>
      </c>
      <c r="B6951" s="21" t="s">
        <v>21768</v>
      </c>
      <c r="C6951" s="21" t="s">
        <v>19735</v>
      </c>
      <c r="D6951" s="21" t="s">
        <v>19736</v>
      </c>
      <c r="F6951" s="21" t="s">
        <v>20827</v>
      </c>
      <c r="G6951" s="20">
        <v>45407</v>
      </c>
      <c r="H6951" s="21" t="s">
        <v>20828</v>
      </c>
      <c r="I6951" s="21" t="s">
        <v>20730</v>
      </c>
      <c r="J6951" s="22">
        <v>-59275.51</v>
      </c>
      <c r="K6951" s="22">
        <v>-59275.51</v>
      </c>
    </row>
    <row r="6952" spans="1:11" x14ac:dyDescent="0.25">
      <c r="A6952" s="21" t="s">
        <v>8738</v>
      </c>
      <c r="B6952" s="21" t="s">
        <v>21768</v>
      </c>
      <c r="C6952" s="21" t="s">
        <v>19741</v>
      </c>
      <c r="D6952" s="21" t="s">
        <v>19742</v>
      </c>
      <c r="F6952" s="21" t="s">
        <v>20836</v>
      </c>
      <c r="G6952" s="20">
        <v>45407</v>
      </c>
      <c r="H6952" s="21" t="s">
        <v>20837</v>
      </c>
      <c r="I6952" s="21" t="s">
        <v>20662</v>
      </c>
      <c r="J6952" s="22">
        <v>-94400</v>
      </c>
      <c r="K6952" s="22">
        <v>-94400</v>
      </c>
    </row>
    <row r="6953" spans="1:11" x14ac:dyDescent="0.25">
      <c r="A6953" s="21" t="s">
        <v>8738</v>
      </c>
      <c r="B6953" s="21" t="s">
        <v>21768</v>
      </c>
      <c r="C6953" s="21" t="s">
        <v>14470</v>
      </c>
      <c r="D6953" s="21" t="s">
        <v>6985</v>
      </c>
      <c r="F6953" s="21" t="s">
        <v>20840</v>
      </c>
      <c r="G6953" s="20">
        <v>45407</v>
      </c>
      <c r="H6953" s="21" t="s">
        <v>20841</v>
      </c>
      <c r="I6953" s="21" t="s">
        <v>20746</v>
      </c>
      <c r="J6953" s="22">
        <v>-51920</v>
      </c>
      <c r="K6953" s="22">
        <v>-51920</v>
      </c>
    </row>
    <row r="6954" spans="1:11" x14ac:dyDescent="0.25">
      <c r="A6954" s="48" t="s">
        <v>8738</v>
      </c>
      <c r="B6954" s="26" t="s">
        <v>21768</v>
      </c>
      <c r="C6954" s="26" t="s">
        <v>13390</v>
      </c>
      <c r="D6954" s="26" t="s">
        <v>5565</v>
      </c>
      <c r="E6954" s="25"/>
      <c r="F6954" s="26" t="s">
        <v>20847</v>
      </c>
      <c r="G6954" s="27">
        <v>45407</v>
      </c>
      <c r="H6954" s="26" t="s">
        <v>20848</v>
      </c>
      <c r="I6954" s="26" t="s">
        <v>20730</v>
      </c>
      <c r="J6954" s="28">
        <v>-172280</v>
      </c>
      <c r="K6954" s="49">
        <v>-172280</v>
      </c>
    </row>
    <row r="6955" spans="1:11" x14ac:dyDescent="0.25">
      <c r="A6955" s="48" t="s">
        <v>8738</v>
      </c>
      <c r="B6955" s="26" t="s">
        <v>21768</v>
      </c>
      <c r="C6955" s="26" t="s">
        <v>14365</v>
      </c>
      <c r="D6955" s="26" t="s">
        <v>6839</v>
      </c>
      <c r="E6955" s="26" t="s">
        <v>19558</v>
      </c>
      <c r="F6955" s="26" t="s">
        <v>20859</v>
      </c>
      <c r="G6955" s="27">
        <v>45407</v>
      </c>
      <c r="H6955" s="26" t="s">
        <v>20860</v>
      </c>
      <c r="I6955" s="26" t="s">
        <v>20746</v>
      </c>
      <c r="J6955" s="28">
        <v>-106200</v>
      </c>
      <c r="K6955" s="49">
        <v>-106200</v>
      </c>
    </row>
    <row r="6956" spans="1:11" x14ac:dyDescent="0.25">
      <c r="A6956" s="48" t="s">
        <v>8738</v>
      </c>
      <c r="B6956" s="26" t="s">
        <v>21768</v>
      </c>
      <c r="C6956" s="26" t="s">
        <v>14365</v>
      </c>
      <c r="D6956" s="26" t="s">
        <v>6839</v>
      </c>
      <c r="E6956" s="26" t="s">
        <v>19558</v>
      </c>
      <c r="F6956" s="26" t="s">
        <v>20861</v>
      </c>
      <c r="G6956" s="27">
        <v>45407</v>
      </c>
      <c r="H6956" s="26" t="s">
        <v>20862</v>
      </c>
      <c r="I6956" s="26" t="s">
        <v>20746</v>
      </c>
      <c r="J6956" s="28">
        <v>-70800</v>
      </c>
      <c r="K6956" s="49">
        <v>-70800</v>
      </c>
    </row>
    <row r="6957" spans="1:11" x14ac:dyDescent="0.25">
      <c r="A6957" s="48" t="s">
        <v>8738</v>
      </c>
      <c r="B6957" s="26" t="s">
        <v>21768</v>
      </c>
      <c r="C6957" s="26" t="s">
        <v>14245</v>
      </c>
      <c r="D6957" s="26" t="s">
        <v>6675</v>
      </c>
      <c r="E6957" s="25"/>
      <c r="F6957" s="26" t="s">
        <v>20872</v>
      </c>
      <c r="G6957" s="27">
        <v>45407</v>
      </c>
      <c r="H6957" s="26" t="s">
        <v>20873</v>
      </c>
      <c r="I6957" s="26" t="s">
        <v>20874</v>
      </c>
      <c r="J6957" s="28">
        <v>-35400</v>
      </c>
      <c r="K6957" s="49">
        <v>-35400</v>
      </c>
    </row>
    <row r="6958" spans="1:11" x14ac:dyDescent="0.25">
      <c r="A6958" s="48" t="s">
        <v>8738</v>
      </c>
      <c r="B6958" s="26" t="s">
        <v>21768</v>
      </c>
      <c r="C6958" s="26" t="s">
        <v>20323</v>
      </c>
      <c r="D6958" s="26" t="s">
        <v>20324</v>
      </c>
      <c r="E6958" s="25"/>
      <c r="F6958" s="26" t="s">
        <v>20875</v>
      </c>
      <c r="G6958" s="27">
        <v>45407</v>
      </c>
      <c r="H6958" s="26" t="s">
        <v>20876</v>
      </c>
      <c r="I6958" s="26" t="s">
        <v>20877</v>
      </c>
      <c r="J6958" s="28">
        <v>-95580</v>
      </c>
      <c r="K6958" s="49">
        <v>-95580</v>
      </c>
    </row>
    <row r="6959" spans="1:11" x14ac:dyDescent="0.25">
      <c r="A6959" s="48" t="s">
        <v>8738</v>
      </c>
      <c r="B6959" s="26" t="s">
        <v>21768</v>
      </c>
      <c r="C6959" s="26" t="s">
        <v>19784</v>
      </c>
      <c r="D6959" s="26" t="s">
        <v>19785</v>
      </c>
      <c r="E6959" s="25"/>
      <c r="F6959" s="26" t="s">
        <v>20893</v>
      </c>
      <c r="G6959" s="27">
        <v>45407</v>
      </c>
      <c r="H6959" s="26" t="s">
        <v>20894</v>
      </c>
      <c r="I6959" s="26" t="s">
        <v>20743</v>
      </c>
      <c r="J6959" s="28">
        <v>-212400</v>
      </c>
      <c r="K6959" s="49">
        <v>-212400</v>
      </c>
    </row>
    <row r="6960" spans="1:11" x14ac:dyDescent="0.25">
      <c r="A6960" s="48" t="s">
        <v>8738</v>
      </c>
      <c r="B6960" s="26" t="s">
        <v>21768</v>
      </c>
      <c r="C6960" s="26" t="s">
        <v>19809</v>
      </c>
      <c r="D6960" s="26" t="s">
        <v>19810</v>
      </c>
      <c r="E6960" s="25"/>
      <c r="F6960" s="26" t="s">
        <v>20919</v>
      </c>
      <c r="G6960" s="27">
        <v>45407</v>
      </c>
      <c r="H6960" s="26" t="s">
        <v>20920</v>
      </c>
      <c r="I6960" s="26" t="s">
        <v>20743</v>
      </c>
      <c r="J6960" s="28">
        <v>-208152</v>
      </c>
      <c r="K6960" s="49">
        <v>-208152</v>
      </c>
    </row>
    <row r="6961" spans="1:11" x14ac:dyDescent="0.25">
      <c r="A6961" s="48" t="s">
        <v>8738</v>
      </c>
      <c r="B6961" s="26" t="s">
        <v>21768</v>
      </c>
      <c r="C6961" s="26" t="s">
        <v>15495</v>
      </c>
      <c r="D6961" s="26" t="s">
        <v>8298</v>
      </c>
      <c r="E6961" s="25"/>
      <c r="F6961" s="26" t="s">
        <v>20925</v>
      </c>
      <c r="G6961" s="27">
        <v>45407</v>
      </c>
      <c r="H6961" s="26" t="s">
        <v>20926</v>
      </c>
      <c r="I6961" s="26" t="s">
        <v>20743</v>
      </c>
      <c r="J6961" s="28">
        <v>-16520</v>
      </c>
      <c r="K6961" s="49">
        <v>-16520</v>
      </c>
    </row>
    <row r="6962" spans="1:11" x14ac:dyDescent="0.25">
      <c r="A6962" s="48" t="s">
        <v>8738</v>
      </c>
      <c r="B6962" s="26" t="s">
        <v>21768</v>
      </c>
      <c r="C6962" s="26" t="s">
        <v>14251</v>
      </c>
      <c r="D6962" s="26" t="s">
        <v>6681</v>
      </c>
      <c r="E6962" s="25"/>
      <c r="F6962" s="26" t="s">
        <v>20931</v>
      </c>
      <c r="G6962" s="27">
        <v>45407</v>
      </c>
      <c r="H6962" s="26" t="s">
        <v>20932</v>
      </c>
      <c r="I6962" s="26" t="s">
        <v>20662</v>
      </c>
      <c r="J6962" s="28">
        <v>-99622.66</v>
      </c>
      <c r="K6962" s="49">
        <v>-99622.66</v>
      </c>
    </row>
    <row r="6963" spans="1:11" x14ac:dyDescent="0.25">
      <c r="A6963" s="48" t="s">
        <v>8738</v>
      </c>
      <c r="B6963" s="26" t="s">
        <v>21768</v>
      </c>
      <c r="C6963" s="26" t="s">
        <v>19821</v>
      </c>
      <c r="D6963" s="26" t="s">
        <v>19822</v>
      </c>
      <c r="E6963" s="25"/>
      <c r="F6963" s="26" t="s">
        <v>20950</v>
      </c>
      <c r="G6963" s="27">
        <v>45407</v>
      </c>
      <c r="H6963" s="26" t="s">
        <v>20951</v>
      </c>
      <c r="I6963" s="26" t="s">
        <v>20730</v>
      </c>
      <c r="J6963" s="28">
        <v>-106200</v>
      </c>
      <c r="K6963" s="49">
        <v>-106200</v>
      </c>
    </row>
    <row r="6964" spans="1:11" x14ac:dyDescent="0.25">
      <c r="A6964" s="48" t="s">
        <v>8738</v>
      </c>
      <c r="B6964" s="26" t="s">
        <v>21768</v>
      </c>
      <c r="C6964" s="26" t="s">
        <v>7157</v>
      </c>
      <c r="D6964" s="26" t="s">
        <v>7156</v>
      </c>
      <c r="E6964" s="25"/>
      <c r="F6964" s="26" t="s">
        <v>20960</v>
      </c>
      <c r="G6964" s="27">
        <v>45407</v>
      </c>
      <c r="H6964" s="26" t="s">
        <v>20961</v>
      </c>
      <c r="I6964" s="26" t="s">
        <v>20730</v>
      </c>
      <c r="J6964" s="28">
        <v>-125080</v>
      </c>
      <c r="K6964" s="49">
        <v>-125080</v>
      </c>
    </row>
    <row r="6965" spans="1:11" x14ac:dyDescent="0.25">
      <c r="A6965" s="48" t="s">
        <v>8738</v>
      </c>
      <c r="B6965" s="26" t="s">
        <v>21768</v>
      </c>
      <c r="C6965" s="26" t="s">
        <v>22709</v>
      </c>
      <c r="D6965" s="26" t="s">
        <v>20637</v>
      </c>
      <c r="E6965" s="25"/>
      <c r="F6965" s="26" t="s">
        <v>21080</v>
      </c>
      <c r="G6965" s="27">
        <v>45407</v>
      </c>
      <c r="H6965" s="26" t="s">
        <v>21081</v>
      </c>
      <c r="I6965" s="26" t="s">
        <v>21082</v>
      </c>
      <c r="J6965" s="28">
        <v>-99120</v>
      </c>
      <c r="K6965" s="49">
        <v>-99120</v>
      </c>
    </row>
    <row r="6966" spans="1:11" x14ac:dyDescent="0.25">
      <c r="A6966" s="48" t="s">
        <v>8738</v>
      </c>
      <c r="B6966" s="26" t="s">
        <v>21768</v>
      </c>
      <c r="C6966" s="26" t="s">
        <v>16411</v>
      </c>
      <c r="D6966" s="26" t="s">
        <v>16412</v>
      </c>
      <c r="E6966" s="25"/>
      <c r="F6966" s="26" t="s">
        <v>21083</v>
      </c>
      <c r="G6966" s="27">
        <v>45407</v>
      </c>
      <c r="H6966" s="26" t="s">
        <v>21084</v>
      </c>
      <c r="I6966" s="26" t="s">
        <v>20874</v>
      </c>
      <c r="J6966" s="28">
        <v>-56640</v>
      </c>
      <c r="K6966" s="49">
        <v>-56640</v>
      </c>
    </row>
    <row r="6967" spans="1:11" x14ac:dyDescent="0.25">
      <c r="A6967" s="48" t="s">
        <v>8738</v>
      </c>
      <c r="B6967" s="26" t="s">
        <v>21768</v>
      </c>
      <c r="C6967" s="26" t="s">
        <v>23155</v>
      </c>
      <c r="D6967" s="26" t="s">
        <v>21201</v>
      </c>
      <c r="E6967" s="25"/>
      <c r="F6967" s="26" t="s">
        <v>21202</v>
      </c>
      <c r="G6967" s="27">
        <v>45407</v>
      </c>
      <c r="H6967" s="26" t="s">
        <v>20645</v>
      </c>
      <c r="I6967" s="26" t="s">
        <v>21203</v>
      </c>
      <c r="J6967" s="28">
        <v>-203091.49</v>
      </c>
      <c r="K6967" s="49">
        <v>-203091.49</v>
      </c>
    </row>
    <row r="6968" spans="1:11" x14ac:dyDescent="0.25">
      <c r="A6968" s="48" t="s">
        <v>8738</v>
      </c>
      <c r="B6968" s="26" t="s">
        <v>21768</v>
      </c>
      <c r="C6968" s="26" t="s">
        <v>17037</v>
      </c>
      <c r="D6968" s="26" t="s">
        <v>17038</v>
      </c>
      <c r="E6968" s="25"/>
      <c r="F6968" s="26" t="s">
        <v>21213</v>
      </c>
      <c r="G6968" s="27">
        <v>45407</v>
      </c>
      <c r="H6968" s="26" t="s">
        <v>21214</v>
      </c>
      <c r="I6968" s="26" t="s">
        <v>21209</v>
      </c>
      <c r="J6968" s="28">
        <v>-11204866.59</v>
      </c>
      <c r="K6968" s="49">
        <v>-8963893.2699999996</v>
      </c>
    </row>
    <row r="6969" spans="1:11" x14ac:dyDescent="0.25">
      <c r="A6969" s="48" t="s">
        <v>8738</v>
      </c>
      <c r="B6969" s="26" t="s">
        <v>21768</v>
      </c>
      <c r="C6969" s="26" t="s">
        <v>23256</v>
      </c>
      <c r="D6969" s="26" t="s">
        <v>20521</v>
      </c>
      <c r="E6969" s="25"/>
      <c r="F6969" s="26" t="s">
        <v>21261</v>
      </c>
      <c r="G6969" s="27">
        <v>45407</v>
      </c>
      <c r="H6969" s="26" t="s">
        <v>21262</v>
      </c>
      <c r="I6969" s="26" t="s">
        <v>20746</v>
      </c>
      <c r="J6969" s="28">
        <v>-184080</v>
      </c>
      <c r="K6969" s="49">
        <v>-184080</v>
      </c>
    </row>
    <row r="6970" spans="1:11" x14ac:dyDescent="0.25">
      <c r="A6970" s="48" t="s">
        <v>8738</v>
      </c>
      <c r="B6970" s="26" t="s">
        <v>21768</v>
      </c>
      <c r="C6970" s="26" t="s">
        <v>23256</v>
      </c>
      <c r="D6970" s="26" t="s">
        <v>20521</v>
      </c>
      <c r="E6970" s="25"/>
      <c r="F6970" s="26" t="s">
        <v>21263</v>
      </c>
      <c r="G6970" s="27">
        <v>45407</v>
      </c>
      <c r="H6970" s="26" t="s">
        <v>21264</v>
      </c>
      <c r="I6970" s="26" t="s">
        <v>18574</v>
      </c>
      <c r="J6970" s="28">
        <v>184080</v>
      </c>
      <c r="K6970" s="49">
        <v>184080</v>
      </c>
    </row>
    <row r="6971" spans="1:11" x14ac:dyDescent="0.25">
      <c r="A6971" s="48" t="s">
        <v>8738</v>
      </c>
      <c r="B6971" s="26" t="s">
        <v>21768</v>
      </c>
      <c r="C6971" s="26" t="s">
        <v>23294</v>
      </c>
      <c r="D6971" s="26" t="s">
        <v>20540</v>
      </c>
      <c r="E6971" s="25"/>
      <c r="F6971" s="26" t="s">
        <v>21277</v>
      </c>
      <c r="G6971" s="27">
        <v>45407</v>
      </c>
      <c r="H6971" s="26" t="s">
        <v>21278</v>
      </c>
      <c r="I6971" s="26" t="s">
        <v>20662</v>
      </c>
      <c r="J6971" s="28">
        <v>-252520</v>
      </c>
      <c r="K6971" s="49">
        <v>-252520</v>
      </c>
    </row>
    <row r="6972" spans="1:11" x14ac:dyDescent="0.25">
      <c r="A6972" s="48" t="s">
        <v>8738</v>
      </c>
      <c r="B6972" s="26" t="s">
        <v>21768</v>
      </c>
      <c r="C6972" s="26" t="s">
        <v>18552</v>
      </c>
      <c r="D6972" s="26" t="s">
        <v>18553</v>
      </c>
      <c r="E6972" s="25"/>
      <c r="F6972" s="26" t="s">
        <v>21279</v>
      </c>
      <c r="G6972" s="27">
        <v>45407</v>
      </c>
      <c r="H6972" s="26" t="s">
        <v>21280</v>
      </c>
      <c r="I6972" s="26" t="s">
        <v>21281</v>
      </c>
      <c r="J6972" s="28">
        <v>-46490.58</v>
      </c>
      <c r="K6972" s="49">
        <v>-46490.58</v>
      </c>
    </row>
    <row r="6973" spans="1:11" x14ac:dyDescent="0.25">
      <c r="A6973" s="48" t="s">
        <v>8738</v>
      </c>
      <c r="B6973" s="26" t="s">
        <v>21768</v>
      </c>
      <c r="C6973" s="26" t="s">
        <v>17104</v>
      </c>
      <c r="D6973" s="26" t="s">
        <v>17105</v>
      </c>
      <c r="E6973" s="25"/>
      <c r="F6973" s="26" t="s">
        <v>21284</v>
      </c>
      <c r="G6973" s="27">
        <v>45407</v>
      </c>
      <c r="H6973" s="26" t="s">
        <v>21285</v>
      </c>
      <c r="I6973" s="25"/>
      <c r="J6973" s="28">
        <v>-84600</v>
      </c>
      <c r="K6973" s="49">
        <v>-84600</v>
      </c>
    </row>
    <row r="6974" spans="1:11" x14ac:dyDescent="0.25">
      <c r="A6974" s="48" t="s">
        <v>8738</v>
      </c>
      <c r="B6974" s="26" t="s">
        <v>21768</v>
      </c>
      <c r="C6974" s="26" t="s">
        <v>5204</v>
      </c>
      <c r="D6974" s="26" t="s">
        <v>5203</v>
      </c>
      <c r="E6974" s="25"/>
      <c r="F6974" s="26" t="s">
        <v>21292</v>
      </c>
      <c r="G6974" s="27">
        <v>45407</v>
      </c>
      <c r="H6974" s="26" t="s">
        <v>21293</v>
      </c>
      <c r="I6974" s="25"/>
      <c r="J6974" s="28">
        <v>-235029</v>
      </c>
      <c r="K6974" s="49">
        <v>-235029</v>
      </c>
    </row>
    <row r="6975" spans="1:11" x14ac:dyDescent="0.25">
      <c r="A6975" s="48" t="s">
        <v>19520</v>
      </c>
      <c r="B6975" s="26" t="s">
        <v>21768</v>
      </c>
      <c r="C6975" s="26" t="s">
        <v>18963</v>
      </c>
      <c r="D6975" s="26" t="s">
        <v>19526</v>
      </c>
      <c r="E6975" s="25"/>
      <c r="F6975" s="26" t="s">
        <v>21751</v>
      </c>
      <c r="G6975" s="27">
        <v>45407</v>
      </c>
      <c r="H6975" s="26" t="s">
        <v>23730</v>
      </c>
      <c r="I6975" s="25"/>
      <c r="J6975" s="28">
        <v>-30941822.920000002</v>
      </c>
      <c r="K6975" s="49">
        <v>-30941822.920000002</v>
      </c>
    </row>
    <row r="6976" spans="1:11" x14ac:dyDescent="0.25">
      <c r="A6976" s="48" t="s">
        <v>19520</v>
      </c>
      <c r="B6976" s="26" t="s">
        <v>21768</v>
      </c>
      <c r="C6976" s="26" t="s">
        <v>18963</v>
      </c>
      <c r="D6976" s="26" t="s">
        <v>19526</v>
      </c>
      <c r="E6976" s="25"/>
      <c r="F6976" s="26" t="s">
        <v>21752</v>
      </c>
      <c r="G6976" s="27">
        <v>45407</v>
      </c>
      <c r="H6976" s="26" t="s">
        <v>23731</v>
      </c>
      <c r="I6976" s="25"/>
      <c r="J6976" s="28">
        <v>-30941822.920000002</v>
      </c>
      <c r="K6976" s="49">
        <v>-30941822.920000002</v>
      </c>
    </row>
    <row r="6977" spans="1:11" x14ac:dyDescent="0.25">
      <c r="A6977" s="48" t="s">
        <v>19520</v>
      </c>
      <c r="B6977" s="26" t="s">
        <v>21768</v>
      </c>
      <c r="C6977" s="26" t="s">
        <v>18963</v>
      </c>
      <c r="D6977" s="26" t="s">
        <v>19526</v>
      </c>
      <c r="E6977" s="25"/>
      <c r="F6977" s="26" t="s">
        <v>21753</v>
      </c>
      <c r="G6977" s="27">
        <v>45407</v>
      </c>
      <c r="H6977" s="26" t="s">
        <v>23732</v>
      </c>
      <c r="I6977" s="25"/>
      <c r="J6977" s="28">
        <v>-30941822.920000002</v>
      </c>
      <c r="K6977" s="49">
        <v>-30941822.920000002</v>
      </c>
    </row>
    <row r="6978" spans="1:11" x14ac:dyDescent="0.25">
      <c r="A6978" s="48" t="s">
        <v>18584</v>
      </c>
      <c r="B6978" s="26" t="s">
        <v>21768</v>
      </c>
      <c r="C6978" s="26" t="s">
        <v>20589</v>
      </c>
      <c r="D6978" s="26" t="s">
        <v>20590</v>
      </c>
      <c r="E6978" s="25"/>
      <c r="F6978" s="26" t="s">
        <v>21302</v>
      </c>
      <c r="G6978" s="27">
        <v>45407</v>
      </c>
      <c r="H6978" s="26" t="s">
        <v>21303</v>
      </c>
      <c r="I6978" s="26" t="s">
        <v>20730</v>
      </c>
      <c r="J6978" s="28">
        <v>-354000</v>
      </c>
      <c r="K6978" s="49">
        <v>-354000</v>
      </c>
    </row>
    <row r="6979" spans="1:11" x14ac:dyDescent="0.25">
      <c r="A6979" s="48" t="s">
        <v>18584</v>
      </c>
      <c r="B6979" s="26" t="s">
        <v>21768</v>
      </c>
      <c r="C6979" s="26" t="s">
        <v>18587</v>
      </c>
      <c r="D6979" s="26" t="s">
        <v>18588</v>
      </c>
      <c r="E6979" s="25"/>
      <c r="F6979" s="26" t="s">
        <v>21304</v>
      </c>
      <c r="G6979" s="27">
        <v>45407</v>
      </c>
      <c r="H6979" s="26" t="s">
        <v>20876</v>
      </c>
      <c r="I6979" s="26" t="s">
        <v>21305</v>
      </c>
      <c r="J6979" s="28">
        <v>-236000</v>
      </c>
      <c r="K6979" s="49">
        <v>-236000</v>
      </c>
    </row>
    <row r="6980" spans="1:11" x14ac:dyDescent="0.25">
      <c r="A6980" s="48" t="s">
        <v>8738</v>
      </c>
      <c r="B6980" s="26" t="s">
        <v>21768</v>
      </c>
      <c r="C6980" s="26" t="s">
        <v>19036</v>
      </c>
      <c r="D6980" s="26" t="s">
        <v>19037</v>
      </c>
      <c r="E6980" s="25"/>
      <c r="F6980" s="26" t="s">
        <v>21041</v>
      </c>
      <c r="G6980" s="27">
        <v>45407</v>
      </c>
      <c r="H6980" s="25" t="s">
        <v>19539</v>
      </c>
      <c r="I6980" s="25" t="s">
        <v>19539</v>
      </c>
      <c r="J6980" s="28">
        <v>14914371.75</v>
      </c>
      <c r="K6980" s="49">
        <v>0.01</v>
      </c>
    </row>
    <row r="6981" spans="1:11" x14ac:dyDescent="0.25">
      <c r="A6981" s="44" t="s">
        <v>8738</v>
      </c>
      <c r="B6981" s="45" t="s">
        <v>21768</v>
      </c>
      <c r="C6981" s="45" t="s">
        <v>8651</v>
      </c>
      <c r="D6981" s="45" t="s">
        <v>8650</v>
      </c>
      <c r="E6981" s="42"/>
      <c r="F6981" s="45" t="s">
        <v>21163</v>
      </c>
      <c r="G6981" s="59">
        <v>45407</v>
      </c>
      <c r="H6981" s="42" t="s">
        <v>19539</v>
      </c>
      <c r="I6981" s="42" t="s">
        <v>19539</v>
      </c>
      <c r="J6981" s="46">
        <v>11173323.869999999</v>
      </c>
      <c r="K6981" s="47">
        <v>0.01</v>
      </c>
    </row>
    <row r="6982" spans="1:11" x14ac:dyDescent="0.25">
      <c r="A6982" s="48" t="s">
        <v>8738</v>
      </c>
      <c r="B6982" s="26" t="s">
        <v>21768</v>
      </c>
      <c r="C6982" s="26" t="s">
        <v>20114</v>
      </c>
      <c r="D6982" s="26" t="s">
        <v>20115</v>
      </c>
      <c r="E6982" s="25"/>
      <c r="F6982" s="26" t="s">
        <v>20671</v>
      </c>
      <c r="G6982" s="27">
        <v>45408</v>
      </c>
      <c r="H6982" s="26" t="s">
        <v>20672</v>
      </c>
      <c r="I6982" s="26" t="s">
        <v>20673</v>
      </c>
      <c r="J6982" s="28">
        <v>-153400</v>
      </c>
      <c r="K6982" s="49">
        <v>-153400</v>
      </c>
    </row>
    <row r="6983" spans="1:11" x14ac:dyDescent="0.25">
      <c r="A6983" s="48" t="s">
        <v>8738</v>
      </c>
      <c r="B6983" s="26" t="s">
        <v>21768</v>
      </c>
      <c r="C6983" s="26" t="s">
        <v>19596</v>
      </c>
      <c r="D6983" s="26" t="s">
        <v>19597</v>
      </c>
      <c r="E6983" s="25"/>
      <c r="F6983" s="26" t="s">
        <v>20699</v>
      </c>
      <c r="G6983" s="27">
        <v>45408</v>
      </c>
      <c r="H6983" s="26" t="s">
        <v>20700</v>
      </c>
      <c r="I6983" s="26" t="s">
        <v>20673</v>
      </c>
      <c r="J6983" s="28">
        <v>-70800</v>
      </c>
      <c r="K6983" s="49">
        <v>-70800</v>
      </c>
    </row>
    <row r="6984" spans="1:11" x14ac:dyDescent="0.25">
      <c r="A6984" s="48" t="s">
        <v>8738</v>
      </c>
      <c r="B6984" s="26" t="s">
        <v>21768</v>
      </c>
      <c r="C6984" s="26" t="s">
        <v>19639</v>
      </c>
      <c r="D6984" s="26" t="s">
        <v>19640</v>
      </c>
      <c r="E6984" s="25"/>
      <c r="F6984" s="26" t="s">
        <v>20715</v>
      </c>
      <c r="G6984" s="27">
        <v>45408</v>
      </c>
      <c r="H6984" s="26" t="s">
        <v>20716</v>
      </c>
      <c r="I6984" s="26" t="s">
        <v>20673</v>
      </c>
      <c r="J6984" s="28">
        <v>-352820</v>
      </c>
      <c r="K6984" s="49">
        <v>-352820</v>
      </c>
    </row>
    <row r="6985" spans="1:11" x14ac:dyDescent="0.25">
      <c r="A6985" s="48" t="s">
        <v>8738</v>
      </c>
      <c r="B6985" s="26" t="s">
        <v>21768</v>
      </c>
      <c r="C6985" s="26" t="s">
        <v>19695</v>
      </c>
      <c r="D6985" s="26" t="s">
        <v>19696</v>
      </c>
      <c r="E6985" s="25"/>
      <c r="F6985" s="26" t="s">
        <v>20776</v>
      </c>
      <c r="G6985" s="27">
        <v>45408</v>
      </c>
      <c r="H6985" s="26" t="s">
        <v>20777</v>
      </c>
      <c r="I6985" s="26" t="s">
        <v>20778</v>
      </c>
      <c r="J6985" s="28">
        <v>-536276.55000000005</v>
      </c>
      <c r="K6985" s="49">
        <v>-536276.55000000005</v>
      </c>
    </row>
    <row r="6986" spans="1:11" x14ac:dyDescent="0.25">
      <c r="A6986" s="48" t="s">
        <v>8738</v>
      </c>
      <c r="B6986" s="26" t="s">
        <v>21768</v>
      </c>
      <c r="C6986" s="26" t="s">
        <v>20262</v>
      </c>
      <c r="D6986" s="26" t="s">
        <v>20263</v>
      </c>
      <c r="E6986" s="25"/>
      <c r="F6986" s="26" t="s">
        <v>20793</v>
      </c>
      <c r="G6986" s="27">
        <v>45408</v>
      </c>
      <c r="H6986" s="26" t="s">
        <v>20794</v>
      </c>
      <c r="I6986" s="26" t="s">
        <v>20662</v>
      </c>
      <c r="J6986" s="28">
        <v>-259600</v>
      </c>
      <c r="K6986" s="49">
        <v>-259600</v>
      </c>
    </row>
    <row r="6987" spans="1:11" x14ac:dyDescent="0.25">
      <c r="A6987" s="48" t="s">
        <v>8738</v>
      </c>
      <c r="B6987" s="26" t="s">
        <v>21768</v>
      </c>
      <c r="C6987" s="26" t="s">
        <v>19725</v>
      </c>
      <c r="D6987" s="26" t="s">
        <v>19726</v>
      </c>
      <c r="E6987" s="25"/>
      <c r="F6987" s="26" t="s">
        <v>20808</v>
      </c>
      <c r="G6987" s="27">
        <v>45408</v>
      </c>
      <c r="H6987" s="26" t="s">
        <v>20809</v>
      </c>
      <c r="I6987" s="26" t="s">
        <v>20673</v>
      </c>
      <c r="J6987" s="28">
        <v>-127440</v>
      </c>
      <c r="K6987" s="49">
        <v>-127440</v>
      </c>
    </row>
    <row r="6988" spans="1:11" x14ac:dyDescent="0.25">
      <c r="A6988" s="48" t="s">
        <v>8738</v>
      </c>
      <c r="B6988" s="26" t="s">
        <v>21768</v>
      </c>
      <c r="C6988" s="26" t="s">
        <v>19743</v>
      </c>
      <c r="D6988" s="26" t="s">
        <v>19744</v>
      </c>
      <c r="E6988" s="25"/>
      <c r="F6988" s="26" t="s">
        <v>20838</v>
      </c>
      <c r="G6988" s="27">
        <v>45408</v>
      </c>
      <c r="H6988" s="26" t="s">
        <v>20839</v>
      </c>
      <c r="I6988" s="26" t="s">
        <v>20662</v>
      </c>
      <c r="J6988" s="28">
        <v>-188800</v>
      </c>
      <c r="K6988" s="49">
        <v>-188800</v>
      </c>
    </row>
    <row r="6989" spans="1:11" x14ac:dyDescent="0.25">
      <c r="A6989" s="48" t="s">
        <v>8738</v>
      </c>
      <c r="B6989" s="26" t="s">
        <v>21768</v>
      </c>
      <c r="C6989" s="26" t="s">
        <v>19745</v>
      </c>
      <c r="D6989" s="26" t="s">
        <v>19746</v>
      </c>
      <c r="E6989" s="25"/>
      <c r="F6989" s="26" t="s">
        <v>20842</v>
      </c>
      <c r="G6989" s="27">
        <v>45408</v>
      </c>
      <c r="H6989" s="26" t="s">
        <v>20843</v>
      </c>
      <c r="I6989" s="26" t="s">
        <v>20730</v>
      </c>
      <c r="J6989" s="28">
        <v>-472000</v>
      </c>
      <c r="K6989" s="49">
        <v>-472000</v>
      </c>
    </row>
    <row r="6990" spans="1:11" x14ac:dyDescent="0.25">
      <c r="A6990" s="48" t="s">
        <v>8738</v>
      </c>
      <c r="B6990" s="26" t="s">
        <v>21768</v>
      </c>
      <c r="C6990" s="26" t="s">
        <v>15860</v>
      </c>
      <c r="D6990" s="26" t="s">
        <v>15861</v>
      </c>
      <c r="E6990" s="25"/>
      <c r="F6990" s="26" t="s">
        <v>20844</v>
      </c>
      <c r="G6990" s="27">
        <v>45408</v>
      </c>
      <c r="H6990" s="26" t="s">
        <v>20845</v>
      </c>
      <c r="I6990" s="26" t="s">
        <v>20846</v>
      </c>
      <c r="J6990" s="28">
        <v>-212400</v>
      </c>
      <c r="K6990" s="49">
        <v>-212400</v>
      </c>
    </row>
    <row r="6991" spans="1:11" x14ac:dyDescent="0.25">
      <c r="A6991" s="48" t="s">
        <v>8738</v>
      </c>
      <c r="B6991" s="26" t="s">
        <v>21768</v>
      </c>
      <c r="C6991" s="26" t="s">
        <v>20336</v>
      </c>
      <c r="D6991" s="26" t="s">
        <v>20337</v>
      </c>
      <c r="E6991" s="25"/>
      <c r="F6991" s="26" t="s">
        <v>20907</v>
      </c>
      <c r="G6991" s="27">
        <v>45408</v>
      </c>
      <c r="H6991" s="26" t="s">
        <v>20908</v>
      </c>
      <c r="I6991" s="26" t="s">
        <v>20673</v>
      </c>
      <c r="J6991" s="28">
        <v>-236000</v>
      </c>
      <c r="K6991" s="49">
        <v>-236000</v>
      </c>
    </row>
    <row r="6992" spans="1:11" x14ac:dyDescent="0.25">
      <c r="A6992" s="48" t="s">
        <v>8738</v>
      </c>
      <c r="B6992" s="26" t="s">
        <v>21768</v>
      </c>
      <c r="C6992" s="26" t="s">
        <v>19827</v>
      </c>
      <c r="D6992" s="26" t="s">
        <v>19828</v>
      </c>
      <c r="E6992" s="25"/>
      <c r="F6992" s="26" t="s">
        <v>20962</v>
      </c>
      <c r="G6992" s="27">
        <v>45408</v>
      </c>
      <c r="H6992" s="26" t="s">
        <v>20963</v>
      </c>
      <c r="I6992" s="26" t="s">
        <v>20662</v>
      </c>
      <c r="J6992" s="28">
        <v>-236000</v>
      </c>
      <c r="K6992" s="49">
        <v>-236000</v>
      </c>
    </row>
    <row r="6993" spans="1:11" x14ac:dyDescent="0.25">
      <c r="A6993" s="48" t="s">
        <v>8738</v>
      </c>
      <c r="B6993" s="26" t="s">
        <v>21768</v>
      </c>
      <c r="C6993" s="26" t="s">
        <v>20372</v>
      </c>
      <c r="D6993" s="26" t="s">
        <v>20373</v>
      </c>
      <c r="E6993" s="25"/>
      <c r="F6993" s="26" t="s">
        <v>20964</v>
      </c>
      <c r="G6993" s="27">
        <v>45408</v>
      </c>
      <c r="H6993" s="26" t="s">
        <v>20965</v>
      </c>
      <c r="I6993" s="26" t="s">
        <v>20966</v>
      </c>
      <c r="J6993" s="28">
        <v>-60180</v>
      </c>
      <c r="K6993" s="49">
        <v>-60180</v>
      </c>
    </row>
    <row r="6994" spans="1:11" x14ac:dyDescent="0.25">
      <c r="A6994" s="48" t="s">
        <v>8738</v>
      </c>
      <c r="B6994" s="26" t="s">
        <v>21768</v>
      </c>
      <c r="C6994" s="26" t="s">
        <v>20388</v>
      </c>
      <c r="D6994" s="26" t="s">
        <v>20389</v>
      </c>
      <c r="E6994" s="25"/>
      <c r="F6994" s="26" t="s">
        <v>20996</v>
      </c>
      <c r="G6994" s="27">
        <v>45408</v>
      </c>
      <c r="H6994" s="26" t="s">
        <v>20997</v>
      </c>
      <c r="I6994" s="26" t="s">
        <v>20998</v>
      </c>
      <c r="J6994" s="28">
        <v>-28320</v>
      </c>
      <c r="K6994" s="49">
        <v>-28320</v>
      </c>
    </row>
    <row r="6995" spans="1:11" x14ac:dyDescent="0.25">
      <c r="A6995" s="48" t="s">
        <v>8738</v>
      </c>
      <c r="B6995" s="26" t="s">
        <v>21768</v>
      </c>
      <c r="C6995" s="26" t="s">
        <v>14149</v>
      </c>
      <c r="D6995" s="26" t="s">
        <v>6549</v>
      </c>
      <c r="E6995" s="25"/>
      <c r="F6995" s="26" t="s">
        <v>20999</v>
      </c>
      <c r="G6995" s="27">
        <v>45408</v>
      </c>
      <c r="H6995" s="26" t="s">
        <v>21000</v>
      </c>
      <c r="I6995" s="26" t="s">
        <v>20730</v>
      </c>
      <c r="J6995" s="28">
        <v>-141600</v>
      </c>
      <c r="K6995" s="49">
        <v>-141600</v>
      </c>
    </row>
    <row r="6996" spans="1:11" x14ac:dyDescent="0.25">
      <c r="A6996" s="48" t="s">
        <v>8738</v>
      </c>
      <c r="B6996" s="26" t="s">
        <v>21768</v>
      </c>
      <c r="C6996" s="26" t="s">
        <v>20399</v>
      </c>
      <c r="D6996" s="26" t="s">
        <v>20400</v>
      </c>
      <c r="E6996" s="25"/>
      <c r="F6996" s="26" t="s">
        <v>21017</v>
      </c>
      <c r="G6996" s="27">
        <v>45408</v>
      </c>
      <c r="H6996" s="26" t="s">
        <v>21018</v>
      </c>
      <c r="I6996" s="26" t="s">
        <v>20673</v>
      </c>
      <c r="J6996" s="28">
        <v>-141600</v>
      </c>
      <c r="K6996" s="49">
        <v>-141600</v>
      </c>
    </row>
    <row r="6997" spans="1:11" x14ac:dyDescent="0.25">
      <c r="A6997" s="48" t="s">
        <v>8738</v>
      </c>
      <c r="B6997" s="26" t="s">
        <v>21768</v>
      </c>
      <c r="C6997" s="26" t="s">
        <v>3717</v>
      </c>
      <c r="D6997" s="26" t="s">
        <v>3716</v>
      </c>
      <c r="E6997" s="25"/>
      <c r="F6997" s="26" t="s">
        <v>21085</v>
      </c>
      <c r="G6997" s="27">
        <v>45408</v>
      </c>
      <c r="H6997" s="26" t="s">
        <v>20538</v>
      </c>
      <c r="I6997" s="25"/>
      <c r="J6997" s="28">
        <v>-13177999.76</v>
      </c>
      <c r="K6997" s="49">
        <v>-13177999.76</v>
      </c>
    </row>
    <row r="6998" spans="1:11" x14ac:dyDescent="0.25">
      <c r="A6998" s="48" t="s">
        <v>8738</v>
      </c>
      <c r="B6998" s="26" t="s">
        <v>21768</v>
      </c>
      <c r="C6998" s="26" t="s">
        <v>22866</v>
      </c>
      <c r="D6998" s="26" t="s">
        <v>20464</v>
      </c>
      <c r="E6998" s="25"/>
      <c r="F6998" s="26" t="s">
        <v>21102</v>
      </c>
      <c r="G6998" s="27">
        <v>45408</v>
      </c>
      <c r="H6998" s="26" t="s">
        <v>19883</v>
      </c>
      <c r="I6998" s="26" t="s">
        <v>21098</v>
      </c>
      <c r="J6998" s="28">
        <v>-733083.26</v>
      </c>
      <c r="K6998" s="49">
        <v>-733083.26</v>
      </c>
    </row>
    <row r="6999" spans="1:11" x14ac:dyDescent="0.25">
      <c r="A6999" s="48" t="s">
        <v>8738</v>
      </c>
      <c r="B6999" s="26" t="s">
        <v>21768</v>
      </c>
      <c r="C6999" s="26" t="s">
        <v>22866</v>
      </c>
      <c r="D6999" s="26" t="s">
        <v>20464</v>
      </c>
      <c r="E6999" s="25"/>
      <c r="F6999" s="26" t="s">
        <v>21103</v>
      </c>
      <c r="G6999" s="27">
        <v>45408</v>
      </c>
      <c r="H6999" s="26" t="s">
        <v>21104</v>
      </c>
      <c r="I6999" s="26" t="s">
        <v>21098</v>
      </c>
      <c r="J6999" s="28">
        <v>-733083.26</v>
      </c>
      <c r="K6999" s="49">
        <v>-733083.26</v>
      </c>
    </row>
    <row r="7000" spans="1:11" x14ac:dyDescent="0.25">
      <c r="A7000" s="48" t="s">
        <v>8738</v>
      </c>
      <c r="B7000" s="26" t="s">
        <v>21768</v>
      </c>
      <c r="C7000" s="26" t="s">
        <v>22866</v>
      </c>
      <c r="D7000" s="26" t="s">
        <v>20464</v>
      </c>
      <c r="E7000" s="25"/>
      <c r="F7000" s="26" t="s">
        <v>21105</v>
      </c>
      <c r="G7000" s="27">
        <v>45408</v>
      </c>
      <c r="H7000" s="26" t="s">
        <v>21106</v>
      </c>
      <c r="I7000" s="26" t="s">
        <v>16719</v>
      </c>
      <c r="J7000" s="28">
        <v>733083.26</v>
      </c>
      <c r="K7000" s="49">
        <v>733083.26</v>
      </c>
    </row>
    <row r="7001" spans="1:11" x14ac:dyDescent="0.25">
      <c r="A7001" s="48" t="s">
        <v>8738</v>
      </c>
      <c r="B7001" s="26" t="s">
        <v>21768</v>
      </c>
      <c r="C7001" s="26" t="s">
        <v>18908</v>
      </c>
      <c r="D7001" s="26" t="s">
        <v>19060</v>
      </c>
      <c r="E7001" s="25"/>
      <c r="F7001" s="26" t="s">
        <v>21180</v>
      </c>
      <c r="G7001" s="27">
        <v>45408</v>
      </c>
      <c r="H7001" s="26" t="s">
        <v>21181</v>
      </c>
      <c r="I7001" s="26" t="s">
        <v>21182</v>
      </c>
      <c r="J7001" s="28">
        <v>-572877.02</v>
      </c>
      <c r="K7001" s="49">
        <v>-572877.02</v>
      </c>
    </row>
    <row r="7002" spans="1:11" x14ac:dyDescent="0.25">
      <c r="A7002" s="48" t="s">
        <v>8738</v>
      </c>
      <c r="B7002" s="26" t="s">
        <v>21768</v>
      </c>
      <c r="C7002" s="26" t="s">
        <v>5681</v>
      </c>
      <c r="D7002" s="26" t="s">
        <v>5680</v>
      </c>
      <c r="E7002" s="25"/>
      <c r="F7002" s="26" t="s">
        <v>21183</v>
      </c>
      <c r="G7002" s="27">
        <v>45408</v>
      </c>
      <c r="H7002" s="26" t="s">
        <v>21184</v>
      </c>
      <c r="I7002" s="26" t="s">
        <v>21185</v>
      </c>
      <c r="J7002" s="28">
        <v>-705687.2</v>
      </c>
      <c r="K7002" s="49">
        <v>-564549.76</v>
      </c>
    </row>
    <row r="7003" spans="1:11" x14ac:dyDescent="0.25">
      <c r="A7003" s="48" t="s">
        <v>8738</v>
      </c>
      <c r="B7003" s="26" t="s">
        <v>21768</v>
      </c>
      <c r="C7003" s="26" t="s">
        <v>5681</v>
      </c>
      <c r="D7003" s="26" t="s">
        <v>5680</v>
      </c>
      <c r="E7003" s="25"/>
      <c r="F7003" s="26" t="s">
        <v>21186</v>
      </c>
      <c r="G7003" s="27">
        <v>45408</v>
      </c>
      <c r="H7003" s="26" t="s">
        <v>21187</v>
      </c>
      <c r="I7003" s="26" t="s">
        <v>21185</v>
      </c>
      <c r="J7003" s="28">
        <v>-608124.80000000005</v>
      </c>
      <c r="K7003" s="49">
        <v>-486499.84000000003</v>
      </c>
    </row>
    <row r="7004" spans="1:11" x14ac:dyDescent="0.25">
      <c r="A7004" s="48" t="s">
        <v>8738</v>
      </c>
      <c r="B7004" s="26" t="s">
        <v>21768</v>
      </c>
      <c r="C7004" s="26" t="s">
        <v>23192</v>
      </c>
      <c r="D7004" s="26" t="s">
        <v>20509</v>
      </c>
      <c r="E7004" s="25"/>
      <c r="F7004" s="26" t="s">
        <v>21223</v>
      </c>
      <c r="G7004" s="27">
        <v>45408</v>
      </c>
      <c r="H7004" s="26" t="s">
        <v>8693</v>
      </c>
      <c r="I7004" s="26" t="s">
        <v>21224</v>
      </c>
      <c r="J7004" s="28">
        <v>-75224.67</v>
      </c>
      <c r="K7004" s="49">
        <v>-75224.67</v>
      </c>
    </row>
    <row r="7005" spans="1:11" x14ac:dyDescent="0.25">
      <c r="A7005" s="48" t="s">
        <v>8738</v>
      </c>
      <c r="B7005" s="26" t="s">
        <v>21768</v>
      </c>
      <c r="C7005" s="26" t="s">
        <v>23217</v>
      </c>
      <c r="D7005" s="26" t="s">
        <v>21235</v>
      </c>
      <c r="E7005" s="25"/>
      <c r="F7005" s="26" t="s">
        <v>21236</v>
      </c>
      <c r="G7005" s="27">
        <v>45408</v>
      </c>
      <c r="H7005" s="26" t="s">
        <v>8688</v>
      </c>
      <c r="I7005" s="26" t="s">
        <v>21049</v>
      </c>
      <c r="J7005" s="28">
        <v>-8106600</v>
      </c>
      <c r="K7005" s="49">
        <v>-6485280</v>
      </c>
    </row>
    <row r="7006" spans="1:11" x14ac:dyDescent="0.25">
      <c r="A7006" s="48" t="s">
        <v>18584</v>
      </c>
      <c r="B7006" s="26" t="s">
        <v>21768</v>
      </c>
      <c r="C7006" s="26" t="s">
        <v>24026</v>
      </c>
      <c r="D7006" s="26" t="s">
        <v>21353</v>
      </c>
      <c r="E7006" s="25"/>
      <c r="F7006" s="26" t="s">
        <v>21354</v>
      </c>
      <c r="G7006" s="27">
        <v>45408</v>
      </c>
      <c r="H7006" s="26" t="s">
        <v>7332</v>
      </c>
      <c r="I7006" s="25"/>
      <c r="J7006" s="28">
        <v>-3150</v>
      </c>
      <c r="K7006" s="49">
        <v>-3150</v>
      </c>
    </row>
    <row r="7007" spans="1:11" x14ac:dyDescent="0.25">
      <c r="A7007" s="48" t="s">
        <v>18584</v>
      </c>
      <c r="B7007" s="26" t="s">
        <v>21768</v>
      </c>
      <c r="C7007" s="26" t="s">
        <v>24026</v>
      </c>
      <c r="D7007" s="26" t="s">
        <v>21353</v>
      </c>
      <c r="E7007" s="25"/>
      <c r="F7007" s="26" t="s">
        <v>21355</v>
      </c>
      <c r="G7007" s="27">
        <v>45408</v>
      </c>
      <c r="H7007" s="26" t="s">
        <v>7481</v>
      </c>
      <c r="I7007" s="25"/>
      <c r="J7007" s="28">
        <v>-37800</v>
      </c>
      <c r="K7007" s="49">
        <v>-37800</v>
      </c>
    </row>
    <row r="7008" spans="1:11" x14ac:dyDescent="0.25">
      <c r="A7008" s="48" t="s">
        <v>18584</v>
      </c>
      <c r="B7008" s="26" t="s">
        <v>21768</v>
      </c>
      <c r="C7008" s="26" t="s">
        <v>24026</v>
      </c>
      <c r="D7008" s="26" t="s">
        <v>21353</v>
      </c>
      <c r="E7008" s="25"/>
      <c r="F7008" s="26" t="s">
        <v>21356</v>
      </c>
      <c r="G7008" s="27">
        <v>45408</v>
      </c>
      <c r="H7008" s="26" t="s">
        <v>20644</v>
      </c>
      <c r="I7008" s="25"/>
      <c r="J7008" s="28">
        <v>-37800</v>
      </c>
      <c r="K7008" s="49">
        <v>-37800</v>
      </c>
    </row>
    <row r="7009" spans="1:11" x14ac:dyDescent="0.25">
      <c r="A7009" s="48" t="s">
        <v>18584</v>
      </c>
      <c r="B7009" s="26" t="s">
        <v>21768</v>
      </c>
      <c r="C7009" s="26" t="s">
        <v>24026</v>
      </c>
      <c r="D7009" s="26" t="s">
        <v>21353</v>
      </c>
      <c r="E7009" s="25"/>
      <c r="F7009" s="26" t="s">
        <v>21357</v>
      </c>
      <c r="G7009" s="27">
        <v>45408</v>
      </c>
      <c r="H7009" s="26" t="s">
        <v>8427</v>
      </c>
      <c r="I7009" s="25"/>
      <c r="J7009" s="28">
        <v>-37800</v>
      </c>
      <c r="K7009" s="49">
        <v>-37800</v>
      </c>
    </row>
    <row r="7010" spans="1:11" x14ac:dyDescent="0.25">
      <c r="A7010" s="48" t="s">
        <v>18584</v>
      </c>
      <c r="B7010" s="26" t="s">
        <v>21768</v>
      </c>
      <c r="C7010" s="26" t="s">
        <v>24026</v>
      </c>
      <c r="D7010" s="26" t="s">
        <v>21353</v>
      </c>
      <c r="E7010" s="25"/>
      <c r="F7010" s="26" t="s">
        <v>21358</v>
      </c>
      <c r="G7010" s="27">
        <v>45408</v>
      </c>
      <c r="H7010" s="26" t="s">
        <v>19978</v>
      </c>
      <c r="I7010" s="25"/>
      <c r="J7010" s="28">
        <v>-37800</v>
      </c>
      <c r="K7010" s="49">
        <v>-37800</v>
      </c>
    </row>
    <row r="7011" spans="1:11" x14ac:dyDescent="0.25">
      <c r="A7011" s="48" t="s">
        <v>18584</v>
      </c>
      <c r="B7011" s="26" t="s">
        <v>21768</v>
      </c>
      <c r="C7011" s="26" t="s">
        <v>24026</v>
      </c>
      <c r="D7011" s="26" t="s">
        <v>21353</v>
      </c>
      <c r="E7011" s="25"/>
      <c r="F7011" s="26" t="s">
        <v>21359</v>
      </c>
      <c r="G7011" s="27">
        <v>45408</v>
      </c>
      <c r="H7011" s="26" t="s">
        <v>6888</v>
      </c>
      <c r="I7011" s="25"/>
      <c r="J7011" s="28">
        <v>-37800</v>
      </c>
      <c r="K7011" s="49">
        <v>-37800</v>
      </c>
    </row>
    <row r="7012" spans="1:11" x14ac:dyDescent="0.25">
      <c r="A7012" s="48" t="s">
        <v>18584</v>
      </c>
      <c r="B7012" s="26" t="s">
        <v>21768</v>
      </c>
      <c r="C7012" s="26" t="s">
        <v>24026</v>
      </c>
      <c r="D7012" s="26" t="s">
        <v>21353</v>
      </c>
      <c r="E7012" s="25"/>
      <c r="F7012" s="26" t="s">
        <v>21360</v>
      </c>
      <c r="G7012" s="27">
        <v>45408</v>
      </c>
      <c r="H7012" s="26" t="s">
        <v>8428</v>
      </c>
      <c r="I7012" s="25"/>
      <c r="J7012" s="28">
        <v>-12600</v>
      </c>
      <c r="K7012" s="49">
        <v>-12600</v>
      </c>
    </row>
    <row r="7013" spans="1:11" x14ac:dyDescent="0.25">
      <c r="A7013" s="48" t="s">
        <v>18584</v>
      </c>
      <c r="B7013" s="26" t="s">
        <v>21768</v>
      </c>
      <c r="C7013" s="26" t="s">
        <v>24027</v>
      </c>
      <c r="D7013" s="26" t="s">
        <v>21361</v>
      </c>
      <c r="E7013" s="25"/>
      <c r="F7013" s="26" t="s">
        <v>21362</v>
      </c>
      <c r="G7013" s="27">
        <v>45408</v>
      </c>
      <c r="H7013" s="26" t="s">
        <v>7438</v>
      </c>
      <c r="I7013" s="25"/>
      <c r="J7013" s="28">
        <v>-37800</v>
      </c>
      <c r="K7013" s="49">
        <v>-37800</v>
      </c>
    </row>
    <row r="7014" spans="1:11" x14ac:dyDescent="0.25">
      <c r="A7014" s="48" t="s">
        <v>18584</v>
      </c>
      <c r="B7014" s="26" t="s">
        <v>21768</v>
      </c>
      <c r="C7014" s="26" t="s">
        <v>18890</v>
      </c>
      <c r="D7014" s="26" t="s">
        <v>19535</v>
      </c>
      <c r="E7014" s="25"/>
      <c r="F7014" s="26" t="s">
        <v>21307</v>
      </c>
      <c r="G7014" s="27">
        <v>45408</v>
      </c>
      <c r="H7014" s="25" t="s">
        <v>19539</v>
      </c>
      <c r="I7014" s="25" t="s">
        <v>19539</v>
      </c>
      <c r="J7014" s="28">
        <v>2844943.47</v>
      </c>
      <c r="K7014" s="49">
        <v>0.01</v>
      </c>
    </row>
    <row r="7015" spans="1:11" x14ac:dyDescent="0.25">
      <c r="A7015" s="48" t="s">
        <v>8738</v>
      </c>
      <c r="B7015" s="26" t="s">
        <v>21768</v>
      </c>
      <c r="C7015" s="26" t="s">
        <v>19578</v>
      </c>
      <c r="D7015" s="26" t="s">
        <v>19579</v>
      </c>
      <c r="E7015" s="25"/>
      <c r="F7015" s="26" t="s">
        <v>20681</v>
      </c>
      <c r="G7015" s="27">
        <v>45412</v>
      </c>
      <c r="H7015" s="26" t="s">
        <v>20682</v>
      </c>
      <c r="I7015" s="26" t="s">
        <v>20683</v>
      </c>
      <c r="J7015" s="28">
        <v>-283200</v>
      </c>
      <c r="K7015" s="49">
        <v>-283200</v>
      </c>
    </row>
    <row r="7016" spans="1:11" x14ac:dyDescent="0.25">
      <c r="A7016" s="48" t="s">
        <v>8738</v>
      </c>
      <c r="B7016" s="26" t="s">
        <v>21768</v>
      </c>
      <c r="C7016" s="26" t="s">
        <v>19622</v>
      </c>
      <c r="D7016" s="26" t="s">
        <v>19623</v>
      </c>
      <c r="E7016" s="25"/>
      <c r="F7016" s="26" t="s">
        <v>20707</v>
      </c>
      <c r="G7016" s="27">
        <v>45412</v>
      </c>
      <c r="H7016" s="26" t="s">
        <v>20708</v>
      </c>
      <c r="I7016" s="26" t="s">
        <v>20709</v>
      </c>
      <c r="J7016" s="28">
        <v>-129800</v>
      </c>
      <c r="K7016" s="49">
        <v>-129800</v>
      </c>
    </row>
    <row r="7017" spans="1:11" x14ac:dyDescent="0.25">
      <c r="A7017" s="48" t="s">
        <v>8738</v>
      </c>
      <c r="B7017" s="26" t="s">
        <v>21768</v>
      </c>
      <c r="C7017" s="26" t="s">
        <v>17658</v>
      </c>
      <c r="D7017" s="26" t="s">
        <v>17659</v>
      </c>
      <c r="E7017" s="25"/>
      <c r="F7017" s="26" t="s">
        <v>20717</v>
      </c>
      <c r="G7017" s="27">
        <v>45412</v>
      </c>
      <c r="H7017" s="26" t="s">
        <v>20718</v>
      </c>
      <c r="I7017" s="26" t="s">
        <v>20683</v>
      </c>
      <c r="J7017" s="28">
        <v>-330400</v>
      </c>
      <c r="K7017" s="49">
        <v>-330400</v>
      </c>
    </row>
    <row r="7018" spans="1:11" x14ac:dyDescent="0.25">
      <c r="A7018" s="48" t="s">
        <v>8738</v>
      </c>
      <c r="B7018" s="26" t="s">
        <v>21768</v>
      </c>
      <c r="C7018" s="26" t="s">
        <v>14486</v>
      </c>
      <c r="D7018" s="26" t="s">
        <v>243</v>
      </c>
      <c r="E7018" s="26" t="s">
        <v>19558</v>
      </c>
      <c r="F7018" s="26" t="s">
        <v>20736</v>
      </c>
      <c r="G7018" s="27">
        <v>45412</v>
      </c>
      <c r="H7018" s="26" t="s">
        <v>20737</v>
      </c>
      <c r="I7018" s="26" t="s">
        <v>20692</v>
      </c>
      <c r="J7018" s="28">
        <v>-70800</v>
      </c>
      <c r="K7018" s="49">
        <v>-70800</v>
      </c>
    </row>
    <row r="7019" spans="1:11" x14ac:dyDescent="0.25">
      <c r="A7019" s="48" t="s">
        <v>8738</v>
      </c>
      <c r="B7019" s="26" t="s">
        <v>21768</v>
      </c>
      <c r="C7019" s="26" t="s">
        <v>15801</v>
      </c>
      <c r="D7019" s="26" t="s">
        <v>15802</v>
      </c>
      <c r="E7019" s="25"/>
      <c r="F7019" s="26" t="s">
        <v>20762</v>
      </c>
      <c r="G7019" s="27">
        <v>45412</v>
      </c>
      <c r="H7019" s="26" t="s">
        <v>20763</v>
      </c>
      <c r="I7019" s="26" t="s">
        <v>20683</v>
      </c>
      <c r="J7019" s="28">
        <v>-236000</v>
      </c>
      <c r="K7019" s="49">
        <v>-236000</v>
      </c>
    </row>
    <row r="7020" spans="1:11" x14ac:dyDescent="0.25">
      <c r="A7020" s="48" t="s">
        <v>8738</v>
      </c>
      <c r="B7020" s="26" t="s">
        <v>21768</v>
      </c>
      <c r="C7020" s="26" t="s">
        <v>20237</v>
      </c>
      <c r="D7020" s="26" t="s">
        <v>20238</v>
      </c>
      <c r="E7020" s="25"/>
      <c r="F7020" s="26" t="s">
        <v>20764</v>
      </c>
      <c r="G7020" s="27">
        <v>45412</v>
      </c>
      <c r="H7020" s="26" t="s">
        <v>20765</v>
      </c>
      <c r="I7020" s="26" t="s">
        <v>20766</v>
      </c>
      <c r="J7020" s="28">
        <v>-442500</v>
      </c>
      <c r="K7020" s="49">
        <v>-442500</v>
      </c>
    </row>
    <row r="7021" spans="1:11" x14ac:dyDescent="0.25">
      <c r="A7021" s="48" t="s">
        <v>8738</v>
      </c>
      <c r="B7021" s="26" t="s">
        <v>21768</v>
      </c>
      <c r="C7021" s="26" t="s">
        <v>19793</v>
      </c>
      <c r="D7021" s="26" t="s">
        <v>19794</v>
      </c>
      <c r="E7021" s="25"/>
      <c r="F7021" s="26" t="s">
        <v>20902</v>
      </c>
      <c r="G7021" s="27">
        <v>45412</v>
      </c>
      <c r="H7021" s="26" t="s">
        <v>20903</v>
      </c>
      <c r="I7021" s="26" t="s">
        <v>20683</v>
      </c>
      <c r="J7021" s="28">
        <v>-472000</v>
      </c>
      <c r="K7021" s="49">
        <v>-472000</v>
      </c>
    </row>
    <row r="7022" spans="1:11" x14ac:dyDescent="0.25">
      <c r="A7022" s="48" t="s">
        <v>8738</v>
      </c>
      <c r="B7022" s="26" t="s">
        <v>21768</v>
      </c>
      <c r="C7022" s="26" t="s">
        <v>19840</v>
      </c>
      <c r="D7022" s="26" t="s">
        <v>19841</v>
      </c>
      <c r="E7022" s="25"/>
      <c r="F7022" s="26" t="s">
        <v>20989</v>
      </c>
      <c r="G7022" s="27">
        <v>45412</v>
      </c>
      <c r="H7022" s="26" t="s">
        <v>20990</v>
      </c>
      <c r="I7022" s="26" t="s">
        <v>20683</v>
      </c>
      <c r="J7022" s="28">
        <v>-153400</v>
      </c>
      <c r="K7022" s="49">
        <v>-153400</v>
      </c>
    </row>
    <row r="7023" spans="1:11" x14ac:dyDescent="0.25">
      <c r="A7023" s="48" t="s">
        <v>8738</v>
      </c>
      <c r="B7023" s="26" t="s">
        <v>21768</v>
      </c>
      <c r="C7023" s="26" t="s">
        <v>14410</v>
      </c>
      <c r="D7023" s="26" t="s">
        <v>7324</v>
      </c>
      <c r="E7023" s="25"/>
      <c r="F7023" s="26" t="s">
        <v>21024</v>
      </c>
      <c r="G7023" s="27">
        <v>45412</v>
      </c>
      <c r="H7023" s="26" t="s">
        <v>21025</v>
      </c>
      <c r="I7023" s="26" t="s">
        <v>20692</v>
      </c>
      <c r="J7023" s="28">
        <v>-62762.31</v>
      </c>
      <c r="K7023" s="49">
        <v>-62762.31</v>
      </c>
    </row>
    <row r="7024" spans="1:11" x14ac:dyDescent="0.25">
      <c r="A7024" s="48" t="s">
        <v>8738</v>
      </c>
      <c r="B7024" s="26" t="s">
        <v>21768</v>
      </c>
      <c r="C7024" s="26" t="s">
        <v>19863</v>
      </c>
      <c r="D7024" s="26" t="s">
        <v>19864</v>
      </c>
      <c r="E7024" s="25"/>
      <c r="F7024" s="26" t="s">
        <v>21026</v>
      </c>
      <c r="G7024" s="27">
        <v>45412</v>
      </c>
      <c r="H7024" s="26" t="s">
        <v>21027</v>
      </c>
      <c r="I7024" s="26" t="s">
        <v>20709</v>
      </c>
      <c r="J7024" s="28">
        <v>-188800</v>
      </c>
      <c r="K7024" s="49">
        <v>-188800</v>
      </c>
    </row>
    <row r="7025" spans="1:11" x14ac:dyDescent="0.25">
      <c r="A7025" s="48" t="s">
        <v>8738</v>
      </c>
      <c r="B7025" s="26" t="s">
        <v>21768</v>
      </c>
      <c r="C7025" s="26" t="s">
        <v>16252</v>
      </c>
      <c r="D7025" s="26" t="s">
        <v>16253</v>
      </c>
      <c r="E7025" s="26" t="s">
        <v>19552</v>
      </c>
      <c r="F7025" s="26" t="s">
        <v>21045</v>
      </c>
      <c r="G7025" s="27">
        <v>45412</v>
      </c>
      <c r="H7025" s="26" t="s">
        <v>17094</v>
      </c>
      <c r="I7025" s="26" t="s">
        <v>21046</v>
      </c>
      <c r="J7025" s="28">
        <v>-5695565</v>
      </c>
      <c r="K7025" s="49">
        <v>-4556452</v>
      </c>
    </row>
    <row r="7026" spans="1:11" x14ac:dyDescent="0.25">
      <c r="A7026" s="48" t="s">
        <v>8738</v>
      </c>
      <c r="B7026" s="26" t="s">
        <v>21768</v>
      </c>
      <c r="C7026" s="26" t="s">
        <v>22506</v>
      </c>
      <c r="D7026" s="26" t="s">
        <v>21048</v>
      </c>
      <c r="E7026" s="26" t="s">
        <v>19552</v>
      </c>
      <c r="F7026" s="26" t="s">
        <v>21050</v>
      </c>
      <c r="G7026" s="27">
        <v>45412</v>
      </c>
      <c r="H7026" s="26" t="s">
        <v>21051</v>
      </c>
      <c r="I7026" s="26" t="s">
        <v>21052</v>
      </c>
      <c r="J7026" s="28">
        <v>-164999.99</v>
      </c>
      <c r="K7026" s="49">
        <v>-164999.99</v>
      </c>
    </row>
    <row r="7027" spans="1:11" x14ac:dyDescent="0.25">
      <c r="A7027" s="48" t="s">
        <v>8738</v>
      </c>
      <c r="B7027" s="26" t="s">
        <v>21768</v>
      </c>
      <c r="C7027" s="26" t="s">
        <v>18302</v>
      </c>
      <c r="D7027" s="26" t="s">
        <v>18303</v>
      </c>
      <c r="E7027" s="25"/>
      <c r="F7027" s="26" t="s">
        <v>21088</v>
      </c>
      <c r="G7027" s="27">
        <v>45412</v>
      </c>
      <c r="H7027" s="26" t="s">
        <v>21089</v>
      </c>
      <c r="I7027" s="26" t="s">
        <v>20709</v>
      </c>
      <c r="J7027" s="28">
        <v>-100681.16</v>
      </c>
      <c r="K7027" s="49">
        <v>-100681.16</v>
      </c>
    </row>
    <row r="7028" spans="1:11" x14ac:dyDescent="0.25">
      <c r="A7028" s="48" t="s">
        <v>8738</v>
      </c>
      <c r="B7028" s="26" t="s">
        <v>21768</v>
      </c>
      <c r="C7028" s="26" t="s">
        <v>22866</v>
      </c>
      <c r="D7028" s="26" t="s">
        <v>20464</v>
      </c>
      <c r="E7028" s="25"/>
      <c r="F7028" s="26" t="s">
        <v>21107</v>
      </c>
      <c r="G7028" s="27">
        <v>45412</v>
      </c>
      <c r="H7028" s="26" t="s">
        <v>21108</v>
      </c>
      <c r="I7028" s="26" t="s">
        <v>21109</v>
      </c>
      <c r="J7028" s="28">
        <v>-233999.98</v>
      </c>
      <c r="K7028" s="49">
        <v>-233999.98</v>
      </c>
    </row>
    <row r="7029" spans="1:11" x14ac:dyDescent="0.25">
      <c r="A7029" s="48" t="s">
        <v>8738</v>
      </c>
      <c r="B7029" s="26" t="s">
        <v>21768</v>
      </c>
      <c r="C7029" s="26" t="s">
        <v>8272</v>
      </c>
      <c r="D7029" s="26" t="s">
        <v>8271</v>
      </c>
      <c r="E7029" s="25"/>
      <c r="F7029" s="26" t="s">
        <v>21188</v>
      </c>
      <c r="G7029" s="27">
        <v>45412</v>
      </c>
      <c r="H7029" s="26" t="s">
        <v>21189</v>
      </c>
      <c r="I7029" s="26" t="s">
        <v>21190</v>
      </c>
      <c r="J7029" s="28">
        <v>-1188260</v>
      </c>
      <c r="K7029" s="49">
        <v>-950608</v>
      </c>
    </row>
    <row r="7030" spans="1:11" x14ac:dyDescent="0.25">
      <c r="A7030" s="48" t="s">
        <v>8738</v>
      </c>
      <c r="B7030" s="26" t="s">
        <v>21768</v>
      </c>
      <c r="C7030" s="26" t="s">
        <v>19985</v>
      </c>
      <c r="D7030" s="26" t="s">
        <v>19986</v>
      </c>
      <c r="E7030" s="25"/>
      <c r="F7030" s="26" t="s">
        <v>21228</v>
      </c>
      <c r="G7030" s="27">
        <v>45412</v>
      </c>
      <c r="H7030" s="26" t="s">
        <v>16998</v>
      </c>
      <c r="I7030" s="26" t="s">
        <v>19987</v>
      </c>
      <c r="J7030" s="28">
        <v>-6861700</v>
      </c>
      <c r="K7030" s="49">
        <v>-6861700</v>
      </c>
    </row>
    <row r="7031" spans="1:11" x14ac:dyDescent="0.25">
      <c r="A7031" s="48" t="s">
        <v>8738</v>
      </c>
      <c r="B7031" s="26" t="s">
        <v>21768</v>
      </c>
      <c r="C7031" s="26" t="s">
        <v>23225</v>
      </c>
      <c r="D7031" s="26" t="s">
        <v>20513</v>
      </c>
      <c r="E7031" s="25"/>
      <c r="F7031" s="26" t="s">
        <v>21243</v>
      </c>
      <c r="G7031" s="27">
        <v>45412</v>
      </c>
      <c r="H7031" s="26" t="s">
        <v>6708</v>
      </c>
      <c r="I7031" s="26" t="s">
        <v>21244</v>
      </c>
      <c r="J7031" s="28">
        <v>-1050200</v>
      </c>
      <c r="K7031" s="49">
        <v>-1050200</v>
      </c>
    </row>
    <row r="7032" spans="1:11" x14ac:dyDescent="0.25">
      <c r="A7032" s="48" t="s">
        <v>8738</v>
      </c>
      <c r="B7032" s="26" t="s">
        <v>21768</v>
      </c>
      <c r="C7032" s="26" t="s">
        <v>19990</v>
      </c>
      <c r="D7032" s="26" t="s">
        <v>19991</v>
      </c>
      <c r="E7032" s="25"/>
      <c r="F7032" s="26" t="s">
        <v>21255</v>
      </c>
      <c r="G7032" s="27">
        <v>45412</v>
      </c>
      <c r="H7032" s="26" t="s">
        <v>21256</v>
      </c>
      <c r="I7032" s="26" t="s">
        <v>20692</v>
      </c>
      <c r="J7032" s="28">
        <v>-518291.4</v>
      </c>
      <c r="K7032" s="49">
        <v>-518291.4</v>
      </c>
    </row>
    <row r="7033" spans="1:11" x14ac:dyDescent="0.25">
      <c r="A7033" s="48" t="s">
        <v>8738</v>
      </c>
      <c r="B7033" s="26" t="s">
        <v>21768</v>
      </c>
      <c r="C7033" s="26" t="s">
        <v>23256</v>
      </c>
      <c r="D7033" s="26" t="s">
        <v>20521</v>
      </c>
      <c r="E7033" s="25"/>
      <c r="F7033" s="26" t="s">
        <v>21265</v>
      </c>
      <c r="G7033" s="27">
        <v>45412</v>
      </c>
      <c r="H7033" s="26" t="s">
        <v>21266</v>
      </c>
      <c r="I7033" s="26" t="s">
        <v>21267</v>
      </c>
      <c r="J7033" s="28">
        <v>-184080</v>
      </c>
      <c r="K7033" s="49">
        <v>-184080</v>
      </c>
    </row>
    <row r="7034" spans="1:11" x14ac:dyDescent="0.25">
      <c r="A7034" s="48" t="s">
        <v>8738</v>
      </c>
      <c r="B7034" s="26" t="s">
        <v>21768</v>
      </c>
      <c r="C7034" s="26" t="s">
        <v>696</v>
      </c>
      <c r="D7034" s="26" t="s">
        <v>695</v>
      </c>
      <c r="E7034" s="26" t="s">
        <v>19552</v>
      </c>
      <c r="F7034" s="26" t="s">
        <v>21273</v>
      </c>
      <c r="G7034" s="27">
        <v>45412</v>
      </c>
      <c r="H7034" s="26" t="s">
        <v>21274</v>
      </c>
      <c r="I7034" s="25"/>
      <c r="J7034" s="28">
        <v>-1640784.5</v>
      </c>
      <c r="K7034" s="49">
        <v>-1640784.5</v>
      </c>
    </row>
    <row r="7035" spans="1:11" x14ac:dyDescent="0.25">
      <c r="A7035" s="48" t="s">
        <v>18584</v>
      </c>
      <c r="B7035" s="26" t="s">
        <v>21768</v>
      </c>
      <c r="C7035" s="26" t="s">
        <v>24028</v>
      </c>
      <c r="D7035" s="26" t="s">
        <v>21363</v>
      </c>
      <c r="E7035" s="25"/>
      <c r="F7035" s="26" t="s">
        <v>21364</v>
      </c>
      <c r="G7035" s="27">
        <v>45412</v>
      </c>
      <c r="H7035" s="26" t="s">
        <v>21365</v>
      </c>
      <c r="I7035" s="25"/>
      <c r="J7035" s="28">
        <v>-50400</v>
      </c>
      <c r="K7035" s="49">
        <v>-50400</v>
      </c>
    </row>
    <row r="7036" spans="1:11" x14ac:dyDescent="0.25">
      <c r="A7036" s="48" t="s">
        <v>8738</v>
      </c>
      <c r="B7036" s="26" t="s">
        <v>21768</v>
      </c>
      <c r="C7036" s="26" t="s">
        <v>15681</v>
      </c>
      <c r="D7036" s="26" t="s">
        <v>8639</v>
      </c>
      <c r="E7036" s="25"/>
      <c r="F7036" s="26" t="s">
        <v>21544</v>
      </c>
      <c r="G7036" s="27">
        <v>45413</v>
      </c>
      <c r="H7036" s="26" t="s">
        <v>21545</v>
      </c>
      <c r="I7036" s="26" t="s">
        <v>21785</v>
      </c>
      <c r="J7036" s="28">
        <v>-1162487.03</v>
      </c>
      <c r="K7036" s="49">
        <v>-1162487.03</v>
      </c>
    </row>
    <row r="7037" spans="1:11" x14ac:dyDescent="0.25">
      <c r="A7037" s="48" t="s">
        <v>8738</v>
      </c>
      <c r="B7037" s="26" t="s">
        <v>21768</v>
      </c>
      <c r="C7037" s="26" t="s">
        <v>19576</v>
      </c>
      <c r="D7037" s="26" t="s">
        <v>19577</v>
      </c>
      <c r="E7037" s="25"/>
      <c r="F7037" s="26" t="s">
        <v>21536</v>
      </c>
      <c r="G7037" s="27">
        <v>45413</v>
      </c>
      <c r="H7037" s="26" t="s">
        <v>21537</v>
      </c>
      <c r="I7037" s="26" t="s">
        <v>20709</v>
      </c>
      <c r="J7037" s="28">
        <v>-106200</v>
      </c>
      <c r="K7037" s="49">
        <v>-106200</v>
      </c>
    </row>
    <row r="7038" spans="1:11" x14ac:dyDescent="0.25">
      <c r="A7038" s="48" t="s">
        <v>8738</v>
      </c>
      <c r="B7038" s="26" t="s">
        <v>21768</v>
      </c>
      <c r="C7038" s="26" t="s">
        <v>15699</v>
      </c>
      <c r="D7038" s="26" t="s">
        <v>8676</v>
      </c>
      <c r="E7038" s="25"/>
      <c r="F7038" s="26" t="s">
        <v>21520</v>
      </c>
      <c r="G7038" s="27">
        <v>45413</v>
      </c>
      <c r="H7038" s="26" t="s">
        <v>21521</v>
      </c>
      <c r="I7038" s="26" t="s">
        <v>20692</v>
      </c>
      <c r="J7038" s="28">
        <v>-188800</v>
      </c>
      <c r="K7038" s="49">
        <v>-188800</v>
      </c>
    </row>
    <row r="7039" spans="1:11" x14ac:dyDescent="0.25">
      <c r="A7039" s="48" t="s">
        <v>8738</v>
      </c>
      <c r="B7039" s="26" t="s">
        <v>21768</v>
      </c>
      <c r="C7039" s="26" t="s">
        <v>15762</v>
      </c>
      <c r="D7039" s="26" t="s">
        <v>15763</v>
      </c>
      <c r="E7039" s="26" t="s">
        <v>19558</v>
      </c>
      <c r="F7039" s="26" t="s">
        <v>21555</v>
      </c>
      <c r="G7039" s="27">
        <v>45413</v>
      </c>
      <c r="H7039" s="26" t="s">
        <v>21556</v>
      </c>
      <c r="I7039" s="26" t="s">
        <v>21843</v>
      </c>
      <c r="J7039" s="28">
        <v>-159300</v>
      </c>
      <c r="K7039" s="49">
        <v>-159300</v>
      </c>
    </row>
    <row r="7040" spans="1:11" x14ac:dyDescent="0.25">
      <c r="A7040" s="48" t="s">
        <v>8738</v>
      </c>
      <c r="B7040" s="26" t="s">
        <v>21768</v>
      </c>
      <c r="C7040" s="26" t="s">
        <v>19593</v>
      </c>
      <c r="D7040" s="26" t="s">
        <v>19594</v>
      </c>
      <c r="E7040" s="25"/>
      <c r="F7040" s="26" t="s">
        <v>21525</v>
      </c>
      <c r="G7040" s="27">
        <v>45413</v>
      </c>
      <c r="H7040" s="26" t="s">
        <v>21526</v>
      </c>
      <c r="I7040" s="26" t="s">
        <v>21785</v>
      </c>
      <c r="J7040" s="28">
        <v>-377600</v>
      </c>
      <c r="K7040" s="49">
        <v>-377600</v>
      </c>
    </row>
    <row r="7041" spans="1:11" x14ac:dyDescent="0.25">
      <c r="A7041" s="48" t="s">
        <v>8738</v>
      </c>
      <c r="B7041" s="26" t="s">
        <v>21768</v>
      </c>
      <c r="C7041" s="26" t="s">
        <v>19608</v>
      </c>
      <c r="D7041" s="26" t="s">
        <v>19609</v>
      </c>
      <c r="E7041" s="25"/>
      <c r="F7041" s="26" t="s">
        <v>21540</v>
      </c>
      <c r="G7041" s="27">
        <v>45413</v>
      </c>
      <c r="H7041" s="26" t="s">
        <v>21541</v>
      </c>
      <c r="I7041" s="26" t="s">
        <v>20692</v>
      </c>
      <c r="J7041" s="28">
        <v>-35400</v>
      </c>
      <c r="K7041" s="49">
        <v>-35400</v>
      </c>
    </row>
    <row r="7042" spans="1:11" x14ac:dyDescent="0.25">
      <c r="A7042" s="48" t="s">
        <v>8738</v>
      </c>
      <c r="B7042" s="26" t="s">
        <v>21768</v>
      </c>
      <c r="C7042" s="26" t="s">
        <v>19635</v>
      </c>
      <c r="D7042" s="26" t="s">
        <v>19636</v>
      </c>
      <c r="E7042" s="25"/>
      <c r="F7042" s="26" t="s">
        <v>21557</v>
      </c>
      <c r="G7042" s="27">
        <v>45413</v>
      </c>
      <c r="H7042" s="26" t="s">
        <v>21558</v>
      </c>
      <c r="I7042" s="26" t="s">
        <v>21862</v>
      </c>
      <c r="J7042" s="28">
        <v>-87320</v>
      </c>
      <c r="K7042" s="49">
        <v>-87320</v>
      </c>
    </row>
    <row r="7043" spans="1:11" x14ac:dyDescent="0.25">
      <c r="A7043" s="48" t="s">
        <v>8738</v>
      </c>
      <c r="B7043" s="26" t="s">
        <v>21768</v>
      </c>
      <c r="C7043" s="26" t="s">
        <v>19681</v>
      </c>
      <c r="D7043" s="26" t="s">
        <v>19682</v>
      </c>
      <c r="E7043" s="25"/>
      <c r="F7043" s="26" t="s">
        <v>21506</v>
      </c>
      <c r="G7043" s="27">
        <v>45413</v>
      </c>
      <c r="H7043" s="26" t="s">
        <v>21507</v>
      </c>
      <c r="I7043" s="26" t="s">
        <v>20709</v>
      </c>
      <c r="J7043" s="28">
        <v>-576628.62</v>
      </c>
      <c r="K7043" s="49">
        <v>-576628.62</v>
      </c>
    </row>
    <row r="7044" spans="1:11" x14ac:dyDescent="0.25">
      <c r="A7044" s="48" t="s">
        <v>8738</v>
      </c>
      <c r="B7044" s="26" t="s">
        <v>21768</v>
      </c>
      <c r="C7044" s="26" t="s">
        <v>19689</v>
      </c>
      <c r="D7044" s="26" t="s">
        <v>19690</v>
      </c>
      <c r="E7044" s="25"/>
      <c r="F7044" s="26" t="s">
        <v>21538</v>
      </c>
      <c r="G7044" s="27">
        <v>45413</v>
      </c>
      <c r="H7044" s="26" t="s">
        <v>21539</v>
      </c>
      <c r="I7044" s="26" t="s">
        <v>20692</v>
      </c>
      <c r="J7044" s="28">
        <v>-283200</v>
      </c>
      <c r="K7044" s="49">
        <v>-283200</v>
      </c>
    </row>
    <row r="7045" spans="1:11" x14ac:dyDescent="0.25">
      <c r="A7045" s="48" t="s">
        <v>8738</v>
      </c>
      <c r="B7045" s="26" t="s">
        <v>21768</v>
      </c>
      <c r="C7045" s="26" t="s">
        <v>19691</v>
      </c>
      <c r="D7045" s="26" t="s">
        <v>19692</v>
      </c>
      <c r="E7045" s="25"/>
      <c r="F7045" s="26" t="s">
        <v>21534</v>
      </c>
      <c r="G7045" s="27">
        <v>45413</v>
      </c>
      <c r="H7045" s="26" t="s">
        <v>21535</v>
      </c>
      <c r="I7045" s="26" t="s">
        <v>21897</v>
      </c>
      <c r="J7045" s="28">
        <v>-59000</v>
      </c>
      <c r="K7045" s="49">
        <v>-59000</v>
      </c>
    </row>
    <row r="7046" spans="1:11" x14ac:dyDescent="0.25">
      <c r="A7046" s="48" t="s">
        <v>8738</v>
      </c>
      <c r="B7046" s="26" t="s">
        <v>21768</v>
      </c>
      <c r="C7046" s="26" t="s">
        <v>15697</v>
      </c>
      <c r="D7046" s="26" t="s">
        <v>8671</v>
      </c>
      <c r="E7046" s="26" t="s">
        <v>19552</v>
      </c>
      <c r="F7046" s="26" t="s">
        <v>21548</v>
      </c>
      <c r="G7046" s="27">
        <v>45413</v>
      </c>
      <c r="H7046" s="26" t="s">
        <v>21549</v>
      </c>
      <c r="I7046" s="26" t="s">
        <v>21930</v>
      </c>
      <c r="J7046" s="28">
        <v>-153400</v>
      </c>
      <c r="K7046" s="49">
        <v>-153400</v>
      </c>
    </row>
    <row r="7047" spans="1:11" x14ac:dyDescent="0.25">
      <c r="A7047" s="48" t="s">
        <v>8738</v>
      </c>
      <c r="B7047" s="26" t="s">
        <v>21768</v>
      </c>
      <c r="C7047" s="26" t="s">
        <v>19715</v>
      </c>
      <c r="D7047" s="26" t="s">
        <v>19716</v>
      </c>
      <c r="E7047" s="25"/>
      <c r="F7047" s="26" t="s">
        <v>21551</v>
      </c>
      <c r="G7047" s="27">
        <v>45413</v>
      </c>
      <c r="H7047" s="26" t="s">
        <v>21552</v>
      </c>
      <c r="I7047" s="26" t="s">
        <v>21862</v>
      </c>
      <c r="J7047" s="28">
        <v>-708000</v>
      </c>
      <c r="K7047" s="49">
        <v>-708000</v>
      </c>
    </row>
    <row r="7048" spans="1:11" x14ac:dyDescent="0.25">
      <c r="A7048" s="48" t="s">
        <v>8738</v>
      </c>
      <c r="B7048" s="26" t="s">
        <v>21768</v>
      </c>
      <c r="C7048" s="26" t="s">
        <v>15695</v>
      </c>
      <c r="D7048" s="26" t="s">
        <v>8664</v>
      </c>
      <c r="E7048" s="25"/>
      <c r="F7048" s="26" t="s">
        <v>21527</v>
      </c>
      <c r="G7048" s="27">
        <v>45413</v>
      </c>
      <c r="H7048" s="26" t="s">
        <v>21528</v>
      </c>
      <c r="I7048" s="26" t="s">
        <v>21785</v>
      </c>
      <c r="J7048" s="28">
        <v>-354000</v>
      </c>
      <c r="K7048" s="49">
        <v>-354000</v>
      </c>
    </row>
    <row r="7049" spans="1:11" x14ac:dyDescent="0.25">
      <c r="A7049" s="48" t="s">
        <v>8738</v>
      </c>
      <c r="B7049" s="26" t="s">
        <v>21768</v>
      </c>
      <c r="C7049" s="26" t="s">
        <v>15695</v>
      </c>
      <c r="D7049" s="26" t="s">
        <v>8664</v>
      </c>
      <c r="E7049" s="25"/>
      <c r="F7049" s="26" t="s">
        <v>21532</v>
      </c>
      <c r="G7049" s="27">
        <v>45413</v>
      </c>
      <c r="H7049" s="26" t="s">
        <v>21533</v>
      </c>
      <c r="I7049" s="26" t="s">
        <v>21785</v>
      </c>
      <c r="J7049" s="28">
        <v>-354000</v>
      </c>
      <c r="K7049" s="49">
        <v>-354000</v>
      </c>
    </row>
    <row r="7050" spans="1:11" x14ac:dyDescent="0.25">
      <c r="A7050" s="48" t="s">
        <v>8738</v>
      </c>
      <c r="B7050" s="26" t="s">
        <v>21768</v>
      </c>
      <c r="C7050" s="26" t="s">
        <v>15497</v>
      </c>
      <c r="D7050" s="26" t="s">
        <v>8300</v>
      </c>
      <c r="E7050" s="25"/>
      <c r="F7050" s="26" t="s">
        <v>21542</v>
      </c>
      <c r="G7050" s="27">
        <v>45413</v>
      </c>
      <c r="H7050" s="26" t="s">
        <v>21543</v>
      </c>
      <c r="I7050" s="26" t="s">
        <v>21954</v>
      </c>
      <c r="J7050" s="28">
        <v>-63720</v>
      </c>
      <c r="K7050" s="49">
        <v>-63720</v>
      </c>
    </row>
    <row r="7051" spans="1:11" x14ac:dyDescent="0.25">
      <c r="A7051" s="48" t="s">
        <v>8738</v>
      </c>
      <c r="B7051" s="26" t="s">
        <v>21768</v>
      </c>
      <c r="C7051" s="26" t="s">
        <v>19727</v>
      </c>
      <c r="D7051" s="26" t="s">
        <v>19728</v>
      </c>
      <c r="E7051" s="25"/>
      <c r="F7051" s="26" t="s">
        <v>21530</v>
      </c>
      <c r="G7051" s="27">
        <v>45413</v>
      </c>
      <c r="H7051" s="26" t="s">
        <v>21531</v>
      </c>
      <c r="I7051" s="26" t="s">
        <v>20692</v>
      </c>
      <c r="J7051" s="28">
        <v>-424800</v>
      </c>
      <c r="K7051" s="49">
        <v>-424800</v>
      </c>
    </row>
    <row r="7052" spans="1:11" x14ac:dyDescent="0.25">
      <c r="A7052" s="48" t="s">
        <v>8738</v>
      </c>
      <c r="B7052" s="26" t="s">
        <v>21768</v>
      </c>
      <c r="C7052" s="26" t="s">
        <v>15862</v>
      </c>
      <c r="D7052" s="26" t="s">
        <v>15863</v>
      </c>
      <c r="E7052" s="25"/>
      <c r="F7052" s="26" t="s">
        <v>21514</v>
      </c>
      <c r="G7052" s="27">
        <v>45413</v>
      </c>
      <c r="H7052" s="26" t="s">
        <v>21515</v>
      </c>
      <c r="I7052" s="26" t="s">
        <v>21785</v>
      </c>
      <c r="J7052" s="28">
        <v>-371700</v>
      </c>
      <c r="K7052" s="49">
        <v>-371700</v>
      </c>
    </row>
    <row r="7053" spans="1:11" x14ac:dyDescent="0.25">
      <c r="A7053" s="48" t="s">
        <v>8738</v>
      </c>
      <c r="B7053" s="26" t="s">
        <v>21768</v>
      </c>
      <c r="C7053" s="26" t="s">
        <v>19753</v>
      </c>
      <c r="D7053" s="26" t="s">
        <v>19754</v>
      </c>
      <c r="E7053" s="25"/>
      <c r="F7053" s="26" t="s">
        <v>21500</v>
      </c>
      <c r="G7053" s="27">
        <v>45413</v>
      </c>
      <c r="H7053" s="26" t="s">
        <v>21501</v>
      </c>
      <c r="I7053" s="26" t="s">
        <v>20709</v>
      </c>
      <c r="J7053" s="28">
        <v>-212400</v>
      </c>
      <c r="K7053" s="49">
        <v>-212400</v>
      </c>
    </row>
    <row r="7054" spans="1:11" x14ac:dyDescent="0.25">
      <c r="A7054" s="48" t="s">
        <v>8738</v>
      </c>
      <c r="B7054" s="26" t="s">
        <v>21768</v>
      </c>
      <c r="C7054" s="26" t="s">
        <v>19755</v>
      </c>
      <c r="D7054" s="26" t="s">
        <v>19756</v>
      </c>
      <c r="E7054" s="26" t="s">
        <v>19558</v>
      </c>
      <c r="F7054" s="26" t="s">
        <v>21510</v>
      </c>
      <c r="G7054" s="27">
        <v>45413</v>
      </c>
      <c r="H7054" s="26" t="s">
        <v>21511</v>
      </c>
      <c r="I7054" s="26" t="s">
        <v>20709</v>
      </c>
      <c r="J7054" s="28">
        <v>-23600</v>
      </c>
      <c r="K7054" s="49">
        <v>-23600</v>
      </c>
    </row>
    <row r="7055" spans="1:11" x14ac:dyDescent="0.25">
      <c r="A7055" s="48" t="s">
        <v>8738</v>
      </c>
      <c r="B7055" s="26" t="s">
        <v>21768</v>
      </c>
      <c r="C7055" s="26" t="s">
        <v>22012</v>
      </c>
      <c r="D7055" s="26" t="s">
        <v>22013</v>
      </c>
      <c r="E7055" s="25"/>
      <c r="F7055" s="26" t="s">
        <v>21405</v>
      </c>
      <c r="G7055" s="27">
        <v>45413</v>
      </c>
      <c r="H7055" s="26" t="s">
        <v>21374</v>
      </c>
      <c r="I7055" s="26" t="s">
        <v>22014</v>
      </c>
      <c r="J7055" s="28">
        <v>-1995996.7</v>
      </c>
      <c r="K7055" s="49">
        <v>-260214.12</v>
      </c>
    </row>
    <row r="7056" spans="1:11" x14ac:dyDescent="0.25">
      <c r="A7056" s="48" t="s">
        <v>8738</v>
      </c>
      <c r="B7056" s="26" t="s">
        <v>21768</v>
      </c>
      <c r="C7056" s="26" t="s">
        <v>19773</v>
      </c>
      <c r="D7056" s="26" t="s">
        <v>19774</v>
      </c>
      <c r="E7056" s="25"/>
      <c r="F7056" s="26" t="s">
        <v>21508</v>
      </c>
      <c r="G7056" s="27">
        <v>45413</v>
      </c>
      <c r="H7056" s="26" t="s">
        <v>21509</v>
      </c>
      <c r="I7056" s="26" t="s">
        <v>20709</v>
      </c>
      <c r="J7056" s="28">
        <v>-153400</v>
      </c>
      <c r="K7056" s="49">
        <v>-153400</v>
      </c>
    </row>
    <row r="7057" spans="1:11" x14ac:dyDescent="0.25">
      <c r="A7057" s="48" t="s">
        <v>8738</v>
      </c>
      <c r="B7057" s="26" t="s">
        <v>21768</v>
      </c>
      <c r="C7057" s="26" t="s">
        <v>15873</v>
      </c>
      <c r="D7057" s="26" t="s">
        <v>15874</v>
      </c>
      <c r="E7057" s="25"/>
      <c r="F7057" s="26" t="s">
        <v>21496</v>
      </c>
      <c r="G7057" s="27">
        <v>45413</v>
      </c>
      <c r="H7057" s="26" t="s">
        <v>21497</v>
      </c>
      <c r="I7057" s="26" t="s">
        <v>22030</v>
      </c>
      <c r="J7057" s="28">
        <v>-236000</v>
      </c>
      <c r="K7057" s="49">
        <v>-236000</v>
      </c>
    </row>
    <row r="7058" spans="1:11" x14ac:dyDescent="0.25">
      <c r="A7058" s="48" t="s">
        <v>8738</v>
      </c>
      <c r="B7058" s="26" t="s">
        <v>21768</v>
      </c>
      <c r="C7058" s="26" t="s">
        <v>12215</v>
      </c>
      <c r="D7058" s="26" t="s">
        <v>4080</v>
      </c>
      <c r="E7058" s="25"/>
      <c r="F7058" s="26" t="s">
        <v>21504</v>
      </c>
      <c r="G7058" s="27">
        <v>45413</v>
      </c>
      <c r="H7058" s="26" t="s">
        <v>21505</v>
      </c>
      <c r="I7058" s="26" t="s">
        <v>8609</v>
      </c>
      <c r="J7058" s="28">
        <v>-59000</v>
      </c>
      <c r="K7058" s="49">
        <v>-59000</v>
      </c>
    </row>
    <row r="7059" spans="1:11" x14ac:dyDescent="0.25">
      <c r="A7059" s="48" t="s">
        <v>8738</v>
      </c>
      <c r="B7059" s="26" t="s">
        <v>21768</v>
      </c>
      <c r="C7059" s="26" t="s">
        <v>19823</v>
      </c>
      <c r="D7059" s="26" t="s">
        <v>19824</v>
      </c>
      <c r="E7059" s="25"/>
      <c r="F7059" s="26" t="s">
        <v>21502</v>
      </c>
      <c r="G7059" s="27">
        <v>45413</v>
      </c>
      <c r="H7059" s="26" t="s">
        <v>21503</v>
      </c>
      <c r="I7059" s="26" t="s">
        <v>22086</v>
      </c>
      <c r="J7059" s="28">
        <v>-118000</v>
      </c>
      <c r="K7059" s="49">
        <v>-118000</v>
      </c>
    </row>
    <row r="7060" spans="1:11" x14ac:dyDescent="0.25">
      <c r="A7060" s="48" t="s">
        <v>8738</v>
      </c>
      <c r="B7060" s="26" t="s">
        <v>21768</v>
      </c>
      <c r="C7060" s="26" t="s">
        <v>15686</v>
      </c>
      <c r="D7060" s="26" t="s">
        <v>8648</v>
      </c>
      <c r="E7060" s="25"/>
      <c r="F7060" s="26" t="s">
        <v>21512</v>
      </c>
      <c r="G7060" s="27">
        <v>45413</v>
      </c>
      <c r="H7060" s="26" t="s">
        <v>21513</v>
      </c>
      <c r="I7060" s="26" t="s">
        <v>20692</v>
      </c>
      <c r="J7060" s="28">
        <v>-153400</v>
      </c>
      <c r="K7060" s="49">
        <v>-153400</v>
      </c>
    </row>
    <row r="7061" spans="1:11" x14ac:dyDescent="0.25">
      <c r="A7061" s="48" t="s">
        <v>8738</v>
      </c>
      <c r="B7061" s="26" t="s">
        <v>21768</v>
      </c>
      <c r="C7061" s="26" t="s">
        <v>22152</v>
      </c>
      <c r="D7061" s="26" t="s">
        <v>22153</v>
      </c>
      <c r="E7061" s="25"/>
      <c r="F7061" s="26" t="s">
        <v>21408</v>
      </c>
      <c r="G7061" s="27">
        <v>45413</v>
      </c>
      <c r="H7061" s="26" t="s">
        <v>21376</v>
      </c>
      <c r="I7061" s="26" t="s">
        <v>22154</v>
      </c>
      <c r="J7061" s="28">
        <v>-6455765.2300000004</v>
      </c>
      <c r="K7061" s="49">
        <v>-5164612.18</v>
      </c>
    </row>
    <row r="7062" spans="1:11" x14ac:dyDescent="0.25">
      <c r="A7062" s="48" t="s">
        <v>8738</v>
      </c>
      <c r="B7062" s="26" t="s">
        <v>21768</v>
      </c>
      <c r="C7062" s="26" t="s">
        <v>19844</v>
      </c>
      <c r="D7062" s="26" t="s">
        <v>19845</v>
      </c>
      <c r="E7062" s="25"/>
      <c r="F7062" s="26" t="s">
        <v>21498</v>
      </c>
      <c r="G7062" s="27">
        <v>45413</v>
      </c>
      <c r="H7062" s="26" t="s">
        <v>21499</v>
      </c>
      <c r="I7062" s="26" t="s">
        <v>8609</v>
      </c>
      <c r="J7062" s="28">
        <v>-47200</v>
      </c>
      <c r="K7062" s="49">
        <v>-47200</v>
      </c>
    </row>
    <row r="7063" spans="1:11" x14ac:dyDescent="0.25">
      <c r="A7063" s="48" t="s">
        <v>8738</v>
      </c>
      <c r="B7063" s="26" t="s">
        <v>21768</v>
      </c>
      <c r="C7063" s="26" t="s">
        <v>19853</v>
      </c>
      <c r="D7063" s="26" t="s">
        <v>19854</v>
      </c>
      <c r="E7063" s="25"/>
      <c r="F7063" s="26" t="s">
        <v>21523</v>
      </c>
      <c r="G7063" s="27">
        <v>45413</v>
      </c>
      <c r="H7063" s="26" t="s">
        <v>21524</v>
      </c>
      <c r="I7063" s="26" t="s">
        <v>21785</v>
      </c>
      <c r="J7063" s="28">
        <v>-94400</v>
      </c>
      <c r="K7063" s="49">
        <v>-94400</v>
      </c>
    </row>
    <row r="7064" spans="1:11" x14ac:dyDescent="0.25">
      <c r="A7064" s="48" t="s">
        <v>8738</v>
      </c>
      <c r="B7064" s="26" t="s">
        <v>21768</v>
      </c>
      <c r="C7064" s="26" t="s">
        <v>22434</v>
      </c>
      <c r="D7064" s="26" t="s">
        <v>22435</v>
      </c>
      <c r="E7064" s="26" t="s">
        <v>19558</v>
      </c>
      <c r="F7064" s="26" t="s">
        <v>21407</v>
      </c>
      <c r="G7064" s="27">
        <v>45413</v>
      </c>
      <c r="H7064" s="26" t="s">
        <v>21375</v>
      </c>
      <c r="I7064" s="26" t="s">
        <v>19704</v>
      </c>
      <c r="J7064" s="28">
        <v>-10226167.960000001</v>
      </c>
      <c r="K7064" s="49">
        <v>-8180934.3700000001</v>
      </c>
    </row>
    <row r="7065" spans="1:11" x14ac:dyDescent="0.25">
      <c r="A7065" s="48" t="s">
        <v>8738</v>
      </c>
      <c r="B7065" s="26" t="s">
        <v>21768</v>
      </c>
      <c r="C7065" s="26" t="s">
        <v>16413</v>
      </c>
      <c r="D7065" s="26" t="s">
        <v>16414</v>
      </c>
      <c r="E7065" s="25"/>
      <c r="F7065" s="26" t="s">
        <v>21553</v>
      </c>
      <c r="G7065" s="27">
        <v>45413</v>
      </c>
      <c r="H7065" s="26" t="s">
        <v>21554</v>
      </c>
      <c r="I7065" s="26" t="s">
        <v>21862</v>
      </c>
      <c r="J7065" s="28">
        <v>-59000</v>
      </c>
      <c r="K7065" s="49">
        <v>-59000</v>
      </c>
    </row>
    <row r="7066" spans="1:11" x14ac:dyDescent="0.25">
      <c r="A7066" s="48" t="s">
        <v>8738</v>
      </c>
      <c r="B7066" s="26" t="s">
        <v>21768</v>
      </c>
      <c r="C7066" s="26" t="s">
        <v>19910</v>
      </c>
      <c r="D7066" s="26" t="s">
        <v>19911</v>
      </c>
      <c r="E7066" s="25"/>
      <c r="F7066" s="26" t="s">
        <v>21529</v>
      </c>
      <c r="G7066" s="27">
        <v>45413</v>
      </c>
      <c r="H7066" s="26" t="s">
        <v>7485</v>
      </c>
      <c r="I7066" s="26" t="s">
        <v>22781</v>
      </c>
      <c r="J7066" s="28">
        <v>-330400</v>
      </c>
      <c r="K7066" s="49">
        <v>-330400</v>
      </c>
    </row>
    <row r="7067" spans="1:11" x14ac:dyDescent="0.25">
      <c r="A7067" s="48" t="s">
        <v>8738</v>
      </c>
      <c r="B7067" s="26" t="s">
        <v>21768</v>
      </c>
      <c r="C7067" s="26" t="s">
        <v>5560</v>
      </c>
      <c r="D7067" s="26" t="s">
        <v>5559</v>
      </c>
      <c r="E7067" s="26" t="s">
        <v>19552</v>
      </c>
      <c r="F7067" s="26" t="s">
        <v>21399</v>
      </c>
      <c r="G7067" s="27">
        <v>45413</v>
      </c>
      <c r="H7067" s="26" t="s">
        <v>17056</v>
      </c>
      <c r="I7067" s="26" t="s">
        <v>16500</v>
      </c>
      <c r="J7067" s="28">
        <v>-9384034.9800000004</v>
      </c>
      <c r="K7067" s="49">
        <v>-7507227.9800000004</v>
      </c>
    </row>
    <row r="7068" spans="1:11" x14ac:dyDescent="0.25">
      <c r="A7068" s="48" t="s">
        <v>8738</v>
      </c>
      <c r="B7068" s="26" t="s">
        <v>21768</v>
      </c>
      <c r="C7068" s="26" t="s">
        <v>16619</v>
      </c>
      <c r="D7068" s="26" t="s">
        <v>16620</v>
      </c>
      <c r="E7068" s="25"/>
      <c r="F7068" s="26" t="s">
        <v>21726</v>
      </c>
      <c r="G7068" s="27">
        <v>45413</v>
      </c>
      <c r="H7068" s="26" t="s">
        <v>21727</v>
      </c>
      <c r="I7068" s="26" t="s">
        <v>22936</v>
      </c>
      <c r="J7068" s="28">
        <v>-287920</v>
      </c>
      <c r="K7068" s="49">
        <v>-287920</v>
      </c>
    </row>
    <row r="7069" spans="1:11" x14ac:dyDescent="0.25">
      <c r="A7069" s="48" t="s">
        <v>8738</v>
      </c>
      <c r="B7069" s="26" t="s">
        <v>21768</v>
      </c>
      <c r="C7069" s="26" t="s">
        <v>16685</v>
      </c>
      <c r="D7069" s="26" t="s">
        <v>16686</v>
      </c>
      <c r="E7069" s="26" t="s">
        <v>19558</v>
      </c>
      <c r="F7069" s="26" t="s">
        <v>21404</v>
      </c>
      <c r="G7069" s="27">
        <v>45413</v>
      </c>
      <c r="H7069" s="26" t="s">
        <v>8333</v>
      </c>
      <c r="I7069" s="26" t="s">
        <v>15719</v>
      </c>
      <c r="J7069" s="28">
        <v>-2986174.62</v>
      </c>
      <c r="K7069" s="49">
        <v>-2388939.7000000002</v>
      </c>
    </row>
    <row r="7070" spans="1:11" x14ac:dyDescent="0.25">
      <c r="A7070" s="48" t="s">
        <v>8738</v>
      </c>
      <c r="B7070" s="26" t="s">
        <v>21768</v>
      </c>
      <c r="C7070" s="26" t="s">
        <v>8272</v>
      </c>
      <c r="D7070" s="26" t="s">
        <v>8271</v>
      </c>
      <c r="E7070" s="25"/>
      <c r="F7070" s="26" t="s">
        <v>21398</v>
      </c>
      <c r="G7070" s="27">
        <v>45413</v>
      </c>
      <c r="H7070" s="26" t="s">
        <v>8688</v>
      </c>
      <c r="I7070" s="26" t="s">
        <v>21046</v>
      </c>
      <c r="J7070" s="28">
        <v>-5949899.25</v>
      </c>
      <c r="K7070" s="49">
        <v>-4759919.4000000004</v>
      </c>
    </row>
    <row r="7071" spans="1:11" x14ac:dyDescent="0.25">
      <c r="A7071" s="48" t="s">
        <v>8738</v>
      </c>
      <c r="B7071" s="26" t="s">
        <v>21768</v>
      </c>
      <c r="C7071" s="26" t="s">
        <v>15679</v>
      </c>
      <c r="D7071" s="26" t="s">
        <v>8635</v>
      </c>
      <c r="E7071" s="25"/>
      <c r="F7071" s="26" t="s">
        <v>21409</v>
      </c>
      <c r="G7071" s="27">
        <v>45413</v>
      </c>
      <c r="H7071" s="26" t="s">
        <v>21377</v>
      </c>
      <c r="I7071" s="26" t="s">
        <v>18837</v>
      </c>
      <c r="J7071" s="28">
        <v>-19667528.649999999</v>
      </c>
      <c r="K7071" s="49">
        <v>-15734022.92</v>
      </c>
    </row>
    <row r="7072" spans="1:11" x14ac:dyDescent="0.25">
      <c r="A7072" s="48" t="s">
        <v>8738</v>
      </c>
      <c r="B7072" s="26" t="s">
        <v>21768</v>
      </c>
      <c r="C7072" s="26" t="s">
        <v>14353</v>
      </c>
      <c r="D7072" s="26" t="s">
        <v>6821</v>
      </c>
      <c r="E7072" s="25"/>
      <c r="F7072" s="26" t="s">
        <v>21516</v>
      </c>
      <c r="G7072" s="27">
        <v>45413</v>
      </c>
      <c r="H7072" s="26" t="s">
        <v>21517</v>
      </c>
      <c r="I7072" s="26" t="s">
        <v>20709</v>
      </c>
      <c r="J7072" s="28">
        <v>-209207.65</v>
      </c>
      <c r="K7072" s="49">
        <v>-209207.65</v>
      </c>
    </row>
    <row r="7073" spans="1:11" x14ac:dyDescent="0.25">
      <c r="A7073" s="48" t="s">
        <v>8738</v>
      </c>
      <c r="B7073" s="26" t="s">
        <v>21768</v>
      </c>
      <c r="C7073" s="26" t="s">
        <v>7029</v>
      </c>
      <c r="D7073" s="26" t="s">
        <v>7028</v>
      </c>
      <c r="E7073" s="25"/>
      <c r="F7073" s="26" t="s">
        <v>21467</v>
      </c>
      <c r="G7073" s="27">
        <v>45413</v>
      </c>
      <c r="H7073" s="26" t="s">
        <v>23260</v>
      </c>
      <c r="I7073" s="25"/>
      <c r="J7073" s="28">
        <v>-229780</v>
      </c>
      <c r="K7073" s="49">
        <v>-229780</v>
      </c>
    </row>
    <row r="7074" spans="1:11" x14ac:dyDescent="0.25">
      <c r="A7074" s="48" t="s">
        <v>8738</v>
      </c>
      <c r="B7074" s="26" t="s">
        <v>21768</v>
      </c>
      <c r="C7074" s="26" t="s">
        <v>20001</v>
      </c>
      <c r="D7074" s="26" t="s">
        <v>20002</v>
      </c>
      <c r="E7074" s="26" t="s">
        <v>19552</v>
      </c>
      <c r="F7074" s="26" t="s">
        <v>21550</v>
      </c>
      <c r="G7074" s="27">
        <v>45413</v>
      </c>
      <c r="H7074" s="26" t="s">
        <v>8714</v>
      </c>
      <c r="I7074" s="26" t="s">
        <v>23280</v>
      </c>
      <c r="J7074" s="28">
        <v>-1130860.54</v>
      </c>
      <c r="K7074" s="49">
        <v>-1130860.54</v>
      </c>
    </row>
    <row r="7075" spans="1:11" x14ac:dyDescent="0.25">
      <c r="A7075" s="48" t="s">
        <v>8738</v>
      </c>
      <c r="B7075" s="26" t="s">
        <v>21768</v>
      </c>
      <c r="C7075" s="26" t="s">
        <v>7224</v>
      </c>
      <c r="D7075" s="26" t="s">
        <v>7223</v>
      </c>
      <c r="E7075" s="26" t="s">
        <v>19558</v>
      </c>
      <c r="F7075" s="26" t="s">
        <v>21522</v>
      </c>
      <c r="G7075" s="27">
        <v>45413</v>
      </c>
      <c r="H7075" s="26" t="s">
        <v>17271</v>
      </c>
      <c r="I7075" s="26" t="s">
        <v>23287</v>
      </c>
      <c r="J7075" s="28">
        <v>-130754.77</v>
      </c>
      <c r="K7075" s="49">
        <v>-130754.77</v>
      </c>
    </row>
    <row r="7076" spans="1:11" x14ac:dyDescent="0.25">
      <c r="A7076" s="48" t="s">
        <v>8738</v>
      </c>
      <c r="B7076" s="26" t="s">
        <v>21768</v>
      </c>
      <c r="C7076" s="26" t="s">
        <v>23295</v>
      </c>
      <c r="D7076" s="26" t="s">
        <v>23296</v>
      </c>
      <c r="E7076" s="25"/>
      <c r="F7076" s="26" t="s">
        <v>21410</v>
      </c>
      <c r="G7076" s="27">
        <v>45413</v>
      </c>
      <c r="H7076" s="26" t="s">
        <v>21378</v>
      </c>
      <c r="I7076" s="26" t="s">
        <v>15810</v>
      </c>
      <c r="J7076" s="28">
        <v>-3717587.05</v>
      </c>
      <c r="K7076" s="49">
        <v>-2974069.64</v>
      </c>
    </row>
    <row r="7077" spans="1:11" x14ac:dyDescent="0.25">
      <c r="A7077" s="48" t="s">
        <v>8738</v>
      </c>
      <c r="B7077" s="26" t="s">
        <v>21768</v>
      </c>
      <c r="C7077" s="26" t="s">
        <v>20013</v>
      </c>
      <c r="D7077" s="26" t="s">
        <v>20014</v>
      </c>
      <c r="E7077" s="25"/>
      <c r="F7077" s="26" t="s">
        <v>21518</v>
      </c>
      <c r="G7077" s="27">
        <v>45413</v>
      </c>
      <c r="H7077" s="26" t="s">
        <v>21519</v>
      </c>
      <c r="I7077" s="26" t="s">
        <v>21785</v>
      </c>
      <c r="J7077" s="28">
        <v>-90860</v>
      </c>
      <c r="K7077" s="49">
        <v>-90860</v>
      </c>
    </row>
    <row r="7078" spans="1:11" x14ac:dyDescent="0.25">
      <c r="A7078" s="48" t="s">
        <v>8738</v>
      </c>
      <c r="B7078" s="26" t="s">
        <v>21768</v>
      </c>
      <c r="C7078" s="26" t="s">
        <v>17101</v>
      </c>
      <c r="D7078" s="26" t="s">
        <v>17102</v>
      </c>
      <c r="E7078" s="25"/>
      <c r="F7078" s="26" t="s">
        <v>21546</v>
      </c>
      <c r="G7078" s="27">
        <v>45413</v>
      </c>
      <c r="H7078" s="26" t="s">
        <v>21547</v>
      </c>
      <c r="I7078" s="26" t="s">
        <v>21930</v>
      </c>
      <c r="J7078" s="28">
        <v>-168280.56</v>
      </c>
      <c r="K7078" s="49">
        <v>-168280.56</v>
      </c>
    </row>
    <row r="7079" spans="1:11" x14ac:dyDescent="0.25">
      <c r="A7079" s="48" t="s">
        <v>18584</v>
      </c>
      <c r="B7079" s="26" t="s">
        <v>21768</v>
      </c>
      <c r="C7079" s="26" t="s">
        <v>894</v>
      </c>
      <c r="D7079" s="26" t="s">
        <v>893</v>
      </c>
      <c r="E7079" s="25"/>
      <c r="F7079" s="26" t="s">
        <v>21733</v>
      </c>
      <c r="G7079" s="27">
        <v>45413</v>
      </c>
      <c r="H7079" s="26" t="s">
        <v>23846</v>
      </c>
      <c r="I7079" s="25"/>
      <c r="J7079" s="28">
        <v>-107513.88</v>
      </c>
      <c r="K7079" s="49">
        <v>-107513.88</v>
      </c>
    </row>
    <row r="7080" spans="1:11" x14ac:dyDescent="0.25">
      <c r="A7080" s="48" t="s">
        <v>18584</v>
      </c>
      <c r="B7080" s="26" t="s">
        <v>21768</v>
      </c>
      <c r="C7080" s="26" t="s">
        <v>894</v>
      </c>
      <c r="D7080" s="26" t="s">
        <v>893</v>
      </c>
      <c r="E7080" s="25"/>
      <c r="F7080" s="26" t="s">
        <v>21720</v>
      </c>
      <c r="G7080" s="27">
        <v>45413</v>
      </c>
      <c r="H7080" s="26" t="s">
        <v>23847</v>
      </c>
      <c r="I7080" s="25"/>
      <c r="J7080" s="28">
        <v>-1140102.05</v>
      </c>
      <c r="K7080" s="49">
        <v>-1140102.05</v>
      </c>
    </row>
    <row r="7081" spans="1:11" x14ac:dyDescent="0.25">
      <c r="A7081" s="48" t="s">
        <v>18584</v>
      </c>
      <c r="B7081" s="26" t="s">
        <v>21768</v>
      </c>
      <c r="C7081" s="26" t="s">
        <v>894</v>
      </c>
      <c r="D7081" s="26" t="s">
        <v>893</v>
      </c>
      <c r="E7081" s="25"/>
      <c r="F7081" s="26" t="s">
        <v>21489</v>
      </c>
      <c r="G7081" s="27">
        <v>45413</v>
      </c>
      <c r="H7081" s="26" t="s">
        <v>23848</v>
      </c>
      <c r="I7081" s="25"/>
      <c r="J7081" s="28">
        <v>-6660</v>
      </c>
      <c r="K7081" s="49">
        <v>-6660</v>
      </c>
    </row>
    <row r="7082" spans="1:11" x14ac:dyDescent="0.25">
      <c r="A7082" s="44" t="s">
        <v>8738</v>
      </c>
      <c r="B7082" s="45" t="s">
        <v>21768</v>
      </c>
      <c r="C7082" s="45" t="s">
        <v>8583</v>
      </c>
      <c r="D7082" s="45" t="s">
        <v>8582</v>
      </c>
      <c r="E7082" s="45" t="s">
        <v>19552</v>
      </c>
      <c r="F7082" s="45" t="s">
        <v>21428</v>
      </c>
      <c r="G7082" s="59">
        <v>45413</v>
      </c>
      <c r="H7082" s="42" t="s">
        <v>19539</v>
      </c>
      <c r="I7082" s="42" t="s">
        <v>19539</v>
      </c>
      <c r="J7082" s="46">
        <v>2204355.69</v>
      </c>
      <c r="K7082" s="47">
        <v>0.01</v>
      </c>
    </row>
    <row r="7083" spans="1:11" x14ac:dyDescent="0.25">
      <c r="A7083" s="48" t="s">
        <v>8738</v>
      </c>
      <c r="B7083" s="26" t="s">
        <v>21768</v>
      </c>
      <c r="C7083" s="26" t="s">
        <v>8361</v>
      </c>
      <c r="D7083" s="26" t="s">
        <v>8360</v>
      </c>
      <c r="E7083" s="26" t="s">
        <v>19552</v>
      </c>
      <c r="F7083" s="26" t="s">
        <v>21400</v>
      </c>
      <c r="G7083" s="27">
        <v>45413</v>
      </c>
      <c r="H7083" s="26" t="s">
        <v>21401</v>
      </c>
      <c r="I7083" s="26" t="s">
        <v>8397</v>
      </c>
      <c r="J7083" s="28">
        <v>12672984.68</v>
      </c>
      <c r="K7083" s="49">
        <v>0.01</v>
      </c>
    </row>
    <row r="7084" spans="1:11" x14ac:dyDescent="0.25">
      <c r="A7084" s="48" t="s">
        <v>8738</v>
      </c>
      <c r="B7084" s="26" t="s">
        <v>21768</v>
      </c>
      <c r="C7084" s="26" t="s">
        <v>19550</v>
      </c>
      <c r="D7084" s="26" t="s">
        <v>19551</v>
      </c>
      <c r="E7084" s="25"/>
      <c r="F7084" s="26" t="s">
        <v>21561</v>
      </c>
      <c r="G7084" s="27">
        <v>45414</v>
      </c>
      <c r="H7084" s="26" t="s">
        <v>21562</v>
      </c>
      <c r="I7084" s="26" t="s">
        <v>20662</v>
      </c>
      <c r="J7084" s="28">
        <v>-467280</v>
      </c>
      <c r="K7084" s="49">
        <v>-467280</v>
      </c>
    </row>
    <row r="7085" spans="1:11" x14ac:dyDescent="0.25">
      <c r="A7085" s="48" t="s">
        <v>8738</v>
      </c>
      <c r="B7085" s="26" t="s">
        <v>21768</v>
      </c>
      <c r="C7085" s="26" t="s">
        <v>15693</v>
      </c>
      <c r="D7085" s="26" t="s">
        <v>8661</v>
      </c>
      <c r="E7085" s="25"/>
      <c r="F7085" s="26" t="s">
        <v>21642</v>
      </c>
      <c r="G7085" s="27">
        <v>45414</v>
      </c>
      <c r="H7085" s="26" t="s">
        <v>21643</v>
      </c>
      <c r="I7085" s="26" t="s">
        <v>20746</v>
      </c>
      <c r="J7085" s="28">
        <v>-436600</v>
      </c>
      <c r="K7085" s="49">
        <v>-436600</v>
      </c>
    </row>
    <row r="7086" spans="1:11" x14ac:dyDescent="0.25">
      <c r="A7086" s="48" t="s">
        <v>8738</v>
      </c>
      <c r="B7086" s="26" t="s">
        <v>21768</v>
      </c>
      <c r="C7086" s="26" t="s">
        <v>19562</v>
      </c>
      <c r="D7086" s="26" t="s">
        <v>19563</v>
      </c>
      <c r="E7086" s="25"/>
      <c r="F7086" s="26" t="s">
        <v>21597</v>
      </c>
      <c r="G7086" s="27">
        <v>45414</v>
      </c>
      <c r="H7086" s="26" t="s">
        <v>21598</v>
      </c>
      <c r="I7086" s="26" t="s">
        <v>21799</v>
      </c>
      <c r="J7086" s="28">
        <v>-826000</v>
      </c>
      <c r="K7086" s="49">
        <v>-826000</v>
      </c>
    </row>
    <row r="7087" spans="1:11" x14ac:dyDescent="0.25">
      <c r="A7087" s="48" t="s">
        <v>8738</v>
      </c>
      <c r="B7087" s="26" t="s">
        <v>21768</v>
      </c>
      <c r="C7087" s="26" t="s">
        <v>19573</v>
      </c>
      <c r="D7087" s="26" t="s">
        <v>19574</v>
      </c>
      <c r="E7087" s="25"/>
      <c r="F7087" s="26" t="s">
        <v>21563</v>
      </c>
      <c r="G7087" s="27">
        <v>45414</v>
      </c>
      <c r="H7087" s="26" t="s">
        <v>21564</v>
      </c>
      <c r="I7087" s="26" t="s">
        <v>21824</v>
      </c>
      <c r="J7087" s="28">
        <v>-82600</v>
      </c>
      <c r="K7087" s="49">
        <v>-82600</v>
      </c>
    </row>
    <row r="7088" spans="1:11" x14ac:dyDescent="0.25">
      <c r="A7088" s="48" t="s">
        <v>8738</v>
      </c>
      <c r="B7088" s="26" t="s">
        <v>21768</v>
      </c>
      <c r="C7088" s="26" t="s">
        <v>19585</v>
      </c>
      <c r="D7088" s="26" t="s">
        <v>19586</v>
      </c>
      <c r="E7088" s="25"/>
      <c r="F7088" s="26" t="s">
        <v>21638</v>
      </c>
      <c r="G7088" s="27">
        <v>45414</v>
      </c>
      <c r="H7088" s="26" t="s">
        <v>21639</v>
      </c>
      <c r="I7088" s="26" t="s">
        <v>20692</v>
      </c>
      <c r="J7088" s="28">
        <v>-259600</v>
      </c>
      <c r="K7088" s="49">
        <v>-259600</v>
      </c>
    </row>
    <row r="7089" spans="1:11" x14ac:dyDescent="0.25">
      <c r="A7089" s="48" t="s">
        <v>8738</v>
      </c>
      <c r="B7089" s="26" t="s">
        <v>21768</v>
      </c>
      <c r="C7089" s="26" t="s">
        <v>19585</v>
      </c>
      <c r="D7089" s="26" t="s">
        <v>19586</v>
      </c>
      <c r="E7089" s="25"/>
      <c r="F7089" s="26" t="s">
        <v>21640</v>
      </c>
      <c r="G7089" s="27">
        <v>45414</v>
      </c>
      <c r="H7089" s="26" t="s">
        <v>21641</v>
      </c>
      <c r="I7089" s="26" t="s">
        <v>20692</v>
      </c>
      <c r="J7089" s="28">
        <v>-259600</v>
      </c>
      <c r="K7089" s="49">
        <v>-259600</v>
      </c>
    </row>
    <row r="7090" spans="1:11" x14ac:dyDescent="0.25">
      <c r="A7090" s="48" t="s">
        <v>8738</v>
      </c>
      <c r="B7090" s="26" t="s">
        <v>21768</v>
      </c>
      <c r="C7090" s="26" t="s">
        <v>19585</v>
      </c>
      <c r="D7090" s="26" t="s">
        <v>19586</v>
      </c>
      <c r="E7090" s="25"/>
      <c r="F7090" s="26" t="s">
        <v>21646</v>
      </c>
      <c r="G7090" s="27">
        <v>45414</v>
      </c>
      <c r="H7090" s="26" t="s">
        <v>21647</v>
      </c>
      <c r="I7090" s="26" t="s">
        <v>21838</v>
      </c>
      <c r="J7090" s="28">
        <v>259600</v>
      </c>
      <c r="K7090" s="49">
        <v>259600</v>
      </c>
    </row>
    <row r="7091" spans="1:11" x14ac:dyDescent="0.25">
      <c r="A7091" s="48" t="s">
        <v>8738</v>
      </c>
      <c r="B7091" s="26" t="s">
        <v>21768</v>
      </c>
      <c r="C7091" s="26" t="s">
        <v>19604</v>
      </c>
      <c r="D7091" s="26" t="s">
        <v>19605</v>
      </c>
      <c r="E7091" s="25"/>
      <c r="F7091" s="26" t="s">
        <v>21611</v>
      </c>
      <c r="G7091" s="27">
        <v>45414</v>
      </c>
      <c r="H7091" s="26" t="s">
        <v>21612</v>
      </c>
      <c r="I7091" s="26" t="s">
        <v>20667</v>
      </c>
      <c r="J7091" s="28">
        <v>-224200</v>
      </c>
      <c r="K7091" s="49">
        <v>-224200</v>
      </c>
    </row>
    <row r="7092" spans="1:11" x14ac:dyDescent="0.25">
      <c r="A7092" s="48" t="s">
        <v>8738</v>
      </c>
      <c r="B7092" s="26" t="s">
        <v>21768</v>
      </c>
      <c r="C7092" s="26" t="s">
        <v>19643</v>
      </c>
      <c r="D7092" s="26" t="s">
        <v>19644</v>
      </c>
      <c r="E7092" s="25"/>
      <c r="F7092" s="26" t="s">
        <v>21571</v>
      </c>
      <c r="G7092" s="27">
        <v>45414</v>
      </c>
      <c r="H7092" s="26" t="s">
        <v>21572</v>
      </c>
      <c r="I7092" s="26" t="s">
        <v>21799</v>
      </c>
      <c r="J7092" s="28">
        <v>-70800</v>
      </c>
      <c r="K7092" s="49">
        <v>-70800</v>
      </c>
    </row>
    <row r="7093" spans="1:11" x14ac:dyDescent="0.25">
      <c r="A7093" s="48" t="s">
        <v>8738</v>
      </c>
      <c r="B7093" s="26" t="s">
        <v>21768</v>
      </c>
      <c r="C7093" s="26" t="s">
        <v>19673</v>
      </c>
      <c r="D7093" s="26" t="s">
        <v>19674</v>
      </c>
      <c r="E7093" s="25"/>
      <c r="F7093" s="26" t="s">
        <v>21599</v>
      </c>
      <c r="G7093" s="27">
        <v>45414</v>
      </c>
      <c r="H7093" s="26" t="s">
        <v>21600</v>
      </c>
      <c r="I7093" s="26" t="s">
        <v>21862</v>
      </c>
      <c r="J7093" s="28">
        <v>-236000</v>
      </c>
      <c r="K7093" s="49">
        <v>-236000</v>
      </c>
    </row>
    <row r="7094" spans="1:11" x14ac:dyDescent="0.25">
      <c r="A7094" s="48" t="s">
        <v>8738</v>
      </c>
      <c r="B7094" s="26" t="s">
        <v>21768</v>
      </c>
      <c r="C7094" s="26" t="s">
        <v>19675</v>
      </c>
      <c r="D7094" s="26" t="s">
        <v>19676</v>
      </c>
      <c r="E7094" s="25"/>
      <c r="F7094" s="26" t="s">
        <v>21626</v>
      </c>
      <c r="G7094" s="27">
        <v>45414</v>
      </c>
      <c r="H7094" s="26" t="s">
        <v>21627</v>
      </c>
      <c r="I7094" s="26" t="s">
        <v>21799</v>
      </c>
      <c r="J7094" s="28">
        <v>-224200</v>
      </c>
      <c r="K7094" s="49">
        <v>-224200</v>
      </c>
    </row>
    <row r="7095" spans="1:11" x14ac:dyDescent="0.25">
      <c r="A7095" s="48" t="s">
        <v>8738</v>
      </c>
      <c r="B7095" s="26" t="s">
        <v>21768</v>
      </c>
      <c r="C7095" s="26" t="s">
        <v>15657</v>
      </c>
      <c r="D7095" s="26" t="s">
        <v>8564</v>
      </c>
      <c r="E7095" s="25"/>
      <c r="F7095" s="26" t="s">
        <v>21607</v>
      </c>
      <c r="G7095" s="27">
        <v>45414</v>
      </c>
      <c r="H7095" s="26" t="s">
        <v>21608</v>
      </c>
      <c r="I7095" s="26" t="s">
        <v>20667</v>
      </c>
      <c r="J7095" s="28">
        <v>-77880</v>
      </c>
      <c r="K7095" s="49">
        <v>-77880</v>
      </c>
    </row>
    <row r="7096" spans="1:11" x14ac:dyDescent="0.25">
      <c r="A7096" s="48" t="s">
        <v>8738</v>
      </c>
      <c r="B7096" s="26" t="s">
        <v>21768</v>
      </c>
      <c r="C7096" s="26" t="s">
        <v>15659</v>
      </c>
      <c r="D7096" s="26" t="s">
        <v>8567</v>
      </c>
      <c r="E7096" s="25"/>
      <c r="F7096" s="26" t="s">
        <v>21587</v>
      </c>
      <c r="G7096" s="27">
        <v>45414</v>
      </c>
      <c r="H7096" s="26" t="s">
        <v>21588</v>
      </c>
      <c r="I7096" s="26" t="s">
        <v>21799</v>
      </c>
      <c r="J7096" s="28">
        <v>-424800</v>
      </c>
      <c r="K7096" s="49">
        <v>-424800</v>
      </c>
    </row>
    <row r="7097" spans="1:11" x14ac:dyDescent="0.25">
      <c r="A7097" s="48" t="s">
        <v>8738</v>
      </c>
      <c r="B7097" s="26" t="s">
        <v>21768</v>
      </c>
      <c r="C7097" s="26" t="s">
        <v>15694</v>
      </c>
      <c r="D7097" s="26" t="s">
        <v>8663</v>
      </c>
      <c r="E7097" s="25"/>
      <c r="F7097" s="26" t="s">
        <v>21613</v>
      </c>
      <c r="G7097" s="27">
        <v>45414</v>
      </c>
      <c r="H7097" s="26" t="s">
        <v>21614</v>
      </c>
      <c r="I7097" s="26" t="s">
        <v>20667</v>
      </c>
      <c r="J7097" s="28">
        <v>-212400</v>
      </c>
      <c r="K7097" s="49">
        <v>-212400</v>
      </c>
    </row>
    <row r="7098" spans="1:11" x14ac:dyDescent="0.25">
      <c r="A7098" s="48" t="s">
        <v>8738</v>
      </c>
      <c r="B7098" s="26" t="s">
        <v>21768</v>
      </c>
      <c r="C7098" s="26" t="s">
        <v>15816</v>
      </c>
      <c r="D7098" s="26" t="s">
        <v>15817</v>
      </c>
      <c r="E7098" s="25"/>
      <c r="F7098" s="26" t="s">
        <v>21585</v>
      </c>
      <c r="G7098" s="27">
        <v>45414</v>
      </c>
      <c r="H7098" s="26" t="s">
        <v>21586</v>
      </c>
      <c r="I7098" s="26" t="s">
        <v>21799</v>
      </c>
      <c r="J7098" s="28">
        <v>-165200</v>
      </c>
      <c r="K7098" s="49">
        <v>-165200</v>
      </c>
    </row>
    <row r="7099" spans="1:11" x14ac:dyDescent="0.25">
      <c r="A7099" s="48" t="s">
        <v>8738</v>
      </c>
      <c r="B7099" s="26" t="s">
        <v>21768</v>
      </c>
      <c r="C7099" s="26" t="s">
        <v>15818</v>
      </c>
      <c r="D7099" s="26" t="s">
        <v>15819</v>
      </c>
      <c r="E7099" s="25"/>
      <c r="F7099" s="26" t="s">
        <v>21579</v>
      </c>
      <c r="G7099" s="27">
        <v>45414</v>
      </c>
      <c r="H7099" s="26" t="s">
        <v>21580</v>
      </c>
      <c r="I7099" s="26" t="s">
        <v>21799</v>
      </c>
      <c r="J7099" s="28">
        <v>-430110</v>
      </c>
      <c r="K7099" s="49">
        <v>-430110</v>
      </c>
    </row>
    <row r="7100" spans="1:11" x14ac:dyDescent="0.25">
      <c r="A7100" s="48" t="s">
        <v>8738</v>
      </c>
      <c r="B7100" s="26" t="s">
        <v>21768</v>
      </c>
      <c r="C7100" s="26" t="s">
        <v>21928</v>
      </c>
      <c r="D7100" s="26" t="s">
        <v>21929</v>
      </c>
      <c r="E7100" s="25"/>
      <c r="F7100" s="26" t="s">
        <v>21412</v>
      </c>
      <c r="G7100" s="27">
        <v>45414</v>
      </c>
      <c r="H7100" s="26" t="s">
        <v>21380</v>
      </c>
      <c r="I7100" s="26" t="s">
        <v>20292</v>
      </c>
      <c r="J7100" s="28">
        <v>-9610655.0600000005</v>
      </c>
      <c r="K7100" s="49">
        <v>-7688524.0499999998</v>
      </c>
    </row>
    <row r="7101" spans="1:11" x14ac:dyDescent="0.25">
      <c r="A7101" s="48" t="s">
        <v>8738</v>
      </c>
      <c r="B7101" s="26" t="s">
        <v>21768</v>
      </c>
      <c r="C7101" s="26" t="s">
        <v>19702</v>
      </c>
      <c r="D7101" s="26" t="s">
        <v>19703</v>
      </c>
      <c r="E7101" s="25"/>
      <c r="F7101" s="26" t="s">
        <v>21595</v>
      </c>
      <c r="G7101" s="27">
        <v>45414</v>
      </c>
      <c r="H7101" s="26" t="s">
        <v>21596</v>
      </c>
      <c r="I7101" s="26" t="s">
        <v>21862</v>
      </c>
      <c r="J7101" s="28">
        <v>-295944</v>
      </c>
      <c r="K7101" s="49">
        <v>-295944</v>
      </c>
    </row>
    <row r="7102" spans="1:11" x14ac:dyDescent="0.25">
      <c r="A7102" s="48" t="s">
        <v>8738</v>
      </c>
      <c r="B7102" s="26" t="s">
        <v>21768</v>
      </c>
      <c r="C7102" s="26" t="s">
        <v>20268</v>
      </c>
      <c r="D7102" s="26" t="s">
        <v>20269</v>
      </c>
      <c r="E7102" s="25"/>
      <c r="F7102" s="26" t="s">
        <v>21565</v>
      </c>
      <c r="G7102" s="27">
        <v>45414</v>
      </c>
      <c r="H7102" s="26" t="s">
        <v>21566</v>
      </c>
      <c r="I7102" s="26" t="s">
        <v>20662</v>
      </c>
      <c r="J7102" s="28">
        <v>-162840</v>
      </c>
      <c r="K7102" s="49">
        <v>-162840</v>
      </c>
    </row>
    <row r="7103" spans="1:11" x14ac:dyDescent="0.25">
      <c r="A7103" s="48" t="s">
        <v>8738</v>
      </c>
      <c r="B7103" s="26" t="s">
        <v>21768</v>
      </c>
      <c r="C7103" s="26" t="s">
        <v>15558</v>
      </c>
      <c r="D7103" s="26" t="s">
        <v>8385</v>
      </c>
      <c r="E7103" s="25"/>
      <c r="F7103" s="26" t="s">
        <v>21628</v>
      </c>
      <c r="G7103" s="27">
        <v>45414</v>
      </c>
      <c r="H7103" s="26" t="s">
        <v>21629</v>
      </c>
      <c r="I7103" s="26" t="s">
        <v>21799</v>
      </c>
      <c r="J7103" s="28">
        <v>-106200</v>
      </c>
      <c r="K7103" s="49">
        <v>-106200</v>
      </c>
    </row>
    <row r="7104" spans="1:11" x14ac:dyDescent="0.25">
      <c r="A7104" s="48" t="s">
        <v>8738</v>
      </c>
      <c r="B7104" s="26" t="s">
        <v>21768</v>
      </c>
      <c r="C7104" s="26" t="s">
        <v>21981</v>
      </c>
      <c r="D7104" s="26" t="s">
        <v>21982</v>
      </c>
      <c r="E7104" s="25"/>
      <c r="F7104" s="26" t="s">
        <v>21413</v>
      </c>
      <c r="G7104" s="27">
        <v>45414</v>
      </c>
      <c r="H7104" s="26" t="s">
        <v>21381</v>
      </c>
      <c r="I7104" s="26" t="s">
        <v>8704</v>
      </c>
      <c r="J7104" s="28">
        <v>-4310076.5599999996</v>
      </c>
      <c r="K7104" s="49">
        <v>-3448061.25</v>
      </c>
    </row>
    <row r="7105" spans="1:11" x14ac:dyDescent="0.25">
      <c r="A7105" s="48" t="s">
        <v>8738</v>
      </c>
      <c r="B7105" s="26" t="s">
        <v>21768</v>
      </c>
      <c r="C7105" s="26" t="s">
        <v>19747</v>
      </c>
      <c r="D7105" s="26" t="s">
        <v>19748</v>
      </c>
      <c r="E7105" s="25"/>
      <c r="F7105" s="26" t="s">
        <v>21593</v>
      </c>
      <c r="G7105" s="27">
        <v>45414</v>
      </c>
      <c r="H7105" s="26" t="s">
        <v>21594</v>
      </c>
      <c r="I7105" s="26" t="s">
        <v>21862</v>
      </c>
      <c r="J7105" s="28">
        <v>-118000</v>
      </c>
      <c r="K7105" s="49">
        <v>-118000</v>
      </c>
    </row>
    <row r="7106" spans="1:11" x14ac:dyDescent="0.25">
      <c r="A7106" s="48" t="s">
        <v>8738</v>
      </c>
      <c r="B7106" s="26" t="s">
        <v>21768</v>
      </c>
      <c r="C7106" s="26" t="s">
        <v>19749</v>
      </c>
      <c r="D7106" s="26" t="s">
        <v>19750</v>
      </c>
      <c r="E7106" s="25"/>
      <c r="F7106" s="26" t="s">
        <v>21601</v>
      </c>
      <c r="G7106" s="27">
        <v>45414</v>
      </c>
      <c r="H7106" s="26" t="s">
        <v>21602</v>
      </c>
      <c r="I7106" s="26" t="s">
        <v>21862</v>
      </c>
      <c r="J7106" s="28">
        <v>-35400</v>
      </c>
      <c r="K7106" s="49">
        <v>-35400</v>
      </c>
    </row>
    <row r="7107" spans="1:11" x14ac:dyDescent="0.25">
      <c r="A7107" s="48" t="s">
        <v>8738</v>
      </c>
      <c r="B7107" s="26" t="s">
        <v>21768</v>
      </c>
      <c r="C7107" s="26" t="s">
        <v>19751</v>
      </c>
      <c r="D7107" s="26" t="s">
        <v>19752</v>
      </c>
      <c r="E7107" s="25"/>
      <c r="F7107" s="26" t="s">
        <v>21559</v>
      </c>
      <c r="G7107" s="27">
        <v>45414</v>
      </c>
      <c r="H7107" s="26" t="s">
        <v>21560</v>
      </c>
      <c r="I7107" s="26" t="s">
        <v>21987</v>
      </c>
      <c r="J7107" s="28">
        <v>-188800</v>
      </c>
      <c r="K7107" s="49">
        <v>-188800</v>
      </c>
    </row>
    <row r="7108" spans="1:11" x14ac:dyDescent="0.25">
      <c r="A7108" s="48" t="s">
        <v>8738</v>
      </c>
      <c r="B7108" s="26" t="s">
        <v>21768</v>
      </c>
      <c r="C7108" s="26" t="s">
        <v>19757</v>
      </c>
      <c r="D7108" s="26" t="s">
        <v>19758</v>
      </c>
      <c r="E7108" s="25"/>
      <c r="F7108" s="26" t="s">
        <v>21583</v>
      </c>
      <c r="G7108" s="27">
        <v>45414</v>
      </c>
      <c r="H7108" s="26" t="s">
        <v>21584</v>
      </c>
      <c r="I7108" s="26" t="s">
        <v>20662</v>
      </c>
      <c r="J7108" s="28">
        <v>-11800</v>
      </c>
      <c r="K7108" s="49">
        <v>-11800</v>
      </c>
    </row>
    <row r="7109" spans="1:11" x14ac:dyDescent="0.25">
      <c r="A7109" s="48" t="s">
        <v>8738</v>
      </c>
      <c r="B7109" s="26" t="s">
        <v>21768</v>
      </c>
      <c r="C7109" s="26" t="s">
        <v>19765</v>
      </c>
      <c r="D7109" s="26" t="s">
        <v>19766</v>
      </c>
      <c r="E7109" s="25"/>
      <c r="F7109" s="26" t="s">
        <v>21632</v>
      </c>
      <c r="G7109" s="27">
        <v>45414</v>
      </c>
      <c r="H7109" s="26" t="s">
        <v>21633</v>
      </c>
      <c r="I7109" s="26" t="s">
        <v>21799</v>
      </c>
      <c r="J7109" s="28">
        <v>-129800</v>
      </c>
      <c r="K7109" s="49">
        <v>-129800</v>
      </c>
    </row>
    <row r="7110" spans="1:11" x14ac:dyDescent="0.25">
      <c r="A7110" s="48" t="s">
        <v>8738</v>
      </c>
      <c r="B7110" s="26" t="s">
        <v>21768</v>
      </c>
      <c r="C7110" s="26" t="s">
        <v>15533</v>
      </c>
      <c r="D7110" s="26" t="s">
        <v>8349</v>
      </c>
      <c r="E7110" s="25"/>
      <c r="F7110" s="26" t="s">
        <v>21591</v>
      </c>
      <c r="G7110" s="27">
        <v>45414</v>
      </c>
      <c r="H7110" s="26" t="s">
        <v>21592</v>
      </c>
      <c r="I7110" s="26" t="s">
        <v>21799</v>
      </c>
      <c r="J7110" s="28">
        <v>-318600</v>
      </c>
      <c r="K7110" s="49">
        <v>-318600</v>
      </c>
    </row>
    <row r="7111" spans="1:11" x14ac:dyDescent="0.25">
      <c r="A7111" s="48" t="s">
        <v>8738</v>
      </c>
      <c r="B7111" s="26" t="s">
        <v>21768</v>
      </c>
      <c r="C7111" s="26" t="s">
        <v>19786</v>
      </c>
      <c r="D7111" s="26" t="s">
        <v>19787</v>
      </c>
      <c r="E7111" s="25"/>
      <c r="F7111" s="26" t="s">
        <v>21618</v>
      </c>
      <c r="G7111" s="27">
        <v>45414</v>
      </c>
      <c r="H7111" s="26" t="s">
        <v>21619</v>
      </c>
      <c r="I7111" s="26" t="s">
        <v>20667</v>
      </c>
      <c r="J7111" s="28">
        <v>-2050495.44</v>
      </c>
      <c r="K7111" s="49">
        <v>-2050495.44</v>
      </c>
    </row>
    <row r="7112" spans="1:11" x14ac:dyDescent="0.25">
      <c r="A7112" s="48" t="s">
        <v>8738</v>
      </c>
      <c r="B7112" s="26" t="s">
        <v>21768</v>
      </c>
      <c r="C7112" s="26" t="s">
        <v>19788</v>
      </c>
      <c r="D7112" s="26" t="s">
        <v>19789</v>
      </c>
      <c r="E7112" s="25"/>
      <c r="F7112" s="26" t="s">
        <v>21622</v>
      </c>
      <c r="G7112" s="27">
        <v>45414</v>
      </c>
      <c r="H7112" s="26" t="s">
        <v>21623</v>
      </c>
      <c r="I7112" s="26" t="s">
        <v>20692</v>
      </c>
      <c r="J7112" s="28">
        <v>-365800</v>
      </c>
      <c r="K7112" s="49">
        <v>-365800</v>
      </c>
    </row>
    <row r="7113" spans="1:11" x14ac:dyDescent="0.25">
      <c r="A7113" s="48" t="s">
        <v>8738</v>
      </c>
      <c r="B7113" s="26" t="s">
        <v>21768</v>
      </c>
      <c r="C7113" s="26" t="s">
        <v>22043</v>
      </c>
      <c r="D7113" s="26" t="s">
        <v>22044</v>
      </c>
      <c r="E7113" s="25"/>
      <c r="F7113" s="26" t="s">
        <v>21411</v>
      </c>
      <c r="G7113" s="27">
        <v>45414</v>
      </c>
      <c r="H7113" s="26" t="s">
        <v>21379</v>
      </c>
      <c r="I7113" s="26" t="s">
        <v>22045</v>
      </c>
      <c r="J7113" s="28">
        <v>-28250623.02</v>
      </c>
      <c r="K7113" s="49">
        <v>-22600498.420000002</v>
      </c>
    </row>
    <row r="7114" spans="1:11" x14ac:dyDescent="0.25">
      <c r="A7114" s="48" t="s">
        <v>8738</v>
      </c>
      <c r="B7114" s="26" t="s">
        <v>21768</v>
      </c>
      <c r="C7114" s="26" t="s">
        <v>19815</v>
      </c>
      <c r="D7114" s="26" t="s">
        <v>19816</v>
      </c>
      <c r="E7114" s="25"/>
      <c r="F7114" s="26" t="s">
        <v>21644</v>
      </c>
      <c r="G7114" s="27">
        <v>45414</v>
      </c>
      <c r="H7114" s="26" t="s">
        <v>21645</v>
      </c>
      <c r="I7114" s="26" t="s">
        <v>20692</v>
      </c>
      <c r="J7114" s="28">
        <v>-59000</v>
      </c>
      <c r="K7114" s="49">
        <v>-59000</v>
      </c>
    </row>
    <row r="7115" spans="1:11" x14ac:dyDescent="0.25">
      <c r="A7115" s="48" t="s">
        <v>8738</v>
      </c>
      <c r="B7115" s="26" t="s">
        <v>21768</v>
      </c>
      <c r="C7115" s="26" t="s">
        <v>20354</v>
      </c>
      <c r="D7115" s="26" t="s">
        <v>20355</v>
      </c>
      <c r="E7115" s="25"/>
      <c r="F7115" s="26" t="s">
        <v>21589</v>
      </c>
      <c r="G7115" s="27">
        <v>45414</v>
      </c>
      <c r="H7115" s="26" t="s">
        <v>21590</v>
      </c>
      <c r="I7115" s="26" t="s">
        <v>22076</v>
      </c>
      <c r="J7115" s="28">
        <v>-159300</v>
      </c>
      <c r="K7115" s="49">
        <v>-159300</v>
      </c>
    </row>
    <row r="7116" spans="1:11" x14ac:dyDescent="0.25">
      <c r="A7116" s="48" t="s">
        <v>8738</v>
      </c>
      <c r="B7116" s="26" t="s">
        <v>21768</v>
      </c>
      <c r="C7116" s="26" t="s">
        <v>19846</v>
      </c>
      <c r="D7116" s="26" t="s">
        <v>19847</v>
      </c>
      <c r="E7116" s="26" t="s">
        <v>19552</v>
      </c>
      <c r="F7116" s="26" t="s">
        <v>21605</v>
      </c>
      <c r="G7116" s="27">
        <v>45414</v>
      </c>
      <c r="H7116" s="26" t="s">
        <v>21606</v>
      </c>
      <c r="I7116" s="26" t="s">
        <v>21799</v>
      </c>
      <c r="J7116" s="28">
        <v>-55755</v>
      </c>
      <c r="K7116" s="49">
        <v>-55755</v>
      </c>
    </row>
    <row r="7117" spans="1:11" x14ac:dyDescent="0.25">
      <c r="A7117" s="48" t="s">
        <v>8738</v>
      </c>
      <c r="B7117" s="26" t="s">
        <v>21768</v>
      </c>
      <c r="C7117" s="26" t="s">
        <v>19849</v>
      </c>
      <c r="D7117" s="26" t="s">
        <v>19850</v>
      </c>
      <c r="E7117" s="26" t="s">
        <v>19552</v>
      </c>
      <c r="F7117" s="26" t="s">
        <v>21630</v>
      </c>
      <c r="G7117" s="27">
        <v>45414</v>
      </c>
      <c r="H7117" s="26" t="s">
        <v>21631</v>
      </c>
      <c r="I7117" s="26" t="s">
        <v>21799</v>
      </c>
      <c r="J7117" s="28">
        <v>-13570</v>
      </c>
      <c r="K7117" s="49">
        <v>-13570</v>
      </c>
    </row>
    <row r="7118" spans="1:11" x14ac:dyDescent="0.25">
      <c r="A7118" s="48" t="s">
        <v>8738</v>
      </c>
      <c r="B7118" s="26" t="s">
        <v>21768</v>
      </c>
      <c r="C7118" s="26" t="s">
        <v>21012</v>
      </c>
      <c r="D7118" s="26" t="s">
        <v>21013</v>
      </c>
      <c r="E7118" s="25"/>
      <c r="F7118" s="26" t="s">
        <v>21624</v>
      </c>
      <c r="G7118" s="27">
        <v>45414</v>
      </c>
      <c r="H7118" s="26" t="s">
        <v>21625</v>
      </c>
      <c r="I7118" s="26" t="s">
        <v>21799</v>
      </c>
      <c r="J7118" s="28">
        <v>-94400</v>
      </c>
      <c r="K7118" s="49">
        <v>-94400</v>
      </c>
    </row>
    <row r="7119" spans="1:11" x14ac:dyDescent="0.25">
      <c r="A7119" s="48" t="s">
        <v>8738</v>
      </c>
      <c r="B7119" s="26" t="s">
        <v>21768</v>
      </c>
      <c r="C7119" s="26" t="s">
        <v>15926</v>
      </c>
      <c r="D7119" s="26" t="s">
        <v>15927</v>
      </c>
      <c r="E7119" s="25"/>
      <c r="F7119" s="26" t="s">
        <v>21569</v>
      </c>
      <c r="G7119" s="27">
        <v>45414</v>
      </c>
      <c r="H7119" s="26" t="s">
        <v>21570</v>
      </c>
      <c r="I7119" s="26" t="s">
        <v>20662</v>
      </c>
      <c r="J7119" s="28">
        <v>-188800</v>
      </c>
      <c r="K7119" s="49">
        <v>-188800</v>
      </c>
    </row>
    <row r="7120" spans="1:11" x14ac:dyDescent="0.25">
      <c r="A7120" s="48" t="s">
        <v>8738</v>
      </c>
      <c r="B7120" s="26" t="s">
        <v>21768</v>
      </c>
      <c r="C7120" s="26" t="s">
        <v>19036</v>
      </c>
      <c r="D7120" s="26" t="s">
        <v>19037</v>
      </c>
      <c r="E7120" s="25"/>
      <c r="F7120" s="26" t="s">
        <v>21432</v>
      </c>
      <c r="G7120" s="27">
        <v>45414</v>
      </c>
      <c r="H7120" s="26" t="s">
        <v>22406</v>
      </c>
      <c r="I7120" s="25"/>
      <c r="J7120" s="28">
        <v>-10737499.800000001</v>
      </c>
      <c r="K7120" s="49">
        <v>-10737499.800000001</v>
      </c>
    </row>
    <row r="7121" spans="1:11" x14ac:dyDescent="0.25">
      <c r="A7121" s="48" t="s">
        <v>8738</v>
      </c>
      <c r="B7121" s="26" t="s">
        <v>21768</v>
      </c>
      <c r="C7121" s="26" t="s">
        <v>19900</v>
      </c>
      <c r="D7121" s="26" t="s">
        <v>19901</v>
      </c>
      <c r="E7121" s="25"/>
      <c r="F7121" s="26" t="s">
        <v>21577</v>
      </c>
      <c r="G7121" s="27">
        <v>45414</v>
      </c>
      <c r="H7121" s="26" t="s">
        <v>21578</v>
      </c>
      <c r="I7121" s="26" t="s">
        <v>20662</v>
      </c>
      <c r="J7121" s="28">
        <v>-94400</v>
      </c>
      <c r="K7121" s="49">
        <v>-94400</v>
      </c>
    </row>
    <row r="7122" spans="1:11" x14ac:dyDescent="0.25">
      <c r="A7122" s="48" t="s">
        <v>8738</v>
      </c>
      <c r="B7122" s="26" t="s">
        <v>21768</v>
      </c>
      <c r="C7122" s="26" t="s">
        <v>15689</v>
      </c>
      <c r="D7122" s="26" t="s">
        <v>8657</v>
      </c>
      <c r="E7122" s="25"/>
      <c r="F7122" s="26" t="s">
        <v>21615</v>
      </c>
      <c r="G7122" s="27">
        <v>45414</v>
      </c>
      <c r="H7122" s="26" t="s">
        <v>21616</v>
      </c>
      <c r="I7122" s="26" t="s">
        <v>21799</v>
      </c>
      <c r="J7122" s="28">
        <v>-27894.3</v>
      </c>
      <c r="K7122" s="49">
        <v>-27894.3</v>
      </c>
    </row>
    <row r="7123" spans="1:11" x14ac:dyDescent="0.25">
      <c r="A7123" s="48" t="s">
        <v>8738</v>
      </c>
      <c r="B7123" s="26" t="s">
        <v>21768</v>
      </c>
      <c r="C7123" s="26" t="s">
        <v>16415</v>
      </c>
      <c r="D7123" s="26" t="s">
        <v>16416</v>
      </c>
      <c r="E7123" s="25"/>
      <c r="F7123" s="26" t="s">
        <v>21434</v>
      </c>
      <c r="G7123" s="27">
        <v>45414</v>
      </c>
      <c r="H7123" s="26" t="s">
        <v>22723</v>
      </c>
      <c r="I7123" s="25"/>
      <c r="J7123" s="28">
        <v>-77002500.030000001</v>
      </c>
      <c r="K7123" s="49">
        <v>-77002500.030000001</v>
      </c>
    </row>
    <row r="7124" spans="1:11" x14ac:dyDescent="0.25">
      <c r="A7124" s="48" t="s">
        <v>8738</v>
      </c>
      <c r="B7124" s="26" t="s">
        <v>21768</v>
      </c>
      <c r="C7124" s="26" t="s">
        <v>22815</v>
      </c>
      <c r="D7124" s="26" t="s">
        <v>22816</v>
      </c>
      <c r="E7124" s="26" t="s">
        <v>19552</v>
      </c>
      <c r="F7124" s="26" t="s">
        <v>21730</v>
      </c>
      <c r="G7124" s="27">
        <v>45414</v>
      </c>
      <c r="H7124" s="26" t="s">
        <v>21731</v>
      </c>
      <c r="I7124" s="26" t="s">
        <v>22817</v>
      </c>
      <c r="J7124" s="28">
        <v>-1002905.6</v>
      </c>
      <c r="K7124" s="49">
        <v>-1002905.6</v>
      </c>
    </row>
    <row r="7125" spans="1:11" x14ac:dyDescent="0.25">
      <c r="A7125" s="48" t="s">
        <v>8738</v>
      </c>
      <c r="B7125" s="26" t="s">
        <v>21768</v>
      </c>
      <c r="C7125" s="26" t="s">
        <v>6922</v>
      </c>
      <c r="D7125" s="26" t="s">
        <v>19051</v>
      </c>
      <c r="E7125" s="26" t="s">
        <v>19552</v>
      </c>
      <c r="F7125" s="26" t="s">
        <v>21617</v>
      </c>
      <c r="G7125" s="27">
        <v>45414</v>
      </c>
      <c r="H7125" s="26" t="s">
        <v>20646</v>
      </c>
      <c r="I7125" s="26" t="s">
        <v>22870</v>
      </c>
      <c r="J7125" s="28">
        <v>-2381664.13</v>
      </c>
      <c r="K7125" s="49">
        <v>-2381664.13</v>
      </c>
    </row>
    <row r="7126" spans="1:11" x14ac:dyDescent="0.25">
      <c r="A7126" s="48" t="s">
        <v>8738</v>
      </c>
      <c r="B7126" s="26" t="s">
        <v>21768</v>
      </c>
      <c r="C7126" s="26" t="s">
        <v>6922</v>
      </c>
      <c r="D7126" s="26" t="s">
        <v>19051</v>
      </c>
      <c r="E7126" s="26" t="s">
        <v>19552</v>
      </c>
      <c r="F7126" s="26" t="s">
        <v>21620</v>
      </c>
      <c r="G7126" s="27">
        <v>45414</v>
      </c>
      <c r="H7126" s="26" t="s">
        <v>18171</v>
      </c>
      <c r="I7126" s="26" t="s">
        <v>22871</v>
      </c>
      <c r="J7126" s="28">
        <v>-2381664.13</v>
      </c>
      <c r="K7126" s="49">
        <v>-2381664.13</v>
      </c>
    </row>
    <row r="7127" spans="1:11" x14ac:dyDescent="0.25">
      <c r="A7127" s="48" t="s">
        <v>8738</v>
      </c>
      <c r="B7127" s="26" t="s">
        <v>21768</v>
      </c>
      <c r="C7127" s="26" t="s">
        <v>6922</v>
      </c>
      <c r="D7127" s="26" t="s">
        <v>19051</v>
      </c>
      <c r="E7127" s="26" t="s">
        <v>19552</v>
      </c>
      <c r="F7127" s="26" t="s">
        <v>21621</v>
      </c>
      <c r="G7127" s="27">
        <v>45414</v>
      </c>
      <c r="H7127" s="26" t="s">
        <v>8137</v>
      </c>
      <c r="I7127" s="26" t="s">
        <v>22872</v>
      </c>
      <c r="J7127" s="28">
        <v>-2381664.13</v>
      </c>
      <c r="K7127" s="49">
        <v>-2381664.13</v>
      </c>
    </row>
    <row r="7128" spans="1:11" x14ac:dyDescent="0.25">
      <c r="A7128" s="48" t="s">
        <v>8738</v>
      </c>
      <c r="B7128" s="26" t="s">
        <v>21768</v>
      </c>
      <c r="C7128" s="26" t="s">
        <v>8630</v>
      </c>
      <c r="D7128" s="26" t="s">
        <v>8629</v>
      </c>
      <c r="E7128" s="25"/>
      <c r="F7128" s="26" t="s">
        <v>21722</v>
      </c>
      <c r="G7128" s="27">
        <v>45414</v>
      </c>
      <c r="H7128" s="26" t="s">
        <v>18183</v>
      </c>
      <c r="I7128" s="26" t="s">
        <v>23220</v>
      </c>
      <c r="J7128" s="28">
        <v>-195880</v>
      </c>
      <c r="K7128" s="49">
        <v>-195880</v>
      </c>
    </row>
    <row r="7129" spans="1:11" x14ac:dyDescent="0.25">
      <c r="A7129" s="48" t="s">
        <v>8738</v>
      </c>
      <c r="B7129" s="26" t="s">
        <v>21768</v>
      </c>
      <c r="C7129" s="26" t="s">
        <v>15690</v>
      </c>
      <c r="D7129" s="26" t="s">
        <v>8658</v>
      </c>
      <c r="E7129" s="25"/>
      <c r="F7129" s="26" t="s">
        <v>21609</v>
      </c>
      <c r="G7129" s="27">
        <v>45414</v>
      </c>
      <c r="H7129" s="26" t="s">
        <v>21610</v>
      </c>
      <c r="I7129" s="26" t="s">
        <v>22076</v>
      </c>
      <c r="J7129" s="28">
        <v>-247800</v>
      </c>
      <c r="K7129" s="49">
        <v>-247800</v>
      </c>
    </row>
    <row r="7130" spans="1:11" x14ac:dyDescent="0.25">
      <c r="A7130" s="48" t="s">
        <v>8738</v>
      </c>
      <c r="B7130" s="26" t="s">
        <v>21768</v>
      </c>
      <c r="C7130" s="26" t="s">
        <v>18523</v>
      </c>
      <c r="D7130" s="26" t="s">
        <v>18524</v>
      </c>
      <c r="E7130" s="25"/>
      <c r="F7130" s="26" t="s">
        <v>21573</v>
      </c>
      <c r="G7130" s="27">
        <v>45414</v>
      </c>
      <c r="H7130" s="26" t="s">
        <v>21574</v>
      </c>
      <c r="I7130" s="26" t="s">
        <v>21799</v>
      </c>
      <c r="J7130" s="28">
        <v>-211430.46</v>
      </c>
      <c r="K7130" s="49">
        <v>-211430.46</v>
      </c>
    </row>
    <row r="7131" spans="1:11" x14ac:dyDescent="0.25">
      <c r="A7131" s="48" t="s">
        <v>8738</v>
      </c>
      <c r="B7131" s="26" t="s">
        <v>21768</v>
      </c>
      <c r="C7131" s="26" t="s">
        <v>15691</v>
      </c>
      <c r="D7131" s="26" t="s">
        <v>8659</v>
      </c>
      <c r="E7131" s="26" t="s">
        <v>19552</v>
      </c>
      <c r="F7131" s="26" t="s">
        <v>21575</v>
      </c>
      <c r="G7131" s="27">
        <v>45414</v>
      </c>
      <c r="H7131" s="26" t="s">
        <v>21576</v>
      </c>
      <c r="I7131" s="26" t="s">
        <v>21799</v>
      </c>
      <c r="J7131" s="28">
        <v>-87169.81</v>
      </c>
      <c r="K7131" s="49">
        <v>-87169.81</v>
      </c>
    </row>
    <row r="7132" spans="1:11" x14ac:dyDescent="0.25">
      <c r="A7132" s="48" t="s">
        <v>8738</v>
      </c>
      <c r="B7132" s="26" t="s">
        <v>21768</v>
      </c>
      <c r="C7132" s="26" t="s">
        <v>20009</v>
      </c>
      <c r="D7132" s="26" t="s">
        <v>20010</v>
      </c>
      <c r="E7132" s="25"/>
      <c r="F7132" s="26" t="s">
        <v>21636</v>
      </c>
      <c r="G7132" s="27">
        <v>45414</v>
      </c>
      <c r="H7132" s="26" t="s">
        <v>21637</v>
      </c>
      <c r="I7132" s="26" t="s">
        <v>23293</v>
      </c>
      <c r="J7132" s="28">
        <v>-306800</v>
      </c>
      <c r="K7132" s="49">
        <v>-306800</v>
      </c>
    </row>
    <row r="7133" spans="1:11" x14ac:dyDescent="0.25">
      <c r="A7133" s="48" t="s">
        <v>8738</v>
      </c>
      <c r="B7133" s="26" t="s">
        <v>21768</v>
      </c>
      <c r="C7133" s="26" t="s">
        <v>23298</v>
      </c>
      <c r="D7133" s="26" t="s">
        <v>20545</v>
      </c>
      <c r="E7133" s="25"/>
      <c r="F7133" s="26" t="s">
        <v>21603</v>
      </c>
      <c r="G7133" s="27">
        <v>45414</v>
      </c>
      <c r="H7133" s="26" t="s">
        <v>21604</v>
      </c>
      <c r="I7133" s="26" t="s">
        <v>21862</v>
      </c>
      <c r="J7133" s="28">
        <v>-165200</v>
      </c>
      <c r="K7133" s="49">
        <v>-165200</v>
      </c>
    </row>
    <row r="7134" spans="1:11" x14ac:dyDescent="0.25">
      <c r="A7134" s="48" t="s">
        <v>8738</v>
      </c>
      <c r="B7134" s="26" t="s">
        <v>21768</v>
      </c>
      <c r="C7134" s="26" t="s">
        <v>15692</v>
      </c>
      <c r="D7134" s="26" t="s">
        <v>8660</v>
      </c>
      <c r="E7134" s="25"/>
      <c r="F7134" s="26" t="s">
        <v>21581</v>
      </c>
      <c r="G7134" s="27">
        <v>45414</v>
      </c>
      <c r="H7134" s="26" t="s">
        <v>21582</v>
      </c>
      <c r="I7134" s="26" t="s">
        <v>21799</v>
      </c>
      <c r="J7134" s="28">
        <v>-136290</v>
      </c>
      <c r="K7134" s="49">
        <v>-136290</v>
      </c>
    </row>
    <row r="7135" spans="1:11" x14ac:dyDescent="0.25">
      <c r="A7135" s="48" t="s">
        <v>8738</v>
      </c>
      <c r="B7135" s="26" t="s">
        <v>21768</v>
      </c>
      <c r="C7135" s="26" t="s">
        <v>20015</v>
      </c>
      <c r="D7135" s="26" t="s">
        <v>20016</v>
      </c>
      <c r="E7135" s="25"/>
      <c r="F7135" s="26" t="s">
        <v>21567</v>
      </c>
      <c r="G7135" s="27">
        <v>45414</v>
      </c>
      <c r="H7135" s="26" t="s">
        <v>21568</v>
      </c>
      <c r="I7135" s="26" t="s">
        <v>23300</v>
      </c>
      <c r="J7135" s="28">
        <v>-141600</v>
      </c>
      <c r="K7135" s="49">
        <v>-141600</v>
      </c>
    </row>
    <row r="7136" spans="1:11" x14ac:dyDescent="0.25">
      <c r="A7136" s="48" t="s">
        <v>8738</v>
      </c>
      <c r="B7136" s="26" t="s">
        <v>21768</v>
      </c>
      <c r="C7136" s="26" t="s">
        <v>20019</v>
      </c>
      <c r="D7136" s="26" t="s">
        <v>20020</v>
      </c>
      <c r="E7136" s="25"/>
      <c r="F7136" s="26" t="s">
        <v>21634</v>
      </c>
      <c r="G7136" s="27">
        <v>45414</v>
      </c>
      <c r="H7136" s="26" t="s">
        <v>21635</v>
      </c>
      <c r="I7136" s="26" t="s">
        <v>20692</v>
      </c>
      <c r="J7136" s="28">
        <v>-106200</v>
      </c>
      <c r="K7136" s="49">
        <v>-106200</v>
      </c>
    </row>
    <row r="7137" spans="1:11" x14ac:dyDescent="0.25">
      <c r="A7137" s="48" t="s">
        <v>8738</v>
      </c>
      <c r="B7137" s="26" t="s">
        <v>21768</v>
      </c>
      <c r="C7137" s="26" t="s">
        <v>17136</v>
      </c>
      <c r="D7137" s="26" t="s">
        <v>17137</v>
      </c>
      <c r="E7137" s="25"/>
      <c r="F7137" s="26" t="s">
        <v>21436</v>
      </c>
      <c r="G7137" s="27">
        <v>45414</v>
      </c>
      <c r="H7137" s="26" t="s">
        <v>17056</v>
      </c>
      <c r="I7137" s="25"/>
      <c r="J7137" s="28">
        <v>-6243900.0700000003</v>
      </c>
      <c r="K7137" s="49">
        <v>-6243900.0700000003</v>
      </c>
    </row>
    <row r="7138" spans="1:11" x14ac:dyDescent="0.25">
      <c r="A7138" s="48" t="s">
        <v>19417</v>
      </c>
      <c r="B7138" s="26" t="s">
        <v>21768</v>
      </c>
      <c r="C7138" s="26" t="s">
        <v>23681</v>
      </c>
      <c r="D7138" s="26" t="s">
        <v>23682</v>
      </c>
      <c r="E7138" s="25"/>
      <c r="F7138" s="26" t="s">
        <v>21737</v>
      </c>
      <c r="G7138" s="27">
        <v>45414</v>
      </c>
      <c r="H7138" s="26" t="s">
        <v>21738</v>
      </c>
      <c r="I7138" s="26" t="s">
        <v>23683</v>
      </c>
      <c r="J7138" s="28">
        <v>-544818.75</v>
      </c>
      <c r="K7138" s="49">
        <v>-544818.75</v>
      </c>
    </row>
    <row r="7139" spans="1:11" x14ac:dyDescent="0.25">
      <c r="A7139" s="48" t="s">
        <v>19417</v>
      </c>
      <c r="B7139" s="26" t="s">
        <v>21768</v>
      </c>
      <c r="C7139" s="26" t="s">
        <v>23695</v>
      </c>
      <c r="D7139" s="26" t="s">
        <v>23696</v>
      </c>
      <c r="E7139" s="25"/>
      <c r="F7139" s="26" t="s">
        <v>21754</v>
      </c>
      <c r="G7139" s="27">
        <v>45414</v>
      </c>
      <c r="H7139" s="26" t="s">
        <v>21755</v>
      </c>
      <c r="I7139" s="26" t="s">
        <v>23697</v>
      </c>
      <c r="J7139" s="28">
        <v>-300000000</v>
      </c>
      <c r="K7139" s="49">
        <v>-300000000</v>
      </c>
    </row>
    <row r="7140" spans="1:11" x14ac:dyDescent="0.25">
      <c r="A7140" s="48" t="s">
        <v>18584</v>
      </c>
      <c r="B7140" s="26" t="s">
        <v>21768</v>
      </c>
      <c r="C7140" s="26" t="s">
        <v>24019</v>
      </c>
      <c r="D7140" s="26" t="s">
        <v>24020</v>
      </c>
      <c r="E7140" s="25"/>
      <c r="F7140" s="26" t="s">
        <v>21469</v>
      </c>
      <c r="G7140" s="27">
        <v>45414</v>
      </c>
      <c r="H7140" s="26" t="s">
        <v>6708</v>
      </c>
      <c r="I7140" s="25"/>
      <c r="J7140" s="28">
        <v>-70200</v>
      </c>
      <c r="K7140" s="49">
        <v>-70200</v>
      </c>
    </row>
    <row r="7141" spans="1:11" x14ac:dyDescent="0.25">
      <c r="A7141" s="48" t="s">
        <v>18584</v>
      </c>
      <c r="B7141" s="26" t="s">
        <v>21768</v>
      </c>
      <c r="C7141" s="26" t="s">
        <v>24019</v>
      </c>
      <c r="D7141" s="26" t="s">
        <v>24020</v>
      </c>
      <c r="E7141" s="25"/>
      <c r="F7141" s="26" t="s">
        <v>21470</v>
      </c>
      <c r="G7141" s="27">
        <v>45414</v>
      </c>
      <c r="H7141" s="26" t="s">
        <v>6949</v>
      </c>
      <c r="I7141" s="25"/>
      <c r="J7141" s="28">
        <v>-70200</v>
      </c>
      <c r="K7141" s="49">
        <v>-70200</v>
      </c>
    </row>
    <row r="7142" spans="1:11" x14ac:dyDescent="0.25">
      <c r="A7142" s="48" t="s">
        <v>18584</v>
      </c>
      <c r="B7142" s="26" t="s">
        <v>21768</v>
      </c>
      <c r="C7142" s="26" t="s">
        <v>24019</v>
      </c>
      <c r="D7142" s="26" t="s">
        <v>24020</v>
      </c>
      <c r="E7142" s="25"/>
      <c r="F7142" s="26" t="s">
        <v>21471</v>
      </c>
      <c r="G7142" s="27">
        <v>45414</v>
      </c>
      <c r="H7142" s="26" t="s">
        <v>6746</v>
      </c>
      <c r="I7142" s="25"/>
      <c r="J7142" s="28">
        <v>-70200</v>
      </c>
      <c r="K7142" s="49">
        <v>-70200</v>
      </c>
    </row>
    <row r="7143" spans="1:11" x14ac:dyDescent="0.25">
      <c r="A7143" s="48" t="s">
        <v>18584</v>
      </c>
      <c r="B7143" s="26" t="s">
        <v>21768</v>
      </c>
      <c r="C7143" s="26" t="s">
        <v>24019</v>
      </c>
      <c r="D7143" s="26" t="s">
        <v>24020</v>
      </c>
      <c r="E7143" s="25"/>
      <c r="F7143" s="26" t="s">
        <v>21472</v>
      </c>
      <c r="G7143" s="27">
        <v>45414</v>
      </c>
      <c r="H7143" s="26" t="s">
        <v>7953</v>
      </c>
      <c r="I7143" s="25"/>
      <c r="J7143" s="28">
        <v>-70200</v>
      </c>
      <c r="K7143" s="49">
        <v>-70200</v>
      </c>
    </row>
    <row r="7144" spans="1:11" x14ac:dyDescent="0.25">
      <c r="A7144" s="44" t="s">
        <v>8738</v>
      </c>
      <c r="B7144" s="45" t="s">
        <v>21768</v>
      </c>
      <c r="C7144" s="45" t="s">
        <v>103</v>
      </c>
      <c r="D7144" s="45" t="s">
        <v>102</v>
      </c>
      <c r="E7144" s="42"/>
      <c r="F7144" s="45" t="s">
        <v>21430</v>
      </c>
      <c r="G7144" s="59">
        <v>45414</v>
      </c>
      <c r="H7144" s="42" t="s">
        <v>19539</v>
      </c>
      <c r="I7144" s="42" t="s">
        <v>19539</v>
      </c>
      <c r="J7144" s="46">
        <v>358297.36</v>
      </c>
      <c r="K7144" s="47">
        <v>0.04</v>
      </c>
    </row>
    <row r="7145" spans="1:11" x14ac:dyDescent="0.25">
      <c r="A7145" s="48" t="s">
        <v>8738</v>
      </c>
      <c r="B7145" s="26" t="s">
        <v>21768</v>
      </c>
      <c r="C7145" s="26" t="s">
        <v>18829</v>
      </c>
      <c r="D7145" s="26" t="s">
        <v>19025</v>
      </c>
      <c r="E7145" s="25"/>
      <c r="F7145" s="26" t="s">
        <v>21418</v>
      </c>
      <c r="G7145" s="27">
        <v>45415</v>
      </c>
      <c r="H7145" s="26" t="s">
        <v>21387</v>
      </c>
      <c r="I7145" s="26" t="s">
        <v>15735</v>
      </c>
      <c r="J7145" s="28">
        <v>-9457749.7899999991</v>
      </c>
      <c r="K7145" s="49">
        <v>-7566199.8300000001</v>
      </c>
    </row>
    <row r="7146" spans="1:11" x14ac:dyDescent="0.25">
      <c r="A7146" s="48" t="s">
        <v>8738</v>
      </c>
      <c r="B7146" s="26" t="s">
        <v>21768</v>
      </c>
      <c r="C7146" s="26" t="s">
        <v>19565</v>
      </c>
      <c r="D7146" s="26" t="s">
        <v>19566</v>
      </c>
      <c r="E7146" s="25"/>
      <c r="F7146" s="26" t="s">
        <v>21674</v>
      </c>
      <c r="G7146" s="27">
        <v>45415</v>
      </c>
      <c r="H7146" s="26" t="s">
        <v>21675</v>
      </c>
      <c r="I7146" s="26" t="s">
        <v>20686</v>
      </c>
      <c r="J7146" s="28">
        <v>-212400</v>
      </c>
      <c r="K7146" s="49">
        <v>-212400</v>
      </c>
    </row>
    <row r="7147" spans="1:11" x14ac:dyDescent="0.25">
      <c r="A7147" s="48" t="s">
        <v>8738</v>
      </c>
      <c r="B7147" s="26" t="s">
        <v>21768</v>
      </c>
      <c r="C7147" s="26" t="s">
        <v>19583</v>
      </c>
      <c r="D7147" s="26" t="s">
        <v>19584</v>
      </c>
      <c r="E7147" s="25"/>
      <c r="F7147" s="26" t="s">
        <v>21658</v>
      </c>
      <c r="G7147" s="27">
        <v>45415</v>
      </c>
      <c r="H7147" s="26" t="s">
        <v>21659</v>
      </c>
      <c r="I7147" s="26" t="s">
        <v>21837</v>
      </c>
      <c r="J7147" s="28">
        <v>-424800</v>
      </c>
      <c r="K7147" s="49">
        <v>-424800</v>
      </c>
    </row>
    <row r="7148" spans="1:11" x14ac:dyDescent="0.25">
      <c r="A7148" s="48" t="s">
        <v>8738</v>
      </c>
      <c r="B7148" s="26" t="s">
        <v>21768</v>
      </c>
      <c r="C7148" s="26" t="s">
        <v>19598</v>
      </c>
      <c r="D7148" s="26" t="s">
        <v>19599</v>
      </c>
      <c r="E7148" s="25"/>
      <c r="F7148" s="26" t="s">
        <v>21650</v>
      </c>
      <c r="G7148" s="27">
        <v>45415</v>
      </c>
      <c r="H7148" s="26" t="s">
        <v>21651</v>
      </c>
      <c r="I7148" s="26" t="s">
        <v>21837</v>
      </c>
      <c r="J7148" s="28">
        <v>-165200</v>
      </c>
      <c r="K7148" s="49">
        <v>-165200</v>
      </c>
    </row>
    <row r="7149" spans="1:11" x14ac:dyDescent="0.25">
      <c r="A7149" s="48" t="s">
        <v>8738</v>
      </c>
      <c r="B7149" s="26" t="s">
        <v>21768</v>
      </c>
      <c r="C7149" s="26" t="s">
        <v>19625</v>
      </c>
      <c r="D7149" s="26" t="s">
        <v>19626</v>
      </c>
      <c r="E7149" s="25"/>
      <c r="F7149" s="26" t="s">
        <v>21676</v>
      </c>
      <c r="G7149" s="27">
        <v>45415</v>
      </c>
      <c r="H7149" s="26" t="s">
        <v>21677</v>
      </c>
      <c r="I7149" s="26" t="s">
        <v>20686</v>
      </c>
      <c r="J7149" s="28">
        <v>-224200</v>
      </c>
      <c r="K7149" s="49">
        <v>-224200</v>
      </c>
    </row>
    <row r="7150" spans="1:11" x14ac:dyDescent="0.25">
      <c r="A7150" s="48" t="s">
        <v>8738</v>
      </c>
      <c r="B7150" s="26" t="s">
        <v>21768</v>
      </c>
      <c r="C7150" s="26" t="s">
        <v>19627</v>
      </c>
      <c r="D7150" s="26" t="s">
        <v>19628</v>
      </c>
      <c r="E7150" s="25"/>
      <c r="F7150" s="26" t="s">
        <v>21666</v>
      </c>
      <c r="G7150" s="27">
        <v>45415</v>
      </c>
      <c r="H7150" s="26" t="s">
        <v>21667</v>
      </c>
      <c r="I7150" s="26" t="s">
        <v>21837</v>
      </c>
      <c r="J7150" s="28">
        <v>-354000</v>
      </c>
      <c r="K7150" s="49">
        <v>-354000</v>
      </c>
    </row>
    <row r="7151" spans="1:11" x14ac:dyDescent="0.25">
      <c r="A7151" s="48" t="s">
        <v>8738</v>
      </c>
      <c r="B7151" s="26" t="s">
        <v>21768</v>
      </c>
      <c r="C7151" s="26" t="s">
        <v>19631</v>
      </c>
      <c r="D7151" s="26" t="s">
        <v>19632</v>
      </c>
      <c r="E7151" s="25"/>
      <c r="F7151" s="26" t="s">
        <v>21668</v>
      </c>
      <c r="G7151" s="27">
        <v>45415</v>
      </c>
      <c r="H7151" s="26" t="s">
        <v>21669</v>
      </c>
      <c r="I7151" s="26" t="s">
        <v>21837</v>
      </c>
      <c r="J7151" s="28">
        <v>-165200</v>
      </c>
      <c r="K7151" s="49">
        <v>-165200</v>
      </c>
    </row>
    <row r="7152" spans="1:11" x14ac:dyDescent="0.25">
      <c r="A7152" s="48" t="s">
        <v>8738</v>
      </c>
      <c r="B7152" s="26" t="s">
        <v>21768</v>
      </c>
      <c r="C7152" s="26" t="s">
        <v>19641</v>
      </c>
      <c r="D7152" s="26" t="s">
        <v>19642</v>
      </c>
      <c r="E7152" s="25"/>
      <c r="F7152" s="26" t="s">
        <v>21664</v>
      </c>
      <c r="G7152" s="27">
        <v>45415</v>
      </c>
      <c r="H7152" s="26" t="s">
        <v>21665</v>
      </c>
      <c r="I7152" s="26" t="s">
        <v>21837</v>
      </c>
      <c r="J7152" s="28">
        <v>-118000</v>
      </c>
      <c r="K7152" s="49">
        <v>-118000</v>
      </c>
    </row>
    <row r="7153" spans="1:11" x14ac:dyDescent="0.25">
      <c r="A7153" s="48" t="s">
        <v>8738</v>
      </c>
      <c r="B7153" s="26" t="s">
        <v>21768</v>
      </c>
      <c r="C7153" s="26" t="s">
        <v>9012</v>
      </c>
      <c r="D7153" s="26" t="s">
        <v>255</v>
      </c>
      <c r="E7153" s="26" t="s">
        <v>19552</v>
      </c>
      <c r="F7153" s="26" t="s">
        <v>21670</v>
      </c>
      <c r="G7153" s="27">
        <v>45415</v>
      </c>
      <c r="H7153" s="26" t="s">
        <v>21671</v>
      </c>
      <c r="I7153" s="26" t="s">
        <v>20686</v>
      </c>
      <c r="J7153" s="28">
        <v>-47200</v>
      </c>
      <c r="K7153" s="49">
        <v>-47200</v>
      </c>
    </row>
    <row r="7154" spans="1:11" x14ac:dyDescent="0.25">
      <c r="A7154" s="48" t="s">
        <v>8738</v>
      </c>
      <c r="B7154" s="26" t="s">
        <v>21768</v>
      </c>
      <c r="C7154" s="26" t="s">
        <v>19659</v>
      </c>
      <c r="D7154" s="26" t="s">
        <v>19660</v>
      </c>
      <c r="E7154" s="25"/>
      <c r="F7154" s="26" t="s">
        <v>21652</v>
      </c>
      <c r="G7154" s="27">
        <v>45415</v>
      </c>
      <c r="H7154" s="26" t="s">
        <v>21653</v>
      </c>
      <c r="I7154" s="26" t="s">
        <v>21837</v>
      </c>
      <c r="J7154" s="28">
        <v>-224200</v>
      </c>
      <c r="K7154" s="49">
        <v>-224200</v>
      </c>
    </row>
    <row r="7155" spans="1:11" x14ac:dyDescent="0.25">
      <c r="A7155" s="48" t="s">
        <v>8738</v>
      </c>
      <c r="B7155" s="26" t="s">
        <v>21768</v>
      </c>
      <c r="C7155" s="26" t="s">
        <v>19661</v>
      </c>
      <c r="D7155" s="26" t="s">
        <v>19662</v>
      </c>
      <c r="E7155" s="25"/>
      <c r="F7155" s="26" t="s">
        <v>21672</v>
      </c>
      <c r="G7155" s="27">
        <v>45415</v>
      </c>
      <c r="H7155" s="26" t="s">
        <v>21673</v>
      </c>
      <c r="I7155" s="26" t="s">
        <v>20686</v>
      </c>
      <c r="J7155" s="28">
        <v>-236000</v>
      </c>
      <c r="K7155" s="49">
        <v>-236000</v>
      </c>
    </row>
    <row r="7156" spans="1:11" x14ac:dyDescent="0.25">
      <c r="A7156" s="48" t="s">
        <v>8738</v>
      </c>
      <c r="B7156" s="26" t="s">
        <v>21768</v>
      </c>
      <c r="C7156" s="26" t="s">
        <v>19679</v>
      </c>
      <c r="D7156" s="26" t="s">
        <v>19680</v>
      </c>
      <c r="E7156" s="25"/>
      <c r="F7156" s="26" t="s">
        <v>21678</v>
      </c>
      <c r="G7156" s="27">
        <v>45415</v>
      </c>
      <c r="H7156" s="26" t="s">
        <v>21679</v>
      </c>
      <c r="I7156" s="26" t="s">
        <v>21892</v>
      </c>
      <c r="J7156" s="28">
        <v>-169920</v>
      </c>
      <c r="K7156" s="49">
        <v>-169920</v>
      </c>
    </row>
    <row r="7157" spans="1:11" x14ac:dyDescent="0.25">
      <c r="A7157" s="48" t="s">
        <v>8738</v>
      </c>
      <c r="B7157" s="26" t="s">
        <v>21768</v>
      </c>
      <c r="C7157" s="26" t="s">
        <v>19685</v>
      </c>
      <c r="D7157" s="26" t="s">
        <v>19686</v>
      </c>
      <c r="E7157" s="25"/>
      <c r="F7157" s="26" t="s">
        <v>21656</v>
      </c>
      <c r="G7157" s="27">
        <v>45415</v>
      </c>
      <c r="H7157" s="26" t="s">
        <v>21657</v>
      </c>
      <c r="I7157" s="26" t="s">
        <v>21837</v>
      </c>
      <c r="J7157" s="28">
        <v>-146320</v>
      </c>
      <c r="K7157" s="49">
        <v>-146320</v>
      </c>
    </row>
    <row r="7158" spans="1:11" x14ac:dyDescent="0.25">
      <c r="A7158" s="48" t="s">
        <v>8738</v>
      </c>
      <c r="B7158" s="26" t="s">
        <v>21768</v>
      </c>
      <c r="C7158" s="26" t="s">
        <v>21909</v>
      </c>
      <c r="D7158" s="26" t="s">
        <v>21910</v>
      </c>
      <c r="E7158" s="25"/>
      <c r="F7158" s="26" t="s">
        <v>21414</v>
      </c>
      <c r="G7158" s="27">
        <v>45415</v>
      </c>
      <c r="H7158" s="26" t="s">
        <v>21383</v>
      </c>
      <c r="I7158" s="26" t="s">
        <v>21911</v>
      </c>
      <c r="J7158" s="28">
        <v>-8882376.8200000003</v>
      </c>
      <c r="K7158" s="49">
        <v>-7849574.4900000002</v>
      </c>
    </row>
    <row r="7159" spans="1:11" x14ac:dyDescent="0.25">
      <c r="A7159" s="48" t="s">
        <v>8738</v>
      </c>
      <c r="B7159" s="26" t="s">
        <v>21768</v>
      </c>
      <c r="C7159" s="26" t="s">
        <v>20254</v>
      </c>
      <c r="D7159" s="26" t="s">
        <v>20255</v>
      </c>
      <c r="E7159" s="25"/>
      <c r="F7159" s="26" t="s">
        <v>21417</v>
      </c>
      <c r="G7159" s="27">
        <v>45415</v>
      </c>
      <c r="H7159" s="26" t="s">
        <v>21386</v>
      </c>
      <c r="I7159" s="26" t="s">
        <v>15901</v>
      </c>
      <c r="J7159" s="28">
        <v>-7480771.3899999997</v>
      </c>
      <c r="K7159" s="49">
        <v>-5984617.1100000003</v>
      </c>
    </row>
    <row r="7160" spans="1:11" x14ac:dyDescent="0.25">
      <c r="A7160" s="48" t="s">
        <v>8738</v>
      </c>
      <c r="B7160" s="26" t="s">
        <v>21768</v>
      </c>
      <c r="C7160" s="26" t="s">
        <v>19717</v>
      </c>
      <c r="D7160" s="26" t="s">
        <v>19718</v>
      </c>
      <c r="E7160" s="25"/>
      <c r="F7160" s="26" t="s">
        <v>21648</v>
      </c>
      <c r="G7160" s="27">
        <v>45415</v>
      </c>
      <c r="H7160" s="26" t="s">
        <v>21649</v>
      </c>
      <c r="I7160" s="26" t="s">
        <v>20692</v>
      </c>
      <c r="J7160" s="28">
        <v>-183608</v>
      </c>
      <c r="K7160" s="49">
        <v>-183608</v>
      </c>
    </row>
    <row r="7161" spans="1:11" x14ac:dyDescent="0.25">
      <c r="A7161" s="48" t="s">
        <v>8738</v>
      </c>
      <c r="B7161" s="26" t="s">
        <v>21768</v>
      </c>
      <c r="C7161" s="26" t="s">
        <v>19723</v>
      </c>
      <c r="D7161" s="26" t="s">
        <v>19724</v>
      </c>
      <c r="E7161" s="25"/>
      <c r="F7161" s="26" t="s">
        <v>21654</v>
      </c>
      <c r="G7161" s="27">
        <v>45415</v>
      </c>
      <c r="H7161" s="26" t="s">
        <v>21655</v>
      </c>
      <c r="I7161" s="26" t="s">
        <v>21837</v>
      </c>
      <c r="J7161" s="28">
        <v>-40120</v>
      </c>
      <c r="K7161" s="49">
        <v>-40120</v>
      </c>
    </row>
    <row r="7162" spans="1:11" x14ac:dyDescent="0.25">
      <c r="A7162" s="48" t="s">
        <v>8738</v>
      </c>
      <c r="B7162" s="26" t="s">
        <v>21768</v>
      </c>
      <c r="C7162" s="26" t="s">
        <v>15687</v>
      </c>
      <c r="D7162" s="26" t="s">
        <v>8653</v>
      </c>
      <c r="E7162" s="25"/>
      <c r="F7162" s="26" t="s">
        <v>21662</v>
      </c>
      <c r="G7162" s="27">
        <v>45415</v>
      </c>
      <c r="H7162" s="26" t="s">
        <v>21663</v>
      </c>
      <c r="I7162" s="26" t="s">
        <v>21837</v>
      </c>
      <c r="J7162" s="28">
        <v>-185167.28</v>
      </c>
      <c r="K7162" s="49">
        <v>-185167.28</v>
      </c>
    </row>
    <row r="7163" spans="1:11" x14ac:dyDescent="0.25">
      <c r="A7163" s="48" t="s">
        <v>8738</v>
      </c>
      <c r="B7163" s="26" t="s">
        <v>21768</v>
      </c>
      <c r="C7163" s="26" t="s">
        <v>21992</v>
      </c>
      <c r="D7163" s="26" t="s">
        <v>21993</v>
      </c>
      <c r="E7163" s="25"/>
      <c r="F7163" s="26" t="s">
        <v>21416</v>
      </c>
      <c r="G7163" s="27">
        <v>45415</v>
      </c>
      <c r="H7163" s="26" t="s">
        <v>21385</v>
      </c>
      <c r="I7163" s="26" t="s">
        <v>21994</v>
      </c>
      <c r="J7163" s="28">
        <v>-2099077.7200000002</v>
      </c>
      <c r="K7163" s="49">
        <v>-1679262.18</v>
      </c>
    </row>
    <row r="7164" spans="1:11" x14ac:dyDescent="0.25">
      <c r="A7164" s="48" t="s">
        <v>8738</v>
      </c>
      <c r="B7164" s="26" t="s">
        <v>21768</v>
      </c>
      <c r="C7164" s="26" t="s">
        <v>20346</v>
      </c>
      <c r="D7164" s="26" t="s">
        <v>20347</v>
      </c>
      <c r="E7164" s="25"/>
      <c r="F7164" s="26" t="s">
        <v>21419</v>
      </c>
      <c r="G7164" s="27">
        <v>45415</v>
      </c>
      <c r="H7164" s="26" t="s">
        <v>21388</v>
      </c>
      <c r="I7164" s="26" t="s">
        <v>19848</v>
      </c>
      <c r="J7164" s="28">
        <v>-18392847.609999999</v>
      </c>
      <c r="K7164" s="49">
        <v>-14714278.09</v>
      </c>
    </row>
    <row r="7165" spans="1:11" x14ac:dyDescent="0.25">
      <c r="A7165" s="48" t="s">
        <v>8738</v>
      </c>
      <c r="B7165" s="26" t="s">
        <v>21768</v>
      </c>
      <c r="C7165" s="26" t="s">
        <v>12133</v>
      </c>
      <c r="D7165" s="26" t="s">
        <v>3972</v>
      </c>
      <c r="E7165" s="25"/>
      <c r="F7165" s="26" t="s">
        <v>21420</v>
      </c>
      <c r="G7165" s="27">
        <v>45415</v>
      </c>
      <c r="H7165" s="26" t="s">
        <v>21389</v>
      </c>
      <c r="I7165" s="26" t="s">
        <v>19549</v>
      </c>
      <c r="J7165" s="28">
        <v>-7339741</v>
      </c>
      <c r="K7165" s="49">
        <v>-5871792.7999999998</v>
      </c>
    </row>
    <row r="7166" spans="1:11" x14ac:dyDescent="0.25">
      <c r="A7166" s="48" t="s">
        <v>8738</v>
      </c>
      <c r="B7166" s="26" t="s">
        <v>21768</v>
      </c>
      <c r="C7166" s="26" t="s">
        <v>15688</v>
      </c>
      <c r="D7166" s="26" t="s">
        <v>8654</v>
      </c>
      <c r="E7166" s="25"/>
      <c r="F7166" s="26" t="s">
        <v>21660</v>
      </c>
      <c r="G7166" s="27">
        <v>45415</v>
      </c>
      <c r="H7166" s="26" t="s">
        <v>21661</v>
      </c>
      <c r="I7166" s="26" t="s">
        <v>21837</v>
      </c>
      <c r="J7166" s="28">
        <v>-209207.63</v>
      </c>
      <c r="K7166" s="49">
        <v>-209207.63</v>
      </c>
    </row>
    <row r="7167" spans="1:11" x14ac:dyDescent="0.25">
      <c r="A7167" s="48" t="s">
        <v>8738</v>
      </c>
      <c r="B7167" s="26" t="s">
        <v>21768</v>
      </c>
      <c r="C7167" s="26" t="s">
        <v>16025</v>
      </c>
      <c r="D7167" s="26" t="s">
        <v>16026</v>
      </c>
      <c r="E7167" s="26" t="s">
        <v>19552</v>
      </c>
      <c r="F7167" s="26" t="s">
        <v>21714</v>
      </c>
      <c r="G7167" s="27">
        <v>45415</v>
      </c>
      <c r="H7167" s="26" t="s">
        <v>22296</v>
      </c>
      <c r="I7167" s="25"/>
      <c r="J7167" s="28">
        <v>-2459972.5499999998</v>
      </c>
      <c r="K7167" s="49">
        <v>-2459972.5499999998</v>
      </c>
    </row>
    <row r="7168" spans="1:11" x14ac:dyDescent="0.25">
      <c r="A7168" s="48" t="s">
        <v>8738</v>
      </c>
      <c r="B7168" s="26" t="s">
        <v>21768</v>
      </c>
      <c r="C7168" s="26" t="s">
        <v>8583</v>
      </c>
      <c r="D7168" s="26" t="s">
        <v>8582</v>
      </c>
      <c r="E7168" s="26" t="s">
        <v>19552</v>
      </c>
      <c r="F7168" s="26" t="s">
        <v>21438</v>
      </c>
      <c r="G7168" s="27">
        <v>45415</v>
      </c>
      <c r="H7168" s="26" t="s">
        <v>22568</v>
      </c>
      <c r="I7168" s="25"/>
      <c r="J7168" s="28">
        <v>-1655410.11</v>
      </c>
      <c r="K7168" s="49">
        <v>-1655410.11</v>
      </c>
    </row>
    <row r="7169" spans="1:11" x14ac:dyDescent="0.25">
      <c r="A7169" s="48" t="s">
        <v>8738</v>
      </c>
      <c r="B7169" s="26" t="s">
        <v>21768</v>
      </c>
      <c r="C7169" s="26" t="s">
        <v>8583</v>
      </c>
      <c r="D7169" s="26" t="s">
        <v>8582</v>
      </c>
      <c r="E7169" s="26" t="s">
        <v>19552</v>
      </c>
      <c r="F7169" s="26" t="s">
        <v>21440</v>
      </c>
      <c r="G7169" s="27">
        <v>45415</v>
      </c>
      <c r="H7169" s="26" t="s">
        <v>22569</v>
      </c>
      <c r="I7169" s="25"/>
      <c r="J7169" s="28">
        <v>-1417031.92</v>
      </c>
      <c r="K7169" s="49">
        <v>-1417031.92</v>
      </c>
    </row>
    <row r="7170" spans="1:11" x14ac:dyDescent="0.25">
      <c r="A7170" s="48" t="s">
        <v>8738</v>
      </c>
      <c r="B7170" s="26" t="s">
        <v>21768</v>
      </c>
      <c r="C7170" s="26" t="s">
        <v>8583</v>
      </c>
      <c r="D7170" s="26" t="s">
        <v>8582</v>
      </c>
      <c r="E7170" s="26" t="s">
        <v>19552</v>
      </c>
      <c r="F7170" s="26" t="s">
        <v>21441</v>
      </c>
      <c r="G7170" s="27">
        <v>45415</v>
      </c>
      <c r="H7170" s="26" t="s">
        <v>22570</v>
      </c>
      <c r="I7170" s="25"/>
      <c r="J7170" s="28">
        <v>-784969.8</v>
      </c>
      <c r="K7170" s="49">
        <v>-784969.8</v>
      </c>
    </row>
    <row r="7171" spans="1:11" x14ac:dyDescent="0.25">
      <c r="A7171" s="48" t="s">
        <v>8738</v>
      </c>
      <c r="B7171" s="26" t="s">
        <v>21768</v>
      </c>
      <c r="C7171" s="26" t="s">
        <v>8583</v>
      </c>
      <c r="D7171" s="26" t="s">
        <v>8582</v>
      </c>
      <c r="E7171" s="26" t="s">
        <v>19552</v>
      </c>
      <c r="F7171" s="26" t="s">
        <v>21442</v>
      </c>
      <c r="G7171" s="27">
        <v>45415</v>
      </c>
      <c r="H7171" s="26" t="s">
        <v>22571</v>
      </c>
      <c r="I7171" s="25"/>
      <c r="J7171" s="28">
        <v>-1307749.5</v>
      </c>
      <c r="K7171" s="49">
        <v>-1307749.5</v>
      </c>
    </row>
    <row r="7172" spans="1:11" x14ac:dyDescent="0.25">
      <c r="A7172" s="48" t="s">
        <v>8738</v>
      </c>
      <c r="B7172" s="26" t="s">
        <v>21768</v>
      </c>
      <c r="C7172" s="26" t="s">
        <v>22880</v>
      </c>
      <c r="D7172" s="26" t="s">
        <v>20471</v>
      </c>
      <c r="E7172" s="25"/>
      <c r="F7172" s="26" t="s">
        <v>21415</v>
      </c>
      <c r="G7172" s="27">
        <v>45415</v>
      </c>
      <c r="H7172" s="26" t="s">
        <v>21384</v>
      </c>
      <c r="I7172" s="26" t="s">
        <v>15785</v>
      </c>
      <c r="J7172" s="28">
        <v>-9447750.3699999992</v>
      </c>
      <c r="K7172" s="49">
        <v>-7558200.2999999998</v>
      </c>
    </row>
    <row r="7173" spans="1:11" x14ac:dyDescent="0.25">
      <c r="A7173" s="48" t="s">
        <v>8738</v>
      </c>
      <c r="B7173" s="26" t="s">
        <v>21768</v>
      </c>
      <c r="C7173" s="26" t="s">
        <v>23016</v>
      </c>
      <c r="D7173" s="26" t="s">
        <v>23017</v>
      </c>
      <c r="E7173" s="25"/>
      <c r="F7173" s="26" t="s">
        <v>21723</v>
      </c>
      <c r="G7173" s="27">
        <v>45415</v>
      </c>
      <c r="H7173" s="26" t="s">
        <v>21724</v>
      </c>
      <c r="I7173" s="26" t="s">
        <v>23018</v>
      </c>
      <c r="J7173" s="28">
        <v>-98412</v>
      </c>
      <c r="K7173" s="49">
        <v>-98412</v>
      </c>
    </row>
    <row r="7174" spans="1:11" x14ac:dyDescent="0.25">
      <c r="A7174" s="48" t="s">
        <v>8738</v>
      </c>
      <c r="B7174" s="26" t="s">
        <v>21768</v>
      </c>
      <c r="C7174" s="26" t="s">
        <v>23023</v>
      </c>
      <c r="D7174" s="26" t="s">
        <v>20493</v>
      </c>
      <c r="E7174" s="25"/>
      <c r="F7174" s="26" t="s">
        <v>21397</v>
      </c>
      <c r="G7174" s="27">
        <v>45415</v>
      </c>
      <c r="H7174" s="26" t="s">
        <v>19537</v>
      </c>
      <c r="I7174" s="26" t="s">
        <v>23024</v>
      </c>
      <c r="J7174" s="28">
        <v>-4163124.43</v>
      </c>
      <c r="K7174" s="49">
        <v>-3330499.54</v>
      </c>
    </row>
    <row r="7175" spans="1:11" x14ac:dyDescent="0.25">
      <c r="A7175" s="48" t="s">
        <v>8738</v>
      </c>
      <c r="B7175" s="26" t="s">
        <v>21768</v>
      </c>
      <c r="C7175" s="26" t="s">
        <v>23203</v>
      </c>
      <c r="D7175" s="26" t="s">
        <v>23204</v>
      </c>
      <c r="E7175" s="25"/>
      <c r="F7175" s="26" t="s">
        <v>21382</v>
      </c>
      <c r="G7175" s="27">
        <v>45415</v>
      </c>
      <c r="H7175" s="26" t="s">
        <v>23205</v>
      </c>
      <c r="I7175" s="26" t="s">
        <v>23206</v>
      </c>
      <c r="J7175" s="28">
        <v>-125788.8</v>
      </c>
      <c r="K7175" s="49">
        <v>-125788.8</v>
      </c>
    </row>
    <row r="7176" spans="1:11" x14ac:dyDescent="0.25">
      <c r="A7176" s="48" t="s">
        <v>8738</v>
      </c>
      <c r="B7176" s="26" t="s">
        <v>21768</v>
      </c>
      <c r="C7176" s="26" t="s">
        <v>415</v>
      </c>
      <c r="D7176" s="26" t="s">
        <v>414</v>
      </c>
      <c r="E7176" s="25"/>
      <c r="F7176" s="26" t="s">
        <v>21462</v>
      </c>
      <c r="G7176" s="27">
        <v>45415</v>
      </c>
      <c r="H7176" s="26" t="s">
        <v>23264</v>
      </c>
      <c r="I7176" s="25"/>
      <c r="J7176" s="28">
        <v>-3033787</v>
      </c>
      <c r="K7176" s="49">
        <v>-3033787</v>
      </c>
    </row>
    <row r="7177" spans="1:11" x14ac:dyDescent="0.25">
      <c r="A7177" s="48" t="s">
        <v>8738</v>
      </c>
      <c r="B7177" s="26" t="s">
        <v>21768</v>
      </c>
      <c r="C7177" s="26" t="s">
        <v>23349</v>
      </c>
      <c r="D7177" s="26" t="s">
        <v>23350</v>
      </c>
      <c r="E7177" s="25"/>
      <c r="F7177" s="26" t="s">
        <v>21474</v>
      </c>
      <c r="G7177" s="27">
        <v>45415</v>
      </c>
      <c r="H7177" s="26" t="s">
        <v>6915</v>
      </c>
      <c r="I7177" s="25"/>
      <c r="J7177" s="28">
        <v>-120600</v>
      </c>
      <c r="K7177" s="49">
        <v>-120600</v>
      </c>
    </row>
    <row r="7178" spans="1:11" x14ac:dyDescent="0.25">
      <c r="A7178" s="48" t="s">
        <v>8738</v>
      </c>
      <c r="B7178" s="26" t="s">
        <v>21768</v>
      </c>
      <c r="C7178" s="26" t="s">
        <v>23349</v>
      </c>
      <c r="D7178" s="26" t="s">
        <v>23350</v>
      </c>
      <c r="E7178" s="25"/>
      <c r="F7178" s="26" t="s">
        <v>21476</v>
      </c>
      <c r="G7178" s="27">
        <v>45415</v>
      </c>
      <c r="H7178" s="26" t="s">
        <v>16128</v>
      </c>
      <c r="I7178" s="25"/>
      <c r="J7178" s="28">
        <v>-120600</v>
      </c>
      <c r="K7178" s="49">
        <v>-120600</v>
      </c>
    </row>
    <row r="7179" spans="1:11" x14ac:dyDescent="0.25">
      <c r="A7179" s="48" t="s">
        <v>8738</v>
      </c>
      <c r="B7179" s="26" t="s">
        <v>21768</v>
      </c>
      <c r="C7179" s="26" t="s">
        <v>23349</v>
      </c>
      <c r="D7179" s="26" t="s">
        <v>23350</v>
      </c>
      <c r="E7179" s="25"/>
      <c r="F7179" s="26" t="s">
        <v>21478</v>
      </c>
      <c r="G7179" s="27">
        <v>45415</v>
      </c>
      <c r="H7179" s="26" t="s">
        <v>6939</v>
      </c>
      <c r="I7179" s="25"/>
      <c r="J7179" s="28">
        <v>-120600</v>
      </c>
      <c r="K7179" s="49">
        <v>-120600</v>
      </c>
    </row>
    <row r="7180" spans="1:11" x14ac:dyDescent="0.25">
      <c r="A7180" s="48" t="s">
        <v>8738</v>
      </c>
      <c r="B7180" s="26" t="s">
        <v>21768</v>
      </c>
      <c r="C7180" s="26" t="s">
        <v>23349</v>
      </c>
      <c r="D7180" s="26" t="s">
        <v>23350</v>
      </c>
      <c r="E7180" s="25"/>
      <c r="F7180" s="26" t="s">
        <v>21480</v>
      </c>
      <c r="G7180" s="27">
        <v>45415</v>
      </c>
      <c r="H7180" s="26" t="s">
        <v>8708</v>
      </c>
      <c r="I7180" s="25"/>
      <c r="J7180" s="28">
        <v>-120600</v>
      </c>
      <c r="K7180" s="49">
        <v>-120600</v>
      </c>
    </row>
    <row r="7181" spans="1:11" x14ac:dyDescent="0.25">
      <c r="A7181" s="48" t="s">
        <v>8738</v>
      </c>
      <c r="B7181" s="26" t="s">
        <v>21768</v>
      </c>
      <c r="C7181" s="26" t="s">
        <v>23349</v>
      </c>
      <c r="D7181" s="26" t="s">
        <v>23350</v>
      </c>
      <c r="E7181" s="25"/>
      <c r="F7181" s="26" t="s">
        <v>21482</v>
      </c>
      <c r="G7181" s="27">
        <v>45415</v>
      </c>
      <c r="H7181" s="26" t="s">
        <v>7239</v>
      </c>
      <c r="I7181" s="25"/>
      <c r="J7181" s="28">
        <v>-120600</v>
      </c>
      <c r="K7181" s="49">
        <v>-120600</v>
      </c>
    </row>
    <row r="7182" spans="1:11" x14ac:dyDescent="0.25">
      <c r="A7182" s="48" t="s">
        <v>8738</v>
      </c>
      <c r="B7182" s="26" t="s">
        <v>21768</v>
      </c>
      <c r="C7182" s="26" t="s">
        <v>23349</v>
      </c>
      <c r="D7182" s="26" t="s">
        <v>23350</v>
      </c>
      <c r="E7182" s="25"/>
      <c r="F7182" s="26" t="s">
        <v>21484</v>
      </c>
      <c r="G7182" s="27">
        <v>45415</v>
      </c>
      <c r="H7182" s="26" t="s">
        <v>7066</v>
      </c>
      <c r="I7182" s="25"/>
      <c r="J7182" s="28">
        <v>-120600</v>
      </c>
      <c r="K7182" s="49">
        <v>-120600</v>
      </c>
    </row>
    <row r="7183" spans="1:11" x14ac:dyDescent="0.25">
      <c r="A7183" s="48" t="s">
        <v>8738</v>
      </c>
      <c r="B7183" s="26" t="s">
        <v>21768</v>
      </c>
      <c r="C7183" s="26" t="s">
        <v>23349</v>
      </c>
      <c r="D7183" s="26" t="s">
        <v>23350</v>
      </c>
      <c r="E7183" s="25"/>
      <c r="F7183" s="26" t="s">
        <v>21486</v>
      </c>
      <c r="G7183" s="27">
        <v>45415</v>
      </c>
      <c r="H7183" s="26" t="s">
        <v>7049</v>
      </c>
      <c r="I7183" s="25"/>
      <c r="J7183" s="28">
        <v>-40200</v>
      </c>
      <c r="K7183" s="49">
        <v>-40200</v>
      </c>
    </row>
    <row r="7184" spans="1:11" x14ac:dyDescent="0.25">
      <c r="A7184" s="48" t="s">
        <v>8738</v>
      </c>
      <c r="B7184" s="26" t="s">
        <v>21768</v>
      </c>
      <c r="C7184" s="26" t="s">
        <v>17136</v>
      </c>
      <c r="D7184" s="26" t="s">
        <v>17137</v>
      </c>
      <c r="E7184" s="25"/>
      <c r="F7184" s="26" t="s">
        <v>21443</v>
      </c>
      <c r="G7184" s="27">
        <v>45415</v>
      </c>
      <c r="H7184" s="26" t="s">
        <v>7255</v>
      </c>
      <c r="I7184" s="25"/>
      <c r="J7184" s="28">
        <v>-2699600.18</v>
      </c>
      <c r="K7184" s="49">
        <v>-2699600.18</v>
      </c>
    </row>
    <row r="7185" spans="1:11" x14ac:dyDescent="0.25">
      <c r="A7185" s="48" t="s">
        <v>19520</v>
      </c>
      <c r="B7185" s="26" t="s">
        <v>21768</v>
      </c>
      <c r="C7185" s="26" t="s">
        <v>18963</v>
      </c>
      <c r="D7185" s="26" t="s">
        <v>19526</v>
      </c>
      <c r="E7185" s="25"/>
      <c r="F7185" s="26" t="s">
        <v>21756</v>
      </c>
      <c r="G7185" s="27">
        <v>45415</v>
      </c>
      <c r="H7185" s="26" t="s">
        <v>23707</v>
      </c>
      <c r="I7185" s="25"/>
      <c r="J7185" s="28">
        <v>-2598754.2200000002</v>
      </c>
      <c r="K7185" s="49">
        <v>-2598754.2200000002</v>
      </c>
    </row>
    <row r="7186" spans="1:11" x14ac:dyDescent="0.25">
      <c r="A7186" s="48" t="s">
        <v>19520</v>
      </c>
      <c r="B7186" s="26" t="s">
        <v>21768</v>
      </c>
      <c r="C7186" s="26" t="s">
        <v>18963</v>
      </c>
      <c r="D7186" s="26" t="s">
        <v>19526</v>
      </c>
      <c r="E7186" s="25"/>
      <c r="F7186" s="26" t="s">
        <v>21757</v>
      </c>
      <c r="G7186" s="27">
        <v>45415</v>
      </c>
      <c r="H7186" s="26" t="s">
        <v>23708</v>
      </c>
      <c r="I7186" s="25"/>
      <c r="J7186" s="28">
        <v>-349110819.66000003</v>
      </c>
      <c r="K7186" s="49">
        <v>-349110819.66000003</v>
      </c>
    </row>
    <row r="7187" spans="1:11" x14ac:dyDescent="0.25">
      <c r="A7187" s="48" t="s">
        <v>19520</v>
      </c>
      <c r="B7187" s="26" t="s">
        <v>21768</v>
      </c>
      <c r="C7187" s="26" t="s">
        <v>18963</v>
      </c>
      <c r="D7187" s="26" t="s">
        <v>19526</v>
      </c>
      <c r="E7187" s="25"/>
      <c r="F7187" s="26" t="s">
        <v>21758</v>
      </c>
      <c r="G7187" s="27">
        <v>45415</v>
      </c>
      <c r="H7187" s="26" t="s">
        <v>23709</v>
      </c>
      <c r="I7187" s="25"/>
      <c r="J7187" s="28">
        <v>-2598754.2200000002</v>
      </c>
      <c r="K7187" s="49">
        <v>-2598754.2200000002</v>
      </c>
    </row>
    <row r="7188" spans="1:11" x14ac:dyDescent="0.25">
      <c r="A7188" s="48" t="s">
        <v>19520</v>
      </c>
      <c r="B7188" s="26" t="s">
        <v>21768</v>
      </c>
      <c r="C7188" s="26" t="s">
        <v>18963</v>
      </c>
      <c r="D7188" s="26" t="s">
        <v>19526</v>
      </c>
      <c r="E7188" s="25"/>
      <c r="F7188" s="26" t="s">
        <v>21759</v>
      </c>
      <c r="G7188" s="27">
        <v>45415</v>
      </c>
      <c r="H7188" s="26" t="s">
        <v>23710</v>
      </c>
      <c r="I7188" s="25"/>
      <c r="J7188" s="28">
        <v>-349110819.66000003</v>
      </c>
      <c r="K7188" s="49">
        <v>-349110819.66000003</v>
      </c>
    </row>
    <row r="7189" spans="1:11" x14ac:dyDescent="0.25">
      <c r="A7189" s="48" t="s">
        <v>19520</v>
      </c>
      <c r="B7189" s="26" t="s">
        <v>21768</v>
      </c>
      <c r="C7189" s="26" t="s">
        <v>18963</v>
      </c>
      <c r="D7189" s="26" t="s">
        <v>19526</v>
      </c>
      <c r="E7189" s="25"/>
      <c r="F7189" s="26" t="s">
        <v>21760</v>
      </c>
      <c r="G7189" s="27">
        <v>45415</v>
      </c>
      <c r="H7189" s="26" t="s">
        <v>23711</v>
      </c>
      <c r="I7189" s="25"/>
      <c r="J7189" s="28">
        <v>-349110819.66000003</v>
      </c>
      <c r="K7189" s="49">
        <v>-349110819.66000003</v>
      </c>
    </row>
    <row r="7190" spans="1:11" x14ac:dyDescent="0.25">
      <c r="A7190" s="48" t="s">
        <v>19520</v>
      </c>
      <c r="B7190" s="26" t="s">
        <v>21768</v>
      </c>
      <c r="C7190" s="26" t="s">
        <v>18963</v>
      </c>
      <c r="D7190" s="26" t="s">
        <v>19526</v>
      </c>
      <c r="E7190" s="25"/>
      <c r="F7190" s="26" t="s">
        <v>21761</v>
      </c>
      <c r="G7190" s="27">
        <v>45415</v>
      </c>
      <c r="H7190" s="26" t="s">
        <v>23712</v>
      </c>
      <c r="I7190" s="25"/>
      <c r="J7190" s="28">
        <v>-2598754.2200000002</v>
      </c>
      <c r="K7190" s="49">
        <v>-2598754.2200000002</v>
      </c>
    </row>
    <row r="7191" spans="1:11" x14ac:dyDescent="0.25">
      <c r="A7191" s="48" t="s">
        <v>19520</v>
      </c>
      <c r="B7191" s="26" t="s">
        <v>21768</v>
      </c>
      <c r="C7191" s="26" t="s">
        <v>18963</v>
      </c>
      <c r="D7191" s="26" t="s">
        <v>19526</v>
      </c>
      <c r="E7191" s="25"/>
      <c r="F7191" s="26" t="s">
        <v>21762</v>
      </c>
      <c r="G7191" s="27">
        <v>45415</v>
      </c>
      <c r="H7191" s="26" t="s">
        <v>23713</v>
      </c>
      <c r="I7191" s="25"/>
      <c r="J7191" s="28">
        <v>-18400951.420000002</v>
      </c>
      <c r="K7191" s="49">
        <v>-18400951.420000002</v>
      </c>
    </row>
    <row r="7192" spans="1:11" x14ac:dyDescent="0.25">
      <c r="A7192" s="48" t="s">
        <v>19520</v>
      </c>
      <c r="B7192" s="26" t="s">
        <v>21768</v>
      </c>
      <c r="C7192" s="26" t="s">
        <v>18963</v>
      </c>
      <c r="D7192" s="26" t="s">
        <v>19526</v>
      </c>
      <c r="E7192" s="25"/>
      <c r="F7192" s="26" t="s">
        <v>21763</v>
      </c>
      <c r="G7192" s="27">
        <v>45415</v>
      </c>
      <c r="H7192" s="26" t="s">
        <v>23714</v>
      </c>
      <c r="I7192" s="25"/>
      <c r="J7192" s="28">
        <v>-241067.96</v>
      </c>
      <c r="K7192" s="49">
        <v>-241067.96</v>
      </c>
    </row>
    <row r="7193" spans="1:11" x14ac:dyDescent="0.25">
      <c r="A7193" s="48" t="s">
        <v>18584</v>
      </c>
      <c r="B7193" s="26" t="s">
        <v>21768</v>
      </c>
      <c r="C7193" s="26" t="s">
        <v>894</v>
      </c>
      <c r="D7193" s="26" t="s">
        <v>893</v>
      </c>
      <c r="E7193" s="25"/>
      <c r="F7193" s="26" t="s">
        <v>21491</v>
      </c>
      <c r="G7193" s="27">
        <v>45415</v>
      </c>
      <c r="H7193" s="26" t="s">
        <v>23849</v>
      </c>
      <c r="I7193" s="25"/>
      <c r="J7193" s="28">
        <v>-78540</v>
      </c>
      <c r="K7193" s="49">
        <v>-78540</v>
      </c>
    </row>
    <row r="7194" spans="1:11" x14ac:dyDescent="0.25">
      <c r="A7194" s="48" t="s">
        <v>8738</v>
      </c>
      <c r="B7194" s="26" t="s">
        <v>21768</v>
      </c>
      <c r="C7194" s="26" t="s">
        <v>23171</v>
      </c>
      <c r="D7194" s="26" t="s">
        <v>20505</v>
      </c>
      <c r="E7194" s="25"/>
      <c r="F7194" s="26" t="s">
        <v>23172</v>
      </c>
      <c r="G7194" s="27">
        <v>45417</v>
      </c>
      <c r="H7194" s="26" t="s">
        <v>6816</v>
      </c>
      <c r="I7194" s="26" t="s">
        <v>23173</v>
      </c>
      <c r="J7194" s="28">
        <v>-88500</v>
      </c>
      <c r="K7194" s="49">
        <v>-88500</v>
      </c>
    </row>
    <row r="7195" spans="1:11" x14ac:dyDescent="0.25">
      <c r="A7195" s="48" t="s">
        <v>8738</v>
      </c>
      <c r="B7195" s="26" t="s">
        <v>21768</v>
      </c>
      <c r="C7195" s="26" t="s">
        <v>13188</v>
      </c>
      <c r="D7195" s="26" t="s">
        <v>5317</v>
      </c>
      <c r="E7195" s="25"/>
      <c r="F7195" s="26" t="s">
        <v>21689</v>
      </c>
      <c r="G7195" s="27">
        <v>45418</v>
      </c>
      <c r="H7195" s="26" t="s">
        <v>21690</v>
      </c>
      <c r="I7195" s="26" t="s">
        <v>20746</v>
      </c>
      <c r="J7195" s="28">
        <v>-103955.88</v>
      </c>
      <c r="K7195" s="49">
        <v>-103955.88</v>
      </c>
    </row>
    <row r="7196" spans="1:11" x14ac:dyDescent="0.25">
      <c r="A7196" s="48" t="s">
        <v>8738</v>
      </c>
      <c r="B7196" s="26" t="s">
        <v>21768</v>
      </c>
      <c r="C7196" s="26" t="s">
        <v>19620</v>
      </c>
      <c r="D7196" s="26" t="s">
        <v>19621</v>
      </c>
      <c r="E7196" s="25"/>
      <c r="F7196" s="26" t="s">
        <v>21691</v>
      </c>
      <c r="G7196" s="27">
        <v>45418</v>
      </c>
      <c r="H7196" s="26" t="s">
        <v>21692</v>
      </c>
      <c r="I7196" s="26" t="s">
        <v>20746</v>
      </c>
      <c r="J7196" s="28">
        <v>-118000</v>
      </c>
      <c r="K7196" s="49">
        <v>-118000</v>
      </c>
    </row>
    <row r="7197" spans="1:11" x14ac:dyDescent="0.25">
      <c r="A7197" s="48" t="s">
        <v>8738</v>
      </c>
      <c r="B7197" s="26" t="s">
        <v>21768</v>
      </c>
      <c r="C7197" s="26" t="s">
        <v>20173</v>
      </c>
      <c r="D7197" s="26" t="s">
        <v>20174</v>
      </c>
      <c r="E7197" s="25"/>
      <c r="F7197" s="26" t="s">
        <v>21680</v>
      </c>
      <c r="G7197" s="27">
        <v>45418</v>
      </c>
      <c r="H7197" s="26" t="s">
        <v>21681</v>
      </c>
      <c r="I7197" s="26" t="s">
        <v>20746</v>
      </c>
      <c r="J7197" s="28">
        <v>-354000</v>
      </c>
      <c r="K7197" s="49">
        <v>-354000</v>
      </c>
    </row>
    <row r="7198" spans="1:11" x14ac:dyDescent="0.25">
      <c r="A7198" s="48" t="s">
        <v>8738</v>
      </c>
      <c r="B7198" s="26" t="s">
        <v>21768</v>
      </c>
      <c r="C7198" s="26" t="s">
        <v>15655</v>
      </c>
      <c r="D7198" s="26" t="s">
        <v>8561</v>
      </c>
      <c r="E7198" s="26" t="s">
        <v>19552</v>
      </c>
      <c r="F7198" s="26" t="s">
        <v>21693</v>
      </c>
      <c r="G7198" s="27">
        <v>45418</v>
      </c>
      <c r="H7198" s="26" t="s">
        <v>21875</v>
      </c>
      <c r="I7198" s="26" t="s">
        <v>20746</v>
      </c>
      <c r="J7198" s="28">
        <v>-42480</v>
      </c>
      <c r="K7198" s="49">
        <v>-42480</v>
      </c>
    </row>
    <row r="7199" spans="1:11" x14ac:dyDescent="0.25">
      <c r="A7199" s="48" t="s">
        <v>8738</v>
      </c>
      <c r="B7199" s="26" t="s">
        <v>21768</v>
      </c>
      <c r="C7199" s="26" t="s">
        <v>21939</v>
      </c>
      <c r="D7199" s="26" t="s">
        <v>21940</v>
      </c>
      <c r="E7199" s="25"/>
      <c r="F7199" s="26" t="s">
        <v>21422</v>
      </c>
      <c r="G7199" s="27">
        <v>45418</v>
      </c>
      <c r="H7199" s="26" t="s">
        <v>21393</v>
      </c>
      <c r="I7199" s="26" t="s">
        <v>20348</v>
      </c>
      <c r="J7199" s="28">
        <v>-5909183.8399999999</v>
      </c>
      <c r="K7199" s="49">
        <v>-4727347.07</v>
      </c>
    </row>
    <row r="7200" spans="1:11" x14ac:dyDescent="0.25">
      <c r="A7200" s="48" t="s">
        <v>8738</v>
      </c>
      <c r="B7200" s="26" t="s">
        <v>21768</v>
      </c>
      <c r="C7200" s="26" t="s">
        <v>21973</v>
      </c>
      <c r="D7200" s="26" t="s">
        <v>21974</v>
      </c>
      <c r="E7200" s="25"/>
      <c r="F7200" s="26" t="s">
        <v>21716</v>
      </c>
      <c r="G7200" s="27">
        <v>45418</v>
      </c>
      <c r="H7200" s="26" t="s">
        <v>8376</v>
      </c>
      <c r="I7200" s="25"/>
      <c r="J7200" s="28">
        <v>-64900</v>
      </c>
      <c r="K7200" s="49">
        <v>-64900</v>
      </c>
    </row>
    <row r="7201" spans="1:11" x14ac:dyDescent="0.25">
      <c r="A7201" s="48" t="s">
        <v>8738</v>
      </c>
      <c r="B7201" s="26" t="s">
        <v>21768</v>
      </c>
      <c r="C7201" s="26" t="s">
        <v>19817</v>
      </c>
      <c r="D7201" s="26" t="s">
        <v>19818</v>
      </c>
      <c r="E7201" s="25"/>
      <c r="F7201" s="26" t="s">
        <v>21684</v>
      </c>
      <c r="G7201" s="27">
        <v>45418</v>
      </c>
      <c r="H7201" s="26" t="s">
        <v>21685</v>
      </c>
      <c r="I7201" s="26" t="s">
        <v>22055</v>
      </c>
      <c r="J7201" s="28">
        <v>-141600</v>
      </c>
      <c r="K7201" s="49">
        <v>-141600</v>
      </c>
    </row>
    <row r="7202" spans="1:11" x14ac:dyDescent="0.25">
      <c r="A7202" s="48" t="s">
        <v>8738</v>
      </c>
      <c r="B7202" s="26" t="s">
        <v>21768</v>
      </c>
      <c r="C7202" s="26" t="s">
        <v>15442</v>
      </c>
      <c r="D7202" s="26" t="s">
        <v>8250</v>
      </c>
      <c r="E7202" s="25"/>
      <c r="F7202" s="26" t="s">
        <v>21421</v>
      </c>
      <c r="G7202" s="27">
        <v>45418</v>
      </c>
      <c r="H7202" s="26" t="s">
        <v>21392</v>
      </c>
      <c r="I7202" s="26" t="s">
        <v>22115</v>
      </c>
      <c r="J7202" s="28">
        <v>-9242252.9199999999</v>
      </c>
      <c r="K7202" s="49">
        <v>-8616039.1699999999</v>
      </c>
    </row>
    <row r="7203" spans="1:11" x14ac:dyDescent="0.25">
      <c r="A7203" s="48" t="s">
        <v>8738</v>
      </c>
      <c r="B7203" s="26" t="s">
        <v>21768</v>
      </c>
      <c r="C7203" s="26" t="s">
        <v>8589</v>
      </c>
      <c r="D7203" s="26" t="s">
        <v>8588</v>
      </c>
      <c r="E7203" s="26" t="s">
        <v>19552</v>
      </c>
      <c r="F7203" s="26" t="s">
        <v>21402</v>
      </c>
      <c r="G7203" s="27">
        <v>45418</v>
      </c>
      <c r="H7203" s="26" t="s">
        <v>21390</v>
      </c>
      <c r="I7203" s="26" t="s">
        <v>15719</v>
      </c>
      <c r="J7203" s="28">
        <v>-26212284</v>
      </c>
      <c r="K7203" s="49">
        <v>-20969827.190000001</v>
      </c>
    </row>
    <row r="7204" spans="1:11" x14ac:dyDescent="0.25">
      <c r="A7204" s="48" t="s">
        <v>8738</v>
      </c>
      <c r="B7204" s="26" t="s">
        <v>21768</v>
      </c>
      <c r="C7204" s="26" t="s">
        <v>8589</v>
      </c>
      <c r="D7204" s="26" t="s">
        <v>8588</v>
      </c>
      <c r="E7204" s="26" t="s">
        <v>19552</v>
      </c>
      <c r="F7204" s="26" t="s">
        <v>21403</v>
      </c>
      <c r="G7204" s="27">
        <v>45418</v>
      </c>
      <c r="H7204" s="26" t="s">
        <v>21391</v>
      </c>
      <c r="I7204" s="26" t="s">
        <v>15719</v>
      </c>
      <c r="J7204" s="28">
        <v>-6406376.4000000004</v>
      </c>
      <c r="K7204" s="49">
        <v>-5125101.12</v>
      </c>
    </row>
    <row r="7205" spans="1:11" x14ac:dyDescent="0.25">
      <c r="A7205" s="48" t="s">
        <v>8738</v>
      </c>
      <c r="B7205" s="26" t="s">
        <v>21768</v>
      </c>
      <c r="C7205" s="26" t="s">
        <v>19036</v>
      </c>
      <c r="D7205" s="26" t="s">
        <v>19037</v>
      </c>
      <c r="E7205" s="25"/>
      <c r="F7205" s="26" t="s">
        <v>21447</v>
      </c>
      <c r="G7205" s="27">
        <v>45418</v>
      </c>
      <c r="H7205" s="26" t="s">
        <v>22407</v>
      </c>
      <c r="I7205" s="25"/>
      <c r="J7205" s="28">
        <v>-1276600.04</v>
      </c>
      <c r="K7205" s="49">
        <v>-1276600.04</v>
      </c>
    </row>
    <row r="7206" spans="1:11" x14ac:dyDescent="0.25">
      <c r="A7206" s="48" t="s">
        <v>8738</v>
      </c>
      <c r="B7206" s="26" t="s">
        <v>21768</v>
      </c>
      <c r="C7206" s="26" t="s">
        <v>16524</v>
      </c>
      <c r="D7206" s="26" t="s">
        <v>16525</v>
      </c>
      <c r="E7206" s="25"/>
      <c r="F7206" s="26" t="s">
        <v>21445</v>
      </c>
      <c r="G7206" s="27">
        <v>45418</v>
      </c>
      <c r="H7206" s="26" t="s">
        <v>7422</v>
      </c>
      <c r="I7206" s="25"/>
      <c r="J7206" s="28">
        <v>-1636610.3</v>
      </c>
      <c r="K7206" s="49">
        <v>-1636610.3</v>
      </c>
    </row>
    <row r="7207" spans="1:11" x14ac:dyDescent="0.25">
      <c r="A7207" s="48" t="s">
        <v>8738</v>
      </c>
      <c r="B7207" s="26" t="s">
        <v>21768</v>
      </c>
      <c r="C7207" s="26" t="s">
        <v>16629</v>
      </c>
      <c r="D7207" s="26" t="s">
        <v>16630</v>
      </c>
      <c r="E7207" s="26" t="s">
        <v>19552</v>
      </c>
      <c r="F7207" s="26" t="s">
        <v>21728</v>
      </c>
      <c r="G7207" s="27">
        <v>45418</v>
      </c>
      <c r="H7207" s="26" t="s">
        <v>21729</v>
      </c>
      <c r="I7207" s="26" t="s">
        <v>22946</v>
      </c>
      <c r="J7207" s="28">
        <v>-118000</v>
      </c>
      <c r="K7207" s="49">
        <v>-118000</v>
      </c>
    </row>
    <row r="7208" spans="1:11" x14ac:dyDescent="0.25">
      <c r="A7208" s="48" t="s">
        <v>8738</v>
      </c>
      <c r="B7208" s="26" t="s">
        <v>21768</v>
      </c>
      <c r="C7208" s="26" t="s">
        <v>23230</v>
      </c>
      <c r="D7208" s="26" t="s">
        <v>23231</v>
      </c>
      <c r="E7208" s="25"/>
      <c r="F7208" s="26" t="s">
        <v>21725</v>
      </c>
      <c r="G7208" s="27">
        <v>45418</v>
      </c>
      <c r="H7208" s="26" t="s">
        <v>6915</v>
      </c>
      <c r="I7208" s="26" t="s">
        <v>23232</v>
      </c>
      <c r="J7208" s="28">
        <v>-429402</v>
      </c>
      <c r="K7208" s="49">
        <v>-429402</v>
      </c>
    </row>
    <row r="7209" spans="1:11" x14ac:dyDescent="0.25">
      <c r="A7209" s="48" t="s">
        <v>8738</v>
      </c>
      <c r="B7209" s="26" t="s">
        <v>21768</v>
      </c>
      <c r="C7209" s="26" t="s">
        <v>17082</v>
      </c>
      <c r="D7209" s="26" t="s">
        <v>17083</v>
      </c>
      <c r="E7209" s="25"/>
      <c r="F7209" s="26" t="s">
        <v>21423</v>
      </c>
      <c r="G7209" s="27">
        <v>45418</v>
      </c>
      <c r="H7209" s="26" t="s">
        <v>21394</v>
      </c>
      <c r="I7209" s="26" t="s">
        <v>23251</v>
      </c>
      <c r="J7209" s="28">
        <v>-22390276.370000001</v>
      </c>
      <c r="K7209" s="49">
        <v>-17912221.100000001</v>
      </c>
    </row>
    <row r="7210" spans="1:11" x14ac:dyDescent="0.25">
      <c r="A7210" s="48" t="s">
        <v>8738</v>
      </c>
      <c r="B7210" s="26" t="s">
        <v>21768</v>
      </c>
      <c r="C7210" s="26" t="s">
        <v>415</v>
      </c>
      <c r="D7210" s="26" t="s">
        <v>414</v>
      </c>
      <c r="E7210" s="25"/>
      <c r="F7210" s="26" t="s">
        <v>21464</v>
      </c>
      <c r="G7210" s="27">
        <v>45418</v>
      </c>
      <c r="H7210" s="26" t="s">
        <v>23265</v>
      </c>
      <c r="I7210" s="25"/>
      <c r="J7210" s="28">
        <v>-2508820.7999999998</v>
      </c>
      <c r="K7210" s="49">
        <v>-2508820.7999999998</v>
      </c>
    </row>
    <row r="7211" spans="1:11" x14ac:dyDescent="0.25">
      <c r="A7211" s="48" t="s">
        <v>8738</v>
      </c>
      <c r="B7211" s="26" t="s">
        <v>21768</v>
      </c>
      <c r="C7211" s="26" t="s">
        <v>23284</v>
      </c>
      <c r="D7211" s="26" t="s">
        <v>23285</v>
      </c>
      <c r="E7211" s="25"/>
      <c r="F7211" s="26" t="s">
        <v>21688</v>
      </c>
      <c r="G7211" s="27">
        <v>45418</v>
      </c>
      <c r="H7211" s="26" t="s">
        <v>6735</v>
      </c>
      <c r="I7211" s="26" t="s">
        <v>23286</v>
      </c>
      <c r="J7211" s="28">
        <v>-363440</v>
      </c>
      <c r="K7211" s="49">
        <v>-363440</v>
      </c>
    </row>
    <row r="7212" spans="1:11" x14ac:dyDescent="0.25">
      <c r="A7212" s="48" t="s">
        <v>8738</v>
      </c>
      <c r="B7212" s="26" t="s">
        <v>21768</v>
      </c>
      <c r="C7212" s="26" t="s">
        <v>20011</v>
      </c>
      <c r="D7212" s="26" t="s">
        <v>20012</v>
      </c>
      <c r="E7212" s="25"/>
      <c r="F7212" s="26" t="s">
        <v>21686</v>
      </c>
      <c r="G7212" s="27">
        <v>45418</v>
      </c>
      <c r="H7212" s="26" t="s">
        <v>21687</v>
      </c>
      <c r="I7212" s="26" t="s">
        <v>23297</v>
      </c>
      <c r="J7212" s="28">
        <v>-165200</v>
      </c>
      <c r="K7212" s="49">
        <v>-165200</v>
      </c>
    </row>
    <row r="7213" spans="1:11" x14ac:dyDescent="0.25">
      <c r="A7213" s="48" t="s">
        <v>8738</v>
      </c>
      <c r="B7213" s="26" t="s">
        <v>21768</v>
      </c>
      <c r="C7213" s="26" t="s">
        <v>18955</v>
      </c>
      <c r="D7213" s="26" t="s">
        <v>19066</v>
      </c>
      <c r="E7213" s="25"/>
      <c r="F7213" s="26" t="s">
        <v>23363</v>
      </c>
      <c r="G7213" s="27">
        <v>45418</v>
      </c>
      <c r="H7213" s="26" t="s">
        <v>18844</v>
      </c>
      <c r="I7213" s="25"/>
      <c r="J7213" s="28">
        <v>-40500</v>
      </c>
      <c r="K7213" s="49">
        <v>-40500</v>
      </c>
    </row>
    <row r="7214" spans="1:11" x14ac:dyDescent="0.25">
      <c r="A7214" s="48" t="s">
        <v>19355</v>
      </c>
      <c r="B7214" s="26" t="s">
        <v>21768</v>
      </c>
      <c r="C7214" s="26" t="s">
        <v>23676</v>
      </c>
      <c r="D7214" s="26" t="s">
        <v>23677</v>
      </c>
      <c r="E7214" s="25"/>
      <c r="F7214" s="26" t="s">
        <v>21488</v>
      </c>
      <c r="G7214" s="27">
        <v>45418</v>
      </c>
      <c r="H7214" s="26" t="s">
        <v>23678</v>
      </c>
      <c r="I7214" s="25"/>
      <c r="J7214" s="28">
        <v>-99991.99</v>
      </c>
      <c r="K7214" s="49">
        <v>-99991.99</v>
      </c>
    </row>
    <row r="7215" spans="1:11" x14ac:dyDescent="0.25">
      <c r="A7215" s="48" t="s">
        <v>19520</v>
      </c>
      <c r="B7215" s="26" t="s">
        <v>21768</v>
      </c>
      <c r="C7215" s="26" t="s">
        <v>18963</v>
      </c>
      <c r="D7215" s="26" t="s">
        <v>19526</v>
      </c>
      <c r="E7215" s="25"/>
      <c r="F7215" s="26" t="s">
        <v>21764</v>
      </c>
      <c r="G7215" s="27">
        <v>45418</v>
      </c>
      <c r="H7215" s="26" t="s">
        <v>23715</v>
      </c>
      <c r="I7215" s="25"/>
      <c r="J7215" s="28">
        <v>-17944605.710000001</v>
      </c>
      <c r="K7215" s="49">
        <v>-17944605.710000001</v>
      </c>
    </row>
    <row r="7216" spans="1:11" x14ac:dyDescent="0.25">
      <c r="A7216" s="48" t="s">
        <v>19520</v>
      </c>
      <c r="B7216" s="26" t="s">
        <v>21768</v>
      </c>
      <c r="C7216" s="26" t="s">
        <v>18963</v>
      </c>
      <c r="D7216" s="26" t="s">
        <v>19526</v>
      </c>
      <c r="E7216" s="25"/>
      <c r="F7216" s="26" t="s">
        <v>21765</v>
      </c>
      <c r="G7216" s="27">
        <v>45418</v>
      </c>
      <c r="H7216" s="26" t="s">
        <v>23716</v>
      </c>
      <c r="I7216" s="25"/>
      <c r="J7216" s="28">
        <v>-102646435.97</v>
      </c>
      <c r="K7216" s="49">
        <v>-102646435.97</v>
      </c>
    </row>
    <row r="7217" spans="1:11" x14ac:dyDescent="0.25">
      <c r="A7217" s="48" t="s">
        <v>19520</v>
      </c>
      <c r="B7217" s="26" t="s">
        <v>21768</v>
      </c>
      <c r="C7217" s="26" t="s">
        <v>18963</v>
      </c>
      <c r="D7217" s="26" t="s">
        <v>19526</v>
      </c>
      <c r="E7217" s="25"/>
      <c r="F7217" s="26" t="s">
        <v>21766</v>
      </c>
      <c r="G7217" s="27">
        <v>45418</v>
      </c>
      <c r="H7217" s="26" t="s">
        <v>23717</v>
      </c>
      <c r="I7217" s="25"/>
      <c r="J7217" s="28">
        <v>-54918813.979999997</v>
      </c>
      <c r="K7217" s="49">
        <v>-54918813.979999997</v>
      </c>
    </row>
    <row r="7218" spans="1:11" x14ac:dyDescent="0.25">
      <c r="A7218" s="48" t="s">
        <v>18584</v>
      </c>
      <c r="B7218" s="26" t="s">
        <v>21768</v>
      </c>
      <c r="C7218" s="26" t="s">
        <v>20586</v>
      </c>
      <c r="D7218" s="26" t="s">
        <v>20587</v>
      </c>
      <c r="E7218" s="25"/>
      <c r="F7218" s="26" t="s">
        <v>21718</v>
      </c>
      <c r="G7218" s="27">
        <v>45418</v>
      </c>
      <c r="H7218" s="26" t="s">
        <v>20647</v>
      </c>
      <c r="I7218" s="25"/>
      <c r="J7218" s="28">
        <v>-41300</v>
      </c>
      <c r="K7218" s="49">
        <v>-41300</v>
      </c>
    </row>
    <row r="7219" spans="1:11" x14ac:dyDescent="0.25">
      <c r="A7219" s="48" t="s">
        <v>18584</v>
      </c>
      <c r="B7219" s="26" t="s">
        <v>21768</v>
      </c>
      <c r="C7219" s="26" t="s">
        <v>18890</v>
      </c>
      <c r="D7219" s="26" t="s">
        <v>19535</v>
      </c>
      <c r="E7219" s="25"/>
      <c r="F7219" s="26" t="s">
        <v>21449</v>
      </c>
      <c r="G7219" s="27">
        <v>45418</v>
      </c>
      <c r="H7219" s="26" t="s">
        <v>21301</v>
      </c>
      <c r="I7219" s="25"/>
      <c r="J7219" s="28">
        <v>-2736212.96</v>
      </c>
      <c r="K7219" s="49">
        <v>-2736212.96</v>
      </c>
    </row>
    <row r="7220" spans="1:11" x14ac:dyDescent="0.25">
      <c r="A7220" s="48" t="s">
        <v>18584</v>
      </c>
      <c r="B7220" s="26" t="s">
        <v>21768</v>
      </c>
      <c r="C7220" s="26" t="s">
        <v>18890</v>
      </c>
      <c r="D7220" s="26" t="s">
        <v>19535</v>
      </c>
      <c r="E7220" s="25"/>
      <c r="F7220" s="26" t="s">
        <v>21451</v>
      </c>
      <c r="G7220" s="27">
        <v>45418</v>
      </c>
      <c r="H7220" s="26" t="s">
        <v>6794</v>
      </c>
      <c r="I7220" s="25"/>
      <c r="J7220" s="28">
        <v>-2326752.96</v>
      </c>
      <c r="K7220" s="49">
        <v>-2326752.96</v>
      </c>
    </row>
    <row r="7221" spans="1:11" x14ac:dyDescent="0.25">
      <c r="A7221" s="48" t="s">
        <v>18584</v>
      </c>
      <c r="B7221" s="26" t="s">
        <v>21768</v>
      </c>
      <c r="C7221" s="26" t="s">
        <v>18890</v>
      </c>
      <c r="D7221" s="26" t="s">
        <v>19535</v>
      </c>
      <c r="E7221" s="25"/>
      <c r="F7221" s="26" t="s">
        <v>21452</v>
      </c>
      <c r="G7221" s="27">
        <v>45418</v>
      </c>
      <c r="H7221" s="26" t="s">
        <v>6795</v>
      </c>
      <c r="I7221" s="25"/>
      <c r="J7221" s="28">
        <v>-1785132.96</v>
      </c>
      <c r="K7221" s="49">
        <v>-1785132.96</v>
      </c>
    </row>
    <row r="7222" spans="1:11" x14ac:dyDescent="0.25">
      <c r="A7222" s="48" t="s">
        <v>18584</v>
      </c>
      <c r="B7222" s="26" t="s">
        <v>21768</v>
      </c>
      <c r="C7222" s="26" t="s">
        <v>18890</v>
      </c>
      <c r="D7222" s="26" t="s">
        <v>19535</v>
      </c>
      <c r="E7222" s="25"/>
      <c r="F7222" s="26" t="s">
        <v>21453</v>
      </c>
      <c r="G7222" s="27">
        <v>45418</v>
      </c>
      <c r="H7222" s="26" t="s">
        <v>8233</v>
      </c>
      <c r="I7222" s="25"/>
      <c r="J7222" s="28">
        <v>-1041732.96</v>
      </c>
      <c r="K7222" s="49">
        <v>-1041732.96</v>
      </c>
    </row>
    <row r="7223" spans="1:11" x14ac:dyDescent="0.25">
      <c r="A7223" s="48" t="s">
        <v>18584</v>
      </c>
      <c r="B7223" s="26" t="s">
        <v>21768</v>
      </c>
      <c r="C7223" s="26" t="s">
        <v>18890</v>
      </c>
      <c r="D7223" s="26" t="s">
        <v>19535</v>
      </c>
      <c r="E7223" s="25"/>
      <c r="F7223" s="26" t="s">
        <v>21454</v>
      </c>
      <c r="G7223" s="27">
        <v>45418</v>
      </c>
      <c r="H7223" s="26" t="s">
        <v>6796</v>
      </c>
      <c r="I7223" s="25"/>
      <c r="J7223" s="28">
        <v>-1780412.96</v>
      </c>
      <c r="K7223" s="49">
        <v>-1780412.96</v>
      </c>
    </row>
    <row r="7224" spans="1:11" x14ac:dyDescent="0.25">
      <c r="A7224" s="48" t="s">
        <v>18584</v>
      </c>
      <c r="B7224" s="26" t="s">
        <v>21768</v>
      </c>
      <c r="C7224" s="26" t="s">
        <v>18890</v>
      </c>
      <c r="D7224" s="26" t="s">
        <v>19535</v>
      </c>
      <c r="E7224" s="25"/>
      <c r="F7224" s="26" t="s">
        <v>21455</v>
      </c>
      <c r="G7224" s="27">
        <v>45418</v>
      </c>
      <c r="H7224" s="26" t="s">
        <v>7165</v>
      </c>
      <c r="I7224" s="25"/>
      <c r="J7224" s="28">
        <v>-2530892.96</v>
      </c>
      <c r="K7224" s="49">
        <v>-2530892.96</v>
      </c>
    </row>
    <row r="7225" spans="1:11" x14ac:dyDescent="0.25">
      <c r="A7225" s="48" t="s">
        <v>18584</v>
      </c>
      <c r="B7225" s="26" t="s">
        <v>21768</v>
      </c>
      <c r="C7225" s="26" t="s">
        <v>18890</v>
      </c>
      <c r="D7225" s="26" t="s">
        <v>19535</v>
      </c>
      <c r="E7225" s="25"/>
      <c r="F7225" s="26" t="s">
        <v>21456</v>
      </c>
      <c r="G7225" s="27">
        <v>45418</v>
      </c>
      <c r="H7225" s="26" t="s">
        <v>6797</v>
      </c>
      <c r="I7225" s="25"/>
      <c r="J7225" s="28">
        <v>-1118432.96</v>
      </c>
      <c r="K7225" s="49">
        <v>-1118432.96</v>
      </c>
    </row>
    <row r="7226" spans="1:11" x14ac:dyDescent="0.25">
      <c r="A7226" s="48" t="s">
        <v>18584</v>
      </c>
      <c r="B7226" s="26" t="s">
        <v>21768</v>
      </c>
      <c r="C7226" s="26" t="s">
        <v>18890</v>
      </c>
      <c r="D7226" s="26" t="s">
        <v>19535</v>
      </c>
      <c r="E7226" s="25"/>
      <c r="F7226" s="26" t="s">
        <v>21457</v>
      </c>
      <c r="G7226" s="27">
        <v>45418</v>
      </c>
      <c r="H7226" s="26" t="s">
        <v>20026</v>
      </c>
      <c r="I7226" s="25"/>
      <c r="J7226" s="28">
        <v>-1451192.96</v>
      </c>
      <c r="K7226" s="49">
        <v>-1451192.96</v>
      </c>
    </row>
    <row r="7227" spans="1:11" x14ac:dyDescent="0.25">
      <c r="A7227" s="48" t="s">
        <v>18584</v>
      </c>
      <c r="B7227" s="26" t="s">
        <v>21768</v>
      </c>
      <c r="C7227" s="26" t="s">
        <v>18589</v>
      </c>
      <c r="D7227" s="26" t="s">
        <v>18590</v>
      </c>
      <c r="E7227" s="25"/>
      <c r="F7227" s="26" t="s">
        <v>21682</v>
      </c>
      <c r="G7227" s="27">
        <v>45418</v>
      </c>
      <c r="H7227" s="26" t="s">
        <v>21683</v>
      </c>
      <c r="I7227" s="26" t="s">
        <v>23286</v>
      </c>
      <c r="J7227" s="28">
        <v>-424800</v>
      </c>
      <c r="K7227" s="49">
        <v>-424800</v>
      </c>
    </row>
    <row r="7228" spans="1:11" x14ac:dyDescent="0.25">
      <c r="A7228" s="48" t="s">
        <v>18584</v>
      </c>
      <c r="B7228" s="26" t="s">
        <v>21768</v>
      </c>
      <c r="C7228" s="26" t="s">
        <v>894</v>
      </c>
      <c r="D7228" s="26" t="s">
        <v>893</v>
      </c>
      <c r="E7228" s="25"/>
      <c r="F7228" s="26" t="s">
        <v>21492</v>
      </c>
      <c r="G7228" s="27">
        <v>45418</v>
      </c>
      <c r="H7228" s="26" t="s">
        <v>23854</v>
      </c>
      <c r="I7228" s="25"/>
      <c r="J7228" s="28">
        <v>-218010</v>
      </c>
      <c r="K7228" s="49">
        <v>-218010</v>
      </c>
    </row>
    <row r="7229" spans="1:11" x14ac:dyDescent="0.25">
      <c r="A7229" s="48" t="s">
        <v>8738</v>
      </c>
      <c r="B7229" s="26" t="s">
        <v>21768</v>
      </c>
      <c r="C7229" s="26" t="s">
        <v>21833</v>
      </c>
      <c r="D7229" s="26" t="s">
        <v>21834</v>
      </c>
      <c r="E7229" s="26" t="s">
        <v>19552</v>
      </c>
      <c r="F7229" s="26" t="s">
        <v>21700</v>
      </c>
      <c r="G7229" s="27">
        <v>45419</v>
      </c>
      <c r="H7229" s="26" t="s">
        <v>21701</v>
      </c>
      <c r="I7229" s="26" t="s">
        <v>20312</v>
      </c>
      <c r="J7229" s="28">
        <v>-70800</v>
      </c>
      <c r="K7229" s="49">
        <v>-70800</v>
      </c>
    </row>
    <row r="7230" spans="1:11" x14ac:dyDescent="0.25">
      <c r="A7230" s="48" t="s">
        <v>8738</v>
      </c>
      <c r="B7230" s="26" t="s">
        <v>21768</v>
      </c>
      <c r="C7230" s="26" t="s">
        <v>21833</v>
      </c>
      <c r="D7230" s="26" t="s">
        <v>21834</v>
      </c>
      <c r="E7230" s="26" t="s">
        <v>19552</v>
      </c>
      <c r="F7230" s="26" t="s">
        <v>21704</v>
      </c>
      <c r="G7230" s="27">
        <v>45419</v>
      </c>
      <c r="H7230" s="26" t="s">
        <v>21705</v>
      </c>
      <c r="I7230" s="26" t="s">
        <v>21836</v>
      </c>
      <c r="J7230" s="28">
        <v>-47200</v>
      </c>
      <c r="K7230" s="49">
        <v>-47200</v>
      </c>
    </row>
    <row r="7231" spans="1:11" x14ac:dyDescent="0.25">
      <c r="A7231" s="48" t="s">
        <v>8738</v>
      </c>
      <c r="B7231" s="26" t="s">
        <v>21768</v>
      </c>
      <c r="C7231" s="26" t="s">
        <v>15685</v>
      </c>
      <c r="D7231" s="26" t="s">
        <v>8647</v>
      </c>
      <c r="E7231" s="25"/>
      <c r="F7231" s="26" t="s">
        <v>21706</v>
      </c>
      <c r="G7231" s="27">
        <v>45419</v>
      </c>
      <c r="H7231" s="26" t="s">
        <v>21707</v>
      </c>
      <c r="I7231" s="26" t="s">
        <v>21836</v>
      </c>
      <c r="J7231" s="28">
        <v>-1038400</v>
      </c>
      <c r="K7231" s="49">
        <v>-1038400</v>
      </c>
    </row>
    <row r="7232" spans="1:11" x14ac:dyDescent="0.25">
      <c r="A7232" s="48" t="s">
        <v>8738</v>
      </c>
      <c r="B7232" s="26" t="s">
        <v>21768</v>
      </c>
      <c r="C7232" s="26" t="s">
        <v>20284</v>
      </c>
      <c r="D7232" s="26" t="s">
        <v>20285</v>
      </c>
      <c r="E7232" s="25"/>
      <c r="F7232" s="26" t="s">
        <v>21712</v>
      </c>
      <c r="G7232" s="27">
        <v>45419</v>
      </c>
      <c r="H7232" s="26" t="s">
        <v>21713</v>
      </c>
      <c r="I7232" s="26" t="s">
        <v>21955</v>
      </c>
      <c r="J7232" s="28">
        <v>-306800</v>
      </c>
      <c r="K7232" s="49">
        <v>-306800</v>
      </c>
    </row>
    <row r="7233" spans="1:11" x14ac:dyDescent="0.25">
      <c r="A7233" s="48" t="s">
        <v>8738</v>
      </c>
      <c r="B7233" s="26" t="s">
        <v>21768</v>
      </c>
      <c r="C7233" s="26" t="s">
        <v>13685</v>
      </c>
      <c r="D7233" s="26" t="s">
        <v>5945</v>
      </c>
      <c r="E7233" s="25"/>
      <c r="F7233" s="26" t="s">
        <v>21694</v>
      </c>
      <c r="G7233" s="27">
        <v>45419</v>
      </c>
      <c r="H7233" s="26" t="s">
        <v>21695</v>
      </c>
      <c r="I7233" s="26" t="s">
        <v>20746</v>
      </c>
      <c r="J7233" s="28">
        <v>-66249.070000000007</v>
      </c>
      <c r="K7233" s="49">
        <v>-66249.070000000007</v>
      </c>
    </row>
    <row r="7234" spans="1:11" x14ac:dyDescent="0.25">
      <c r="A7234" s="48" t="s">
        <v>8738</v>
      </c>
      <c r="B7234" s="26" t="s">
        <v>21768</v>
      </c>
      <c r="C7234" s="26" t="s">
        <v>20308</v>
      </c>
      <c r="D7234" s="26" t="s">
        <v>20309</v>
      </c>
      <c r="E7234" s="25"/>
      <c r="F7234" s="26" t="s">
        <v>21702</v>
      </c>
      <c r="G7234" s="27">
        <v>45419</v>
      </c>
      <c r="H7234" s="26" t="s">
        <v>21703</v>
      </c>
      <c r="I7234" s="26" t="s">
        <v>21985</v>
      </c>
      <c r="J7234" s="28">
        <v>-309750</v>
      </c>
      <c r="K7234" s="49">
        <v>-309750</v>
      </c>
    </row>
    <row r="7235" spans="1:11" x14ac:dyDescent="0.25">
      <c r="A7235" s="48" t="s">
        <v>8738</v>
      </c>
      <c r="B7235" s="26" t="s">
        <v>21768</v>
      </c>
      <c r="C7235" s="26" t="s">
        <v>14408</v>
      </c>
      <c r="D7235" s="26" t="s">
        <v>6896</v>
      </c>
      <c r="E7235" s="26" t="s">
        <v>19558</v>
      </c>
      <c r="F7235" s="26" t="s">
        <v>21708</v>
      </c>
      <c r="G7235" s="27">
        <v>45419</v>
      </c>
      <c r="H7235" s="26" t="s">
        <v>21709</v>
      </c>
      <c r="I7235" s="26" t="s">
        <v>20286</v>
      </c>
      <c r="J7235" s="28">
        <v>-47200</v>
      </c>
      <c r="K7235" s="49">
        <v>-47200</v>
      </c>
    </row>
    <row r="7236" spans="1:11" x14ac:dyDescent="0.25">
      <c r="A7236" s="48" t="s">
        <v>8738</v>
      </c>
      <c r="B7236" s="26" t="s">
        <v>21768</v>
      </c>
      <c r="C7236" s="26" t="s">
        <v>14408</v>
      </c>
      <c r="D7236" s="26" t="s">
        <v>6896</v>
      </c>
      <c r="E7236" s="26" t="s">
        <v>19558</v>
      </c>
      <c r="F7236" s="26" t="s">
        <v>21710</v>
      </c>
      <c r="G7236" s="27">
        <v>45419</v>
      </c>
      <c r="H7236" s="26" t="s">
        <v>21711</v>
      </c>
      <c r="I7236" s="26" t="s">
        <v>21991</v>
      </c>
      <c r="J7236" s="28">
        <v>-94400</v>
      </c>
      <c r="K7236" s="49">
        <v>-94400</v>
      </c>
    </row>
    <row r="7237" spans="1:11" x14ac:dyDescent="0.25">
      <c r="A7237" s="48" t="s">
        <v>8738</v>
      </c>
      <c r="B7237" s="26" t="s">
        <v>21768</v>
      </c>
      <c r="C7237" s="26" t="s">
        <v>19912</v>
      </c>
      <c r="D7237" s="26" t="s">
        <v>19913</v>
      </c>
      <c r="E7237" s="26" t="s">
        <v>19558</v>
      </c>
      <c r="F7237" s="26" t="s">
        <v>21699</v>
      </c>
      <c r="G7237" s="27">
        <v>45419</v>
      </c>
      <c r="H7237" s="26" t="s">
        <v>7066</v>
      </c>
      <c r="I7237" s="26" t="s">
        <v>22829</v>
      </c>
      <c r="J7237" s="28">
        <v>-236000</v>
      </c>
      <c r="K7237" s="49">
        <v>-236000</v>
      </c>
    </row>
    <row r="7238" spans="1:11" x14ac:dyDescent="0.25">
      <c r="A7238" s="48" t="s">
        <v>8738</v>
      </c>
      <c r="B7238" s="26" t="s">
        <v>21768</v>
      </c>
      <c r="C7238" s="26" t="s">
        <v>16990</v>
      </c>
      <c r="D7238" s="26" t="s">
        <v>16991</v>
      </c>
      <c r="E7238" s="25"/>
      <c r="F7238" s="26" t="s">
        <v>21406</v>
      </c>
      <c r="G7238" s="27">
        <v>45419</v>
      </c>
      <c r="H7238" s="26" t="s">
        <v>21395</v>
      </c>
      <c r="I7238" s="26" t="s">
        <v>15866</v>
      </c>
      <c r="J7238" s="28">
        <v>-22662605.149999999</v>
      </c>
      <c r="K7238" s="49">
        <v>-18130084.120000001</v>
      </c>
    </row>
    <row r="7239" spans="1:11" x14ac:dyDescent="0.25">
      <c r="A7239" s="48" t="s">
        <v>8738</v>
      </c>
      <c r="B7239" s="26" t="s">
        <v>21768</v>
      </c>
      <c r="C7239" s="26" t="s">
        <v>23227</v>
      </c>
      <c r="D7239" s="26" t="s">
        <v>23228</v>
      </c>
      <c r="E7239" s="25"/>
      <c r="F7239" s="26" t="s">
        <v>21732</v>
      </c>
      <c r="G7239" s="27">
        <v>45419</v>
      </c>
      <c r="H7239" s="26" t="s">
        <v>7239</v>
      </c>
      <c r="I7239" s="26" t="s">
        <v>23229</v>
      </c>
      <c r="J7239" s="28">
        <v>-908600</v>
      </c>
      <c r="K7239" s="49">
        <v>-908600</v>
      </c>
    </row>
    <row r="7240" spans="1:11" x14ac:dyDescent="0.25">
      <c r="A7240" s="48" t="s">
        <v>8738</v>
      </c>
      <c r="B7240" s="26" t="s">
        <v>21768</v>
      </c>
      <c r="C7240" s="26" t="s">
        <v>8515</v>
      </c>
      <c r="D7240" s="26" t="s">
        <v>8514</v>
      </c>
      <c r="E7240" s="25"/>
      <c r="F7240" s="26" t="s">
        <v>21696</v>
      </c>
      <c r="G7240" s="27">
        <v>45419</v>
      </c>
      <c r="H7240" s="26" t="s">
        <v>17138</v>
      </c>
      <c r="I7240" s="26" t="s">
        <v>20286</v>
      </c>
      <c r="J7240" s="28">
        <v>-59000</v>
      </c>
      <c r="K7240" s="49">
        <v>-59000</v>
      </c>
    </row>
    <row r="7241" spans="1:11" x14ac:dyDescent="0.25">
      <c r="A7241" s="48" t="s">
        <v>8738</v>
      </c>
      <c r="B7241" s="26" t="s">
        <v>21768</v>
      </c>
      <c r="C7241" s="26" t="s">
        <v>20001</v>
      </c>
      <c r="D7241" s="26" t="s">
        <v>20002</v>
      </c>
      <c r="E7241" s="26" t="s">
        <v>19552</v>
      </c>
      <c r="F7241" s="26" t="s">
        <v>21697</v>
      </c>
      <c r="G7241" s="27">
        <v>45419</v>
      </c>
      <c r="H7241" s="26" t="s">
        <v>17099</v>
      </c>
      <c r="I7241" s="26" t="s">
        <v>20286</v>
      </c>
      <c r="J7241" s="28">
        <v>-1128680.81</v>
      </c>
      <c r="K7241" s="49">
        <v>-1128680.81</v>
      </c>
    </row>
    <row r="7242" spans="1:11" x14ac:dyDescent="0.25">
      <c r="A7242" s="48" t="s">
        <v>8738</v>
      </c>
      <c r="B7242" s="26" t="s">
        <v>21768</v>
      </c>
      <c r="C7242" s="26" t="s">
        <v>20001</v>
      </c>
      <c r="D7242" s="26" t="s">
        <v>20002</v>
      </c>
      <c r="E7242" s="26" t="s">
        <v>19552</v>
      </c>
      <c r="F7242" s="26" t="s">
        <v>21698</v>
      </c>
      <c r="G7242" s="27">
        <v>45419</v>
      </c>
      <c r="H7242" s="26" t="s">
        <v>7375</v>
      </c>
      <c r="I7242" s="26" t="s">
        <v>23173</v>
      </c>
      <c r="J7242" s="28">
        <v>-1128680.81</v>
      </c>
      <c r="K7242" s="49">
        <v>-1128680.81</v>
      </c>
    </row>
    <row r="7243" spans="1:11" x14ac:dyDescent="0.25">
      <c r="A7243" s="48" t="s">
        <v>8738</v>
      </c>
      <c r="B7243" s="26" t="s">
        <v>21768</v>
      </c>
      <c r="C7243" s="26" t="s">
        <v>17136</v>
      </c>
      <c r="D7243" s="26" t="s">
        <v>17137</v>
      </c>
      <c r="E7243" s="25"/>
      <c r="F7243" s="26" t="s">
        <v>21458</v>
      </c>
      <c r="G7243" s="27">
        <v>45419</v>
      </c>
      <c r="H7243" s="26" t="s">
        <v>7077</v>
      </c>
      <c r="I7243" s="25"/>
      <c r="J7243" s="28">
        <v>-39545301.149999999</v>
      </c>
      <c r="K7243" s="49">
        <v>-39545301.149999999</v>
      </c>
    </row>
    <row r="7244" spans="1:11" x14ac:dyDescent="0.25">
      <c r="A7244" s="48" t="s">
        <v>18584</v>
      </c>
      <c r="B7244" s="26" t="s">
        <v>21768</v>
      </c>
      <c r="C7244" s="26" t="s">
        <v>23844</v>
      </c>
      <c r="D7244" s="26" t="s">
        <v>20594</v>
      </c>
      <c r="E7244" s="25"/>
      <c r="F7244" s="26" t="s">
        <v>21460</v>
      </c>
      <c r="G7244" s="27">
        <v>45419</v>
      </c>
      <c r="H7244" s="26" t="s">
        <v>6778</v>
      </c>
      <c r="I7244" s="25"/>
      <c r="J7244" s="28">
        <v>-34129607.619999997</v>
      </c>
      <c r="K7244" s="49">
        <v>-34129607.619999997</v>
      </c>
    </row>
    <row r="7245" spans="1:11" x14ac:dyDescent="0.25">
      <c r="A7245" s="48" t="s">
        <v>8738</v>
      </c>
      <c r="B7245" s="26" t="s">
        <v>21768</v>
      </c>
      <c r="C7245" s="26" t="s">
        <v>7370</v>
      </c>
      <c r="D7245" s="26" t="s">
        <v>7369</v>
      </c>
      <c r="E7245" s="26" t="s">
        <v>19552</v>
      </c>
      <c r="F7245" s="26" t="s">
        <v>22454</v>
      </c>
      <c r="G7245" s="27">
        <v>45419</v>
      </c>
      <c r="H7245" s="25" t="s">
        <v>19539</v>
      </c>
      <c r="I7245" s="25" t="s">
        <v>19539</v>
      </c>
      <c r="J7245" s="28">
        <v>6661569.0099999998</v>
      </c>
      <c r="K7245" s="49">
        <v>0.01</v>
      </c>
    </row>
    <row r="7246" spans="1:11" x14ac:dyDescent="0.25">
      <c r="A7246" s="48" t="s">
        <v>8738</v>
      </c>
      <c r="B7246" s="26" t="s">
        <v>21768</v>
      </c>
      <c r="C7246" s="26" t="s">
        <v>15599</v>
      </c>
      <c r="D7246" s="26" t="s">
        <v>8464</v>
      </c>
      <c r="E7246" s="25"/>
      <c r="F7246" s="26" t="s">
        <v>21844</v>
      </c>
      <c r="G7246" s="27">
        <v>45420</v>
      </c>
      <c r="H7246" s="26" t="s">
        <v>21846</v>
      </c>
      <c r="I7246" s="26" t="s">
        <v>20662</v>
      </c>
      <c r="J7246" s="28">
        <v>-188800</v>
      </c>
      <c r="K7246" s="49">
        <v>-188800</v>
      </c>
    </row>
    <row r="7247" spans="1:11" x14ac:dyDescent="0.25">
      <c r="A7247" s="48" t="s">
        <v>8738</v>
      </c>
      <c r="B7247" s="26" t="s">
        <v>21768</v>
      </c>
      <c r="C7247" s="26" t="s">
        <v>19697</v>
      </c>
      <c r="D7247" s="26" t="s">
        <v>19698</v>
      </c>
      <c r="E7247" s="25"/>
      <c r="F7247" s="26" t="s">
        <v>21922</v>
      </c>
      <c r="G7247" s="27">
        <v>45420</v>
      </c>
      <c r="H7247" s="26" t="s">
        <v>21923</v>
      </c>
      <c r="I7247" s="26" t="s">
        <v>20662</v>
      </c>
      <c r="J7247" s="28">
        <v>-247800</v>
      </c>
      <c r="K7247" s="49">
        <v>-247800</v>
      </c>
    </row>
    <row r="7248" spans="1:11" x14ac:dyDescent="0.25">
      <c r="A7248" s="48" t="s">
        <v>8738</v>
      </c>
      <c r="B7248" s="26" t="s">
        <v>21768</v>
      </c>
      <c r="C7248" s="26" t="s">
        <v>18851</v>
      </c>
      <c r="D7248" s="26" t="s">
        <v>19027</v>
      </c>
      <c r="E7248" s="25"/>
      <c r="F7248" s="26" t="s">
        <v>21931</v>
      </c>
      <c r="G7248" s="27">
        <v>45420</v>
      </c>
      <c r="H7248" s="26" t="s">
        <v>21932</v>
      </c>
      <c r="I7248" s="26" t="s">
        <v>16602</v>
      </c>
      <c r="J7248" s="28">
        <v>-12871710.51</v>
      </c>
      <c r="K7248" s="49">
        <v>-12871710.51</v>
      </c>
    </row>
    <row r="7249" spans="1:11" x14ac:dyDescent="0.25">
      <c r="A7249" s="48" t="s">
        <v>8738</v>
      </c>
      <c r="B7249" s="26" t="s">
        <v>21768</v>
      </c>
      <c r="C7249" s="26" t="s">
        <v>21956</v>
      </c>
      <c r="D7249" s="26" t="s">
        <v>21957</v>
      </c>
      <c r="E7249" s="25"/>
      <c r="F7249" s="26" t="s">
        <v>21958</v>
      </c>
      <c r="G7249" s="27">
        <v>45420</v>
      </c>
      <c r="H7249" s="26" t="s">
        <v>21959</v>
      </c>
      <c r="I7249" s="26" t="s">
        <v>21960</v>
      </c>
      <c r="J7249" s="28">
        <v>-2677332.2999999998</v>
      </c>
      <c r="K7249" s="49">
        <v>-2677332.2999999998</v>
      </c>
    </row>
    <row r="7250" spans="1:11" x14ac:dyDescent="0.25">
      <c r="A7250" s="48" t="s">
        <v>8738</v>
      </c>
      <c r="B7250" s="26" t="s">
        <v>21768</v>
      </c>
      <c r="C7250" s="26" t="s">
        <v>19775</v>
      </c>
      <c r="D7250" s="26" t="s">
        <v>19776</v>
      </c>
      <c r="E7250" s="25"/>
      <c r="F7250" s="26" t="s">
        <v>22023</v>
      </c>
      <c r="G7250" s="27">
        <v>45420</v>
      </c>
      <c r="H7250" s="26" t="s">
        <v>22024</v>
      </c>
      <c r="I7250" s="26" t="s">
        <v>20662</v>
      </c>
      <c r="J7250" s="28">
        <v>-590000</v>
      </c>
      <c r="K7250" s="49">
        <v>-590000</v>
      </c>
    </row>
    <row r="7251" spans="1:11" x14ac:dyDescent="0.25">
      <c r="A7251" s="48" t="s">
        <v>8738</v>
      </c>
      <c r="B7251" s="26" t="s">
        <v>21768</v>
      </c>
      <c r="C7251" s="26" t="s">
        <v>19779</v>
      </c>
      <c r="D7251" s="26" t="s">
        <v>19780</v>
      </c>
      <c r="E7251" s="25"/>
      <c r="F7251" s="26" t="s">
        <v>22026</v>
      </c>
      <c r="G7251" s="27">
        <v>45420</v>
      </c>
      <c r="H7251" s="26" t="s">
        <v>22027</v>
      </c>
      <c r="I7251" s="26" t="s">
        <v>20662</v>
      </c>
      <c r="J7251" s="28">
        <v>-82600</v>
      </c>
      <c r="K7251" s="49">
        <v>-82600</v>
      </c>
    </row>
    <row r="7252" spans="1:11" x14ac:dyDescent="0.25">
      <c r="A7252" s="48" t="s">
        <v>8738</v>
      </c>
      <c r="B7252" s="26" t="s">
        <v>21768</v>
      </c>
      <c r="C7252" s="26" t="s">
        <v>22087</v>
      </c>
      <c r="D7252" s="26" t="s">
        <v>22088</v>
      </c>
      <c r="E7252" s="25"/>
      <c r="F7252" s="26" t="s">
        <v>22089</v>
      </c>
      <c r="G7252" s="27">
        <v>45420</v>
      </c>
      <c r="H7252" s="26" t="s">
        <v>22090</v>
      </c>
      <c r="I7252" s="26" t="s">
        <v>22091</v>
      </c>
      <c r="J7252" s="28">
        <v>-2591456.85</v>
      </c>
      <c r="K7252" s="49">
        <v>-2591456.85</v>
      </c>
    </row>
    <row r="7253" spans="1:11" x14ac:dyDescent="0.25">
      <c r="A7253" s="48" t="s">
        <v>8738</v>
      </c>
      <c r="B7253" s="26" t="s">
        <v>21768</v>
      </c>
      <c r="C7253" s="26" t="s">
        <v>19825</v>
      </c>
      <c r="D7253" s="26" t="s">
        <v>19826</v>
      </c>
      <c r="E7253" s="25"/>
      <c r="F7253" s="26" t="s">
        <v>22094</v>
      </c>
      <c r="G7253" s="27">
        <v>45420</v>
      </c>
      <c r="H7253" s="26" t="s">
        <v>22095</v>
      </c>
      <c r="I7253" s="26" t="s">
        <v>20662</v>
      </c>
      <c r="J7253" s="28">
        <v>-66415.12</v>
      </c>
      <c r="K7253" s="49">
        <v>-66415.12</v>
      </c>
    </row>
    <row r="7254" spans="1:11" x14ac:dyDescent="0.25">
      <c r="A7254" s="48" t="s">
        <v>8738</v>
      </c>
      <c r="B7254" s="26" t="s">
        <v>21768</v>
      </c>
      <c r="C7254" s="26" t="s">
        <v>22496</v>
      </c>
      <c r="D7254" s="26" t="s">
        <v>22497</v>
      </c>
      <c r="E7254" s="25"/>
      <c r="F7254" s="26" t="s">
        <v>22498</v>
      </c>
      <c r="G7254" s="27">
        <v>45420</v>
      </c>
      <c r="H7254" s="26" t="s">
        <v>22499</v>
      </c>
      <c r="I7254" s="26" t="s">
        <v>22500</v>
      </c>
      <c r="J7254" s="28">
        <v>-13551701.289999999</v>
      </c>
      <c r="K7254" s="49">
        <v>-10841361.029999999</v>
      </c>
    </row>
    <row r="7255" spans="1:11" x14ac:dyDescent="0.25">
      <c r="A7255" s="48" t="s">
        <v>8738</v>
      </c>
      <c r="B7255" s="26" t="s">
        <v>21768</v>
      </c>
      <c r="C7255" s="26" t="s">
        <v>3717</v>
      </c>
      <c r="D7255" s="26" t="s">
        <v>3716</v>
      </c>
      <c r="E7255" s="25"/>
      <c r="F7255" s="26" t="s">
        <v>22742</v>
      </c>
      <c r="G7255" s="27">
        <v>45420</v>
      </c>
      <c r="H7255" s="26" t="s">
        <v>17271</v>
      </c>
      <c r="I7255" s="25"/>
      <c r="J7255" s="28">
        <v>-2030307.68</v>
      </c>
      <c r="K7255" s="49">
        <v>-2030307.68</v>
      </c>
    </row>
    <row r="7256" spans="1:11" x14ac:dyDescent="0.25">
      <c r="A7256" s="48" t="s">
        <v>8738</v>
      </c>
      <c r="B7256" s="26" t="s">
        <v>21768</v>
      </c>
      <c r="C7256" s="26" t="s">
        <v>3717</v>
      </c>
      <c r="D7256" s="26" t="s">
        <v>3716</v>
      </c>
      <c r="E7256" s="25"/>
      <c r="F7256" s="26" t="s">
        <v>22743</v>
      </c>
      <c r="G7256" s="27">
        <v>45420</v>
      </c>
      <c r="H7256" s="26" t="s">
        <v>6965</v>
      </c>
      <c r="I7256" s="25"/>
      <c r="J7256" s="28">
        <v>-5200499.91</v>
      </c>
      <c r="K7256" s="49">
        <v>-5200499.91</v>
      </c>
    </row>
    <row r="7257" spans="1:11" x14ac:dyDescent="0.25">
      <c r="A7257" s="48" t="s">
        <v>8738</v>
      </c>
      <c r="B7257" s="26" t="s">
        <v>21768</v>
      </c>
      <c r="C7257" s="26" t="s">
        <v>3717</v>
      </c>
      <c r="D7257" s="26" t="s">
        <v>3716</v>
      </c>
      <c r="E7257" s="25"/>
      <c r="F7257" s="26" t="s">
        <v>22744</v>
      </c>
      <c r="G7257" s="27">
        <v>45420</v>
      </c>
      <c r="H7257" s="26" t="s">
        <v>17117</v>
      </c>
      <c r="I7257" s="25"/>
      <c r="J7257" s="28">
        <v>-8807999.8599999994</v>
      </c>
      <c r="K7257" s="49">
        <v>-8807999.8599999994</v>
      </c>
    </row>
    <row r="7258" spans="1:11" x14ac:dyDescent="0.25">
      <c r="A7258" s="48" t="s">
        <v>8738</v>
      </c>
      <c r="B7258" s="26" t="s">
        <v>21768</v>
      </c>
      <c r="C7258" s="26" t="s">
        <v>23108</v>
      </c>
      <c r="D7258" s="26" t="s">
        <v>23109</v>
      </c>
      <c r="E7258" s="25"/>
      <c r="F7258" s="26" t="s">
        <v>23110</v>
      </c>
      <c r="G7258" s="27">
        <v>45420</v>
      </c>
      <c r="H7258" s="26" t="s">
        <v>23111</v>
      </c>
      <c r="I7258" s="26" t="s">
        <v>18879</v>
      </c>
      <c r="J7258" s="28">
        <v>-525070.5</v>
      </c>
      <c r="K7258" s="49">
        <v>-525070.5</v>
      </c>
    </row>
    <row r="7259" spans="1:11" x14ac:dyDescent="0.25">
      <c r="A7259" s="48" t="s">
        <v>8738</v>
      </c>
      <c r="B7259" s="26" t="s">
        <v>21768</v>
      </c>
      <c r="C7259" s="26" t="s">
        <v>8515</v>
      </c>
      <c r="D7259" s="26" t="s">
        <v>8514</v>
      </c>
      <c r="E7259" s="25"/>
      <c r="F7259" s="26" t="s">
        <v>23263</v>
      </c>
      <c r="G7259" s="27">
        <v>45420</v>
      </c>
      <c r="H7259" s="26" t="s">
        <v>6943</v>
      </c>
      <c r="I7259" s="26" t="s">
        <v>20286</v>
      </c>
      <c r="J7259" s="28">
        <v>-82600</v>
      </c>
      <c r="K7259" s="49">
        <v>-82600</v>
      </c>
    </row>
    <row r="7260" spans="1:11" x14ac:dyDescent="0.25">
      <c r="A7260" s="48" t="s">
        <v>8738</v>
      </c>
      <c r="B7260" s="26" t="s">
        <v>21768</v>
      </c>
      <c r="C7260" s="26" t="s">
        <v>23349</v>
      </c>
      <c r="D7260" s="26" t="s">
        <v>23350</v>
      </c>
      <c r="E7260" s="25"/>
      <c r="F7260" s="26" t="s">
        <v>23351</v>
      </c>
      <c r="G7260" s="27">
        <v>45420</v>
      </c>
      <c r="H7260" s="26" t="s">
        <v>7292</v>
      </c>
      <c r="I7260" s="25"/>
      <c r="J7260" s="28">
        <v>-10050</v>
      </c>
      <c r="K7260" s="49">
        <v>-10050</v>
      </c>
    </row>
    <row r="7261" spans="1:11" x14ac:dyDescent="0.25">
      <c r="A7261" s="48" t="s">
        <v>18584</v>
      </c>
      <c r="B7261" s="26" t="s">
        <v>21768</v>
      </c>
      <c r="C7261" s="26" t="s">
        <v>18894</v>
      </c>
      <c r="D7261" s="26" t="s">
        <v>19536</v>
      </c>
      <c r="E7261" s="25"/>
      <c r="F7261" s="26" t="s">
        <v>23774</v>
      </c>
      <c r="G7261" s="27">
        <v>45420</v>
      </c>
      <c r="H7261" s="26" t="s">
        <v>23775</v>
      </c>
      <c r="I7261" s="25"/>
      <c r="J7261" s="28">
        <v>-728650</v>
      </c>
      <c r="K7261" s="49">
        <v>-728650</v>
      </c>
    </row>
    <row r="7262" spans="1:11" x14ac:dyDescent="0.25">
      <c r="A7262" s="48" t="s">
        <v>18584</v>
      </c>
      <c r="B7262" s="26" t="s">
        <v>21768</v>
      </c>
      <c r="C7262" s="26" t="s">
        <v>18894</v>
      </c>
      <c r="D7262" s="26" t="s">
        <v>19536</v>
      </c>
      <c r="E7262" s="25"/>
      <c r="F7262" s="26" t="s">
        <v>23776</v>
      </c>
      <c r="G7262" s="27">
        <v>45420</v>
      </c>
      <c r="H7262" s="26" t="s">
        <v>21074</v>
      </c>
      <c r="I7262" s="25"/>
      <c r="J7262" s="28">
        <v>-48896</v>
      </c>
      <c r="K7262" s="49">
        <v>-48896</v>
      </c>
    </row>
    <row r="7263" spans="1:11" x14ac:dyDescent="0.25">
      <c r="A7263" s="48" t="s">
        <v>18584</v>
      </c>
      <c r="B7263" s="26" t="s">
        <v>21768</v>
      </c>
      <c r="C7263" s="26" t="s">
        <v>18894</v>
      </c>
      <c r="D7263" s="26" t="s">
        <v>19536</v>
      </c>
      <c r="E7263" s="25"/>
      <c r="F7263" s="26" t="s">
        <v>23777</v>
      </c>
      <c r="G7263" s="27">
        <v>45420</v>
      </c>
      <c r="H7263" s="26" t="s">
        <v>19883</v>
      </c>
      <c r="I7263" s="25"/>
      <c r="J7263" s="28">
        <v>-728650</v>
      </c>
      <c r="K7263" s="49">
        <v>-728650</v>
      </c>
    </row>
    <row r="7264" spans="1:11" x14ac:dyDescent="0.25">
      <c r="A7264" s="48" t="s">
        <v>18584</v>
      </c>
      <c r="B7264" s="26" t="s">
        <v>21768</v>
      </c>
      <c r="C7264" s="26" t="s">
        <v>18894</v>
      </c>
      <c r="D7264" s="26" t="s">
        <v>19536</v>
      </c>
      <c r="E7264" s="25"/>
      <c r="F7264" s="26" t="s">
        <v>23778</v>
      </c>
      <c r="G7264" s="27">
        <v>45420</v>
      </c>
      <c r="H7264" s="26" t="s">
        <v>21108</v>
      </c>
      <c r="I7264" s="25"/>
      <c r="J7264" s="28">
        <v>-48896</v>
      </c>
      <c r="K7264" s="49">
        <v>-48896</v>
      </c>
    </row>
    <row r="7265" spans="1:11" x14ac:dyDescent="0.25">
      <c r="A7265" s="48" t="s">
        <v>18584</v>
      </c>
      <c r="B7265" s="26" t="s">
        <v>21768</v>
      </c>
      <c r="C7265" s="26" t="s">
        <v>18894</v>
      </c>
      <c r="D7265" s="26" t="s">
        <v>19536</v>
      </c>
      <c r="E7265" s="25"/>
      <c r="F7265" s="26" t="s">
        <v>23779</v>
      </c>
      <c r="G7265" s="27">
        <v>45420</v>
      </c>
      <c r="H7265" s="26" t="s">
        <v>19884</v>
      </c>
      <c r="I7265" s="25"/>
      <c r="J7265" s="28">
        <v>-728650</v>
      </c>
      <c r="K7265" s="49">
        <v>-728650</v>
      </c>
    </row>
    <row r="7266" spans="1:11" x14ac:dyDescent="0.25">
      <c r="A7266" s="48" t="s">
        <v>18584</v>
      </c>
      <c r="B7266" s="26" t="s">
        <v>21768</v>
      </c>
      <c r="C7266" s="26" t="s">
        <v>18894</v>
      </c>
      <c r="D7266" s="26" t="s">
        <v>19536</v>
      </c>
      <c r="E7266" s="25"/>
      <c r="F7266" s="26" t="s">
        <v>23780</v>
      </c>
      <c r="G7266" s="27">
        <v>45420</v>
      </c>
      <c r="H7266" s="26" t="s">
        <v>19885</v>
      </c>
      <c r="I7266" s="25"/>
      <c r="J7266" s="28">
        <v>-48896</v>
      </c>
      <c r="K7266" s="49">
        <v>-48896</v>
      </c>
    </row>
    <row r="7267" spans="1:11" x14ac:dyDescent="0.25">
      <c r="A7267" s="48" t="s">
        <v>18584</v>
      </c>
      <c r="B7267" s="26" t="s">
        <v>21768</v>
      </c>
      <c r="C7267" s="26" t="s">
        <v>18894</v>
      </c>
      <c r="D7267" s="26" t="s">
        <v>19536</v>
      </c>
      <c r="E7267" s="25"/>
      <c r="F7267" s="26" t="s">
        <v>23781</v>
      </c>
      <c r="G7267" s="27">
        <v>45420</v>
      </c>
      <c r="H7267" s="26" t="s">
        <v>20439</v>
      </c>
      <c r="I7267" s="25"/>
      <c r="J7267" s="28">
        <v>-728650</v>
      </c>
      <c r="K7267" s="49">
        <v>-728650</v>
      </c>
    </row>
    <row r="7268" spans="1:11" x14ac:dyDescent="0.25">
      <c r="A7268" s="48" t="s">
        <v>18584</v>
      </c>
      <c r="B7268" s="26" t="s">
        <v>21768</v>
      </c>
      <c r="C7268" s="26" t="s">
        <v>18894</v>
      </c>
      <c r="D7268" s="26" t="s">
        <v>19536</v>
      </c>
      <c r="E7268" s="25"/>
      <c r="F7268" s="26" t="s">
        <v>23782</v>
      </c>
      <c r="G7268" s="27">
        <v>45420</v>
      </c>
      <c r="H7268" s="26" t="s">
        <v>23783</v>
      </c>
      <c r="I7268" s="25"/>
      <c r="J7268" s="28">
        <v>-48896</v>
      </c>
      <c r="K7268" s="49">
        <v>-48896</v>
      </c>
    </row>
    <row r="7269" spans="1:11" x14ac:dyDescent="0.25">
      <c r="A7269" s="48" t="s">
        <v>18584</v>
      </c>
      <c r="B7269" s="26" t="s">
        <v>21768</v>
      </c>
      <c r="C7269" s="26" t="s">
        <v>18894</v>
      </c>
      <c r="D7269" s="26" t="s">
        <v>19536</v>
      </c>
      <c r="E7269" s="25"/>
      <c r="F7269" s="26" t="s">
        <v>23784</v>
      </c>
      <c r="G7269" s="27">
        <v>45420</v>
      </c>
      <c r="H7269" s="26" t="s">
        <v>20427</v>
      </c>
      <c r="I7269" s="25"/>
      <c r="J7269" s="28">
        <v>-2871530</v>
      </c>
      <c r="K7269" s="49">
        <v>-2871530</v>
      </c>
    </row>
    <row r="7270" spans="1:11" x14ac:dyDescent="0.25">
      <c r="A7270" s="48" t="s">
        <v>18584</v>
      </c>
      <c r="B7270" s="26" t="s">
        <v>21768</v>
      </c>
      <c r="C7270" s="26" t="s">
        <v>18894</v>
      </c>
      <c r="D7270" s="26" t="s">
        <v>19536</v>
      </c>
      <c r="E7270" s="25"/>
      <c r="F7270" s="26" t="s">
        <v>23785</v>
      </c>
      <c r="G7270" s="27">
        <v>45420</v>
      </c>
      <c r="H7270" s="26" t="s">
        <v>20426</v>
      </c>
      <c r="I7270" s="25"/>
      <c r="J7270" s="28">
        <v>-43940</v>
      </c>
      <c r="K7270" s="49">
        <v>-43940</v>
      </c>
    </row>
    <row r="7271" spans="1:11" x14ac:dyDescent="0.25">
      <c r="A7271" s="48" t="s">
        <v>18584</v>
      </c>
      <c r="B7271" s="26" t="s">
        <v>21768</v>
      </c>
      <c r="C7271" s="26" t="s">
        <v>23844</v>
      </c>
      <c r="D7271" s="26" t="s">
        <v>20594</v>
      </c>
      <c r="E7271" s="25"/>
      <c r="F7271" s="26" t="s">
        <v>23845</v>
      </c>
      <c r="G7271" s="27">
        <v>45420</v>
      </c>
      <c r="H7271" s="26" t="s">
        <v>8009</v>
      </c>
      <c r="I7271" s="25"/>
      <c r="J7271" s="28">
        <v>-682246.5</v>
      </c>
      <c r="K7271" s="49">
        <v>-682246.5</v>
      </c>
    </row>
    <row r="7272" spans="1:11" x14ac:dyDescent="0.25">
      <c r="A7272" s="48" t="s">
        <v>18584</v>
      </c>
      <c r="B7272" s="26" t="s">
        <v>21768</v>
      </c>
      <c r="C7272" s="26" t="s">
        <v>894</v>
      </c>
      <c r="D7272" s="26" t="s">
        <v>893</v>
      </c>
      <c r="E7272" s="25"/>
      <c r="F7272" s="26" t="s">
        <v>23850</v>
      </c>
      <c r="G7272" s="27">
        <v>45420</v>
      </c>
      <c r="H7272" s="26" t="s">
        <v>23851</v>
      </c>
      <c r="I7272" s="25"/>
      <c r="J7272" s="28">
        <v>-86660</v>
      </c>
      <c r="K7272" s="49">
        <v>-86660</v>
      </c>
    </row>
    <row r="7273" spans="1:11" x14ac:dyDescent="0.25">
      <c r="A7273" s="48" t="s">
        <v>18584</v>
      </c>
      <c r="B7273" s="26" t="s">
        <v>21768</v>
      </c>
      <c r="C7273" s="26" t="s">
        <v>894</v>
      </c>
      <c r="D7273" s="26" t="s">
        <v>893</v>
      </c>
      <c r="E7273" s="25"/>
      <c r="F7273" s="26" t="s">
        <v>23852</v>
      </c>
      <c r="G7273" s="27">
        <v>45420</v>
      </c>
      <c r="H7273" s="26" t="s">
        <v>23853</v>
      </c>
      <c r="I7273" s="25"/>
      <c r="J7273" s="28">
        <v>-6340</v>
      </c>
      <c r="K7273" s="49">
        <v>-6340</v>
      </c>
    </row>
    <row r="7274" spans="1:11" x14ac:dyDescent="0.25">
      <c r="A7274" s="48" t="s">
        <v>18584</v>
      </c>
      <c r="B7274" s="26" t="s">
        <v>21768</v>
      </c>
      <c r="C7274" s="26" t="s">
        <v>24019</v>
      </c>
      <c r="D7274" s="26" t="s">
        <v>24020</v>
      </c>
      <c r="E7274" s="25"/>
      <c r="F7274" s="26" t="s">
        <v>24021</v>
      </c>
      <c r="G7274" s="27">
        <v>45420</v>
      </c>
      <c r="H7274" s="26" t="s">
        <v>7956</v>
      </c>
      <c r="I7274" s="25"/>
      <c r="J7274" s="28">
        <v>-70200</v>
      </c>
      <c r="K7274" s="49">
        <v>-70200</v>
      </c>
    </row>
    <row r="7275" spans="1:11" x14ac:dyDescent="0.25">
      <c r="A7275" s="48" t="s">
        <v>18584</v>
      </c>
      <c r="B7275" s="26" t="s">
        <v>21768</v>
      </c>
      <c r="C7275" s="26" t="s">
        <v>24019</v>
      </c>
      <c r="D7275" s="26" t="s">
        <v>24020</v>
      </c>
      <c r="E7275" s="25"/>
      <c r="F7275" s="26" t="s">
        <v>24022</v>
      </c>
      <c r="G7275" s="27">
        <v>45420</v>
      </c>
      <c r="H7275" s="26" t="s">
        <v>6816</v>
      </c>
      <c r="I7275" s="25"/>
      <c r="J7275" s="28">
        <v>-70200</v>
      </c>
      <c r="K7275" s="49">
        <v>-70200</v>
      </c>
    </row>
    <row r="7276" spans="1:11" x14ac:dyDescent="0.25">
      <c r="A7276" s="48" t="s">
        <v>18584</v>
      </c>
      <c r="B7276" s="26" t="s">
        <v>21768</v>
      </c>
      <c r="C7276" s="26" t="s">
        <v>24019</v>
      </c>
      <c r="D7276" s="26" t="s">
        <v>24020</v>
      </c>
      <c r="E7276" s="25"/>
      <c r="F7276" s="26" t="s">
        <v>24023</v>
      </c>
      <c r="G7276" s="27">
        <v>45420</v>
      </c>
      <c r="H7276" s="26" t="s">
        <v>6691</v>
      </c>
      <c r="I7276" s="25"/>
      <c r="J7276" s="28">
        <v>-23400</v>
      </c>
      <c r="K7276" s="49">
        <v>-23400</v>
      </c>
    </row>
    <row r="7277" spans="1:11" x14ac:dyDescent="0.25">
      <c r="A7277" s="44" t="s">
        <v>8738</v>
      </c>
      <c r="B7277" s="45" t="s">
        <v>21768</v>
      </c>
      <c r="C7277" s="45" t="s">
        <v>103</v>
      </c>
      <c r="D7277" s="45" t="s">
        <v>102</v>
      </c>
      <c r="E7277" s="42"/>
      <c r="F7277" s="45" t="s">
        <v>22395</v>
      </c>
      <c r="G7277" s="59">
        <v>45420</v>
      </c>
      <c r="H7277" s="42" t="s">
        <v>19539</v>
      </c>
      <c r="I7277" s="42" t="s">
        <v>19539</v>
      </c>
      <c r="J7277" s="46">
        <v>351892.61</v>
      </c>
      <c r="K7277" s="47">
        <v>0.05</v>
      </c>
    </row>
    <row r="7278" spans="1:11" x14ac:dyDescent="0.25">
      <c r="A7278" s="48" t="s">
        <v>8738</v>
      </c>
      <c r="B7278" s="26" t="s">
        <v>21768</v>
      </c>
      <c r="C7278" s="26" t="s">
        <v>6148</v>
      </c>
      <c r="D7278" s="26" t="s">
        <v>6147</v>
      </c>
      <c r="E7278" s="25"/>
      <c r="F7278" s="26" t="s">
        <v>22758</v>
      </c>
      <c r="G7278" s="27">
        <v>45420</v>
      </c>
      <c r="H7278" s="25" t="s">
        <v>19539</v>
      </c>
      <c r="I7278" s="25" t="s">
        <v>19539</v>
      </c>
      <c r="J7278" s="28">
        <v>86515.07</v>
      </c>
      <c r="K7278" s="49">
        <v>0.02</v>
      </c>
    </row>
    <row r="7279" spans="1:11" x14ac:dyDescent="0.25">
      <c r="A7279" s="48" t="s">
        <v>8738</v>
      </c>
      <c r="B7279" s="26" t="s">
        <v>21768</v>
      </c>
      <c r="C7279" s="26" t="s">
        <v>22415</v>
      </c>
      <c r="D7279" s="26" t="s">
        <v>20424</v>
      </c>
      <c r="E7279" s="26" t="s">
        <v>19552</v>
      </c>
      <c r="F7279" s="26" t="s">
        <v>22416</v>
      </c>
      <c r="G7279" s="27">
        <v>45421</v>
      </c>
      <c r="H7279" s="26" t="s">
        <v>22417</v>
      </c>
      <c r="I7279" s="26" t="s">
        <v>22418</v>
      </c>
      <c r="J7279" s="28">
        <v>-39530</v>
      </c>
      <c r="K7279" s="49">
        <v>-39530</v>
      </c>
    </row>
    <row r="7280" spans="1:11" x14ac:dyDescent="0.25">
      <c r="A7280" s="48" t="s">
        <v>8738</v>
      </c>
      <c r="B7280" s="26" t="s">
        <v>21768</v>
      </c>
      <c r="C7280" s="26" t="s">
        <v>22506</v>
      </c>
      <c r="D7280" s="26" t="s">
        <v>21048</v>
      </c>
      <c r="E7280" s="26" t="s">
        <v>19552</v>
      </c>
      <c r="F7280" s="26" t="s">
        <v>22507</v>
      </c>
      <c r="G7280" s="27">
        <v>45421</v>
      </c>
      <c r="H7280" s="26" t="s">
        <v>22508</v>
      </c>
      <c r="I7280" s="26" t="s">
        <v>22509</v>
      </c>
      <c r="J7280" s="28">
        <v>-1597639.95</v>
      </c>
      <c r="K7280" s="49">
        <v>-1597639.95</v>
      </c>
    </row>
    <row r="7281" spans="1:11" x14ac:dyDescent="0.25">
      <c r="A7281" s="48" t="s">
        <v>8738</v>
      </c>
      <c r="B7281" s="26" t="s">
        <v>21768</v>
      </c>
      <c r="C7281" s="26" t="s">
        <v>22693</v>
      </c>
      <c r="D7281" s="26" t="s">
        <v>22694</v>
      </c>
      <c r="E7281" s="25"/>
      <c r="F7281" s="26" t="s">
        <v>22695</v>
      </c>
      <c r="G7281" s="27">
        <v>45421</v>
      </c>
      <c r="H7281" s="26" t="s">
        <v>19939</v>
      </c>
      <c r="I7281" s="25"/>
      <c r="J7281" s="28">
        <v>-387700.04</v>
      </c>
      <c r="K7281" s="49">
        <v>-387700.04</v>
      </c>
    </row>
    <row r="7282" spans="1:11" x14ac:dyDescent="0.25">
      <c r="A7282" s="48" t="s">
        <v>8738</v>
      </c>
      <c r="B7282" s="26" t="s">
        <v>21768</v>
      </c>
      <c r="C7282" s="26" t="s">
        <v>16415</v>
      </c>
      <c r="D7282" s="26" t="s">
        <v>16416</v>
      </c>
      <c r="E7282" s="25"/>
      <c r="F7282" s="26" t="s">
        <v>22710</v>
      </c>
      <c r="G7282" s="27">
        <v>45421</v>
      </c>
      <c r="H7282" s="26" t="s">
        <v>22711</v>
      </c>
      <c r="I7282" s="25"/>
      <c r="J7282" s="28">
        <v>-343300</v>
      </c>
      <c r="K7282" s="49">
        <v>-343300</v>
      </c>
    </row>
    <row r="7283" spans="1:11" x14ac:dyDescent="0.25">
      <c r="A7283" s="48" t="s">
        <v>8738</v>
      </c>
      <c r="B7283" s="26" t="s">
        <v>21768</v>
      </c>
      <c r="C7283" s="26" t="s">
        <v>16415</v>
      </c>
      <c r="D7283" s="26" t="s">
        <v>16416</v>
      </c>
      <c r="E7283" s="25"/>
      <c r="F7283" s="26" t="s">
        <v>22712</v>
      </c>
      <c r="G7283" s="27">
        <v>45421</v>
      </c>
      <c r="H7283" s="26" t="s">
        <v>22713</v>
      </c>
      <c r="I7283" s="25"/>
      <c r="J7283" s="28">
        <v>-539300.01</v>
      </c>
      <c r="K7283" s="49">
        <v>-539300.01</v>
      </c>
    </row>
    <row r="7284" spans="1:11" x14ac:dyDescent="0.25">
      <c r="A7284" s="48" t="s">
        <v>8738</v>
      </c>
      <c r="B7284" s="26" t="s">
        <v>21768</v>
      </c>
      <c r="C7284" s="26" t="s">
        <v>16415</v>
      </c>
      <c r="D7284" s="26" t="s">
        <v>16416</v>
      </c>
      <c r="E7284" s="25"/>
      <c r="F7284" s="26" t="s">
        <v>22714</v>
      </c>
      <c r="G7284" s="27">
        <v>45421</v>
      </c>
      <c r="H7284" s="26" t="s">
        <v>22715</v>
      </c>
      <c r="I7284" s="25"/>
      <c r="J7284" s="28">
        <v>-686599.99</v>
      </c>
      <c r="K7284" s="49">
        <v>-686599.99</v>
      </c>
    </row>
    <row r="7285" spans="1:11" x14ac:dyDescent="0.25">
      <c r="A7285" s="48" t="s">
        <v>8738</v>
      </c>
      <c r="B7285" s="26" t="s">
        <v>21768</v>
      </c>
      <c r="C7285" s="26" t="s">
        <v>22733</v>
      </c>
      <c r="D7285" s="26" t="s">
        <v>22734</v>
      </c>
      <c r="E7285" s="25"/>
      <c r="F7285" s="26" t="s">
        <v>22735</v>
      </c>
      <c r="G7285" s="27">
        <v>45421</v>
      </c>
      <c r="H7285" s="26" t="s">
        <v>8203</v>
      </c>
      <c r="I7285" s="25"/>
      <c r="J7285" s="28">
        <v>-581199.88</v>
      </c>
      <c r="K7285" s="49">
        <v>-581199.88</v>
      </c>
    </row>
    <row r="7286" spans="1:11" x14ac:dyDescent="0.25">
      <c r="A7286" s="48" t="s">
        <v>8738</v>
      </c>
      <c r="B7286" s="26" t="s">
        <v>21768</v>
      </c>
      <c r="C7286" s="26" t="s">
        <v>22749</v>
      </c>
      <c r="D7286" s="26" t="s">
        <v>22750</v>
      </c>
      <c r="E7286" s="25"/>
      <c r="F7286" s="26" t="s">
        <v>22751</v>
      </c>
      <c r="G7286" s="27">
        <v>45421</v>
      </c>
      <c r="H7286" s="26" t="s">
        <v>22752</v>
      </c>
      <c r="I7286" s="25"/>
      <c r="J7286" s="28">
        <v>-266999.96999999997</v>
      </c>
      <c r="K7286" s="49">
        <v>-266999.96999999997</v>
      </c>
    </row>
    <row r="7287" spans="1:11" x14ac:dyDescent="0.25">
      <c r="A7287" s="48" t="s">
        <v>8738</v>
      </c>
      <c r="B7287" s="26" t="s">
        <v>21768</v>
      </c>
      <c r="C7287" s="26" t="s">
        <v>5560</v>
      </c>
      <c r="D7287" s="26" t="s">
        <v>5559</v>
      </c>
      <c r="E7287" s="26" t="s">
        <v>19552</v>
      </c>
      <c r="F7287" s="26" t="s">
        <v>22821</v>
      </c>
      <c r="G7287" s="27">
        <v>45421</v>
      </c>
      <c r="H7287" s="26" t="s">
        <v>19945</v>
      </c>
      <c r="I7287" s="26" t="s">
        <v>22822</v>
      </c>
      <c r="J7287" s="28">
        <v>-2729185.66</v>
      </c>
      <c r="K7287" s="49">
        <v>-2183348.5299999998</v>
      </c>
    </row>
    <row r="7288" spans="1:11" x14ac:dyDescent="0.25">
      <c r="A7288" s="48" t="s">
        <v>8738</v>
      </c>
      <c r="B7288" s="26" t="s">
        <v>21768</v>
      </c>
      <c r="C7288" s="26" t="s">
        <v>19942</v>
      </c>
      <c r="D7288" s="26" t="s">
        <v>19943</v>
      </c>
      <c r="E7288" s="25"/>
      <c r="F7288" s="26" t="s">
        <v>23049</v>
      </c>
      <c r="G7288" s="27">
        <v>45421</v>
      </c>
      <c r="H7288" s="26" t="s">
        <v>7073</v>
      </c>
      <c r="I7288" s="26" t="s">
        <v>23050</v>
      </c>
      <c r="J7288" s="28">
        <v>-354000</v>
      </c>
      <c r="K7288" s="49">
        <v>-354000</v>
      </c>
    </row>
    <row r="7289" spans="1:11" x14ac:dyDescent="0.25">
      <c r="A7289" s="48" t="s">
        <v>8738</v>
      </c>
      <c r="B7289" s="26" t="s">
        <v>21768</v>
      </c>
      <c r="C7289" s="26" t="s">
        <v>23151</v>
      </c>
      <c r="D7289" s="26" t="s">
        <v>23152</v>
      </c>
      <c r="E7289" s="25"/>
      <c r="F7289" s="26" t="s">
        <v>23153</v>
      </c>
      <c r="G7289" s="27">
        <v>45421</v>
      </c>
      <c r="H7289" s="26" t="s">
        <v>7077</v>
      </c>
      <c r="I7289" s="26" t="s">
        <v>23154</v>
      </c>
      <c r="J7289" s="28">
        <v>-484838.40000000002</v>
      </c>
      <c r="K7289" s="49">
        <v>-484838.40000000002</v>
      </c>
    </row>
    <row r="7290" spans="1:11" x14ac:dyDescent="0.25">
      <c r="A7290" s="48" t="s">
        <v>8738</v>
      </c>
      <c r="B7290" s="26" t="s">
        <v>21768</v>
      </c>
      <c r="C7290" s="26" t="s">
        <v>23155</v>
      </c>
      <c r="D7290" s="26" t="s">
        <v>21201</v>
      </c>
      <c r="E7290" s="25"/>
      <c r="F7290" s="26" t="s">
        <v>23156</v>
      </c>
      <c r="G7290" s="27">
        <v>45421</v>
      </c>
      <c r="H7290" s="26" t="s">
        <v>17099</v>
      </c>
      <c r="I7290" s="26" t="s">
        <v>23157</v>
      </c>
      <c r="J7290" s="28">
        <v>-800040</v>
      </c>
      <c r="K7290" s="49">
        <v>-800040</v>
      </c>
    </row>
    <row r="7291" spans="1:11" x14ac:dyDescent="0.25">
      <c r="A7291" s="48" t="s">
        <v>8738</v>
      </c>
      <c r="B7291" s="26" t="s">
        <v>21768</v>
      </c>
      <c r="C7291" s="26" t="s">
        <v>8268</v>
      </c>
      <c r="D7291" s="26" t="s">
        <v>8267</v>
      </c>
      <c r="E7291" s="25"/>
      <c r="F7291" s="26" t="s">
        <v>23211</v>
      </c>
      <c r="G7291" s="27">
        <v>45421</v>
      </c>
      <c r="H7291" s="26" t="s">
        <v>23212</v>
      </c>
      <c r="I7291" s="26" t="s">
        <v>23213</v>
      </c>
      <c r="J7291" s="28">
        <v>-162779.23000000001</v>
      </c>
      <c r="K7291" s="49">
        <v>-162779.23000000001</v>
      </c>
    </row>
    <row r="7292" spans="1:11" x14ac:dyDescent="0.25">
      <c r="A7292" s="48" t="s">
        <v>19520</v>
      </c>
      <c r="B7292" s="26" t="s">
        <v>21768</v>
      </c>
      <c r="C7292" s="26" t="s">
        <v>18963</v>
      </c>
      <c r="D7292" s="26" t="s">
        <v>19526</v>
      </c>
      <c r="E7292" s="25"/>
      <c r="F7292" s="26" t="s">
        <v>23718</v>
      </c>
      <c r="G7292" s="27">
        <v>45421</v>
      </c>
      <c r="H7292" s="26" t="s">
        <v>23719</v>
      </c>
      <c r="I7292" s="25"/>
      <c r="J7292" s="28">
        <v>-241067.96</v>
      </c>
      <c r="K7292" s="49">
        <v>-241067.96</v>
      </c>
    </row>
    <row r="7293" spans="1:11" x14ac:dyDescent="0.25">
      <c r="A7293" s="48" t="s">
        <v>19520</v>
      </c>
      <c r="B7293" s="26" t="s">
        <v>21768</v>
      </c>
      <c r="C7293" s="26" t="s">
        <v>18963</v>
      </c>
      <c r="D7293" s="26" t="s">
        <v>19526</v>
      </c>
      <c r="E7293" s="25"/>
      <c r="F7293" s="26" t="s">
        <v>23720</v>
      </c>
      <c r="G7293" s="27">
        <v>45421</v>
      </c>
      <c r="H7293" s="26" t="s">
        <v>23721</v>
      </c>
      <c r="I7293" s="25"/>
      <c r="J7293" s="28">
        <v>-17944605.710000001</v>
      </c>
      <c r="K7293" s="49">
        <v>-17944605.710000001</v>
      </c>
    </row>
    <row r="7294" spans="1:11" x14ac:dyDescent="0.25">
      <c r="A7294" s="48" t="s">
        <v>19520</v>
      </c>
      <c r="B7294" s="26" t="s">
        <v>21768</v>
      </c>
      <c r="C7294" s="26" t="s">
        <v>18963</v>
      </c>
      <c r="D7294" s="26" t="s">
        <v>19526</v>
      </c>
      <c r="E7294" s="25"/>
      <c r="F7294" s="26" t="s">
        <v>23722</v>
      </c>
      <c r="G7294" s="27">
        <v>45421</v>
      </c>
      <c r="H7294" s="26" t="s">
        <v>23723</v>
      </c>
      <c r="I7294" s="25"/>
      <c r="J7294" s="28">
        <v>-54918813.979999997</v>
      </c>
      <c r="K7294" s="49">
        <v>-54918813.979999997</v>
      </c>
    </row>
    <row r="7295" spans="1:11" x14ac:dyDescent="0.25">
      <c r="A7295" s="48" t="s">
        <v>18584</v>
      </c>
      <c r="B7295" s="26" t="s">
        <v>21768</v>
      </c>
      <c r="C7295" s="26" t="s">
        <v>23840</v>
      </c>
      <c r="D7295" s="26" t="s">
        <v>23841</v>
      </c>
      <c r="E7295" s="25"/>
      <c r="F7295" s="26" t="s">
        <v>23842</v>
      </c>
      <c r="G7295" s="27">
        <v>45421</v>
      </c>
      <c r="H7295" s="26" t="s">
        <v>19925</v>
      </c>
      <c r="I7295" s="25"/>
      <c r="J7295" s="28">
        <v>-1216700.04</v>
      </c>
      <c r="K7295" s="49">
        <v>-1216700.04</v>
      </c>
    </row>
    <row r="7296" spans="1:11" x14ac:dyDescent="0.25">
      <c r="A7296" s="48" t="s">
        <v>18584</v>
      </c>
      <c r="B7296" s="26" t="s">
        <v>21768</v>
      </c>
      <c r="C7296" s="26" t="s">
        <v>894</v>
      </c>
      <c r="D7296" s="26" t="s">
        <v>893</v>
      </c>
      <c r="E7296" s="25"/>
      <c r="F7296" s="26" t="s">
        <v>23855</v>
      </c>
      <c r="G7296" s="27">
        <v>45421</v>
      </c>
      <c r="H7296" s="26" t="s">
        <v>23856</v>
      </c>
      <c r="I7296" s="25"/>
      <c r="J7296" s="28">
        <v>-421045</v>
      </c>
      <c r="K7296" s="49">
        <v>-421045</v>
      </c>
    </row>
    <row r="7297" spans="1:11" x14ac:dyDescent="0.25">
      <c r="A7297" s="48" t="s">
        <v>18584</v>
      </c>
      <c r="B7297" s="26" t="s">
        <v>21768</v>
      </c>
      <c r="C7297" s="26" t="s">
        <v>894</v>
      </c>
      <c r="D7297" s="26" t="s">
        <v>893</v>
      </c>
      <c r="E7297" s="25"/>
      <c r="F7297" s="26" t="s">
        <v>23857</v>
      </c>
      <c r="G7297" s="27">
        <v>45421</v>
      </c>
      <c r="H7297" s="26" t="s">
        <v>23858</v>
      </c>
      <c r="I7297" s="25"/>
      <c r="J7297" s="28">
        <v>-1245067.8899999999</v>
      </c>
      <c r="K7297" s="49">
        <v>-1245067.8899999999</v>
      </c>
    </row>
    <row r="7298" spans="1:11" x14ac:dyDescent="0.25">
      <c r="A7298" s="48" t="s">
        <v>18584</v>
      </c>
      <c r="B7298" s="26" t="s">
        <v>21768</v>
      </c>
      <c r="C7298" s="26" t="s">
        <v>24019</v>
      </c>
      <c r="D7298" s="26" t="s">
        <v>24020</v>
      </c>
      <c r="E7298" s="25"/>
      <c r="F7298" s="26" t="s">
        <v>24024</v>
      </c>
      <c r="G7298" s="27">
        <v>45421</v>
      </c>
      <c r="H7298" s="26" t="s">
        <v>6723</v>
      </c>
      <c r="I7298" s="25"/>
      <c r="J7298" s="28">
        <v>-5850</v>
      </c>
      <c r="K7298" s="49">
        <v>-5850</v>
      </c>
    </row>
    <row r="7299" spans="1:11" x14ac:dyDescent="0.25">
      <c r="A7299" s="48" t="s">
        <v>8738</v>
      </c>
      <c r="B7299" s="26" t="s">
        <v>21768</v>
      </c>
      <c r="C7299" s="26" t="s">
        <v>14636</v>
      </c>
      <c r="D7299" s="26" t="s">
        <v>7240</v>
      </c>
      <c r="E7299" s="26" t="s">
        <v>19558</v>
      </c>
      <c r="F7299" s="26" t="s">
        <v>22020</v>
      </c>
      <c r="G7299" s="27">
        <v>45422</v>
      </c>
      <c r="H7299" s="26" t="s">
        <v>22022</v>
      </c>
      <c r="I7299" s="26" t="s">
        <v>15746</v>
      </c>
      <c r="J7299" s="28">
        <v>-8334239.0999999996</v>
      </c>
      <c r="K7299" s="49">
        <v>-6667391.2800000003</v>
      </c>
    </row>
    <row r="7300" spans="1:11" x14ac:dyDescent="0.25">
      <c r="A7300" s="48" t="s">
        <v>8738</v>
      </c>
      <c r="B7300" s="26" t="s">
        <v>21768</v>
      </c>
      <c r="C7300" s="26" t="s">
        <v>22077</v>
      </c>
      <c r="D7300" s="26" t="s">
        <v>22078</v>
      </c>
      <c r="E7300" s="25"/>
      <c r="F7300" s="26" t="s">
        <v>22079</v>
      </c>
      <c r="G7300" s="27">
        <v>45422</v>
      </c>
      <c r="H7300" s="26" t="s">
        <v>22080</v>
      </c>
      <c r="I7300" s="26" t="s">
        <v>20348</v>
      </c>
      <c r="J7300" s="28">
        <v>-7862747.9000000004</v>
      </c>
      <c r="K7300" s="49">
        <v>-6290198.3200000003</v>
      </c>
    </row>
    <row r="7301" spans="1:11" x14ac:dyDescent="0.25">
      <c r="A7301" s="48" t="s">
        <v>8738</v>
      </c>
      <c r="B7301" s="26" t="s">
        <v>21768</v>
      </c>
      <c r="C7301" s="26" t="s">
        <v>22168</v>
      </c>
      <c r="D7301" s="26" t="s">
        <v>22169</v>
      </c>
      <c r="E7301" s="25"/>
      <c r="F7301" s="26" t="s">
        <v>22170</v>
      </c>
      <c r="G7301" s="27">
        <v>45422</v>
      </c>
      <c r="H7301" s="26" t="s">
        <v>22171</v>
      </c>
      <c r="I7301" s="26" t="s">
        <v>20348</v>
      </c>
      <c r="J7301" s="28">
        <v>-20524360.469999999</v>
      </c>
      <c r="K7301" s="49">
        <v>-16419488.380000001</v>
      </c>
    </row>
    <row r="7302" spans="1:11" x14ac:dyDescent="0.25">
      <c r="A7302" s="48" t="s">
        <v>8738</v>
      </c>
      <c r="B7302" s="26" t="s">
        <v>21768</v>
      </c>
      <c r="C7302" s="26" t="s">
        <v>16415</v>
      </c>
      <c r="D7302" s="26" t="s">
        <v>16416</v>
      </c>
      <c r="E7302" s="25"/>
      <c r="F7302" s="26" t="s">
        <v>22716</v>
      </c>
      <c r="G7302" s="27">
        <v>45422</v>
      </c>
      <c r="H7302" s="26" t="s">
        <v>6773</v>
      </c>
      <c r="I7302" s="25"/>
      <c r="J7302" s="28">
        <v>-46506500.020000003</v>
      </c>
      <c r="K7302" s="49">
        <v>-46506500.020000003</v>
      </c>
    </row>
    <row r="7303" spans="1:11" x14ac:dyDescent="0.25">
      <c r="A7303" s="48" t="s">
        <v>8738</v>
      </c>
      <c r="B7303" s="26" t="s">
        <v>21768</v>
      </c>
      <c r="C7303" s="26" t="s">
        <v>22790</v>
      </c>
      <c r="D7303" s="26" t="s">
        <v>22791</v>
      </c>
      <c r="E7303" s="25"/>
      <c r="F7303" s="26" t="s">
        <v>22792</v>
      </c>
      <c r="G7303" s="27">
        <v>45422</v>
      </c>
      <c r="H7303" s="26" t="s">
        <v>17022</v>
      </c>
      <c r="I7303" s="25"/>
      <c r="J7303" s="28">
        <v>-388500.02</v>
      </c>
      <c r="K7303" s="49">
        <v>-388500.02</v>
      </c>
    </row>
    <row r="7304" spans="1:11" x14ac:dyDescent="0.25">
      <c r="A7304" s="48" t="s">
        <v>8738</v>
      </c>
      <c r="B7304" s="26" t="s">
        <v>21768</v>
      </c>
      <c r="C7304" s="26" t="s">
        <v>22881</v>
      </c>
      <c r="D7304" s="26" t="s">
        <v>22882</v>
      </c>
      <c r="E7304" s="25"/>
      <c r="F7304" s="26" t="s">
        <v>22883</v>
      </c>
      <c r="G7304" s="27">
        <v>45422</v>
      </c>
      <c r="H7304" s="26" t="s">
        <v>20680</v>
      </c>
      <c r="I7304" s="25"/>
      <c r="J7304" s="28">
        <v>-275289.24</v>
      </c>
      <c r="K7304" s="49">
        <v>-275289.24</v>
      </c>
    </row>
    <row r="7305" spans="1:11" x14ac:dyDescent="0.25">
      <c r="A7305" s="48" t="s">
        <v>8738</v>
      </c>
      <c r="B7305" s="26" t="s">
        <v>21768</v>
      </c>
      <c r="C7305" s="26" t="s">
        <v>16685</v>
      </c>
      <c r="D7305" s="26" t="s">
        <v>16686</v>
      </c>
      <c r="E7305" s="26" t="s">
        <v>19558</v>
      </c>
      <c r="F7305" s="26" t="s">
        <v>22977</v>
      </c>
      <c r="G7305" s="27">
        <v>45422</v>
      </c>
      <c r="H7305" s="26" t="s">
        <v>8334</v>
      </c>
      <c r="I7305" s="26" t="s">
        <v>19955</v>
      </c>
      <c r="J7305" s="28">
        <v>-4572500</v>
      </c>
      <c r="K7305" s="49">
        <v>-3658000</v>
      </c>
    </row>
    <row r="7306" spans="1:11" x14ac:dyDescent="0.25">
      <c r="A7306" s="48" t="s">
        <v>8738</v>
      </c>
      <c r="B7306" s="26" t="s">
        <v>21768</v>
      </c>
      <c r="C7306" s="26" t="s">
        <v>23136</v>
      </c>
      <c r="D7306" s="26" t="s">
        <v>23137</v>
      </c>
      <c r="E7306" s="25"/>
      <c r="F7306" s="26" t="s">
        <v>23138</v>
      </c>
      <c r="G7306" s="27">
        <v>45422</v>
      </c>
      <c r="H7306" s="26" t="s">
        <v>23139</v>
      </c>
      <c r="I7306" s="25"/>
      <c r="J7306" s="28">
        <v>-921100.05</v>
      </c>
      <c r="K7306" s="49">
        <v>-921100.05</v>
      </c>
    </row>
    <row r="7307" spans="1:11" x14ac:dyDescent="0.25">
      <c r="A7307" s="48" t="s">
        <v>8738</v>
      </c>
      <c r="B7307" s="26" t="s">
        <v>21768</v>
      </c>
      <c r="C7307" s="26" t="s">
        <v>23144</v>
      </c>
      <c r="D7307" s="26" t="s">
        <v>23145</v>
      </c>
      <c r="E7307" s="25"/>
      <c r="F7307" s="26" t="s">
        <v>23146</v>
      </c>
      <c r="G7307" s="27">
        <v>45422</v>
      </c>
      <c r="H7307" s="26" t="s">
        <v>23147</v>
      </c>
      <c r="I7307" s="26" t="s">
        <v>8608</v>
      </c>
      <c r="J7307" s="28">
        <v>-3925222.14</v>
      </c>
      <c r="K7307" s="49">
        <v>-3140177.71</v>
      </c>
    </row>
    <row r="7308" spans="1:11" x14ac:dyDescent="0.25">
      <c r="A7308" s="48" t="s">
        <v>8738</v>
      </c>
      <c r="B7308" s="26" t="s">
        <v>21768</v>
      </c>
      <c r="C7308" s="26" t="s">
        <v>19974</v>
      </c>
      <c r="D7308" s="26" t="s">
        <v>19975</v>
      </c>
      <c r="E7308" s="25"/>
      <c r="F7308" s="26" t="s">
        <v>23189</v>
      </c>
      <c r="G7308" s="27">
        <v>45422</v>
      </c>
      <c r="H7308" s="26" t="s">
        <v>8428</v>
      </c>
      <c r="I7308" s="26" t="s">
        <v>23190</v>
      </c>
      <c r="J7308" s="28">
        <v>-413000</v>
      </c>
      <c r="K7308" s="49">
        <v>-413000</v>
      </c>
    </row>
    <row r="7309" spans="1:11" x14ac:dyDescent="0.25">
      <c r="A7309" s="48" t="s">
        <v>8738</v>
      </c>
      <c r="B7309" s="26" t="s">
        <v>21768</v>
      </c>
      <c r="C7309" s="26" t="s">
        <v>23245</v>
      </c>
      <c r="D7309" s="26" t="s">
        <v>23246</v>
      </c>
      <c r="E7309" s="25"/>
      <c r="F7309" s="26" t="s">
        <v>23247</v>
      </c>
      <c r="G7309" s="27">
        <v>45422</v>
      </c>
      <c r="H7309" s="26" t="s">
        <v>6708</v>
      </c>
      <c r="I7309" s="26" t="s">
        <v>23248</v>
      </c>
      <c r="J7309" s="28">
        <v>-724987.5</v>
      </c>
      <c r="K7309" s="49">
        <v>-724987.5</v>
      </c>
    </row>
    <row r="7310" spans="1:11" x14ac:dyDescent="0.25">
      <c r="A7310" s="48" t="s">
        <v>19075</v>
      </c>
      <c r="B7310" s="26" t="s">
        <v>21768</v>
      </c>
      <c r="C7310" s="26" t="s">
        <v>18961</v>
      </c>
      <c r="D7310" s="26" t="s">
        <v>19179</v>
      </c>
      <c r="E7310" s="25"/>
      <c r="F7310" s="26" t="s">
        <v>23672</v>
      </c>
      <c r="G7310" s="27">
        <v>45422</v>
      </c>
      <c r="H7310" s="26" t="s">
        <v>23673</v>
      </c>
      <c r="I7310" s="25"/>
      <c r="J7310" s="28">
        <v>-660550</v>
      </c>
      <c r="K7310" s="49">
        <v>-660550</v>
      </c>
    </row>
    <row r="7311" spans="1:11" x14ac:dyDescent="0.25">
      <c r="A7311" s="48" t="s">
        <v>18584</v>
      </c>
      <c r="B7311" s="26" t="s">
        <v>21768</v>
      </c>
      <c r="C7311" s="26" t="s">
        <v>894</v>
      </c>
      <c r="D7311" s="26" t="s">
        <v>893</v>
      </c>
      <c r="E7311" s="25"/>
      <c r="F7311" s="26" t="s">
        <v>23859</v>
      </c>
      <c r="G7311" s="27">
        <v>45422</v>
      </c>
      <c r="H7311" s="26" t="s">
        <v>23860</v>
      </c>
      <c r="I7311" s="25"/>
      <c r="J7311" s="28">
        <v>-549720</v>
      </c>
      <c r="K7311" s="49">
        <v>-549720</v>
      </c>
    </row>
    <row r="7312" spans="1:11" x14ac:dyDescent="0.25">
      <c r="A7312" s="48" t="s">
        <v>18584</v>
      </c>
      <c r="B7312" s="26" t="s">
        <v>21768</v>
      </c>
      <c r="C7312" s="26" t="s">
        <v>894</v>
      </c>
      <c r="D7312" s="26" t="s">
        <v>893</v>
      </c>
      <c r="E7312" s="25"/>
      <c r="F7312" s="26" t="s">
        <v>23861</v>
      </c>
      <c r="G7312" s="27">
        <v>45422</v>
      </c>
      <c r="H7312" s="26" t="s">
        <v>23862</v>
      </c>
      <c r="I7312" s="25"/>
      <c r="J7312" s="28">
        <v>-388555</v>
      </c>
      <c r="K7312" s="49">
        <v>-388555</v>
      </c>
    </row>
    <row r="7313" spans="1:11" x14ac:dyDescent="0.25">
      <c r="A7313" s="48" t="s">
        <v>18584</v>
      </c>
      <c r="B7313" s="26" t="s">
        <v>21768</v>
      </c>
      <c r="C7313" s="26" t="s">
        <v>894</v>
      </c>
      <c r="D7313" s="26" t="s">
        <v>893</v>
      </c>
      <c r="E7313" s="25"/>
      <c r="F7313" s="26" t="s">
        <v>23863</v>
      </c>
      <c r="G7313" s="27">
        <v>45422</v>
      </c>
      <c r="H7313" s="26" t="s">
        <v>23864</v>
      </c>
      <c r="I7313" s="25"/>
      <c r="J7313" s="28">
        <v>-284577.5</v>
      </c>
      <c r="K7313" s="49">
        <v>-284577.5</v>
      </c>
    </row>
    <row r="7314" spans="1:11" x14ac:dyDescent="0.25">
      <c r="A7314" s="48" t="s">
        <v>18584</v>
      </c>
      <c r="B7314" s="26" t="s">
        <v>21768</v>
      </c>
      <c r="C7314" s="26" t="s">
        <v>894</v>
      </c>
      <c r="D7314" s="26" t="s">
        <v>893</v>
      </c>
      <c r="E7314" s="25"/>
      <c r="F7314" s="26" t="s">
        <v>23865</v>
      </c>
      <c r="G7314" s="27">
        <v>45422</v>
      </c>
      <c r="H7314" s="26" t="s">
        <v>23866</v>
      </c>
      <c r="I7314" s="25"/>
      <c r="J7314" s="28">
        <v>-507410</v>
      </c>
      <c r="K7314" s="49">
        <v>-507410</v>
      </c>
    </row>
    <row r="7315" spans="1:11" x14ac:dyDescent="0.25">
      <c r="A7315" s="48" t="s">
        <v>18584</v>
      </c>
      <c r="B7315" s="26" t="s">
        <v>21768</v>
      </c>
      <c r="C7315" s="26" t="s">
        <v>894</v>
      </c>
      <c r="D7315" s="26" t="s">
        <v>893</v>
      </c>
      <c r="E7315" s="25"/>
      <c r="F7315" s="26" t="s">
        <v>23867</v>
      </c>
      <c r="G7315" s="27">
        <v>45422</v>
      </c>
      <c r="H7315" s="26" t="s">
        <v>23868</v>
      </c>
      <c r="I7315" s="25"/>
      <c r="J7315" s="28">
        <v>-350000</v>
      </c>
      <c r="K7315" s="49">
        <v>-350000</v>
      </c>
    </row>
    <row r="7316" spans="1:11" x14ac:dyDescent="0.25">
      <c r="A7316" s="44" t="s">
        <v>8738</v>
      </c>
      <c r="B7316" s="45" t="s">
        <v>21768</v>
      </c>
      <c r="C7316" s="45" t="s">
        <v>632</v>
      </c>
      <c r="D7316" s="45" t="s">
        <v>631</v>
      </c>
      <c r="E7316" s="42"/>
      <c r="F7316" s="45" t="s">
        <v>22322</v>
      </c>
      <c r="G7316" s="59">
        <v>45422</v>
      </c>
      <c r="H7316" s="42" t="s">
        <v>19539</v>
      </c>
      <c r="I7316" s="42" t="s">
        <v>19539</v>
      </c>
      <c r="J7316" s="46">
        <v>549665.79</v>
      </c>
      <c r="K7316" s="47">
        <v>0.01</v>
      </c>
    </row>
    <row r="7317" spans="1:11" x14ac:dyDescent="0.25">
      <c r="A7317" s="48" t="s">
        <v>8738</v>
      </c>
      <c r="B7317" s="26" t="s">
        <v>21768</v>
      </c>
      <c r="C7317" s="26" t="s">
        <v>15693</v>
      </c>
      <c r="D7317" s="26" t="s">
        <v>8661</v>
      </c>
      <c r="E7317" s="25"/>
      <c r="F7317" s="26" t="s">
        <v>21780</v>
      </c>
      <c r="G7317" s="27">
        <v>45425</v>
      </c>
      <c r="H7317" s="26" t="s">
        <v>21781</v>
      </c>
      <c r="I7317" s="26" t="s">
        <v>21782</v>
      </c>
      <c r="J7317" s="28">
        <v>-1854268.61</v>
      </c>
      <c r="K7317" s="49">
        <v>-1854268.61</v>
      </c>
    </row>
    <row r="7318" spans="1:11" x14ac:dyDescent="0.25">
      <c r="A7318" s="48" t="s">
        <v>8738</v>
      </c>
      <c r="B7318" s="26" t="s">
        <v>21768</v>
      </c>
      <c r="C7318" s="26" t="s">
        <v>21881</v>
      </c>
      <c r="D7318" s="26" t="s">
        <v>21882</v>
      </c>
      <c r="E7318" s="25"/>
      <c r="F7318" s="26" t="s">
        <v>21883</v>
      </c>
      <c r="G7318" s="27">
        <v>45425</v>
      </c>
      <c r="H7318" s="26" t="s">
        <v>7049</v>
      </c>
      <c r="I7318" s="25"/>
      <c r="J7318" s="28">
        <v>-59000</v>
      </c>
      <c r="K7318" s="49">
        <v>-59000</v>
      </c>
    </row>
    <row r="7319" spans="1:11" x14ac:dyDescent="0.25">
      <c r="A7319" s="48" t="s">
        <v>8738</v>
      </c>
      <c r="B7319" s="26" t="s">
        <v>21768</v>
      </c>
      <c r="C7319" s="26" t="s">
        <v>21918</v>
      </c>
      <c r="D7319" s="26" t="s">
        <v>21919</v>
      </c>
      <c r="E7319" s="25"/>
      <c r="F7319" s="26" t="s">
        <v>21920</v>
      </c>
      <c r="G7319" s="27">
        <v>45425</v>
      </c>
      <c r="H7319" s="26" t="s">
        <v>21921</v>
      </c>
      <c r="I7319" s="26" t="s">
        <v>20360</v>
      </c>
      <c r="J7319" s="28">
        <v>-10733016.300000001</v>
      </c>
      <c r="K7319" s="49">
        <v>-8586413.0399999991</v>
      </c>
    </row>
    <row r="7320" spans="1:11" x14ac:dyDescent="0.25">
      <c r="A7320" s="48" t="s">
        <v>8738</v>
      </c>
      <c r="B7320" s="26" t="s">
        <v>21768</v>
      </c>
      <c r="C7320" s="26" t="s">
        <v>22050</v>
      </c>
      <c r="D7320" s="26" t="s">
        <v>22051</v>
      </c>
      <c r="E7320" s="25"/>
      <c r="F7320" s="26" t="s">
        <v>22052</v>
      </c>
      <c r="G7320" s="27">
        <v>45425</v>
      </c>
      <c r="H7320" s="26" t="s">
        <v>22053</v>
      </c>
      <c r="I7320" s="26" t="s">
        <v>15897</v>
      </c>
      <c r="J7320" s="28">
        <v>-13023737.75</v>
      </c>
      <c r="K7320" s="49">
        <v>-10418990.199999999</v>
      </c>
    </row>
    <row r="7321" spans="1:11" x14ac:dyDescent="0.25">
      <c r="A7321" s="48" t="s">
        <v>8738</v>
      </c>
      <c r="B7321" s="26" t="s">
        <v>21768</v>
      </c>
      <c r="C7321" s="26" t="s">
        <v>22062</v>
      </c>
      <c r="D7321" s="26" t="s">
        <v>22063</v>
      </c>
      <c r="E7321" s="25"/>
      <c r="F7321" s="26" t="s">
        <v>22064</v>
      </c>
      <c r="G7321" s="27">
        <v>45425</v>
      </c>
      <c r="H7321" s="26" t="s">
        <v>22065</v>
      </c>
      <c r="I7321" s="26" t="s">
        <v>15908</v>
      </c>
      <c r="J7321" s="28">
        <v>-16612637.84</v>
      </c>
      <c r="K7321" s="49">
        <v>-1812032.63</v>
      </c>
    </row>
    <row r="7322" spans="1:11" x14ac:dyDescent="0.25">
      <c r="A7322" s="48" t="s">
        <v>8738</v>
      </c>
      <c r="B7322" s="26" t="s">
        <v>21768</v>
      </c>
      <c r="C7322" s="26" t="s">
        <v>20938</v>
      </c>
      <c r="D7322" s="26" t="s">
        <v>20939</v>
      </c>
      <c r="E7322" s="25"/>
      <c r="F7322" s="26" t="s">
        <v>22071</v>
      </c>
      <c r="G7322" s="27">
        <v>45425</v>
      </c>
      <c r="H7322" s="26" t="s">
        <v>22072</v>
      </c>
      <c r="I7322" s="26" t="s">
        <v>16930</v>
      </c>
      <c r="J7322" s="28">
        <v>-13758830.25</v>
      </c>
      <c r="K7322" s="49">
        <v>-11007064.199999999</v>
      </c>
    </row>
    <row r="7323" spans="1:11" x14ac:dyDescent="0.25">
      <c r="A7323" s="48" t="s">
        <v>8738</v>
      </c>
      <c r="B7323" s="26" t="s">
        <v>21768</v>
      </c>
      <c r="C7323" s="26" t="s">
        <v>6760</v>
      </c>
      <c r="D7323" s="26" t="s">
        <v>6759</v>
      </c>
      <c r="E7323" s="25"/>
      <c r="F7323" s="26" t="s">
        <v>22663</v>
      </c>
      <c r="G7323" s="27">
        <v>45425</v>
      </c>
      <c r="H7323" s="26" t="s">
        <v>22664</v>
      </c>
      <c r="I7323" s="26" t="s">
        <v>22665</v>
      </c>
      <c r="J7323" s="28">
        <v>-1889961.38</v>
      </c>
      <c r="K7323" s="49">
        <v>-1889961.38</v>
      </c>
    </row>
    <row r="7324" spans="1:11" x14ac:dyDescent="0.25">
      <c r="A7324" s="48" t="s">
        <v>8738</v>
      </c>
      <c r="B7324" s="26" t="s">
        <v>21768</v>
      </c>
      <c r="C7324" s="26" t="s">
        <v>22729</v>
      </c>
      <c r="D7324" s="26" t="s">
        <v>22730</v>
      </c>
      <c r="E7324" s="25"/>
      <c r="F7324" s="26" t="s">
        <v>22731</v>
      </c>
      <c r="G7324" s="27">
        <v>45425</v>
      </c>
      <c r="H7324" s="26" t="s">
        <v>22732</v>
      </c>
      <c r="I7324" s="25"/>
      <c r="J7324" s="28">
        <v>-497899.82</v>
      </c>
      <c r="K7324" s="49">
        <v>-497899.82</v>
      </c>
    </row>
    <row r="7325" spans="1:11" x14ac:dyDescent="0.25">
      <c r="A7325" s="48" t="s">
        <v>8738</v>
      </c>
      <c r="B7325" s="26" t="s">
        <v>21768</v>
      </c>
      <c r="C7325" s="26" t="s">
        <v>22772</v>
      </c>
      <c r="D7325" s="26" t="s">
        <v>22773</v>
      </c>
      <c r="E7325" s="25"/>
      <c r="F7325" s="26" t="s">
        <v>22774</v>
      </c>
      <c r="G7325" s="27">
        <v>45425</v>
      </c>
      <c r="H7325" s="26" t="s">
        <v>8308</v>
      </c>
      <c r="I7325" s="25"/>
      <c r="J7325" s="28">
        <v>-229200.02</v>
      </c>
      <c r="K7325" s="49">
        <v>-229200.02</v>
      </c>
    </row>
    <row r="7326" spans="1:11" x14ac:dyDescent="0.25">
      <c r="A7326" s="48" t="s">
        <v>8738</v>
      </c>
      <c r="B7326" s="26" t="s">
        <v>21768</v>
      </c>
      <c r="C7326" s="26" t="s">
        <v>23035</v>
      </c>
      <c r="D7326" s="26" t="s">
        <v>23036</v>
      </c>
      <c r="E7326" s="25"/>
      <c r="F7326" s="26" t="s">
        <v>23037</v>
      </c>
      <c r="G7326" s="27">
        <v>45425</v>
      </c>
      <c r="H7326" s="26" t="s">
        <v>23038</v>
      </c>
      <c r="I7326" s="26" t="s">
        <v>16602</v>
      </c>
      <c r="J7326" s="28">
        <v>-11836457.1</v>
      </c>
      <c r="K7326" s="49">
        <v>-9469165.6799999997</v>
      </c>
    </row>
    <row r="7327" spans="1:11" x14ac:dyDescent="0.25">
      <c r="A7327" s="48" t="s">
        <v>8738</v>
      </c>
      <c r="B7327" s="26" t="s">
        <v>21768</v>
      </c>
      <c r="C7327" s="26" t="s">
        <v>23086</v>
      </c>
      <c r="D7327" s="26" t="s">
        <v>23087</v>
      </c>
      <c r="E7327" s="25"/>
      <c r="F7327" s="26" t="s">
        <v>23088</v>
      </c>
      <c r="G7327" s="27">
        <v>45425</v>
      </c>
      <c r="H7327" s="26" t="s">
        <v>23089</v>
      </c>
      <c r="I7327" s="26" t="s">
        <v>16602</v>
      </c>
      <c r="J7327" s="28">
        <v>-5943286.5099999998</v>
      </c>
      <c r="K7327" s="49">
        <v>-4754629.21</v>
      </c>
    </row>
    <row r="7328" spans="1:11" x14ac:dyDescent="0.25">
      <c r="A7328" s="48" t="s">
        <v>8738</v>
      </c>
      <c r="B7328" s="26" t="s">
        <v>21768</v>
      </c>
      <c r="C7328" s="26" t="s">
        <v>17073</v>
      </c>
      <c r="D7328" s="26" t="s">
        <v>17074</v>
      </c>
      <c r="E7328" s="25"/>
      <c r="F7328" s="26" t="s">
        <v>23218</v>
      </c>
      <c r="G7328" s="27">
        <v>45425</v>
      </c>
      <c r="H7328" s="26" t="s">
        <v>23219</v>
      </c>
      <c r="I7328" s="26" t="s">
        <v>8645</v>
      </c>
      <c r="J7328" s="28">
        <v>-4203584.8</v>
      </c>
      <c r="K7328" s="49">
        <v>-3362867.84</v>
      </c>
    </row>
    <row r="7329" spans="1:11" x14ac:dyDescent="0.25">
      <c r="A7329" s="48" t="s">
        <v>8738</v>
      </c>
      <c r="B7329" s="26" t="s">
        <v>21768</v>
      </c>
      <c r="C7329" s="26" t="s">
        <v>8682</v>
      </c>
      <c r="D7329" s="26" t="s">
        <v>8681</v>
      </c>
      <c r="E7329" s="25"/>
      <c r="F7329" s="26" t="s">
        <v>23221</v>
      </c>
      <c r="G7329" s="27">
        <v>45425</v>
      </c>
      <c r="H7329" s="26" t="s">
        <v>7995</v>
      </c>
      <c r="I7329" s="25"/>
      <c r="J7329" s="28">
        <v>-59000</v>
      </c>
      <c r="K7329" s="49">
        <v>-59000</v>
      </c>
    </row>
    <row r="7330" spans="1:11" x14ac:dyDescent="0.25">
      <c r="A7330" s="48" t="s">
        <v>8738</v>
      </c>
      <c r="B7330" s="26" t="s">
        <v>21768</v>
      </c>
      <c r="C7330" s="26" t="s">
        <v>17143</v>
      </c>
      <c r="D7330" s="26" t="s">
        <v>17144</v>
      </c>
      <c r="E7330" s="25"/>
      <c r="F7330" s="26" t="s">
        <v>23385</v>
      </c>
      <c r="G7330" s="27">
        <v>45425</v>
      </c>
      <c r="H7330" s="26" t="s">
        <v>8042</v>
      </c>
      <c r="I7330" s="25"/>
      <c r="J7330" s="28">
        <v>-2825143.6</v>
      </c>
      <c r="K7330" s="49">
        <v>-2825143.6</v>
      </c>
    </row>
    <row r="7331" spans="1:11" x14ac:dyDescent="0.25">
      <c r="A7331" s="48" t="s">
        <v>8738</v>
      </c>
      <c r="B7331" s="26" t="s">
        <v>21768</v>
      </c>
      <c r="C7331" s="26" t="s">
        <v>17143</v>
      </c>
      <c r="D7331" s="26" t="s">
        <v>17144</v>
      </c>
      <c r="E7331" s="25"/>
      <c r="F7331" s="26" t="s">
        <v>23386</v>
      </c>
      <c r="G7331" s="27">
        <v>45425</v>
      </c>
      <c r="H7331" s="26" t="s">
        <v>7218</v>
      </c>
      <c r="I7331" s="25"/>
      <c r="J7331" s="28">
        <v>-4009073.6</v>
      </c>
      <c r="K7331" s="49">
        <v>-4009073.6</v>
      </c>
    </row>
    <row r="7332" spans="1:11" x14ac:dyDescent="0.25">
      <c r="A7332" s="48" t="s">
        <v>8738</v>
      </c>
      <c r="B7332" s="26" t="s">
        <v>21768</v>
      </c>
      <c r="C7332" s="26" t="s">
        <v>17143</v>
      </c>
      <c r="D7332" s="26" t="s">
        <v>17144</v>
      </c>
      <c r="E7332" s="25"/>
      <c r="F7332" s="26" t="s">
        <v>23387</v>
      </c>
      <c r="G7332" s="27">
        <v>45425</v>
      </c>
      <c r="H7332" s="26" t="s">
        <v>6873</v>
      </c>
      <c r="I7332" s="25"/>
      <c r="J7332" s="28">
        <v>-6234040.2999999998</v>
      </c>
      <c r="K7332" s="49">
        <v>-6234040.2999999998</v>
      </c>
    </row>
    <row r="7333" spans="1:11" x14ac:dyDescent="0.25">
      <c r="A7333" s="48" t="s">
        <v>8738</v>
      </c>
      <c r="B7333" s="26" t="s">
        <v>21768</v>
      </c>
      <c r="C7333" s="26" t="s">
        <v>17143</v>
      </c>
      <c r="D7333" s="26" t="s">
        <v>17144</v>
      </c>
      <c r="E7333" s="25"/>
      <c r="F7333" s="26" t="s">
        <v>23388</v>
      </c>
      <c r="G7333" s="27">
        <v>45425</v>
      </c>
      <c r="H7333" s="26" t="s">
        <v>20429</v>
      </c>
      <c r="I7333" s="25"/>
      <c r="J7333" s="28">
        <v>-4736543.5999999996</v>
      </c>
      <c r="K7333" s="49">
        <v>-4736543.5999999996</v>
      </c>
    </row>
    <row r="7334" spans="1:11" x14ac:dyDescent="0.25">
      <c r="A7334" s="48" t="s">
        <v>19355</v>
      </c>
      <c r="B7334" s="26" t="s">
        <v>21768</v>
      </c>
      <c r="C7334" s="26" t="s">
        <v>18852</v>
      </c>
      <c r="D7334" s="26" t="s">
        <v>19366</v>
      </c>
      <c r="E7334" s="25"/>
      <c r="F7334" s="26" t="s">
        <v>23674</v>
      </c>
      <c r="G7334" s="27">
        <v>45425</v>
      </c>
      <c r="H7334" s="26" t="s">
        <v>23675</v>
      </c>
      <c r="I7334" s="25"/>
      <c r="J7334" s="28">
        <v>-42688</v>
      </c>
      <c r="K7334" s="49">
        <v>-42688</v>
      </c>
    </row>
    <row r="7335" spans="1:11" x14ac:dyDescent="0.25">
      <c r="A7335" s="48" t="s">
        <v>19520</v>
      </c>
      <c r="B7335" s="26" t="s">
        <v>21768</v>
      </c>
      <c r="C7335" s="26" t="s">
        <v>18963</v>
      </c>
      <c r="D7335" s="26" t="s">
        <v>19526</v>
      </c>
      <c r="E7335" s="25"/>
      <c r="F7335" s="26" t="s">
        <v>23733</v>
      </c>
      <c r="G7335" s="27">
        <v>45425</v>
      </c>
      <c r="H7335" s="26" t="s">
        <v>23734</v>
      </c>
      <c r="I7335" s="25"/>
      <c r="J7335" s="28">
        <v>-102646435.97</v>
      </c>
      <c r="K7335" s="49">
        <v>-102646435.97</v>
      </c>
    </row>
    <row r="7336" spans="1:11" x14ac:dyDescent="0.25">
      <c r="A7336" s="48" t="s">
        <v>18584</v>
      </c>
      <c r="B7336" s="26" t="s">
        <v>21768</v>
      </c>
      <c r="C7336" s="26" t="s">
        <v>894</v>
      </c>
      <c r="D7336" s="26" t="s">
        <v>893</v>
      </c>
      <c r="E7336" s="25"/>
      <c r="F7336" s="26" t="s">
        <v>23869</v>
      </c>
      <c r="G7336" s="27">
        <v>45425</v>
      </c>
      <c r="H7336" s="26" t="s">
        <v>23870</v>
      </c>
      <c r="I7336" s="25"/>
      <c r="J7336" s="28">
        <v>-35910</v>
      </c>
      <c r="K7336" s="49">
        <v>-35910</v>
      </c>
    </row>
    <row r="7337" spans="1:11" x14ac:dyDescent="0.25">
      <c r="A7337" s="48" t="s">
        <v>18584</v>
      </c>
      <c r="B7337" s="26" t="s">
        <v>21768</v>
      </c>
      <c r="C7337" s="26" t="s">
        <v>894</v>
      </c>
      <c r="D7337" s="26" t="s">
        <v>893</v>
      </c>
      <c r="E7337" s="25"/>
      <c r="F7337" s="26" t="s">
        <v>23871</v>
      </c>
      <c r="G7337" s="27">
        <v>45425</v>
      </c>
      <c r="H7337" s="26" t="s">
        <v>23872</v>
      </c>
      <c r="I7337" s="25"/>
      <c r="J7337" s="28">
        <v>-73480</v>
      </c>
      <c r="K7337" s="49">
        <v>-73480</v>
      </c>
    </row>
    <row r="7338" spans="1:11" x14ac:dyDescent="0.25">
      <c r="A7338" s="48" t="s">
        <v>8738</v>
      </c>
      <c r="B7338" s="26" t="s">
        <v>21768</v>
      </c>
      <c r="C7338" s="26" t="s">
        <v>15759</v>
      </c>
      <c r="D7338" s="26" t="s">
        <v>15760</v>
      </c>
      <c r="E7338" s="25"/>
      <c r="F7338" s="26" t="s">
        <v>21840</v>
      </c>
      <c r="G7338" s="27">
        <v>45426</v>
      </c>
      <c r="H7338" s="26" t="s">
        <v>20062</v>
      </c>
      <c r="I7338" s="25"/>
      <c r="J7338" s="28">
        <v>-118000</v>
      </c>
      <c r="K7338" s="49">
        <v>-118000</v>
      </c>
    </row>
    <row r="7339" spans="1:11" x14ac:dyDescent="0.25">
      <c r="A7339" s="48" t="s">
        <v>8738</v>
      </c>
      <c r="B7339" s="26" t="s">
        <v>21768</v>
      </c>
      <c r="C7339" s="26" t="s">
        <v>21962</v>
      </c>
      <c r="D7339" s="26" t="s">
        <v>21963</v>
      </c>
      <c r="E7339" s="25"/>
      <c r="F7339" s="26" t="s">
        <v>21964</v>
      </c>
      <c r="G7339" s="27">
        <v>45426</v>
      </c>
      <c r="H7339" s="26" t="s">
        <v>21965</v>
      </c>
      <c r="I7339" s="26" t="s">
        <v>21966</v>
      </c>
      <c r="J7339" s="28">
        <v>-8866227.4000000004</v>
      </c>
      <c r="K7339" s="49">
        <v>-8866227.4000000004</v>
      </c>
    </row>
    <row r="7340" spans="1:11" x14ac:dyDescent="0.25">
      <c r="A7340" s="48" t="s">
        <v>8738</v>
      </c>
      <c r="B7340" s="26" t="s">
        <v>21768</v>
      </c>
      <c r="C7340" s="26" t="s">
        <v>22017</v>
      </c>
      <c r="D7340" s="26" t="s">
        <v>22018</v>
      </c>
      <c r="E7340" s="25"/>
      <c r="F7340" s="26" t="s">
        <v>22019</v>
      </c>
      <c r="G7340" s="27">
        <v>45426</v>
      </c>
      <c r="H7340" s="26" t="s">
        <v>6799</v>
      </c>
      <c r="I7340" s="25"/>
      <c r="J7340" s="28">
        <v>-41300</v>
      </c>
      <c r="K7340" s="49">
        <v>-41300</v>
      </c>
    </row>
    <row r="7341" spans="1:11" x14ac:dyDescent="0.25">
      <c r="A7341" s="48" t="s">
        <v>8738</v>
      </c>
      <c r="B7341" s="26" t="s">
        <v>21768</v>
      </c>
      <c r="C7341" s="26" t="s">
        <v>22160</v>
      </c>
      <c r="D7341" s="26" t="s">
        <v>22161</v>
      </c>
      <c r="E7341" s="25"/>
      <c r="F7341" s="26" t="s">
        <v>22162</v>
      </c>
      <c r="G7341" s="27">
        <v>45426</v>
      </c>
      <c r="H7341" s="26" t="s">
        <v>22163</v>
      </c>
      <c r="I7341" s="26" t="s">
        <v>15908</v>
      </c>
      <c r="J7341" s="28">
        <v>-7295188.1900000004</v>
      </c>
      <c r="K7341" s="49">
        <v>-788553.29</v>
      </c>
    </row>
    <row r="7342" spans="1:11" x14ac:dyDescent="0.25">
      <c r="A7342" s="48" t="s">
        <v>8738</v>
      </c>
      <c r="B7342" s="26" t="s">
        <v>21768</v>
      </c>
      <c r="C7342" s="26" t="s">
        <v>746</v>
      </c>
      <c r="D7342" s="26" t="s">
        <v>745</v>
      </c>
      <c r="E7342" s="25"/>
      <c r="F7342" s="26" t="s">
        <v>22682</v>
      </c>
      <c r="G7342" s="27">
        <v>45426</v>
      </c>
      <c r="H7342" s="26" t="s">
        <v>22683</v>
      </c>
      <c r="I7342" s="26" t="s">
        <v>22684</v>
      </c>
      <c r="J7342" s="28">
        <v>3751869</v>
      </c>
      <c r="K7342" s="49">
        <v>3751869</v>
      </c>
    </row>
    <row r="7343" spans="1:11" x14ac:dyDescent="0.25">
      <c r="A7343" s="48" t="s">
        <v>8738</v>
      </c>
      <c r="B7343" s="26" t="s">
        <v>21768</v>
      </c>
      <c r="C7343" s="26" t="s">
        <v>22736</v>
      </c>
      <c r="D7343" s="26" t="s">
        <v>22737</v>
      </c>
      <c r="E7343" s="25"/>
      <c r="F7343" s="26" t="s">
        <v>22738</v>
      </c>
      <c r="G7343" s="27">
        <v>45426</v>
      </c>
      <c r="H7343" s="26" t="s">
        <v>22739</v>
      </c>
      <c r="I7343" s="26" t="s">
        <v>15722</v>
      </c>
      <c r="J7343" s="28">
        <v>-9669512.7300000004</v>
      </c>
      <c r="K7343" s="49">
        <v>-9669512.7300000004</v>
      </c>
    </row>
    <row r="7344" spans="1:11" x14ac:dyDescent="0.25">
      <c r="A7344" s="48" t="s">
        <v>8738</v>
      </c>
      <c r="B7344" s="26" t="s">
        <v>21768</v>
      </c>
      <c r="C7344" s="26" t="s">
        <v>8209</v>
      </c>
      <c r="D7344" s="26" t="s">
        <v>8208</v>
      </c>
      <c r="E7344" s="25"/>
      <c r="F7344" s="26" t="s">
        <v>22846</v>
      </c>
      <c r="G7344" s="27">
        <v>45426</v>
      </c>
      <c r="H7344" s="26" t="s">
        <v>7488</v>
      </c>
      <c r="I7344" s="26" t="s">
        <v>22847</v>
      </c>
      <c r="J7344" s="28">
        <v>-652555.4</v>
      </c>
      <c r="K7344" s="49">
        <v>-652555.4</v>
      </c>
    </row>
    <row r="7345" spans="1:11" x14ac:dyDescent="0.25">
      <c r="A7345" s="48" t="s">
        <v>8738</v>
      </c>
      <c r="B7345" s="26" t="s">
        <v>21768</v>
      </c>
      <c r="C7345" s="26" t="s">
        <v>8717</v>
      </c>
      <c r="D7345" s="26" t="s">
        <v>8716</v>
      </c>
      <c r="E7345" s="25"/>
      <c r="F7345" s="26" t="s">
        <v>22875</v>
      </c>
      <c r="G7345" s="27">
        <v>45426</v>
      </c>
      <c r="H7345" s="26" t="s">
        <v>16687</v>
      </c>
      <c r="I7345" s="26" t="s">
        <v>22243</v>
      </c>
      <c r="J7345" s="28">
        <v>-1464033.08</v>
      </c>
      <c r="K7345" s="49">
        <v>-1171226.46</v>
      </c>
    </row>
    <row r="7346" spans="1:11" x14ac:dyDescent="0.25">
      <c r="A7346" s="48" t="s">
        <v>8738</v>
      </c>
      <c r="B7346" s="26" t="s">
        <v>21768</v>
      </c>
      <c r="C7346" s="26" t="s">
        <v>7060</v>
      </c>
      <c r="D7346" s="26" t="s">
        <v>7059</v>
      </c>
      <c r="E7346" s="25"/>
      <c r="F7346" s="26" t="s">
        <v>22950</v>
      </c>
      <c r="G7346" s="27">
        <v>45426</v>
      </c>
      <c r="H7346" s="26" t="s">
        <v>22951</v>
      </c>
      <c r="I7346" s="26" t="s">
        <v>22952</v>
      </c>
      <c r="J7346" s="28">
        <v>-12496</v>
      </c>
      <c r="K7346" s="49">
        <v>-12496</v>
      </c>
    </row>
    <row r="7347" spans="1:11" x14ac:dyDescent="0.25">
      <c r="A7347" s="48" t="s">
        <v>8738</v>
      </c>
      <c r="B7347" s="26" t="s">
        <v>21768</v>
      </c>
      <c r="C7347" s="26" t="s">
        <v>7060</v>
      </c>
      <c r="D7347" s="26" t="s">
        <v>7059</v>
      </c>
      <c r="E7347" s="25"/>
      <c r="F7347" s="26" t="s">
        <v>22953</v>
      </c>
      <c r="G7347" s="27">
        <v>45426</v>
      </c>
      <c r="H7347" s="26" t="s">
        <v>22954</v>
      </c>
      <c r="I7347" s="26" t="s">
        <v>17224</v>
      </c>
      <c r="J7347" s="28">
        <v>12496</v>
      </c>
      <c r="K7347" s="49">
        <v>12496</v>
      </c>
    </row>
    <row r="7348" spans="1:11" x14ac:dyDescent="0.25">
      <c r="A7348" s="48" t="s">
        <v>8738</v>
      </c>
      <c r="B7348" s="26" t="s">
        <v>21768</v>
      </c>
      <c r="C7348" s="26" t="s">
        <v>8644</v>
      </c>
      <c r="D7348" s="26" t="s">
        <v>8643</v>
      </c>
      <c r="E7348" s="25"/>
      <c r="F7348" s="26" t="s">
        <v>22959</v>
      </c>
      <c r="G7348" s="27">
        <v>45426</v>
      </c>
      <c r="H7348" s="26" t="s">
        <v>22960</v>
      </c>
      <c r="I7348" s="26" t="s">
        <v>22961</v>
      </c>
      <c r="J7348" s="28">
        <v>-123642.08</v>
      </c>
      <c r="K7348" s="49">
        <v>-123642.08</v>
      </c>
    </row>
    <row r="7349" spans="1:11" x14ac:dyDescent="0.25">
      <c r="A7349" s="48" t="s">
        <v>8738</v>
      </c>
      <c r="B7349" s="26" t="s">
        <v>21768</v>
      </c>
      <c r="C7349" s="26" t="s">
        <v>19933</v>
      </c>
      <c r="D7349" s="26" t="s">
        <v>19934</v>
      </c>
      <c r="E7349" s="25"/>
      <c r="F7349" s="26" t="s">
        <v>22991</v>
      </c>
      <c r="G7349" s="27">
        <v>45426</v>
      </c>
      <c r="H7349" s="26" t="s">
        <v>21290</v>
      </c>
      <c r="I7349" s="26" t="s">
        <v>22992</v>
      </c>
      <c r="J7349" s="28">
        <v>-184080</v>
      </c>
      <c r="K7349" s="49">
        <v>-184080</v>
      </c>
    </row>
    <row r="7350" spans="1:11" x14ac:dyDescent="0.25">
      <c r="A7350" s="48" t="s">
        <v>8738</v>
      </c>
      <c r="B7350" s="26" t="s">
        <v>21768</v>
      </c>
      <c r="C7350" s="26" t="s">
        <v>23009</v>
      </c>
      <c r="D7350" s="26" t="s">
        <v>23010</v>
      </c>
      <c r="E7350" s="25"/>
      <c r="F7350" s="26" t="s">
        <v>23011</v>
      </c>
      <c r="G7350" s="27">
        <v>45426</v>
      </c>
      <c r="H7350" s="26" t="s">
        <v>23012</v>
      </c>
      <c r="I7350" s="26" t="s">
        <v>23013</v>
      </c>
      <c r="J7350" s="28">
        <v>-1634970.14</v>
      </c>
      <c r="K7350" s="49">
        <v>-1634970.14</v>
      </c>
    </row>
    <row r="7351" spans="1:11" x14ac:dyDescent="0.25">
      <c r="A7351" s="48" t="s">
        <v>8738</v>
      </c>
      <c r="B7351" s="26" t="s">
        <v>21768</v>
      </c>
      <c r="C7351" s="26" t="s">
        <v>19935</v>
      </c>
      <c r="D7351" s="26" t="s">
        <v>19936</v>
      </c>
      <c r="E7351" s="25"/>
      <c r="F7351" s="26" t="s">
        <v>23014</v>
      </c>
      <c r="G7351" s="27">
        <v>45426</v>
      </c>
      <c r="H7351" s="26" t="s">
        <v>23015</v>
      </c>
      <c r="I7351" s="26" t="s">
        <v>19792</v>
      </c>
      <c r="J7351" s="28">
        <v>-8759162.5399999991</v>
      </c>
      <c r="K7351" s="49">
        <v>-7007330.0300000003</v>
      </c>
    </row>
    <row r="7352" spans="1:11" x14ac:dyDescent="0.25">
      <c r="A7352" s="48" t="s">
        <v>8738</v>
      </c>
      <c r="B7352" s="26" t="s">
        <v>21768</v>
      </c>
      <c r="C7352" s="26" t="s">
        <v>23029</v>
      </c>
      <c r="D7352" s="26" t="s">
        <v>23030</v>
      </c>
      <c r="E7352" s="25"/>
      <c r="F7352" s="26" t="s">
        <v>23031</v>
      </c>
      <c r="G7352" s="27">
        <v>45426</v>
      </c>
      <c r="H7352" s="26" t="s">
        <v>21373</v>
      </c>
      <c r="I7352" s="26" t="s">
        <v>23032</v>
      </c>
      <c r="J7352" s="28">
        <v>-218500.01</v>
      </c>
      <c r="K7352" s="49">
        <v>-218500.01</v>
      </c>
    </row>
    <row r="7353" spans="1:11" x14ac:dyDescent="0.25">
      <c r="A7353" s="48" t="s">
        <v>8738</v>
      </c>
      <c r="B7353" s="26" t="s">
        <v>21768</v>
      </c>
      <c r="C7353" s="26" t="s">
        <v>23112</v>
      </c>
      <c r="D7353" s="26" t="s">
        <v>23113</v>
      </c>
      <c r="E7353" s="25"/>
      <c r="F7353" s="26" t="s">
        <v>23114</v>
      </c>
      <c r="G7353" s="27">
        <v>45426</v>
      </c>
      <c r="H7353" s="26" t="s">
        <v>23115</v>
      </c>
      <c r="I7353" s="26" t="s">
        <v>23116</v>
      </c>
      <c r="J7353" s="28">
        <v>-265618</v>
      </c>
      <c r="K7353" s="49">
        <v>-212494.4</v>
      </c>
    </row>
    <row r="7354" spans="1:11" x14ac:dyDescent="0.25">
      <c r="A7354" s="48" t="s">
        <v>8738</v>
      </c>
      <c r="B7354" s="26" t="s">
        <v>21768</v>
      </c>
      <c r="C7354" s="26" t="s">
        <v>23112</v>
      </c>
      <c r="D7354" s="26" t="s">
        <v>23113</v>
      </c>
      <c r="E7354" s="25"/>
      <c r="F7354" s="26" t="s">
        <v>23117</v>
      </c>
      <c r="G7354" s="27">
        <v>45426</v>
      </c>
      <c r="H7354" s="26" t="s">
        <v>8280</v>
      </c>
      <c r="I7354" s="26" t="s">
        <v>23116</v>
      </c>
      <c r="J7354" s="28">
        <v>-207090</v>
      </c>
      <c r="K7354" s="49">
        <v>-165672</v>
      </c>
    </row>
    <row r="7355" spans="1:11" x14ac:dyDescent="0.25">
      <c r="A7355" s="48" t="s">
        <v>8738</v>
      </c>
      <c r="B7355" s="26" t="s">
        <v>21768</v>
      </c>
      <c r="C7355" s="26" t="s">
        <v>23112</v>
      </c>
      <c r="D7355" s="26" t="s">
        <v>23113</v>
      </c>
      <c r="E7355" s="25"/>
      <c r="F7355" s="26" t="s">
        <v>23118</v>
      </c>
      <c r="G7355" s="27">
        <v>45426</v>
      </c>
      <c r="H7355" s="26" t="s">
        <v>20032</v>
      </c>
      <c r="I7355" s="26" t="s">
        <v>23116</v>
      </c>
      <c r="J7355" s="28">
        <v>-2332801</v>
      </c>
      <c r="K7355" s="49">
        <v>-1866240.8</v>
      </c>
    </row>
    <row r="7356" spans="1:11" x14ac:dyDescent="0.25">
      <c r="A7356" s="48" t="s">
        <v>8738</v>
      </c>
      <c r="B7356" s="26" t="s">
        <v>21768</v>
      </c>
      <c r="C7356" s="26" t="s">
        <v>16978</v>
      </c>
      <c r="D7356" s="26" t="s">
        <v>16979</v>
      </c>
      <c r="E7356" s="25"/>
      <c r="F7356" s="26" t="s">
        <v>23132</v>
      </c>
      <c r="G7356" s="27">
        <v>45426</v>
      </c>
      <c r="H7356" s="26" t="s">
        <v>8714</v>
      </c>
      <c r="I7356" s="26" t="s">
        <v>23133</v>
      </c>
      <c r="J7356" s="28">
        <v>-4159548.46</v>
      </c>
      <c r="K7356" s="49">
        <v>-3327638.77</v>
      </c>
    </row>
    <row r="7357" spans="1:11" x14ac:dyDescent="0.25">
      <c r="A7357" s="48" t="s">
        <v>8738</v>
      </c>
      <c r="B7357" s="26" t="s">
        <v>21768</v>
      </c>
      <c r="C7357" s="26" t="s">
        <v>18933</v>
      </c>
      <c r="D7357" s="26" t="s">
        <v>19064</v>
      </c>
      <c r="E7357" s="25"/>
      <c r="F7357" s="26" t="s">
        <v>23258</v>
      </c>
      <c r="G7357" s="27">
        <v>45426</v>
      </c>
      <c r="H7357" s="26" t="s">
        <v>23259</v>
      </c>
      <c r="I7357" s="25"/>
      <c r="J7357" s="28">
        <v>-42119440</v>
      </c>
      <c r="K7357" s="49">
        <v>-42119440</v>
      </c>
    </row>
    <row r="7358" spans="1:11" x14ac:dyDescent="0.25">
      <c r="A7358" s="48" t="s">
        <v>8738</v>
      </c>
      <c r="B7358" s="26" t="s">
        <v>21768</v>
      </c>
      <c r="C7358" s="26" t="s">
        <v>17092</v>
      </c>
      <c r="D7358" s="26" t="s">
        <v>17093</v>
      </c>
      <c r="E7358" s="25"/>
      <c r="F7358" s="26" t="s">
        <v>23278</v>
      </c>
      <c r="G7358" s="27">
        <v>45426</v>
      </c>
      <c r="H7358" s="26" t="s">
        <v>7395</v>
      </c>
      <c r="I7358" s="26" t="s">
        <v>23279</v>
      </c>
      <c r="J7358" s="28">
        <v>-188800</v>
      </c>
      <c r="K7358" s="49">
        <v>-188800</v>
      </c>
    </row>
    <row r="7359" spans="1:11" x14ac:dyDescent="0.25">
      <c r="A7359" s="48" t="s">
        <v>8738</v>
      </c>
      <c r="B7359" s="26" t="s">
        <v>21768</v>
      </c>
      <c r="C7359" s="26" t="s">
        <v>8572</v>
      </c>
      <c r="D7359" s="26" t="s">
        <v>8571</v>
      </c>
      <c r="E7359" s="25"/>
      <c r="F7359" s="26" t="s">
        <v>23357</v>
      </c>
      <c r="G7359" s="27">
        <v>45426</v>
      </c>
      <c r="H7359" s="26" t="s">
        <v>18836</v>
      </c>
      <c r="I7359" s="25"/>
      <c r="J7359" s="28">
        <v>-24150</v>
      </c>
      <c r="K7359" s="49">
        <v>-24150</v>
      </c>
    </row>
    <row r="7360" spans="1:11" x14ac:dyDescent="0.25">
      <c r="A7360" s="48" t="s">
        <v>8738</v>
      </c>
      <c r="B7360" s="26" t="s">
        <v>21768</v>
      </c>
      <c r="C7360" s="26" t="s">
        <v>8572</v>
      </c>
      <c r="D7360" s="26" t="s">
        <v>8571</v>
      </c>
      <c r="E7360" s="25"/>
      <c r="F7360" s="26" t="s">
        <v>23358</v>
      </c>
      <c r="G7360" s="27">
        <v>45426</v>
      </c>
      <c r="H7360" s="26" t="s">
        <v>16870</v>
      </c>
      <c r="I7360" s="25"/>
      <c r="J7360" s="28">
        <v>-25650</v>
      </c>
      <c r="K7360" s="49">
        <v>-25650</v>
      </c>
    </row>
    <row r="7361" spans="1:11" x14ac:dyDescent="0.25">
      <c r="A7361" s="48" t="s">
        <v>8738</v>
      </c>
      <c r="B7361" s="26" t="s">
        <v>21768</v>
      </c>
      <c r="C7361" s="26" t="s">
        <v>17143</v>
      </c>
      <c r="D7361" s="26" t="s">
        <v>17144</v>
      </c>
      <c r="E7361" s="25"/>
      <c r="F7361" s="26" t="s">
        <v>23389</v>
      </c>
      <c r="G7361" s="27">
        <v>45426</v>
      </c>
      <c r="H7361" s="26" t="s">
        <v>18183</v>
      </c>
      <c r="I7361" s="25"/>
      <c r="J7361" s="28">
        <v>-3856263.6</v>
      </c>
      <c r="K7361" s="49">
        <v>-3856263.6</v>
      </c>
    </row>
    <row r="7362" spans="1:11" x14ac:dyDescent="0.25">
      <c r="A7362" s="48" t="s">
        <v>8738</v>
      </c>
      <c r="B7362" s="26" t="s">
        <v>21768</v>
      </c>
      <c r="C7362" s="26" t="s">
        <v>17143</v>
      </c>
      <c r="D7362" s="26" t="s">
        <v>17144</v>
      </c>
      <c r="E7362" s="25"/>
      <c r="F7362" s="26" t="s">
        <v>23390</v>
      </c>
      <c r="G7362" s="27">
        <v>45426</v>
      </c>
      <c r="H7362" s="26" t="s">
        <v>6792</v>
      </c>
      <c r="I7362" s="25"/>
      <c r="J7362" s="28">
        <v>-2334063.6</v>
      </c>
      <c r="K7362" s="49">
        <v>-2334063.6</v>
      </c>
    </row>
    <row r="7363" spans="1:11" x14ac:dyDescent="0.25">
      <c r="A7363" s="48" t="s">
        <v>8738</v>
      </c>
      <c r="B7363" s="26" t="s">
        <v>21768</v>
      </c>
      <c r="C7363" s="26" t="s">
        <v>17143</v>
      </c>
      <c r="D7363" s="26" t="s">
        <v>17144</v>
      </c>
      <c r="E7363" s="25"/>
      <c r="F7363" s="26" t="s">
        <v>23391</v>
      </c>
      <c r="G7363" s="27">
        <v>45426</v>
      </c>
      <c r="H7363" s="26" t="s">
        <v>6798</v>
      </c>
      <c r="I7363" s="25"/>
      <c r="J7363" s="28">
        <v>-2227863.6</v>
      </c>
      <c r="K7363" s="49">
        <v>-2227863.6</v>
      </c>
    </row>
    <row r="7364" spans="1:11" x14ac:dyDescent="0.25">
      <c r="A7364" s="48" t="s">
        <v>8738</v>
      </c>
      <c r="B7364" s="26" t="s">
        <v>21768</v>
      </c>
      <c r="C7364" s="26" t="s">
        <v>17143</v>
      </c>
      <c r="D7364" s="26" t="s">
        <v>17144</v>
      </c>
      <c r="E7364" s="25"/>
      <c r="F7364" s="26" t="s">
        <v>23392</v>
      </c>
      <c r="G7364" s="27">
        <v>45426</v>
      </c>
      <c r="H7364" s="26" t="s">
        <v>6799</v>
      </c>
      <c r="I7364" s="25"/>
      <c r="J7364" s="28">
        <v>-2059123.6</v>
      </c>
      <c r="K7364" s="49">
        <v>-2059123.6</v>
      </c>
    </row>
    <row r="7365" spans="1:11" x14ac:dyDescent="0.25">
      <c r="A7365" s="48" t="s">
        <v>8738</v>
      </c>
      <c r="B7365" s="26" t="s">
        <v>21768</v>
      </c>
      <c r="C7365" s="26" t="s">
        <v>17143</v>
      </c>
      <c r="D7365" s="26" t="s">
        <v>17144</v>
      </c>
      <c r="E7365" s="25"/>
      <c r="F7365" s="26" t="s">
        <v>23393</v>
      </c>
      <c r="G7365" s="27">
        <v>45426</v>
      </c>
      <c r="H7365" s="26" t="s">
        <v>21301</v>
      </c>
      <c r="I7365" s="25"/>
      <c r="J7365" s="28">
        <v>-4021463.6</v>
      </c>
      <c r="K7365" s="49">
        <v>-4021463.6</v>
      </c>
    </row>
    <row r="7366" spans="1:11" x14ac:dyDescent="0.25">
      <c r="A7366" s="48" t="s">
        <v>8738</v>
      </c>
      <c r="B7366" s="26" t="s">
        <v>21768</v>
      </c>
      <c r="C7366" s="26" t="s">
        <v>17143</v>
      </c>
      <c r="D7366" s="26" t="s">
        <v>17144</v>
      </c>
      <c r="E7366" s="25"/>
      <c r="F7366" s="26" t="s">
        <v>23394</v>
      </c>
      <c r="G7366" s="27">
        <v>45426</v>
      </c>
      <c r="H7366" s="26" t="s">
        <v>6794</v>
      </c>
      <c r="I7366" s="25"/>
      <c r="J7366" s="28">
        <v>-2979523.6</v>
      </c>
      <c r="K7366" s="49">
        <v>-2979523.6</v>
      </c>
    </row>
    <row r="7367" spans="1:11" x14ac:dyDescent="0.25">
      <c r="A7367" s="48" t="s">
        <v>8738</v>
      </c>
      <c r="B7367" s="26" t="s">
        <v>21768</v>
      </c>
      <c r="C7367" s="26" t="s">
        <v>17143</v>
      </c>
      <c r="D7367" s="26" t="s">
        <v>17144</v>
      </c>
      <c r="E7367" s="25"/>
      <c r="F7367" s="26" t="s">
        <v>23395</v>
      </c>
      <c r="G7367" s="27">
        <v>45426</v>
      </c>
      <c r="H7367" s="26" t="s">
        <v>6795</v>
      </c>
      <c r="I7367" s="25"/>
      <c r="J7367" s="28">
        <v>-2159423.6</v>
      </c>
      <c r="K7367" s="49">
        <v>-2159423.6</v>
      </c>
    </row>
    <row r="7368" spans="1:11" x14ac:dyDescent="0.25">
      <c r="A7368" s="48" t="s">
        <v>8738</v>
      </c>
      <c r="B7368" s="26" t="s">
        <v>21768</v>
      </c>
      <c r="C7368" s="26" t="s">
        <v>17143</v>
      </c>
      <c r="D7368" s="26" t="s">
        <v>17144</v>
      </c>
      <c r="E7368" s="25"/>
      <c r="F7368" s="26" t="s">
        <v>23396</v>
      </c>
      <c r="G7368" s="27">
        <v>45426</v>
      </c>
      <c r="H7368" s="26" t="s">
        <v>8233</v>
      </c>
      <c r="I7368" s="25"/>
      <c r="J7368" s="28">
        <v>-2996043.6</v>
      </c>
      <c r="K7368" s="49">
        <v>-2996043.6</v>
      </c>
    </row>
    <row r="7369" spans="1:11" x14ac:dyDescent="0.25">
      <c r="A7369" s="48" t="s">
        <v>8738</v>
      </c>
      <c r="B7369" s="26" t="s">
        <v>21768</v>
      </c>
      <c r="C7369" s="26" t="s">
        <v>17143</v>
      </c>
      <c r="D7369" s="26" t="s">
        <v>17144</v>
      </c>
      <c r="E7369" s="25"/>
      <c r="F7369" s="26" t="s">
        <v>23397</v>
      </c>
      <c r="G7369" s="27">
        <v>45426</v>
      </c>
      <c r="H7369" s="26" t="s">
        <v>6796</v>
      </c>
      <c r="I7369" s="25"/>
      <c r="J7369" s="28">
        <v>-3642683.6</v>
      </c>
      <c r="K7369" s="49">
        <v>-3642683.6</v>
      </c>
    </row>
    <row r="7370" spans="1:11" x14ac:dyDescent="0.25">
      <c r="A7370" s="48" t="s">
        <v>8738</v>
      </c>
      <c r="B7370" s="26" t="s">
        <v>21768</v>
      </c>
      <c r="C7370" s="26" t="s">
        <v>17143</v>
      </c>
      <c r="D7370" s="26" t="s">
        <v>17144</v>
      </c>
      <c r="E7370" s="25"/>
      <c r="F7370" s="26" t="s">
        <v>23398</v>
      </c>
      <c r="G7370" s="27">
        <v>45426</v>
      </c>
      <c r="H7370" s="26" t="s">
        <v>7165</v>
      </c>
      <c r="I7370" s="25"/>
      <c r="J7370" s="28">
        <v>-2973623.6</v>
      </c>
      <c r="K7370" s="49">
        <v>-2973623.6</v>
      </c>
    </row>
    <row r="7371" spans="1:11" x14ac:dyDescent="0.25">
      <c r="A7371" s="48" t="s">
        <v>19417</v>
      </c>
      <c r="B7371" s="26" t="s">
        <v>21768</v>
      </c>
      <c r="C7371" s="26" t="s">
        <v>23688</v>
      </c>
      <c r="D7371" s="26" t="s">
        <v>23689</v>
      </c>
      <c r="E7371" s="25"/>
      <c r="F7371" s="26" t="s">
        <v>23690</v>
      </c>
      <c r="G7371" s="27">
        <v>45426</v>
      </c>
      <c r="H7371" s="26" t="s">
        <v>23691</v>
      </c>
      <c r="I7371" s="25"/>
      <c r="J7371" s="28">
        <v>-5008014</v>
      </c>
      <c r="K7371" s="49">
        <v>-5008014</v>
      </c>
    </row>
    <row r="7372" spans="1:11" x14ac:dyDescent="0.25">
      <c r="A7372" s="48" t="s">
        <v>18584</v>
      </c>
      <c r="B7372" s="26" t="s">
        <v>21768</v>
      </c>
      <c r="C7372" s="26" t="s">
        <v>894</v>
      </c>
      <c r="D7372" s="26" t="s">
        <v>893</v>
      </c>
      <c r="E7372" s="25"/>
      <c r="F7372" s="26" t="s">
        <v>23873</v>
      </c>
      <c r="G7372" s="27">
        <v>45426</v>
      </c>
      <c r="H7372" s="26" t="s">
        <v>23874</v>
      </c>
      <c r="I7372" s="25"/>
      <c r="J7372" s="28">
        <v>-13385</v>
      </c>
      <c r="K7372" s="49">
        <v>-13385</v>
      </c>
    </row>
    <row r="7373" spans="1:11" x14ac:dyDescent="0.25">
      <c r="A7373" s="48" t="s">
        <v>8738</v>
      </c>
      <c r="B7373" s="26" t="s">
        <v>21768</v>
      </c>
      <c r="C7373" s="26" t="s">
        <v>21794</v>
      </c>
      <c r="D7373" s="26" t="s">
        <v>21795</v>
      </c>
      <c r="E7373" s="25"/>
      <c r="F7373" s="26" t="s">
        <v>21796</v>
      </c>
      <c r="G7373" s="27">
        <v>45427</v>
      </c>
      <c r="H7373" s="26" t="s">
        <v>8373</v>
      </c>
      <c r="I7373" s="25"/>
      <c r="J7373" s="28">
        <v>-23600</v>
      </c>
      <c r="K7373" s="49">
        <v>-23600</v>
      </c>
    </row>
    <row r="7374" spans="1:11" x14ac:dyDescent="0.25">
      <c r="A7374" s="48" t="s">
        <v>8738</v>
      </c>
      <c r="B7374" s="26" t="s">
        <v>21768</v>
      </c>
      <c r="C7374" s="26" t="s">
        <v>14743</v>
      </c>
      <c r="D7374" s="26" t="s">
        <v>7391</v>
      </c>
      <c r="E7374" s="25"/>
      <c r="F7374" s="26" t="s">
        <v>21868</v>
      </c>
      <c r="G7374" s="27">
        <v>45427</v>
      </c>
      <c r="H7374" s="26" t="s">
        <v>7218</v>
      </c>
      <c r="I7374" s="25"/>
      <c r="J7374" s="28">
        <v>-59000</v>
      </c>
      <c r="K7374" s="49">
        <v>-59000</v>
      </c>
    </row>
    <row r="7375" spans="1:11" x14ac:dyDescent="0.25">
      <c r="A7375" s="48" t="s">
        <v>8738</v>
      </c>
      <c r="B7375" s="26" t="s">
        <v>21768</v>
      </c>
      <c r="C7375" s="26" t="s">
        <v>15707</v>
      </c>
      <c r="D7375" s="26" t="s">
        <v>8715</v>
      </c>
      <c r="E7375" s="25"/>
      <c r="F7375" s="26" t="s">
        <v>21907</v>
      </c>
      <c r="G7375" s="27">
        <v>45427</v>
      </c>
      <c r="H7375" s="26" t="s">
        <v>7423</v>
      </c>
      <c r="I7375" s="25"/>
      <c r="J7375" s="28">
        <v>-59000</v>
      </c>
      <c r="K7375" s="49">
        <v>-59000</v>
      </c>
    </row>
    <row r="7376" spans="1:11" x14ac:dyDescent="0.25">
      <c r="A7376" s="48" t="s">
        <v>8738</v>
      </c>
      <c r="B7376" s="26" t="s">
        <v>21768</v>
      </c>
      <c r="C7376" s="26" t="s">
        <v>22118</v>
      </c>
      <c r="D7376" s="26" t="s">
        <v>22119</v>
      </c>
      <c r="E7376" s="25"/>
      <c r="F7376" s="26" t="s">
        <v>22120</v>
      </c>
      <c r="G7376" s="27">
        <v>45427</v>
      </c>
      <c r="H7376" s="26" t="s">
        <v>22121</v>
      </c>
      <c r="I7376" s="26" t="s">
        <v>20475</v>
      </c>
      <c r="J7376" s="28">
        <v>-20316033.059999999</v>
      </c>
      <c r="K7376" s="49">
        <v>-16252826.449999999</v>
      </c>
    </row>
    <row r="7377" spans="1:11" x14ac:dyDescent="0.25">
      <c r="A7377" s="48" t="s">
        <v>8738</v>
      </c>
      <c r="B7377" s="26" t="s">
        <v>21768</v>
      </c>
      <c r="C7377" s="26" t="s">
        <v>103</v>
      </c>
      <c r="D7377" s="26" t="s">
        <v>102</v>
      </c>
      <c r="E7377" s="25"/>
      <c r="F7377" s="26" t="s">
        <v>22330</v>
      </c>
      <c r="G7377" s="27">
        <v>45427</v>
      </c>
      <c r="H7377" s="26" t="s">
        <v>22331</v>
      </c>
      <c r="I7377" s="25"/>
      <c r="J7377" s="28">
        <v>-1398.4</v>
      </c>
      <c r="K7377" s="49">
        <v>-1398.4</v>
      </c>
    </row>
    <row r="7378" spans="1:11" x14ac:dyDescent="0.25">
      <c r="A7378" s="48" t="s">
        <v>8738</v>
      </c>
      <c r="B7378" s="26" t="s">
        <v>21768</v>
      </c>
      <c r="C7378" s="26" t="s">
        <v>103</v>
      </c>
      <c r="D7378" s="26" t="s">
        <v>102</v>
      </c>
      <c r="E7378" s="25"/>
      <c r="F7378" s="26" t="s">
        <v>22332</v>
      </c>
      <c r="G7378" s="27">
        <v>45427</v>
      </c>
      <c r="H7378" s="26" t="s">
        <v>22333</v>
      </c>
      <c r="I7378" s="25"/>
      <c r="J7378" s="28">
        <v>-66543.600000000006</v>
      </c>
      <c r="K7378" s="49">
        <v>-66543.600000000006</v>
      </c>
    </row>
    <row r="7379" spans="1:11" x14ac:dyDescent="0.25">
      <c r="A7379" s="48" t="s">
        <v>8738</v>
      </c>
      <c r="B7379" s="26" t="s">
        <v>21768</v>
      </c>
      <c r="C7379" s="26" t="s">
        <v>103</v>
      </c>
      <c r="D7379" s="26" t="s">
        <v>102</v>
      </c>
      <c r="E7379" s="25"/>
      <c r="F7379" s="26" t="s">
        <v>22334</v>
      </c>
      <c r="G7379" s="27">
        <v>45427</v>
      </c>
      <c r="H7379" s="26" t="s">
        <v>22335</v>
      </c>
      <c r="I7379" s="25"/>
      <c r="J7379" s="28">
        <v>-11587.4</v>
      </c>
      <c r="K7379" s="49">
        <v>-11587.4</v>
      </c>
    </row>
    <row r="7380" spans="1:11" x14ac:dyDescent="0.25">
      <c r="A7380" s="48" t="s">
        <v>8738</v>
      </c>
      <c r="B7380" s="26" t="s">
        <v>21768</v>
      </c>
      <c r="C7380" s="26" t="s">
        <v>103</v>
      </c>
      <c r="D7380" s="26" t="s">
        <v>102</v>
      </c>
      <c r="E7380" s="25"/>
      <c r="F7380" s="26" t="s">
        <v>22336</v>
      </c>
      <c r="G7380" s="27">
        <v>45427</v>
      </c>
      <c r="H7380" s="26" t="s">
        <v>22337</v>
      </c>
      <c r="I7380" s="25"/>
      <c r="J7380" s="28">
        <v>-24429.45</v>
      </c>
      <c r="K7380" s="49">
        <v>-24429.45</v>
      </c>
    </row>
    <row r="7381" spans="1:11" x14ac:dyDescent="0.25">
      <c r="A7381" s="48" t="s">
        <v>8738</v>
      </c>
      <c r="B7381" s="26" t="s">
        <v>21768</v>
      </c>
      <c r="C7381" s="26" t="s">
        <v>103</v>
      </c>
      <c r="D7381" s="26" t="s">
        <v>102</v>
      </c>
      <c r="E7381" s="25"/>
      <c r="F7381" s="26" t="s">
        <v>22338</v>
      </c>
      <c r="G7381" s="27">
        <v>45427</v>
      </c>
      <c r="H7381" s="26" t="s">
        <v>22339</v>
      </c>
      <c r="I7381" s="25"/>
      <c r="J7381" s="28">
        <v>-4994.45</v>
      </c>
      <c r="K7381" s="49">
        <v>-4994.45</v>
      </c>
    </row>
    <row r="7382" spans="1:11" x14ac:dyDescent="0.25">
      <c r="A7382" s="48" t="s">
        <v>8738</v>
      </c>
      <c r="B7382" s="26" t="s">
        <v>21768</v>
      </c>
      <c r="C7382" s="26" t="s">
        <v>103</v>
      </c>
      <c r="D7382" s="26" t="s">
        <v>102</v>
      </c>
      <c r="E7382" s="25"/>
      <c r="F7382" s="26" t="s">
        <v>22340</v>
      </c>
      <c r="G7382" s="27">
        <v>45427</v>
      </c>
      <c r="H7382" s="26" t="s">
        <v>22341</v>
      </c>
      <c r="I7382" s="25"/>
      <c r="J7382" s="28">
        <v>-987.27</v>
      </c>
      <c r="K7382" s="49">
        <v>-987.27</v>
      </c>
    </row>
    <row r="7383" spans="1:11" x14ac:dyDescent="0.25">
      <c r="A7383" s="48" t="s">
        <v>8738</v>
      </c>
      <c r="B7383" s="26" t="s">
        <v>21768</v>
      </c>
      <c r="C7383" s="26" t="s">
        <v>103</v>
      </c>
      <c r="D7383" s="26" t="s">
        <v>102</v>
      </c>
      <c r="E7383" s="25"/>
      <c r="F7383" s="26" t="s">
        <v>22342</v>
      </c>
      <c r="G7383" s="27">
        <v>45427</v>
      </c>
      <c r="H7383" s="26" t="s">
        <v>22343</v>
      </c>
      <c r="I7383" s="25"/>
      <c r="J7383" s="28">
        <v>-5069.2</v>
      </c>
      <c r="K7383" s="49">
        <v>-5069.2</v>
      </c>
    </row>
    <row r="7384" spans="1:11" x14ac:dyDescent="0.25">
      <c r="A7384" s="48" t="s">
        <v>8738</v>
      </c>
      <c r="B7384" s="26" t="s">
        <v>21768</v>
      </c>
      <c r="C7384" s="26" t="s">
        <v>103</v>
      </c>
      <c r="D7384" s="26" t="s">
        <v>102</v>
      </c>
      <c r="E7384" s="25"/>
      <c r="F7384" s="26" t="s">
        <v>22344</v>
      </c>
      <c r="G7384" s="27">
        <v>45427</v>
      </c>
      <c r="H7384" s="26" t="s">
        <v>22345</v>
      </c>
      <c r="I7384" s="25"/>
      <c r="J7384" s="28">
        <v>-18883</v>
      </c>
      <c r="K7384" s="49">
        <v>-18883</v>
      </c>
    </row>
    <row r="7385" spans="1:11" x14ac:dyDescent="0.25">
      <c r="A7385" s="48" t="s">
        <v>8738</v>
      </c>
      <c r="B7385" s="26" t="s">
        <v>21768</v>
      </c>
      <c r="C7385" s="26" t="s">
        <v>103</v>
      </c>
      <c r="D7385" s="26" t="s">
        <v>102</v>
      </c>
      <c r="E7385" s="25"/>
      <c r="F7385" s="26" t="s">
        <v>22346</v>
      </c>
      <c r="G7385" s="27">
        <v>45427</v>
      </c>
      <c r="H7385" s="26" t="s">
        <v>22347</v>
      </c>
      <c r="I7385" s="25"/>
      <c r="J7385" s="28">
        <v>-5428</v>
      </c>
      <c r="K7385" s="49">
        <v>-5428</v>
      </c>
    </row>
    <row r="7386" spans="1:11" x14ac:dyDescent="0.25">
      <c r="A7386" s="48" t="s">
        <v>8738</v>
      </c>
      <c r="B7386" s="26" t="s">
        <v>21768</v>
      </c>
      <c r="C7386" s="26" t="s">
        <v>103</v>
      </c>
      <c r="D7386" s="26" t="s">
        <v>102</v>
      </c>
      <c r="E7386" s="25"/>
      <c r="F7386" s="26" t="s">
        <v>22348</v>
      </c>
      <c r="G7386" s="27">
        <v>45427</v>
      </c>
      <c r="H7386" s="26" t="s">
        <v>22349</v>
      </c>
      <c r="I7386" s="25"/>
      <c r="J7386" s="28">
        <v>-75842.5</v>
      </c>
      <c r="K7386" s="49">
        <v>-75842.5</v>
      </c>
    </row>
    <row r="7387" spans="1:11" x14ac:dyDescent="0.25">
      <c r="A7387" s="48" t="s">
        <v>8738</v>
      </c>
      <c r="B7387" s="26" t="s">
        <v>21768</v>
      </c>
      <c r="C7387" s="26" t="s">
        <v>103</v>
      </c>
      <c r="D7387" s="26" t="s">
        <v>102</v>
      </c>
      <c r="E7387" s="25"/>
      <c r="F7387" s="26" t="s">
        <v>22350</v>
      </c>
      <c r="G7387" s="27">
        <v>45427</v>
      </c>
      <c r="H7387" s="26" t="s">
        <v>22351</v>
      </c>
      <c r="I7387" s="25"/>
      <c r="J7387" s="28">
        <v>-12559.15</v>
      </c>
      <c r="K7387" s="49">
        <v>-12559.15</v>
      </c>
    </row>
    <row r="7388" spans="1:11" x14ac:dyDescent="0.25">
      <c r="A7388" s="48" t="s">
        <v>8738</v>
      </c>
      <c r="B7388" s="26" t="s">
        <v>21768</v>
      </c>
      <c r="C7388" s="26" t="s">
        <v>103</v>
      </c>
      <c r="D7388" s="26" t="s">
        <v>102</v>
      </c>
      <c r="E7388" s="25"/>
      <c r="F7388" s="26" t="s">
        <v>22352</v>
      </c>
      <c r="G7388" s="27">
        <v>45427</v>
      </c>
      <c r="H7388" s="26" t="s">
        <v>22353</v>
      </c>
      <c r="I7388" s="25"/>
      <c r="J7388" s="28">
        <v>-949.9</v>
      </c>
      <c r="K7388" s="49">
        <v>-949.9</v>
      </c>
    </row>
    <row r="7389" spans="1:11" x14ac:dyDescent="0.25">
      <c r="A7389" s="48" t="s">
        <v>8738</v>
      </c>
      <c r="B7389" s="26" t="s">
        <v>21768</v>
      </c>
      <c r="C7389" s="26" t="s">
        <v>103</v>
      </c>
      <c r="D7389" s="26" t="s">
        <v>102</v>
      </c>
      <c r="E7389" s="25"/>
      <c r="F7389" s="26" t="s">
        <v>22354</v>
      </c>
      <c r="G7389" s="27">
        <v>45427</v>
      </c>
      <c r="H7389" s="26" t="s">
        <v>22355</v>
      </c>
      <c r="I7389" s="25"/>
      <c r="J7389" s="28">
        <v>-11467.8</v>
      </c>
      <c r="K7389" s="49">
        <v>-11467.8</v>
      </c>
    </row>
    <row r="7390" spans="1:11" x14ac:dyDescent="0.25">
      <c r="A7390" s="48" t="s">
        <v>8738</v>
      </c>
      <c r="B7390" s="26" t="s">
        <v>21768</v>
      </c>
      <c r="C7390" s="26" t="s">
        <v>103</v>
      </c>
      <c r="D7390" s="26" t="s">
        <v>102</v>
      </c>
      <c r="E7390" s="25"/>
      <c r="F7390" s="26" t="s">
        <v>22356</v>
      </c>
      <c r="G7390" s="27">
        <v>45427</v>
      </c>
      <c r="H7390" s="26" t="s">
        <v>22357</v>
      </c>
      <c r="I7390" s="25"/>
      <c r="J7390" s="28">
        <v>-23786.6</v>
      </c>
      <c r="K7390" s="49">
        <v>-23786.6</v>
      </c>
    </row>
    <row r="7391" spans="1:11" x14ac:dyDescent="0.25">
      <c r="A7391" s="48" t="s">
        <v>8738</v>
      </c>
      <c r="B7391" s="26" t="s">
        <v>21768</v>
      </c>
      <c r="C7391" s="26" t="s">
        <v>103</v>
      </c>
      <c r="D7391" s="26" t="s">
        <v>102</v>
      </c>
      <c r="E7391" s="25"/>
      <c r="F7391" s="26" t="s">
        <v>22358</v>
      </c>
      <c r="G7391" s="27">
        <v>45427</v>
      </c>
      <c r="H7391" s="26" t="s">
        <v>22359</v>
      </c>
      <c r="I7391" s="25"/>
      <c r="J7391" s="28">
        <v>-1458.2</v>
      </c>
      <c r="K7391" s="49">
        <v>-1458.2</v>
      </c>
    </row>
    <row r="7392" spans="1:11" x14ac:dyDescent="0.25">
      <c r="A7392" s="48" t="s">
        <v>8738</v>
      </c>
      <c r="B7392" s="26" t="s">
        <v>21768</v>
      </c>
      <c r="C7392" s="26" t="s">
        <v>103</v>
      </c>
      <c r="D7392" s="26" t="s">
        <v>102</v>
      </c>
      <c r="E7392" s="25"/>
      <c r="F7392" s="26" t="s">
        <v>22360</v>
      </c>
      <c r="G7392" s="27">
        <v>45427</v>
      </c>
      <c r="H7392" s="26" t="s">
        <v>22361</v>
      </c>
      <c r="I7392" s="25"/>
      <c r="J7392" s="28">
        <v>-57169.95</v>
      </c>
      <c r="K7392" s="49">
        <v>-57169.95</v>
      </c>
    </row>
    <row r="7393" spans="1:11" x14ac:dyDescent="0.25">
      <c r="A7393" s="48" t="s">
        <v>8738</v>
      </c>
      <c r="B7393" s="26" t="s">
        <v>21768</v>
      </c>
      <c r="C7393" s="26" t="s">
        <v>103</v>
      </c>
      <c r="D7393" s="26" t="s">
        <v>102</v>
      </c>
      <c r="E7393" s="25"/>
      <c r="F7393" s="26" t="s">
        <v>22362</v>
      </c>
      <c r="G7393" s="27">
        <v>45427</v>
      </c>
      <c r="H7393" s="26" t="s">
        <v>22363</v>
      </c>
      <c r="I7393" s="25"/>
      <c r="J7393" s="28">
        <v>-23786.6</v>
      </c>
      <c r="K7393" s="49">
        <v>-23786.6</v>
      </c>
    </row>
    <row r="7394" spans="1:11" x14ac:dyDescent="0.25">
      <c r="A7394" s="48" t="s">
        <v>8738</v>
      </c>
      <c r="B7394" s="26" t="s">
        <v>21768</v>
      </c>
      <c r="C7394" s="26" t="s">
        <v>103</v>
      </c>
      <c r="D7394" s="26" t="s">
        <v>102</v>
      </c>
      <c r="E7394" s="25"/>
      <c r="F7394" s="26" t="s">
        <v>22364</v>
      </c>
      <c r="G7394" s="27">
        <v>45427</v>
      </c>
      <c r="H7394" s="26" t="s">
        <v>22365</v>
      </c>
      <c r="I7394" s="25"/>
      <c r="J7394" s="28">
        <v>-13366.45</v>
      </c>
      <c r="K7394" s="49">
        <v>-13366.45</v>
      </c>
    </row>
    <row r="7395" spans="1:11" x14ac:dyDescent="0.25">
      <c r="A7395" s="48" t="s">
        <v>8738</v>
      </c>
      <c r="B7395" s="26" t="s">
        <v>21768</v>
      </c>
      <c r="C7395" s="26" t="s">
        <v>103</v>
      </c>
      <c r="D7395" s="26" t="s">
        <v>102</v>
      </c>
      <c r="E7395" s="25"/>
      <c r="F7395" s="26" t="s">
        <v>22366</v>
      </c>
      <c r="G7395" s="27">
        <v>45427</v>
      </c>
      <c r="H7395" s="26" t="s">
        <v>22367</v>
      </c>
      <c r="I7395" s="25"/>
      <c r="J7395" s="28">
        <v>-10884.75</v>
      </c>
      <c r="K7395" s="49">
        <v>-10884.75</v>
      </c>
    </row>
    <row r="7396" spans="1:11" x14ac:dyDescent="0.25">
      <c r="A7396" s="48" t="s">
        <v>8738</v>
      </c>
      <c r="B7396" s="26" t="s">
        <v>21768</v>
      </c>
      <c r="C7396" s="26" t="s">
        <v>103</v>
      </c>
      <c r="D7396" s="26" t="s">
        <v>102</v>
      </c>
      <c r="E7396" s="25"/>
      <c r="F7396" s="26" t="s">
        <v>22368</v>
      </c>
      <c r="G7396" s="27">
        <v>45427</v>
      </c>
      <c r="H7396" s="26" t="s">
        <v>22369</v>
      </c>
      <c r="I7396" s="25"/>
      <c r="J7396" s="28">
        <v>-29602.15</v>
      </c>
      <c r="K7396" s="49">
        <v>-29602.15</v>
      </c>
    </row>
    <row r="7397" spans="1:11" x14ac:dyDescent="0.25">
      <c r="A7397" s="48" t="s">
        <v>8738</v>
      </c>
      <c r="B7397" s="26" t="s">
        <v>21768</v>
      </c>
      <c r="C7397" s="26" t="s">
        <v>103</v>
      </c>
      <c r="D7397" s="26" t="s">
        <v>102</v>
      </c>
      <c r="E7397" s="25"/>
      <c r="F7397" s="26" t="s">
        <v>22370</v>
      </c>
      <c r="G7397" s="27">
        <v>45427</v>
      </c>
      <c r="H7397" s="26" t="s">
        <v>22371</v>
      </c>
      <c r="I7397" s="25"/>
      <c r="J7397" s="28">
        <v>-16087.35</v>
      </c>
      <c r="K7397" s="49">
        <v>-16087.35</v>
      </c>
    </row>
    <row r="7398" spans="1:11" x14ac:dyDescent="0.25">
      <c r="A7398" s="48" t="s">
        <v>8738</v>
      </c>
      <c r="B7398" s="26" t="s">
        <v>21768</v>
      </c>
      <c r="C7398" s="26" t="s">
        <v>103</v>
      </c>
      <c r="D7398" s="26" t="s">
        <v>102</v>
      </c>
      <c r="E7398" s="25"/>
      <c r="F7398" s="26" t="s">
        <v>22372</v>
      </c>
      <c r="G7398" s="27">
        <v>45427</v>
      </c>
      <c r="H7398" s="26" t="s">
        <v>22373</v>
      </c>
      <c r="I7398" s="25"/>
      <c r="J7398" s="28">
        <v>-1054.55</v>
      </c>
      <c r="K7398" s="49">
        <v>-1054.55</v>
      </c>
    </row>
    <row r="7399" spans="1:11" x14ac:dyDescent="0.25">
      <c r="A7399" s="48" t="s">
        <v>8738</v>
      </c>
      <c r="B7399" s="26" t="s">
        <v>21768</v>
      </c>
      <c r="C7399" s="26" t="s">
        <v>103</v>
      </c>
      <c r="D7399" s="26" t="s">
        <v>102</v>
      </c>
      <c r="E7399" s="25"/>
      <c r="F7399" s="26" t="s">
        <v>22374</v>
      </c>
      <c r="G7399" s="27">
        <v>45427</v>
      </c>
      <c r="H7399" s="26" t="s">
        <v>22375</v>
      </c>
      <c r="I7399" s="25"/>
      <c r="J7399" s="28">
        <v>-3454.6</v>
      </c>
      <c r="K7399" s="49">
        <v>-3454.6</v>
      </c>
    </row>
    <row r="7400" spans="1:11" x14ac:dyDescent="0.25">
      <c r="A7400" s="48" t="s">
        <v>8738</v>
      </c>
      <c r="B7400" s="26" t="s">
        <v>21768</v>
      </c>
      <c r="C7400" s="26" t="s">
        <v>103</v>
      </c>
      <c r="D7400" s="26" t="s">
        <v>102</v>
      </c>
      <c r="E7400" s="25"/>
      <c r="F7400" s="26" t="s">
        <v>22376</v>
      </c>
      <c r="G7400" s="27">
        <v>45427</v>
      </c>
      <c r="H7400" s="26" t="s">
        <v>22377</v>
      </c>
      <c r="I7400" s="25"/>
      <c r="J7400" s="28">
        <v>-860.2</v>
      </c>
      <c r="K7400" s="49">
        <v>-860.2</v>
      </c>
    </row>
    <row r="7401" spans="1:11" x14ac:dyDescent="0.25">
      <c r="A7401" s="48" t="s">
        <v>8738</v>
      </c>
      <c r="B7401" s="26" t="s">
        <v>21768</v>
      </c>
      <c r="C7401" s="26" t="s">
        <v>103</v>
      </c>
      <c r="D7401" s="26" t="s">
        <v>102</v>
      </c>
      <c r="E7401" s="25"/>
      <c r="F7401" s="26" t="s">
        <v>22378</v>
      </c>
      <c r="G7401" s="27">
        <v>45427</v>
      </c>
      <c r="H7401" s="26" t="s">
        <v>22379</v>
      </c>
      <c r="I7401" s="25"/>
      <c r="J7401" s="28">
        <v>-15818.25</v>
      </c>
      <c r="K7401" s="49">
        <v>-15818.25</v>
      </c>
    </row>
    <row r="7402" spans="1:11" x14ac:dyDescent="0.25">
      <c r="A7402" s="48" t="s">
        <v>8738</v>
      </c>
      <c r="B7402" s="26" t="s">
        <v>21768</v>
      </c>
      <c r="C7402" s="26" t="s">
        <v>103</v>
      </c>
      <c r="D7402" s="26" t="s">
        <v>102</v>
      </c>
      <c r="E7402" s="25"/>
      <c r="F7402" s="26" t="s">
        <v>22380</v>
      </c>
      <c r="G7402" s="27">
        <v>45427</v>
      </c>
      <c r="H7402" s="26" t="s">
        <v>22381</v>
      </c>
      <c r="I7402" s="25"/>
      <c r="J7402" s="28">
        <v>-1495.57</v>
      </c>
      <c r="K7402" s="49">
        <v>-1495.57</v>
      </c>
    </row>
    <row r="7403" spans="1:11" x14ac:dyDescent="0.25">
      <c r="A7403" s="48" t="s">
        <v>8738</v>
      </c>
      <c r="B7403" s="26" t="s">
        <v>21768</v>
      </c>
      <c r="C7403" s="26" t="s">
        <v>103</v>
      </c>
      <c r="D7403" s="26" t="s">
        <v>102</v>
      </c>
      <c r="E7403" s="25"/>
      <c r="F7403" s="26" t="s">
        <v>22382</v>
      </c>
      <c r="G7403" s="27">
        <v>45427</v>
      </c>
      <c r="H7403" s="26" t="s">
        <v>22383</v>
      </c>
      <c r="I7403" s="25"/>
      <c r="J7403" s="28">
        <v>-987.27</v>
      </c>
      <c r="K7403" s="49">
        <v>-987.27</v>
      </c>
    </row>
    <row r="7404" spans="1:11" x14ac:dyDescent="0.25">
      <c r="A7404" s="48" t="s">
        <v>8738</v>
      </c>
      <c r="B7404" s="26" t="s">
        <v>21768</v>
      </c>
      <c r="C7404" s="26" t="s">
        <v>18886</v>
      </c>
      <c r="D7404" s="26" t="s">
        <v>19039</v>
      </c>
      <c r="E7404" s="25"/>
      <c r="F7404" s="26" t="s">
        <v>22436</v>
      </c>
      <c r="G7404" s="27">
        <v>45427</v>
      </c>
      <c r="H7404" s="26" t="s">
        <v>22437</v>
      </c>
      <c r="I7404" s="26" t="s">
        <v>16786</v>
      </c>
      <c r="J7404" s="28">
        <v>-3765362.55</v>
      </c>
      <c r="K7404" s="49">
        <v>-3012290.04</v>
      </c>
    </row>
    <row r="7405" spans="1:11" x14ac:dyDescent="0.25">
      <c r="A7405" s="48" t="s">
        <v>8738</v>
      </c>
      <c r="B7405" s="26" t="s">
        <v>21768</v>
      </c>
      <c r="C7405" s="26" t="s">
        <v>8713</v>
      </c>
      <c r="D7405" s="26" t="s">
        <v>8712</v>
      </c>
      <c r="E7405" s="25"/>
      <c r="F7405" s="26" t="s">
        <v>22502</v>
      </c>
      <c r="G7405" s="27">
        <v>45427</v>
      </c>
      <c r="H7405" s="26" t="s">
        <v>22503</v>
      </c>
      <c r="I7405" s="25"/>
      <c r="J7405" s="28">
        <v>-914391.12</v>
      </c>
      <c r="K7405" s="49">
        <v>-914391.12</v>
      </c>
    </row>
    <row r="7406" spans="1:11" x14ac:dyDescent="0.25">
      <c r="A7406" s="48" t="s">
        <v>8738</v>
      </c>
      <c r="B7406" s="26" t="s">
        <v>21768</v>
      </c>
      <c r="C7406" s="26" t="s">
        <v>8583</v>
      </c>
      <c r="D7406" s="26" t="s">
        <v>8582</v>
      </c>
      <c r="E7406" s="26" t="s">
        <v>19552</v>
      </c>
      <c r="F7406" s="26" t="s">
        <v>22572</v>
      </c>
      <c r="G7406" s="27">
        <v>45427</v>
      </c>
      <c r="H7406" s="26" t="s">
        <v>22573</v>
      </c>
      <c r="I7406" s="25"/>
      <c r="J7406" s="28">
        <v>-2116666.7799999998</v>
      </c>
      <c r="K7406" s="49">
        <v>-2116666.7799999998</v>
      </c>
    </row>
    <row r="7407" spans="1:11" x14ac:dyDescent="0.25">
      <c r="A7407" s="48" t="s">
        <v>8738</v>
      </c>
      <c r="B7407" s="26" t="s">
        <v>21768</v>
      </c>
      <c r="C7407" s="26" t="s">
        <v>8583</v>
      </c>
      <c r="D7407" s="26" t="s">
        <v>8582</v>
      </c>
      <c r="E7407" s="26" t="s">
        <v>19552</v>
      </c>
      <c r="F7407" s="26" t="s">
        <v>22574</v>
      </c>
      <c r="G7407" s="27">
        <v>45427</v>
      </c>
      <c r="H7407" s="26" t="s">
        <v>22575</v>
      </c>
      <c r="I7407" s="25"/>
      <c r="J7407" s="28">
        <v>-2186279.04</v>
      </c>
      <c r="K7407" s="49">
        <v>-2186279.04</v>
      </c>
    </row>
    <row r="7408" spans="1:11" x14ac:dyDescent="0.25">
      <c r="A7408" s="48" t="s">
        <v>8738</v>
      </c>
      <c r="B7408" s="26" t="s">
        <v>21768</v>
      </c>
      <c r="C7408" s="26" t="s">
        <v>22840</v>
      </c>
      <c r="D7408" s="26" t="s">
        <v>22841</v>
      </c>
      <c r="E7408" s="26" t="s">
        <v>19552</v>
      </c>
      <c r="F7408" s="26" t="s">
        <v>22842</v>
      </c>
      <c r="G7408" s="27">
        <v>45427</v>
      </c>
      <c r="H7408" s="26" t="s">
        <v>22843</v>
      </c>
      <c r="I7408" s="26" t="s">
        <v>22844</v>
      </c>
      <c r="J7408" s="28">
        <v>-1060949.68</v>
      </c>
      <c r="K7408" s="49">
        <v>-1060949.68</v>
      </c>
    </row>
    <row r="7409" spans="1:11" x14ac:dyDescent="0.25">
      <c r="A7409" s="48" t="s">
        <v>8738</v>
      </c>
      <c r="B7409" s="26" t="s">
        <v>21768</v>
      </c>
      <c r="C7409" s="26" t="s">
        <v>16533</v>
      </c>
      <c r="D7409" s="26" t="s">
        <v>16534</v>
      </c>
      <c r="E7409" s="25"/>
      <c r="F7409" s="26" t="s">
        <v>22852</v>
      </c>
      <c r="G7409" s="27">
        <v>45427</v>
      </c>
      <c r="H7409" s="26" t="s">
        <v>6834</v>
      </c>
      <c r="I7409" s="25"/>
      <c r="J7409" s="28">
        <v>-16423033.5</v>
      </c>
      <c r="K7409" s="49">
        <v>-16423033.5</v>
      </c>
    </row>
    <row r="7410" spans="1:11" x14ac:dyDescent="0.25">
      <c r="A7410" s="48" t="s">
        <v>8738</v>
      </c>
      <c r="B7410" s="26" t="s">
        <v>21768</v>
      </c>
      <c r="C7410" s="26" t="s">
        <v>16533</v>
      </c>
      <c r="D7410" s="26" t="s">
        <v>16534</v>
      </c>
      <c r="E7410" s="25"/>
      <c r="F7410" s="26" t="s">
        <v>22853</v>
      </c>
      <c r="G7410" s="27">
        <v>45427</v>
      </c>
      <c r="H7410" s="26" t="s">
        <v>15745</v>
      </c>
      <c r="I7410" s="25"/>
      <c r="J7410" s="28">
        <v>-10312828.060000001</v>
      </c>
      <c r="K7410" s="49">
        <v>-10312828.060000001</v>
      </c>
    </row>
    <row r="7411" spans="1:11" x14ac:dyDescent="0.25">
      <c r="A7411" s="48" t="s">
        <v>8738</v>
      </c>
      <c r="B7411" s="26" t="s">
        <v>21768</v>
      </c>
      <c r="C7411" s="26" t="s">
        <v>7060</v>
      </c>
      <c r="D7411" s="26" t="s">
        <v>7059</v>
      </c>
      <c r="E7411" s="25"/>
      <c r="F7411" s="26" t="s">
        <v>22955</v>
      </c>
      <c r="G7411" s="27">
        <v>45427</v>
      </c>
      <c r="H7411" s="26" t="s">
        <v>18901</v>
      </c>
      <c r="I7411" s="26" t="s">
        <v>22956</v>
      </c>
      <c r="J7411" s="28">
        <v>-8447422.9199999999</v>
      </c>
      <c r="K7411" s="49">
        <v>-6757938.3399999999</v>
      </c>
    </row>
    <row r="7412" spans="1:11" x14ac:dyDescent="0.25">
      <c r="A7412" s="48" t="s">
        <v>8738</v>
      </c>
      <c r="B7412" s="26" t="s">
        <v>21768</v>
      </c>
      <c r="C7412" s="26" t="s">
        <v>22971</v>
      </c>
      <c r="D7412" s="26" t="s">
        <v>22972</v>
      </c>
      <c r="E7412" s="26" t="s">
        <v>19558</v>
      </c>
      <c r="F7412" s="26" t="s">
        <v>22975</v>
      </c>
      <c r="G7412" s="27">
        <v>45427</v>
      </c>
      <c r="H7412" s="26" t="s">
        <v>22976</v>
      </c>
      <c r="I7412" s="26" t="s">
        <v>15908</v>
      </c>
      <c r="J7412" s="28">
        <v>-909163.36</v>
      </c>
      <c r="K7412" s="49">
        <v>-162147.54999999999</v>
      </c>
    </row>
    <row r="7413" spans="1:11" x14ac:dyDescent="0.25">
      <c r="A7413" s="48" t="s">
        <v>8738</v>
      </c>
      <c r="B7413" s="26" t="s">
        <v>21768</v>
      </c>
      <c r="C7413" s="26" t="s">
        <v>23062</v>
      </c>
      <c r="D7413" s="26" t="s">
        <v>23063</v>
      </c>
      <c r="E7413" s="25"/>
      <c r="F7413" s="26" t="s">
        <v>23064</v>
      </c>
      <c r="G7413" s="27">
        <v>45427</v>
      </c>
      <c r="H7413" s="26" t="s">
        <v>23065</v>
      </c>
      <c r="I7413" s="26" t="s">
        <v>23066</v>
      </c>
      <c r="J7413" s="28">
        <v>-4574287.16</v>
      </c>
      <c r="K7413" s="49">
        <v>-3205997.28</v>
      </c>
    </row>
    <row r="7414" spans="1:11" x14ac:dyDescent="0.25">
      <c r="A7414" s="48" t="s">
        <v>8738</v>
      </c>
      <c r="B7414" s="26" t="s">
        <v>21768</v>
      </c>
      <c r="C7414" s="26" t="s">
        <v>23112</v>
      </c>
      <c r="D7414" s="26" t="s">
        <v>23113</v>
      </c>
      <c r="E7414" s="25"/>
      <c r="F7414" s="26" t="s">
        <v>23119</v>
      </c>
      <c r="G7414" s="27">
        <v>45427</v>
      </c>
      <c r="H7414" s="26" t="s">
        <v>8273</v>
      </c>
      <c r="I7414" s="26" t="s">
        <v>22956</v>
      </c>
      <c r="J7414" s="28">
        <v>-97940</v>
      </c>
      <c r="K7414" s="49">
        <v>-78352</v>
      </c>
    </row>
    <row r="7415" spans="1:11" x14ac:dyDescent="0.25">
      <c r="A7415" s="48" t="s">
        <v>8738</v>
      </c>
      <c r="B7415" s="26" t="s">
        <v>21768</v>
      </c>
      <c r="C7415" s="26" t="s">
        <v>23112</v>
      </c>
      <c r="D7415" s="26" t="s">
        <v>23113</v>
      </c>
      <c r="E7415" s="25"/>
      <c r="F7415" s="26" t="s">
        <v>23120</v>
      </c>
      <c r="G7415" s="27">
        <v>45427</v>
      </c>
      <c r="H7415" s="26" t="s">
        <v>23121</v>
      </c>
      <c r="I7415" s="26" t="s">
        <v>22956</v>
      </c>
      <c r="J7415" s="28">
        <v>-79650</v>
      </c>
      <c r="K7415" s="49">
        <v>-63720</v>
      </c>
    </row>
    <row r="7416" spans="1:11" x14ac:dyDescent="0.25">
      <c r="A7416" s="48" t="s">
        <v>8738</v>
      </c>
      <c r="B7416" s="26" t="s">
        <v>21768</v>
      </c>
      <c r="C7416" s="26" t="s">
        <v>8711</v>
      </c>
      <c r="D7416" s="26" t="s">
        <v>8710</v>
      </c>
      <c r="E7416" s="25"/>
      <c r="F7416" s="26" t="s">
        <v>23141</v>
      </c>
      <c r="G7416" s="27">
        <v>45427</v>
      </c>
      <c r="H7416" s="26" t="s">
        <v>23142</v>
      </c>
      <c r="I7416" s="26" t="s">
        <v>23143</v>
      </c>
      <c r="J7416" s="28">
        <v>-44718236.899999999</v>
      </c>
      <c r="K7416" s="49">
        <v>-35774589.520000003</v>
      </c>
    </row>
    <row r="7417" spans="1:11" x14ac:dyDescent="0.25">
      <c r="A7417" s="48" t="s">
        <v>8738</v>
      </c>
      <c r="B7417" s="26" t="s">
        <v>21768</v>
      </c>
      <c r="C7417" s="26" t="s">
        <v>6510</v>
      </c>
      <c r="D7417" s="26" t="s">
        <v>6509</v>
      </c>
      <c r="E7417" s="26" t="s">
        <v>19552</v>
      </c>
      <c r="F7417" s="26" t="s">
        <v>23340</v>
      </c>
      <c r="G7417" s="27">
        <v>45427</v>
      </c>
      <c r="H7417" s="26" t="s">
        <v>23341</v>
      </c>
      <c r="I7417" s="25"/>
      <c r="J7417" s="28">
        <v>-423600</v>
      </c>
      <c r="K7417" s="49">
        <v>-423600</v>
      </c>
    </row>
    <row r="7418" spans="1:11" x14ac:dyDescent="0.25">
      <c r="A7418" s="48" t="s">
        <v>8738</v>
      </c>
      <c r="B7418" s="26" t="s">
        <v>21768</v>
      </c>
      <c r="C7418" s="26" t="s">
        <v>6510</v>
      </c>
      <c r="D7418" s="26" t="s">
        <v>6509</v>
      </c>
      <c r="E7418" s="26" t="s">
        <v>19552</v>
      </c>
      <c r="F7418" s="26" t="s">
        <v>23342</v>
      </c>
      <c r="G7418" s="27">
        <v>45427</v>
      </c>
      <c r="H7418" s="26" t="s">
        <v>23343</v>
      </c>
      <c r="I7418" s="25"/>
      <c r="J7418" s="28">
        <v>-423600</v>
      </c>
      <c r="K7418" s="49">
        <v>-423600</v>
      </c>
    </row>
    <row r="7419" spans="1:11" x14ac:dyDescent="0.25">
      <c r="A7419" s="48" t="s">
        <v>18584</v>
      </c>
      <c r="B7419" s="26" t="s">
        <v>21768</v>
      </c>
      <c r="C7419" s="26" t="s">
        <v>18585</v>
      </c>
      <c r="D7419" s="26" t="s">
        <v>18586</v>
      </c>
      <c r="E7419" s="25"/>
      <c r="F7419" s="26" t="s">
        <v>23748</v>
      </c>
      <c r="G7419" s="27">
        <v>45427</v>
      </c>
      <c r="H7419" s="26" t="s">
        <v>6708</v>
      </c>
      <c r="I7419" s="25"/>
      <c r="J7419" s="28">
        <v>-41300</v>
      </c>
      <c r="K7419" s="49">
        <v>-41300</v>
      </c>
    </row>
    <row r="7420" spans="1:11" x14ac:dyDescent="0.25">
      <c r="A7420" s="48" t="s">
        <v>18584</v>
      </c>
      <c r="B7420" s="26" t="s">
        <v>21768</v>
      </c>
      <c r="C7420" s="26" t="s">
        <v>894</v>
      </c>
      <c r="D7420" s="26" t="s">
        <v>893</v>
      </c>
      <c r="E7420" s="25"/>
      <c r="F7420" s="26" t="s">
        <v>23875</v>
      </c>
      <c r="G7420" s="27">
        <v>45427</v>
      </c>
      <c r="H7420" s="26" t="s">
        <v>23876</v>
      </c>
      <c r="I7420" s="25"/>
      <c r="J7420" s="28">
        <v>-24005</v>
      </c>
      <c r="K7420" s="49">
        <v>-24005</v>
      </c>
    </row>
    <row r="7421" spans="1:11" x14ac:dyDescent="0.25">
      <c r="A7421" s="48" t="s">
        <v>18584</v>
      </c>
      <c r="B7421" s="26" t="s">
        <v>21768</v>
      </c>
      <c r="C7421" s="26" t="s">
        <v>894</v>
      </c>
      <c r="D7421" s="26" t="s">
        <v>893</v>
      </c>
      <c r="E7421" s="25"/>
      <c r="F7421" s="26" t="s">
        <v>23877</v>
      </c>
      <c r="G7421" s="27">
        <v>45427</v>
      </c>
      <c r="H7421" s="26" t="s">
        <v>23878</v>
      </c>
      <c r="I7421" s="25"/>
      <c r="J7421" s="28">
        <v>-101700</v>
      </c>
      <c r="K7421" s="49">
        <v>-101700</v>
      </c>
    </row>
    <row r="7422" spans="1:11" x14ac:dyDescent="0.25">
      <c r="A7422" s="48" t="s">
        <v>18584</v>
      </c>
      <c r="B7422" s="26" t="s">
        <v>21768</v>
      </c>
      <c r="C7422" s="26" t="s">
        <v>894</v>
      </c>
      <c r="D7422" s="26" t="s">
        <v>893</v>
      </c>
      <c r="E7422" s="25"/>
      <c r="F7422" s="26" t="s">
        <v>23879</v>
      </c>
      <c r="G7422" s="27">
        <v>45427</v>
      </c>
      <c r="H7422" s="26" t="s">
        <v>23880</v>
      </c>
      <c r="I7422" s="25"/>
      <c r="J7422" s="28">
        <v>-830152.5</v>
      </c>
      <c r="K7422" s="49">
        <v>-830152.5</v>
      </c>
    </row>
    <row r="7423" spans="1:11" x14ac:dyDescent="0.25">
      <c r="A7423" s="48" t="s">
        <v>18584</v>
      </c>
      <c r="B7423" s="26" t="s">
        <v>21768</v>
      </c>
      <c r="C7423" s="26" t="s">
        <v>894</v>
      </c>
      <c r="D7423" s="26" t="s">
        <v>893</v>
      </c>
      <c r="E7423" s="25"/>
      <c r="F7423" s="26" t="s">
        <v>23881</v>
      </c>
      <c r="G7423" s="27">
        <v>45427</v>
      </c>
      <c r="H7423" s="26" t="s">
        <v>23882</v>
      </c>
      <c r="I7423" s="25"/>
      <c r="J7423" s="28">
        <v>-463021.14</v>
      </c>
      <c r="K7423" s="49">
        <v>-463021.14</v>
      </c>
    </row>
    <row r="7424" spans="1:11" x14ac:dyDescent="0.25">
      <c r="A7424" s="48" t="s">
        <v>18584</v>
      </c>
      <c r="B7424" s="26" t="s">
        <v>21768</v>
      </c>
      <c r="C7424" s="26" t="s">
        <v>894</v>
      </c>
      <c r="D7424" s="26" t="s">
        <v>893</v>
      </c>
      <c r="E7424" s="25"/>
      <c r="F7424" s="26" t="s">
        <v>23883</v>
      </c>
      <c r="G7424" s="27">
        <v>45427</v>
      </c>
      <c r="H7424" s="26" t="s">
        <v>23884</v>
      </c>
      <c r="I7424" s="25"/>
      <c r="J7424" s="28">
        <v>-25910</v>
      </c>
      <c r="K7424" s="49">
        <v>-25910</v>
      </c>
    </row>
    <row r="7425" spans="1:11" x14ac:dyDescent="0.25">
      <c r="A7425" s="48" t="s">
        <v>18584</v>
      </c>
      <c r="B7425" s="26" t="s">
        <v>21768</v>
      </c>
      <c r="C7425" s="26" t="s">
        <v>894</v>
      </c>
      <c r="D7425" s="26" t="s">
        <v>893</v>
      </c>
      <c r="E7425" s="25"/>
      <c r="F7425" s="26" t="s">
        <v>23885</v>
      </c>
      <c r="G7425" s="27">
        <v>45427</v>
      </c>
      <c r="H7425" s="26" t="s">
        <v>23886</v>
      </c>
      <c r="I7425" s="25"/>
      <c r="J7425" s="28">
        <v>-4669522.5</v>
      </c>
      <c r="K7425" s="49">
        <v>-4669522.5</v>
      </c>
    </row>
    <row r="7426" spans="1:11" x14ac:dyDescent="0.25">
      <c r="A7426" s="48" t="s">
        <v>8738</v>
      </c>
      <c r="B7426" s="26" t="s">
        <v>21768</v>
      </c>
      <c r="C7426" s="26" t="s">
        <v>8583</v>
      </c>
      <c r="D7426" s="26" t="s">
        <v>8582</v>
      </c>
      <c r="E7426" s="26" t="s">
        <v>19552</v>
      </c>
      <c r="F7426" s="26" t="s">
        <v>22658</v>
      </c>
      <c r="G7426" s="27">
        <v>45427</v>
      </c>
      <c r="H7426" s="25" t="s">
        <v>19539</v>
      </c>
      <c r="I7426" s="25" t="s">
        <v>19539</v>
      </c>
      <c r="J7426" s="28">
        <v>5067031.99</v>
      </c>
      <c r="K7426" s="49">
        <v>0.01</v>
      </c>
    </row>
    <row r="7427" spans="1:11" x14ac:dyDescent="0.25">
      <c r="A7427" s="44" t="s">
        <v>8738</v>
      </c>
      <c r="B7427" s="45" t="s">
        <v>21768</v>
      </c>
      <c r="C7427" s="45" t="s">
        <v>17017</v>
      </c>
      <c r="D7427" s="45" t="s">
        <v>17018</v>
      </c>
      <c r="E7427" s="42"/>
      <c r="F7427" s="45" t="s">
        <v>23169</v>
      </c>
      <c r="G7427" s="59">
        <v>45427</v>
      </c>
      <c r="H7427" s="42" t="s">
        <v>19539</v>
      </c>
      <c r="I7427" s="42" t="s">
        <v>19539</v>
      </c>
      <c r="J7427" s="46">
        <v>37067.96</v>
      </c>
      <c r="K7427" s="47">
        <v>0.01</v>
      </c>
    </row>
    <row r="7428" spans="1:11" x14ac:dyDescent="0.25">
      <c r="A7428" s="48" t="s">
        <v>8738</v>
      </c>
      <c r="B7428" s="26" t="s">
        <v>21768</v>
      </c>
      <c r="C7428" s="26" t="s">
        <v>23215</v>
      </c>
      <c r="D7428" s="26" t="s">
        <v>21232</v>
      </c>
      <c r="E7428" s="25"/>
      <c r="F7428" s="26" t="s">
        <v>23216</v>
      </c>
      <c r="G7428" s="27">
        <v>45427</v>
      </c>
      <c r="H7428" s="25" t="s">
        <v>19539</v>
      </c>
      <c r="I7428" s="25" t="s">
        <v>19539</v>
      </c>
      <c r="J7428" s="28">
        <v>338700.67</v>
      </c>
      <c r="K7428" s="49">
        <v>0.01</v>
      </c>
    </row>
    <row r="7429" spans="1:11" x14ac:dyDescent="0.25">
      <c r="A7429" s="44" t="s">
        <v>18584</v>
      </c>
      <c r="B7429" s="45" t="s">
        <v>21768</v>
      </c>
      <c r="C7429" s="45" t="s">
        <v>18890</v>
      </c>
      <c r="D7429" s="45" t="s">
        <v>19535</v>
      </c>
      <c r="E7429" s="42"/>
      <c r="F7429" s="45" t="s">
        <v>23770</v>
      </c>
      <c r="G7429" s="59">
        <v>45427</v>
      </c>
      <c r="H7429" s="42" t="s">
        <v>19539</v>
      </c>
      <c r="I7429" s="42" t="s">
        <v>19539</v>
      </c>
      <c r="J7429" s="46">
        <v>9697600.4000000004</v>
      </c>
      <c r="K7429" s="47">
        <v>0.02</v>
      </c>
    </row>
    <row r="7430" spans="1:11" x14ac:dyDescent="0.25">
      <c r="A7430" s="48" t="s">
        <v>8738</v>
      </c>
      <c r="B7430" s="26" t="s">
        <v>21768</v>
      </c>
      <c r="C7430" s="26" t="s">
        <v>21898</v>
      </c>
      <c r="D7430" s="26" t="s">
        <v>21899</v>
      </c>
      <c r="E7430" s="25"/>
      <c r="F7430" s="26" t="s">
        <v>21900</v>
      </c>
      <c r="G7430" s="27">
        <v>45428</v>
      </c>
      <c r="H7430" s="26" t="s">
        <v>21902</v>
      </c>
      <c r="I7430" s="26" t="s">
        <v>17931</v>
      </c>
      <c r="J7430" s="28">
        <v>-314000</v>
      </c>
      <c r="K7430" s="49">
        <v>-314000</v>
      </c>
    </row>
    <row r="7431" spans="1:11" x14ac:dyDescent="0.25">
      <c r="A7431" s="48" t="s">
        <v>8738</v>
      </c>
      <c r="B7431" s="26" t="s">
        <v>21768</v>
      </c>
      <c r="C7431" s="26" t="s">
        <v>813</v>
      </c>
      <c r="D7431" s="26" t="s">
        <v>812</v>
      </c>
      <c r="E7431" s="25"/>
      <c r="F7431" s="26" t="s">
        <v>22198</v>
      </c>
      <c r="G7431" s="27">
        <v>45428</v>
      </c>
      <c r="H7431" s="26" t="s">
        <v>22199</v>
      </c>
      <c r="I7431" s="25"/>
      <c r="J7431" s="28">
        <v>-1885115.48</v>
      </c>
      <c r="K7431" s="49">
        <v>-1885115.48</v>
      </c>
    </row>
    <row r="7432" spans="1:11" x14ac:dyDescent="0.25">
      <c r="A7432" s="48" t="s">
        <v>8738</v>
      </c>
      <c r="B7432" s="26" t="s">
        <v>21768</v>
      </c>
      <c r="C7432" s="26" t="s">
        <v>8685</v>
      </c>
      <c r="D7432" s="26" t="s">
        <v>8684</v>
      </c>
      <c r="E7432" s="26" t="s">
        <v>19552</v>
      </c>
      <c r="F7432" s="26" t="s">
        <v>22471</v>
      </c>
      <c r="G7432" s="27">
        <v>45428</v>
      </c>
      <c r="H7432" s="26" t="s">
        <v>22472</v>
      </c>
      <c r="I7432" s="25"/>
      <c r="J7432" s="28">
        <v>-366615.62</v>
      </c>
      <c r="K7432" s="49">
        <v>-366615.62</v>
      </c>
    </row>
    <row r="7433" spans="1:11" x14ac:dyDescent="0.25">
      <c r="A7433" s="48" t="s">
        <v>8738</v>
      </c>
      <c r="B7433" s="26" t="s">
        <v>21768</v>
      </c>
      <c r="C7433" s="26" t="s">
        <v>8713</v>
      </c>
      <c r="D7433" s="26" t="s">
        <v>8712</v>
      </c>
      <c r="E7433" s="25"/>
      <c r="F7433" s="26" t="s">
        <v>22504</v>
      </c>
      <c r="G7433" s="27">
        <v>45428</v>
      </c>
      <c r="H7433" s="26" t="s">
        <v>22505</v>
      </c>
      <c r="I7433" s="25"/>
      <c r="J7433" s="28">
        <v>-2466753.59</v>
      </c>
      <c r="K7433" s="49">
        <v>-2466753.59</v>
      </c>
    </row>
    <row r="7434" spans="1:11" x14ac:dyDescent="0.25">
      <c r="A7434" s="48" t="s">
        <v>8738</v>
      </c>
      <c r="B7434" s="26" t="s">
        <v>21768</v>
      </c>
      <c r="C7434" s="26" t="s">
        <v>8583</v>
      </c>
      <c r="D7434" s="26" t="s">
        <v>8582</v>
      </c>
      <c r="E7434" s="26" t="s">
        <v>19552</v>
      </c>
      <c r="F7434" s="26" t="s">
        <v>22627</v>
      </c>
      <c r="G7434" s="27">
        <v>45428</v>
      </c>
      <c r="H7434" s="26" t="s">
        <v>22628</v>
      </c>
      <c r="I7434" s="25"/>
      <c r="J7434" s="28">
        <v>-1273712.26</v>
      </c>
      <c r="K7434" s="49">
        <v>-1273712.26</v>
      </c>
    </row>
    <row r="7435" spans="1:11" x14ac:dyDescent="0.25">
      <c r="A7435" s="48" t="s">
        <v>8738</v>
      </c>
      <c r="B7435" s="26" t="s">
        <v>21768</v>
      </c>
      <c r="C7435" s="26" t="s">
        <v>8583</v>
      </c>
      <c r="D7435" s="26" t="s">
        <v>8582</v>
      </c>
      <c r="E7435" s="26" t="s">
        <v>19552</v>
      </c>
      <c r="F7435" s="26" t="s">
        <v>22629</v>
      </c>
      <c r="G7435" s="27">
        <v>45428</v>
      </c>
      <c r="H7435" s="26" t="s">
        <v>22630</v>
      </c>
      <c r="I7435" s="25"/>
      <c r="J7435" s="28">
        <v>-104731.9</v>
      </c>
      <c r="K7435" s="49">
        <v>-104731.9</v>
      </c>
    </row>
    <row r="7436" spans="1:11" x14ac:dyDescent="0.25">
      <c r="A7436" s="48" t="s">
        <v>8738</v>
      </c>
      <c r="B7436" s="26" t="s">
        <v>21768</v>
      </c>
      <c r="C7436" s="26" t="s">
        <v>8583</v>
      </c>
      <c r="D7436" s="26" t="s">
        <v>8582</v>
      </c>
      <c r="E7436" s="26" t="s">
        <v>19552</v>
      </c>
      <c r="F7436" s="26" t="s">
        <v>22631</v>
      </c>
      <c r="G7436" s="27">
        <v>45428</v>
      </c>
      <c r="H7436" s="26" t="s">
        <v>22632</v>
      </c>
      <c r="I7436" s="25"/>
      <c r="J7436" s="28">
        <v>-127252.32</v>
      </c>
      <c r="K7436" s="49">
        <v>-127252.32</v>
      </c>
    </row>
    <row r="7437" spans="1:11" x14ac:dyDescent="0.25">
      <c r="A7437" s="48" t="s">
        <v>8738</v>
      </c>
      <c r="B7437" s="26" t="s">
        <v>21768</v>
      </c>
      <c r="C7437" s="26" t="s">
        <v>8583</v>
      </c>
      <c r="D7437" s="26" t="s">
        <v>8582</v>
      </c>
      <c r="E7437" s="26" t="s">
        <v>19552</v>
      </c>
      <c r="F7437" s="26" t="s">
        <v>22633</v>
      </c>
      <c r="G7437" s="27">
        <v>45428</v>
      </c>
      <c r="H7437" s="26" t="s">
        <v>22634</v>
      </c>
      <c r="I7437" s="25"/>
      <c r="J7437" s="28">
        <v>-951342.16</v>
      </c>
      <c r="K7437" s="49">
        <v>-951342.16</v>
      </c>
    </row>
    <row r="7438" spans="1:11" x14ac:dyDescent="0.25">
      <c r="A7438" s="48" t="s">
        <v>8738</v>
      </c>
      <c r="B7438" s="26" t="s">
        <v>21768</v>
      </c>
      <c r="C7438" s="26" t="s">
        <v>8583</v>
      </c>
      <c r="D7438" s="26" t="s">
        <v>8582</v>
      </c>
      <c r="E7438" s="26" t="s">
        <v>19552</v>
      </c>
      <c r="F7438" s="26" t="s">
        <v>22635</v>
      </c>
      <c r="G7438" s="27">
        <v>45428</v>
      </c>
      <c r="H7438" s="26" t="s">
        <v>22636</v>
      </c>
      <c r="I7438" s="25"/>
      <c r="J7438" s="28">
        <v>-7242176.9699999997</v>
      </c>
      <c r="K7438" s="49">
        <v>-7242176.9699999997</v>
      </c>
    </row>
    <row r="7439" spans="1:11" x14ac:dyDescent="0.25">
      <c r="A7439" s="48" t="s">
        <v>8738</v>
      </c>
      <c r="B7439" s="26" t="s">
        <v>21768</v>
      </c>
      <c r="C7439" s="26" t="s">
        <v>8583</v>
      </c>
      <c r="D7439" s="26" t="s">
        <v>8582</v>
      </c>
      <c r="E7439" s="26" t="s">
        <v>19552</v>
      </c>
      <c r="F7439" s="26" t="s">
        <v>22637</v>
      </c>
      <c r="G7439" s="27">
        <v>45428</v>
      </c>
      <c r="H7439" s="26" t="s">
        <v>22638</v>
      </c>
      <c r="I7439" s="25"/>
      <c r="J7439" s="28">
        <v>-1420403.67</v>
      </c>
      <c r="K7439" s="49">
        <v>-1420403.67</v>
      </c>
    </row>
    <row r="7440" spans="1:11" x14ac:dyDescent="0.25">
      <c r="A7440" s="48" t="s">
        <v>8738</v>
      </c>
      <c r="B7440" s="26" t="s">
        <v>21768</v>
      </c>
      <c r="C7440" s="26" t="s">
        <v>8583</v>
      </c>
      <c r="D7440" s="26" t="s">
        <v>8582</v>
      </c>
      <c r="E7440" s="26" t="s">
        <v>19552</v>
      </c>
      <c r="F7440" s="26" t="s">
        <v>22639</v>
      </c>
      <c r="G7440" s="27">
        <v>45428</v>
      </c>
      <c r="H7440" s="26" t="s">
        <v>22640</v>
      </c>
      <c r="I7440" s="25"/>
      <c r="J7440" s="28">
        <v>-990122.59</v>
      </c>
      <c r="K7440" s="49">
        <v>-990122.59</v>
      </c>
    </row>
    <row r="7441" spans="1:11" x14ac:dyDescent="0.25">
      <c r="A7441" s="48" t="s">
        <v>8738</v>
      </c>
      <c r="B7441" s="26" t="s">
        <v>21768</v>
      </c>
      <c r="C7441" s="26" t="s">
        <v>8583</v>
      </c>
      <c r="D7441" s="26" t="s">
        <v>8582</v>
      </c>
      <c r="E7441" s="26" t="s">
        <v>19552</v>
      </c>
      <c r="F7441" s="26" t="s">
        <v>22641</v>
      </c>
      <c r="G7441" s="27">
        <v>45428</v>
      </c>
      <c r="H7441" s="26" t="s">
        <v>22642</v>
      </c>
      <c r="I7441" s="25"/>
      <c r="J7441" s="28">
        <v>-1198441.3600000001</v>
      </c>
      <c r="K7441" s="49">
        <v>-1198441.3600000001</v>
      </c>
    </row>
    <row r="7442" spans="1:11" x14ac:dyDescent="0.25">
      <c r="A7442" s="48" t="s">
        <v>8738</v>
      </c>
      <c r="B7442" s="26" t="s">
        <v>21768</v>
      </c>
      <c r="C7442" s="26" t="s">
        <v>8583</v>
      </c>
      <c r="D7442" s="26" t="s">
        <v>8582</v>
      </c>
      <c r="E7442" s="26" t="s">
        <v>19552</v>
      </c>
      <c r="F7442" s="26" t="s">
        <v>22643</v>
      </c>
      <c r="G7442" s="27">
        <v>45428</v>
      </c>
      <c r="H7442" s="26" t="s">
        <v>22644</v>
      </c>
      <c r="I7442" s="25"/>
      <c r="J7442" s="28">
        <v>-511827.62</v>
      </c>
      <c r="K7442" s="49">
        <v>-511827.62</v>
      </c>
    </row>
    <row r="7443" spans="1:11" x14ac:dyDescent="0.25">
      <c r="A7443" s="48" t="s">
        <v>8738</v>
      </c>
      <c r="B7443" s="26" t="s">
        <v>21768</v>
      </c>
      <c r="C7443" s="26" t="s">
        <v>8583</v>
      </c>
      <c r="D7443" s="26" t="s">
        <v>8582</v>
      </c>
      <c r="E7443" s="26" t="s">
        <v>19552</v>
      </c>
      <c r="F7443" s="26" t="s">
        <v>22645</v>
      </c>
      <c r="G7443" s="27">
        <v>45428</v>
      </c>
      <c r="H7443" s="26" t="s">
        <v>22646</v>
      </c>
      <c r="I7443" s="25"/>
      <c r="J7443" s="28">
        <v>-540084.29</v>
      </c>
      <c r="K7443" s="49">
        <v>-540084.29</v>
      </c>
    </row>
    <row r="7444" spans="1:11" x14ac:dyDescent="0.25">
      <c r="A7444" s="48" t="s">
        <v>8738</v>
      </c>
      <c r="B7444" s="26" t="s">
        <v>21768</v>
      </c>
      <c r="C7444" s="26" t="s">
        <v>8583</v>
      </c>
      <c r="D7444" s="26" t="s">
        <v>8582</v>
      </c>
      <c r="E7444" s="26" t="s">
        <v>19552</v>
      </c>
      <c r="F7444" s="26" t="s">
        <v>22647</v>
      </c>
      <c r="G7444" s="27">
        <v>45428</v>
      </c>
      <c r="H7444" s="26" t="s">
        <v>22648</v>
      </c>
      <c r="I7444" s="25"/>
      <c r="J7444" s="28">
        <v>-594175.6</v>
      </c>
      <c r="K7444" s="49">
        <v>-594175.6</v>
      </c>
    </row>
    <row r="7445" spans="1:11" x14ac:dyDescent="0.25">
      <c r="A7445" s="48" t="s">
        <v>8738</v>
      </c>
      <c r="B7445" s="26" t="s">
        <v>21768</v>
      </c>
      <c r="C7445" s="26" t="s">
        <v>6760</v>
      </c>
      <c r="D7445" s="26" t="s">
        <v>6759</v>
      </c>
      <c r="E7445" s="25"/>
      <c r="F7445" s="26" t="s">
        <v>22666</v>
      </c>
      <c r="G7445" s="27">
        <v>45428</v>
      </c>
      <c r="H7445" s="26" t="s">
        <v>22667</v>
      </c>
      <c r="I7445" s="26" t="s">
        <v>22668</v>
      </c>
      <c r="J7445" s="28">
        <v>-1892431.27</v>
      </c>
      <c r="K7445" s="49">
        <v>-1892431.27</v>
      </c>
    </row>
    <row r="7446" spans="1:11" x14ac:dyDescent="0.25">
      <c r="A7446" s="48" t="s">
        <v>8738</v>
      </c>
      <c r="B7446" s="26" t="s">
        <v>21768</v>
      </c>
      <c r="C7446" s="26" t="s">
        <v>6760</v>
      </c>
      <c r="D7446" s="26" t="s">
        <v>6759</v>
      </c>
      <c r="E7446" s="25"/>
      <c r="F7446" s="26" t="s">
        <v>22669</v>
      </c>
      <c r="G7446" s="27">
        <v>45428</v>
      </c>
      <c r="H7446" s="26" t="s">
        <v>22670</v>
      </c>
      <c r="I7446" s="26" t="s">
        <v>22671</v>
      </c>
      <c r="J7446" s="28">
        <v>-620045.51</v>
      </c>
      <c r="K7446" s="49">
        <v>-620045.51</v>
      </c>
    </row>
    <row r="7447" spans="1:11" x14ac:dyDescent="0.25">
      <c r="A7447" s="48" t="s">
        <v>8738</v>
      </c>
      <c r="B7447" s="26" t="s">
        <v>21768</v>
      </c>
      <c r="C7447" s="26" t="s">
        <v>22685</v>
      </c>
      <c r="D7447" s="26" t="s">
        <v>20636</v>
      </c>
      <c r="E7447" s="26" t="s">
        <v>19552</v>
      </c>
      <c r="F7447" s="26" t="s">
        <v>22686</v>
      </c>
      <c r="G7447" s="27">
        <v>45428</v>
      </c>
      <c r="H7447" s="26" t="s">
        <v>22687</v>
      </c>
      <c r="I7447" s="26" t="s">
        <v>22688</v>
      </c>
      <c r="J7447" s="28">
        <v>-3582485.19</v>
      </c>
      <c r="K7447" s="49">
        <v>-3582485.19</v>
      </c>
    </row>
    <row r="7448" spans="1:11" x14ac:dyDescent="0.25">
      <c r="A7448" s="48" t="s">
        <v>8738</v>
      </c>
      <c r="B7448" s="26" t="s">
        <v>21768</v>
      </c>
      <c r="C7448" s="26" t="s">
        <v>23301</v>
      </c>
      <c r="D7448" s="26" t="s">
        <v>23302</v>
      </c>
      <c r="E7448" s="25"/>
      <c r="F7448" s="26" t="s">
        <v>23303</v>
      </c>
      <c r="G7448" s="27">
        <v>45428</v>
      </c>
      <c r="H7448" s="26" t="s">
        <v>23304</v>
      </c>
      <c r="I7448" s="25"/>
      <c r="J7448" s="28">
        <v>-112800</v>
      </c>
      <c r="K7448" s="49">
        <v>-112800</v>
      </c>
    </row>
    <row r="7449" spans="1:11" x14ac:dyDescent="0.25">
      <c r="A7449" s="48" t="s">
        <v>8738</v>
      </c>
      <c r="B7449" s="26" t="s">
        <v>21768</v>
      </c>
      <c r="C7449" s="26" t="s">
        <v>23314</v>
      </c>
      <c r="D7449" s="26" t="s">
        <v>23315</v>
      </c>
      <c r="E7449" s="25"/>
      <c r="F7449" s="26" t="s">
        <v>23316</v>
      </c>
      <c r="G7449" s="27">
        <v>45428</v>
      </c>
      <c r="H7449" s="26" t="s">
        <v>7922</v>
      </c>
      <c r="I7449" s="25"/>
      <c r="J7449" s="28">
        <v>-327600</v>
      </c>
      <c r="K7449" s="49">
        <v>-327600</v>
      </c>
    </row>
    <row r="7450" spans="1:11" x14ac:dyDescent="0.25">
      <c r="A7450" s="48" t="s">
        <v>8738</v>
      </c>
      <c r="B7450" s="26" t="s">
        <v>21768</v>
      </c>
      <c r="C7450" s="26" t="s">
        <v>23314</v>
      </c>
      <c r="D7450" s="26" t="s">
        <v>23315</v>
      </c>
      <c r="E7450" s="25"/>
      <c r="F7450" s="26" t="s">
        <v>23317</v>
      </c>
      <c r="G7450" s="27">
        <v>45428</v>
      </c>
      <c r="H7450" s="26" t="s">
        <v>20462</v>
      </c>
      <c r="I7450" s="25"/>
      <c r="J7450" s="28">
        <v>-327600</v>
      </c>
      <c r="K7450" s="49">
        <v>-327600</v>
      </c>
    </row>
    <row r="7451" spans="1:11" x14ac:dyDescent="0.25">
      <c r="A7451" s="48" t="s">
        <v>8738</v>
      </c>
      <c r="B7451" s="26" t="s">
        <v>21768</v>
      </c>
      <c r="C7451" s="26" t="s">
        <v>23314</v>
      </c>
      <c r="D7451" s="26" t="s">
        <v>23315</v>
      </c>
      <c r="E7451" s="25"/>
      <c r="F7451" s="26" t="s">
        <v>23318</v>
      </c>
      <c r="G7451" s="27">
        <v>45428</v>
      </c>
      <c r="H7451" s="26" t="s">
        <v>18887</v>
      </c>
      <c r="I7451" s="25"/>
      <c r="J7451" s="28">
        <v>-81900</v>
      </c>
      <c r="K7451" s="49">
        <v>-81900</v>
      </c>
    </row>
    <row r="7452" spans="1:11" x14ac:dyDescent="0.25">
      <c r="A7452" s="48" t="s">
        <v>19520</v>
      </c>
      <c r="B7452" s="26" t="s">
        <v>21768</v>
      </c>
      <c r="C7452" s="26" t="s">
        <v>18963</v>
      </c>
      <c r="D7452" s="26" t="s">
        <v>19526</v>
      </c>
      <c r="E7452" s="25"/>
      <c r="F7452" s="26" t="s">
        <v>23735</v>
      </c>
      <c r="G7452" s="27">
        <v>45428</v>
      </c>
      <c r="H7452" s="26" t="s">
        <v>23736</v>
      </c>
      <c r="I7452" s="25"/>
      <c r="J7452" s="28">
        <v>-17944605.710000001</v>
      </c>
      <c r="K7452" s="49">
        <v>-17944605.710000001</v>
      </c>
    </row>
    <row r="7453" spans="1:11" x14ac:dyDescent="0.25">
      <c r="A7453" s="48" t="s">
        <v>19520</v>
      </c>
      <c r="B7453" s="26" t="s">
        <v>21768</v>
      </c>
      <c r="C7453" s="26" t="s">
        <v>18963</v>
      </c>
      <c r="D7453" s="26" t="s">
        <v>19526</v>
      </c>
      <c r="E7453" s="25"/>
      <c r="F7453" s="26" t="s">
        <v>23737</v>
      </c>
      <c r="G7453" s="27">
        <v>45428</v>
      </c>
      <c r="H7453" s="26" t="s">
        <v>23738</v>
      </c>
      <c r="I7453" s="25"/>
      <c r="J7453" s="28">
        <v>-102646435.97</v>
      </c>
      <c r="K7453" s="49">
        <v>-102646435.97</v>
      </c>
    </row>
    <row r="7454" spans="1:11" x14ac:dyDescent="0.25">
      <c r="A7454" s="48" t="s">
        <v>19520</v>
      </c>
      <c r="B7454" s="26" t="s">
        <v>21768</v>
      </c>
      <c r="C7454" s="26" t="s">
        <v>18963</v>
      </c>
      <c r="D7454" s="26" t="s">
        <v>19526</v>
      </c>
      <c r="E7454" s="25"/>
      <c r="F7454" s="26" t="s">
        <v>23739</v>
      </c>
      <c r="G7454" s="27">
        <v>45428</v>
      </c>
      <c r="H7454" s="26" t="s">
        <v>23740</v>
      </c>
      <c r="I7454" s="25"/>
      <c r="J7454" s="28">
        <v>-241067.96</v>
      </c>
      <c r="K7454" s="49">
        <v>-241067.96</v>
      </c>
    </row>
    <row r="7455" spans="1:11" x14ac:dyDescent="0.25">
      <c r="A7455" s="48" t="s">
        <v>19520</v>
      </c>
      <c r="B7455" s="26" t="s">
        <v>21768</v>
      </c>
      <c r="C7455" s="26" t="s">
        <v>18963</v>
      </c>
      <c r="D7455" s="26" t="s">
        <v>19526</v>
      </c>
      <c r="E7455" s="25"/>
      <c r="F7455" s="26" t="s">
        <v>23741</v>
      </c>
      <c r="G7455" s="27">
        <v>45428</v>
      </c>
      <c r="H7455" s="26" t="s">
        <v>23742</v>
      </c>
      <c r="I7455" s="25"/>
      <c r="J7455" s="28">
        <v>-54918813.979999997</v>
      </c>
      <c r="K7455" s="49">
        <v>-54918813.979999997</v>
      </c>
    </row>
    <row r="7456" spans="1:11" x14ac:dyDescent="0.25">
      <c r="A7456" s="48" t="s">
        <v>18584</v>
      </c>
      <c r="B7456" s="26" t="s">
        <v>21768</v>
      </c>
      <c r="C7456" s="26" t="s">
        <v>18894</v>
      </c>
      <c r="D7456" s="26" t="s">
        <v>19536</v>
      </c>
      <c r="E7456" s="25"/>
      <c r="F7456" s="26" t="s">
        <v>23786</v>
      </c>
      <c r="G7456" s="27">
        <v>45428</v>
      </c>
      <c r="H7456" s="26" t="s">
        <v>8668</v>
      </c>
      <c r="I7456" s="25"/>
      <c r="J7456" s="28">
        <v>-2871530</v>
      </c>
      <c r="K7456" s="49">
        <v>-2871530</v>
      </c>
    </row>
    <row r="7457" spans="1:11" x14ac:dyDescent="0.25">
      <c r="A7457" s="48" t="s">
        <v>18584</v>
      </c>
      <c r="B7457" s="26" t="s">
        <v>21768</v>
      </c>
      <c r="C7457" s="26" t="s">
        <v>18894</v>
      </c>
      <c r="D7457" s="26" t="s">
        <v>19536</v>
      </c>
      <c r="E7457" s="25"/>
      <c r="F7457" s="26" t="s">
        <v>23787</v>
      </c>
      <c r="G7457" s="27">
        <v>45428</v>
      </c>
      <c r="H7457" s="26" t="s">
        <v>23788</v>
      </c>
      <c r="I7457" s="25"/>
      <c r="J7457" s="28">
        <v>-43940</v>
      </c>
      <c r="K7457" s="49">
        <v>-43940</v>
      </c>
    </row>
    <row r="7458" spans="1:11" x14ac:dyDescent="0.25">
      <c r="A7458" s="48" t="s">
        <v>18584</v>
      </c>
      <c r="B7458" s="26" t="s">
        <v>21768</v>
      </c>
      <c r="C7458" s="26" t="s">
        <v>18894</v>
      </c>
      <c r="D7458" s="26" t="s">
        <v>19536</v>
      </c>
      <c r="E7458" s="25"/>
      <c r="F7458" s="26" t="s">
        <v>23789</v>
      </c>
      <c r="G7458" s="27">
        <v>45428</v>
      </c>
      <c r="H7458" s="26" t="s">
        <v>23790</v>
      </c>
      <c r="I7458" s="25"/>
      <c r="J7458" s="28">
        <v>-2871530</v>
      </c>
      <c r="K7458" s="49">
        <v>-2871530</v>
      </c>
    </row>
    <row r="7459" spans="1:11" x14ac:dyDescent="0.25">
      <c r="A7459" s="48" t="s">
        <v>18584</v>
      </c>
      <c r="B7459" s="26" t="s">
        <v>21768</v>
      </c>
      <c r="C7459" s="26" t="s">
        <v>18894</v>
      </c>
      <c r="D7459" s="26" t="s">
        <v>19536</v>
      </c>
      <c r="E7459" s="25"/>
      <c r="F7459" s="26" t="s">
        <v>23791</v>
      </c>
      <c r="G7459" s="27">
        <v>45428</v>
      </c>
      <c r="H7459" s="26" t="s">
        <v>23792</v>
      </c>
      <c r="I7459" s="25"/>
      <c r="J7459" s="28">
        <v>-43940</v>
      </c>
      <c r="K7459" s="49">
        <v>-43940</v>
      </c>
    </row>
    <row r="7460" spans="1:11" x14ac:dyDescent="0.25">
      <c r="A7460" s="48" t="s">
        <v>18584</v>
      </c>
      <c r="B7460" s="26" t="s">
        <v>21768</v>
      </c>
      <c r="C7460" s="26" t="s">
        <v>18894</v>
      </c>
      <c r="D7460" s="26" t="s">
        <v>19536</v>
      </c>
      <c r="E7460" s="25"/>
      <c r="F7460" s="26" t="s">
        <v>23793</v>
      </c>
      <c r="G7460" s="27">
        <v>45428</v>
      </c>
      <c r="H7460" s="26" t="s">
        <v>7521</v>
      </c>
      <c r="I7460" s="25"/>
      <c r="J7460" s="28">
        <v>-2871530</v>
      </c>
      <c r="K7460" s="49">
        <v>-2871530</v>
      </c>
    </row>
    <row r="7461" spans="1:11" x14ac:dyDescent="0.25">
      <c r="A7461" s="48" t="s">
        <v>18584</v>
      </c>
      <c r="B7461" s="26" t="s">
        <v>21768</v>
      </c>
      <c r="C7461" s="26" t="s">
        <v>18894</v>
      </c>
      <c r="D7461" s="26" t="s">
        <v>19536</v>
      </c>
      <c r="E7461" s="25"/>
      <c r="F7461" s="26" t="s">
        <v>23794</v>
      </c>
      <c r="G7461" s="27">
        <v>45428</v>
      </c>
      <c r="H7461" s="26" t="s">
        <v>16971</v>
      </c>
      <c r="I7461" s="25"/>
      <c r="J7461" s="28">
        <v>-43940</v>
      </c>
      <c r="K7461" s="49">
        <v>-43940</v>
      </c>
    </row>
    <row r="7462" spans="1:11" x14ac:dyDescent="0.25">
      <c r="A7462" s="48" t="s">
        <v>18584</v>
      </c>
      <c r="B7462" s="26" t="s">
        <v>21768</v>
      </c>
      <c r="C7462" s="26" t="s">
        <v>894</v>
      </c>
      <c r="D7462" s="26" t="s">
        <v>893</v>
      </c>
      <c r="E7462" s="25"/>
      <c r="F7462" s="26" t="s">
        <v>23887</v>
      </c>
      <c r="G7462" s="27">
        <v>45428</v>
      </c>
      <c r="H7462" s="26" t="s">
        <v>23888</v>
      </c>
      <c r="I7462" s="25"/>
      <c r="J7462" s="28">
        <v>-449261.4</v>
      </c>
      <c r="K7462" s="49">
        <v>-449261.4</v>
      </c>
    </row>
    <row r="7463" spans="1:11" x14ac:dyDescent="0.25">
      <c r="A7463" s="48" t="s">
        <v>18584</v>
      </c>
      <c r="B7463" s="26" t="s">
        <v>21768</v>
      </c>
      <c r="C7463" s="26" t="s">
        <v>894</v>
      </c>
      <c r="D7463" s="26" t="s">
        <v>893</v>
      </c>
      <c r="E7463" s="25"/>
      <c r="F7463" s="26" t="s">
        <v>23889</v>
      </c>
      <c r="G7463" s="27">
        <v>45428</v>
      </c>
      <c r="H7463" s="26" t="s">
        <v>23890</v>
      </c>
      <c r="I7463" s="25"/>
      <c r="J7463" s="28">
        <v>-4150</v>
      </c>
      <c r="K7463" s="49">
        <v>-4150</v>
      </c>
    </row>
    <row r="7464" spans="1:11" x14ac:dyDescent="0.25">
      <c r="A7464" s="48" t="s">
        <v>18584</v>
      </c>
      <c r="B7464" s="26" t="s">
        <v>21768</v>
      </c>
      <c r="C7464" s="26" t="s">
        <v>894</v>
      </c>
      <c r="D7464" s="26" t="s">
        <v>893</v>
      </c>
      <c r="E7464" s="25"/>
      <c r="F7464" s="26" t="s">
        <v>23891</v>
      </c>
      <c r="G7464" s="27">
        <v>45428</v>
      </c>
      <c r="H7464" s="26" t="s">
        <v>23892</v>
      </c>
      <c r="I7464" s="25"/>
      <c r="J7464" s="28">
        <v>-25778.28</v>
      </c>
      <c r="K7464" s="49">
        <v>-25778.28</v>
      </c>
    </row>
    <row r="7465" spans="1:11" x14ac:dyDescent="0.25">
      <c r="A7465" s="48" t="s">
        <v>18584</v>
      </c>
      <c r="B7465" s="26" t="s">
        <v>21768</v>
      </c>
      <c r="C7465" s="26" t="s">
        <v>894</v>
      </c>
      <c r="D7465" s="26" t="s">
        <v>893</v>
      </c>
      <c r="E7465" s="25"/>
      <c r="F7465" s="26" t="s">
        <v>23893</v>
      </c>
      <c r="G7465" s="27">
        <v>45428</v>
      </c>
      <c r="H7465" s="26" t="s">
        <v>23894</v>
      </c>
      <c r="I7465" s="25"/>
      <c r="J7465" s="28">
        <v>-273740</v>
      </c>
      <c r="K7465" s="49">
        <v>-273740</v>
      </c>
    </row>
    <row r="7466" spans="1:11" x14ac:dyDescent="0.25">
      <c r="A7466" s="48" t="s">
        <v>18584</v>
      </c>
      <c r="B7466" s="26" t="s">
        <v>21768</v>
      </c>
      <c r="C7466" s="26" t="s">
        <v>894</v>
      </c>
      <c r="D7466" s="26" t="s">
        <v>893</v>
      </c>
      <c r="E7466" s="25"/>
      <c r="F7466" s="26" t="s">
        <v>23895</v>
      </c>
      <c r="G7466" s="27">
        <v>45428</v>
      </c>
      <c r="H7466" s="26" t="s">
        <v>23896</v>
      </c>
      <c r="I7466" s="25"/>
      <c r="J7466" s="28">
        <v>-425403.31</v>
      </c>
      <c r="K7466" s="49">
        <v>-425403.31</v>
      </c>
    </row>
    <row r="7467" spans="1:11" x14ac:dyDescent="0.25">
      <c r="A7467" s="48" t="s">
        <v>18584</v>
      </c>
      <c r="B7467" s="26" t="s">
        <v>21768</v>
      </c>
      <c r="C7467" s="26" t="s">
        <v>894</v>
      </c>
      <c r="D7467" s="26" t="s">
        <v>893</v>
      </c>
      <c r="E7467" s="25"/>
      <c r="F7467" s="26" t="s">
        <v>23897</v>
      </c>
      <c r="G7467" s="27">
        <v>45428</v>
      </c>
      <c r="H7467" s="26" t="s">
        <v>23898</v>
      </c>
      <c r="I7467" s="25"/>
      <c r="J7467" s="28">
        <v>-28480</v>
      </c>
      <c r="K7467" s="49">
        <v>-28480</v>
      </c>
    </row>
    <row r="7468" spans="1:11" x14ac:dyDescent="0.25">
      <c r="A7468" s="48" t="s">
        <v>18584</v>
      </c>
      <c r="B7468" s="26" t="s">
        <v>21768</v>
      </c>
      <c r="C7468" s="26" t="s">
        <v>894</v>
      </c>
      <c r="D7468" s="26" t="s">
        <v>893</v>
      </c>
      <c r="E7468" s="25"/>
      <c r="F7468" s="26" t="s">
        <v>23899</v>
      </c>
      <c r="G7468" s="27">
        <v>45428</v>
      </c>
      <c r="H7468" s="26" t="s">
        <v>23900</v>
      </c>
      <c r="I7468" s="25"/>
      <c r="J7468" s="28">
        <v>-4550</v>
      </c>
      <c r="K7468" s="49">
        <v>-4550</v>
      </c>
    </row>
    <row r="7469" spans="1:11" x14ac:dyDescent="0.25">
      <c r="A7469" s="48" t="s">
        <v>8738</v>
      </c>
      <c r="B7469" s="26" t="s">
        <v>21768</v>
      </c>
      <c r="C7469" s="26" t="s">
        <v>6148</v>
      </c>
      <c r="D7469" s="26" t="s">
        <v>6147</v>
      </c>
      <c r="E7469" s="25"/>
      <c r="F7469" s="26" t="s">
        <v>22757</v>
      </c>
      <c r="G7469" s="27">
        <v>45428</v>
      </c>
      <c r="H7469" s="25" t="s">
        <v>19539</v>
      </c>
      <c r="I7469" s="25" t="s">
        <v>19539</v>
      </c>
      <c r="J7469" s="28">
        <v>115424.26</v>
      </c>
      <c r="K7469" s="49">
        <v>0.03</v>
      </c>
    </row>
    <row r="7470" spans="1:11" x14ac:dyDescent="0.25">
      <c r="A7470" s="44" t="s">
        <v>18584</v>
      </c>
      <c r="B7470" s="45" t="s">
        <v>21768</v>
      </c>
      <c r="C7470" s="45" t="s">
        <v>18890</v>
      </c>
      <c r="D7470" s="45" t="s">
        <v>19535</v>
      </c>
      <c r="E7470" s="42"/>
      <c r="F7470" s="45" t="s">
        <v>23771</v>
      </c>
      <c r="G7470" s="59">
        <v>45428</v>
      </c>
      <c r="H7470" s="42" t="s">
        <v>19539</v>
      </c>
      <c r="I7470" s="42" t="s">
        <v>19539</v>
      </c>
      <c r="J7470" s="46">
        <v>3583963.47</v>
      </c>
      <c r="K7470" s="47">
        <v>0.01</v>
      </c>
    </row>
    <row r="7471" spans="1:11" x14ac:dyDescent="0.25">
      <c r="A7471" s="48" t="s">
        <v>18584</v>
      </c>
      <c r="B7471" s="26" t="s">
        <v>21768</v>
      </c>
      <c r="C7471" s="26" t="s">
        <v>18890</v>
      </c>
      <c r="D7471" s="26" t="s">
        <v>19535</v>
      </c>
      <c r="E7471" s="25"/>
      <c r="F7471" s="26" t="s">
        <v>23772</v>
      </c>
      <c r="G7471" s="27">
        <v>45428</v>
      </c>
      <c r="H7471" s="25" t="s">
        <v>19539</v>
      </c>
      <c r="I7471" s="25" t="s">
        <v>19539</v>
      </c>
      <c r="J7471" s="28">
        <v>6235653.4900000002</v>
      </c>
      <c r="K7471" s="49">
        <v>0.01</v>
      </c>
    </row>
    <row r="7472" spans="1:11" x14ac:dyDescent="0.25">
      <c r="A7472" s="44" t="s">
        <v>18584</v>
      </c>
      <c r="B7472" s="45" t="s">
        <v>21768</v>
      </c>
      <c r="C7472" s="45" t="s">
        <v>18890</v>
      </c>
      <c r="D7472" s="45" t="s">
        <v>19535</v>
      </c>
      <c r="E7472" s="42"/>
      <c r="F7472" s="45" t="s">
        <v>23773</v>
      </c>
      <c r="G7472" s="59">
        <v>45428</v>
      </c>
      <c r="H7472" s="42" t="s">
        <v>19539</v>
      </c>
      <c r="I7472" s="42" t="s">
        <v>19539</v>
      </c>
      <c r="J7472" s="46">
        <v>10219781.060000001</v>
      </c>
      <c r="K7472" s="47">
        <v>0.01</v>
      </c>
    </row>
    <row r="7473" spans="1:11" x14ac:dyDescent="0.25">
      <c r="A7473" s="48" t="s">
        <v>8738</v>
      </c>
      <c r="B7473" s="26" t="s">
        <v>21768</v>
      </c>
      <c r="C7473" s="26" t="s">
        <v>21801</v>
      </c>
      <c r="D7473" s="26" t="s">
        <v>21802</v>
      </c>
      <c r="E7473" s="25"/>
      <c r="F7473" s="26" t="s">
        <v>21803</v>
      </c>
      <c r="G7473" s="27">
        <v>45429</v>
      </c>
      <c r="H7473" s="26" t="s">
        <v>21805</v>
      </c>
      <c r="I7473" s="26" t="s">
        <v>8618</v>
      </c>
      <c r="J7473" s="28">
        <v>-2929921.77</v>
      </c>
      <c r="K7473" s="49">
        <v>-2343937.42</v>
      </c>
    </row>
    <row r="7474" spans="1:11" x14ac:dyDescent="0.25">
      <c r="A7474" s="48" t="s">
        <v>8738</v>
      </c>
      <c r="B7474" s="26" t="s">
        <v>21768</v>
      </c>
      <c r="C7474" s="26" t="s">
        <v>15759</v>
      </c>
      <c r="D7474" s="26" t="s">
        <v>15760</v>
      </c>
      <c r="E7474" s="25"/>
      <c r="F7474" s="26" t="s">
        <v>21841</v>
      </c>
      <c r="G7474" s="27">
        <v>45429</v>
      </c>
      <c r="H7474" s="26" t="s">
        <v>20063</v>
      </c>
      <c r="I7474" s="25"/>
      <c r="J7474" s="28">
        <v>-41300</v>
      </c>
      <c r="K7474" s="49">
        <v>-41300</v>
      </c>
    </row>
    <row r="7475" spans="1:11" x14ac:dyDescent="0.25">
      <c r="A7475" s="48" t="s">
        <v>8738</v>
      </c>
      <c r="B7475" s="26" t="s">
        <v>21768</v>
      </c>
      <c r="C7475" s="26" t="s">
        <v>20256</v>
      </c>
      <c r="D7475" s="26" t="s">
        <v>20257</v>
      </c>
      <c r="E7475" s="25"/>
      <c r="F7475" s="26" t="s">
        <v>21914</v>
      </c>
      <c r="G7475" s="27">
        <v>45429</v>
      </c>
      <c r="H7475" s="26" t="s">
        <v>21915</v>
      </c>
      <c r="I7475" s="26" t="s">
        <v>21916</v>
      </c>
      <c r="J7475" s="28">
        <v>-743400</v>
      </c>
      <c r="K7475" s="49">
        <v>-743400</v>
      </c>
    </row>
    <row r="7476" spans="1:11" x14ac:dyDescent="0.25">
      <c r="A7476" s="48" t="s">
        <v>8738</v>
      </c>
      <c r="B7476" s="26" t="s">
        <v>21768</v>
      </c>
      <c r="C7476" s="26" t="s">
        <v>15378</v>
      </c>
      <c r="D7476" s="26" t="s">
        <v>8139</v>
      </c>
      <c r="E7476" s="25"/>
      <c r="F7476" s="26" t="s">
        <v>21924</v>
      </c>
      <c r="G7476" s="27">
        <v>45429</v>
      </c>
      <c r="H7476" s="26" t="s">
        <v>21925</v>
      </c>
      <c r="I7476" s="26" t="s">
        <v>21916</v>
      </c>
      <c r="J7476" s="28">
        <v>-224200</v>
      </c>
      <c r="K7476" s="49">
        <v>-224200</v>
      </c>
    </row>
    <row r="7477" spans="1:11" x14ac:dyDescent="0.25">
      <c r="A7477" s="48" t="s">
        <v>8738</v>
      </c>
      <c r="B7477" s="26" t="s">
        <v>21768</v>
      </c>
      <c r="C7477" s="26" t="s">
        <v>19733</v>
      </c>
      <c r="D7477" s="26" t="s">
        <v>19734</v>
      </c>
      <c r="E7477" s="25"/>
      <c r="F7477" s="26" t="s">
        <v>21969</v>
      </c>
      <c r="G7477" s="27">
        <v>45429</v>
      </c>
      <c r="H7477" s="26" t="s">
        <v>21970</v>
      </c>
      <c r="I7477" s="26" t="s">
        <v>21916</v>
      </c>
      <c r="J7477" s="28">
        <v>-259600</v>
      </c>
      <c r="K7477" s="49">
        <v>-259600</v>
      </c>
    </row>
    <row r="7478" spans="1:11" x14ac:dyDescent="0.25">
      <c r="A7478" s="48" t="s">
        <v>8738</v>
      </c>
      <c r="B7478" s="26" t="s">
        <v>21768</v>
      </c>
      <c r="C7478" s="26" t="s">
        <v>20374</v>
      </c>
      <c r="D7478" s="26" t="s">
        <v>20375</v>
      </c>
      <c r="E7478" s="25"/>
      <c r="F7478" s="26" t="s">
        <v>22101</v>
      </c>
      <c r="G7478" s="27">
        <v>45429</v>
      </c>
      <c r="H7478" s="26" t="s">
        <v>22102</v>
      </c>
      <c r="I7478" s="26" t="s">
        <v>21916</v>
      </c>
      <c r="J7478" s="28">
        <v>-185850</v>
      </c>
      <c r="K7478" s="49">
        <v>-185850</v>
      </c>
    </row>
    <row r="7479" spans="1:11" x14ac:dyDescent="0.25">
      <c r="A7479" s="48" t="s">
        <v>8738</v>
      </c>
      <c r="B7479" s="26" t="s">
        <v>21768</v>
      </c>
      <c r="C7479" s="26" t="s">
        <v>22156</v>
      </c>
      <c r="D7479" s="26" t="s">
        <v>22157</v>
      </c>
      <c r="E7479" s="26" t="s">
        <v>19558</v>
      </c>
      <c r="F7479" s="26" t="s">
        <v>22158</v>
      </c>
      <c r="G7479" s="27">
        <v>45429</v>
      </c>
      <c r="H7479" s="26" t="s">
        <v>22159</v>
      </c>
      <c r="I7479" s="26" t="s">
        <v>8608</v>
      </c>
      <c r="J7479" s="28">
        <v>-5167929.3600000003</v>
      </c>
      <c r="K7479" s="49">
        <v>-4134343.49</v>
      </c>
    </row>
    <row r="7480" spans="1:11" x14ac:dyDescent="0.25">
      <c r="A7480" s="48" t="s">
        <v>8738</v>
      </c>
      <c r="B7480" s="26" t="s">
        <v>21768</v>
      </c>
      <c r="C7480" s="26" t="s">
        <v>22287</v>
      </c>
      <c r="D7480" s="26" t="s">
        <v>20639</v>
      </c>
      <c r="E7480" s="26" t="s">
        <v>19552</v>
      </c>
      <c r="F7480" s="26" t="s">
        <v>22288</v>
      </c>
      <c r="G7480" s="27">
        <v>45429</v>
      </c>
      <c r="H7480" s="26" t="s">
        <v>21371</v>
      </c>
      <c r="I7480" s="26" t="s">
        <v>22289</v>
      </c>
      <c r="J7480" s="28">
        <v>-156232</v>
      </c>
      <c r="K7480" s="49">
        <v>-156232</v>
      </c>
    </row>
    <row r="7481" spans="1:11" x14ac:dyDescent="0.25">
      <c r="A7481" s="48" t="s">
        <v>8738</v>
      </c>
      <c r="B7481" s="26" t="s">
        <v>21768</v>
      </c>
      <c r="C7481" s="26" t="s">
        <v>22287</v>
      </c>
      <c r="D7481" s="26" t="s">
        <v>20639</v>
      </c>
      <c r="E7481" s="26" t="s">
        <v>19552</v>
      </c>
      <c r="F7481" s="26" t="s">
        <v>22290</v>
      </c>
      <c r="G7481" s="27">
        <v>45429</v>
      </c>
      <c r="H7481" s="26" t="s">
        <v>21372</v>
      </c>
      <c r="I7481" s="26" t="s">
        <v>22291</v>
      </c>
      <c r="J7481" s="28">
        <v>-53678.2</v>
      </c>
      <c r="K7481" s="49">
        <v>-53678.2</v>
      </c>
    </row>
    <row r="7482" spans="1:11" x14ac:dyDescent="0.25">
      <c r="A7482" s="48" t="s">
        <v>8738</v>
      </c>
      <c r="B7482" s="26" t="s">
        <v>21768</v>
      </c>
      <c r="C7482" s="26" t="s">
        <v>16227</v>
      </c>
      <c r="D7482" s="26" t="s">
        <v>16228</v>
      </c>
      <c r="E7482" s="26" t="s">
        <v>19552</v>
      </c>
      <c r="F7482" s="26" t="s">
        <v>22457</v>
      </c>
      <c r="G7482" s="27">
        <v>45429</v>
      </c>
      <c r="H7482" s="26" t="s">
        <v>22458</v>
      </c>
      <c r="I7482" s="25"/>
      <c r="J7482" s="28">
        <v>-6037458.1100000003</v>
      </c>
      <c r="K7482" s="49">
        <v>-6037458.1100000003</v>
      </c>
    </row>
    <row r="7483" spans="1:11" x14ac:dyDescent="0.25">
      <c r="A7483" s="48" t="s">
        <v>8738</v>
      </c>
      <c r="B7483" s="26" t="s">
        <v>21768</v>
      </c>
      <c r="C7483" s="26" t="s">
        <v>8717</v>
      </c>
      <c r="D7483" s="26" t="s">
        <v>8716</v>
      </c>
      <c r="E7483" s="25"/>
      <c r="F7483" s="26" t="s">
        <v>22876</v>
      </c>
      <c r="G7483" s="27">
        <v>45429</v>
      </c>
      <c r="H7483" s="26" t="s">
        <v>6952</v>
      </c>
      <c r="I7483" s="26" t="s">
        <v>21111</v>
      </c>
      <c r="J7483" s="28">
        <v>-734196</v>
      </c>
      <c r="K7483" s="49">
        <v>-587356.80000000005</v>
      </c>
    </row>
    <row r="7484" spans="1:11" x14ac:dyDescent="0.25">
      <c r="A7484" s="48" t="s">
        <v>8738</v>
      </c>
      <c r="B7484" s="26" t="s">
        <v>21768</v>
      </c>
      <c r="C7484" s="26" t="s">
        <v>7464</v>
      </c>
      <c r="D7484" s="26" t="s">
        <v>7463</v>
      </c>
      <c r="E7484" s="25"/>
      <c r="F7484" s="26" t="s">
        <v>23083</v>
      </c>
      <c r="G7484" s="27">
        <v>45429</v>
      </c>
      <c r="H7484" s="26" t="s">
        <v>6696</v>
      </c>
      <c r="I7484" s="26" t="s">
        <v>23084</v>
      </c>
      <c r="J7484" s="28">
        <v>-18626931.300000001</v>
      </c>
      <c r="K7484" s="49">
        <v>-14901545.039999999</v>
      </c>
    </row>
    <row r="7485" spans="1:11" x14ac:dyDescent="0.25">
      <c r="A7485" s="48" t="s">
        <v>8738</v>
      </c>
      <c r="B7485" s="26" t="s">
        <v>21768</v>
      </c>
      <c r="C7485" s="26" t="s">
        <v>23124</v>
      </c>
      <c r="D7485" s="26" t="s">
        <v>23125</v>
      </c>
      <c r="E7485" s="25"/>
      <c r="F7485" s="26" t="s">
        <v>23126</v>
      </c>
      <c r="G7485" s="27">
        <v>45429</v>
      </c>
      <c r="H7485" s="26" t="s">
        <v>23127</v>
      </c>
      <c r="I7485" s="26" t="s">
        <v>23128</v>
      </c>
      <c r="J7485" s="28">
        <v>-262314</v>
      </c>
      <c r="K7485" s="49">
        <v>-262314</v>
      </c>
    </row>
    <row r="7486" spans="1:11" x14ac:dyDescent="0.25">
      <c r="A7486" s="48" t="s">
        <v>8738</v>
      </c>
      <c r="B7486" s="26" t="s">
        <v>21768</v>
      </c>
      <c r="C7486" s="26" t="s">
        <v>23207</v>
      </c>
      <c r="D7486" s="26" t="s">
        <v>23208</v>
      </c>
      <c r="E7486" s="25"/>
      <c r="F7486" s="26" t="s">
        <v>23209</v>
      </c>
      <c r="G7486" s="27">
        <v>45429</v>
      </c>
      <c r="H7486" s="26" t="s">
        <v>23210</v>
      </c>
      <c r="I7486" s="26" t="s">
        <v>16134</v>
      </c>
      <c r="J7486" s="28">
        <v>-94400</v>
      </c>
      <c r="K7486" s="49">
        <v>-94400</v>
      </c>
    </row>
    <row r="7487" spans="1:11" x14ac:dyDescent="0.25">
      <c r="A7487" s="48" t="s">
        <v>8738</v>
      </c>
      <c r="B7487" s="26" t="s">
        <v>21768</v>
      </c>
      <c r="C7487" s="26" t="s">
        <v>23237</v>
      </c>
      <c r="D7487" s="26" t="s">
        <v>23238</v>
      </c>
      <c r="E7487" s="25"/>
      <c r="F7487" s="26" t="s">
        <v>23239</v>
      </c>
      <c r="G7487" s="27">
        <v>45429</v>
      </c>
      <c r="H7487" s="26" t="s">
        <v>23240</v>
      </c>
      <c r="I7487" s="26" t="s">
        <v>8608</v>
      </c>
      <c r="J7487" s="28">
        <v>-3531070.7</v>
      </c>
      <c r="K7487" s="49">
        <v>-2824856.56</v>
      </c>
    </row>
    <row r="7488" spans="1:11" x14ac:dyDescent="0.25">
      <c r="A7488" s="48" t="s">
        <v>8738</v>
      </c>
      <c r="B7488" s="26" t="s">
        <v>21768</v>
      </c>
      <c r="C7488" s="26" t="s">
        <v>23241</v>
      </c>
      <c r="D7488" s="26" t="s">
        <v>23242</v>
      </c>
      <c r="E7488" s="25"/>
      <c r="F7488" s="26" t="s">
        <v>23243</v>
      </c>
      <c r="G7488" s="27">
        <v>45429</v>
      </c>
      <c r="H7488" s="26" t="s">
        <v>23244</v>
      </c>
      <c r="I7488" s="26" t="s">
        <v>8618</v>
      </c>
      <c r="J7488" s="28">
        <v>-4759448.5599999996</v>
      </c>
      <c r="K7488" s="49">
        <v>-3807558.85</v>
      </c>
    </row>
    <row r="7489" spans="1:11" x14ac:dyDescent="0.25">
      <c r="A7489" s="48" t="s">
        <v>8738</v>
      </c>
      <c r="B7489" s="26" t="s">
        <v>21768</v>
      </c>
      <c r="C7489" s="26" t="s">
        <v>6090</v>
      </c>
      <c r="D7489" s="26" t="s">
        <v>6089</v>
      </c>
      <c r="E7489" s="25"/>
      <c r="F7489" s="26" t="s">
        <v>23309</v>
      </c>
      <c r="G7489" s="27">
        <v>45429</v>
      </c>
      <c r="H7489" s="26" t="s">
        <v>23310</v>
      </c>
      <c r="I7489" s="25"/>
      <c r="J7489" s="28">
        <v>-1016908</v>
      </c>
      <c r="K7489" s="49">
        <v>-1016908</v>
      </c>
    </row>
    <row r="7490" spans="1:11" x14ac:dyDescent="0.25">
      <c r="A7490" s="48" t="s">
        <v>8738</v>
      </c>
      <c r="B7490" s="26" t="s">
        <v>21768</v>
      </c>
      <c r="C7490" s="26" t="s">
        <v>20036</v>
      </c>
      <c r="D7490" s="26" t="s">
        <v>20037</v>
      </c>
      <c r="E7490" s="25"/>
      <c r="F7490" s="26" t="s">
        <v>23375</v>
      </c>
      <c r="G7490" s="27">
        <v>45429</v>
      </c>
      <c r="H7490" s="26" t="s">
        <v>7424</v>
      </c>
      <c r="I7490" s="26" t="s">
        <v>23173</v>
      </c>
      <c r="J7490" s="28">
        <v>-165200</v>
      </c>
      <c r="K7490" s="49">
        <v>-165200</v>
      </c>
    </row>
    <row r="7491" spans="1:11" x14ac:dyDescent="0.25">
      <c r="A7491" s="48" t="s">
        <v>18584</v>
      </c>
      <c r="B7491" s="26" t="s">
        <v>21768</v>
      </c>
      <c r="C7491" s="26" t="s">
        <v>894</v>
      </c>
      <c r="D7491" s="26" t="s">
        <v>893</v>
      </c>
      <c r="E7491" s="25"/>
      <c r="F7491" s="26" t="s">
        <v>23901</v>
      </c>
      <c r="G7491" s="27">
        <v>45429</v>
      </c>
      <c r="H7491" s="26" t="s">
        <v>23902</v>
      </c>
      <c r="I7491" s="25"/>
      <c r="J7491" s="28">
        <v>-17400</v>
      </c>
      <c r="K7491" s="49">
        <v>-17400</v>
      </c>
    </row>
    <row r="7492" spans="1:11" x14ac:dyDescent="0.25">
      <c r="A7492" s="48" t="s">
        <v>18584</v>
      </c>
      <c r="B7492" s="26" t="s">
        <v>21768</v>
      </c>
      <c r="C7492" s="26" t="s">
        <v>894</v>
      </c>
      <c r="D7492" s="26" t="s">
        <v>893</v>
      </c>
      <c r="E7492" s="25"/>
      <c r="F7492" s="26" t="s">
        <v>23903</v>
      </c>
      <c r="G7492" s="27">
        <v>45429</v>
      </c>
      <c r="H7492" s="26" t="s">
        <v>23904</v>
      </c>
      <c r="I7492" s="25"/>
      <c r="J7492" s="28">
        <v>-243200</v>
      </c>
      <c r="K7492" s="49">
        <v>-243200</v>
      </c>
    </row>
    <row r="7493" spans="1:11" x14ac:dyDescent="0.25">
      <c r="A7493" s="48" t="s">
        <v>18584</v>
      </c>
      <c r="B7493" s="26" t="s">
        <v>21768</v>
      </c>
      <c r="C7493" s="26" t="s">
        <v>894</v>
      </c>
      <c r="D7493" s="26" t="s">
        <v>893</v>
      </c>
      <c r="E7493" s="25"/>
      <c r="F7493" s="26" t="s">
        <v>23905</v>
      </c>
      <c r="G7493" s="27">
        <v>45429</v>
      </c>
      <c r="H7493" s="26" t="s">
        <v>23906</v>
      </c>
      <c r="I7493" s="25"/>
      <c r="J7493" s="28">
        <v>-17460</v>
      </c>
      <c r="K7493" s="49">
        <v>-17460</v>
      </c>
    </row>
    <row r="7494" spans="1:11" x14ac:dyDescent="0.25">
      <c r="A7494" s="48" t="s">
        <v>18584</v>
      </c>
      <c r="B7494" s="26" t="s">
        <v>21768</v>
      </c>
      <c r="C7494" s="26" t="s">
        <v>894</v>
      </c>
      <c r="D7494" s="26" t="s">
        <v>893</v>
      </c>
      <c r="E7494" s="25"/>
      <c r="F7494" s="26" t="s">
        <v>23907</v>
      </c>
      <c r="G7494" s="27">
        <v>45429</v>
      </c>
      <c r="H7494" s="26" t="s">
        <v>23908</v>
      </c>
      <c r="I7494" s="25"/>
      <c r="J7494" s="28">
        <v>-11850</v>
      </c>
      <c r="K7494" s="49">
        <v>-11850</v>
      </c>
    </row>
    <row r="7495" spans="1:11" x14ac:dyDescent="0.25">
      <c r="A7495" s="48" t="s">
        <v>18584</v>
      </c>
      <c r="B7495" s="26" t="s">
        <v>21768</v>
      </c>
      <c r="C7495" s="26" t="s">
        <v>894</v>
      </c>
      <c r="D7495" s="26" t="s">
        <v>893</v>
      </c>
      <c r="E7495" s="25"/>
      <c r="F7495" s="26" t="s">
        <v>23909</v>
      </c>
      <c r="G7495" s="27">
        <v>45429</v>
      </c>
      <c r="H7495" s="26" t="s">
        <v>23910</v>
      </c>
      <c r="I7495" s="25"/>
      <c r="J7495" s="28">
        <v>-4560</v>
      </c>
      <c r="K7495" s="49">
        <v>-4560</v>
      </c>
    </row>
    <row r="7496" spans="1:11" x14ac:dyDescent="0.25">
      <c r="A7496" s="48" t="s">
        <v>18584</v>
      </c>
      <c r="B7496" s="26" t="s">
        <v>21768</v>
      </c>
      <c r="C7496" s="26" t="s">
        <v>894</v>
      </c>
      <c r="D7496" s="26" t="s">
        <v>893</v>
      </c>
      <c r="E7496" s="25"/>
      <c r="F7496" s="26" t="s">
        <v>23911</v>
      </c>
      <c r="G7496" s="27">
        <v>45429</v>
      </c>
      <c r="H7496" s="26" t="s">
        <v>23912</v>
      </c>
      <c r="I7496" s="25"/>
      <c r="J7496" s="28">
        <v>-13620</v>
      </c>
      <c r="K7496" s="49">
        <v>-13620</v>
      </c>
    </row>
    <row r="7497" spans="1:11" x14ac:dyDescent="0.25">
      <c r="A7497" s="48" t="s">
        <v>8738</v>
      </c>
      <c r="B7497" s="26" t="s">
        <v>21768</v>
      </c>
      <c r="C7497" s="26" t="s">
        <v>13704</v>
      </c>
      <c r="D7497" s="26" t="s">
        <v>5970</v>
      </c>
      <c r="E7497" s="25"/>
      <c r="F7497" s="26" t="s">
        <v>21908</v>
      </c>
      <c r="G7497" s="27">
        <v>45429</v>
      </c>
      <c r="H7497" s="25" t="s">
        <v>19539</v>
      </c>
      <c r="I7497" s="25" t="s">
        <v>19539</v>
      </c>
      <c r="J7497" s="28">
        <v>163995.98000000001</v>
      </c>
      <c r="K7497" s="49">
        <v>0.01</v>
      </c>
    </row>
    <row r="7498" spans="1:11" x14ac:dyDescent="0.25">
      <c r="A7498" s="48" t="s">
        <v>8738</v>
      </c>
      <c r="B7498" s="26" t="s">
        <v>21768</v>
      </c>
      <c r="C7498" s="26" t="s">
        <v>21857</v>
      </c>
      <c r="D7498" s="26" t="s">
        <v>21858</v>
      </c>
      <c r="E7498" s="25"/>
      <c r="F7498" s="26" t="s">
        <v>21859</v>
      </c>
      <c r="G7498" s="27">
        <v>45432</v>
      </c>
      <c r="H7498" s="26" t="s">
        <v>21860</v>
      </c>
      <c r="I7498" s="26" t="s">
        <v>21861</v>
      </c>
      <c r="J7498" s="28">
        <v>-2052074.12</v>
      </c>
      <c r="K7498" s="49">
        <v>-1987373.79</v>
      </c>
    </row>
    <row r="7499" spans="1:11" x14ac:dyDescent="0.25">
      <c r="A7499" s="48" t="s">
        <v>8738</v>
      </c>
      <c r="B7499" s="26" t="s">
        <v>21768</v>
      </c>
      <c r="C7499" s="26" t="s">
        <v>21863</v>
      </c>
      <c r="D7499" s="26" t="s">
        <v>21864</v>
      </c>
      <c r="E7499" s="26" t="s">
        <v>19558</v>
      </c>
      <c r="F7499" s="26" t="s">
        <v>21865</v>
      </c>
      <c r="G7499" s="27">
        <v>45432</v>
      </c>
      <c r="H7499" s="26" t="s">
        <v>21866</v>
      </c>
      <c r="I7499" s="26" t="s">
        <v>20219</v>
      </c>
      <c r="J7499" s="28">
        <v>-19710653.370000001</v>
      </c>
      <c r="K7499" s="49">
        <v>-15768522.699999999</v>
      </c>
    </row>
    <row r="7500" spans="1:11" x14ac:dyDescent="0.25">
      <c r="A7500" s="48" t="s">
        <v>8738</v>
      </c>
      <c r="B7500" s="26" t="s">
        <v>21768</v>
      </c>
      <c r="C7500" s="26" t="s">
        <v>21886</v>
      </c>
      <c r="D7500" s="26" t="s">
        <v>21887</v>
      </c>
      <c r="E7500" s="26" t="s">
        <v>19558</v>
      </c>
      <c r="F7500" s="26" t="s">
        <v>21888</v>
      </c>
      <c r="G7500" s="27">
        <v>45432</v>
      </c>
      <c r="H7500" s="26" t="s">
        <v>21889</v>
      </c>
      <c r="I7500" s="26" t="s">
        <v>19848</v>
      </c>
      <c r="J7500" s="28">
        <v>-6628761.04</v>
      </c>
      <c r="K7500" s="49">
        <v>-5303008.83</v>
      </c>
    </row>
    <row r="7501" spans="1:11" x14ac:dyDescent="0.25">
      <c r="A7501" s="48" t="s">
        <v>8738</v>
      </c>
      <c r="B7501" s="26" t="s">
        <v>21768</v>
      </c>
      <c r="C7501" s="26" t="s">
        <v>21975</v>
      </c>
      <c r="D7501" s="26" t="s">
        <v>21976</v>
      </c>
      <c r="E7501" s="25"/>
      <c r="F7501" s="26" t="s">
        <v>21977</v>
      </c>
      <c r="G7501" s="27">
        <v>45432</v>
      </c>
      <c r="H7501" s="26" t="s">
        <v>21978</v>
      </c>
      <c r="I7501" s="26" t="s">
        <v>18830</v>
      </c>
      <c r="J7501" s="28">
        <v>-47181822.049999997</v>
      </c>
      <c r="K7501" s="49">
        <v>-37745457.640000001</v>
      </c>
    </row>
    <row r="7502" spans="1:11" x14ac:dyDescent="0.25">
      <c r="A7502" s="48" t="s">
        <v>8738</v>
      </c>
      <c r="B7502" s="26" t="s">
        <v>21768</v>
      </c>
      <c r="C7502" s="26" t="s">
        <v>22007</v>
      </c>
      <c r="D7502" s="26" t="s">
        <v>22008</v>
      </c>
      <c r="E7502" s="25"/>
      <c r="F7502" s="26" t="s">
        <v>22009</v>
      </c>
      <c r="G7502" s="27">
        <v>45432</v>
      </c>
      <c r="H7502" s="26" t="s">
        <v>22010</v>
      </c>
      <c r="I7502" s="26" t="s">
        <v>15735</v>
      </c>
      <c r="J7502" s="28">
        <v>-20575346.800000001</v>
      </c>
      <c r="K7502" s="49">
        <v>-16460277.439999999</v>
      </c>
    </row>
    <row r="7503" spans="1:11" x14ac:dyDescent="0.25">
      <c r="A7503" s="48" t="s">
        <v>8738</v>
      </c>
      <c r="B7503" s="26" t="s">
        <v>21768</v>
      </c>
      <c r="C7503" s="26" t="s">
        <v>22057</v>
      </c>
      <c r="D7503" s="26" t="s">
        <v>22058</v>
      </c>
      <c r="E7503" s="25"/>
      <c r="F7503" s="26" t="s">
        <v>22059</v>
      </c>
      <c r="G7503" s="27">
        <v>45432</v>
      </c>
      <c r="H7503" s="26" t="s">
        <v>22060</v>
      </c>
      <c r="I7503" s="26" t="s">
        <v>15785</v>
      </c>
      <c r="J7503" s="28">
        <v>-16965881.129999999</v>
      </c>
      <c r="K7503" s="49">
        <v>-13572704.9</v>
      </c>
    </row>
    <row r="7504" spans="1:11" x14ac:dyDescent="0.25">
      <c r="A7504" s="48" t="s">
        <v>8738</v>
      </c>
      <c r="B7504" s="26" t="s">
        <v>21768</v>
      </c>
      <c r="C7504" s="26" t="s">
        <v>15899</v>
      </c>
      <c r="D7504" s="26" t="s">
        <v>15900</v>
      </c>
      <c r="E7504" s="25"/>
      <c r="F7504" s="26" t="s">
        <v>22084</v>
      </c>
      <c r="G7504" s="27">
        <v>45432</v>
      </c>
      <c r="H7504" s="26" t="s">
        <v>22085</v>
      </c>
      <c r="I7504" s="26" t="s">
        <v>19704</v>
      </c>
      <c r="J7504" s="28">
        <v>-13313297.279999999</v>
      </c>
      <c r="K7504" s="49">
        <v>-10650637.82</v>
      </c>
    </row>
    <row r="7505" spans="1:11" x14ac:dyDescent="0.25">
      <c r="A7505" s="48" t="s">
        <v>8738</v>
      </c>
      <c r="B7505" s="26" t="s">
        <v>21768</v>
      </c>
      <c r="C7505" s="26" t="s">
        <v>15909</v>
      </c>
      <c r="D7505" s="26" t="s">
        <v>15910</v>
      </c>
      <c r="E7505" s="25"/>
      <c r="F7505" s="26" t="s">
        <v>22097</v>
      </c>
      <c r="G7505" s="27">
        <v>45432</v>
      </c>
      <c r="H7505" s="26" t="s">
        <v>22098</v>
      </c>
      <c r="I7505" s="26" t="s">
        <v>18830</v>
      </c>
      <c r="J7505" s="28">
        <v>-29525603.949999999</v>
      </c>
      <c r="K7505" s="49">
        <v>-23620483.16</v>
      </c>
    </row>
    <row r="7506" spans="1:11" x14ac:dyDescent="0.25">
      <c r="A7506" s="48" t="s">
        <v>8738</v>
      </c>
      <c r="B7506" s="26" t="s">
        <v>21768</v>
      </c>
      <c r="C7506" s="26" t="s">
        <v>18868</v>
      </c>
      <c r="D7506" s="26" t="s">
        <v>19030</v>
      </c>
      <c r="E7506" s="25"/>
      <c r="F7506" s="26" t="s">
        <v>22116</v>
      </c>
      <c r="G7506" s="27">
        <v>45432</v>
      </c>
      <c r="H7506" s="26" t="s">
        <v>22117</v>
      </c>
      <c r="I7506" s="26" t="s">
        <v>19705</v>
      </c>
      <c r="J7506" s="28">
        <v>-16803802.75</v>
      </c>
      <c r="K7506" s="49">
        <v>-13443042.199999999</v>
      </c>
    </row>
    <row r="7507" spans="1:11" x14ac:dyDescent="0.25">
      <c r="A7507" s="48" t="s">
        <v>8738</v>
      </c>
      <c r="B7507" s="26" t="s">
        <v>21768</v>
      </c>
      <c r="C7507" s="26" t="s">
        <v>15915</v>
      </c>
      <c r="D7507" s="26" t="s">
        <v>15916</v>
      </c>
      <c r="E7507" s="25"/>
      <c r="F7507" s="26" t="s">
        <v>22148</v>
      </c>
      <c r="G7507" s="27">
        <v>45432</v>
      </c>
      <c r="H7507" s="26" t="s">
        <v>22149</v>
      </c>
      <c r="I7507" s="26" t="s">
        <v>20348</v>
      </c>
      <c r="J7507" s="28">
        <v>-33400687.890000001</v>
      </c>
      <c r="K7507" s="49">
        <v>-26720550.309999999</v>
      </c>
    </row>
    <row r="7508" spans="1:11" x14ac:dyDescent="0.25">
      <c r="A7508" s="48" t="s">
        <v>8738</v>
      </c>
      <c r="B7508" s="26" t="s">
        <v>21768</v>
      </c>
      <c r="C7508" s="26" t="s">
        <v>2009</v>
      </c>
      <c r="D7508" s="26" t="s">
        <v>2008</v>
      </c>
      <c r="E7508" s="25"/>
      <c r="F7508" s="26" t="s">
        <v>22234</v>
      </c>
      <c r="G7508" s="27">
        <v>45432</v>
      </c>
      <c r="H7508" s="26" t="s">
        <v>22235</v>
      </c>
      <c r="I7508" s="26" t="s">
        <v>22236</v>
      </c>
      <c r="J7508" s="28">
        <v>-47200</v>
      </c>
      <c r="K7508" s="49">
        <v>-47200</v>
      </c>
    </row>
    <row r="7509" spans="1:11" x14ac:dyDescent="0.25">
      <c r="A7509" s="48" t="s">
        <v>8738</v>
      </c>
      <c r="B7509" s="26" t="s">
        <v>21768</v>
      </c>
      <c r="C7509" s="26" t="s">
        <v>1995</v>
      </c>
      <c r="D7509" s="26" t="s">
        <v>1994</v>
      </c>
      <c r="E7509" s="26" t="s">
        <v>19558</v>
      </c>
      <c r="F7509" s="26" t="s">
        <v>22284</v>
      </c>
      <c r="G7509" s="27">
        <v>45432</v>
      </c>
      <c r="H7509" s="26" t="s">
        <v>22285</v>
      </c>
      <c r="I7509" s="26" t="s">
        <v>22286</v>
      </c>
      <c r="J7509" s="28">
        <v>-212400</v>
      </c>
      <c r="K7509" s="49">
        <v>-212400</v>
      </c>
    </row>
    <row r="7510" spans="1:11" x14ac:dyDescent="0.25">
      <c r="A7510" s="48" t="s">
        <v>8738</v>
      </c>
      <c r="B7510" s="26" t="s">
        <v>21768</v>
      </c>
      <c r="C7510" s="26" t="s">
        <v>22415</v>
      </c>
      <c r="D7510" s="26" t="s">
        <v>20424</v>
      </c>
      <c r="E7510" s="26" t="s">
        <v>19552</v>
      </c>
      <c r="F7510" s="26" t="s">
        <v>22419</v>
      </c>
      <c r="G7510" s="27">
        <v>45432</v>
      </c>
      <c r="H7510" s="26" t="s">
        <v>22420</v>
      </c>
      <c r="I7510" s="26" t="s">
        <v>22421</v>
      </c>
      <c r="J7510" s="28">
        <v>-46444.02</v>
      </c>
      <c r="K7510" s="49">
        <v>-44801.85</v>
      </c>
    </row>
    <row r="7511" spans="1:11" x14ac:dyDescent="0.25">
      <c r="A7511" s="48" t="s">
        <v>8738</v>
      </c>
      <c r="B7511" s="26" t="s">
        <v>21768</v>
      </c>
      <c r="C7511" s="26" t="s">
        <v>18885</v>
      </c>
      <c r="D7511" s="26" t="s">
        <v>19038</v>
      </c>
      <c r="E7511" s="25"/>
      <c r="F7511" s="26" t="s">
        <v>22426</v>
      </c>
      <c r="G7511" s="27">
        <v>45432</v>
      </c>
      <c r="H7511" s="26" t="s">
        <v>22427</v>
      </c>
      <c r="I7511" s="25"/>
      <c r="J7511" s="28">
        <v>-13638000</v>
      </c>
      <c r="K7511" s="49">
        <v>-13638000</v>
      </c>
    </row>
    <row r="7512" spans="1:11" x14ac:dyDescent="0.25">
      <c r="A7512" s="48" t="s">
        <v>8738</v>
      </c>
      <c r="B7512" s="26" t="s">
        <v>21768</v>
      </c>
      <c r="C7512" s="26" t="s">
        <v>16227</v>
      </c>
      <c r="D7512" s="26" t="s">
        <v>16228</v>
      </c>
      <c r="E7512" s="26" t="s">
        <v>19552</v>
      </c>
      <c r="F7512" s="26" t="s">
        <v>22459</v>
      </c>
      <c r="G7512" s="27">
        <v>45432</v>
      </c>
      <c r="H7512" s="26" t="s">
        <v>22460</v>
      </c>
      <c r="I7512" s="25"/>
      <c r="J7512" s="28">
        <v>-7130152.79</v>
      </c>
      <c r="K7512" s="49">
        <v>-7130152.79</v>
      </c>
    </row>
    <row r="7513" spans="1:11" x14ac:dyDescent="0.25">
      <c r="A7513" s="48" t="s">
        <v>8738</v>
      </c>
      <c r="B7513" s="26" t="s">
        <v>21768</v>
      </c>
      <c r="C7513" s="26" t="s">
        <v>16227</v>
      </c>
      <c r="D7513" s="26" t="s">
        <v>16228</v>
      </c>
      <c r="E7513" s="26" t="s">
        <v>19552</v>
      </c>
      <c r="F7513" s="26" t="s">
        <v>22461</v>
      </c>
      <c r="G7513" s="27">
        <v>45432</v>
      </c>
      <c r="H7513" s="26" t="s">
        <v>22462</v>
      </c>
      <c r="I7513" s="25"/>
      <c r="J7513" s="28">
        <v>-14765592.27</v>
      </c>
      <c r="K7513" s="49">
        <v>-14765592.27</v>
      </c>
    </row>
    <row r="7514" spans="1:11" x14ac:dyDescent="0.25">
      <c r="A7514" s="48" t="s">
        <v>8738</v>
      </c>
      <c r="B7514" s="26" t="s">
        <v>21768</v>
      </c>
      <c r="C7514" s="26" t="s">
        <v>8583</v>
      </c>
      <c r="D7514" s="26" t="s">
        <v>8582</v>
      </c>
      <c r="E7514" s="26" t="s">
        <v>19552</v>
      </c>
      <c r="F7514" s="26" t="s">
        <v>22576</v>
      </c>
      <c r="G7514" s="27">
        <v>45432</v>
      </c>
      <c r="H7514" s="26" t="s">
        <v>22577</v>
      </c>
      <c r="I7514" s="25"/>
      <c r="J7514" s="28">
        <v>-2230200</v>
      </c>
      <c r="K7514" s="49">
        <v>-2230200</v>
      </c>
    </row>
    <row r="7515" spans="1:11" x14ac:dyDescent="0.25">
      <c r="A7515" s="48" t="s">
        <v>8738</v>
      </c>
      <c r="B7515" s="26" t="s">
        <v>21768</v>
      </c>
      <c r="C7515" s="26" t="s">
        <v>8583</v>
      </c>
      <c r="D7515" s="26" t="s">
        <v>8582</v>
      </c>
      <c r="E7515" s="26" t="s">
        <v>19552</v>
      </c>
      <c r="F7515" s="26" t="s">
        <v>22578</v>
      </c>
      <c r="G7515" s="27">
        <v>45432</v>
      </c>
      <c r="H7515" s="26" t="s">
        <v>21291</v>
      </c>
      <c r="I7515" s="25"/>
      <c r="J7515" s="28">
        <v>-2230200</v>
      </c>
      <c r="K7515" s="49">
        <v>-2230200</v>
      </c>
    </row>
    <row r="7516" spans="1:11" x14ac:dyDescent="0.25">
      <c r="A7516" s="48" t="s">
        <v>8738</v>
      </c>
      <c r="B7516" s="26" t="s">
        <v>21768</v>
      </c>
      <c r="C7516" s="26" t="s">
        <v>8583</v>
      </c>
      <c r="D7516" s="26" t="s">
        <v>8582</v>
      </c>
      <c r="E7516" s="26" t="s">
        <v>19552</v>
      </c>
      <c r="F7516" s="26" t="s">
        <v>22579</v>
      </c>
      <c r="G7516" s="27">
        <v>45432</v>
      </c>
      <c r="H7516" s="26" t="s">
        <v>22580</v>
      </c>
      <c r="I7516" s="25"/>
      <c r="J7516" s="28">
        <v>-2230200</v>
      </c>
      <c r="K7516" s="49">
        <v>-2230200</v>
      </c>
    </row>
    <row r="7517" spans="1:11" x14ac:dyDescent="0.25">
      <c r="A7517" s="48" t="s">
        <v>8738</v>
      </c>
      <c r="B7517" s="26" t="s">
        <v>21768</v>
      </c>
      <c r="C7517" s="26" t="s">
        <v>8583</v>
      </c>
      <c r="D7517" s="26" t="s">
        <v>8582</v>
      </c>
      <c r="E7517" s="26" t="s">
        <v>19552</v>
      </c>
      <c r="F7517" s="26" t="s">
        <v>22581</v>
      </c>
      <c r="G7517" s="27">
        <v>45432</v>
      </c>
      <c r="H7517" s="26" t="s">
        <v>22582</v>
      </c>
      <c r="I7517" s="25"/>
      <c r="J7517" s="28">
        <v>-2230200</v>
      </c>
      <c r="K7517" s="49">
        <v>-2230200</v>
      </c>
    </row>
    <row r="7518" spans="1:11" x14ac:dyDescent="0.25">
      <c r="A7518" s="48" t="s">
        <v>8738</v>
      </c>
      <c r="B7518" s="26" t="s">
        <v>21768</v>
      </c>
      <c r="C7518" s="26" t="s">
        <v>8583</v>
      </c>
      <c r="D7518" s="26" t="s">
        <v>8582</v>
      </c>
      <c r="E7518" s="26" t="s">
        <v>19552</v>
      </c>
      <c r="F7518" s="26" t="s">
        <v>22583</v>
      </c>
      <c r="G7518" s="27">
        <v>45432</v>
      </c>
      <c r="H7518" s="26" t="s">
        <v>22584</v>
      </c>
      <c r="I7518" s="25"/>
      <c r="J7518" s="28">
        <v>-2230200</v>
      </c>
      <c r="K7518" s="49">
        <v>-2230200</v>
      </c>
    </row>
    <row r="7519" spans="1:11" x14ac:dyDescent="0.25">
      <c r="A7519" s="48" t="s">
        <v>8738</v>
      </c>
      <c r="B7519" s="26" t="s">
        <v>21768</v>
      </c>
      <c r="C7519" s="26" t="s">
        <v>8583</v>
      </c>
      <c r="D7519" s="26" t="s">
        <v>8582</v>
      </c>
      <c r="E7519" s="26" t="s">
        <v>19552</v>
      </c>
      <c r="F7519" s="26" t="s">
        <v>22585</v>
      </c>
      <c r="G7519" s="27">
        <v>45432</v>
      </c>
      <c r="H7519" s="26" t="s">
        <v>22586</v>
      </c>
      <c r="I7519" s="25"/>
      <c r="J7519" s="28">
        <v>-2230200</v>
      </c>
      <c r="K7519" s="49">
        <v>-2230200</v>
      </c>
    </row>
    <row r="7520" spans="1:11" x14ac:dyDescent="0.25">
      <c r="A7520" s="48" t="s">
        <v>8738</v>
      </c>
      <c r="B7520" s="26" t="s">
        <v>21768</v>
      </c>
      <c r="C7520" s="26" t="s">
        <v>8583</v>
      </c>
      <c r="D7520" s="26" t="s">
        <v>8582</v>
      </c>
      <c r="E7520" s="26" t="s">
        <v>19552</v>
      </c>
      <c r="F7520" s="26" t="s">
        <v>22587</v>
      </c>
      <c r="G7520" s="27">
        <v>45432</v>
      </c>
      <c r="H7520" s="26" t="s">
        <v>22588</v>
      </c>
      <c r="I7520" s="25"/>
      <c r="J7520" s="28">
        <v>-2230200</v>
      </c>
      <c r="K7520" s="49">
        <v>-2230200</v>
      </c>
    </row>
    <row r="7521" spans="1:11" x14ac:dyDescent="0.25">
      <c r="A7521" s="48" t="s">
        <v>8738</v>
      </c>
      <c r="B7521" s="26" t="s">
        <v>21768</v>
      </c>
      <c r="C7521" s="26" t="s">
        <v>8583</v>
      </c>
      <c r="D7521" s="26" t="s">
        <v>8582</v>
      </c>
      <c r="E7521" s="26" t="s">
        <v>19552</v>
      </c>
      <c r="F7521" s="26" t="s">
        <v>22589</v>
      </c>
      <c r="G7521" s="27">
        <v>45432</v>
      </c>
      <c r="H7521" s="26" t="s">
        <v>22590</v>
      </c>
      <c r="I7521" s="25"/>
      <c r="J7521" s="28">
        <v>-2230200</v>
      </c>
      <c r="K7521" s="49">
        <v>-2230200</v>
      </c>
    </row>
    <row r="7522" spans="1:11" x14ac:dyDescent="0.25">
      <c r="A7522" s="48" t="s">
        <v>8738</v>
      </c>
      <c r="B7522" s="26" t="s">
        <v>21768</v>
      </c>
      <c r="C7522" s="26" t="s">
        <v>8583</v>
      </c>
      <c r="D7522" s="26" t="s">
        <v>8582</v>
      </c>
      <c r="E7522" s="26" t="s">
        <v>19552</v>
      </c>
      <c r="F7522" s="26" t="s">
        <v>22591</v>
      </c>
      <c r="G7522" s="27">
        <v>45432</v>
      </c>
      <c r="H7522" s="26" t="s">
        <v>22592</v>
      </c>
      <c r="I7522" s="25"/>
      <c r="J7522" s="28">
        <v>-2230200</v>
      </c>
      <c r="K7522" s="49">
        <v>-2230200</v>
      </c>
    </row>
    <row r="7523" spans="1:11" x14ac:dyDescent="0.25">
      <c r="A7523" s="48" t="s">
        <v>8738</v>
      </c>
      <c r="B7523" s="26" t="s">
        <v>21768</v>
      </c>
      <c r="C7523" s="26" t="s">
        <v>8583</v>
      </c>
      <c r="D7523" s="26" t="s">
        <v>8582</v>
      </c>
      <c r="E7523" s="26" t="s">
        <v>19552</v>
      </c>
      <c r="F7523" s="26" t="s">
        <v>22593</v>
      </c>
      <c r="G7523" s="27">
        <v>45432</v>
      </c>
      <c r="H7523" s="26" t="s">
        <v>22594</v>
      </c>
      <c r="I7523" s="25"/>
      <c r="J7523" s="28">
        <v>-2230200</v>
      </c>
      <c r="K7523" s="49">
        <v>-2230200</v>
      </c>
    </row>
    <row r="7524" spans="1:11" x14ac:dyDescent="0.25">
      <c r="A7524" s="48" t="s">
        <v>8738</v>
      </c>
      <c r="B7524" s="26" t="s">
        <v>21768</v>
      </c>
      <c r="C7524" s="26" t="s">
        <v>8583</v>
      </c>
      <c r="D7524" s="26" t="s">
        <v>8582</v>
      </c>
      <c r="E7524" s="26" t="s">
        <v>19552</v>
      </c>
      <c r="F7524" s="26" t="s">
        <v>22595</v>
      </c>
      <c r="G7524" s="27">
        <v>45432</v>
      </c>
      <c r="H7524" s="26" t="s">
        <v>22596</v>
      </c>
      <c r="I7524" s="25"/>
      <c r="J7524" s="28">
        <v>-2230200</v>
      </c>
      <c r="K7524" s="49">
        <v>-2230200</v>
      </c>
    </row>
    <row r="7525" spans="1:11" x14ac:dyDescent="0.25">
      <c r="A7525" s="48" t="s">
        <v>8738</v>
      </c>
      <c r="B7525" s="26" t="s">
        <v>21768</v>
      </c>
      <c r="C7525" s="26" t="s">
        <v>8583</v>
      </c>
      <c r="D7525" s="26" t="s">
        <v>8582</v>
      </c>
      <c r="E7525" s="26" t="s">
        <v>19552</v>
      </c>
      <c r="F7525" s="26" t="s">
        <v>22597</v>
      </c>
      <c r="G7525" s="27">
        <v>45432</v>
      </c>
      <c r="H7525" s="26" t="s">
        <v>22598</v>
      </c>
      <c r="I7525" s="25"/>
      <c r="J7525" s="28">
        <v>-2230200</v>
      </c>
      <c r="K7525" s="49">
        <v>-2230200</v>
      </c>
    </row>
    <row r="7526" spans="1:11" x14ac:dyDescent="0.25">
      <c r="A7526" s="48" t="s">
        <v>8738</v>
      </c>
      <c r="B7526" s="26" t="s">
        <v>21768</v>
      </c>
      <c r="C7526" s="26" t="s">
        <v>8583</v>
      </c>
      <c r="D7526" s="26" t="s">
        <v>8582</v>
      </c>
      <c r="E7526" s="26" t="s">
        <v>19552</v>
      </c>
      <c r="F7526" s="26" t="s">
        <v>22599</v>
      </c>
      <c r="G7526" s="27">
        <v>45432</v>
      </c>
      <c r="H7526" s="26" t="s">
        <v>22600</v>
      </c>
      <c r="I7526" s="25"/>
      <c r="J7526" s="28">
        <v>-2230200</v>
      </c>
      <c r="K7526" s="49">
        <v>-2230200</v>
      </c>
    </row>
    <row r="7527" spans="1:11" x14ac:dyDescent="0.25">
      <c r="A7527" s="48" t="s">
        <v>8738</v>
      </c>
      <c r="B7527" s="26" t="s">
        <v>21768</v>
      </c>
      <c r="C7527" s="26" t="s">
        <v>8583</v>
      </c>
      <c r="D7527" s="26" t="s">
        <v>8582</v>
      </c>
      <c r="E7527" s="26" t="s">
        <v>19552</v>
      </c>
      <c r="F7527" s="26" t="s">
        <v>22601</v>
      </c>
      <c r="G7527" s="27">
        <v>45432</v>
      </c>
      <c r="H7527" s="26" t="s">
        <v>22602</v>
      </c>
      <c r="I7527" s="25"/>
      <c r="J7527" s="28">
        <v>-2230200</v>
      </c>
      <c r="K7527" s="49">
        <v>-2230200</v>
      </c>
    </row>
    <row r="7528" spans="1:11" x14ac:dyDescent="0.25">
      <c r="A7528" s="48" t="s">
        <v>8738</v>
      </c>
      <c r="B7528" s="26" t="s">
        <v>21768</v>
      </c>
      <c r="C7528" s="26" t="s">
        <v>8583</v>
      </c>
      <c r="D7528" s="26" t="s">
        <v>8582</v>
      </c>
      <c r="E7528" s="26" t="s">
        <v>19552</v>
      </c>
      <c r="F7528" s="26" t="s">
        <v>22603</v>
      </c>
      <c r="G7528" s="27">
        <v>45432</v>
      </c>
      <c r="H7528" s="26" t="s">
        <v>22604</v>
      </c>
      <c r="I7528" s="25"/>
      <c r="J7528" s="28">
        <v>-2230200</v>
      </c>
      <c r="K7528" s="49">
        <v>-2230200</v>
      </c>
    </row>
    <row r="7529" spans="1:11" x14ac:dyDescent="0.25">
      <c r="A7529" s="48" t="s">
        <v>8738</v>
      </c>
      <c r="B7529" s="26" t="s">
        <v>21768</v>
      </c>
      <c r="C7529" s="26" t="s">
        <v>8583</v>
      </c>
      <c r="D7529" s="26" t="s">
        <v>8582</v>
      </c>
      <c r="E7529" s="26" t="s">
        <v>19552</v>
      </c>
      <c r="F7529" s="26" t="s">
        <v>22605</v>
      </c>
      <c r="G7529" s="27">
        <v>45432</v>
      </c>
      <c r="H7529" s="26" t="s">
        <v>22606</v>
      </c>
      <c r="I7529" s="25"/>
      <c r="J7529" s="28">
        <v>-2230200</v>
      </c>
      <c r="K7529" s="49">
        <v>-2230200</v>
      </c>
    </row>
    <row r="7530" spans="1:11" x14ac:dyDescent="0.25">
      <c r="A7530" s="48" t="s">
        <v>8738</v>
      </c>
      <c r="B7530" s="26" t="s">
        <v>21768</v>
      </c>
      <c r="C7530" s="26" t="s">
        <v>8583</v>
      </c>
      <c r="D7530" s="26" t="s">
        <v>8582</v>
      </c>
      <c r="E7530" s="26" t="s">
        <v>19552</v>
      </c>
      <c r="F7530" s="26" t="s">
        <v>22607</v>
      </c>
      <c r="G7530" s="27">
        <v>45432</v>
      </c>
      <c r="H7530" s="26" t="s">
        <v>22608</v>
      </c>
      <c r="I7530" s="25"/>
      <c r="J7530" s="28">
        <v>-2230200</v>
      </c>
      <c r="K7530" s="49">
        <v>-2230200</v>
      </c>
    </row>
    <row r="7531" spans="1:11" x14ac:dyDescent="0.25">
      <c r="A7531" s="48" t="s">
        <v>8738</v>
      </c>
      <c r="B7531" s="26" t="s">
        <v>21768</v>
      </c>
      <c r="C7531" s="26" t="s">
        <v>8583</v>
      </c>
      <c r="D7531" s="26" t="s">
        <v>8582</v>
      </c>
      <c r="E7531" s="26" t="s">
        <v>19552</v>
      </c>
      <c r="F7531" s="26" t="s">
        <v>22609</v>
      </c>
      <c r="G7531" s="27">
        <v>45432</v>
      </c>
      <c r="H7531" s="26" t="s">
        <v>22610</v>
      </c>
      <c r="I7531" s="25"/>
      <c r="J7531" s="28">
        <v>-2230200</v>
      </c>
      <c r="K7531" s="49">
        <v>-2230200</v>
      </c>
    </row>
    <row r="7532" spans="1:11" x14ac:dyDescent="0.25">
      <c r="A7532" s="48" t="s">
        <v>8738</v>
      </c>
      <c r="B7532" s="26" t="s">
        <v>21768</v>
      </c>
      <c r="C7532" s="26" t="s">
        <v>8583</v>
      </c>
      <c r="D7532" s="26" t="s">
        <v>8582</v>
      </c>
      <c r="E7532" s="26" t="s">
        <v>19552</v>
      </c>
      <c r="F7532" s="26" t="s">
        <v>22611</v>
      </c>
      <c r="G7532" s="27">
        <v>45432</v>
      </c>
      <c r="H7532" s="26" t="s">
        <v>22612</v>
      </c>
      <c r="I7532" s="25"/>
      <c r="J7532" s="28">
        <v>-2230200</v>
      </c>
      <c r="K7532" s="49">
        <v>-2230200</v>
      </c>
    </row>
    <row r="7533" spans="1:11" x14ac:dyDescent="0.25">
      <c r="A7533" s="48" t="s">
        <v>8738</v>
      </c>
      <c r="B7533" s="26" t="s">
        <v>21768</v>
      </c>
      <c r="C7533" s="26" t="s">
        <v>8583</v>
      </c>
      <c r="D7533" s="26" t="s">
        <v>8582</v>
      </c>
      <c r="E7533" s="26" t="s">
        <v>19552</v>
      </c>
      <c r="F7533" s="26" t="s">
        <v>22613</v>
      </c>
      <c r="G7533" s="27">
        <v>45432</v>
      </c>
      <c r="H7533" s="26" t="s">
        <v>22614</v>
      </c>
      <c r="I7533" s="25"/>
      <c r="J7533" s="28">
        <v>-2230200</v>
      </c>
      <c r="K7533" s="49">
        <v>-2230200</v>
      </c>
    </row>
    <row r="7534" spans="1:11" x14ac:dyDescent="0.25">
      <c r="A7534" s="48" t="s">
        <v>8738</v>
      </c>
      <c r="B7534" s="26" t="s">
        <v>21768</v>
      </c>
      <c r="C7534" s="26" t="s">
        <v>8583</v>
      </c>
      <c r="D7534" s="26" t="s">
        <v>8582</v>
      </c>
      <c r="E7534" s="26" t="s">
        <v>19552</v>
      </c>
      <c r="F7534" s="26" t="s">
        <v>22615</v>
      </c>
      <c r="G7534" s="27">
        <v>45432</v>
      </c>
      <c r="H7534" s="26" t="s">
        <v>22616</v>
      </c>
      <c r="I7534" s="25"/>
      <c r="J7534" s="28">
        <v>-770683.13</v>
      </c>
      <c r="K7534" s="49">
        <v>-732831.68</v>
      </c>
    </row>
    <row r="7535" spans="1:11" x14ac:dyDescent="0.25">
      <c r="A7535" s="48" t="s">
        <v>8738</v>
      </c>
      <c r="B7535" s="26" t="s">
        <v>21768</v>
      </c>
      <c r="C7535" s="26" t="s">
        <v>8583</v>
      </c>
      <c r="D7535" s="26" t="s">
        <v>8582</v>
      </c>
      <c r="E7535" s="26" t="s">
        <v>19552</v>
      </c>
      <c r="F7535" s="26" t="s">
        <v>22617</v>
      </c>
      <c r="G7535" s="27">
        <v>45432</v>
      </c>
      <c r="H7535" s="26" t="s">
        <v>22618</v>
      </c>
      <c r="I7535" s="25"/>
      <c r="J7535" s="28">
        <v>-844887.81</v>
      </c>
      <c r="K7535" s="49">
        <v>-844887.81</v>
      </c>
    </row>
    <row r="7536" spans="1:11" x14ac:dyDescent="0.25">
      <c r="A7536" s="48" t="s">
        <v>8738</v>
      </c>
      <c r="B7536" s="26" t="s">
        <v>21768</v>
      </c>
      <c r="C7536" s="26" t="s">
        <v>8583</v>
      </c>
      <c r="D7536" s="26" t="s">
        <v>8582</v>
      </c>
      <c r="E7536" s="26" t="s">
        <v>19552</v>
      </c>
      <c r="F7536" s="26" t="s">
        <v>22619</v>
      </c>
      <c r="G7536" s="27">
        <v>45432</v>
      </c>
      <c r="H7536" s="26" t="s">
        <v>22620</v>
      </c>
      <c r="I7536" s="25"/>
      <c r="J7536" s="28">
        <v>-1258659.1399999999</v>
      </c>
      <c r="K7536" s="49">
        <v>-1258659.1399999999</v>
      </c>
    </row>
    <row r="7537" spans="1:11" x14ac:dyDescent="0.25">
      <c r="A7537" s="48" t="s">
        <v>8738</v>
      </c>
      <c r="B7537" s="26" t="s">
        <v>21768</v>
      </c>
      <c r="C7537" s="26" t="s">
        <v>8583</v>
      </c>
      <c r="D7537" s="26" t="s">
        <v>8582</v>
      </c>
      <c r="E7537" s="26" t="s">
        <v>19552</v>
      </c>
      <c r="F7537" s="26" t="s">
        <v>22621</v>
      </c>
      <c r="G7537" s="27">
        <v>45432</v>
      </c>
      <c r="H7537" s="26" t="s">
        <v>22622</v>
      </c>
      <c r="I7537" s="25"/>
      <c r="J7537" s="28">
        <v>-855003.17</v>
      </c>
      <c r="K7537" s="49">
        <v>-855003.17</v>
      </c>
    </row>
    <row r="7538" spans="1:11" x14ac:dyDescent="0.25">
      <c r="A7538" s="48" t="s">
        <v>8738</v>
      </c>
      <c r="B7538" s="26" t="s">
        <v>21768</v>
      </c>
      <c r="C7538" s="26" t="s">
        <v>8583</v>
      </c>
      <c r="D7538" s="26" t="s">
        <v>8582</v>
      </c>
      <c r="E7538" s="26" t="s">
        <v>19552</v>
      </c>
      <c r="F7538" s="26" t="s">
        <v>22623</v>
      </c>
      <c r="G7538" s="27">
        <v>45432</v>
      </c>
      <c r="H7538" s="26" t="s">
        <v>22624</v>
      </c>
      <c r="I7538" s="25"/>
      <c r="J7538" s="28">
        <v>-909444.04</v>
      </c>
      <c r="K7538" s="49">
        <v>-909444.04</v>
      </c>
    </row>
    <row r="7539" spans="1:11" x14ac:dyDescent="0.25">
      <c r="A7539" s="48" t="s">
        <v>8738</v>
      </c>
      <c r="B7539" s="26" t="s">
        <v>21768</v>
      </c>
      <c r="C7539" s="26" t="s">
        <v>8717</v>
      </c>
      <c r="D7539" s="26" t="s">
        <v>8716</v>
      </c>
      <c r="E7539" s="25"/>
      <c r="F7539" s="26" t="s">
        <v>22877</v>
      </c>
      <c r="G7539" s="27">
        <v>45432</v>
      </c>
      <c r="H7539" s="26" t="s">
        <v>8587</v>
      </c>
      <c r="I7539" s="26" t="s">
        <v>22878</v>
      </c>
      <c r="J7539" s="28">
        <v>-2676004</v>
      </c>
      <c r="K7539" s="49">
        <v>-2140803.2000000002</v>
      </c>
    </row>
    <row r="7540" spans="1:11" x14ac:dyDescent="0.25">
      <c r="A7540" s="48" t="s">
        <v>8738</v>
      </c>
      <c r="B7540" s="26" t="s">
        <v>21768</v>
      </c>
      <c r="C7540" s="26" t="s">
        <v>8717</v>
      </c>
      <c r="D7540" s="26" t="s">
        <v>8716</v>
      </c>
      <c r="E7540" s="25"/>
      <c r="F7540" s="26" t="s">
        <v>22879</v>
      </c>
      <c r="G7540" s="27">
        <v>45432</v>
      </c>
      <c r="H7540" s="26" t="s">
        <v>16688</v>
      </c>
      <c r="I7540" s="26" t="s">
        <v>20413</v>
      </c>
      <c r="J7540" s="28">
        <v>-2161411.9</v>
      </c>
      <c r="K7540" s="49">
        <v>-1729129.52</v>
      </c>
    </row>
    <row r="7541" spans="1:11" x14ac:dyDescent="0.25">
      <c r="A7541" s="48" t="s">
        <v>8738</v>
      </c>
      <c r="B7541" s="26" t="s">
        <v>21768</v>
      </c>
      <c r="C7541" s="26" t="s">
        <v>22941</v>
      </c>
      <c r="D7541" s="26" t="s">
        <v>22942</v>
      </c>
      <c r="E7541" s="25"/>
      <c r="F7541" s="26" t="s">
        <v>22943</v>
      </c>
      <c r="G7541" s="27">
        <v>45432</v>
      </c>
      <c r="H7541" s="26" t="s">
        <v>22944</v>
      </c>
      <c r="I7541" s="26" t="s">
        <v>22945</v>
      </c>
      <c r="J7541" s="28">
        <v>-3125348</v>
      </c>
      <c r="K7541" s="49">
        <v>-3125348</v>
      </c>
    </row>
    <row r="7542" spans="1:11" x14ac:dyDescent="0.25">
      <c r="A7542" s="48" t="s">
        <v>8738</v>
      </c>
      <c r="B7542" s="26" t="s">
        <v>21768</v>
      </c>
      <c r="C7542" s="26" t="s">
        <v>22971</v>
      </c>
      <c r="D7542" s="26" t="s">
        <v>22972</v>
      </c>
      <c r="E7542" s="26" t="s">
        <v>19558</v>
      </c>
      <c r="F7542" s="26" t="s">
        <v>22973</v>
      </c>
      <c r="G7542" s="27">
        <v>45432</v>
      </c>
      <c r="H7542" s="26" t="s">
        <v>22974</v>
      </c>
      <c r="I7542" s="26" t="s">
        <v>15864</v>
      </c>
      <c r="J7542" s="28">
        <v>-12777495.84</v>
      </c>
      <c r="K7542" s="49">
        <v>-10221996.67</v>
      </c>
    </row>
    <row r="7543" spans="1:11" x14ac:dyDescent="0.25">
      <c r="A7543" s="48" t="s">
        <v>8738</v>
      </c>
      <c r="B7543" s="26" t="s">
        <v>21768</v>
      </c>
      <c r="C7543" s="26" t="s">
        <v>22994</v>
      </c>
      <c r="D7543" s="26" t="s">
        <v>22995</v>
      </c>
      <c r="E7543" s="25"/>
      <c r="F7543" s="26" t="s">
        <v>22996</v>
      </c>
      <c r="G7543" s="27">
        <v>45432</v>
      </c>
      <c r="H7543" s="26" t="s">
        <v>22997</v>
      </c>
      <c r="I7543" s="26" t="s">
        <v>19783</v>
      </c>
      <c r="J7543" s="28">
        <v>-10398757.48</v>
      </c>
      <c r="K7543" s="49">
        <v>-8319005.9800000004</v>
      </c>
    </row>
    <row r="7544" spans="1:11" x14ac:dyDescent="0.25">
      <c r="A7544" s="48" t="s">
        <v>8738</v>
      </c>
      <c r="B7544" s="26" t="s">
        <v>21768</v>
      </c>
      <c r="C7544" s="26" t="s">
        <v>23054</v>
      </c>
      <c r="D7544" s="26" t="s">
        <v>23055</v>
      </c>
      <c r="E7544" s="25"/>
      <c r="F7544" s="26" t="s">
        <v>23056</v>
      </c>
      <c r="G7544" s="27">
        <v>45432</v>
      </c>
      <c r="H7544" s="26" t="s">
        <v>23057</v>
      </c>
      <c r="I7544" s="26" t="s">
        <v>22115</v>
      </c>
      <c r="J7544" s="28">
        <v>-13658876.17</v>
      </c>
      <c r="K7544" s="49">
        <v>-10927100.939999999</v>
      </c>
    </row>
    <row r="7545" spans="1:11" x14ac:dyDescent="0.25">
      <c r="A7545" s="48" t="s">
        <v>8738</v>
      </c>
      <c r="B7545" s="26" t="s">
        <v>21768</v>
      </c>
      <c r="C7545" s="26" t="s">
        <v>16963</v>
      </c>
      <c r="D7545" s="26" t="s">
        <v>16964</v>
      </c>
      <c r="E7545" s="25"/>
      <c r="F7545" s="26" t="s">
        <v>23123</v>
      </c>
      <c r="G7545" s="27">
        <v>45432</v>
      </c>
      <c r="H7545" s="26" t="s">
        <v>7091</v>
      </c>
      <c r="I7545" s="26" t="s">
        <v>16965</v>
      </c>
      <c r="J7545" s="28">
        <v>-5927376</v>
      </c>
      <c r="K7545" s="49">
        <v>-4741900.8</v>
      </c>
    </row>
    <row r="7546" spans="1:11" x14ac:dyDescent="0.25">
      <c r="A7546" s="48" t="s">
        <v>8738</v>
      </c>
      <c r="B7546" s="26" t="s">
        <v>21768</v>
      </c>
      <c r="C7546" s="26" t="s">
        <v>23162</v>
      </c>
      <c r="D7546" s="26" t="s">
        <v>23163</v>
      </c>
      <c r="E7546" s="25"/>
      <c r="F7546" s="26" t="s">
        <v>23164</v>
      </c>
      <c r="G7546" s="27">
        <v>45432</v>
      </c>
      <c r="H7546" s="26" t="s">
        <v>23165</v>
      </c>
      <c r="I7546" s="26" t="s">
        <v>23166</v>
      </c>
      <c r="J7546" s="28">
        <v>-242203.82</v>
      </c>
      <c r="K7546" s="49">
        <v>-242203.82</v>
      </c>
    </row>
    <row r="7547" spans="1:11" x14ac:dyDescent="0.25">
      <c r="A7547" s="48" t="s">
        <v>8738</v>
      </c>
      <c r="B7547" s="26" t="s">
        <v>21768</v>
      </c>
      <c r="C7547" s="26" t="s">
        <v>6340</v>
      </c>
      <c r="D7547" s="26" t="s">
        <v>6339</v>
      </c>
      <c r="E7547" s="25"/>
      <c r="F7547" s="26" t="s">
        <v>23338</v>
      </c>
      <c r="G7547" s="27">
        <v>45432</v>
      </c>
      <c r="H7547" s="26" t="s">
        <v>23339</v>
      </c>
      <c r="I7547" s="25"/>
      <c r="J7547" s="28">
        <v>-198150</v>
      </c>
      <c r="K7547" s="49">
        <v>-198150</v>
      </c>
    </row>
    <row r="7548" spans="1:11" x14ac:dyDescent="0.25">
      <c r="A7548" s="48" t="s">
        <v>8738</v>
      </c>
      <c r="B7548" s="26" t="s">
        <v>21768</v>
      </c>
      <c r="C7548" s="26" t="s">
        <v>17136</v>
      </c>
      <c r="D7548" s="26" t="s">
        <v>17137</v>
      </c>
      <c r="E7548" s="25"/>
      <c r="F7548" s="26" t="s">
        <v>23376</v>
      </c>
      <c r="G7548" s="27">
        <v>45432</v>
      </c>
      <c r="H7548" s="26" t="s">
        <v>7072</v>
      </c>
      <c r="I7548" s="25"/>
      <c r="J7548" s="28">
        <v>-29154500.859999999</v>
      </c>
      <c r="K7548" s="49">
        <v>-29154500.859999999</v>
      </c>
    </row>
    <row r="7549" spans="1:11" x14ac:dyDescent="0.25">
      <c r="A7549" s="48" t="s">
        <v>8738</v>
      </c>
      <c r="B7549" s="26" t="s">
        <v>21768</v>
      </c>
      <c r="C7549" s="26" t="s">
        <v>17136</v>
      </c>
      <c r="D7549" s="26" t="s">
        <v>17137</v>
      </c>
      <c r="E7549" s="25"/>
      <c r="F7549" s="26" t="s">
        <v>23377</v>
      </c>
      <c r="G7549" s="27">
        <v>45432</v>
      </c>
      <c r="H7549" s="26" t="s">
        <v>6696</v>
      </c>
      <c r="I7549" s="25"/>
      <c r="J7549" s="28">
        <v>-1328300.02</v>
      </c>
      <c r="K7549" s="49">
        <v>-1328300.02</v>
      </c>
    </row>
    <row r="7550" spans="1:11" x14ac:dyDescent="0.25">
      <c r="A7550" s="48" t="s">
        <v>18584</v>
      </c>
      <c r="B7550" s="26" t="s">
        <v>21768</v>
      </c>
      <c r="C7550" s="26" t="s">
        <v>18890</v>
      </c>
      <c r="D7550" s="26" t="s">
        <v>19535</v>
      </c>
      <c r="E7550" s="25"/>
      <c r="F7550" s="26" t="s">
        <v>23756</v>
      </c>
      <c r="G7550" s="27">
        <v>45432</v>
      </c>
      <c r="H7550" s="26" t="s">
        <v>16998</v>
      </c>
      <c r="I7550" s="25"/>
      <c r="J7550" s="28">
        <v>-3439492.96</v>
      </c>
      <c r="K7550" s="49">
        <v>-3439492.96</v>
      </c>
    </row>
    <row r="7551" spans="1:11" x14ac:dyDescent="0.25">
      <c r="A7551" s="48" t="s">
        <v>18584</v>
      </c>
      <c r="B7551" s="26" t="s">
        <v>21768</v>
      </c>
      <c r="C7551" s="26" t="s">
        <v>18890</v>
      </c>
      <c r="D7551" s="26" t="s">
        <v>19535</v>
      </c>
      <c r="E7551" s="25"/>
      <c r="F7551" s="26" t="s">
        <v>23757</v>
      </c>
      <c r="G7551" s="27">
        <v>45432</v>
      </c>
      <c r="H7551" s="26" t="s">
        <v>8218</v>
      </c>
      <c r="I7551" s="25"/>
      <c r="J7551" s="28">
        <v>-3243612.96</v>
      </c>
      <c r="K7551" s="49">
        <v>-3243612.96</v>
      </c>
    </row>
    <row r="7552" spans="1:11" x14ac:dyDescent="0.25">
      <c r="A7552" s="48" t="s">
        <v>18584</v>
      </c>
      <c r="B7552" s="26" t="s">
        <v>21768</v>
      </c>
      <c r="C7552" s="26" t="s">
        <v>18890</v>
      </c>
      <c r="D7552" s="26" t="s">
        <v>19535</v>
      </c>
      <c r="E7552" s="25"/>
      <c r="F7552" s="26" t="s">
        <v>23758</v>
      </c>
      <c r="G7552" s="27">
        <v>45432</v>
      </c>
      <c r="H7552" s="26" t="s">
        <v>17094</v>
      </c>
      <c r="I7552" s="25"/>
      <c r="J7552" s="28">
        <v>-2960412.96</v>
      </c>
      <c r="K7552" s="49">
        <v>-2960412.96</v>
      </c>
    </row>
    <row r="7553" spans="1:11" x14ac:dyDescent="0.25">
      <c r="A7553" s="48" t="s">
        <v>18584</v>
      </c>
      <c r="B7553" s="26" t="s">
        <v>21768</v>
      </c>
      <c r="C7553" s="26" t="s">
        <v>18890</v>
      </c>
      <c r="D7553" s="26" t="s">
        <v>19535</v>
      </c>
      <c r="E7553" s="25"/>
      <c r="F7553" s="26" t="s">
        <v>23759</v>
      </c>
      <c r="G7553" s="27">
        <v>45432</v>
      </c>
      <c r="H7553" s="26" t="s">
        <v>18834</v>
      </c>
      <c r="I7553" s="25"/>
      <c r="J7553" s="28">
        <v>-2690192.96</v>
      </c>
      <c r="K7553" s="49">
        <v>-2690192.96</v>
      </c>
    </row>
    <row r="7554" spans="1:11" x14ac:dyDescent="0.25">
      <c r="A7554" s="48" t="s">
        <v>18584</v>
      </c>
      <c r="B7554" s="26" t="s">
        <v>21768</v>
      </c>
      <c r="C7554" s="26" t="s">
        <v>18890</v>
      </c>
      <c r="D7554" s="26" t="s">
        <v>19535</v>
      </c>
      <c r="E7554" s="25"/>
      <c r="F7554" s="26" t="s">
        <v>23760</v>
      </c>
      <c r="G7554" s="27">
        <v>45432</v>
      </c>
      <c r="H7554" s="26" t="s">
        <v>19994</v>
      </c>
      <c r="I7554" s="25"/>
      <c r="J7554" s="28">
        <v>-2845952.96</v>
      </c>
      <c r="K7554" s="49">
        <v>-2845952.96</v>
      </c>
    </row>
    <row r="7555" spans="1:11" x14ac:dyDescent="0.25">
      <c r="A7555" s="48" t="s">
        <v>18584</v>
      </c>
      <c r="B7555" s="26" t="s">
        <v>21768</v>
      </c>
      <c r="C7555" s="26" t="s">
        <v>18890</v>
      </c>
      <c r="D7555" s="26" t="s">
        <v>19535</v>
      </c>
      <c r="E7555" s="25"/>
      <c r="F7555" s="26" t="s">
        <v>23761</v>
      </c>
      <c r="G7555" s="27">
        <v>45432</v>
      </c>
      <c r="H7555" s="26" t="s">
        <v>18880</v>
      </c>
      <c r="I7555" s="25"/>
      <c r="J7555" s="28">
        <v>-2166272.96</v>
      </c>
      <c r="K7555" s="49">
        <v>-2166272.96</v>
      </c>
    </row>
    <row r="7556" spans="1:11" x14ac:dyDescent="0.25">
      <c r="A7556" s="48" t="s">
        <v>18584</v>
      </c>
      <c r="B7556" s="26" t="s">
        <v>21768</v>
      </c>
      <c r="C7556" s="26" t="s">
        <v>18890</v>
      </c>
      <c r="D7556" s="26" t="s">
        <v>19535</v>
      </c>
      <c r="E7556" s="25"/>
      <c r="F7556" s="26" t="s">
        <v>23762</v>
      </c>
      <c r="G7556" s="27">
        <v>45432</v>
      </c>
      <c r="H7556" s="26" t="s">
        <v>20101</v>
      </c>
      <c r="I7556" s="25"/>
      <c r="J7556" s="28">
        <v>-1414612.96</v>
      </c>
      <c r="K7556" s="49">
        <v>-1414612.96</v>
      </c>
    </row>
    <row r="7557" spans="1:11" x14ac:dyDescent="0.25">
      <c r="A7557" s="48" t="s">
        <v>18584</v>
      </c>
      <c r="B7557" s="26" t="s">
        <v>21768</v>
      </c>
      <c r="C7557" s="26" t="s">
        <v>18890</v>
      </c>
      <c r="D7557" s="26" t="s">
        <v>19535</v>
      </c>
      <c r="E7557" s="25"/>
      <c r="F7557" s="26" t="s">
        <v>23763</v>
      </c>
      <c r="G7557" s="27">
        <v>45432</v>
      </c>
      <c r="H7557" s="26" t="s">
        <v>7395</v>
      </c>
      <c r="I7557" s="25"/>
      <c r="J7557" s="28">
        <v>-1694272.96</v>
      </c>
      <c r="K7557" s="49">
        <v>-1694272.96</v>
      </c>
    </row>
    <row r="7558" spans="1:11" x14ac:dyDescent="0.25">
      <c r="A7558" s="48" t="s">
        <v>18584</v>
      </c>
      <c r="B7558" s="26" t="s">
        <v>21768</v>
      </c>
      <c r="C7558" s="26" t="s">
        <v>18890</v>
      </c>
      <c r="D7558" s="26" t="s">
        <v>19535</v>
      </c>
      <c r="E7558" s="25"/>
      <c r="F7558" s="26" t="s">
        <v>23764</v>
      </c>
      <c r="G7558" s="27">
        <v>45432</v>
      </c>
      <c r="H7558" s="26" t="s">
        <v>20003</v>
      </c>
      <c r="I7558" s="25"/>
      <c r="J7558" s="28">
        <v>-2487232.96</v>
      </c>
      <c r="K7558" s="49">
        <v>-2487232.96</v>
      </c>
    </row>
    <row r="7559" spans="1:11" x14ac:dyDescent="0.25">
      <c r="A7559" s="48" t="s">
        <v>18584</v>
      </c>
      <c r="B7559" s="26" t="s">
        <v>21768</v>
      </c>
      <c r="C7559" s="26" t="s">
        <v>18890</v>
      </c>
      <c r="D7559" s="26" t="s">
        <v>19535</v>
      </c>
      <c r="E7559" s="25"/>
      <c r="F7559" s="26" t="s">
        <v>23765</v>
      </c>
      <c r="G7559" s="27">
        <v>45432</v>
      </c>
      <c r="H7559" s="26" t="s">
        <v>8665</v>
      </c>
      <c r="I7559" s="25"/>
      <c r="J7559" s="28">
        <v>-1234072.96</v>
      </c>
      <c r="K7559" s="49">
        <v>-1234072.96</v>
      </c>
    </row>
    <row r="7560" spans="1:11" x14ac:dyDescent="0.25">
      <c r="A7560" s="48" t="s">
        <v>18584</v>
      </c>
      <c r="B7560" s="26" t="s">
        <v>21768</v>
      </c>
      <c r="C7560" s="26" t="s">
        <v>894</v>
      </c>
      <c r="D7560" s="26" t="s">
        <v>893</v>
      </c>
      <c r="E7560" s="25"/>
      <c r="F7560" s="26" t="s">
        <v>23913</v>
      </c>
      <c r="G7560" s="27">
        <v>45432</v>
      </c>
      <c r="H7560" s="26" t="s">
        <v>23914</v>
      </c>
      <c r="I7560" s="25"/>
      <c r="J7560" s="28">
        <v>-11470</v>
      </c>
      <c r="K7560" s="49">
        <v>-11470</v>
      </c>
    </row>
    <row r="7561" spans="1:11" x14ac:dyDescent="0.25">
      <c r="A7561" s="48" t="s">
        <v>18584</v>
      </c>
      <c r="B7561" s="26" t="s">
        <v>21768</v>
      </c>
      <c r="C7561" s="26" t="s">
        <v>894</v>
      </c>
      <c r="D7561" s="26" t="s">
        <v>893</v>
      </c>
      <c r="E7561" s="25"/>
      <c r="F7561" s="26" t="s">
        <v>23915</v>
      </c>
      <c r="G7561" s="27">
        <v>45432</v>
      </c>
      <c r="H7561" s="26" t="s">
        <v>23916</v>
      </c>
      <c r="I7561" s="25"/>
      <c r="J7561" s="28">
        <v>-95807.5</v>
      </c>
      <c r="K7561" s="49">
        <v>-95807.5</v>
      </c>
    </row>
    <row r="7562" spans="1:11" x14ac:dyDescent="0.25">
      <c r="A7562" s="48" t="s">
        <v>18584</v>
      </c>
      <c r="B7562" s="26" t="s">
        <v>21768</v>
      </c>
      <c r="C7562" s="26" t="s">
        <v>894</v>
      </c>
      <c r="D7562" s="26" t="s">
        <v>893</v>
      </c>
      <c r="E7562" s="25"/>
      <c r="F7562" s="26" t="s">
        <v>23917</v>
      </c>
      <c r="G7562" s="27">
        <v>45432</v>
      </c>
      <c r="H7562" s="26" t="s">
        <v>23918</v>
      </c>
      <c r="I7562" s="25"/>
      <c r="J7562" s="28">
        <v>-60470</v>
      </c>
      <c r="K7562" s="49">
        <v>-60470</v>
      </c>
    </row>
    <row r="7563" spans="1:11" x14ac:dyDescent="0.25">
      <c r="A7563" s="48" t="s">
        <v>18584</v>
      </c>
      <c r="B7563" s="26" t="s">
        <v>21768</v>
      </c>
      <c r="C7563" s="26" t="s">
        <v>894</v>
      </c>
      <c r="D7563" s="26" t="s">
        <v>893</v>
      </c>
      <c r="E7563" s="25"/>
      <c r="F7563" s="26" t="s">
        <v>23919</v>
      </c>
      <c r="G7563" s="27">
        <v>45432</v>
      </c>
      <c r="H7563" s="26" t="s">
        <v>23920</v>
      </c>
      <c r="I7563" s="25"/>
      <c r="J7563" s="28">
        <v>-538200</v>
      </c>
      <c r="K7563" s="49">
        <v>-538200</v>
      </c>
    </row>
    <row r="7564" spans="1:11" x14ac:dyDescent="0.25">
      <c r="A7564" s="48" t="s">
        <v>18584</v>
      </c>
      <c r="B7564" s="26" t="s">
        <v>21768</v>
      </c>
      <c r="C7564" s="26" t="s">
        <v>894</v>
      </c>
      <c r="D7564" s="26" t="s">
        <v>893</v>
      </c>
      <c r="E7564" s="25"/>
      <c r="F7564" s="26" t="s">
        <v>23921</v>
      </c>
      <c r="G7564" s="27">
        <v>45432</v>
      </c>
      <c r="H7564" s="26" t="s">
        <v>23922</v>
      </c>
      <c r="I7564" s="25"/>
      <c r="J7564" s="28">
        <v>-1800</v>
      </c>
      <c r="K7564" s="49">
        <v>-1800</v>
      </c>
    </row>
    <row r="7565" spans="1:11" x14ac:dyDescent="0.25">
      <c r="A7565" s="48" t="s">
        <v>8738</v>
      </c>
      <c r="B7565" s="26" t="s">
        <v>21768</v>
      </c>
      <c r="C7565" s="26" t="s">
        <v>15698</v>
      </c>
      <c r="D7565" s="26" t="s">
        <v>8675</v>
      </c>
      <c r="E7565" s="26" t="s">
        <v>19552</v>
      </c>
      <c r="F7565" s="26" t="s">
        <v>21777</v>
      </c>
      <c r="G7565" s="27">
        <v>45433</v>
      </c>
      <c r="H7565" s="26" t="s">
        <v>21778</v>
      </c>
      <c r="I7565" s="26" t="s">
        <v>21779</v>
      </c>
      <c r="J7565" s="28">
        <v>-130325.17</v>
      </c>
      <c r="K7565" s="49">
        <v>-130325.17</v>
      </c>
    </row>
    <row r="7566" spans="1:11" x14ac:dyDescent="0.25">
      <c r="A7566" s="48" t="s">
        <v>8738</v>
      </c>
      <c r="B7566" s="26" t="s">
        <v>21768</v>
      </c>
      <c r="C7566" s="26" t="s">
        <v>21848</v>
      </c>
      <c r="D7566" s="26" t="s">
        <v>21849</v>
      </c>
      <c r="E7566" s="25"/>
      <c r="F7566" s="26" t="s">
        <v>21850</v>
      </c>
      <c r="G7566" s="27">
        <v>45433</v>
      </c>
      <c r="H7566" s="26" t="s">
        <v>21306</v>
      </c>
      <c r="I7566" s="25"/>
      <c r="J7566" s="28">
        <v>-41300</v>
      </c>
      <c r="K7566" s="49">
        <v>-41300</v>
      </c>
    </row>
    <row r="7567" spans="1:11" x14ac:dyDescent="0.25">
      <c r="A7567" s="48" t="s">
        <v>8738</v>
      </c>
      <c r="B7567" s="26" t="s">
        <v>21768</v>
      </c>
      <c r="C7567" s="26" t="s">
        <v>19652</v>
      </c>
      <c r="D7567" s="26" t="s">
        <v>19653</v>
      </c>
      <c r="E7567" s="25"/>
      <c r="F7567" s="26" t="s">
        <v>21870</v>
      </c>
      <c r="G7567" s="27">
        <v>45433</v>
      </c>
      <c r="H7567" s="26" t="s">
        <v>21871</v>
      </c>
      <c r="I7567" s="26" t="s">
        <v>21872</v>
      </c>
      <c r="J7567" s="28">
        <v>-70800</v>
      </c>
      <c r="K7567" s="49">
        <v>-70800</v>
      </c>
    </row>
    <row r="7568" spans="1:11" x14ac:dyDescent="0.25">
      <c r="A7568" s="48" t="s">
        <v>8738</v>
      </c>
      <c r="B7568" s="26" t="s">
        <v>21768</v>
      </c>
      <c r="C7568" s="26" t="s">
        <v>20197</v>
      </c>
      <c r="D7568" s="26" t="s">
        <v>20198</v>
      </c>
      <c r="E7568" s="25"/>
      <c r="F7568" s="26" t="s">
        <v>21876</v>
      </c>
      <c r="G7568" s="27">
        <v>45433</v>
      </c>
      <c r="H7568" s="26" t="s">
        <v>21877</v>
      </c>
      <c r="I7568" s="26" t="s">
        <v>21872</v>
      </c>
      <c r="J7568" s="28">
        <v>-377600</v>
      </c>
      <c r="K7568" s="49">
        <v>-377600</v>
      </c>
    </row>
    <row r="7569" spans="1:11" x14ac:dyDescent="0.25">
      <c r="A7569" s="48" t="s">
        <v>8738</v>
      </c>
      <c r="B7569" s="26" t="s">
        <v>21768</v>
      </c>
      <c r="C7569" s="26" t="s">
        <v>20250</v>
      </c>
      <c r="D7569" s="26" t="s">
        <v>20251</v>
      </c>
      <c r="E7569" s="26" t="s">
        <v>19558</v>
      </c>
      <c r="F7569" s="26" t="s">
        <v>21912</v>
      </c>
      <c r="G7569" s="27">
        <v>45433</v>
      </c>
      <c r="H7569" s="26" t="s">
        <v>21913</v>
      </c>
      <c r="I7569" s="26" t="s">
        <v>21872</v>
      </c>
      <c r="J7569" s="28">
        <v>-324425.28000000003</v>
      </c>
      <c r="K7569" s="49">
        <v>-324425.28000000003</v>
      </c>
    </row>
    <row r="7570" spans="1:11" x14ac:dyDescent="0.25">
      <c r="A7570" s="48" t="s">
        <v>8738</v>
      </c>
      <c r="B7570" s="26" t="s">
        <v>21768</v>
      </c>
      <c r="C7570" s="26" t="s">
        <v>20352</v>
      </c>
      <c r="D7570" s="26" t="s">
        <v>20353</v>
      </c>
      <c r="E7570" s="25"/>
      <c r="F7570" s="26" t="s">
        <v>22073</v>
      </c>
      <c r="G7570" s="27">
        <v>45433</v>
      </c>
      <c r="H7570" s="26" t="s">
        <v>22074</v>
      </c>
      <c r="I7570" s="26" t="s">
        <v>22075</v>
      </c>
      <c r="J7570" s="28">
        <v>-198240</v>
      </c>
      <c r="K7570" s="49">
        <v>-198240</v>
      </c>
    </row>
    <row r="7571" spans="1:11" x14ac:dyDescent="0.25">
      <c r="A7571" s="48" t="s">
        <v>8738</v>
      </c>
      <c r="B7571" s="26" t="s">
        <v>21768</v>
      </c>
      <c r="C7571" s="26" t="s">
        <v>20356</v>
      </c>
      <c r="D7571" s="26" t="s">
        <v>20357</v>
      </c>
      <c r="E7571" s="25"/>
      <c r="F7571" s="26" t="s">
        <v>22081</v>
      </c>
      <c r="G7571" s="27">
        <v>45433</v>
      </c>
      <c r="H7571" s="26" t="s">
        <v>22082</v>
      </c>
      <c r="I7571" s="26" t="s">
        <v>21872</v>
      </c>
      <c r="J7571" s="28">
        <v>-236000</v>
      </c>
      <c r="K7571" s="49">
        <v>-236000</v>
      </c>
    </row>
    <row r="7572" spans="1:11" x14ac:dyDescent="0.25">
      <c r="A7572" s="48" t="s">
        <v>8738</v>
      </c>
      <c r="B7572" s="26" t="s">
        <v>21768</v>
      </c>
      <c r="C7572" s="26" t="s">
        <v>15381</v>
      </c>
      <c r="D7572" s="26" t="s">
        <v>8142</v>
      </c>
      <c r="E7572" s="25"/>
      <c r="F7572" s="26" t="s">
        <v>22166</v>
      </c>
      <c r="G7572" s="27">
        <v>45433</v>
      </c>
      <c r="H7572" s="26" t="s">
        <v>22167</v>
      </c>
      <c r="I7572" s="25"/>
      <c r="J7572" s="28">
        <v>-103301.11</v>
      </c>
      <c r="K7572" s="49">
        <v>-103301.11</v>
      </c>
    </row>
    <row r="7573" spans="1:11" x14ac:dyDescent="0.25">
      <c r="A7573" s="48" t="s">
        <v>8738</v>
      </c>
      <c r="B7573" s="26" t="s">
        <v>21768</v>
      </c>
      <c r="C7573" s="26" t="s">
        <v>16055</v>
      </c>
      <c r="D7573" s="26" t="s">
        <v>16056</v>
      </c>
      <c r="E7573" s="26" t="s">
        <v>19552</v>
      </c>
      <c r="F7573" s="26" t="s">
        <v>22316</v>
      </c>
      <c r="G7573" s="27">
        <v>45433</v>
      </c>
      <c r="H7573" s="26" t="s">
        <v>22317</v>
      </c>
      <c r="I7573" s="26" t="s">
        <v>22318</v>
      </c>
      <c r="J7573" s="28">
        <v>-13226648.58</v>
      </c>
      <c r="K7573" s="49">
        <v>-13226648.58</v>
      </c>
    </row>
    <row r="7574" spans="1:11" x14ac:dyDescent="0.25">
      <c r="A7574" s="48" t="s">
        <v>8738</v>
      </c>
      <c r="B7574" s="26" t="s">
        <v>21768</v>
      </c>
      <c r="C7574" s="26" t="s">
        <v>16055</v>
      </c>
      <c r="D7574" s="26" t="s">
        <v>16056</v>
      </c>
      <c r="E7574" s="26" t="s">
        <v>19552</v>
      </c>
      <c r="F7574" s="26" t="s">
        <v>22319</v>
      </c>
      <c r="G7574" s="27">
        <v>45433</v>
      </c>
      <c r="H7574" s="26" t="s">
        <v>22320</v>
      </c>
      <c r="I7574" s="26" t="s">
        <v>22318</v>
      </c>
      <c r="J7574" s="28">
        <v>-2374427.84</v>
      </c>
      <c r="K7574" s="49">
        <v>-2374427.84</v>
      </c>
    </row>
    <row r="7575" spans="1:11" x14ac:dyDescent="0.25">
      <c r="A7575" s="48" t="s">
        <v>8738</v>
      </c>
      <c r="B7575" s="26" t="s">
        <v>21768</v>
      </c>
      <c r="C7575" s="26" t="s">
        <v>7370</v>
      </c>
      <c r="D7575" s="26" t="s">
        <v>7369</v>
      </c>
      <c r="E7575" s="26" t="s">
        <v>19552</v>
      </c>
      <c r="F7575" s="26" t="s">
        <v>22446</v>
      </c>
      <c r="G7575" s="27">
        <v>45433</v>
      </c>
      <c r="H7575" s="26" t="s">
        <v>22447</v>
      </c>
      <c r="I7575" s="25"/>
      <c r="J7575" s="28">
        <v>-5573183.7300000004</v>
      </c>
      <c r="K7575" s="49">
        <v>-5573183.7300000004</v>
      </c>
    </row>
    <row r="7576" spans="1:11" x14ac:dyDescent="0.25">
      <c r="A7576" s="48" t="s">
        <v>8738</v>
      </c>
      <c r="B7576" s="26" t="s">
        <v>21768</v>
      </c>
      <c r="C7576" s="26" t="s">
        <v>7370</v>
      </c>
      <c r="D7576" s="26" t="s">
        <v>7369</v>
      </c>
      <c r="E7576" s="26" t="s">
        <v>19552</v>
      </c>
      <c r="F7576" s="26" t="s">
        <v>22448</v>
      </c>
      <c r="G7576" s="27">
        <v>45433</v>
      </c>
      <c r="H7576" s="26" t="s">
        <v>22449</v>
      </c>
      <c r="I7576" s="25"/>
      <c r="J7576" s="28">
        <v>-9954614.3900000006</v>
      </c>
      <c r="K7576" s="49">
        <v>-9954614.3900000006</v>
      </c>
    </row>
    <row r="7577" spans="1:11" x14ac:dyDescent="0.25">
      <c r="A7577" s="48" t="s">
        <v>8738</v>
      </c>
      <c r="B7577" s="26" t="s">
        <v>21768</v>
      </c>
      <c r="C7577" s="26" t="s">
        <v>7370</v>
      </c>
      <c r="D7577" s="26" t="s">
        <v>7369</v>
      </c>
      <c r="E7577" s="26" t="s">
        <v>19552</v>
      </c>
      <c r="F7577" s="26" t="s">
        <v>22450</v>
      </c>
      <c r="G7577" s="27">
        <v>45433</v>
      </c>
      <c r="H7577" s="26" t="s">
        <v>22451</v>
      </c>
      <c r="I7577" s="25"/>
      <c r="J7577" s="28">
        <v>-14125271.33</v>
      </c>
      <c r="K7577" s="49">
        <v>-14125271.33</v>
      </c>
    </row>
    <row r="7578" spans="1:11" x14ac:dyDescent="0.25">
      <c r="A7578" s="48" t="s">
        <v>8738</v>
      </c>
      <c r="B7578" s="26" t="s">
        <v>21768</v>
      </c>
      <c r="C7578" s="26" t="s">
        <v>7370</v>
      </c>
      <c r="D7578" s="26" t="s">
        <v>7369</v>
      </c>
      <c r="E7578" s="26" t="s">
        <v>19552</v>
      </c>
      <c r="F7578" s="26" t="s">
        <v>22452</v>
      </c>
      <c r="G7578" s="27">
        <v>45433</v>
      </c>
      <c r="H7578" s="26" t="s">
        <v>22453</v>
      </c>
      <c r="I7578" s="25"/>
      <c r="J7578" s="28">
        <v>-10875062.16</v>
      </c>
      <c r="K7578" s="49">
        <v>-10875062.16</v>
      </c>
    </row>
    <row r="7579" spans="1:11" x14ac:dyDescent="0.25">
      <c r="A7579" s="48" t="s">
        <v>8738</v>
      </c>
      <c r="B7579" s="26" t="s">
        <v>21768</v>
      </c>
      <c r="C7579" s="26" t="s">
        <v>16227</v>
      </c>
      <c r="D7579" s="26" t="s">
        <v>16228</v>
      </c>
      <c r="E7579" s="26" t="s">
        <v>19552</v>
      </c>
      <c r="F7579" s="26" t="s">
        <v>22463</v>
      </c>
      <c r="G7579" s="27">
        <v>45433</v>
      </c>
      <c r="H7579" s="26" t="s">
        <v>22464</v>
      </c>
      <c r="I7579" s="25"/>
      <c r="J7579" s="28">
        <v>-4474151.49</v>
      </c>
      <c r="K7579" s="49">
        <v>-4474151.49</v>
      </c>
    </row>
    <row r="7580" spans="1:11" x14ac:dyDescent="0.25">
      <c r="A7580" s="48" t="s">
        <v>8738</v>
      </c>
      <c r="B7580" s="26" t="s">
        <v>21768</v>
      </c>
      <c r="C7580" s="26" t="s">
        <v>16227</v>
      </c>
      <c r="D7580" s="26" t="s">
        <v>16228</v>
      </c>
      <c r="E7580" s="26" t="s">
        <v>19552</v>
      </c>
      <c r="F7580" s="26" t="s">
        <v>22465</v>
      </c>
      <c r="G7580" s="27">
        <v>45433</v>
      </c>
      <c r="H7580" s="26" t="s">
        <v>22466</v>
      </c>
      <c r="I7580" s="25"/>
      <c r="J7580" s="28">
        <v>-5857833.9299999997</v>
      </c>
      <c r="K7580" s="49">
        <v>-5857833.9299999997</v>
      </c>
    </row>
    <row r="7581" spans="1:11" x14ac:dyDescent="0.25">
      <c r="A7581" s="48" t="s">
        <v>8738</v>
      </c>
      <c r="B7581" s="26" t="s">
        <v>21768</v>
      </c>
      <c r="C7581" s="26" t="s">
        <v>8685</v>
      </c>
      <c r="D7581" s="26" t="s">
        <v>8684</v>
      </c>
      <c r="E7581" s="26" t="s">
        <v>19552</v>
      </c>
      <c r="F7581" s="26" t="s">
        <v>22473</v>
      </c>
      <c r="G7581" s="27">
        <v>45433</v>
      </c>
      <c r="H7581" s="26" t="s">
        <v>22474</v>
      </c>
      <c r="I7581" s="25"/>
      <c r="J7581" s="28">
        <v>-4844703.1100000003</v>
      </c>
      <c r="K7581" s="49">
        <v>-4844703.1100000003</v>
      </c>
    </row>
    <row r="7582" spans="1:11" x14ac:dyDescent="0.25">
      <c r="A7582" s="48" t="s">
        <v>8738</v>
      </c>
      <c r="B7582" s="26" t="s">
        <v>21768</v>
      </c>
      <c r="C7582" s="26" t="s">
        <v>7509</v>
      </c>
      <c r="D7582" s="26" t="s">
        <v>7508</v>
      </c>
      <c r="E7582" s="25"/>
      <c r="F7582" s="26" t="s">
        <v>22691</v>
      </c>
      <c r="G7582" s="27">
        <v>45433</v>
      </c>
      <c r="H7582" s="26" t="s">
        <v>20648</v>
      </c>
      <c r="I7582" s="26" t="s">
        <v>22692</v>
      </c>
      <c r="J7582" s="28">
        <v>-322140</v>
      </c>
      <c r="K7582" s="49">
        <v>-322140</v>
      </c>
    </row>
    <row r="7583" spans="1:11" x14ac:dyDescent="0.25">
      <c r="A7583" s="48" t="s">
        <v>8738</v>
      </c>
      <c r="B7583" s="26" t="s">
        <v>21768</v>
      </c>
      <c r="C7583" s="26" t="s">
        <v>22764</v>
      </c>
      <c r="D7583" s="26" t="s">
        <v>22765</v>
      </c>
      <c r="E7583" s="25"/>
      <c r="F7583" s="26" t="s">
        <v>22766</v>
      </c>
      <c r="G7583" s="27">
        <v>45433</v>
      </c>
      <c r="H7583" s="26" t="s">
        <v>8009</v>
      </c>
      <c r="I7583" s="25"/>
      <c r="J7583" s="28">
        <v>-177000</v>
      </c>
      <c r="K7583" s="49">
        <v>-177000</v>
      </c>
    </row>
    <row r="7584" spans="1:11" x14ac:dyDescent="0.25">
      <c r="A7584" s="48" t="s">
        <v>8738</v>
      </c>
      <c r="B7584" s="26" t="s">
        <v>21768</v>
      </c>
      <c r="C7584" s="26" t="s">
        <v>8700</v>
      </c>
      <c r="D7584" s="26" t="s">
        <v>8699</v>
      </c>
      <c r="E7584" s="26" t="s">
        <v>19552</v>
      </c>
      <c r="F7584" s="26" t="s">
        <v>22832</v>
      </c>
      <c r="G7584" s="27">
        <v>45433</v>
      </c>
      <c r="H7584" s="26" t="s">
        <v>21100</v>
      </c>
      <c r="I7584" s="26" t="s">
        <v>22833</v>
      </c>
      <c r="J7584" s="28">
        <v>-23173710.84</v>
      </c>
      <c r="K7584" s="49">
        <v>-23173710.84</v>
      </c>
    </row>
    <row r="7585" spans="1:11" x14ac:dyDescent="0.25">
      <c r="A7585" s="48" t="s">
        <v>8738</v>
      </c>
      <c r="B7585" s="26" t="s">
        <v>21768</v>
      </c>
      <c r="C7585" s="26" t="s">
        <v>23222</v>
      </c>
      <c r="D7585" s="26" t="s">
        <v>23223</v>
      </c>
      <c r="E7585" s="25"/>
      <c r="F7585" s="26" t="s">
        <v>23224</v>
      </c>
      <c r="G7585" s="27">
        <v>45433</v>
      </c>
      <c r="H7585" s="26" t="s">
        <v>6778</v>
      </c>
      <c r="I7585" s="25"/>
      <c r="J7585" s="28">
        <v>-257400</v>
      </c>
      <c r="K7585" s="49">
        <v>-257400</v>
      </c>
    </row>
    <row r="7586" spans="1:11" x14ac:dyDescent="0.25">
      <c r="A7586" s="48" t="s">
        <v>8738</v>
      </c>
      <c r="B7586" s="26" t="s">
        <v>21768</v>
      </c>
      <c r="C7586" s="26" t="s">
        <v>6498</v>
      </c>
      <c r="D7586" s="26" t="s">
        <v>6497</v>
      </c>
      <c r="E7586" s="25"/>
      <c r="F7586" s="26" t="s">
        <v>23371</v>
      </c>
      <c r="G7586" s="27">
        <v>45433</v>
      </c>
      <c r="H7586" s="26" t="s">
        <v>23372</v>
      </c>
      <c r="I7586" s="25"/>
      <c r="J7586" s="28">
        <v>-1230617</v>
      </c>
      <c r="K7586" s="49">
        <v>-1230617</v>
      </c>
    </row>
    <row r="7587" spans="1:11" x14ac:dyDescent="0.25">
      <c r="A7587" s="48" t="s">
        <v>8738</v>
      </c>
      <c r="B7587" s="26" t="s">
        <v>21768</v>
      </c>
      <c r="C7587" s="26" t="s">
        <v>17136</v>
      </c>
      <c r="D7587" s="26" t="s">
        <v>17137</v>
      </c>
      <c r="E7587" s="25"/>
      <c r="F7587" s="26" t="s">
        <v>23378</v>
      </c>
      <c r="G7587" s="27">
        <v>45433</v>
      </c>
      <c r="H7587" s="26" t="s">
        <v>19945</v>
      </c>
      <c r="I7587" s="25"/>
      <c r="J7587" s="28">
        <v>-8575200.5600000005</v>
      </c>
      <c r="K7587" s="49">
        <v>-8575200.5600000005</v>
      </c>
    </row>
    <row r="7588" spans="1:11" x14ac:dyDescent="0.25">
      <c r="A7588" s="48" t="s">
        <v>19520</v>
      </c>
      <c r="B7588" s="26" t="s">
        <v>21768</v>
      </c>
      <c r="C7588" s="26" t="s">
        <v>18963</v>
      </c>
      <c r="D7588" s="26" t="s">
        <v>19526</v>
      </c>
      <c r="E7588" s="25"/>
      <c r="F7588" s="26" t="s">
        <v>23743</v>
      </c>
      <c r="G7588" s="27">
        <v>45433</v>
      </c>
      <c r="H7588" s="26" t="s">
        <v>23744</v>
      </c>
      <c r="I7588" s="25"/>
      <c r="J7588" s="28">
        <v>-2451381.7000000002</v>
      </c>
      <c r="K7588" s="49">
        <v>-2451381.7000000002</v>
      </c>
    </row>
    <row r="7589" spans="1:11" x14ac:dyDescent="0.25">
      <c r="A7589" s="48" t="s">
        <v>18584</v>
      </c>
      <c r="B7589" s="26" t="s">
        <v>21768</v>
      </c>
      <c r="C7589" s="26" t="s">
        <v>18878</v>
      </c>
      <c r="D7589" s="26" t="s">
        <v>19534</v>
      </c>
      <c r="E7589" s="25"/>
      <c r="F7589" s="26" t="s">
        <v>23754</v>
      </c>
      <c r="G7589" s="27">
        <v>45433</v>
      </c>
      <c r="H7589" s="26" t="s">
        <v>23755</v>
      </c>
      <c r="I7589" s="25"/>
      <c r="J7589" s="28">
        <v>-2780</v>
      </c>
      <c r="K7589" s="49">
        <v>-2780</v>
      </c>
    </row>
    <row r="7590" spans="1:11" x14ac:dyDescent="0.25">
      <c r="A7590" s="48" t="s">
        <v>18584</v>
      </c>
      <c r="B7590" s="26" t="s">
        <v>21768</v>
      </c>
      <c r="C7590" s="26" t="s">
        <v>18894</v>
      </c>
      <c r="D7590" s="26" t="s">
        <v>19536</v>
      </c>
      <c r="E7590" s="25"/>
      <c r="F7590" s="26" t="s">
        <v>23795</v>
      </c>
      <c r="G7590" s="27">
        <v>45433</v>
      </c>
      <c r="H7590" s="26" t="s">
        <v>23796</v>
      </c>
      <c r="I7590" s="25"/>
      <c r="J7590" s="28">
        <v>-2871530</v>
      </c>
      <c r="K7590" s="49">
        <v>-2871530</v>
      </c>
    </row>
    <row r="7591" spans="1:11" x14ac:dyDescent="0.25">
      <c r="A7591" s="48" t="s">
        <v>18584</v>
      </c>
      <c r="B7591" s="26" t="s">
        <v>21768</v>
      </c>
      <c r="C7591" s="26" t="s">
        <v>18894</v>
      </c>
      <c r="D7591" s="26" t="s">
        <v>19536</v>
      </c>
      <c r="E7591" s="25"/>
      <c r="F7591" s="26" t="s">
        <v>23797</v>
      </c>
      <c r="G7591" s="27">
        <v>45433</v>
      </c>
      <c r="H7591" s="26" t="s">
        <v>23798</v>
      </c>
      <c r="I7591" s="25"/>
      <c r="J7591" s="28">
        <v>-43940</v>
      </c>
      <c r="K7591" s="49">
        <v>-43940</v>
      </c>
    </row>
    <row r="7592" spans="1:11" x14ac:dyDescent="0.25">
      <c r="A7592" s="48" t="s">
        <v>18584</v>
      </c>
      <c r="B7592" s="26" t="s">
        <v>21768</v>
      </c>
      <c r="C7592" s="26" t="s">
        <v>18894</v>
      </c>
      <c r="D7592" s="26" t="s">
        <v>19536</v>
      </c>
      <c r="E7592" s="25"/>
      <c r="F7592" s="26" t="s">
        <v>23799</v>
      </c>
      <c r="G7592" s="27">
        <v>45433</v>
      </c>
      <c r="H7592" s="26" t="s">
        <v>23800</v>
      </c>
      <c r="I7592" s="25"/>
      <c r="J7592" s="28">
        <v>-2871530</v>
      </c>
      <c r="K7592" s="49">
        <v>-2871530</v>
      </c>
    </row>
    <row r="7593" spans="1:11" x14ac:dyDescent="0.25">
      <c r="A7593" s="48" t="s">
        <v>18584</v>
      </c>
      <c r="B7593" s="26" t="s">
        <v>21768</v>
      </c>
      <c r="C7593" s="26" t="s">
        <v>18894</v>
      </c>
      <c r="D7593" s="26" t="s">
        <v>19536</v>
      </c>
      <c r="E7593" s="25"/>
      <c r="F7593" s="26" t="s">
        <v>23801</v>
      </c>
      <c r="G7593" s="27">
        <v>45433</v>
      </c>
      <c r="H7593" s="26" t="s">
        <v>23802</v>
      </c>
      <c r="I7593" s="25"/>
      <c r="J7593" s="28">
        <v>-43940</v>
      </c>
      <c r="K7593" s="49">
        <v>-43940</v>
      </c>
    </row>
    <row r="7594" spans="1:11" x14ac:dyDescent="0.25">
      <c r="A7594" s="48" t="s">
        <v>18584</v>
      </c>
      <c r="B7594" s="26" t="s">
        <v>21768</v>
      </c>
      <c r="C7594" s="26" t="s">
        <v>18894</v>
      </c>
      <c r="D7594" s="26" t="s">
        <v>19536</v>
      </c>
      <c r="E7594" s="25"/>
      <c r="F7594" s="26" t="s">
        <v>23803</v>
      </c>
      <c r="G7594" s="27">
        <v>45433</v>
      </c>
      <c r="H7594" s="26" t="s">
        <v>23804</v>
      </c>
      <c r="I7594" s="25"/>
      <c r="J7594" s="28">
        <v>-2871530</v>
      </c>
      <c r="K7594" s="49">
        <v>-2871530</v>
      </c>
    </row>
    <row r="7595" spans="1:11" x14ac:dyDescent="0.25">
      <c r="A7595" s="48" t="s">
        <v>18584</v>
      </c>
      <c r="B7595" s="26" t="s">
        <v>21768</v>
      </c>
      <c r="C7595" s="26" t="s">
        <v>18894</v>
      </c>
      <c r="D7595" s="26" t="s">
        <v>19536</v>
      </c>
      <c r="E7595" s="25"/>
      <c r="F7595" s="26" t="s">
        <v>23805</v>
      </c>
      <c r="G7595" s="27">
        <v>45433</v>
      </c>
      <c r="H7595" s="26" t="s">
        <v>23806</v>
      </c>
      <c r="I7595" s="25"/>
      <c r="J7595" s="28">
        <v>-43940</v>
      </c>
      <c r="K7595" s="49">
        <v>-43940</v>
      </c>
    </row>
    <row r="7596" spans="1:11" x14ac:dyDescent="0.25">
      <c r="A7596" s="48" t="s">
        <v>18584</v>
      </c>
      <c r="B7596" s="26" t="s">
        <v>21768</v>
      </c>
      <c r="C7596" s="26" t="s">
        <v>18894</v>
      </c>
      <c r="D7596" s="26" t="s">
        <v>19536</v>
      </c>
      <c r="E7596" s="25"/>
      <c r="F7596" s="26" t="s">
        <v>23807</v>
      </c>
      <c r="G7596" s="27">
        <v>45433</v>
      </c>
      <c r="H7596" s="26" t="s">
        <v>23808</v>
      </c>
      <c r="I7596" s="25"/>
      <c r="J7596" s="28">
        <v>-2871530</v>
      </c>
      <c r="K7596" s="49">
        <v>-2871530</v>
      </c>
    </row>
    <row r="7597" spans="1:11" x14ac:dyDescent="0.25">
      <c r="A7597" s="48" t="s">
        <v>18584</v>
      </c>
      <c r="B7597" s="26" t="s">
        <v>21768</v>
      </c>
      <c r="C7597" s="26" t="s">
        <v>18894</v>
      </c>
      <c r="D7597" s="26" t="s">
        <v>19536</v>
      </c>
      <c r="E7597" s="25"/>
      <c r="F7597" s="26" t="s">
        <v>23809</v>
      </c>
      <c r="G7597" s="27">
        <v>45433</v>
      </c>
      <c r="H7597" s="26" t="s">
        <v>23810</v>
      </c>
      <c r="I7597" s="25"/>
      <c r="J7597" s="28">
        <v>-43940</v>
      </c>
      <c r="K7597" s="49">
        <v>-43940</v>
      </c>
    </row>
    <row r="7598" spans="1:11" x14ac:dyDescent="0.25">
      <c r="A7598" s="48" t="s">
        <v>18584</v>
      </c>
      <c r="B7598" s="26" t="s">
        <v>21768</v>
      </c>
      <c r="C7598" s="26" t="s">
        <v>18894</v>
      </c>
      <c r="D7598" s="26" t="s">
        <v>19536</v>
      </c>
      <c r="E7598" s="25"/>
      <c r="F7598" s="26" t="s">
        <v>23811</v>
      </c>
      <c r="G7598" s="27">
        <v>45433</v>
      </c>
      <c r="H7598" s="26" t="s">
        <v>23812</v>
      </c>
      <c r="I7598" s="25"/>
      <c r="J7598" s="28">
        <v>-2871530</v>
      </c>
      <c r="K7598" s="49">
        <v>-2871530</v>
      </c>
    </row>
    <row r="7599" spans="1:11" x14ac:dyDescent="0.25">
      <c r="A7599" s="48" t="s">
        <v>18584</v>
      </c>
      <c r="B7599" s="26" t="s">
        <v>21768</v>
      </c>
      <c r="C7599" s="26" t="s">
        <v>18894</v>
      </c>
      <c r="D7599" s="26" t="s">
        <v>19536</v>
      </c>
      <c r="E7599" s="25"/>
      <c r="F7599" s="26" t="s">
        <v>23813</v>
      </c>
      <c r="G7599" s="27">
        <v>45433</v>
      </c>
      <c r="H7599" s="26" t="s">
        <v>23814</v>
      </c>
      <c r="I7599" s="25"/>
      <c r="J7599" s="28">
        <v>-43940</v>
      </c>
      <c r="K7599" s="49">
        <v>-43940</v>
      </c>
    </row>
    <row r="7600" spans="1:11" x14ac:dyDescent="0.25">
      <c r="A7600" s="48" t="s">
        <v>18584</v>
      </c>
      <c r="B7600" s="26" t="s">
        <v>21768</v>
      </c>
      <c r="C7600" s="26" t="s">
        <v>18894</v>
      </c>
      <c r="D7600" s="26" t="s">
        <v>19536</v>
      </c>
      <c r="E7600" s="25"/>
      <c r="F7600" s="26" t="s">
        <v>23815</v>
      </c>
      <c r="G7600" s="27">
        <v>45433</v>
      </c>
      <c r="H7600" s="26" t="s">
        <v>23816</v>
      </c>
      <c r="I7600" s="25"/>
      <c r="J7600" s="28">
        <v>-2871530</v>
      </c>
      <c r="K7600" s="49">
        <v>-2871530</v>
      </c>
    </row>
    <row r="7601" spans="1:11" x14ac:dyDescent="0.25">
      <c r="A7601" s="48" t="s">
        <v>18584</v>
      </c>
      <c r="B7601" s="26" t="s">
        <v>21768</v>
      </c>
      <c r="C7601" s="26" t="s">
        <v>18894</v>
      </c>
      <c r="D7601" s="26" t="s">
        <v>19536</v>
      </c>
      <c r="E7601" s="25"/>
      <c r="F7601" s="26" t="s">
        <v>23817</v>
      </c>
      <c r="G7601" s="27">
        <v>45433</v>
      </c>
      <c r="H7601" s="26" t="s">
        <v>23212</v>
      </c>
      <c r="I7601" s="25"/>
      <c r="J7601" s="28">
        <v>-43940</v>
      </c>
      <c r="K7601" s="49">
        <v>-43940</v>
      </c>
    </row>
    <row r="7602" spans="1:11" x14ac:dyDescent="0.25">
      <c r="A7602" s="48" t="s">
        <v>18584</v>
      </c>
      <c r="B7602" s="26" t="s">
        <v>21768</v>
      </c>
      <c r="C7602" s="26" t="s">
        <v>18894</v>
      </c>
      <c r="D7602" s="26" t="s">
        <v>19536</v>
      </c>
      <c r="E7602" s="25"/>
      <c r="F7602" s="26" t="s">
        <v>23818</v>
      </c>
      <c r="G7602" s="27">
        <v>45433</v>
      </c>
      <c r="H7602" s="26" t="s">
        <v>23819</v>
      </c>
      <c r="I7602" s="25"/>
      <c r="J7602" s="28">
        <v>-2871530</v>
      </c>
      <c r="K7602" s="49">
        <v>-2871530</v>
      </c>
    </row>
    <row r="7603" spans="1:11" x14ac:dyDescent="0.25">
      <c r="A7603" s="48" t="s">
        <v>18584</v>
      </c>
      <c r="B7603" s="26" t="s">
        <v>21768</v>
      </c>
      <c r="C7603" s="26" t="s">
        <v>18894</v>
      </c>
      <c r="D7603" s="26" t="s">
        <v>19536</v>
      </c>
      <c r="E7603" s="25"/>
      <c r="F7603" s="26" t="s">
        <v>23820</v>
      </c>
      <c r="G7603" s="27">
        <v>45433</v>
      </c>
      <c r="H7603" s="26" t="s">
        <v>23821</v>
      </c>
      <c r="I7603" s="25"/>
      <c r="J7603" s="28">
        <v>-43940</v>
      </c>
      <c r="K7603" s="49">
        <v>-43940</v>
      </c>
    </row>
    <row r="7604" spans="1:11" x14ac:dyDescent="0.25">
      <c r="A7604" s="48" t="s">
        <v>18584</v>
      </c>
      <c r="B7604" s="26" t="s">
        <v>21768</v>
      </c>
      <c r="C7604" s="26" t="s">
        <v>18894</v>
      </c>
      <c r="D7604" s="26" t="s">
        <v>19536</v>
      </c>
      <c r="E7604" s="25"/>
      <c r="F7604" s="26" t="s">
        <v>23822</v>
      </c>
      <c r="G7604" s="27">
        <v>45433</v>
      </c>
      <c r="H7604" s="26" t="s">
        <v>23823</v>
      </c>
      <c r="I7604" s="25"/>
      <c r="J7604" s="28">
        <v>-2871530</v>
      </c>
      <c r="K7604" s="49">
        <v>-2871530</v>
      </c>
    </row>
    <row r="7605" spans="1:11" x14ac:dyDescent="0.25">
      <c r="A7605" s="48" t="s">
        <v>18584</v>
      </c>
      <c r="B7605" s="26" t="s">
        <v>21768</v>
      </c>
      <c r="C7605" s="26" t="s">
        <v>18894</v>
      </c>
      <c r="D7605" s="26" t="s">
        <v>19536</v>
      </c>
      <c r="E7605" s="25"/>
      <c r="F7605" s="26" t="s">
        <v>23824</v>
      </c>
      <c r="G7605" s="27">
        <v>45433</v>
      </c>
      <c r="H7605" s="26" t="s">
        <v>23825</v>
      </c>
      <c r="I7605" s="25"/>
      <c r="J7605" s="28">
        <v>-43940</v>
      </c>
      <c r="K7605" s="49">
        <v>-43940</v>
      </c>
    </row>
    <row r="7606" spans="1:11" x14ac:dyDescent="0.25">
      <c r="A7606" s="48" t="s">
        <v>18584</v>
      </c>
      <c r="B7606" s="26" t="s">
        <v>21768</v>
      </c>
      <c r="C7606" s="26" t="s">
        <v>18894</v>
      </c>
      <c r="D7606" s="26" t="s">
        <v>19536</v>
      </c>
      <c r="E7606" s="25"/>
      <c r="F7606" s="26" t="s">
        <v>23826</v>
      </c>
      <c r="G7606" s="27">
        <v>45433</v>
      </c>
      <c r="H7606" s="26" t="s">
        <v>23827</v>
      </c>
      <c r="I7606" s="25"/>
      <c r="J7606" s="28">
        <v>-2871530</v>
      </c>
      <c r="K7606" s="49">
        <v>-2871530</v>
      </c>
    </row>
    <row r="7607" spans="1:11" x14ac:dyDescent="0.25">
      <c r="A7607" s="48" t="s">
        <v>18584</v>
      </c>
      <c r="B7607" s="26" t="s">
        <v>21768</v>
      </c>
      <c r="C7607" s="26" t="s">
        <v>18894</v>
      </c>
      <c r="D7607" s="26" t="s">
        <v>19536</v>
      </c>
      <c r="E7607" s="25"/>
      <c r="F7607" s="26" t="s">
        <v>23828</v>
      </c>
      <c r="G7607" s="27">
        <v>45433</v>
      </c>
      <c r="H7607" s="26" t="s">
        <v>23829</v>
      </c>
      <c r="I7607" s="25"/>
      <c r="J7607" s="28">
        <v>-43940</v>
      </c>
      <c r="K7607" s="49">
        <v>-43940</v>
      </c>
    </row>
    <row r="7608" spans="1:11" x14ac:dyDescent="0.25">
      <c r="A7608" s="48" t="s">
        <v>18584</v>
      </c>
      <c r="B7608" s="26" t="s">
        <v>21768</v>
      </c>
      <c r="C7608" s="26" t="s">
        <v>18894</v>
      </c>
      <c r="D7608" s="26" t="s">
        <v>19536</v>
      </c>
      <c r="E7608" s="25"/>
      <c r="F7608" s="26" t="s">
        <v>23830</v>
      </c>
      <c r="G7608" s="27">
        <v>45433</v>
      </c>
      <c r="H7608" s="26" t="s">
        <v>23831</v>
      </c>
      <c r="I7608" s="25"/>
      <c r="J7608" s="28">
        <v>-2871530</v>
      </c>
      <c r="K7608" s="49">
        <v>-2871530</v>
      </c>
    </row>
    <row r="7609" spans="1:11" x14ac:dyDescent="0.25">
      <c r="A7609" s="48" t="s">
        <v>18584</v>
      </c>
      <c r="B7609" s="26" t="s">
        <v>21768</v>
      </c>
      <c r="C7609" s="26" t="s">
        <v>18894</v>
      </c>
      <c r="D7609" s="26" t="s">
        <v>19536</v>
      </c>
      <c r="E7609" s="25"/>
      <c r="F7609" s="26" t="s">
        <v>23832</v>
      </c>
      <c r="G7609" s="27">
        <v>45433</v>
      </c>
      <c r="H7609" s="26" t="s">
        <v>23833</v>
      </c>
      <c r="I7609" s="25"/>
      <c r="J7609" s="28">
        <v>-43940</v>
      </c>
      <c r="K7609" s="49">
        <v>-43940</v>
      </c>
    </row>
    <row r="7610" spans="1:11" x14ac:dyDescent="0.25">
      <c r="A7610" s="48" t="s">
        <v>18584</v>
      </c>
      <c r="B7610" s="26" t="s">
        <v>21768</v>
      </c>
      <c r="C7610" s="26" t="s">
        <v>18894</v>
      </c>
      <c r="D7610" s="26" t="s">
        <v>19536</v>
      </c>
      <c r="E7610" s="25"/>
      <c r="F7610" s="26" t="s">
        <v>23834</v>
      </c>
      <c r="G7610" s="27">
        <v>45433</v>
      </c>
      <c r="H7610" s="26" t="s">
        <v>23835</v>
      </c>
      <c r="I7610" s="25"/>
      <c r="J7610" s="28">
        <v>-2871530</v>
      </c>
      <c r="K7610" s="49">
        <v>-2871530</v>
      </c>
    </row>
    <row r="7611" spans="1:11" x14ac:dyDescent="0.25">
      <c r="A7611" s="48" t="s">
        <v>18584</v>
      </c>
      <c r="B7611" s="26" t="s">
        <v>21768</v>
      </c>
      <c r="C7611" s="26" t="s">
        <v>18894</v>
      </c>
      <c r="D7611" s="26" t="s">
        <v>19536</v>
      </c>
      <c r="E7611" s="25"/>
      <c r="F7611" s="26" t="s">
        <v>23836</v>
      </c>
      <c r="G7611" s="27">
        <v>45433</v>
      </c>
      <c r="H7611" s="26" t="s">
        <v>23837</v>
      </c>
      <c r="I7611" s="25"/>
      <c r="J7611" s="28">
        <v>-43940</v>
      </c>
      <c r="K7611" s="49">
        <v>-43940</v>
      </c>
    </row>
    <row r="7612" spans="1:11" x14ac:dyDescent="0.25">
      <c r="A7612" s="48" t="s">
        <v>18584</v>
      </c>
      <c r="B7612" s="26" t="s">
        <v>21768</v>
      </c>
      <c r="C7612" s="26" t="s">
        <v>23840</v>
      </c>
      <c r="D7612" s="26" t="s">
        <v>23841</v>
      </c>
      <c r="E7612" s="25"/>
      <c r="F7612" s="26" t="s">
        <v>23843</v>
      </c>
      <c r="G7612" s="27">
        <v>45433</v>
      </c>
      <c r="H7612" s="26" t="s">
        <v>19928</v>
      </c>
      <c r="I7612" s="25"/>
      <c r="J7612" s="28">
        <v>-943200.01</v>
      </c>
      <c r="K7612" s="49">
        <v>-943200.01</v>
      </c>
    </row>
    <row r="7613" spans="1:11" x14ac:dyDescent="0.25">
      <c r="A7613" s="48" t="s">
        <v>18584</v>
      </c>
      <c r="B7613" s="26" t="s">
        <v>21768</v>
      </c>
      <c r="C7613" s="26" t="s">
        <v>894</v>
      </c>
      <c r="D7613" s="26" t="s">
        <v>893</v>
      </c>
      <c r="E7613" s="25"/>
      <c r="F7613" s="26" t="s">
        <v>23923</v>
      </c>
      <c r="G7613" s="27">
        <v>45433</v>
      </c>
      <c r="H7613" s="26" t="s">
        <v>23924</v>
      </c>
      <c r="I7613" s="25"/>
      <c r="J7613" s="28">
        <v>-362677.5</v>
      </c>
      <c r="K7613" s="49">
        <v>-362677.5</v>
      </c>
    </row>
    <row r="7614" spans="1:11" x14ac:dyDescent="0.25">
      <c r="A7614" s="48" t="s">
        <v>18584</v>
      </c>
      <c r="B7614" s="26" t="s">
        <v>21768</v>
      </c>
      <c r="C7614" s="26" t="s">
        <v>894</v>
      </c>
      <c r="D7614" s="26" t="s">
        <v>893</v>
      </c>
      <c r="E7614" s="25"/>
      <c r="F7614" s="26" t="s">
        <v>23925</v>
      </c>
      <c r="G7614" s="27">
        <v>45433</v>
      </c>
      <c r="H7614" s="26" t="s">
        <v>23926</v>
      </c>
      <c r="I7614" s="25"/>
      <c r="J7614" s="28">
        <v>-4570</v>
      </c>
      <c r="K7614" s="49">
        <v>-4570</v>
      </c>
    </row>
    <row r="7615" spans="1:11" x14ac:dyDescent="0.25">
      <c r="A7615" s="48" t="s">
        <v>8738</v>
      </c>
      <c r="B7615" s="26" t="s">
        <v>21768</v>
      </c>
      <c r="C7615" s="26" t="s">
        <v>15729</v>
      </c>
      <c r="D7615" s="26" t="s">
        <v>15730</v>
      </c>
      <c r="E7615" s="25"/>
      <c r="F7615" s="26" t="s">
        <v>21814</v>
      </c>
      <c r="G7615" s="27">
        <v>45434</v>
      </c>
      <c r="H7615" s="26" t="s">
        <v>21816</v>
      </c>
      <c r="I7615" s="25"/>
      <c r="J7615" s="28">
        <v>-29500</v>
      </c>
      <c r="K7615" s="49">
        <v>-29500</v>
      </c>
    </row>
    <row r="7616" spans="1:11" x14ac:dyDescent="0.25">
      <c r="A7616" s="48" t="s">
        <v>8738</v>
      </c>
      <c r="B7616" s="26" t="s">
        <v>21768</v>
      </c>
      <c r="C7616" s="26" t="s">
        <v>15805</v>
      </c>
      <c r="D7616" s="26" t="s">
        <v>15806</v>
      </c>
      <c r="E7616" s="25"/>
      <c r="F7616" s="26" t="s">
        <v>21893</v>
      </c>
      <c r="G7616" s="27">
        <v>45434</v>
      </c>
      <c r="H7616" s="26" t="s">
        <v>19860</v>
      </c>
      <c r="I7616" s="25"/>
      <c r="J7616" s="28">
        <v>-59000</v>
      </c>
      <c r="K7616" s="49">
        <v>-59000</v>
      </c>
    </row>
    <row r="7617" spans="1:11" x14ac:dyDescent="0.25">
      <c r="A7617" s="48" t="s">
        <v>8738</v>
      </c>
      <c r="B7617" s="26" t="s">
        <v>21768</v>
      </c>
      <c r="C7617" s="26" t="s">
        <v>19777</v>
      </c>
      <c r="D7617" s="26" t="s">
        <v>19778</v>
      </c>
      <c r="E7617" s="25"/>
      <c r="F7617" s="26" t="s">
        <v>22025</v>
      </c>
      <c r="G7617" s="27">
        <v>45434</v>
      </c>
      <c r="H7617" s="26" t="s">
        <v>7072</v>
      </c>
      <c r="I7617" s="26" t="s">
        <v>20039</v>
      </c>
      <c r="J7617" s="28">
        <v>-586690.1</v>
      </c>
      <c r="K7617" s="49">
        <v>-586690.1</v>
      </c>
    </row>
    <row r="7618" spans="1:11" x14ac:dyDescent="0.25">
      <c r="A7618" s="48" t="s">
        <v>8738</v>
      </c>
      <c r="B7618" s="26" t="s">
        <v>21768</v>
      </c>
      <c r="C7618" s="26" t="s">
        <v>18866</v>
      </c>
      <c r="D7618" s="26" t="s">
        <v>19029</v>
      </c>
      <c r="E7618" s="25"/>
      <c r="F7618" s="26" t="s">
        <v>22070</v>
      </c>
      <c r="G7618" s="27">
        <v>45434</v>
      </c>
      <c r="H7618" s="26" t="s">
        <v>8280</v>
      </c>
      <c r="I7618" s="25"/>
      <c r="J7618" s="28">
        <v>-94400</v>
      </c>
      <c r="K7618" s="49">
        <v>-94400</v>
      </c>
    </row>
    <row r="7619" spans="1:11" x14ac:dyDescent="0.25">
      <c r="A7619" s="48" t="s">
        <v>8738</v>
      </c>
      <c r="B7619" s="26" t="s">
        <v>21768</v>
      </c>
      <c r="C7619" s="26" t="s">
        <v>6504</v>
      </c>
      <c r="D7619" s="26" t="s">
        <v>6503</v>
      </c>
      <c r="E7619" s="26" t="s">
        <v>19552</v>
      </c>
      <c r="F7619" s="26" t="s">
        <v>22241</v>
      </c>
      <c r="G7619" s="27">
        <v>45434</v>
      </c>
      <c r="H7619" s="26" t="s">
        <v>22242</v>
      </c>
      <c r="I7619" s="26" t="s">
        <v>22243</v>
      </c>
      <c r="J7619" s="28">
        <v>-3133106.03</v>
      </c>
      <c r="K7619" s="49">
        <v>-2506484.8199999998</v>
      </c>
    </row>
    <row r="7620" spans="1:11" x14ac:dyDescent="0.25">
      <c r="A7620" s="48" t="s">
        <v>8738</v>
      </c>
      <c r="B7620" s="26" t="s">
        <v>21768</v>
      </c>
      <c r="C7620" s="26" t="s">
        <v>8685</v>
      </c>
      <c r="D7620" s="26" t="s">
        <v>8684</v>
      </c>
      <c r="E7620" s="26" t="s">
        <v>19552</v>
      </c>
      <c r="F7620" s="26" t="s">
        <v>22475</v>
      </c>
      <c r="G7620" s="27">
        <v>45434</v>
      </c>
      <c r="H7620" s="26" t="s">
        <v>22476</v>
      </c>
      <c r="I7620" s="25"/>
      <c r="J7620" s="28">
        <v>-5212828.33</v>
      </c>
      <c r="K7620" s="49">
        <v>-5212828.33</v>
      </c>
    </row>
    <row r="7621" spans="1:11" x14ac:dyDescent="0.25">
      <c r="A7621" s="48" t="s">
        <v>8738</v>
      </c>
      <c r="B7621" s="26" t="s">
        <v>21768</v>
      </c>
      <c r="C7621" s="26" t="s">
        <v>8685</v>
      </c>
      <c r="D7621" s="26" t="s">
        <v>8684</v>
      </c>
      <c r="E7621" s="26" t="s">
        <v>19552</v>
      </c>
      <c r="F7621" s="26" t="s">
        <v>22477</v>
      </c>
      <c r="G7621" s="27">
        <v>45434</v>
      </c>
      <c r="H7621" s="26" t="s">
        <v>22478</v>
      </c>
      <c r="I7621" s="25"/>
      <c r="J7621" s="28">
        <v>-6875657.5300000003</v>
      </c>
      <c r="K7621" s="49">
        <v>-6875657.5300000003</v>
      </c>
    </row>
    <row r="7622" spans="1:11" x14ac:dyDescent="0.25">
      <c r="A7622" s="48" t="s">
        <v>8738</v>
      </c>
      <c r="B7622" s="26" t="s">
        <v>21768</v>
      </c>
      <c r="C7622" s="26" t="s">
        <v>8685</v>
      </c>
      <c r="D7622" s="26" t="s">
        <v>8684</v>
      </c>
      <c r="E7622" s="26" t="s">
        <v>19552</v>
      </c>
      <c r="F7622" s="26" t="s">
        <v>22479</v>
      </c>
      <c r="G7622" s="27">
        <v>45434</v>
      </c>
      <c r="H7622" s="26" t="s">
        <v>22480</v>
      </c>
      <c r="I7622" s="25"/>
      <c r="J7622" s="28">
        <v>-4533592.1100000003</v>
      </c>
      <c r="K7622" s="49">
        <v>-4533592.1100000003</v>
      </c>
    </row>
    <row r="7623" spans="1:11" x14ac:dyDescent="0.25">
      <c r="A7623" s="48" t="s">
        <v>8738</v>
      </c>
      <c r="B7623" s="26" t="s">
        <v>21768</v>
      </c>
      <c r="C7623" s="26" t="s">
        <v>8685</v>
      </c>
      <c r="D7623" s="26" t="s">
        <v>8684</v>
      </c>
      <c r="E7623" s="26" t="s">
        <v>19552</v>
      </c>
      <c r="F7623" s="26" t="s">
        <v>22481</v>
      </c>
      <c r="G7623" s="27">
        <v>45434</v>
      </c>
      <c r="H7623" s="26" t="s">
        <v>22482</v>
      </c>
      <c r="I7623" s="25"/>
      <c r="J7623" s="28">
        <v>-4016121.05</v>
      </c>
      <c r="K7623" s="49">
        <v>-4016121.05</v>
      </c>
    </row>
    <row r="7624" spans="1:11" x14ac:dyDescent="0.25">
      <c r="A7624" s="48" t="s">
        <v>8738</v>
      </c>
      <c r="B7624" s="26" t="s">
        <v>21768</v>
      </c>
      <c r="C7624" s="26" t="s">
        <v>8685</v>
      </c>
      <c r="D7624" s="26" t="s">
        <v>8684</v>
      </c>
      <c r="E7624" s="26" t="s">
        <v>19552</v>
      </c>
      <c r="F7624" s="26" t="s">
        <v>22483</v>
      </c>
      <c r="G7624" s="27">
        <v>45434</v>
      </c>
      <c r="H7624" s="26" t="s">
        <v>22484</v>
      </c>
      <c r="I7624" s="25"/>
      <c r="J7624" s="28">
        <v>-6458997.1900000004</v>
      </c>
      <c r="K7624" s="49">
        <v>-6458997.1900000004</v>
      </c>
    </row>
    <row r="7625" spans="1:11" x14ac:dyDescent="0.25">
      <c r="A7625" s="48" t="s">
        <v>8738</v>
      </c>
      <c r="B7625" s="26" t="s">
        <v>21768</v>
      </c>
      <c r="C7625" s="26" t="s">
        <v>8685</v>
      </c>
      <c r="D7625" s="26" t="s">
        <v>8684</v>
      </c>
      <c r="E7625" s="26" t="s">
        <v>19552</v>
      </c>
      <c r="F7625" s="26" t="s">
        <v>22485</v>
      </c>
      <c r="G7625" s="27">
        <v>45434</v>
      </c>
      <c r="H7625" s="26" t="s">
        <v>22486</v>
      </c>
      <c r="I7625" s="25"/>
      <c r="J7625" s="28">
        <v>-4392401.17</v>
      </c>
      <c r="K7625" s="49">
        <v>-4392401.17</v>
      </c>
    </row>
    <row r="7626" spans="1:11" x14ac:dyDescent="0.25">
      <c r="A7626" s="48" t="s">
        <v>8738</v>
      </c>
      <c r="B7626" s="26" t="s">
        <v>21768</v>
      </c>
      <c r="C7626" s="26" t="s">
        <v>22778</v>
      </c>
      <c r="D7626" s="26" t="s">
        <v>22779</v>
      </c>
      <c r="E7626" s="25"/>
      <c r="F7626" s="26" t="s">
        <v>22780</v>
      </c>
      <c r="G7626" s="27">
        <v>45434</v>
      </c>
      <c r="H7626" s="26" t="s">
        <v>18897</v>
      </c>
      <c r="I7626" s="25"/>
      <c r="J7626" s="28">
        <v>-65800.009999999995</v>
      </c>
      <c r="K7626" s="49">
        <v>-65800.009999999995</v>
      </c>
    </row>
    <row r="7627" spans="1:11" x14ac:dyDescent="0.25">
      <c r="A7627" s="48" t="s">
        <v>8738</v>
      </c>
      <c r="B7627" s="26" t="s">
        <v>21768</v>
      </c>
      <c r="C7627" s="26" t="s">
        <v>16465</v>
      </c>
      <c r="D7627" s="26" t="s">
        <v>16466</v>
      </c>
      <c r="E7627" s="25"/>
      <c r="F7627" s="26" t="s">
        <v>22799</v>
      </c>
      <c r="G7627" s="27">
        <v>45434</v>
      </c>
      <c r="H7627" s="26" t="s">
        <v>22800</v>
      </c>
      <c r="I7627" s="26" t="s">
        <v>21097</v>
      </c>
      <c r="J7627" s="28">
        <v>-211527.69</v>
      </c>
      <c r="K7627" s="49">
        <v>-211527.69</v>
      </c>
    </row>
    <row r="7628" spans="1:11" x14ac:dyDescent="0.25">
      <c r="A7628" s="48" t="s">
        <v>8738</v>
      </c>
      <c r="B7628" s="26" t="s">
        <v>21768</v>
      </c>
      <c r="C7628" s="26" t="s">
        <v>16533</v>
      </c>
      <c r="D7628" s="26" t="s">
        <v>16534</v>
      </c>
      <c r="E7628" s="25"/>
      <c r="F7628" s="26" t="s">
        <v>22854</v>
      </c>
      <c r="G7628" s="27">
        <v>45434</v>
      </c>
      <c r="H7628" s="26" t="s">
        <v>19928</v>
      </c>
      <c r="I7628" s="25"/>
      <c r="J7628" s="28">
        <v>-4083688.77</v>
      </c>
      <c r="K7628" s="49">
        <v>-4083688.77</v>
      </c>
    </row>
    <row r="7629" spans="1:11" x14ac:dyDescent="0.25">
      <c r="A7629" s="48" t="s">
        <v>8738</v>
      </c>
      <c r="B7629" s="26" t="s">
        <v>21768</v>
      </c>
      <c r="C7629" s="26" t="s">
        <v>19940</v>
      </c>
      <c r="D7629" s="26" t="s">
        <v>19941</v>
      </c>
      <c r="E7629" s="25"/>
      <c r="F7629" s="26" t="s">
        <v>23020</v>
      </c>
      <c r="G7629" s="27">
        <v>45434</v>
      </c>
      <c r="H7629" s="26" t="s">
        <v>23021</v>
      </c>
      <c r="I7629" s="26" t="s">
        <v>23022</v>
      </c>
      <c r="J7629" s="28">
        <v>-778800</v>
      </c>
      <c r="K7629" s="49">
        <v>-778800</v>
      </c>
    </row>
    <row r="7630" spans="1:11" x14ac:dyDescent="0.25">
      <c r="A7630" s="48" t="s">
        <v>8738</v>
      </c>
      <c r="B7630" s="26" t="s">
        <v>21768</v>
      </c>
      <c r="C7630" s="26" t="s">
        <v>19968</v>
      </c>
      <c r="D7630" s="26" t="s">
        <v>19969</v>
      </c>
      <c r="E7630" s="25"/>
      <c r="F7630" s="26" t="s">
        <v>23174</v>
      </c>
      <c r="G7630" s="27">
        <v>45434</v>
      </c>
      <c r="H7630" s="26" t="s">
        <v>6943</v>
      </c>
      <c r="I7630" s="26" t="s">
        <v>23175</v>
      </c>
      <c r="J7630" s="28">
        <v>-12400000</v>
      </c>
      <c r="K7630" s="49">
        <v>-11160000</v>
      </c>
    </row>
    <row r="7631" spans="1:11" x14ac:dyDescent="0.25">
      <c r="A7631" s="48" t="s">
        <v>8738</v>
      </c>
      <c r="B7631" s="26" t="s">
        <v>21768</v>
      </c>
      <c r="C7631" s="26" t="s">
        <v>17028</v>
      </c>
      <c r="D7631" s="26" t="s">
        <v>17029</v>
      </c>
      <c r="E7631" s="25"/>
      <c r="F7631" s="26" t="s">
        <v>23180</v>
      </c>
      <c r="G7631" s="27">
        <v>45434</v>
      </c>
      <c r="H7631" s="26" t="s">
        <v>20645</v>
      </c>
      <c r="I7631" s="26" t="s">
        <v>19973</v>
      </c>
      <c r="J7631" s="28">
        <v>-16037405.24</v>
      </c>
      <c r="K7631" s="49">
        <v>-12829924.189999999</v>
      </c>
    </row>
    <row r="7632" spans="1:11" x14ac:dyDescent="0.25">
      <c r="A7632" s="48" t="s">
        <v>8738</v>
      </c>
      <c r="B7632" s="26" t="s">
        <v>21768</v>
      </c>
      <c r="C7632" s="26" t="s">
        <v>6441</v>
      </c>
      <c r="D7632" s="26" t="s">
        <v>6440</v>
      </c>
      <c r="E7632" s="25"/>
      <c r="F7632" s="26" t="s">
        <v>23373</v>
      </c>
      <c r="G7632" s="27">
        <v>45434</v>
      </c>
      <c r="H7632" s="26" t="s">
        <v>17123</v>
      </c>
      <c r="I7632" s="26" t="s">
        <v>20286</v>
      </c>
      <c r="J7632" s="28">
        <v>-59000</v>
      </c>
      <c r="K7632" s="49">
        <v>-59000</v>
      </c>
    </row>
    <row r="7633" spans="1:11" x14ac:dyDescent="0.25">
      <c r="A7633" s="48" t="s">
        <v>8738</v>
      </c>
      <c r="B7633" s="26" t="s">
        <v>21768</v>
      </c>
      <c r="C7633" s="26" t="s">
        <v>6441</v>
      </c>
      <c r="D7633" s="26" t="s">
        <v>6440</v>
      </c>
      <c r="E7633" s="25"/>
      <c r="F7633" s="26" t="s">
        <v>23374</v>
      </c>
      <c r="G7633" s="27">
        <v>45434</v>
      </c>
      <c r="H7633" s="26" t="s">
        <v>7302</v>
      </c>
      <c r="I7633" s="26" t="s">
        <v>23173</v>
      </c>
      <c r="J7633" s="28">
        <v>-59000</v>
      </c>
      <c r="K7633" s="49">
        <v>-59000</v>
      </c>
    </row>
    <row r="7634" spans="1:11" x14ac:dyDescent="0.25">
      <c r="A7634" s="48" t="s">
        <v>18584</v>
      </c>
      <c r="B7634" s="26" t="s">
        <v>21768</v>
      </c>
      <c r="C7634" s="26" t="s">
        <v>894</v>
      </c>
      <c r="D7634" s="26" t="s">
        <v>893</v>
      </c>
      <c r="E7634" s="25"/>
      <c r="F7634" s="26" t="s">
        <v>23927</v>
      </c>
      <c r="G7634" s="27">
        <v>45434</v>
      </c>
      <c r="H7634" s="26" t="s">
        <v>23928</v>
      </c>
      <c r="I7634" s="25"/>
      <c r="J7634" s="28">
        <v>-436020</v>
      </c>
      <c r="K7634" s="49">
        <v>-436020</v>
      </c>
    </row>
    <row r="7635" spans="1:11" x14ac:dyDescent="0.25">
      <c r="A7635" s="48" t="s">
        <v>18584</v>
      </c>
      <c r="B7635" s="26" t="s">
        <v>21768</v>
      </c>
      <c r="C7635" s="26" t="s">
        <v>894</v>
      </c>
      <c r="D7635" s="26" t="s">
        <v>893</v>
      </c>
      <c r="E7635" s="25"/>
      <c r="F7635" s="26" t="s">
        <v>23929</v>
      </c>
      <c r="G7635" s="27">
        <v>45434</v>
      </c>
      <c r="H7635" s="26" t="s">
        <v>23930</v>
      </c>
      <c r="I7635" s="25"/>
      <c r="J7635" s="28">
        <v>-576330</v>
      </c>
      <c r="K7635" s="49">
        <v>-576330</v>
      </c>
    </row>
    <row r="7636" spans="1:11" x14ac:dyDescent="0.25">
      <c r="A7636" s="48" t="s">
        <v>18584</v>
      </c>
      <c r="B7636" s="26" t="s">
        <v>21768</v>
      </c>
      <c r="C7636" s="26" t="s">
        <v>894</v>
      </c>
      <c r="D7636" s="26" t="s">
        <v>893</v>
      </c>
      <c r="E7636" s="25"/>
      <c r="F7636" s="26" t="s">
        <v>23931</v>
      </c>
      <c r="G7636" s="27">
        <v>45434</v>
      </c>
      <c r="H7636" s="26" t="s">
        <v>23932</v>
      </c>
      <c r="I7636" s="25"/>
      <c r="J7636" s="28">
        <v>-315800</v>
      </c>
      <c r="K7636" s="49">
        <v>-315800</v>
      </c>
    </row>
    <row r="7637" spans="1:11" x14ac:dyDescent="0.25">
      <c r="A7637" s="48" t="s">
        <v>18584</v>
      </c>
      <c r="B7637" s="26" t="s">
        <v>21768</v>
      </c>
      <c r="C7637" s="26" t="s">
        <v>894</v>
      </c>
      <c r="D7637" s="26" t="s">
        <v>893</v>
      </c>
      <c r="E7637" s="25"/>
      <c r="F7637" s="26" t="s">
        <v>23933</v>
      </c>
      <c r="G7637" s="27">
        <v>45434</v>
      </c>
      <c r="H7637" s="26" t="s">
        <v>23934</v>
      </c>
      <c r="I7637" s="25"/>
      <c r="J7637" s="28">
        <v>-124452.5</v>
      </c>
      <c r="K7637" s="49">
        <v>-124452.5</v>
      </c>
    </row>
    <row r="7638" spans="1:11" x14ac:dyDescent="0.25">
      <c r="A7638" s="48" t="s">
        <v>18584</v>
      </c>
      <c r="B7638" s="26" t="s">
        <v>21768</v>
      </c>
      <c r="C7638" s="26" t="s">
        <v>894</v>
      </c>
      <c r="D7638" s="26" t="s">
        <v>893</v>
      </c>
      <c r="E7638" s="25"/>
      <c r="F7638" s="26" t="s">
        <v>23935</v>
      </c>
      <c r="G7638" s="27">
        <v>45434</v>
      </c>
      <c r="H7638" s="26" t="s">
        <v>23936</v>
      </c>
      <c r="I7638" s="25"/>
      <c r="J7638" s="28">
        <v>-243015</v>
      </c>
      <c r="K7638" s="49">
        <v>-243015</v>
      </c>
    </row>
    <row r="7639" spans="1:11" x14ac:dyDescent="0.25">
      <c r="A7639" s="48" t="s">
        <v>18584</v>
      </c>
      <c r="B7639" s="26" t="s">
        <v>21768</v>
      </c>
      <c r="C7639" s="26" t="s">
        <v>894</v>
      </c>
      <c r="D7639" s="26" t="s">
        <v>893</v>
      </c>
      <c r="E7639" s="25"/>
      <c r="F7639" s="26" t="s">
        <v>23937</v>
      </c>
      <c r="G7639" s="27">
        <v>45434</v>
      </c>
      <c r="H7639" s="26" t="s">
        <v>23938</v>
      </c>
      <c r="I7639" s="25"/>
      <c r="J7639" s="28">
        <v>-4300</v>
      </c>
      <c r="K7639" s="49">
        <v>-4300</v>
      </c>
    </row>
    <row r="7640" spans="1:11" x14ac:dyDescent="0.25">
      <c r="A7640" s="48" t="s">
        <v>18584</v>
      </c>
      <c r="B7640" s="26" t="s">
        <v>21768</v>
      </c>
      <c r="C7640" s="26" t="s">
        <v>894</v>
      </c>
      <c r="D7640" s="26" t="s">
        <v>893</v>
      </c>
      <c r="E7640" s="25"/>
      <c r="F7640" s="26" t="s">
        <v>23939</v>
      </c>
      <c r="G7640" s="27">
        <v>45434</v>
      </c>
      <c r="H7640" s="26" t="s">
        <v>23940</v>
      </c>
      <c r="I7640" s="25"/>
      <c r="J7640" s="28">
        <v>-2750</v>
      </c>
      <c r="K7640" s="49">
        <v>-2750</v>
      </c>
    </row>
    <row r="7641" spans="1:11" x14ac:dyDescent="0.25">
      <c r="A7641" s="48" t="s">
        <v>18584</v>
      </c>
      <c r="B7641" s="26" t="s">
        <v>21768</v>
      </c>
      <c r="C7641" s="26" t="s">
        <v>894</v>
      </c>
      <c r="D7641" s="26" t="s">
        <v>893</v>
      </c>
      <c r="E7641" s="25"/>
      <c r="F7641" s="26" t="s">
        <v>23941</v>
      </c>
      <c r="G7641" s="27">
        <v>45434</v>
      </c>
      <c r="H7641" s="26" t="s">
        <v>23942</v>
      </c>
      <c r="I7641" s="25"/>
      <c r="J7641" s="28">
        <v>-5200</v>
      </c>
      <c r="K7641" s="49">
        <v>-5200</v>
      </c>
    </row>
    <row r="7642" spans="1:11" x14ac:dyDescent="0.25">
      <c r="A7642" s="48" t="s">
        <v>18584</v>
      </c>
      <c r="B7642" s="26" t="s">
        <v>21768</v>
      </c>
      <c r="C7642" s="26" t="s">
        <v>894</v>
      </c>
      <c r="D7642" s="26" t="s">
        <v>893</v>
      </c>
      <c r="E7642" s="25"/>
      <c r="F7642" s="26" t="s">
        <v>23943</v>
      </c>
      <c r="G7642" s="27">
        <v>45434</v>
      </c>
      <c r="H7642" s="26" t="s">
        <v>23944</v>
      </c>
      <c r="I7642" s="25"/>
      <c r="J7642" s="28">
        <v>-115747.5</v>
      </c>
      <c r="K7642" s="49">
        <v>-115747.5</v>
      </c>
    </row>
    <row r="7643" spans="1:11" x14ac:dyDescent="0.25">
      <c r="A7643" s="48" t="s">
        <v>18584</v>
      </c>
      <c r="B7643" s="26" t="s">
        <v>21768</v>
      </c>
      <c r="C7643" s="26" t="s">
        <v>894</v>
      </c>
      <c r="D7643" s="26" t="s">
        <v>893</v>
      </c>
      <c r="E7643" s="25"/>
      <c r="F7643" s="26" t="s">
        <v>23945</v>
      </c>
      <c r="G7643" s="27">
        <v>45434</v>
      </c>
      <c r="H7643" s="26" t="s">
        <v>23946</v>
      </c>
      <c r="I7643" s="25"/>
      <c r="J7643" s="28">
        <v>-11360</v>
      </c>
      <c r="K7643" s="49">
        <v>-11360</v>
      </c>
    </row>
    <row r="7644" spans="1:11" x14ac:dyDescent="0.25">
      <c r="A7644" s="48" t="s">
        <v>18584</v>
      </c>
      <c r="B7644" s="26" t="s">
        <v>21768</v>
      </c>
      <c r="C7644" s="26" t="s">
        <v>894</v>
      </c>
      <c r="D7644" s="26" t="s">
        <v>893</v>
      </c>
      <c r="E7644" s="25"/>
      <c r="F7644" s="26" t="s">
        <v>23947</v>
      </c>
      <c r="G7644" s="27">
        <v>45434</v>
      </c>
      <c r="H7644" s="26" t="s">
        <v>23948</v>
      </c>
      <c r="I7644" s="25"/>
      <c r="J7644" s="28">
        <v>-1225745</v>
      </c>
      <c r="K7644" s="49">
        <v>-1225745</v>
      </c>
    </row>
    <row r="7645" spans="1:11" x14ac:dyDescent="0.25">
      <c r="A7645" s="48" t="s">
        <v>18584</v>
      </c>
      <c r="B7645" s="26" t="s">
        <v>21768</v>
      </c>
      <c r="C7645" s="26" t="s">
        <v>894</v>
      </c>
      <c r="D7645" s="26" t="s">
        <v>893</v>
      </c>
      <c r="E7645" s="25"/>
      <c r="F7645" s="26" t="s">
        <v>23949</v>
      </c>
      <c r="G7645" s="27">
        <v>45434</v>
      </c>
      <c r="H7645" s="26" t="s">
        <v>23950</v>
      </c>
      <c r="I7645" s="25"/>
      <c r="J7645" s="28">
        <v>-13250</v>
      </c>
      <c r="K7645" s="49">
        <v>-13250</v>
      </c>
    </row>
    <row r="7646" spans="1:11" x14ac:dyDescent="0.25">
      <c r="A7646" s="48" t="s">
        <v>18584</v>
      </c>
      <c r="B7646" s="26" t="s">
        <v>21768</v>
      </c>
      <c r="C7646" s="26" t="s">
        <v>894</v>
      </c>
      <c r="D7646" s="26" t="s">
        <v>893</v>
      </c>
      <c r="E7646" s="25"/>
      <c r="F7646" s="26" t="s">
        <v>23951</v>
      </c>
      <c r="G7646" s="27">
        <v>45434</v>
      </c>
      <c r="H7646" s="26" t="s">
        <v>23952</v>
      </c>
      <c r="I7646" s="25"/>
      <c r="J7646" s="28">
        <v>-1837.5</v>
      </c>
      <c r="K7646" s="49">
        <v>-1837.5</v>
      </c>
    </row>
    <row r="7647" spans="1:11" x14ac:dyDescent="0.25">
      <c r="A7647" s="44" t="s">
        <v>8738</v>
      </c>
      <c r="B7647" s="45" t="s">
        <v>21768</v>
      </c>
      <c r="C7647" s="45" t="s">
        <v>8700</v>
      </c>
      <c r="D7647" s="45" t="s">
        <v>8699</v>
      </c>
      <c r="E7647" s="45" t="s">
        <v>19552</v>
      </c>
      <c r="F7647" s="45" t="s">
        <v>22835</v>
      </c>
      <c r="G7647" s="59">
        <v>45434</v>
      </c>
      <c r="H7647" s="42" t="s">
        <v>19539</v>
      </c>
      <c r="I7647" s="42" t="s">
        <v>19539</v>
      </c>
      <c r="J7647" s="46">
        <v>6819579.1600000001</v>
      </c>
      <c r="K7647" s="47">
        <v>0.01</v>
      </c>
    </row>
    <row r="7648" spans="1:11" x14ac:dyDescent="0.25">
      <c r="A7648" s="48" t="s">
        <v>8738</v>
      </c>
      <c r="B7648" s="26" t="s">
        <v>21768</v>
      </c>
      <c r="C7648" s="26" t="s">
        <v>15702</v>
      </c>
      <c r="D7648" s="26" t="s">
        <v>8680</v>
      </c>
      <c r="E7648" s="25"/>
      <c r="F7648" s="26" t="s">
        <v>22108</v>
      </c>
      <c r="G7648" s="27">
        <v>45435</v>
      </c>
      <c r="H7648" s="26" t="s">
        <v>22110</v>
      </c>
      <c r="I7648" s="26" t="s">
        <v>22111</v>
      </c>
      <c r="J7648" s="28">
        <v>-301202.45</v>
      </c>
      <c r="K7648" s="49">
        <v>-301202.45</v>
      </c>
    </row>
    <row r="7649" spans="1:11" x14ac:dyDescent="0.25">
      <c r="A7649" s="48" t="s">
        <v>8738</v>
      </c>
      <c r="B7649" s="26" t="s">
        <v>21768</v>
      </c>
      <c r="C7649" s="26" t="s">
        <v>6504</v>
      </c>
      <c r="D7649" s="26" t="s">
        <v>6503</v>
      </c>
      <c r="E7649" s="26" t="s">
        <v>19552</v>
      </c>
      <c r="F7649" s="26" t="s">
        <v>22244</v>
      </c>
      <c r="G7649" s="27">
        <v>45435</v>
      </c>
      <c r="H7649" s="26" t="s">
        <v>22245</v>
      </c>
      <c r="I7649" s="26" t="s">
        <v>22246</v>
      </c>
      <c r="J7649" s="28">
        <v>-16876589.199999999</v>
      </c>
      <c r="K7649" s="49">
        <v>-13501271.359999999</v>
      </c>
    </row>
    <row r="7650" spans="1:11" x14ac:dyDescent="0.25">
      <c r="A7650" s="48" t="s">
        <v>8738</v>
      </c>
      <c r="B7650" s="26" t="s">
        <v>21768</v>
      </c>
      <c r="C7650" s="26" t="s">
        <v>6504</v>
      </c>
      <c r="D7650" s="26" t="s">
        <v>6503</v>
      </c>
      <c r="E7650" s="26" t="s">
        <v>19552</v>
      </c>
      <c r="F7650" s="26" t="s">
        <v>22247</v>
      </c>
      <c r="G7650" s="27">
        <v>45435</v>
      </c>
      <c r="H7650" s="26" t="s">
        <v>22248</v>
      </c>
      <c r="I7650" s="26" t="s">
        <v>21046</v>
      </c>
      <c r="J7650" s="28">
        <v>-3568065.12</v>
      </c>
      <c r="K7650" s="49">
        <v>-3568065.12</v>
      </c>
    </row>
    <row r="7651" spans="1:11" x14ac:dyDescent="0.25">
      <c r="A7651" s="48" t="s">
        <v>8738</v>
      </c>
      <c r="B7651" s="26" t="s">
        <v>21768</v>
      </c>
      <c r="C7651" s="26" t="s">
        <v>773</v>
      </c>
      <c r="D7651" s="26" t="s">
        <v>772</v>
      </c>
      <c r="E7651" s="26" t="s">
        <v>19552</v>
      </c>
      <c r="F7651" s="26" t="s">
        <v>22294</v>
      </c>
      <c r="G7651" s="27">
        <v>45435</v>
      </c>
      <c r="H7651" s="26" t="s">
        <v>22295</v>
      </c>
      <c r="I7651" s="26" t="s">
        <v>19970</v>
      </c>
      <c r="J7651" s="28">
        <v>-11560000</v>
      </c>
      <c r="K7651" s="49">
        <v>-11560000</v>
      </c>
    </row>
    <row r="7652" spans="1:11" x14ac:dyDescent="0.25">
      <c r="A7652" s="48" t="s">
        <v>8738</v>
      </c>
      <c r="B7652" s="26" t="s">
        <v>21768</v>
      </c>
      <c r="C7652" s="26" t="s">
        <v>8583</v>
      </c>
      <c r="D7652" s="26" t="s">
        <v>8582</v>
      </c>
      <c r="E7652" s="26" t="s">
        <v>19552</v>
      </c>
      <c r="F7652" s="26" t="s">
        <v>22625</v>
      </c>
      <c r="G7652" s="27">
        <v>45435</v>
      </c>
      <c r="H7652" s="26" t="s">
        <v>22626</v>
      </c>
      <c r="I7652" s="25"/>
      <c r="J7652" s="28">
        <v>-5120650</v>
      </c>
      <c r="K7652" s="49">
        <v>-5120650</v>
      </c>
    </row>
    <row r="7653" spans="1:11" x14ac:dyDescent="0.25">
      <c r="A7653" s="48" t="s">
        <v>8738</v>
      </c>
      <c r="B7653" s="26" t="s">
        <v>21768</v>
      </c>
      <c r="C7653" s="26" t="s">
        <v>22693</v>
      </c>
      <c r="D7653" s="26" t="s">
        <v>22694</v>
      </c>
      <c r="E7653" s="25"/>
      <c r="F7653" s="26" t="s">
        <v>22696</v>
      </c>
      <c r="G7653" s="27">
        <v>45435</v>
      </c>
      <c r="H7653" s="26" t="s">
        <v>16647</v>
      </c>
      <c r="I7653" s="25"/>
      <c r="J7653" s="28">
        <v>-142300.01999999999</v>
      </c>
      <c r="K7653" s="49">
        <v>-142300.01999999999</v>
      </c>
    </row>
    <row r="7654" spans="1:11" x14ac:dyDescent="0.25">
      <c r="A7654" s="48" t="s">
        <v>8738</v>
      </c>
      <c r="B7654" s="26" t="s">
        <v>21768</v>
      </c>
      <c r="C7654" s="26" t="s">
        <v>22697</v>
      </c>
      <c r="D7654" s="26" t="s">
        <v>22698</v>
      </c>
      <c r="E7654" s="25"/>
      <c r="F7654" s="26" t="s">
        <v>22699</v>
      </c>
      <c r="G7654" s="27">
        <v>45435</v>
      </c>
      <c r="H7654" s="26" t="s">
        <v>17113</v>
      </c>
      <c r="I7654" s="26" t="s">
        <v>22700</v>
      </c>
      <c r="J7654" s="28">
        <v>-19400000.039999999</v>
      </c>
      <c r="K7654" s="49">
        <v>-15520000.039999999</v>
      </c>
    </row>
    <row r="7655" spans="1:11" x14ac:dyDescent="0.25">
      <c r="A7655" s="48" t="s">
        <v>8738</v>
      </c>
      <c r="B7655" s="26" t="s">
        <v>21768</v>
      </c>
      <c r="C7655" s="26" t="s">
        <v>16533</v>
      </c>
      <c r="D7655" s="26" t="s">
        <v>16534</v>
      </c>
      <c r="E7655" s="25"/>
      <c r="F7655" s="26" t="s">
        <v>22855</v>
      </c>
      <c r="G7655" s="27">
        <v>45435</v>
      </c>
      <c r="H7655" s="26" t="s">
        <v>19921</v>
      </c>
      <c r="I7655" s="25"/>
      <c r="J7655" s="28">
        <v>-5619614</v>
      </c>
      <c r="K7655" s="49">
        <v>-5619614</v>
      </c>
    </row>
    <row r="7656" spans="1:11" x14ac:dyDescent="0.25">
      <c r="A7656" s="48" t="s">
        <v>8738</v>
      </c>
      <c r="B7656" s="26" t="s">
        <v>21768</v>
      </c>
      <c r="C7656" s="26" t="s">
        <v>16571</v>
      </c>
      <c r="D7656" s="26" t="s">
        <v>16572</v>
      </c>
      <c r="E7656" s="25"/>
      <c r="F7656" s="26" t="s">
        <v>22886</v>
      </c>
      <c r="G7656" s="27">
        <v>45435</v>
      </c>
      <c r="H7656" s="26" t="s">
        <v>15740</v>
      </c>
      <c r="I7656" s="26" t="s">
        <v>18893</v>
      </c>
      <c r="J7656" s="28">
        <v>-4424810.29</v>
      </c>
      <c r="K7656" s="49">
        <v>-3539848.23</v>
      </c>
    </row>
    <row r="7657" spans="1:11" x14ac:dyDescent="0.25">
      <c r="A7657" s="48" t="s">
        <v>8738</v>
      </c>
      <c r="B7657" s="26" t="s">
        <v>21768</v>
      </c>
      <c r="C7657" s="26" t="s">
        <v>23100</v>
      </c>
      <c r="D7657" s="26" t="s">
        <v>23101</v>
      </c>
      <c r="E7657" s="25"/>
      <c r="F7657" s="26" t="s">
        <v>23102</v>
      </c>
      <c r="G7657" s="27">
        <v>45435</v>
      </c>
      <c r="H7657" s="26" t="s">
        <v>23103</v>
      </c>
      <c r="I7657" s="26" t="s">
        <v>23104</v>
      </c>
      <c r="J7657" s="28">
        <v>-352726.92</v>
      </c>
      <c r="K7657" s="49">
        <v>-352726.92</v>
      </c>
    </row>
    <row r="7658" spans="1:11" x14ac:dyDescent="0.25">
      <c r="A7658" s="48" t="s">
        <v>8738</v>
      </c>
      <c r="B7658" s="26" t="s">
        <v>21768</v>
      </c>
      <c r="C7658" s="26" t="s">
        <v>23136</v>
      </c>
      <c r="D7658" s="26" t="s">
        <v>23137</v>
      </c>
      <c r="E7658" s="25"/>
      <c r="F7658" s="26" t="s">
        <v>23140</v>
      </c>
      <c r="G7658" s="27">
        <v>45435</v>
      </c>
      <c r="H7658" s="26" t="s">
        <v>18838</v>
      </c>
      <c r="I7658" s="25"/>
      <c r="J7658" s="28">
        <v>-349300.02</v>
      </c>
      <c r="K7658" s="49">
        <v>-349300.02</v>
      </c>
    </row>
    <row r="7659" spans="1:11" x14ac:dyDescent="0.25">
      <c r="A7659" s="48" t="s">
        <v>8738</v>
      </c>
      <c r="B7659" s="26" t="s">
        <v>21768</v>
      </c>
      <c r="C7659" s="26" t="s">
        <v>17104</v>
      </c>
      <c r="D7659" s="26" t="s">
        <v>17105</v>
      </c>
      <c r="E7659" s="25"/>
      <c r="F7659" s="26" t="s">
        <v>23305</v>
      </c>
      <c r="G7659" s="27">
        <v>45435</v>
      </c>
      <c r="H7659" s="26" t="s">
        <v>23306</v>
      </c>
      <c r="I7659" s="25"/>
      <c r="J7659" s="28">
        <v>-84600</v>
      </c>
      <c r="K7659" s="49">
        <v>-84600</v>
      </c>
    </row>
    <row r="7660" spans="1:11" x14ac:dyDescent="0.25">
      <c r="A7660" s="48" t="s">
        <v>8738</v>
      </c>
      <c r="B7660" s="26" t="s">
        <v>21768</v>
      </c>
      <c r="C7660" s="26" t="s">
        <v>8041</v>
      </c>
      <c r="D7660" s="26" t="s">
        <v>8040</v>
      </c>
      <c r="E7660" s="25"/>
      <c r="F7660" s="26" t="s">
        <v>23307</v>
      </c>
      <c r="G7660" s="27">
        <v>45435</v>
      </c>
      <c r="H7660" s="26" t="s">
        <v>7497</v>
      </c>
      <c r="I7660" s="25"/>
      <c r="J7660" s="28">
        <v>-22650</v>
      </c>
      <c r="K7660" s="49">
        <v>-22650</v>
      </c>
    </row>
    <row r="7661" spans="1:11" x14ac:dyDescent="0.25">
      <c r="A7661" s="48" t="s">
        <v>8738</v>
      </c>
      <c r="B7661" s="26" t="s">
        <v>21768</v>
      </c>
      <c r="C7661" s="26" t="s">
        <v>8041</v>
      </c>
      <c r="D7661" s="26" t="s">
        <v>8040</v>
      </c>
      <c r="E7661" s="25"/>
      <c r="F7661" s="26" t="s">
        <v>23308</v>
      </c>
      <c r="G7661" s="27">
        <v>45435</v>
      </c>
      <c r="H7661" s="26" t="s">
        <v>8581</v>
      </c>
      <c r="I7661" s="25"/>
      <c r="J7661" s="28">
        <v>-22650</v>
      </c>
      <c r="K7661" s="49">
        <v>-22650</v>
      </c>
    </row>
    <row r="7662" spans="1:11" x14ac:dyDescent="0.25">
      <c r="A7662" s="48" t="s">
        <v>8738</v>
      </c>
      <c r="B7662" s="26" t="s">
        <v>21768</v>
      </c>
      <c r="C7662" s="26" t="s">
        <v>23321</v>
      </c>
      <c r="D7662" s="26" t="s">
        <v>23322</v>
      </c>
      <c r="E7662" s="25"/>
      <c r="F7662" s="26" t="s">
        <v>23323</v>
      </c>
      <c r="G7662" s="27">
        <v>45435</v>
      </c>
      <c r="H7662" s="26" t="s">
        <v>21370</v>
      </c>
      <c r="I7662" s="25"/>
      <c r="J7662" s="28">
        <v>-187200</v>
      </c>
      <c r="K7662" s="49">
        <v>-187200</v>
      </c>
    </row>
    <row r="7663" spans="1:11" x14ac:dyDescent="0.25">
      <c r="A7663" s="48" t="s">
        <v>8738</v>
      </c>
      <c r="B7663" s="26" t="s">
        <v>21768</v>
      </c>
      <c r="C7663" s="26" t="s">
        <v>23321</v>
      </c>
      <c r="D7663" s="26" t="s">
        <v>23322</v>
      </c>
      <c r="E7663" s="25"/>
      <c r="F7663" s="26" t="s">
        <v>23324</v>
      </c>
      <c r="G7663" s="27">
        <v>45435</v>
      </c>
      <c r="H7663" s="26" t="s">
        <v>21369</v>
      </c>
      <c r="I7663" s="25"/>
      <c r="J7663" s="28">
        <v>-561600</v>
      </c>
      <c r="K7663" s="49">
        <v>-561600</v>
      </c>
    </row>
    <row r="7664" spans="1:11" x14ac:dyDescent="0.25">
      <c r="A7664" s="48" t="s">
        <v>8738</v>
      </c>
      <c r="B7664" s="26" t="s">
        <v>21768</v>
      </c>
      <c r="C7664" s="26" t="s">
        <v>23321</v>
      </c>
      <c r="D7664" s="26" t="s">
        <v>23322</v>
      </c>
      <c r="E7664" s="25"/>
      <c r="F7664" s="26" t="s">
        <v>23325</v>
      </c>
      <c r="G7664" s="27">
        <v>45435</v>
      </c>
      <c r="H7664" s="26" t="s">
        <v>8689</v>
      </c>
      <c r="I7664" s="25"/>
      <c r="J7664" s="28">
        <v>-561600</v>
      </c>
      <c r="K7664" s="49">
        <v>-561600</v>
      </c>
    </row>
    <row r="7665" spans="1:11" x14ac:dyDescent="0.25">
      <c r="A7665" s="48" t="s">
        <v>8738</v>
      </c>
      <c r="B7665" s="26" t="s">
        <v>21768</v>
      </c>
      <c r="C7665" s="26" t="s">
        <v>23359</v>
      </c>
      <c r="D7665" s="26" t="s">
        <v>23360</v>
      </c>
      <c r="E7665" s="25"/>
      <c r="F7665" s="26" t="s">
        <v>23361</v>
      </c>
      <c r="G7665" s="27">
        <v>45435</v>
      </c>
      <c r="H7665" s="26" t="s">
        <v>20647</v>
      </c>
      <c r="I7665" s="25"/>
      <c r="J7665" s="28">
        <v>-241200</v>
      </c>
      <c r="K7665" s="49">
        <v>-241200</v>
      </c>
    </row>
    <row r="7666" spans="1:11" x14ac:dyDescent="0.25">
      <c r="A7666" s="48" t="s">
        <v>8738</v>
      </c>
      <c r="B7666" s="26" t="s">
        <v>21768</v>
      </c>
      <c r="C7666" s="26" t="s">
        <v>23359</v>
      </c>
      <c r="D7666" s="26" t="s">
        <v>23360</v>
      </c>
      <c r="E7666" s="25"/>
      <c r="F7666" s="26" t="s">
        <v>23362</v>
      </c>
      <c r="G7666" s="27">
        <v>45435</v>
      </c>
      <c r="H7666" s="26" t="s">
        <v>18892</v>
      </c>
      <c r="I7666" s="25"/>
      <c r="J7666" s="28">
        <v>-100500</v>
      </c>
      <c r="K7666" s="49">
        <v>-100500</v>
      </c>
    </row>
    <row r="7667" spans="1:11" x14ac:dyDescent="0.25">
      <c r="A7667" s="48" t="s">
        <v>8738</v>
      </c>
      <c r="B7667" s="26" t="s">
        <v>21768</v>
      </c>
      <c r="C7667" s="26" t="s">
        <v>17136</v>
      </c>
      <c r="D7667" s="26" t="s">
        <v>17137</v>
      </c>
      <c r="E7667" s="25"/>
      <c r="F7667" s="26" t="s">
        <v>23379</v>
      </c>
      <c r="G7667" s="27">
        <v>45435</v>
      </c>
      <c r="H7667" s="26" t="s">
        <v>7073</v>
      </c>
      <c r="I7667" s="25"/>
      <c r="J7667" s="28">
        <v>-9018800.5600000005</v>
      </c>
      <c r="K7667" s="49">
        <v>-9018800.5600000005</v>
      </c>
    </row>
    <row r="7668" spans="1:11" x14ac:dyDescent="0.25">
      <c r="A7668" s="48" t="s">
        <v>18584</v>
      </c>
      <c r="B7668" s="26" t="s">
        <v>21768</v>
      </c>
      <c r="C7668" s="26" t="s">
        <v>23750</v>
      </c>
      <c r="D7668" s="26" t="s">
        <v>23751</v>
      </c>
      <c r="E7668" s="25"/>
      <c r="F7668" s="26" t="s">
        <v>23752</v>
      </c>
      <c r="G7668" s="27">
        <v>45435</v>
      </c>
      <c r="H7668" s="26" t="s">
        <v>23753</v>
      </c>
      <c r="I7668" s="25"/>
      <c r="J7668" s="28">
        <v>-46640.65</v>
      </c>
      <c r="K7668" s="49">
        <v>-46640.65</v>
      </c>
    </row>
    <row r="7669" spans="1:11" x14ac:dyDescent="0.25">
      <c r="A7669" s="48" t="s">
        <v>18584</v>
      </c>
      <c r="B7669" s="26" t="s">
        <v>21768</v>
      </c>
      <c r="C7669" s="26" t="s">
        <v>18890</v>
      </c>
      <c r="D7669" s="26" t="s">
        <v>19535</v>
      </c>
      <c r="E7669" s="25"/>
      <c r="F7669" s="26" t="s">
        <v>23766</v>
      </c>
      <c r="G7669" s="27">
        <v>45435</v>
      </c>
      <c r="H7669" s="26" t="s">
        <v>18828</v>
      </c>
      <c r="I7669" s="25"/>
      <c r="J7669" s="28">
        <v>-1457092.96</v>
      </c>
      <c r="K7669" s="49">
        <v>-1457092.96</v>
      </c>
    </row>
    <row r="7670" spans="1:11" x14ac:dyDescent="0.25">
      <c r="A7670" s="48" t="s">
        <v>18584</v>
      </c>
      <c r="B7670" s="26" t="s">
        <v>21768</v>
      </c>
      <c r="C7670" s="26" t="s">
        <v>18890</v>
      </c>
      <c r="D7670" s="26" t="s">
        <v>19535</v>
      </c>
      <c r="E7670" s="25"/>
      <c r="F7670" s="26" t="s">
        <v>23767</v>
      </c>
      <c r="G7670" s="27">
        <v>45435</v>
      </c>
      <c r="H7670" s="26" t="s">
        <v>17099</v>
      </c>
      <c r="I7670" s="25"/>
      <c r="J7670" s="28">
        <v>-2526172.96</v>
      </c>
      <c r="K7670" s="49">
        <v>-2526172.96</v>
      </c>
    </row>
    <row r="7671" spans="1:11" x14ac:dyDescent="0.25">
      <c r="A7671" s="48" t="s">
        <v>18584</v>
      </c>
      <c r="B7671" s="26" t="s">
        <v>21768</v>
      </c>
      <c r="C7671" s="26" t="s">
        <v>18890</v>
      </c>
      <c r="D7671" s="26" t="s">
        <v>19535</v>
      </c>
      <c r="E7671" s="25"/>
      <c r="F7671" s="26" t="s">
        <v>23768</v>
      </c>
      <c r="G7671" s="27">
        <v>45435</v>
      </c>
      <c r="H7671" s="26" t="s">
        <v>7375</v>
      </c>
      <c r="I7671" s="25"/>
      <c r="J7671" s="28">
        <v>-3209392.96</v>
      </c>
      <c r="K7671" s="49">
        <v>-3209392.96</v>
      </c>
    </row>
    <row r="7672" spans="1:11" x14ac:dyDescent="0.25">
      <c r="A7672" s="48" t="s">
        <v>18584</v>
      </c>
      <c r="B7672" s="26" t="s">
        <v>21768</v>
      </c>
      <c r="C7672" s="26" t="s">
        <v>18890</v>
      </c>
      <c r="D7672" s="26" t="s">
        <v>19535</v>
      </c>
      <c r="E7672" s="25"/>
      <c r="F7672" s="26" t="s">
        <v>23769</v>
      </c>
      <c r="G7672" s="27">
        <v>45435</v>
      </c>
      <c r="H7672" s="26" t="s">
        <v>20645</v>
      </c>
      <c r="I7672" s="25"/>
      <c r="J7672" s="28">
        <v>-1239972.96</v>
      </c>
      <c r="K7672" s="49">
        <v>-1239972.96</v>
      </c>
    </row>
    <row r="7673" spans="1:11" x14ac:dyDescent="0.25">
      <c r="A7673" s="48" t="s">
        <v>18584</v>
      </c>
      <c r="B7673" s="26" t="s">
        <v>21768</v>
      </c>
      <c r="C7673" s="26" t="s">
        <v>894</v>
      </c>
      <c r="D7673" s="26" t="s">
        <v>893</v>
      </c>
      <c r="E7673" s="25"/>
      <c r="F7673" s="26" t="s">
        <v>23953</v>
      </c>
      <c r="G7673" s="27">
        <v>45435</v>
      </c>
      <c r="H7673" s="26" t="s">
        <v>23954</v>
      </c>
      <c r="I7673" s="25"/>
      <c r="J7673" s="28">
        <v>-80250</v>
      </c>
      <c r="K7673" s="49">
        <v>-80250</v>
      </c>
    </row>
    <row r="7674" spans="1:11" x14ac:dyDescent="0.25">
      <c r="A7674" s="48" t="s">
        <v>18584</v>
      </c>
      <c r="B7674" s="26" t="s">
        <v>21768</v>
      </c>
      <c r="C7674" s="26" t="s">
        <v>894</v>
      </c>
      <c r="D7674" s="26" t="s">
        <v>893</v>
      </c>
      <c r="E7674" s="25"/>
      <c r="F7674" s="26" t="s">
        <v>23955</v>
      </c>
      <c r="G7674" s="27">
        <v>45435</v>
      </c>
      <c r="H7674" s="26" t="s">
        <v>23956</v>
      </c>
      <c r="I7674" s="25"/>
      <c r="J7674" s="28">
        <v>-188375</v>
      </c>
      <c r="K7674" s="49">
        <v>-188375</v>
      </c>
    </row>
    <row r="7675" spans="1:11" x14ac:dyDescent="0.25">
      <c r="A7675" s="48" t="s">
        <v>18584</v>
      </c>
      <c r="B7675" s="26" t="s">
        <v>21768</v>
      </c>
      <c r="C7675" s="26" t="s">
        <v>894</v>
      </c>
      <c r="D7675" s="26" t="s">
        <v>893</v>
      </c>
      <c r="E7675" s="25"/>
      <c r="F7675" s="26" t="s">
        <v>23957</v>
      </c>
      <c r="G7675" s="27">
        <v>45435</v>
      </c>
      <c r="H7675" s="26" t="s">
        <v>23958</v>
      </c>
      <c r="I7675" s="25"/>
      <c r="J7675" s="28">
        <v>-1772800</v>
      </c>
      <c r="K7675" s="49">
        <v>-1772800</v>
      </c>
    </row>
    <row r="7676" spans="1:11" x14ac:dyDescent="0.25">
      <c r="A7676" s="48" t="s">
        <v>18584</v>
      </c>
      <c r="B7676" s="26" t="s">
        <v>21768</v>
      </c>
      <c r="C7676" s="26" t="s">
        <v>894</v>
      </c>
      <c r="D7676" s="26" t="s">
        <v>893</v>
      </c>
      <c r="E7676" s="25"/>
      <c r="F7676" s="26" t="s">
        <v>23959</v>
      </c>
      <c r="G7676" s="27">
        <v>45435</v>
      </c>
      <c r="H7676" s="26" t="s">
        <v>23960</v>
      </c>
      <c r="I7676" s="25"/>
      <c r="J7676" s="28">
        <v>-508522.5</v>
      </c>
      <c r="K7676" s="49">
        <v>-508522.5</v>
      </c>
    </row>
    <row r="7677" spans="1:11" x14ac:dyDescent="0.25">
      <c r="A7677" s="48" t="s">
        <v>8738</v>
      </c>
      <c r="B7677" s="26" t="s">
        <v>21768</v>
      </c>
      <c r="C7677" s="26" t="s">
        <v>16533</v>
      </c>
      <c r="D7677" s="26" t="s">
        <v>16534</v>
      </c>
      <c r="E7677" s="25"/>
      <c r="F7677" s="26" t="s">
        <v>22856</v>
      </c>
      <c r="G7677" s="27">
        <v>45435</v>
      </c>
      <c r="H7677" s="25" t="s">
        <v>19539</v>
      </c>
      <c r="I7677" s="25" t="s">
        <v>19539</v>
      </c>
      <c r="J7677" s="28">
        <v>28699363.510000002</v>
      </c>
      <c r="K7677" s="49">
        <v>0.01</v>
      </c>
    </row>
    <row r="7678" spans="1:11" x14ac:dyDescent="0.25">
      <c r="A7678" s="48" t="s">
        <v>8738</v>
      </c>
      <c r="B7678" s="26" t="s">
        <v>21768</v>
      </c>
      <c r="C7678" s="26" t="s">
        <v>19770</v>
      </c>
      <c r="D7678" s="26" t="s">
        <v>20320</v>
      </c>
      <c r="E7678" s="25"/>
      <c r="F7678" s="26" t="s">
        <v>21998</v>
      </c>
      <c r="G7678" s="27">
        <v>45436</v>
      </c>
      <c r="H7678" s="26" t="s">
        <v>22000</v>
      </c>
      <c r="I7678" s="26" t="s">
        <v>22001</v>
      </c>
      <c r="J7678" s="28">
        <v>-47200</v>
      </c>
      <c r="K7678" s="49">
        <v>-47200</v>
      </c>
    </row>
    <row r="7679" spans="1:11" x14ac:dyDescent="0.25">
      <c r="A7679" s="48" t="s">
        <v>8738</v>
      </c>
      <c r="B7679" s="26" t="s">
        <v>21768</v>
      </c>
      <c r="C7679" s="26" t="s">
        <v>15923</v>
      </c>
      <c r="D7679" s="26" t="s">
        <v>20394</v>
      </c>
      <c r="E7679" s="25"/>
      <c r="F7679" s="26" t="s">
        <v>22175</v>
      </c>
      <c r="G7679" s="27">
        <v>45436</v>
      </c>
      <c r="H7679" s="26" t="s">
        <v>8054</v>
      </c>
      <c r="I7679" s="25"/>
      <c r="J7679" s="28">
        <v>-177000</v>
      </c>
      <c r="K7679" s="49">
        <v>-177000</v>
      </c>
    </row>
    <row r="7680" spans="1:11" x14ac:dyDescent="0.25">
      <c r="A7680" s="48" t="s">
        <v>8738</v>
      </c>
      <c r="B7680" s="26" t="s">
        <v>21768</v>
      </c>
      <c r="C7680" s="26" t="s">
        <v>1656</v>
      </c>
      <c r="D7680" s="26" t="s">
        <v>1655</v>
      </c>
      <c r="E7680" s="26" t="s">
        <v>19552</v>
      </c>
      <c r="F7680" s="26" t="s">
        <v>22273</v>
      </c>
      <c r="G7680" s="27">
        <v>45436</v>
      </c>
      <c r="H7680" s="26" t="s">
        <v>22274</v>
      </c>
      <c r="I7680" s="26" t="s">
        <v>22275</v>
      </c>
      <c r="J7680" s="28">
        <v>-28461125</v>
      </c>
      <c r="K7680" s="49">
        <v>-22768900</v>
      </c>
    </row>
    <row r="7681" spans="1:11" x14ac:dyDescent="0.25">
      <c r="A7681" s="48" t="s">
        <v>8738</v>
      </c>
      <c r="B7681" s="26" t="s">
        <v>21768</v>
      </c>
      <c r="C7681" s="26" t="s">
        <v>1656</v>
      </c>
      <c r="D7681" s="26" t="s">
        <v>1655</v>
      </c>
      <c r="E7681" s="26" t="s">
        <v>19552</v>
      </c>
      <c r="F7681" s="26" t="s">
        <v>22276</v>
      </c>
      <c r="G7681" s="27">
        <v>45436</v>
      </c>
      <c r="H7681" s="26" t="s">
        <v>22277</v>
      </c>
      <c r="I7681" s="26" t="s">
        <v>22275</v>
      </c>
      <c r="J7681" s="28">
        <v>-11499375</v>
      </c>
      <c r="K7681" s="49">
        <v>-9199500</v>
      </c>
    </row>
    <row r="7682" spans="1:11" x14ac:dyDescent="0.25">
      <c r="A7682" s="48" t="s">
        <v>8738</v>
      </c>
      <c r="B7682" s="26" t="s">
        <v>21768</v>
      </c>
      <c r="C7682" s="26" t="s">
        <v>1487</v>
      </c>
      <c r="D7682" s="26" t="s">
        <v>1486</v>
      </c>
      <c r="E7682" s="25"/>
      <c r="F7682" s="26" t="s">
        <v>22401</v>
      </c>
      <c r="G7682" s="27">
        <v>45436</v>
      </c>
      <c r="H7682" s="26" t="s">
        <v>22402</v>
      </c>
      <c r="I7682" s="25"/>
      <c r="J7682" s="28">
        <v>-18875411.859999999</v>
      </c>
      <c r="K7682" s="49">
        <v>-18875411.859999999</v>
      </c>
    </row>
    <row r="7683" spans="1:11" x14ac:dyDescent="0.25">
      <c r="A7683" s="48" t="s">
        <v>8738</v>
      </c>
      <c r="B7683" s="26" t="s">
        <v>21768</v>
      </c>
      <c r="C7683" s="26" t="s">
        <v>19036</v>
      </c>
      <c r="D7683" s="26" t="s">
        <v>19037</v>
      </c>
      <c r="E7683" s="25"/>
      <c r="F7683" s="26" t="s">
        <v>22408</v>
      </c>
      <c r="G7683" s="27">
        <v>45436</v>
      </c>
      <c r="H7683" s="26" t="s">
        <v>22409</v>
      </c>
      <c r="I7683" s="25"/>
      <c r="J7683" s="28">
        <v>-18351299.649999999</v>
      </c>
      <c r="K7683" s="49">
        <v>-18351299.649999999</v>
      </c>
    </row>
    <row r="7684" spans="1:11" x14ac:dyDescent="0.25">
      <c r="A7684" s="48" t="s">
        <v>8738</v>
      </c>
      <c r="B7684" s="26" t="s">
        <v>21768</v>
      </c>
      <c r="C7684" s="26" t="s">
        <v>19036</v>
      </c>
      <c r="D7684" s="26" t="s">
        <v>19037</v>
      </c>
      <c r="E7684" s="25"/>
      <c r="F7684" s="26" t="s">
        <v>22410</v>
      </c>
      <c r="G7684" s="27">
        <v>45436</v>
      </c>
      <c r="H7684" s="26" t="s">
        <v>22411</v>
      </c>
      <c r="I7684" s="25"/>
      <c r="J7684" s="28">
        <v>-26144099.469999999</v>
      </c>
      <c r="K7684" s="49">
        <v>-26144099.469999999</v>
      </c>
    </row>
    <row r="7685" spans="1:11" x14ac:dyDescent="0.25">
      <c r="A7685" s="48" t="s">
        <v>8738</v>
      </c>
      <c r="B7685" s="26" t="s">
        <v>21768</v>
      </c>
      <c r="C7685" s="26" t="s">
        <v>22806</v>
      </c>
      <c r="D7685" s="26" t="s">
        <v>20452</v>
      </c>
      <c r="E7685" s="26" t="s">
        <v>19558</v>
      </c>
      <c r="F7685" s="26" t="s">
        <v>22807</v>
      </c>
      <c r="G7685" s="27">
        <v>45436</v>
      </c>
      <c r="H7685" s="26" t="s">
        <v>22808</v>
      </c>
      <c r="I7685" s="26" t="s">
        <v>15838</v>
      </c>
      <c r="J7685" s="28">
        <v>-5012235.68</v>
      </c>
      <c r="K7685" s="49">
        <v>-4009788.54</v>
      </c>
    </row>
    <row r="7686" spans="1:11" x14ac:dyDescent="0.25">
      <c r="A7686" s="48" t="s">
        <v>8738</v>
      </c>
      <c r="B7686" s="26" t="s">
        <v>21768</v>
      </c>
      <c r="C7686" s="26" t="s">
        <v>16497</v>
      </c>
      <c r="D7686" s="26" t="s">
        <v>16498</v>
      </c>
      <c r="E7686" s="26" t="s">
        <v>19552</v>
      </c>
      <c r="F7686" s="26" t="s">
        <v>22818</v>
      </c>
      <c r="G7686" s="27">
        <v>45436</v>
      </c>
      <c r="H7686" s="26" t="s">
        <v>20645</v>
      </c>
      <c r="I7686" s="26" t="s">
        <v>22819</v>
      </c>
      <c r="J7686" s="28">
        <v>-33757.449999999997</v>
      </c>
      <c r="K7686" s="49">
        <v>-33757.449999999997</v>
      </c>
    </row>
    <row r="7687" spans="1:11" x14ac:dyDescent="0.25">
      <c r="A7687" s="48" t="s">
        <v>8738</v>
      </c>
      <c r="B7687" s="26" t="s">
        <v>21768</v>
      </c>
      <c r="C7687" s="26" t="s">
        <v>16524</v>
      </c>
      <c r="D7687" s="26" t="s">
        <v>16525</v>
      </c>
      <c r="E7687" s="25"/>
      <c r="F7687" s="26" t="s">
        <v>22837</v>
      </c>
      <c r="G7687" s="27">
        <v>45436</v>
      </c>
      <c r="H7687" s="26" t="s">
        <v>22838</v>
      </c>
      <c r="I7687" s="25"/>
      <c r="J7687" s="28">
        <v>-1845611.3</v>
      </c>
      <c r="K7687" s="49">
        <v>-1845611.3</v>
      </c>
    </row>
    <row r="7688" spans="1:11" x14ac:dyDescent="0.25">
      <c r="A7688" s="48" t="s">
        <v>8738</v>
      </c>
      <c r="B7688" s="26" t="s">
        <v>21768</v>
      </c>
      <c r="C7688" s="26" t="s">
        <v>16524</v>
      </c>
      <c r="D7688" s="26" t="s">
        <v>16525</v>
      </c>
      <c r="E7688" s="25"/>
      <c r="F7688" s="26" t="s">
        <v>22839</v>
      </c>
      <c r="G7688" s="27">
        <v>45436</v>
      </c>
      <c r="H7688" s="26" t="s">
        <v>7056</v>
      </c>
      <c r="I7688" s="25"/>
      <c r="J7688" s="28">
        <v>-272546.27</v>
      </c>
      <c r="K7688" s="49">
        <v>-272546.27</v>
      </c>
    </row>
    <row r="7689" spans="1:11" x14ac:dyDescent="0.25">
      <c r="A7689" s="48" t="s">
        <v>8738</v>
      </c>
      <c r="B7689" s="26" t="s">
        <v>21768</v>
      </c>
      <c r="C7689" s="26" t="s">
        <v>22897</v>
      </c>
      <c r="D7689" s="26" t="s">
        <v>20483</v>
      </c>
      <c r="E7689" s="25"/>
      <c r="F7689" s="26" t="s">
        <v>22898</v>
      </c>
      <c r="G7689" s="27">
        <v>45436</v>
      </c>
      <c r="H7689" s="26" t="s">
        <v>22899</v>
      </c>
      <c r="I7689" s="26" t="s">
        <v>20484</v>
      </c>
      <c r="J7689" s="28">
        <v>-1187953.2</v>
      </c>
      <c r="K7689" s="49">
        <v>-1187953.2</v>
      </c>
    </row>
    <row r="7690" spans="1:11" x14ac:dyDescent="0.25">
      <c r="A7690" s="48" t="s">
        <v>8738</v>
      </c>
      <c r="B7690" s="26" t="s">
        <v>21768</v>
      </c>
      <c r="C7690" s="26" t="s">
        <v>23042</v>
      </c>
      <c r="D7690" s="26" t="s">
        <v>23043</v>
      </c>
      <c r="E7690" s="25"/>
      <c r="F7690" s="26" t="s">
        <v>23044</v>
      </c>
      <c r="G7690" s="27">
        <v>45436</v>
      </c>
      <c r="H7690" s="26" t="s">
        <v>23045</v>
      </c>
      <c r="I7690" s="26" t="s">
        <v>8692</v>
      </c>
      <c r="J7690" s="28">
        <v>-17469933.149999999</v>
      </c>
      <c r="K7690" s="49">
        <v>-13975946.52</v>
      </c>
    </row>
    <row r="7691" spans="1:11" x14ac:dyDescent="0.25">
      <c r="A7691" s="48" t="s">
        <v>8738</v>
      </c>
      <c r="B7691" s="26" t="s">
        <v>21768</v>
      </c>
      <c r="C7691" s="26" t="s">
        <v>17031</v>
      </c>
      <c r="D7691" s="26" t="s">
        <v>17032</v>
      </c>
      <c r="E7691" s="25"/>
      <c r="F7691" s="26" t="s">
        <v>23182</v>
      </c>
      <c r="G7691" s="27">
        <v>45436</v>
      </c>
      <c r="H7691" s="26" t="s">
        <v>23183</v>
      </c>
      <c r="I7691" s="26" t="s">
        <v>15864</v>
      </c>
      <c r="J7691" s="28">
        <v>-5482954.4900000002</v>
      </c>
      <c r="K7691" s="49">
        <v>-4386363.59</v>
      </c>
    </row>
    <row r="7692" spans="1:11" x14ac:dyDescent="0.25">
      <c r="A7692" s="48" t="s">
        <v>8738</v>
      </c>
      <c r="B7692" s="26" t="s">
        <v>21768</v>
      </c>
      <c r="C7692" s="26" t="s">
        <v>7029</v>
      </c>
      <c r="D7692" s="26" t="s">
        <v>7028</v>
      </c>
      <c r="E7692" s="25"/>
      <c r="F7692" s="26" t="s">
        <v>23261</v>
      </c>
      <c r="G7692" s="27">
        <v>45436</v>
      </c>
      <c r="H7692" s="26" t="s">
        <v>23262</v>
      </c>
      <c r="I7692" s="25"/>
      <c r="J7692" s="28">
        <v>-229780</v>
      </c>
      <c r="K7692" s="49">
        <v>-229780</v>
      </c>
    </row>
    <row r="7693" spans="1:11" x14ac:dyDescent="0.25">
      <c r="A7693" s="48" t="s">
        <v>8738</v>
      </c>
      <c r="B7693" s="26" t="s">
        <v>21768</v>
      </c>
      <c r="C7693" s="26" t="s">
        <v>415</v>
      </c>
      <c r="D7693" s="26" t="s">
        <v>414</v>
      </c>
      <c r="E7693" s="25"/>
      <c r="F7693" s="26" t="s">
        <v>23266</v>
      </c>
      <c r="G7693" s="27">
        <v>45436</v>
      </c>
      <c r="H7693" s="26" t="s">
        <v>23267</v>
      </c>
      <c r="I7693" s="25"/>
      <c r="J7693" s="28">
        <v>-2591622.7999999998</v>
      </c>
      <c r="K7693" s="49">
        <v>-2591622.7999999998</v>
      </c>
    </row>
    <row r="7694" spans="1:11" x14ac:dyDescent="0.25">
      <c r="A7694" s="48" t="s">
        <v>8738</v>
      </c>
      <c r="B7694" s="26" t="s">
        <v>21768</v>
      </c>
      <c r="C7694" s="26" t="s">
        <v>7479</v>
      </c>
      <c r="D7694" s="26" t="s">
        <v>7478</v>
      </c>
      <c r="E7694" s="25"/>
      <c r="F7694" s="26" t="s">
        <v>23319</v>
      </c>
      <c r="G7694" s="27">
        <v>45436</v>
      </c>
      <c r="H7694" s="26" t="s">
        <v>8683</v>
      </c>
      <c r="I7694" s="25"/>
      <c r="J7694" s="28">
        <v>-26400</v>
      </c>
      <c r="K7694" s="49">
        <v>-26400</v>
      </c>
    </row>
    <row r="7695" spans="1:11" x14ac:dyDescent="0.25">
      <c r="A7695" s="48" t="s">
        <v>8738</v>
      </c>
      <c r="B7695" s="26" t="s">
        <v>21768</v>
      </c>
      <c r="C7695" s="26" t="s">
        <v>7479</v>
      </c>
      <c r="D7695" s="26" t="s">
        <v>7478</v>
      </c>
      <c r="E7695" s="25"/>
      <c r="F7695" s="26" t="s">
        <v>23320</v>
      </c>
      <c r="G7695" s="27">
        <v>45436</v>
      </c>
      <c r="H7695" s="26" t="s">
        <v>21495</v>
      </c>
      <c r="I7695" s="25"/>
      <c r="J7695" s="28">
        <v>-66000</v>
      </c>
      <c r="K7695" s="49">
        <v>-66000</v>
      </c>
    </row>
    <row r="7696" spans="1:11" x14ac:dyDescent="0.25">
      <c r="A7696" s="48" t="s">
        <v>8738</v>
      </c>
      <c r="B7696" s="26" t="s">
        <v>21768</v>
      </c>
      <c r="C7696" s="26" t="s">
        <v>8303</v>
      </c>
      <c r="D7696" s="26" t="s">
        <v>8302</v>
      </c>
      <c r="E7696" s="25"/>
      <c r="F7696" s="26" t="s">
        <v>23326</v>
      </c>
      <c r="G7696" s="27">
        <v>45436</v>
      </c>
      <c r="H7696" s="26" t="s">
        <v>23327</v>
      </c>
      <c r="I7696" s="25"/>
      <c r="J7696" s="28">
        <v>-53850</v>
      </c>
      <c r="K7696" s="49">
        <v>-53850</v>
      </c>
    </row>
    <row r="7697" spans="1:11" x14ac:dyDescent="0.25">
      <c r="A7697" s="48" t="s">
        <v>8738</v>
      </c>
      <c r="B7697" s="26" t="s">
        <v>21768</v>
      </c>
      <c r="C7697" s="26" t="s">
        <v>7921</v>
      </c>
      <c r="D7697" s="26" t="s">
        <v>7920</v>
      </c>
      <c r="E7697" s="25"/>
      <c r="F7697" s="26" t="s">
        <v>23335</v>
      </c>
      <c r="G7697" s="27">
        <v>45436</v>
      </c>
      <c r="H7697" s="26" t="s">
        <v>23336</v>
      </c>
      <c r="I7697" s="25"/>
      <c r="J7697" s="28">
        <v>-104850</v>
      </c>
      <c r="K7697" s="49">
        <v>-104850</v>
      </c>
    </row>
    <row r="7698" spans="1:11" x14ac:dyDescent="0.25">
      <c r="A7698" s="48" t="s">
        <v>8738</v>
      </c>
      <c r="B7698" s="26" t="s">
        <v>21768</v>
      </c>
      <c r="C7698" s="26" t="s">
        <v>7921</v>
      </c>
      <c r="D7698" s="26" t="s">
        <v>7920</v>
      </c>
      <c r="E7698" s="25"/>
      <c r="F7698" s="26" t="s">
        <v>23337</v>
      </c>
      <c r="G7698" s="27">
        <v>45436</v>
      </c>
      <c r="H7698" s="26" t="s">
        <v>19932</v>
      </c>
      <c r="I7698" s="25"/>
      <c r="J7698" s="28">
        <v>-104850</v>
      </c>
      <c r="K7698" s="49">
        <v>-104850</v>
      </c>
    </row>
    <row r="7699" spans="1:11" x14ac:dyDescent="0.25">
      <c r="A7699" s="48" t="s">
        <v>8738</v>
      </c>
      <c r="B7699" s="26" t="s">
        <v>21768</v>
      </c>
      <c r="C7699" s="26" t="s">
        <v>17136</v>
      </c>
      <c r="D7699" s="26" t="s">
        <v>17137</v>
      </c>
      <c r="E7699" s="25"/>
      <c r="F7699" s="26" t="s">
        <v>23380</v>
      </c>
      <c r="G7699" s="27">
        <v>45436</v>
      </c>
      <c r="H7699" s="26" t="s">
        <v>8280</v>
      </c>
      <c r="I7699" s="25"/>
      <c r="J7699" s="28">
        <v>-25755500.760000002</v>
      </c>
      <c r="K7699" s="49">
        <v>-25755500.760000002</v>
      </c>
    </row>
    <row r="7700" spans="1:11" x14ac:dyDescent="0.25">
      <c r="A7700" s="48" t="s">
        <v>8738</v>
      </c>
      <c r="B7700" s="26" t="s">
        <v>21768</v>
      </c>
      <c r="C7700" s="26" t="s">
        <v>17136</v>
      </c>
      <c r="D7700" s="26" t="s">
        <v>17137</v>
      </c>
      <c r="E7700" s="25"/>
      <c r="F7700" s="26" t="s">
        <v>23381</v>
      </c>
      <c r="G7700" s="27">
        <v>45436</v>
      </c>
      <c r="H7700" s="26" t="s">
        <v>8279</v>
      </c>
      <c r="I7700" s="25"/>
      <c r="J7700" s="28">
        <v>-37468501.109999999</v>
      </c>
      <c r="K7700" s="49">
        <v>-37468501.109999999</v>
      </c>
    </row>
    <row r="7701" spans="1:11" x14ac:dyDescent="0.25">
      <c r="A7701" s="48" t="s">
        <v>8738</v>
      </c>
      <c r="B7701" s="26" t="s">
        <v>21768</v>
      </c>
      <c r="C7701" s="26" t="s">
        <v>17136</v>
      </c>
      <c r="D7701" s="26" t="s">
        <v>17137</v>
      </c>
      <c r="E7701" s="25"/>
      <c r="F7701" s="26" t="s">
        <v>23382</v>
      </c>
      <c r="G7701" s="27">
        <v>45436</v>
      </c>
      <c r="H7701" s="26" t="s">
        <v>20032</v>
      </c>
      <c r="I7701" s="25"/>
      <c r="J7701" s="28">
        <v>-12282900.130000001</v>
      </c>
      <c r="K7701" s="49">
        <v>-12282900.130000001</v>
      </c>
    </row>
    <row r="7702" spans="1:11" x14ac:dyDescent="0.25">
      <c r="A7702" s="48" t="s">
        <v>8738</v>
      </c>
      <c r="B7702" s="26" t="s">
        <v>21768</v>
      </c>
      <c r="C7702" s="26" t="s">
        <v>17136</v>
      </c>
      <c r="D7702" s="26" t="s">
        <v>17137</v>
      </c>
      <c r="E7702" s="25"/>
      <c r="F7702" s="26" t="s">
        <v>23383</v>
      </c>
      <c r="G7702" s="27">
        <v>45436</v>
      </c>
      <c r="H7702" s="26" t="s">
        <v>8674</v>
      </c>
      <c r="I7702" s="25"/>
      <c r="J7702" s="28">
        <v>-1475800.06</v>
      </c>
      <c r="K7702" s="49">
        <v>-1475800.06</v>
      </c>
    </row>
    <row r="7703" spans="1:11" x14ac:dyDescent="0.25">
      <c r="A7703" s="48" t="s">
        <v>19417</v>
      </c>
      <c r="B7703" s="26" t="s">
        <v>21768</v>
      </c>
      <c r="C7703" s="26" t="s">
        <v>23684</v>
      </c>
      <c r="D7703" s="26" t="s">
        <v>23685</v>
      </c>
      <c r="E7703" s="25"/>
      <c r="F7703" s="26" t="s">
        <v>23686</v>
      </c>
      <c r="G7703" s="27">
        <v>45436</v>
      </c>
      <c r="H7703" s="26" t="s">
        <v>23687</v>
      </c>
      <c r="I7703" s="25"/>
      <c r="J7703" s="28">
        <v>-545158</v>
      </c>
      <c r="K7703" s="49">
        <v>-545158</v>
      </c>
    </row>
    <row r="7704" spans="1:11" x14ac:dyDescent="0.25">
      <c r="A7704" s="48" t="s">
        <v>19520</v>
      </c>
      <c r="B7704" s="26" t="s">
        <v>21768</v>
      </c>
      <c r="C7704" s="26" t="s">
        <v>18963</v>
      </c>
      <c r="D7704" s="26" t="s">
        <v>19526</v>
      </c>
      <c r="E7704" s="25"/>
      <c r="F7704" s="26" t="s">
        <v>23745</v>
      </c>
      <c r="G7704" s="27">
        <v>45436</v>
      </c>
      <c r="H7704" s="26" t="s">
        <v>23746</v>
      </c>
      <c r="I7704" s="25"/>
      <c r="J7704" s="28">
        <v>-27250</v>
      </c>
      <c r="K7704" s="49">
        <v>-27250</v>
      </c>
    </row>
    <row r="7705" spans="1:11" x14ac:dyDescent="0.25">
      <c r="A7705" s="44" t="s">
        <v>8738</v>
      </c>
      <c r="B7705" s="45" t="s">
        <v>21768</v>
      </c>
      <c r="C7705" s="45" t="s">
        <v>22506</v>
      </c>
      <c r="D7705" s="45" t="s">
        <v>21048</v>
      </c>
      <c r="E7705" s="45" t="s">
        <v>19552</v>
      </c>
      <c r="F7705" s="45" t="s">
        <v>22510</v>
      </c>
      <c r="G7705" s="59">
        <v>45436</v>
      </c>
      <c r="H7705" s="42" t="s">
        <v>19539</v>
      </c>
      <c r="I7705" s="42" t="s">
        <v>19539</v>
      </c>
      <c r="J7705" s="46">
        <v>6978571.8899999997</v>
      </c>
      <c r="K7705" s="47">
        <v>0.01</v>
      </c>
    </row>
    <row r="7706" spans="1:11" x14ac:dyDescent="0.25">
      <c r="A7706" s="48" t="s">
        <v>8738</v>
      </c>
      <c r="B7706" s="26" t="s">
        <v>21768</v>
      </c>
      <c r="C7706" s="26" t="s">
        <v>20247</v>
      </c>
      <c r="D7706" s="26" t="s">
        <v>20248</v>
      </c>
      <c r="E7706" s="25"/>
      <c r="F7706" s="26" t="s">
        <v>21904</v>
      </c>
      <c r="G7706" s="27">
        <v>45439</v>
      </c>
      <c r="H7706" s="26" t="s">
        <v>21905</v>
      </c>
      <c r="I7706" s="26" t="s">
        <v>21906</v>
      </c>
      <c r="J7706" s="28">
        <v>-5599612.1799999997</v>
      </c>
      <c r="K7706" s="49">
        <v>-4479689.74</v>
      </c>
    </row>
    <row r="7707" spans="1:11" x14ac:dyDescent="0.25">
      <c r="A7707" s="48" t="s">
        <v>8738</v>
      </c>
      <c r="B7707" s="26" t="s">
        <v>21768</v>
      </c>
      <c r="C7707" s="26" t="s">
        <v>21942</v>
      </c>
      <c r="D7707" s="26" t="s">
        <v>21943</v>
      </c>
      <c r="E7707" s="26" t="s">
        <v>19558</v>
      </c>
      <c r="F7707" s="26" t="s">
        <v>21944</v>
      </c>
      <c r="G7707" s="27">
        <v>45439</v>
      </c>
      <c r="H7707" s="26" t="s">
        <v>21945</v>
      </c>
      <c r="I7707" s="26" t="s">
        <v>949</v>
      </c>
      <c r="J7707" s="28">
        <v>-10696330.32</v>
      </c>
      <c r="K7707" s="49">
        <v>-8557064.2599999998</v>
      </c>
    </row>
    <row r="7708" spans="1:11" x14ac:dyDescent="0.25">
      <c r="A7708" s="48" t="s">
        <v>8738</v>
      </c>
      <c r="B7708" s="26" t="s">
        <v>21768</v>
      </c>
      <c r="C7708" s="26" t="s">
        <v>813</v>
      </c>
      <c r="D7708" s="26" t="s">
        <v>812</v>
      </c>
      <c r="E7708" s="25"/>
      <c r="F7708" s="26" t="s">
        <v>22200</v>
      </c>
      <c r="G7708" s="27">
        <v>45439</v>
      </c>
      <c r="H7708" s="26" t="s">
        <v>22201</v>
      </c>
      <c r="I7708" s="25"/>
      <c r="J7708" s="28">
        <v>-3521.93</v>
      </c>
      <c r="K7708" s="49">
        <v>-3521.93</v>
      </c>
    </row>
    <row r="7709" spans="1:11" x14ac:dyDescent="0.25">
      <c r="A7709" s="48" t="s">
        <v>8738</v>
      </c>
      <c r="B7709" s="26" t="s">
        <v>21768</v>
      </c>
      <c r="C7709" s="26" t="s">
        <v>813</v>
      </c>
      <c r="D7709" s="26" t="s">
        <v>812</v>
      </c>
      <c r="E7709" s="25"/>
      <c r="F7709" s="26" t="s">
        <v>22202</v>
      </c>
      <c r="G7709" s="27">
        <v>45439</v>
      </c>
      <c r="H7709" s="26" t="s">
        <v>22203</v>
      </c>
      <c r="I7709" s="25"/>
      <c r="J7709" s="28">
        <v>-4851.6400000000003</v>
      </c>
      <c r="K7709" s="49">
        <v>-4851.6400000000003</v>
      </c>
    </row>
    <row r="7710" spans="1:11" x14ac:dyDescent="0.25">
      <c r="A7710" s="48" t="s">
        <v>8738</v>
      </c>
      <c r="B7710" s="26" t="s">
        <v>21768</v>
      </c>
      <c r="C7710" s="26" t="s">
        <v>813</v>
      </c>
      <c r="D7710" s="26" t="s">
        <v>812</v>
      </c>
      <c r="E7710" s="25"/>
      <c r="F7710" s="26" t="s">
        <v>22204</v>
      </c>
      <c r="G7710" s="27">
        <v>45439</v>
      </c>
      <c r="H7710" s="26" t="s">
        <v>22205</v>
      </c>
      <c r="I7710" s="25"/>
      <c r="J7710" s="28">
        <v>-1407.36</v>
      </c>
      <c r="K7710" s="49">
        <v>-1407.36</v>
      </c>
    </row>
    <row r="7711" spans="1:11" x14ac:dyDescent="0.25">
      <c r="A7711" s="48" t="s">
        <v>8738</v>
      </c>
      <c r="B7711" s="26" t="s">
        <v>21768</v>
      </c>
      <c r="C7711" s="26" t="s">
        <v>813</v>
      </c>
      <c r="D7711" s="26" t="s">
        <v>812</v>
      </c>
      <c r="E7711" s="25"/>
      <c r="F7711" s="26" t="s">
        <v>22206</v>
      </c>
      <c r="G7711" s="27">
        <v>45439</v>
      </c>
      <c r="H7711" s="26" t="s">
        <v>22207</v>
      </c>
      <c r="I7711" s="25"/>
      <c r="J7711" s="28">
        <v>-6343.72</v>
      </c>
      <c r="K7711" s="49">
        <v>-6343.72</v>
      </c>
    </row>
    <row r="7712" spans="1:11" x14ac:dyDescent="0.25">
      <c r="A7712" s="48" t="s">
        <v>8738</v>
      </c>
      <c r="B7712" s="26" t="s">
        <v>21768</v>
      </c>
      <c r="C7712" s="26" t="s">
        <v>813</v>
      </c>
      <c r="D7712" s="26" t="s">
        <v>812</v>
      </c>
      <c r="E7712" s="25"/>
      <c r="F7712" s="26" t="s">
        <v>22208</v>
      </c>
      <c r="G7712" s="27">
        <v>45439</v>
      </c>
      <c r="H7712" s="26" t="s">
        <v>22209</v>
      </c>
      <c r="I7712" s="25"/>
      <c r="J7712" s="28">
        <v>-4732.24</v>
      </c>
      <c r="K7712" s="49">
        <v>-4732.24</v>
      </c>
    </row>
    <row r="7713" spans="1:11" x14ac:dyDescent="0.25">
      <c r="A7713" s="48" t="s">
        <v>8738</v>
      </c>
      <c r="B7713" s="26" t="s">
        <v>21768</v>
      </c>
      <c r="C7713" s="26" t="s">
        <v>813</v>
      </c>
      <c r="D7713" s="26" t="s">
        <v>812</v>
      </c>
      <c r="E7713" s="25"/>
      <c r="F7713" s="26" t="s">
        <v>22210</v>
      </c>
      <c r="G7713" s="27">
        <v>45439</v>
      </c>
      <c r="H7713" s="26" t="s">
        <v>22211</v>
      </c>
      <c r="I7713" s="25"/>
      <c r="J7713" s="28">
        <v>-7657.06</v>
      </c>
      <c r="K7713" s="49">
        <v>-7657.06</v>
      </c>
    </row>
    <row r="7714" spans="1:11" x14ac:dyDescent="0.25">
      <c r="A7714" s="48" t="s">
        <v>8738</v>
      </c>
      <c r="B7714" s="26" t="s">
        <v>21768</v>
      </c>
      <c r="C7714" s="26" t="s">
        <v>813</v>
      </c>
      <c r="D7714" s="26" t="s">
        <v>812</v>
      </c>
      <c r="E7714" s="25"/>
      <c r="F7714" s="26" t="s">
        <v>22212</v>
      </c>
      <c r="G7714" s="27">
        <v>45439</v>
      </c>
      <c r="H7714" s="26" t="s">
        <v>22213</v>
      </c>
      <c r="I7714" s="25"/>
      <c r="J7714" s="28">
        <v>-4294.34</v>
      </c>
      <c r="K7714" s="49">
        <v>-4294.34</v>
      </c>
    </row>
    <row r="7715" spans="1:11" x14ac:dyDescent="0.25">
      <c r="A7715" s="48" t="s">
        <v>8738</v>
      </c>
      <c r="B7715" s="26" t="s">
        <v>21768</v>
      </c>
      <c r="C7715" s="26" t="s">
        <v>813</v>
      </c>
      <c r="D7715" s="26" t="s">
        <v>812</v>
      </c>
      <c r="E7715" s="25"/>
      <c r="F7715" s="26" t="s">
        <v>22214</v>
      </c>
      <c r="G7715" s="27">
        <v>45439</v>
      </c>
      <c r="H7715" s="26" t="s">
        <v>22215</v>
      </c>
      <c r="I7715" s="25"/>
      <c r="J7715" s="28">
        <v>-2366.12</v>
      </c>
      <c r="K7715" s="49">
        <v>-2366.12</v>
      </c>
    </row>
    <row r="7716" spans="1:11" x14ac:dyDescent="0.25">
      <c r="A7716" s="48" t="s">
        <v>8738</v>
      </c>
      <c r="B7716" s="26" t="s">
        <v>21768</v>
      </c>
      <c r="C7716" s="26" t="s">
        <v>813</v>
      </c>
      <c r="D7716" s="26" t="s">
        <v>812</v>
      </c>
      <c r="E7716" s="25"/>
      <c r="F7716" s="26" t="s">
        <v>22216</v>
      </c>
      <c r="G7716" s="27">
        <v>45439</v>
      </c>
      <c r="H7716" s="26" t="s">
        <v>22217</v>
      </c>
      <c r="I7716" s="25"/>
      <c r="J7716" s="28">
        <v>-2366.12</v>
      </c>
      <c r="K7716" s="49">
        <v>-2366.12</v>
      </c>
    </row>
    <row r="7717" spans="1:11" x14ac:dyDescent="0.25">
      <c r="A7717" s="48" t="s">
        <v>8738</v>
      </c>
      <c r="B7717" s="26" t="s">
        <v>21768</v>
      </c>
      <c r="C7717" s="26" t="s">
        <v>813</v>
      </c>
      <c r="D7717" s="26" t="s">
        <v>812</v>
      </c>
      <c r="E7717" s="25"/>
      <c r="F7717" s="26" t="s">
        <v>22218</v>
      </c>
      <c r="G7717" s="27">
        <v>45439</v>
      </c>
      <c r="H7717" s="26" t="s">
        <v>22219</v>
      </c>
      <c r="I7717" s="25"/>
      <c r="J7717" s="28">
        <v>-3060.83</v>
      </c>
      <c r="K7717" s="49">
        <v>-3060.83</v>
      </c>
    </row>
    <row r="7718" spans="1:11" x14ac:dyDescent="0.25">
      <c r="A7718" s="48" t="s">
        <v>8738</v>
      </c>
      <c r="B7718" s="26" t="s">
        <v>21768</v>
      </c>
      <c r="C7718" s="26" t="s">
        <v>813</v>
      </c>
      <c r="D7718" s="26" t="s">
        <v>812</v>
      </c>
      <c r="E7718" s="25"/>
      <c r="F7718" s="26" t="s">
        <v>22220</v>
      </c>
      <c r="G7718" s="27">
        <v>45439</v>
      </c>
      <c r="H7718" s="26" t="s">
        <v>22221</v>
      </c>
      <c r="I7718" s="25"/>
      <c r="J7718" s="28">
        <v>-846014.64</v>
      </c>
      <c r="K7718" s="49">
        <v>-846014.64</v>
      </c>
    </row>
    <row r="7719" spans="1:11" x14ac:dyDescent="0.25">
      <c r="A7719" s="48" t="s">
        <v>8738</v>
      </c>
      <c r="B7719" s="26" t="s">
        <v>21768</v>
      </c>
      <c r="C7719" s="26" t="s">
        <v>813</v>
      </c>
      <c r="D7719" s="26" t="s">
        <v>812</v>
      </c>
      <c r="E7719" s="25"/>
      <c r="F7719" s="26" t="s">
        <v>22222</v>
      </c>
      <c r="G7719" s="27">
        <v>45439</v>
      </c>
      <c r="H7719" s="26" t="s">
        <v>22223</v>
      </c>
      <c r="I7719" s="25"/>
      <c r="J7719" s="28">
        <v>-61937</v>
      </c>
      <c r="K7719" s="49">
        <v>-61937</v>
      </c>
    </row>
    <row r="7720" spans="1:11" x14ac:dyDescent="0.25">
      <c r="A7720" s="48" t="s">
        <v>8738</v>
      </c>
      <c r="B7720" s="26" t="s">
        <v>21768</v>
      </c>
      <c r="C7720" s="26" t="s">
        <v>813</v>
      </c>
      <c r="D7720" s="26" t="s">
        <v>812</v>
      </c>
      <c r="E7720" s="25"/>
      <c r="F7720" s="26" t="s">
        <v>22224</v>
      </c>
      <c r="G7720" s="27">
        <v>45439</v>
      </c>
      <c r="H7720" s="26" t="s">
        <v>22225</v>
      </c>
      <c r="I7720" s="25"/>
      <c r="J7720" s="28">
        <v>-1510664</v>
      </c>
      <c r="K7720" s="49">
        <v>-1510664</v>
      </c>
    </row>
    <row r="7721" spans="1:11" x14ac:dyDescent="0.25">
      <c r="A7721" s="48" t="s">
        <v>8738</v>
      </c>
      <c r="B7721" s="26" t="s">
        <v>21768</v>
      </c>
      <c r="C7721" s="26" t="s">
        <v>813</v>
      </c>
      <c r="D7721" s="26" t="s">
        <v>812</v>
      </c>
      <c r="E7721" s="25"/>
      <c r="F7721" s="26" t="s">
        <v>22226</v>
      </c>
      <c r="G7721" s="27">
        <v>45439</v>
      </c>
      <c r="H7721" s="26" t="s">
        <v>22227</v>
      </c>
      <c r="I7721" s="25"/>
      <c r="J7721" s="28">
        <v>-164074.57999999999</v>
      </c>
      <c r="K7721" s="49">
        <v>-164074.57999999999</v>
      </c>
    </row>
    <row r="7722" spans="1:11" x14ac:dyDescent="0.25">
      <c r="A7722" s="48" t="s">
        <v>8738</v>
      </c>
      <c r="B7722" s="26" t="s">
        <v>21768</v>
      </c>
      <c r="C7722" s="26" t="s">
        <v>813</v>
      </c>
      <c r="D7722" s="26" t="s">
        <v>812</v>
      </c>
      <c r="E7722" s="25"/>
      <c r="F7722" s="26" t="s">
        <v>22228</v>
      </c>
      <c r="G7722" s="27">
        <v>45439</v>
      </c>
      <c r="H7722" s="26" t="s">
        <v>22229</v>
      </c>
      <c r="I7722" s="25"/>
      <c r="J7722" s="28">
        <v>-14575.72</v>
      </c>
      <c r="K7722" s="49">
        <v>-14575.72</v>
      </c>
    </row>
    <row r="7723" spans="1:11" x14ac:dyDescent="0.25">
      <c r="A7723" s="48" t="s">
        <v>8738</v>
      </c>
      <c r="B7723" s="26" t="s">
        <v>21768</v>
      </c>
      <c r="C7723" s="26" t="s">
        <v>813</v>
      </c>
      <c r="D7723" s="26" t="s">
        <v>812</v>
      </c>
      <c r="E7723" s="25"/>
      <c r="F7723" s="26" t="s">
        <v>22230</v>
      </c>
      <c r="G7723" s="27">
        <v>45439</v>
      </c>
      <c r="H7723" s="26" t="s">
        <v>22231</v>
      </c>
      <c r="I7723" s="25"/>
      <c r="J7723" s="28">
        <v>-31713.94</v>
      </c>
      <c r="K7723" s="49">
        <v>-31713.94</v>
      </c>
    </row>
    <row r="7724" spans="1:11" x14ac:dyDescent="0.25">
      <c r="A7724" s="48" t="s">
        <v>8738</v>
      </c>
      <c r="B7724" s="26" t="s">
        <v>21768</v>
      </c>
      <c r="C7724" s="26" t="s">
        <v>813</v>
      </c>
      <c r="D7724" s="26" t="s">
        <v>812</v>
      </c>
      <c r="E7724" s="25"/>
      <c r="F7724" s="26" t="s">
        <v>22232</v>
      </c>
      <c r="G7724" s="27">
        <v>45439</v>
      </c>
      <c r="H7724" s="26" t="s">
        <v>22233</v>
      </c>
      <c r="I7724" s="25"/>
      <c r="J7724" s="28">
        <v>-182761.86</v>
      </c>
      <c r="K7724" s="49">
        <v>-182761.86</v>
      </c>
    </row>
    <row r="7725" spans="1:11" x14ac:dyDescent="0.25">
      <c r="A7725" s="48" t="s">
        <v>8738</v>
      </c>
      <c r="B7725" s="26" t="s">
        <v>21768</v>
      </c>
      <c r="C7725" s="26" t="s">
        <v>16465</v>
      </c>
      <c r="D7725" s="26" t="s">
        <v>16466</v>
      </c>
      <c r="E7725" s="25"/>
      <c r="F7725" s="26" t="s">
        <v>22801</v>
      </c>
      <c r="G7725" s="27">
        <v>45439</v>
      </c>
      <c r="H7725" s="26" t="s">
        <v>22802</v>
      </c>
      <c r="I7725" s="26" t="s">
        <v>21098</v>
      </c>
      <c r="J7725" s="28">
        <v>-1050727.8700000001</v>
      </c>
      <c r="K7725" s="49">
        <v>-1050727.8700000001</v>
      </c>
    </row>
    <row r="7726" spans="1:11" x14ac:dyDescent="0.25">
      <c r="A7726" s="48" t="s">
        <v>8738</v>
      </c>
      <c r="B7726" s="26" t="s">
        <v>21768</v>
      </c>
      <c r="C7726" s="26" t="s">
        <v>22825</v>
      </c>
      <c r="D7726" s="26" t="s">
        <v>22826</v>
      </c>
      <c r="E7726" s="26" t="s">
        <v>19552</v>
      </c>
      <c r="F7726" s="26" t="s">
        <v>22827</v>
      </c>
      <c r="G7726" s="27">
        <v>45439</v>
      </c>
      <c r="H7726" s="26" t="s">
        <v>6804</v>
      </c>
      <c r="I7726" s="26" t="s">
        <v>22828</v>
      </c>
      <c r="J7726" s="28">
        <v>-803119.8</v>
      </c>
      <c r="K7726" s="49">
        <v>-803119.8</v>
      </c>
    </row>
    <row r="7727" spans="1:11" x14ac:dyDescent="0.25">
      <c r="A7727" s="48" t="s">
        <v>8738</v>
      </c>
      <c r="B7727" s="26" t="s">
        <v>21768</v>
      </c>
      <c r="C7727" s="26" t="s">
        <v>22981</v>
      </c>
      <c r="D7727" s="26" t="s">
        <v>22982</v>
      </c>
      <c r="E7727" s="25"/>
      <c r="F7727" s="26" t="s">
        <v>22983</v>
      </c>
      <c r="G7727" s="27">
        <v>45439</v>
      </c>
      <c r="H7727" s="26" t="s">
        <v>22984</v>
      </c>
      <c r="I7727" s="26" t="s">
        <v>22985</v>
      </c>
      <c r="J7727" s="28">
        <v>-5250949.3600000003</v>
      </c>
      <c r="K7727" s="49">
        <v>-5117979.0199999996</v>
      </c>
    </row>
    <row r="7728" spans="1:11" x14ac:dyDescent="0.25">
      <c r="A7728" s="48" t="s">
        <v>8738</v>
      </c>
      <c r="B7728" s="26" t="s">
        <v>21768</v>
      </c>
      <c r="C7728" s="26" t="s">
        <v>5480</v>
      </c>
      <c r="D7728" s="26" t="s">
        <v>5479</v>
      </c>
      <c r="E7728" s="25"/>
      <c r="F7728" s="26" t="s">
        <v>23046</v>
      </c>
      <c r="G7728" s="27">
        <v>45439</v>
      </c>
      <c r="H7728" s="26" t="s">
        <v>23047</v>
      </c>
      <c r="I7728" s="26" t="s">
        <v>23048</v>
      </c>
      <c r="J7728" s="28">
        <v>-9440137.5299999993</v>
      </c>
      <c r="K7728" s="49">
        <v>-7552110.0199999996</v>
      </c>
    </row>
    <row r="7729" spans="1:11" x14ac:dyDescent="0.25">
      <c r="A7729" s="48" t="s">
        <v>8738</v>
      </c>
      <c r="B7729" s="26" t="s">
        <v>21768</v>
      </c>
      <c r="C7729" s="26" t="s">
        <v>19965</v>
      </c>
      <c r="D7729" s="26" t="s">
        <v>19966</v>
      </c>
      <c r="E7729" s="25"/>
      <c r="F7729" s="26" t="s">
        <v>23129</v>
      </c>
      <c r="G7729" s="27">
        <v>45439</v>
      </c>
      <c r="H7729" s="26" t="s">
        <v>23130</v>
      </c>
      <c r="I7729" s="26" t="s">
        <v>23131</v>
      </c>
      <c r="J7729" s="28">
        <v>-21755733.870000001</v>
      </c>
      <c r="K7729" s="49">
        <v>-17404587.100000001</v>
      </c>
    </row>
    <row r="7730" spans="1:11" x14ac:dyDescent="0.25">
      <c r="A7730" s="48" t="s">
        <v>8738</v>
      </c>
      <c r="B7730" s="26" t="s">
        <v>21768</v>
      </c>
      <c r="C7730" s="26" t="s">
        <v>23353</v>
      </c>
      <c r="D7730" s="26" t="s">
        <v>23354</v>
      </c>
      <c r="E7730" s="25"/>
      <c r="F7730" s="26" t="s">
        <v>23355</v>
      </c>
      <c r="G7730" s="27">
        <v>45439</v>
      </c>
      <c r="H7730" s="26" t="s">
        <v>8555</v>
      </c>
      <c r="I7730" s="25"/>
      <c r="J7730" s="28">
        <v>-127800</v>
      </c>
      <c r="K7730" s="49">
        <v>-127800</v>
      </c>
    </row>
    <row r="7731" spans="1:11" x14ac:dyDescent="0.25">
      <c r="A7731" s="48" t="s">
        <v>8738</v>
      </c>
      <c r="B7731" s="26" t="s">
        <v>21768</v>
      </c>
      <c r="C7731" s="26" t="s">
        <v>23353</v>
      </c>
      <c r="D7731" s="26" t="s">
        <v>23354</v>
      </c>
      <c r="E7731" s="25"/>
      <c r="F7731" s="26" t="s">
        <v>23356</v>
      </c>
      <c r="G7731" s="27">
        <v>45439</v>
      </c>
      <c r="H7731" s="26" t="s">
        <v>6859</v>
      </c>
      <c r="I7731" s="25"/>
      <c r="J7731" s="28">
        <v>-53250</v>
      </c>
      <c r="K7731" s="49">
        <v>-53250</v>
      </c>
    </row>
    <row r="7732" spans="1:11" x14ac:dyDescent="0.25">
      <c r="A7732" s="48" t="s">
        <v>18584</v>
      </c>
      <c r="B7732" s="26" t="s">
        <v>21768</v>
      </c>
      <c r="C7732" s="26" t="s">
        <v>894</v>
      </c>
      <c r="D7732" s="26" t="s">
        <v>893</v>
      </c>
      <c r="E7732" s="25"/>
      <c r="F7732" s="26" t="s">
        <v>23961</v>
      </c>
      <c r="G7732" s="27">
        <v>45439</v>
      </c>
      <c r="H7732" s="26" t="s">
        <v>23962</v>
      </c>
      <c r="I7732" s="25"/>
      <c r="J7732" s="28">
        <v>-144075</v>
      </c>
      <c r="K7732" s="49">
        <v>-144075</v>
      </c>
    </row>
    <row r="7733" spans="1:11" x14ac:dyDescent="0.25">
      <c r="A7733" s="48" t="s">
        <v>18584</v>
      </c>
      <c r="B7733" s="26" t="s">
        <v>21768</v>
      </c>
      <c r="C7733" s="26" t="s">
        <v>894</v>
      </c>
      <c r="D7733" s="26" t="s">
        <v>893</v>
      </c>
      <c r="E7733" s="25"/>
      <c r="F7733" s="26" t="s">
        <v>23963</v>
      </c>
      <c r="G7733" s="27">
        <v>45439</v>
      </c>
      <c r="H7733" s="26" t="s">
        <v>23964</v>
      </c>
      <c r="I7733" s="25"/>
      <c r="J7733" s="28">
        <v>-4050</v>
      </c>
      <c r="K7733" s="49">
        <v>-4050</v>
      </c>
    </row>
    <row r="7734" spans="1:11" x14ac:dyDescent="0.25">
      <c r="A7734" s="48" t="s">
        <v>18584</v>
      </c>
      <c r="B7734" s="26" t="s">
        <v>21768</v>
      </c>
      <c r="C7734" s="26" t="s">
        <v>894</v>
      </c>
      <c r="D7734" s="26" t="s">
        <v>893</v>
      </c>
      <c r="E7734" s="25"/>
      <c r="F7734" s="26" t="s">
        <v>23965</v>
      </c>
      <c r="G7734" s="27">
        <v>45439</v>
      </c>
      <c r="H7734" s="26" t="s">
        <v>23966</v>
      </c>
      <c r="I7734" s="25"/>
      <c r="J7734" s="28">
        <v>-3440</v>
      </c>
      <c r="K7734" s="49">
        <v>-3440</v>
      </c>
    </row>
    <row r="7735" spans="1:11" x14ac:dyDescent="0.25">
      <c r="A7735" s="48" t="s">
        <v>18584</v>
      </c>
      <c r="B7735" s="26" t="s">
        <v>21768</v>
      </c>
      <c r="C7735" s="26" t="s">
        <v>894</v>
      </c>
      <c r="D7735" s="26" t="s">
        <v>893</v>
      </c>
      <c r="E7735" s="25"/>
      <c r="F7735" s="26" t="s">
        <v>23967</v>
      </c>
      <c r="G7735" s="27">
        <v>45439</v>
      </c>
      <c r="H7735" s="26" t="s">
        <v>23968</v>
      </c>
      <c r="I7735" s="25"/>
      <c r="J7735" s="28">
        <v>-173475</v>
      </c>
      <c r="K7735" s="49">
        <v>-173475</v>
      </c>
    </row>
    <row r="7736" spans="1:11" x14ac:dyDescent="0.25">
      <c r="A7736" s="48" t="s">
        <v>18584</v>
      </c>
      <c r="B7736" s="26" t="s">
        <v>21768</v>
      </c>
      <c r="C7736" s="26" t="s">
        <v>894</v>
      </c>
      <c r="D7736" s="26" t="s">
        <v>893</v>
      </c>
      <c r="E7736" s="25"/>
      <c r="F7736" s="26" t="s">
        <v>23969</v>
      </c>
      <c r="G7736" s="27">
        <v>45439</v>
      </c>
      <c r="H7736" s="26" t="s">
        <v>23970</v>
      </c>
      <c r="I7736" s="25"/>
      <c r="J7736" s="28">
        <v>-114100</v>
      </c>
      <c r="K7736" s="49">
        <v>-114100</v>
      </c>
    </row>
    <row r="7737" spans="1:11" x14ac:dyDescent="0.25">
      <c r="A7737" s="48" t="s">
        <v>8738</v>
      </c>
      <c r="B7737" s="26" t="s">
        <v>21768</v>
      </c>
      <c r="C7737" s="26" t="s">
        <v>21947</v>
      </c>
      <c r="D7737" s="26" t="s">
        <v>21948</v>
      </c>
      <c r="E7737" s="25"/>
      <c r="F7737" s="26" t="s">
        <v>21949</v>
      </c>
      <c r="G7737" s="27">
        <v>45440</v>
      </c>
      <c r="H7737" s="26" t="s">
        <v>21950</v>
      </c>
      <c r="I7737" s="26" t="s">
        <v>15897</v>
      </c>
      <c r="J7737" s="28">
        <v>-12273479.91</v>
      </c>
      <c r="K7737" s="49">
        <v>-9818783.9299999997</v>
      </c>
    </row>
    <row r="7738" spans="1:11" x14ac:dyDescent="0.25">
      <c r="A7738" s="48" t="s">
        <v>8738</v>
      </c>
      <c r="B7738" s="26" t="s">
        <v>21768</v>
      </c>
      <c r="C7738" s="26" t="s">
        <v>22031</v>
      </c>
      <c r="D7738" s="26" t="s">
        <v>22032</v>
      </c>
      <c r="E7738" s="25"/>
      <c r="F7738" s="26" t="s">
        <v>22033</v>
      </c>
      <c r="G7738" s="27">
        <v>45440</v>
      </c>
      <c r="H7738" s="26" t="s">
        <v>7424</v>
      </c>
      <c r="I7738" s="25"/>
      <c r="J7738" s="28">
        <v>-236000</v>
      </c>
      <c r="K7738" s="49">
        <v>-236000</v>
      </c>
    </row>
    <row r="7739" spans="1:11" x14ac:dyDescent="0.25">
      <c r="A7739" s="48" t="s">
        <v>8738</v>
      </c>
      <c r="B7739" s="26" t="s">
        <v>21768</v>
      </c>
      <c r="C7739" s="26" t="s">
        <v>8673</v>
      </c>
      <c r="D7739" s="26" t="s">
        <v>8672</v>
      </c>
      <c r="E7739" s="25"/>
      <c r="F7739" s="26" t="s">
        <v>22311</v>
      </c>
      <c r="G7739" s="27">
        <v>45440</v>
      </c>
      <c r="H7739" s="26" t="s">
        <v>6873</v>
      </c>
      <c r="I7739" s="26" t="s">
        <v>22312</v>
      </c>
      <c r="J7739" s="28">
        <v>-47268752.640000001</v>
      </c>
      <c r="K7739" s="49">
        <v>-47268752.640000001</v>
      </c>
    </row>
    <row r="7740" spans="1:11" x14ac:dyDescent="0.25">
      <c r="A7740" s="48" t="s">
        <v>8738</v>
      </c>
      <c r="B7740" s="26" t="s">
        <v>21768</v>
      </c>
      <c r="C7740" s="26" t="s">
        <v>17333</v>
      </c>
      <c r="D7740" s="26" t="s">
        <v>17334</v>
      </c>
      <c r="E7740" s="26" t="s">
        <v>19552</v>
      </c>
      <c r="F7740" s="26" t="s">
        <v>22873</v>
      </c>
      <c r="G7740" s="27">
        <v>45440</v>
      </c>
      <c r="H7740" s="26" t="s">
        <v>6805</v>
      </c>
      <c r="I7740" s="26" t="s">
        <v>22874</v>
      </c>
      <c r="J7740" s="28">
        <v>-374921.4</v>
      </c>
      <c r="K7740" s="49">
        <v>-374921.4</v>
      </c>
    </row>
    <row r="7741" spans="1:11" x14ac:dyDescent="0.25">
      <c r="A7741" s="48" t="s">
        <v>8738</v>
      </c>
      <c r="B7741" s="26" t="s">
        <v>21768</v>
      </c>
      <c r="C7741" s="26" t="s">
        <v>23090</v>
      </c>
      <c r="D7741" s="26" t="s">
        <v>23091</v>
      </c>
      <c r="E7741" s="25"/>
      <c r="F7741" s="26" t="s">
        <v>23092</v>
      </c>
      <c r="G7741" s="27">
        <v>45440</v>
      </c>
      <c r="H7741" s="26" t="s">
        <v>23093</v>
      </c>
      <c r="I7741" s="26" t="s">
        <v>23094</v>
      </c>
      <c r="J7741" s="28">
        <v>-24355890.52</v>
      </c>
      <c r="K7741" s="49">
        <v>-19484712.420000002</v>
      </c>
    </row>
    <row r="7742" spans="1:11" x14ac:dyDescent="0.25">
      <c r="A7742" s="48" t="s">
        <v>8738</v>
      </c>
      <c r="B7742" s="26" t="s">
        <v>21768</v>
      </c>
      <c r="C7742" s="26" t="s">
        <v>8617</v>
      </c>
      <c r="D7742" s="26" t="s">
        <v>8616</v>
      </c>
      <c r="E7742" s="25"/>
      <c r="F7742" s="26" t="s">
        <v>23105</v>
      </c>
      <c r="G7742" s="27">
        <v>45440</v>
      </c>
      <c r="H7742" s="26" t="s">
        <v>23106</v>
      </c>
      <c r="I7742" s="26" t="s">
        <v>23107</v>
      </c>
      <c r="J7742" s="28">
        <v>-4367982.4000000004</v>
      </c>
      <c r="K7742" s="49">
        <v>-3494385.92</v>
      </c>
    </row>
    <row r="7743" spans="1:11" x14ac:dyDescent="0.25">
      <c r="A7743" s="48" t="s">
        <v>8738</v>
      </c>
      <c r="B7743" s="26" t="s">
        <v>21768</v>
      </c>
      <c r="C7743" s="26" t="s">
        <v>23155</v>
      </c>
      <c r="D7743" s="26" t="s">
        <v>21201</v>
      </c>
      <c r="E7743" s="25"/>
      <c r="F7743" s="26" t="s">
        <v>23158</v>
      </c>
      <c r="G7743" s="27">
        <v>45440</v>
      </c>
      <c r="H7743" s="26" t="s">
        <v>8277</v>
      </c>
      <c r="I7743" s="26" t="s">
        <v>23159</v>
      </c>
      <c r="J7743" s="28">
        <v>-795661.02</v>
      </c>
      <c r="K7743" s="49">
        <v>-795661.02</v>
      </c>
    </row>
    <row r="7744" spans="1:11" x14ac:dyDescent="0.25">
      <c r="A7744" s="48" t="s">
        <v>8738</v>
      </c>
      <c r="B7744" s="26" t="s">
        <v>21768</v>
      </c>
      <c r="C7744" s="26" t="s">
        <v>23176</v>
      </c>
      <c r="D7744" s="26" t="s">
        <v>23177</v>
      </c>
      <c r="E7744" s="25"/>
      <c r="F7744" s="26" t="s">
        <v>23178</v>
      </c>
      <c r="G7744" s="27">
        <v>45440</v>
      </c>
      <c r="H7744" s="26" t="s">
        <v>22960</v>
      </c>
      <c r="I7744" s="26" t="s">
        <v>23179</v>
      </c>
      <c r="J7744" s="28">
        <v>-26550</v>
      </c>
      <c r="K7744" s="49">
        <v>-26550</v>
      </c>
    </row>
    <row r="7745" spans="1:11" x14ac:dyDescent="0.25">
      <c r="A7745" s="48" t="s">
        <v>8738</v>
      </c>
      <c r="B7745" s="26" t="s">
        <v>21768</v>
      </c>
      <c r="C7745" s="26" t="s">
        <v>23184</v>
      </c>
      <c r="D7745" s="26" t="s">
        <v>23185</v>
      </c>
      <c r="E7745" s="25"/>
      <c r="F7745" s="26" t="s">
        <v>23186</v>
      </c>
      <c r="G7745" s="27">
        <v>45440</v>
      </c>
      <c r="H7745" s="26" t="s">
        <v>19915</v>
      </c>
      <c r="I7745" s="26" t="s">
        <v>23187</v>
      </c>
      <c r="J7745" s="28">
        <v>-75520</v>
      </c>
      <c r="K7745" s="49">
        <v>-75520</v>
      </c>
    </row>
    <row r="7746" spans="1:11" x14ac:dyDescent="0.25">
      <c r="A7746" s="48" t="s">
        <v>8738</v>
      </c>
      <c r="B7746" s="26" t="s">
        <v>21768</v>
      </c>
      <c r="C7746" s="26" t="s">
        <v>23233</v>
      </c>
      <c r="D7746" s="26" t="s">
        <v>20514</v>
      </c>
      <c r="E7746" s="25"/>
      <c r="F7746" s="26" t="s">
        <v>23234</v>
      </c>
      <c r="G7746" s="27">
        <v>45440</v>
      </c>
      <c r="H7746" s="26" t="s">
        <v>6816</v>
      </c>
      <c r="I7746" s="26" t="s">
        <v>20515</v>
      </c>
      <c r="J7746" s="28">
        <v>-13799995.199999999</v>
      </c>
      <c r="K7746" s="49">
        <v>-12419995.68</v>
      </c>
    </row>
    <row r="7747" spans="1:11" x14ac:dyDescent="0.25">
      <c r="A7747" s="48" t="s">
        <v>8738</v>
      </c>
      <c r="B7747" s="26" t="s">
        <v>21768</v>
      </c>
      <c r="C7747" s="26" t="s">
        <v>17106</v>
      </c>
      <c r="D7747" s="26" t="s">
        <v>17107</v>
      </c>
      <c r="E7747" s="25"/>
      <c r="F7747" s="26" t="s">
        <v>23328</v>
      </c>
      <c r="G7747" s="27">
        <v>45440</v>
      </c>
      <c r="H7747" s="26" t="s">
        <v>23329</v>
      </c>
      <c r="I7747" s="25"/>
      <c r="J7747" s="28">
        <v>-81450</v>
      </c>
      <c r="K7747" s="49">
        <v>-81450</v>
      </c>
    </row>
    <row r="7748" spans="1:11" x14ac:dyDescent="0.25">
      <c r="A7748" s="48" t="s">
        <v>18584</v>
      </c>
      <c r="B7748" s="26" t="s">
        <v>21768</v>
      </c>
      <c r="C7748" s="26" t="s">
        <v>894</v>
      </c>
      <c r="D7748" s="26" t="s">
        <v>893</v>
      </c>
      <c r="E7748" s="25"/>
      <c r="F7748" s="26" t="s">
        <v>23971</v>
      </c>
      <c r="G7748" s="27">
        <v>45440</v>
      </c>
      <c r="H7748" s="26" t="s">
        <v>23972</v>
      </c>
      <c r="I7748" s="25"/>
      <c r="J7748" s="28">
        <v>-82051.199999999997</v>
      </c>
      <c r="K7748" s="49">
        <v>-82051.199999999997</v>
      </c>
    </row>
    <row r="7749" spans="1:11" x14ac:dyDescent="0.25">
      <c r="A7749" s="48" t="s">
        <v>18584</v>
      </c>
      <c r="B7749" s="26" t="s">
        <v>21768</v>
      </c>
      <c r="C7749" s="26" t="s">
        <v>894</v>
      </c>
      <c r="D7749" s="26" t="s">
        <v>893</v>
      </c>
      <c r="E7749" s="25"/>
      <c r="F7749" s="26" t="s">
        <v>23973</v>
      </c>
      <c r="G7749" s="27">
        <v>45440</v>
      </c>
      <c r="H7749" s="26" t="s">
        <v>23974</v>
      </c>
      <c r="I7749" s="25"/>
      <c r="J7749" s="28">
        <v>-38480</v>
      </c>
      <c r="K7749" s="49">
        <v>-38480</v>
      </c>
    </row>
    <row r="7750" spans="1:11" x14ac:dyDescent="0.25">
      <c r="A7750" s="48" t="s">
        <v>18584</v>
      </c>
      <c r="B7750" s="26" t="s">
        <v>21768</v>
      </c>
      <c r="C7750" s="26" t="s">
        <v>894</v>
      </c>
      <c r="D7750" s="26" t="s">
        <v>893</v>
      </c>
      <c r="E7750" s="25"/>
      <c r="F7750" s="26" t="s">
        <v>23975</v>
      </c>
      <c r="G7750" s="27">
        <v>45440</v>
      </c>
      <c r="H7750" s="26" t="s">
        <v>23976</v>
      </c>
      <c r="I7750" s="25"/>
      <c r="J7750" s="28">
        <v>-67110</v>
      </c>
      <c r="K7750" s="49">
        <v>-67110</v>
      </c>
    </row>
    <row r="7751" spans="1:11" x14ac:dyDescent="0.25">
      <c r="A7751" s="48" t="s">
        <v>18584</v>
      </c>
      <c r="B7751" s="26" t="s">
        <v>21768</v>
      </c>
      <c r="C7751" s="26" t="s">
        <v>894</v>
      </c>
      <c r="D7751" s="26" t="s">
        <v>893</v>
      </c>
      <c r="E7751" s="25"/>
      <c r="F7751" s="26" t="s">
        <v>23977</v>
      </c>
      <c r="G7751" s="27">
        <v>45440</v>
      </c>
      <c r="H7751" s="26" t="s">
        <v>23978</v>
      </c>
      <c r="I7751" s="25"/>
      <c r="J7751" s="28">
        <v>-209050</v>
      </c>
      <c r="K7751" s="49">
        <v>-209050</v>
      </c>
    </row>
    <row r="7752" spans="1:11" x14ac:dyDescent="0.25">
      <c r="A7752" s="48" t="s">
        <v>18584</v>
      </c>
      <c r="B7752" s="26" t="s">
        <v>21768</v>
      </c>
      <c r="C7752" s="26" t="s">
        <v>894</v>
      </c>
      <c r="D7752" s="26" t="s">
        <v>893</v>
      </c>
      <c r="E7752" s="25"/>
      <c r="F7752" s="26" t="s">
        <v>23979</v>
      </c>
      <c r="G7752" s="27">
        <v>45440</v>
      </c>
      <c r="H7752" s="26" t="s">
        <v>23980</v>
      </c>
      <c r="I7752" s="25"/>
      <c r="J7752" s="28">
        <v>-100400</v>
      </c>
      <c r="K7752" s="49">
        <v>-100400</v>
      </c>
    </row>
    <row r="7753" spans="1:11" x14ac:dyDescent="0.25">
      <c r="A7753" s="48" t="s">
        <v>18584</v>
      </c>
      <c r="B7753" s="26" t="s">
        <v>21768</v>
      </c>
      <c r="C7753" s="26" t="s">
        <v>894</v>
      </c>
      <c r="D7753" s="26" t="s">
        <v>893</v>
      </c>
      <c r="E7753" s="25"/>
      <c r="F7753" s="26" t="s">
        <v>23981</v>
      </c>
      <c r="G7753" s="27">
        <v>45440</v>
      </c>
      <c r="H7753" s="26" t="s">
        <v>23982</v>
      </c>
      <c r="I7753" s="25"/>
      <c r="J7753" s="28">
        <v>-10200</v>
      </c>
      <c r="K7753" s="49">
        <v>-10200</v>
      </c>
    </row>
    <row r="7754" spans="1:11" x14ac:dyDescent="0.25">
      <c r="A7754" s="48" t="s">
        <v>18584</v>
      </c>
      <c r="B7754" s="26" t="s">
        <v>21768</v>
      </c>
      <c r="C7754" s="26" t="s">
        <v>894</v>
      </c>
      <c r="D7754" s="26" t="s">
        <v>893</v>
      </c>
      <c r="E7754" s="25"/>
      <c r="F7754" s="26" t="s">
        <v>23983</v>
      </c>
      <c r="G7754" s="27">
        <v>45440</v>
      </c>
      <c r="H7754" s="26" t="s">
        <v>23984</v>
      </c>
      <c r="I7754" s="25"/>
      <c r="J7754" s="28">
        <v>-191069.73</v>
      </c>
      <c r="K7754" s="49">
        <v>-191069.73</v>
      </c>
    </row>
    <row r="7755" spans="1:11" x14ac:dyDescent="0.25">
      <c r="A7755" s="48" t="s">
        <v>18584</v>
      </c>
      <c r="B7755" s="26" t="s">
        <v>21768</v>
      </c>
      <c r="C7755" s="26" t="s">
        <v>894</v>
      </c>
      <c r="D7755" s="26" t="s">
        <v>893</v>
      </c>
      <c r="E7755" s="25"/>
      <c r="F7755" s="26" t="s">
        <v>23985</v>
      </c>
      <c r="G7755" s="27">
        <v>45440</v>
      </c>
      <c r="H7755" s="26" t="s">
        <v>23986</v>
      </c>
      <c r="I7755" s="25"/>
      <c r="J7755" s="28">
        <v>-198005</v>
      </c>
      <c r="K7755" s="49">
        <v>-198005</v>
      </c>
    </row>
    <row r="7756" spans="1:11" x14ac:dyDescent="0.25">
      <c r="A7756" s="48" t="s">
        <v>18584</v>
      </c>
      <c r="B7756" s="26" t="s">
        <v>21768</v>
      </c>
      <c r="C7756" s="26" t="s">
        <v>894</v>
      </c>
      <c r="D7756" s="26" t="s">
        <v>893</v>
      </c>
      <c r="E7756" s="25"/>
      <c r="F7756" s="26" t="s">
        <v>23987</v>
      </c>
      <c r="G7756" s="27">
        <v>45440</v>
      </c>
      <c r="H7756" s="26" t="s">
        <v>23988</v>
      </c>
      <c r="I7756" s="25"/>
      <c r="J7756" s="28">
        <v>-399000</v>
      </c>
      <c r="K7756" s="49">
        <v>-399000</v>
      </c>
    </row>
    <row r="7757" spans="1:11" x14ac:dyDescent="0.25">
      <c r="A7757" s="48" t="s">
        <v>18584</v>
      </c>
      <c r="B7757" s="26" t="s">
        <v>21768</v>
      </c>
      <c r="C7757" s="26" t="s">
        <v>894</v>
      </c>
      <c r="D7757" s="26" t="s">
        <v>893</v>
      </c>
      <c r="E7757" s="25"/>
      <c r="F7757" s="26" t="s">
        <v>23989</v>
      </c>
      <c r="G7757" s="27">
        <v>45440</v>
      </c>
      <c r="H7757" s="26" t="s">
        <v>23990</v>
      </c>
      <c r="I7757" s="25"/>
      <c r="J7757" s="28">
        <v>-31850</v>
      </c>
      <c r="K7757" s="49">
        <v>-31850</v>
      </c>
    </row>
    <row r="7758" spans="1:11" x14ac:dyDescent="0.25">
      <c r="A7758" s="48" t="s">
        <v>8738</v>
      </c>
      <c r="B7758" s="26" t="s">
        <v>21768</v>
      </c>
      <c r="C7758" s="26" t="s">
        <v>21811</v>
      </c>
      <c r="D7758" s="26" t="s">
        <v>21812</v>
      </c>
      <c r="E7758" s="26" t="s">
        <v>19552</v>
      </c>
      <c r="F7758" s="26" t="s">
        <v>21813</v>
      </c>
      <c r="G7758" s="27">
        <v>45441</v>
      </c>
      <c r="H7758" s="26" t="s">
        <v>20003</v>
      </c>
      <c r="I7758" s="25"/>
      <c r="J7758" s="28">
        <v>-11800</v>
      </c>
      <c r="K7758" s="49">
        <v>-11800</v>
      </c>
    </row>
    <row r="7759" spans="1:11" x14ac:dyDescent="0.25">
      <c r="A7759" s="48" t="s">
        <v>8738</v>
      </c>
      <c r="B7759" s="26" t="s">
        <v>21768</v>
      </c>
      <c r="C7759" s="26" t="s">
        <v>15807</v>
      </c>
      <c r="D7759" s="26" t="s">
        <v>15808</v>
      </c>
      <c r="E7759" s="25"/>
      <c r="F7759" s="26" t="s">
        <v>21896</v>
      </c>
      <c r="G7759" s="27">
        <v>45441</v>
      </c>
      <c r="H7759" s="26" t="s">
        <v>16125</v>
      </c>
      <c r="I7759" s="25"/>
      <c r="J7759" s="28">
        <v>-35400</v>
      </c>
      <c r="K7759" s="49">
        <v>-35400</v>
      </c>
    </row>
    <row r="7760" spans="1:11" x14ac:dyDescent="0.25">
      <c r="A7760" s="48" t="s">
        <v>8738</v>
      </c>
      <c r="B7760" s="26" t="s">
        <v>21768</v>
      </c>
      <c r="C7760" s="26" t="s">
        <v>20344</v>
      </c>
      <c r="D7760" s="26" t="s">
        <v>20345</v>
      </c>
      <c r="E7760" s="26" t="s">
        <v>19558</v>
      </c>
      <c r="F7760" s="26" t="s">
        <v>22040</v>
      </c>
      <c r="G7760" s="27">
        <v>45441</v>
      </c>
      <c r="H7760" s="26" t="s">
        <v>22041</v>
      </c>
      <c r="I7760" s="26" t="s">
        <v>22042</v>
      </c>
      <c r="J7760" s="28">
        <v>-10047410.58</v>
      </c>
      <c r="K7760" s="49">
        <v>-10047410.58</v>
      </c>
    </row>
    <row r="7761" spans="1:11" x14ac:dyDescent="0.25">
      <c r="A7761" s="48" t="s">
        <v>8738</v>
      </c>
      <c r="B7761" s="26" t="s">
        <v>21768</v>
      </c>
      <c r="C7761" s="26" t="s">
        <v>22194</v>
      </c>
      <c r="D7761" s="26" t="s">
        <v>22195</v>
      </c>
      <c r="E7761" s="25"/>
      <c r="F7761" s="26" t="s">
        <v>22196</v>
      </c>
      <c r="G7761" s="27">
        <v>45441</v>
      </c>
      <c r="H7761" s="26" t="s">
        <v>19978</v>
      </c>
      <c r="I7761" s="25"/>
      <c r="J7761" s="28">
        <v>-11800</v>
      </c>
      <c r="K7761" s="49">
        <v>-11800</v>
      </c>
    </row>
    <row r="7762" spans="1:11" x14ac:dyDescent="0.25">
      <c r="A7762" s="48" t="s">
        <v>8738</v>
      </c>
      <c r="B7762" s="26" t="s">
        <v>21768</v>
      </c>
      <c r="C7762" s="26" t="s">
        <v>18885</v>
      </c>
      <c r="D7762" s="26" t="s">
        <v>19038</v>
      </c>
      <c r="E7762" s="25"/>
      <c r="F7762" s="26" t="s">
        <v>22428</v>
      </c>
      <c r="G7762" s="27">
        <v>45441</v>
      </c>
      <c r="H7762" s="26" t="s">
        <v>21119</v>
      </c>
      <c r="I7762" s="25"/>
      <c r="J7762" s="28">
        <v>-14221500</v>
      </c>
      <c r="K7762" s="49">
        <v>-14221500</v>
      </c>
    </row>
    <row r="7763" spans="1:11" x14ac:dyDescent="0.25">
      <c r="A7763" s="48" t="s">
        <v>8738</v>
      </c>
      <c r="B7763" s="26" t="s">
        <v>21768</v>
      </c>
      <c r="C7763" s="26" t="s">
        <v>16415</v>
      </c>
      <c r="D7763" s="26" t="s">
        <v>16416</v>
      </c>
      <c r="E7763" s="25"/>
      <c r="F7763" s="26" t="s">
        <v>22717</v>
      </c>
      <c r="G7763" s="27">
        <v>45441</v>
      </c>
      <c r="H7763" s="26" t="s">
        <v>22718</v>
      </c>
      <c r="I7763" s="25"/>
      <c r="J7763" s="28">
        <v>-21632500.030000001</v>
      </c>
      <c r="K7763" s="49">
        <v>-21632500.030000001</v>
      </c>
    </row>
    <row r="7764" spans="1:11" x14ac:dyDescent="0.25">
      <c r="A7764" s="48" t="s">
        <v>8738</v>
      </c>
      <c r="B7764" s="26" t="s">
        <v>21768</v>
      </c>
      <c r="C7764" s="26" t="s">
        <v>22772</v>
      </c>
      <c r="D7764" s="26" t="s">
        <v>22773</v>
      </c>
      <c r="E7764" s="25"/>
      <c r="F7764" s="26" t="s">
        <v>22775</v>
      </c>
      <c r="G7764" s="27">
        <v>45441</v>
      </c>
      <c r="H7764" s="26" t="s">
        <v>7497</v>
      </c>
      <c r="I7764" s="25"/>
      <c r="J7764" s="28">
        <v>-76400</v>
      </c>
      <c r="K7764" s="49">
        <v>-76400</v>
      </c>
    </row>
    <row r="7765" spans="1:11" x14ac:dyDescent="0.25">
      <c r="A7765" s="48" t="s">
        <v>8738</v>
      </c>
      <c r="B7765" s="26" t="s">
        <v>21768</v>
      </c>
      <c r="C7765" s="26" t="s">
        <v>23199</v>
      </c>
      <c r="D7765" s="26" t="s">
        <v>23200</v>
      </c>
      <c r="E7765" s="25"/>
      <c r="F7765" s="26" t="s">
        <v>23201</v>
      </c>
      <c r="G7765" s="27">
        <v>45441</v>
      </c>
      <c r="H7765" s="26" t="s">
        <v>6949</v>
      </c>
      <c r="I7765" s="26" t="s">
        <v>23202</v>
      </c>
      <c r="J7765" s="28">
        <v>-97911.679999999993</v>
      </c>
      <c r="K7765" s="49">
        <v>-97911.679999999993</v>
      </c>
    </row>
    <row r="7766" spans="1:11" x14ac:dyDescent="0.25">
      <c r="A7766" s="48" t="s">
        <v>8738</v>
      </c>
      <c r="B7766" s="26" t="s">
        <v>21768</v>
      </c>
      <c r="C7766" s="26" t="s">
        <v>415</v>
      </c>
      <c r="D7766" s="26" t="s">
        <v>414</v>
      </c>
      <c r="E7766" s="25"/>
      <c r="F7766" s="26" t="s">
        <v>23268</v>
      </c>
      <c r="G7766" s="27">
        <v>45441</v>
      </c>
      <c r="H7766" s="26" t="s">
        <v>23269</v>
      </c>
      <c r="I7766" s="25"/>
      <c r="J7766" s="28">
        <v>-3059089</v>
      </c>
      <c r="K7766" s="49">
        <v>-3059089</v>
      </c>
    </row>
    <row r="7767" spans="1:11" x14ac:dyDescent="0.25">
      <c r="A7767" s="48" t="s">
        <v>8738</v>
      </c>
      <c r="B7767" s="26" t="s">
        <v>21768</v>
      </c>
      <c r="C7767" s="26" t="s">
        <v>8005</v>
      </c>
      <c r="D7767" s="26" t="s">
        <v>8004</v>
      </c>
      <c r="E7767" s="25"/>
      <c r="F7767" s="26" t="s">
        <v>23368</v>
      </c>
      <c r="G7767" s="27">
        <v>45441</v>
      </c>
      <c r="H7767" s="26" t="s">
        <v>8277</v>
      </c>
      <c r="I7767" s="25"/>
      <c r="J7767" s="28">
        <v>-69000</v>
      </c>
      <c r="K7767" s="49">
        <v>-69000</v>
      </c>
    </row>
    <row r="7768" spans="1:11" x14ac:dyDescent="0.25">
      <c r="A7768" s="48" t="s">
        <v>8738</v>
      </c>
      <c r="B7768" s="26" t="s">
        <v>21768</v>
      </c>
      <c r="C7768" s="26" t="s">
        <v>8005</v>
      </c>
      <c r="D7768" s="26" t="s">
        <v>8004</v>
      </c>
      <c r="E7768" s="25"/>
      <c r="F7768" s="26" t="s">
        <v>23369</v>
      </c>
      <c r="G7768" s="27">
        <v>45441</v>
      </c>
      <c r="H7768" s="26" t="s">
        <v>7375</v>
      </c>
      <c r="I7768" s="25"/>
      <c r="J7768" s="28">
        <v>-41400</v>
      </c>
      <c r="K7768" s="49">
        <v>-41400</v>
      </c>
    </row>
    <row r="7769" spans="1:11" x14ac:dyDescent="0.25">
      <c r="A7769" s="48" t="s">
        <v>8738</v>
      </c>
      <c r="B7769" s="26" t="s">
        <v>21768</v>
      </c>
      <c r="C7769" s="26" t="s">
        <v>8005</v>
      </c>
      <c r="D7769" s="26" t="s">
        <v>8004</v>
      </c>
      <c r="E7769" s="25"/>
      <c r="F7769" s="26" t="s">
        <v>23370</v>
      </c>
      <c r="G7769" s="27">
        <v>45441</v>
      </c>
      <c r="H7769" s="26" t="s">
        <v>20645</v>
      </c>
      <c r="I7769" s="25"/>
      <c r="J7769" s="28">
        <v>-165600</v>
      </c>
      <c r="K7769" s="49">
        <v>-165600</v>
      </c>
    </row>
    <row r="7770" spans="1:11" x14ac:dyDescent="0.25">
      <c r="A7770" s="48" t="s">
        <v>19417</v>
      </c>
      <c r="B7770" s="26" t="s">
        <v>21768</v>
      </c>
      <c r="C7770" s="26" t="s">
        <v>23698</v>
      </c>
      <c r="D7770" s="26" t="s">
        <v>23699</v>
      </c>
      <c r="E7770" s="25"/>
      <c r="F7770" s="26" t="s">
        <v>23700</v>
      </c>
      <c r="G7770" s="27">
        <v>45441</v>
      </c>
      <c r="H7770" s="26" t="s">
        <v>23701</v>
      </c>
      <c r="I7770" s="26" t="s">
        <v>17114</v>
      </c>
      <c r="J7770" s="28">
        <v>-6480589.7300000004</v>
      </c>
      <c r="K7770" s="49">
        <v>-6480589.7300000004</v>
      </c>
    </row>
    <row r="7771" spans="1:11" x14ac:dyDescent="0.25">
      <c r="A7771" s="48" t="s">
        <v>18584</v>
      </c>
      <c r="B7771" s="26" t="s">
        <v>21768</v>
      </c>
      <c r="C7771" s="26" t="s">
        <v>18585</v>
      </c>
      <c r="D7771" s="26" t="s">
        <v>18586</v>
      </c>
      <c r="E7771" s="25"/>
      <c r="F7771" s="26" t="s">
        <v>23749</v>
      </c>
      <c r="G7771" s="27">
        <v>45441</v>
      </c>
      <c r="H7771" s="26" t="s">
        <v>6949</v>
      </c>
      <c r="I7771" s="25"/>
      <c r="J7771" s="28">
        <v>-29500</v>
      </c>
      <c r="K7771" s="49">
        <v>-29500</v>
      </c>
    </row>
    <row r="7772" spans="1:11" x14ac:dyDescent="0.25">
      <c r="A7772" s="48" t="s">
        <v>18584</v>
      </c>
      <c r="B7772" s="26" t="s">
        <v>21768</v>
      </c>
      <c r="C7772" s="26" t="s">
        <v>18894</v>
      </c>
      <c r="D7772" s="26" t="s">
        <v>19536</v>
      </c>
      <c r="E7772" s="25"/>
      <c r="F7772" s="26" t="s">
        <v>23838</v>
      </c>
      <c r="G7772" s="27">
        <v>45441</v>
      </c>
      <c r="H7772" s="26" t="s">
        <v>23839</v>
      </c>
      <c r="I7772" s="25"/>
      <c r="J7772" s="28">
        <v>-1428398</v>
      </c>
      <c r="K7772" s="49">
        <v>-1428398</v>
      </c>
    </row>
    <row r="7773" spans="1:11" x14ac:dyDescent="0.25">
      <c r="A7773" s="48" t="s">
        <v>18584</v>
      </c>
      <c r="B7773" s="26" t="s">
        <v>21768</v>
      </c>
      <c r="C7773" s="26" t="s">
        <v>894</v>
      </c>
      <c r="D7773" s="26" t="s">
        <v>893</v>
      </c>
      <c r="E7773" s="25"/>
      <c r="F7773" s="26" t="s">
        <v>23991</v>
      </c>
      <c r="G7773" s="27">
        <v>45441</v>
      </c>
      <c r="H7773" s="26" t="s">
        <v>23992</v>
      </c>
      <c r="I7773" s="25"/>
      <c r="J7773" s="28">
        <v>-2606470</v>
      </c>
      <c r="K7773" s="49">
        <v>-2606470</v>
      </c>
    </row>
    <row r="7774" spans="1:11" x14ac:dyDescent="0.25">
      <c r="A7774" s="48" t="s">
        <v>18584</v>
      </c>
      <c r="B7774" s="26" t="s">
        <v>21768</v>
      </c>
      <c r="C7774" s="26" t="s">
        <v>894</v>
      </c>
      <c r="D7774" s="26" t="s">
        <v>893</v>
      </c>
      <c r="E7774" s="25"/>
      <c r="F7774" s="26" t="s">
        <v>23993</v>
      </c>
      <c r="G7774" s="27">
        <v>45441</v>
      </c>
      <c r="H7774" s="26" t="s">
        <v>23994</v>
      </c>
      <c r="I7774" s="25"/>
      <c r="J7774" s="28">
        <v>-43360</v>
      </c>
      <c r="K7774" s="49">
        <v>-43360</v>
      </c>
    </row>
    <row r="7775" spans="1:11" x14ac:dyDescent="0.25">
      <c r="A7775" s="48" t="s">
        <v>18584</v>
      </c>
      <c r="B7775" s="26" t="s">
        <v>21768</v>
      </c>
      <c r="C7775" s="26" t="s">
        <v>894</v>
      </c>
      <c r="D7775" s="26" t="s">
        <v>893</v>
      </c>
      <c r="E7775" s="25"/>
      <c r="F7775" s="26" t="s">
        <v>23995</v>
      </c>
      <c r="G7775" s="27">
        <v>45441</v>
      </c>
      <c r="H7775" s="26" t="s">
        <v>23996</v>
      </c>
      <c r="I7775" s="25"/>
      <c r="J7775" s="28">
        <v>-718200</v>
      </c>
      <c r="K7775" s="49">
        <v>-718200</v>
      </c>
    </row>
    <row r="7776" spans="1:11" x14ac:dyDescent="0.25">
      <c r="A7776" s="48" t="s">
        <v>18584</v>
      </c>
      <c r="B7776" s="26" t="s">
        <v>21768</v>
      </c>
      <c r="C7776" s="26" t="s">
        <v>894</v>
      </c>
      <c r="D7776" s="26" t="s">
        <v>893</v>
      </c>
      <c r="E7776" s="25"/>
      <c r="F7776" s="26" t="s">
        <v>23997</v>
      </c>
      <c r="G7776" s="27">
        <v>45441</v>
      </c>
      <c r="H7776" s="26" t="s">
        <v>23998</v>
      </c>
      <c r="I7776" s="25"/>
      <c r="J7776" s="28">
        <v>-32750</v>
      </c>
      <c r="K7776" s="49">
        <v>-32750</v>
      </c>
    </row>
    <row r="7777" spans="1:11" x14ac:dyDescent="0.25">
      <c r="A7777" s="48" t="s">
        <v>18584</v>
      </c>
      <c r="B7777" s="26" t="s">
        <v>21768</v>
      </c>
      <c r="C7777" s="26" t="s">
        <v>894</v>
      </c>
      <c r="D7777" s="26" t="s">
        <v>893</v>
      </c>
      <c r="E7777" s="25"/>
      <c r="F7777" s="26" t="s">
        <v>23999</v>
      </c>
      <c r="G7777" s="27">
        <v>45441</v>
      </c>
      <c r="H7777" s="26" t="s">
        <v>24000</v>
      </c>
      <c r="I7777" s="25"/>
      <c r="J7777" s="28">
        <v>-2560</v>
      </c>
      <c r="K7777" s="49">
        <v>-2560</v>
      </c>
    </row>
    <row r="7778" spans="1:11" x14ac:dyDescent="0.25">
      <c r="A7778" s="48" t="s">
        <v>8738</v>
      </c>
      <c r="B7778" s="26" t="s">
        <v>21768</v>
      </c>
      <c r="C7778" s="26" t="s">
        <v>21787</v>
      </c>
      <c r="D7778" s="26" t="s">
        <v>21788</v>
      </c>
      <c r="E7778" s="26" t="s">
        <v>19558</v>
      </c>
      <c r="F7778" s="26" t="s">
        <v>21789</v>
      </c>
      <c r="G7778" s="27">
        <v>45443</v>
      </c>
      <c r="H7778" s="26" t="s">
        <v>21791</v>
      </c>
      <c r="I7778" s="26" t="s">
        <v>21792</v>
      </c>
      <c r="J7778" s="28">
        <v>-2741195.87</v>
      </c>
      <c r="K7778" s="49">
        <v>-2192956.7000000002</v>
      </c>
    </row>
    <row r="7779" spans="1:11" x14ac:dyDescent="0.25">
      <c r="A7779" s="48" t="s">
        <v>8738</v>
      </c>
      <c r="B7779" s="26" t="s">
        <v>21768</v>
      </c>
      <c r="C7779" s="26" t="s">
        <v>21806</v>
      </c>
      <c r="D7779" s="26" t="s">
        <v>21807</v>
      </c>
      <c r="E7779" s="25"/>
      <c r="F7779" s="26" t="s">
        <v>21808</v>
      </c>
      <c r="G7779" s="27">
        <v>45443</v>
      </c>
      <c r="H7779" s="26" t="s">
        <v>21809</v>
      </c>
      <c r="I7779" s="26" t="s">
        <v>16930</v>
      </c>
      <c r="J7779" s="28">
        <v>-13054228.35</v>
      </c>
      <c r="K7779" s="49">
        <v>-10443382.68</v>
      </c>
    </row>
    <row r="7780" spans="1:11" x14ac:dyDescent="0.25">
      <c r="A7780" s="48" t="s">
        <v>8738</v>
      </c>
      <c r="B7780" s="26" t="s">
        <v>21768</v>
      </c>
      <c r="C7780" s="26" t="s">
        <v>22003</v>
      </c>
      <c r="D7780" s="26" t="s">
        <v>22004</v>
      </c>
      <c r="E7780" s="25"/>
      <c r="F7780" s="26" t="s">
        <v>22005</v>
      </c>
      <c r="G7780" s="27">
        <v>45443</v>
      </c>
      <c r="H7780" s="26" t="s">
        <v>6757</v>
      </c>
      <c r="I7780" s="25"/>
      <c r="J7780" s="28">
        <v>-206500</v>
      </c>
      <c r="K7780" s="49">
        <v>-206500</v>
      </c>
    </row>
    <row r="7781" spans="1:11" x14ac:dyDescent="0.25">
      <c r="A7781" s="48" t="s">
        <v>8738</v>
      </c>
      <c r="B7781" s="26" t="s">
        <v>21768</v>
      </c>
      <c r="C7781" s="26" t="s">
        <v>18869</v>
      </c>
      <c r="D7781" s="26" t="s">
        <v>19031</v>
      </c>
      <c r="E7781" s="25"/>
      <c r="F7781" s="26" t="s">
        <v>22123</v>
      </c>
      <c r="G7781" s="27">
        <v>45443</v>
      </c>
      <c r="H7781" s="26" t="s">
        <v>22124</v>
      </c>
      <c r="I7781" s="26" t="s">
        <v>22125</v>
      </c>
      <c r="J7781" s="28">
        <v>-26800773.109999999</v>
      </c>
      <c r="K7781" s="49">
        <v>-21440618.489999998</v>
      </c>
    </row>
    <row r="7782" spans="1:11" x14ac:dyDescent="0.25">
      <c r="A7782" s="48" t="s">
        <v>8738</v>
      </c>
      <c r="B7782" s="26" t="s">
        <v>21768</v>
      </c>
      <c r="C7782" s="26" t="s">
        <v>5989</v>
      </c>
      <c r="D7782" s="26" t="s">
        <v>5988</v>
      </c>
      <c r="E7782" s="26" t="s">
        <v>19558</v>
      </c>
      <c r="F7782" s="26" t="s">
        <v>22263</v>
      </c>
      <c r="G7782" s="27">
        <v>45443</v>
      </c>
      <c r="H7782" s="26" t="s">
        <v>22264</v>
      </c>
      <c r="I7782" s="26" t="s">
        <v>22265</v>
      </c>
      <c r="J7782" s="28">
        <v>-27500000</v>
      </c>
      <c r="K7782" s="49">
        <v>-24750000</v>
      </c>
    </row>
    <row r="7783" spans="1:11" x14ac:dyDescent="0.25">
      <c r="A7783" s="48" t="s">
        <v>8738</v>
      </c>
      <c r="B7783" s="26" t="s">
        <v>21768</v>
      </c>
      <c r="C7783" s="26" t="s">
        <v>22268</v>
      </c>
      <c r="D7783" s="26" t="s">
        <v>22269</v>
      </c>
      <c r="E7783" s="26" t="s">
        <v>19558</v>
      </c>
      <c r="F7783" s="26" t="s">
        <v>22270</v>
      </c>
      <c r="G7783" s="27">
        <v>45443</v>
      </c>
      <c r="H7783" s="26" t="s">
        <v>22271</v>
      </c>
      <c r="I7783" s="26" t="s">
        <v>8608</v>
      </c>
      <c r="J7783" s="28">
        <v>-5044965.62</v>
      </c>
      <c r="K7783" s="49">
        <v>-4035972.5</v>
      </c>
    </row>
    <row r="7784" spans="1:11" x14ac:dyDescent="0.25">
      <c r="A7784" s="48" t="s">
        <v>8738</v>
      </c>
      <c r="B7784" s="26" t="s">
        <v>21768</v>
      </c>
      <c r="C7784" s="26" t="s">
        <v>22429</v>
      </c>
      <c r="D7784" s="26" t="s">
        <v>20428</v>
      </c>
      <c r="E7784" s="26" t="s">
        <v>19552</v>
      </c>
      <c r="F7784" s="26" t="s">
        <v>22430</v>
      </c>
      <c r="G7784" s="27">
        <v>45443</v>
      </c>
      <c r="H7784" s="26" t="s">
        <v>22431</v>
      </c>
      <c r="I7784" s="26" t="s">
        <v>22432</v>
      </c>
      <c r="J7784" s="28">
        <v>-593776</v>
      </c>
      <c r="K7784" s="49">
        <v>-593776</v>
      </c>
    </row>
    <row r="7785" spans="1:11" x14ac:dyDescent="0.25">
      <c r="A7785" s="48" t="s">
        <v>8738</v>
      </c>
      <c r="B7785" s="26" t="s">
        <v>21768</v>
      </c>
      <c r="C7785" s="26" t="s">
        <v>16415</v>
      </c>
      <c r="D7785" s="26" t="s">
        <v>16416</v>
      </c>
      <c r="E7785" s="25"/>
      <c r="F7785" s="26" t="s">
        <v>22719</v>
      </c>
      <c r="G7785" s="27">
        <v>45443</v>
      </c>
      <c r="H7785" s="26" t="s">
        <v>22720</v>
      </c>
      <c r="I7785" s="25"/>
      <c r="J7785" s="28">
        <v>-7913299.9000000004</v>
      </c>
      <c r="K7785" s="49">
        <v>-7913299.9000000004</v>
      </c>
    </row>
    <row r="7786" spans="1:11" x14ac:dyDescent="0.25">
      <c r="A7786" s="48" t="s">
        <v>8738</v>
      </c>
      <c r="B7786" s="26" t="s">
        <v>21768</v>
      </c>
      <c r="C7786" s="26" t="s">
        <v>16415</v>
      </c>
      <c r="D7786" s="26" t="s">
        <v>16416</v>
      </c>
      <c r="E7786" s="25"/>
      <c r="F7786" s="26" t="s">
        <v>22721</v>
      </c>
      <c r="G7786" s="27">
        <v>45443</v>
      </c>
      <c r="H7786" s="26" t="s">
        <v>22722</v>
      </c>
      <c r="I7786" s="25"/>
      <c r="J7786" s="28">
        <v>-9875266.9000000004</v>
      </c>
      <c r="K7786" s="49">
        <v>-9875266.9000000004</v>
      </c>
    </row>
    <row r="7787" spans="1:11" x14ac:dyDescent="0.25">
      <c r="A7787" s="48" t="s">
        <v>8738</v>
      </c>
      <c r="B7787" s="26" t="s">
        <v>21768</v>
      </c>
      <c r="C7787" s="26" t="s">
        <v>22928</v>
      </c>
      <c r="D7787" s="26" t="s">
        <v>22929</v>
      </c>
      <c r="E7787" s="26" t="s">
        <v>19558</v>
      </c>
      <c r="F7787" s="26" t="s">
        <v>22930</v>
      </c>
      <c r="G7787" s="27">
        <v>45443</v>
      </c>
      <c r="H7787" s="26" t="s">
        <v>22931</v>
      </c>
      <c r="I7787" s="26" t="s">
        <v>22932</v>
      </c>
      <c r="J7787" s="28">
        <v>-3086152.12</v>
      </c>
      <c r="K7787" s="49">
        <v>-2468921.7000000002</v>
      </c>
    </row>
    <row r="7788" spans="1:11" x14ac:dyDescent="0.25">
      <c r="A7788" s="48" t="s">
        <v>8738</v>
      </c>
      <c r="B7788" s="26" t="s">
        <v>21768</v>
      </c>
      <c r="C7788" s="26" t="s">
        <v>23193</v>
      </c>
      <c r="D7788" s="26" t="s">
        <v>23194</v>
      </c>
      <c r="E7788" s="25"/>
      <c r="F7788" s="26" t="s">
        <v>23195</v>
      </c>
      <c r="G7788" s="27">
        <v>45443</v>
      </c>
      <c r="H7788" s="26" t="s">
        <v>23196</v>
      </c>
      <c r="I7788" s="26" t="s">
        <v>23197</v>
      </c>
      <c r="J7788" s="28">
        <v>-7662577.96</v>
      </c>
      <c r="K7788" s="49">
        <v>-6130062.3700000001</v>
      </c>
    </row>
    <row r="7789" spans="1:11" x14ac:dyDescent="0.25">
      <c r="A7789" s="48" t="s">
        <v>8738</v>
      </c>
      <c r="B7789" s="26" t="s">
        <v>21768</v>
      </c>
      <c r="C7789" s="26" t="s">
        <v>7224</v>
      </c>
      <c r="D7789" s="26" t="s">
        <v>7223</v>
      </c>
      <c r="E7789" s="26" t="s">
        <v>19558</v>
      </c>
      <c r="F7789" s="26" t="s">
        <v>23288</v>
      </c>
      <c r="G7789" s="27">
        <v>45443</v>
      </c>
      <c r="H7789" s="26" t="s">
        <v>17117</v>
      </c>
      <c r="I7789" s="26" t="s">
        <v>23289</v>
      </c>
      <c r="J7789" s="28">
        <v>-130754.77</v>
      </c>
      <c r="K7789" s="49">
        <v>-130754.77</v>
      </c>
    </row>
    <row r="7790" spans="1:11" x14ac:dyDescent="0.25">
      <c r="A7790" s="48" t="s">
        <v>8738</v>
      </c>
      <c r="B7790" s="26" t="s">
        <v>21768</v>
      </c>
      <c r="C7790" s="26" t="s">
        <v>6090</v>
      </c>
      <c r="D7790" s="26" t="s">
        <v>6089</v>
      </c>
      <c r="E7790" s="25"/>
      <c r="F7790" s="26" t="s">
        <v>23311</v>
      </c>
      <c r="G7790" s="27">
        <v>45443</v>
      </c>
      <c r="H7790" s="26" t="s">
        <v>23312</v>
      </c>
      <c r="I7790" s="25"/>
      <c r="J7790" s="28">
        <v>-1020166</v>
      </c>
      <c r="K7790" s="49">
        <v>-1020166</v>
      </c>
    </row>
    <row r="7791" spans="1:11" x14ac:dyDescent="0.25">
      <c r="A7791" s="48" t="s">
        <v>8738</v>
      </c>
      <c r="B7791" s="26" t="s">
        <v>21768</v>
      </c>
      <c r="C7791" s="26" t="s">
        <v>6786</v>
      </c>
      <c r="D7791" s="26" t="s">
        <v>6785</v>
      </c>
      <c r="E7791" s="25"/>
      <c r="F7791" s="26" t="s">
        <v>23330</v>
      </c>
      <c r="G7791" s="27">
        <v>45443</v>
      </c>
      <c r="H7791" s="26" t="s">
        <v>23331</v>
      </c>
      <c r="I7791" s="25"/>
      <c r="J7791" s="28">
        <v>-62400</v>
      </c>
      <c r="K7791" s="49">
        <v>-62400</v>
      </c>
    </row>
    <row r="7792" spans="1:11" x14ac:dyDescent="0.25">
      <c r="A7792" s="48" t="s">
        <v>8738</v>
      </c>
      <c r="B7792" s="26" t="s">
        <v>21768</v>
      </c>
      <c r="C7792" s="26" t="s">
        <v>6786</v>
      </c>
      <c r="D7792" s="26" t="s">
        <v>6785</v>
      </c>
      <c r="E7792" s="25"/>
      <c r="F7792" s="26" t="s">
        <v>23332</v>
      </c>
      <c r="G7792" s="27">
        <v>45443</v>
      </c>
      <c r="H7792" s="26" t="s">
        <v>23333</v>
      </c>
      <c r="I7792" s="25"/>
      <c r="J7792" s="28">
        <v>-62400</v>
      </c>
      <c r="K7792" s="49">
        <v>-62400</v>
      </c>
    </row>
    <row r="7793" spans="1:11" x14ac:dyDescent="0.25">
      <c r="A7793" s="48" t="s">
        <v>8738</v>
      </c>
      <c r="B7793" s="26" t="s">
        <v>21768</v>
      </c>
      <c r="C7793" s="26" t="s">
        <v>6786</v>
      </c>
      <c r="D7793" s="26" t="s">
        <v>6785</v>
      </c>
      <c r="E7793" s="25"/>
      <c r="F7793" s="26" t="s">
        <v>23334</v>
      </c>
      <c r="G7793" s="27">
        <v>45443</v>
      </c>
      <c r="H7793" s="26" t="s">
        <v>21040</v>
      </c>
      <c r="I7793" s="25"/>
      <c r="J7793" s="28">
        <v>-62400</v>
      </c>
      <c r="K7793" s="49">
        <v>-62400</v>
      </c>
    </row>
    <row r="7794" spans="1:11" x14ac:dyDescent="0.25">
      <c r="A7794" s="48" t="s">
        <v>19520</v>
      </c>
      <c r="B7794" s="26" t="s">
        <v>21768</v>
      </c>
      <c r="C7794" s="26" t="s">
        <v>23702</v>
      </c>
      <c r="D7794" s="26" t="s">
        <v>23703</v>
      </c>
      <c r="E7794" s="25"/>
      <c r="F7794" s="26" t="s">
        <v>23704</v>
      </c>
      <c r="G7794" s="27">
        <v>45443</v>
      </c>
      <c r="H7794" s="26" t="s">
        <v>23705</v>
      </c>
      <c r="I7794" s="25"/>
      <c r="J7794" s="28">
        <v>-1136332.6000000001</v>
      </c>
      <c r="K7794" s="49">
        <v>-1136332.6000000001</v>
      </c>
    </row>
    <row r="7795" spans="1:11" x14ac:dyDescent="0.25">
      <c r="A7795" s="48" t="s">
        <v>18584</v>
      </c>
      <c r="B7795" s="26" t="s">
        <v>21768</v>
      </c>
      <c r="C7795" s="26" t="s">
        <v>894</v>
      </c>
      <c r="D7795" s="26" t="s">
        <v>893</v>
      </c>
      <c r="E7795" s="25"/>
      <c r="F7795" s="26" t="s">
        <v>24001</v>
      </c>
      <c r="G7795" s="27">
        <v>45443</v>
      </c>
      <c r="H7795" s="26" t="s">
        <v>24002</v>
      </c>
      <c r="I7795" s="25"/>
      <c r="J7795" s="28">
        <v>-37000</v>
      </c>
      <c r="K7795" s="49">
        <v>-37000</v>
      </c>
    </row>
    <row r="7796" spans="1:11" x14ac:dyDescent="0.25">
      <c r="A7796" s="48" t="s">
        <v>18584</v>
      </c>
      <c r="B7796" s="26" t="s">
        <v>21768</v>
      </c>
      <c r="C7796" s="26" t="s">
        <v>894</v>
      </c>
      <c r="D7796" s="26" t="s">
        <v>893</v>
      </c>
      <c r="E7796" s="25"/>
      <c r="F7796" s="26" t="s">
        <v>24003</v>
      </c>
      <c r="G7796" s="27">
        <v>45443</v>
      </c>
      <c r="H7796" s="26" t="s">
        <v>24004</v>
      </c>
      <c r="I7796" s="25"/>
      <c r="J7796" s="28">
        <v>-340100</v>
      </c>
      <c r="K7796" s="49">
        <v>-340100</v>
      </c>
    </row>
    <row r="7797" spans="1:11" x14ac:dyDescent="0.25">
      <c r="A7797" s="48" t="s">
        <v>18584</v>
      </c>
      <c r="B7797" s="26" t="s">
        <v>21768</v>
      </c>
      <c r="C7797" s="26" t="s">
        <v>894</v>
      </c>
      <c r="D7797" s="26" t="s">
        <v>893</v>
      </c>
      <c r="E7797" s="25"/>
      <c r="F7797" s="26" t="s">
        <v>24005</v>
      </c>
      <c r="G7797" s="27">
        <v>45443</v>
      </c>
      <c r="H7797" s="26" t="s">
        <v>24006</v>
      </c>
      <c r="I7797" s="25"/>
      <c r="J7797" s="28">
        <v>-404700</v>
      </c>
      <c r="K7797" s="49">
        <v>-404700</v>
      </c>
    </row>
    <row r="7798" spans="1:11" x14ac:dyDescent="0.25">
      <c r="A7798" s="48" t="s">
        <v>18584</v>
      </c>
      <c r="B7798" s="26" t="s">
        <v>21768</v>
      </c>
      <c r="C7798" s="26" t="s">
        <v>894</v>
      </c>
      <c r="D7798" s="26" t="s">
        <v>893</v>
      </c>
      <c r="E7798" s="25"/>
      <c r="F7798" s="26" t="s">
        <v>24007</v>
      </c>
      <c r="G7798" s="27">
        <v>45443</v>
      </c>
      <c r="H7798" s="26" t="s">
        <v>24008</v>
      </c>
      <c r="I7798" s="25"/>
      <c r="J7798" s="28">
        <v>-9710</v>
      </c>
      <c r="K7798" s="49">
        <v>-9710</v>
      </c>
    </row>
    <row r="7799" spans="1:11" x14ac:dyDescent="0.25">
      <c r="A7799" s="48" t="s">
        <v>18584</v>
      </c>
      <c r="B7799" s="26" t="s">
        <v>21768</v>
      </c>
      <c r="C7799" s="26" t="s">
        <v>894</v>
      </c>
      <c r="D7799" s="26" t="s">
        <v>893</v>
      </c>
      <c r="E7799" s="25"/>
      <c r="F7799" s="26" t="s">
        <v>24009</v>
      </c>
      <c r="G7799" s="27">
        <v>45443</v>
      </c>
      <c r="H7799" s="26" t="s">
        <v>24010</v>
      </c>
      <c r="I7799" s="25"/>
      <c r="J7799" s="28">
        <v>-146797.5</v>
      </c>
      <c r="K7799" s="49">
        <v>-146797.5</v>
      </c>
    </row>
    <row r="7800" spans="1:11" x14ac:dyDescent="0.25">
      <c r="A7800" s="48" t="s">
        <v>18584</v>
      </c>
      <c r="B7800" s="26" t="s">
        <v>21768</v>
      </c>
      <c r="C7800" s="26" t="s">
        <v>894</v>
      </c>
      <c r="D7800" s="26" t="s">
        <v>893</v>
      </c>
      <c r="E7800" s="25"/>
      <c r="F7800" s="26" t="s">
        <v>24011</v>
      </c>
      <c r="G7800" s="27">
        <v>45443</v>
      </c>
      <c r="H7800" s="26" t="s">
        <v>24012</v>
      </c>
      <c r="I7800" s="25"/>
      <c r="J7800" s="28">
        <v>-12500</v>
      </c>
      <c r="K7800" s="49">
        <v>-12500</v>
      </c>
    </row>
    <row r="7801" spans="1:11" x14ac:dyDescent="0.25">
      <c r="A7801" s="48" t="s">
        <v>8738</v>
      </c>
      <c r="B7801" s="26" t="s">
        <v>21768</v>
      </c>
      <c r="C7801" s="26" t="s">
        <v>23155</v>
      </c>
      <c r="D7801" s="26" t="s">
        <v>21201</v>
      </c>
      <c r="E7801" s="25"/>
      <c r="F7801" s="26" t="s">
        <v>23160</v>
      </c>
      <c r="G7801" s="27">
        <v>45443</v>
      </c>
      <c r="H7801" s="25" t="s">
        <v>19539</v>
      </c>
      <c r="I7801" s="25" t="s">
        <v>19539</v>
      </c>
      <c r="J7801" s="28">
        <v>870649.3</v>
      </c>
      <c r="K7801" s="49">
        <v>0.01</v>
      </c>
    </row>
    <row r="7802" spans="1:11" x14ac:dyDescent="0.25">
      <c r="A7802" s="44" t="s">
        <v>8738</v>
      </c>
      <c r="B7802" s="45" t="s">
        <v>21768</v>
      </c>
      <c r="C7802" s="45" t="s">
        <v>17009</v>
      </c>
      <c r="D7802" s="45" t="s">
        <v>17010</v>
      </c>
      <c r="E7802" s="42"/>
      <c r="F7802" s="45" t="s">
        <v>23161</v>
      </c>
      <c r="G7802" s="59">
        <v>45443</v>
      </c>
      <c r="H7802" s="42" t="s">
        <v>19539</v>
      </c>
      <c r="I7802" s="42" t="s">
        <v>19539</v>
      </c>
      <c r="J7802" s="46">
        <v>346781.75</v>
      </c>
      <c r="K7802" s="47">
        <v>0.01</v>
      </c>
    </row>
    <row r="7803" spans="1:11" x14ac:dyDescent="0.25">
      <c r="A7803" t="s">
        <v>8722</v>
      </c>
      <c r="J7803" s="43">
        <f>SUBTOTAL(109,Tabla2[txtInvoiceAmount1])</f>
        <v>-10801136775.699991</v>
      </c>
      <c r="K7803" s="43">
        <f>SUBTOTAL(109,Tabla2[txtBalance])</f>
        <v>-13309501257.01993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05E43-70AA-4CCE-AA60-E967DB8D00E2}">
  <sheetPr codeName="Hoja3"/>
  <dimension ref="A1:M6594"/>
  <sheetViews>
    <sheetView topLeftCell="A6534" zoomScale="55" zoomScaleNormal="55" workbookViewId="0">
      <selection activeCell="A2" sqref="A2"/>
    </sheetView>
  </sheetViews>
  <sheetFormatPr baseColWidth="10" defaultRowHeight="15" x14ac:dyDescent="0.25"/>
  <cols>
    <col min="1" max="1" width="29.42578125" customWidth="1"/>
    <col min="2" max="2" width="21.28515625" customWidth="1"/>
    <col min="3" max="3" width="21.5703125" customWidth="1"/>
    <col min="4" max="4" width="21.85546875" customWidth="1"/>
    <col min="5" max="5" width="16.5703125" customWidth="1"/>
    <col min="6" max="6" width="19" customWidth="1"/>
    <col min="7" max="7" width="15.28515625" customWidth="1"/>
    <col min="8" max="8" width="131.85546875" customWidth="1"/>
    <col min="9" max="9" width="30.28515625" style="22" bestFit="1" customWidth="1"/>
    <col min="10" max="10" width="26.85546875" style="22" bestFit="1" customWidth="1"/>
    <col min="12" max="12" width="26.140625" bestFit="1" customWidth="1"/>
    <col min="13" max="13" width="25.85546875" bestFit="1" customWidth="1"/>
  </cols>
  <sheetData>
    <row r="1" spans="1:13" x14ac:dyDescent="0.25">
      <c r="A1" s="21" t="s">
        <v>8732</v>
      </c>
      <c r="B1" s="21" t="s">
        <v>21767</v>
      </c>
      <c r="C1" s="21" t="s">
        <v>8733</v>
      </c>
      <c r="D1" s="21" t="s">
        <v>15710</v>
      </c>
      <c r="E1" s="21" t="s">
        <v>8737</v>
      </c>
      <c r="F1" s="21" t="s">
        <v>8735</v>
      </c>
      <c r="G1" s="21" t="s">
        <v>8734</v>
      </c>
      <c r="H1" s="21" t="s">
        <v>24230</v>
      </c>
      <c r="I1" s="22" t="s">
        <v>19012</v>
      </c>
      <c r="J1" s="22" t="s">
        <v>8736</v>
      </c>
    </row>
    <row r="2" spans="1:13" x14ac:dyDescent="0.25">
      <c r="A2" s="21" t="s">
        <v>8738</v>
      </c>
      <c r="B2" s="21" t="s">
        <v>21768</v>
      </c>
      <c r="C2" s="21" t="s">
        <v>10</v>
      </c>
      <c r="D2" s="21" t="s">
        <v>9</v>
      </c>
      <c r="E2" s="21" t="s">
        <v>8739</v>
      </c>
      <c r="F2" s="20">
        <v>39412</v>
      </c>
      <c r="G2" s="21" t="s">
        <v>22302</v>
      </c>
      <c r="H2" t="s">
        <v>24231</v>
      </c>
      <c r="I2" s="22">
        <v>-1500000</v>
      </c>
      <c r="J2" s="22">
        <v>-1500000</v>
      </c>
      <c r="L2" s="23" t="s">
        <v>20069</v>
      </c>
      <c r="M2" t="s">
        <v>20071</v>
      </c>
    </row>
    <row r="3" spans="1:13" x14ac:dyDescent="0.25">
      <c r="A3" s="21" t="s">
        <v>8740</v>
      </c>
      <c r="B3" s="21" t="s">
        <v>21768</v>
      </c>
      <c r="C3" s="21" t="s">
        <v>8741</v>
      </c>
      <c r="D3" s="21" t="s">
        <v>11</v>
      </c>
      <c r="E3" s="21" t="s">
        <v>8742</v>
      </c>
      <c r="F3" s="20">
        <v>39653</v>
      </c>
      <c r="G3" s="21" t="s">
        <v>23535</v>
      </c>
      <c r="H3" t="s">
        <v>24232</v>
      </c>
      <c r="I3" s="22">
        <v>-88708.57</v>
      </c>
      <c r="J3" s="22">
        <v>-88708.57</v>
      </c>
      <c r="L3" s="24" t="s">
        <v>8738</v>
      </c>
      <c r="M3" s="60">
        <v>-5487580758.0200033</v>
      </c>
    </row>
    <row r="4" spans="1:13" x14ac:dyDescent="0.25">
      <c r="A4" s="21" t="s">
        <v>8738</v>
      </c>
      <c r="B4" s="21" t="s">
        <v>21768</v>
      </c>
      <c r="C4" s="21" t="s">
        <v>13</v>
      </c>
      <c r="D4" s="21" t="s">
        <v>12</v>
      </c>
      <c r="E4" s="21" t="s">
        <v>8743</v>
      </c>
      <c r="F4" s="20">
        <v>39987</v>
      </c>
      <c r="G4" s="21" t="s">
        <v>22824</v>
      </c>
      <c r="H4" t="s">
        <v>24233</v>
      </c>
      <c r="I4" s="22">
        <v>-22040</v>
      </c>
      <c r="J4" s="22">
        <v>-22040</v>
      </c>
      <c r="L4" s="24" t="s">
        <v>9142</v>
      </c>
      <c r="M4" s="60">
        <v>-1173901470.73</v>
      </c>
    </row>
    <row r="5" spans="1:13" x14ac:dyDescent="0.25">
      <c r="A5" s="21" t="s">
        <v>8738</v>
      </c>
      <c r="B5" s="21" t="s">
        <v>21768</v>
      </c>
      <c r="C5" s="21" t="s">
        <v>15</v>
      </c>
      <c r="D5" s="21" t="s">
        <v>14</v>
      </c>
      <c r="E5" s="21" t="s">
        <v>8744</v>
      </c>
      <c r="F5" s="20">
        <v>40021</v>
      </c>
      <c r="G5" s="21" t="s">
        <v>23399</v>
      </c>
      <c r="H5" t="s">
        <v>24234</v>
      </c>
      <c r="I5" s="22">
        <v>-2608387</v>
      </c>
      <c r="J5" s="22">
        <v>-2608387</v>
      </c>
      <c r="L5" s="24" t="s">
        <v>8740</v>
      </c>
      <c r="M5" s="60">
        <v>-1976309733.9199998</v>
      </c>
    </row>
    <row r="6" spans="1:13" x14ac:dyDescent="0.25">
      <c r="A6" s="21" t="s">
        <v>8738</v>
      </c>
      <c r="B6" s="21" t="s">
        <v>21768</v>
      </c>
      <c r="C6" s="21" t="s">
        <v>15</v>
      </c>
      <c r="D6" s="21" t="s">
        <v>14</v>
      </c>
      <c r="E6" s="21" t="s">
        <v>8745</v>
      </c>
      <c r="F6" s="20">
        <v>40021</v>
      </c>
      <c r="G6" s="21" t="s">
        <v>23400</v>
      </c>
      <c r="H6" t="s">
        <v>24235</v>
      </c>
      <c r="I6" s="22">
        <v>-930</v>
      </c>
      <c r="J6" s="22">
        <v>-930</v>
      </c>
      <c r="L6" s="24" t="s">
        <v>18584</v>
      </c>
      <c r="M6" s="60">
        <v>-200934097.78000003</v>
      </c>
    </row>
    <row r="7" spans="1:13" x14ac:dyDescent="0.25">
      <c r="A7" s="21" t="s">
        <v>8738</v>
      </c>
      <c r="B7" s="21" t="s">
        <v>21768</v>
      </c>
      <c r="C7" s="21" t="s">
        <v>17</v>
      </c>
      <c r="D7" s="21" t="s">
        <v>16</v>
      </c>
      <c r="E7" s="21" t="s">
        <v>8746</v>
      </c>
      <c r="F7" s="20">
        <v>40116</v>
      </c>
      <c r="G7" s="21" t="s">
        <v>22798</v>
      </c>
      <c r="H7" t="s">
        <v>24236</v>
      </c>
      <c r="I7" s="22">
        <v>-478500</v>
      </c>
      <c r="J7" s="22">
        <v>-478500</v>
      </c>
      <c r="L7" s="24" t="s">
        <v>20070</v>
      </c>
      <c r="M7" s="60">
        <v>-8838726060.4500046</v>
      </c>
    </row>
    <row r="8" spans="1:13" x14ac:dyDescent="0.25">
      <c r="A8" s="21" t="s">
        <v>8738</v>
      </c>
      <c r="B8" s="21" t="s">
        <v>21768</v>
      </c>
      <c r="C8" s="21" t="s">
        <v>8747</v>
      </c>
      <c r="D8" s="21" t="s">
        <v>18</v>
      </c>
      <c r="E8" s="21" t="s">
        <v>8748</v>
      </c>
      <c r="F8" s="20">
        <v>40155</v>
      </c>
      <c r="G8" s="21" t="s">
        <v>21937</v>
      </c>
      <c r="H8" t="s">
        <v>24237</v>
      </c>
      <c r="I8" s="22">
        <v>-60540.68</v>
      </c>
      <c r="J8" s="22">
        <v>-60540.68</v>
      </c>
    </row>
    <row r="9" spans="1:13" x14ac:dyDescent="0.25">
      <c r="A9" s="21" t="s">
        <v>8738</v>
      </c>
      <c r="B9" s="21" t="s">
        <v>21768</v>
      </c>
      <c r="C9" s="21" t="s">
        <v>20</v>
      </c>
      <c r="D9" s="21" t="s">
        <v>19</v>
      </c>
      <c r="E9" s="21" t="s">
        <v>8749</v>
      </c>
      <c r="F9" s="20">
        <v>40165</v>
      </c>
      <c r="G9" s="21" t="s">
        <v>22678</v>
      </c>
      <c r="H9" t="s">
        <v>24238</v>
      </c>
      <c r="I9" s="22">
        <v>-4686.3999999999996</v>
      </c>
      <c r="J9" s="22">
        <v>-4686.3999999999996</v>
      </c>
    </row>
    <row r="10" spans="1:13" x14ac:dyDescent="0.25">
      <c r="A10" s="21" t="s">
        <v>8738</v>
      </c>
      <c r="B10" s="21" t="s">
        <v>21768</v>
      </c>
      <c r="C10" s="21" t="s">
        <v>15</v>
      </c>
      <c r="D10" s="21" t="s">
        <v>14</v>
      </c>
      <c r="E10" s="21" t="s">
        <v>8750</v>
      </c>
      <c r="F10" s="20">
        <v>40189</v>
      </c>
      <c r="G10" s="21" t="s">
        <v>23401</v>
      </c>
      <c r="H10" t="s">
        <v>24239</v>
      </c>
      <c r="I10" s="22">
        <v>-5560</v>
      </c>
      <c r="J10" s="22">
        <v>-5560</v>
      </c>
    </row>
    <row r="11" spans="1:13" x14ac:dyDescent="0.25">
      <c r="A11" s="21" t="s">
        <v>8740</v>
      </c>
      <c r="B11" s="21" t="s">
        <v>21768</v>
      </c>
      <c r="C11" s="21" t="s">
        <v>8751</v>
      </c>
      <c r="D11" s="21" t="s">
        <v>21</v>
      </c>
      <c r="E11" s="21" t="s">
        <v>8752</v>
      </c>
      <c r="F11" s="20">
        <v>40193</v>
      </c>
      <c r="G11" s="21" t="s">
        <v>22965</v>
      </c>
      <c r="H11" t="s">
        <v>24240</v>
      </c>
      <c r="I11" s="22">
        <v>-4453181.0999999996</v>
      </c>
      <c r="J11" s="22">
        <v>-4453181.0999999996</v>
      </c>
    </row>
    <row r="12" spans="1:13" x14ac:dyDescent="0.25">
      <c r="A12" s="21" t="s">
        <v>8738</v>
      </c>
      <c r="B12" s="21" t="s">
        <v>21768</v>
      </c>
      <c r="C12" s="21" t="s">
        <v>8753</v>
      </c>
      <c r="D12" s="21" t="s">
        <v>22</v>
      </c>
      <c r="E12" s="21" t="s">
        <v>8754</v>
      </c>
      <c r="F12" s="20">
        <v>40207</v>
      </c>
      <c r="G12" s="21" t="s">
        <v>21786</v>
      </c>
      <c r="H12" t="s">
        <v>24237</v>
      </c>
      <c r="I12" s="22">
        <v>-336000</v>
      </c>
      <c r="J12" s="22">
        <v>-336000</v>
      </c>
      <c r="M12" s="60">
        <f>+M7+8.4</f>
        <v>-8838726052.050005</v>
      </c>
    </row>
    <row r="13" spans="1:13" x14ac:dyDescent="0.25">
      <c r="A13" s="21" t="s">
        <v>8738</v>
      </c>
      <c r="B13" s="21" t="s">
        <v>21768</v>
      </c>
      <c r="C13" s="21" t="s">
        <v>24</v>
      </c>
      <c r="D13" s="21" t="s">
        <v>23</v>
      </c>
      <c r="E13" s="21" t="s">
        <v>8755</v>
      </c>
      <c r="F13" s="20">
        <v>40214</v>
      </c>
      <c r="G13" s="21" t="s">
        <v>22433</v>
      </c>
      <c r="H13" t="s">
        <v>24241</v>
      </c>
      <c r="I13" s="22">
        <v>-18270</v>
      </c>
      <c r="J13" s="22">
        <v>-18270</v>
      </c>
    </row>
    <row r="14" spans="1:13" x14ac:dyDescent="0.25">
      <c r="A14" s="21" t="s">
        <v>8738</v>
      </c>
      <c r="B14" s="21" t="s">
        <v>21768</v>
      </c>
      <c r="C14" s="21" t="s">
        <v>26</v>
      </c>
      <c r="D14" s="21" t="s">
        <v>25</v>
      </c>
      <c r="E14" s="21" t="s">
        <v>8756</v>
      </c>
      <c r="F14" s="20">
        <v>40219</v>
      </c>
      <c r="G14" s="21" t="s">
        <v>22193</v>
      </c>
      <c r="H14" t="s">
        <v>24242</v>
      </c>
      <c r="I14" s="22">
        <v>-38500</v>
      </c>
      <c r="J14" s="22">
        <v>-38500</v>
      </c>
    </row>
    <row r="15" spans="1:13" x14ac:dyDescent="0.25">
      <c r="A15" s="21" t="s">
        <v>8738</v>
      </c>
      <c r="B15" s="21" t="s">
        <v>21768</v>
      </c>
      <c r="C15" s="21" t="s">
        <v>28</v>
      </c>
      <c r="D15" s="21" t="s">
        <v>27</v>
      </c>
      <c r="E15" s="21" t="s">
        <v>8757</v>
      </c>
      <c r="F15" s="20">
        <v>40219</v>
      </c>
      <c r="G15" s="21" t="s">
        <v>22182</v>
      </c>
      <c r="H15" t="s">
        <v>24243</v>
      </c>
      <c r="I15" s="22">
        <v>-24500</v>
      </c>
      <c r="J15" s="22">
        <v>-24500</v>
      </c>
    </row>
    <row r="16" spans="1:13" x14ac:dyDescent="0.25">
      <c r="A16" s="21" t="s">
        <v>8738</v>
      </c>
      <c r="B16" s="21" t="s">
        <v>21768</v>
      </c>
      <c r="C16" s="21" t="s">
        <v>8758</v>
      </c>
      <c r="D16" s="21" t="s">
        <v>29</v>
      </c>
      <c r="E16" s="21" t="s">
        <v>8759</v>
      </c>
      <c r="F16" s="20">
        <v>40221</v>
      </c>
      <c r="G16" s="21" t="s">
        <v>22146</v>
      </c>
      <c r="H16" t="s">
        <v>24244</v>
      </c>
      <c r="I16" s="22">
        <v>-8000</v>
      </c>
      <c r="J16" s="22">
        <v>-8000</v>
      </c>
    </row>
    <row r="17" spans="1:10" x14ac:dyDescent="0.25">
      <c r="A17" s="21" t="s">
        <v>8738</v>
      </c>
      <c r="B17" s="21" t="s">
        <v>21768</v>
      </c>
      <c r="C17" s="21" t="s">
        <v>8760</v>
      </c>
      <c r="D17" s="21" t="s">
        <v>30</v>
      </c>
      <c r="E17" s="21" t="s">
        <v>8761</v>
      </c>
      <c r="F17" s="20">
        <v>40221</v>
      </c>
      <c r="G17" s="21" t="s">
        <v>22146</v>
      </c>
      <c r="H17" t="s">
        <v>24245</v>
      </c>
      <c r="I17" s="22">
        <v>-8000</v>
      </c>
      <c r="J17" s="22">
        <v>-8000</v>
      </c>
    </row>
    <row r="18" spans="1:10" x14ac:dyDescent="0.25">
      <c r="A18" s="21" t="s">
        <v>8738</v>
      </c>
      <c r="B18" s="21" t="s">
        <v>21768</v>
      </c>
      <c r="C18" s="21" t="s">
        <v>32</v>
      </c>
      <c r="D18" s="21" t="s">
        <v>31</v>
      </c>
      <c r="E18" s="21" t="s">
        <v>8762</v>
      </c>
      <c r="F18" s="20">
        <v>40223</v>
      </c>
      <c r="G18" s="21" t="s">
        <v>22756</v>
      </c>
      <c r="H18" t="s">
        <v>24246</v>
      </c>
      <c r="I18" s="22">
        <v>-18645.89</v>
      </c>
      <c r="J18" s="22">
        <v>-18645.89</v>
      </c>
    </row>
    <row r="19" spans="1:10" x14ac:dyDescent="0.25">
      <c r="A19" s="21" t="s">
        <v>8738</v>
      </c>
      <c r="B19" s="21" t="s">
        <v>21768</v>
      </c>
      <c r="C19" s="21" t="s">
        <v>34</v>
      </c>
      <c r="D19" s="21" t="s">
        <v>33</v>
      </c>
      <c r="E19" s="21" t="s">
        <v>8763</v>
      </c>
      <c r="F19" s="20">
        <v>40233</v>
      </c>
      <c r="G19" s="21" t="s">
        <v>22259</v>
      </c>
      <c r="H19" t="s">
        <v>24247</v>
      </c>
      <c r="I19" s="22">
        <v>-19547.759999999998</v>
      </c>
      <c r="J19" s="22">
        <v>-19547.759999999998</v>
      </c>
    </row>
    <row r="20" spans="1:10" x14ac:dyDescent="0.25">
      <c r="A20" s="21" t="s">
        <v>8738</v>
      </c>
      <c r="B20" s="21" t="s">
        <v>21768</v>
      </c>
      <c r="C20" s="21" t="s">
        <v>36</v>
      </c>
      <c r="D20" s="21" t="s">
        <v>35</v>
      </c>
      <c r="E20" s="21" t="s">
        <v>8764</v>
      </c>
      <c r="F20" s="20">
        <v>40234</v>
      </c>
      <c r="G20" s="21" t="s">
        <v>22306</v>
      </c>
      <c r="H20" t="s">
        <v>24248</v>
      </c>
      <c r="I20" s="22">
        <v>-5117.5</v>
      </c>
      <c r="J20" s="22">
        <v>-5117.5</v>
      </c>
    </row>
    <row r="21" spans="1:10" x14ac:dyDescent="0.25">
      <c r="A21" s="21" t="s">
        <v>8738</v>
      </c>
      <c r="B21" s="21" t="s">
        <v>21768</v>
      </c>
      <c r="C21" s="21" t="s">
        <v>38</v>
      </c>
      <c r="D21" s="21" t="s">
        <v>37</v>
      </c>
      <c r="E21" s="21" t="s">
        <v>8765</v>
      </c>
      <c r="F21" s="20">
        <v>40234</v>
      </c>
      <c r="G21" s="21" t="s">
        <v>22306</v>
      </c>
      <c r="H21" t="s">
        <v>24248</v>
      </c>
      <c r="I21" s="22">
        <v>-5117.5</v>
      </c>
      <c r="J21" s="22">
        <v>-5117.5</v>
      </c>
    </row>
    <row r="22" spans="1:10" x14ac:dyDescent="0.25">
      <c r="A22" s="21" t="s">
        <v>8738</v>
      </c>
      <c r="B22" s="21" t="s">
        <v>21768</v>
      </c>
      <c r="C22" s="21" t="s">
        <v>15</v>
      </c>
      <c r="D22" s="21" t="s">
        <v>14</v>
      </c>
      <c r="E22" s="21" t="s">
        <v>8766</v>
      </c>
      <c r="F22" s="20">
        <v>40240</v>
      </c>
      <c r="G22" s="21" t="s">
        <v>23402</v>
      </c>
      <c r="H22" t="s">
        <v>24249</v>
      </c>
      <c r="I22" s="22">
        <v>-360788</v>
      </c>
      <c r="J22" s="22">
        <v>-360788</v>
      </c>
    </row>
    <row r="23" spans="1:10" x14ac:dyDescent="0.25">
      <c r="A23" s="21" t="s">
        <v>8738</v>
      </c>
      <c r="B23" s="21" t="s">
        <v>21768</v>
      </c>
      <c r="C23" s="21" t="s">
        <v>41</v>
      </c>
      <c r="D23" s="21" t="s">
        <v>40</v>
      </c>
      <c r="E23" s="21" t="s">
        <v>8768</v>
      </c>
      <c r="F23" s="20">
        <v>40256</v>
      </c>
      <c r="G23" s="21" t="s">
        <v>23283</v>
      </c>
      <c r="H23" t="s">
        <v>24250</v>
      </c>
      <c r="I23" s="22">
        <v>-20000</v>
      </c>
      <c r="J23" s="22">
        <v>-20000</v>
      </c>
    </row>
    <row r="24" spans="1:10" x14ac:dyDescent="0.25">
      <c r="A24" s="21" t="s">
        <v>8738</v>
      </c>
      <c r="B24" s="21" t="s">
        <v>21768</v>
      </c>
      <c r="C24" s="21" t="s">
        <v>8769</v>
      </c>
      <c r="D24" s="21" t="s">
        <v>42</v>
      </c>
      <c r="E24" s="21" t="s">
        <v>8770</v>
      </c>
      <c r="F24" s="20">
        <v>40263</v>
      </c>
      <c r="G24" s="21" t="s">
        <v>22066</v>
      </c>
      <c r="H24" t="s">
        <v>24251</v>
      </c>
      <c r="I24" s="22">
        <v>-26073.01</v>
      </c>
      <c r="J24" s="22">
        <v>-11223.37</v>
      </c>
    </row>
    <row r="25" spans="1:10" x14ac:dyDescent="0.25">
      <c r="A25" s="21" t="s">
        <v>8738</v>
      </c>
      <c r="B25" s="21" t="s">
        <v>21768</v>
      </c>
      <c r="C25" s="21" t="s">
        <v>8771</v>
      </c>
      <c r="D25" s="21" t="s">
        <v>43</v>
      </c>
      <c r="E25" s="21" t="s">
        <v>8772</v>
      </c>
      <c r="F25" s="20">
        <v>40267</v>
      </c>
      <c r="G25" s="21" t="s">
        <v>22113</v>
      </c>
      <c r="H25" t="s">
        <v>24252</v>
      </c>
      <c r="I25" s="22">
        <v>-10000</v>
      </c>
      <c r="J25" s="22">
        <v>-10000</v>
      </c>
    </row>
    <row r="26" spans="1:10" x14ac:dyDescent="0.25">
      <c r="A26" s="21" t="s">
        <v>8738</v>
      </c>
      <c r="B26" s="21" t="s">
        <v>21768</v>
      </c>
      <c r="C26" s="21" t="s">
        <v>45</v>
      </c>
      <c r="D26" s="21" t="s">
        <v>44</v>
      </c>
      <c r="E26" s="21" t="s">
        <v>8773</v>
      </c>
      <c r="F26" s="20">
        <v>40273</v>
      </c>
      <c r="G26" s="21" t="s">
        <v>22186</v>
      </c>
      <c r="H26" t="s">
        <v>24253</v>
      </c>
      <c r="I26" s="22">
        <v>-22200</v>
      </c>
      <c r="J26" s="22">
        <v>-22200</v>
      </c>
    </row>
    <row r="27" spans="1:10" x14ac:dyDescent="0.25">
      <c r="A27" s="21" t="s">
        <v>8738</v>
      </c>
      <c r="B27" s="21" t="s">
        <v>21768</v>
      </c>
      <c r="C27" s="21" t="s">
        <v>47</v>
      </c>
      <c r="D27" s="21" t="s">
        <v>46</v>
      </c>
      <c r="E27" s="21" t="s">
        <v>8774</v>
      </c>
      <c r="F27" s="20">
        <v>40281</v>
      </c>
      <c r="G27" s="21" t="s">
        <v>22494</v>
      </c>
      <c r="H27" t="s">
        <v>24254</v>
      </c>
      <c r="I27" s="22">
        <v>-875</v>
      </c>
      <c r="J27" s="22">
        <v>-875</v>
      </c>
    </row>
    <row r="28" spans="1:10" x14ac:dyDescent="0.25">
      <c r="A28" s="21" t="s">
        <v>8738</v>
      </c>
      <c r="B28" s="21" t="s">
        <v>21768</v>
      </c>
      <c r="C28" s="21" t="s">
        <v>8775</v>
      </c>
      <c r="D28" s="21" t="s">
        <v>48</v>
      </c>
      <c r="E28" s="21" t="s">
        <v>8776</v>
      </c>
      <c r="F28" s="20">
        <v>40284</v>
      </c>
      <c r="G28" s="21" t="s">
        <v>21855</v>
      </c>
      <c r="H28" t="s">
        <v>24255</v>
      </c>
      <c r="I28" s="22">
        <v>-8000</v>
      </c>
      <c r="J28" s="22">
        <v>-8000</v>
      </c>
    </row>
    <row r="29" spans="1:10" x14ac:dyDescent="0.25">
      <c r="A29" s="21" t="s">
        <v>8738</v>
      </c>
      <c r="B29" s="21" t="s">
        <v>21768</v>
      </c>
      <c r="C29" s="21" t="s">
        <v>8777</v>
      </c>
      <c r="D29" s="21" t="s">
        <v>49</v>
      </c>
      <c r="E29" s="21" t="s">
        <v>8778</v>
      </c>
      <c r="F29" s="20">
        <v>40284</v>
      </c>
      <c r="G29" s="21" t="s">
        <v>22038</v>
      </c>
      <c r="H29" t="s">
        <v>24256</v>
      </c>
      <c r="I29" s="22">
        <v>-8000</v>
      </c>
      <c r="J29" s="22">
        <v>-8000</v>
      </c>
    </row>
    <row r="30" spans="1:10" x14ac:dyDescent="0.25">
      <c r="A30" s="21" t="s">
        <v>8738</v>
      </c>
      <c r="B30" s="21" t="s">
        <v>21768</v>
      </c>
      <c r="C30" s="21" t="s">
        <v>8777</v>
      </c>
      <c r="D30" s="21" t="s">
        <v>49</v>
      </c>
      <c r="E30" s="21" t="s">
        <v>8779</v>
      </c>
      <c r="F30" s="20">
        <v>40284</v>
      </c>
      <c r="G30" s="21" t="s">
        <v>22039</v>
      </c>
      <c r="H30" t="s">
        <v>24257</v>
      </c>
      <c r="I30" s="22">
        <v>-8000</v>
      </c>
      <c r="J30" s="22">
        <v>-8000</v>
      </c>
    </row>
    <row r="31" spans="1:10" x14ac:dyDescent="0.25">
      <c r="A31" s="21" t="s">
        <v>8738</v>
      </c>
      <c r="B31" s="21" t="s">
        <v>21768</v>
      </c>
      <c r="C31" s="21" t="s">
        <v>51</v>
      </c>
      <c r="D31" s="21" t="s">
        <v>50</v>
      </c>
      <c r="E31" s="21" t="s">
        <v>8780</v>
      </c>
      <c r="F31" s="20">
        <v>40284</v>
      </c>
      <c r="G31" s="21" t="s">
        <v>22413</v>
      </c>
      <c r="H31" t="s">
        <v>24258</v>
      </c>
      <c r="I31" s="22">
        <v>-8000</v>
      </c>
      <c r="J31" s="22">
        <v>-8000</v>
      </c>
    </row>
    <row r="32" spans="1:10" x14ac:dyDescent="0.25">
      <c r="A32" s="21" t="s">
        <v>8738</v>
      </c>
      <c r="B32" s="21" t="s">
        <v>21768</v>
      </c>
      <c r="C32" s="21" t="s">
        <v>8781</v>
      </c>
      <c r="D32" s="21" t="s">
        <v>52</v>
      </c>
      <c r="E32" s="21" t="s">
        <v>8782</v>
      </c>
      <c r="F32" s="20">
        <v>40285</v>
      </c>
      <c r="G32" s="21" t="s">
        <v>22164</v>
      </c>
      <c r="H32" t="s">
        <v>24259</v>
      </c>
      <c r="I32" s="22">
        <v>-34000</v>
      </c>
      <c r="J32" s="22">
        <v>-34000</v>
      </c>
    </row>
    <row r="33" spans="1:10" x14ac:dyDescent="0.25">
      <c r="A33" s="21" t="s">
        <v>8738</v>
      </c>
      <c r="B33" s="21" t="s">
        <v>21768</v>
      </c>
      <c r="C33" s="21" t="s">
        <v>54</v>
      </c>
      <c r="D33" s="21" t="s">
        <v>53</v>
      </c>
      <c r="E33" s="21" t="s">
        <v>8783</v>
      </c>
      <c r="F33" s="20">
        <v>40290</v>
      </c>
      <c r="G33" s="21" t="s">
        <v>22934</v>
      </c>
      <c r="H33" t="s">
        <v>24260</v>
      </c>
      <c r="I33" s="22">
        <v>-42456</v>
      </c>
      <c r="J33" s="22">
        <v>-42456</v>
      </c>
    </row>
    <row r="34" spans="1:10" x14ac:dyDescent="0.25">
      <c r="A34" s="21" t="s">
        <v>8738</v>
      </c>
      <c r="B34" s="21" t="s">
        <v>21768</v>
      </c>
      <c r="C34" s="21" t="s">
        <v>56</v>
      </c>
      <c r="D34" s="21" t="s">
        <v>55</v>
      </c>
      <c r="E34" s="21" t="s">
        <v>8784</v>
      </c>
      <c r="F34" s="20">
        <v>40291</v>
      </c>
      <c r="G34" s="21" t="s">
        <v>22892</v>
      </c>
      <c r="H34" t="s">
        <v>24261</v>
      </c>
      <c r="I34" s="22">
        <v>-6656.08</v>
      </c>
      <c r="J34" s="22">
        <v>-6656.08</v>
      </c>
    </row>
    <row r="35" spans="1:10" x14ac:dyDescent="0.25">
      <c r="A35" s="21" t="s">
        <v>8738</v>
      </c>
      <c r="B35" s="21" t="s">
        <v>21768</v>
      </c>
      <c r="C35" s="21" t="s">
        <v>58</v>
      </c>
      <c r="D35" s="21" t="s">
        <v>57</v>
      </c>
      <c r="E35" s="21" t="s">
        <v>8785</v>
      </c>
      <c r="F35" s="20">
        <v>40294</v>
      </c>
      <c r="G35" s="21" t="s">
        <v>22048</v>
      </c>
      <c r="H35" t="s">
        <v>24262</v>
      </c>
      <c r="I35" s="22">
        <v>-87500</v>
      </c>
      <c r="J35" s="22">
        <v>-87500</v>
      </c>
    </row>
    <row r="36" spans="1:10" x14ac:dyDescent="0.25">
      <c r="A36" s="21" t="s">
        <v>8738</v>
      </c>
      <c r="B36" s="21" t="s">
        <v>21768</v>
      </c>
      <c r="C36" s="21" t="s">
        <v>47</v>
      </c>
      <c r="D36" s="21" t="s">
        <v>46</v>
      </c>
      <c r="E36" s="21" t="s">
        <v>8786</v>
      </c>
      <c r="F36" s="20">
        <v>40297</v>
      </c>
      <c r="G36" s="21"/>
      <c r="H36" t="s">
        <v>24263</v>
      </c>
      <c r="I36" s="22">
        <v>-4167.6499999999996</v>
      </c>
      <c r="J36" s="22">
        <v>-4167.6499999999996</v>
      </c>
    </row>
    <row r="37" spans="1:10" x14ac:dyDescent="0.25">
      <c r="A37" s="21" t="s">
        <v>8738</v>
      </c>
      <c r="B37" s="21" t="s">
        <v>21768</v>
      </c>
      <c r="C37" s="21" t="s">
        <v>60</v>
      </c>
      <c r="D37" s="21" t="s">
        <v>59</v>
      </c>
      <c r="E37" s="21" t="s">
        <v>8787</v>
      </c>
      <c r="F37" s="20">
        <v>40302</v>
      </c>
      <c r="G37" s="21" t="s">
        <v>22445</v>
      </c>
      <c r="H37" t="s">
        <v>24264</v>
      </c>
      <c r="I37" s="22">
        <v>-3480</v>
      </c>
      <c r="J37" s="22">
        <v>-3480</v>
      </c>
    </row>
    <row r="38" spans="1:10" x14ac:dyDescent="0.25">
      <c r="A38" s="21" t="s">
        <v>8738</v>
      </c>
      <c r="B38" s="21" t="s">
        <v>21768</v>
      </c>
      <c r="C38" s="21" t="s">
        <v>8781</v>
      </c>
      <c r="D38" s="21" t="s">
        <v>52</v>
      </c>
      <c r="E38" s="21" t="s">
        <v>8788</v>
      </c>
      <c r="F38" s="20">
        <v>40303</v>
      </c>
      <c r="G38" s="21" t="s">
        <v>22165</v>
      </c>
      <c r="H38" t="s">
        <v>24243</v>
      </c>
      <c r="I38" s="22">
        <v>-34000</v>
      </c>
      <c r="J38" s="22">
        <v>-34000</v>
      </c>
    </row>
    <row r="39" spans="1:10" x14ac:dyDescent="0.25">
      <c r="A39" s="21" t="s">
        <v>8738</v>
      </c>
      <c r="B39" s="21" t="s">
        <v>21768</v>
      </c>
      <c r="C39" s="21" t="s">
        <v>8789</v>
      </c>
      <c r="D39" s="21" t="s">
        <v>61</v>
      </c>
      <c r="E39" s="21" t="s">
        <v>8790</v>
      </c>
      <c r="F39" s="20">
        <v>40308</v>
      </c>
      <c r="G39" s="21" t="s">
        <v>22037</v>
      </c>
      <c r="H39" t="s">
        <v>24265</v>
      </c>
      <c r="I39" s="22">
        <v>-86133.6</v>
      </c>
      <c r="J39" s="22">
        <v>-86133.6</v>
      </c>
    </row>
    <row r="40" spans="1:10" x14ac:dyDescent="0.25">
      <c r="A40" s="21" t="s">
        <v>8738</v>
      </c>
      <c r="B40" s="21" t="s">
        <v>21768</v>
      </c>
      <c r="C40" s="21" t="s">
        <v>8791</v>
      </c>
      <c r="D40" s="21" t="s">
        <v>62</v>
      </c>
      <c r="E40" s="21" t="s">
        <v>8792</v>
      </c>
      <c r="F40" s="20">
        <v>40322</v>
      </c>
      <c r="G40" s="21" t="s">
        <v>22047</v>
      </c>
      <c r="H40" t="s">
        <v>24266</v>
      </c>
      <c r="I40" s="22">
        <v>-5000</v>
      </c>
      <c r="J40" s="22">
        <v>-5000</v>
      </c>
    </row>
    <row r="41" spans="1:10" x14ac:dyDescent="0.25">
      <c r="A41" s="21" t="s">
        <v>8738</v>
      </c>
      <c r="B41" s="21" t="s">
        <v>21768</v>
      </c>
      <c r="C41" s="21" t="s">
        <v>64</v>
      </c>
      <c r="D41" s="21" t="s">
        <v>63</v>
      </c>
      <c r="E41" s="21" t="s">
        <v>8793</v>
      </c>
      <c r="F41" s="20">
        <v>40324</v>
      </c>
      <c r="G41" s="21" t="s">
        <v>22793</v>
      </c>
      <c r="H41" t="s">
        <v>24267</v>
      </c>
      <c r="I41" s="22">
        <v>-17850</v>
      </c>
      <c r="J41" s="22">
        <v>-17850</v>
      </c>
    </row>
    <row r="42" spans="1:10" x14ac:dyDescent="0.25">
      <c r="A42" s="21" t="s">
        <v>8738</v>
      </c>
      <c r="B42" s="21" t="s">
        <v>21768</v>
      </c>
      <c r="C42" s="21" t="s">
        <v>8794</v>
      </c>
      <c r="D42" s="21" t="s">
        <v>65</v>
      </c>
      <c r="E42" s="21" t="s">
        <v>8795</v>
      </c>
      <c r="F42" s="20">
        <v>40330</v>
      </c>
      <c r="G42" s="21" t="s">
        <v>22176</v>
      </c>
      <c r="H42" t="s">
        <v>24268</v>
      </c>
      <c r="I42" s="22">
        <v>-8000</v>
      </c>
      <c r="J42" s="22">
        <v>-8000</v>
      </c>
    </row>
    <row r="43" spans="1:10" x14ac:dyDescent="0.25">
      <c r="A43" s="21" t="s">
        <v>8738</v>
      </c>
      <c r="B43" s="21" t="s">
        <v>21768</v>
      </c>
      <c r="C43" s="21" t="s">
        <v>67</v>
      </c>
      <c r="D43" s="21" t="s">
        <v>66</v>
      </c>
      <c r="E43" s="21" t="s">
        <v>8796</v>
      </c>
      <c r="F43" s="20">
        <v>40352</v>
      </c>
      <c r="G43" s="21" t="s">
        <v>22303</v>
      </c>
      <c r="H43" t="s">
        <v>24269</v>
      </c>
      <c r="I43" s="22">
        <v>-64850</v>
      </c>
      <c r="J43" s="22">
        <v>-64850</v>
      </c>
    </row>
    <row r="44" spans="1:10" x14ac:dyDescent="0.25">
      <c r="A44" s="21" t="s">
        <v>8740</v>
      </c>
      <c r="B44" s="21" t="s">
        <v>21768</v>
      </c>
      <c r="C44" s="21" t="s">
        <v>69</v>
      </c>
      <c r="D44" s="21" t="s">
        <v>68</v>
      </c>
      <c r="E44" s="21" t="s">
        <v>8797</v>
      </c>
      <c r="F44" s="20">
        <v>40357</v>
      </c>
      <c r="G44" s="21" t="s">
        <v>23629</v>
      </c>
      <c r="H44" t="s">
        <v>24270</v>
      </c>
      <c r="I44" s="22">
        <v>-183767.74</v>
      </c>
      <c r="J44" s="22">
        <v>-183767.74</v>
      </c>
    </row>
    <row r="45" spans="1:10" x14ac:dyDescent="0.25">
      <c r="A45" s="21" t="s">
        <v>8738</v>
      </c>
      <c r="B45" s="21" t="s">
        <v>21768</v>
      </c>
      <c r="C45" s="21" t="s">
        <v>71</v>
      </c>
      <c r="D45" s="21" t="s">
        <v>70</v>
      </c>
      <c r="E45" s="21" t="s">
        <v>8798</v>
      </c>
      <c r="F45" s="20">
        <v>40361</v>
      </c>
      <c r="G45" s="21" t="s">
        <v>22321</v>
      </c>
      <c r="H45" t="s">
        <v>24271</v>
      </c>
      <c r="I45" s="22">
        <v>-18131.400000000001</v>
      </c>
      <c r="J45" s="22">
        <v>-18131.400000000001</v>
      </c>
    </row>
    <row r="46" spans="1:10" x14ac:dyDescent="0.25">
      <c r="A46" s="21" t="s">
        <v>8738</v>
      </c>
      <c r="B46" s="21" t="s">
        <v>21768</v>
      </c>
      <c r="C46" s="21" t="s">
        <v>73</v>
      </c>
      <c r="D46" s="21" t="s">
        <v>72</v>
      </c>
      <c r="E46" s="21" t="s">
        <v>8799</v>
      </c>
      <c r="F46" s="20">
        <v>40364</v>
      </c>
      <c r="G46" s="21" t="s">
        <v>22150</v>
      </c>
      <c r="H46" t="s">
        <v>24243</v>
      </c>
      <c r="I46" s="22">
        <v>-18000</v>
      </c>
      <c r="J46" s="22">
        <v>-18000</v>
      </c>
    </row>
    <row r="47" spans="1:10" x14ac:dyDescent="0.25">
      <c r="A47" s="21" t="s">
        <v>8738</v>
      </c>
      <c r="B47" s="21" t="s">
        <v>21768</v>
      </c>
      <c r="C47" s="21" t="s">
        <v>75</v>
      </c>
      <c r="D47" s="21" t="s">
        <v>74</v>
      </c>
      <c r="E47" s="21" t="s">
        <v>8800</v>
      </c>
      <c r="F47" s="20">
        <v>40371</v>
      </c>
      <c r="G47" s="21" t="s">
        <v>23236</v>
      </c>
      <c r="H47" t="s">
        <v>24272</v>
      </c>
      <c r="I47" s="22">
        <v>-2800</v>
      </c>
      <c r="J47" s="22">
        <v>-2800</v>
      </c>
    </row>
    <row r="48" spans="1:10" x14ac:dyDescent="0.25">
      <c r="A48" s="21" t="s">
        <v>8738</v>
      </c>
      <c r="B48" s="21" t="s">
        <v>21768</v>
      </c>
      <c r="C48" s="21" t="s">
        <v>8801</v>
      </c>
      <c r="D48" s="21" t="s">
        <v>76</v>
      </c>
      <c r="E48" s="21" t="s">
        <v>8802</v>
      </c>
      <c r="F48" s="20">
        <v>40378</v>
      </c>
      <c r="G48" s="21" t="s">
        <v>21884</v>
      </c>
      <c r="H48" t="s">
        <v>24273</v>
      </c>
      <c r="I48" s="22">
        <v>-5317.36</v>
      </c>
      <c r="J48" s="22">
        <v>-5317.36</v>
      </c>
    </row>
    <row r="49" spans="1:10" x14ac:dyDescent="0.25">
      <c r="A49" s="21" t="s">
        <v>8738</v>
      </c>
      <c r="B49" s="21" t="s">
        <v>21768</v>
      </c>
      <c r="C49" s="21" t="s">
        <v>8803</v>
      </c>
      <c r="D49" s="21" t="s">
        <v>77</v>
      </c>
      <c r="E49" s="21" t="s">
        <v>8804</v>
      </c>
      <c r="F49" s="20">
        <v>40378</v>
      </c>
      <c r="G49" s="21" t="s">
        <v>22002</v>
      </c>
      <c r="H49" t="s">
        <v>24274</v>
      </c>
      <c r="I49" s="22">
        <v>-8000</v>
      </c>
      <c r="J49" s="22">
        <v>-8000</v>
      </c>
    </row>
    <row r="50" spans="1:10" x14ac:dyDescent="0.25">
      <c r="A50" s="21" t="s">
        <v>8738</v>
      </c>
      <c r="B50" s="21" t="s">
        <v>21768</v>
      </c>
      <c r="C50" s="21" t="s">
        <v>8805</v>
      </c>
      <c r="D50" s="21" t="s">
        <v>78</v>
      </c>
      <c r="E50" s="21" t="s">
        <v>8806</v>
      </c>
      <c r="F50" s="20">
        <v>40378</v>
      </c>
      <c r="G50" s="21" t="s">
        <v>22002</v>
      </c>
      <c r="H50" t="s">
        <v>24275</v>
      </c>
      <c r="I50" s="22">
        <v>-8000</v>
      </c>
      <c r="J50" s="22">
        <v>-8000</v>
      </c>
    </row>
    <row r="51" spans="1:10" x14ac:dyDescent="0.25">
      <c r="A51" s="21" t="s">
        <v>8738</v>
      </c>
      <c r="B51" s="21" t="s">
        <v>21768</v>
      </c>
      <c r="C51" s="21" t="s">
        <v>80</v>
      </c>
      <c r="D51" s="21" t="s">
        <v>79</v>
      </c>
      <c r="E51" s="21" t="s">
        <v>8807</v>
      </c>
      <c r="F51" s="20">
        <v>40387</v>
      </c>
      <c r="G51" s="21" t="s">
        <v>22560</v>
      </c>
      <c r="H51" t="s">
        <v>24276</v>
      </c>
      <c r="I51" s="22">
        <v>-43000</v>
      </c>
      <c r="J51" s="22">
        <v>-43000</v>
      </c>
    </row>
    <row r="52" spans="1:10" x14ac:dyDescent="0.25">
      <c r="A52" s="21" t="s">
        <v>8738</v>
      </c>
      <c r="B52" s="21" t="s">
        <v>21768</v>
      </c>
      <c r="C52" s="21" t="s">
        <v>80</v>
      </c>
      <c r="D52" s="21" t="s">
        <v>79</v>
      </c>
      <c r="E52" s="21" t="s">
        <v>8808</v>
      </c>
      <c r="F52" s="20">
        <v>40403</v>
      </c>
      <c r="G52" s="21" t="s">
        <v>22561</v>
      </c>
      <c r="H52" t="s">
        <v>24243</v>
      </c>
      <c r="I52" s="22">
        <v>-21500</v>
      </c>
      <c r="J52" s="22">
        <v>-21500</v>
      </c>
    </row>
    <row r="53" spans="1:10" x14ac:dyDescent="0.25">
      <c r="A53" s="21" t="s">
        <v>8738</v>
      </c>
      <c r="B53" s="21" t="s">
        <v>21768</v>
      </c>
      <c r="C53" s="21" t="s">
        <v>8809</v>
      </c>
      <c r="D53" s="21" t="s">
        <v>81</v>
      </c>
      <c r="E53" s="21" t="s">
        <v>8810</v>
      </c>
      <c r="F53" s="20">
        <v>40408</v>
      </c>
      <c r="G53" s="21" t="s">
        <v>22006</v>
      </c>
      <c r="H53" t="s">
        <v>24277</v>
      </c>
      <c r="I53" s="22">
        <v>-1100</v>
      </c>
      <c r="J53" s="22">
        <v>-1100</v>
      </c>
    </row>
    <row r="54" spans="1:10" x14ac:dyDescent="0.25">
      <c r="A54" s="21" t="s">
        <v>8738</v>
      </c>
      <c r="B54" s="21" t="s">
        <v>21768</v>
      </c>
      <c r="C54" s="21" t="s">
        <v>83</v>
      </c>
      <c r="D54" s="21" t="s">
        <v>82</v>
      </c>
      <c r="E54" s="21" t="s">
        <v>8811</v>
      </c>
      <c r="F54" s="20">
        <v>40420</v>
      </c>
      <c r="G54" s="21" t="s">
        <v>22550</v>
      </c>
      <c r="H54" t="s">
        <v>24278</v>
      </c>
      <c r="I54" s="22">
        <v>-44080</v>
      </c>
      <c r="J54" s="22">
        <v>-44080</v>
      </c>
    </row>
    <row r="55" spans="1:10" x14ac:dyDescent="0.25">
      <c r="A55" s="21" t="s">
        <v>8738</v>
      </c>
      <c r="B55" s="21" t="s">
        <v>21768</v>
      </c>
      <c r="C55" s="21" t="s">
        <v>8812</v>
      </c>
      <c r="D55" s="21" t="s">
        <v>84</v>
      </c>
      <c r="E55" s="21" t="s">
        <v>8813</v>
      </c>
      <c r="F55" s="20">
        <v>40422</v>
      </c>
      <c r="G55" s="21" t="s">
        <v>21895</v>
      </c>
      <c r="H55" t="s">
        <v>24237</v>
      </c>
      <c r="I55" s="22">
        <v>-563</v>
      </c>
      <c r="J55" s="22">
        <v>-563</v>
      </c>
    </row>
    <row r="56" spans="1:10" x14ac:dyDescent="0.25">
      <c r="A56" s="21" t="s">
        <v>8738</v>
      </c>
      <c r="B56" s="21" t="s">
        <v>21768</v>
      </c>
      <c r="C56" s="21" t="s">
        <v>8814</v>
      </c>
      <c r="D56" s="21" t="s">
        <v>85</v>
      </c>
      <c r="E56" s="21" t="s">
        <v>8815</v>
      </c>
      <c r="F56" s="20">
        <v>40424</v>
      </c>
      <c r="G56" s="21" t="s">
        <v>22150</v>
      </c>
      <c r="H56" t="s">
        <v>24279</v>
      </c>
      <c r="I56" s="22">
        <v>-3048.01</v>
      </c>
      <c r="J56" s="22">
        <v>-3048.01</v>
      </c>
    </row>
    <row r="57" spans="1:10" x14ac:dyDescent="0.25">
      <c r="A57" s="21" t="s">
        <v>8738</v>
      </c>
      <c r="B57" s="21" t="s">
        <v>21768</v>
      </c>
      <c r="C57" s="21" t="s">
        <v>8817</v>
      </c>
      <c r="D57" s="21" t="s">
        <v>88</v>
      </c>
      <c r="E57" s="21" t="s">
        <v>8818</v>
      </c>
      <c r="F57" s="20">
        <v>40427</v>
      </c>
      <c r="G57" s="21" t="s">
        <v>22069</v>
      </c>
      <c r="H57" t="s">
        <v>24280</v>
      </c>
      <c r="I57" s="22">
        <v>-31600</v>
      </c>
      <c r="J57" s="22">
        <v>-31600</v>
      </c>
    </row>
    <row r="58" spans="1:10" x14ac:dyDescent="0.25">
      <c r="A58" s="21" t="s">
        <v>8738</v>
      </c>
      <c r="B58" s="21" t="s">
        <v>21768</v>
      </c>
      <c r="C58" s="21" t="s">
        <v>87</v>
      </c>
      <c r="D58" s="21" t="s">
        <v>86</v>
      </c>
      <c r="E58" s="21" t="s">
        <v>8816</v>
      </c>
      <c r="F58" s="20">
        <v>40427</v>
      </c>
      <c r="G58" s="21" t="s">
        <v>22891</v>
      </c>
      <c r="H58" t="s">
        <v>24281</v>
      </c>
      <c r="I58" s="22">
        <v>-270860</v>
      </c>
      <c r="J58" s="22">
        <v>-270860</v>
      </c>
    </row>
    <row r="59" spans="1:10" x14ac:dyDescent="0.25">
      <c r="A59" s="21" t="s">
        <v>8738</v>
      </c>
      <c r="B59" s="21" t="s">
        <v>21768</v>
      </c>
      <c r="C59" s="21" t="s">
        <v>90</v>
      </c>
      <c r="D59" s="21" t="s">
        <v>89</v>
      </c>
      <c r="E59" s="21" t="s">
        <v>8819</v>
      </c>
      <c r="F59" s="20">
        <v>40428</v>
      </c>
      <c r="G59" s="21" t="s">
        <v>22754</v>
      </c>
      <c r="H59" t="s">
        <v>24259</v>
      </c>
      <c r="I59" s="22">
        <v>-40000</v>
      </c>
      <c r="J59" s="22">
        <v>-40000</v>
      </c>
    </row>
    <row r="60" spans="1:10" x14ac:dyDescent="0.25">
      <c r="A60" s="21" t="s">
        <v>8740</v>
      </c>
      <c r="B60" s="21" t="s">
        <v>21768</v>
      </c>
      <c r="C60" s="21" t="s">
        <v>92</v>
      </c>
      <c r="D60" s="21" t="s">
        <v>91</v>
      </c>
      <c r="E60" s="21" t="s">
        <v>8820</v>
      </c>
      <c r="F60" s="20">
        <v>40435</v>
      </c>
      <c r="G60" s="21" t="s">
        <v>23594</v>
      </c>
      <c r="H60" t="s">
        <v>24282</v>
      </c>
      <c r="I60" s="22">
        <v>-130785.01</v>
      </c>
      <c r="J60" s="22">
        <v>-130785.01</v>
      </c>
    </row>
    <row r="61" spans="1:10" x14ac:dyDescent="0.25">
      <c r="A61" s="21" t="s">
        <v>8738</v>
      </c>
      <c r="B61" s="21" t="s">
        <v>21768</v>
      </c>
      <c r="C61" s="21" t="s">
        <v>94</v>
      </c>
      <c r="D61" s="21" t="s">
        <v>93</v>
      </c>
      <c r="E61" s="21" t="s">
        <v>8821</v>
      </c>
      <c r="F61" s="20">
        <v>40443</v>
      </c>
      <c r="G61" s="21" t="s">
        <v>22533</v>
      </c>
      <c r="H61" t="s">
        <v>24283</v>
      </c>
      <c r="I61" s="22">
        <v>-180247.98</v>
      </c>
      <c r="J61" s="22">
        <v>-180247.98</v>
      </c>
    </row>
    <row r="62" spans="1:10" x14ac:dyDescent="0.25">
      <c r="A62" s="21" t="s">
        <v>8738</v>
      </c>
      <c r="B62" s="21" t="s">
        <v>21768</v>
      </c>
      <c r="C62" s="21" t="s">
        <v>45</v>
      </c>
      <c r="D62" s="21" t="s">
        <v>44</v>
      </c>
      <c r="E62" s="21" t="s">
        <v>8822</v>
      </c>
      <c r="F62" s="20">
        <v>40449</v>
      </c>
      <c r="G62" s="21" t="s">
        <v>22187</v>
      </c>
      <c r="H62" t="s">
        <v>24284</v>
      </c>
      <c r="I62" s="22">
        <v>-44168.83</v>
      </c>
      <c r="J62" s="22">
        <v>-44168.83</v>
      </c>
    </row>
    <row r="63" spans="1:10" x14ac:dyDescent="0.25">
      <c r="A63" s="21" t="s">
        <v>8738</v>
      </c>
      <c r="B63" s="21" t="s">
        <v>21768</v>
      </c>
      <c r="C63" s="21" t="s">
        <v>94</v>
      </c>
      <c r="D63" s="21" t="s">
        <v>93</v>
      </c>
      <c r="E63" s="21" t="s">
        <v>8823</v>
      </c>
      <c r="F63" s="20">
        <v>40459</v>
      </c>
      <c r="G63" s="21" t="s">
        <v>22534</v>
      </c>
      <c r="H63" t="s">
        <v>24285</v>
      </c>
      <c r="I63" s="22">
        <v>-651322.28</v>
      </c>
      <c r="J63" s="22">
        <v>-651322.28</v>
      </c>
    </row>
    <row r="64" spans="1:10" x14ac:dyDescent="0.25">
      <c r="A64" s="21" t="s">
        <v>8738</v>
      </c>
      <c r="B64" s="21" t="s">
        <v>21768</v>
      </c>
      <c r="C64" s="21" t="s">
        <v>8825</v>
      </c>
      <c r="D64" s="21" t="s">
        <v>97</v>
      </c>
      <c r="E64" s="21" t="s">
        <v>8826</v>
      </c>
      <c r="F64" s="20">
        <v>40466</v>
      </c>
      <c r="G64" s="21" t="s">
        <v>21984</v>
      </c>
      <c r="H64" t="s">
        <v>24286</v>
      </c>
      <c r="I64" s="22">
        <v>-2100</v>
      </c>
      <c r="J64" s="22">
        <v>-2100</v>
      </c>
    </row>
    <row r="65" spans="1:10" x14ac:dyDescent="0.25">
      <c r="A65" s="21" t="s">
        <v>8738</v>
      </c>
      <c r="B65" s="21" t="s">
        <v>21768</v>
      </c>
      <c r="C65" s="21" t="s">
        <v>96</v>
      </c>
      <c r="D65" s="21" t="s">
        <v>95</v>
      </c>
      <c r="E65" s="21" t="s">
        <v>8824</v>
      </c>
      <c r="F65" s="20">
        <v>40466</v>
      </c>
      <c r="G65" s="21" t="s">
        <v>21984</v>
      </c>
      <c r="H65" t="s">
        <v>24286</v>
      </c>
      <c r="I65" s="22">
        <v>-700</v>
      </c>
      <c r="J65" s="22">
        <v>-700</v>
      </c>
    </row>
    <row r="66" spans="1:10" x14ac:dyDescent="0.25">
      <c r="A66" s="21" t="s">
        <v>8738</v>
      </c>
      <c r="B66" s="21" t="s">
        <v>21768</v>
      </c>
      <c r="C66" s="21" t="s">
        <v>99</v>
      </c>
      <c r="D66" s="21" t="s">
        <v>98</v>
      </c>
      <c r="E66" s="21" t="s">
        <v>8827</v>
      </c>
      <c r="F66" s="20">
        <v>40483</v>
      </c>
      <c r="G66" s="21" t="s">
        <v>22746</v>
      </c>
      <c r="H66" t="s">
        <v>24287</v>
      </c>
      <c r="I66" s="22">
        <v>-55200</v>
      </c>
      <c r="J66" s="22">
        <v>-55200</v>
      </c>
    </row>
    <row r="67" spans="1:10" x14ac:dyDescent="0.25">
      <c r="A67" s="21" t="s">
        <v>8738</v>
      </c>
      <c r="B67" s="21" t="s">
        <v>21768</v>
      </c>
      <c r="C67" s="21" t="s">
        <v>101</v>
      </c>
      <c r="D67" s="21" t="s">
        <v>100</v>
      </c>
      <c r="E67" s="21" t="s">
        <v>8828</v>
      </c>
      <c r="F67" s="20">
        <v>40490</v>
      </c>
      <c r="G67" s="21" t="s">
        <v>22261</v>
      </c>
      <c r="H67" t="s">
        <v>24288</v>
      </c>
      <c r="I67" s="22">
        <v>-1603089.3</v>
      </c>
      <c r="J67" s="22">
        <v>-1603089.3</v>
      </c>
    </row>
    <row r="68" spans="1:10" x14ac:dyDescent="0.25">
      <c r="A68" s="21" t="s">
        <v>8738</v>
      </c>
      <c r="B68" s="21" t="s">
        <v>21768</v>
      </c>
      <c r="C68" s="21" t="s">
        <v>103</v>
      </c>
      <c r="D68" s="21" t="s">
        <v>102</v>
      </c>
      <c r="E68" s="21" t="s">
        <v>8829</v>
      </c>
      <c r="F68" s="20">
        <v>40490</v>
      </c>
      <c r="G68" s="21" t="s">
        <v>22384</v>
      </c>
      <c r="H68" t="s">
        <v>24289</v>
      </c>
      <c r="I68" s="22">
        <v>-119691</v>
      </c>
      <c r="J68" s="22">
        <v>-119691</v>
      </c>
    </row>
    <row r="69" spans="1:10" x14ac:dyDescent="0.25">
      <c r="A69" s="21" t="s">
        <v>8738</v>
      </c>
      <c r="B69" s="21" t="s">
        <v>21768</v>
      </c>
      <c r="C69" s="21" t="s">
        <v>103</v>
      </c>
      <c r="D69" s="21" t="s">
        <v>102</v>
      </c>
      <c r="E69" s="21" t="s">
        <v>8830</v>
      </c>
      <c r="F69" s="20">
        <v>40490</v>
      </c>
      <c r="G69" s="21" t="s">
        <v>22385</v>
      </c>
      <c r="H69" t="s">
        <v>24290</v>
      </c>
      <c r="I69" s="22">
        <v>-80075.350000000006</v>
      </c>
      <c r="J69" s="22">
        <v>-80075.350000000006</v>
      </c>
    </row>
    <row r="70" spans="1:10" x14ac:dyDescent="0.25">
      <c r="A70" s="21" t="s">
        <v>8738</v>
      </c>
      <c r="B70" s="21" t="s">
        <v>21768</v>
      </c>
      <c r="C70" s="21" t="s">
        <v>96</v>
      </c>
      <c r="D70" s="21" t="s">
        <v>95</v>
      </c>
      <c r="E70" s="21" t="s">
        <v>8832</v>
      </c>
      <c r="F70" s="20">
        <v>40497</v>
      </c>
      <c r="G70" s="21" t="s">
        <v>22189</v>
      </c>
      <c r="H70" t="s">
        <v>24291</v>
      </c>
      <c r="I70" s="22">
        <v>-700</v>
      </c>
      <c r="J70" s="22">
        <v>-700</v>
      </c>
    </row>
    <row r="71" spans="1:10" x14ac:dyDescent="0.25">
      <c r="A71" s="21" t="s">
        <v>8738</v>
      </c>
      <c r="B71" s="21" t="s">
        <v>21768</v>
      </c>
      <c r="C71" s="21" t="s">
        <v>105</v>
      </c>
      <c r="D71" s="21" t="s">
        <v>104</v>
      </c>
      <c r="E71" s="21" t="s">
        <v>8831</v>
      </c>
      <c r="F71" s="20">
        <v>40497</v>
      </c>
      <c r="G71" s="21" t="s">
        <v>22414</v>
      </c>
      <c r="H71" t="s">
        <v>24292</v>
      </c>
      <c r="I71" s="22">
        <v>-8700</v>
      </c>
      <c r="J71" s="22">
        <v>-8700</v>
      </c>
    </row>
    <row r="72" spans="1:10" x14ac:dyDescent="0.25">
      <c r="A72" s="21" t="s">
        <v>8738</v>
      </c>
      <c r="B72" s="21" t="s">
        <v>21768</v>
      </c>
      <c r="C72" s="21" t="s">
        <v>8833</v>
      </c>
      <c r="D72" s="21" t="s">
        <v>106</v>
      </c>
      <c r="E72" s="21" t="s">
        <v>8834</v>
      </c>
      <c r="F72" s="20">
        <v>40500</v>
      </c>
      <c r="G72" s="21" t="s">
        <v>22011</v>
      </c>
      <c r="H72" t="s">
        <v>24293</v>
      </c>
      <c r="I72" s="22">
        <v>-25000</v>
      </c>
      <c r="J72" s="22">
        <v>-25000</v>
      </c>
    </row>
    <row r="73" spans="1:10" x14ac:dyDescent="0.25">
      <c r="A73" s="21" t="s">
        <v>8738</v>
      </c>
      <c r="B73" s="21" t="s">
        <v>21768</v>
      </c>
      <c r="C73" s="21" t="s">
        <v>108</v>
      </c>
      <c r="D73" s="21" t="s">
        <v>107</v>
      </c>
      <c r="E73" s="21" t="s">
        <v>8835</v>
      </c>
      <c r="F73" s="20">
        <v>40501</v>
      </c>
      <c r="G73" s="21" t="s">
        <v>22786</v>
      </c>
      <c r="H73" t="s">
        <v>24294</v>
      </c>
      <c r="I73" s="22">
        <v>-63684</v>
      </c>
      <c r="J73" s="22">
        <v>-63684</v>
      </c>
    </row>
    <row r="74" spans="1:10" x14ac:dyDescent="0.25">
      <c r="A74" s="21" t="s">
        <v>8738</v>
      </c>
      <c r="B74" s="21" t="s">
        <v>21768</v>
      </c>
      <c r="C74" s="21" t="s">
        <v>110</v>
      </c>
      <c r="D74" s="21" t="s">
        <v>109</v>
      </c>
      <c r="E74" s="21" t="s">
        <v>8836</v>
      </c>
      <c r="F74" s="20">
        <v>40514</v>
      </c>
      <c r="G74" s="21" t="s">
        <v>22783</v>
      </c>
      <c r="H74" t="s">
        <v>24295</v>
      </c>
      <c r="I74" s="22">
        <v>-56600</v>
      </c>
      <c r="J74" s="22">
        <v>-56600</v>
      </c>
    </row>
    <row r="75" spans="1:10" x14ac:dyDescent="0.25">
      <c r="A75" s="21" t="s">
        <v>8738</v>
      </c>
      <c r="B75" s="21" t="s">
        <v>21768</v>
      </c>
      <c r="C75" s="21" t="s">
        <v>112</v>
      </c>
      <c r="D75" s="21" t="s">
        <v>111</v>
      </c>
      <c r="E75" s="21" t="s">
        <v>8837</v>
      </c>
      <c r="F75" s="20">
        <v>40517</v>
      </c>
      <c r="G75" s="21" t="s">
        <v>22964</v>
      </c>
      <c r="H75" t="s">
        <v>24296</v>
      </c>
      <c r="I75" s="22">
        <v>-4125</v>
      </c>
      <c r="J75" s="22">
        <v>-4125</v>
      </c>
    </row>
    <row r="76" spans="1:10" x14ac:dyDescent="0.25">
      <c r="A76" s="21" t="s">
        <v>8738</v>
      </c>
      <c r="B76" s="21" t="s">
        <v>21768</v>
      </c>
      <c r="C76" s="21" t="s">
        <v>114</v>
      </c>
      <c r="D76" s="21" t="s">
        <v>113</v>
      </c>
      <c r="E76" s="21" t="s">
        <v>8838</v>
      </c>
      <c r="F76" s="20">
        <v>40518</v>
      </c>
      <c r="G76" s="21" t="s">
        <v>22442</v>
      </c>
      <c r="H76" t="s">
        <v>24297</v>
      </c>
      <c r="I76" s="22">
        <v>-18096</v>
      </c>
      <c r="J76" s="22">
        <v>-18096</v>
      </c>
    </row>
    <row r="77" spans="1:10" x14ac:dyDescent="0.25">
      <c r="A77" s="21" t="s">
        <v>8738</v>
      </c>
      <c r="B77" s="21" t="s">
        <v>21768</v>
      </c>
      <c r="C77" s="21" t="s">
        <v>116</v>
      </c>
      <c r="D77" s="21" t="s">
        <v>115</v>
      </c>
      <c r="E77" s="21" t="s">
        <v>8839</v>
      </c>
      <c r="F77" s="20">
        <v>40518</v>
      </c>
      <c r="G77" s="21" t="s">
        <v>22767</v>
      </c>
      <c r="H77" t="s">
        <v>24298</v>
      </c>
      <c r="I77" s="22">
        <v>-40000</v>
      </c>
      <c r="J77" s="22">
        <v>-40000</v>
      </c>
    </row>
    <row r="78" spans="1:10" x14ac:dyDescent="0.25">
      <c r="A78" s="21" t="s">
        <v>8738</v>
      </c>
      <c r="B78" s="21" t="s">
        <v>21768</v>
      </c>
      <c r="C78" s="21" t="s">
        <v>118</v>
      </c>
      <c r="D78" s="21" t="s">
        <v>117</v>
      </c>
      <c r="E78" s="21" t="s">
        <v>8840</v>
      </c>
      <c r="F78" s="20">
        <v>40518</v>
      </c>
      <c r="G78" s="21" t="s">
        <v>22889</v>
      </c>
      <c r="H78" t="s">
        <v>24299</v>
      </c>
      <c r="I78" s="22">
        <v>-34962.400000000001</v>
      </c>
      <c r="J78" s="22">
        <v>-34962.400000000001</v>
      </c>
    </row>
    <row r="79" spans="1:10" x14ac:dyDescent="0.25">
      <c r="A79" s="21" t="s">
        <v>8738</v>
      </c>
      <c r="B79" s="21" t="s">
        <v>21768</v>
      </c>
      <c r="C79" s="21" t="s">
        <v>120</v>
      </c>
      <c r="D79" s="21" t="s">
        <v>119</v>
      </c>
      <c r="E79" s="21" t="s">
        <v>8841</v>
      </c>
      <c r="F79" s="20">
        <v>40527</v>
      </c>
      <c r="G79" s="21" t="s">
        <v>22741</v>
      </c>
      <c r="H79" t="s">
        <v>24300</v>
      </c>
      <c r="I79" s="22">
        <v>-10056.02</v>
      </c>
      <c r="J79" s="22">
        <v>-10056.02</v>
      </c>
    </row>
    <row r="80" spans="1:10" x14ac:dyDescent="0.25">
      <c r="A80" s="21" t="s">
        <v>8738</v>
      </c>
      <c r="B80" s="21" t="s">
        <v>21768</v>
      </c>
      <c r="C80" s="21" t="s">
        <v>96</v>
      </c>
      <c r="D80" s="21" t="s">
        <v>95</v>
      </c>
      <c r="E80" s="21" t="s">
        <v>8842</v>
      </c>
      <c r="F80" s="20">
        <v>40528</v>
      </c>
      <c r="G80" s="21" t="s">
        <v>22190</v>
      </c>
      <c r="H80" t="s">
        <v>24301</v>
      </c>
      <c r="I80" s="22">
        <v>-700</v>
      </c>
      <c r="J80" s="22">
        <v>-700</v>
      </c>
    </row>
    <row r="81" spans="1:10" x14ac:dyDescent="0.25">
      <c r="A81" s="21" t="s">
        <v>8738</v>
      </c>
      <c r="B81" s="21" t="s">
        <v>21768</v>
      </c>
      <c r="C81" s="21" t="s">
        <v>8843</v>
      </c>
      <c r="D81" s="21" t="s">
        <v>121</v>
      </c>
      <c r="E81" s="21" t="s">
        <v>8844</v>
      </c>
      <c r="F81" s="20">
        <v>40535</v>
      </c>
      <c r="G81" s="21" t="s">
        <v>22179</v>
      </c>
      <c r="H81" t="s">
        <v>24302</v>
      </c>
      <c r="I81" s="22">
        <v>-20000</v>
      </c>
      <c r="J81" s="22">
        <v>-20000</v>
      </c>
    </row>
    <row r="82" spans="1:10" x14ac:dyDescent="0.25">
      <c r="A82" s="21" t="s">
        <v>8738</v>
      </c>
      <c r="B82" s="21" t="s">
        <v>21768</v>
      </c>
      <c r="C82" s="21" t="s">
        <v>8845</v>
      </c>
      <c r="D82" s="21" t="s">
        <v>122</v>
      </c>
      <c r="E82" s="21" t="s">
        <v>8846</v>
      </c>
      <c r="F82" s="20">
        <v>40540</v>
      </c>
      <c r="G82" s="21" t="s">
        <v>22029</v>
      </c>
      <c r="H82" t="s">
        <v>24303</v>
      </c>
      <c r="I82" s="22">
        <v>-2792600</v>
      </c>
      <c r="J82" s="22">
        <v>-2792600</v>
      </c>
    </row>
    <row r="83" spans="1:10" x14ac:dyDescent="0.25">
      <c r="A83" s="21" t="s">
        <v>8738</v>
      </c>
      <c r="B83" s="21" t="s">
        <v>21768</v>
      </c>
      <c r="C83" s="21" t="s">
        <v>124</v>
      </c>
      <c r="D83" s="21" t="s">
        <v>123</v>
      </c>
      <c r="E83" s="21" t="s">
        <v>8847</v>
      </c>
      <c r="F83" s="20">
        <v>40540</v>
      </c>
      <c r="G83" s="21" t="s">
        <v>22237</v>
      </c>
      <c r="H83" t="s">
        <v>24304</v>
      </c>
      <c r="I83" s="22">
        <v>-43848</v>
      </c>
      <c r="J83" s="22">
        <v>-43848</v>
      </c>
    </row>
    <row r="84" spans="1:10" x14ac:dyDescent="0.25">
      <c r="A84" s="21" t="s">
        <v>8738</v>
      </c>
      <c r="B84" s="21" t="s">
        <v>21768</v>
      </c>
      <c r="C84" s="21" t="s">
        <v>126</v>
      </c>
      <c r="D84" s="21" t="s">
        <v>125</v>
      </c>
      <c r="E84" s="21" t="s">
        <v>8848</v>
      </c>
      <c r="F84" s="20">
        <v>40540</v>
      </c>
      <c r="G84" s="21" t="s">
        <v>22403</v>
      </c>
      <c r="H84" t="s">
        <v>24305</v>
      </c>
      <c r="I84" s="22">
        <v>-288162.21999999997</v>
      </c>
      <c r="J84" s="22">
        <v>-288162.21999999997</v>
      </c>
    </row>
    <row r="85" spans="1:10" x14ac:dyDescent="0.25">
      <c r="A85" s="21" t="s">
        <v>8738</v>
      </c>
      <c r="B85" s="21" t="s">
        <v>21768</v>
      </c>
      <c r="C85" s="21" t="s">
        <v>8849</v>
      </c>
      <c r="D85" s="21" t="s">
        <v>127</v>
      </c>
      <c r="E85" s="21" t="s">
        <v>8850</v>
      </c>
      <c r="F85" s="20">
        <v>40541</v>
      </c>
      <c r="G85" s="21" t="s">
        <v>21989</v>
      </c>
      <c r="H85" t="s">
        <v>24306</v>
      </c>
      <c r="I85" s="22">
        <v>-8000</v>
      </c>
      <c r="J85" s="22">
        <v>-8000</v>
      </c>
    </row>
    <row r="86" spans="1:10" x14ac:dyDescent="0.25">
      <c r="A86" s="21" t="s">
        <v>8738</v>
      </c>
      <c r="B86" s="21" t="s">
        <v>21768</v>
      </c>
      <c r="C86" s="21" t="s">
        <v>8851</v>
      </c>
      <c r="D86" s="21" t="s">
        <v>128</v>
      </c>
      <c r="E86" s="21" t="s">
        <v>8852</v>
      </c>
      <c r="F86" s="20">
        <v>40541</v>
      </c>
      <c r="G86" s="21" t="s">
        <v>21989</v>
      </c>
      <c r="H86" t="s">
        <v>24307</v>
      </c>
      <c r="I86" s="22">
        <v>-8000</v>
      </c>
      <c r="J86" s="22">
        <v>-8000</v>
      </c>
    </row>
    <row r="87" spans="1:10" x14ac:dyDescent="0.25">
      <c r="A87" s="21" t="s">
        <v>8738</v>
      </c>
      <c r="B87" s="21" t="s">
        <v>21768</v>
      </c>
      <c r="C87" s="21" t="s">
        <v>8853</v>
      </c>
      <c r="D87" s="21" t="s">
        <v>129</v>
      </c>
      <c r="E87" s="21" t="s">
        <v>8854</v>
      </c>
      <c r="F87" s="20">
        <v>40541</v>
      </c>
      <c r="G87" s="21" t="s">
        <v>21989</v>
      </c>
      <c r="H87" t="s">
        <v>24308</v>
      </c>
      <c r="I87" s="22">
        <v>-8000</v>
      </c>
      <c r="J87" s="22">
        <v>-8000</v>
      </c>
    </row>
    <row r="88" spans="1:10" x14ac:dyDescent="0.25">
      <c r="A88" s="21" t="s">
        <v>8738</v>
      </c>
      <c r="B88" s="21" t="s">
        <v>21768</v>
      </c>
      <c r="C88" s="21" t="s">
        <v>8855</v>
      </c>
      <c r="D88" s="21" t="s">
        <v>130</v>
      </c>
      <c r="E88" s="21" t="s">
        <v>8856</v>
      </c>
      <c r="F88" s="20">
        <v>40541</v>
      </c>
      <c r="G88" s="21" t="s">
        <v>21989</v>
      </c>
      <c r="H88" t="s">
        <v>24309</v>
      </c>
      <c r="I88" s="22">
        <v>-8000</v>
      </c>
      <c r="J88" s="22">
        <v>-8000</v>
      </c>
    </row>
    <row r="89" spans="1:10" x14ac:dyDescent="0.25">
      <c r="A89" s="21" t="s">
        <v>8738</v>
      </c>
      <c r="B89" s="21" t="s">
        <v>21768</v>
      </c>
      <c r="C89" s="21" t="s">
        <v>8857</v>
      </c>
      <c r="D89" s="21" t="s">
        <v>131</v>
      </c>
      <c r="E89" s="21" t="s">
        <v>8858</v>
      </c>
      <c r="F89" s="20">
        <v>40541</v>
      </c>
      <c r="G89" s="21" t="s">
        <v>22126</v>
      </c>
      <c r="H89" t="s">
        <v>24310</v>
      </c>
      <c r="I89" s="22">
        <v>-15000</v>
      </c>
      <c r="J89" s="22">
        <v>-15000</v>
      </c>
    </row>
    <row r="90" spans="1:10" x14ac:dyDescent="0.25">
      <c r="A90" s="21" t="s">
        <v>8738</v>
      </c>
      <c r="B90" s="21" t="s">
        <v>21768</v>
      </c>
      <c r="C90" s="21" t="s">
        <v>8859</v>
      </c>
      <c r="D90" s="21" t="s">
        <v>132</v>
      </c>
      <c r="E90" s="21" t="s">
        <v>8860</v>
      </c>
      <c r="F90" s="20">
        <v>40541</v>
      </c>
      <c r="G90" s="21" t="s">
        <v>21989</v>
      </c>
      <c r="H90" t="s">
        <v>24311</v>
      </c>
      <c r="I90" s="22">
        <v>-8000</v>
      </c>
      <c r="J90" s="22">
        <v>-8000</v>
      </c>
    </row>
    <row r="91" spans="1:10" x14ac:dyDescent="0.25">
      <c r="A91" s="21" t="s">
        <v>8738</v>
      </c>
      <c r="B91" s="21" t="s">
        <v>21768</v>
      </c>
      <c r="C91" s="21" t="s">
        <v>8861</v>
      </c>
      <c r="D91" s="21" t="s">
        <v>133</v>
      </c>
      <c r="E91" s="21" t="s">
        <v>8862</v>
      </c>
      <c r="F91" s="20">
        <v>40541</v>
      </c>
      <c r="G91" s="21" t="s">
        <v>21989</v>
      </c>
      <c r="H91" t="s">
        <v>24312</v>
      </c>
      <c r="I91" s="22">
        <v>-8000</v>
      </c>
      <c r="J91" s="22">
        <v>-8000</v>
      </c>
    </row>
    <row r="92" spans="1:10" x14ac:dyDescent="0.25">
      <c r="A92" s="21" t="s">
        <v>8738</v>
      </c>
      <c r="B92" s="21" t="s">
        <v>21768</v>
      </c>
      <c r="C92" s="21" t="s">
        <v>8863</v>
      </c>
      <c r="D92" s="21" t="s">
        <v>134</v>
      </c>
      <c r="E92" s="21" t="s">
        <v>8864</v>
      </c>
      <c r="F92" s="20">
        <v>40546</v>
      </c>
      <c r="G92" s="21" t="s">
        <v>21820</v>
      </c>
      <c r="H92" t="s">
        <v>24313</v>
      </c>
      <c r="I92" s="22">
        <v>-4000</v>
      </c>
      <c r="J92" s="22">
        <v>-4000</v>
      </c>
    </row>
    <row r="93" spans="1:10" x14ac:dyDescent="0.25">
      <c r="A93" s="21" t="s">
        <v>8738</v>
      </c>
      <c r="B93" s="21" t="s">
        <v>21768</v>
      </c>
      <c r="C93" s="21" t="s">
        <v>136</v>
      </c>
      <c r="D93" s="21" t="s">
        <v>135</v>
      </c>
      <c r="E93" s="21" t="s">
        <v>8865</v>
      </c>
      <c r="F93" s="20">
        <v>40551</v>
      </c>
      <c r="G93" s="21" t="s">
        <v>22760</v>
      </c>
      <c r="H93" t="s">
        <v>24314</v>
      </c>
      <c r="I93" s="22">
        <v>-27144</v>
      </c>
      <c r="J93" s="22">
        <v>-27144</v>
      </c>
    </row>
    <row r="94" spans="1:10" x14ac:dyDescent="0.25">
      <c r="A94" s="21" t="s">
        <v>8738</v>
      </c>
      <c r="B94" s="21" t="s">
        <v>21768</v>
      </c>
      <c r="C94" s="21" t="s">
        <v>8866</v>
      </c>
      <c r="D94" s="21" t="s">
        <v>137</v>
      </c>
      <c r="E94" s="21" t="s">
        <v>8867</v>
      </c>
      <c r="F94" s="20">
        <v>40554</v>
      </c>
      <c r="G94" s="21" t="s">
        <v>21820</v>
      </c>
      <c r="H94" t="s">
        <v>24315</v>
      </c>
      <c r="I94" s="22">
        <v>-4000</v>
      </c>
      <c r="J94" s="22">
        <v>-4000</v>
      </c>
    </row>
    <row r="95" spans="1:10" x14ac:dyDescent="0.25">
      <c r="A95" s="21" t="s">
        <v>8738</v>
      </c>
      <c r="B95" s="21" t="s">
        <v>21768</v>
      </c>
      <c r="C95" s="21" t="s">
        <v>8868</v>
      </c>
      <c r="D95" s="21" t="s">
        <v>138</v>
      </c>
      <c r="E95" s="21" t="s">
        <v>8869</v>
      </c>
      <c r="F95" s="20">
        <v>40557</v>
      </c>
      <c r="G95" s="21" t="s">
        <v>22056</v>
      </c>
      <c r="H95" t="s">
        <v>24316</v>
      </c>
      <c r="I95" s="22">
        <v>-100000</v>
      </c>
      <c r="J95" s="22">
        <v>-100000</v>
      </c>
    </row>
    <row r="96" spans="1:10" x14ac:dyDescent="0.25">
      <c r="A96" s="21" t="s">
        <v>8738</v>
      </c>
      <c r="B96" s="21" t="s">
        <v>21768</v>
      </c>
      <c r="C96" s="21" t="s">
        <v>8877</v>
      </c>
      <c r="D96" s="21" t="s">
        <v>149</v>
      </c>
      <c r="E96" s="21" t="s">
        <v>8878</v>
      </c>
      <c r="F96" s="20">
        <v>40560</v>
      </c>
      <c r="G96" s="21" t="s">
        <v>21988</v>
      </c>
      <c r="H96" t="s">
        <v>24317</v>
      </c>
      <c r="I96" s="22">
        <v>-4000</v>
      </c>
      <c r="J96" s="22">
        <v>-4000</v>
      </c>
    </row>
    <row r="97" spans="1:10" x14ac:dyDescent="0.25">
      <c r="A97" s="21" t="s">
        <v>8738</v>
      </c>
      <c r="B97" s="21" t="s">
        <v>21768</v>
      </c>
      <c r="C97" s="21" t="s">
        <v>8879</v>
      </c>
      <c r="D97" s="21" t="s">
        <v>150</v>
      </c>
      <c r="E97" s="21" t="s">
        <v>8880</v>
      </c>
      <c r="F97" s="20">
        <v>40560</v>
      </c>
      <c r="G97" s="21" t="s">
        <v>21988</v>
      </c>
      <c r="H97" t="s">
        <v>24317</v>
      </c>
      <c r="I97" s="22">
        <v>-5000</v>
      </c>
      <c r="J97" s="22">
        <v>-5000</v>
      </c>
    </row>
    <row r="98" spans="1:10" x14ac:dyDescent="0.25">
      <c r="A98" s="21" t="s">
        <v>8738</v>
      </c>
      <c r="B98" s="21" t="s">
        <v>21768</v>
      </c>
      <c r="C98" s="21" t="s">
        <v>8881</v>
      </c>
      <c r="D98" s="21" t="s">
        <v>151</v>
      </c>
      <c r="E98" s="21" t="s">
        <v>8882</v>
      </c>
      <c r="F98" s="20">
        <v>40560</v>
      </c>
      <c r="G98" s="21" t="s">
        <v>21988</v>
      </c>
      <c r="H98" t="s">
        <v>24317</v>
      </c>
      <c r="I98" s="22">
        <v>-2000</v>
      </c>
      <c r="J98" s="22">
        <v>-2000</v>
      </c>
    </row>
    <row r="99" spans="1:10" x14ac:dyDescent="0.25">
      <c r="A99" s="21" t="s">
        <v>8738</v>
      </c>
      <c r="B99" s="21" t="s">
        <v>21768</v>
      </c>
      <c r="C99" s="21" t="s">
        <v>8883</v>
      </c>
      <c r="D99" s="21" t="s">
        <v>152</v>
      </c>
      <c r="E99" s="21" t="s">
        <v>8884</v>
      </c>
      <c r="F99" s="20">
        <v>40560</v>
      </c>
      <c r="G99" s="21" t="s">
        <v>21988</v>
      </c>
      <c r="H99" t="s">
        <v>24317</v>
      </c>
      <c r="I99" s="22">
        <v>-2000</v>
      </c>
      <c r="J99" s="22">
        <v>-2000</v>
      </c>
    </row>
    <row r="100" spans="1:10" x14ac:dyDescent="0.25">
      <c r="A100" s="21" t="s">
        <v>8738</v>
      </c>
      <c r="B100" s="21" t="s">
        <v>21768</v>
      </c>
      <c r="C100" s="21" t="s">
        <v>8872</v>
      </c>
      <c r="D100" s="21" t="s">
        <v>142</v>
      </c>
      <c r="E100" s="21" t="s">
        <v>8873</v>
      </c>
      <c r="F100" s="20">
        <v>40560</v>
      </c>
      <c r="G100" s="21" t="s">
        <v>21988</v>
      </c>
      <c r="H100" t="s">
        <v>24317</v>
      </c>
      <c r="I100" s="22">
        <v>-1800</v>
      </c>
      <c r="J100" s="22">
        <v>-1800</v>
      </c>
    </row>
    <row r="101" spans="1:10" x14ac:dyDescent="0.25">
      <c r="A101" s="21" t="s">
        <v>8738</v>
      </c>
      <c r="B101" s="21" t="s">
        <v>21768</v>
      </c>
      <c r="C101" s="21" t="s">
        <v>144</v>
      </c>
      <c r="D101" s="21" t="s">
        <v>143</v>
      </c>
      <c r="E101" s="21" t="s">
        <v>8874</v>
      </c>
      <c r="F101" s="20">
        <v>40560</v>
      </c>
      <c r="G101" s="21" t="s">
        <v>21988</v>
      </c>
      <c r="H101" t="s">
        <v>24317</v>
      </c>
      <c r="I101" s="22">
        <v>-6000</v>
      </c>
      <c r="J101" s="22">
        <v>-6000</v>
      </c>
    </row>
    <row r="102" spans="1:10" x14ac:dyDescent="0.25">
      <c r="A102" s="21" t="s">
        <v>8738</v>
      </c>
      <c r="B102" s="21" t="s">
        <v>21768</v>
      </c>
      <c r="C102" s="21" t="s">
        <v>146</v>
      </c>
      <c r="D102" s="21" t="s">
        <v>145</v>
      </c>
      <c r="E102" s="21" t="s">
        <v>8875</v>
      </c>
      <c r="F102" s="20">
        <v>40560</v>
      </c>
      <c r="G102" s="21" t="s">
        <v>21988</v>
      </c>
      <c r="H102" t="s">
        <v>24317</v>
      </c>
      <c r="I102" s="22">
        <v>-2000</v>
      </c>
      <c r="J102" s="22">
        <v>-2000</v>
      </c>
    </row>
    <row r="103" spans="1:10" x14ac:dyDescent="0.25">
      <c r="A103" s="21" t="s">
        <v>8738</v>
      </c>
      <c r="B103" s="21" t="s">
        <v>21768</v>
      </c>
      <c r="C103" s="21" t="s">
        <v>140</v>
      </c>
      <c r="D103" s="21" t="s">
        <v>139</v>
      </c>
      <c r="E103" s="21" t="s">
        <v>8870</v>
      </c>
      <c r="F103" s="20">
        <v>40560</v>
      </c>
      <c r="G103" s="21" t="s">
        <v>22777</v>
      </c>
      <c r="H103" t="s">
        <v>24318</v>
      </c>
      <c r="I103" s="22">
        <v>-72343.62</v>
      </c>
      <c r="J103" s="22">
        <v>-72343.62</v>
      </c>
    </row>
    <row r="104" spans="1:10" x14ac:dyDescent="0.25">
      <c r="A104" s="21" t="s">
        <v>8738</v>
      </c>
      <c r="B104" s="21" t="s">
        <v>21768</v>
      </c>
      <c r="C104" s="21" t="s">
        <v>140</v>
      </c>
      <c r="D104" s="21" t="s">
        <v>139</v>
      </c>
      <c r="E104" s="21" t="s">
        <v>8871</v>
      </c>
      <c r="F104" s="20">
        <v>40560</v>
      </c>
      <c r="G104" s="21" t="s">
        <v>141</v>
      </c>
      <c r="H104" t="s">
        <v>24319</v>
      </c>
      <c r="I104" s="22">
        <v>-72343.62</v>
      </c>
      <c r="J104" s="22">
        <v>-72343.62</v>
      </c>
    </row>
    <row r="105" spans="1:10" x14ac:dyDescent="0.25">
      <c r="A105" s="21" t="s">
        <v>8738</v>
      </c>
      <c r="B105" s="21" t="s">
        <v>21768</v>
      </c>
      <c r="C105" s="21" t="s">
        <v>148</v>
      </c>
      <c r="D105" s="21" t="s">
        <v>147</v>
      </c>
      <c r="E105" s="21" t="s">
        <v>8876</v>
      </c>
      <c r="F105" s="20">
        <v>40560</v>
      </c>
      <c r="G105" s="21" t="s">
        <v>21988</v>
      </c>
      <c r="H105" t="s">
        <v>24317</v>
      </c>
      <c r="I105" s="22">
        <v>-4000</v>
      </c>
      <c r="J105" s="22">
        <v>-4000</v>
      </c>
    </row>
    <row r="106" spans="1:10" x14ac:dyDescent="0.25">
      <c r="A106" s="21" t="s">
        <v>8738</v>
      </c>
      <c r="B106" s="21" t="s">
        <v>21768</v>
      </c>
      <c r="C106" s="21" t="s">
        <v>154</v>
      </c>
      <c r="D106" s="21" t="s">
        <v>153</v>
      </c>
      <c r="E106" s="21" t="s">
        <v>8885</v>
      </c>
      <c r="F106" s="20">
        <v>40561</v>
      </c>
      <c r="G106" s="21" t="s">
        <v>22308</v>
      </c>
      <c r="H106" t="s">
        <v>24320</v>
      </c>
      <c r="I106" s="22">
        <v>-20000</v>
      </c>
      <c r="J106" s="22">
        <v>-20000</v>
      </c>
    </row>
    <row r="107" spans="1:10" x14ac:dyDescent="0.25">
      <c r="A107" s="21" t="s">
        <v>8738</v>
      </c>
      <c r="B107" s="21" t="s">
        <v>21768</v>
      </c>
      <c r="C107" s="21" t="s">
        <v>112</v>
      </c>
      <c r="D107" s="21" t="s">
        <v>111</v>
      </c>
      <c r="E107" s="21" t="s">
        <v>8886</v>
      </c>
      <c r="F107" s="20">
        <v>40563</v>
      </c>
      <c r="G107" s="21" t="s">
        <v>22965</v>
      </c>
      <c r="H107" t="s">
        <v>24321</v>
      </c>
      <c r="I107" s="22">
        <v>-16272</v>
      </c>
      <c r="J107" s="22">
        <v>-16272</v>
      </c>
    </row>
    <row r="108" spans="1:10" x14ac:dyDescent="0.25">
      <c r="A108" s="21" t="s">
        <v>8738</v>
      </c>
      <c r="B108" s="21" t="s">
        <v>21768</v>
      </c>
      <c r="C108" s="21" t="s">
        <v>15</v>
      </c>
      <c r="D108" s="21" t="s">
        <v>14</v>
      </c>
      <c r="E108" s="21" t="s">
        <v>8887</v>
      </c>
      <c r="F108" s="20">
        <v>40563</v>
      </c>
      <c r="G108" s="21" t="s">
        <v>23403</v>
      </c>
      <c r="H108" t="s">
        <v>24317</v>
      </c>
      <c r="I108" s="22">
        <v>-22825</v>
      </c>
      <c r="J108" s="22">
        <v>-22825</v>
      </c>
    </row>
    <row r="109" spans="1:10" x14ac:dyDescent="0.25">
      <c r="A109" s="21" t="s">
        <v>8738</v>
      </c>
      <c r="B109" s="21" t="s">
        <v>21768</v>
      </c>
      <c r="C109" s="21" t="s">
        <v>156</v>
      </c>
      <c r="D109" s="21" t="s">
        <v>155</v>
      </c>
      <c r="E109" s="21" t="s">
        <v>8888</v>
      </c>
      <c r="F109" s="20">
        <v>40569</v>
      </c>
      <c r="G109" s="21" t="s">
        <v>22188</v>
      </c>
      <c r="H109" t="s">
        <v>24322</v>
      </c>
      <c r="I109" s="22">
        <v>-5220</v>
      </c>
      <c r="J109" s="22">
        <v>-5220</v>
      </c>
    </row>
    <row r="110" spans="1:10" x14ac:dyDescent="0.25">
      <c r="A110" s="21" t="s">
        <v>8738</v>
      </c>
      <c r="B110" s="21" t="s">
        <v>21768</v>
      </c>
      <c r="C110" s="21" t="s">
        <v>8889</v>
      </c>
      <c r="D110" s="21" t="s">
        <v>157</v>
      </c>
      <c r="E110" s="21" t="s">
        <v>8890</v>
      </c>
      <c r="F110" s="20">
        <v>40570</v>
      </c>
      <c r="G110" s="21" t="s">
        <v>22096</v>
      </c>
      <c r="H110" t="s">
        <v>24323</v>
      </c>
      <c r="I110" s="22">
        <v>-10000</v>
      </c>
      <c r="J110" s="22">
        <v>-10000</v>
      </c>
    </row>
    <row r="111" spans="1:10" x14ac:dyDescent="0.25">
      <c r="A111" s="21" t="s">
        <v>8738</v>
      </c>
      <c r="B111" s="21" t="s">
        <v>21768</v>
      </c>
      <c r="C111" s="21" t="s">
        <v>159</v>
      </c>
      <c r="D111" s="21" t="s">
        <v>158</v>
      </c>
      <c r="E111" s="21" t="s">
        <v>8891</v>
      </c>
      <c r="F111" s="20">
        <v>40571</v>
      </c>
      <c r="G111" s="21" t="s">
        <v>22740</v>
      </c>
      <c r="H111" t="s">
        <v>24324</v>
      </c>
      <c r="I111" s="22">
        <v>-15000</v>
      </c>
      <c r="J111" s="22">
        <v>-15000</v>
      </c>
    </row>
    <row r="112" spans="1:10" x14ac:dyDescent="0.25">
      <c r="A112" s="21" t="s">
        <v>8738</v>
      </c>
      <c r="B112" s="21" t="s">
        <v>21768</v>
      </c>
      <c r="C112" s="21" t="s">
        <v>8791</v>
      </c>
      <c r="D112" s="21" t="s">
        <v>62</v>
      </c>
      <c r="E112" s="21" t="s">
        <v>8892</v>
      </c>
      <c r="F112" s="20">
        <v>40574</v>
      </c>
      <c r="G112" s="21" t="s">
        <v>22048</v>
      </c>
      <c r="H112" t="s">
        <v>24266</v>
      </c>
      <c r="I112" s="22">
        <v>-5000</v>
      </c>
      <c r="J112" s="22">
        <v>-5000</v>
      </c>
    </row>
    <row r="113" spans="1:10" x14ac:dyDescent="0.25">
      <c r="A113" s="21" t="s">
        <v>8738</v>
      </c>
      <c r="B113" s="21" t="s">
        <v>21768</v>
      </c>
      <c r="C113" s="21" t="s">
        <v>8893</v>
      </c>
      <c r="D113" s="21" t="s">
        <v>160</v>
      </c>
      <c r="E113" s="21" t="s">
        <v>8894</v>
      </c>
      <c r="F113" s="20">
        <v>40574</v>
      </c>
      <c r="G113" s="21" t="s">
        <v>22172</v>
      </c>
      <c r="H113" t="s">
        <v>24325</v>
      </c>
      <c r="I113" s="22">
        <v>-8000</v>
      </c>
      <c r="J113" s="22">
        <v>-8000</v>
      </c>
    </row>
    <row r="114" spans="1:10" x14ac:dyDescent="0.25">
      <c r="A114" s="21" t="s">
        <v>8738</v>
      </c>
      <c r="B114" s="21" t="s">
        <v>21768</v>
      </c>
      <c r="C114" s="21" t="s">
        <v>8895</v>
      </c>
      <c r="D114" s="21" t="s">
        <v>161</v>
      </c>
      <c r="E114" s="21" t="s">
        <v>8896</v>
      </c>
      <c r="F114" s="20">
        <v>40574</v>
      </c>
      <c r="G114" s="21" t="s">
        <v>22172</v>
      </c>
      <c r="H114" t="s">
        <v>24326</v>
      </c>
      <c r="I114" s="22">
        <v>-8000</v>
      </c>
      <c r="J114" s="22">
        <v>-8000</v>
      </c>
    </row>
    <row r="115" spans="1:10" x14ac:dyDescent="0.25">
      <c r="A115" s="21" t="s">
        <v>8738</v>
      </c>
      <c r="B115" s="21" t="s">
        <v>21768</v>
      </c>
      <c r="C115" s="21" t="s">
        <v>163</v>
      </c>
      <c r="D115" s="21" t="s">
        <v>162</v>
      </c>
      <c r="E115" s="21" t="s">
        <v>8897</v>
      </c>
      <c r="F115" s="20">
        <v>40574</v>
      </c>
      <c r="G115" s="21" t="s">
        <v>22185</v>
      </c>
      <c r="H115" t="s">
        <v>24327</v>
      </c>
      <c r="I115" s="22">
        <v>-3500</v>
      </c>
      <c r="J115" s="22">
        <v>-3500</v>
      </c>
    </row>
    <row r="116" spans="1:10" x14ac:dyDescent="0.25">
      <c r="A116" s="21" t="s">
        <v>8738</v>
      </c>
      <c r="B116" s="21" t="s">
        <v>21768</v>
      </c>
      <c r="C116" s="21" t="s">
        <v>165</v>
      </c>
      <c r="D116" s="21" t="s">
        <v>164</v>
      </c>
      <c r="E116" s="21" t="s">
        <v>8898</v>
      </c>
      <c r="F116" s="20">
        <v>40574</v>
      </c>
      <c r="G116" s="21" t="s">
        <v>20619</v>
      </c>
      <c r="H116" t="s">
        <v>24328</v>
      </c>
      <c r="I116" s="22">
        <v>-18285.400000000001</v>
      </c>
      <c r="J116" s="22">
        <v>-18285.400000000001</v>
      </c>
    </row>
    <row r="117" spans="1:10" x14ac:dyDescent="0.25">
      <c r="A117" s="21" t="s">
        <v>8738</v>
      </c>
      <c r="B117" s="21" t="s">
        <v>21768</v>
      </c>
      <c r="C117" s="21" t="s">
        <v>167</v>
      </c>
      <c r="D117" s="21" t="s">
        <v>166</v>
      </c>
      <c r="E117" s="21" t="s">
        <v>8899</v>
      </c>
      <c r="F117" s="20">
        <v>40576</v>
      </c>
      <c r="G117" s="21" t="s">
        <v>22267</v>
      </c>
      <c r="H117" t="s">
        <v>24329</v>
      </c>
      <c r="I117" s="22">
        <v>-50000</v>
      </c>
      <c r="J117" s="22">
        <v>-50000</v>
      </c>
    </row>
    <row r="118" spans="1:10" x14ac:dyDescent="0.25">
      <c r="A118" s="21" t="s">
        <v>8738</v>
      </c>
      <c r="B118" s="21" t="s">
        <v>21768</v>
      </c>
      <c r="C118" s="21" t="s">
        <v>171</v>
      </c>
      <c r="D118" s="21" t="s">
        <v>170</v>
      </c>
      <c r="E118" s="21" t="s">
        <v>8901</v>
      </c>
      <c r="F118" s="20">
        <v>40577</v>
      </c>
      <c r="G118" s="21" t="s">
        <v>22753</v>
      </c>
      <c r="H118" t="s">
        <v>24330</v>
      </c>
      <c r="I118" s="22">
        <v>-3000</v>
      </c>
      <c r="J118" s="22">
        <v>-3000</v>
      </c>
    </row>
    <row r="119" spans="1:10" x14ac:dyDescent="0.25">
      <c r="A119" s="21" t="s">
        <v>8740</v>
      </c>
      <c r="B119" s="21" t="s">
        <v>21768</v>
      </c>
      <c r="C119" s="21" t="s">
        <v>169</v>
      </c>
      <c r="D119" s="21" t="s">
        <v>168</v>
      </c>
      <c r="E119" s="21" t="s">
        <v>8900</v>
      </c>
      <c r="F119" s="20">
        <v>40577</v>
      </c>
      <c r="G119" s="21" t="s">
        <v>22413</v>
      </c>
      <c r="H119" t="s">
        <v>24331</v>
      </c>
      <c r="I119" s="22">
        <v>-113360</v>
      </c>
      <c r="J119" s="22">
        <v>-113360</v>
      </c>
    </row>
    <row r="120" spans="1:10" x14ac:dyDescent="0.25">
      <c r="A120" s="21" t="s">
        <v>8738</v>
      </c>
      <c r="B120" s="21" t="s">
        <v>21768</v>
      </c>
      <c r="C120" s="21" t="s">
        <v>8902</v>
      </c>
      <c r="D120" s="21" t="s">
        <v>172</v>
      </c>
      <c r="E120" s="21" t="s">
        <v>8903</v>
      </c>
      <c r="F120" s="20">
        <v>40581</v>
      </c>
      <c r="G120" s="21" t="s">
        <v>20619</v>
      </c>
      <c r="H120" t="s">
        <v>24332</v>
      </c>
      <c r="I120" s="22">
        <v>-20522.849999999999</v>
      </c>
      <c r="J120" s="22">
        <v>-20522.849999999999</v>
      </c>
    </row>
    <row r="121" spans="1:10" x14ac:dyDescent="0.25">
      <c r="A121" s="21" t="s">
        <v>8738</v>
      </c>
      <c r="B121" s="21" t="s">
        <v>21768</v>
      </c>
      <c r="C121" s="21" t="s">
        <v>8904</v>
      </c>
      <c r="D121" s="21" t="s">
        <v>173</v>
      </c>
      <c r="E121" s="21" t="s">
        <v>8905</v>
      </c>
      <c r="F121" s="20">
        <v>40582</v>
      </c>
      <c r="G121" s="21" t="s">
        <v>22054</v>
      </c>
      <c r="H121" t="s">
        <v>24333</v>
      </c>
      <c r="I121" s="22">
        <v>-10000</v>
      </c>
      <c r="J121" s="22">
        <v>-10000</v>
      </c>
    </row>
    <row r="122" spans="1:10" x14ac:dyDescent="0.25">
      <c r="A122" s="21" t="s">
        <v>8738</v>
      </c>
      <c r="B122" s="21" t="s">
        <v>21768</v>
      </c>
      <c r="C122" s="21" t="s">
        <v>8906</v>
      </c>
      <c r="D122" s="21" t="s">
        <v>174</v>
      </c>
      <c r="E122" s="21" t="s">
        <v>8907</v>
      </c>
      <c r="F122" s="20">
        <v>40582</v>
      </c>
      <c r="G122" s="21" t="s">
        <v>21938</v>
      </c>
      <c r="H122" t="s">
        <v>24334</v>
      </c>
      <c r="I122" s="22">
        <v>-15376.67</v>
      </c>
      <c r="J122" s="22">
        <v>-15376.67</v>
      </c>
    </row>
    <row r="123" spans="1:10" x14ac:dyDescent="0.25">
      <c r="A123" s="21" t="s">
        <v>8738</v>
      </c>
      <c r="B123" s="21" t="s">
        <v>21768</v>
      </c>
      <c r="C123" s="21" t="s">
        <v>8908</v>
      </c>
      <c r="D123" s="21" t="s">
        <v>175</v>
      </c>
      <c r="E123" s="21" t="s">
        <v>8909</v>
      </c>
      <c r="F123" s="20">
        <v>40582</v>
      </c>
      <c r="G123" s="21" t="s">
        <v>22099</v>
      </c>
      <c r="H123" t="s">
        <v>24335</v>
      </c>
      <c r="I123" s="22">
        <v>-13681.9</v>
      </c>
      <c r="J123" s="22">
        <v>-13681.9</v>
      </c>
    </row>
    <row r="124" spans="1:10" x14ac:dyDescent="0.25">
      <c r="A124" s="21" t="s">
        <v>8738</v>
      </c>
      <c r="B124" s="21" t="s">
        <v>21768</v>
      </c>
      <c r="C124" s="21" t="s">
        <v>8910</v>
      </c>
      <c r="D124" s="21" t="s">
        <v>176</v>
      </c>
      <c r="E124" s="21" t="s">
        <v>8911</v>
      </c>
      <c r="F124" s="20">
        <v>40582</v>
      </c>
      <c r="G124" s="21" t="s">
        <v>22099</v>
      </c>
      <c r="H124" t="s">
        <v>24336</v>
      </c>
      <c r="I124" s="22">
        <v>-20522.849999999999</v>
      </c>
      <c r="J124" s="22">
        <v>-20522.849999999999</v>
      </c>
    </row>
    <row r="125" spans="1:10" x14ac:dyDescent="0.25">
      <c r="A125" s="21" t="s">
        <v>8738</v>
      </c>
      <c r="B125" s="21" t="s">
        <v>21768</v>
      </c>
      <c r="C125" s="21" t="s">
        <v>178</v>
      </c>
      <c r="D125" s="21" t="s">
        <v>177</v>
      </c>
      <c r="E125" s="21" t="s">
        <v>8912</v>
      </c>
      <c r="F125" s="20">
        <v>40582</v>
      </c>
      <c r="G125" s="21" t="s">
        <v>22305</v>
      </c>
      <c r="H125" t="s">
        <v>24337</v>
      </c>
      <c r="I125" s="22">
        <v>-7263.29</v>
      </c>
      <c r="J125" s="22">
        <v>-7263.29</v>
      </c>
    </row>
    <row r="126" spans="1:10" x14ac:dyDescent="0.25">
      <c r="A126" s="21" t="s">
        <v>8738</v>
      </c>
      <c r="B126" s="21" t="s">
        <v>21768</v>
      </c>
      <c r="C126" s="21" t="s">
        <v>8913</v>
      </c>
      <c r="D126" s="21" t="s">
        <v>179</v>
      </c>
      <c r="E126" s="21" t="s">
        <v>8914</v>
      </c>
      <c r="F126" s="20">
        <v>40584</v>
      </c>
      <c r="G126" s="21" t="s">
        <v>21997</v>
      </c>
      <c r="H126" t="s">
        <v>24338</v>
      </c>
      <c r="I126" s="22">
        <v>-5800</v>
      </c>
      <c r="J126" s="22">
        <v>-5800</v>
      </c>
    </row>
    <row r="127" spans="1:10" x14ac:dyDescent="0.25">
      <c r="A127" s="21" t="s">
        <v>8738</v>
      </c>
      <c r="B127" s="21" t="s">
        <v>21768</v>
      </c>
      <c r="C127" s="21" t="s">
        <v>181</v>
      </c>
      <c r="D127" s="21" t="s">
        <v>180</v>
      </c>
      <c r="E127" s="21" t="s">
        <v>8915</v>
      </c>
      <c r="F127" s="20">
        <v>40584</v>
      </c>
      <c r="G127" s="21" t="s">
        <v>22727</v>
      </c>
      <c r="H127" t="s">
        <v>24339</v>
      </c>
      <c r="I127" s="22">
        <v>-3000</v>
      </c>
      <c r="J127" s="22">
        <v>-3000</v>
      </c>
    </row>
    <row r="128" spans="1:10" x14ac:dyDescent="0.25">
      <c r="A128" s="21" t="s">
        <v>8738</v>
      </c>
      <c r="B128" s="21" t="s">
        <v>21768</v>
      </c>
      <c r="C128" s="21" t="s">
        <v>8923</v>
      </c>
      <c r="D128" s="21" t="s">
        <v>193</v>
      </c>
      <c r="E128" s="21" t="s">
        <v>8924</v>
      </c>
      <c r="F128" s="20">
        <v>40585</v>
      </c>
      <c r="G128" s="21" t="s">
        <v>21996</v>
      </c>
      <c r="H128" t="s">
        <v>24340</v>
      </c>
      <c r="I128" s="22">
        <v>-4000</v>
      </c>
      <c r="J128" s="22">
        <v>-4000</v>
      </c>
    </row>
    <row r="129" spans="1:10" x14ac:dyDescent="0.25">
      <c r="A129" s="21" t="s">
        <v>8738</v>
      </c>
      <c r="B129" s="21" t="s">
        <v>21768</v>
      </c>
      <c r="C129" s="21" t="s">
        <v>8916</v>
      </c>
      <c r="D129" s="21" t="s">
        <v>182</v>
      </c>
      <c r="E129" s="21" t="s">
        <v>8917</v>
      </c>
      <c r="F129" s="20">
        <v>40585</v>
      </c>
      <c r="G129" s="21" t="s">
        <v>22155</v>
      </c>
      <c r="H129" t="s">
        <v>24259</v>
      </c>
      <c r="I129" s="22">
        <v>-21500</v>
      </c>
      <c r="J129" s="22">
        <v>-21500</v>
      </c>
    </row>
    <row r="130" spans="1:10" x14ac:dyDescent="0.25">
      <c r="A130" s="21" t="s">
        <v>8738</v>
      </c>
      <c r="B130" s="21" t="s">
        <v>21768</v>
      </c>
      <c r="C130" s="21" t="s">
        <v>8883</v>
      </c>
      <c r="D130" s="21" t="s">
        <v>152</v>
      </c>
      <c r="E130" s="21" t="s">
        <v>8925</v>
      </c>
      <c r="F130" s="20">
        <v>40585</v>
      </c>
      <c r="G130" s="21" t="s">
        <v>21996</v>
      </c>
      <c r="H130" t="s">
        <v>24340</v>
      </c>
      <c r="I130" s="22">
        <v>-2000</v>
      </c>
      <c r="J130" s="22">
        <v>-2000</v>
      </c>
    </row>
    <row r="131" spans="1:10" x14ac:dyDescent="0.25">
      <c r="A131" s="21" t="s">
        <v>8738</v>
      </c>
      <c r="B131" s="21" t="s">
        <v>21768</v>
      </c>
      <c r="C131" s="21" t="s">
        <v>184</v>
      </c>
      <c r="D131" s="21" t="s">
        <v>183</v>
      </c>
      <c r="E131" s="21" t="s">
        <v>8918</v>
      </c>
      <c r="F131" s="20">
        <v>40585</v>
      </c>
      <c r="G131" s="21" t="s">
        <v>22191</v>
      </c>
      <c r="H131" t="s">
        <v>24341</v>
      </c>
      <c r="I131" s="22">
        <v>-945</v>
      </c>
      <c r="J131" s="22">
        <v>-945</v>
      </c>
    </row>
    <row r="132" spans="1:10" x14ac:dyDescent="0.25">
      <c r="A132" s="21" t="s">
        <v>8738</v>
      </c>
      <c r="B132" s="21" t="s">
        <v>21768</v>
      </c>
      <c r="C132" s="21" t="s">
        <v>186</v>
      </c>
      <c r="D132" s="21" t="s">
        <v>185</v>
      </c>
      <c r="E132" s="21" t="s">
        <v>8919</v>
      </c>
      <c r="F132" s="20">
        <v>40585</v>
      </c>
      <c r="G132" s="21" t="s">
        <v>22155</v>
      </c>
      <c r="H132" t="s">
        <v>24259</v>
      </c>
      <c r="I132" s="22">
        <v>-20725</v>
      </c>
      <c r="J132" s="22">
        <v>-20725</v>
      </c>
    </row>
    <row r="133" spans="1:10" x14ac:dyDescent="0.25">
      <c r="A133" s="21" t="s">
        <v>8738</v>
      </c>
      <c r="B133" s="21" t="s">
        <v>21768</v>
      </c>
      <c r="C133" s="21" t="s">
        <v>188</v>
      </c>
      <c r="D133" s="21" t="s">
        <v>187</v>
      </c>
      <c r="E133" s="21" t="s">
        <v>8920</v>
      </c>
      <c r="F133" s="20">
        <v>40585</v>
      </c>
      <c r="G133" s="21" t="s">
        <v>22155</v>
      </c>
      <c r="H133" t="s">
        <v>24259</v>
      </c>
      <c r="I133" s="22">
        <v>-35000</v>
      </c>
      <c r="J133" s="22">
        <v>-35000</v>
      </c>
    </row>
    <row r="134" spans="1:10" x14ac:dyDescent="0.25">
      <c r="A134" s="21" t="s">
        <v>8738</v>
      </c>
      <c r="B134" s="21" t="s">
        <v>21768</v>
      </c>
      <c r="C134" s="21" t="s">
        <v>190</v>
      </c>
      <c r="D134" s="21" t="s">
        <v>189</v>
      </c>
      <c r="E134" s="21" t="s">
        <v>8921</v>
      </c>
      <c r="F134" s="20">
        <v>40585</v>
      </c>
      <c r="G134" s="21" t="s">
        <v>22155</v>
      </c>
      <c r="H134" t="s">
        <v>24259</v>
      </c>
      <c r="I134" s="22">
        <v>-22700</v>
      </c>
      <c r="J134" s="22">
        <v>-22700</v>
      </c>
    </row>
    <row r="135" spans="1:10" x14ac:dyDescent="0.25">
      <c r="A135" s="21" t="s">
        <v>8738</v>
      </c>
      <c r="B135" s="21" t="s">
        <v>21768</v>
      </c>
      <c r="C135" s="21" t="s">
        <v>192</v>
      </c>
      <c r="D135" s="21" t="s">
        <v>191</v>
      </c>
      <c r="E135" s="21" t="s">
        <v>8922</v>
      </c>
      <c r="F135" s="20">
        <v>40585</v>
      </c>
      <c r="G135" s="21" t="s">
        <v>23291</v>
      </c>
      <c r="H135" t="s">
        <v>24342</v>
      </c>
      <c r="I135" s="22">
        <v>-1000</v>
      </c>
      <c r="J135" s="22">
        <v>-1000</v>
      </c>
    </row>
    <row r="136" spans="1:10" x14ac:dyDescent="0.25">
      <c r="A136" s="21" t="s">
        <v>8738</v>
      </c>
      <c r="B136" s="21" t="s">
        <v>21768</v>
      </c>
      <c r="C136" s="21" t="s">
        <v>195</v>
      </c>
      <c r="D136" s="21" t="s">
        <v>194</v>
      </c>
      <c r="E136" s="21" t="s">
        <v>8926</v>
      </c>
      <c r="F136" s="20">
        <v>40588</v>
      </c>
      <c r="G136" s="21" t="s">
        <v>22745</v>
      </c>
      <c r="H136" t="s">
        <v>24343</v>
      </c>
      <c r="I136" s="22">
        <v>-65100</v>
      </c>
      <c r="J136" s="22">
        <v>-65100</v>
      </c>
    </row>
    <row r="137" spans="1:10" x14ac:dyDescent="0.25">
      <c r="A137" s="21" t="s">
        <v>8738</v>
      </c>
      <c r="B137" s="21" t="s">
        <v>21768</v>
      </c>
      <c r="C137" s="21" t="s">
        <v>8927</v>
      </c>
      <c r="D137" s="21" t="s">
        <v>196</v>
      </c>
      <c r="E137" s="21" t="s">
        <v>8928</v>
      </c>
      <c r="F137" s="20">
        <v>40588</v>
      </c>
      <c r="G137" s="21" t="s">
        <v>22748</v>
      </c>
      <c r="H137" t="s">
        <v>24344</v>
      </c>
      <c r="I137" s="22">
        <v>-35990</v>
      </c>
      <c r="J137" s="22">
        <v>-35990</v>
      </c>
    </row>
    <row r="138" spans="1:10" x14ac:dyDescent="0.25">
      <c r="A138" s="21" t="s">
        <v>8738</v>
      </c>
      <c r="B138" s="21" t="s">
        <v>21768</v>
      </c>
      <c r="C138" s="21" t="s">
        <v>8747</v>
      </c>
      <c r="D138" s="21" t="s">
        <v>18</v>
      </c>
      <c r="E138" s="21" t="s">
        <v>8929</v>
      </c>
      <c r="F138" s="20">
        <v>40589</v>
      </c>
      <c r="G138" s="21" t="s">
        <v>21938</v>
      </c>
      <c r="H138" t="s">
        <v>24237</v>
      </c>
      <c r="I138" s="22">
        <v>-742.11</v>
      </c>
      <c r="J138" s="22">
        <v>-742.11</v>
      </c>
    </row>
    <row r="139" spans="1:10" x14ac:dyDescent="0.25">
      <c r="A139" s="21" t="s">
        <v>8738</v>
      </c>
      <c r="B139" s="21" t="s">
        <v>21768</v>
      </c>
      <c r="C139" s="21" t="s">
        <v>8930</v>
      </c>
      <c r="D139" s="21" t="s">
        <v>197</v>
      </c>
      <c r="E139" s="21" t="s">
        <v>8931</v>
      </c>
      <c r="F139" s="20">
        <v>40589</v>
      </c>
      <c r="G139" s="21" t="s">
        <v>22100</v>
      </c>
      <c r="H139" t="s">
        <v>24345</v>
      </c>
      <c r="I139" s="22">
        <v>-7697.61</v>
      </c>
      <c r="J139" s="22">
        <v>-7697.61</v>
      </c>
    </row>
    <row r="140" spans="1:10" x14ac:dyDescent="0.25">
      <c r="A140" s="21" t="s">
        <v>8738</v>
      </c>
      <c r="B140" s="21" t="s">
        <v>21768</v>
      </c>
      <c r="C140" s="21" t="s">
        <v>184</v>
      </c>
      <c r="D140" s="21" t="s">
        <v>183</v>
      </c>
      <c r="E140" s="21" t="s">
        <v>8932</v>
      </c>
      <c r="F140" s="20">
        <v>40589</v>
      </c>
      <c r="G140" s="21" t="s">
        <v>22054</v>
      </c>
      <c r="H140" t="s">
        <v>24346</v>
      </c>
      <c r="I140" s="22">
        <v>-1800</v>
      </c>
      <c r="J140" s="22">
        <v>-1800</v>
      </c>
    </row>
    <row r="141" spans="1:10" x14ac:dyDescent="0.25">
      <c r="A141" s="21" t="s">
        <v>8738</v>
      </c>
      <c r="B141" s="21" t="s">
        <v>21768</v>
      </c>
      <c r="C141" s="21" t="s">
        <v>184</v>
      </c>
      <c r="D141" s="21" t="s">
        <v>183</v>
      </c>
      <c r="E141" s="21" t="s">
        <v>8933</v>
      </c>
      <c r="F141" s="20">
        <v>40589</v>
      </c>
      <c r="G141" s="21" t="s">
        <v>22192</v>
      </c>
      <c r="H141" t="s">
        <v>24347</v>
      </c>
      <c r="I141" s="22">
        <v>-1600</v>
      </c>
      <c r="J141" s="22">
        <v>-1600</v>
      </c>
    </row>
    <row r="142" spans="1:10" x14ac:dyDescent="0.25">
      <c r="A142" s="21" t="s">
        <v>8738</v>
      </c>
      <c r="B142" s="21" t="s">
        <v>21768</v>
      </c>
      <c r="C142" s="21" t="s">
        <v>199</v>
      </c>
      <c r="D142" s="21" t="s">
        <v>198</v>
      </c>
      <c r="E142" s="21" t="s">
        <v>8934</v>
      </c>
      <c r="F142" s="20">
        <v>40589</v>
      </c>
      <c r="G142" s="21" t="s">
        <v>22301</v>
      </c>
      <c r="H142" t="s">
        <v>24348</v>
      </c>
      <c r="I142" s="22">
        <v>-800</v>
      </c>
      <c r="J142" s="22">
        <v>-800</v>
      </c>
    </row>
    <row r="143" spans="1:10" x14ac:dyDescent="0.25">
      <c r="A143" s="21" t="s">
        <v>8738</v>
      </c>
      <c r="B143" s="21" t="s">
        <v>21768</v>
      </c>
      <c r="C143" s="21" t="s">
        <v>201</v>
      </c>
      <c r="D143" s="21" t="s">
        <v>200</v>
      </c>
      <c r="E143" s="21" t="s">
        <v>8935</v>
      </c>
      <c r="F143" s="20">
        <v>40589</v>
      </c>
      <c r="G143" s="21" t="s">
        <v>22305</v>
      </c>
      <c r="H143" t="s">
        <v>24349</v>
      </c>
      <c r="I143" s="22">
        <v>-5176</v>
      </c>
      <c r="J143" s="22">
        <v>-5176</v>
      </c>
    </row>
    <row r="144" spans="1:10" x14ac:dyDescent="0.25">
      <c r="A144" s="21" t="s">
        <v>8738</v>
      </c>
      <c r="B144" s="21" t="s">
        <v>21768</v>
      </c>
      <c r="C144" s="21" t="s">
        <v>203</v>
      </c>
      <c r="D144" s="21" t="s">
        <v>202</v>
      </c>
      <c r="E144" s="21" t="s">
        <v>8936</v>
      </c>
      <c r="F144" s="20">
        <v>40591</v>
      </c>
      <c r="G144" s="21" t="s">
        <v>22762</v>
      </c>
      <c r="H144" t="s">
        <v>24350</v>
      </c>
      <c r="I144" s="22">
        <v>-38672.68</v>
      </c>
      <c r="J144" s="22">
        <v>-38672.68</v>
      </c>
    </row>
    <row r="145" spans="1:10" x14ac:dyDescent="0.25">
      <c r="A145" s="21" t="s">
        <v>8738</v>
      </c>
      <c r="B145" s="21" t="s">
        <v>21768</v>
      </c>
      <c r="C145" s="21" t="s">
        <v>8937</v>
      </c>
      <c r="D145" s="21" t="s">
        <v>204</v>
      </c>
      <c r="E145" s="21" t="s">
        <v>8938</v>
      </c>
      <c r="F145" s="20">
        <v>40591</v>
      </c>
      <c r="G145" s="21" t="s">
        <v>22784</v>
      </c>
      <c r="H145" t="s">
        <v>24351</v>
      </c>
      <c r="I145" s="22">
        <v>-21765.42</v>
      </c>
      <c r="J145" s="22">
        <v>-21765.42</v>
      </c>
    </row>
    <row r="146" spans="1:10" x14ac:dyDescent="0.25">
      <c r="A146" s="21" t="s">
        <v>8738</v>
      </c>
      <c r="B146" s="21" t="s">
        <v>21768</v>
      </c>
      <c r="C146" s="21" t="s">
        <v>8939</v>
      </c>
      <c r="D146" s="21" t="s">
        <v>205</v>
      </c>
      <c r="E146" s="21" t="s">
        <v>8940</v>
      </c>
      <c r="F146" s="20">
        <v>40595</v>
      </c>
      <c r="G146" s="21" t="s">
        <v>22174</v>
      </c>
      <c r="H146" t="s">
        <v>24352</v>
      </c>
      <c r="I146" s="22">
        <v>-83492.320000000007</v>
      </c>
      <c r="J146" s="22">
        <v>-83492.320000000007</v>
      </c>
    </row>
    <row r="147" spans="1:10" x14ac:dyDescent="0.25">
      <c r="A147" s="21" t="s">
        <v>8738</v>
      </c>
      <c r="B147" s="21" t="s">
        <v>21768</v>
      </c>
      <c r="C147" s="21" t="s">
        <v>8883</v>
      </c>
      <c r="D147" s="21" t="s">
        <v>152</v>
      </c>
      <c r="E147" s="21" t="s">
        <v>8941</v>
      </c>
      <c r="F147" s="20">
        <v>40616</v>
      </c>
      <c r="G147" s="21" t="s">
        <v>22182</v>
      </c>
      <c r="H147" t="s">
        <v>24353</v>
      </c>
      <c r="I147" s="22">
        <v>-2000</v>
      </c>
      <c r="J147" s="22">
        <v>-2000</v>
      </c>
    </row>
    <row r="148" spans="1:10" x14ac:dyDescent="0.25">
      <c r="A148" s="21" t="s">
        <v>8738</v>
      </c>
      <c r="B148" s="21" t="s">
        <v>21768</v>
      </c>
      <c r="C148" s="21" t="s">
        <v>8942</v>
      </c>
      <c r="D148" s="21" t="s">
        <v>206</v>
      </c>
      <c r="E148" s="21" t="s">
        <v>8943</v>
      </c>
      <c r="F148" s="20">
        <v>40619</v>
      </c>
      <c r="G148" s="21" t="s">
        <v>21926</v>
      </c>
      <c r="H148" t="s">
        <v>24315</v>
      </c>
      <c r="I148" s="22">
        <v>-25875</v>
      </c>
      <c r="J148" s="22">
        <v>-25875</v>
      </c>
    </row>
    <row r="149" spans="1:10" x14ac:dyDescent="0.25">
      <c r="A149" s="21" t="s">
        <v>8740</v>
      </c>
      <c r="B149" s="21" t="s">
        <v>21768</v>
      </c>
      <c r="C149" s="21" t="s">
        <v>8944</v>
      </c>
      <c r="D149" s="21" t="s">
        <v>207</v>
      </c>
      <c r="E149" s="21" t="s">
        <v>8945</v>
      </c>
      <c r="F149" s="20">
        <v>40630</v>
      </c>
      <c r="G149" s="21" t="s">
        <v>23485</v>
      </c>
      <c r="H149" t="s">
        <v>24315</v>
      </c>
      <c r="I149" s="22">
        <v>-35000</v>
      </c>
      <c r="J149" s="22">
        <v>-35000</v>
      </c>
    </row>
    <row r="150" spans="1:10" x14ac:dyDescent="0.25">
      <c r="A150" s="21" t="s">
        <v>8738</v>
      </c>
      <c r="B150" s="21" t="s">
        <v>21768</v>
      </c>
      <c r="C150" s="21" t="s">
        <v>8946</v>
      </c>
      <c r="D150" s="21" t="s">
        <v>208</v>
      </c>
      <c r="E150" s="21" t="s">
        <v>8947</v>
      </c>
      <c r="F150" s="20">
        <v>40640</v>
      </c>
      <c r="G150" s="21" t="s">
        <v>22016</v>
      </c>
      <c r="H150" t="s">
        <v>24354</v>
      </c>
      <c r="I150" s="22">
        <v>-8000</v>
      </c>
      <c r="J150" s="22">
        <v>-8000</v>
      </c>
    </row>
    <row r="151" spans="1:10" x14ac:dyDescent="0.25">
      <c r="A151" s="21" t="s">
        <v>8738</v>
      </c>
      <c r="B151" s="21" t="s">
        <v>21768</v>
      </c>
      <c r="C151" s="21" t="s">
        <v>8883</v>
      </c>
      <c r="D151" s="21" t="s">
        <v>152</v>
      </c>
      <c r="E151" s="21" t="s">
        <v>8948</v>
      </c>
      <c r="F151" s="20">
        <v>40641</v>
      </c>
      <c r="G151" s="21" t="s">
        <v>22183</v>
      </c>
      <c r="H151" t="s">
        <v>24355</v>
      </c>
      <c r="I151" s="22">
        <v>-2000</v>
      </c>
      <c r="J151" s="22">
        <v>-2000</v>
      </c>
    </row>
    <row r="152" spans="1:10" x14ac:dyDescent="0.25">
      <c r="A152" s="21" t="s">
        <v>8740</v>
      </c>
      <c r="B152" s="21" t="s">
        <v>21768</v>
      </c>
      <c r="C152" s="21" t="s">
        <v>8949</v>
      </c>
      <c r="D152" s="21" t="s">
        <v>209</v>
      </c>
      <c r="E152" s="21" t="s">
        <v>8950</v>
      </c>
      <c r="F152" s="20">
        <v>40667</v>
      </c>
      <c r="G152" s="21" t="s">
        <v>23530</v>
      </c>
      <c r="H152" t="s">
        <v>24315</v>
      </c>
      <c r="I152" s="22">
        <v>-68204.5</v>
      </c>
      <c r="J152" s="22">
        <v>-68204.5</v>
      </c>
    </row>
    <row r="153" spans="1:10" x14ac:dyDescent="0.25">
      <c r="A153" s="21" t="s">
        <v>8738</v>
      </c>
      <c r="B153" s="21" t="s">
        <v>21768</v>
      </c>
      <c r="C153" s="21" t="s">
        <v>8951</v>
      </c>
      <c r="D153" s="21" t="s">
        <v>210</v>
      </c>
      <c r="E153" s="21" t="s">
        <v>8952</v>
      </c>
      <c r="F153" s="20">
        <v>40672</v>
      </c>
      <c r="G153" s="21" t="s">
        <v>21823</v>
      </c>
      <c r="H153" t="s">
        <v>24315</v>
      </c>
      <c r="I153" s="22">
        <v>-1500</v>
      </c>
      <c r="J153" s="22">
        <v>-1500</v>
      </c>
    </row>
    <row r="154" spans="1:10" x14ac:dyDescent="0.25">
      <c r="A154" s="21" t="s">
        <v>8738</v>
      </c>
      <c r="B154" s="21" t="s">
        <v>21768</v>
      </c>
      <c r="C154" s="21" t="s">
        <v>8883</v>
      </c>
      <c r="D154" s="21" t="s">
        <v>152</v>
      </c>
      <c r="E154" s="21" t="s">
        <v>8953</v>
      </c>
      <c r="F154" s="20">
        <v>40680</v>
      </c>
      <c r="G154" s="21" t="s">
        <v>22184</v>
      </c>
      <c r="H154" t="s">
        <v>24355</v>
      </c>
      <c r="I154" s="22">
        <v>-2000</v>
      </c>
      <c r="J154" s="22">
        <v>-2000</v>
      </c>
    </row>
    <row r="155" spans="1:10" x14ac:dyDescent="0.25">
      <c r="A155" s="21" t="s">
        <v>8738</v>
      </c>
      <c r="B155" s="21" t="s">
        <v>21768</v>
      </c>
      <c r="C155" s="21" t="s">
        <v>8791</v>
      </c>
      <c r="D155" s="21" t="s">
        <v>62</v>
      </c>
      <c r="E155" s="21" t="s">
        <v>8955</v>
      </c>
      <c r="F155" s="20">
        <v>40687</v>
      </c>
      <c r="G155" s="21" t="s">
        <v>213</v>
      </c>
      <c r="H155" t="s">
        <v>24266</v>
      </c>
      <c r="I155" s="22">
        <v>-5000</v>
      </c>
      <c r="J155" s="22">
        <v>-5000</v>
      </c>
    </row>
    <row r="156" spans="1:10" x14ac:dyDescent="0.25">
      <c r="A156" s="21" t="s">
        <v>8738</v>
      </c>
      <c r="B156" s="21" t="s">
        <v>21768</v>
      </c>
      <c r="C156" s="21" t="s">
        <v>212</v>
      </c>
      <c r="D156" s="21" t="s">
        <v>211</v>
      </c>
      <c r="E156" s="21" t="s">
        <v>8954</v>
      </c>
      <c r="F156" s="20">
        <v>40687</v>
      </c>
      <c r="G156" s="21" t="s">
        <v>22862</v>
      </c>
      <c r="H156" t="s">
        <v>24356</v>
      </c>
      <c r="I156" s="22">
        <v>-165392.79999999999</v>
      </c>
      <c r="J156" s="22">
        <v>-165392.79999999999</v>
      </c>
    </row>
    <row r="157" spans="1:10" x14ac:dyDescent="0.25">
      <c r="A157" s="21" t="s">
        <v>8738</v>
      </c>
      <c r="B157" s="21" t="s">
        <v>21768</v>
      </c>
      <c r="C157" s="21" t="s">
        <v>8956</v>
      </c>
      <c r="D157" s="21" t="s">
        <v>214</v>
      </c>
      <c r="E157" s="21" t="s">
        <v>8957</v>
      </c>
      <c r="F157" s="20">
        <v>40694</v>
      </c>
      <c r="G157" s="21" t="s">
        <v>21827</v>
      </c>
      <c r="H157" t="s">
        <v>24237</v>
      </c>
      <c r="I157" s="22">
        <v>-7787.26</v>
      </c>
      <c r="J157" s="22">
        <v>-7787.26</v>
      </c>
    </row>
    <row r="158" spans="1:10" x14ac:dyDescent="0.25">
      <c r="A158" s="21" t="s">
        <v>8738</v>
      </c>
      <c r="B158" s="21" t="s">
        <v>21768</v>
      </c>
      <c r="C158" s="21" t="s">
        <v>8958</v>
      </c>
      <c r="D158" s="21" t="s">
        <v>215</v>
      </c>
      <c r="E158" s="21" t="s">
        <v>8959</v>
      </c>
      <c r="F158" s="20">
        <v>40694</v>
      </c>
      <c r="G158" s="21" t="s">
        <v>21995</v>
      </c>
      <c r="H158" t="s">
        <v>24357</v>
      </c>
      <c r="I158" s="22">
        <v>-20522.849999999999</v>
      </c>
      <c r="J158" s="22">
        <v>-20522.849999999999</v>
      </c>
    </row>
    <row r="159" spans="1:10" x14ac:dyDescent="0.25">
      <c r="A159" s="21" t="s">
        <v>8738</v>
      </c>
      <c r="B159" s="21" t="s">
        <v>21768</v>
      </c>
      <c r="C159" s="21" t="s">
        <v>8960</v>
      </c>
      <c r="D159" s="21" t="s">
        <v>216</v>
      </c>
      <c r="E159" s="21" t="s">
        <v>8961</v>
      </c>
      <c r="F159" s="20">
        <v>40694</v>
      </c>
      <c r="G159" s="21" t="s">
        <v>21995</v>
      </c>
      <c r="H159" t="s">
        <v>24358</v>
      </c>
      <c r="I159" s="22">
        <v>-18722.599999999999</v>
      </c>
      <c r="J159" s="22">
        <v>-18722.599999999999</v>
      </c>
    </row>
    <row r="160" spans="1:10" x14ac:dyDescent="0.25">
      <c r="A160" s="21" t="s">
        <v>8738</v>
      </c>
      <c r="B160" s="21" t="s">
        <v>21768</v>
      </c>
      <c r="C160" s="21" t="s">
        <v>8960</v>
      </c>
      <c r="D160" s="21" t="s">
        <v>216</v>
      </c>
      <c r="E160" s="21" t="s">
        <v>8962</v>
      </c>
      <c r="F160" s="20">
        <v>40694</v>
      </c>
      <c r="G160" s="21" t="s">
        <v>217</v>
      </c>
      <c r="H160" t="s">
        <v>24358</v>
      </c>
      <c r="I160" s="22">
        <v>-18722.599999999999</v>
      </c>
      <c r="J160" s="22">
        <v>-18722.599999999999</v>
      </c>
    </row>
    <row r="161" spans="1:10" x14ac:dyDescent="0.25">
      <c r="A161" s="21" t="s">
        <v>8738</v>
      </c>
      <c r="B161" s="21" t="s">
        <v>21768</v>
      </c>
      <c r="C161" s="21" t="s">
        <v>8963</v>
      </c>
      <c r="D161" s="21" t="s">
        <v>218</v>
      </c>
      <c r="E161" s="21" t="s">
        <v>8964</v>
      </c>
      <c r="F161" s="20">
        <v>40694</v>
      </c>
      <c r="G161" s="21" t="s">
        <v>21995</v>
      </c>
      <c r="H161" t="s">
        <v>24359</v>
      </c>
      <c r="I161" s="22">
        <v>-37857</v>
      </c>
      <c r="J161" s="22">
        <v>-37857</v>
      </c>
    </row>
    <row r="162" spans="1:10" x14ac:dyDescent="0.25">
      <c r="A162" s="21" t="s">
        <v>8738</v>
      </c>
      <c r="B162" s="21" t="s">
        <v>21768</v>
      </c>
      <c r="C162" s="21" t="s">
        <v>8965</v>
      </c>
      <c r="D162" s="21" t="s">
        <v>219</v>
      </c>
      <c r="E162" s="21" t="s">
        <v>8966</v>
      </c>
      <c r="F162" s="20">
        <v>40694</v>
      </c>
      <c r="G162" s="21" t="s">
        <v>21995</v>
      </c>
      <c r="H162" t="s">
        <v>24360</v>
      </c>
      <c r="I162" s="22">
        <v>-18722.599999999999</v>
      </c>
      <c r="J162" s="22">
        <v>-18722.599999999999</v>
      </c>
    </row>
    <row r="163" spans="1:10" x14ac:dyDescent="0.25">
      <c r="A163" s="21" t="s">
        <v>8738</v>
      </c>
      <c r="B163" s="21" t="s">
        <v>21768</v>
      </c>
      <c r="C163" s="21" t="s">
        <v>8967</v>
      </c>
      <c r="D163" s="21" t="s">
        <v>220</v>
      </c>
      <c r="E163" s="21" t="s">
        <v>8968</v>
      </c>
      <c r="F163" s="20">
        <v>40694</v>
      </c>
      <c r="G163" s="21" t="s">
        <v>21995</v>
      </c>
      <c r="H163" t="s">
        <v>24361</v>
      </c>
      <c r="I163" s="22">
        <v>-20522.849999999999</v>
      </c>
      <c r="J163" s="22">
        <v>-20522.849999999999</v>
      </c>
    </row>
    <row r="164" spans="1:10" x14ac:dyDescent="0.25">
      <c r="A164" s="21" t="s">
        <v>8738</v>
      </c>
      <c r="B164" s="21" t="s">
        <v>21768</v>
      </c>
      <c r="C164" s="21" t="s">
        <v>8969</v>
      </c>
      <c r="D164" s="21" t="s">
        <v>221</v>
      </c>
      <c r="E164" s="21" t="s">
        <v>8970</v>
      </c>
      <c r="F164" s="20">
        <v>40694</v>
      </c>
      <c r="G164" s="21" t="s">
        <v>21995</v>
      </c>
      <c r="H164" t="s">
        <v>24362</v>
      </c>
      <c r="I164" s="22">
        <v>-21603</v>
      </c>
      <c r="J164" s="22">
        <v>-21603</v>
      </c>
    </row>
    <row r="165" spans="1:10" x14ac:dyDescent="0.25">
      <c r="A165" s="21" t="s">
        <v>8738</v>
      </c>
      <c r="B165" s="21" t="s">
        <v>21768</v>
      </c>
      <c r="C165" s="21" t="s">
        <v>8969</v>
      </c>
      <c r="D165" s="21" t="s">
        <v>221</v>
      </c>
      <c r="E165" s="21" t="s">
        <v>8971</v>
      </c>
      <c r="F165" s="20">
        <v>40694</v>
      </c>
      <c r="G165" s="21" t="s">
        <v>217</v>
      </c>
      <c r="H165" t="s">
        <v>24362</v>
      </c>
      <c r="I165" s="22">
        <v>-21603</v>
      </c>
      <c r="J165" s="22">
        <v>-21603</v>
      </c>
    </row>
    <row r="166" spans="1:10" x14ac:dyDescent="0.25">
      <c r="A166" s="21" t="s">
        <v>8738</v>
      </c>
      <c r="B166" s="21" t="s">
        <v>21768</v>
      </c>
      <c r="C166" s="21" t="s">
        <v>223</v>
      </c>
      <c r="D166" s="21" t="s">
        <v>222</v>
      </c>
      <c r="E166" s="21" t="s">
        <v>8972</v>
      </c>
      <c r="F166" s="20">
        <v>40694</v>
      </c>
      <c r="G166" s="21" t="s">
        <v>21995</v>
      </c>
      <c r="H166" t="s">
        <v>24363</v>
      </c>
      <c r="I166" s="22">
        <v>-18722.599999999999</v>
      </c>
      <c r="J166" s="22">
        <v>-18722.599999999999</v>
      </c>
    </row>
    <row r="167" spans="1:10" x14ac:dyDescent="0.25">
      <c r="A167" s="21" t="s">
        <v>8738</v>
      </c>
      <c r="B167" s="21" t="s">
        <v>21768</v>
      </c>
      <c r="C167" s="21" t="s">
        <v>223</v>
      </c>
      <c r="D167" s="21" t="s">
        <v>222</v>
      </c>
      <c r="E167" s="21" t="s">
        <v>8973</v>
      </c>
      <c r="F167" s="20">
        <v>40694</v>
      </c>
      <c r="G167" s="21" t="s">
        <v>217</v>
      </c>
      <c r="H167" t="s">
        <v>24363</v>
      </c>
      <c r="I167" s="22">
        <v>-18722.599999999999</v>
      </c>
      <c r="J167" s="22">
        <v>-18722.599999999999</v>
      </c>
    </row>
    <row r="168" spans="1:10" x14ac:dyDescent="0.25">
      <c r="A168" s="21" t="s">
        <v>8738</v>
      </c>
      <c r="B168" s="21" t="s">
        <v>21768</v>
      </c>
      <c r="C168" s="21" t="s">
        <v>8956</v>
      </c>
      <c r="D168" s="21" t="s">
        <v>214</v>
      </c>
      <c r="E168" s="21" t="s">
        <v>8974</v>
      </c>
      <c r="F168" s="20">
        <v>40695</v>
      </c>
      <c r="G168" s="21" t="s">
        <v>21828</v>
      </c>
      <c r="H168" t="s">
        <v>24237</v>
      </c>
      <c r="I168" s="22">
        <v>-5814.49</v>
      </c>
      <c r="J168" s="22">
        <v>-5814.49</v>
      </c>
    </row>
    <row r="169" spans="1:10" x14ac:dyDescent="0.25">
      <c r="A169" s="21" t="s">
        <v>8738</v>
      </c>
      <c r="B169" s="21" t="s">
        <v>21768</v>
      </c>
      <c r="C169" s="21" t="s">
        <v>8794</v>
      </c>
      <c r="D169" s="21" t="s">
        <v>65</v>
      </c>
      <c r="E169" s="21" t="s">
        <v>8975</v>
      </c>
      <c r="F169" s="20">
        <v>40696</v>
      </c>
      <c r="G169" s="21" t="s">
        <v>22177</v>
      </c>
      <c r="H169" t="s">
        <v>24268</v>
      </c>
      <c r="I169" s="22">
        <v>-8000</v>
      </c>
      <c r="J169" s="22">
        <v>-8000</v>
      </c>
    </row>
    <row r="170" spans="1:10" x14ac:dyDescent="0.25">
      <c r="A170" s="21" t="s">
        <v>8738</v>
      </c>
      <c r="B170" s="21" t="s">
        <v>21768</v>
      </c>
      <c r="C170" s="21" t="s">
        <v>8976</v>
      </c>
      <c r="D170" s="21" t="s">
        <v>224</v>
      </c>
      <c r="E170" s="21" t="s">
        <v>8977</v>
      </c>
      <c r="F170" s="20">
        <v>40700</v>
      </c>
      <c r="G170" s="21" t="s">
        <v>21986</v>
      </c>
      <c r="H170" t="s">
        <v>24364</v>
      </c>
      <c r="I170" s="22">
        <v>-25923.599999999999</v>
      </c>
      <c r="J170" s="22">
        <v>-25923.599999999999</v>
      </c>
    </row>
    <row r="171" spans="1:10" x14ac:dyDescent="0.25">
      <c r="A171" s="21" t="s">
        <v>8738</v>
      </c>
      <c r="B171" s="21" t="s">
        <v>21768</v>
      </c>
      <c r="C171" s="21" t="s">
        <v>226</v>
      </c>
      <c r="D171" s="21" t="s">
        <v>225</v>
      </c>
      <c r="E171" s="21" t="s">
        <v>8978</v>
      </c>
      <c r="F171" s="20">
        <v>40703</v>
      </c>
      <c r="G171" s="21" t="s">
        <v>23281</v>
      </c>
      <c r="H171" t="s">
        <v>24365</v>
      </c>
      <c r="I171" s="22">
        <v>-1050555.8999999999</v>
      </c>
      <c r="J171" s="22">
        <v>-569443.89</v>
      </c>
    </row>
    <row r="172" spans="1:10" x14ac:dyDescent="0.25">
      <c r="A172" s="21" t="s">
        <v>8738</v>
      </c>
      <c r="B172" s="21" t="s">
        <v>21768</v>
      </c>
      <c r="C172" s="21" t="s">
        <v>8942</v>
      </c>
      <c r="D172" s="21" t="s">
        <v>206</v>
      </c>
      <c r="E172" s="21" t="s">
        <v>8979</v>
      </c>
      <c r="F172" s="20">
        <v>40714</v>
      </c>
      <c r="G172" s="21" t="s">
        <v>21927</v>
      </c>
      <c r="H172" t="s">
        <v>24315</v>
      </c>
      <c r="I172" s="22">
        <v>-25875</v>
      </c>
      <c r="J172" s="22">
        <v>-25875</v>
      </c>
    </row>
    <row r="173" spans="1:10" x14ac:dyDescent="0.25">
      <c r="A173" s="21" t="s">
        <v>8740</v>
      </c>
      <c r="B173" s="21" t="s">
        <v>21768</v>
      </c>
      <c r="C173" s="21" t="s">
        <v>8944</v>
      </c>
      <c r="D173" s="21" t="s">
        <v>207</v>
      </c>
      <c r="E173" s="21" t="s">
        <v>8980</v>
      </c>
      <c r="F173" s="20">
        <v>40714</v>
      </c>
      <c r="G173" s="21" t="s">
        <v>21927</v>
      </c>
      <c r="H173" t="s">
        <v>24315</v>
      </c>
      <c r="I173" s="22">
        <v>-35000</v>
      </c>
      <c r="J173" s="22">
        <v>-35000</v>
      </c>
    </row>
    <row r="174" spans="1:10" x14ac:dyDescent="0.25">
      <c r="A174" s="21" t="s">
        <v>8738</v>
      </c>
      <c r="B174" s="21" t="s">
        <v>21768</v>
      </c>
      <c r="C174" s="21" t="s">
        <v>228</v>
      </c>
      <c r="D174" s="21" t="s">
        <v>227</v>
      </c>
      <c r="E174" s="21" t="s">
        <v>8981</v>
      </c>
      <c r="F174" s="20">
        <v>40718</v>
      </c>
      <c r="G174" s="21" t="s">
        <v>22861</v>
      </c>
      <c r="H174" t="s">
        <v>24366</v>
      </c>
      <c r="I174" s="22">
        <v>-56202</v>
      </c>
      <c r="J174" s="22">
        <v>-56202</v>
      </c>
    </row>
    <row r="175" spans="1:10" x14ac:dyDescent="0.25">
      <c r="A175" s="21" t="s">
        <v>8738</v>
      </c>
      <c r="B175" s="21" t="s">
        <v>21768</v>
      </c>
      <c r="C175" s="21" t="s">
        <v>8982</v>
      </c>
      <c r="D175" s="21" t="s">
        <v>229</v>
      </c>
      <c r="E175" s="21" t="s">
        <v>8983</v>
      </c>
      <c r="F175" s="20">
        <v>40725</v>
      </c>
      <c r="G175" s="21" t="s">
        <v>22093</v>
      </c>
      <c r="H175" t="s">
        <v>24367</v>
      </c>
      <c r="I175" s="22">
        <v>-10000</v>
      </c>
      <c r="J175" s="22">
        <v>-10000</v>
      </c>
    </row>
    <row r="176" spans="1:10" x14ac:dyDescent="0.25">
      <c r="A176" s="21" t="s">
        <v>8738</v>
      </c>
      <c r="B176" s="21" t="s">
        <v>21768</v>
      </c>
      <c r="C176" s="21" t="s">
        <v>231</v>
      </c>
      <c r="D176" s="21" t="s">
        <v>230</v>
      </c>
      <c r="E176" s="21" t="s">
        <v>8984</v>
      </c>
      <c r="F176" s="20">
        <v>40728</v>
      </c>
      <c r="G176" s="21" t="s">
        <v>23344</v>
      </c>
      <c r="H176" t="s">
        <v>232</v>
      </c>
      <c r="I176" s="22">
        <v>-10000</v>
      </c>
      <c r="J176" s="22">
        <v>-10000</v>
      </c>
    </row>
    <row r="177" spans="1:10" x14ac:dyDescent="0.25">
      <c r="A177" s="21" t="s">
        <v>8738</v>
      </c>
      <c r="B177" s="21" t="s">
        <v>21768</v>
      </c>
      <c r="C177" s="21" t="s">
        <v>8985</v>
      </c>
      <c r="D177" s="21" t="s">
        <v>233</v>
      </c>
      <c r="E177" s="21" t="s">
        <v>8986</v>
      </c>
      <c r="F177" s="20">
        <v>40729</v>
      </c>
      <c r="G177" s="21" t="s">
        <v>21968</v>
      </c>
      <c r="H177" t="s">
        <v>24315</v>
      </c>
      <c r="I177" s="22">
        <v>-40000</v>
      </c>
      <c r="J177" s="22">
        <v>-40000</v>
      </c>
    </row>
    <row r="178" spans="1:10" x14ac:dyDescent="0.25">
      <c r="A178" s="21" t="s">
        <v>8738</v>
      </c>
      <c r="B178" s="21" t="s">
        <v>21768</v>
      </c>
      <c r="C178" s="21" t="s">
        <v>235</v>
      </c>
      <c r="D178" s="21" t="s">
        <v>234</v>
      </c>
      <c r="E178" s="21" t="s">
        <v>8987</v>
      </c>
      <c r="F178" s="20">
        <v>40731</v>
      </c>
      <c r="G178" s="21" t="s">
        <v>22845</v>
      </c>
      <c r="H178" t="s">
        <v>24368</v>
      </c>
      <c r="I178" s="22">
        <v>-34800</v>
      </c>
      <c r="J178" s="22">
        <v>-34800</v>
      </c>
    </row>
    <row r="179" spans="1:10" x14ac:dyDescent="0.25">
      <c r="A179" s="21" t="s">
        <v>8738</v>
      </c>
      <c r="B179" s="21" t="s">
        <v>21768</v>
      </c>
      <c r="C179" s="21" t="s">
        <v>8988</v>
      </c>
      <c r="D179" s="21" t="s">
        <v>236</v>
      </c>
      <c r="E179" s="21" t="s">
        <v>8989</v>
      </c>
      <c r="F179" s="20">
        <v>40753</v>
      </c>
      <c r="G179" s="21" t="s">
        <v>22127</v>
      </c>
      <c r="H179" t="s">
        <v>24369</v>
      </c>
      <c r="I179" s="22">
        <v>-20581.12</v>
      </c>
      <c r="J179" s="22">
        <v>-20581.12</v>
      </c>
    </row>
    <row r="180" spans="1:10" x14ac:dyDescent="0.25">
      <c r="A180" s="21" t="s">
        <v>8738</v>
      </c>
      <c r="B180" s="21" t="s">
        <v>21768</v>
      </c>
      <c r="C180" s="21" t="s">
        <v>8990</v>
      </c>
      <c r="D180" s="21" t="s">
        <v>237</v>
      </c>
      <c r="E180" s="21" t="s">
        <v>8991</v>
      </c>
      <c r="F180" s="20">
        <v>40759</v>
      </c>
      <c r="G180" s="21" t="s">
        <v>22122</v>
      </c>
      <c r="H180" t="s">
        <v>24370</v>
      </c>
      <c r="I180" s="22">
        <v>-8000</v>
      </c>
      <c r="J180" s="22">
        <v>-8000</v>
      </c>
    </row>
    <row r="181" spans="1:10" x14ac:dyDescent="0.25">
      <c r="A181" s="21" t="s">
        <v>8738</v>
      </c>
      <c r="B181" s="21" t="s">
        <v>21768</v>
      </c>
      <c r="C181" s="21" t="s">
        <v>8992</v>
      </c>
      <c r="D181" s="21" t="s">
        <v>238</v>
      </c>
      <c r="E181" s="21" t="s">
        <v>8993</v>
      </c>
      <c r="F181" s="20">
        <v>40772</v>
      </c>
      <c r="G181" s="21" t="s">
        <v>22173</v>
      </c>
      <c r="H181" t="s">
        <v>24371</v>
      </c>
      <c r="I181" s="22">
        <v>-25000</v>
      </c>
      <c r="J181" s="22">
        <v>-25000</v>
      </c>
    </row>
    <row r="182" spans="1:10" x14ac:dyDescent="0.25">
      <c r="A182" s="21" t="s">
        <v>8738</v>
      </c>
      <c r="B182" s="21" t="s">
        <v>21768</v>
      </c>
      <c r="C182" s="21" t="s">
        <v>8994</v>
      </c>
      <c r="D182" s="21" t="s">
        <v>239</v>
      </c>
      <c r="E182" s="21" t="s">
        <v>8995</v>
      </c>
      <c r="F182" s="20">
        <v>40780</v>
      </c>
      <c r="G182" s="21" t="s">
        <v>21873</v>
      </c>
      <c r="H182" t="s">
        <v>24315</v>
      </c>
      <c r="I182" s="22">
        <v>-19978.88</v>
      </c>
      <c r="J182" s="22">
        <v>-19978.88</v>
      </c>
    </row>
    <row r="183" spans="1:10" x14ac:dyDescent="0.25">
      <c r="A183" s="21" t="s">
        <v>8738</v>
      </c>
      <c r="B183" s="21" t="s">
        <v>21768</v>
      </c>
      <c r="C183" s="21" t="s">
        <v>241</v>
      </c>
      <c r="D183" s="21" t="s">
        <v>240</v>
      </c>
      <c r="E183" s="21" t="s">
        <v>8996</v>
      </c>
      <c r="F183" s="20">
        <v>40784</v>
      </c>
      <c r="G183" s="21" t="s">
        <v>22768</v>
      </c>
      <c r="H183" t="s">
        <v>24372</v>
      </c>
      <c r="I183" s="22">
        <v>-7171.96</v>
      </c>
      <c r="J183" s="22">
        <v>-7171.96</v>
      </c>
    </row>
    <row r="184" spans="1:10" x14ac:dyDescent="0.25">
      <c r="A184" s="21" t="s">
        <v>8738</v>
      </c>
      <c r="B184" s="21" t="s">
        <v>21768</v>
      </c>
      <c r="C184" s="21" t="s">
        <v>8997</v>
      </c>
      <c r="D184" s="21" t="s">
        <v>242</v>
      </c>
      <c r="E184" s="21" t="s">
        <v>8998</v>
      </c>
      <c r="F184" s="20">
        <v>40786</v>
      </c>
      <c r="G184" s="21" t="s">
        <v>21825</v>
      </c>
      <c r="H184" t="s">
        <v>24315</v>
      </c>
      <c r="I184" s="22">
        <v>-15000</v>
      </c>
      <c r="J184" s="22">
        <v>-15000</v>
      </c>
    </row>
    <row r="185" spans="1:10" x14ac:dyDescent="0.25">
      <c r="A185" s="21" t="s">
        <v>8738</v>
      </c>
      <c r="B185" s="21" t="s">
        <v>21768</v>
      </c>
      <c r="C185" s="21" t="s">
        <v>244</v>
      </c>
      <c r="D185" s="21" t="s">
        <v>243</v>
      </c>
      <c r="E185" s="21" t="s">
        <v>8999</v>
      </c>
      <c r="F185" s="20">
        <v>40787</v>
      </c>
      <c r="G185" s="21" t="s">
        <v>245</v>
      </c>
      <c r="H185" t="s">
        <v>24373</v>
      </c>
      <c r="I185" s="22">
        <v>-30000</v>
      </c>
      <c r="J185" s="22">
        <v>-30000</v>
      </c>
    </row>
    <row r="186" spans="1:10" x14ac:dyDescent="0.25">
      <c r="A186" s="21" t="s">
        <v>8738</v>
      </c>
      <c r="B186" s="21" t="s">
        <v>21768</v>
      </c>
      <c r="C186" s="21" t="s">
        <v>9000</v>
      </c>
      <c r="D186" s="21" t="s">
        <v>246</v>
      </c>
      <c r="E186" s="21" t="s">
        <v>9001</v>
      </c>
      <c r="F186" s="20">
        <v>40792</v>
      </c>
      <c r="G186" s="21" t="s">
        <v>21953</v>
      </c>
      <c r="H186" t="s">
        <v>24315</v>
      </c>
      <c r="I186" s="22">
        <v>-8000</v>
      </c>
      <c r="J186" s="22">
        <v>-8000</v>
      </c>
    </row>
    <row r="187" spans="1:10" x14ac:dyDescent="0.25">
      <c r="A187" s="21" t="s">
        <v>8738</v>
      </c>
      <c r="B187" s="21" t="s">
        <v>21768</v>
      </c>
      <c r="C187" s="21" t="s">
        <v>248</v>
      </c>
      <c r="D187" s="21" t="s">
        <v>247</v>
      </c>
      <c r="E187" s="21" t="s">
        <v>9002</v>
      </c>
      <c r="F187" s="20">
        <v>40802</v>
      </c>
      <c r="G187" s="21" t="s">
        <v>249</v>
      </c>
      <c r="H187" t="s">
        <v>24374</v>
      </c>
      <c r="I187" s="22">
        <v>-50000</v>
      </c>
      <c r="J187" s="22">
        <v>-50000</v>
      </c>
    </row>
    <row r="188" spans="1:10" x14ac:dyDescent="0.25">
      <c r="A188" s="21" t="s">
        <v>8740</v>
      </c>
      <c r="B188" s="21" t="s">
        <v>21768</v>
      </c>
      <c r="C188" s="21" t="s">
        <v>9003</v>
      </c>
      <c r="D188" s="21" t="s">
        <v>250</v>
      </c>
      <c r="E188" s="21" t="s">
        <v>9004</v>
      </c>
      <c r="F188" s="20">
        <v>40802</v>
      </c>
      <c r="G188" s="21" t="s">
        <v>23506</v>
      </c>
      <c r="H188" t="s">
        <v>24315</v>
      </c>
      <c r="I188" s="22">
        <v>-21000</v>
      </c>
      <c r="J188" s="22">
        <v>-21000</v>
      </c>
    </row>
    <row r="189" spans="1:10" x14ac:dyDescent="0.25">
      <c r="A189" s="21" t="s">
        <v>8738</v>
      </c>
      <c r="B189" s="21" t="s">
        <v>21768</v>
      </c>
      <c r="C189" s="21" t="s">
        <v>94</v>
      </c>
      <c r="D189" s="21" t="s">
        <v>93</v>
      </c>
      <c r="E189" s="21" t="s">
        <v>9005</v>
      </c>
      <c r="F189" s="20">
        <v>40808</v>
      </c>
      <c r="G189" s="21" t="s">
        <v>22535</v>
      </c>
      <c r="H189" t="s">
        <v>24375</v>
      </c>
      <c r="I189" s="22">
        <v>-23779.78</v>
      </c>
      <c r="J189" s="22">
        <v>-23779.78</v>
      </c>
    </row>
    <row r="190" spans="1:10" x14ac:dyDescent="0.25">
      <c r="A190" s="21" t="s">
        <v>8738</v>
      </c>
      <c r="B190" s="21" t="s">
        <v>21768</v>
      </c>
      <c r="C190" s="21" t="s">
        <v>94</v>
      </c>
      <c r="D190" s="21" t="s">
        <v>93</v>
      </c>
      <c r="E190" s="21" t="s">
        <v>9006</v>
      </c>
      <c r="F190" s="20">
        <v>40808</v>
      </c>
      <c r="G190" s="21" t="s">
        <v>22536</v>
      </c>
      <c r="H190" t="s">
        <v>24376</v>
      </c>
      <c r="I190" s="22">
        <v>-699863.15</v>
      </c>
      <c r="J190" s="22">
        <v>-699863.15</v>
      </c>
    </row>
    <row r="191" spans="1:10" x14ac:dyDescent="0.25">
      <c r="A191" s="21" t="s">
        <v>8738</v>
      </c>
      <c r="B191" s="21" t="s">
        <v>21768</v>
      </c>
      <c r="C191" s="21" t="s">
        <v>94</v>
      </c>
      <c r="D191" s="21" t="s">
        <v>93</v>
      </c>
      <c r="E191" s="21" t="s">
        <v>9007</v>
      </c>
      <c r="F191" s="20">
        <v>40808</v>
      </c>
      <c r="G191" s="21" t="s">
        <v>22537</v>
      </c>
      <c r="H191" t="s">
        <v>24377</v>
      </c>
      <c r="I191" s="22">
        <v>-722609.57</v>
      </c>
      <c r="J191" s="22">
        <v>-722609.57</v>
      </c>
    </row>
    <row r="192" spans="1:10" x14ac:dyDescent="0.25">
      <c r="A192" s="21" t="s">
        <v>8738</v>
      </c>
      <c r="B192" s="21" t="s">
        <v>21768</v>
      </c>
      <c r="C192" s="21" t="s">
        <v>181</v>
      </c>
      <c r="D192" s="21" t="s">
        <v>180</v>
      </c>
      <c r="E192" s="21" t="s">
        <v>9008</v>
      </c>
      <c r="F192" s="20">
        <v>40808</v>
      </c>
      <c r="G192" s="21" t="s">
        <v>22728</v>
      </c>
      <c r="H192" t="s">
        <v>24378</v>
      </c>
      <c r="I192" s="22">
        <v>-3600</v>
      </c>
      <c r="J192" s="22">
        <v>-3600</v>
      </c>
    </row>
    <row r="193" spans="1:10" x14ac:dyDescent="0.25">
      <c r="A193" s="21" t="s">
        <v>8740</v>
      </c>
      <c r="B193" s="21" t="s">
        <v>21768</v>
      </c>
      <c r="C193" s="21" t="s">
        <v>252</v>
      </c>
      <c r="D193" s="21" t="s">
        <v>251</v>
      </c>
      <c r="E193" s="21" t="s">
        <v>9009</v>
      </c>
      <c r="F193" s="20">
        <v>40816</v>
      </c>
      <c r="G193" s="21" t="s">
        <v>23644</v>
      </c>
      <c r="H193" t="s">
        <v>24379</v>
      </c>
      <c r="I193" s="22">
        <v>-858000</v>
      </c>
      <c r="J193" s="22">
        <v>-858000</v>
      </c>
    </row>
    <row r="194" spans="1:10" x14ac:dyDescent="0.25">
      <c r="A194" s="21" t="s">
        <v>8740</v>
      </c>
      <c r="B194" s="21" t="s">
        <v>21768</v>
      </c>
      <c r="C194" s="21" t="s">
        <v>9010</v>
      </c>
      <c r="D194" s="21" t="s">
        <v>253</v>
      </c>
      <c r="E194" s="21" t="s">
        <v>9011</v>
      </c>
      <c r="F194" s="20">
        <v>40829</v>
      </c>
      <c r="G194" s="21" t="s">
        <v>254</v>
      </c>
      <c r="H194" t="s">
        <v>24315</v>
      </c>
      <c r="I194" s="22">
        <v>-5000</v>
      </c>
      <c r="J194" s="22">
        <v>-5000</v>
      </c>
    </row>
    <row r="195" spans="1:10" x14ac:dyDescent="0.25">
      <c r="A195" s="21" t="s">
        <v>8740</v>
      </c>
      <c r="B195" s="21" t="s">
        <v>21768</v>
      </c>
      <c r="C195" s="21" t="s">
        <v>9012</v>
      </c>
      <c r="D195" s="21" t="s">
        <v>255</v>
      </c>
      <c r="E195" s="21" t="s">
        <v>9013</v>
      </c>
      <c r="F195" s="20">
        <v>40832</v>
      </c>
      <c r="G195" s="21" t="s">
        <v>256</v>
      </c>
      <c r="H195" t="s">
        <v>24315</v>
      </c>
      <c r="I195" s="22">
        <v>-13000</v>
      </c>
      <c r="J195" s="22">
        <v>-13000</v>
      </c>
    </row>
    <row r="196" spans="1:10" x14ac:dyDescent="0.25">
      <c r="A196" s="21" t="s">
        <v>8738</v>
      </c>
      <c r="B196" s="21" t="s">
        <v>21768</v>
      </c>
      <c r="C196" s="21" t="s">
        <v>258</v>
      </c>
      <c r="D196" s="21" t="s">
        <v>257</v>
      </c>
      <c r="E196" s="21" t="s">
        <v>9014</v>
      </c>
      <c r="F196" s="20">
        <v>40862</v>
      </c>
      <c r="G196" s="21" t="s">
        <v>21997</v>
      </c>
      <c r="H196" t="s">
        <v>24380</v>
      </c>
      <c r="I196" s="22">
        <v>-60586.8</v>
      </c>
      <c r="J196" s="22">
        <v>-60586.8</v>
      </c>
    </row>
    <row r="197" spans="1:10" x14ac:dyDescent="0.25">
      <c r="A197" s="21" t="s">
        <v>8740</v>
      </c>
      <c r="B197" s="21" t="s">
        <v>21768</v>
      </c>
      <c r="C197" s="21" t="s">
        <v>260</v>
      </c>
      <c r="D197" s="21" t="s">
        <v>259</v>
      </c>
      <c r="E197" s="21" t="s">
        <v>9015</v>
      </c>
      <c r="F197" s="20">
        <v>40862</v>
      </c>
      <c r="G197" s="21" t="s">
        <v>21997</v>
      </c>
      <c r="H197" t="s">
        <v>24381</v>
      </c>
      <c r="I197" s="22">
        <v>-8847.84</v>
      </c>
      <c r="J197" s="22">
        <v>-8847.84</v>
      </c>
    </row>
    <row r="198" spans="1:10" x14ac:dyDescent="0.25">
      <c r="A198" s="21" t="s">
        <v>8738</v>
      </c>
      <c r="B198" s="21" t="s">
        <v>21768</v>
      </c>
      <c r="C198" s="21" t="s">
        <v>262</v>
      </c>
      <c r="D198" s="21" t="s">
        <v>261</v>
      </c>
      <c r="E198" s="21" t="s">
        <v>9016</v>
      </c>
      <c r="F198" s="20">
        <v>40865</v>
      </c>
      <c r="G198" s="21" t="s">
        <v>22444</v>
      </c>
      <c r="H198" t="s">
        <v>24382</v>
      </c>
      <c r="I198" s="22">
        <v>-1355223.7</v>
      </c>
      <c r="J198" s="22">
        <v>-1355223.7</v>
      </c>
    </row>
    <row r="199" spans="1:10" x14ac:dyDescent="0.25">
      <c r="A199" s="21" t="s">
        <v>8738</v>
      </c>
      <c r="B199" s="21" t="s">
        <v>21768</v>
      </c>
      <c r="C199" s="21" t="s">
        <v>264</v>
      </c>
      <c r="D199" s="21" t="s">
        <v>263</v>
      </c>
      <c r="E199" s="21" t="s">
        <v>9017</v>
      </c>
      <c r="F199" s="20">
        <v>40869</v>
      </c>
      <c r="G199" s="21" t="s">
        <v>22725</v>
      </c>
      <c r="H199" t="s">
        <v>24383</v>
      </c>
      <c r="I199" s="22">
        <v>-5736.62</v>
      </c>
      <c r="J199" s="22">
        <v>-5736.62</v>
      </c>
    </row>
    <row r="200" spans="1:10" x14ac:dyDescent="0.25">
      <c r="A200" s="21" t="s">
        <v>8738</v>
      </c>
      <c r="B200" s="21" t="s">
        <v>21768</v>
      </c>
      <c r="C200" s="21" t="s">
        <v>264</v>
      </c>
      <c r="D200" s="21" t="s">
        <v>263</v>
      </c>
      <c r="E200" s="21" t="s">
        <v>9018</v>
      </c>
      <c r="F200" s="20">
        <v>40869</v>
      </c>
      <c r="G200" s="21" t="s">
        <v>22726</v>
      </c>
      <c r="H200" t="s">
        <v>24383</v>
      </c>
      <c r="I200" s="22">
        <v>-8323.7199999999993</v>
      </c>
      <c r="J200" s="22">
        <v>-8323.7199999999993</v>
      </c>
    </row>
    <row r="201" spans="1:10" x14ac:dyDescent="0.25">
      <c r="A201" s="21" t="s">
        <v>8738</v>
      </c>
      <c r="B201" s="21" t="s">
        <v>21768</v>
      </c>
      <c r="C201" s="21" t="s">
        <v>9019</v>
      </c>
      <c r="D201" s="21" t="s">
        <v>265</v>
      </c>
      <c r="E201" s="21" t="s">
        <v>9020</v>
      </c>
      <c r="F201" s="20">
        <v>40882</v>
      </c>
      <c r="G201" s="21" t="s">
        <v>21983</v>
      </c>
      <c r="H201" t="s">
        <v>24384</v>
      </c>
      <c r="I201" s="22">
        <v>-49318.51</v>
      </c>
      <c r="J201" s="22">
        <v>-49318.51</v>
      </c>
    </row>
    <row r="202" spans="1:10" x14ac:dyDescent="0.25">
      <c r="A202" s="21" t="s">
        <v>8738</v>
      </c>
      <c r="B202" s="21" t="s">
        <v>21768</v>
      </c>
      <c r="C202" s="21" t="s">
        <v>9021</v>
      </c>
      <c r="D202" s="21" t="s">
        <v>266</v>
      </c>
      <c r="E202" s="21" t="s">
        <v>9022</v>
      </c>
      <c r="F202" s="20">
        <v>40882</v>
      </c>
      <c r="G202" s="21" t="s">
        <v>22147</v>
      </c>
      <c r="H202" t="s">
        <v>24385</v>
      </c>
      <c r="I202" s="22">
        <v>-49068.88</v>
      </c>
      <c r="J202" s="22">
        <v>-49068.88</v>
      </c>
    </row>
    <row r="203" spans="1:10" x14ac:dyDescent="0.25">
      <c r="A203" s="21" t="s">
        <v>8738</v>
      </c>
      <c r="B203" s="21" t="s">
        <v>21768</v>
      </c>
      <c r="C203" s="21" t="s">
        <v>268</v>
      </c>
      <c r="D203" s="21" t="s">
        <v>267</v>
      </c>
      <c r="E203" s="21" t="s">
        <v>9023</v>
      </c>
      <c r="F203" s="20">
        <v>40882</v>
      </c>
      <c r="G203" s="21" t="s">
        <v>22304</v>
      </c>
      <c r="H203" t="s">
        <v>24385</v>
      </c>
      <c r="I203" s="22">
        <v>-59709.27</v>
      </c>
      <c r="J203" s="22">
        <v>-59709.27</v>
      </c>
    </row>
    <row r="204" spans="1:10" x14ac:dyDescent="0.25">
      <c r="A204" s="21" t="s">
        <v>8738</v>
      </c>
      <c r="B204" s="21" t="s">
        <v>21768</v>
      </c>
      <c r="C204" s="21" t="s">
        <v>9024</v>
      </c>
      <c r="D204" s="21" t="s">
        <v>269</v>
      </c>
      <c r="E204" s="21" t="s">
        <v>9025</v>
      </c>
      <c r="F204" s="20">
        <v>40884</v>
      </c>
      <c r="G204" s="21" t="s">
        <v>22092</v>
      </c>
      <c r="H204" t="s">
        <v>24384</v>
      </c>
      <c r="I204" s="22">
        <v>-51993</v>
      </c>
      <c r="J204" s="22">
        <v>-51993</v>
      </c>
    </row>
    <row r="205" spans="1:10" x14ac:dyDescent="0.25">
      <c r="A205" s="21" t="s">
        <v>8738</v>
      </c>
      <c r="B205" s="21" t="s">
        <v>21768</v>
      </c>
      <c r="C205" s="21" t="s">
        <v>9026</v>
      </c>
      <c r="D205" s="21" t="s">
        <v>270</v>
      </c>
      <c r="E205" s="21" t="s">
        <v>9027</v>
      </c>
      <c r="F205" s="20">
        <v>40884</v>
      </c>
      <c r="G205" s="21" t="s">
        <v>22136</v>
      </c>
      <c r="H205" t="s">
        <v>24384</v>
      </c>
      <c r="I205" s="22">
        <v>-21551.31</v>
      </c>
      <c r="J205" s="22">
        <v>-21551.31</v>
      </c>
    </row>
    <row r="206" spans="1:10" x14ac:dyDescent="0.25">
      <c r="A206" s="21" t="s">
        <v>8740</v>
      </c>
      <c r="B206" s="21" t="s">
        <v>21768</v>
      </c>
      <c r="C206" s="21" t="s">
        <v>9028</v>
      </c>
      <c r="D206" s="21" t="s">
        <v>271</v>
      </c>
      <c r="E206" s="21" t="s">
        <v>9029</v>
      </c>
      <c r="F206" s="20">
        <v>40885</v>
      </c>
      <c r="G206" s="21" t="s">
        <v>272</v>
      </c>
      <c r="H206" t="s">
        <v>24315</v>
      </c>
      <c r="I206" s="22">
        <v>-5000</v>
      </c>
      <c r="J206" s="22">
        <v>-5000</v>
      </c>
    </row>
    <row r="207" spans="1:10" x14ac:dyDescent="0.25">
      <c r="A207" s="21" t="s">
        <v>8740</v>
      </c>
      <c r="B207" s="21" t="s">
        <v>21768</v>
      </c>
      <c r="C207" s="21" t="s">
        <v>9030</v>
      </c>
      <c r="D207" s="21" t="s">
        <v>273</v>
      </c>
      <c r="E207" s="21" t="s">
        <v>9031</v>
      </c>
      <c r="F207" s="20">
        <v>40892</v>
      </c>
      <c r="G207" s="21" t="s">
        <v>274</v>
      </c>
      <c r="H207" t="s">
        <v>24386</v>
      </c>
      <c r="I207" s="22">
        <v>-10000</v>
      </c>
      <c r="J207" s="22">
        <v>-10000</v>
      </c>
    </row>
    <row r="208" spans="1:10" x14ac:dyDescent="0.25">
      <c r="A208" s="21" t="s">
        <v>8738</v>
      </c>
      <c r="B208" s="21" t="s">
        <v>21768</v>
      </c>
      <c r="C208" s="21" t="s">
        <v>8866</v>
      </c>
      <c r="D208" s="21" t="s">
        <v>137</v>
      </c>
      <c r="E208" s="21" t="s">
        <v>9032</v>
      </c>
      <c r="F208" s="20">
        <v>40897</v>
      </c>
      <c r="G208" s="21" t="s">
        <v>21821</v>
      </c>
      <c r="H208" t="s">
        <v>24315</v>
      </c>
      <c r="I208" s="22">
        <v>-4000</v>
      </c>
      <c r="J208" s="22">
        <v>-4000</v>
      </c>
    </row>
    <row r="209" spans="1:10" x14ac:dyDescent="0.25">
      <c r="A209" s="21" t="s">
        <v>8740</v>
      </c>
      <c r="B209" s="21" t="s">
        <v>21768</v>
      </c>
      <c r="C209" s="21" t="s">
        <v>276</v>
      </c>
      <c r="D209" s="21" t="s">
        <v>275</v>
      </c>
      <c r="E209" s="21" t="s">
        <v>9033</v>
      </c>
      <c r="F209" s="20">
        <v>40899</v>
      </c>
      <c r="G209" s="21" t="s">
        <v>23605</v>
      </c>
      <c r="H209" t="s">
        <v>24387</v>
      </c>
      <c r="I209" s="22">
        <v>-1156865.5</v>
      </c>
      <c r="J209" s="22">
        <v>-1156865.5</v>
      </c>
    </row>
    <row r="210" spans="1:10" x14ac:dyDescent="0.25">
      <c r="A210" s="21" t="s">
        <v>8738</v>
      </c>
      <c r="B210" s="21" t="s">
        <v>21768</v>
      </c>
      <c r="C210" s="21" t="s">
        <v>278</v>
      </c>
      <c r="D210" s="21" t="s">
        <v>277</v>
      </c>
      <c r="E210" s="21" t="s">
        <v>9034</v>
      </c>
      <c r="F210" s="20">
        <v>40911</v>
      </c>
      <c r="G210" s="21" t="s">
        <v>22192</v>
      </c>
      <c r="H210" t="s">
        <v>24388</v>
      </c>
      <c r="I210" s="22">
        <v>-29000</v>
      </c>
      <c r="J210" s="22">
        <v>-29000</v>
      </c>
    </row>
    <row r="211" spans="1:10" x14ac:dyDescent="0.25">
      <c r="A211" s="21" t="s">
        <v>8738</v>
      </c>
      <c r="B211" s="21" t="s">
        <v>21768</v>
      </c>
      <c r="C211" s="21" t="s">
        <v>9035</v>
      </c>
      <c r="D211" s="21" t="s">
        <v>281</v>
      </c>
      <c r="E211" s="21" t="s">
        <v>9036</v>
      </c>
      <c r="F211" s="20">
        <v>40925</v>
      </c>
      <c r="G211" s="21" t="s">
        <v>21847</v>
      </c>
      <c r="H211" t="s">
        <v>24315</v>
      </c>
      <c r="I211" s="22">
        <v>-43206</v>
      </c>
      <c r="J211" s="22">
        <v>-43206</v>
      </c>
    </row>
    <row r="212" spans="1:10" x14ac:dyDescent="0.25">
      <c r="A212" s="21" t="s">
        <v>8738</v>
      </c>
      <c r="B212" s="21" t="s">
        <v>21768</v>
      </c>
      <c r="C212" s="21" t="s">
        <v>9037</v>
      </c>
      <c r="D212" s="21" t="s">
        <v>282</v>
      </c>
      <c r="E212" s="21" t="s">
        <v>9038</v>
      </c>
      <c r="F212" s="20">
        <v>40925</v>
      </c>
      <c r="G212" s="21" t="s">
        <v>21847</v>
      </c>
      <c r="H212" t="s">
        <v>24315</v>
      </c>
      <c r="I212" s="22">
        <v>-20882.900000000001</v>
      </c>
      <c r="J212" s="22">
        <v>-20882.900000000001</v>
      </c>
    </row>
    <row r="213" spans="1:10" x14ac:dyDescent="0.25">
      <c r="A213" s="21" t="s">
        <v>8738</v>
      </c>
      <c r="B213" s="21" t="s">
        <v>21768</v>
      </c>
      <c r="C213" s="21" t="s">
        <v>9039</v>
      </c>
      <c r="D213" s="21" t="s">
        <v>283</v>
      </c>
      <c r="E213" s="21" t="s">
        <v>9040</v>
      </c>
      <c r="F213" s="20">
        <v>40925</v>
      </c>
      <c r="G213" s="21" t="s">
        <v>21847</v>
      </c>
      <c r="H213" t="s">
        <v>24237</v>
      </c>
      <c r="I213" s="22">
        <v>-19082.650000000001</v>
      </c>
      <c r="J213" s="22">
        <v>-19082.650000000001</v>
      </c>
    </row>
    <row r="214" spans="1:10" x14ac:dyDescent="0.25">
      <c r="A214" s="21" t="s">
        <v>8738</v>
      </c>
      <c r="B214" s="21" t="s">
        <v>21768</v>
      </c>
      <c r="C214" s="21" t="s">
        <v>9041</v>
      </c>
      <c r="D214" s="21" t="s">
        <v>284</v>
      </c>
      <c r="E214" s="21" t="s">
        <v>9042</v>
      </c>
      <c r="F214" s="20">
        <v>40925</v>
      </c>
      <c r="G214" s="21" t="s">
        <v>21847</v>
      </c>
      <c r="H214" t="s">
        <v>24237</v>
      </c>
      <c r="I214" s="22">
        <v>-17642.45</v>
      </c>
      <c r="J214" s="22">
        <v>-17642.45</v>
      </c>
    </row>
    <row r="215" spans="1:10" x14ac:dyDescent="0.25">
      <c r="A215" s="21" t="s">
        <v>8738</v>
      </c>
      <c r="B215" s="21" t="s">
        <v>21768</v>
      </c>
      <c r="C215" s="21" t="s">
        <v>9043</v>
      </c>
      <c r="D215" s="21" t="s">
        <v>285</v>
      </c>
      <c r="E215" s="21" t="s">
        <v>9044</v>
      </c>
      <c r="F215" s="20">
        <v>40925</v>
      </c>
      <c r="G215" s="21" t="s">
        <v>21847</v>
      </c>
      <c r="H215" t="s">
        <v>24315</v>
      </c>
      <c r="I215" s="22">
        <v>-38165.300000000003</v>
      </c>
      <c r="J215" s="22">
        <v>-38165.300000000003</v>
      </c>
    </row>
    <row r="216" spans="1:10" x14ac:dyDescent="0.25">
      <c r="A216" s="21" t="s">
        <v>8738</v>
      </c>
      <c r="B216" s="21" t="s">
        <v>21768</v>
      </c>
      <c r="C216" s="21" t="s">
        <v>9045</v>
      </c>
      <c r="D216" s="21" t="s">
        <v>286</v>
      </c>
      <c r="E216" s="21" t="s">
        <v>9046</v>
      </c>
      <c r="F216" s="20">
        <v>40925</v>
      </c>
      <c r="G216" s="21" t="s">
        <v>21847</v>
      </c>
      <c r="H216" t="s">
        <v>24389</v>
      </c>
      <c r="I216" s="22">
        <v>-18722.599999999999</v>
      </c>
      <c r="J216" s="22">
        <v>-18722.599999999999</v>
      </c>
    </row>
    <row r="217" spans="1:10" x14ac:dyDescent="0.25">
      <c r="A217" s="21" t="s">
        <v>8738</v>
      </c>
      <c r="B217" s="21" t="s">
        <v>21768</v>
      </c>
      <c r="C217" s="21" t="s">
        <v>9047</v>
      </c>
      <c r="D217" s="21" t="s">
        <v>287</v>
      </c>
      <c r="E217" s="21" t="s">
        <v>9048</v>
      </c>
      <c r="F217" s="20">
        <v>40925</v>
      </c>
      <c r="G217" s="21" t="s">
        <v>21847</v>
      </c>
      <c r="H217" t="s">
        <v>24390</v>
      </c>
      <c r="I217" s="22">
        <v>-7487.1</v>
      </c>
      <c r="J217" s="22">
        <v>-7487.1</v>
      </c>
    </row>
    <row r="218" spans="1:10" x14ac:dyDescent="0.25">
      <c r="A218" s="21" t="s">
        <v>8738</v>
      </c>
      <c r="B218" s="21" t="s">
        <v>21768</v>
      </c>
      <c r="C218" s="21" t="s">
        <v>9049</v>
      </c>
      <c r="D218" s="21" t="s">
        <v>288</v>
      </c>
      <c r="E218" s="21" t="s">
        <v>9050</v>
      </c>
      <c r="F218" s="20">
        <v>40925</v>
      </c>
      <c r="G218" s="21" t="s">
        <v>21847</v>
      </c>
      <c r="H218" t="s">
        <v>24391</v>
      </c>
      <c r="I218" s="22">
        <v>-13681.9</v>
      </c>
      <c r="J218" s="22">
        <v>-13681.9</v>
      </c>
    </row>
    <row r="219" spans="1:10" x14ac:dyDescent="0.25">
      <c r="A219" s="21" t="s">
        <v>8738</v>
      </c>
      <c r="B219" s="21" t="s">
        <v>21768</v>
      </c>
      <c r="C219" s="21" t="s">
        <v>9051</v>
      </c>
      <c r="D219" s="21" t="s">
        <v>289</v>
      </c>
      <c r="E219" s="21" t="s">
        <v>9052</v>
      </c>
      <c r="F219" s="20">
        <v>40925</v>
      </c>
      <c r="G219" s="21" t="s">
        <v>21847</v>
      </c>
      <c r="H219" t="s">
        <v>24392</v>
      </c>
      <c r="I219" s="22">
        <v>-25491.54</v>
      </c>
      <c r="J219" s="22">
        <v>-25491.54</v>
      </c>
    </row>
    <row r="220" spans="1:10" x14ac:dyDescent="0.25">
      <c r="A220" s="21" t="s">
        <v>8738</v>
      </c>
      <c r="B220" s="21" t="s">
        <v>21768</v>
      </c>
      <c r="C220" s="21" t="s">
        <v>9053</v>
      </c>
      <c r="D220" s="21" t="s">
        <v>290</v>
      </c>
      <c r="E220" s="21" t="s">
        <v>9054</v>
      </c>
      <c r="F220" s="20">
        <v>40925</v>
      </c>
      <c r="G220" s="21" t="s">
        <v>21847</v>
      </c>
      <c r="H220" t="s">
        <v>24393</v>
      </c>
      <c r="I220" s="22">
        <v>-37445.199999999997</v>
      </c>
      <c r="J220" s="22">
        <v>-3745</v>
      </c>
    </row>
    <row r="221" spans="1:10" x14ac:dyDescent="0.25">
      <c r="A221" s="21" t="s">
        <v>8738</v>
      </c>
      <c r="B221" s="21" t="s">
        <v>21768</v>
      </c>
      <c r="C221" s="21" t="s">
        <v>9055</v>
      </c>
      <c r="D221" s="21" t="s">
        <v>291</v>
      </c>
      <c r="E221" s="21" t="s">
        <v>9056</v>
      </c>
      <c r="F221" s="20">
        <v>40925</v>
      </c>
      <c r="G221" s="21" t="s">
        <v>21847</v>
      </c>
      <c r="H221" t="s">
        <v>24394</v>
      </c>
      <c r="I221" s="22">
        <v>-33844.699999999997</v>
      </c>
      <c r="J221" s="22">
        <v>-33844.699999999997</v>
      </c>
    </row>
    <row r="222" spans="1:10" x14ac:dyDescent="0.25">
      <c r="A222" s="21" t="s">
        <v>8738</v>
      </c>
      <c r="B222" s="21" t="s">
        <v>21768</v>
      </c>
      <c r="C222" s="21" t="s">
        <v>9057</v>
      </c>
      <c r="D222" s="21" t="s">
        <v>292</v>
      </c>
      <c r="E222" s="21" t="s">
        <v>9058</v>
      </c>
      <c r="F222" s="20">
        <v>40925</v>
      </c>
      <c r="G222" s="21" t="s">
        <v>21847</v>
      </c>
      <c r="H222" t="s">
        <v>24395</v>
      </c>
      <c r="I222" s="22">
        <v>-13321.85</v>
      </c>
      <c r="J222" s="22">
        <v>-13321.85</v>
      </c>
    </row>
    <row r="223" spans="1:10" x14ac:dyDescent="0.25">
      <c r="A223" s="21" t="s">
        <v>8738</v>
      </c>
      <c r="B223" s="21" t="s">
        <v>21768</v>
      </c>
      <c r="C223" s="21" t="s">
        <v>9059</v>
      </c>
      <c r="D223" s="21" t="s">
        <v>293</v>
      </c>
      <c r="E223" s="21" t="s">
        <v>9060</v>
      </c>
      <c r="F223" s="20">
        <v>40925</v>
      </c>
      <c r="G223" s="21" t="s">
        <v>21847</v>
      </c>
      <c r="H223" t="s">
        <v>24396</v>
      </c>
      <c r="I223" s="22">
        <v>-26643.7</v>
      </c>
      <c r="J223" s="22">
        <v>-26643.7</v>
      </c>
    </row>
    <row r="224" spans="1:10" x14ac:dyDescent="0.25">
      <c r="A224" s="21" t="s">
        <v>8738</v>
      </c>
      <c r="B224" s="21" t="s">
        <v>21768</v>
      </c>
      <c r="C224" s="21" t="s">
        <v>9061</v>
      </c>
      <c r="D224" s="21" t="s">
        <v>294</v>
      </c>
      <c r="E224" s="21" t="s">
        <v>9062</v>
      </c>
      <c r="F224" s="20">
        <v>40925</v>
      </c>
      <c r="G224" s="21" t="s">
        <v>21847</v>
      </c>
      <c r="H224" t="s">
        <v>24397</v>
      </c>
      <c r="I224" s="22">
        <v>-42485.9</v>
      </c>
      <c r="J224" s="22">
        <v>-42485.9</v>
      </c>
    </row>
    <row r="225" spans="1:10" x14ac:dyDescent="0.25">
      <c r="A225" s="21" t="s">
        <v>8738</v>
      </c>
      <c r="B225" s="21" t="s">
        <v>21768</v>
      </c>
      <c r="C225" s="21" t="s">
        <v>295</v>
      </c>
      <c r="D225" s="21" t="s">
        <v>281</v>
      </c>
      <c r="E225" s="21" t="s">
        <v>9063</v>
      </c>
      <c r="F225" s="20">
        <v>40925</v>
      </c>
      <c r="G225" s="21" t="s">
        <v>21847</v>
      </c>
      <c r="H225" t="s">
        <v>24397</v>
      </c>
      <c r="I225" s="22">
        <v>43206</v>
      </c>
      <c r="J225" s="22">
        <v>-43206</v>
      </c>
    </row>
    <row r="226" spans="1:10" x14ac:dyDescent="0.25">
      <c r="A226" s="21" t="s">
        <v>8738</v>
      </c>
      <c r="B226" s="21" t="s">
        <v>21768</v>
      </c>
      <c r="C226" s="21" t="s">
        <v>297</v>
      </c>
      <c r="D226" s="21" t="s">
        <v>296</v>
      </c>
      <c r="E226" s="21" t="s">
        <v>9064</v>
      </c>
      <c r="F226" s="20">
        <v>40925</v>
      </c>
      <c r="G226" s="21" t="s">
        <v>21847</v>
      </c>
      <c r="H226" t="s">
        <v>24398</v>
      </c>
      <c r="I226" s="22">
        <v>-17282.400000000001</v>
      </c>
      <c r="J226" s="22">
        <v>-17282.400000000001</v>
      </c>
    </row>
    <row r="227" spans="1:10" x14ac:dyDescent="0.25">
      <c r="A227" s="21" t="s">
        <v>8738</v>
      </c>
      <c r="B227" s="21" t="s">
        <v>21768</v>
      </c>
      <c r="C227" s="21" t="s">
        <v>9065</v>
      </c>
      <c r="D227" s="21" t="s">
        <v>298</v>
      </c>
      <c r="E227" s="21" t="s">
        <v>9066</v>
      </c>
      <c r="F227" s="20">
        <v>40925</v>
      </c>
      <c r="G227" s="21" t="s">
        <v>21847</v>
      </c>
      <c r="H227" t="s">
        <v>24399</v>
      </c>
      <c r="I227" s="22">
        <v>-37445.199999999997</v>
      </c>
      <c r="J227" s="22">
        <v>-37445.199999999997</v>
      </c>
    </row>
    <row r="228" spans="1:10" x14ac:dyDescent="0.25">
      <c r="A228" s="21" t="s">
        <v>8738</v>
      </c>
      <c r="B228" s="21" t="s">
        <v>21768</v>
      </c>
      <c r="C228" s="21" t="s">
        <v>300</v>
      </c>
      <c r="D228" s="21" t="s">
        <v>299</v>
      </c>
      <c r="E228" s="21" t="s">
        <v>9067</v>
      </c>
      <c r="F228" s="20">
        <v>40925</v>
      </c>
      <c r="G228" s="21" t="s">
        <v>21847</v>
      </c>
      <c r="H228" t="s">
        <v>24400</v>
      </c>
      <c r="I228" s="22">
        <v>-23331.24</v>
      </c>
      <c r="J228" s="22">
        <v>-23331.24</v>
      </c>
    </row>
    <row r="229" spans="1:10" x14ac:dyDescent="0.25">
      <c r="A229" s="21" t="s">
        <v>8738</v>
      </c>
      <c r="B229" s="21" t="s">
        <v>21768</v>
      </c>
      <c r="C229" s="21" t="s">
        <v>302</v>
      </c>
      <c r="D229" s="21" t="s">
        <v>301</v>
      </c>
      <c r="E229" s="21" t="s">
        <v>9068</v>
      </c>
      <c r="F229" s="20">
        <v>40925</v>
      </c>
      <c r="G229" s="21" t="s">
        <v>21847</v>
      </c>
      <c r="H229" t="s">
        <v>24401</v>
      </c>
      <c r="I229" s="22">
        <v>-13321.85</v>
      </c>
      <c r="J229" s="22">
        <v>-13321.85</v>
      </c>
    </row>
    <row r="230" spans="1:10" x14ac:dyDescent="0.25">
      <c r="A230" s="21" t="s">
        <v>8740</v>
      </c>
      <c r="B230" s="21" t="s">
        <v>21768</v>
      </c>
      <c r="C230" s="21" t="s">
        <v>9069</v>
      </c>
      <c r="D230" s="21" t="s">
        <v>303</v>
      </c>
      <c r="E230" s="21" t="s">
        <v>9070</v>
      </c>
      <c r="F230" s="20">
        <v>40925</v>
      </c>
      <c r="G230" s="21" t="s">
        <v>23518</v>
      </c>
      <c r="H230" t="s">
        <v>24315</v>
      </c>
      <c r="I230" s="22">
        <v>-40000</v>
      </c>
      <c r="J230" s="22">
        <v>-40000</v>
      </c>
    </row>
    <row r="231" spans="1:10" x14ac:dyDescent="0.25">
      <c r="A231" s="21" t="s">
        <v>8738</v>
      </c>
      <c r="B231" s="21" t="s">
        <v>21768</v>
      </c>
      <c r="C231" s="21" t="s">
        <v>9071</v>
      </c>
      <c r="D231" s="21" t="s">
        <v>304</v>
      </c>
      <c r="E231" s="21" t="s">
        <v>9072</v>
      </c>
      <c r="F231" s="20">
        <v>40933</v>
      </c>
      <c r="G231" s="21" t="s">
        <v>22128</v>
      </c>
      <c r="H231" t="s">
        <v>24385</v>
      </c>
      <c r="I231" s="22">
        <v>-26347.919999999998</v>
      </c>
      <c r="J231" s="22">
        <v>-26347.919999999998</v>
      </c>
    </row>
    <row r="232" spans="1:10" x14ac:dyDescent="0.25">
      <c r="A232" s="21" t="s">
        <v>8738</v>
      </c>
      <c r="B232" s="21" t="s">
        <v>21768</v>
      </c>
      <c r="C232" s="21" t="s">
        <v>9073</v>
      </c>
      <c r="D232" s="21" t="s">
        <v>305</v>
      </c>
      <c r="E232" s="21" t="s">
        <v>9074</v>
      </c>
      <c r="F232" s="20">
        <v>40933</v>
      </c>
      <c r="G232" s="21" t="s">
        <v>22129</v>
      </c>
      <c r="H232" t="s">
        <v>24385</v>
      </c>
      <c r="I232" s="22">
        <v>-24649.98</v>
      </c>
      <c r="J232" s="22">
        <v>-24649.98</v>
      </c>
    </row>
    <row r="233" spans="1:10" x14ac:dyDescent="0.25">
      <c r="A233" s="21" t="s">
        <v>8738</v>
      </c>
      <c r="B233" s="21" t="s">
        <v>21768</v>
      </c>
      <c r="C233" s="21" t="s">
        <v>9075</v>
      </c>
      <c r="D233" s="21" t="s">
        <v>306</v>
      </c>
      <c r="E233" s="21" t="s">
        <v>9076</v>
      </c>
      <c r="F233" s="20">
        <v>40933</v>
      </c>
      <c r="G233" s="21" t="s">
        <v>22130</v>
      </c>
      <c r="H233" t="s">
        <v>24385</v>
      </c>
      <c r="I233" s="22">
        <v>-24649.98</v>
      </c>
      <c r="J233" s="22">
        <v>-24649.98</v>
      </c>
    </row>
    <row r="234" spans="1:10" x14ac:dyDescent="0.25">
      <c r="A234" s="21" t="s">
        <v>8738</v>
      </c>
      <c r="B234" s="21" t="s">
        <v>21768</v>
      </c>
      <c r="C234" s="21" t="s">
        <v>9077</v>
      </c>
      <c r="D234" s="21" t="s">
        <v>307</v>
      </c>
      <c r="E234" s="21" t="s">
        <v>9078</v>
      </c>
      <c r="F234" s="20">
        <v>40933</v>
      </c>
      <c r="G234" s="21" t="s">
        <v>22134</v>
      </c>
      <c r="H234" t="s">
        <v>24385</v>
      </c>
      <c r="I234" s="22">
        <v>-24649.98</v>
      </c>
      <c r="J234" s="22">
        <v>-24649.98</v>
      </c>
    </row>
    <row r="235" spans="1:10" x14ac:dyDescent="0.25">
      <c r="A235" s="21" t="s">
        <v>8738</v>
      </c>
      <c r="B235" s="21" t="s">
        <v>21768</v>
      </c>
      <c r="C235" s="21" t="s">
        <v>9079</v>
      </c>
      <c r="D235" s="21" t="s">
        <v>308</v>
      </c>
      <c r="E235" s="21" t="s">
        <v>9080</v>
      </c>
      <c r="F235" s="20">
        <v>40933</v>
      </c>
      <c r="G235" s="21" t="s">
        <v>22138</v>
      </c>
      <c r="H235" t="s">
        <v>24385</v>
      </c>
      <c r="I235" s="22">
        <v>-221341.22</v>
      </c>
      <c r="J235" s="22">
        <v>-221341.22</v>
      </c>
    </row>
    <row r="236" spans="1:10" x14ac:dyDescent="0.25">
      <c r="A236" s="21" t="s">
        <v>8738</v>
      </c>
      <c r="B236" s="21" t="s">
        <v>21768</v>
      </c>
      <c r="C236" s="21" t="s">
        <v>9081</v>
      </c>
      <c r="D236" s="21" t="s">
        <v>309</v>
      </c>
      <c r="E236" s="21" t="s">
        <v>9082</v>
      </c>
      <c r="F236" s="20">
        <v>40933</v>
      </c>
      <c r="G236" s="21" t="s">
        <v>22142</v>
      </c>
      <c r="H236" t="s">
        <v>24385</v>
      </c>
      <c r="I236" s="22">
        <v>-18796.02</v>
      </c>
      <c r="J236" s="22">
        <v>-18796.02</v>
      </c>
    </row>
    <row r="237" spans="1:10" x14ac:dyDescent="0.25">
      <c r="A237" s="21" t="s">
        <v>8738</v>
      </c>
      <c r="B237" s="21" t="s">
        <v>21768</v>
      </c>
      <c r="C237" s="21" t="s">
        <v>9083</v>
      </c>
      <c r="D237" s="21" t="s">
        <v>310</v>
      </c>
      <c r="E237" s="21" t="s">
        <v>9084</v>
      </c>
      <c r="F237" s="20">
        <v>40933</v>
      </c>
      <c r="G237" s="21" t="s">
        <v>22143</v>
      </c>
      <c r="H237" t="s">
        <v>24385</v>
      </c>
      <c r="I237" s="22">
        <v>-24056.1</v>
      </c>
      <c r="J237" s="22">
        <v>-24056.1</v>
      </c>
    </row>
    <row r="238" spans="1:10" x14ac:dyDescent="0.25">
      <c r="A238" s="21" t="s">
        <v>8738</v>
      </c>
      <c r="B238" s="21" t="s">
        <v>21768</v>
      </c>
      <c r="C238" s="21" t="s">
        <v>9085</v>
      </c>
      <c r="D238" s="21" t="s">
        <v>311</v>
      </c>
      <c r="E238" s="21" t="s">
        <v>9086</v>
      </c>
      <c r="F238" s="20">
        <v>40933</v>
      </c>
      <c r="G238" s="21" t="s">
        <v>22145</v>
      </c>
      <c r="H238" t="s">
        <v>24385</v>
      </c>
      <c r="I238" s="22">
        <v>-24566.12</v>
      </c>
      <c r="J238" s="22">
        <v>-24566.12</v>
      </c>
    </row>
    <row r="239" spans="1:10" x14ac:dyDescent="0.25">
      <c r="A239" s="21" t="s">
        <v>8740</v>
      </c>
      <c r="B239" s="21" t="s">
        <v>21768</v>
      </c>
      <c r="C239" s="21" t="s">
        <v>9087</v>
      </c>
      <c r="D239" s="21" t="s">
        <v>312</v>
      </c>
      <c r="E239" s="21" t="s">
        <v>9088</v>
      </c>
      <c r="F239" s="20">
        <v>40940</v>
      </c>
      <c r="G239" s="21" t="s">
        <v>313</v>
      </c>
      <c r="H239" t="s">
        <v>24402</v>
      </c>
      <c r="I239" s="22">
        <v>-20000</v>
      </c>
      <c r="J239" s="22">
        <v>-20000</v>
      </c>
    </row>
    <row r="240" spans="1:10" x14ac:dyDescent="0.25">
      <c r="A240" s="21" t="s">
        <v>8738</v>
      </c>
      <c r="B240" s="21" t="s">
        <v>21768</v>
      </c>
      <c r="C240" s="21" t="s">
        <v>9089</v>
      </c>
      <c r="D240" s="21" t="s">
        <v>314</v>
      </c>
      <c r="E240" s="21" t="s">
        <v>9090</v>
      </c>
      <c r="F240" s="20">
        <v>40941</v>
      </c>
      <c r="G240" s="21" t="s">
        <v>21933</v>
      </c>
      <c r="H240" t="s">
        <v>24237</v>
      </c>
      <c r="I240" s="22">
        <v>-7084.68</v>
      </c>
      <c r="J240" s="22">
        <v>-7084.68</v>
      </c>
    </row>
    <row r="241" spans="1:10" x14ac:dyDescent="0.25">
      <c r="A241" s="21" t="s">
        <v>8738</v>
      </c>
      <c r="B241" s="21" t="s">
        <v>21768</v>
      </c>
      <c r="C241" s="21" t="s">
        <v>316</v>
      </c>
      <c r="D241" s="21" t="s">
        <v>315</v>
      </c>
      <c r="E241" s="21" t="s">
        <v>9091</v>
      </c>
      <c r="F241" s="20">
        <v>40943</v>
      </c>
      <c r="G241" s="21" t="s">
        <v>22900</v>
      </c>
      <c r="H241" t="s">
        <v>24403</v>
      </c>
      <c r="I241" s="22">
        <v>-26703.200000000001</v>
      </c>
      <c r="J241" s="22">
        <v>-26703.200000000001</v>
      </c>
    </row>
    <row r="242" spans="1:10" x14ac:dyDescent="0.25">
      <c r="A242" s="21" t="s">
        <v>8738</v>
      </c>
      <c r="B242" s="21" t="s">
        <v>21768</v>
      </c>
      <c r="C242" s="21" t="s">
        <v>316</v>
      </c>
      <c r="D242" s="21" t="s">
        <v>315</v>
      </c>
      <c r="E242" s="21" t="s">
        <v>9092</v>
      </c>
      <c r="F242" s="20">
        <v>40943</v>
      </c>
      <c r="G242" s="21" t="s">
        <v>22901</v>
      </c>
      <c r="H242" t="s">
        <v>24403</v>
      </c>
      <c r="I242" s="22">
        <v>-23292.799999999999</v>
      </c>
      <c r="J242" s="22">
        <v>-23292.799999999999</v>
      </c>
    </row>
    <row r="243" spans="1:10" x14ac:dyDescent="0.25">
      <c r="A243" s="21" t="s">
        <v>8738</v>
      </c>
      <c r="B243" s="21" t="s">
        <v>21768</v>
      </c>
      <c r="C243" s="21" t="s">
        <v>316</v>
      </c>
      <c r="D243" s="21" t="s">
        <v>315</v>
      </c>
      <c r="E243" s="21" t="s">
        <v>9093</v>
      </c>
      <c r="F243" s="20">
        <v>40943</v>
      </c>
      <c r="G243" s="21" t="s">
        <v>22902</v>
      </c>
      <c r="H243" t="s">
        <v>24403</v>
      </c>
      <c r="I243" s="22">
        <v>-27608</v>
      </c>
      <c r="J243" s="22">
        <v>-27608</v>
      </c>
    </row>
    <row r="244" spans="1:10" x14ac:dyDescent="0.25">
      <c r="A244" s="21" t="s">
        <v>8738</v>
      </c>
      <c r="B244" s="21" t="s">
        <v>21768</v>
      </c>
      <c r="C244" s="21" t="s">
        <v>316</v>
      </c>
      <c r="D244" s="21" t="s">
        <v>315</v>
      </c>
      <c r="E244" s="21" t="s">
        <v>9094</v>
      </c>
      <c r="F244" s="20">
        <v>40943</v>
      </c>
      <c r="G244" s="21" t="s">
        <v>22903</v>
      </c>
      <c r="H244" t="s">
        <v>24403</v>
      </c>
      <c r="I244" s="22">
        <v>-18687.599999999999</v>
      </c>
      <c r="J244" s="22">
        <v>-18687.599999999999</v>
      </c>
    </row>
    <row r="245" spans="1:10" x14ac:dyDescent="0.25">
      <c r="A245" s="21" t="s">
        <v>8738</v>
      </c>
      <c r="B245" s="21" t="s">
        <v>21768</v>
      </c>
      <c r="C245" s="21" t="s">
        <v>318</v>
      </c>
      <c r="D245" s="21" t="s">
        <v>317</v>
      </c>
      <c r="E245" s="21" t="s">
        <v>9095</v>
      </c>
      <c r="F245" s="20">
        <v>40945</v>
      </c>
      <c r="G245" s="21" t="s">
        <v>22796</v>
      </c>
      <c r="H245" t="s">
        <v>24404</v>
      </c>
      <c r="I245" s="22">
        <v>-24244</v>
      </c>
      <c r="J245" s="22">
        <v>-24244</v>
      </c>
    </row>
    <row r="246" spans="1:10" x14ac:dyDescent="0.25">
      <c r="A246" s="21" t="s">
        <v>8738</v>
      </c>
      <c r="B246" s="21" t="s">
        <v>21768</v>
      </c>
      <c r="C246" s="21" t="s">
        <v>316</v>
      </c>
      <c r="D246" s="21" t="s">
        <v>315</v>
      </c>
      <c r="E246" s="21" t="s">
        <v>9096</v>
      </c>
      <c r="F246" s="20">
        <v>40945</v>
      </c>
      <c r="G246" s="21" t="s">
        <v>22904</v>
      </c>
      <c r="H246" t="s">
        <v>24403</v>
      </c>
      <c r="I246" s="22">
        <v>-8908.7999999999993</v>
      </c>
      <c r="J246" s="22">
        <v>-8908.7999999999993</v>
      </c>
    </row>
    <row r="247" spans="1:10" x14ac:dyDescent="0.25">
      <c r="A247" s="21" t="s">
        <v>8738</v>
      </c>
      <c r="B247" s="21" t="s">
        <v>21768</v>
      </c>
      <c r="C247" s="21" t="s">
        <v>9097</v>
      </c>
      <c r="D247" s="21" t="s">
        <v>319</v>
      </c>
      <c r="E247" s="21" t="s">
        <v>9098</v>
      </c>
      <c r="F247" s="20">
        <v>40948</v>
      </c>
      <c r="G247" s="21" t="s">
        <v>22131</v>
      </c>
      <c r="H247" t="s">
        <v>24405</v>
      </c>
      <c r="I247" s="22">
        <v>-21341.22</v>
      </c>
      <c r="J247" s="22">
        <v>-21341.22</v>
      </c>
    </row>
    <row r="248" spans="1:10" x14ac:dyDescent="0.25">
      <c r="A248" s="21" t="s">
        <v>8738</v>
      </c>
      <c r="B248" s="21" t="s">
        <v>21768</v>
      </c>
      <c r="C248" s="21" t="s">
        <v>9099</v>
      </c>
      <c r="D248" s="21" t="s">
        <v>320</v>
      </c>
      <c r="E248" s="21" t="s">
        <v>9100</v>
      </c>
      <c r="F248" s="20">
        <v>40948</v>
      </c>
      <c r="G248" s="21" t="s">
        <v>22132</v>
      </c>
      <c r="H248" t="s">
        <v>24405</v>
      </c>
      <c r="I248" s="22">
        <v>-20651.52</v>
      </c>
      <c r="J248" s="22">
        <v>-20651.52</v>
      </c>
    </row>
    <row r="249" spans="1:10" x14ac:dyDescent="0.25">
      <c r="A249" s="21" t="s">
        <v>8738</v>
      </c>
      <c r="B249" s="21" t="s">
        <v>21768</v>
      </c>
      <c r="C249" s="21" t="s">
        <v>9101</v>
      </c>
      <c r="D249" s="21" t="s">
        <v>321</v>
      </c>
      <c r="E249" s="21" t="s">
        <v>9102</v>
      </c>
      <c r="F249" s="20">
        <v>40948</v>
      </c>
      <c r="G249" s="21" t="s">
        <v>22141</v>
      </c>
      <c r="H249" t="s">
        <v>24405</v>
      </c>
      <c r="I249" s="22">
        <v>-17269.22</v>
      </c>
      <c r="J249" s="22">
        <v>-17269.22</v>
      </c>
    </row>
    <row r="250" spans="1:10" x14ac:dyDescent="0.25">
      <c r="A250" s="21" t="s">
        <v>8738</v>
      </c>
      <c r="B250" s="21" t="s">
        <v>21768</v>
      </c>
      <c r="C250" s="21" t="s">
        <v>9103</v>
      </c>
      <c r="D250" s="21" t="s">
        <v>322</v>
      </c>
      <c r="E250" s="21" t="s">
        <v>9104</v>
      </c>
      <c r="F250" s="20">
        <v>40948</v>
      </c>
      <c r="G250" s="21" t="s">
        <v>22144</v>
      </c>
      <c r="H250" t="s">
        <v>24405</v>
      </c>
      <c r="I250" s="22">
        <v>-17269.22</v>
      </c>
      <c r="J250" s="22">
        <v>-17269.22</v>
      </c>
    </row>
    <row r="251" spans="1:10" x14ac:dyDescent="0.25">
      <c r="A251" s="21" t="s">
        <v>8738</v>
      </c>
      <c r="B251" s="21" t="s">
        <v>21768</v>
      </c>
      <c r="C251" s="21" t="s">
        <v>9105</v>
      </c>
      <c r="D251" s="21" t="s">
        <v>323</v>
      </c>
      <c r="E251" s="21" t="s">
        <v>9106</v>
      </c>
      <c r="F251" s="20">
        <v>40949</v>
      </c>
      <c r="G251" s="21" t="s">
        <v>21825</v>
      </c>
      <c r="H251" t="s">
        <v>24406</v>
      </c>
      <c r="I251" s="22">
        <v>-6069.66</v>
      </c>
      <c r="J251" s="22">
        <v>-6069.66</v>
      </c>
    </row>
    <row r="252" spans="1:10" x14ac:dyDescent="0.25">
      <c r="A252" s="21" t="s">
        <v>8738</v>
      </c>
      <c r="B252" s="21" t="s">
        <v>21768</v>
      </c>
      <c r="C252" s="21" t="s">
        <v>316</v>
      </c>
      <c r="D252" s="21" t="s">
        <v>315</v>
      </c>
      <c r="E252" s="21" t="s">
        <v>9107</v>
      </c>
      <c r="F252" s="20">
        <v>40954</v>
      </c>
      <c r="G252" s="21" t="s">
        <v>22905</v>
      </c>
      <c r="H252" t="s">
        <v>24403</v>
      </c>
      <c r="I252" s="22">
        <v>-17295.599999999999</v>
      </c>
      <c r="J252" s="22">
        <v>-17295.599999999999</v>
      </c>
    </row>
    <row r="253" spans="1:10" x14ac:dyDescent="0.25">
      <c r="A253" s="21" t="s">
        <v>8738</v>
      </c>
      <c r="B253" s="21" t="s">
        <v>21768</v>
      </c>
      <c r="C253" s="21" t="s">
        <v>316</v>
      </c>
      <c r="D253" s="21" t="s">
        <v>315</v>
      </c>
      <c r="E253" s="21" t="s">
        <v>9108</v>
      </c>
      <c r="F253" s="20">
        <v>40954</v>
      </c>
      <c r="G253" s="21" t="s">
        <v>22906</v>
      </c>
      <c r="H253" t="s">
        <v>24403</v>
      </c>
      <c r="I253" s="22">
        <v>-14639.2</v>
      </c>
      <c r="J253" s="22">
        <v>-14639.2</v>
      </c>
    </row>
    <row r="254" spans="1:10" x14ac:dyDescent="0.25">
      <c r="A254" s="21" t="s">
        <v>8738</v>
      </c>
      <c r="B254" s="21" t="s">
        <v>21768</v>
      </c>
      <c r="C254" s="21" t="s">
        <v>316</v>
      </c>
      <c r="D254" s="21" t="s">
        <v>315</v>
      </c>
      <c r="E254" s="21" t="s">
        <v>9109</v>
      </c>
      <c r="F254" s="20">
        <v>40954</v>
      </c>
      <c r="G254" s="21" t="s">
        <v>22907</v>
      </c>
      <c r="H254" t="s">
        <v>24403</v>
      </c>
      <c r="I254" s="22">
        <v>-11553.6</v>
      </c>
      <c r="J254" s="22">
        <v>-11553.6</v>
      </c>
    </row>
    <row r="255" spans="1:10" x14ac:dyDescent="0.25">
      <c r="A255" s="21" t="s">
        <v>8738</v>
      </c>
      <c r="B255" s="21" t="s">
        <v>21768</v>
      </c>
      <c r="C255" s="21" t="s">
        <v>316</v>
      </c>
      <c r="D255" s="21" t="s">
        <v>315</v>
      </c>
      <c r="E255" s="21" t="s">
        <v>9110</v>
      </c>
      <c r="F255" s="20">
        <v>40954</v>
      </c>
      <c r="G255" s="21" t="s">
        <v>22908</v>
      </c>
      <c r="H255" t="s">
        <v>24403</v>
      </c>
      <c r="I255" s="22">
        <v>-18142.400000000001</v>
      </c>
      <c r="J255" s="22">
        <v>-18142.400000000001</v>
      </c>
    </row>
    <row r="256" spans="1:10" x14ac:dyDescent="0.25">
      <c r="A256" s="21" t="s">
        <v>8738</v>
      </c>
      <c r="B256" s="21" t="s">
        <v>21768</v>
      </c>
      <c r="C256" s="21" t="s">
        <v>9112</v>
      </c>
      <c r="D256" s="21" t="s">
        <v>324</v>
      </c>
      <c r="E256" s="21" t="s">
        <v>9113</v>
      </c>
      <c r="F256" s="20">
        <v>40955</v>
      </c>
      <c r="G256" s="21" t="s">
        <v>21854</v>
      </c>
      <c r="H256" t="s">
        <v>24315</v>
      </c>
      <c r="I256" s="22">
        <v>-20500</v>
      </c>
      <c r="J256" s="22">
        <v>-20500</v>
      </c>
    </row>
    <row r="257" spans="1:10" x14ac:dyDescent="0.25">
      <c r="A257" s="21" t="s">
        <v>8738</v>
      </c>
      <c r="B257" s="21" t="s">
        <v>21768</v>
      </c>
      <c r="C257" s="21" t="s">
        <v>316</v>
      </c>
      <c r="D257" s="21" t="s">
        <v>315</v>
      </c>
      <c r="E257" s="21" t="s">
        <v>9111</v>
      </c>
      <c r="F257" s="20">
        <v>40955</v>
      </c>
      <c r="G257" s="21" t="s">
        <v>22909</v>
      </c>
      <c r="H257" t="s">
        <v>24403</v>
      </c>
      <c r="I257" s="22">
        <v>-28684.48</v>
      </c>
      <c r="J257" s="22">
        <v>-28684.48</v>
      </c>
    </row>
    <row r="258" spans="1:10" x14ac:dyDescent="0.25">
      <c r="A258" s="21" t="s">
        <v>8738</v>
      </c>
      <c r="B258" s="21" t="s">
        <v>21768</v>
      </c>
      <c r="C258" s="21" t="s">
        <v>9117</v>
      </c>
      <c r="D258" s="21" t="s">
        <v>327</v>
      </c>
      <c r="E258" s="21" t="s">
        <v>9118</v>
      </c>
      <c r="F258" s="20">
        <v>40956</v>
      </c>
      <c r="G258" s="21" t="s">
        <v>21810</v>
      </c>
      <c r="H258" t="s">
        <v>24315</v>
      </c>
      <c r="I258" s="22">
        <v>-19268.28</v>
      </c>
      <c r="J258" s="22">
        <v>-19268.28</v>
      </c>
    </row>
    <row r="259" spans="1:10" x14ac:dyDescent="0.25">
      <c r="A259" s="21" t="s">
        <v>8738</v>
      </c>
      <c r="B259" s="21" t="s">
        <v>21768</v>
      </c>
      <c r="C259" s="21" t="s">
        <v>9115</v>
      </c>
      <c r="D259" s="21" t="s">
        <v>326</v>
      </c>
      <c r="E259" s="21" t="s">
        <v>9116</v>
      </c>
      <c r="F259" s="20">
        <v>40956</v>
      </c>
      <c r="G259" s="21" t="s">
        <v>21941</v>
      </c>
      <c r="H259" t="s">
        <v>24315</v>
      </c>
      <c r="I259" s="22">
        <v>-22000</v>
      </c>
      <c r="J259" s="22">
        <v>-22000</v>
      </c>
    </row>
    <row r="260" spans="1:10" x14ac:dyDescent="0.25">
      <c r="A260" s="21" t="s">
        <v>8738</v>
      </c>
      <c r="B260" s="21" t="s">
        <v>21768</v>
      </c>
      <c r="C260" s="21" t="s">
        <v>329</v>
      </c>
      <c r="D260" s="21" t="s">
        <v>328</v>
      </c>
      <c r="E260" s="21" t="s">
        <v>9119</v>
      </c>
      <c r="F260" s="20">
        <v>40956</v>
      </c>
      <c r="G260" s="21" t="s">
        <v>22771</v>
      </c>
      <c r="H260" t="s">
        <v>24407</v>
      </c>
      <c r="I260" s="22">
        <v>-18886.79</v>
      </c>
      <c r="J260" s="22">
        <v>-18886.79</v>
      </c>
    </row>
    <row r="261" spans="1:10" x14ac:dyDescent="0.25">
      <c r="A261" s="21" t="s">
        <v>8740</v>
      </c>
      <c r="B261" s="21" t="s">
        <v>21768</v>
      </c>
      <c r="C261" s="21" t="s">
        <v>9120</v>
      </c>
      <c r="D261" s="21" t="s">
        <v>330</v>
      </c>
      <c r="E261" s="21" t="s">
        <v>9121</v>
      </c>
      <c r="F261" s="20">
        <v>40962</v>
      </c>
      <c r="G261" s="21" t="s">
        <v>23543</v>
      </c>
      <c r="H261" t="s">
        <v>24408</v>
      </c>
      <c r="I261" s="22">
        <v>-548963.80000000005</v>
      </c>
      <c r="J261" s="22">
        <v>-548963.80000000005</v>
      </c>
    </row>
    <row r="262" spans="1:10" x14ac:dyDescent="0.25">
      <c r="A262" s="21" t="s">
        <v>8738</v>
      </c>
      <c r="B262" s="21" t="s">
        <v>21768</v>
      </c>
      <c r="C262" s="21" t="s">
        <v>332</v>
      </c>
      <c r="D262" s="21" t="s">
        <v>331</v>
      </c>
      <c r="E262" s="21" t="s">
        <v>9124</v>
      </c>
      <c r="F262" s="20">
        <v>40963</v>
      </c>
      <c r="G262" s="21" t="s">
        <v>22777</v>
      </c>
      <c r="H262" t="s">
        <v>24409</v>
      </c>
      <c r="I262" s="22">
        <v>-50000</v>
      </c>
      <c r="J262" s="22">
        <v>-50000</v>
      </c>
    </row>
    <row r="263" spans="1:10" x14ac:dyDescent="0.25">
      <c r="A263" s="21" t="s">
        <v>8738</v>
      </c>
      <c r="B263" s="21" t="s">
        <v>21768</v>
      </c>
      <c r="C263" s="21" t="s">
        <v>316</v>
      </c>
      <c r="D263" s="21" t="s">
        <v>315</v>
      </c>
      <c r="E263" s="21" t="s">
        <v>9122</v>
      </c>
      <c r="F263" s="20">
        <v>40963</v>
      </c>
      <c r="G263" s="21" t="s">
        <v>22910</v>
      </c>
      <c r="H263" t="s">
        <v>24403</v>
      </c>
      <c r="I263" s="22">
        <v>-11611.6</v>
      </c>
      <c r="J263" s="22">
        <v>-11611.6</v>
      </c>
    </row>
    <row r="264" spans="1:10" x14ac:dyDescent="0.25">
      <c r="A264" s="21" t="s">
        <v>8738</v>
      </c>
      <c r="B264" s="21" t="s">
        <v>21768</v>
      </c>
      <c r="C264" s="21" t="s">
        <v>316</v>
      </c>
      <c r="D264" s="21" t="s">
        <v>315</v>
      </c>
      <c r="E264" s="21" t="s">
        <v>9123</v>
      </c>
      <c r="F264" s="20">
        <v>40963</v>
      </c>
      <c r="G264" s="21" t="s">
        <v>22911</v>
      </c>
      <c r="H264" t="s">
        <v>24403</v>
      </c>
      <c r="I264" s="22">
        <v>-32880.199999999997</v>
      </c>
      <c r="J264" s="22">
        <v>-32880.199999999997</v>
      </c>
    </row>
    <row r="265" spans="1:10" x14ac:dyDescent="0.25">
      <c r="A265" s="21" t="s">
        <v>8738</v>
      </c>
      <c r="B265" s="21" t="s">
        <v>21768</v>
      </c>
      <c r="C265" s="21" t="s">
        <v>226</v>
      </c>
      <c r="D265" s="21" t="s">
        <v>225</v>
      </c>
      <c r="E265" s="21" t="s">
        <v>9126</v>
      </c>
      <c r="F265" s="20">
        <v>40968</v>
      </c>
      <c r="G265" s="21" t="s">
        <v>23282</v>
      </c>
      <c r="H265" t="s">
        <v>24410</v>
      </c>
      <c r="I265" s="22">
        <v>-481112.01</v>
      </c>
      <c r="J265" s="22">
        <v>-481112.01</v>
      </c>
    </row>
    <row r="266" spans="1:10" x14ac:dyDescent="0.25">
      <c r="A266" s="21" t="s">
        <v>8740</v>
      </c>
      <c r="B266" s="21" t="s">
        <v>21768</v>
      </c>
      <c r="C266" s="21" t="s">
        <v>334</v>
      </c>
      <c r="D266" s="21" t="s">
        <v>333</v>
      </c>
      <c r="E266" s="21" t="s">
        <v>9125</v>
      </c>
      <c r="F266" s="20">
        <v>40968</v>
      </c>
      <c r="G266" s="21" t="s">
        <v>23628</v>
      </c>
      <c r="H266" t="s">
        <v>24411</v>
      </c>
      <c r="I266" s="22">
        <v>-2309120.9</v>
      </c>
      <c r="J266" s="22">
        <v>-2309120.9</v>
      </c>
    </row>
    <row r="267" spans="1:10" x14ac:dyDescent="0.25">
      <c r="A267" s="21" t="s">
        <v>8738</v>
      </c>
      <c r="B267" s="21" t="s">
        <v>21768</v>
      </c>
      <c r="C267" s="21" t="s">
        <v>9127</v>
      </c>
      <c r="D267" s="21" t="s">
        <v>335</v>
      </c>
      <c r="E267" s="21" t="s">
        <v>9128</v>
      </c>
      <c r="F267" s="20">
        <v>40970</v>
      </c>
      <c r="G267" s="21" t="s">
        <v>21971</v>
      </c>
      <c r="H267" t="s">
        <v>24315</v>
      </c>
      <c r="I267" s="22">
        <v>-13705.62</v>
      </c>
      <c r="J267" s="22">
        <v>-13705.62</v>
      </c>
    </row>
    <row r="268" spans="1:10" x14ac:dyDescent="0.25">
      <c r="A268" s="21" t="s">
        <v>8738</v>
      </c>
      <c r="B268" s="21" t="s">
        <v>21768</v>
      </c>
      <c r="C268" s="21" t="s">
        <v>9129</v>
      </c>
      <c r="D268" s="21" t="s">
        <v>336</v>
      </c>
      <c r="E268" s="21" t="s">
        <v>9130</v>
      </c>
      <c r="F268" s="20">
        <v>40970</v>
      </c>
      <c r="G268" s="21" t="s">
        <v>22083</v>
      </c>
      <c r="H268" t="s">
        <v>24405</v>
      </c>
      <c r="I268" s="22">
        <v>-35075.74</v>
      </c>
      <c r="J268" s="22">
        <v>-35075.74</v>
      </c>
    </row>
    <row r="269" spans="1:10" x14ac:dyDescent="0.25">
      <c r="A269" s="21" t="s">
        <v>8738</v>
      </c>
      <c r="B269" s="21" t="s">
        <v>21768</v>
      </c>
      <c r="C269" s="21" t="s">
        <v>9131</v>
      </c>
      <c r="D269" s="21" t="s">
        <v>337</v>
      </c>
      <c r="E269" s="21" t="s">
        <v>9132</v>
      </c>
      <c r="F269" s="20">
        <v>40970</v>
      </c>
      <c r="G269" s="21" t="s">
        <v>21988</v>
      </c>
      <c r="H269" t="s">
        <v>24405</v>
      </c>
      <c r="I269" s="22">
        <v>-19806.79</v>
      </c>
      <c r="J269" s="22">
        <v>-19806.79</v>
      </c>
    </row>
    <row r="270" spans="1:10" x14ac:dyDescent="0.25">
      <c r="A270" s="21" t="s">
        <v>8738</v>
      </c>
      <c r="B270" s="21" t="s">
        <v>21768</v>
      </c>
      <c r="C270" s="21" t="s">
        <v>9133</v>
      </c>
      <c r="D270" s="21" t="s">
        <v>338</v>
      </c>
      <c r="E270" s="21" t="s">
        <v>9134</v>
      </c>
      <c r="F270" s="20">
        <v>40970</v>
      </c>
      <c r="G270" s="21" t="s">
        <v>22133</v>
      </c>
      <c r="H270" t="s">
        <v>24405</v>
      </c>
      <c r="I270" s="22">
        <v>-17262.37</v>
      </c>
      <c r="J270" s="22">
        <v>-17262.37</v>
      </c>
    </row>
    <row r="271" spans="1:10" x14ac:dyDescent="0.25">
      <c r="A271" s="21" t="s">
        <v>8738</v>
      </c>
      <c r="B271" s="21" t="s">
        <v>21768</v>
      </c>
      <c r="C271" s="21" t="s">
        <v>9135</v>
      </c>
      <c r="D271" s="21" t="s">
        <v>339</v>
      </c>
      <c r="E271" s="21" t="s">
        <v>9136</v>
      </c>
      <c r="F271" s="20">
        <v>40970</v>
      </c>
      <c r="G271" s="21" t="s">
        <v>22137</v>
      </c>
      <c r="H271" t="s">
        <v>24405</v>
      </c>
      <c r="I271" s="22">
        <v>-17269.22</v>
      </c>
      <c r="J271" s="22">
        <v>-17269.22</v>
      </c>
    </row>
    <row r="272" spans="1:10" x14ac:dyDescent="0.25">
      <c r="A272" s="21" t="s">
        <v>8738</v>
      </c>
      <c r="B272" s="21" t="s">
        <v>21768</v>
      </c>
      <c r="C272" s="21" t="s">
        <v>9137</v>
      </c>
      <c r="D272" s="21" t="s">
        <v>340</v>
      </c>
      <c r="E272" s="21" t="s">
        <v>9138</v>
      </c>
      <c r="F272" s="20">
        <v>40970</v>
      </c>
      <c r="G272" s="21" t="s">
        <v>22139</v>
      </c>
      <c r="H272" t="s">
        <v>24405</v>
      </c>
      <c r="I272" s="22">
        <v>-17269.22</v>
      </c>
      <c r="J272" s="22">
        <v>-17269.22</v>
      </c>
    </row>
    <row r="273" spans="1:10" x14ac:dyDescent="0.25">
      <c r="A273" s="21" t="s">
        <v>8738</v>
      </c>
      <c r="B273" s="21" t="s">
        <v>21768</v>
      </c>
      <c r="C273" s="21" t="s">
        <v>9139</v>
      </c>
      <c r="D273" s="21" t="s">
        <v>341</v>
      </c>
      <c r="E273" s="21" t="s">
        <v>9140</v>
      </c>
      <c r="F273" s="20">
        <v>40970</v>
      </c>
      <c r="G273" s="21" t="s">
        <v>22140</v>
      </c>
      <c r="H273" t="s">
        <v>24405</v>
      </c>
      <c r="I273" s="22">
        <v>-17262.37</v>
      </c>
      <c r="J273" s="22">
        <v>-17262.37</v>
      </c>
    </row>
    <row r="274" spans="1:10" x14ac:dyDescent="0.25">
      <c r="A274" s="21" t="s">
        <v>8738</v>
      </c>
      <c r="B274" s="21" t="s">
        <v>21768</v>
      </c>
      <c r="C274" s="21" t="s">
        <v>343</v>
      </c>
      <c r="D274" s="21" t="s">
        <v>342</v>
      </c>
      <c r="E274" s="21" t="s">
        <v>9141</v>
      </c>
      <c r="F274" s="20">
        <v>40970</v>
      </c>
      <c r="G274" s="21" t="s">
        <v>22776</v>
      </c>
      <c r="H274" t="s">
        <v>24405</v>
      </c>
      <c r="I274" s="22">
        <v>-99245.22</v>
      </c>
      <c r="J274" s="22">
        <v>-99245.22</v>
      </c>
    </row>
    <row r="275" spans="1:10" x14ac:dyDescent="0.25">
      <c r="A275" s="21" t="s">
        <v>9142</v>
      </c>
      <c r="B275" s="21" t="s">
        <v>21768</v>
      </c>
      <c r="C275" s="21" t="s">
        <v>9143</v>
      </c>
      <c r="D275" s="21" t="s">
        <v>344</v>
      </c>
      <c r="E275" s="21" t="s">
        <v>9144</v>
      </c>
      <c r="F275" s="20">
        <v>40970</v>
      </c>
      <c r="G275" s="21" t="s">
        <v>23406</v>
      </c>
      <c r="H275" t="s">
        <v>24412</v>
      </c>
      <c r="I275" s="22">
        <v>-49913.279999999999</v>
      </c>
      <c r="J275" s="22">
        <v>-49913.279999999999</v>
      </c>
    </row>
    <row r="276" spans="1:10" x14ac:dyDescent="0.25">
      <c r="A276" s="21" t="s">
        <v>8740</v>
      </c>
      <c r="B276" s="21" t="s">
        <v>21768</v>
      </c>
      <c r="C276" s="21" t="s">
        <v>9145</v>
      </c>
      <c r="D276" s="21" t="s">
        <v>345</v>
      </c>
      <c r="E276" s="21" t="s">
        <v>9146</v>
      </c>
      <c r="F276" s="20">
        <v>40971</v>
      </c>
      <c r="G276" s="21" t="s">
        <v>23538</v>
      </c>
      <c r="H276" t="s">
        <v>24413</v>
      </c>
      <c r="I276" s="22">
        <v>-4593</v>
      </c>
      <c r="J276" s="22">
        <v>-4593</v>
      </c>
    </row>
    <row r="277" spans="1:10" x14ac:dyDescent="0.25">
      <c r="A277" s="21" t="s">
        <v>8738</v>
      </c>
      <c r="B277" s="21" t="s">
        <v>21768</v>
      </c>
      <c r="C277" s="21" t="s">
        <v>347</v>
      </c>
      <c r="D277" s="21" t="s">
        <v>346</v>
      </c>
      <c r="E277" s="21" t="s">
        <v>9147</v>
      </c>
      <c r="F277" s="20">
        <v>40974</v>
      </c>
      <c r="G277" s="21" t="s">
        <v>22966</v>
      </c>
      <c r="H277" t="s">
        <v>24414</v>
      </c>
      <c r="I277" s="22">
        <v>-39811.199999999997</v>
      </c>
      <c r="J277" s="22">
        <v>-39811.199999999997</v>
      </c>
    </row>
    <row r="278" spans="1:10" x14ac:dyDescent="0.25">
      <c r="A278" s="21" t="s">
        <v>8740</v>
      </c>
      <c r="B278" s="21" t="s">
        <v>21768</v>
      </c>
      <c r="C278" s="21" t="s">
        <v>9148</v>
      </c>
      <c r="D278" s="21" t="s">
        <v>348</v>
      </c>
      <c r="E278" s="21" t="s">
        <v>9149</v>
      </c>
      <c r="F278" s="20">
        <v>40975</v>
      </c>
      <c r="G278" s="21" t="s">
        <v>23665</v>
      </c>
      <c r="H278" t="s">
        <v>24415</v>
      </c>
      <c r="I278" s="22">
        <v>-45500</v>
      </c>
      <c r="J278" s="22">
        <v>-45500</v>
      </c>
    </row>
    <row r="279" spans="1:10" x14ac:dyDescent="0.25">
      <c r="A279" s="21" t="s">
        <v>8738</v>
      </c>
      <c r="B279" s="21" t="s">
        <v>21768</v>
      </c>
      <c r="C279" s="21" t="s">
        <v>350</v>
      </c>
      <c r="D279" s="21" t="s">
        <v>349</v>
      </c>
      <c r="E279" s="21" t="s">
        <v>9150</v>
      </c>
      <c r="F279" s="20">
        <v>40977</v>
      </c>
      <c r="G279" s="21" t="s">
        <v>22763</v>
      </c>
      <c r="H279" t="s">
        <v>24405</v>
      </c>
      <c r="I279" s="22">
        <v>-43625.7</v>
      </c>
      <c r="J279" s="22">
        <v>-43625.7</v>
      </c>
    </row>
    <row r="280" spans="1:10" x14ac:dyDescent="0.25">
      <c r="A280" s="21" t="s">
        <v>8738</v>
      </c>
      <c r="B280" s="21" t="s">
        <v>21768</v>
      </c>
      <c r="C280" s="21" t="s">
        <v>347</v>
      </c>
      <c r="D280" s="21" t="s">
        <v>346</v>
      </c>
      <c r="E280" s="21" t="s">
        <v>9151</v>
      </c>
      <c r="F280" s="20">
        <v>40982</v>
      </c>
      <c r="G280" s="21" t="s">
        <v>22967</v>
      </c>
      <c r="H280" t="s">
        <v>24416</v>
      </c>
      <c r="I280" s="22">
        <v>-58130.85</v>
      </c>
      <c r="J280" s="22">
        <v>-58130.85</v>
      </c>
    </row>
    <row r="281" spans="1:10" x14ac:dyDescent="0.25">
      <c r="A281" s="21" t="s">
        <v>8738</v>
      </c>
      <c r="B281" s="21" t="s">
        <v>21768</v>
      </c>
      <c r="C281" s="21" t="s">
        <v>316</v>
      </c>
      <c r="D281" s="21" t="s">
        <v>315</v>
      </c>
      <c r="E281" s="21" t="s">
        <v>9152</v>
      </c>
      <c r="F281" s="20">
        <v>40988</v>
      </c>
      <c r="G281" s="21" t="s">
        <v>22912</v>
      </c>
      <c r="H281" t="s">
        <v>24417</v>
      </c>
      <c r="I281" s="22">
        <v>-14500</v>
      </c>
      <c r="J281" s="22">
        <v>-14500</v>
      </c>
    </row>
    <row r="282" spans="1:10" x14ac:dyDescent="0.25">
      <c r="A282" s="21" t="s">
        <v>8738</v>
      </c>
      <c r="B282" s="21" t="s">
        <v>21768</v>
      </c>
      <c r="C282" s="21" t="s">
        <v>316</v>
      </c>
      <c r="D282" s="21" t="s">
        <v>315</v>
      </c>
      <c r="E282" s="21" t="s">
        <v>9153</v>
      </c>
      <c r="F282" s="20">
        <v>40988</v>
      </c>
      <c r="G282" s="21" t="s">
        <v>22913</v>
      </c>
      <c r="H282" t="s">
        <v>24417</v>
      </c>
      <c r="I282" s="22">
        <v>-31337.4</v>
      </c>
      <c r="J282" s="22">
        <v>-31337.4</v>
      </c>
    </row>
    <row r="283" spans="1:10" x14ac:dyDescent="0.25">
      <c r="A283" s="21" t="s">
        <v>8738</v>
      </c>
      <c r="B283" s="21" t="s">
        <v>21768</v>
      </c>
      <c r="C283" s="21" t="s">
        <v>316</v>
      </c>
      <c r="D283" s="21" t="s">
        <v>315</v>
      </c>
      <c r="E283" s="21" t="s">
        <v>9154</v>
      </c>
      <c r="F283" s="20">
        <v>40988</v>
      </c>
      <c r="G283" s="21" t="s">
        <v>22914</v>
      </c>
      <c r="H283" t="s">
        <v>24417</v>
      </c>
      <c r="I283" s="22">
        <v>-1885</v>
      </c>
      <c r="J283" s="22">
        <v>-1885</v>
      </c>
    </row>
    <row r="284" spans="1:10" x14ac:dyDescent="0.25">
      <c r="A284" s="21" t="s">
        <v>8738</v>
      </c>
      <c r="B284" s="21" t="s">
        <v>21768</v>
      </c>
      <c r="C284" s="21" t="s">
        <v>316</v>
      </c>
      <c r="D284" s="21" t="s">
        <v>315</v>
      </c>
      <c r="E284" s="21" t="s">
        <v>9155</v>
      </c>
      <c r="F284" s="20">
        <v>40988</v>
      </c>
      <c r="G284" s="21" t="s">
        <v>22915</v>
      </c>
      <c r="H284" t="s">
        <v>24417</v>
      </c>
      <c r="I284" s="22">
        <v>-33071.599999999999</v>
      </c>
      <c r="J284" s="22">
        <v>-33071.599999999999</v>
      </c>
    </row>
    <row r="285" spans="1:10" x14ac:dyDescent="0.25">
      <c r="A285" s="21" t="s">
        <v>8738</v>
      </c>
      <c r="B285" s="21" t="s">
        <v>21768</v>
      </c>
      <c r="C285" s="21" t="s">
        <v>318</v>
      </c>
      <c r="D285" s="21" t="s">
        <v>317</v>
      </c>
      <c r="E285" s="21" t="s">
        <v>9156</v>
      </c>
      <c r="F285" s="20">
        <v>40990</v>
      </c>
      <c r="G285" s="21" t="s">
        <v>351</v>
      </c>
      <c r="H285" t="s">
        <v>16464</v>
      </c>
      <c r="I285" s="22">
        <v>-24244</v>
      </c>
      <c r="J285" s="22">
        <v>-24244</v>
      </c>
    </row>
    <row r="286" spans="1:10" x14ac:dyDescent="0.25">
      <c r="A286" s="21" t="s">
        <v>8738</v>
      </c>
      <c r="B286" s="21" t="s">
        <v>21768</v>
      </c>
      <c r="C286" s="21" t="s">
        <v>353</v>
      </c>
      <c r="D286" s="21" t="s">
        <v>352</v>
      </c>
      <c r="E286" s="21" t="s">
        <v>9157</v>
      </c>
      <c r="F286" s="20">
        <v>40990</v>
      </c>
      <c r="G286" s="21" t="s">
        <v>23272</v>
      </c>
      <c r="H286" t="s">
        <v>24418</v>
      </c>
      <c r="I286" s="22">
        <v>-4080</v>
      </c>
      <c r="J286" s="22">
        <v>-4080</v>
      </c>
    </row>
    <row r="287" spans="1:10" x14ac:dyDescent="0.25">
      <c r="A287" s="21" t="s">
        <v>8738</v>
      </c>
      <c r="B287" s="21" t="s">
        <v>21768</v>
      </c>
      <c r="C287" s="21" t="s">
        <v>353</v>
      </c>
      <c r="D287" s="21" t="s">
        <v>352</v>
      </c>
      <c r="E287" s="21" t="s">
        <v>9158</v>
      </c>
      <c r="F287" s="20">
        <v>40990</v>
      </c>
      <c r="G287" s="21" t="s">
        <v>23273</v>
      </c>
      <c r="H287" t="s">
        <v>24418</v>
      </c>
      <c r="I287" s="22">
        <v>-10855</v>
      </c>
      <c r="J287" s="22">
        <v>-10855</v>
      </c>
    </row>
    <row r="288" spans="1:10" x14ac:dyDescent="0.25">
      <c r="A288" s="21" t="s">
        <v>8738</v>
      </c>
      <c r="B288" s="21" t="s">
        <v>21768</v>
      </c>
      <c r="C288" s="21" t="s">
        <v>353</v>
      </c>
      <c r="D288" s="21" t="s">
        <v>352</v>
      </c>
      <c r="E288" s="21" t="s">
        <v>9159</v>
      </c>
      <c r="F288" s="20">
        <v>40990</v>
      </c>
      <c r="G288" s="21" t="s">
        <v>23274</v>
      </c>
      <c r="H288" t="s">
        <v>24418</v>
      </c>
      <c r="I288" s="22">
        <v>-8160</v>
      </c>
      <c r="J288" s="22">
        <v>-8160</v>
      </c>
    </row>
    <row r="289" spans="1:10" x14ac:dyDescent="0.25">
      <c r="A289" s="21" t="s">
        <v>8738</v>
      </c>
      <c r="B289" s="21" t="s">
        <v>21768</v>
      </c>
      <c r="C289" s="21" t="s">
        <v>9162</v>
      </c>
      <c r="D289" s="21" t="s">
        <v>354</v>
      </c>
      <c r="E289" s="21" t="s">
        <v>9163</v>
      </c>
      <c r="F289" s="20">
        <v>40994</v>
      </c>
      <c r="G289" s="21" t="s">
        <v>22135</v>
      </c>
      <c r="H289" t="s">
        <v>24405</v>
      </c>
      <c r="I289" s="22">
        <v>-20787.68</v>
      </c>
      <c r="J289" s="22">
        <v>-20787.68</v>
      </c>
    </row>
    <row r="290" spans="1:10" x14ac:dyDescent="0.25">
      <c r="A290" s="21" t="s">
        <v>8738</v>
      </c>
      <c r="B290" s="21" t="s">
        <v>21768</v>
      </c>
      <c r="C290" s="21" t="s">
        <v>316</v>
      </c>
      <c r="D290" s="21" t="s">
        <v>315</v>
      </c>
      <c r="E290" s="21" t="s">
        <v>9160</v>
      </c>
      <c r="F290" s="20">
        <v>40994</v>
      </c>
      <c r="G290" s="21" t="s">
        <v>22916</v>
      </c>
      <c r="H290" t="s">
        <v>24417</v>
      </c>
      <c r="I290" s="22">
        <v>-27381.8</v>
      </c>
      <c r="J290" s="22">
        <v>-27381.8</v>
      </c>
    </row>
    <row r="291" spans="1:10" x14ac:dyDescent="0.25">
      <c r="A291" s="21" t="s">
        <v>8738</v>
      </c>
      <c r="B291" s="21" t="s">
        <v>21768</v>
      </c>
      <c r="C291" s="21" t="s">
        <v>316</v>
      </c>
      <c r="D291" s="21" t="s">
        <v>315</v>
      </c>
      <c r="E291" s="21" t="s">
        <v>9161</v>
      </c>
      <c r="F291" s="20">
        <v>40994</v>
      </c>
      <c r="G291" s="21" t="s">
        <v>22891</v>
      </c>
      <c r="H291" t="s">
        <v>24417</v>
      </c>
      <c r="I291" s="22">
        <v>-32462.6</v>
      </c>
      <c r="J291" s="22">
        <v>-32462.6</v>
      </c>
    </row>
    <row r="292" spans="1:10" x14ac:dyDescent="0.25">
      <c r="A292" s="21" t="s">
        <v>8738</v>
      </c>
      <c r="B292" s="21" t="s">
        <v>21768</v>
      </c>
      <c r="C292" s="21" t="s">
        <v>353</v>
      </c>
      <c r="D292" s="21" t="s">
        <v>352</v>
      </c>
      <c r="E292" s="21" t="s">
        <v>9164</v>
      </c>
      <c r="F292" s="20">
        <v>40996</v>
      </c>
      <c r="G292" s="21" t="s">
        <v>23275</v>
      </c>
      <c r="H292" t="s">
        <v>24418</v>
      </c>
      <c r="I292" s="22">
        <v>-3060</v>
      </c>
      <c r="J292" s="22">
        <v>-3060</v>
      </c>
    </row>
    <row r="293" spans="1:10" x14ac:dyDescent="0.25">
      <c r="A293" s="21" t="s">
        <v>8738</v>
      </c>
      <c r="B293" s="21" t="s">
        <v>21768</v>
      </c>
      <c r="C293" s="21" t="s">
        <v>353</v>
      </c>
      <c r="D293" s="21" t="s">
        <v>352</v>
      </c>
      <c r="E293" s="21" t="s">
        <v>9165</v>
      </c>
      <c r="F293" s="20">
        <v>40997</v>
      </c>
      <c r="G293" s="21" t="s">
        <v>23276</v>
      </c>
      <c r="H293" t="s">
        <v>24418</v>
      </c>
      <c r="I293" s="22">
        <v>-3570</v>
      </c>
      <c r="J293" s="22">
        <v>-3570</v>
      </c>
    </row>
    <row r="294" spans="1:10" x14ac:dyDescent="0.25">
      <c r="A294" s="21" t="s">
        <v>8738</v>
      </c>
      <c r="B294" s="21" t="s">
        <v>21768</v>
      </c>
      <c r="C294" s="21" t="s">
        <v>353</v>
      </c>
      <c r="D294" s="21" t="s">
        <v>352</v>
      </c>
      <c r="E294" s="21" t="s">
        <v>9166</v>
      </c>
      <c r="F294" s="20">
        <v>40998</v>
      </c>
      <c r="G294" s="21" t="s">
        <v>23277</v>
      </c>
      <c r="H294" t="s">
        <v>24418</v>
      </c>
      <c r="I294" s="22">
        <v>-2040</v>
      </c>
      <c r="J294" s="22">
        <v>-2040</v>
      </c>
    </row>
    <row r="295" spans="1:10" x14ac:dyDescent="0.25">
      <c r="A295" s="21" t="s">
        <v>8738</v>
      </c>
      <c r="B295" s="21" t="s">
        <v>21768</v>
      </c>
      <c r="C295" s="21" t="s">
        <v>9167</v>
      </c>
      <c r="D295" s="21" t="s">
        <v>355</v>
      </c>
      <c r="E295" s="21" t="s">
        <v>9168</v>
      </c>
      <c r="F295" s="20">
        <v>41001</v>
      </c>
      <c r="G295" s="21" t="s">
        <v>21935</v>
      </c>
      <c r="H295" t="s">
        <v>24315</v>
      </c>
      <c r="I295" s="22">
        <v>-12000</v>
      </c>
      <c r="J295" s="22">
        <v>-12000</v>
      </c>
    </row>
    <row r="296" spans="1:10" x14ac:dyDescent="0.25">
      <c r="A296" s="21" t="s">
        <v>8738</v>
      </c>
      <c r="B296" s="21" t="s">
        <v>21768</v>
      </c>
      <c r="C296" s="21" t="s">
        <v>9169</v>
      </c>
      <c r="D296" s="21" t="s">
        <v>356</v>
      </c>
      <c r="E296" s="21" t="s">
        <v>9170</v>
      </c>
      <c r="F296" s="20">
        <v>41008</v>
      </c>
      <c r="G296" s="21" t="s">
        <v>21903</v>
      </c>
      <c r="H296" t="s">
        <v>24237</v>
      </c>
      <c r="I296" s="22">
        <v>-19442.7</v>
      </c>
      <c r="J296" s="22">
        <v>-19442.7</v>
      </c>
    </row>
    <row r="297" spans="1:10" x14ac:dyDescent="0.25">
      <c r="A297" s="21" t="s">
        <v>8738</v>
      </c>
      <c r="B297" s="21" t="s">
        <v>21768</v>
      </c>
      <c r="C297" s="21" t="s">
        <v>9171</v>
      </c>
      <c r="D297" s="21" t="s">
        <v>357</v>
      </c>
      <c r="E297" s="21" t="s">
        <v>9172</v>
      </c>
      <c r="F297" s="20">
        <v>41008</v>
      </c>
      <c r="G297" s="21" t="s">
        <v>21903</v>
      </c>
      <c r="H297" t="s">
        <v>24315</v>
      </c>
      <c r="I297" s="22">
        <v>-18722.599999999999</v>
      </c>
      <c r="J297" s="22">
        <v>-18722.599999999999</v>
      </c>
    </row>
    <row r="298" spans="1:10" x14ac:dyDescent="0.25">
      <c r="A298" s="21" t="s">
        <v>8738</v>
      </c>
      <c r="B298" s="21" t="s">
        <v>21768</v>
      </c>
      <c r="C298" s="21" t="s">
        <v>9173</v>
      </c>
      <c r="D298" s="21" t="s">
        <v>358</v>
      </c>
      <c r="E298" s="21" t="s">
        <v>9174</v>
      </c>
      <c r="F298" s="20">
        <v>41008</v>
      </c>
      <c r="G298" s="21" t="s">
        <v>21903</v>
      </c>
      <c r="H298" t="s">
        <v>24315</v>
      </c>
      <c r="I298" s="22">
        <v>-19082.650000000001</v>
      </c>
      <c r="J298" s="22">
        <v>-1908</v>
      </c>
    </row>
    <row r="299" spans="1:10" x14ac:dyDescent="0.25">
      <c r="A299" s="21" t="s">
        <v>8738</v>
      </c>
      <c r="B299" s="21" t="s">
        <v>21768</v>
      </c>
      <c r="C299" s="21" t="s">
        <v>9175</v>
      </c>
      <c r="D299" s="21" t="s">
        <v>359</v>
      </c>
      <c r="E299" s="21" t="s">
        <v>9176</v>
      </c>
      <c r="F299" s="20">
        <v>41008</v>
      </c>
      <c r="G299" s="21" t="s">
        <v>21903</v>
      </c>
      <c r="H299" t="s">
        <v>24315</v>
      </c>
      <c r="I299" s="22">
        <v>-44996.04</v>
      </c>
      <c r="J299" s="22">
        <v>-44996.04</v>
      </c>
    </row>
    <row r="300" spans="1:10" x14ac:dyDescent="0.25">
      <c r="A300" s="21" t="s">
        <v>8738</v>
      </c>
      <c r="B300" s="21" t="s">
        <v>21768</v>
      </c>
      <c r="C300" s="21" t="s">
        <v>9177</v>
      </c>
      <c r="D300" s="21" t="s">
        <v>360</v>
      </c>
      <c r="E300" s="21" t="s">
        <v>9178</v>
      </c>
      <c r="F300" s="20">
        <v>41008</v>
      </c>
      <c r="G300" s="21" t="s">
        <v>21903</v>
      </c>
      <c r="H300" t="s">
        <v>24315</v>
      </c>
      <c r="I300" s="22">
        <v>-21242.95</v>
      </c>
      <c r="J300" s="22">
        <v>-21242.95</v>
      </c>
    </row>
    <row r="301" spans="1:10" x14ac:dyDescent="0.25">
      <c r="A301" s="21" t="s">
        <v>8738</v>
      </c>
      <c r="B301" s="21" t="s">
        <v>21768</v>
      </c>
      <c r="C301" s="21" t="s">
        <v>9179</v>
      </c>
      <c r="D301" s="21" t="s">
        <v>361</v>
      </c>
      <c r="E301" s="21" t="s">
        <v>9180</v>
      </c>
      <c r="F301" s="20">
        <v>41008</v>
      </c>
      <c r="G301" s="21" t="s">
        <v>21903</v>
      </c>
      <c r="H301" t="s">
        <v>24315</v>
      </c>
      <c r="I301" s="22">
        <v>-15122.1</v>
      </c>
      <c r="J301" s="22">
        <v>-15122.1</v>
      </c>
    </row>
    <row r="302" spans="1:10" x14ac:dyDescent="0.25">
      <c r="A302" s="21" t="s">
        <v>8738</v>
      </c>
      <c r="B302" s="21" t="s">
        <v>21768</v>
      </c>
      <c r="C302" s="21" t="s">
        <v>9181</v>
      </c>
      <c r="D302" s="21" t="s">
        <v>362</v>
      </c>
      <c r="E302" s="21" t="s">
        <v>9182</v>
      </c>
      <c r="F302" s="20">
        <v>41008</v>
      </c>
      <c r="G302" s="21" t="s">
        <v>21903</v>
      </c>
      <c r="H302" t="s">
        <v>24419</v>
      </c>
      <c r="I302" s="22">
        <v>-18722.599999999999</v>
      </c>
      <c r="J302" s="22">
        <v>-18722.599999999999</v>
      </c>
    </row>
    <row r="303" spans="1:10" x14ac:dyDescent="0.25">
      <c r="A303" s="21" t="s">
        <v>8738</v>
      </c>
      <c r="B303" s="21" t="s">
        <v>21768</v>
      </c>
      <c r="C303" s="21" t="s">
        <v>9183</v>
      </c>
      <c r="D303" s="21" t="s">
        <v>363</v>
      </c>
      <c r="E303" s="21" t="s">
        <v>9184</v>
      </c>
      <c r="F303" s="20">
        <v>41008</v>
      </c>
      <c r="G303" s="21" t="s">
        <v>21903</v>
      </c>
      <c r="H303" t="s">
        <v>24420</v>
      </c>
      <c r="I303" s="22">
        <v>-12961.8</v>
      </c>
      <c r="J303" s="22">
        <v>-12961.8</v>
      </c>
    </row>
    <row r="304" spans="1:10" x14ac:dyDescent="0.25">
      <c r="A304" s="21" t="s">
        <v>8738</v>
      </c>
      <c r="B304" s="21" t="s">
        <v>21768</v>
      </c>
      <c r="C304" s="21" t="s">
        <v>9185</v>
      </c>
      <c r="D304" s="21" t="s">
        <v>364</v>
      </c>
      <c r="E304" s="21" t="s">
        <v>9186</v>
      </c>
      <c r="F304" s="20">
        <v>41008</v>
      </c>
      <c r="G304" s="21" t="s">
        <v>21903</v>
      </c>
      <c r="H304" t="s">
        <v>24421</v>
      </c>
      <c r="I304" s="22">
        <v>-16906.86</v>
      </c>
      <c r="J304" s="22">
        <v>-16906.86</v>
      </c>
    </row>
    <row r="305" spans="1:10" x14ac:dyDescent="0.25">
      <c r="A305" s="21" t="s">
        <v>8738</v>
      </c>
      <c r="B305" s="21" t="s">
        <v>21768</v>
      </c>
      <c r="C305" s="21" t="s">
        <v>9187</v>
      </c>
      <c r="D305" s="21" t="s">
        <v>365</v>
      </c>
      <c r="E305" s="21" t="s">
        <v>9188</v>
      </c>
      <c r="F305" s="20">
        <v>41008</v>
      </c>
      <c r="G305" s="21" t="s">
        <v>21903</v>
      </c>
      <c r="H305" t="s">
        <v>24422</v>
      </c>
      <c r="I305" s="22">
        <v>-20882.900000000001</v>
      </c>
      <c r="J305" s="22">
        <v>-20882.900000000001</v>
      </c>
    </row>
    <row r="306" spans="1:10" x14ac:dyDescent="0.25">
      <c r="A306" s="21" t="s">
        <v>8738</v>
      </c>
      <c r="B306" s="21" t="s">
        <v>21768</v>
      </c>
      <c r="C306" s="21" t="s">
        <v>9189</v>
      </c>
      <c r="D306" s="21" t="s">
        <v>366</v>
      </c>
      <c r="E306" s="21" t="s">
        <v>9190</v>
      </c>
      <c r="F306" s="20">
        <v>41008</v>
      </c>
      <c r="G306" s="21" t="s">
        <v>21903</v>
      </c>
      <c r="H306" t="s">
        <v>24423</v>
      </c>
      <c r="I306" s="22">
        <v>-19802.75</v>
      </c>
      <c r="J306" s="22">
        <v>-19802.75</v>
      </c>
    </row>
    <row r="307" spans="1:10" x14ac:dyDescent="0.25">
      <c r="A307" s="21" t="s">
        <v>8738</v>
      </c>
      <c r="B307" s="21" t="s">
        <v>21768</v>
      </c>
      <c r="C307" s="21" t="s">
        <v>9191</v>
      </c>
      <c r="D307" s="21" t="s">
        <v>367</v>
      </c>
      <c r="E307" s="21" t="s">
        <v>9192</v>
      </c>
      <c r="F307" s="20">
        <v>41008</v>
      </c>
      <c r="G307" s="21" t="s">
        <v>21903</v>
      </c>
      <c r="H307" t="s">
        <v>24424</v>
      </c>
      <c r="I307" s="22">
        <v>-19082.650000000001</v>
      </c>
      <c r="J307" s="22">
        <v>-1908</v>
      </c>
    </row>
    <row r="308" spans="1:10" x14ac:dyDescent="0.25">
      <c r="A308" s="21" t="s">
        <v>8738</v>
      </c>
      <c r="B308" s="21" t="s">
        <v>21768</v>
      </c>
      <c r="C308" s="21" t="s">
        <v>369</v>
      </c>
      <c r="D308" s="21" t="s">
        <v>368</v>
      </c>
      <c r="E308" s="21" t="s">
        <v>9193</v>
      </c>
      <c r="F308" s="20">
        <v>41008</v>
      </c>
      <c r="G308" s="21" t="s">
        <v>21903</v>
      </c>
      <c r="H308" t="s">
        <v>24425</v>
      </c>
      <c r="I308" s="22">
        <v>-38885.4</v>
      </c>
      <c r="J308" s="22">
        <v>-38885.4</v>
      </c>
    </row>
    <row r="309" spans="1:10" x14ac:dyDescent="0.25">
      <c r="A309" s="21" t="s">
        <v>8738</v>
      </c>
      <c r="B309" s="21" t="s">
        <v>21768</v>
      </c>
      <c r="C309" s="21" t="s">
        <v>371</v>
      </c>
      <c r="D309" s="21" t="s">
        <v>370</v>
      </c>
      <c r="E309" s="21" t="s">
        <v>9194</v>
      </c>
      <c r="F309" s="20">
        <v>41008</v>
      </c>
      <c r="G309" s="21" t="s">
        <v>21903</v>
      </c>
      <c r="H309" t="s">
        <v>24426</v>
      </c>
      <c r="I309" s="22">
        <v>-39605.5</v>
      </c>
      <c r="J309" s="22">
        <v>-39605.5</v>
      </c>
    </row>
    <row r="310" spans="1:10" x14ac:dyDescent="0.25">
      <c r="A310" s="21" t="s">
        <v>8738</v>
      </c>
      <c r="B310" s="21" t="s">
        <v>21768</v>
      </c>
      <c r="C310" s="21" t="s">
        <v>373</v>
      </c>
      <c r="D310" s="21" t="s">
        <v>372</v>
      </c>
      <c r="E310" s="21" t="s">
        <v>9195</v>
      </c>
      <c r="F310" s="20">
        <v>41008</v>
      </c>
      <c r="G310" s="21" t="s">
        <v>21903</v>
      </c>
      <c r="H310" t="s">
        <v>24427</v>
      </c>
      <c r="I310" s="22">
        <v>-19442.7</v>
      </c>
      <c r="J310" s="22">
        <v>-19442.7</v>
      </c>
    </row>
    <row r="311" spans="1:10" x14ac:dyDescent="0.25">
      <c r="A311" s="21" t="s">
        <v>8738</v>
      </c>
      <c r="B311" s="21" t="s">
        <v>21768</v>
      </c>
      <c r="C311" s="21" t="s">
        <v>375</v>
      </c>
      <c r="D311" s="21" t="s">
        <v>374</v>
      </c>
      <c r="E311" s="21" t="s">
        <v>9196</v>
      </c>
      <c r="F311" s="20">
        <v>41008</v>
      </c>
      <c r="G311" s="21" t="s">
        <v>21903</v>
      </c>
      <c r="H311" t="s">
        <v>24428</v>
      </c>
      <c r="I311" s="22">
        <v>-19802.75</v>
      </c>
      <c r="J311" s="22">
        <v>-19802.75</v>
      </c>
    </row>
    <row r="312" spans="1:10" x14ac:dyDescent="0.25">
      <c r="A312" s="21" t="s">
        <v>8738</v>
      </c>
      <c r="B312" s="21" t="s">
        <v>21768</v>
      </c>
      <c r="C312" s="21" t="s">
        <v>377</v>
      </c>
      <c r="D312" s="21" t="s">
        <v>376</v>
      </c>
      <c r="E312" s="21" t="s">
        <v>9197</v>
      </c>
      <c r="F312" s="20">
        <v>41008</v>
      </c>
      <c r="G312" s="21" t="s">
        <v>21903</v>
      </c>
      <c r="H312" t="s">
        <v>24429</v>
      </c>
      <c r="I312" s="22">
        <v>-19442.7</v>
      </c>
      <c r="J312" s="22">
        <v>-19442.7</v>
      </c>
    </row>
    <row r="313" spans="1:10" x14ac:dyDescent="0.25">
      <c r="A313" s="21" t="s">
        <v>8738</v>
      </c>
      <c r="B313" s="21" t="s">
        <v>21768</v>
      </c>
      <c r="C313" s="21" t="s">
        <v>379</v>
      </c>
      <c r="D313" s="21" t="s">
        <v>378</v>
      </c>
      <c r="E313" s="21" t="s">
        <v>9198</v>
      </c>
      <c r="F313" s="20">
        <v>41008</v>
      </c>
      <c r="G313" s="21" t="s">
        <v>21903</v>
      </c>
      <c r="H313" t="s">
        <v>24430</v>
      </c>
      <c r="I313" s="22">
        <v>-12601.75</v>
      </c>
      <c r="J313" s="22">
        <v>-12601.75</v>
      </c>
    </row>
    <row r="314" spans="1:10" x14ac:dyDescent="0.25">
      <c r="A314" s="21" t="s">
        <v>8738</v>
      </c>
      <c r="B314" s="21" t="s">
        <v>21768</v>
      </c>
      <c r="C314" s="21" t="s">
        <v>381</v>
      </c>
      <c r="D314" s="21" t="s">
        <v>380</v>
      </c>
      <c r="E314" s="21" t="s">
        <v>9199</v>
      </c>
      <c r="F314" s="20">
        <v>41008</v>
      </c>
      <c r="G314" s="21" t="s">
        <v>21903</v>
      </c>
      <c r="H314" t="s">
        <v>24431</v>
      </c>
      <c r="I314" s="22">
        <v>-19082.650000000001</v>
      </c>
      <c r="J314" s="22">
        <v>-19082.650000000001</v>
      </c>
    </row>
    <row r="315" spans="1:10" x14ac:dyDescent="0.25">
      <c r="A315" s="21" t="s">
        <v>8740</v>
      </c>
      <c r="B315" s="21" t="s">
        <v>21768</v>
      </c>
      <c r="C315" s="21" t="s">
        <v>9200</v>
      </c>
      <c r="D315" s="21" t="s">
        <v>382</v>
      </c>
      <c r="E315" s="21" t="s">
        <v>9201</v>
      </c>
      <c r="F315" s="20">
        <v>41009</v>
      </c>
      <c r="G315" s="21" t="s">
        <v>23548</v>
      </c>
      <c r="H315" t="s">
        <v>24432</v>
      </c>
      <c r="I315" s="22">
        <v>-1200760.8</v>
      </c>
      <c r="J315" s="22">
        <v>-1200760.8</v>
      </c>
    </row>
    <row r="316" spans="1:10" x14ac:dyDescent="0.25">
      <c r="A316" s="21" t="s">
        <v>8738</v>
      </c>
      <c r="B316" s="21" t="s">
        <v>21768</v>
      </c>
      <c r="C316" s="21" t="s">
        <v>384</v>
      </c>
      <c r="D316" s="21" t="s">
        <v>383</v>
      </c>
      <c r="E316" s="21" t="s">
        <v>9205</v>
      </c>
      <c r="F316" s="20">
        <v>41010</v>
      </c>
      <c r="G316" s="21" t="s">
        <v>22702</v>
      </c>
      <c r="H316" t="s">
        <v>24433</v>
      </c>
      <c r="I316" s="22">
        <v>-2500</v>
      </c>
      <c r="J316" s="22">
        <v>-2500</v>
      </c>
    </row>
    <row r="317" spans="1:10" x14ac:dyDescent="0.25">
      <c r="A317" s="21" t="s">
        <v>8738</v>
      </c>
      <c r="B317" s="21" t="s">
        <v>21768</v>
      </c>
      <c r="C317" s="21" t="s">
        <v>316</v>
      </c>
      <c r="D317" s="21" t="s">
        <v>315</v>
      </c>
      <c r="E317" s="21" t="s">
        <v>9202</v>
      </c>
      <c r="F317" s="20">
        <v>41010</v>
      </c>
      <c r="G317" s="21" t="s">
        <v>22917</v>
      </c>
      <c r="H317" t="s">
        <v>24417</v>
      </c>
      <c r="I317" s="22">
        <v>-12725.2</v>
      </c>
      <c r="J317" s="22">
        <v>-12725.2</v>
      </c>
    </row>
    <row r="318" spans="1:10" x14ac:dyDescent="0.25">
      <c r="A318" s="21" t="s">
        <v>8738</v>
      </c>
      <c r="B318" s="21" t="s">
        <v>21768</v>
      </c>
      <c r="C318" s="21" t="s">
        <v>316</v>
      </c>
      <c r="D318" s="21" t="s">
        <v>315</v>
      </c>
      <c r="E318" s="21" t="s">
        <v>9203</v>
      </c>
      <c r="F318" s="20">
        <v>41010</v>
      </c>
      <c r="G318" s="21" t="s">
        <v>22918</v>
      </c>
      <c r="H318" t="s">
        <v>24417</v>
      </c>
      <c r="I318" s="22">
        <v>-16008</v>
      </c>
      <c r="J318" s="22">
        <v>-16008</v>
      </c>
    </row>
    <row r="319" spans="1:10" x14ac:dyDescent="0.25">
      <c r="A319" s="21" t="s">
        <v>8738</v>
      </c>
      <c r="B319" s="21" t="s">
        <v>21768</v>
      </c>
      <c r="C319" s="21" t="s">
        <v>316</v>
      </c>
      <c r="D319" s="21" t="s">
        <v>315</v>
      </c>
      <c r="E319" s="21" t="s">
        <v>9204</v>
      </c>
      <c r="F319" s="20">
        <v>41010</v>
      </c>
      <c r="G319" s="21" t="s">
        <v>22919</v>
      </c>
      <c r="H319" t="s">
        <v>24417</v>
      </c>
      <c r="I319" s="22">
        <v>-20961.2</v>
      </c>
      <c r="J319" s="22">
        <v>-20961.2</v>
      </c>
    </row>
    <row r="320" spans="1:10" x14ac:dyDescent="0.25">
      <c r="A320" s="21" t="s">
        <v>8740</v>
      </c>
      <c r="B320" s="21" t="s">
        <v>21768</v>
      </c>
      <c r="C320" s="21" t="s">
        <v>9206</v>
      </c>
      <c r="D320" s="21" t="s">
        <v>385</v>
      </c>
      <c r="E320" s="21" t="s">
        <v>9207</v>
      </c>
      <c r="F320" s="20">
        <v>41011</v>
      </c>
      <c r="G320" s="21" t="s">
        <v>23573</v>
      </c>
      <c r="H320" t="s">
        <v>24434</v>
      </c>
      <c r="I320" s="22">
        <v>-80000</v>
      </c>
      <c r="J320" s="22">
        <v>-80000</v>
      </c>
    </row>
    <row r="321" spans="1:10" x14ac:dyDescent="0.25">
      <c r="A321" s="21" t="s">
        <v>8738</v>
      </c>
      <c r="B321" s="21" t="s">
        <v>21768</v>
      </c>
      <c r="C321" s="21" t="s">
        <v>9208</v>
      </c>
      <c r="D321" s="21" t="s">
        <v>386</v>
      </c>
      <c r="E321" s="21" t="s">
        <v>9209</v>
      </c>
      <c r="F321" s="20">
        <v>41016</v>
      </c>
      <c r="G321" s="21" t="s">
        <v>21847</v>
      </c>
      <c r="H321" t="s">
        <v>24315</v>
      </c>
      <c r="I321" s="22">
        <v>-19442.7</v>
      </c>
      <c r="J321" s="22">
        <v>-19442.7</v>
      </c>
    </row>
    <row r="322" spans="1:10" x14ac:dyDescent="0.25">
      <c r="A322" s="21" t="s">
        <v>8740</v>
      </c>
      <c r="B322" s="21" t="s">
        <v>21768</v>
      </c>
      <c r="C322" s="21" t="s">
        <v>388</v>
      </c>
      <c r="D322" s="21" t="s">
        <v>387</v>
      </c>
      <c r="E322" s="21" t="s">
        <v>9210</v>
      </c>
      <c r="F322" s="20">
        <v>41016</v>
      </c>
      <c r="G322" s="21" t="s">
        <v>23518</v>
      </c>
      <c r="H322" t="s">
        <v>24435</v>
      </c>
      <c r="I322" s="22">
        <v>-175000</v>
      </c>
      <c r="J322" s="22">
        <v>-175000</v>
      </c>
    </row>
    <row r="323" spans="1:10" x14ac:dyDescent="0.25">
      <c r="A323" s="21" t="s">
        <v>8738</v>
      </c>
      <c r="B323" s="21" t="s">
        <v>21768</v>
      </c>
      <c r="C323" s="21" t="s">
        <v>384</v>
      </c>
      <c r="D323" s="21" t="s">
        <v>383</v>
      </c>
      <c r="E323" s="21" t="s">
        <v>9211</v>
      </c>
      <c r="F323" s="20">
        <v>41017</v>
      </c>
      <c r="G323" s="21" t="s">
        <v>22703</v>
      </c>
      <c r="H323" t="s">
        <v>24433</v>
      </c>
      <c r="I323" s="22">
        <v>-1500</v>
      </c>
      <c r="J323" s="22">
        <v>-1500</v>
      </c>
    </row>
    <row r="324" spans="1:10" x14ac:dyDescent="0.25">
      <c r="A324" s="21" t="s">
        <v>8738</v>
      </c>
      <c r="B324" s="21" t="s">
        <v>21768</v>
      </c>
      <c r="C324" s="21" t="s">
        <v>390</v>
      </c>
      <c r="D324" s="21" t="s">
        <v>389</v>
      </c>
      <c r="E324" s="21" t="s">
        <v>9216</v>
      </c>
      <c r="F324" s="20">
        <v>41025</v>
      </c>
      <c r="G324" s="21" t="s">
        <v>22327</v>
      </c>
      <c r="H324" t="s">
        <v>24436</v>
      </c>
      <c r="I324" s="22">
        <v>-498822.93</v>
      </c>
      <c r="J324" s="22">
        <v>-498822.93</v>
      </c>
    </row>
    <row r="325" spans="1:10" x14ac:dyDescent="0.25">
      <c r="A325" s="21" t="s">
        <v>8738</v>
      </c>
      <c r="B325" s="21" t="s">
        <v>21768</v>
      </c>
      <c r="C325" s="21" t="s">
        <v>316</v>
      </c>
      <c r="D325" s="21" t="s">
        <v>315</v>
      </c>
      <c r="E325" s="21" t="s">
        <v>9212</v>
      </c>
      <c r="F325" s="20">
        <v>41025</v>
      </c>
      <c r="G325" s="21" t="s">
        <v>22920</v>
      </c>
      <c r="H325" t="s">
        <v>24417</v>
      </c>
      <c r="I325" s="22">
        <v>-38604.800000000003</v>
      </c>
      <c r="J325" s="22">
        <v>-38604.800000000003</v>
      </c>
    </row>
    <row r="326" spans="1:10" x14ac:dyDescent="0.25">
      <c r="A326" s="21" t="s">
        <v>8738</v>
      </c>
      <c r="B326" s="21" t="s">
        <v>21768</v>
      </c>
      <c r="C326" s="21" t="s">
        <v>316</v>
      </c>
      <c r="D326" s="21" t="s">
        <v>315</v>
      </c>
      <c r="E326" s="21" t="s">
        <v>9213</v>
      </c>
      <c r="F326" s="20">
        <v>41025</v>
      </c>
      <c r="G326" s="21" t="s">
        <v>22921</v>
      </c>
      <c r="H326" t="s">
        <v>24417</v>
      </c>
      <c r="I326" s="22">
        <v>-17492.8</v>
      </c>
      <c r="J326" s="22">
        <v>-17492.8</v>
      </c>
    </row>
    <row r="327" spans="1:10" x14ac:dyDescent="0.25">
      <c r="A327" s="21" t="s">
        <v>8738</v>
      </c>
      <c r="B327" s="21" t="s">
        <v>21768</v>
      </c>
      <c r="C327" s="21" t="s">
        <v>316</v>
      </c>
      <c r="D327" s="21" t="s">
        <v>315</v>
      </c>
      <c r="E327" s="21" t="s">
        <v>9214</v>
      </c>
      <c r="F327" s="20">
        <v>41025</v>
      </c>
      <c r="G327" s="21" t="s">
        <v>22922</v>
      </c>
      <c r="H327" t="s">
        <v>24417</v>
      </c>
      <c r="I327" s="22">
        <v>-23084</v>
      </c>
      <c r="J327" s="22">
        <v>-23084</v>
      </c>
    </row>
    <row r="328" spans="1:10" x14ac:dyDescent="0.25">
      <c r="A328" s="21" t="s">
        <v>8738</v>
      </c>
      <c r="B328" s="21" t="s">
        <v>21768</v>
      </c>
      <c r="C328" s="21" t="s">
        <v>316</v>
      </c>
      <c r="D328" s="21" t="s">
        <v>315</v>
      </c>
      <c r="E328" s="21" t="s">
        <v>9215</v>
      </c>
      <c r="F328" s="20">
        <v>41025</v>
      </c>
      <c r="G328" s="21" t="s">
        <v>22923</v>
      </c>
      <c r="H328" t="s">
        <v>24437</v>
      </c>
      <c r="I328" s="22">
        <v>-17771.2</v>
      </c>
      <c r="J328" s="22">
        <v>-17771.2</v>
      </c>
    </row>
    <row r="329" spans="1:10" x14ac:dyDescent="0.25">
      <c r="A329" s="21" t="s">
        <v>8738</v>
      </c>
      <c r="B329" s="21" t="s">
        <v>21768</v>
      </c>
      <c r="C329" s="21" t="s">
        <v>384</v>
      </c>
      <c r="D329" s="21" t="s">
        <v>383</v>
      </c>
      <c r="E329" s="21" t="s">
        <v>9217</v>
      </c>
      <c r="F329" s="20">
        <v>41026</v>
      </c>
      <c r="G329" s="21" t="s">
        <v>22704</v>
      </c>
      <c r="H329" t="s">
        <v>24433</v>
      </c>
      <c r="I329" s="22">
        <v>-2000</v>
      </c>
      <c r="J329" s="22">
        <v>-2000</v>
      </c>
    </row>
    <row r="330" spans="1:10" x14ac:dyDescent="0.25">
      <c r="A330" s="21" t="s">
        <v>8738</v>
      </c>
      <c r="B330" s="21" t="s">
        <v>21768</v>
      </c>
      <c r="C330" s="21" t="s">
        <v>384</v>
      </c>
      <c r="D330" s="21" t="s">
        <v>383</v>
      </c>
      <c r="E330" s="21" t="s">
        <v>9218</v>
      </c>
      <c r="F330" s="20">
        <v>41026</v>
      </c>
      <c r="G330" s="21" t="s">
        <v>22705</v>
      </c>
      <c r="H330" t="s">
        <v>24433</v>
      </c>
      <c r="I330" s="22">
        <v>-2000</v>
      </c>
      <c r="J330" s="22">
        <v>-2000</v>
      </c>
    </row>
    <row r="331" spans="1:10" x14ac:dyDescent="0.25">
      <c r="A331" s="21" t="s">
        <v>8738</v>
      </c>
      <c r="B331" s="21" t="s">
        <v>21768</v>
      </c>
      <c r="C331" s="21" t="s">
        <v>392</v>
      </c>
      <c r="D331" s="21" t="s">
        <v>391</v>
      </c>
      <c r="E331" s="21" t="s">
        <v>9219</v>
      </c>
      <c r="F331" s="20">
        <v>41026</v>
      </c>
      <c r="G331" s="21" t="s">
        <v>22782</v>
      </c>
      <c r="H331" t="s">
        <v>24438</v>
      </c>
      <c r="I331" s="22">
        <v>-20000</v>
      </c>
      <c r="J331" s="22">
        <v>-20000</v>
      </c>
    </row>
    <row r="332" spans="1:10" x14ac:dyDescent="0.25">
      <c r="A332" s="21" t="s">
        <v>8740</v>
      </c>
      <c r="B332" s="21" t="s">
        <v>21768</v>
      </c>
      <c r="C332" s="21" t="s">
        <v>9224</v>
      </c>
      <c r="D332" s="21" t="s">
        <v>395</v>
      </c>
      <c r="E332" s="21" t="s">
        <v>9225</v>
      </c>
      <c r="F332" s="20">
        <v>41026</v>
      </c>
      <c r="G332" s="21" t="s">
        <v>22782</v>
      </c>
      <c r="H332" t="s">
        <v>24315</v>
      </c>
      <c r="I332" s="22">
        <v>-48000</v>
      </c>
      <c r="J332" s="22">
        <v>-48000</v>
      </c>
    </row>
    <row r="333" spans="1:10" x14ac:dyDescent="0.25">
      <c r="A333" s="21" t="s">
        <v>8740</v>
      </c>
      <c r="B333" s="21" t="s">
        <v>21768</v>
      </c>
      <c r="C333" s="21" t="s">
        <v>9226</v>
      </c>
      <c r="D333" s="21" t="s">
        <v>396</v>
      </c>
      <c r="E333" s="21" t="s">
        <v>9227</v>
      </c>
      <c r="F333" s="20">
        <v>41026</v>
      </c>
      <c r="G333" s="21" t="s">
        <v>22782</v>
      </c>
      <c r="H333" t="s">
        <v>24315</v>
      </c>
      <c r="I333" s="22">
        <v>-48000</v>
      </c>
      <c r="J333" s="22">
        <v>-48000</v>
      </c>
    </row>
    <row r="334" spans="1:10" x14ac:dyDescent="0.25">
      <c r="A334" s="21" t="s">
        <v>8740</v>
      </c>
      <c r="B334" s="21" t="s">
        <v>21768</v>
      </c>
      <c r="C334" s="21" t="s">
        <v>9228</v>
      </c>
      <c r="D334" s="21" t="s">
        <v>397</v>
      </c>
      <c r="E334" s="21" t="s">
        <v>9229</v>
      </c>
      <c r="F334" s="20">
        <v>41026</v>
      </c>
      <c r="G334" s="21" t="s">
        <v>22782</v>
      </c>
      <c r="H334" t="s">
        <v>24315</v>
      </c>
      <c r="I334" s="22">
        <v>-48000</v>
      </c>
      <c r="J334" s="22">
        <v>-48000</v>
      </c>
    </row>
    <row r="335" spans="1:10" x14ac:dyDescent="0.25">
      <c r="A335" s="21" t="s">
        <v>8740</v>
      </c>
      <c r="B335" s="21" t="s">
        <v>21768</v>
      </c>
      <c r="C335" s="21" t="s">
        <v>9220</v>
      </c>
      <c r="D335" s="21" t="s">
        <v>393</v>
      </c>
      <c r="E335" s="21" t="s">
        <v>9221</v>
      </c>
      <c r="F335" s="20">
        <v>41026</v>
      </c>
      <c r="G335" s="21" t="s">
        <v>23581</v>
      </c>
      <c r="H335" t="s">
        <v>24439</v>
      </c>
      <c r="I335" s="22">
        <v>-70000</v>
      </c>
      <c r="J335" s="22">
        <v>-7000</v>
      </c>
    </row>
    <row r="336" spans="1:10" x14ac:dyDescent="0.25">
      <c r="A336" s="21" t="s">
        <v>8740</v>
      </c>
      <c r="B336" s="21" t="s">
        <v>21768</v>
      </c>
      <c r="C336" s="21" t="s">
        <v>9230</v>
      </c>
      <c r="D336" s="21" t="s">
        <v>398</v>
      </c>
      <c r="E336" s="21" t="s">
        <v>9231</v>
      </c>
      <c r="F336" s="20">
        <v>41026</v>
      </c>
      <c r="G336" s="21" t="s">
        <v>22782</v>
      </c>
      <c r="H336" t="s">
        <v>24438</v>
      </c>
      <c r="I336" s="22">
        <v>-50000</v>
      </c>
      <c r="J336" s="22">
        <v>-50000</v>
      </c>
    </row>
    <row r="337" spans="1:10" x14ac:dyDescent="0.25">
      <c r="A337" s="21" t="s">
        <v>8740</v>
      </c>
      <c r="B337" s="21" t="s">
        <v>21768</v>
      </c>
      <c r="C337" s="21" t="s">
        <v>9222</v>
      </c>
      <c r="D337" s="21" t="s">
        <v>394</v>
      </c>
      <c r="E337" s="21" t="s">
        <v>9223</v>
      </c>
      <c r="F337" s="20">
        <v>41026</v>
      </c>
      <c r="G337" s="21" t="s">
        <v>22782</v>
      </c>
      <c r="H337" t="s">
        <v>24438</v>
      </c>
      <c r="I337" s="22">
        <v>-50000</v>
      </c>
      <c r="J337" s="22">
        <v>-50000</v>
      </c>
    </row>
    <row r="338" spans="1:10" x14ac:dyDescent="0.25">
      <c r="A338" s="21" t="s">
        <v>8740</v>
      </c>
      <c r="B338" s="21" t="s">
        <v>21768</v>
      </c>
      <c r="C338" s="21" t="s">
        <v>9232</v>
      </c>
      <c r="D338" s="21" t="s">
        <v>399</v>
      </c>
      <c r="E338" s="21" t="s">
        <v>9233</v>
      </c>
      <c r="F338" s="20">
        <v>41026</v>
      </c>
      <c r="G338" s="21" t="s">
        <v>23581</v>
      </c>
      <c r="H338" t="s">
        <v>24439</v>
      </c>
      <c r="I338" s="22">
        <v>-49000</v>
      </c>
      <c r="J338" s="22">
        <v>-49000</v>
      </c>
    </row>
    <row r="339" spans="1:10" x14ac:dyDescent="0.25">
      <c r="A339" s="21" t="s">
        <v>8740</v>
      </c>
      <c r="B339" s="21" t="s">
        <v>21768</v>
      </c>
      <c r="C339" s="21" t="s">
        <v>9234</v>
      </c>
      <c r="D339" s="21" t="s">
        <v>400</v>
      </c>
      <c r="E339" s="21" t="s">
        <v>9235</v>
      </c>
      <c r="F339" s="20">
        <v>41030</v>
      </c>
      <c r="G339" s="21" t="s">
        <v>23520</v>
      </c>
      <c r="H339" t="s">
        <v>24315</v>
      </c>
      <c r="I339" s="22">
        <v>-1160727.8999999999</v>
      </c>
      <c r="J339" s="22">
        <v>-1160727.8999999999</v>
      </c>
    </row>
    <row r="340" spans="1:10" x14ac:dyDescent="0.25">
      <c r="A340" s="21" t="s">
        <v>8738</v>
      </c>
      <c r="B340" s="21" t="s">
        <v>21768</v>
      </c>
      <c r="C340" s="21" t="s">
        <v>402</v>
      </c>
      <c r="D340" s="21" t="s">
        <v>401</v>
      </c>
      <c r="E340" s="21" t="s">
        <v>9236</v>
      </c>
      <c r="F340" s="20">
        <v>41031</v>
      </c>
      <c r="G340" s="21" t="s">
        <v>22501</v>
      </c>
      <c r="H340" t="s">
        <v>24440</v>
      </c>
      <c r="I340" s="22">
        <v>-56985</v>
      </c>
      <c r="J340" s="22">
        <v>-56985</v>
      </c>
    </row>
    <row r="341" spans="1:10" x14ac:dyDescent="0.25">
      <c r="A341" s="21" t="s">
        <v>8738</v>
      </c>
      <c r="B341" s="21" t="s">
        <v>21768</v>
      </c>
      <c r="C341" s="21" t="s">
        <v>384</v>
      </c>
      <c r="D341" s="21" t="s">
        <v>383</v>
      </c>
      <c r="E341" s="21" t="s">
        <v>9237</v>
      </c>
      <c r="F341" s="20">
        <v>41051</v>
      </c>
      <c r="G341" s="21" t="s">
        <v>22706</v>
      </c>
      <c r="H341" t="s">
        <v>24433</v>
      </c>
      <c r="I341" s="22">
        <v>-2000</v>
      </c>
      <c r="J341" s="22">
        <v>-2000</v>
      </c>
    </row>
    <row r="342" spans="1:10" x14ac:dyDescent="0.25">
      <c r="A342" s="21" t="s">
        <v>8738</v>
      </c>
      <c r="B342" s="21" t="s">
        <v>21768</v>
      </c>
      <c r="C342" s="21" t="s">
        <v>384</v>
      </c>
      <c r="D342" s="21" t="s">
        <v>383</v>
      </c>
      <c r="E342" s="21" t="s">
        <v>9238</v>
      </c>
      <c r="F342" s="20">
        <v>41055</v>
      </c>
      <c r="G342" s="21" t="s">
        <v>22707</v>
      </c>
      <c r="H342" t="s">
        <v>24433</v>
      </c>
      <c r="I342" s="22">
        <v>-1000</v>
      </c>
      <c r="J342" s="22">
        <v>-1000</v>
      </c>
    </row>
    <row r="343" spans="1:10" x14ac:dyDescent="0.25">
      <c r="A343" s="21" t="s">
        <v>8738</v>
      </c>
      <c r="B343" s="21" t="s">
        <v>21768</v>
      </c>
      <c r="C343" s="21" t="s">
        <v>404</v>
      </c>
      <c r="D343" s="21" t="s">
        <v>403</v>
      </c>
      <c r="E343" s="21" t="s">
        <v>9239</v>
      </c>
      <c r="F343" s="20">
        <v>41058</v>
      </c>
      <c r="G343" s="21" t="s">
        <v>22048</v>
      </c>
      <c r="H343" t="s">
        <v>24441</v>
      </c>
      <c r="I343" s="22">
        <v>-34800</v>
      </c>
      <c r="J343" s="22">
        <v>-34800</v>
      </c>
    </row>
    <row r="344" spans="1:10" x14ac:dyDescent="0.25">
      <c r="A344" s="21" t="s">
        <v>8738</v>
      </c>
      <c r="B344" s="21" t="s">
        <v>21768</v>
      </c>
      <c r="C344" s="21" t="s">
        <v>404</v>
      </c>
      <c r="D344" s="21" t="s">
        <v>403</v>
      </c>
      <c r="E344" s="21" t="s">
        <v>9240</v>
      </c>
      <c r="F344" s="20">
        <v>41058</v>
      </c>
      <c r="G344" s="21" t="s">
        <v>22701</v>
      </c>
      <c r="H344" t="s">
        <v>24441</v>
      </c>
      <c r="I344" s="22">
        <v>-34800</v>
      </c>
      <c r="J344" s="22">
        <v>-34800</v>
      </c>
    </row>
    <row r="345" spans="1:10" x14ac:dyDescent="0.25">
      <c r="A345" s="21" t="s">
        <v>8738</v>
      </c>
      <c r="B345" s="21" t="s">
        <v>21768</v>
      </c>
      <c r="C345" s="21" t="s">
        <v>408</v>
      </c>
      <c r="D345" s="21" t="s">
        <v>407</v>
      </c>
      <c r="E345" s="21" t="s">
        <v>9242</v>
      </c>
      <c r="F345" s="20">
        <v>41061</v>
      </c>
      <c r="G345" s="21" t="s">
        <v>22549</v>
      </c>
      <c r="H345" t="s">
        <v>24442</v>
      </c>
      <c r="I345" s="22">
        <v>-138214</v>
      </c>
      <c r="J345" s="22">
        <v>-134068</v>
      </c>
    </row>
    <row r="346" spans="1:10" x14ac:dyDescent="0.25">
      <c r="A346" s="21" t="s">
        <v>8738</v>
      </c>
      <c r="B346" s="21" t="s">
        <v>21768</v>
      </c>
      <c r="C346" s="21" t="s">
        <v>406</v>
      </c>
      <c r="D346" s="21" t="s">
        <v>405</v>
      </c>
      <c r="E346" s="21" t="s">
        <v>9241</v>
      </c>
      <c r="F346" s="20">
        <v>41061</v>
      </c>
      <c r="G346" s="21" t="s">
        <v>23235</v>
      </c>
      <c r="H346" t="s">
        <v>24443</v>
      </c>
      <c r="I346" s="22">
        <v>-418089.77</v>
      </c>
      <c r="J346" s="22">
        <v>-418089.77</v>
      </c>
    </row>
    <row r="347" spans="1:10" x14ac:dyDescent="0.25">
      <c r="A347" s="21" t="s">
        <v>8738</v>
      </c>
      <c r="B347" s="21" t="s">
        <v>21768</v>
      </c>
      <c r="C347" s="21" t="s">
        <v>280</v>
      </c>
      <c r="D347" s="21" t="s">
        <v>279</v>
      </c>
      <c r="E347" s="21" t="s">
        <v>9243</v>
      </c>
      <c r="F347" s="20">
        <v>41064</v>
      </c>
      <c r="G347" s="21" t="s">
        <v>409</v>
      </c>
      <c r="H347" t="s">
        <v>24444</v>
      </c>
      <c r="I347" s="22">
        <v>-69714.84</v>
      </c>
      <c r="J347" s="22">
        <v>-4929</v>
      </c>
    </row>
    <row r="348" spans="1:10" x14ac:dyDescent="0.25">
      <c r="A348" s="21" t="s">
        <v>8738</v>
      </c>
      <c r="B348" s="21" t="s">
        <v>21768</v>
      </c>
      <c r="C348" s="21" t="s">
        <v>411</v>
      </c>
      <c r="D348" s="21" t="s">
        <v>410</v>
      </c>
      <c r="E348" s="21" t="s">
        <v>9244</v>
      </c>
      <c r="F348" s="20">
        <v>41066</v>
      </c>
      <c r="G348" s="21" t="s">
        <v>21847</v>
      </c>
      <c r="H348" t="s">
        <v>24445</v>
      </c>
      <c r="I348" s="22">
        <v>-446677</v>
      </c>
      <c r="J348" s="22">
        <v>-446676.45</v>
      </c>
    </row>
    <row r="349" spans="1:10" x14ac:dyDescent="0.25">
      <c r="A349" s="21" t="s">
        <v>8738</v>
      </c>
      <c r="B349" s="21" t="s">
        <v>21768</v>
      </c>
      <c r="C349" s="21" t="s">
        <v>413</v>
      </c>
      <c r="D349" s="21" t="s">
        <v>412</v>
      </c>
      <c r="E349" s="21" t="s">
        <v>9245</v>
      </c>
      <c r="F349" s="20">
        <v>41066</v>
      </c>
      <c r="G349" s="21" t="s">
        <v>22747</v>
      </c>
      <c r="H349" t="s">
        <v>24446</v>
      </c>
      <c r="I349" s="22">
        <v>-23548</v>
      </c>
      <c r="J349" s="22">
        <v>-23548</v>
      </c>
    </row>
    <row r="350" spans="1:10" x14ac:dyDescent="0.25">
      <c r="A350" s="21" t="s">
        <v>8738</v>
      </c>
      <c r="B350" s="21" t="s">
        <v>21768</v>
      </c>
      <c r="C350" s="21" t="s">
        <v>8994</v>
      </c>
      <c r="D350" s="21" t="s">
        <v>239</v>
      </c>
      <c r="E350" s="21" t="s">
        <v>9246</v>
      </c>
      <c r="F350" s="20">
        <v>41068</v>
      </c>
      <c r="G350" s="21" t="s">
        <v>21874</v>
      </c>
      <c r="H350" t="s">
        <v>24315</v>
      </c>
      <c r="I350" s="22">
        <v>-65000</v>
      </c>
      <c r="J350" s="22">
        <v>-65000</v>
      </c>
    </row>
    <row r="351" spans="1:10" x14ac:dyDescent="0.25">
      <c r="A351" s="21" t="s">
        <v>8738</v>
      </c>
      <c r="B351" s="21" t="s">
        <v>21768</v>
      </c>
      <c r="C351" s="21" t="s">
        <v>417</v>
      </c>
      <c r="D351" s="21" t="s">
        <v>416</v>
      </c>
      <c r="E351" s="21" t="s">
        <v>9251</v>
      </c>
      <c r="F351" s="20">
        <v>41071</v>
      </c>
      <c r="G351" s="21" t="s">
        <v>22761</v>
      </c>
      <c r="I351" s="22">
        <v>2500674.2999999998</v>
      </c>
      <c r="J351" s="22">
        <v>-2500674.2999999998</v>
      </c>
    </row>
    <row r="352" spans="1:10" x14ac:dyDescent="0.25">
      <c r="A352" s="21" t="s">
        <v>8738</v>
      </c>
      <c r="B352" s="21" t="s">
        <v>21768</v>
      </c>
      <c r="C352" s="21" t="s">
        <v>417</v>
      </c>
      <c r="D352" s="21" t="s">
        <v>416</v>
      </c>
      <c r="E352" s="21" t="s">
        <v>9252</v>
      </c>
      <c r="F352" s="20">
        <v>41071</v>
      </c>
      <c r="G352" s="21" t="s">
        <v>22761</v>
      </c>
      <c r="I352" s="22">
        <v>-2500674.2999999998</v>
      </c>
      <c r="J352" s="22">
        <v>2500674.2999999998</v>
      </c>
    </row>
    <row r="353" spans="1:10" x14ac:dyDescent="0.25">
      <c r="A353" s="21" t="s">
        <v>8738</v>
      </c>
      <c r="B353" s="21" t="s">
        <v>21768</v>
      </c>
      <c r="C353" s="21" t="s">
        <v>316</v>
      </c>
      <c r="D353" s="21" t="s">
        <v>315</v>
      </c>
      <c r="E353" s="21" t="s">
        <v>9247</v>
      </c>
      <c r="F353" s="20">
        <v>41071</v>
      </c>
      <c r="G353" s="21" t="s">
        <v>22924</v>
      </c>
      <c r="H353" t="s">
        <v>24437</v>
      </c>
      <c r="I353" s="22">
        <v>-9860</v>
      </c>
      <c r="J353" s="22">
        <v>-9860</v>
      </c>
    </row>
    <row r="354" spans="1:10" x14ac:dyDescent="0.25">
      <c r="A354" s="21" t="s">
        <v>8738</v>
      </c>
      <c r="B354" s="21" t="s">
        <v>21768</v>
      </c>
      <c r="C354" s="21" t="s">
        <v>316</v>
      </c>
      <c r="D354" s="21" t="s">
        <v>315</v>
      </c>
      <c r="E354" s="21" t="s">
        <v>9248</v>
      </c>
      <c r="F354" s="20">
        <v>41071</v>
      </c>
      <c r="G354" s="21" t="s">
        <v>22925</v>
      </c>
      <c r="H354" t="s">
        <v>24437</v>
      </c>
      <c r="I354" s="22">
        <v>-24035.200000000001</v>
      </c>
      <c r="J354" s="22">
        <v>-24035.200000000001</v>
      </c>
    </row>
    <row r="355" spans="1:10" x14ac:dyDescent="0.25">
      <c r="A355" s="21" t="s">
        <v>8738</v>
      </c>
      <c r="B355" s="21" t="s">
        <v>21768</v>
      </c>
      <c r="C355" s="21" t="s">
        <v>316</v>
      </c>
      <c r="D355" s="21" t="s">
        <v>315</v>
      </c>
      <c r="E355" s="21" t="s">
        <v>9249</v>
      </c>
      <c r="F355" s="20">
        <v>41071</v>
      </c>
      <c r="G355" s="21" t="s">
        <v>22926</v>
      </c>
      <c r="H355" t="s">
        <v>24437</v>
      </c>
      <c r="I355" s="22">
        <v>-26262.400000000001</v>
      </c>
      <c r="J355" s="22">
        <v>-26262.400000000001</v>
      </c>
    </row>
    <row r="356" spans="1:10" x14ac:dyDescent="0.25">
      <c r="A356" s="21" t="s">
        <v>8738</v>
      </c>
      <c r="B356" s="21" t="s">
        <v>21768</v>
      </c>
      <c r="C356" s="21" t="s">
        <v>415</v>
      </c>
      <c r="D356" s="21" t="s">
        <v>414</v>
      </c>
      <c r="E356" s="21" t="s">
        <v>9250</v>
      </c>
      <c r="F356" s="20">
        <v>41071</v>
      </c>
      <c r="G356" s="21" t="s">
        <v>23270</v>
      </c>
      <c r="H356" t="s">
        <v>24447</v>
      </c>
      <c r="I356" s="22">
        <v>-234</v>
      </c>
      <c r="J356" s="22">
        <v>-234</v>
      </c>
    </row>
    <row r="357" spans="1:10" x14ac:dyDescent="0.25">
      <c r="A357" s="21" t="s">
        <v>8738</v>
      </c>
      <c r="B357" s="21" t="s">
        <v>21768</v>
      </c>
      <c r="C357" s="21" t="s">
        <v>124</v>
      </c>
      <c r="D357" s="21" t="s">
        <v>123</v>
      </c>
      <c r="E357" s="21" t="s">
        <v>9253</v>
      </c>
      <c r="F357" s="20">
        <v>41074</v>
      </c>
      <c r="G357" s="21" t="s">
        <v>22238</v>
      </c>
      <c r="H357" t="s">
        <v>24448</v>
      </c>
      <c r="I357" s="22">
        <v>-38367</v>
      </c>
      <c r="J357" s="22">
        <v>-38367</v>
      </c>
    </row>
    <row r="358" spans="1:10" x14ac:dyDescent="0.25">
      <c r="A358" s="21" t="s">
        <v>8738</v>
      </c>
      <c r="B358" s="21" t="s">
        <v>21768</v>
      </c>
      <c r="C358" s="21" t="s">
        <v>15</v>
      </c>
      <c r="D358" s="21" t="s">
        <v>14</v>
      </c>
      <c r="E358" s="21" t="s">
        <v>9254</v>
      </c>
      <c r="F358" s="20">
        <v>41074</v>
      </c>
      <c r="G358" s="21" t="s">
        <v>23404</v>
      </c>
      <c r="H358" t="s">
        <v>24449</v>
      </c>
      <c r="I358" s="22">
        <v>-84191</v>
      </c>
      <c r="J358" s="22">
        <v>-84191</v>
      </c>
    </row>
    <row r="359" spans="1:10" x14ac:dyDescent="0.25">
      <c r="A359" s="21" t="s">
        <v>8738</v>
      </c>
      <c r="B359" s="21" t="s">
        <v>21768</v>
      </c>
      <c r="C359" s="21" t="s">
        <v>9255</v>
      </c>
      <c r="D359" s="21" t="s">
        <v>418</v>
      </c>
      <c r="E359" s="21" t="s">
        <v>9256</v>
      </c>
      <c r="F359" s="20">
        <v>41075</v>
      </c>
      <c r="G359" s="21" t="s">
        <v>419</v>
      </c>
      <c r="H359" t="s">
        <v>15804</v>
      </c>
      <c r="I359" s="22">
        <v>-22660.47</v>
      </c>
      <c r="J359" s="22">
        <v>-65715.350000000006</v>
      </c>
    </row>
    <row r="360" spans="1:10" x14ac:dyDescent="0.25">
      <c r="A360" s="21" t="s">
        <v>8738</v>
      </c>
      <c r="B360" s="21" t="s">
        <v>21768</v>
      </c>
      <c r="C360" s="21" t="s">
        <v>9255</v>
      </c>
      <c r="D360" s="21" t="s">
        <v>418</v>
      </c>
      <c r="E360" s="21" t="s">
        <v>9257</v>
      </c>
      <c r="F360" s="20">
        <v>41075</v>
      </c>
      <c r="G360" s="21" t="s">
        <v>420</v>
      </c>
      <c r="H360" t="s">
        <v>15804</v>
      </c>
      <c r="I360" s="22">
        <v>-48772.53</v>
      </c>
      <c r="J360" s="22">
        <v>-141440.32000000001</v>
      </c>
    </row>
    <row r="361" spans="1:10" x14ac:dyDescent="0.25">
      <c r="A361" s="21" t="s">
        <v>8738</v>
      </c>
      <c r="B361" s="21" t="s">
        <v>21768</v>
      </c>
      <c r="C361" s="21" t="s">
        <v>9255</v>
      </c>
      <c r="D361" s="21" t="s">
        <v>418</v>
      </c>
      <c r="E361" s="21" t="s">
        <v>9258</v>
      </c>
      <c r="F361" s="20">
        <v>41075</v>
      </c>
      <c r="G361" s="21" t="s">
        <v>421</v>
      </c>
      <c r="H361" t="s">
        <v>15804</v>
      </c>
      <c r="I361" s="22">
        <v>-116753.92</v>
      </c>
      <c r="J361" s="22">
        <v>-338586.38</v>
      </c>
    </row>
    <row r="362" spans="1:10" x14ac:dyDescent="0.25">
      <c r="A362" s="21" t="s">
        <v>8738</v>
      </c>
      <c r="B362" s="21" t="s">
        <v>21768</v>
      </c>
      <c r="C362" s="21" t="s">
        <v>384</v>
      </c>
      <c r="D362" s="21" t="s">
        <v>383</v>
      </c>
      <c r="E362" s="21" t="s">
        <v>9259</v>
      </c>
      <c r="F362" s="20">
        <v>41075</v>
      </c>
      <c r="G362" s="21" t="s">
        <v>22708</v>
      </c>
      <c r="H362" t="s">
        <v>24433</v>
      </c>
      <c r="I362" s="22">
        <v>-2000</v>
      </c>
      <c r="J362" s="22">
        <v>-2000</v>
      </c>
    </row>
    <row r="363" spans="1:10" x14ac:dyDescent="0.25">
      <c r="A363" s="21" t="s">
        <v>8738</v>
      </c>
      <c r="B363" s="21" t="s">
        <v>21768</v>
      </c>
      <c r="C363" s="21" t="s">
        <v>9260</v>
      </c>
      <c r="D363" s="21" t="s">
        <v>422</v>
      </c>
      <c r="E363" s="21" t="s">
        <v>9261</v>
      </c>
      <c r="F363" s="20">
        <v>41078</v>
      </c>
      <c r="G363" s="21" t="s">
        <v>22028</v>
      </c>
      <c r="H363" t="s">
        <v>24450</v>
      </c>
      <c r="I363" s="22">
        <v>-61429.96</v>
      </c>
      <c r="J363" s="22">
        <v>-61429.96</v>
      </c>
    </row>
    <row r="364" spans="1:10" x14ac:dyDescent="0.25">
      <c r="A364" s="21" t="s">
        <v>8738</v>
      </c>
      <c r="B364" s="21" t="s">
        <v>21768</v>
      </c>
      <c r="C364" s="21" t="s">
        <v>15</v>
      </c>
      <c r="D364" s="21" t="s">
        <v>14</v>
      </c>
      <c r="E364" s="21" t="s">
        <v>9262</v>
      </c>
      <c r="F364" s="20">
        <v>41078</v>
      </c>
      <c r="G364" s="21" t="s">
        <v>23405</v>
      </c>
      <c r="H364" t="s">
        <v>24451</v>
      </c>
      <c r="I364" s="22">
        <v>-81963</v>
      </c>
      <c r="J364" s="22">
        <v>-81963</v>
      </c>
    </row>
    <row r="365" spans="1:10" x14ac:dyDescent="0.25">
      <c r="A365" s="21" t="s">
        <v>8740</v>
      </c>
      <c r="B365" s="21" t="s">
        <v>21768</v>
      </c>
      <c r="C365" s="21" t="s">
        <v>9263</v>
      </c>
      <c r="D365" s="21" t="s">
        <v>423</v>
      </c>
      <c r="E365" s="21" t="s">
        <v>9264</v>
      </c>
      <c r="F365" s="20">
        <v>41080</v>
      </c>
      <c r="G365" s="21" t="s">
        <v>23526</v>
      </c>
      <c r="H365" t="s">
        <v>24315</v>
      </c>
      <c r="I365" s="22">
        <v>-2235562.9</v>
      </c>
      <c r="J365" s="22">
        <v>-2235562.9</v>
      </c>
    </row>
    <row r="366" spans="1:10" x14ac:dyDescent="0.25">
      <c r="A366" s="21" t="s">
        <v>8738</v>
      </c>
      <c r="B366" s="21" t="s">
        <v>21768</v>
      </c>
      <c r="C366" s="21" t="s">
        <v>425</v>
      </c>
      <c r="D366" s="21" t="s">
        <v>424</v>
      </c>
      <c r="E366" s="21" t="s">
        <v>9265</v>
      </c>
      <c r="F366" s="20">
        <v>41082</v>
      </c>
      <c r="G366" s="21" t="s">
        <v>22439</v>
      </c>
      <c r="H366" t="s">
        <v>24452</v>
      </c>
      <c r="I366" s="22">
        <v>-217513.72</v>
      </c>
      <c r="J366" s="22">
        <v>-217513.72</v>
      </c>
    </row>
    <row r="367" spans="1:10" x14ac:dyDescent="0.25">
      <c r="A367" s="21" t="s">
        <v>8738</v>
      </c>
      <c r="B367" s="21" t="s">
        <v>21768</v>
      </c>
      <c r="C367" s="21" t="s">
        <v>427</v>
      </c>
      <c r="D367" s="21" t="s">
        <v>426</v>
      </c>
      <c r="E367" s="21" t="s">
        <v>9266</v>
      </c>
      <c r="F367" s="20">
        <v>41086</v>
      </c>
      <c r="G367" s="21" t="s">
        <v>428</v>
      </c>
      <c r="H367" t="s">
        <v>24453</v>
      </c>
      <c r="I367" s="22">
        <v>-15012546.460000001</v>
      </c>
      <c r="J367" s="22">
        <v>-347420</v>
      </c>
    </row>
    <row r="368" spans="1:10" x14ac:dyDescent="0.25">
      <c r="A368" s="21" t="s">
        <v>8740</v>
      </c>
      <c r="B368" s="21" t="s">
        <v>21768</v>
      </c>
      <c r="C368" s="21" t="s">
        <v>9268</v>
      </c>
      <c r="D368" s="21" t="s">
        <v>432</v>
      </c>
      <c r="E368" s="21" t="s">
        <v>9269</v>
      </c>
      <c r="F368" s="20">
        <v>41087</v>
      </c>
      <c r="G368" s="21" t="s">
        <v>23503</v>
      </c>
      <c r="H368" t="s">
        <v>24315</v>
      </c>
      <c r="I368" s="22">
        <v>-2842253</v>
      </c>
      <c r="J368" s="22">
        <v>-2842253</v>
      </c>
    </row>
    <row r="369" spans="1:10" x14ac:dyDescent="0.25">
      <c r="A369" s="21" t="s">
        <v>8740</v>
      </c>
      <c r="B369" s="21" t="s">
        <v>21768</v>
      </c>
      <c r="C369" s="21" t="s">
        <v>430</v>
      </c>
      <c r="D369" s="21" t="s">
        <v>429</v>
      </c>
      <c r="E369" s="21" t="s">
        <v>9267</v>
      </c>
      <c r="F369" s="20">
        <v>41087</v>
      </c>
      <c r="G369" s="21" t="s">
        <v>431</v>
      </c>
      <c r="H369" t="s">
        <v>24454</v>
      </c>
      <c r="I369" s="22">
        <v>-2635629.69</v>
      </c>
      <c r="J369" s="22">
        <v>-2635629.69</v>
      </c>
    </row>
    <row r="370" spans="1:10" x14ac:dyDescent="0.25">
      <c r="A370" s="21" t="s">
        <v>8740</v>
      </c>
      <c r="B370" s="21" t="s">
        <v>21768</v>
      </c>
      <c r="C370" s="21" t="s">
        <v>9270</v>
      </c>
      <c r="D370" s="21" t="s">
        <v>433</v>
      </c>
      <c r="E370" s="21" t="s">
        <v>9271</v>
      </c>
      <c r="F370" s="20">
        <v>41089</v>
      </c>
      <c r="G370" s="21" t="s">
        <v>23555</v>
      </c>
      <c r="H370" t="s">
        <v>24455</v>
      </c>
      <c r="I370" s="22">
        <v>-1844829.4</v>
      </c>
      <c r="J370" s="22">
        <v>-1844829.4</v>
      </c>
    </row>
    <row r="371" spans="1:10" x14ac:dyDescent="0.25">
      <c r="A371" s="21" t="s">
        <v>8738</v>
      </c>
      <c r="B371" s="21" t="s">
        <v>21768</v>
      </c>
      <c r="C371" s="21" t="s">
        <v>9272</v>
      </c>
      <c r="D371" s="21" t="s">
        <v>434</v>
      </c>
      <c r="E371" s="21" t="s">
        <v>9273</v>
      </c>
      <c r="F371" s="20">
        <v>41091</v>
      </c>
      <c r="G371" s="21" t="s">
        <v>21847</v>
      </c>
      <c r="H371" t="s">
        <v>24456</v>
      </c>
      <c r="I371" s="22">
        <v>19442.7</v>
      </c>
      <c r="J371" s="22">
        <v>19442.7</v>
      </c>
    </row>
    <row r="372" spans="1:10" x14ac:dyDescent="0.25">
      <c r="A372" s="21" t="s">
        <v>8738</v>
      </c>
      <c r="B372" s="21" t="s">
        <v>21768</v>
      </c>
      <c r="C372" s="21" t="s">
        <v>9274</v>
      </c>
      <c r="D372" s="21" t="s">
        <v>435</v>
      </c>
      <c r="E372" s="21" t="s">
        <v>9275</v>
      </c>
      <c r="F372" s="20">
        <v>41091</v>
      </c>
      <c r="G372" s="21" t="s">
        <v>436</v>
      </c>
      <c r="H372" t="s">
        <v>24457</v>
      </c>
      <c r="I372" s="22">
        <v>-6000</v>
      </c>
      <c r="J372" s="22">
        <v>-6000</v>
      </c>
    </row>
    <row r="373" spans="1:10" x14ac:dyDescent="0.25">
      <c r="A373" s="21" t="s">
        <v>8738</v>
      </c>
      <c r="B373" s="21" t="s">
        <v>21768</v>
      </c>
      <c r="C373" s="21" t="s">
        <v>192</v>
      </c>
      <c r="D373" s="21" t="s">
        <v>191</v>
      </c>
      <c r="E373" s="21" t="s">
        <v>9276</v>
      </c>
      <c r="F373" s="20">
        <v>41091</v>
      </c>
      <c r="G373" s="21" t="s">
        <v>437</v>
      </c>
      <c r="H373" t="s">
        <v>24458</v>
      </c>
      <c r="I373" s="22">
        <v>-750</v>
      </c>
      <c r="J373" s="22">
        <v>-750</v>
      </c>
    </row>
    <row r="374" spans="1:10" x14ac:dyDescent="0.25">
      <c r="A374" s="21" t="s">
        <v>8738</v>
      </c>
      <c r="B374" s="21" t="s">
        <v>21768</v>
      </c>
      <c r="C374" s="21" t="s">
        <v>192</v>
      </c>
      <c r="D374" s="21" t="s">
        <v>191</v>
      </c>
      <c r="E374" s="21" t="s">
        <v>9277</v>
      </c>
      <c r="F374" s="20">
        <v>41091</v>
      </c>
      <c r="G374" s="21" t="s">
        <v>438</v>
      </c>
      <c r="H374" t="s">
        <v>24459</v>
      </c>
      <c r="I374" s="22">
        <v>-750</v>
      </c>
      <c r="J374" s="22">
        <v>-750</v>
      </c>
    </row>
    <row r="375" spans="1:10" x14ac:dyDescent="0.25">
      <c r="A375" s="21" t="s">
        <v>8740</v>
      </c>
      <c r="B375" s="21" t="s">
        <v>21768</v>
      </c>
      <c r="C375" s="21" t="s">
        <v>440</v>
      </c>
      <c r="D375" s="21" t="s">
        <v>439</v>
      </c>
      <c r="E375" s="21" t="s">
        <v>9278</v>
      </c>
      <c r="F375" s="20">
        <v>41091</v>
      </c>
      <c r="G375" s="21" t="s">
        <v>23616</v>
      </c>
      <c r="H375" t="s">
        <v>24460</v>
      </c>
      <c r="I375" s="22">
        <v>-10980884.289999999</v>
      </c>
      <c r="J375" s="22">
        <v>-10980884.289999999</v>
      </c>
    </row>
    <row r="376" spans="1:10" x14ac:dyDescent="0.25">
      <c r="A376" s="21" t="s">
        <v>8738</v>
      </c>
      <c r="B376" s="21" t="s">
        <v>21768</v>
      </c>
      <c r="C376" s="21" t="s">
        <v>442</v>
      </c>
      <c r="D376" s="21" t="s">
        <v>441</v>
      </c>
      <c r="E376" s="21" t="s">
        <v>9279</v>
      </c>
      <c r="F376" s="20">
        <v>41092</v>
      </c>
      <c r="G376" s="21" t="s">
        <v>443</v>
      </c>
      <c r="H376" t="s">
        <v>16542</v>
      </c>
      <c r="I376" s="22">
        <v>-7250</v>
      </c>
      <c r="J376" s="22">
        <v>-7250</v>
      </c>
    </row>
    <row r="377" spans="1:10" x14ac:dyDescent="0.25">
      <c r="A377" s="21" t="s">
        <v>8738</v>
      </c>
      <c r="B377" s="21" t="s">
        <v>21768</v>
      </c>
      <c r="C377" s="21" t="s">
        <v>445</v>
      </c>
      <c r="D377" s="21" t="s">
        <v>444</v>
      </c>
      <c r="E377" s="21" t="s">
        <v>9280</v>
      </c>
      <c r="F377" s="20">
        <v>41092</v>
      </c>
      <c r="G377" s="21" t="s">
        <v>446</v>
      </c>
      <c r="H377" t="s">
        <v>24461</v>
      </c>
      <c r="I377" s="22">
        <v>-49091.199999999997</v>
      </c>
      <c r="J377" s="22">
        <v>-49091.199999999997</v>
      </c>
    </row>
    <row r="378" spans="1:10" x14ac:dyDescent="0.25">
      <c r="A378" s="21" t="s">
        <v>9142</v>
      </c>
      <c r="B378" s="21" t="s">
        <v>21768</v>
      </c>
      <c r="C378" s="21" t="s">
        <v>9281</v>
      </c>
      <c r="D378" s="21" t="s">
        <v>447</v>
      </c>
      <c r="E378" s="21" t="s">
        <v>9282</v>
      </c>
      <c r="F378" s="20">
        <v>41092</v>
      </c>
      <c r="G378" s="21" t="s">
        <v>448</v>
      </c>
      <c r="H378" t="s">
        <v>24462</v>
      </c>
      <c r="I378" s="22">
        <v>-19442.7</v>
      </c>
      <c r="J378" s="22">
        <v>-19442.7</v>
      </c>
    </row>
    <row r="379" spans="1:10" x14ac:dyDescent="0.25">
      <c r="A379" s="21" t="s">
        <v>9142</v>
      </c>
      <c r="B379" s="21" t="s">
        <v>21768</v>
      </c>
      <c r="C379" s="21" t="s">
        <v>9039</v>
      </c>
      <c r="D379" s="21" t="s">
        <v>283</v>
      </c>
      <c r="E379" s="21" t="s">
        <v>9283</v>
      </c>
      <c r="F379" s="20">
        <v>41092</v>
      </c>
      <c r="G379" s="21" t="s">
        <v>449</v>
      </c>
      <c r="H379" t="s">
        <v>24463</v>
      </c>
      <c r="I379" s="22">
        <v>-19082.650000000001</v>
      </c>
      <c r="J379" s="22">
        <v>-19082.650000000001</v>
      </c>
    </row>
    <row r="380" spans="1:10" x14ac:dyDescent="0.25">
      <c r="A380" s="21" t="s">
        <v>9142</v>
      </c>
      <c r="B380" s="21" t="s">
        <v>21768</v>
      </c>
      <c r="C380" s="21" t="s">
        <v>9284</v>
      </c>
      <c r="D380" s="21" t="s">
        <v>450</v>
      </c>
      <c r="E380" s="21" t="s">
        <v>9285</v>
      </c>
      <c r="F380" s="20">
        <v>41092</v>
      </c>
      <c r="G380" s="21" t="s">
        <v>451</v>
      </c>
      <c r="H380" t="s">
        <v>24464</v>
      </c>
      <c r="I380" s="22">
        <v>-38165.300000000003</v>
      </c>
      <c r="J380" s="22">
        <v>-38165.300000000003</v>
      </c>
    </row>
    <row r="381" spans="1:10" x14ac:dyDescent="0.25">
      <c r="A381" s="21" t="s">
        <v>9142</v>
      </c>
      <c r="B381" s="21" t="s">
        <v>21768</v>
      </c>
      <c r="C381" s="21" t="s">
        <v>9059</v>
      </c>
      <c r="D381" s="21" t="s">
        <v>293</v>
      </c>
      <c r="E381" s="21" t="s">
        <v>9286</v>
      </c>
      <c r="F381" s="20">
        <v>41092</v>
      </c>
      <c r="G381" s="21" t="s">
        <v>452</v>
      </c>
      <c r="H381" t="s">
        <v>24465</v>
      </c>
      <c r="I381" s="22">
        <v>-26643.7</v>
      </c>
      <c r="J381" s="22">
        <v>-26643.7</v>
      </c>
    </row>
    <row r="382" spans="1:10" x14ac:dyDescent="0.25">
      <c r="A382" s="21" t="s">
        <v>8740</v>
      </c>
      <c r="B382" s="21" t="s">
        <v>21768</v>
      </c>
      <c r="C382" s="21" t="s">
        <v>9270</v>
      </c>
      <c r="D382" s="21" t="s">
        <v>433</v>
      </c>
      <c r="E382" s="21" t="s">
        <v>9287</v>
      </c>
      <c r="F382" s="20">
        <v>41092</v>
      </c>
      <c r="H382" t="s">
        <v>18680</v>
      </c>
      <c r="I382" s="22">
        <v>1748867.4</v>
      </c>
      <c r="J382" s="22">
        <v>1748867.4</v>
      </c>
    </row>
    <row r="383" spans="1:10" x14ac:dyDescent="0.25">
      <c r="A383" s="21" t="s">
        <v>8738</v>
      </c>
      <c r="B383" s="21" t="s">
        <v>21768</v>
      </c>
      <c r="C383" s="21" t="s">
        <v>9288</v>
      </c>
      <c r="D383" s="21" t="s">
        <v>453</v>
      </c>
      <c r="E383" s="21" t="s">
        <v>9289</v>
      </c>
      <c r="F383" s="20">
        <v>41093</v>
      </c>
      <c r="H383" t="s">
        <v>18681</v>
      </c>
      <c r="I383" s="22">
        <v>82350</v>
      </c>
      <c r="J383" s="22">
        <v>1800</v>
      </c>
    </row>
    <row r="384" spans="1:10" x14ac:dyDescent="0.25">
      <c r="A384" s="21" t="s">
        <v>8740</v>
      </c>
      <c r="B384" s="21" t="s">
        <v>21768</v>
      </c>
      <c r="C384" s="21" t="s">
        <v>9290</v>
      </c>
      <c r="D384" s="21" t="s">
        <v>454</v>
      </c>
      <c r="E384" s="21" t="s">
        <v>9291</v>
      </c>
      <c r="F384" s="20">
        <v>41093</v>
      </c>
      <c r="G384" s="21" t="s">
        <v>21874</v>
      </c>
      <c r="H384" t="s">
        <v>24466</v>
      </c>
      <c r="I384" s="22">
        <v>-90000</v>
      </c>
      <c r="J384" s="22">
        <v>-90000</v>
      </c>
    </row>
    <row r="385" spans="1:10" x14ac:dyDescent="0.25">
      <c r="A385" s="21" t="s">
        <v>8740</v>
      </c>
      <c r="B385" s="21" t="s">
        <v>21768</v>
      </c>
      <c r="C385" s="21" t="s">
        <v>9292</v>
      </c>
      <c r="D385" s="21" t="s">
        <v>455</v>
      </c>
      <c r="E385" s="21" t="s">
        <v>9293</v>
      </c>
      <c r="F385" s="20">
        <v>41095</v>
      </c>
      <c r="G385" s="21" t="s">
        <v>456</v>
      </c>
      <c r="H385" t="s">
        <v>24467</v>
      </c>
      <c r="I385" s="22">
        <v>-6117540.8399999999</v>
      </c>
      <c r="J385" s="22">
        <v>-6117540.8399999999</v>
      </c>
    </row>
    <row r="386" spans="1:10" x14ac:dyDescent="0.25">
      <c r="A386" s="21" t="s">
        <v>8738</v>
      </c>
      <c r="B386" s="21" t="s">
        <v>21768</v>
      </c>
      <c r="C386" s="21" t="s">
        <v>9114</v>
      </c>
      <c r="D386" s="21" t="s">
        <v>325</v>
      </c>
      <c r="E386" s="21" t="s">
        <v>9294</v>
      </c>
      <c r="F386" s="20">
        <v>41100</v>
      </c>
      <c r="G386" s="21" t="s">
        <v>457</v>
      </c>
      <c r="H386" t="s">
        <v>24468</v>
      </c>
      <c r="I386" s="22">
        <v>-36000</v>
      </c>
      <c r="J386" s="22">
        <v>-36000</v>
      </c>
    </row>
    <row r="387" spans="1:10" x14ac:dyDescent="0.25">
      <c r="A387" s="21" t="s">
        <v>8738</v>
      </c>
      <c r="B387" s="21" t="s">
        <v>21768</v>
      </c>
      <c r="C387" s="21" t="s">
        <v>9296</v>
      </c>
      <c r="D387" s="21" t="s">
        <v>461</v>
      </c>
      <c r="E387" s="21" t="s">
        <v>9298</v>
      </c>
      <c r="F387" s="20">
        <v>41100</v>
      </c>
      <c r="H387" t="s">
        <v>9297</v>
      </c>
      <c r="I387" s="22">
        <v>10250</v>
      </c>
      <c r="J387" s="22">
        <v>10250</v>
      </c>
    </row>
    <row r="388" spans="1:10" x14ac:dyDescent="0.25">
      <c r="A388" s="21" t="s">
        <v>8738</v>
      </c>
      <c r="B388" s="21" t="s">
        <v>21768</v>
      </c>
      <c r="C388" s="21" t="s">
        <v>9299</v>
      </c>
      <c r="D388" s="21" t="s">
        <v>462</v>
      </c>
      <c r="E388" s="21" t="s">
        <v>9300</v>
      </c>
      <c r="F388" s="20">
        <v>41100</v>
      </c>
      <c r="H388" t="s">
        <v>463</v>
      </c>
      <c r="I388" s="22">
        <v>2150</v>
      </c>
      <c r="J388" s="22">
        <v>2150</v>
      </c>
    </row>
    <row r="389" spans="1:10" x14ac:dyDescent="0.25">
      <c r="A389" s="21" t="s">
        <v>8738</v>
      </c>
      <c r="B389" s="21" t="s">
        <v>21768</v>
      </c>
      <c r="C389" s="21" t="s">
        <v>459</v>
      </c>
      <c r="D389" s="21" t="s">
        <v>458</v>
      </c>
      <c r="E389" s="21" t="s">
        <v>9295</v>
      </c>
      <c r="F389" s="20">
        <v>41100</v>
      </c>
      <c r="G389" s="21" t="s">
        <v>460</v>
      </c>
      <c r="H389" t="s">
        <v>24469</v>
      </c>
      <c r="I389" s="22">
        <v>-23200</v>
      </c>
      <c r="J389" s="22">
        <v>-23200</v>
      </c>
    </row>
    <row r="390" spans="1:10" x14ac:dyDescent="0.25">
      <c r="A390" s="21" t="s">
        <v>8740</v>
      </c>
      <c r="B390" s="21" t="s">
        <v>21768</v>
      </c>
      <c r="C390" s="21" t="s">
        <v>9145</v>
      </c>
      <c r="D390" s="21" t="s">
        <v>345</v>
      </c>
      <c r="E390" s="21" t="s">
        <v>9301</v>
      </c>
      <c r="F390" s="20">
        <v>41100</v>
      </c>
      <c r="G390" s="21" t="s">
        <v>464</v>
      </c>
      <c r="H390" t="s">
        <v>24470</v>
      </c>
      <c r="I390" s="22">
        <v>-4593</v>
      </c>
      <c r="J390" s="22">
        <v>-4593</v>
      </c>
    </row>
    <row r="391" spans="1:10" x14ac:dyDescent="0.25">
      <c r="A391" s="21" t="s">
        <v>9142</v>
      </c>
      <c r="B391" s="21" t="s">
        <v>21768</v>
      </c>
      <c r="C391" s="21" t="s">
        <v>9288</v>
      </c>
      <c r="D391" s="21" t="s">
        <v>453</v>
      </c>
      <c r="E391" s="21" t="s">
        <v>9302</v>
      </c>
      <c r="F391" s="20">
        <v>41102</v>
      </c>
      <c r="G391" s="21" t="s">
        <v>465</v>
      </c>
      <c r="H391" t="s">
        <v>24471</v>
      </c>
      <c r="I391" s="22">
        <v>-93500</v>
      </c>
      <c r="J391" s="22">
        <v>-93500</v>
      </c>
    </row>
    <row r="392" spans="1:10" x14ac:dyDescent="0.25">
      <c r="A392" s="21" t="s">
        <v>9142</v>
      </c>
      <c r="B392" s="21" t="s">
        <v>21768</v>
      </c>
      <c r="C392" s="21" t="s">
        <v>9303</v>
      </c>
      <c r="D392" s="21" t="s">
        <v>466</v>
      </c>
      <c r="E392" s="21" t="s">
        <v>9304</v>
      </c>
      <c r="F392" s="20">
        <v>41103</v>
      </c>
      <c r="G392" s="21" t="s">
        <v>467</v>
      </c>
      <c r="H392" t="s">
        <v>24472</v>
      </c>
      <c r="I392" s="22">
        <v>-4000</v>
      </c>
      <c r="J392" s="22">
        <v>-4000</v>
      </c>
    </row>
    <row r="393" spans="1:10" x14ac:dyDescent="0.25">
      <c r="A393" s="21" t="s">
        <v>8738</v>
      </c>
      <c r="B393" s="21" t="s">
        <v>21768</v>
      </c>
      <c r="C393" s="21" t="s">
        <v>470</v>
      </c>
      <c r="D393" s="21" t="s">
        <v>469</v>
      </c>
      <c r="E393" s="21" t="s">
        <v>9306</v>
      </c>
      <c r="F393" s="20">
        <v>41109</v>
      </c>
      <c r="G393" s="21" t="s">
        <v>471</v>
      </c>
      <c r="H393" t="s">
        <v>16140</v>
      </c>
      <c r="I393" s="22">
        <v>-13850.4</v>
      </c>
      <c r="J393" s="22">
        <v>-13850.4</v>
      </c>
    </row>
    <row r="394" spans="1:10" x14ac:dyDescent="0.25">
      <c r="A394" s="21" t="s">
        <v>9142</v>
      </c>
      <c r="B394" s="21" t="s">
        <v>21768</v>
      </c>
      <c r="C394" s="21" t="s">
        <v>9307</v>
      </c>
      <c r="D394" s="21" t="s">
        <v>472</v>
      </c>
      <c r="E394" s="21" t="s">
        <v>9308</v>
      </c>
      <c r="F394" s="20">
        <v>41109</v>
      </c>
      <c r="G394" s="21" t="s">
        <v>473</v>
      </c>
      <c r="H394" t="s">
        <v>24473</v>
      </c>
      <c r="I394" s="22">
        <v>-28500</v>
      </c>
      <c r="J394" s="22">
        <v>-28500</v>
      </c>
    </row>
    <row r="395" spans="1:10" x14ac:dyDescent="0.25">
      <c r="A395" s="21" t="s">
        <v>9142</v>
      </c>
      <c r="B395" s="21" t="s">
        <v>21768</v>
      </c>
      <c r="C395" s="21" t="s">
        <v>9309</v>
      </c>
      <c r="D395" s="21" t="s">
        <v>474</v>
      </c>
      <c r="E395" s="21" t="s">
        <v>9310</v>
      </c>
      <c r="F395" s="20">
        <v>41109</v>
      </c>
      <c r="G395" s="21" t="s">
        <v>475</v>
      </c>
      <c r="H395" t="s">
        <v>24474</v>
      </c>
      <c r="I395" s="22">
        <v>-41765.800000000003</v>
      </c>
      <c r="J395" s="22">
        <v>-41765.800000000003</v>
      </c>
    </row>
    <row r="396" spans="1:10" x14ac:dyDescent="0.25">
      <c r="A396" s="21" t="s">
        <v>8738</v>
      </c>
      <c r="B396" s="21" t="s">
        <v>21768</v>
      </c>
      <c r="C396" s="21" t="s">
        <v>9312</v>
      </c>
      <c r="D396" s="21" t="s">
        <v>477</v>
      </c>
      <c r="E396" s="21" t="s">
        <v>9313</v>
      </c>
      <c r="F396" s="20">
        <v>41110</v>
      </c>
      <c r="G396" s="21" t="s">
        <v>478</v>
      </c>
      <c r="H396" t="s">
        <v>24475</v>
      </c>
      <c r="I396" s="22">
        <v>-42485.9</v>
      </c>
      <c r="J396" s="22">
        <v>-42485.9</v>
      </c>
    </row>
    <row r="397" spans="1:10" x14ac:dyDescent="0.25">
      <c r="A397" s="21" t="s">
        <v>8738</v>
      </c>
      <c r="B397" s="21" t="s">
        <v>21768</v>
      </c>
      <c r="C397" s="21" t="s">
        <v>9260</v>
      </c>
      <c r="D397" s="21" t="s">
        <v>422</v>
      </c>
      <c r="E397" s="21" t="s">
        <v>9314</v>
      </c>
      <c r="F397" s="20">
        <v>41110</v>
      </c>
      <c r="H397" t="s">
        <v>479</v>
      </c>
      <c r="I397" s="22">
        <v>24235.63</v>
      </c>
      <c r="J397" s="22">
        <v>24235.63</v>
      </c>
    </row>
    <row r="398" spans="1:10" x14ac:dyDescent="0.25">
      <c r="A398" s="21" t="s">
        <v>8738</v>
      </c>
      <c r="B398" s="21" t="s">
        <v>21768</v>
      </c>
      <c r="C398" s="21" t="s">
        <v>470</v>
      </c>
      <c r="D398" s="21" t="s">
        <v>469</v>
      </c>
      <c r="E398" s="21" t="s">
        <v>9311</v>
      </c>
      <c r="F398" s="20">
        <v>41110</v>
      </c>
      <c r="G398" s="21" t="s">
        <v>476</v>
      </c>
      <c r="H398" t="s">
        <v>16140</v>
      </c>
      <c r="I398" s="22">
        <v>-5811.6</v>
      </c>
      <c r="J398" s="22">
        <v>-5811.6</v>
      </c>
    </row>
    <row r="399" spans="1:10" x14ac:dyDescent="0.25">
      <c r="A399" s="21" t="s">
        <v>8738</v>
      </c>
      <c r="B399" s="21" t="s">
        <v>21768</v>
      </c>
      <c r="C399" s="21" t="s">
        <v>470</v>
      </c>
      <c r="D399" s="21" t="s">
        <v>469</v>
      </c>
      <c r="E399" s="21" t="s">
        <v>9315</v>
      </c>
      <c r="F399" s="20">
        <v>41113</v>
      </c>
      <c r="G399" s="21" t="s">
        <v>480</v>
      </c>
      <c r="H399" t="s">
        <v>16140</v>
      </c>
      <c r="I399" s="22">
        <v>-98613.92</v>
      </c>
      <c r="J399" s="22">
        <v>-98613.92</v>
      </c>
    </row>
    <row r="400" spans="1:10" x14ac:dyDescent="0.25">
      <c r="A400" s="21" t="s">
        <v>8738</v>
      </c>
      <c r="B400" s="21" t="s">
        <v>21768</v>
      </c>
      <c r="C400" s="21" t="s">
        <v>9288</v>
      </c>
      <c r="D400" s="21" t="s">
        <v>453</v>
      </c>
      <c r="E400" s="21" t="s">
        <v>9316</v>
      </c>
      <c r="F400" s="20">
        <v>41113</v>
      </c>
      <c r="G400" s="21" t="s">
        <v>481</v>
      </c>
      <c r="H400" t="s">
        <v>24476</v>
      </c>
      <c r="I400" s="22">
        <v>-93500</v>
      </c>
      <c r="J400" s="22">
        <v>-93500</v>
      </c>
    </row>
    <row r="401" spans="1:10" x14ac:dyDescent="0.25">
      <c r="A401" s="21" t="s">
        <v>8740</v>
      </c>
      <c r="B401" s="21" t="s">
        <v>21768</v>
      </c>
      <c r="C401" s="21" t="s">
        <v>9317</v>
      </c>
      <c r="D401" s="21" t="s">
        <v>482</v>
      </c>
      <c r="E401" s="21" t="s">
        <v>9318</v>
      </c>
      <c r="F401" s="20">
        <v>41114</v>
      </c>
      <c r="G401" s="21" t="s">
        <v>483</v>
      </c>
      <c r="H401" t="s">
        <v>24477</v>
      </c>
      <c r="I401" s="22">
        <v>-1595283.78</v>
      </c>
      <c r="J401" s="22">
        <v>-1595283.78</v>
      </c>
    </row>
    <row r="402" spans="1:10" x14ac:dyDescent="0.25">
      <c r="A402" s="21" t="s">
        <v>8740</v>
      </c>
      <c r="B402" s="21" t="s">
        <v>21768</v>
      </c>
      <c r="C402" s="21" t="s">
        <v>440</v>
      </c>
      <c r="D402" s="21" t="s">
        <v>439</v>
      </c>
      <c r="E402" s="21" t="s">
        <v>9319</v>
      </c>
      <c r="F402" s="20">
        <v>41114</v>
      </c>
      <c r="H402" t="s">
        <v>18682</v>
      </c>
      <c r="I402" s="22">
        <v>10144542.289999999</v>
      </c>
      <c r="J402" s="22">
        <v>10144542.289999999</v>
      </c>
    </row>
    <row r="403" spans="1:10" x14ac:dyDescent="0.25">
      <c r="A403" s="21" t="s">
        <v>8738</v>
      </c>
      <c r="B403" s="21" t="s">
        <v>21768</v>
      </c>
      <c r="C403" s="21" t="s">
        <v>470</v>
      </c>
      <c r="D403" s="21" t="s">
        <v>469</v>
      </c>
      <c r="E403" s="21" t="s">
        <v>9320</v>
      </c>
      <c r="F403" s="20">
        <v>41115</v>
      </c>
      <c r="G403" s="21" t="s">
        <v>484</v>
      </c>
      <c r="H403" t="s">
        <v>16140</v>
      </c>
      <c r="I403" s="22">
        <v>-18699.2</v>
      </c>
      <c r="J403" s="22">
        <v>-18699.2</v>
      </c>
    </row>
    <row r="404" spans="1:10" x14ac:dyDescent="0.25">
      <c r="A404" s="21" t="s">
        <v>9142</v>
      </c>
      <c r="B404" s="21" t="s">
        <v>21768</v>
      </c>
      <c r="C404" s="21" t="s">
        <v>486</v>
      </c>
      <c r="D404" s="21" t="s">
        <v>485</v>
      </c>
      <c r="E404" s="21" t="s">
        <v>9321</v>
      </c>
      <c r="F404" s="20">
        <v>41115</v>
      </c>
      <c r="G404" s="21" t="s">
        <v>23420</v>
      </c>
      <c r="H404" t="s">
        <v>24478</v>
      </c>
      <c r="I404" s="22">
        <v>-63625.53</v>
      </c>
      <c r="J404" s="22">
        <v>-63625.53</v>
      </c>
    </row>
    <row r="405" spans="1:10" x14ac:dyDescent="0.25">
      <c r="A405" s="21" t="s">
        <v>8738</v>
      </c>
      <c r="B405" s="21" t="s">
        <v>21768</v>
      </c>
      <c r="C405" s="21" t="s">
        <v>9322</v>
      </c>
      <c r="D405" s="21" t="s">
        <v>380</v>
      </c>
      <c r="E405" s="21" t="s">
        <v>9323</v>
      </c>
      <c r="F405" s="20">
        <v>41116</v>
      </c>
      <c r="G405" s="21" t="s">
        <v>487</v>
      </c>
      <c r="H405" t="s">
        <v>24479</v>
      </c>
      <c r="I405" s="22">
        <v>-19082.650000000001</v>
      </c>
      <c r="J405" s="22">
        <v>-19082.650000000001</v>
      </c>
    </row>
    <row r="406" spans="1:10" x14ac:dyDescent="0.25">
      <c r="A406" s="21" t="s">
        <v>8738</v>
      </c>
      <c r="B406" s="21" t="s">
        <v>21768</v>
      </c>
      <c r="C406" s="21" t="s">
        <v>9324</v>
      </c>
      <c r="D406" s="21" t="s">
        <v>488</v>
      </c>
      <c r="E406" s="21" t="s">
        <v>9325</v>
      </c>
      <c r="F406" s="20">
        <v>41116</v>
      </c>
      <c r="G406" s="21" t="s">
        <v>489</v>
      </c>
      <c r="H406" t="s">
        <v>24475</v>
      </c>
      <c r="I406" s="22">
        <v>-16922.349999999999</v>
      </c>
      <c r="J406" s="22">
        <v>-16922.349999999999</v>
      </c>
    </row>
    <row r="407" spans="1:10" x14ac:dyDescent="0.25">
      <c r="A407" s="21" t="s">
        <v>9142</v>
      </c>
      <c r="B407" s="21" t="s">
        <v>21768</v>
      </c>
      <c r="C407" s="21" t="s">
        <v>9043</v>
      </c>
      <c r="D407" s="21" t="s">
        <v>285</v>
      </c>
      <c r="E407" s="21" t="s">
        <v>9326</v>
      </c>
      <c r="F407" s="20">
        <v>41116</v>
      </c>
      <c r="G407" s="21" t="s">
        <v>490</v>
      </c>
      <c r="H407" t="s">
        <v>24480</v>
      </c>
      <c r="I407" s="22">
        <v>-38165.300000000003</v>
      </c>
      <c r="J407" s="22">
        <v>-38165.300000000003</v>
      </c>
    </row>
    <row r="408" spans="1:10" x14ac:dyDescent="0.25">
      <c r="A408" s="21" t="s">
        <v>9142</v>
      </c>
      <c r="B408" s="21" t="s">
        <v>21768</v>
      </c>
      <c r="C408" s="21" t="s">
        <v>9057</v>
      </c>
      <c r="D408" s="21" t="s">
        <v>292</v>
      </c>
      <c r="E408" s="21" t="s">
        <v>9327</v>
      </c>
      <c r="F408" s="20">
        <v>41116</v>
      </c>
      <c r="G408" s="21" t="s">
        <v>491</v>
      </c>
      <c r="H408" t="s">
        <v>24481</v>
      </c>
      <c r="I408" s="22">
        <v>-13321.85</v>
      </c>
      <c r="J408" s="22">
        <v>-13321.85</v>
      </c>
    </row>
    <row r="409" spans="1:10" x14ac:dyDescent="0.25">
      <c r="A409" s="21" t="s">
        <v>9142</v>
      </c>
      <c r="B409" s="21" t="s">
        <v>21768</v>
      </c>
      <c r="C409" s="21" t="s">
        <v>408</v>
      </c>
      <c r="D409" s="21" t="s">
        <v>407</v>
      </c>
      <c r="E409" s="21" t="s">
        <v>9328</v>
      </c>
      <c r="F409" s="20">
        <v>41116</v>
      </c>
      <c r="H409" t="s">
        <v>18683</v>
      </c>
      <c r="I409" s="22">
        <v>134068</v>
      </c>
      <c r="J409" s="22">
        <v>134068</v>
      </c>
    </row>
    <row r="410" spans="1:10" x14ac:dyDescent="0.25">
      <c r="A410" s="21" t="s">
        <v>8738</v>
      </c>
      <c r="B410" s="21" t="s">
        <v>21768</v>
      </c>
      <c r="C410" s="21" t="s">
        <v>9330</v>
      </c>
      <c r="D410" s="21" t="s">
        <v>299</v>
      </c>
      <c r="E410" s="21" t="s">
        <v>9331</v>
      </c>
      <c r="F410" s="20">
        <v>41117</v>
      </c>
      <c r="G410" s="21" t="s">
        <v>21967</v>
      </c>
      <c r="H410" t="s">
        <v>24475</v>
      </c>
      <c r="I410" s="22">
        <v>-23331.24</v>
      </c>
      <c r="J410" s="22">
        <v>-23331.24</v>
      </c>
    </row>
    <row r="411" spans="1:10" x14ac:dyDescent="0.25">
      <c r="A411" s="21" t="s">
        <v>8738</v>
      </c>
      <c r="B411" s="21" t="s">
        <v>21768</v>
      </c>
      <c r="C411" s="21" t="s">
        <v>9045</v>
      </c>
      <c r="D411" s="21" t="s">
        <v>286</v>
      </c>
      <c r="E411" s="21" t="s">
        <v>9332</v>
      </c>
      <c r="F411" s="20">
        <v>41117</v>
      </c>
      <c r="G411" s="21" t="s">
        <v>493</v>
      </c>
      <c r="H411" t="s">
        <v>24482</v>
      </c>
      <c r="I411" s="22">
        <v>-18722.599999999999</v>
      </c>
      <c r="J411" s="22">
        <v>-18722.599999999999</v>
      </c>
    </row>
    <row r="412" spans="1:10" x14ac:dyDescent="0.25">
      <c r="A412" s="21" t="s">
        <v>8738</v>
      </c>
      <c r="B412" s="21" t="s">
        <v>21768</v>
      </c>
      <c r="C412" s="21" t="s">
        <v>9333</v>
      </c>
      <c r="D412" s="21" t="s">
        <v>494</v>
      </c>
      <c r="E412" s="21" t="s">
        <v>9334</v>
      </c>
      <c r="F412" s="20">
        <v>41117</v>
      </c>
      <c r="G412" s="21" t="s">
        <v>495</v>
      </c>
      <c r="H412" t="s">
        <v>24483</v>
      </c>
      <c r="I412" s="22">
        <v>-19082.650000000001</v>
      </c>
      <c r="J412" s="22">
        <v>-19082.650000000001</v>
      </c>
    </row>
    <row r="413" spans="1:10" x14ac:dyDescent="0.25">
      <c r="A413" s="21" t="s">
        <v>8738</v>
      </c>
      <c r="B413" s="21" t="s">
        <v>21768</v>
      </c>
      <c r="C413" s="21" t="s">
        <v>470</v>
      </c>
      <c r="D413" s="21" t="s">
        <v>469</v>
      </c>
      <c r="E413" s="21" t="s">
        <v>9329</v>
      </c>
      <c r="F413" s="20">
        <v>41117</v>
      </c>
      <c r="G413" s="21" t="s">
        <v>492</v>
      </c>
      <c r="H413" t="s">
        <v>16140</v>
      </c>
      <c r="I413" s="22">
        <v>-17400</v>
      </c>
      <c r="J413" s="22">
        <v>-17400</v>
      </c>
    </row>
    <row r="414" spans="1:10" x14ac:dyDescent="0.25">
      <c r="A414" s="21" t="s">
        <v>8738</v>
      </c>
      <c r="B414" s="21" t="s">
        <v>21768</v>
      </c>
      <c r="C414" s="21" t="s">
        <v>470</v>
      </c>
      <c r="D414" s="21" t="s">
        <v>469</v>
      </c>
      <c r="E414" s="21" t="s">
        <v>9335</v>
      </c>
      <c r="F414" s="20">
        <v>41120</v>
      </c>
      <c r="G414" s="21" t="s">
        <v>496</v>
      </c>
      <c r="H414" t="s">
        <v>16140</v>
      </c>
      <c r="I414" s="22">
        <v>-19662</v>
      </c>
      <c r="J414" s="22">
        <v>-19662</v>
      </c>
    </row>
    <row r="415" spans="1:10" x14ac:dyDescent="0.25">
      <c r="A415" s="21" t="s">
        <v>8740</v>
      </c>
      <c r="B415" s="21" t="s">
        <v>21768</v>
      </c>
      <c r="C415" s="21" t="s">
        <v>9336</v>
      </c>
      <c r="D415" s="21" t="s">
        <v>497</v>
      </c>
      <c r="E415" s="21" t="s">
        <v>9337</v>
      </c>
      <c r="F415" s="20">
        <v>41120</v>
      </c>
      <c r="G415" s="21" t="s">
        <v>498</v>
      </c>
      <c r="H415" t="s">
        <v>24484</v>
      </c>
      <c r="I415" s="22">
        <v>-1653665.31</v>
      </c>
      <c r="J415" s="22">
        <v>-51264</v>
      </c>
    </row>
    <row r="416" spans="1:10" x14ac:dyDescent="0.25">
      <c r="A416" s="21" t="s">
        <v>8740</v>
      </c>
      <c r="B416" s="21" t="s">
        <v>21768</v>
      </c>
      <c r="C416" s="21" t="s">
        <v>9292</v>
      </c>
      <c r="D416" s="21" t="s">
        <v>455</v>
      </c>
      <c r="E416" s="21" t="s">
        <v>9338</v>
      </c>
      <c r="F416" s="20">
        <v>41120</v>
      </c>
      <c r="G416" s="21" t="s">
        <v>499</v>
      </c>
      <c r="H416" t="s">
        <v>24485</v>
      </c>
      <c r="I416" s="22">
        <v>-1973953.57</v>
      </c>
      <c r="J416" s="22">
        <v>-1973953.57</v>
      </c>
    </row>
    <row r="417" spans="1:10" x14ac:dyDescent="0.25">
      <c r="A417" s="21" t="s">
        <v>8738</v>
      </c>
      <c r="B417" s="21" t="s">
        <v>21768</v>
      </c>
      <c r="C417" s="21" t="s">
        <v>8883</v>
      </c>
      <c r="D417" s="21" t="s">
        <v>152</v>
      </c>
      <c r="E417" s="21" t="s">
        <v>9339</v>
      </c>
      <c r="F417" s="20">
        <v>41121</v>
      </c>
      <c r="G417" s="21" t="s">
        <v>500</v>
      </c>
      <c r="H417" t="s">
        <v>24486</v>
      </c>
      <c r="I417" s="22">
        <v>-2000</v>
      </c>
      <c r="J417" s="22">
        <v>-2000</v>
      </c>
    </row>
    <row r="418" spans="1:10" x14ac:dyDescent="0.25">
      <c r="A418" s="21" t="s">
        <v>8738</v>
      </c>
      <c r="B418" s="21" t="s">
        <v>21768</v>
      </c>
      <c r="C418" s="21" t="s">
        <v>9345</v>
      </c>
      <c r="D418" s="21" t="s">
        <v>506</v>
      </c>
      <c r="E418" s="21" t="s">
        <v>9346</v>
      </c>
      <c r="F418" s="20">
        <v>41122</v>
      </c>
      <c r="G418" s="21" t="s">
        <v>21990</v>
      </c>
      <c r="H418" t="s">
        <v>24487</v>
      </c>
      <c r="I418" s="22">
        <v>-620287.93999999994</v>
      </c>
      <c r="J418" s="22">
        <v>-591472.17000000004</v>
      </c>
    </row>
    <row r="419" spans="1:10" x14ac:dyDescent="0.25">
      <c r="A419" s="21" t="s">
        <v>8738</v>
      </c>
      <c r="B419" s="21" t="s">
        <v>21768</v>
      </c>
      <c r="C419" s="21" t="s">
        <v>262</v>
      </c>
      <c r="D419" s="21" t="s">
        <v>261</v>
      </c>
      <c r="E419" s="21" t="s">
        <v>9347</v>
      </c>
      <c r="F419" s="20">
        <v>41122</v>
      </c>
      <c r="G419" s="21" t="s">
        <v>507</v>
      </c>
      <c r="H419" t="s">
        <v>24488</v>
      </c>
      <c r="I419" s="22">
        <v>-1917</v>
      </c>
      <c r="J419" s="22">
        <v>-1917</v>
      </c>
    </row>
    <row r="420" spans="1:10" x14ac:dyDescent="0.25">
      <c r="A420" s="21" t="s">
        <v>8738</v>
      </c>
      <c r="B420" s="21" t="s">
        <v>21768</v>
      </c>
      <c r="C420" s="21" t="s">
        <v>280</v>
      </c>
      <c r="D420" s="21" t="s">
        <v>279</v>
      </c>
      <c r="E420" s="21" t="s">
        <v>9340</v>
      </c>
      <c r="F420" s="20">
        <v>41122</v>
      </c>
      <c r="G420" s="21" t="s">
        <v>501</v>
      </c>
      <c r="H420" t="s">
        <v>16140</v>
      </c>
      <c r="I420" s="22">
        <v>-36621.199999999997</v>
      </c>
      <c r="J420" s="22">
        <v>-35674.1</v>
      </c>
    </row>
    <row r="421" spans="1:10" x14ac:dyDescent="0.25">
      <c r="A421" s="21" t="s">
        <v>9142</v>
      </c>
      <c r="B421" s="21" t="s">
        <v>21768</v>
      </c>
      <c r="C421" s="21" t="s">
        <v>9341</v>
      </c>
      <c r="D421" s="21" t="s">
        <v>502</v>
      </c>
      <c r="E421" s="21" t="s">
        <v>9342</v>
      </c>
      <c r="F421" s="20">
        <v>41122</v>
      </c>
      <c r="G421" s="21" t="s">
        <v>503</v>
      </c>
      <c r="H421" t="s">
        <v>24489</v>
      </c>
      <c r="I421" s="22">
        <v>-21603</v>
      </c>
      <c r="J421" s="22">
        <v>-21603</v>
      </c>
    </row>
    <row r="422" spans="1:10" x14ac:dyDescent="0.25">
      <c r="A422" s="21" t="s">
        <v>9142</v>
      </c>
      <c r="B422" s="21" t="s">
        <v>21768</v>
      </c>
      <c r="C422" s="21" t="s">
        <v>9343</v>
      </c>
      <c r="D422" s="21" t="s">
        <v>504</v>
      </c>
      <c r="E422" s="21" t="s">
        <v>9344</v>
      </c>
      <c r="F422" s="20">
        <v>41122</v>
      </c>
      <c r="G422" s="21" t="s">
        <v>505</v>
      </c>
      <c r="H422" t="s">
        <v>24490</v>
      </c>
      <c r="I422" s="22">
        <v>-21245.95</v>
      </c>
      <c r="J422" s="22">
        <v>-21245.95</v>
      </c>
    </row>
    <row r="423" spans="1:10" x14ac:dyDescent="0.25">
      <c r="A423" s="21" t="s">
        <v>8740</v>
      </c>
      <c r="B423" s="21" t="s">
        <v>21768</v>
      </c>
      <c r="C423" s="21" t="s">
        <v>509</v>
      </c>
      <c r="D423" s="21" t="s">
        <v>508</v>
      </c>
      <c r="E423" s="21" t="s">
        <v>9348</v>
      </c>
      <c r="F423" s="20">
        <v>41122</v>
      </c>
      <c r="G423" s="21" t="s">
        <v>510</v>
      </c>
      <c r="H423" t="s">
        <v>24491</v>
      </c>
      <c r="I423" s="22">
        <v>-2146546.64</v>
      </c>
      <c r="J423" s="22">
        <v>-2146546.64</v>
      </c>
    </row>
    <row r="424" spans="1:10" x14ac:dyDescent="0.25">
      <c r="A424" s="21" t="s">
        <v>8740</v>
      </c>
      <c r="B424" s="21" t="s">
        <v>21768</v>
      </c>
      <c r="C424" s="21" t="s">
        <v>512</v>
      </c>
      <c r="D424" s="21" t="s">
        <v>511</v>
      </c>
      <c r="E424" s="21" t="s">
        <v>9349</v>
      </c>
      <c r="F424" s="20">
        <v>41124</v>
      </c>
      <c r="G424" s="21" t="s">
        <v>513</v>
      </c>
      <c r="H424" t="s">
        <v>24492</v>
      </c>
      <c r="I424" s="22">
        <v>-38957719.899999999</v>
      </c>
      <c r="J424" s="22">
        <v>-38957719.899999999</v>
      </c>
    </row>
    <row r="425" spans="1:10" x14ac:dyDescent="0.25">
      <c r="A425" s="21" t="s">
        <v>9142</v>
      </c>
      <c r="B425" s="21" t="s">
        <v>21768</v>
      </c>
      <c r="C425" s="21" t="s">
        <v>9307</v>
      </c>
      <c r="D425" s="21" t="s">
        <v>472</v>
      </c>
      <c r="E425" s="21" t="s">
        <v>9350</v>
      </c>
      <c r="F425" s="20">
        <v>41125</v>
      </c>
      <c r="G425" s="21" t="s">
        <v>514</v>
      </c>
      <c r="H425" t="s">
        <v>515</v>
      </c>
      <c r="I425" s="22">
        <v>-23490</v>
      </c>
      <c r="J425" s="22">
        <v>-23490</v>
      </c>
    </row>
    <row r="426" spans="1:10" x14ac:dyDescent="0.25">
      <c r="A426" s="21" t="s">
        <v>9142</v>
      </c>
      <c r="B426" s="21" t="s">
        <v>21768</v>
      </c>
      <c r="C426" s="21" t="s">
        <v>517</v>
      </c>
      <c r="D426" s="21" t="s">
        <v>516</v>
      </c>
      <c r="E426" s="21" t="s">
        <v>9351</v>
      </c>
      <c r="F426" s="20">
        <v>41127</v>
      </c>
      <c r="G426" s="21" t="s">
        <v>518</v>
      </c>
      <c r="H426" t="s">
        <v>24493</v>
      </c>
      <c r="I426" s="22">
        <v>-189660</v>
      </c>
      <c r="J426" s="22">
        <v>-189660</v>
      </c>
    </row>
    <row r="427" spans="1:10" x14ac:dyDescent="0.25">
      <c r="A427" s="21" t="s">
        <v>8738</v>
      </c>
      <c r="B427" s="21" t="s">
        <v>21768</v>
      </c>
      <c r="C427" s="21" t="s">
        <v>470</v>
      </c>
      <c r="D427" s="21" t="s">
        <v>469</v>
      </c>
      <c r="E427" s="21" t="s">
        <v>9352</v>
      </c>
      <c r="F427" s="20">
        <v>41128</v>
      </c>
      <c r="G427" s="21" t="s">
        <v>519</v>
      </c>
      <c r="H427" t="s">
        <v>16140</v>
      </c>
      <c r="I427" s="22">
        <v>-9976</v>
      </c>
      <c r="J427" s="22">
        <v>-9976</v>
      </c>
    </row>
    <row r="428" spans="1:10" x14ac:dyDescent="0.25">
      <c r="A428" s="21" t="s">
        <v>8740</v>
      </c>
      <c r="B428" s="21" t="s">
        <v>21768</v>
      </c>
      <c r="C428" s="21" t="s">
        <v>9353</v>
      </c>
      <c r="D428" s="21" t="s">
        <v>520</v>
      </c>
      <c r="E428" s="21" t="s">
        <v>9354</v>
      </c>
      <c r="F428" s="20">
        <v>41128</v>
      </c>
      <c r="G428" s="21" t="s">
        <v>521</v>
      </c>
      <c r="H428" t="s">
        <v>24494</v>
      </c>
      <c r="I428" s="22">
        <v>-20700</v>
      </c>
      <c r="J428" s="22">
        <v>-20700</v>
      </c>
    </row>
    <row r="429" spans="1:10" x14ac:dyDescent="0.25">
      <c r="A429" s="21" t="s">
        <v>8738</v>
      </c>
      <c r="B429" s="21" t="s">
        <v>21768</v>
      </c>
      <c r="C429" s="21" t="s">
        <v>523</v>
      </c>
      <c r="D429" s="21" t="s">
        <v>522</v>
      </c>
      <c r="E429" s="21" t="s">
        <v>9355</v>
      </c>
      <c r="F429" s="20">
        <v>41131</v>
      </c>
      <c r="G429" s="21" t="s">
        <v>524</v>
      </c>
      <c r="H429" t="s">
        <v>24495</v>
      </c>
      <c r="I429" s="22">
        <v>-51262.67</v>
      </c>
      <c r="J429" s="22">
        <v>-51262.67</v>
      </c>
    </row>
    <row r="430" spans="1:10" x14ac:dyDescent="0.25">
      <c r="A430" s="21" t="s">
        <v>8738</v>
      </c>
      <c r="B430" s="21" t="s">
        <v>21768</v>
      </c>
      <c r="C430" s="21" t="s">
        <v>526</v>
      </c>
      <c r="D430" s="21" t="s">
        <v>525</v>
      </c>
      <c r="E430" s="21" t="s">
        <v>9356</v>
      </c>
      <c r="F430" s="20">
        <v>41131</v>
      </c>
      <c r="G430" s="21" t="s">
        <v>527</v>
      </c>
      <c r="H430" t="s">
        <v>24496</v>
      </c>
      <c r="I430" s="22">
        <v>-12000</v>
      </c>
      <c r="J430" s="22">
        <v>-12000</v>
      </c>
    </row>
    <row r="431" spans="1:10" x14ac:dyDescent="0.25">
      <c r="A431" s="21" t="s">
        <v>8740</v>
      </c>
      <c r="B431" s="21" t="s">
        <v>21768</v>
      </c>
      <c r="C431" s="21" t="s">
        <v>529</v>
      </c>
      <c r="D431" s="21" t="s">
        <v>528</v>
      </c>
      <c r="E431" s="21" t="s">
        <v>9357</v>
      </c>
      <c r="F431" s="20">
        <v>41132</v>
      </c>
      <c r="G431" s="21" t="s">
        <v>530</v>
      </c>
      <c r="H431" t="s">
        <v>24497</v>
      </c>
      <c r="I431" s="22">
        <v>-7723661.0300000003</v>
      </c>
      <c r="J431" s="22">
        <v>-7173038.0300000003</v>
      </c>
    </row>
    <row r="432" spans="1:10" x14ac:dyDescent="0.25">
      <c r="A432" s="21" t="s">
        <v>8740</v>
      </c>
      <c r="B432" s="21" t="s">
        <v>21768</v>
      </c>
      <c r="C432" s="21" t="s">
        <v>9358</v>
      </c>
      <c r="D432" s="21" t="s">
        <v>531</v>
      </c>
      <c r="E432" s="21" t="s">
        <v>9359</v>
      </c>
      <c r="F432" s="20">
        <v>41134</v>
      </c>
      <c r="G432" s="21" t="s">
        <v>532</v>
      </c>
      <c r="H432" t="s">
        <v>24498</v>
      </c>
      <c r="I432" s="22">
        <v>-489598.64</v>
      </c>
      <c r="J432" s="22">
        <v>-489598.64</v>
      </c>
    </row>
    <row r="433" spans="1:10" x14ac:dyDescent="0.25">
      <c r="A433" s="21" t="s">
        <v>8740</v>
      </c>
      <c r="B433" s="21" t="s">
        <v>21768</v>
      </c>
      <c r="C433" s="21" t="s">
        <v>9360</v>
      </c>
      <c r="D433" s="21" t="s">
        <v>533</v>
      </c>
      <c r="E433" s="21" t="s">
        <v>9361</v>
      </c>
      <c r="F433" s="20">
        <v>41135</v>
      </c>
      <c r="G433" s="21" t="s">
        <v>534</v>
      </c>
      <c r="H433" t="s">
        <v>24499</v>
      </c>
      <c r="I433" s="22">
        <v>-10000</v>
      </c>
      <c r="J433" s="22">
        <v>-10000</v>
      </c>
    </row>
    <row r="434" spans="1:10" x14ac:dyDescent="0.25">
      <c r="A434" s="21" t="s">
        <v>8740</v>
      </c>
      <c r="B434" s="21" t="s">
        <v>21768</v>
      </c>
      <c r="C434" s="21" t="s">
        <v>9360</v>
      </c>
      <c r="D434" s="21" t="s">
        <v>533</v>
      </c>
      <c r="E434" s="21" t="s">
        <v>9362</v>
      </c>
      <c r="F434" s="20">
        <v>41135</v>
      </c>
      <c r="G434" s="21" t="s">
        <v>535</v>
      </c>
      <c r="H434" t="s">
        <v>24500</v>
      </c>
      <c r="I434" s="22">
        <v>-10000</v>
      </c>
      <c r="J434" s="22">
        <v>-10000</v>
      </c>
    </row>
    <row r="435" spans="1:10" x14ac:dyDescent="0.25">
      <c r="A435" s="21" t="s">
        <v>8740</v>
      </c>
      <c r="B435" s="21" t="s">
        <v>21768</v>
      </c>
      <c r="C435" s="21" t="s">
        <v>537</v>
      </c>
      <c r="D435" s="21" t="s">
        <v>536</v>
      </c>
      <c r="E435" s="21" t="s">
        <v>9363</v>
      </c>
      <c r="F435" s="20">
        <v>41135</v>
      </c>
      <c r="G435" s="21" t="s">
        <v>537</v>
      </c>
      <c r="H435" t="s">
        <v>24501</v>
      </c>
      <c r="I435" s="22">
        <v>-6655799.9800000004</v>
      </c>
      <c r="J435" s="22">
        <v>-6655799.9800000004</v>
      </c>
    </row>
    <row r="436" spans="1:10" x14ac:dyDescent="0.25">
      <c r="A436" s="21" t="s">
        <v>8740</v>
      </c>
      <c r="B436" s="21" t="s">
        <v>21768</v>
      </c>
      <c r="C436" s="21" t="s">
        <v>529</v>
      </c>
      <c r="D436" s="21" t="s">
        <v>528</v>
      </c>
      <c r="E436" s="21" t="s">
        <v>9364</v>
      </c>
      <c r="F436" s="20">
        <v>41135</v>
      </c>
      <c r="H436" t="s">
        <v>18684</v>
      </c>
      <c r="I436" s="22">
        <v>7173038.0300000003</v>
      </c>
      <c r="J436" s="22">
        <v>7173038.0300000003</v>
      </c>
    </row>
    <row r="437" spans="1:10" x14ac:dyDescent="0.25">
      <c r="A437" s="21" t="s">
        <v>9142</v>
      </c>
      <c r="B437" s="21" t="s">
        <v>21768</v>
      </c>
      <c r="C437" s="21" t="s">
        <v>517</v>
      </c>
      <c r="D437" s="21" t="s">
        <v>516</v>
      </c>
      <c r="E437" s="21" t="s">
        <v>9365</v>
      </c>
      <c r="F437" s="20">
        <v>41136</v>
      </c>
      <c r="G437" s="21" t="s">
        <v>538</v>
      </c>
      <c r="H437" t="s">
        <v>17246</v>
      </c>
      <c r="I437" s="22">
        <v>-26100</v>
      </c>
      <c r="J437" s="22">
        <v>-26100</v>
      </c>
    </row>
    <row r="438" spans="1:10" x14ac:dyDescent="0.25">
      <c r="A438" s="21" t="s">
        <v>8740</v>
      </c>
      <c r="B438" s="21" t="s">
        <v>21768</v>
      </c>
      <c r="C438" s="21" t="s">
        <v>126</v>
      </c>
      <c r="D438" s="21" t="s">
        <v>125</v>
      </c>
      <c r="E438" s="21" t="s">
        <v>9366</v>
      </c>
      <c r="F438" s="20">
        <v>41136</v>
      </c>
      <c r="G438" s="21" t="s">
        <v>23595</v>
      </c>
      <c r="H438" t="s">
        <v>24502</v>
      </c>
      <c r="I438" s="22">
        <v>-230528.78</v>
      </c>
      <c r="J438" s="22">
        <v>-230528.78</v>
      </c>
    </row>
    <row r="439" spans="1:10" x14ac:dyDescent="0.25">
      <c r="A439" s="21" t="s">
        <v>8740</v>
      </c>
      <c r="B439" s="21" t="s">
        <v>21768</v>
      </c>
      <c r="C439" s="21" t="s">
        <v>459</v>
      </c>
      <c r="D439" s="21" t="s">
        <v>458</v>
      </c>
      <c r="E439" s="21" t="s">
        <v>9367</v>
      </c>
      <c r="F439" s="20">
        <v>41136</v>
      </c>
      <c r="G439" s="21" t="s">
        <v>23641</v>
      </c>
      <c r="H439" t="s">
        <v>24503</v>
      </c>
      <c r="I439" s="22">
        <v>-23200</v>
      </c>
      <c r="J439" s="22">
        <v>-23200</v>
      </c>
    </row>
    <row r="440" spans="1:10" x14ac:dyDescent="0.25">
      <c r="A440" s="21" t="s">
        <v>8740</v>
      </c>
      <c r="B440" s="21" t="s">
        <v>21768</v>
      </c>
      <c r="C440" s="21" t="s">
        <v>540</v>
      </c>
      <c r="D440" s="21" t="s">
        <v>539</v>
      </c>
      <c r="E440" s="21" t="s">
        <v>9368</v>
      </c>
      <c r="F440" s="20">
        <v>41136</v>
      </c>
      <c r="G440" s="21" t="s">
        <v>541</v>
      </c>
      <c r="H440" t="s">
        <v>24504</v>
      </c>
      <c r="I440" s="22">
        <v>-252726.32</v>
      </c>
      <c r="J440" s="22">
        <v>-7581.79</v>
      </c>
    </row>
    <row r="441" spans="1:10" x14ac:dyDescent="0.25">
      <c r="A441" s="21" t="s">
        <v>8738</v>
      </c>
      <c r="B441" s="21" t="s">
        <v>21768</v>
      </c>
      <c r="C441" s="21" t="s">
        <v>280</v>
      </c>
      <c r="D441" s="21" t="s">
        <v>279</v>
      </c>
      <c r="E441" s="21" t="s">
        <v>9369</v>
      </c>
      <c r="F441" s="20">
        <v>41138</v>
      </c>
      <c r="G441" s="21" t="s">
        <v>542</v>
      </c>
      <c r="H441" t="s">
        <v>16140</v>
      </c>
      <c r="I441" s="22">
        <v>-31934.799999999999</v>
      </c>
      <c r="J441" s="22">
        <v>-31108.9</v>
      </c>
    </row>
    <row r="442" spans="1:10" x14ac:dyDescent="0.25">
      <c r="A442" s="21" t="s">
        <v>8740</v>
      </c>
      <c r="B442" s="21" t="s">
        <v>21768</v>
      </c>
      <c r="C442" s="21" t="s">
        <v>9370</v>
      </c>
      <c r="D442" s="21" t="s">
        <v>543</v>
      </c>
      <c r="E442" s="21" t="s">
        <v>9371</v>
      </c>
      <c r="F442" s="20">
        <v>41141</v>
      </c>
      <c r="G442" s="21" t="s">
        <v>544</v>
      </c>
      <c r="H442" t="s">
        <v>24505</v>
      </c>
      <c r="I442" s="22">
        <v>-231285.71</v>
      </c>
      <c r="J442" s="22">
        <v>-231285.71</v>
      </c>
    </row>
    <row r="443" spans="1:10" x14ac:dyDescent="0.25">
      <c r="A443" s="21" t="s">
        <v>8738</v>
      </c>
      <c r="B443" s="21" t="s">
        <v>21768</v>
      </c>
      <c r="C443" s="21" t="s">
        <v>546</v>
      </c>
      <c r="D443" s="21" t="s">
        <v>545</v>
      </c>
      <c r="E443" s="21" t="s">
        <v>9372</v>
      </c>
      <c r="F443" s="20">
        <v>41142</v>
      </c>
      <c r="G443" s="21" t="s">
        <v>547</v>
      </c>
      <c r="H443" t="s">
        <v>16140</v>
      </c>
      <c r="I443" s="22">
        <v>-54009.26</v>
      </c>
      <c r="J443" s="22">
        <v>-52612.47</v>
      </c>
    </row>
    <row r="444" spans="1:10" x14ac:dyDescent="0.25">
      <c r="A444" s="21" t="s">
        <v>8738</v>
      </c>
      <c r="B444" s="21" t="s">
        <v>21768</v>
      </c>
      <c r="C444" s="21" t="s">
        <v>549</v>
      </c>
      <c r="D444" s="21" t="s">
        <v>548</v>
      </c>
      <c r="E444" s="21" t="s">
        <v>9373</v>
      </c>
      <c r="F444" s="20">
        <v>41144</v>
      </c>
      <c r="G444" s="21" t="s">
        <v>22867</v>
      </c>
      <c r="H444" t="s">
        <v>24506</v>
      </c>
      <c r="I444" s="22">
        <v>-203793.33</v>
      </c>
      <c r="J444" s="22">
        <v>-203793.33</v>
      </c>
    </row>
    <row r="445" spans="1:10" x14ac:dyDescent="0.25">
      <c r="A445" s="21" t="s">
        <v>8738</v>
      </c>
      <c r="B445" s="21" t="s">
        <v>21768</v>
      </c>
      <c r="C445" s="21" t="s">
        <v>551</v>
      </c>
      <c r="D445" s="21" t="s">
        <v>550</v>
      </c>
      <c r="E445" s="21" t="s">
        <v>9374</v>
      </c>
      <c r="F445" s="20">
        <v>41145</v>
      </c>
      <c r="G445" s="21" t="s">
        <v>552</v>
      </c>
      <c r="H445" t="s">
        <v>16016</v>
      </c>
      <c r="I445" s="22">
        <v>-5784.46</v>
      </c>
      <c r="J445" s="22">
        <v>-11418</v>
      </c>
    </row>
    <row r="446" spans="1:10" x14ac:dyDescent="0.25">
      <c r="A446" s="21" t="s">
        <v>8738</v>
      </c>
      <c r="B446" s="21" t="s">
        <v>21768</v>
      </c>
      <c r="C446" s="21" t="s">
        <v>554</v>
      </c>
      <c r="D446" s="21" t="s">
        <v>553</v>
      </c>
      <c r="E446" s="21" t="s">
        <v>9375</v>
      </c>
      <c r="F446" s="20">
        <v>41145</v>
      </c>
      <c r="G446" s="21" t="s">
        <v>555</v>
      </c>
      <c r="H446" t="s">
        <v>16385</v>
      </c>
      <c r="I446" s="22">
        <v>-32142.6</v>
      </c>
      <c r="J446" s="22">
        <v>-32142.6</v>
      </c>
    </row>
    <row r="447" spans="1:10" x14ac:dyDescent="0.25">
      <c r="A447" s="21" t="s">
        <v>9142</v>
      </c>
      <c r="B447" s="21" t="s">
        <v>21768</v>
      </c>
      <c r="C447" s="21" t="s">
        <v>9376</v>
      </c>
      <c r="D447" s="21" t="s">
        <v>556</v>
      </c>
      <c r="E447" s="21" t="s">
        <v>9377</v>
      </c>
      <c r="F447" s="20">
        <v>41148</v>
      </c>
      <c r="G447" s="21" t="s">
        <v>557</v>
      </c>
      <c r="H447" t="s">
        <v>17205</v>
      </c>
      <c r="I447" s="22">
        <v>-51040</v>
      </c>
      <c r="J447" s="22">
        <v>-51040</v>
      </c>
    </row>
    <row r="448" spans="1:10" x14ac:dyDescent="0.25">
      <c r="A448" s="21" t="s">
        <v>8738</v>
      </c>
      <c r="B448" s="21" t="s">
        <v>21768</v>
      </c>
      <c r="C448" s="21" t="s">
        <v>280</v>
      </c>
      <c r="D448" s="21" t="s">
        <v>279</v>
      </c>
      <c r="E448" s="21" t="s">
        <v>9378</v>
      </c>
      <c r="F448" s="20">
        <v>41149</v>
      </c>
      <c r="G448" s="21" t="s">
        <v>558</v>
      </c>
      <c r="H448" t="s">
        <v>16140</v>
      </c>
      <c r="I448" s="22">
        <v>-34093.56</v>
      </c>
      <c r="J448" s="22">
        <v>-33211.83</v>
      </c>
    </row>
    <row r="449" spans="1:10" x14ac:dyDescent="0.25">
      <c r="A449" s="21" t="s">
        <v>8738</v>
      </c>
      <c r="B449" s="21" t="s">
        <v>21768</v>
      </c>
      <c r="C449" s="21" t="s">
        <v>280</v>
      </c>
      <c r="D449" s="21" t="s">
        <v>279</v>
      </c>
      <c r="E449" s="21" t="s">
        <v>9379</v>
      </c>
      <c r="F449" s="20">
        <v>41150</v>
      </c>
      <c r="G449" s="21" t="s">
        <v>559</v>
      </c>
      <c r="H449" t="s">
        <v>16140</v>
      </c>
      <c r="I449" s="22">
        <v>-39373.879999999997</v>
      </c>
      <c r="J449" s="22">
        <v>-38355.589999999997</v>
      </c>
    </row>
    <row r="450" spans="1:10" x14ac:dyDescent="0.25">
      <c r="A450" s="21" t="s">
        <v>8738</v>
      </c>
      <c r="B450" s="21" t="s">
        <v>21768</v>
      </c>
      <c r="C450" s="21" t="s">
        <v>561</v>
      </c>
      <c r="D450" s="21" t="s">
        <v>560</v>
      </c>
      <c r="E450" s="21" t="s">
        <v>9380</v>
      </c>
      <c r="F450" s="20">
        <v>41151</v>
      </c>
      <c r="G450" s="21" t="s">
        <v>562</v>
      </c>
      <c r="H450" t="s">
        <v>16061</v>
      </c>
      <c r="I450" s="22">
        <v>-652086.73</v>
      </c>
      <c r="J450" s="22">
        <v>-652086.73</v>
      </c>
    </row>
    <row r="451" spans="1:10" x14ac:dyDescent="0.25">
      <c r="A451" s="21" t="s">
        <v>8738</v>
      </c>
      <c r="B451" s="21" t="s">
        <v>21768</v>
      </c>
      <c r="C451" s="21" t="s">
        <v>9382</v>
      </c>
      <c r="D451" s="21" t="s">
        <v>565</v>
      </c>
      <c r="E451" s="21" t="s">
        <v>9383</v>
      </c>
      <c r="F451" s="20">
        <v>41152</v>
      </c>
      <c r="G451" s="21" t="s">
        <v>566</v>
      </c>
      <c r="H451" t="s">
        <v>24475</v>
      </c>
      <c r="I451" s="22">
        <v>-19802.75</v>
      </c>
      <c r="J451" s="22">
        <v>-19802.75</v>
      </c>
    </row>
    <row r="452" spans="1:10" x14ac:dyDescent="0.25">
      <c r="A452" s="21" t="s">
        <v>9142</v>
      </c>
      <c r="B452" s="21" t="s">
        <v>21768</v>
      </c>
      <c r="C452" s="21" t="s">
        <v>9341</v>
      </c>
      <c r="D452" s="21" t="s">
        <v>502</v>
      </c>
      <c r="E452" s="21" t="s">
        <v>9384</v>
      </c>
      <c r="F452" s="20">
        <v>41152</v>
      </c>
      <c r="G452" s="21" t="s">
        <v>567</v>
      </c>
      <c r="H452" t="s">
        <v>24507</v>
      </c>
      <c r="I452" s="22">
        <v>-21603</v>
      </c>
      <c r="J452" s="22">
        <v>-21603</v>
      </c>
    </row>
    <row r="453" spans="1:10" x14ac:dyDescent="0.25">
      <c r="A453" s="21" t="s">
        <v>9142</v>
      </c>
      <c r="B453" s="21" t="s">
        <v>21768</v>
      </c>
      <c r="C453" s="21" t="s">
        <v>9385</v>
      </c>
      <c r="D453" s="21" t="s">
        <v>568</v>
      </c>
      <c r="E453" s="21" t="s">
        <v>9386</v>
      </c>
      <c r="F453" s="20">
        <v>41152</v>
      </c>
      <c r="G453" s="21" t="s">
        <v>569</v>
      </c>
      <c r="H453" t="s">
        <v>24508</v>
      </c>
      <c r="I453" s="22">
        <v>-47202.84</v>
      </c>
      <c r="J453" s="22">
        <v>-47202.84</v>
      </c>
    </row>
    <row r="454" spans="1:10" x14ac:dyDescent="0.25">
      <c r="A454" s="21" t="s">
        <v>9142</v>
      </c>
      <c r="B454" s="21" t="s">
        <v>21768</v>
      </c>
      <c r="C454" s="21" t="s">
        <v>9387</v>
      </c>
      <c r="D454" s="21" t="s">
        <v>570</v>
      </c>
      <c r="E454" s="21" t="s">
        <v>9388</v>
      </c>
      <c r="F454" s="20">
        <v>41152</v>
      </c>
      <c r="G454" s="21" t="s">
        <v>571</v>
      </c>
      <c r="H454" t="s">
        <v>24509</v>
      </c>
      <c r="I454" s="22">
        <v>-21945.18</v>
      </c>
      <c r="J454" s="22">
        <v>-21945.18</v>
      </c>
    </row>
    <row r="455" spans="1:10" x14ac:dyDescent="0.25">
      <c r="A455" s="21" t="s">
        <v>9142</v>
      </c>
      <c r="B455" s="21" t="s">
        <v>21768</v>
      </c>
      <c r="C455" s="21" t="s">
        <v>9387</v>
      </c>
      <c r="D455" s="21" t="s">
        <v>570</v>
      </c>
      <c r="E455" s="21" t="s">
        <v>9389</v>
      </c>
      <c r="F455" s="20">
        <v>41152</v>
      </c>
      <c r="G455" s="21" t="s">
        <v>572</v>
      </c>
      <c r="H455" t="s">
        <v>24510</v>
      </c>
      <c r="I455" s="22">
        <v>-21945.18</v>
      </c>
      <c r="J455" s="22">
        <v>-21945.18</v>
      </c>
    </row>
    <row r="456" spans="1:10" x14ac:dyDescent="0.25">
      <c r="A456" s="21" t="s">
        <v>9142</v>
      </c>
      <c r="B456" s="21" t="s">
        <v>21768</v>
      </c>
      <c r="C456" s="21" t="s">
        <v>9390</v>
      </c>
      <c r="D456" s="21" t="s">
        <v>573</v>
      </c>
      <c r="E456" s="21" t="s">
        <v>9391</v>
      </c>
      <c r="F456" s="20">
        <v>41152</v>
      </c>
      <c r="G456" s="21" t="s">
        <v>574</v>
      </c>
      <c r="H456" t="s">
        <v>24511</v>
      </c>
      <c r="I456" s="22">
        <v>-48030.96</v>
      </c>
      <c r="J456" s="22">
        <v>-48030.96</v>
      </c>
    </row>
    <row r="457" spans="1:10" x14ac:dyDescent="0.25">
      <c r="A457" s="21" t="s">
        <v>8740</v>
      </c>
      <c r="B457" s="21" t="s">
        <v>21768</v>
      </c>
      <c r="C457" s="21" t="s">
        <v>9392</v>
      </c>
      <c r="D457" s="21" t="s">
        <v>575</v>
      </c>
      <c r="E457" s="21" t="s">
        <v>9393</v>
      </c>
      <c r="F457" s="20">
        <v>41152</v>
      </c>
      <c r="G457" s="21" t="s">
        <v>576</v>
      </c>
      <c r="H457" t="s">
        <v>24512</v>
      </c>
      <c r="I457" s="22">
        <v>-41400</v>
      </c>
      <c r="J457" s="22">
        <v>-41400</v>
      </c>
    </row>
    <row r="458" spans="1:10" x14ac:dyDescent="0.25">
      <c r="A458" s="21" t="s">
        <v>8740</v>
      </c>
      <c r="B458" s="21" t="s">
        <v>21768</v>
      </c>
      <c r="C458" s="21" t="s">
        <v>564</v>
      </c>
      <c r="D458" s="21" t="s">
        <v>563</v>
      </c>
      <c r="E458" s="21" t="s">
        <v>9381</v>
      </c>
      <c r="F458" s="20">
        <v>41152</v>
      </c>
      <c r="H458" t="s">
        <v>18685</v>
      </c>
      <c r="I458" s="22">
        <v>-14415.3</v>
      </c>
      <c r="J458" s="22">
        <v>-14415.3</v>
      </c>
    </row>
    <row r="459" spans="1:10" x14ac:dyDescent="0.25">
      <c r="A459" s="21" t="s">
        <v>8738</v>
      </c>
      <c r="B459" s="21" t="s">
        <v>21768</v>
      </c>
      <c r="C459" s="21" t="s">
        <v>280</v>
      </c>
      <c r="D459" s="21" t="s">
        <v>279</v>
      </c>
      <c r="E459" s="21" t="s">
        <v>9394</v>
      </c>
      <c r="F459" s="20">
        <v>41153</v>
      </c>
      <c r="G459" s="21" t="s">
        <v>577</v>
      </c>
      <c r="H459" t="s">
        <v>16140</v>
      </c>
      <c r="I459" s="22">
        <v>-41927.040000000001</v>
      </c>
      <c r="J459" s="22">
        <v>-40842.720000000001</v>
      </c>
    </row>
    <row r="460" spans="1:10" x14ac:dyDescent="0.25">
      <c r="A460" s="21" t="s">
        <v>9142</v>
      </c>
      <c r="B460" s="21" t="s">
        <v>21768</v>
      </c>
      <c r="C460" s="21" t="s">
        <v>486</v>
      </c>
      <c r="D460" s="21" t="s">
        <v>485</v>
      </c>
      <c r="E460" s="21" t="s">
        <v>9395</v>
      </c>
      <c r="F460" s="20">
        <v>41153</v>
      </c>
      <c r="G460" s="21" t="s">
        <v>578</v>
      </c>
      <c r="H460" t="s">
        <v>579</v>
      </c>
      <c r="I460" s="22">
        <v>-22297.43</v>
      </c>
      <c r="J460" s="22">
        <v>44594.86</v>
      </c>
    </row>
    <row r="461" spans="1:10" x14ac:dyDescent="0.25">
      <c r="A461" s="21" t="s">
        <v>9142</v>
      </c>
      <c r="B461" s="21" t="s">
        <v>21768</v>
      </c>
      <c r="C461" s="21" t="s">
        <v>486</v>
      </c>
      <c r="D461" s="21" t="s">
        <v>485</v>
      </c>
      <c r="E461" s="21" t="s">
        <v>9396</v>
      </c>
      <c r="F461" s="20">
        <v>41153</v>
      </c>
      <c r="G461" s="21" t="s">
        <v>578</v>
      </c>
      <c r="H461" t="s">
        <v>579</v>
      </c>
      <c r="I461" s="22">
        <v>22297.43</v>
      </c>
      <c r="J461" s="22">
        <v>-22297.43</v>
      </c>
    </row>
    <row r="462" spans="1:10" x14ac:dyDescent="0.25">
      <c r="A462" s="21" t="s">
        <v>9142</v>
      </c>
      <c r="B462" s="21" t="s">
        <v>21768</v>
      </c>
      <c r="C462" s="21" t="s">
        <v>581</v>
      </c>
      <c r="D462" s="21" t="s">
        <v>580</v>
      </c>
      <c r="E462" s="21" t="s">
        <v>9397</v>
      </c>
      <c r="F462" s="20">
        <v>41155</v>
      </c>
      <c r="G462" s="21" t="s">
        <v>582</v>
      </c>
      <c r="H462" t="s">
        <v>17243</v>
      </c>
      <c r="I462" s="22">
        <v>-58939.99</v>
      </c>
      <c r="J462" s="22">
        <v>-57465.34</v>
      </c>
    </row>
    <row r="463" spans="1:10" x14ac:dyDescent="0.25">
      <c r="A463" s="21" t="s">
        <v>8738</v>
      </c>
      <c r="B463" s="21" t="s">
        <v>21768</v>
      </c>
      <c r="C463" s="21" t="s">
        <v>517</v>
      </c>
      <c r="D463" s="21" t="s">
        <v>516</v>
      </c>
      <c r="E463" s="21" t="s">
        <v>9398</v>
      </c>
      <c r="F463" s="20">
        <v>41157</v>
      </c>
      <c r="G463" s="21" t="s">
        <v>583</v>
      </c>
      <c r="H463" t="s">
        <v>24513</v>
      </c>
      <c r="I463" s="22">
        <v>-49300</v>
      </c>
      <c r="J463" s="22">
        <v>-49300</v>
      </c>
    </row>
    <row r="464" spans="1:10" x14ac:dyDescent="0.25">
      <c r="A464" s="21" t="s">
        <v>9142</v>
      </c>
      <c r="B464" s="21" t="s">
        <v>21768</v>
      </c>
      <c r="C464" s="21" t="s">
        <v>9401</v>
      </c>
      <c r="D464" s="21" t="s">
        <v>586</v>
      </c>
      <c r="E464" s="21" t="s">
        <v>9402</v>
      </c>
      <c r="F464" s="20">
        <v>41157</v>
      </c>
      <c r="G464" s="21" t="s">
        <v>587</v>
      </c>
      <c r="H464" t="s">
        <v>24514</v>
      </c>
      <c r="I464" s="22">
        <v>-46370.46</v>
      </c>
      <c r="J464" s="22">
        <v>-46370.46</v>
      </c>
    </row>
    <row r="465" spans="1:10" x14ac:dyDescent="0.25">
      <c r="A465" s="21" t="s">
        <v>9142</v>
      </c>
      <c r="B465" s="21" t="s">
        <v>21768</v>
      </c>
      <c r="C465" s="21" t="s">
        <v>581</v>
      </c>
      <c r="D465" s="21" t="s">
        <v>580</v>
      </c>
      <c r="E465" s="21" t="s">
        <v>9403</v>
      </c>
      <c r="F465" s="20">
        <v>41157</v>
      </c>
      <c r="G465" s="21" t="s">
        <v>588</v>
      </c>
      <c r="H465" t="s">
        <v>17244</v>
      </c>
      <c r="I465" s="22">
        <v>-2466.4499999999998</v>
      </c>
      <c r="J465" s="22">
        <v>-2402.66</v>
      </c>
    </row>
    <row r="466" spans="1:10" x14ac:dyDescent="0.25">
      <c r="A466" s="21" t="s">
        <v>8740</v>
      </c>
      <c r="B466" s="21" t="s">
        <v>21768</v>
      </c>
      <c r="C466" s="21" t="s">
        <v>316</v>
      </c>
      <c r="D466" s="21" t="s">
        <v>315</v>
      </c>
      <c r="E466" s="21" t="s">
        <v>9399</v>
      </c>
      <c r="F466" s="20">
        <v>41157</v>
      </c>
      <c r="G466" s="21" t="s">
        <v>584</v>
      </c>
      <c r="H466" t="s">
        <v>24515</v>
      </c>
      <c r="I466" s="22">
        <v>-115855</v>
      </c>
      <c r="J466" s="22">
        <v>-115447.36</v>
      </c>
    </row>
    <row r="467" spans="1:10" x14ac:dyDescent="0.25">
      <c r="A467" s="21" t="s">
        <v>8740</v>
      </c>
      <c r="B467" s="21" t="s">
        <v>21768</v>
      </c>
      <c r="C467" s="21" t="s">
        <v>316</v>
      </c>
      <c r="D467" s="21" t="s">
        <v>315</v>
      </c>
      <c r="E467" s="21" t="s">
        <v>9400</v>
      </c>
      <c r="F467" s="20">
        <v>41157</v>
      </c>
      <c r="G467" s="21" t="s">
        <v>585</v>
      </c>
      <c r="H467" t="s">
        <v>24515</v>
      </c>
      <c r="I467" s="22">
        <v>-161715.6</v>
      </c>
      <c r="J467" s="22">
        <v>-161715.6</v>
      </c>
    </row>
    <row r="468" spans="1:10" x14ac:dyDescent="0.25">
      <c r="A468" s="21" t="s">
        <v>8738</v>
      </c>
      <c r="B468" s="21" t="s">
        <v>21768</v>
      </c>
      <c r="C468" s="21" t="s">
        <v>280</v>
      </c>
      <c r="D468" s="21" t="s">
        <v>279</v>
      </c>
      <c r="E468" s="21" t="s">
        <v>9404</v>
      </c>
      <c r="F468" s="20">
        <v>41159</v>
      </c>
      <c r="G468" s="21" t="s">
        <v>589</v>
      </c>
      <c r="H468" t="s">
        <v>16140</v>
      </c>
      <c r="I468" s="22">
        <v>-57749.440000000002</v>
      </c>
      <c r="J468" s="22">
        <v>-56255.92</v>
      </c>
    </row>
    <row r="469" spans="1:10" x14ac:dyDescent="0.25">
      <c r="A469" s="21" t="s">
        <v>8738</v>
      </c>
      <c r="B469" s="21" t="s">
        <v>21768</v>
      </c>
      <c r="C469" s="21" t="s">
        <v>280</v>
      </c>
      <c r="D469" s="21" t="s">
        <v>279</v>
      </c>
      <c r="E469" s="21" t="s">
        <v>9405</v>
      </c>
      <c r="F469" s="20">
        <v>41159</v>
      </c>
      <c r="G469" s="21" t="s">
        <v>590</v>
      </c>
      <c r="H469" t="s">
        <v>16140</v>
      </c>
      <c r="I469" s="22">
        <v>-29854.92</v>
      </c>
      <c r="J469" s="22">
        <v>-29082.81</v>
      </c>
    </row>
    <row r="470" spans="1:10" x14ac:dyDescent="0.25">
      <c r="A470" s="21" t="s">
        <v>8738</v>
      </c>
      <c r="B470" s="21" t="s">
        <v>21768</v>
      </c>
      <c r="C470" s="21" t="s">
        <v>280</v>
      </c>
      <c r="D470" s="21" t="s">
        <v>279</v>
      </c>
      <c r="E470" s="21" t="s">
        <v>9406</v>
      </c>
      <c r="F470" s="20">
        <v>41159</v>
      </c>
      <c r="G470" s="21" t="s">
        <v>591</v>
      </c>
      <c r="H470" t="s">
        <v>16140</v>
      </c>
      <c r="I470" s="22">
        <v>-139798.56</v>
      </c>
      <c r="J470" s="22">
        <v>-136183.07999999999</v>
      </c>
    </row>
    <row r="471" spans="1:10" x14ac:dyDescent="0.25">
      <c r="A471" s="21" t="s">
        <v>8738</v>
      </c>
      <c r="B471" s="21" t="s">
        <v>21768</v>
      </c>
      <c r="C471" s="21" t="s">
        <v>124</v>
      </c>
      <c r="D471" s="21" t="s">
        <v>123</v>
      </c>
      <c r="E471" s="21" t="s">
        <v>9407</v>
      </c>
      <c r="F471" s="20">
        <v>41162</v>
      </c>
      <c r="G471" s="21" t="s">
        <v>592</v>
      </c>
      <c r="H471" t="s">
        <v>24516</v>
      </c>
      <c r="I471" s="22">
        <v>-12975</v>
      </c>
      <c r="J471" s="22">
        <v>-12975</v>
      </c>
    </row>
    <row r="472" spans="1:10" x14ac:dyDescent="0.25">
      <c r="A472" s="21" t="s">
        <v>8738</v>
      </c>
      <c r="B472" s="21" t="s">
        <v>21768</v>
      </c>
      <c r="C472" s="21" t="s">
        <v>594</v>
      </c>
      <c r="D472" s="21" t="s">
        <v>593</v>
      </c>
      <c r="E472" s="21" t="s">
        <v>9408</v>
      </c>
      <c r="F472" s="20">
        <v>41162</v>
      </c>
      <c r="G472" s="21" t="s">
        <v>595</v>
      </c>
      <c r="H472" t="s">
        <v>24517</v>
      </c>
      <c r="I472" s="22">
        <v>-4872</v>
      </c>
      <c r="J472" s="22">
        <v>-4746</v>
      </c>
    </row>
    <row r="473" spans="1:10" x14ac:dyDescent="0.25">
      <c r="A473" s="21" t="s">
        <v>8740</v>
      </c>
      <c r="B473" s="21" t="s">
        <v>21768</v>
      </c>
      <c r="C473" s="21" t="s">
        <v>597</v>
      </c>
      <c r="D473" s="21" t="s">
        <v>596</v>
      </c>
      <c r="E473" s="21" t="s">
        <v>9409</v>
      </c>
      <c r="F473" s="20">
        <v>41165</v>
      </c>
      <c r="G473" s="21" t="s">
        <v>598</v>
      </c>
      <c r="H473" t="s">
        <v>24518</v>
      </c>
      <c r="I473" s="22">
        <v>-15010</v>
      </c>
      <c r="J473" s="22">
        <v>-15010</v>
      </c>
    </row>
    <row r="474" spans="1:10" x14ac:dyDescent="0.25">
      <c r="A474" s="21" t="s">
        <v>8740</v>
      </c>
      <c r="B474" s="21" t="s">
        <v>21768</v>
      </c>
      <c r="C474" s="21" t="s">
        <v>316</v>
      </c>
      <c r="D474" s="21" t="s">
        <v>315</v>
      </c>
      <c r="E474" s="21" t="s">
        <v>9410</v>
      </c>
      <c r="F474" s="20">
        <v>41165</v>
      </c>
      <c r="G474" s="21" t="s">
        <v>599</v>
      </c>
      <c r="H474" t="s">
        <v>24519</v>
      </c>
      <c r="I474" s="22">
        <v>-33071.599999999999</v>
      </c>
      <c r="J474" s="22">
        <v>-33071.599999999999</v>
      </c>
    </row>
    <row r="475" spans="1:10" x14ac:dyDescent="0.25">
      <c r="A475" s="21" t="s">
        <v>8740</v>
      </c>
      <c r="B475" s="21" t="s">
        <v>21768</v>
      </c>
      <c r="C475" s="21" t="s">
        <v>316</v>
      </c>
      <c r="D475" s="21" t="s">
        <v>315</v>
      </c>
      <c r="E475" s="21" t="s">
        <v>9411</v>
      </c>
      <c r="F475" s="20">
        <v>41165</v>
      </c>
      <c r="G475" s="21" t="s">
        <v>600</v>
      </c>
      <c r="H475" t="s">
        <v>24520</v>
      </c>
      <c r="I475" s="22">
        <v>-16008</v>
      </c>
      <c r="J475" s="22">
        <v>-16008</v>
      </c>
    </row>
    <row r="476" spans="1:10" x14ac:dyDescent="0.25">
      <c r="A476" s="21" t="s">
        <v>8740</v>
      </c>
      <c r="B476" s="21" t="s">
        <v>21768</v>
      </c>
      <c r="C476" s="21" t="s">
        <v>316</v>
      </c>
      <c r="D476" s="21" t="s">
        <v>315</v>
      </c>
      <c r="E476" s="21" t="s">
        <v>9412</v>
      </c>
      <c r="F476" s="20">
        <v>41165</v>
      </c>
      <c r="G476" s="21" t="s">
        <v>601</v>
      </c>
      <c r="H476" t="s">
        <v>24521</v>
      </c>
      <c r="I476" s="22">
        <v>-12725.2</v>
      </c>
      <c r="J476" s="22">
        <v>-12725.2</v>
      </c>
    </row>
    <row r="477" spans="1:10" x14ac:dyDescent="0.25">
      <c r="A477" s="21" t="s">
        <v>8740</v>
      </c>
      <c r="B477" s="21" t="s">
        <v>21768</v>
      </c>
      <c r="C477" s="21" t="s">
        <v>316</v>
      </c>
      <c r="D477" s="21" t="s">
        <v>315</v>
      </c>
      <c r="E477" s="21" t="s">
        <v>9413</v>
      </c>
      <c r="F477" s="20">
        <v>41165</v>
      </c>
      <c r="G477" s="21" t="s">
        <v>602</v>
      </c>
      <c r="H477" t="s">
        <v>24522</v>
      </c>
      <c r="I477" s="22">
        <v>-31337.4</v>
      </c>
      <c r="J477" s="22">
        <v>-31337.4</v>
      </c>
    </row>
    <row r="478" spans="1:10" x14ac:dyDescent="0.25">
      <c r="A478" s="21" t="s">
        <v>8740</v>
      </c>
      <c r="B478" s="21" t="s">
        <v>21768</v>
      </c>
      <c r="C478" s="21" t="s">
        <v>316</v>
      </c>
      <c r="D478" s="21" t="s">
        <v>315</v>
      </c>
      <c r="E478" s="21" t="s">
        <v>9414</v>
      </c>
      <c r="F478" s="20">
        <v>41165</v>
      </c>
      <c r="G478" s="21" t="s">
        <v>603</v>
      </c>
      <c r="H478" t="s">
        <v>24523</v>
      </c>
      <c r="I478" s="22">
        <v>-27381.8</v>
      </c>
      <c r="J478" s="22">
        <v>-27381.8</v>
      </c>
    </row>
    <row r="479" spans="1:10" x14ac:dyDescent="0.25">
      <c r="A479" s="21" t="s">
        <v>8740</v>
      </c>
      <c r="B479" s="21" t="s">
        <v>21768</v>
      </c>
      <c r="C479" s="21" t="s">
        <v>316</v>
      </c>
      <c r="D479" s="21" t="s">
        <v>315</v>
      </c>
      <c r="E479" s="21" t="s">
        <v>9415</v>
      </c>
      <c r="F479" s="20">
        <v>41165</v>
      </c>
      <c r="G479" s="21" t="s">
        <v>604</v>
      </c>
      <c r="H479" t="s">
        <v>24524</v>
      </c>
      <c r="I479" s="22">
        <v>-20961.2</v>
      </c>
      <c r="J479" s="22">
        <v>-20961.2</v>
      </c>
    </row>
    <row r="480" spans="1:10" x14ac:dyDescent="0.25">
      <c r="A480" s="21" t="s">
        <v>8740</v>
      </c>
      <c r="B480" s="21" t="s">
        <v>21768</v>
      </c>
      <c r="C480" s="21" t="s">
        <v>316</v>
      </c>
      <c r="D480" s="21" t="s">
        <v>315</v>
      </c>
      <c r="E480" s="21" t="s">
        <v>9416</v>
      </c>
      <c r="F480" s="20">
        <v>41165</v>
      </c>
      <c r="G480" s="21" t="s">
        <v>605</v>
      </c>
      <c r="H480" t="s">
        <v>24525</v>
      </c>
      <c r="I480" s="22">
        <v>-32462.6</v>
      </c>
      <c r="J480" s="22">
        <v>-32462.6</v>
      </c>
    </row>
    <row r="481" spans="1:10" x14ac:dyDescent="0.25">
      <c r="A481" s="21" t="s">
        <v>8740</v>
      </c>
      <c r="B481" s="21" t="s">
        <v>21768</v>
      </c>
      <c r="C481" s="21" t="s">
        <v>316</v>
      </c>
      <c r="D481" s="21" t="s">
        <v>315</v>
      </c>
      <c r="E481" s="21" t="s">
        <v>9417</v>
      </c>
      <c r="F481" s="20">
        <v>41165</v>
      </c>
      <c r="G481" s="21" t="s">
        <v>606</v>
      </c>
      <c r="H481" t="s">
        <v>24526</v>
      </c>
      <c r="I481" s="22">
        <v>-1885</v>
      </c>
      <c r="J481" s="22">
        <v>-1885</v>
      </c>
    </row>
    <row r="482" spans="1:10" x14ac:dyDescent="0.25">
      <c r="A482" s="21" t="s">
        <v>8740</v>
      </c>
      <c r="B482" s="21" t="s">
        <v>21768</v>
      </c>
      <c r="C482" s="21" t="s">
        <v>316</v>
      </c>
      <c r="D482" s="21" t="s">
        <v>315</v>
      </c>
      <c r="E482" s="21" t="s">
        <v>9418</v>
      </c>
      <c r="F482" s="20">
        <v>41165</v>
      </c>
      <c r="G482" s="21" t="s">
        <v>607</v>
      </c>
      <c r="H482" t="s">
        <v>24527</v>
      </c>
      <c r="I482" s="22">
        <v>-14500</v>
      </c>
      <c r="J482" s="22">
        <v>-14500</v>
      </c>
    </row>
    <row r="483" spans="1:10" x14ac:dyDescent="0.25">
      <c r="A483" s="21" t="s">
        <v>8740</v>
      </c>
      <c r="B483" s="21" t="s">
        <v>21768</v>
      </c>
      <c r="C483" s="21" t="s">
        <v>316</v>
      </c>
      <c r="D483" s="21" t="s">
        <v>315</v>
      </c>
      <c r="E483" s="21" t="s">
        <v>9419</v>
      </c>
      <c r="F483" s="20">
        <v>41165</v>
      </c>
      <c r="G483" s="21" t="s">
        <v>608</v>
      </c>
      <c r="H483" t="s">
        <v>24528</v>
      </c>
      <c r="I483" s="22">
        <v>-23084</v>
      </c>
      <c r="J483" s="22">
        <v>-23084</v>
      </c>
    </row>
    <row r="484" spans="1:10" x14ac:dyDescent="0.25">
      <c r="A484" s="21" t="s">
        <v>8740</v>
      </c>
      <c r="B484" s="21" t="s">
        <v>21768</v>
      </c>
      <c r="C484" s="21" t="s">
        <v>316</v>
      </c>
      <c r="D484" s="21" t="s">
        <v>315</v>
      </c>
      <c r="E484" s="21" t="s">
        <v>9420</v>
      </c>
      <c r="F484" s="20">
        <v>41165</v>
      </c>
      <c r="G484" s="21" t="s">
        <v>609</v>
      </c>
      <c r="H484" t="s">
        <v>24529</v>
      </c>
      <c r="I484" s="22">
        <v>-17492.8</v>
      </c>
      <c r="J484" s="22">
        <v>-17492.8</v>
      </c>
    </row>
    <row r="485" spans="1:10" x14ac:dyDescent="0.25">
      <c r="A485" s="21" t="s">
        <v>8740</v>
      </c>
      <c r="B485" s="21" t="s">
        <v>21768</v>
      </c>
      <c r="C485" s="21" t="s">
        <v>316</v>
      </c>
      <c r="D485" s="21" t="s">
        <v>315</v>
      </c>
      <c r="E485" s="21" t="s">
        <v>9421</v>
      </c>
      <c r="F485" s="20">
        <v>41165</v>
      </c>
      <c r="G485" s="21" t="s">
        <v>610</v>
      </c>
      <c r="H485" t="s">
        <v>24530</v>
      </c>
      <c r="I485" s="22">
        <v>-38604.800000000003</v>
      </c>
      <c r="J485" s="22">
        <v>-38604.800000000003</v>
      </c>
    </row>
    <row r="486" spans="1:10" x14ac:dyDescent="0.25">
      <c r="A486" s="21" t="s">
        <v>8738</v>
      </c>
      <c r="B486" s="21" t="s">
        <v>21768</v>
      </c>
      <c r="C486" s="21" t="s">
        <v>280</v>
      </c>
      <c r="D486" s="21" t="s">
        <v>279</v>
      </c>
      <c r="E486" s="21" t="s">
        <v>9422</v>
      </c>
      <c r="F486" s="20">
        <v>41166</v>
      </c>
      <c r="G486" s="21" t="s">
        <v>611</v>
      </c>
      <c r="H486" t="s">
        <v>16140</v>
      </c>
      <c r="I486" s="22">
        <v>-69840.12</v>
      </c>
      <c r="J486" s="22">
        <v>-68033.91</v>
      </c>
    </row>
    <row r="487" spans="1:10" x14ac:dyDescent="0.25">
      <c r="A487" s="21" t="s">
        <v>8738</v>
      </c>
      <c r="B487" s="21" t="s">
        <v>21768</v>
      </c>
      <c r="C487" s="21" t="s">
        <v>9423</v>
      </c>
      <c r="D487" s="21" t="s">
        <v>612</v>
      </c>
      <c r="E487" s="21" t="s">
        <v>9424</v>
      </c>
      <c r="F487" s="20">
        <v>41169</v>
      </c>
      <c r="G487" s="21" t="s">
        <v>613</v>
      </c>
      <c r="H487" t="s">
        <v>24531</v>
      </c>
      <c r="I487" s="22">
        <v>-6380</v>
      </c>
      <c r="J487" s="22">
        <v>-6380</v>
      </c>
    </row>
    <row r="488" spans="1:10" x14ac:dyDescent="0.25">
      <c r="A488" s="21" t="s">
        <v>8738</v>
      </c>
      <c r="B488" s="21" t="s">
        <v>21768</v>
      </c>
      <c r="C488" s="21" t="s">
        <v>9423</v>
      </c>
      <c r="D488" s="21" t="s">
        <v>612</v>
      </c>
      <c r="E488" s="21" t="s">
        <v>9425</v>
      </c>
      <c r="F488" s="20">
        <v>41169</v>
      </c>
      <c r="G488" s="21" t="s">
        <v>614</v>
      </c>
      <c r="H488" t="s">
        <v>24531</v>
      </c>
      <c r="I488" s="22">
        <v>-6380</v>
      </c>
      <c r="J488" s="22">
        <v>-6380</v>
      </c>
    </row>
    <row r="489" spans="1:10" x14ac:dyDescent="0.25">
      <c r="A489" s="21" t="s">
        <v>9142</v>
      </c>
      <c r="B489" s="21" t="s">
        <v>21768</v>
      </c>
      <c r="C489" s="21" t="s">
        <v>9171</v>
      </c>
      <c r="D489" s="21" t="s">
        <v>357</v>
      </c>
      <c r="E489" s="21" t="s">
        <v>9426</v>
      </c>
      <c r="F489" s="20">
        <v>41169</v>
      </c>
      <c r="G489" s="21" t="s">
        <v>615</v>
      </c>
      <c r="H489" t="s">
        <v>24532</v>
      </c>
      <c r="I489" s="22">
        <v>-48030.96</v>
      </c>
      <c r="J489" s="22">
        <v>-43227.86</v>
      </c>
    </row>
    <row r="490" spans="1:10" x14ac:dyDescent="0.25">
      <c r="A490" s="21" t="s">
        <v>8740</v>
      </c>
      <c r="B490" s="21" t="s">
        <v>21768</v>
      </c>
      <c r="C490" s="21" t="s">
        <v>9427</v>
      </c>
      <c r="D490" s="21" t="s">
        <v>616</v>
      </c>
      <c r="E490" s="21" t="s">
        <v>9428</v>
      </c>
      <c r="F490" s="20">
        <v>41172</v>
      </c>
      <c r="G490" s="21" t="s">
        <v>617</v>
      </c>
      <c r="H490" t="s">
        <v>17837</v>
      </c>
      <c r="I490" s="22">
        <v>-45000</v>
      </c>
      <c r="J490" s="22">
        <v>-40500</v>
      </c>
    </row>
    <row r="491" spans="1:10" x14ac:dyDescent="0.25">
      <c r="A491" s="21" t="s">
        <v>9142</v>
      </c>
      <c r="B491" s="21" t="s">
        <v>21768</v>
      </c>
      <c r="C491" s="21" t="s">
        <v>9429</v>
      </c>
      <c r="D491" s="21" t="s">
        <v>618</v>
      </c>
      <c r="E491" s="21" t="s">
        <v>9430</v>
      </c>
      <c r="F491" s="20">
        <v>41173</v>
      </c>
      <c r="G491" s="21" t="s">
        <v>619</v>
      </c>
      <c r="H491" t="s">
        <v>24533</v>
      </c>
      <c r="I491" s="22">
        <v>-43206</v>
      </c>
      <c r="J491" s="22">
        <v>-43206</v>
      </c>
    </row>
    <row r="492" spans="1:10" x14ac:dyDescent="0.25">
      <c r="A492" s="21" t="s">
        <v>9142</v>
      </c>
      <c r="B492" s="21" t="s">
        <v>21768</v>
      </c>
      <c r="C492" s="21" t="s">
        <v>9431</v>
      </c>
      <c r="D492" s="21" t="s">
        <v>620</v>
      </c>
      <c r="E492" s="21" t="s">
        <v>9432</v>
      </c>
      <c r="F492" s="20">
        <v>41173</v>
      </c>
      <c r="G492" s="21" t="s">
        <v>621</v>
      </c>
      <c r="H492" t="s">
        <v>24534</v>
      </c>
      <c r="I492" s="22">
        <v>-48030.96</v>
      </c>
      <c r="J492" s="22">
        <v>-48030.96</v>
      </c>
    </row>
    <row r="493" spans="1:10" x14ac:dyDescent="0.25">
      <c r="A493" s="21" t="s">
        <v>8738</v>
      </c>
      <c r="B493" s="21" t="s">
        <v>21768</v>
      </c>
      <c r="C493" s="21" t="s">
        <v>623</v>
      </c>
      <c r="D493" s="21" t="s">
        <v>622</v>
      </c>
      <c r="E493" s="21" t="s">
        <v>9433</v>
      </c>
      <c r="F493" s="20">
        <v>41177</v>
      </c>
      <c r="G493" s="21" t="s">
        <v>624</v>
      </c>
      <c r="H493" t="s">
        <v>16420</v>
      </c>
      <c r="I493" s="22">
        <v>-24000</v>
      </c>
      <c r="J493" s="22">
        <v>-24000</v>
      </c>
    </row>
    <row r="494" spans="1:10" x14ac:dyDescent="0.25">
      <c r="A494" s="21" t="s">
        <v>8740</v>
      </c>
      <c r="B494" s="21" t="s">
        <v>21768</v>
      </c>
      <c r="C494" s="21" t="s">
        <v>9434</v>
      </c>
      <c r="D494" s="21" t="s">
        <v>625</v>
      </c>
      <c r="E494" s="21" t="s">
        <v>9435</v>
      </c>
      <c r="F494" s="20">
        <v>41177</v>
      </c>
      <c r="G494" s="21" t="s">
        <v>624</v>
      </c>
      <c r="H494" t="s">
        <v>16420</v>
      </c>
      <c r="I494" s="22">
        <v>-18000</v>
      </c>
      <c r="J494" s="22">
        <v>-18000</v>
      </c>
    </row>
    <row r="495" spans="1:10" x14ac:dyDescent="0.25">
      <c r="A495" s="21" t="s">
        <v>8738</v>
      </c>
      <c r="B495" s="21" t="s">
        <v>21768</v>
      </c>
      <c r="C495" s="21" t="s">
        <v>9436</v>
      </c>
      <c r="D495" s="21" t="s">
        <v>626</v>
      </c>
      <c r="E495" s="21" t="s">
        <v>9437</v>
      </c>
      <c r="F495" s="20">
        <v>41181</v>
      </c>
      <c r="G495" s="21" t="s">
        <v>21946</v>
      </c>
      <c r="H495" t="s">
        <v>15836</v>
      </c>
      <c r="I495" s="22">
        <v>-20700</v>
      </c>
      <c r="J495" s="22">
        <v>-18630</v>
      </c>
    </row>
    <row r="496" spans="1:10" x14ac:dyDescent="0.25">
      <c r="A496" s="21" t="s">
        <v>8738</v>
      </c>
      <c r="B496" s="21" t="s">
        <v>21768</v>
      </c>
      <c r="C496" s="21" t="s">
        <v>9438</v>
      </c>
      <c r="D496" s="21" t="s">
        <v>627</v>
      </c>
      <c r="E496" s="21" t="s">
        <v>9439</v>
      </c>
      <c r="F496" s="20">
        <v>41181</v>
      </c>
      <c r="G496" s="21" t="s">
        <v>21946</v>
      </c>
      <c r="H496" t="s">
        <v>15836</v>
      </c>
      <c r="I496" s="22">
        <v>-20700</v>
      </c>
      <c r="J496" s="22">
        <v>-18630</v>
      </c>
    </row>
    <row r="497" spans="1:10" x14ac:dyDescent="0.25">
      <c r="A497" s="21" t="s">
        <v>8738</v>
      </c>
      <c r="B497" s="21" t="s">
        <v>21768</v>
      </c>
      <c r="C497" s="21" t="s">
        <v>9440</v>
      </c>
      <c r="D497" s="21" t="s">
        <v>628</v>
      </c>
      <c r="E497" s="21" t="s">
        <v>9441</v>
      </c>
      <c r="F497" s="20">
        <v>41181</v>
      </c>
      <c r="G497" s="21" t="s">
        <v>21946</v>
      </c>
      <c r="H497" t="s">
        <v>15836</v>
      </c>
      <c r="I497" s="22">
        <v>-20700</v>
      </c>
      <c r="J497" s="22">
        <v>-18630</v>
      </c>
    </row>
    <row r="498" spans="1:10" x14ac:dyDescent="0.25">
      <c r="A498" s="21" t="s">
        <v>8738</v>
      </c>
      <c r="B498" s="21" t="s">
        <v>21768</v>
      </c>
      <c r="C498" s="21" t="s">
        <v>9442</v>
      </c>
      <c r="D498" s="21" t="s">
        <v>629</v>
      </c>
      <c r="E498" s="21" t="s">
        <v>9443</v>
      </c>
      <c r="F498" s="20">
        <v>41181</v>
      </c>
      <c r="G498" s="21" t="s">
        <v>21946</v>
      </c>
      <c r="H498" t="s">
        <v>15836</v>
      </c>
      <c r="I498" s="22">
        <v>-20700</v>
      </c>
      <c r="J498" s="22">
        <v>-18630</v>
      </c>
    </row>
    <row r="499" spans="1:10" x14ac:dyDescent="0.25">
      <c r="A499" s="21" t="s">
        <v>8738</v>
      </c>
      <c r="B499" s="21" t="s">
        <v>21768</v>
      </c>
      <c r="C499" s="21" t="s">
        <v>9444</v>
      </c>
      <c r="D499" s="21" t="s">
        <v>630</v>
      </c>
      <c r="E499" s="21" t="s">
        <v>9445</v>
      </c>
      <c r="F499" s="20">
        <v>41181</v>
      </c>
      <c r="G499" s="21" t="s">
        <v>21946</v>
      </c>
      <c r="H499" t="s">
        <v>15836</v>
      </c>
      <c r="I499" s="22">
        <v>-20700</v>
      </c>
      <c r="J499" s="22">
        <v>-18630</v>
      </c>
    </row>
    <row r="500" spans="1:10" x14ac:dyDescent="0.25">
      <c r="A500" s="21" t="s">
        <v>9142</v>
      </c>
      <c r="B500" s="21" t="s">
        <v>21768</v>
      </c>
      <c r="C500" s="21" t="s">
        <v>9087</v>
      </c>
      <c r="D500" s="21" t="s">
        <v>312</v>
      </c>
      <c r="E500" s="21" t="s">
        <v>9446</v>
      </c>
      <c r="F500" s="20">
        <v>41181</v>
      </c>
      <c r="G500" s="21" t="s">
        <v>21946</v>
      </c>
      <c r="H500" t="s">
        <v>16420</v>
      </c>
      <c r="I500" s="22">
        <v>-20000</v>
      </c>
      <c r="J500" s="22">
        <v>-20000</v>
      </c>
    </row>
    <row r="501" spans="1:10" x14ac:dyDescent="0.25">
      <c r="A501" s="21" t="s">
        <v>8738</v>
      </c>
      <c r="B501" s="21" t="s">
        <v>21768</v>
      </c>
      <c r="C501" s="21" t="s">
        <v>632</v>
      </c>
      <c r="D501" s="21" t="s">
        <v>631</v>
      </c>
      <c r="E501" s="21" t="s">
        <v>9447</v>
      </c>
      <c r="F501" s="20">
        <v>41183</v>
      </c>
      <c r="G501" s="21" t="s">
        <v>633</v>
      </c>
      <c r="H501" t="s">
        <v>16060</v>
      </c>
      <c r="I501" s="22">
        <v>-323606.25</v>
      </c>
      <c r="J501" s="22">
        <v>-323606.25</v>
      </c>
    </row>
    <row r="502" spans="1:10" x14ac:dyDescent="0.25">
      <c r="A502" s="21" t="s">
        <v>8738</v>
      </c>
      <c r="B502" s="21" t="s">
        <v>21768</v>
      </c>
      <c r="C502" s="21" t="s">
        <v>594</v>
      </c>
      <c r="D502" s="21" t="s">
        <v>593</v>
      </c>
      <c r="E502" s="21" t="s">
        <v>9448</v>
      </c>
      <c r="F502" s="20">
        <v>41186</v>
      </c>
      <c r="G502" s="21" t="s">
        <v>634</v>
      </c>
      <c r="H502" t="s">
        <v>24535</v>
      </c>
      <c r="I502" s="22">
        <v>-4360</v>
      </c>
      <c r="J502" s="22">
        <v>-4246</v>
      </c>
    </row>
    <row r="503" spans="1:10" x14ac:dyDescent="0.25">
      <c r="A503" s="21" t="s">
        <v>8738</v>
      </c>
      <c r="B503" s="21" t="s">
        <v>21768</v>
      </c>
      <c r="C503" s="21" t="s">
        <v>636</v>
      </c>
      <c r="D503" s="21" t="s">
        <v>635</v>
      </c>
      <c r="E503" s="21" t="s">
        <v>9449</v>
      </c>
      <c r="F503" s="20">
        <v>41186</v>
      </c>
      <c r="G503" s="21" t="s">
        <v>637</v>
      </c>
      <c r="H503" t="s">
        <v>16756</v>
      </c>
      <c r="I503" s="22">
        <v>-224606.9</v>
      </c>
      <c r="J503" s="22">
        <v>-224606.9</v>
      </c>
    </row>
    <row r="504" spans="1:10" x14ac:dyDescent="0.25">
      <c r="A504" s="21" t="s">
        <v>8740</v>
      </c>
      <c r="B504" s="21" t="s">
        <v>21768</v>
      </c>
      <c r="C504" s="21" t="s">
        <v>9436</v>
      </c>
      <c r="D504" s="21" t="s">
        <v>626</v>
      </c>
      <c r="E504" s="21" t="s">
        <v>9450</v>
      </c>
      <c r="F504" s="20">
        <v>41186</v>
      </c>
      <c r="H504" t="s">
        <v>638</v>
      </c>
      <c r="I504" s="22">
        <v>18630</v>
      </c>
      <c r="J504" s="22">
        <v>18630</v>
      </c>
    </row>
    <row r="505" spans="1:10" x14ac:dyDescent="0.25">
      <c r="A505" s="21" t="s">
        <v>8740</v>
      </c>
      <c r="B505" s="21" t="s">
        <v>21768</v>
      </c>
      <c r="C505" s="21" t="s">
        <v>9438</v>
      </c>
      <c r="D505" s="21" t="s">
        <v>627</v>
      </c>
      <c r="E505" s="21" t="s">
        <v>9451</v>
      </c>
      <c r="F505" s="20">
        <v>41186</v>
      </c>
      <c r="H505" t="s">
        <v>639</v>
      </c>
      <c r="I505" s="22">
        <v>18630</v>
      </c>
      <c r="J505" s="22">
        <v>18630</v>
      </c>
    </row>
    <row r="506" spans="1:10" x14ac:dyDescent="0.25">
      <c r="A506" s="21" t="s">
        <v>8740</v>
      </c>
      <c r="B506" s="21" t="s">
        <v>21768</v>
      </c>
      <c r="C506" s="21" t="s">
        <v>9440</v>
      </c>
      <c r="D506" s="21" t="s">
        <v>628</v>
      </c>
      <c r="E506" s="21" t="s">
        <v>9452</v>
      </c>
      <c r="F506" s="20">
        <v>41186</v>
      </c>
      <c r="H506" t="s">
        <v>640</v>
      </c>
      <c r="I506" s="22">
        <v>18630</v>
      </c>
      <c r="J506" s="22">
        <v>18630</v>
      </c>
    </row>
    <row r="507" spans="1:10" x14ac:dyDescent="0.25">
      <c r="A507" s="21" t="s">
        <v>8740</v>
      </c>
      <c r="B507" s="21" t="s">
        <v>21768</v>
      </c>
      <c r="C507" s="21" t="s">
        <v>9442</v>
      </c>
      <c r="D507" s="21" t="s">
        <v>629</v>
      </c>
      <c r="E507" s="21" t="s">
        <v>9453</v>
      </c>
      <c r="F507" s="20">
        <v>41186</v>
      </c>
      <c r="H507" t="s">
        <v>641</v>
      </c>
      <c r="I507" s="22">
        <v>18630</v>
      </c>
      <c r="J507" s="22">
        <v>18630</v>
      </c>
    </row>
    <row r="508" spans="1:10" x14ac:dyDescent="0.25">
      <c r="A508" s="21" t="s">
        <v>8740</v>
      </c>
      <c r="B508" s="21" t="s">
        <v>21768</v>
      </c>
      <c r="C508" s="21" t="s">
        <v>9444</v>
      </c>
      <c r="D508" s="21" t="s">
        <v>630</v>
      </c>
      <c r="E508" s="21" t="s">
        <v>9454</v>
      </c>
      <c r="F508" s="20">
        <v>41186</v>
      </c>
      <c r="H508" t="s">
        <v>642</v>
      </c>
      <c r="I508" s="22">
        <v>18630</v>
      </c>
      <c r="J508" s="22">
        <v>18630</v>
      </c>
    </row>
    <row r="509" spans="1:10" x14ac:dyDescent="0.25">
      <c r="A509" s="21" t="s">
        <v>8738</v>
      </c>
      <c r="B509" s="21" t="s">
        <v>21768</v>
      </c>
      <c r="C509" s="21" t="s">
        <v>9455</v>
      </c>
      <c r="D509" s="21" t="s">
        <v>643</v>
      </c>
      <c r="E509" s="21" t="s">
        <v>9456</v>
      </c>
      <c r="F509" s="20">
        <v>41191</v>
      </c>
      <c r="G509" s="21" t="s">
        <v>22049</v>
      </c>
      <c r="H509" t="s">
        <v>15876</v>
      </c>
      <c r="I509" s="22">
        <v>-11000</v>
      </c>
      <c r="J509" s="22">
        <v>-11000</v>
      </c>
    </row>
    <row r="510" spans="1:10" x14ac:dyDescent="0.25">
      <c r="A510" s="21" t="s">
        <v>8738</v>
      </c>
      <c r="B510" s="21" t="s">
        <v>21768</v>
      </c>
      <c r="C510" s="21" t="s">
        <v>262</v>
      </c>
      <c r="D510" s="21" t="s">
        <v>261</v>
      </c>
      <c r="E510" s="21" t="s">
        <v>9457</v>
      </c>
      <c r="F510" s="20">
        <v>41191</v>
      </c>
      <c r="G510" s="21" t="s">
        <v>644</v>
      </c>
      <c r="H510" t="s">
        <v>24536</v>
      </c>
      <c r="I510" s="22">
        <v>-5112</v>
      </c>
      <c r="J510" s="22">
        <v>-5112</v>
      </c>
    </row>
    <row r="511" spans="1:10" x14ac:dyDescent="0.25">
      <c r="A511" s="21" t="s">
        <v>8738</v>
      </c>
      <c r="B511" s="21" t="s">
        <v>21768</v>
      </c>
      <c r="C511" s="21" t="s">
        <v>262</v>
      </c>
      <c r="D511" s="21" t="s">
        <v>261</v>
      </c>
      <c r="E511" s="21" t="s">
        <v>9458</v>
      </c>
      <c r="F511" s="20">
        <v>41191</v>
      </c>
      <c r="G511" s="21" t="s">
        <v>22443</v>
      </c>
      <c r="H511" t="s">
        <v>24537</v>
      </c>
      <c r="I511" s="22">
        <v>-1917</v>
      </c>
      <c r="J511" s="22">
        <v>-1917</v>
      </c>
    </row>
    <row r="512" spans="1:10" x14ac:dyDescent="0.25">
      <c r="A512" s="21" t="s">
        <v>8738</v>
      </c>
      <c r="B512" s="21" t="s">
        <v>21768</v>
      </c>
      <c r="C512" s="21" t="s">
        <v>262</v>
      </c>
      <c r="D512" s="21" t="s">
        <v>261</v>
      </c>
      <c r="E512" s="21" t="s">
        <v>9459</v>
      </c>
      <c r="F512" s="20">
        <v>41192</v>
      </c>
      <c r="G512" s="21" t="s">
        <v>645</v>
      </c>
      <c r="H512" t="s">
        <v>24538</v>
      </c>
      <c r="I512" s="22">
        <v>-549.5</v>
      </c>
      <c r="J512" s="22">
        <v>-549.5</v>
      </c>
    </row>
    <row r="513" spans="1:10" x14ac:dyDescent="0.25">
      <c r="A513" s="21" t="s">
        <v>8738</v>
      </c>
      <c r="B513" s="21" t="s">
        <v>21768</v>
      </c>
      <c r="C513" s="21" t="s">
        <v>262</v>
      </c>
      <c r="D513" s="21" t="s">
        <v>261</v>
      </c>
      <c r="E513" s="21" t="s">
        <v>9460</v>
      </c>
      <c r="F513" s="20">
        <v>41192</v>
      </c>
      <c r="G513" s="21" t="s">
        <v>646</v>
      </c>
      <c r="H513" t="s">
        <v>24539</v>
      </c>
      <c r="I513" s="22">
        <v>-1648.5</v>
      </c>
      <c r="J513" s="22">
        <v>-1648.5</v>
      </c>
    </row>
    <row r="514" spans="1:10" x14ac:dyDescent="0.25">
      <c r="A514" s="21" t="s">
        <v>8740</v>
      </c>
      <c r="B514" s="21" t="s">
        <v>21768</v>
      </c>
      <c r="C514" s="21" t="s">
        <v>9461</v>
      </c>
      <c r="D514" s="21" t="s">
        <v>647</v>
      </c>
      <c r="E514" s="21" t="s">
        <v>9462</v>
      </c>
      <c r="F514" s="20">
        <v>41193</v>
      </c>
      <c r="G514" s="21" t="s">
        <v>648</v>
      </c>
      <c r="H514" t="s">
        <v>17523</v>
      </c>
      <c r="I514" s="22">
        <v>-100000</v>
      </c>
      <c r="J514" s="22">
        <v>-90000</v>
      </c>
    </row>
    <row r="515" spans="1:10" x14ac:dyDescent="0.25">
      <c r="A515" s="21" t="s">
        <v>8738</v>
      </c>
      <c r="B515" s="21" t="s">
        <v>21768</v>
      </c>
      <c r="C515" s="21" t="s">
        <v>9464</v>
      </c>
      <c r="D515" s="21" t="s">
        <v>650</v>
      </c>
      <c r="E515" s="21" t="s">
        <v>9465</v>
      </c>
      <c r="F515" s="20">
        <v>41194</v>
      </c>
      <c r="G515" s="21" t="s">
        <v>651</v>
      </c>
      <c r="H515" t="s">
        <v>15929</v>
      </c>
      <c r="I515" s="22">
        <v>-15000</v>
      </c>
      <c r="J515" s="22">
        <v>-15000</v>
      </c>
    </row>
    <row r="516" spans="1:10" x14ac:dyDescent="0.25">
      <c r="A516" s="21" t="s">
        <v>9142</v>
      </c>
      <c r="B516" s="21" t="s">
        <v>21768</v>
      </c>
      <c r="C516" s="21" t="s">
        <v>8866</v>
      </c>
      <c r="D516" s="21" t="s">
        <v>137</v>
      </c>
      <c r="E516" s="21" t="s">
        <v>9463</v>
      </c>
      <c r="F516" s="20">
        <v>41194</v>
      </c>
      <c r="G516" s="21" t="s">
        <v>649</v>
      </c>
      <c r="H516" t="s">
        <v>24540</v>
      </c>
      <c r="I516" s="22">
        <v>-4000</v>
      </c>
      <c r="J516" s="22">
        <v>-4000</v>
      </c>
    </row>
    <row r="517" spans="1:10" x14ac:dyDescent="0.25">
      <c r="A517" s="21" t="s">
        <v>9142</v>
      </c>
      <c r="B517" s="21" t="s">
        <v>21768</v>
      </c>
      <c r="C517" s="21" t="s">
        <v>9466</v>
      </c>
      <c r="D517" s="21" t="s">
        <v>652</v>
      </c>
      <c r="E517" s="21" t="s">
        <v>9467</v>
      </c>
      <c r="F517" s="20">
        <v>41199</v>
      </c>
      <c r="G517" s="21" t="s">
        <v>653</v>
      </c>
      <c r="H517" t="s">
        <v>24541</v>
      </c>
      <c r="I517" s="22">
        <v>-220624.86</v>
      </c>
      <c r="J517" s="22">
        <v>-220624.86</v>
      </c>
    </row>
    <row r="518" spans="1:10" x14ac:dyDescent="0.25">
      <c r="A518" s="21" t="s">
        <v>9142</v>
      </c>
      <c r="B518" s="21" t="s">
        <v>21768</v>
      </c>
      <c r="C518" s="21" t="s">
        <v>9085</v>
      </c>
      <c r="D518" s="21" t="s">
        <v>311</v>
      </c>
      <c r="E518" s="21" t="s">
        <v>9468</v>
      </c>
      <c r="F518" s="20">
        <v>41199</v>
      </c>
      <c r="G518" s="21" t="s">
        <v>654</v>
      </c>
      <c r="H518" t="s">
        <v>24542</v>
      </c>
      <c r="I518" s="22">
        <v>-24566.12</v>
      </c>
      <c r="J518" s="22">
        <v>-24566.12</v>
      </c>
    </row>
    <row r="519" spans="1:10" x14ac:dyDescent="0.25">
      <c r="A519" s="21" t="s">
        <v>9142</v>
      </c>
      <c r="B519" s="21" t="s">
        <v>21768</v>
      </c>
      <c r="C519" s="21" t="s">
        <v>8937</v>
      </c>
      <c r="D519" s="21" t="s">
        <v>204</v>
      </c>
      <c r="E519" s="21" t="s">
        <v>9469</v>
      </c>
      <c r="F519" s="20">
        <v>41199</v>
      </c>
      <c r="G519" s="21" t="s">
        <v>655</v>
      </c>
      <c r="H519" t="s">
        <v>24542</v>
      </c>
      <c r="I519" s="22">
        <v>-21681.3</v>
      </c>
      <c r="J519" s="22">
        <v>-21681.3</v>
      </c>
    </row>
    <row r="520" spans="1:10" x14ac:dyDescent="0.25">
      <c r="A520" s="21" t="s">
        <v>9142</v>
      </c>
      <c r="B520" s="21" t="s">
        <v>21768</v>
      </c>
      <c r="C520" s="21" t="s">
        <v>9470</v>
      </c>
      <c r="D520" s="21" t="s">
        <v>656</v>
      </c>
      <c r="E520" s="21" t="s">
        <v>9471</v>
      </c>
      <c r="F520" s="20">
        <v>41200</v>
      </c>
      <c r="G520" s="21" t="s">
        <v>657</v>
      </c>
      <c r="H520" t="s">
        <v>24543</v>
      </c>
      <c r="I520" s="22">
        <v>-14286.38</v>
      </c>
      <c r="J520" s="22">
        <v>-14286.38</v>
      </c>
    </row>
    <row r="521" spans="1:10" x14ac:dyDescent="0.25">
      <c r="A521" s="21" t="s">
        <v>9142</v>
      </c>
      <c r="B521" s="21" t="s">
        <v>21768</v>
      </c>
      <c r="C521" s="21" t="s">
        <v>8747</v>
      </c>
      <c r="D521" s="21" t="s">
        <v>18</v>
      </c>
      <c r="E521" s="21" t="s">
        <v>9472</v>
      </c>
      <c r="F521" s="20">
        <v>41200</v>
      </c>
      <c r="G521" s="21" t="s">
        <v>658</v>
      </c>
      <c r="H521" t="s">
        <v>24544</v>
      </c>
      <c r="I521" s="22">
        <v>-10904.43</v>
      </c>
      <c r="J521" s="22">
        <v>-10904.43</v>
      </c>
    </row>
    <row r="522" spans="1:10" x14ac:dyDescent="0.25">
      <c r="A522" s="21" t="s">
        <v>9142</v>
      </c>
      <c r="B522" s="21" t="s">
        <v>21768</v>
      </c>
      <c r="C522" s="21" t="s">
        <v>9431</v>
      </c>
      <c r="D522" s="21" t="s">
        <v>620</v>
      </c>
      <c r="E522" s="21" t="s">
        <v>9473</v>
      </c>
      <c r="F522" s="20">
        <v>41200</v>
      </c>
      <c r="H522" t="s">
        <v>659</v>
      </c>
      <c r="I522" s="22">
        <v>43227.86</v>
      </c>
      <c r="J522" s="22">
        <v>43227.86</v>
      </c>
    </row>
    <row r="523" spans="1:10" x14ac:dyDescent="0.25">
      <c r="A523" s="21" t="s">
        <v>9142</v>
      </c>
      <c r="B523" s="21" t="s">
        <v>21768</v>
      </c>
      <c r="C523" s="21" t="s">
        <v>9474</v>
      </c>
      <c r="D523" s="21" t="s">
        <v>660</v>
      </c>
      <c r="E523" s="21" t="s">
        <v>9475</v>
      </c>
      <c r="F523" s="20">
        <v>41201</v>
      </c>
      <c r="G523" s="21" t="s">
        <v>661</v>
      </c>
      <c r="H523" t="s">
        <v>24545</v>
      </c>
      <c r="I523" s="22">
        <v>-333551.77</v>
      </c>
      <c r="J523" s="22">
        <v>-333551.77</v>
      </c>
    </row>
    <row r="524" spans="1:10" x14ac:dyDescent="0.25">
      <c r="A524" s="21" t="s">
        <v>9142</v>
      </c>
      <c r="B524" s="21" t="s">
        <v>21768</v>
      </c>
      <c r="C524" s="21" t="s">
        <v>9476</v>
      </c>
      <c r="D524" s="21" t="s">
        <v>662</v>
      </c>
      <c r="E524" s="21" t="s">
        <v>9477</v>
      </c>
      <c r="F524" s="20">
        <v>41201</v>
      </c>
      <c r="G524" s="21" t="s">
        <v>663</v>
      </c>
      <c r="H524" t="s">
        <v>24545</v>
      </c>
      <c r="I524" s="22">
        <v>-261032.72</v>
      </c>
      <c r="J524" s="22">
        <v>-261032.72</v>
      </c>
    </row>
    <row r="525" spans="1:10" x14ac:dyDescent="0.25">
      <c r="A525" s="21" t="s">
        <v>8738</v>
      </c>
      <c r="B525" s="21" t="s">
        <v>21768</v>
      </c>
      <c r="C525" s="21" t="s">
        <v>665</v>
      </c>
      <c r="D525" s="21" t="s">
        <v>664</v>
      </c>
      <c r="E525" s="21" t="s">
        <v>9478</v>
      </c>
      <c r="F525" s="20">
        <v>41204</v>
      </c>
      <c r="G525" s="21" t="s">
        <v>666</v>
      </c>
      <c r="H525" t="s">
        <v>24546</v>
      </c>
      <c r="I525" s="22">
        <v>-282750</v>
      </c>
      <c r="J525" s="22">
        <v>-282750</v>
      </c>
    </row>
    <row r="526" spans="1:10" x14ac:dyDescent="0.25">
      <c r="A526" s="21" t="s">
        <v>9142</v>
      </c>
      <c r="B526" s="21" t="s">
        <v>21768</v>
      </c>
      <c r="C526" s="21" t="s">
        <v>9479</v>
      </c>
      <c r="D526" s="21" t="s">
        <v>667</v>
      </c>
      <c r="E526" s="21" t="s">
        <v>9480</v>
      </c>
      <c r="F526" s="20">
        <v>41204</v>
      </c>
      <c r="G526" s="21" t="s">
        <v>668</v>
      </c>
      <c r="H526" t="s">
        <v>24547</v>
      </c>
      <c r="I526" s="22">
        <v>-5229.6400000000003</v>
      </c>
      <c r="J526" s="22">
        <v>-5229.6400000000003</v>
      </c>
    </row>
    <row r="527" spans="1:10" x14ac:dyDescent="0.25">
      <c r="A527" s="21" t="s">
        <v>8738</v>
      </c>
      <c r="B527" s="21" t="s">
        <v>21768</v>
      </c>
      <c r="C527" s="21" t="s">
        <v>597</v>
      </c>
      <c r="D527" s="21" t="s">
        <v>596</v>
      </c>
      <c r="E527" s="21" t="s">
        <v>9481</v>
      </c>
      <c r="F527" s="20">
        <v>41206</v>
      </c>
      <c r="G527" s="21" t="s">
        <v>669</v>
      </c>
      <c r="H527" t="s">
        <v>24548</v>
      </c>
      <c r="I527" s="22">
        <v>-295065</v>
      </c>
      <c r="J527" s="22">
        <v>-295065</v>
      </c>
    </row>
    <row r="528" spans="1:10" x14ac:dyDescent="0.25">
      <c r="A528" s="21" t="s">
        <v>9142</v>
      </c>
      <c r="B528" s="21" t="s">
        <v>21768</v>
      </c>
      <c r="C528" s="21" t="s">
        <v>9482</v>
      </c>
      <c r="D528" s="21" t="s">
        <v>670</v>
      </c>
      <c r="E528" s="21" t="s">
        <v>9483</v>
      </c>
      <c r="F528" s="20">
        <v>41211</v>
      </c>
      <c r="G528" s="21" t="s">
        <v>671</v>
      </c>
      <c r="H528" t="s">
        <v>24549</v>
      </c>
      <c r="I528" s="22">
        <v>-4484.1400000000003</v>
      </c>
      <c r="J528" s="22">
        <v>-4484.1400000000003</v>
      </c>
    </row>
    <row r="529" spans="1:10" x14ac:dyDescent="0.25">
      <c r="A529" s="21" t="s">
        <v>9142</v>
      </c>
      <c r="B529" s="21" t="s">
        <v>21768</v>
      </c>
      <c r="C529" s="21" t="s">
        <v>9482</v>
      </c>
      <c r="D529" s="21" t="s">
        <v>670</v>
      </c>
      <c r="E529" s="21" t="s">
        <v>9484</v>
      </c>
      <c r="F529" s="20">
        <v>41211</v>
      </c>
      <c r="G529" s="21" t="s">
        <v>672</v>
      </c>
      <c r="H529" t="s">
        <v>24550</v>
      </c>
      <c r="I529" s="22">
        <v>-2991.68</v>
      </c>
      <c r="J529" s="22">
        <v>-2991.68</v>
      </c>
    </row>
    <row r="530" spans="1:10" x14ac:dyDescent="0.25">
      <c r="A530" s="21" t="s">
        <v>9142</v>
      </c>
      <c r="B530" s="21" t="s">
        <v>21768</v>
      </c>
      <c r="C530" s="21" t="s">
        <v>9482</v>
      </c>
      <c r="D530" s="21" t="s">
        <v>670</v>
      </c>
      <c r="E530" s="21" t="s">
        <v>9485</v>
      </c>
      <c r="F530" s="20">
        <v>41211</v>
      </c>
      <c r="G530" s="21" t="s">
        <v>673</v>
      </c>
      <c r="H530" t="s">
        <v>24551</v>
      </c>
      <c r="I530" s="22">
        <v>-95859.6</v>
      </c>
      <c r="J530" s="22">
        <v>-95859.6</v>
      </c>
    </row>
    <row r="531" spans="1:10" x14ac:dyDescent="0.25">
      <c r="A531" s="21" t="s">
        <v>9142</v>
      </c>
      <c r="B531" s="21" t="s">
        <v>21768</v>
      </c>
      <c r="C531" s="21" t="s">
        <v>9482</v>
      </c>
      <c r="D531" s="21" t="s">
        <v>670</v>
      </c>
      <c r="E531" s="21" t="s">
        <v>9486</v>
      </c>
      <c r="F531" s="20">
        <v>41211</v>
      </c>
      <c r="G531" s="21" t="s">
        <v>674</v>
      </c>
      <c r="H531" t="s">
        <v>24552</v>
      </c>
      <c r="I531" s="22">
        <v>-13840</v>
      </c>
      <c r="J531" s="22">
        <v>-13840</v>
      </c>
    </row>
    <row r="532" spans="1:10" x14ac:dyDescent="0.25">
      <c r="A532" s="21" t="s">
        <v>9142</v>
      </c>
      <c r="B532" s="21" t="s">
        <v>21768</v>
      </c>
      <c r="C532" s="21" t="s">
        <v>9487</v>
      </c>
      <c r="D532" s="21" t="s">
        <v>675</v>
      </c>
      <c r="E532" s="21" t="s">
        <v>9488</v>
      </c>
      <c r="F532" s="20">
        <v>41212</v>
      </c>
      <c r="G532" s="21" t="s">
        <v>676</v>
      </c>
      <c r="H532" t="s">
        <v>24553</v>
      </c>
      <c r="I532" s="22">
        <v>-48300</v>
      </c>
      <c r="J532" s="22">
        <v>-48300</v>
      </c>
    </row>
    <row r="533" spans="1:10" x14ac:dyDescent="0.25">
      <c r="A533" s="21" t="s">
        <v>9142</v>
      </c>
      <c r="B533" s="21" t="s">
        <v>21768</v>
      </c>
      <c r="C533" s="21" t="s">
        <v>9489</v>
      </c>
      <c r="D533" s="21" t="s">
        <v>677</v>
      </c>
      <c r="E533" s="21" t="s">
        <v>9490</v>
      </c>
      <c r="F533" s="20">
        <v>41212</v>
      </c>
      <c r="G533" s="21" t="s">
        <v>678</v>
      </c>
      <c r="H533" t="s">
        <v>24554</v>
      </c>
      <c r="I533" s="22">
        <v>-5000</v>
      </c>
      <c r="J533" s="22">
        <v>-5000</v>
      </c>
    </row>
    <row r="534" spans="1:10" x14ac:dyDescent="0.25">
      <c r="A534" s="21" t="s">
        <v>9142</v>
      </c>
      <c r="B534" s="21" t="s">
        <v>21768</v>
      </c>
      <c r="C534" s="21" t="s">
        <v>9491</v>
      </c>
      <c r="D534" s="21" t="s">
        <v>679</v>
      </c>
      <c r="E534" s="21" t="s">
        <v>9492</v>
      </c>
      <c r="F534" s="20">
        <v>41212</v>
      </c>
      <c r="G534" s="21" t="s">
        <v>680</v>
      </c>
      <c r="H534" t="s">
        <v>24555</v>
      </c>
      <c r="I534" s="22">
        <v>-38800</v>
      </c>
      <c r="J534" s="22">
        <v>-38800</v>
      </c>
    </row>
    <row r="535" spans="1:10" x14ac:dyDescent="0.25">
      <c r="A535" s="21" t="s">
        <v>9142</v>
      </c>
      <c r="B535" s="21" t="s">
        <v>21768</v>
      </c>
      <c r="C535" s="21" t="s">
        <v>9491</v>
      </c>
      <c r="D535" s="21" t="s">
        <v>679</v>
      </c>
      <c r="E535" s="21" t="s">
        <v>9493</v>
      </c>
      <c r="F535" s="20">
        <v>41212</v>
      </c>
      <c r="G535" s="21" t="s">
        <v>681</v>
      </c>
      <c r="H535" t="s">
        <v>24556</v>
      </c>
      <c r="I535" s="22">
        <v>-21950</v>
      </c>
      <c r="J535" s="22">
        <v>-21950</v>
      </c>
    </row>
    <row r="536" spans="1:10" x14ac:dyDescent="0.25">
      <c r="A536" s="21" t="s">
        <v>9142</v>
      </c>
      <c r="B536" s="21" t="s">
        <v>21768</v>
      </c>
      <c r="C536" s="21" t="s">
        <v>683</v>
      </c>
      <c r="D536" s="21" t="s">
        <v>682</v>
      </c>
      <c r="E536" s="21" t="s">
        <v>9494</v>
      </c>
      <c r="F536" s="20">
        <v>41214</v>
      </c>
      <c r="G536" s="21" t="s">
        <v>684</v>
      </c>
      <c r="I536" s="22">
        <v>2956.8</v>
      </c>
      <c r="J536" s="22">
        <v>-2956.8</v>
      </c>
    </row>
    <row r="537" spans="1:10" x14ac:dyDescent="0.25">
      <c r="A537" s="21" t="s">
        <v>8738</v>
      </c>
      <c r="B537" s="21" t="s">
        <v>21768</v>
      </c>
      <c r="C537" s="21" t="s">
        <v>686</v>
      </c>
      <c r="D537" s="21" t="s">
        <v>685</v>
      </c>
      <c r="E537" s="21" t="s">
        <v>9495</v>
      </c>
      <c r="F537" s="20">
        <v>41215</v>
      </c>
      <c r="G537" s="21" t="s">
        <v>687</v>
      </c>
      <c r="H537" t="s">
        <v>24557</v>
      </c>
      <c r="I537" s="22">
        <v>-86810</v>
      </c>
      <c r="J537" s="22">
        <v>-84205.7</v>
      </c>
    </row>
    <row r="538" spans="1:10" x14ac:dyDescent="0.25">
      <c r="A538" s="21" t="s">
        <v>9142</v>
      </c>
      <c r="B538" s="21" t="s">
        <v>21768</v>
      </c>
      <c r="C538" s="21" t="s">
        <v>9496</v>
      </c>
      <c r="D538" s="21" t="s">
        <v>688</v>
      </c>
      <c r="E538" s="21" t="s">
        <v>9497</v>
      </c>
      <c r="F538" s="20">
        <v>41215</v>
      </c>
      <c r="G538" s="21" t="s">
        <v>689</v>
      </c>
      <c r="H538" t="s">
        <v>24558</v>
      </c>
      <c r="I538" s="22">
        <v>-37221.93</v>
      </c>
      <c r="J538" s="22">
        <v>-37221.93</v>
      </c>
    </row>
    <row r="539" spans="1:10" x14ac:dyDescent="0.25">
      <c r="A539" s="21" t="s">
        <v>8738</v>
      </c>
      <c r="B539" s="21" t="s">
        <v>21768</v>
      </c>
      <c r="C539" s="21" t="s">
        <v>691</v>
      </c>
      <c r="D539" s="21" t="s">
        <v>690</v>
      </c>
      <c r="E539" s="21" t="s">
        <v>9498</v>
      </c>
      <c r="F539" s="20">
        <v>41219</v>
      </c>
      <c r="G539" s="21" t="s">
        <v>692</v>
      </c>
      <c r="H539" t="s">
        <v>16424</v>
      </c>
      <c r="I539" s="22">
        <v>-118000</v>
      </c>
      <c r="J539" s="22">
        <v>-118000</v>
      </c>
    </row>
    <row r="540" spans="1:10" x14ac:dyDescent="0.25">
      <c r="A540" s="21" t="s">
        <v>8738</v>
      </c>
      <c r="B540" s="21" t="s">
        <v>21768</v>
      </c>
      <c r="C540" s="21" t="s">
        <v>9503</v>
      </c>
      <c r="D540" s="21" t="s">
        <v>698</v>
      </c>
      <c r="E540" s="21" t="s">
        <v>9504</v>
      </c>
      <c r="F540" s="20">
        <v>41220</v>
      </c>
      <c r="G540" s="21" t="s">
        <v>699</v>
      </c>
      <c r="H540" t="s">
        <v>15925</v>
      </c>
      <c r="I540" s="22">
        <v>-84000</v>
      </c>
      <c r="J540" s="22">
        <v>-84000</v>
      </c>
    </row>
    <row r="541" spans="1:10" x14ac:dyDescent="0.25">
      <c r="A541" s="21" t="s">
        <v>9142</v>
      </c>
      <c r="B541" s="21" t="s">
        <v>21768</v>
      </c>
      <c r="C541" s="21" t="s">
        <v>9500</v>
      </c>
      <c r="D541" s="21" t="s">
        <v>693</v>
      </c>
      <c r="E541" s="21" t="s">
        <v>9501</v>
      </c>
      <c r="F541" s="20">
        <v>41220</v>
      </c>
      <c r="G541" s="21" t="s">
        <v>694</v>
      </c>
      <c r="H541" t="s">
        <v>24559</v>
      </c>
      <c r="I541" s="22">
        <v>-21603</v>
      </c>
      <c r="J541" s="22">
        <v>-19442.7</v>
      </c>
    </row>
    <row r="542" spans="1:10" x14ac:dyDescent="0.25">
      <c r="A542" s="21" t="s">
        <v>9142</v>
      </c>
      <c r="B542" s="21" t="s">
        <v>21768</v>
      </c>
      <c r="C542" s="21" t="s">
        <v>486</v>
      </c>
      <c r="D542" s="21" t="s">
        <v>485</v>
      </c>
      <c r="E542" s="21" t="s">
        <v>9499</v>
      </c>
      <c r="F542" s="20">
        <v>41220</v>
      </c>
      <c r="G542" s="21" t="s">
        <v>578</v>
      </c>
      <c r="H542" t="s">
        <v>579</v>
      </c>
      <c r="I542" s="22">
        <v>22297.43</v>
      </c>
      <c r="J542" s="22">
        <v>-22297.43</v>
      </c>
    </row>
    <row r="543" spans="1:10" x14ac:dyDescent="0.25">
      <c r="A543" s="21" t="s">
        <v>9142</v>
      </c>
      <c r="B543" s="21" t="s">
        <v>21768</v>
      </c>
      <c r="C543" s="21" t="s">
        <v>696</v>
      </c>
      <c r="D543" s="21" t="s">
        <v>695</v>
      </c>
      <c r="E543" s="21" t="s">
        <v>9502</v>
      </c>
      <c r="F543" s="20">
        <v>41220</v>
      </c>
      <c r="G543" s="21" t="s">
        <v>697</v>
      </c>
      <c r="H543" t="s">
        <v>24560</v>
      </c>
      <c r="I543" s="22">
        <v>-545193</v>
      </c>
      <c r="J543" s="22">
        <v>-545193</v>
      </c>
    </row>
    <row r="544" spans="1:10" x14ac:dyDescent="0.25">
      <c r="A544" s="21" t="s">
        <v>9142</v>
      </c>
      <c r="B544" s="21" t="s">
        <v>21768</v>
      </c>
      <c r="C544" s="21" t="s">
        <v>9507</v>
      </c>
      <c r="D544" s="21" t="s">
        <v>702</v>
      </c>
      <c r="E544" s="21" t="s">
        <v>9508</v>
      </c>
      <c r="F544" s="20">
        <v>41221</v>
      </c>
      <c r="G544" s="21" t="s">
        <v>703</v>
      </c>
      <c r="H544" t="s">
        <v>24561</v>
      </c>
      <c r="I544" s="22">
        <v>-206074.85</v>
      </c>
      <c r="J544" s="22">
        <v>-206074.85</v>
      </c>
    </row>
    <row r="545" spans="1:10" x14ac:dyDescent="0.25">
      <c r="A545" s="21" t="s">
        <v>9142</v>
      </c>
      <c r="B545" s="21" t="s">
        <v>21768</v>
      </c>
      <c r="C545" s="21" t="s">
        <v>9509</v>
      </c>
      <c r="D545" s="21" t="s">
        <v>704</v>
      </c>
      <c r="E545" s="21" t="s">
        <v>9510</v>
      </c>
      <c r="F545" s="20">
        <v>41221</v>
      </c>
      <c r="G545" s="21" t="s">
        <v>694</v>
      </c>
      <c r="H545" t="s">
        <v>24562</v>
      </c>
      <c r="I545" s="22">
        <v>-21945.18</v>
      </c>
      <c r="J545" s="22">
        <v>-19750.66</v>
      </c>
    </row>
    <row r="546" spans="1:10" x14ac:dyDescent="0.25">
      <c r="A546" s="21" t="s">
        <v>9142</v>
      </c>
      <c r="B546" s="21" t="s">
        <v>21768</v>
      </c>
      <c r="C546" s="21" t="s">
        <v>415</v>
      </c>
      <c r="D546" s="21" t="s">
        <v>414</v>
      </c>
      <c r="E546" s="21" t="s">
        <v>9505</v>
      </c>
      <c r="F546" s="20">
        <v>41221</v>
      </c>
      <c r="G546" s="21" t="s">
        <v>700</v>
      </c>
      <c r="H546" t="s">
        <v>24560</v>
      </c>
      <c r="I546" s="22">
        <v>-1310860</v>
      </c>
      <c r="J546" s="22">
        <v>-1310860</v>
      </c>
    </row>
    <row r="547" spans="1:10" x14ac:dyDescent="0.25">
      <c r="A547" s="21" t="s">
        <v>8740</v>
      </c>
      <c r="B547" s="21" t="s">
        <v>21768</v>
      </c>
      <c r="C547" s="21" t="s">
        <v>691</v>
      </c>
      <c r="D547" s="21" t="s">
        <v>690</v>
      </c>
      <c r="E547" s="21" t="s">
        <v>9506</v>
      </c>
      <c r="F547" s="20">
        <v>41221</v>
      </c>
      <c r="G547" s="21" t="s">
        <v>701</v>
      </c>
      <c r="H547" t="s">
        <v>24563</v>
      </c>
      <c r="I547" s="22">
        <v>-1357995.48</v>
      </c>
      <c r="J547" s="22">
        <v>-1357995.48</v>
      </c>
    </row>
    <row r="548" spans="1:10" x14ac:dyDescent="0.25">
      <c r="A548" s="21" t="s">
        <v>8738</v>
      </c>
      <c r="B548" s="21" t="s">
        <v>21768</v>
      </c>
      <c r="C548" s="21" t="s">
        <v>9028</v>
      </c>
      <c r="D548" s="21" t="s">
        <v>271</v>
      </c>
      <c r="E548" s="21" t="s">
        <v>9511</v>
      </c>
      <c r="F548" s="20">
        <v>41222</v>
      </c>
      <c r="G548" s="21" t="s">
        <v>21826</v>
      </c>
      <c r="H548" t="s">
        <v>15743</v>
      </c>
      <c r="I548" s="22">
        <v>-5000</v>
      </c>
      <c r="J548" s="22">
        <v>-5000</v>
      </c>
    </row>
    <row r="549" spans="1:10" x14ac:dyDescent="0.25">
      <c r="A549" s="21" t="s">
        <v>8738</v>
      </c>
      <c r="B549" s="21" t="s">
        <v>21768</v>
      </c>
      <c r="C549" s="21" t="s">
        <v>9434</v>
      </c>
      <c r="D549" s="21" t="s">
        <v>625</v>
      </c>
      <c r="E549" s="21" t="s">
        <v>9512</v>
      </c>
      <c r="F549" s="20">
        <v>41225</v>
      </c>
      <c r="G549" s="21" t="s">
        <v>21826</v>
      </c>
      <c r="H549" t="s">
        <v>15743</v>
      </c>
      <c r="I549" s="22">
        <v>-2000</v>
      </c>
      <c r="J549" s="22">
        <v>-2000</v>
      </c>
    </row>
    <row r="550" spans="1:10" x14ac:dyDescent="0.25">
      <c r="A550" s="21" t="s">
        <v>9142</v>
      </c>
      <c r="B550" s="21" t="s">
        <v>21768</v>
      </c>
      <c r="C550" s="21" t="s">
        <v>9513</v>
      </c>
      <c r="D550" s="21" t="s">
        <v>705</v>
      </c>
      <c r="E550" s="21" t="s">
        <v>9514</v>
      </c>
      <c r="F550" s="20">
        <v>41227</v>
      </c>
      <c r="G550" s="21" t="s">
        <v>706</v>
      </c>
      <c r="H550" t="s">
        <v>24564</v>
      </c>
      <c r="I550" s="22">
        <v>-24429.54</v>
      </c>
      <c r="J550" s="22">
        <v>-24429.54</v>
      </c>
    </row>
    <row r="551" spans="1:10" x14ac:dyDescent="0.25">
      <c r="A551" s="21" t="s">
        <v>9142</v>
      </c>
      <c r="B551" s="21" t="s">
        <v>21768</v>
      </c>
      <c r="C551" s="21" t="s">
        <v>9515</v>
      </c>
      <c r="D551" s="21" t="s">
        <v>707</v>
      </c>
      <c r="E551" s="21" t="s">
        <v>9516</v>
      </c>
      <c r="F551" s="20">
        <v>41228</v>
      </c>
      <c r="G551" s="21" t="s">
        <v>708</v>
      </c>
      <c r="H551" t="s">
        <v>24565</v>
      </c>
      <c r="I551" s="22">
        <v>-21603</v>
      </c>
      <c r="J551" s="22">
        <v>-19442.7</v>
      </c>
    </row>
    <row r="552" spans="1:10" x14ac:dyDescent="0.25">
      <c r="A552" s="21" t="s">
        <v>8738</v>
      </c>
      <c r="B552" s="21" t="s">
        <v>21768</v>
      </c>
      <c r="C552" s="21" t="s">
        <v>691</v>
      </c>
      <c r="D552" s="21" t="s">
        <v>690</v>
      </c>
      <c r="E552" s="21" t="s">
        <v>9517</v>
      </c>
      <c r="F552" s="20">
        <v>41229</v>
      </c>
      <c r="G552" s="21" t="s">
        <v>709</v>
      </c>
      <c r="H552" t="s">
        <v>16424</v>
      </c>
      <c r="I552" s="22">
        <v>-157000</v>
      </c>
      <c r="J552" s="22">
        <v>-157000</v>
      </c>
    </row>
    <row r="553" spans="1:10" x14ac:dyDescent="0.25">
      <c r="A553" s="21" t="s">
        <v>8740</v>
      </c>
      <c r="B553" s="21" t="s">
        <v>21768</v>
      </c>
      <c r="C553" s="21" t="s">
        <v>9292</v>
      </c>
      <c r="D553" s="21" t="s">
        <v>455</v>
      </c>
      <c r="E553" s="21" t="s">
        <v>9518</v>
      </c>
      <c r="F553" s="20">
        <v>41229</v>
      </c>
      <c r="G553" s="21" t="s">
        <v>710</v>
      </c>
      <c r="H553" t="s">
        <v>24566</v>
      </c>
      <c r="I553" s="22">
        <v>-3968500.18</v>
      </c>
      <c r="J553" s="22">
        <v>-3968500.18</v>
      </c>
    </row>
    <row r="554" spans="1:10" x14ac:dyDescent="0.25">
      <c r="A554" s="21" t="s">
        <v>8738</v>
      </c>
      <c r="B554" s="21" t="s">
        <v>21768</v>
      </c>
      <c r="C554" s="21" t="s">
        <v>9519</v>
      </c>
      <c r="D554" s="21" t="s">
        <v>711</v>
      </c>
      <c r="E554" s="21" t="s">
        <v>9520</v>
      </c>
      <c r="F554" s="20">
        <v>41230</v>
      </c>
      <c r="G554" s="21" t="s">
        <v>712</v>
      </c>
      <c r="H554" t="s">
        <v>15902</v>
      </c>
      <c r="I554" s="22">
        <v>-267816</v>
      </c>
      <c r="J554" s="22">
        <v>-267816</v>
      </c>
    </row>
    <row r="555" spans="1:10" x14ac:dyDescent="0.25">
      <c r="A555" s="21" t="s">
        <v>9142</v>
      </c>
      <c r="B555" s="21" t="s">
        <v>21768</v>
      </c>
      <c r="C555" s="21" t="s">
        <v>9521</v>
      </c>
      <c r="D555" s="21" t="s">
        <v>713</v>
      </c>
      <c r="E555" s="21" t="s">
        <v>9522</v>
      </c>
      <c r="F555" s="20">
        <v>41232</v>
      </c>
      <c r="G555" s="21" t="s">
        <v>714</v>
      </c>
      <c r="H555" t="s">
        <v>24567</v>
      </c>
      <c r="I555" s="22">
        <v>-1430</v>
      </c>
      <c r="J555" s="22">
        <v>-1430</v>
      </c>
    </row>
    <row r="556" spans="1:10" x14ac:dyDescent="0.25">
      <c r="A556" s="21" t="s">
        <v>9142</v>
      </c>
      <c r="B556" s="21" t="s">
        <v>21768</v>
      </c>
      <c r="C556" s="21" t="s">
        <v>9491</v>
      </c>
      <c r="D556" s="21" t="s">
        <v>679</v>
      </c>
      <c r="E556" s="21" t="s">
        <v>9523</v>
      </c>
      <c r="F556" s="20">
        <v>41232</v>
      </c>
      <c r="G556" s="21" t="s">
        <v>715</v>
      </c>
      <c r="H556" t="s">
        <v>24568</v>
      </c>
      <c r="I556" s="22">
        <v>-2801.92</v>
      </c>
      <c r="J556" s="22">
        <v>-2801.92</v>
      </c>
    </row>
    <row r="557" spans="1:10" x14ac:dyDescent="0.25">
      <c r="A557" s="21" t="s">
        <v>8738</v>
      </c>
      <c r="B557" s="21" t="s">
        <v>21768</v>
      </c>
      <c r="C557" s="21" t="s">
        <v>9524</v>
      </c>
      <c r="D557" s="21" t="s">
        <v>716</v>
      </c>
      <c r="E557" s="21" t="s">
        <v>9525</v>
      </c>
      <c r="F557" s="20">
        <v>41233</v>
      </c>
      <c r="G557" s="21" t="s">
        <v>717</v>
      </c>
      <c r="H557" t="s">
        <v>15893</v>
      </c>
      <c r="I557" s="22">
        <v>-1715823.34</v>
      </c>
      <c r="J557" s="22">
        <v>-1715823.34</v>
      </c>
    </row>
    <row r="558" spans="1:10" x14ac:dyDescent="0.25">
      <c r="A558" s="21" t="s">
        <v>9142</v>
      </c>
      <c r="B558" s="21" t="s">
        <v>21768</v>
      </c>
      <c r="C558" s="21" t="s">
        <v>9526</v>
      </c>
      <c r="D558" s="21" t="s">
        <v>718</v>
      </c>
      <c r="E558" s="21" t="s">
        <v>9527</v>
      </c>
      <c r="F558" s="20">
        <v>41233</v>
      </c>
      <c r="G558" s="21" t="s">
        <v>719</v>
      </c>
      <c r="H558" t="s">
        <v>24569</v>
      </c>
      <c r="I558" s="22">
        <v>-19442.7</v>
      </c>
      <c r="J558" s="22">
        <v>-19442.7</v>
      </c>
    </row>
    <row r="559" spans="1:10" x14ac:dyDescent="0.25">
      <c r="A559" s="21" t="s">
        <v>9142</v>
      </c>
      <c r="B559" s="21" t="s">
        <v>21768</v>
      </c>
      <c r="C559" s="21" t="s">
        <v>9528</v>
      </c>
      <c r="D559" s="21" t="s">
        <v>720</v>
      </c>
      <c r="E559" s="21" t="s">
        <v>9529</v>
      </c>
      <c r="F559" s="20">
        <v>41233</v>
      </c>
      <c r="G559" s="21" t="s">
        <v>721</v>
      </c>
      <c r="H559" t="s">
        <v>24570</v>
      </c>
      <c r="I559" s="22">
        <v>-5000</v>
      </c>
      <c r="J559" s="22">
        <v>-4500</v>
      </c>
    </row>
    <row r="560" spans="1:10" x14ac:dyDescent="0.25">
      <c r="A560" s="21" t="s">
        <v>8740</v>
      </c>
      <c r="B560" s="21" t="s">
        <v>21768</v>
      </c>
      <c r="C560" s="21" t="s">
        <v>9530</v>
      </c>
      <c r="D560" s="21" t="s">
        <v>722</v>
      </c>
      <c r="E560" s="21" t="s">
        <v>9531</v>
      </c>
      <c r="F560" s="20">
        <v>41233</v>
      </c>
      <c r="G560" s="21" t="s">
        <v>723</v>
      </c>
      <c r="H560" t="s">
        <v>18548</v>
      </c>
      <c r="I560" s="22">
        <v>-20700</v>
      </c>
      <c r="J560" s="22">
        <v>-20700</v>
      </c>
    </row>
    <row r="561" spans="1:10" x14ac:dyDescent="0.25">
      <c r="A561" s="21" t="s">
        <v>8738</v>
      </c>
      <c r="B561" s="21" t="s">
        <v>21768</v>
      </c>
      <c r="C561" s="21" t="s">
        <v>316</v>
      </c>
      <c r="D561" s="21" t="s">
        <v>315</v>
      </c>
      <c r="E561" s="21" t="s">
        <v>9532</v>
      </c>
      <c r="F561" s="20">
        <v>41234</v>
      </c>
      <c r="G561" s="21" t="s">
        <v>724</v>
      </c>
      <c r="H561" t="s">
        <v>16505</v>
      </c>
      <c r="I561" s="22">
        <v>-13166</v>
      </c>
      <c r="J561" s="22">
        <v>-13166</v>
      </c>
    </row>
    <row r="562" spans="1:10" x14ac:dyDescent="0.25">
      <c r="A562" s="21" t="s">
        <v>8738</v>
      </c>
      <c r="B562" s="21" t="s">
        <v>21768</v>
      </c>
      <c r="C562" s="21" t="s">
        <v>316</v>
      </c>
      <c r="D562" s="21" t="s">
        <v>315</v>
      </c>
      <c r="E562" s="21" t="s">
        <v>9533</v>
      </c>
      <c r="F562" s="20">
        <v>41234</v>
      </c>
      <c r="G562" s="21" t="s">
        <v>725</v>
      </c>
      <c r="H562" t="s">
        <v>16505</v>
      </c>
      <c r="I562" s="22">
        <v>-3074</v>
      </c>
      <c r="J562" s="22">
        <v>-3074</v>
      </c>
    </row>
    <row r="563" spans="1:10" x14ac:dyDescent="0.25">
      <c r="A563" s="21" t="s">
        <v>8738</v>
      </c>
      <c r="B563" s="21" t="s">
        <v>21768</v>
      </c>
      <c r="C563" s="21" t="s">
        <v>727</v>
      </c>
      <c r="D563" s="21" t="s">
        <v>726</v>
      </c>
      <c r="E563" s="21" t="s">
        <v>9534</v>
      </c>
      <c r="F563" s="20">
        <v>41234</v>
      </c>
      <c r="G563" s="21" t="s">
        <v>728</v>
      </c>
      <c r="H563" t="s">
        <v>17116</v>
      </c>
      <c r="I563" s="22">
        <v>-93542.720000000001</v>
      </c>
      <c r="J563" s="22">
        <v>-274080.15999999997</v>
      </c>
    </row>
    <row r="564" spans="1:10" x14ac:dyDescent="0.25">
      <c r="A564" s="21" t="s">
        <v>8738</v>
      </c>
      <c r="B564" s="21" t="s">
        <v>21768</v>
      </c>
      <c r="C564" s="21" t="s">
        <v>727</v>
      </c>
      <c r="D564" s="21" t="s">
        <v>726</v>
      </c>
      <c r="E564" s="21" t="s">
        <v>9535</v>
      </c>
      <c r="F564" s="20">
        <v>41234</v>
      </c>
      <c r="H564" t="s">
        <v>729</v>
      </c>
      <c r="I564" s="22">
        <v>67299.58</v>
      </c>
      <c r="J564" s="22">
        <v>134599.16</v>
      </c>
    </row>
    <row r="565" spans="1:10" x14ac:dyDescent="0.25">
      <c r="A565" s="21" t="s">
        <v>9142</v>
      </c>
      <c r="B565" s="21" t="s">
        <v>21768</v>
      </c>
      <c r="C565" s="21" t="s">
        <v>9536</v>
      </c>
      <c r="D565" s="21" t="s">
        <v>730</v>
      </c>
      <c r="E565" s="21" t="s">
        <v>9537</v>
      </c>
      <c r="F565" s="20">
        <v>41234</v>
      </c>
      <c r="G565" s="21" t="s">
        <v>731</v>
      </c>
      <c r="H565" t="s">
        <v>24571</v>
      </c>
      <c r="I565" s="22">
        <v>-12694.32</v>
      </c>
      <c r="J565" s="22">
        <v>-12694.32</v>
      </c>
    </row>
    <row r="566" spans="1:10" x14ac:dyDescent="0.25">
      <c r="A566" s="21" t="s">
        <v>9142</v>
      </c>
      <c r="B566" s="21" t="s">
        <v>21768</v>
      </c>
      <c r="C566" s="21" t="s">
        <v>9482</v>
      </c>
      <c r="D566" s="21" t="s">
        <v>670</v>
      </c>
      <c r="E566" s="21" t="s">
        <v>9538</v>
      </c>
      <c r="F566" s="20">
        <v>41234</v>
      </c>
      <c r="G566" s="21" t="s">
        <v>732</v>
      </c>
      <c r="H566" t="s">
        <v>24572</v>
      </c>
      <c r="I566" s="22">
        <v>-12386.25</v>
      </c>
      <c r="J566" s="22">
        <v>-12386.25</v>
      </c>
    </row>
    <row r="567" spans="1:10" x14ac:dyDescent="0.25">
      <c r="A567" s="21" t="s">
        <v>8738</v>
      </c>
      <c r="B567" s="21" t="s">
        <v>21768</v>
      </c>
      <c r="C567" s="21" t="s">
        <v>124</v>
      </c>
      <c r="D567" s="21" t="s">
        <v>123</v>
      </c>
      <c r="E567" s="21" t="s">
        <v>9539</v>
      </c>
      <c r="F567" s="20">
        <v>41235</v>
      </c>
      <c r="G567" s="21" t="s">
        <v>733</v>
      </c>
      <c r="H567" t="s">
        <v>15952</v>
      </c>
      <c r="I567" s="22">
        <v>-76734</v>
      </c>
      <c r="J567" s="22">
        <v>-76734</v>
      </c>
    </row>
    <row r="568" spans="1:10" x14ac:dyDescent="0.25">
      <c r="A568" s="21" t="s">
        <v>8738</v>
      </c>
      <c r="B568" s="21" t="s">
        <v>21768</v>
      </c>
      <c r="C568" s="21" t="s">
        <v>551</v>
      </c>
      <c r="D568" s="21" t="s">
        <v>550</v>
      </c>
      <c r="E568" s="21" t="s">
        <v>9540</v>
      </c>
      <c r="F568" s="20">
        <v>41235</v>
      </c>
      <c r="H568" t="s">
        <v>734</v>
      </c>
      <c r="I568" s="22">
        <v>11120.1</v>
      </c>
      <c r="J568" s="22">
        <v>11120.1</v>
      </c>
    </row>
    <row r="569" spans="1:10" x14ac:dyDescent="0.25">
      <c r="A569" s="21" t="s">
        <v>8738</v>
      </c>
      <c r="B569" s="21" t="s">
        <v>21768</v>
      </c>
      <c r="C569" s="21" t="s">
        <v>280</v>
      </c>
      <c r="D569" s="21" t="s">
        <v>279</v>
      </c>
      <c r="E569" s="21" t="s">
        <v>9541</v>
      </c>
      <c r="F569" s="20">
        <v>41235</v>
      </c>
      <c r="G569" s="21" t="s">
        <v>735</v>
      </c>
      <c r="H569" t="s">
        <v>16140</v>
      </c>
      <c r="I569" s="22">
        <v>-96768.3</v>
      </c>
      <c r="J569" s="22">
        <v>-285299.65000000002</v>
      </c>
    </row>
    <row r="570" spans="1:10" x14ac:dyDescent="0.25">
      <c r="A570" s="21" t="s">
        <v>8738</v>
      </c>
      <c r="B570" s="21" t="s">
        <v>21768</v>
      </c>
      <c r="C570" s="21" t="s">
        <v>280</v>
      </c>
      <c r="D570" s="21" t="s">
        <v>279</v>
      </c>
      <c r="E570" s="21" t="s">
        <v>9542</v>
      </c>
      <c r="F570" s="20">
        <v>41235</v>
      </c>
      <c r="G570" s="21" t="s">
        <v>736</v>
      </c>
      <c r="H570" t="s">
        <v>16140</v>
      </c>
      <c r="I570" s="22">
        <v>-33029.46</v>
      </c>
      <c r="J570" s="22">
        <v>-97379.96</v>
      </c>
    </row>
    <row r="571" spans="1:10" x14ac:dyDescent="0.25">
      <c r="A571" s="21" t="s">
        <v>9142</v>
      </c>
      <c r="B571" s="21" t="s">
        <v>21768</v>
      </c>
      <c r="C571" s="21" t="s">
        <v>9543</v>
      </c>
      <c r="D571" s="21" t="s">
        <v>737</v>
      </c>
      <c r="E571" s="21" t="s">
        <v>9544</v>
      </c>
      <c r="F571" s="20">
        <v>41235</v>
      </c>
      <c r="G571" s="21" t="s">
        <v>738</v>
      </c>
      <c r="H571" t="s">
        <v>24573</v>
      </c>
      <c r="I571" s="22">
        <v>-8616.9699999999993</v>
      </c>
      <c r="J571" s="22">
        <v>-8616.9699999999993</v>
      </c>
    </row>
    <row r="572" spans="1:10" x14ac:dyDescent="0.25">
      <c r="A572" s="21" t="s">
        <v>8740</v>
      </c>
      <c r="B572" s="21" t="s">
        <v>21768</v>
      </c>
      <c r="C572" s="21" t="s">
        <v>9270</v>
      </c>
      <c r="D572" s="21" t="s">
        <v>433</v>
      </c>
      <c r="E572" s="21" t="s">
        <v>9545</v>
      </c>
      <c r="F572" s="20">
        <v>41235</v>
      </c>
      <c r="G572" s="21" t="s">
        <v>739</v>
      </c>
      <c r="H572" t="s">
        <v>24574</v>
      </c>
      <c r="I572" s="22">
        <v>-7346626.9800000004</v>
      </c>
      <c r="J572" s="22">
        <v>-7346626.9800000004</v>
      </c>
    </row>
    <row r="573" spans="1:10" x14ac:dyDescent="0.25">
      <c r="A573" s="21" t="s">
        <v>8738</v>
      </c>
      <c r="B573" s="21" t="s">
        <v>21768</v>
      </c>
      <c r="C573" s="21" t="s">
        <v>124</v>
      </c>
      <c r="D573" s="21" t="s">
        <v>123</v>
      </c>
      <c r="E573" s="21" t="s">
        <v>9546</v>
      </c>
      <c r="F573" s="20">
        <v>41236</v>
      </c>
      <c r="G573" s="21" t="s">
        <v>740</v>
      </c>
      <c r="H573" t="s">
        <v>15952</v>
      </c>
      <c r="I573" s="22">
        <v>-76734</v>
      </c>
      <c r="J573" s="22">
        <v>-76734</v>
      </c>
    </row>
    <row r="574" spans="1:10" x14ac:dyDescent="0.25">
      <c r="A574" s="21" t="s">
        <v>8738</v>
      </c>
      <c r="B574" s="21" t="s">
        <v>21768</v>
      </c>
      <c r="C574" s="21" t="s">
        <v>262</v>
      </c>
      <c r="D574" s="21" t="s">
        <v>261</v>
      </c>
      <c r="E574" s="21" t="s">
        <v>9547</v>
      </c>
      <c r="F574" s="20">
        <v>41239</v>
      </c>
      <c r="G574" s="21" t="s">
        <v>741</v>
      </c>
      <c r="H574" t="s">
        <v>16156</v>
      </c>
      <c r="I574" s="22">
        <v>-1954967.71</v>
      </c>
      <c r="J574" s="22">
        <v>-1886543.84</v>
      </c>
    </row>
    <row r="575" spans="1:10" x14ac:dyDescent="0.25">
      <c r="A575" s="21" t="s">
        <v>8738</v>
      </c>
      <c r="B575" s="21" t="s">
        <v>21768</v>
      </c>
      <c r="C575" s="21" t="s">
        <v>126</v>
      </c>
      <c r="D575" s="21" t="s">
        <v>125</v>
      </c>
      <c r="E575" s="21" t="s">
        <v>9548</v>
      </c>
      <c r="F575" s="20">
        <v>41240</v>
      </c>
      <c r="G575" s="21" t="s">
        <v>742</v>
      </c>
      <c r="H575" t="s">
        <v>16123</v>
      </c>
      <c r="I575" s="22">
        <v>-230529.79</v>
      </c>
      <c r="J575" s="22">
        <v>-230529.79</v>
      </c>
    </row>
    <row r="576" spans="1:10" x14ac:dyDescent="0.25">
      <c r="A576" s="21" t="s">
        <v>8738</v>
      </c>
      <c r="B576" s="21" t="s">
        <v>21768</v>
      </c>
      <c r="C576" s="21" t="s">
        <v>262</v>
      </c>
      <c r="D576" s="21" t="s">
        <v>261</v>
      </c>
      <c r="E576" s="21" t="s">
        <v>9549</v>
      </c>
      <c r="F576" s="20">
        <v>41240</v>
      </c>
      <c r="H576" t="s">
        <v>743</v>
      </c>
      <c r="I576" s="22">
        <v>1886543.84</v>
      </c>
      <c r="J576" s="22">
        <v>1886543.84</v>
      </c>
    </row>
    <row r="577" spans="1:10" x14ac:dyDescent="0.25">
      <c r="A577" s="21" t="s">
        <v>9142</v>
      </c>
      <c r="B577" s="21" t="s">
        <v>21768</v>
      </c>
      <c r="C577" s="21" t="s">
        <v>561</v>
      </c>
      <c r="D577" s="21" t="s">
        <v>560</v>
      </c>
      <c r="E577" s="21" t="s">
        <v>9550</v>
      </c>
      <c r="F577" s="20">
        <v>41243</v>
      </c>
      <c r="G577" s="21" t="s">
        <v>744</v>
      </c>
      <c r="H577" t="s">
        <v>17233</v>
      </c>
      <c r="I577" s="22">
        <v>-13603.32</v>
      </c>
      <c r="J577" s="22">
        <v>-13603.32</v>
      </c>
    </row>
    <row r="578" spans="1:10" x14ac:dyDescent="0.25">
      <c r="A578" s="21" t="s">
        <v>9142</v>
      </c>
      <c r="B578" s="21" t="s">
        <v>21768</v>
      </c>
      <c r="C578" s="21" t="s">
        <v>746</v>
      </c>
      <c r="D578" s="21" t="s">
        <v>745</v>
      </c>
      <c r="E578" s="21" t="s">
        <v>9551</v>
      </c>
      <c r="F578" s="20">
        <v>41244</v>
      </c>
      <c r="G578" s="21" t="s">
        <v>747</v>
      </c>
      <c r="H578" t="s">
        <v>24575</v>
      </c>
      <c r="I578" s="22">
        <v>-315128</v>
      </c>
      <c r="J578" s="22">
        <v>-315128</v>
      </c>
    </row>
    <row r="579" spans="1:10" x14ac:dyDescent="0.25">
      <c r="A579" s="21" t="s">
        <v>9142</v>
      </c>
      <c r="B579" s="21" t="s">
        <v>21768</v>
      </c>
      <c r="C579" s="21" t="s">
        <v>746</v>
      </c>
      <c r="D579" s="21" t="s">
        <v>745</v>
      </c>
      <c r="E579" s="21" t="s">
        <v>9552</v>
      </c>
      <c r="F579" s="20">
        <v>41244</v>
      </c>
      <c r="G579" s="21" t="s">
        <v>748</v>
      </c>
      <c r="H579" t="s">
        <v>24575</v>
      </c>
      <c r="I579" s="22">
        <v>-279958</v>
      </c>
      <c r="J579" s="22">
        <v>-279958</v>
      </c>
    </row>
    <row r="580" spans="1:10" x14ac:dyDescent="0.25">
      <c r="A580" s="21" t="s">
        <v>9142</v>
      </c>
      <c r="B580" s="21" t="s">
        <v>21768</v>
      </c>
      <c r="C580" s="21" t="s">
        <v>746</v>
      </c>
      <c r="D580" s="21" t="s">
        <v>745</v>
      </c>
      <c r="E580" s="21" t="s">
        <v>9553</v>
      </c>
      <c r="F580" s="20">
        <v>41244</v>
      </c>
      <c r="G580" s="21" t="s">
        <v>749</v>
      </c>
      <c r="H580" t="s">
        <v>24575</v>
      </c>
      <c r="I580" s="22">
        <v>-314553</v>
      </c>
      <c r="J580" s="22">
        <v>-314553</v>
      </c>
    </row>
    <row r="581" spans="1:10" x14ac:dyDescent="0.25">
      <c r="A581" s="21" t="s">
        <v>8738</v>
      </c>
      <c r="B581" s="21" t="s">
        <v>21768</v>
      </c>
      <c r="C581" s="21" t="s">
        <v>8767</v>
      </c>
      <c r="D581" s="21" t="s">
        <v>39</v>
      </c>
      <c r="E581" s="21" t="s">
        <v>9554</v>
      </c>
      <c r="F581" s="20">
        <v>41247</v>
      </c>
      <c r="G581" s="21" t="s">
        <v>750</v>
      </c>
      <c r="H581" t="s">
        <v>15885</v>
      </c>
      <c r="I581" s="22">
        <v>-600436.76</v>
      </c>
      <c r="J581" s="22">
        <v>-600436.76</v>
      </c>
    </row>
    <row r="582" spans="1:10" x14ac:dyDescent="0.25">
      <c r="A582" s="21" t="s">
        <v>8740</v>
      </c>
      <c r="B582" s="21" t="s">
        <v>21768</v>
      </c>
      <c r="C582" s="21" t="s">
        <v>9555</v>
      </c>
      <c r="D582" s="21" t="s">
        <v>751</v>
      </c>
      <c r="E582" s="21" t="s">
        <v>9556</v>
      </c>
      <c r="F582" s="20">
        <v>41247</v>
      </c>
      <c r="G582" s="21" t="s">
        <v>752</v>
      </c>
      <c r="H582" t="s">
        <v>24576</v>
      </c>
      <c r="I582" s="22">
        <v>-2926053.2</v>
      </c>
      <c r="J582" s="22">
        <v>-2926053.2</v>
      </c>
    </row>
    <row r="583" spans="1:10" x14ac:dyDescent="0.25">
      <c r="A583" s="21" t="s">
        <v>8738</v>
      </c>
      <c r="B583" s="21" t="s">
        <v>21768</v>
      </c>
      <c r="C583" s="21" t="s">
        <v>756</v>
      </c>
      <c r="D583" s="21" t="s">
        <v>755</v>
      </c>
      <c r="E583" s="21" t="s">
        <v>9559</v>
      </c>
      <c r="F583" s="20">
        <v>41248</v>
      </c>
      <c r="G583" s="21" t="s">
        <v>757</v>
      </c>
      <c r="H583" t="s">
        <v>16505</v>
      </c>
      <c r="I583" s="22">
        <v>-25375</v>
      </c>
      <c r="J583" s="22">
        <v>-24281.25</v>
      </c>
    </row>
    <row r="584" spans="1:10" x14ac:dyDescent="0.25">
      <c r="A584" s="21" t="s">
        <v>8738</v>
      </c>
      <c r="B584" s="21" t="s">
        <v>21768</v>
      </c>
      <c r="C584" s="21" t="s">
        <v>756</v>
      </c>
      <c r="D584" s="21" t="s">
        <v>755</v>
      </c>
      <c r="E584" s="21" t="s">
        <v>9560</v>
      </c>
      <c r="F584" s="20">
        <v>41248</v>
      </c>
      <c r="G584" s="21" t="s">
        <v>758</v>
      </c>
      <c r="H584" t="s">
        <v>16505</v>
      </c>
      <c r="I584" s="22">
        <v>-86019.8</v>
      </c>
      <c r="J584" s="22">
        <v>-82312.05</v>
      </c>
    </row>
    <row r="585" spans="1:10" x14ac:dyDescent="0.25">
      <c r="A585" s="21" t="s">
        <v>8738</v>
      </c>
      <c r="B585" s="21" t="s">
        <v>21768</v>
      </c>
      <c r="C585" s="21" t="s">
        <v>756</v>
      </c>
      <c r="D585" s="21" t="s">
        <v>755</v>
      </c>
      <c r="E585" s="21" t="s">
        <v>9561</v>
      </c>
      <c r="F585" s="20">
        <v>41248</v>
      </c>
      <c r="G585" s="21" t="s">
        <v>759</v>
      </c>
      <c r="H585" t="s">
        <v>16505</v>
      </c>
      <c r="I585" s="22">
        <v>-14616</v>
      </c>
      <c r="J585" s="22">
        <v>-13986</v>
      </c>
    </row>
    <row r="586" spans="1:10" x14ac:dyDescent="0.25">
      <c r="A586" s="21" t="s">
        <v>8738</v>
      </c>
      <c r="B586" s="21" t="s">
        <v>21768</v>
      </c>
      <c r="C586" s="21" t="s">
        <v>756</v>
      </c>
      <c r="D586" s="21" t="s">
        <v>755</v>
      </c>
      <c r="E586" s="21" t="s">
        <v>9562</v>
      </c>
      <c r="F586" s="20">
        <v>41248</v>
      </c>
      <c r="G586" s="21" t="s">
        <v>760</v>
      </c>
      <c r="H586" t="s">
        <v>16505</v>
      </c>
      <c r="I586" s="22">
        <v>-49126</v>
      </c>
      <c r="J586" s="22">
        <v>-47008.5</v>
      </c>
    </row>
    <row r="587" spans="1:10" x14ac:dyDescent="0.25">
      <c r="A587" s="21" t="s">
        <v>8738</v>
      </c>
      <c r="B587" s="21" t="s">
        <v>21768</v>
      </c>
      <c r="C587" s="21" t="s">
        <v>756</v>
      </c>
      <c r="D587" s="21" t="s">
        <v>755</v>
      </c>
      <c r="E587" s="21" t="s">
        <v>9563</v>
      </c>
      <c r="F587" s="20">
        <v>41248</v>
      </c>
      <c r="G587" s="21" t="s">
        <v>471</v>
      </c>
      <c r="H587" t="s">
        <v>16505</v>
      </c>
      <c r="I587" s="22">
        <v>-50692</v>
      </c>
      <c r="J587" s="22">
        <v>-48507</v>
      </c>
    </row>
    <row r="588" spans="1:10" x14ac:dyDescent="0.25">
      <c r="A588" s="21" t="s">
        <v>9142</v>
      </c>
      <c r="B588" s="21" t="s">
        <v>21768</v>
      </c>
      <c r="C588" s="21" t="s">
        <v>561</v>
      </c>
      <c r="D588" s="21" t="s">
        <v>560</v>
      </c>
      <c r="E588" s="21" t="s">
        <v>9564</v>
      </c>
      <c r="F588" s="20">
        <v>41248</v>
      </c>
      <c r="G588" s="21" t="s">
        <v>761</v>
      </c>
      <c r="H588" t="s">
        <v>24577</v>
      </c>
      <c r="I588" s="22">
        <v>-44666</v>
      </c>
      <c r="J588" s="22">
        <v>-44666</v>
      </c>
    </row>
    <row r="589" spans="1:10" x14ac:dyDescent="0.25">
      <c r="A589" s="21" t="s">
        <v>9142</v>
      </c>
      <c r="B589" s="21" t="s">
        <v>21768</v>
      </c>
      <c r="C589" s="21" t="s">
        <v>561</v>
      </c>
      <c r="D589" s="21" t="s">
        <v>560</v>
      </c>
      <c r="E589" s="21" t="s">
        <v>9565</v>
      </c>
      <c r="F589" s="20">
        <v>41248</v>
      </c>
      <c r="G589" s="21" t="s">
        <v>762</v>
      </c>
      <c r="H589" t="s">
        <v>24577</v>
      </c>
      <c r="I589" s="22">
        <v>-44666</v>
      </c>
      <c r="J589" s="22">
        <v>-43685.42</v>
      </c>
    </row>
    <row r="590" spans="1:10" x14ac:dyDescent="0.25">
      <c r="A590" s="21" t="s">
        <v>9142</v>
      </c>
      <c r="B590" s="21" t="s">
        <v>21768</v>
      </c>
      <c r="C590" s="21" t="s">
        <v>561</v>
      </c>
      <c r="D590" s="21" t="s">
        <v>560</v>
      </c>
      <c r="E590" s="21" t="s">
        <v>9566</v>
      </c>
      <c r="F590" s="20">
        <v>41248</v>
      </c>
      <c r="G590" s="21" t="s">
        <v>763</v>
      </c>
      <c r="H590" t="s">
        <v>24577</v>
      </c>
      <c r="I590" s="22">
        <v>-288474</v>
      </c>
      <c r="J590" s="22">
        <v>-288474</v>
      </c>
    </row>
    <row r="591" spans="1:10" x14ac:dyDescent="0.25">
      <c r="A591" s="21" t="s">
        <v>9142</v>
      </c>
      <c r="B591" s="21" t="s">
        <v>21768</v>
      </c>
      <c r="C591" s="21" t="s">
        <v>561</v>
      </c>
      <c r="D591" s="21" t="s">
        <v>560</v>
      </c>
      <c r="E591" s="21" t="s">
        <v>9567</v>
      </c>
      <c r="F591" s="20">
        <v>41248</v>
      </c>
      <c r="G591" s="21" t="s">
        <v>764</v>
      </c>
      <c r="H591" t="s">
        <v>24578</v>
      </c>
      <c r="I591" s="22">
        <v>-5174.5</v>
      </c>
      <c r="J591" s="22">
        <v>-5174.5</v>
      </c>
    </row>
    <row r="592" spans="1:10" x14ac:dyDescent="0.25">
      <c r="A592" s="21" t="s">
        <v>8740</v>
      </c>
      <c r="B592" s="21" t="s">
        <v>21768</v>
      </c>
      <c r="C592" s="21" t="s">
        <v>169</v>
      </c>
      <c r="D592" s="21" t="s">
        <v>168</v>
      </c>
      <c r="E592" s="21" t="s">
        <v>9557</v>
      </c>
      <c r="F592" s="20">
        <v>41248</v>
      </c>
      <c r="G592" s="21" t="s">
        <v>753</v>
      </c>
      <c r="H592" t="s">
        <v>18322</v>
      </c>
      <c r="I592" s="22">
        <v>-17400</v>
      </c>
      <c r="J592" s="22">
        <v>-17400</v>
      </c>
    </row>
    <row r="593" spans="1:10" x14ac:dyDescent="0.25">
      <c r="A593" s="21" t="s">
        <v>8740</v>
      </c>
      <c r="B593" s="21" t="s">
        <v>21768</v>
      </c>
      <c r="C593" s="21" t="s">
        <v>169</v>
      </c>
      <c r="D593" s="21" t="s">
        <v>168</v>
      </c>
      <c r="E593" s="21" t="s">
        <v>9558</v>
      </c>
      <c r="F593" s="20">
        <v>41248</v>
      </c>
      <c r="G593" s="21" t="s">
        <v>754</v>
      </c>
      <c r="H593" t="s">
        <v>18322</v>
      </c>
      <c r="I593" s="22">
        <v>-27840</v>
      </c>
      <c r="J593" s="22">
        <v>-27840</v>
      </c>
    </row>
    <row r="594" spans="1:10" x14ac:dyDescent="0.25">
      <c r="A594" s="21" t="s">
        <v>8738</v>
      </c>
      <c r="B594" s="21" t="s">
        <v>21768</v>
      </c>
      <c r="C594" s="21" t="s">
        <v>546</v>
      </c>
      <c r="D594" s="21" t="s">
        <v>545</v>
      </c>
      <c r="E594" s="21" t="s">
        <v>9568</v>
      </c>
      <c r="F594" s="20">
        <v>41249</v>
      </c>
      <c r="H594" t="s">
        <v>765</v>
      </c>
      <c r="I594" s="22">
        <v>52612.47</v>
      </c>
      <c r="J594" s="22">
        <v>52612.47</v>
      </c>
    </row>
    <row r="595" spans="1:10" x14ac:dyDescent="0.25">
      <c r="A595" s="21" t="s">
        <v>8738</v>
      </c>
      <c r="B595" s="21" t="s">
        <v>21768</v>
      </c>
      <c r="C595" s="21" t="s">
        <v>280</v>
      </c>
      <c r="D595" s="21" t="s">
        <v>279</v>
      </c>
      <c r="E595" s="21" t="s">
        <v>9569</v>
      </c>
      <c r="F595" s="20">
        <v>41249</v>
      </c>
      <c r="H595" t="s">
        <v>766</v>
      </c>
      <c r="I595" s="22">
        <v>94416.59</v>
      </c>
      <c r="J595" s="22">
        <v>188833.17</v>
      </c>
    </row>
    <row r="596" spans="1:10" x14ac:dyDescent="0.25">
      <c r="A596" s="21" t="s">
        <v>8738</v>
      </c>
      <c r="B596" s="21" t="s">
        <v>21768</v>
      </c>
      <c r="C596" s="21" t="s">
        <v>280</v>
      </c>
      <c r="D596" s="21" t="s">
        <v>279</v>
      </c>
      <c r="E596" s="21" t="s">
        <v>9570</v>
      </c>
      <c r="F596" s="20">
        <v>41249</v>
      </c>
      <c r="H596" t="s">
        <v>767</v>
      </c>
      <c r="I596" s="22">
        <v>543748.09</v>
      </c>
      <c r="J596" s="22">
        <v>468748.86</v>
      </c>
    </row>
    <row r="597" spans="1:10" x14ac:dyDescent="0.25">
      <c r="A597" s="21" t="s">
        <v>8740</v>
      </c>
      <c r="B597" s="21" t="s">
        <v>21768</v>
      </c>
      <c r="C597" s="21" t="s">
        <v>769</v>
      </c>
      <c r="D597" s="21" t="s">
        <v>768</v>
      </c>
      <c r="E597" s="21" t="s">
        <v>9571</v>
      </c>
      <c r="F597" s="20">
        <v>41251</v>
      </c>
      <c r="G597" s="21" t="s">
        <v>770</v>
      </c>
      <c r="H597" t="s">
        <v>16786</v>
      </c>
      <c r="I597" s="22">
        <v>-1832743.29</v>
      </c>
      <c r="J597" s="22">
        <v>-1682886.64</v>
      </c>
    </row>
    <row r="598" spans="1:10" x14ac:dyDescent="0.25">
      <c r="A598" s="21" t="s">
        <v>8740</v>
      </c>
      <c r="B598" s="21" t="s">
        <v>21768</v>
      </c>
      <c r="C598" s="21" t="s">
        <v>769</v>
      </c>
      <c r="D598" s="21" t="s">
        <v>768</v>
      </c>
      <c r="E598" s="21" t="s">
        <v>9572</v>
      </c>
      <c r="F598" s="20">
        <v>41251</v>
      </c>
      <c r="H598" t="s">
        <v>771</v>
      </c>
      <c r="I598" s="22">
        <v>1682886.64</v>
      </c>
      <c r="J598" s="22">
        <v>1682886.64</v>
      </c>
    </row>
    <row r="599" spans="1:10" x14ac:dyDescent="0.25">
      <c r="A599" s="21" t="s">
        <v>9142</v>
      </c>
      <c r="B599" s="21" t="s">
        <v>21768</v>
      </c>
      <c r="C599" s="21" t="s">
        <v>773</v>
      </c>
      <c r="D599" s="21" t="s">
        <v>772</v>
      </c>
      <c r="E599" s="21" t="s">
        <v>9573</v>
      </c>
      <c r="F599" s="20">
        <v>41253</v>
      </c>
      <c r="G599" s="21" t="s">
        <v>774</v>
      </c>
      <c r="H599" t="s">
        <v>17232</v>
      </c>
      <c r="I599" s="22">
        <v>-19800</v>
      </c>
      <c r="J599" s="22">
        <v>-990</v>
      </c>
    </row>
    <row r="600" spans="1:10" x14ac:dyDescent="0.25">
      <c r="A600" s="21" t="s">
        <v>8738</v>
      </c>
      <c r="B600" s="21" t="s">
        <v>21768</v>
      </c>
      <c r="C600" s="21" t="s">
        <v>9575</v>
      </c>
      <c r="D600" s="21" t="s">
        <v>778</v>
      </c>
      <c r="E600" s="21" t="s">
        <v>9576</v>
      </c>
      <c r="F600" s="20">
        <v>41254</v>
      </c>
      <c r="G600" s="21" t="s">
        <v>779</v>
      </c>
      <c r="H600" t="s">
        <v>15744</v>
      </c>
      <c r="I600" s="22">
        <v>-2881742.77</v>
      </c>
      <c r="J600" s="22">
        <v>-2881742.77</v>
      </c>
    </row>
    <row r="601" spans="1:10" x14ac:dyDescent="0.25">
      <c r="A601" s="21" t="s">
        <v>8738</v>
      </c>
      <c r="B601" s="21" t="s">
        <v>21768</v>
      </c>
      <c r="C601" s="21" t="s">
        <v>776</v>
      </c>
      <c r="D601" s="21" t="s">
        <v>775</v>
      </c>
      <c r="E601" s="21" t="s">
        <v>9574</v>
      </c>
      <c r="F601" s="20">
        <v>41254</v>
      </c>
      <c r="G601" s="21" t="s">
        <v>777</v>
      </c>
      <c r="H601" t="s">
        <v>16523</v>
      </c>
      <c r="I601" s="22">
        <v>-403946.8</v>
      </c>
      <c r="J601" s="22">
        <v>-403946.8</v>
      </c>
    </row>
    <row r="602" spans="1:10" x14ac:dyDescent="0.25">
      <c r="A602" s="21" t="s">
        <v>9142</v>
      </c>
      <c r="B602" s="21" t="s">
        <v>21768</v>
      </c>
      <c r="C602" s="21" t="s">
        <v>9577</v>
      </c>
      <c r="D602" s="21" t="s">
        <v>780</v>
      </c>
      <c r="E602" s="21" t="s">
        <v>9578</v>
      </c>
      <c r="F602" s="20">
        <v>41257</v>
      </c>
      <c r="G602" s="21" t="s">
        <v>781</v>
      </c>
      <c r="H602" t="s">
        <v>24579</v>
      </c>
      <c r="I602" s="22">
        <v>-16701</v>
      </c>
      <c r="J602" s="22">
        <v>-16701</v>
      </c>
    </row>
    <row r="603" spans="1:10" x14ac:dyDescent="0.25">
      <c r="A603" s="21" t="s">
        <v>9142</v>
      </c>
      <c r="B603" s="21" t="s">
        <v>21768</v>
      </c>
      <c r="C603" s="21" t="s">
        <v>9579</v>
      </c>
      <c r="D603" s="21" t="s">
        <v>782</v>
      </c>
      <c r="E603" s="21" t="s">
        <v>9580</v>
      </c>
      <c r="F603" s="20">
        <v>41257</v>
      </c>
      <c r="G603" s="21" t="s">
        <v>783</v>
      </c>
      <c r="H603" t="s">
        <v>24580</v>
      </c>
      <c r="I603" s="22">
        <v>-27311.3</v>
      </c>
      <c r="J603" s="22">
        <v>-27311.3</v>
      </c>
    </row>
    <row r="604" spans="1:10" x14ac:dyDescent="0.25">
      <c r="A604" s="21" t="s">
        <v>8738</v>
      </c>
      <c r="B604" s="21" t="s">
        <v>21768</v>
      </c>
      <c r="C604" s="21" t="s">
        <v>9581</v>
      </c>
      <c r="D604" s="21" t="s">
        <v>784</v>
      </c>
      <c r="E604" s="21" t="s">
        <v>9582</v>
      </c>
      <c r="F604" s="20">
        <v>41260</v>
      </c>
      <c r="G604" s="21" t="s">
        <v>785</v>
      </c>
      <c r="H604" t="s">
        <v>24581</v>
      </c>
      <c r="I604" s="22">
        <v>-278987.53999999998</v>
      </c>
      <c r="J604" s="22">
        <v>-278987.53999999998</v>
      </c>
    </row>
    <row r="605" spans="1:10" x14ac:dyDescent="0.25">
      <c r="A605" s="21" t="s">
        <v>9142</v>
      </c>
      <c r="B605" s="21" t="s">
        <v>21768</v>
      </c>
      <c r="C605" s="21" t="s">
        <v>9583</v>
      </c>
      <c r="D605" s="21" t="s">
        <v>786</v>
      </c>
      <c r="E605" s="21" t="s">
        <v>9584</v>
      </c>
      <c r="F605" s="20">
        <v>41260</v>
      </c>
      <c r="G605" s="21" t="s">
        <v>787</v>
      </c>
      <c r="H605" t="s">
        <v>24582</v>
      </c>
      <c r="I605" s="22">
        <v>-41127.21</v>
      </c>
      <c r="J605" s="22">
        <v>-41127.21</v>
      </c>
    </row>
    <row r="606" spans="1:10" x14ac:dyDescent="0.25">
      <c r="A606" s="21" t="s">
        <v>9142</v>
      </c>
      <c r="B606" s="21" t="s">
        <v>21768</v>
      </c>
      <c r="C606" s="21" t="s">
        <v>8866</v>
      </c>
      <c r="D606" s="21" t="s">
        <v>137</v>
      </c>
      <c r="E606" s="21" t="s">
        <v>9585</v>
      </c>
      <c r="F606" s="20">
        <v>41261</v>
      </c>
      <c r="G606" s="21" t="s">
        <v>788</v>
      </c>
      <c r="H606" t="s">
        <v>24583</v>
      </c>
      <c r="I606" s="22">
        <v>-4000</v>
      </c>
      <c r="J606" s="22">
        <v>-4000</v>
      </c>
    </row>
    <row r="607" spans="1:10" x14ac:dyDescent="0.25">
      <c r="A607" s="21" t="s">
        <v>9142</v>
      </c>
      <c r="B607" s="21" t="s">
        <v>21768</v>
      </c>
      <c r="C607" s="21" t="s">
        <v>9586</v>
      </c>
      <c r="D607" s="21" t="s">
        <v>789</v>
      </c>
      <c r="E607" s="21" t="s">
        <v>9587</v>
      </c>
      <c r="F607" s="20">
        <v>41261</v>
      </c>
      <c r="G607" s="21" t="s">
        <v>788</v>
      </c>
      <c r="H607" t="s">
        <v>24583</v>
      </c>
      <c r="I607" s="22">
        <v>-4000</v>
      </c>
      <c r="J607" s="22">
        <v>-4000</v>
      </c>
    </row>
    <row r="608" spans="1:10" x14ac:dyDescent="0.25">
      <c r="A608" s="21" t="s">
        <v>9142</v>
      </c>
      <c r="B608" s="21" t="s">
        <v>21768</v>
      </c>
      <c r="C608" s="21" t="s">
        <v>791</v>
      </c>
      <c r="D608" s="21" t="s">
        <v>790</v>
      </c>
      <c r="E608" s="21" t="s">
        <v>9588</v>
      </c>
      <c r="F608" s="20">
        <v>41263</v>
      </c>
      <c r="G608" s="21" t="s">
        <v>792</v>
      </c>
      <c r="H608" t="s">
        <v>17249</v>
      </c>
      <c r="I608" s="22">
        <v>-74815.100000000006</v>
      </c>
      <c r="J608" s="22">
        <v>-74815.100000000006</v>
      </c>
    </row>
    <row r="609" spans="1:10" x14ac:dyDescent="0.25">
      <c r="A609" s="21" t="s">
        <v>9142</v>
      </c>
      <c r="B609" s="21" t="s">
        <v>21768</v>
      </c>
      <c r="C609" s="21" t="s">
        <v>9589</v>
      </c>
      <c r="D609" s="21" t="s">
        <v>793</v>
      </c>
      <c r="E609" s="21" t="s">
        <v>9590</v>
      </c>
      <c r="F609" s="20">
        <v>41264</v>
      </c>
      <c r="G609" s="21" t="s">
        <v>794</v>
      </c>
      <c r="H609" t="s">
        <v>24475</v>
      </c>
      <c r="I609" s="22">
        <v>-38885.4</v>
      </c>
      <c r="J609" s="22">
        <v>-34996.86</v>
      </c>
    </row>
    <row r="610" spans="1:10" x14ac:dyDescent="0.25">
      <c r="A610" s="21" t="s">
        <v>9142</v>
      </c>
      <c r="B610" s="21" t="s">
        <v>21768</v>
      </c>
      <c r="C610" s="21" t="s">
        <v>9591</v>
      </c>
      <c r="D610" s="21" t="s">
        <v>795</v>
      </c>
      <c r="E610" s="21" t="s">
        <v>9592</v>
      </c>
      <c r="F610" s="20">
        <v>41264</v>
      </c>
      <c r="G610" s="21" t="s">
        <v>796</v>
      </c>
      <c r="H610" t="s">
        <v>24475</v>
      </c>
      <c r="I610" s="22">
        <v>-48859.08</v>
      </c>
      <c r="J610" s="22">
        <v>-48859.08</v>
      </c>
    </row>
    <row r="611" spans="1:10" x14ac:dyDescent="0.25">
      <c r="A611" s="21" t="s">
        <v>8738</v>
      </c>
      <c r="B611" s="21" t="s">
        <v>21768</v>
      </c>
      <c r="C611" s="21" t="s">
        <v>798</v>
      </c>
      <c r="D611" s="21" t="s">
        <v>797</v>
      </c>
      <c r="E611" s="21" t="s">
        <v>9593</v>
      </c>
      <c r="F611" s="20">
        <v>41265</v>
      </c>
      <c r="G611" s="21" t="s">
        <v>799</v>
      </c>
      <c r="H611" t="s">
        <v>16574</v>
      </c>
      <c r="I611" s="22">
        <v>-224528</v>
      </c>
      <c r="J611" s="22">
        <v>-224528</v>
      </c>
    </row>
    <row r="612" spans="1:10" x14ac:dyDescent="0.25">
      <c r="A612" s="21" t="s">
        <v>8738</v>
      </c>
      <c r="B612" s="21" t="s">
        <v>21768</v>
      </c>
      <c r="C612" s="21" t="s">
        <v>262</v>
      </c>
      <c r="D612" s="21" t="s">
        <v>261</v>
      </c>
      <c r="E612" s="21" t="s">
        <v>9595</v>
      </c>
      <c r="F612" s="20">
        <v>41266</v>
      </c>
      <c r="G612" s="21" t="s">
        <v>803</v>
      </c>
      <c r="H612" t="s">
        <v>16157</v>
      </c>
      <c r="I612" s="22">
        <v>-6390</v>
      </c>
      <c r="J612" s="22">
        <v>-6390</v>
      </c>
    </row>
    <row r="613" spans="1:10" x14ac:dyDescent="0.25">
      <c r="A613" s="21" t="s">
        <v>8738</v>
      </c>
      <c r="B613" s="21" t="s">
        <v>21768</v>
      </c>
      <c r="C613" s="21" t="s">
        <v>262</v>
      </c>
      <c r="D613" s="21" t="s">
        <v>261</v>
      </c>
      <c r="E613" s="21" t="s">
        <v>9596</v>
      </c>
      <c r="F613" s="20">
        <v>41266</v>
      </c>
      <c r="G613" s="21" t="s">
        <v>804</v>
      </c>
      <c r="H613" t="s">
        <v>16158</v>
      </c>
      <c r="I613" s="22">
        <v>-4473</v>
      </c>
      <c r="J613" s="22">
        <v>-4473</v>
      </c>
    </row>
    <row r="614" spans="1:10" x14ac:dyDescent="0.25">
      <c r="A614" s="21" t="s">
        <v>8738</v>
      </c>
      <c r="B614" s="21" t="s">
        <v>21768</v>
      </c>
      <c r="C614" s="21" t="s">
        <v>262</v>
      </c>
      <c r="D614" s="21" t="s">
        <v>261</v>
      </c>
      <c r="E614" s="21" t="s">
        <v>9597</v>
      </c>
      <c r="F614" s="20">
        <v>41266</v>
      </c>
      <c r="G614" s="21" t="s">
        <v>805</v>
      </c>
      <c r="H614" t="s">
        <v>16158</v>
      </c>
      <c r="I614" s="22">
        <v>-6390</v>
      </c>
      <c r="J614" s="22">
        <v>-6390</v>
      </c>
    </row>
    <row r="615" spans="1:10" x14ac:dyDescent="0.25">
      <c r="A615" s="21" t="s">
        <v>8740</v>
      </c>
      <c r="B615" s="21" t="s">
        <v>21768</v>
      </c>
      <c r="C615" s="21" t="s">
        <v>801</v>
      </c>
      <c r="D615" s="21" t="s">
        <v>800</v>
      </c>
      <c r="E615" s="21" t="s">
        <v>9594</v>
      </c>
      <c r="F615" s="20">
        <v>41266</v>
      </c>
      <c r="G615" s="21" t="s">
        <v>802</v>
      </c>
      <c r="H615" t="s">
        <v>18346</v>
      </c>
      <c r="I615" s="22">
        <v>-700501.15</v>
      </c>
      <c r="J615" s="22">
        <v>-700501.15</v>
      </c>
    </row>
    <row r="616" spans="1:10" x14ac:dyDescent="0.25">
      <c r="A616" s="21" t="s">
        <v>8738</v>
      </c>
      <c r="B616" s="21" t="s">
        <v>21768</v>
      </c>
      <c r="C616" s="21" t="s">
        <v>442</v>
      </c>
      <c r="D616" s="21" t="s">
        <v>441</v>
      </c>
      <c r="E616" s="21" t="s">
        <v>9598</v>
      </c>
      <c r="F616" s="20">
        <v>41267</v>
      </c>
      <c r="H616" t="s">
        <v>806</v>
      </c>
      <c r="I616" s="22">
        <v>6937.5</v>
      </c>
      <c r="J616" s="22">
        <v>6937.5</v>
      </c>
    </row>
    <row r="617" spans="1:10" x14ac:dyDescent="0.25">
      <c r="A617" s="21" t="s">
        <v>8738</v>
      </c>
      <c r="B617" s="21" t="s">
        <v>21768</v>
      </c>
      <c r="C617" s="21" t="s">
        <v>8767</v>
      </c>
      <c r="D617" s="21" t="s">
        <v>39</v>
      </c>
      <c r="E617" s="21" t="s">
        <v>9627</v>
      </c>
      <c r="F617" s="20">
        <v>41269</v>
      </c>
      <c r="G617" s="21" t="s">
        <v>835</v>
      </c>
      <c r="H617" t="s">
        <v>15886</v>
      </c>
      <c r="I617" s="22">
        <v>-509366.48</v>
      </c>
      <c r="J617" s="22">
        <v>-509366.48</v>
      </c>
    </row>
    <row r="618" spans="1:10" x14ac:dyDescent="0.25">
      <c r="A618" s="21" t="s">
        <v>9142</v>
      </c>
      <c r="B618" s="21" t="s">
        <v>21768</v>
      </c>
      <c r="C618" s="21" t="s">
        <v>9602</v>
      </c>
      <c r="D618" s="21" t="s">
        <v>810</v>
      </c>
      <c r="E618" s="21" t="s">
        <v>9603</v>
      </c>
      <c r="F618" s="20">
        <v>41269</v>
      </c>
      <c r="G618" s="21" t="s">
        <v>796</v>
      </c>
      <c r="H618" t="s">
        <v>24475</v>
      </c>
      <c r="I618" s="22">
        <v>-21603</v>
      </c>
      <c r="J618" s="22">
        <v>-21603</v>
      </c>
    </row>
    <row r="619" spans="1:10" x14ac:dyDescent="0.25">
      <c r="A619" s="21" t="s">
        <v>9142</v>
      </c>
      <c r="B619" s="21" t="s">
        <v>21768</v>
      </c>
      <c r="C619" s="21" t="s">
        <v>9604</v>
      </c>
      <c r="D619" s="21" t="s">
        <v>811</v>
      </c>
      <c r="E619" s="21" t="s">
        <v>9605</v>
      </c>
      <c r="F619" s="20">
        <v>41269</v>
      </c>
      <c r="G619" s="21" t="s">
        <v>796</v>
      </c>
      <c r="H619" t="s">
        <v>24475</v>
      </c>
      <c r="I619" s="22">
        <v>-21603</v>
      </c>
      <c r="J619" s="22">
        <v>-21603</v>
      </c>
    </row>
    <row r="620" spans="1:10" x14ac:dyDescent="0.25">
      <c r="A620" s="21" t="s">
        <v>9142</v>
      </c>
      <c r="B620" s="21" t="s">
        <v>21768</v>
      </c>
      <c r="C620" s="21" t="s">
        <v>813</v>
      </c>
      <c r="D620" s="21" t="s">
        <v>812</v>
      </c>
      <c r="E620" s="21" t="s">
        <v>9606</v>
      </c>
      <c r="F620" s="20">
        <v>41269</v>
      </c>
      <c r="G620" s="21" t="s">
        <v>814</v>
      </c>
      <c r="H620" t="s">
        <v>24584</v>
      </c>
      <c r="I620" s="22">
        <v>-4553.28</v>
      </c>
      <c r="J620" s="22">
        <v>-4553.28</v>
      </c>
    </row>
    <row r="621" spans="1:10" x14ac:dyDescent="0.25">
      <c r="A621" s="21" t="s">
        <v>9142</v>
      </c>
      <c r="B621" s="21" t="s">
        <v>21768</v>
      </c>
      <c r="C621" s="21" t="s">
        <v>813</v>
      </c>
      <c r="D621" s="21" t="s">
        <v>812</v>
      </c>
      <c r="E621" s="21" t="s">
        <v>9607</v>
      </c>
      <c r="F621" s="20">
        <v>41269</v>
      </c>
      <c r="G621" s="21" t="s">
        <v>815</v>
      </c>
      <c r="H621" t="s">
        <v>24584</v>
      </c>
      <c r="I621" s="22">
        <v>-11130.1</v>
      </c>
      <c r="J621" s="22">
        <v>-11130.1</v>
      </c>
    </row>
    <row r="622" spans="1:10" x14ac:dyDescent="0.25">
      <c r="A622" s="21" t="s">
        <v>9142</v>
      </c>
      <c r="B622" s="21" t="s">
        <v>21768</v>
      </c>
      <c r="C622" s="21" t="s">
        <v>813</v>
      </c>
      <c r="D622" s="21" t="s">
        <v>812</v>
      </c>
      <c r="E622" s="21" t="s">
        <v>9608</v>
      </c>
      <c r="F622" s="20">
        <v>41269</v>
      </c>
      <c r="G622" s="21" t="s">
        <v>816</v>
      </c>
      <c r="H622" t="s">
        <v>24584</v>
      </c>
      <c r="I622" s="22">
        <v>-10966.4</v>
      </c>
      <c r="J622" s="22">
        <v>-10966.4</v>
      </c>
    </row>
    <row r="623" spans="1:10" x14ac:dyDescent="0.25">
      <c r="A623" s="21" t="s">
        <v>9142</v>
      </c>
      <c r="B623" s="21" t="s">
        <v>21768</v>
      </c>
      <c r="C623" s="21" t="s">
        <v>813</v>
      </c>
      <c r="D623" s="21" t="s">
        <v>812</v>
      </c>
      <c r="E623" s="21" t="s">
        <v>9609</v>
      </c>
      <c r="F623" s="20">
        <v>41269</v>
      </c>
      <c r="G623" s="21" t="s">
        <v>817</v>
      </c>
      <c r="H623" t="s">
        <v>24584</v>
      </c>
      <c r="I623" s="22">
        <v>-4451.68</v>
      </c>
      <c r="J623" s="22">
        <v>-4451.68</v>
      </c>
    </row>
    <row r="624" spans="1:10" x14ac:dyDescent="0.25">
      <c r="A624" s="21" t="s">
        <v>9142</v>
      </c>
      <c r="B624" s="21" t="s">
        <v>21768</v>
      </c>
      <c r="C624" s="21" t="s">
        <v>813</v>
      </c>
      <c r="D624" s="21" t="s">
        <v>812</v>
      </c>
      <c r="E624" s="21" t="s">
        <v>9610</v>
      </c>
      <c r="F624" s="20">
        <v>41269</v>
      </c>
      <c r="G624" s="21" t="s">
        <v>818</v>
      </c>
      <c r="H624" t="s">
        <v>24584</v>
      </c>
      <c r="I624" s="22">
        <v>-2163.2800000000002</v>
      </c>
      <c r="J624" s="22">
        <v>-2163.2800000000002</v>
      </c>
    </row>
    <row r="625" spans="1:10" x14ac:dyDescent="0.25">
      <c r="A625" s="21" t="s">
        <v>9142</v>
      </c>
      <c r="B625" s="21" t="s">
        <v>21768</v>
      </c>
      <c r="C625" s="21" t="s">
        <v>813</v>
      </c>
      <c r="D625" s="21" t="s">
        <v>812</v>
      </c>
      <c r="E625" s="21" t="s">
        <v>9611</v>
      </c>
      <c r="F625" s="20">
        <v>41269</v>
      </c>
      <c r="G625" s="21" t="s">
        <v>819</v>
      </c>
      <c r="H625" t="s">
        <v>24584</v>
      </c>
      <c r="I625" s="22">
        <v>-4326.5600000000004</v>
      </c>
      <c r="J625" s="22">
        <v>-4326.5600000000004</v>
      </c>
    </row>
    <row r="626" spans="1:10" x14ac:dyDescent="0.25">
      <c r="A626" s="21" t="s">
        <v>9142</v>
      </c>
      <c r="B626" s="21" t="s">
        <v>21768</v>
      </c>
      <c r="C626" s="21" t="s">
        <v>813</v>
      </c>
      <c r="D626" s="21" t="s">
        <v>812</v>
      </c>
      <c r="E626" s="21" t="s">
        <v>9612</v>
      </c>
      <c r="F626" s="20">
        <v>41269</v>
      </c>
      <c r="G626" s="21" t="s">
        <v>820</v>
      </c>
      <c r="H626" t="s">
        <v>24584</v>
      </c>
      <c r="I626" s="22">
        <v>-2219.64</v>
      </c>
      <c r="J626" s="22">
        <v>-2219.64</v>
      </c>
    </row>
    <row r="627" spans="1:10" x14ac:dyDescent="0.25">
      <c r="A627" s="21" t="s">
        <v>9142</v>
      </c>
      <c r="B627" s="21" t="s">
        <v>21768</v>
      </c>
      <c r="C627" s="21" t="s">
        <v>813</v>
      </c>
      <c r="D627" s="21" t="s">
        <v>812</v>
      </c>
      <c r="E627" s="21" t="s">
        <v>9613</v>
      </c>
      <c r="F627" s="20">
        <v>41269</v>
      </c>
      <c r="G627" s="21" t="s">
        <v>821</v>
      </c>
      <c r="H627" t="s">
        <v>24584</v>
      </c>
      <c r="I627" s="22">
        <v>-2163.2800000000002</v>
      </c>
      <c r="J627" s="22">
        <v>-2163.2800000000002</v>
      </c>
    </row>
    <row r="628" spans="1:10" x14ac:dyDescent="0.25">
      <c r="A628" s="21" t="s">
        <v>9142</v>
      </c>
      <c r="B628" s="21" t="s">
        <v>21768</v>
      </c>
      <c r="C628" s="21" t="s">
        <v>813</v>
      </c>
      <c r="D628" s="21" t="s">
        <v>812</v>
      </c>
      <c r="E628" s="21" t="s">
        <v>9614</v>
      </c>
      <c r="F628" s="20">
        <v>41269</v>
      </c>
      <c r="G628" s="21" t="s">
        <v>822</v>
      </c>
      <c r="H628" t="s">
        <v>24584</v>
      </c>
      <c r="I628" s="22">
        <v>-2223.29</v>
      </c>
      <c r="J628" s="22">
        <v>-2223.29</v>
      </c>
    </row>
    <row r="629" spans="1:10" x14ac:dyDescent="0.25">
      <c r="A629" s="21" t="s">
        <v>9142</v>
      </c>
      <c r="B629" s="21" t="s">
        <v>21768</v>
      </c>
      <c r="C629" s="21" t="s">
        <v>813</v>
      </c>
      <c r="D629" s="21" t="s">
        <v>812</v>
      </c>
      <c r="E629" s="21" t="s">
        <v>9615</v>
      </c>
      <c r="F629" s="20">
        <v>41269</v>
      </c>
      <c r="G629" s="21" t="s">
        <v>823</v>
      </c>
      <c r="H629" t="s">
        <v>24584</v>
      </c>
      <c r="I629" s="22">
        <v>-2163.2800000000002</v>
      </c>
      <c r="J629" s="22">
        <v>-2163.2800000000002</v>
      </c>
    </row>
    <row r="630" spans="1:10" x14ac:dyDescent="0.25">
      <c r="A630" s="21" t="s">
        <v>9142</v>
      </c>
      <c r="B630" s="21" t="s">
        <v>21768</v>
      </c>
      <c r="C630" s="21" t="s">
        <v>813</v>
      </c>
      <c r="D630" s="21" t="s">
        <v>812</v>
      </c>
      <c r="E630" s="21" t="s">
        <v>9616</v>
      </c>
      <c r="F630" s="20">
        <v>41269</v>
      </c>
      <c r="G630" s="21" t="s">
        <v>824</v>
      </c>
      <c r="H630" t="s">
        <v>24584</v>
      </c>
      <c r="I630" s="22">
        <v>-4441.57</v>
      </c>
      <c r="J630" s="22">
        <v>-4441.57</v>
      </c>
    </row>
    <row r="631" spans="1:10" x14ac:dyDescent="0.25">
      <c r="A631" s="21" t="s">
        <v>9142</v>
      </c>
      <c r="B631" s="21" t="s">
        <v>21768</v>
      </c>
      <c r="C631" s="21" t="s">
        <v>813</v>
      </c>
      <c r="D631" s="21" t="s">
        <v>812</v>
      </c>
      <c r="E631" s="21" t="s">
        <v>9617</v>
      </c>
      <c r="F631" s="20">
        <v>41269</v>
      </c>
      <c r="G631" s="21" t="s">
        <v>825</v>
      </c>
      <c r="H631" t="s">
        <v>24584</v>
      </c>
      <c r="I631" s="22">
        <v>-2225.17</v>
      </c>
      <c r="J631" s="22">
        <v>-2225.17</v>
      </c>
    </row>
    <row r="632" spans="1:10" x14ac:dyDescent="0.25">
      <c r="A632" s="21" t="s">
        <v>9142</v>
      </c>
      <c r="B632" s="21" t="s">
        <v>21768</v>
      </c>
      <c r="C632" s="21" t="s">
        <v>813</v>
      </c>
      <c r="D632" s="21" t="s">
        <v>812</v>
      </c>
      <c r="E632" s="21" t="s">
        <v>9618</v>
      </c>
      <c r="F632" s="20">
        <v>41269</v>
      </c>
      <c r="G632" s="21" t="s">
        <v>826</v>
      </c>
      <c r="H632" t="s">
        <v>24584</v>
      </c>
      <c r="I632" s="22">
        <v>-2163.2800000000002</v>
      </c>
      <c r="J632" s="22">
        <v>-2163.2800000000002</v>
      </c>
    </row>
    <row r="633" spans="1:10" x14ac:dyDescent="0.25">
      <c r="A633" s="21" t="s">
        <v>9142</v>
      </c>
      <c r="B633" s="21" t="s">
        <v>21768</v>
      </c>
      <c r="C633" s="21" t="s">
        <v>813</v>
      </c>
      <c r="D633" s="21" t="s">
        <v>812</v>
      </c>
      <c r="E633" s="21" t="s">
        <v>9619</v>
      </c>
      <c r="F633" s="20">
        <v>41269</v>
      </c>
      <c r="G633" s="21" t="s">
        <v>827</v>
      </c>
      <c r="H633" t="s">
        <v>24584</v>
      </c>
      <c r="I633" s="22">
        <v>-2226.4699999999998</v>
      </c>
      <c r="J633" s="22">
        <v>-2226.4699999999998</v>
      </c>
    </row>
    <row r="634" spans="1:10" x14ac:dyDescent="0.25">
      <c r="A634" s="21" t="s">
        <v>9142</v>
      </c>
      <c r="B634" s="21" t="s">
        <v>21768</v>
      </c>
      <c r="C634" s="21" t="s">
        <v>813</v>
      </c>
      <c r="D634" s="21" t="s">
        <v>812</v>
      </c>
      <c r="E634" s="21" t="s">
        <v>9620</v>
      </c>
      <c r="F634" s="20">
        <v>41269</v>
      </c>
      <c r="G634" s="21" t="s">
        <v>828</v>
      </c>
      <c r="H634" t="s">
        <v>24584</v>
      </c>
      <c r="I634" s="22">
        <v>-2222.41</v>
      </c>
      <c r="J634" s="22">
        <v>-2222.41</v>
      </c>
    </row>
    <row r="635" spans="1:10" x14ac:dyDescent="0.25">
      <c r="A635" s="21" t="s">
        <v>9142</v>
      </c>
      <c r="B635" s="21" t="s">
        <v>21768</v>
      </c>
      <c r="C635" s="21" t="s">
        <v>813</v>
      </c>
      <c r="D635" s="21" t="s">
        <v>812</v>
      </c>
      <c r="E635" s="21" t="s">
        <v>9621</v>
      </c>
      <c r="F635" s="20">
        <v>41269</v>
      </c>
      <c r="G635" s="21" t="s">
        <v>829</v>
      </c>
      <c r="H635" t="s">
        <v>24584</v>
      </c>
      <c r="I635" s="22">
        <v>-1925.93</v>
      </c>
      <c r="J635" s="22">
        <v>-1925.93</v>
      </c>
    </row>
    <row r="636" spans="1:10" x14ac:dyDescent="0.25">
      <c r="A636" s="21" t="s">
        <v>9142</v>
      </c>
      <c r="B636" s="21" t="s">
        <v>21768</v>
      </c>
      <c r="C636" s="21" t="s">
        <v>813</v>
      </c>
      <c r="D636" s="21" t="s">
        <v>812</v>
      </c>
      <c r="E636" s="21" t="s">
        <v>9622</v>
      </c>
      <c r="F636" s="20">
        <v>41269</v>
      </c>
      <c r="G636" s="21" t="s">
        <v>830</v>
      </c>
      <c r="H636" t="s">
        <v>24584</v>
      </c>
      <c r="I636" s="22">
        <v>-27422.48</v>
      </c>
      <c r="J636" s="22">
        <v>-27422.48</v>
      </c>
    </row>
    <row r="637" spans="1:10" x14ac:dyDescent="0.25">
      <c r="A637" s="21" t="s">
        <v>9142</v>
      </c>
      <c r="B637" s="21" t="s">
        <v>21768</v>
      </c>
      <c r="C637" s="21" t="s">
        <v>813</v>
      </c>
      <c r="D637" s="21" t="s">
        <v>812</v>
      </c>
      <c r="E637" s="21" t="s">
        <v>9623</v>
      </c>
      <c r="F637" s="20">
        <v>41269</v>
      </c>
      <c r="G637" s="21" t="s">
        <v>831</v>
      </c>
      <c r="H637" t="s">
        <v>24584</v>
      </c>
      <c r="I637" s="22">
        <v>-4627.6400000000003</v>
      </c>
      <c r="J637" s="22">
        <v>-4627.6400000000003</v>
      </c>
    </row>
    <row r="638" spans="1:10" x14ac:dyDescent="0.25">
      <c r="A638" s="21" t="s">
        <v>9142</v>
      </c>
      <c r="B638" s="21" t="s">
        <v>21768</v>
      </c>
      <c r="C638" s="21" t="s">
        <v>813</v>
      </c>
      <c r="D638" s="21" t="s">
        <v>812</v>
      </c>
      <c r="E638" s="21" t="s">
        <v>9624</v>
      </c>
      <c r="F638" s="20">
        <v>41269</v>
      </c>
      <c r="G638" s="21" t="s">
        <v>832</v>
      </c>
      <c r="H638" t="s">
        <v>24584</v>
      </c>
      <c r="I638" s="22">
        <v>-6029.92</v>
      </c>
      <c r="J638" s="22">
        <v>-6029.92</v>
      </c>
    </row>
    <row r="639" spans="1:10" x14ac:dyDescent="0.25">
      <c r="A639" s="21" t="s">
        <v>9142</v>
      </c>
      <c r="B639" s="21" t="s">
        <v>21768</v>
      </c>
      <c r="C639" s="21" t="s">
        <v>813</v>
      </c>
      <c r="D639" s="21" t="s">
        <v>812</v>
      </c>
      <c r="E639" s="21" t="s">
        <v>9625</v>
      </c>
      <c r="F639" s="20">
        <v>41269</v>
      </c>
      <c r="G639" s="21" t="s">
        <v>833</v>
      </c>
      <c r="H639" t="s">
        <v>24584</v>
      </c>
      <c r="I639" s="22">
        <v>-2163.2800000000002</v>
      </c>
      <c r="J639" s="22">
        <v>-2163.2800000000002</v>
      </c>
    </row>
    <row r="640" spans="1:10" x14ac:dyDescent="0.25">
      <c r="A640" s="21" t="s">
        <v>9142</v>
      </c>
      <c r="B640" s="21" t="s">
        <v>21768</v>
      </c>
      <c r="C640" s="21" t="s">
        <v>813</v>
      </c>
      <c r="D640" s="21" t="s">
        <v>812</v>
      </c>
      <c r="E640" s="21" t="s">
        <v>9626</v>
      </c>
      <c r="F640" s="20">
        <v>41269</v>
      </c>
      <c r="G640" s="21" t="s">
        <v>834</v>
      </c>
      <c r="H640" t="s">
        <v>24584</v>
      </c>
      <c r="I640" s="22">
        <v>-135.16</v>
      </c>
      <c r="J640" s="22">
        <v>-135.16</v>
      </c>
    </row>
    <row r="641" spans="1:10" x14ac:dyDescent="0.25">
      <c r="A641" s="21" t="s">
        <v>9142</v>
      </c>
      <c r="B641" s="21" t="s">
        <v>21768</v>
      </c>
      <c r="C641" s="21" t="s">
        <v>597</v>
      </c>
      <c r="D641" s="21" t="s">
        <v>596</v>
      </c>
      <c r="E641" s="21" t="s">
        <v>9599</v>
      </c>
      <c r="F641" s="20">
        <v>41269</v>
      </c>
      <c r="G641" s="21" t="s">
        <v>807</v>
      </c>
      <c r="H641" t="s">
        <v>17315</v>
      </c>
      <c r="I641" s="22">
        <v>-8100</v>
      </c>
      <c r="J641" s="22">
        <v>-8100</v>
      </c>
    </row>
    <row r="642" spans="1:10" x14ac:dyDescent="0.25">
      <c r="A642" s="21" t="s">
        <v>9142</v>
      </c>
      <c r="B642" s="21" t="s">
        <v>21768</v>
      </c>
      <c r="C642" s="21" t="s">
        <v>597</v>
      </c>
      <c r="D642" s="21" t="s">
        <v>596</v>
      </c>
      <c r="E642" s="21" t="s">
        <v>9600</v>
      </c>
      <c r="F642" s="20">
        <v>41269</v>
      </c>
      <c r="G642" s="21" t="s">
        <v>808</v>
      </c>
      <c r="H642" t="s">
        <v>17315</v>
      </c>
      <c r="I642" s="22">
        <v>-8100</v>
      </c>
      <c r="J642" s="22">
        <v>-8100</v>
      </c>
    </row>
    <row r="643" spans="1:10" x14ac:dyDescent="0.25">
      <c r="A643" s="21" t="s">
        <v>9142</v>
      </c>
      <c r="B643" s="21" t="s">
        <v>21768</v>
      </c>
      <c r="C643" s="21" t="s">
        <v>597</v>
      </c>
      <c r="D643" s="21" t="s">
        <v>596</v>
      </c>
      <c r="E643" s="21" t="s">
        <v>9601</v>
      </c>
      <c r="F643" s="20">
        <v>41269</v>
      </c>
      <c r="G643" s="21" t="s">
        <v>809</v>
      </c>
      <c r="H643" t="s">
        <v>17315</v>
      </c>
      <c r="I643" s="22">
        <v>-8100</v>
      </c>
      <c r="J643" s="22">
        <v>-8100</v>
      </c>
    </row>
    <row r="644" spans="1:10" x14ac:dyDescent="0.25">
      <c r="A644" s="21" t="s">
        <v>8738</v>
      </c>
      <c r="B644" s="21" t="s">
        <v>21768</v>
      </c>
      <c r="C644" s="21" t="s">
        <v>837</v>
      </c>
      <c r="D644" s="21" t="s">
        <v>836</v>
      </c>
      <c r="E644" s="21" t="s">
        <v>9628</v>
      </c>
      <c r="F644" s="20">
        <v>41270</v>
      </c>
      <c r="G644" s="21" t="s">
        <v>838</v>
      </c>
      <c r="H644" t="s">
        <v>16419</v>
      </c>
      <c r="I644" s="22">
        <v>-28710</v>
      </c>
      <c r="J644" s="22">
        <v>-28710</v>
      </c>
    </row>
    <row r="645" spans="1:10" x14ac:dyDescent="0.25">
      <c r="A645" s="21" t="s">
        <v>8738</v>
      </c>
      <c r="B645" s="21" t="s">
        <v>21768</v>
      </c>
      <c r="C645" s="21" t="s">
        <v>840</v>
      </c>
      <c r="D645" s="21" t="s">
        <v>839</v>
      </c>
      <c r="E645" s="21" t="s">
        <v>9629</v>
      </c>
      <c r="F645" s="20">
        <v>41270</v>
      </c>
      <c r="G645" s="21" t="s">
        <v>841</v>
      </c>
      <c r="H645" t="s">
        <v>16505</v>
      </c>
      <c r="I645" s="22">
        <v>-14314.4</v>
      </c>
      <c r="J645" s="22">
        <v>-13697.4</v>
      </c>
    </row>
    <row r="646" spans="1:10" x14ac:dyDescent="0.25">
      <c r="A646" s="21" t="s">
        <v>8738</v>
      </c>
      <c r="B646" s="21" t="s">
        <v>21768</v>
      </c>
      <c r="C646" s="21" t="s">
        <v>840</v>
      </c>
      <c r="D646" s="21" t="s">
        <v>839</v>
      </c>
      <c r="E646" s="21" t="s">
        <v>9630</v>
      </c>
      <c r="F646" s="20">
        <v>41270</v>
      </c>
      <c r="G646" s="21" t="s">
        <v>842</v>
      </c>
      <c r="H646" t="s">
        <v>16505</v>
      </c>
      <c r="I646" s="22">
        <v>-15451.2</v>
      </c>
      <c r="J646" s="22">
        <v>-14785.2</v>
      </c>
    </row>
    <row r="647" spans="1:10" x14ac:dyDescent="0.25">
      <c r="A647" s="21" t="s">
        <v>8738</v>
      </c>
      <c r="B647" s="21" t="s">
        <v>21768</v>
      </c>
      <c r="C647" s="21" t="s">
        <v>840</v>
      </c>
      <c r="D647" s="21" t="s">
        <v>839</v>
      </c>
      <c r="E647" s="21" t="s">
        <v>9631</v>
      </c>
      <c r="F647" s="20">
        <v>41270</v>
      </c>
      <c r="G647" s="21" t="s">
        <v>843</v>
      </c>
      <c r="H647" t="s">
        <v>16505</v>
      </c>
      <c r="I647" s="22">
        <v>-7963.4</v>
      </c>
      <c r="J647" s="22">
        <v>-7620.15</v>
      </c>
    </row>
    <row r="648" spans="1:10" x14ac:dyDescent="0.25">
      <c r="A648" s="21" t="s">
        <v>8738</v>
      </c>
      <c r="B648" s="21" t="s">
        <v>21768</v>
      </c>
      <c r="C648" s="21" t="s">
        <v>9633</v>
      </c>
      <c r="D648" s="21" t="s">
        <v>845</v>
      </c>
      <c r="E648" s="21" t="s">
        <v>9634</v>
      </c>
      <c r="F648" s="20">
        <v>41271</v>
      </c>
      <c r="G648" s="21" t="s">
        <v>846</v>
      </c>
      <c r="H648" t="s">
        <v>15857</v>
      </c>
      <c r="I648" s="22">
        <v>-1470728</v>
      </c>
      <c r="J648" s="22">
        <v>-1470728</v>
      </c>
    </row>
    <row r="649" spans="1:10" x14ac:dyDescent="0.25">
      <c r="A649" s="21" t="s">
        <v>8738</v>
      </c>
      <c r="B649" s="21" t="s">
        <v>21768</v>
      </c>
      <c r="C649" s="21" t="s">
        <v>9635</v>
      </c>
      <c r="D649" s="21" t="s">
        <v>847</v>
      </c>
      <c r="E649" s="21" t="s">
        <v>9636</v>
      </c>
      <c r="F649" s="20">
        <v>41271</v>
      </c>
      <c r="G649" s="21" t="s">
        <v>848</v>
      </c>
      <c r="H649" t="s">
        <v>15895</v>
      </c>
      <c r="I649" s="22">
        <v>-84000</v>
      </c>
      <c r="J649" s="22">
        <v>-84000</v>
      </c>
    </row>
    <row r="650" spans="1:10" x14ac:dyDescent="0.25">
      <c r="A650" s="21" t="s">
        <v>8738</v>
      </c>
      <c r="B650" s="21" t="s">
        <v>21768</v>
      </c>
      <c r="C650" s="21" t="s">
        <v>124</v>
      </c>
      <c r="D650" s="21" t="s">
        <v>123</v>
      </c>
      <c r="E650" s="21" t="s">
        <v>9632</v>
      </c>
      <c r="F650" s="20">
        <v>41271</v>
      </c>
      <c r="G650" s="21" t="s">
        <v>844</v>
      </c>
      <c r="H650" t="s">
        <v>15953</v>
      </c>
      <c r="I650" s="22">
        <v>-44213.4</v>
      </c>
      <c r="J650" s="22">
        <v>-1905.75</v>
      </c>
    </row>
    <row r="651" spans="1:10" x14ac:dyDescent="0.25">
      <c r="A651" s="21" t="s">
        <v>8740</v>
      </c>
      <c r="B651" s="21" t="s">
        <v>21768</v>
      </c>
      <c r="C651" s="21" t="s">
        <v>9637</v>
      </c>
      <c r="D651" s="21" t="s">
        <v>849</v>
      </c>
      <c r="E651" s="21" t="s">
        <v>9638</v>
      </c>
      <c r="F651" s="20">
        <v>41271</v>
      </c>
      <c r="G651" s="21" t="s">
        <v>850</v>
      </c>
      <c r="H651" t="s">
        <v>24585</v>
      </c>
      <c r="I651" s="22">
        <v>-3738882.9</v>
      </c>
      <c r="J651" s="22">
        <v>-3738882.9</v>
      </c>
    </row>
    <row r="652" spans="1:10" x14ac:dyDescent="0.25">
      <c r="A652" s="21" t="s">
        <v>8740</v>
      </c>
      <c r="B652" s="21" t="s">
        <v>21768</v>
      </c>
      <c r="C652" s="21" t="s">
        <v>509</v>
      </c>
      <c r="D652" s="21" t="s">
        <v>508</v>
      </c>
      <c r="E652" s="21" t="s">
        <v>9639</v>
      </c>
      <c r="F652" s="20">
        <v>41271</v>
      </c>
      <c r="G652" s="21" t="s">
        <v>851</v>
      </c>
      <c r="H652" t="s">
        <v>24586</v>
      </c>
      <c r="I652" s="22">
        <v>-1230039.49</v>
      </c>
      <c r="J652" s="22">
        <v>-1230039.49</v>
      </c>
    </row>
    <row r="653" spans="1:10" x14ac:dyDescent="0.25">
      <c r="A653" s="21" t="s">
        <v>8738</v>
      </c>
      <c r="B653" s="21" t="s">
        <v>21768</v>
      </c>
      <c r="C653" s="21" t="s">
        <v>9633</v>
      </c>
      <c r="D653" s="21" t="s">
        <v>845</v>
      </c>
      <c r="E653" s="21" t="s">
        <v>9641</v>
      </c>
      <c r="F653" s="20">
        <v>41272</v>
      </c>
      <c r="G653" s="21" t="s">
        <v>855</v>
      </c>
      <c r="H653" t="s">
        <v>15858</v>
      </c>
      <c r="I653" s="22">
        <v>-735364</v>
      </c>
      <c r="J653" s="22">
        <v>-735364</v>
      </c>
    </row>
    <row r="654" spans="1:10" x14ac:dyDescent="0.25">
      <c r="A654" s="21" t="s">
        <v>8738</v>
      </c>
      <c r="B654" s="21" t="s">
        <v>21768</v>
      </c>
      <c r="C654" s="21" t="s">
        <v>262</v>
      </c>
      <c r="D654" s="21" t="s">
        <v>261</v>
      </c>
      <c r="E654" s="21" t="s">
        <v>9642</v>
      </c>
      <c r="F654" s="20">
        <v>41272</v>
      </c>
      <c r="G654" s="21" t="s">
        <v>856</v>
      </c>
      <c r="H654" t="s">
        <v>16159</v>
      </c>
      <c r="I654" s="22">
        <v>-1959182.58</v>
      </c>
      <c r="J654" s="22">
        <v>-1959182.58</v>
      </c>
    </row>
    <row r="655" spans="1:10" x14ac:dyDescent="0.25">
      <c r="A655" s="21" t="s">
        <v>8738</v>
      </c>
      <c r="B655" s="21" t="s">
        <v>21768</v>
      </c>
      <c r="C655" s="21" t="s">
        <v>853</v>
      </c>
      <c r="D655" s="21" t="s">
        <v>852</v>
      </c>
      <c r="E655" s="21" t="s">
        <v>9640</v>
      </c>
      <c r="F655" s="20">
        <v>41272</v>
      </c>
      <c r="G655" s="21" t="s">
        <v>854</v>
      </c>
      <c r="H655" t="s">
        <v>16223</v>
      </c>
      <c r="I655" s="22">
        <v>-48140</v>
      </c>
      <c r="J655" s="22">
        <v>-48140</v>
      </c>
    </row>
    <row r="656" spans="1:10" x14ac:dyDescent="0.25">
      <c r="A656" s="21" t="s">
        <v>8738</v>
      </c>
      <c r="B656" s="21" t="s">
        <v>21768</v>
      </c>
      <c r="C656" s="21" t="s">
        <v>9644</v>
      </c>
      <c r="D656" s="21" t="s">
        <v>860</v>
      </c>
      <c r="E656" s="21" t="s">
        <v>9645</v>
      </c>
      <c r="F656" s="20">
        <v>41273</v>
      </c>
      <c r="G656" s="21" t="s">
        <v>861</v>
      </c>
      <c r="H656" t="s">
        <v>15758</v>
      </c>
      <c r="I656" s="22">
        <v>-29000</v>
      </c>
      <c r="J656" s="22">
        <v>-27750</v>
      </c>
    </row>
    <row r="657" spans="1:10" x14ac:dyDescent="0.25">
      <c r="A657" s="21" t="s">
        <v>9142</v>
      </c>
      <c r="B657" s="21" t="s">
        <v>21768</v>
      </c>
      <c r="C657" s="21" t="s">
        <v>858</v>
      </c>
      <c r="D657" s="21" t="s">
        <v>857</v>
      </c>
      <c r="E657" s="21" t="s">
        <v>9643</v>
      </c>
      <c r="F657" s="20">
        <v>41273</v>
      </c>
      <c r="G657" s="21" t="s">
        <v>859</v>
      </c>
      <c r="H657" t="s">
        <v>16081</v>
      </c>
      <c r="I657" s="22">
        <v>-13142.13</v>
      </c>
      <c r="J657" s="22">
        <v>-13142.13</v>
      </c>
    </row>
    <row r="658" spans="1:10" x14ac:dyDescent="0.25">
      <c r="A658" s="21" t="s">
        <v>8738</v>
      </c>
      <c r="B658" s="21" t="s">
        <v>21768</v>
      </c>
      <c r="C658" s="21" t="s">
        <v>124</v>
      </c>
      <c r="D658" s="21" t="s">
        <v>123</v>
      </c>
      <c r="E658" s="21" t="s">
        <v>9646</v>
      </c>
      <c r="F658" s="20">
        <v>41274</v>
      </c>
      <c r="G658" s="21" t="s">
        <v>862</v>
      </c>
      <c r="H658" t="s">
        <v>24587</v>
      </c>
      <c r="I658" s="22">
        <v>-38367</v>
      </c>
      <c r="J658" s="22">
        <v>-38367</v>
      </c>
    </row>
    <row r="659" spans="1:10" x14ac:dyDescent="0.25">
      <c r="A659" s="21" t="s">
        <v>8738</v>
      </c>
      <c r="B659" s="21" t="s">
        <v>21768</v>
      </c>
      <c r="C659" s="21" t="s">
        <v>840</v>
      </c>
      <c r="D659" s="21" t="s">
        <v>839</v>
      </c>
      <c r="E659" s="21" t="s">
        <v>9647</v>
      </c>
      <c r="F659" s="20">
        <v>41274</v>
      </c>
      <c r="H659" t="s">
        <v>863</v>
      </c>
      <c r="I659" s="22">
        <v>36102.75</v>
      </c>
      <c r="J659" s="22">
        <v>36102.75</v>
      </c>
    </row>
    <row r="660" spans="1:10" x14ac:dyDescent="0.25">
      <c r="A660" s="21" t="s">
        <v>8738</v>
      </c>
      <c r="B660" s="21" t="s">
        <v>21768</v>
      </c>
      <c r="C660" s="21" t="s">
        <v>865</v>
      </c>
      <c r="D660" s="21" t="s">
        <v>864</v>
      </c>
      <c r="E660" s="21" t="s">
        <v>9648</v>
      </c>
      <c r="F660" s="20">
        <v>41274</v>
      </c>
      <c r="G660" s="21" t="s">
        <v>866</v>
      </c>
      <c r="H660" t="s">
        <v>24588</v>
      </c>
      <c r="I660" s="22">
        <v>-740917.22</v>
      </c>
      <c r="J660" s="22">
        <v>-740917.22</v>
      </c>
    </row>
    <row r="661" spans="1:10" x14ac:dyDescent="0.25">
      <c r="A661" s="21" t="s">
        <v>8738</v>
      </c>
      <c r="B661" s="21" t="s">
        <v>21768</v>
      </c>
      <c r="C661" s="21" t="s">
        <v>865</v>
      </c>
      <c r="D661" s="21" t="s">
        <v>864</v>
      </c>
      <c r="E661" s="21" t="s">
        <v>9649</v>
      </c>
      <c r="F661" s="20">
        <v>41274</v>
      </c>
      <c r="G661" s="21" t="s">
        <v>867</v>
      </c>
      <c r="H661" t="s">
        <v>24589</v>
      </c>
      <c r="I661" s="22">
        <v>-85946.4</v>
      </c>
      <c r="J661" s="22">
        <v>-85946.4</v>
      </c>
    </row>
    <row r="662" spans="1:10" x14ac:dyDescent="0.25">
      <c r="A662" s="21" t="s">
        <v>9142</v>
      </c>
      <c r="B662" s="21" t="s">
        <v>21768</v>
      </c>
      <c r="C662" s="21" t="s">
        <v>9653</v>
      </c>
      <c r="D662" s="21" t="s">
        <v>871</v>
      </c>
      <c r="E662" s="21" t="s">
        <v>9654</v>
      </c>
      <c r="F662" s="20">
        <v>41274</v>
      </c>
      <c r="G662" s="21" t="s">
        <v>872</v>
      </c>
      <c r="H662" t="s">
        <v>24590</v>
      </c>
      <c r="I662" s="22">
        <v>-22950</v>
      </c>
      <c r="J662" s="22">
        <v>-22950</v>
      </c>
    </row>
    <row r="663" spans="1:10" x14ac:dyDescent="0.25">
      <c r="A663" s="21" t="s">
        <v>8740</v>
      </c>
      <c r="B663" s="21" t="s">
        <v>21768</v>
      </c>
      <c r="C663" s="21" t="s">
        <v>9345</v>
      </c>
      <c r="D663" s="21" t="s">
        <v>506</v>
      </c>
      <c r="E663" s="21" t="s">
        <v>9655</v>
      </c>
      <c r="F663" s="20">
        <v>41274</v>
      </c>
      <c r="G663" s="21" t="s">
        <v>873</v>
      </c>
      <c r="H663" t="s">
        <v>17883</v>
      </c>
      <c r="I663" s="22">
        <v>-495592.35</v>
      </c>
      <c r="J663" s="22">
        <v>-495592.35</v>
      </c>
    </row>
    <row r="664" spans="1:10" x14ac:dyDescent="0.25">
      <c r="A664" s="21" t="s">
        <v>8740</v>
      </c>
      <c r="B664" s="21" t="s">
        <v>21768</v>
      </c>
      <c r="C664" s="21" t="s">
        <v>9650</v>
      </c>
      <c r="D664" s="21" t="s">
        <v>868</v>
      </c>
      <c r="E664" s="21" t="s">
        <v>9651</v>
      </c>
      <c r="F664" s="20">
        <v>41274</v>
      </c>
      <c r="G664" s="21" t="s">
        <v>869</v>
      </c>
      <c r="H664" t="s">
        <v>18276</v>
      </c>
      <c r="I664" s="22">
        <v>-42000.12</v>
      </c>
      <c r="J664" s="22">
        <v>-42000.12</v>
      </c>
    </row>
    <row r="665" spans="1:10" x14ac:dyDescent="0.25">
      <c r="A665" s="21" t="s">
        <v>8740</v>
      </c>
      <c r="B665" s="21" t="s">
        <v>21768</v>
      </c>
      <c r="C665" s="21" t="s">
        <v>9656</v>
      </c>
      <c r="D665" s="21" t="s">
        <v>874</v>
      </c>
      <c r="E665" s="21" t="s">
        <v>9657</v>
      </c>
      <c r="F665" s="20">
        <v>41274</v>
      </c>
      <c r="H665" t="s">
        <v>18686</v>
      </c>
      <c r="I665" s="22">
        <v>-11789041.33</v>
      </c>
      <c r="J665" s="22">
        <v>-11789041.33</v>
      </c>
    </row>
    <row r="666" spans="1:10" x14ac:dyDescent="0.25">
      <c r="A666" s="21" t="s">
        <v>8740</v>
      </c>
      <c r="B666" s="21" t="s">
        <v>21768</v>
      </c>
      <c r="C666" s="21" t="s">
        <v>9656</v>
      </c>
      <c r="D666" s="21" t="s">
        <v>874</v>
      </c>
      <c r="E666" s="21" t="s">
        <v>9658</v>
      </c>
      <c r="F666" s="20">
        <v>41274</v>
      </c>
      <c r="H666" t="s">
        <v>875</v>
      </c>
      <c r="I666" s="22">
        <v>11789041.33</v>
      </c>
      <c r="J666" s="22">
        <v>11789041.33</v>
      </c>
    </row>
    <row r="667" spans="1:10" x14ac:dyDescent="0.25">
      <c r="A667" s="21" t="s">
        <v>8740</v>
      </c>
      <c r="B667" s="21" t="s">
        <v>21768</v>
      </c>
      <c r="C667" s="21" t="s">
        <v>597</v>
      </c>
      <c r="D667" s="21" t="s">
        <v>596</v>
      </c>
      <c r="E667" s="21" t="s">
        <v>9652</v>
      </c>
      <c r="F667" s="20">
        <v>41274</v>
      </c>
      <c r="G667" s="21" t="s">
        <v>870</v>
      </c>
      <c r="H667" t="s">
        <v>1766</v>
      </c>
      <c r="I667" s="22">
        <v>-89824.02</v>
      </c>
      <c r="J667" s="22">
        <v>-89824.02</v>
      </c>
    </row>
    <row r="668" spans="1:10" x14ac:dyDescent="0.25">
      <c r="A668" s="21" t="s">
        <v>8738</v>
      </c>
      <c r="B668" s="21" t="s">
        <v>21768</v>
      </c>
      <c r="C668" s="21" t="s">
        <v>442</v>
      </c>
      <c r="D668" s="21" t="s">
        <v>441</v>
      </c>
      <c r="E668" s="21" t="s">
        <v>9659</v>
      </c>
      <c r="F668" s="20">
        <v>41277</v>
      </c>
      <c r="G668" s="21" t="s">
        <v>876</v>
      </c>
      <c r="H668" t="s">
        <v>16505</v>
      </c>
      <c r="I668" s="22">
        <v>-11442.94</v>
      </c>
      <c r="J668" s="22">
        <v>-11442.94</v>
      </c>
    </row>
    <row r="669" spans="1:10" x14ac:dyDescent="0.25">
      <c r="A669" s="21" t="s">
        <v>9142</v>
      </c>
      <c r="B669" s="21" t="s">
        <v>21768</v>
      </c>
      <c r="C669" s="21" t="s">
        <v>581</v>
      </c>
      <c r="D669" s="21" t="s">
        <v>580</v>
      </c>
      <c r="E669" s="21" t="s">
        <v>9660</v>
      </c>
      <c r="F669" s="20">
        <v>41278</v>
      </c>
      <c r="G669" s="21" t="s">
        <v>877</v>
      </c>
      <c r="H669" t="s">
        <v>17245</v>
      </c>
      <c r="I669" s="22">
        <v>-32242</v>
      </c>
      <c r="J669" s="22">
        <v>-32242</v>
      </c>
    </row>
    <row r="670" spans="1:10" x14ac:dyDescent="0.25">
      <c r="A670" s="21" t="s">
        <v>8738</v>
      </c>
      <c r="B670" s="21" t="s">
        <v>21768</v>
      </c>
      <c r="C670" s="21" t="s">
        <v>124</v>
      </c>
      <c r="D670" s="21" t="s">
        <v>123</v>
      </c>
      <c r="E670" s="21" t="s">
        <v>9661</v>
      </c>
      <c r="F670" s="20">
        <v>41283</v>
      </c>
      <c r="G670" s="21" t="s">
        <v>878</v>
      </c>
      <c r="H670" t="s">
        <v>15952</v>
      </c>
      <c r="I670" s="22">
        <v>-48321</v>
      </c>
      <c r="J670" s="22">
        <v>-4095</v>
      </c>
    </row>
    <row r="671" spans="1:10" x14ac:dyDescent="0.25">
      <c r="A671" s="21" t="s">
        <v>8738</v>
      </c>
      <c r="B671" s="21" t="s">
        <v>21768</v>
      </c>
      <c r="C671" s="21" t="s">
        <v>880</v>
      </c>
      <c r="D671" s="21" t="s">
        <v>879</v>
      </c>
      <c r="E671" s="21" t="s">
        <v>9662</v>
      </c>
      <c r="F671" s="20">
        <v>41297</v>
      </c>
      <c r="G671" s="21" t="s">
        <v>881</v>
      </c>
      <c r="H671" t="s">
        <v>16551</v>
      </c>
      <c r="I671" s="22">
        <v>-41647.64</v>
      </c>
      <c r="J671" s="22">
        <v>-41647.64</v>
      </c>
    </row>
    <row r="672" spans="1:10" x14ac:dyDescent="0.25">
      <c r="A672" s="21" t="s">
        <v>8738</v>
      </c>
      <c r="B672" s="21" t="s">
        <v>21768</v>
      </c>
      <c r="C672" s="21" t="s">
        <v>316</v>
      </c>
      <c r="D672" s="21" t="s">
        <v>315</v>
      </c>
      <c r="E672" s="21" t="s">
        <v>9663</v>
      </c>
      <c r="F672" s="20">
        <v>41297</v>
      </c>
      <c r="G672" s="21" t="s">
        <v>882</v>
      </c>
      <c r="H672" t="s">
        <v>16505</v>
      </c>
      <c r="I672" s="22">
        <v>-32152.639999999999</v>
      </c>
      <c r="J672" s="22">
        <v>-32152.639999999999</v>
      </c>
    </row>
    <row r="673" spans="1:10" x14ac:dyDescent="0.25">
      <c r="A673" s="21" t="s">
        <v>9142</v>
      </c>
      <c r="B673" s="21" t="s">
        <v>21768</v>
      </c>
      <c r="C673" s="21" t="s">
        <v>9664</v>
      </c>
      <c r="D673" s="21" t="s">
        <v>883</v>
      </c>
      <c r="E673" s="21" t="s">
        <v>9665</v>
      </c>
      <c r="F673" s="20">
        <v>41299</v>
      </c>
      <c r="G673" s="21" t="s">
        <v>884</v>
      </c>
      <c r="H673" t="s">
        <v>24591</v>
      </c>
      <c r="I673" s="22">
        <v>-1397.04</v>
      </c>
      <c r="J673" s="22">
        <v>-1397.04</v>
      </c>
    </row>
    <row r="674" spans="1:10" x14ac:dyDescent="0.25">
      <c r="A674" s="21" t="s">
        <v>8738</v>
      </c>
      <c r="B674" s="21" t="s">
        <v>21768</v>
      </c>
      <c r="C674" s="21" t="s">
        <v>316</v>
      </c>
      <c r="D674" s="21" t="s">
        <v>315</v>
      </c>
      <c r="E674" s="21" t="s">
        <v>9666</v>
      </c>
      <c r="F674" s="20">
        <v>41302</v>
      </c>
      <c r="G674" s="21" t="s">
        <v>885</v>
      </c>
      <c r="H674" t="s">
        <v>16505</v>
      </c>
      <c r="I674" s="22">
        <v>-3363</v>
      </c>
      <c r="J674" s="22">
        <v>-3363</v>
      </c>
    </row>
    <row r="675" spans="1:10" x14ac:dyDescent="0.25">
      <c r="A675" s="21" t="s">
        <v>8738</v>
      </c>
      <c r="B675" s="21" t="s">
        <v>21768</v>
      </c>
      <c r="C675" s="21" t="s">
        <v>9644</v>
      </c>
      <c r="D675" s="21" t="s">
        <v>860</v>
      </c>
      <c r="E675" s="21" t="s">
        <v>9667</v>
      </c>
      <c r="F675" s="20">
        <v>41304</v>
      </c>
      <c r="G675" s="21" t="s">
        <v>886</v>
      </c>
      <c r="H675" t="s">
        <v>15758</v>
      </c>
      <c r="I675" s="22">
        <v>-29500</v>
      </c>
      <c r="J675" s="22">
        <v>-28250</v>
      </c>
    </row>
    <row r="676" spans="1:10" x14ac:dyDescent="0.25">
      <c r="A676" s="21" t="s">
        <v>9142</v>
      </c>
      <c r="B676" s="21" t="s">
        <v>21768</v>
      </c>
      <c r="C676" s="21" t="s">
        <v>858</v>
      </c>
      <c r="D676" s="21" t="s">
        <v>857</v>
      </c>
      <c r="E676" s="21" t="s">
        <v>9668</v>
      </c>
      <c r="F676" s="20">
        <v>41305</v>
      </c>
      <c r="G676" s="21" t="s">
        <v>887</v>
      </c>
      <c r="H676" t="s">
        <v>17231</v>
      </c>
      <c r="I676" s="22">
        <v>-146518.51</v>
      </c>
      <c r="J676" s="22">
        <v>-146518.51</v>
      </c>
    </row>
    <row r="677" spans="1:10" x14ac:dyDescent="0.25">
      <c r="A677" s="21" t="s">
        <v>8738</v>
      </c>
      <c r="B677" s="21" t="s">
        <v>21768</v>
      </c>
      <c r="C677" s="21" t="s">
        <v>889</v>
      </c>
      <c r="D677" s="21" t="s">
        <v>888</v>
      </c>
      <c r="E677" s="21" t="s">
        <v>9669</v>
      </c>
      <c r="F677" s="20">
        <v>41309</v>
      </c>
      <c r="G677" s="21" t="s">
        <v>890</v>
      </c>
      <c r="H677" t="s">
        <v>16017</v>
      </c>
      <c r="I677" s="22">
        <v>-91118.37</v>
      </c>
      <c r="J677" s="22">
        <v>-91118.37</v>
      </c>
    </row>
    <row r="678" spans="1:10" x14ac:dyDescent="0.25">
      <c r="A678" s="21" t="s">
        <v>8738</v>
      </c>
      <c r="B678" s="21" t="s">
        <v>21768</v>
      </c>
      <c r="C678" s="21" t="s">
        <v>894</v>
      </c>
      <c r="D678" s="21" t="s">
        <v>893</v>
      </c>
      <c r="E678" s="21" t="s">
        <v>9670</v>
      </c>
      <c r="F678" s="20">
        <v>41310</v>
      </c>
      <c r="H678" t="s">
        <v>18687</v>
      </c>
      <c r="I678" s="22">
        <v>-2207381.46</v>
      </c>
      <c r="J678" s="22">
        <v>-2207381.46</v>
      </c>
    </row>
    <row r="679" spans="1:10" x14ac:dyDescent="0.25">
      <c r="A679" s="21" t="s">
        <v>8738</v>
      </c>
      <c r="B679" s="21" t="s">
        <v>21768</v>
      </c>
      <c r="C679" s="21" t="s">
        <v>564</v>
      </c>
      <c r="D679" s="21" t="s">
        <v>563</v>
      </c>
      <c r="E679" s="21" t="s">
        <v>9671</v>
      </c>
      <c r="F679" s="20">
        <v>41310</v>
      </c>
      <c r="H679" t="s">
        <v>891</v>
      </c>
      <c r="I679" s="22">
        <v>367896.91</v>
      </c>
      <c r="J679" s="22">
        <v>367896.91</v>
      </c>
    </row>
    <row r="680" spans="1:10" x14ac:dyDescent="0.25">
      <c r="A680" s="21" t="s">
        <v>8738</v>
      </c>
      <c r="B680" s="21" t="s">
        <v>21768</v>
      </c>
      <c r="C680" s="21" t="s">
        <v>564</v>
      </c>
      <c r="D680" s="21" t="s">
        <v>563</v>
      </c>
      <c r="E680" s="21" t="s">
        <v>9672</v>
      </c>
      <c r="F680" s="20">
        <v>41310</v>
      </c>
      <c r="H680" t="s">
        <v>18688</v>
      </c>
      <c r="I680" s="22">
        <v>-367896.91</v>
      </c>
      <c r="J680" s="22">
        <v>-367896.91</v>
      </c>
    </row>
    <row r="681" spans="1:10" x14ac:dyDescent="0.25">
      <c r="A681" s="21" t="s">
        <v>8738</v>
      </c>
      <c r="B681" s="21" t="s">
        <v>21768</v>
      </c>
      <c r="C681" s="21" t="s">
        <v>564</v>
      </c>
      <c r="D681" s="21" t="s">
        <v>563</v>
      </c>
      <c r="E681" s="21" t="s">
        <v>9673</v>
      </c>
      <c r="F681" s="20">
        <v>41310</v>
      </c>
      <c r="H681" t="s">
        <v>892</v>
      </c>
      <c r="I681" s="22">
        <v>367896.91</v>
      </c>
      <c r="J681" s="22">
        <v>367896.91</v>
      </c>
    </row>
    <row r="682" spans="1:10" x14ac:dyDescent="0.25">
      <c r="A682" s="21" t="s">
        <v>9142</v>
      </c>
      <c r="B682" s="21" t="s">
        <v>21768</v>
      </c>
      <c r="C682" s="21" t="s">
        <v>894</v>
      </c>
      <c r="D682" s="21" t="s">
        <v>893</v>
      </c>
      <c r="E682" s="21" t="s">
        <v>9670</v>
      </c>
      <c r="F682" s="20">
        <v>41310</v>
      </c>
      <c r="H682" t="s">
        <v>18687</v>
      </c>
      <c r="I682" s="22">
        <v>-10079903.699999999</v>
      </c>
      <c r="J682" s="22">
        <v>-10079903.699999999</v>
      </c>
    </row>
    <row r="683" spans="1:10" x14ac:dyDescent="0.25">
      <c r="A683" s="21" t="s">
        <v>9142</v>
      </c>
      <c r="B683" s="21" t="s">
        <v>21768</v>
      </c>
      <c r="C683" s="21" t="s">
        <v>15</v>
      </c>
      <c r="D683" s="21" t="s">
        <v>14</v>
      </c>
      <c r="E683" s="21" t="s">
        <v>9674</v>
      </c>
      <c r="F683" s="20">
        <v>41310</v>
      </c>
      <c r="H683" t="s">
        <v>891</v>
      </c>
      <c r="I683" s="22">
        <v>83144.289999999994</v>
      </c>
      <c r="J683" s="22">
        <v>83144.289999999994</v>
      </c>
    </row>
    <row r="684" spans="1:10" x14ac:dyDescent="0.25">
      <c r="A684" s="21" t="s">
        <v>9142</v>
      </c>
      <c r="B684" s="21" t="s">
        <v>21768</v>
      </c>
      <c r="C684" s="21" t="s">
        <v>9676</v>
      </c>
      <c r="D684" s="21" t="s">
        <v>896</v>
      </c>
      <c r="E684" s="21" t="s">
        <v>9677</v>
      </c>
      <c r="F684" s="20">
        <v>41311</v>
      </c>
      <c r="G684" s="21" t="s">
        <v>897</v>
      </c>
      <c r="H684" t="s">
        <v>24592</v>
      </c>
      <c r="I684" s="22">
        <v>-55376.1</v>
      </c>
      <c r="J684" s="22">
        <v>-55376.1</v>
      </c>
    </row>
    <row r="685" spans="1:10" x14ac:dyDescent="0.25">
      <c r="A685" s="21" t="s">
        <v>8740</v>
      </c>
      <c r="B685" s="21" t="s">
        <v>21768</v>
      </c>
      <c r="C685" s="21" t="s">
        <v>691</v>
      </c>
      <c r="D685" s="21" t="s">
        <v>690</v>
      </c>
      <c r="E685" s="21" t="s">
        <v>9675</v>
      </c>
      <c r="F685" s="20">
        <v>41311</v>
      </c>
      <c r="G685" s="21" t="s">
        <v>895</v>
      </c>
      <c r="H685" t="s">
        <v>24593</v>
      </c>
      <c r="I685" s="22">
        <v>-378500</v>
      </c>
      <c r="J685" s="22">
        <v>-378500</v>
      </c>
    </row>
    <row r="686" spans="1:10" x14ac:dyDescent="0.25">
      <c r="A686" s="21" t="s">
        <v>9142</v>
      </c>
      <c r="B686" s="21" t="s">
        <v>21768</v>
      </c>
      <c r="C686" s="21" t="s">
        <v>9683</v>
      </c>
      <c r="D686" s="21" t="s">
        <v>903</v>
      </c>
      <c r="E686" s="21" t="s">
        <v>9684</v>
      </c>
      <c r="F686" s="20">
        <v>41317</v>
      </c>
      <c r="G686" s="21" t="s">
        <v>904</v>
      </c>
      <c r="H686" t="s">
        <v>24594</v>
      </c>
      <c r="I686" s="22">
        <v>-30000</v>
      </c>
      <c r="J686" s="22">
        <v>-30000</v>
      </c>
    </row>
    <row r="687" spans="1:10" x14ac:dyDescent="0.25">
      <c r="A687" s="21" t="s">
        <v>9142</v>
      </c>
      <c r="B687" s="21" t="s">
        <v>21768</v>
      </c>
      <c r="C687" s="21" t="s">
        <v>9678</v>
      </c>
      <c r="D687" s="21" t="s">
        <v>898</v>
      </c>
      <c r="E687" s="21" t="s">
        <v>9679</v>
      </c>
      <c r="F687" s="20">
        <v>41317</v>
      </c>
      <c r="G687" s="21" t="s">
        <v>899</v>
      </c>
      <c r="H687" t="s">
        <v>17209</v>
      </c>
      <c r="I687" s="22">
        <v>-136880</v>
      </c>
      <c r="J687" s="22">
        <v>-131080</v>
      </c>
    </row>
    <row r="688" spans="1:10" x14ac:dyDescent="0.25">
      <c r="A688" s="21" t="s">
        <v>9142</v>
      </c>
      <c r="B688" s="21" t="s">
        <v>21768</v>
      </c>
      <c r="C688" s="21" t="s">
        <v>551</v>
      </c>
      <c r="D688" s="21" t="s">
        <v>550</v>
      </c>
      <c r="E688" s="21" t="s">
        <v>9680</v>
      </c>
      <c r="F688" s="20">
        <v>41317</v>
      </c>
      <c r="G688" s="21" t="s">
        <v>900</v>
      </c>
      <c r="H688" t="s">
        <v>24595</v>
      </c>
      <c r="I688" s="22">
        <v>-107635.5</v>
      </c>
      <c r="J688" s="22">
        <v>-102400.75</v>
      </c>
    </row>
    <row r="689" spans="1:10" x14ac:dyDescent="0.25">
      <c r="A689" s="21" t="s">
        <v>9142</v>
      </c>
      <c r="B689" s="21" t="s">
        <v>21768</v>
      </c>
      <c r="C689" s="21" t="s">
        <v>551</v>
      </c>
      <c r="D689" s="21" t="s">
        <v>550</v>
      </c>
      <c r="E689" s="21" t="s">
        <v>9681</v>
      </c>
      <c r="F689" s="20">
        <v>41317</v>
      </c>
      <c r="G689" s="21" t="s">
        <v>901</v>
      </c>
      <c r="H689" t="s">
        <v>24596</v>
      </c>
      <c r="I689" s="22">
        <v>-11495.6</v>
      </c>
      <c r="J689" s="22">
        <v>-11495.6</v>
      </c>
    </row>
    <row r="690" spans="1:10" x14ac:dyDescent="0.25">
      <c r="A690" s="21" t="s">
        <v>9142</v>
      </c>
      <c r="B690" s="21" t="s">
        <v>21768</v>
      </c>
      <c r="C690" s="21" t="s">
        <v>551</v>
      </c>
      <c r="D690" s="21" t="s">
        <v>550</v>
      </c>
      <c r="E690" s="21" t="s">
        <v>9682</v>
      </c>
      <c r="F690" s="20">
        <v>41317</v>
      </c>
      <c r="G690" s="21" t="s">
        <v>902</v>
      </c>
      <c r="H690" t="s">
        <v>24597</v>
      </c>
      <c r="I690" s="22">
        <v>-10857.6</v>
      </c>
      <c r="J690" s="22">
        <v>-10857.6</v>
      </c>
    </row>
    <row r="691" spans="1:10" x14ac:dyDescent="0.25">
      <c r="A691" s="21" t="s">
        <v>8738</v>
      </c>
      <c r="B691" s="21" t="s">
        <v>21768</v>
      </c>
      <c r="C691" s="21" t="s">
        <v>9685</v>
      </c>
      <c r="D691" s="21" t="s">
        <v>905</v>
      </c>
      <c r="E691" s="21" t="s">
        <v>9686</v>
      </c>
      <c r="F691" s="20">
        <v>41323</v>
      </c>
      <c r="G691" s="21" t="s">
        <v>906</v>
      </c>
      <c r="H691" t="s">
        <v>907</v>
      </c>
      <c r="I691" s="22">
        <v>-100431</v>
      </c>
      <c r="J691" s="22">
        <v>-100431</v>
      </c>
    </row>
    <row r="692" spans="1:10" x14ac:dyDescent="0.25">
      <c r="A692" s="21" t="s">
        <v>8738</v>
      </c>
      <c r="B692" s="21" t="s">
        <v>21768</v>
      </c>
      <c r="C692" s="21" t="s">
        <v>9685</v>
      </c>
      <c r="D692" s="21" t="s">
        <v>905</v>
      </c>
      <c r="E692" s="21" t="s">
        <v>9687</v>
      </c>
      <c r="F692" s="20">
        <v>41323</v>
      </c>
      <c r="G692" s="21" t="s">
        <v>908</v>
      </c>
      <c r="H692" t="s">
        <v>907</v>
      </c>
      <c r="I692" s="22">
        <v>-33477</v>
      </c>
      <c r="J692" s="22">
        <v>-33477</v>
      </c>
    </row>
    <row r="693" spans="1:10" x14ac:dyDescent="0.25">
      <c r="A693" s="21" t="s">
        <v>8738</v>
      </c>
      <c r="B693" s="21" t="s">
        <v>21768</v>
      </c>
      <c r="C693" s="21" t="s">
        <v>756</v>
      </c>
      <c r="D693" s="21" t="s">
        <v>755</v>
      </c>
      <c r="E693" s="21" t="s">
        <v>9688</v>
      </c>
      <c r="F693" s="20">
        <v>41323</v>
      </c>
      <c r="H693" t="s">
        <v>909</v>
      </c>
      <c r="I693" s="22">
        <v>216094.8</v>
      </c>
      <c r="J693" s="22">
        <v>216094.8</v>
      </c>
    </row>
    <row r="694" spans="1:10" x14ac:dyDescent="0.25">
      <c r="A694" s="21" t="s">
        <v>9142</v>
      </c>
      <c r="B694" s="21" t="s">
        <v>21768</v>
      </c>
      <c r="C694" s="21" t="s">
        <v>9689</v>
      </c>
      <c r="D694" s="21" t="s">
        <v>910</v>
      </c>
      <c r="E694" s="21" t="s">
        <v>9690</v>
      </c>
      <c r="F694" s="20">
        <v>41323</v>
      </c>
      <c r="G694" s="21" t="s">
        <v>911</v>
      </c>
      <c r="H694" t="s">
        <v>24598</v>
      </c>
      <c r="I694" s="22">
        <v>-16800</v>
      </c>
      <c r="J694" s="22">
        <v>-16800</v>
      </c>
    </row>
    <row r="695" spans="1:10" x14ac:dyDescent="0.25">
      <c r="A695" s="21" t="s">
        <v>8740</v>
      </c>
      <c r="B695" s="21" t="s">
        <v>21768</v>
      </c>
      <c r="C695" s="21" t="s">
        <v>9691</v>
      </c>
      <c r="D695" s="21" t="s">
        <v>913</v>
      </c>
      <c r="E695" s="21" t="s">
        <v>9692</v>
      </c>
      <c r="F695" s="20">
        <v>41323</v>
      </c>
      <c r="G695" s="21" t="s">
        <v>914</v>
      </c>
      <c r="H695" t="s">
        <v>24599</v>
      </c>
      <c r="I695" s="22">
        <v>-238688.32</v>
      </c>
      <c r="J695" s="22">
        <v>-238688.32</v>
      </c>
    </row>
    <row r="696" spans="1:10" x14ac:dyDescent="0.25">
      <c r="A696" s="21" t="s">
        <v>8740</v>
      </c>
      <c r="B696" s="21" t="s">
        <v>21768</v>
      </c>
      <c r="C696" s="21" t="s">
        <v>8741</v>
      </c>
      <c r="D696" s="21" t="s">
        <v>11</v>
      </c>
      <c r="E696" s="21" t="s">
        <v>9693</v>
      </c>
      <c r="F696" s="20">
        <v>41323</v>
      </c>
      <c r="G696" s="21" t="s">
        <v>915</v>
      </c>
      <c r="H696" t="s">
        <v>916</v>
      </c>
      <c r="I696" s="22">
        <v>-88708.57</v>
      </c>
      <c r="J696" s="22">
        <v>-88708.57</v>
      </c>
    </row>
    <row r="697" spans="1:10" x14ac:dyDescent="0.25">
      <c r="A697" s="21" t="s">
        <v>8740</v>
      </c>
      <c r="B697" s="21" t="s">
        <v>21768</v>
      </c>
      <c r="C697" s="21" t="s">
        <v>9694</v>
      </c>
      <c r="D697" s="21" t="s">
        <v>917</v>
      </c>
      <c r="E697" s="21" t="s">
        <v>9695</v>
      </c>
      <c r="F697" s="20">
        <v>41323</v>
      </c>
      <c r="G697" s="21" t="s">
        <v>918</v>
      </c>
      <c r="H697" t="s">
        <v>919</v>
      </c>
      <c r="I697" s="22">
        <v>-551385.02</v>
      </c>
      <c r="J697" s="22">
        <v>-551385.02</v>
      </c>
    </row>
    <row r="698" spans="1:10" x14ac:dyDescent="0.25">
      <c r="A698" s="21" t="s">
        <v>9142</v>
      </c>
      <c r="B698" s="21" t="s">
        <v>21768</v>
      </c>
      <c r="C698" s="21" t="s">
        <v>894</v>
      </c>
      <c r="D698" s="21" t="s">
        <v>893</v>
      </c>
      <c r="E698" s="21" t="s">
        <v>9696</v>
      </c>
      <c r="F698" s="20">
        <v>41324</v>
      </c>
      <c r="G698" s="21" t="s">
        <v>920</v>
      </c>
      <c r="H698" t="s">
        <v>24600</v>
      </c>
      <c r="I698" s="22">
        <v>-4269000</v>
      </c>
      <c r="J698" s="22">
        <v>-4269000</v>
      </c>
    </row>
    <row r="699" spans="1:10" x14ac:dyDescent="0.25">
      <c r="A699" s="21" t="s">
        <v>8738</v>
      </c>
      <c r="B699" s="21" t="s">
        <v>21768</v>
      </c>
      <c r="C699" s="21" t="s">
        <v>9697</v>
      </c>
      <c r="D699" s="21" t="s">
        <v>921</v>
      </c>
      <c r="E699" s="21" t="s">
        <v>9698</v>
      </c>
      <c r="F699" s="20">
        <v>41325</v>
      </c>
      <c r="G699" s="21" t="s">
        <v>922</v>
      </c>
      <c r="H699" t="s">
        <v>24601</v>
      </c>
      <c r="I699" s="22">
        <v>-736174.13</v>
      </c>
      <c r="J699" s="22">
        <v>-736174.13</v>
      </c>
    </row>
    <row r="700" spans="1:10" x14ac:dyDescent="0.25">
      <c r="A700" s="21" t="s">
        <v>8738</v>
      </c>
      <c r="B700" s="21" t="s">
        <v>21768</v>
      </c>
      <c r="C700" s="21" t="s">
        <v>924</v>
      </c>
      <c r="D700" s="21" t="s">
        <v>923</v>
      </c>
      <c r="E700" s="21" t="s">
        <v>9699</v>
      </c>
      <c r="F700" s="20">
        <v>41325</v>
      </c>
      <c r="G700" s="21" t="s">
        <v>925</v>
      </c>
      <c r="H700" t="s">
        <v>24601</v>
      </c>
      <c r="I700" s="22">
        <v>-2497040.79</v>
      </c>
      <c r="J700" s="22">
        <v>-2497040.79</v>
      </c>
    </row>
    <row r="701" spans="1:10" x14ac:dyDescent="0.25">
      <c r="A701" s="21" t="s">
        <v>9142</v>
      </c>
      <c r="B701" s="21" t="s">
        <v>21768</v>
      </c>
      <c r="C701" s="21" t="s">
        <v>927</v>
      </c>
      <c r="D701" s="21" t="s">
        <v>926</v>
      </c>
      <c r="E701" s="21" t="s">
        <v>9700</v>
      </c>
      <c r="F701" s="20">
        <v>41325</v>
      </c>
      <c r="G701" s="21" t="s">
        <v>928</v>
      </c>
      <c r="H701" t="s">
        <v>15972</v>
      </c>
      <c r="I701" s="22">
        <v>-76000</v>
      </c>
      <c r="J701" s="22">
        <v>-72200</v>
      </c>
    </row>
    <row r="702" spans="1:10" x14ac:dyDescent="0.25">
      <c r="A702" s="21" t="s">
        <v>8738</v>
      </c>
      <c r="B702" s="21" t="s">
        <v>21768</v>
      </c>
      <c r="C702" s="21" t="s">
        <v>9255</v>
      </c>
      <c r="D702" s="21" t="s">
        <v>418</v>
      </c>
      <c r="E702" s="21" t="s">
        <v>9701</v>
      </c>
      <c r="F702" s="20">
        <v>41331</v>
      </c>
      <c r="H702" t="s">
        <v>929</v>
      </c>
      <c r="I702" s="22">
        <v>132937.17000000001</v>
      </c>
      <c r="J702" s="22">
        <v>265874.33</v>
      </c>
    </row>
    <row r="703" spans="1:10" x14ac:dyDescent="0.25">
      <c r="A703" s="21" t="s">
        <v>8738</v>
      </c>
      <c r="B703" s="21" t="s">
        <v>21768</v>
      </c>
      <c r="C703" s="21" t="s">
        <v>931</v>
      </c>
      <c r="D703" s="21" t="s">
        <v>930</v>
      </c>
      <c r="E703" s="21" t="s">
        <v>9702</v>
      </c>
      <c r="F703" s="20">
        <v>41334</v>
      </c>
      <c r="G703" s="21" t="s">
        <v>932</v>
      </c>
      <c r="H703" t="s">
        <v>16133</v>
      </c>
      <c r="I703" s="22">
        <v>-1116496.97</v>
      </c>
      <c r="J703" s="22">
        <v>-1116496.97</v>
      </c>
    </row>
    <row r="704" spans="1:10" x14ac:dyDescent="0.25">
      <c r="A704" s="21" t="s">
        <v>9142</v>
      </c>
      <c r="B704" s="21" t="s">
        <v>21768</v>
      </c>
      <c r="C704" s="21" t="s">
        <v>894</v>
      </c>
      <c r="D704" s="21" t="s">
        <v>893</v>
      </c>
      <c r="E704" s="21" t="s">
        <v>9703</v>
      </c>
      <c r="F704" s="20">
        <v>41335</v>
      </c>
      <c r="H704" t="s">
        <v>920</v>
      </c>
      <c r="I704" s="22">
        <v>4269000</v>
      </c>
      <c r="J704" s="22">
        <v>4269000</v>
      </c>
    </row>
    <row r="705" spans="1:10" x14ac:dyDescent="0.25">
      <c r="A705" s="21" t="s">
        <v>8738</v>
      </c>
      <c r="B705" s="21" t="s">
        <v>21768</v>
      </c>
      <c r="C705" s="21" t="s">
        <v>442</v>
      </c>
      <c r="D705" s="21" t="s">
        <v>441</v>
      </c>
      <c r="E705" s="21" t="s">
        <v>9704</v>
      </c>
      <c r="F705" s="20">
        <v>41340</v>
      </c>
      <c r="G705" s="21" t="s">
        <v>933</v>
      </c>
      <c r="H705" t="s">
        <v>16505</v>
      </c>
      <c r="I705" s="22">
        <v>-112454</v>
      </c>
      <c r="J705" s="22">
        <v>-112454</v>
      </c>
    </row>
    <row r="706" spans="1:10" x14ac:dyDescent="0.25">
      <c r="A706" s="21" t="s">
        <v>8738</v>
      </c>
      <c r="B706" s="21" t="s">
        <v>21768</v>
      </c>
      <c r="C706" s="21" t="s">
        <v>9705</v>
      </c>
      <c r="D706" s="21" t="s">
        <v>934</v>
      </c>
      <c r="E706" s="21" t="s">
        <v>9706</v>
      </c>
      <c r="F706" s="20">
        <v>41341</v>
      </c>
      <c r="G706" s="21" t="s">
        <v>935</v>
      </c>
      <c r="H706" t="s">
        <v>15803</v>
      </c>
      <c r="I706" s="22">
        <v>-2609344.67</v>
      </c>
      <c r="J706" s="22">
        <v>-2609344.67</v>
      </c>
    </row>
    <row r="707" spans="1:10" x14ac:dyDescent="0.25">
      <c r="A707" s="21" t="s">
        <v>8738</v>
      </c>
      <c r="B707" s="21" t="s">
        <v>21768</v>
      </c>
      <c r="C707" s="21" t="s">
        <v>9705</v>
      </c>
      <c r="D707" s="21" t="s">
        <v>934</v>
      </c>
      <c r="E707" s="21" t="s">
        <v>9707</v>
      </c>
      <c r="F707" s="20">
        <v>41341</v>
      </c>
      <c r="G707" s="21" t="s">
        <v>936</v>
      </c>
      <c r="H707" t="s">
        <v>936</v>
      </c>
      <c r="I707" s="22">
        <v>521868.93</v>
      </c>
      <c r="J707" s="22">
        <v>521868.93</v>
      </c>
    </row>
    <row r="708" spans="1:10" x14ac:dyDescent="0.25">
      <c r="A708" s="21" t="s">
        <v>8738</v>
      </c>
      <c r="B708" s="21" t="s">
        <v>21768</v>
      </c>
      <c r="C708" s="21" t="s">
        <v>280</v>
      </c>
      <c r="D708" s="21" t="s">
        <v>279</v>
      </c>
      <c r="E708" s="21" t="s">
        <v>9708</v>
      </c>
      <c r="F708" s="20">
        <v>41345</v>
      </c>
      <c r="G708" s="21" t="s">
        <v>22521</v>
      </c>
      <c r="H708" t="s">
        <v>24602</v>
      </c>
      <c r="I708" s="22">
        <v>-16713.52</v>
      </c>
      <c r="J708" s="22">
        <v>-16713.52</v>
      </c>
    </row>
    <row r="709" spans="1:10" x14ac:dyDescent="0.25">
      <c r="A709" s="21" t="s">
        <v>8738</v>
      </c>
      <c r="B709" s="21" t="s">
        <v>21768</v>
      </c>
      <c r="C709" s="21" t="s">
        <v>280</v>
      </c>
      <c r="D709" s="21" t="s">
        <v>279</v>
      </c>
      <c r="E709" s="21" t="s">
        <v>9709</v>
      </c>
      <c r="F709" s="20">
        <v>41345</v>
      </c>
      <c r="G709" s="21" t="s">
        <v>22522</v>
      </c>
      <c r="H709" t="s">
        <v>24602</v>
      </c>
      <c r="I709" s="22">
        <v>-171824.52</v>
      </c>
      <c r="J709" s="22">
        <v>-171824.52</v>
      </c>
    </row>
    <row r="710" spans="1:10" x14ac:dyDescent="0.25">
      <c r="A710" s="21" t="s">
        <v>8738</v>
      </c>
      <c r="B710" s="21" t="s">
        <v>21768</v>
      </c>
      <c r="C710" s="21" t="s">
        <v>280</v>
      </c>
      <c r="D710" s="21" t="s">
        <v>279</v>
      </c>
      <c r="E710" s="21" t="s">
        <v>9710</v>
      </c>
      <c r="F710" s="20">
        <v>41345</v>
      </c>
      <c r="G710" s="21" t="s">
        <v>22523</v>
      </c>
      <c r="H710" t="s">
        <v>24602</v>
      </c>
      <c r="I710" s="22">
        <v>-7739.62</v>
      </c>
      <c r="J710" s="22">
        <v>-7739.62</v>
      </c>
    </row>
    <row r="711" spans="1:10" x14ac:dyDescent="0.25">
      <c r="A711" s="21" t="s">
        <v>8738</v>
      </c>
      <c r="B711" s="21" t="s">
        <v>21768</v>
      </c>
      <c r="C711" s="21" t="s">
        <v>280</v>
      </c>
      <c r="D711" s="21" t="s">
        <v>279</v>
      </c>
      <c r="E711" s="21" t="s">
        <v>9711</v>
      </c>
      <c r="F711" s="20">
        <v>41345</v>
      </c>
      <c r="G711" s="21" t="s">
        <v>22524</v>
      </c>
      <c r="H711" t="s">
        <v>24602</v>
      </c>
      <c r="I711" s="22">
        <v>-50478.04</v>
      </c>
      <c r="J711" s="22">
        <v>-50478.04</v>
      </c>
    </row>
    <row r="712" spans="1:10" x14ac:dyDescent="0.25">
      <c r="A712" s="21" t="s">
        <v>8738</v>
      </c>
      <c r="B712" s="21" t="s">
        <v>21768</v>
      </c>
      <c r="C712" s="21" t="s">
        <v>280</v>
      </c>
      <c r="D712" s="21" t="s">
        <v>279</v>
      </c>
      <c r="E712" s="21" t="s">
        <v>9712</v>
      </c>
      <c r="F712" s="20">
        <v>41345</v>
      </c>
      <c r="G712" s="21" t="s">
        <v>22525</v>
      </c>
      <c r="H712" t="s">
        <v>24602</v>
      </c>
      <c r="I712" s="22">
        <v>-48613.64</v>
      </c>
      <c r="J712" s="22">
        <v>-48613.64</v>
      </c>
    </row>
    <row r="713" spans="1:10" x14ac:dyDescent="0.25">
      <c r="A713" s="21" t="s">
        <v>8738</v>
      </c>
      <c r="B713" s="21" t="s">
        <v>21768</v>
      </c>
      <c r="C713" s="21" t="s">
        <v>280</v>
      </c>
      <c r="D713" s="21" t="s">
        <v>279</v>
      </c>
      <c r="E713" s="21" t="s">
        <v>9713</v>
      </c>
      <c r="F713" s="20">
        <v>41345</v>
      </c>
      <c r="G713" s="21" t="s">
        <v>22526</v>
      </c>
      <c r="H713" t="s">
        <v>24602</v>
      </c>
      <c r="I713" s="22">
        <v>-84267.34</v>
      </c>
      <c r="J713" s="22">
        <v>-84267.34</v>
      </c>
    </row>
    <row r="714" spans="1:10" x14ac:dyDescent="0.25">
      <c r="A714" s="21" t="s">
        <v>8738</v>
      </c>
      <c r="B714" s="21" t="s">
        <v>21768</v>
      </c>
      <c r="C714" s="21" t="s">
        <v>280</v>
      </c>
      <c r="D714" s="21" t="s">
        <v>279</v>
      </c>
      <c r="E714" s="21" t="s">
        <v>9714</v>
      </c>
      <c r="F714" s="20">
        <v>41345</v>
      </c>
      <c r="G714" s="21" t="s">
        <v>22527</v>
      </c>
      <c r="H714" t="s">
        <v>24602</v>
      </c>
      <c r="I714" s="22">
        <v>-21493.7</v>
      </c>
      <c r="J714" s="22">
        <v>-21493.7</v>
      </c>
    </row>
    <row r="715" spans="1:10" x14ac:dyDescent="0.25">
      <c r="A715" s="21" t="s">
        <v>8738</v>
      </c>
      <c r="B715" s="21" t="s">
        <v>21768</v>
      </c>
      <c r="C715" s="21" t="s">
        <v>280</v>
      </c>
      <c r="D715" s="21" t="s">
        <v>279</v>
      </c>
      <c r="E715" s="21" t="s">
        <v>9715</v>
      </c>
      <c r="F715" s="20">
        <v>41345</v>
      </c>
      <c r="G715" s="21" t="s">
        <v>22528</v>
      </c>
      <c r="H715" t="s">
        <v>24602</v>
      </c>
      <c r="I715" s="22">
        <v>-48518.06</v>
      </c>
      <c r="J715" s="22">
        <v>-48518.06</v>
      </c>
    </row>
    <row r="716" spans="1:10" x14ac:dyDescent="0.25">
      <c r="A716" s="21" t="s">
        <v>9142</v>
      </c>
      <c r="B716" s="21" t="s">
        <v>21768</v>
      </c>
      <c r="C716" s="21" t="s">
        <v>894</v>
      </c>
      <c r="D716" s="21" t="s">
        <v>893</v>
      </c>
      <c r="E716" s="21" t="s">
        <v>9716</v>
      </c>
      <c r="F716" s="20">
        <v>41346</v>
      </c>
      <c r="G716" s="21" t="s">
        <v>937</v>
      </c>
      <c r="H716" t="s">
        <v>24603</v>
      </c>
      <c r="I716" s="22">
        <v>-1849526.68</v>
      </c>
      <c r="J716" s="22">
        <v>-1849526.68</v>
      </c>
    </row>
    <row r="717" spans="1:10" x14ac:dyDescent="0.25">
      <c r="A717" s="21" t="s">
        <v>8738</v>
      </c>
      <c r="B717" s="21" t="s">
        <v>21768</v>
      </c>
      <c r="C717" s="21" t="s">
        <v>939</v>
      </c>
      <c r="D717" s="21" t="s">
        <v>938</v>
      </c>
      <c r="E717" s="21" t="s">
        <v>9717</v>
      </c>
      <c r="F717" s="20">
        <v>41355</v>
      </c>
      <c r="G717" s="21" t="s">
        <v>940</v>
      </c>
      <c r="H717" t="s">
        <v>16806</v>
      </c>
      <c r="I717" s="22">
        <v>-1180037.46</v>
      </c>
      <c r="J717" s="22">
        <v>-712402.42</v>
      </c>
    </row>
    <row r="718" spans="1:10" x14ac:dyDescent="0.25">
      <c r="A718" s="21" t="s">
        <v>8738</v>
      </c>
      <c r="B718" s="21" t="s">
        <v>21768</v>
      </c>
      <c r="C718" s="21" t="s">
        <v>942</v>
      </c>
      <c r="D718" s="21" t="s">
        <v>941</v>
      </c>
      <c r="E718" s="21" t="s">
        <v>9718</v>
      </c>
      <c r="F718" s="20">
        <v>41356</v>
      </c>
      <c r="H718" t="s">
        <v>943</v>
      </c>
      <c r="I718" s="22">
        <v>1852933.5</v>
      </c>
      <c r="J718" s="22">
        <v>1852933.5</v>
      </c>
    </row>
    <row r="719" spans="1:10" x14ac:dyDescent="0.25">
      <c r="A719" s="21" t="s">
        <v>8740</v>
      </c>
      <c r="B719" s="21" t="s">
        <v>21768</v>
      </c>
      <c r="C719" s="21" t="s">
        <v>942</v>
      </c>
      <c r="D719" s="21" t="s">
        <v>941</v>
      </c>
      <c r="E719" s="21" t="s">
        <v>9719</v>
      </c>
      <c r="F719" s="20">
        <v>41356</v>
      </c>
      <c r="H719" t="s">
        <v>18689</v>
      </c>
      <c r="I719" s="22">
        <v>-1852933.5</v>
      </c>
      <c r="J719" s="22">
        <v>-1852933.5</v>
      </c>
    </row>
    <row r="720" spans="1:10" x14ac:dyDescent="0.25">
      <c r="A720" s="21" t="s">
        <v>8738</v>
      </c>
      <c r="B720" s="21" t="s">
        <v>21768</v>
      </c>
      <c r="C720" s="21" t="s">
        <v>945</v>
      </c>
      <c r="D720" s="21" t="s">
        <v>944</v>
      </c>
      <c r="E720" s="21" t="s">
        <v>9720</v>
      </c>
      <c r="F720" s="20">
        <v>41358</v>
      </c>
      <c r="G720" s="21" t="s">
        <v>946</v>
      </c>
      <c r="H720" t="s">
        <v>16487</v>
      </c>
      <c r="I720" s="22">
        <v>-3386880</v>
      </c>
      <c r="J720" s="22">
        <v>-144179.20000000001</v>
      </c>
    </row>
    <row r="721" spans="1:10" x14ac:dyDescent="0.25">
      <c r="A721" s="21" t="s">
        <v>8740</v>
      </c>
      <c r="B721" s="21" t="s">
        <v>21768</v>
      </c>
      <c r="C721" s="21" t="s">
        <v>9721</v>
      </c>
      <c r="D721" s="21" t="s">
        <v>947</v>
      </c>
      <c r="E721" s="21" t="s">
        <v>9722</v>
      </c>
      <c r="F721" s="20">
        <v>41361</v>
      </c>
      <c r="G721" s="21" t="s">
        <v>948</v>
      </c>
      <c r="H721" t="s">
        <v>949</v>
      </c>
      <c r="I721" s="22">
        <v>-285056.64000000001</v>
      </c>
      <c r="J721" s="22">
        <v>-285056.64000000001</v>
      </c>
    </row>
    <row r="722" spans="1:10" x14ac:dyDescent="0.25">
      <c r="A722" s="21" t="s">
        <v>8740</v>
      </c>
      <c r="B722" s="21" t="s">
        <v>21768</v>
      </c>
      <c r="C722" s="21" t="s">
        <v>951</v>
      </c>
      <c r="D722" s="21" t="s">
        <v>950</v>
      </c>
      <c r="E722" s="21" t="s">
        <v>9723</v>
      </c>
      <c r="F722" s="20">
        <v>41365</v>
      </c>
      <c r="G722" s="21" t="s">
        <v>952</v>
      </c>
      <c r="H722" t="s">
        <v>953</v>
      </c>
      <c r="I722" s="22">
        <v>-108295.97</v>
      </c>
      <c r="J722" s="22">
        <v>-31405.83</v>
      </c>
    </row>
    <row r="723" spans="1:10" x14ac:dyDescent="0.25">
      <c r="A723" s="21" t="s">
        <v>9142</v>
      </c>
      <c r="B723" s="21" t="s">
        <v>21768</v>
      </c>
      <c r="C723" s="21" t="s">
        <v>858</v>
      </c>
      <c r="D723" s="21" t="s">
        <v>857</v>
      </c>
      <c r="E723" s="21" t="s">
        <v>9724</v>
      </c>
      <c r="F723" s="20">
        <v>41368</v>
      </c>
      <c r="G723" s="21" t="s">
        <v>954</v>
      </c>
      <c r="H723" t="s">
        <v>955</v>
      </c>
      <c r="I723" s="22">
        <v>-18481.46</v>
      </c>
      <c r="J723" s="22">
        <v>-18481.46</v>
      </c>
    </row>
    <row r="724" spans="1:10" x14ac:dyDescent="0.25">
      <c r="A724" s="21" t="s">
        <v>9142</v>
      </c>
      <c r="B724" s="21" t="s">
        <v>21768</v>
      </c>
      <c r="C724" s="21" t="s">
        <v>9725</v>
      </c>
      <c r="D724" s="21" t="s">
        <v>956</v>
      </c>
      <c r="E724" s="21" t="s">
        <v>9726</v>
      </c>
      <c r="F724" s="20">
        <v>41372</v>
      </c>
      <c r="G724" s="21" t="s">
        <v>957</v>
      </c>
      <c r="H724" t="s">
        <v>958</v>
      </c>
      <c r="I724" s="22">
        <v>-47200</v>
      </c>
      <c r="J724" s="22">
        <v>-47200</v>
      </c>
    </row>
    <row r="725" spans="1:10" x14ac:dyDescent="0.25">
      <c r="A725" s="21" t="s">
        <v>9142</v>
      </c>
      <c r="B725" s="21" t="s">
        <v>21768</v>
      </c>
      <c r="C725" s="21" t="s">
        <v>9727</v>
      </c>
      <c r="D725" s="21" t="s">
        <v>959</v>
      </c>
      <c r="E725" s="21" t="s">
        <v>9728</v>
      </c>
      <c r="F725" s="20">
        <v>41372</v>
      </c>
      <c r="G725" s="21" t="s">
        <v>957</v>
      </c>
      <c r="H725" t="s">
        <v>958</v>
      </c>
      <c r="I725" s="22">
        <v>-47200</v>
      </c>
      <c r="J725" s="22">
        <v>-47200</v>
      </c>
    </row>
    <row r="726" spans="1:10" x14ac:dyDescent="0.25">
      <c r="A726" s="21" t="s">
        <v>9142</v>
      </c>
      <c r="B726" s="21" t="s">
        <v>21768</v>
      </c>
      <c r="C726" s="21" t="s">
        <v>9729</v>
      </c>
      <c r="D726" s="21" t="s">
        <v>960</v>
      </c>
      <c r="E726" s="21" t="s">
        <v>9730</v>
      </c>
      <c r="F726" s="20">
        <v>41372</v>
      </c>
      <c r="G726" s="21" t="s">
        <v>957</v>
      </c>
      <c r="H726" t="s">
        <v>958</v>
      </c>
      <c r="I726" s="22">
        <v>-47200</v>
      </c>
      <c r="J726" s="22">
        <v>-47200</v>
      </c>
    </row>
    <row r="727" spans="1:10" x14ac:dyDescent="0.25">
      <c r="A727" s="21" t="s">
        <v>9142</v>
      </c>
      <c r="B727" s="21" t="s">
        <v>21768</v>
      </c>
      <c r="C727" s="21" t="s">
        <v>581</v>
      </c>
      <c r="D727" s="21" t="s">
        <v>580</v>
      </c>
      <c r="E727" s="21" t="s">
        <v>9731</v>
      </c>
      <c r="F727" s="20">
        <v>41374</v>
      </c>
      <c r="G727" s="21" t="s">
        <v>961</v>
      </c>
      <c r="H727" t="s">
        <v>962</v>
      </c>
      <c r="I727" s="22">
        <v>-99960</v>
      </c>
      <c r="J727" s="22">
        <v>-99960</v>
      </c>
    </row>
    <row r="728" spans="1:10" x14ac:dyDescent="0.25">
      <c r="A728" s="21" t="s">
        <v>9142</v>
      </c>
      <c r="B728" s="21" t="s">
        <v>21768</v>
      </c>
      <c r="C728" s="21" t="s">
        <v>581</v>
      </c>
      <c r="D728" s="21" t="s">
        <v>580</v>
      </c>
      <c r="E728" s="21" t="s">
        <v>9732</v>
      </c>
      <c r="F728" s="20">
        <v>41374</v>
      </c>
      <c r="G728" s="21" t="s">
        <v>963</v>
      </c>
      <c r="H728" t="s">
        <v>964</v>
      </c>
      <c r="I728" s="22">
        <v>-1970</v>
      </c>
      <c r="J728" s="22">
        <v>-1970</v>
      </c>
    </row>
    <row r="729" spans="1:10" x14ac:dyDescent="0.25">
      <c r="A729" s="21" t="s">
        <v>9142</v>
      </c>
      <c r="B729" s="21" t="s">
        <v>21768</v>
      </c>
      <c r="C729" s="21" t="s">
        <v>9733</v>
      </c>
      <c r="D729" s="21" t="s">
        <v>965</v>
      </c>
      <c r="E729" s="21" t="s">
        <v>9734</v>
      </c>
      <c r="F729" s="20">
        <v>41376</v>
      </c>
      <c r="G729" s="21" t="s">
        <v>966</v>
      </c>
      <c r="H729" t="s">
        <v>967</v>
      </c>
      <c r="I729" s="22">
        <v>-25456.43</v>
      </c>
      <c r="J729" s="22">
        <v>-25456.43</v>
      </c>
    </row>
    <row r="730" spans="1:10" x14ac:dyDescent="0.25">
      <c r="A730" s="21" t="s">
        <v>9142</v>
      </c>
      <c r="B730" s="21" t="s">
        <v>21768</v>
      </c>
      <c r="C730" s="21" t="s">
        <v>9735</v>
      </c>
      <c r="D730" s="21" t="s">
        <v>968</v>
      </c>
      <c r="E730" s="21" t="s">
        <v>9736</v>
      </c>
      <c r="F730" s="20">
        <v>41376</v>
      </c>
      <c r="G730" s="21" t="s">
        <v>966</v>
      </c>
      <c r="H730" t="s">
        <v>967</v>
      </c>
      <c r="I730" s="22">
        <v>-22359.24</v>
      </c>
      <c r="J730" s="22">
        <v>-20123.32</v>
      </c>
    </row>
    <row r="731" spans="1:10" x14ac:dyDescent="0.25">
      <c r="A731" s="21" t="s">
        <v>8740</v>
      </c>
      <c r="B731" s="21" t="s">
        <v>21768</v>
      </c>
      <c r="C731" s="21" t="s">
        <v>9737</v>
      </c>
      <c r="D731" s="21" t="s">
        <v>969</v>
      </c>
      <c r="E731" s="21" t="s">
        <v>9738</v>
      </c>
      <c r="F731" s="20">
        <v>41376</v>
      </c>
      <c r="G731" s="21" t="s">
        <v>970</v>
      </c>
      <c r="H731" t="s">
        <v>17569</v>
      </c>
      <c r="I731" s="22">
        <v>-6000</v>
      </c>
      <c r="J731" s="22">
        <v>-6000</v>
      </c>
    </row>
    <row r="732" spans="1:10" x14ac:dyDescent="0.25">
      <c r="A732" s="21" t="s">
        <v>9142</v>
      </c>
      <c r="B732" s="21" t="s">
        <v>21768</v>
      </c>
      <c r="C732" s="21" t="s">
        <v>9739</v>
      </c>
      <c r="D732" s="21" t="s">
        <v>971</v>
      </c>
      <c r="E732" s="21" t="s">
        <v>9740</v>
      </c>
      <c r="F732" s="20">
        <v>41379</v>
      </c>
      <c r="G732" s="21" t="s">
        <v>966</v>
      </c>
      <c r="H732" t="s">
        <v>967</v>
      </c>
      <c r="I732" s="22">
        <v>-48859.08</v>
      </c>
      <c r="J732" s="22">
        <v>-43973.17</v>
      </c>
    </row>
    <row r="733" spans="1:10" x14ac:dyDescent="0.25">
      <c r="A733" s="21" t="s">
        <v>8738</v>
      </c>
      <c r="B733" s="21" t="s">
        <v>21768</v>
      </c>
      <c r="C733" s="21" t="s">
        <v>636</v>
      </c>
      <c r="D733" s="21" t="s">
        <v>635</v>
      </c>
      <c r="E733" s="21" t="s">
        <v>9741</v>
      </c>
      <c r="F733" s="20">
        <v>41380</v>
      </c>
      <c r="G733" s="21" t="s">
        <v>23005</v>
      </c>
      <c r="H733" t="s">
        <v>972</v>
      </c>
      <c r="I733" s="22">
        <v>-224606.91</v>
      </c>
      <c r="J733" s="22">
        <v>-224606.91</v>
      </c>
    </row>
    <row r="734" spans="1:10" x14ac:dyDescent="0.25">
      <c r="A734" s="21" t="s">
        <v>8740</v>
      </c>
      <c r="B734" s="21" t="s">
        <v>21768</v>
      </c>
      <c r="C734" s="21" t="s">
        <v>9742</v>
      </c>
      <c r="D734" s="21" t="s">
        <v>973</v>
      </c>
      <c r="E734" s="21" t="s">
        <v>9743</v>
      </c>
      <c r="F734" s="20">
        <v>41386</v>
      </c>
      <c r="G734" s="21" t="s">
        <v>974</v>
      </c>
      <c r="H734" t="s">
        <v>975</v>
      </c>
      <c r="I734" s="22">
        <v>-4602</v>
      </c>
      <c r="J734" s="22">
        <v>-4602</v>
      </c>
    </row>
    <row r="735" spans="1:10" x14ac:dyDescent="0.25">
      <c r="A735" s="21" t="s">
        <v>8740</v>
      </c>
      <c r="B735" s="21" t="s">
        <v>21768</v>
      </c>
      <c r="C735" s="21" t="s">
        <v>9744</v>
      </c>
      <c r="D735" s="21" t="s">
        <v>976</v>
      </c>
      <c r="E735" s="21" t="s">
        <v>9745</v>
      </c>
      <c r="F735" s="20">
        <v>41387</v>
      </c>
      <c r="G735" s="21" t="s">
        <v>977</v>
      </c>
      <c r="H735" t="s">
        <v>17612</v>
      </c>
      <c r="I735" s="22">
        <v>-90000</v>
      </c>
      <c r="J735" s="22">
        <v>-90000</v>
      </c>
    </row>
    <row r="736" spans="1:10" x14ac:dyDescent="0.25">
      <c r="A736" s="21" t="s">
        <v>8740</v>
      </c>
      <c r="B736" s="21" t="s">
        <v>21768</v>
      </c>
      <c r="C736" s="21" t="s">
        <v>9746</v>
      </c>
      <c r="D736" s="21" t="s">
        <v>978</v>
      </c>
      <c r="E736" s="21" t="s">
        <v>9747</v>
      </c>
      <c r="F736" s="20">
        <v>41387</v>
      </c>
      <c r="G736" s="21" t="s">
        <v>979</v>
      </c>
      <c r="H736" t="s">
        <v>17671</v>
      </c>
      <c r="I736" s="22">
        <v>-20060</v>
      </c>
      <c r="J736" s="22">
        <v>-20060</v>
      </c>
    </row>
    <row r="737" spans="1:10" x14ac:dyDescent="0.25">
      <c r="A737" s="21" t="s">
        <v>8740</v>
      </c>
      <c r="B737" s="21" t="s">
        <v>21768</v>
      </c>
      <c r="C737" s="21" t="s">
        <v>9748</v>
      </c>
      <c r="D737" s="21" t="s">
        <v>980</v>
      </c>
      <c r="E737" s="21" t="s">
        <v>9749</v>
      </c>
      <c r="F737" s="20">
        <v>41387</v>
      </c>
      <c r="G737" s="21" t="s">
        <v>981</v>
      </c>
      <c r="H737" t="s">
        <v>17771</v>
      </c>
      <c r="I737" s="22">
        <v>-130000</v>
      </c>
      <c r="J737" s="22">
        <v>-130000</v>
      </c>
    </row>
    <row r="738" spans="1:10" x14ac:dyDescent="0.25">
      <c r="A738" s="21" t="s">
        <v>9142</v>
      </c>
      <c r="B738" s="21" t="s">
        <v>21768</v>
      </c>
      <c r="C738" s="21" t="s">
        <v>683</v>
      </c>
      <c r="D738" s="21" t="s">
        <v>682</v>
      </c>
      <c r="E738" s="21" t="s">
        <v>9750</v>
      </c>
      <c r="F738" s="20">
        <v>41388</v>
      </c>
      <c r="G738" s="21" t="s">
        <v>982</v>
      </c>
      <c r="H738" t="s">
        <v>16729</v>
      </c>
      <c r="I738" s="22">
        <v>-73070.34</v>
      </c>
      <c r="J738" s="22">
        <v>-73070.34</v>
      </c>
    </row>
    <row r="739" spans="1:10" x14ac:dyDescent="0.25">
      <c r="A739" s="21" t="s">
        <v>8740</v>
      </c>
      <c r="B739" s="21" t="s">
        <v>21768</v>
      </c>
      <c r="C739" s="21" t="s">
        <v>9751</v>
      </c>
      <c r="D739" s="21" t="s">
        <v>983</v>
      </c>
      <c r="E739" s="21" t="s">
        <v>9752</v>
      </c>
      <c r="F739" s="20">
        <v>41388</v>
      </c>
      <c r="G739" s="21" t="s">
        <v>984</v>
      </c>
      <c r="H739" t="s">
        <v>17789</v>
      </c>
      <c r="I739" s="22">
        <v>-100000</v>
      </c>
      <c r="J739" s="22">
        <v>-100000</v>
      </c>
    </row>
    <row r="740" spans="1:10" x14ac:dyDescent="0.25">
      <c r="A740" s="21" t="s">
        <v>9142</v>
      </c>
      <c r="B740" s="21" t="s">
        <v>21768</v>
      </c>
      <c r="C740" s="21" t="s">
        <v>581</v>
      </c>
      <c r="D740" s="21" t="s">
        <v>580</v>
      </c>
      <c r="E740" s="21" t="s">
        <v>9753</v>
      </c>
      <c r="F740" s="20">
        <v>41390</v>
      </c>
      <c r="G740" s="21" t="s">
        <v>985</v>
      </c>
      <c r="H740" t="s">
        <v>986</v>
      </c>
      <c r="I740" s="22">
        <v>-33345</v>
      </c>
      <c r="J740" s="22">
        <v>-32456.35</v>
      </c>
    </row>
    <row r="741" spans="1:10" x14ac:dyDescent="0.25">
      <c r="A741" s="21" t="s">
        <v>9142</v>
      </c>
      <c r="B741" s="21" t="s">
        <v>21768</v>
      </c>
      <c r="C741" s="21" t="s">
        <v>581</v>
      </c>
      <c r="D741" s="21" t="s">
        <v>580</v>
      </c>
      <c r="E741" s="21" t="s">
        <v>9754</v>
      </c>
      <c r="F741" s="20">
        <v>41390</v>
      </c>
      <c r="G741" s="21" t="s">
        <v>987</v>
      </c>
      <c r="H741" t="s">
        <v>988</v>
      </c>
      <c r="I741" s="22">
        <v>-827.4</v>
      </c>
      <c r="J741" s="22">
        <v>-791.74</v>
      </c>
    </row>
    <row r="742" spans="1:10" x14ac:dyDescent="0.25">
      <c r="A742" s="21" t="s">
        <v>8738</v>
      </c>
      <c r="B742" s="21" t="s">
        <v>21768</v>
      </c>
      <c r="C742" s="21" t="s">
        <v>990</v>
      </c>
      <c r="D742" s="21" t="s">
        <v>989</v>
      </c>
      <c r="E742" s="21" t="s">
        <v>9755</v>
      </c>
      <c r="F742" s="20">
        <v>41394</v>
      </c>
      <c r="G742" s="21" t="s">
        <v>991</v>
      </c>
      <c r="H742" t="s">
        <v>15803</v>
      </c>
      <c r="I742" s="22">
        <v>-3403023.46</v>
      </c>
      <c r="J742" s="22">
        <v>-2722418.77</v>
      </c>
    </row>
    <row r="743" spans="1:10" x14ac:dyDescent="0.25">
      <c r="A743" s="21" t="s">
        <v>8738</v>
      </c>
      <c r="B743" s="21" t="s">
        <v>21768</v>
      </c>
      <c r="C743" s="21" t="s">
        <v>990</v>
      </c>
      <c r="D743" s="21" t="s">
        <v>989</v>
      </c>
      <c r="E743" s="21" t="s">
        <v>9756</v>
      </c>
      <c r="F743" s="20">
        <v>41394</v>
      </c>
      <c r="G743" s="21" t="s">
        <v>992</v>
      </c>
      <c r="H743" t="s">
        <v>15803</v>
      </c>
      <c r="I743" s="22">
        <v>-3844168.63</v>
      </c>
      <c r="J743" s="22">
        <v>-3075334.9</v>
      </c>
    </row>
    <row r="744" spans="1:10" x14ac:dyDescent="0.25">
      <c r="A744" s="21" t="s">
        <v>9142</v>
      </c>
      <c r="B744" s="21" t="s">
        <v>21768</v>
      </c>
      <c r="C744" s="21" t="s">
        <v>9727</v>
      </c>
      <c r="D744" s="21" t="s">
        <v>959</v>
      </c>
      <c r="E744" s="21" t="s">
        <v>9757</v>
      </c>
      <c r="F744" s="20">
        <v>41396</v>
      </c>
      <c r="G744" s="21" t="s">
        <v>993</v>
      </c>
      <c r="H744" t="s">
        <v>994</v>
      </c>
      <c r="I744" s="22">
        <v>-55696</v>
      </c>
      <c r="J744" s="22">
        <v>-42480</v>
      </c>
    </row>
    <row r="745" spans="1:10" x14ac:dyDescent="0.25">
      <c r="A745" s="21" t="s">
        <v>9142</v>
      </c>
      <c r="B745" s="21" t="s">
        <v>21768</v>
      </c>
      <c r="C745" s="21" t="s">
        <v>9729</v>
      </c>
      <c r="D745" s="21" t="s">
        <v>960</v>
      </c>
      <c r="E745" s="21" t="s">
        <v>9758</v>
      </c>
      <c r="F745" s="20">
        <v>41396</v>
      </c>
      <c r="G745" s="21" t="s">
        <v>995</v>
      </c>
      <c r="H745" t="s">
        <v>996</v>
      </c>
      <c r="I745" s="22">
        <v>-55696</v>
      </c>
      <c r="J745" s="22">
        <v>-55696</v>
      </c>
    </row>
    <row r="746" spans="1:10" x14ac:dyDescent="0.25">
      <c r="A746" s="21" t="s">
        <v>8740</v>
      </c>
      <c r="B746" s="21" t="s">
        <v>21768</v>
      </c>
      <c r="C746" s="21" t="s">
        <v>9759</v>
      </c>
      <c r="D746" s="21" t="s">
        <v>997</v>
      </c>
      <c r="E746" s="21" t="s">
        <v>9760</v>
      </c>
      <c r="F746" s="20">
        <v>41397</v>
      </c>
      <c r="G746" s="21" t="s">
        <v>998</v>
      </c>
      <c r="H746" t="s">
        <v>18074</v>
      </c>
      <c r="I746" s="22">
        <v>-2475000</v>
      </c>
      <c r="J746" s="22">
        <v>-2475000</v>
      </c>
    </row>
    <row r="747" spans="1:10" x14ac:dyDescent="0.25">
      <c r="A747" s="21" t="s">
        <v>8740</v>
      </c>
      <c r="B747" s="21" t="s">
        <v>21768</v>
      </c>
      <c r="C747" s="21" t="s">
        <v>9759</v>
      </c>
      <c r="D747" s="21" t="s">
        <v>997</v>
      </c>
      <c r="E747" s="21" t="s">
        <v>9761</v>
      </c>
      <c r="F747" s="20">
        <v>41397</v>
      </c>
      <c r="H747" t="s">
        <v>999</v>
      </c>
      <c r="I747" s="22">
        <v>2351250</v>
      </c>
      <c r="J747" s="22">
        <v>2351250</v>
      </c>
    </row>
    <row r="748" spans="1:10" x14ac:dyDescent="0.25">
      <c r="A748" s="21" t="s">
        <v>8738</v>
      </c>
      <c r="B748" s="21" t="s">
        <v>21768</v>
      </c>
      <c r="C748" s="21" t="s">
        <v>1001</v>
      </c>
      <c r="D748" s="21" t="s">
        <v>1000</v>
      </c>
      <c r="E748" s="21" t="s">
        <v>9762</v>
      </c>
      <c r="F748" s="20">
        <v>41400</v>
      </c>
      <c r="G748" s="21" t="s">
        <v>1002</v>
      </c>
      <c r="H748" t="s">
        <v>15977</v>
      </c>
      <c r="I748" s="22">
        <v>-43185</v>
      </c>
      <c r="J748" s="22">
        <v>-43185</v>
      </c>
    </row>
    <row r="749" spans="1:10" x14ac:dyDescent="0.25">
      <c r="A749" s="21" t="s">
        <v>8738</v>
      </c>
      <c r="B749" s="21" t="s">
        <v>21768</v>
      </c>
      <c r="C749" s="21" t="s">
        <v>124</v>
      </c>
      <c r="D749" s="21" t="s">
        <v>123</v>
      </c>
      <c r="E749" s="21" t="s">
        <v>9763</v>
      </c>
      <c r="F749" s="20">
        <v>41405</v>
      </c>
      <c r="H749" t="s">
        <v>1003</v>
      </c>
      <c r="I749" s="22">
        <v>146853</v>
      </c>
      <c r="J749" s="22">
        <v>146853</v>
      </c>
    </row>
    <row r="750" spans="1:10" x14ac:dyDescent="0.25">
      <c r="A750" s="21" t="s">
        <v>8738</v>
      </c>
      <c r="B750" s="21" t="s">
        <v>21768</v>
      </c>
      <c r="C750" s="21" t="s">
        <v>1005</v>
      </c>
      <c r="D750" s="21" t="s">
        <v>1004</v>
      </c>
      <c r="E750" s="21" t="s">
        <v>9764</v>
      </c>
      <c r="F750" s="20">
        <v>41407</v>
      </c>
      <c r="H750" t="s">
        <v>18690</v>
      </c>
      <c r="I750" s="22">
        <v>75320</v>
      </c>
      <c r="J750" s="22">
        <v>75320</v>
      </c>
    </row>
    <row r="751" spans="1:10" x14ac:dyDescent="0.25">
      <c r="A751" s="21" t="s">
        <v>9142</v>
      </c>
      <c r="B751" s="21" t="s">
        <v>21768</v>
      </c>
      <c r="C751" s="21" t="s">
        <v>9766</v>
      </c>
      <c r="D751" s="21" t="s">
        <v>1009</v>
      </c>
      <c r="E751" s="21" t="s">
        <v>9767</v>
      </c>
      <c r="F751" s="20">
        <v>41407</v>
      </c>
      <c r="G751" s="21" t="s">
        <v>1010</v>
      </c>
      <c r="H751" t="s">
        <v>1011</v>
      </c>
      <c r="I751" s="22">
        <v>-6000</v>
      </c>
      <c r="J751" s="22">
        <v>-6000</v>
      </c>
    </row>
    <row r="752" spans="1:10" x14ac:dyDescent="0.25">
      <c r="A752" s="21" t="s">
        <v>9142</v>
      </c>
      <c r="B752" s="21" t="s">
        <v>21768</v>
      </c>
      <c r="C752" s="21" t="s">
        <v>8866</v>
      </c>
      <c r="D752" s="21" t="s">
        <v>137</v>
      </c>
      <c r="E752" s="21" t="s">
        <v>9768</v>
      </c>
      <c r="F752" s="20">
        <v>41407</v>
      </c>
      <c r="G752" s="21" t="s">
        <v>1010</v>
      </c>
      <c r="H752" t="s">
        <v>1011</v>
      </c>
      <c r="I752" s="22">
        <v>-6000</v>
      </c>
      <c r="J752" s="22">
        <v>-6000</v>
      </c>
    </row>
    <row r="753" spans="1:10" x14ac:dyDescent="0.25">
      <c r="A753" s="21" t="s">
        <v>9142</v>
      </c>
      <c r="B753" s="21" t="s">
        <v>21768</v>
      </c>
      <c r="C753" s="21" t="s">
        <v>9769</v>
      </c>
      <c r="D753" s="21" t="s">
        <v>1012</v>
      </c>
      <c r="E753" s="21" t="s">
        <v>9770</v>
      </c>
      <c r="F753" s="20">
        <v>41407</v>
      </c>
      <c r="H753" t="s">
        <v>1013</v>
      </c>
      <c r="I753" s="22">
        <v>-23294.080000000002</v>
      </c>
      <c r="J753" s="22">
        <v>-23294.080000000002</v>
      </c>
    </row>
    <row r="754" spans="1:10" x14ac:dyDescent="0.25">
      <c r="A754" s="21" t="s">
        <v>9142</v>
      </c>
      <c r="B754" s="21" t="s">
        <v>21768</v>
      </c>
      <c r="C754" s="21" t="s">
        <v>1007</v>
      </c>
      <c r="D754" s="21" t="s">
        <v>1006</v>
      </c>
      <c r="E754" s="21" t="s">
        <v>9765</v>
      </c>
      <c r="F754" s="20">
        <v>41407</v>
      </c>
      <c r="G754" s="21" t="s">
        <v>1008</v>
      </c>
      <c r="H754" t="s">
        <v>16601</v>
      </c>
      <c r="I754" s="22">
        <v>-53102.3</v>
      </c>
      <c r="J754" s="22">
        <v>-53102.3</v>
      </c>
    </row>
    <row r="755" spans="1:10" x14ac:dyDescent="0.25">
      <c r="A755" s="21" t="s">
        <v>9142</v>
      </c>
      <c r="B755" s="21" t="s">
        <v>21768</v>
      </c>
      <c r="C755" s="21" t="s">
        <v>597</v>
      </c>
      <c r="D755" s="21" t="s">
        <v>596</v>
      </c>
      <c r="E755" s="21" t="s">
        <v>9771</v>
      </c>
      <c r="F755" s="20">
        <v>41410</v>
      </c>
      <c r="H755" t="s">
        <v>1014</v>
      </c>
      <c r="I755" s="22">
        <v>23252.58</v>
      </c>
      <c r="J755" s="22">
        <v>23252.58</v>
      </c>
    </row>
    <row r="756" spans="1:10" x14ac:dyDescent="0.25">
      <c r="A756" s="21" t="s">
        <v>8738</v>
      </c>
      <c r="B756" s="21" t="s">
        <v>21768</v>
      </c>
      <c r="C756" s="21" t="s">
        <v>280</v>
      </c>
      <c r="D756" s="21" t="s">
        <v>279</v>
      </c>
      <c r="E756" s="21" t="s">
        <v>9772</v>
      </c>
      <c r="F756" s="20">
        <v>41411</v>
      </c>
      <c r="G756" s="21" t="s">
        <v>1015</v>
      </c>
      <c r="H756" t="s">
        <v>1064</v>
      </c>
      <c r="I756" s="22">
        <v>-28753.06</v>
      </c>
      <c r="J756" s="22">
        <v>-28753.06</v>
      </c>
    </row>
    <row r="757" spans="1:10" x14ac:dyDescent="0.25">
      <c r="A757" s="21" t="s">
        <v>8738</v>
      </c>
      <c r="B757" s="21" t="s">
        <v>21768</v>
      </c>
      <c r="C757" s="21" t="s">
        <v>1017</v>
      </c>
      <c r="D757" s="21" t="s">
        <v>1016</v>
      </c>
      <c r="E757" s="21" t="s">
        <v>9773</v>
      </c>
      <c r="F757" s="20">
        <v>41418</v>
      </c>
      <c r="G757" s="21" t="s">
        <v>1018</v>
      </c>
      <c r="H757" t="s">
        <v>15803</v>
      </c>
      <c r="I757" s="22">
        <v>-2764281.66</v>
      </c>
      <c r="J757" s="22">
        <v>-153809.26</v>
      </c>
    </row>
    <row r="758" spans="1:10" x14ac:dyDescent="0.25">
      <c r="A758" s="21" t="s">
        <v>9142</v>
      </c>
      <c r="B758" s="21" t="s">
        <v>21768</v>
      </c>
      <c r="C758" s="21" t="s">
        <v>1020</v>
      </c>
      <c r="D758" s="21" t="s">
        <v>1019</v>
      </c>
      <c r="E758" s="21" t="s">
        <v>9774</v>
      </c>
      <c r="F758" s="20">
        <v>41418</v>
      </c>
      <c r="G758" s="21" t="s">
        <v>1021</v>
      </c>
      <c r="H758" t="s">
        <v>17499</v>
      </c>
      <c r="I758" s="22">
        <v>-62920</v>
      </c>
      <c r="J758" s="22">
        <v>-62920</v>
      </c>
    </row>
    <row r="759" spans="1:10" x14ac:dyDescent="0.25">
      <c r="A759" s="21" t="s">
        <v>8740</v>
      </c>
      <c r="B759" s="21" t="s">
        <v>21768</v>
      </c>
      <c r="C759" s="21" t="s">
        <v>9775</v>
      </c>
      <c r="D759" s="21" t="s">
        <v>1022</v>
      </c>
      <c r="E759" s="21" t="s">
        <v>9776</v>
      </c>
      <c r="F759" s="20">
        <v>41419</v>
      </c>
      <c r="G759" s="21" t="s">
        <v>1023</v>
      </c>
      <c r="H759" t="s">
        <v>17638</v>
      </c>
      <c r="I759" s="22">
        <v>-55000</v>
      </c>
      <c r="J759" s="22">
        <v>-55000</v>
      </c>
    </row>
    <row r="760" spans="1:10" x14ac:dyDescent="0.25">
      <c r="A760" s="21" t="s">
        <v>8740</v>
      </c>
      <c r="B760" s="21" t="s">
        <v>21768</v>
      </c>
      <c r="C760" s="21" t="s">
        <v>9777</v>
      </c>
      <c r="D760" s="21" t="s">
        <v>1024</v>
      </c>
      <c r="E760" s="21" t="s">
        <v>9778</v>
      </c>
      <c r="F760" s="20">
        <v>41419</v>
      </c>
      <c r="G760" s="21" t="s">
        <v>1025</v>
      </c>
      <c r="H760" t="s">
        <v>17638</v>
      </c>
      <c r="I760" s="22">
        <v>-20000</v>
      </c>
      <c r="J760" s="22">
        <v>-20000</v>
      </c>
    </row>
    <row r="761" spans="1:10" x14ac:dyDescent="0.25">
      <c r="A761" s="21" t="s">
        <v>8740</v>
      </c>
      <c r="B761" s="21" t="s">
        <v>21768</v>
      </c>
      <c r="C761" s="21" t="s">
        <v>9779</v>
      </c>
      <c r="D761" s="21" t="s">
        <v>1026</v>
      </c>
      <c r="E761" s="21" t="s">
        <v>9780</v>
      </c>
      <c r="F761" s="20">
        <v>41419</v>
      </c>
      <c r="G761" s="21" t="s">
        <v>1027</v>
      </c>
      <c r="H761" t="s">
        <v>17638</v>
      </c>
      <c r="I761" s="22">
        <v>-45000</v>
      </c>
      <c r="J761" s="22">
        <v>-45000</v>
      </c>
    </row>
    <row r="762" spans="1:10" x14ac:dyDescent="0.25">
      <c r="A762" s="21" t="s">
        <v>8738</v>
      </c>
      <c r="B762" s="21" t="s">
        <v>21768</v>
      </c>
      <c r="C762" s="21" t="s">
        <v>9781</v>
      </c>
      <c r="D762" s="21" t="s">
        <v>1028</v>
      </c>
      <c r="E762" s="21" t="s">
        <v>9782</v>
      </c>
      <c r="F762" s="20">
        <v>41421</v>
      </c>
      <c r="G762" s="21" t="s">
        <v>1029</v>
      </c>
      <c r="H762" t="s">
        <v>15803</v>
      </c>
      <c r="I762" s="22">
        <v>-1035022.7</v>
      </c>
      <c r="J762" s="22">
        <v>-1035022.7</v>
      </c>
    </row>
    <row r="763" spans="1:10" x14ac:dyDescent="0.25">
      <c r="A763" s="21" t="s">
        <v>9142</v>
      </c>
      <c r="B763" s="21" t="s">
        <v>21768</v>
      </c>
      <c r="C763" s="21" t="s">
        <v>9727</v>
      </c>
      <c r="D763" s="21" t="s">
        <v>959</v>
      </c>
      <c r="E763" s="21" t="s">
        <v>9783</v>
      </c>
      <c r="F763" s="20">
        <v>41422</v>
      </c>
      <c r="G763" s="21" t="s">
        <v>1030</v>
      </c>
      <c r="H763" t="s">
        <v>1031</v>
      </c>
      <c r="I763" s="22">
        <v>-47200</v>
      </c>
      <c r="J763" s="22">
        <v>-47200</v>
      </c>
    </row>
    <row r="764" spans="1:10" x14ac:dyDescent="0.25">
      <c r="A764" s="21" t="s">
        <v>8740</v>
      </c>
      <c r="B764" s="21" t="s">
        <v>21768</v>
      </c>
      <c r="C764" s="21" t="s">
        <v>509</v>
      </c>
      <c r="D764" s="21" t="s">
        <v>508</v>
      </c>
      <c r="E764" s="21" t="s">
        <v>9784</v>
      </c>
      <c r="F764" s="20">
        <v>41422</v>
      </c>
      <c r="H764" t="s">
        <v>1032</v>
      </c>
      <c r="I764" s="22">
        <v>1119467.57</v>
      </c>
      <c r="J764" s="22">
        <v>1119467.57</v>
      </c>
    </row>
    <row r="765" spans="1:10" x14ac:dyDescent="0.25">
      <c r="A765" s="21" t="s">
        <v>8740</v>
      </c>
      <c r="B765" s="21" t="s">
        <v>21768</v>
      </c>
      <c r="C765" s="21" t="s">
        <v>9785</v>
      </c>
      <c r="D765" s="21" t="s">
        <v>1033</v>
      </c>
      <c r="E765" s="21" t="s">
        <v>9786</v>
      </c>
      <c r="F765" s="20">
        <v>41423</v>
      </c>
      <c r="G765" s="21" t="s">
        <v>1034</v>
      </c>
      <c r="H765" t="s">
        <v>1035</v>
      </c>
      <c r="I765" s="22">
        <v>-113280</v>
      </c>
      <c r="J765" s="22">
        <v>-113280</v>
      </c>
    </row>
    <row r="766" spans="1:10" x14ac:dyDescent="0.25">
      <c r="A766" s="21" t="s">
        <v>8740</v>
      </c>
      <c r="B766" s="21" t="s">
        <v>21768</v>
      </c>
      <c r="C766" s="21" t="s">
        <v>9787</v>
      </c>
      <c r="D766" s="21" t="s">
        <v>1036</v>
      </c>
      <c r="E766" s="21" t="s">
        <v>9788</v>
      </c>
      <c r="F766" s="20">
        <v>41423</v>
      </c>
      <c r="G766" s="21" t="s">
        <v>1037</v>
      </c>
      <c r="H766" t="s">
        <v>1038</v>
      </c>
      <c r="I766" s="22">
        <v>-554553.81999999995</v>
      </c>
      <c r="J766" s="22">
        <v>-1663661.46</v>
      </c>
    </row>
    <row r="767" spans="1:10" x14ac:dyDescent="0.25">
      <c r="A767" s="21" t="s">
        <v>8738</v>
      </c>
      <c r="B767" s="21" t="s">
        <v>21768</v>
      </c>
      <c r="C767" s="21" t="s">
        <v>126</v>
      </c>
      <c r="D767" s="21" t="s">
        <v>125</v>
      </c>
      <c r="E767" s="21" t="s">
        <v>9789</v>
      </c>
      <c r="F767" s="20">
        <v>41425</v>
      </c>
      <c r="G767" s="21" t="s">
        <v>1039</v>
      </c>
      <c r="H767" t="s">
        <v>16123</v>
      </c>
      <c r="I767" s="22">
        <v>-67697.72</v>
      </c>
      <c r="J767" s="22">
        <v>-5966.58</v>
      </c>
    </row>
    <row r="768" spans="1:10" x14ac:dyDescent="0.25">
      <c r="A768" s="21" t="s">
        <v>8740</v>
      </c>
      <c r="B768" s="21" t="s">
        <v>21768</v>
      </c>
      <c r="C768" s="21" t="s">
        <v>9787</v>
      </c>
      <c r="D768" s="21" t="s">
        <v>1036</v>
      </c>
      <c r="E768" s="21" t="s">
        <v>9790</v>
      </c>
      <c r="F768" s="20">
        <v>41428</v>
      </c>
      <c r="H768" t="s">
        <v>1040</v>
      </c>
      <c r="I768" s="22">
        <v>368621.74</v>
      </c>
      <c r="J768" s="22">
        <v>737243.48</v>
      </c>
    </row>
    <row r="769" spans="1:10" x14ac:dyDescent="0.25">
      <c r="A769" s="21" t="s">
        <v>8740</v>
      </c>
      <c r="B769" s="21" t="s">
        <v>21768</v>
      </c>
      <c r="C769" s="21" t="s">
        <v>9787</v>
      </c>
      <c r="D769" s="21" t="s">
        <v>1036</v>
      </c>
      <c r="E769" s="21" t="s">
        <v>9791</v>
      </c>
      <c r="F769" s="20">
        <v>41428</v>
      </c>
      <c r="H769" t="s">
        <v>1040</v>
      </c>
      <c r="I769" s="22">
        <v>40868.42</v>
      </c>
      <c r="J769" s="22">
        <v>40868.42</v>
      </c>
    </row>
    <row r="770" spans="1:10" x14ac:dyDescent="0.25">
      <c r="A770" s="21" t="s">
        <v>8740</v>
      </c>
      <c r="B770" s="21" t="s">
        <v>21768</v>
      </c>
      <c r="C770" s="21" t="s">
        <v>9787</v>
      </c>
      <c r="D770" s="21" t="s">
        <v>1036</v>
      </c>
      <c r="E770" s="21" t="s">
        <v>9792</v>
      </c>
      <c r="F770" s="20">
        <v>41428</v>
      </c>
      <c r="H770" t="s">
        <v>1040</v>
      </c>
      <c r="I770" s="22">
        <v>38439.46</v>
      </c>
      <c r="J770" s="22">
        <v>38439.46</v>
      </c>
    </row>
    <row r="771" spans="1:10" x14ac:dyDescent="0.25">
      <c r="A771" s="21" t="s">
        <v>8740</v>
      </c>
      <c r="B771" s="21" t="s">
        <v>21768</v>
      </c>
      <c r="C771" s="21" t="s">
        <v>9787</v>
      </c>
      <c r="D771" s="21" t="s">
        <v>1036</v>
      </c>
      <c r="E771" s="21" t="s">
        <v>9793</v>
      </c>
      <c r="F771" s="20">
        <v>41428</v>
      </c>
      <c r="H771" t="s">
        <v>1040</v>
      </c>
      <c r="I771" s="22">
        <v>817.37</v>
      </c>
      <c r="J771" s="22">
        <v>817.37</v>
      </c>
    </row>
    <row r="772" spans="1:10" x14ac:dyDescent="0.25">
      <c r="A772" s="21" t="s">
        <v>8740</v>
      </c>
      <c r="B772" s="21" t="s">
        <v>21768</v>
      </c>
      <c r="C772" s="21" t="s">
        <v>9787</v>
      </c>
      <c r="D772" s="21" t="s">
        <v>1036</v>
      </c>
      <c r="E772" s="21" t="s">
        <v>9794</v>
      </c>
      <c r="F772" s="20">
        <v>41428</v>
      </c>
      <c r="H772" t="s">
        <v>1040</v>
      </c>
      <c r="I772" s="22">
        <v>14462</v>
      </c>
      <c r="J772" s="22">
        <v>14462</v>
      </c>
    </row>
    <row r="773" spans="1:10" x14ac:dyDescent="0.25">
      <c r="A773" s="21" t="s">
        <v>8740</v>
      </c>
      <c r="B773" s="21" t="s">
        <v>21768</v>
      </c>
      <c r="C773" s="21" t="s">
        <v>9795</v>
      </c>
      <c r="D773" s="21" t="s">
        <v>1041</v>
      </c>
      <c r="E773" s="21" t="s">
        <v>9796</v>
      </c>
      <c r="F773" s="20">
        <v>41430</v>
      </c>
      <c r="H773" t="s">
        <v>1042</v>
      </c>
      <c r="I773" s="22">
        <v>3600</v>
      </c>
      <c r="J773" s="22">
        <v>3600</v>
      </c>
    </row>
    <row r="774" spans="1:10" x14ac:dyDescent="0.25">
      <c r="A774" s="21" t="s">
        <v>9142</v>
      </c>
      <c r="B774" s="21" t="s">
        <v>21768</v>
      </c>
      <c r="C774" s="21" t="s">
        <v>9797</v>
      </c>
      <c r="D774" s="21" t="s">
        <v>1043</v>
      </c>
      <c r="E774" s="21" t="s">
        <v>9798</v>
      </c>
      <c r="F774" s="20">
        <v>41435</v>
      </c>
      <c r="G774" s="21" t="s">
        <v>1044</v>
      </c>
      <c r="H774" t="s">
        <v>1045</v>
      </c>
      <c r="I774" s="22">
        <v>-11626.6</v>
      </c>
      <c r="J774" s="22">
        <v>-11626.6</v>
      </c>
    </row>
    <row r="775" spans="1:10" x14ac:dyDescent="0.25">
      <c r="A775" s="21" t="s">
        <v>9142</v>
      </c>
      <c r="B775" s="21" t="s">
        <v>21768</v>
      </c>
      <c r="C775" s="21" t="s">
        <v>9799</v>
      </c>
      <c r="D775" s="21" t="s">
        <v>1046</v>
      </c>
      <c r="E775" s="21" t="s">
        <v>9800</v>
      </c>
      <c r="F775" s="20">
        <v>41436</v>
      </c>
      <c r="G775" s="21" t="s">
        <v>1047</v>
      </c>
      <c r="H775" t="s">
        <v>1048</v>
      </c>
      <c r="I775" s="22">
        <v>-82700</v>
      </c>
      <c r="J775" s="22">
        <v>-82700</v>
      </c>
    </row>
    <row r="776" spans="1:10" x14ac:dyDescent="0.25">
      <c r="A776" s="21" t="s">
        <v>9142</v>
      </c>
      <c r="B776" s="21" t="s">
        <v>21768</v>
      </c>
      <c r="C776" s="21" t="s">
        <v>9801</v>
      </c>
      <c r="D776" s="21" t="s">
        <v>1049</v>
      </c>
      <c r="E776" s="21" t="s">
        <v>9802</v>
      </c>
      <c r="F776" s="20">
        <v>41436</v>
      </c>
      <c r="G776" s="21" t="s">
        <v>1050</v>
      </c>
      <c r="H776" t="s">
        <v>1051</v>
      </c>
      <c r="I776" s="22">
        <v>-48030.96</v>
      </c>
      <c r="J776" s="22">
        <v>-48030.96</v>
      </c>
    </row>
    <row r="777" spans="1:10" x14ac:dyDescent="0.25">
      <c r="A777" s="21" t="s">
        <v>8740</v>
      </c>
      <c r="B777" s="21" t="s">
        <v>21768</v>
      </c>
      <c r="C777" s="21" t="s">
        <v>8741</v>
      </c>
      <c r="D777" s="21" t="s">
        <v>11</v>
      </c>
      <c r="E777" s="21" t="s">
        <v>9803</v>
      </c>
      <c r="F777" s="20">
        <v>41436</v>
      </c>
      <c r="G777" s="21" t="s">
        <v>1052</v>
      </c>
      <c r="H777" t="s">
        <v>1053</v>
      </c>
      <c r="I777" s="22">
        <v>-88708.57</v>
      </c>
      <c r="J777" s="22">
        <v>-88708.57</v>
      </c>
    </row>
    <row r="778" spans="1:10" x14ac:dyDescent="0.25">
      <c r="A778" s="21" t="s">
        <v>8740</v>
      </c>
      <c r="B778" s="21" t="s">
        <v>21768</v>
      </c>
      <c r="C778" s="21" t="s">
        <v>9694</v>
      </c>
      <c r="D778" s="21" t="s">
        <v>917</v>
      </c>
      <c r="E778" s="21" t="s">
        <v>9804</v>
      </c>
      <c r="F778" s="20">
        <v>41436</v>
      </c>
      <c r="G778" s="21" t="s">
        <v>1054</v>
      </c>
      <c r="H778" t="s">
        <v>919</v>
      </c>
      <c r="I778" s="22">
        <v>-551385.02</v>
      </c>
      <c r="J778" s="22">
        <v>-551385.02</v>
      </c>
    </row>
    <row r="779" spans="1:10" x14ac:dyDescent="0.25">
      <c r="A779" s="21" t="s">
        <v>8738</v>
      </c>
      <c r="B779" s="21" t="s">
        <v>21768</v>
      </c>
      <c r="C779" s="21" t="s">
        <v>945</v>
      </c>
      <c r="D779" s="21" t="s">
        <v>944</v>
      </c>
      <c r="E779" s="21" t="s">
        <v>9805</v>
      </c>
      <c r="F779" s="20">
        <v>41437</v>
      </c>
      <c r="G779" s="21" t="s">
        <v>1055</v>
      </c>
      <c r="H779" t="s">
        <v>16486</v>
      </c>
      <c r="I779" s="22">
        <v>-233996.6</v>
      </c>
      <c r="J779" s="22">
        <v>-233996.6</v>
      </c>
    </row>
    <row r="780" spans="1:10" x14ac:dyDescent="0.25">
      <c r="A780" s="21" t="s">
        <v>9142</v>
      </c>
      <c r="B780" s="21" t="s">
        <v>21768</v>
      </c>
      <c r="C780" s="21" t="s">
        <v>1057</v>
      </c>
      <c r="D780" s="21" t="s">
        <v>1056</v>
      </c>
      <c r="E780" s="21" t="s">
        <v>9806</v>
      </c>
      <c r="F780" s="20">
        <v>41437</v>
      </c>
      <c r="G780" s="21" t="s">
        <v>1058</v>
      </c>
      <c r="H780" t="s">
        <v>1059</v>
      </c>
      <c r="I780" s="22">
        <v>-113400</v>
      </c>
      <c r="J780" s="22">
        <v>-113400</v>
      </c>
    </row>
    <row r="781" spans="1:10" x14ac:dyDescent="0.25">
      <c r="A781" s="21" t="s">
        <v>8740</v>
      </c>
      <c r="B781" s="21" t="s">
        <v>21768</v>
      </c>
      <c r="C781" s="21" t="s">
        <v>9807</v>
      </c>
      <c r="D781" s="21" t="s">
        <v>1060</v>
      </c>
      <c r="E781" s="21" t="s">
        <v>9808</v>
      </c>
      <c r="F781" s="20">
        <v>41437</v>
      </c>
      <c r="G781" s="21" t="s">
        <v>1061</v>
      </c>
      <c r="H781" t="s">
        <v>1062</v>
      </c>
      <c r="I781" s="22">
        <v>-165200</v>
      </c>
      <c r="J781" s="22">
        <v>-165200</v>
      </c>
    </row>
    <row r="782" spans="1:10" x14ac:dyDescent="0.25">
      <c r="A782" s="21" t="s">
        <v>8738</v>
      </c>
      <c r="B782" s="21" t="s">
        <v>21768</v>
      </c>
      <c r="C782" s="21" t="s">
        <v>280</v>
      </c>
      <c r="D782" s="21" t="s">
        <v>279</v>
      </c>
      <c r="E782" s="21" t="s">
        <v>9809</v>
      </c>
      <c r="F782" s="20">
        <v>41438</v>
      </c>
      <c r="G782" s="21" t="s">
        <v>1063</v>
      </c>
      <c r="H782" t="s">
        <v>1064</v>
      </c>
      <c r="I782" s="22">
        <v>-13767.06</v>
      </c>
      <c r="J782" s="22">
        <v>-13767.06</v>
      </c>
    </row>
    <row r="783" spans="1:10" x14ac:dyDescent="0.25">
      <c r="A783" s="21" t="s">
        <v>8740</v>
      </c>
      <c r="B783" s="21" t="s">
        <v>21768</v>
      </c>
      <c r="C783" s="21" t="s">
        <v>9691</v>
      </c>
      <c r="D783" s="21" t="s">
        <v>913</v>
      </c>
      <c r="E783" s="21" t="s">
        <v>9810</v>
      </c>
      <c r="F783" s="20">
        <v>41440</v>
      </c>
      <c r="G783" s="21" t="s">
        <v>1065</v>
      </c>
      <c r="H783" t="s">
        <v>1066</v>
      </c>
      <c r="I783" s="22">
        <v>-238688.32</v>
      </c>
      <c r="J783" s="22">
        <v>-238688.32</v>
      </c>
    </row>
    <row r="784" spans="1:10" x14ac:dyDescent="0.25">
      <c r="A784" s="21" t="s">
        <v>8740</v>
      </c>
      <c r="B784" s="21" t="s">
        <v>21768</v>
      </c>
      <c r="C784" s="21" t="s">
        <v>9336</v>
      </c>
      <c r="D784" s="21" t="s">
        <v>497</v>
      </c>
      <c r="E784" s="21" t="s">
        <v>9811</v>
      </c>
      <c r="F784" s="20">
        <v>41442</v>
      </c>
      <c r="G784" s="21" t="s">
        <v>1067</v>
      </c>
      <c r="H784" t="s">
        <v>1068</v>
      </c>
      <c r="I784" s="22">
        <v>-1653665.31</v>
      </c>
      <c r="J784" s="22">
        <v>-1653665.31</v>
      </c>
    </row>
    <row r="785" spans="1:10" x14ac:dyDescent="0.25">
      <c r="A785" s="21" t="s">
        <v>8740</v>
      </c>
      <c r="B785" s="21" t="s">
        <v>21768</v>
      </c>
      <c r="C785" s="21" t="s">
        <v>9812</v>
      </c>
      <c r="D785" s="21" t="s">
        <v>1069</v>
      </c>
      <c r="E785" s="21" t="s">
        <v>9813</v>
      </c>
      <c r="F785" s="20">
        <v>41443</v>
      </c>
      <c r="G785" s="21" t="s">
        <v>1070</v>
      </c>
      <c r="H785" t="s">
        <v>1071</v>
      </c>
      <c r="I785" s="22">
        <v>-2269256.87</v>
      </c>
      <c r="J785" s="22">
        <v>-2269256.87</v>
      </c>
    </row>
    <row r="786" spans="1:10" x14ac:dyDescent="0.25">
      <c r="A786" s="21" t="s">
        <v>9142</v>
      </c>
      <c r="B786" s="21" t="s">
        <v>21768</v>
      </c>
      <c r="C786" s="21" t="s">
        <v>192</v>
      </c>
      <c r="D786" s="21" t="s">
        <v>191</v>
      </c>
      <c r="E786" s="21" t="s">
        <v>9814</v>
      </c>
      <c r="F786" s="20">
        <v>41445</v>
      </c>
      <c r="G786" s="21" t="s">
        <v>1072</v>
      </c>
      <c r="H786" t="s">
        <v>1073</v>
      </c>
      <c r="I786" s="22">
        <v>-140250</v>
      </c>
      <c r="J786" s="22">
        <v>-140250</v>
      </c>
    </row>
    <row r="787" spans="1:10" x14ac:dyDescent="0.25">
      <c r="A787" s="21" t="s">
        <v>8738</v>
      </c>
      <c r="B787" s="21" t="s">
        <v>21768</v>
      </c>
      <c r="C787" s="21" t="s">
        <v>9581</v>
      </c>
      <c r="D787" s="21" t="s">
        <v>784</v>
      </c>
      <c r="E787" s="21" t="s">
        <v>9815</v>
      </c>
      <c r="F787" s="20">
        <v>41446</v>
      </c>
      <c r="H787" t="s">
        <v>18691</v>
      </c>
      <c r="I787" s="22">
        <v>264952.11</v>
      </c>
      <c r="J787" s="22">
        <v>264952.11</v>
      </c>
    </row>
    <row r="788" spans="1:10" x14ac:dyDescent="0.25">
      <c r="A788" s="21" t="s">
        <v>8738</v>
      </c>
      <c r="B788" s="21" t="s">
        <v>21768</v>
      </c>
      <c r="C788" s="21" t="s">
        <v>1075</v>
      </c>
      <c r="D788" s="21" t="s">
        <v>1074</v>
      </c>
      <c r="E788" s="21" t="s">
        <v>9816</v>
      </c>
      <c r="F788" s="20">
        <v>41452</v>
      </c>
      <c r="G788" s="21" t="s">
        <v>1076</v>
      </c>
      <c r="H788" t="s">
        <v>16570</v>
      </c>
      <c r="I788" s="22">
        <v>-31004.5</v>
      </c>
      <c r="J788" s="22">
        <v>-11673.75</v>
      </c>
    </row>
    <row r="789" spans="1:10" x14ac:dyDescent="0.25">
      <c r="A789" s="21" t="s">
        <v>8738</v>
      </c>
      <c r="B789" s="21" t="s">
        <v>21768</v>
      </c>
      <c r="C789" s="21" t="s">
        <v>9817</v>
      </c>
      <c r="D789" s="21" t="s">
        <v>1077</v>
      </c>
      <c r="E789" s="21" t="s">
        <v>9818</v>
      </c>
      <c r="F789" s="20">
        <v>41460</v>
      </c>
      <c r="G789" s="21" t="s">
        <v>1078</v>
      </c>
      <c r="H789" t="s">
        <v>1079</v>
      </c>
      <c r="I789" s="22">
        <v>-60000.17</v>
      </c>
      <c r="J789" s="22">
        <v>-60000.17</v>
      </c>
    </row>
    <row r="790" spans="1:10" x14ac:dyDescent="0.25">
      <c r="A790" s="21" t="s">
        <v>8738</v>
      </c>
      <c r="B790" s="21" t="s">
        <v>21768</v>
      </c>
      <c r="C790" s="21" t="s">
        <v>9817</v>
      </c>
      <c r="D790" s="21" t="s">
        <v>1077</v>
      </c>
      <c r="E790" s="21" t="s">
        <v>9819</v>
      </c>
      <c r="F790" s="20">
        <v>41460</v>
      </c>
      <c r="G790" s="21" t="s">
        <v>1080</v>
      </c>
      <c r="H790" t="s">
        <v>1081</v>
      </c>
      <c r="I790" s="22">
        <v>-531</v>
      </c>
      <c r="J790" s="22">
        <v>-531</v>
      </c>
    </row>
    <row r="791" spans="1:10" x14ac:dyDescent="0.25">
      <c r="A791" s="21" t="s">
        <v>9142</v>
      </c>
      <c r="B791" s="21" t="s">
        <v>21768</v>
      </c>
      <c r="C791" s="21" t="s">
        <v>564</v>
      </c>
      <c r="D791" s="21" t="s">
        <v>563</v>
      </c>
      <c r="E791" s="21" t="s">
        <v>9820</v>
      </c>
      <c r="F791" s="20">
        <v>41463</v>
      </c>
      <c r="G791" s="21" t="s">
        <v>1082</v>
      </c>
      <c r="H791" t="s">
        <v>1083</v>
      </c>
      <c r="I791" s="22">
        <v>-143916.91</v>
      </c>
      <c r="J791" s="22">
        <v>-143916.91</v>
      </c>
    </row>
    <row r="792" spans="1:10" x14ac:dyDescent="0.25">
      <c r="A792" s="21" t="s">
        <v>9142</v>
      </c>
      <c r="B792" s="21" t="s">
        <v>21768</v>
      </c>
      <c r="C792" s="21" t="s">
        <v>564</v>
      </c>
      <c r="D792" s="21" t="s">
        <v>563</v>
      </c>
      <c r="E792" s="21" t="s">
        <v>9821</v>
      </c>
      <c r="F792" s="20">
        <v>41464</v>
      </c>
      <c r="H792" t="s">
        <v>1084</v>
      </c>
      <c r="I792" s="22">
        <v>-2408.91</v>
      </c>
      <c r="J792" s="22">
        <v>-2408.91</v>
      </c>
    </row>
    <row r="793" spans="1:10" x14ac:dyDescent="0.25">
      <c r="A793" s="21" t="s">
        <v>9142</v>
      </c>
      <c r="B793" s="21" t="s">
        <v>21768</v>
      </c>
      <c r="C793" s="21" t="s">
        <v>564</v>
      </c>
      <c r="D793" s="21" t="s">
        <v>563</v>
      </c>
      <c r="E793" s="21" t="s">
        <v>9822</v>
      </c>
      <c r="F793" s="20">
        <v>41464</v>
      </c>
      <c r="H793" t="s">
        <v>1085</v>
      </c>
      <c r="I793" s="22">
        <v>-826.4</v>
      </c>
      <c r="J793" s="22">
        <v>-826.4</v>
      </c>
    </row>
    <row r="794" spans="1:10" x14ac:dyDescent="0.25">
      <c r="A794" s="21" t="s">
        <v>9142</v>
      </c>
      <c r="B794" s="21" t="s">
        <v>21768</v>
      </c>
      <c r="C794" s="21" t="s">
        <v>564</v>
      </c>
      <c r="D794" s="21" t="s">
        <v>563</v>
      </c>
      <c r="E794" s="21" t="s">
        <v>9823</v>
      </c>
      <c r="F794" s="20">
        <v>41464</v>
      </c>
      <c r="H794" t="s">
        <v>1086</v>
      </c>
      <c r="I794" s="22">
        <v>-2551.59</v>
      </c>
      <c r="J794" s="22">
        <v>-2551.59</v>
      </c>
    </row>
    <row r="795" spans="1:10" x14ac:dyDescent="0.25">
      <c r="A795" s="21" t="s">
        <v>8740</v>
      </c>
      <c r="B795" s="21" t="s">
        <v>21768</v>
      </c>
      <c r="C795" s="21" t="s">
        <v>9824</v>
      </c>
      <c r="D795" s="21" t="s">
        <v>1087</v>
      </c>
      <c r="E795" s="21" t="s">
        <v>9825</v>
      </c>
      <c r="F795" s="20">
        <v>41464</v>
      </c>
      <c r="G795" s="21" t="s">
        <v>1088</v>
      </c>
      <c r="H795" t="s">
        <v>17871</v>
      </c>
      <c r="I795" s="22">
        <v>-18107500</v>
      </c>
      <c r="J795" s="22">
        <v>-18107500</v>
      </c>
    </row>
    <row r="796" spans="1:10" x14ac:dyDescent="0.25">
      <c r="A796" s="21" t="s">
        <v>8740</v>
      </c>
      <c r="B796" s="21" t="s">
        <v>21768</v>
      </c>
      <c r="C796" s="21" t="s">
        <v>9826</v>
      </c>
      <c r="D796" s="21" t="s">
        <v>1089</v>
      </c>
      <c r="E796" s="21" t="s">
        <v>9827</v>
      </c>
      <c r="F796" s="20">
        <v>41464</v>
      </c>
      <c r="G796" s="21" t="s">
        <v>1090</v>
      </c>
      <c r="H796" t="s">
        <v>17544</v>
      </c>
      <c r="I796" s="22">
        <v>-11779691</v>
      </c>
      <c r="J796" s="22">
        <v>-11779691</v>
      </c>
    </row>
    <row r="797" spans="1:10" x14ac:dyDescent="0.25">
      <c r="A797" s="21" t="s">
        <v>9142</v>
      </c>
      <c r="B797" s="21" t="s">
        <v>21768</v>
      </c>
      <c r="C797" s="21" t="s">
        <v>1092</v>
      </c>
      <c r="D797" s="21" t="s">
        <v>1091</v>
      </c>
      <c r="E797" s="21" t="s">
        <v>9828</v>
      </c>
      <c r="F797" s="20">
        <v>41465</v>
      </c>
      <c r="G797" s="21" t="s">
        <v>1093</v>
      </c>
      <c r="H797" t="s">
        <v>1094</v>
      </c>
      <c r="I797" s="22">
        <v>-112745</v>
      </c>
      <c r="J797" s="22">
        <v>-112745</v>
      </c>
    </row>
    <row r="798" spans="1:10" x14ac:dyDescent="0.25">
      <c r="A798" s="21" t="s">
        <v>9142</v>
      </c>
      <c r="B798" s="21" t="s">
        <v>21768</v>
      </c>
      <c r="C798" s="21" t="s">
        <v>1092</v>
      </c>
      <c r="D798" s="21" t="s">
        <v>1091</v>
      </c>
      <c r="E798" s="21" t="s">
        <v>9829</v>
      </c>
      <c r="F798" s="20">
        <v>41465</v>
      </c>
      <c r="G798" s="21" t="s">
        <v>1095</v>
      </c>
      <c r="H798" t="s">
        <v>1096</v>
      </c>
      <c r="I798" s="22">
        <v>-48920</v>
      </c>
      <c r="J798" s="22">
        <v>-48920</v>
      </c>
    </row>
    <row r="799" spans="1:10" x14ac:dyDescent="0.25">
      <c r="A799" s="21" t="s">
        <v>8740</v>
      </c>
      <c r="B799" s="21" t="s">
        <v>21768</v>
      </c>
      <c r="C799" s="21" t="s">
        <v>9830</v>
      </c>
      <c r="D799" s="21" t="s">
        <v>1097</v>
      </c>
      <c r="E799" s="21" t="s">
        <v>9831</v>
      </c>
      <c r="F799" s="20">
        <v>41467</v>
      </c>
      <c r="G799" s="21" t="s">
        <v>1098</v>
      </c>
      <c r="H799" t="s">
        <v>1098</v>
      </c>
      <c r="I799" s="22">
        <v>1034657.31</v>
      </c>
      <c r="J799" s="22">
        <v>1034657.31</v>
      </c>
    </row>
    <row r="800" spans="1:10" x14ac:dyDescent="0.25">
      <c r="A800" s="21" t="s">
        <v>8740</v>
      </c>
      <c r="B800" s="21" t="s">
        <v>21768</v>
      </c>
      <c r="C800" s="21" t="s">
        <v>9830</v>
      </c>
      <c r="D800" s="21" t="s">
        <v>1097</v>
      </c>
      <c r="E800" s="21" t="s">
        <v>9832</v>
      </c>
      <c r="F800" s="20">
        <v>41467</v>
      </c>
      <c r="G800" s="21" t="s">
        <v>1098</v>
      </c>
      <c r="H800" t="s">
        <v>15875</v>
      </c>
      <c r="I800" s="22">
        <v>-5173286.54</v>
      </c>
      <c r="J800" s="22">
        <v>-5173286.54</v>
      </c>
    </row>
    <row r="801" spans="1:10" x14ac:dyDescent="0.25">
      <c r="A801" s="21" t="s">
        <v>8738</v>
      </c>
      <c r="B801" s="21" t="s">
        <v>21768</v>
      </c>
      <c r="C801" s="21" t="s">
        <v>564</v>
      </c>
      <c r="D801" s="21" t="s">
        <v>563</v>
      </c>
      <c r="E801" s="21" t="s">
        <v>9833</v>
      </c>
      <c r="F801" s="20">
        <v>41470</v>
      </c>
      <c r="H801" t="s">
        <v>1099</v>
      </c>
      <c r="I801" s="22">
        <v>-1779.4</v>
      </c>
      <c r="J801" s="22">
        <v>-1779.4</v>
      </c>
    </row>
    <row r="802" spans="1:10" x14ac:dyDescent="0.25">
      <c r="A802" s="21" t="s">
        <v>8738</v>
      </c>
      <c r="B802" s="21" t="s">
        <v>21768</v>
      </c>
      <c r="C802" s="21" t="s">
        <v>564</v>
      </c>
      <c r="D802" s="21" t="s">
        <v>563</v>
      </c>
      <c r="E802" s="21" t="s">
        <v>9834</v>
      </c>
      <c r="F802" s="20">
        <v>41470</v>
      </c>
      <c r="H802" t="s">
        <v>1100</v>
      </c>
      <c r="I802" s="22">
        <v>-1884.8</v>
      </c>
      <c r="J802" s="22">
        <v>-1884.8</v>
      </c>
    </row>
    <row r="803" spans="1:10" x14ac:dyDescent="0.25">
      <c r="A803" s="21" t="s">
        <v>8738</v>
      </c>
      <c r="B803" s="21" t="s">
        <v>21768</v>
      </c>
      <c r="C803" s="21" t="s">
        <v>564</v>
      </c>
      <c r="D803" s="21" t="s">
        <v>563</v>
      </c>
      <c r="E803" s="21" t="s">
        <v>9835</v>
      </c>
      <c r="F803" s="20">
        <v>41470</v>
      </c>
      <c r="H803" t="s">
        <v>1101</v>
      </c>
      <c r="I803" s="22">
        <v>-1064.4000000000001</v>
      </c>
      <c r="J803" s="22">
        <v>-1064.4000000000001</v>
      </c>
    </row>
    <row r="804" spans="1:10" x14ac:dyDescent="0.25">
      <c r="A804" s="21" t="s">
        <v>8738</v>
      </c>
      <c r="B804" s="21" t="s">
        <v>21768</v>
      </c>
      <c r="C804" s="21" t="s">
        <v>564</v>
      </c>
      <c r="D804" s="21" t="s">
        <v>563</v>
      </c>
      <c r="E804" s="21" t="s">
        <v>9836</v>
      </c>
      <c r="F804" s="20">
        <v>41470</v>
      </c>
      <c r="H804" t="s">
        <v>1102</v>
      </c>
      <c r="I804" s="22">
        <v>-1127.44</v>
      </c>
      <c r="J804" s="22">
        <v>-1127.44</v>
      </c>
    </row>
    <row r="805" spans="1:10" x14ac:dyDescent="0.25">
      <c r="A805" s="21" t="s">
        <v>8740</v>
      </c>
      <c r="B805" s="21" t="s">
        <v>21768</v>
      </c>
      <c r="C805" s="21" t="s">
        <v>9837</v>
      </c>
      <c r="D805" s="21" t="s">
        <v>1103</v>
      </c>
      <c r="E805" s="21" t="s">
        <v>9838</v>
      </c>
      <c r="F805" s="20">
        <v>41470</v>
      </c>
      <c r="G805" s="21" t="s">
        <v>1104</v>
      </c>
      <c r="H805" t="s">
        <v>17871</v>
      </c>
      <c r="I805" s="22">
        <v>-568953</v>
      </c>
      <c r="J805" s="22">
        <v>-568953</v>
      </c>
    </row>
    <row r="806" spans="1:10" x14ac:dyDescent="0.25">
      <c r="A806" s="21" t="s">
        <v>8740</v>
      </c>
      <c r="B806" s="21" t="s">
        <v>21768</v>
      </c>
      <c r="C806" s="21" t="s">
        <v>1106</v>
      </c>
      <c r="D806" s="21" t="s">
        <v>1105</v>
      </c>
      <c r="E806" s="21" t="s">
        <v>9839</v>
      </c>
      <c r="F806" s="20">
        <v>41470</v>
      </c>
      <c r="G806" s="21" t="s">
        <v>1107</v>
      </c>
      <c r="H806" t="s">
        <v>17544</v>
      </c>
      <c r="I806" s="22">
        <v>-1600844</v>
      </c>
      <c r="J806" s="22">
        <v>-1600844</v>
      </c>
    </row>
    <row r="807" spans="1:10" x14ac:dyDescent="0.25">
      <c r="A807" s="21" t="s">
        <v>9142</v>
      </c>
      <c r="B807" s="21" t="s">
        <v>21768</v>
      </c>
      <c r="C807" s="21" t="s">
        <v>9842</v>
      </c>
      <c r="D807" s="21" t="s">
        <v>1112</v>
      </c>
      <c r="E807" s="21" t="s">
        <v>9843</v>
      </c>
      <c r="F807" s="20">
        <v>41471</v>
      </c>
      <c r="G807" s="21" t="s">
        <v>1113</v>
      </c>
      <c r="H807" t="s">
        <v>1114</v>
      </c>
      <c r="I807" s="22">
        <v>-35000</v>
      </c>
      <c r="J807" s="22">
        <v>-31500</v>
      </c>
    </row>
    <row r="808" spans="1:10" x14ac:dyDescent="0.25">
      <c r="A808" s="21" t="s">
        <v>9142</v>
      </c>
      <c r="B808" s="21" t="s">
        <v>21768</v>
      </c>
      <c r="C808" s="21" t="s">
        <v>1092</v>
      </c>
      <c r="D808" s="21" t="s">
        <v>1091</v>
      </c>
      <c r="E808" s="21" t="s">
        <v>9840</v>
      </c>
      <c r="F808" s="20">
        <v>41471</v>
      </c>
      <c r="G808" s="21" t="s">
        <v>1108</v>
      </c>
      <c r="H808" t="s">
        <v>1109</v>
      </c>
      <c r="I808" s="22">
        <v>-454440</v>
      </c>
      <c r="J808" s="22">
        <v>-454440</v>
      </c>
    </row>
    <row r="809" spans="1:10" x14ac:dyDescent="0.25">
      <c r="A809" s="21" t="s">
        <v>9142</v>
      </c>
      <c r="B809" s="21" t="s">
        <v>21768</v>
      </c>
      <c r="C809" s="21" t="s">
        <v>1092</v>
      </c>
      <c r="D809" s="21" t="s">
        <v>1091</v>
      </c>
      <c r="E809" s="21" t="s">
        <v>9841</v>
      </c>
      <c r="F809" s="20">
        <v>41471</v>
      </c>
      <c r="G809" s="21" t="s">
        <v>1110</v>
      </c>
      <c r="H809" t="s">
        <v>1111</v>
      </c>
      <c r="I809" s="22">
        <v>-45500</v>
      </c>
      <c r="J809" s="22">
        <v>-45500</v>
      </c>
    </row>
    <row r="810" spans="1:10" x14ac:dyDescent="0.25">
      <c r="A810" s="21" t="s">
        <v>8740</v>
      </c>
      <c r="B810" s="21" t="s">
        <v>21768</v>
      </c>
      <c r="C810" s="21" t="s">
        <v>9742</v>
      </c>
      <c r="D810" s="21" t="s">
        <v>973</v>
      </c>
      <c r="E810" s="21" t="s">
        <v>9844</v>
      </c>
      <c r="F810" s="20">
        <v>41473</v>
      </c>
      <c r="G810" s="21" t="s">
        <v>1115</v>
      </c>
      <c r="H810" t="s">
        <v>1116</v>
      </c>
      <c r="I810" s="22">
        <v>-27730</v>
      </c>
      <c r="J810" s="22">
        <v>-21150</v>
      </c>
    </row>
    <row r="811" spans="1:10" x14ac:dyDescent="0.25">
      <c r="A811" s="21" t="s">
        <v>9142</v>
      </c>
      <c r="B811" s="21" t="s">
        <v>21768</v>
      </c>
      <c r="C811" s="21" t="s">
        <v>1020</v>
      </c>
      <c r="D811" s="21" t="s">
        <v>1019</v>
      </c>
      <c r="E811" s="21" t="s">
        <v>9845</v>
      </c>
      <c r="F811" s="20">
        <v>41474</v>
      </c>
      <c r="G811" s="21" t="s">
        <v>1117</v>
      </c>
      <c r="H811" t="s">
        <v>17500</v>
      </c>
      <c r="I811" s="22">
        <v>-389220</v>
      </c>
      <c r="J811" s="22">
        <v>-389220</v>
      </c>
    </row>
    <row r="812" spans="1:10" x14ac:dyDescent="0.25">
      <c r="A812" s="21" t="s">
        <v>8740</v>
      </c>
      <c r="B812" s="21" t="s">
        <v>21768</v>
      </c>
      <c r="C812" s="21" t="s">
        <v>9846</v>
      </c>
      <c r="D812" s="21" t="s">
        <v>1118</v>
      </c>
      <c r="E812" s="21" t="s">
        <v>9847</v>
      </c>
      <c r="F812" s="20">
        <v>41479</v>
      </c>
      <c r="H812" t="s">
        <v>1119</v>
      </c>
      <c r="I812" s="22">
        <v>-5935096.5899999999</v>
      </c>
      <c r="J812" s="22">
        <v>-5935096.5899999999</v>
      </c>
    </row>
    <row r="813" spans="1:10" x14ac:dyDescent="0.25">
      <c r="A813" s="21" t="s">
        <v>9142</v>
      </c>
      <c r="B813" s="21" t="s">
        <v>21768</v>
      </c>
      <c r="C813" s="21" t="s">
        <v>9848</v>
      </c>
      <c r="D813" s="21" t="s">
        <v>1120</v>
      </c>
      <c r="E813" s="21" t="s">
        <v>9849</v>
      </c>
      <c r="F813" s="20">
        <v>41484</v>
      </c>
      <c r="G813" s="21" t="s">
        <v>1121</v>
      </c>
      <c r="H813" t="s">
        <v>1122</v>
      </c>
      <c r="I813" s="22">
        <v>-16436.599999999999</v>
      </c>
      <c r="J813" s="22">
        <v>-16436.599999999999</v>
      </c>
    </row>
    <row r="814" spans="1:10" x14ac:dyDescent="0.25">
      <c r="A814" s="21" t="s">
        <v>9142</v>
      </c>
      <c r="B814" s="21" t="s">
        <v>21768</v>
      </c>
      <c r="C814" s="21" t="s">
        <v>9848</v>
      </c>
      <c r="D814" s="21" t="s">
        <v>1120</v>
      </c>
      <c r="E814" s="21" t="s">
        <v>9850</v>
      </c>
      <c r="F814" s="20">
        <v>41484</v>
      </c>
      <c r="G814" s="21" t="s">
        <v>1123</v>
      </c>
      <c r="H814" t="s">
        <v>1124</v>
      </c>
      <c r="I814" s="22">
        <v>-16436.599999999999</v>
      </c>
      <c r="J814" s="22">
        <v>-16436.599999999999</v>
      </c>
    </row>
    <row r="815" spans="1:10" x14ac:dyDescent="0.25">
      <c r="A815" s="21" t="s">
        <v>9142</v>
      </c>
      <c r="B815" s="21" t="s">
        <v>21768</v>
      </c>
      <c r="C815" s="21" t="s">
        <v>9851</v>
      </c>
      <c r="D815" s="21" t="s">
        <v>1125</v>
      </c>
      <c r="E815" s="21" t="s">
        <v>9852</v>
      </c>
      <c r="F815" s="20">
        <v>41484</v>
      </c>
      <c r="G815" s="21" t="s">
        <v>1126</v>
      </c>
      <c r="H815" t="s">
        <v>1122</v>
      </c>
      <c r="I815" s="22">
        <v>-4730.55</v>
      </c>
      <c r="J815" s="22">
        <v>-4730.55</v>
      </c>
    </row>
    <row r="816" spans="1:10" x14ac:dyDescent="0.25">
      <c r="A816" s="21" t="s">
        <v>9142</v>
      </c>
      <c r="B816" s="21" t="s">
        <v>21768</v>
      </c>
      <c r="C816" s="21" t="s">
        <v>696</v>
      </c>
      <c r="D816" s="21" t="s">
        <v>695</v>
      </c>
      <c r="E816" s="21" t="s">
        <v>9853</v>
      </c>
      <c r="F816" s="20">
        <v>41484</v>
      </c>
      <c r="G816" s="21" t="s">
        <v>1127</v>
      </c>
      <c r="H816" t="s">
        <v>1128</v>
      </c>
      <c r="I816" s="22">
        <v>-1681333</v>
      </c>
      <c r="J816" s="22">
        <v>-1681333</v>
      </c>
    </row>
    <row r="817" spans="1:10" x14ac:dyDescent="0.25">
      <c r="A817" s="21" t="s">
        <v>9142</v>
      </c>
      <c r="B817" s="21" t="s">
        <v>21768</v>
      </c>
      <c r="C817" s="21" t="s">
        <v>696</v>
      </c>
      <c r="D817" s="21" t="s">
        <v>695</v>
      </c>
      <c r="E817" s="21" t="s">
        <v>9854</v>
      </c>
      <c r="F817" s="20">
        <v>41484</v>
      </c>
      <c r="G817" s="21" t="s">
        <v>1129</v>
      </c>
      <c r="H817" t="s">
        <v>1128</v>
      </c>
      <c r="I817" s="22">
        <v>-1653737.5</v>
      </c>
      <c r="J817" s="22">
        <v>-1653737.5</v>
      </c>
    </row>
    <row r="818" spans="1:10" x14ac:dyDescent="0.25">
      <c r="A818" s="21" t="s">
        <v>8738</v>
      </c>
      <c r="B818" s="21" t="s">
        <v>21768</v>
      </c>
      <c r="C818" s="21" t="s">
        <v>865</v>
      </c>
      <c r="D818" s="21" t="s">
        <v>864</v>
      </c>
      <c r="E818" s="21" t="s">
        <v>9855</v>
      </c>
      <c r="F818" s="20">
        <v>41485</v>
      </c>
      <c r="G818" s="21" t="s">
        <v>22978</v>
      </c>
      <c r="H818" t="s">
        <v>18692</v>
      </c>
      <c r="I818" s="22">
        <v>-768714.48</v>
      </c>
      <c r="J818" s="22">
        <v>-768714.48</v>
      </c>
    </row>
    <row r="819" spans="1:10" x14ac:dyDescent="0.25">
      <c r="A819" s="21" t="s">
        <v>8738</v>
      </c>
      <c r="B819" s="21" t="s">
        <v>21768</v>
      </c>
      <c r="C819" s="21" t="s">
        <v>564</v>
      </c>
      <c r="D819" s="21" t="s">
        <v>563</v>
      </c>
      <c r="E819" s="21" t="s">
        <v>9856</v>
      </c>
      <c r="F819" s="20">
        <v>41487</v>
      </c>
      <c r="H819" t="s">
        <v>18693</v>
      </c>
      <c r="I819" s="22">
        <v>-367896.91</v>
      </c>
      <c r="J819" s="22">
        <v>-367896.91</v>
      </c>
    </row>
    <row r="820" spans="1:10" x14ac:dyDescent="0.25">
      <c r="A820" s="21" t="s">
        <v>9142</v>
      </c>
      <c r="B820" s="21" t="s">
        <v>21768</v>
      </c>
      <c r="C820" s="21" t="s">
        <v>1131</v>
      </c>
      <c r="D820" s="21" t="s">
        <v>1130</v>
      </c>
      <c r="E820" s="21" t="s">
        <v>9857</v>
      </c>
      <c r="F820" s="20">
        <v>41487</v>
      </c>
      <c r="G820" s="21" t="s">
        <v>1132</v>
      </c>
      <c r="H820" t="s">
        <v>17434</v>
      </c>
      <c r="I820" s="22">
        <v>-116938</v>
      </c>
      <c r="J820" s="22">
        <v>-116938</v>
      </c>
    </row>
    <row r="821" spans="1:10" x14ac:dyDescent="0.25">
      <c r="A821" s="21" t="s">
        <v>9142</v>
      </c>
      <c r="B821" s="21" t="s">
        <v>21768</v>
      </c>
      <c r="C821" s="21" t="s">
        <v>15</v>
      </c>
      <c r="D821" s="21" t="s">
        <v>14</v>
      </c>
      <c r="E821" s="21" t="s">
        <v>9858</v>
      </c>
      <c r="F821" s="20">
        <v>41487</v>
      </c>
      <c r="H821" t="s">
        <v>18693</v>
      </c>
      <c r="I821" s="22">
        <v>-83144.289999999994</v>
      </c>
      <c r="J821" s="22">
        <v>-83144.289999999994</v>
      </c>
    </row>
    <row r="822" spans="1:10" x14ac:dyDescent="0.25">
      <c r="A822" s="21" t="s">
        <v>8740</v>
      </c>
      <c r="B822" s="21" t="s">
        <v>21768</v>
      </c>
      <c r="C822" s="21" t="s">
        <v>9859</v>
      </c>
      <c r="D822" s="21" t="s">
        <v>1133</v>
      </c>
      <c r="E822" s="21" t="s">
        <v>9860</v>
      </c>
      <c r="F822" s="20">
        <v>41488</v>
      </c>
      <c r="G822" s="21" t="s">
        <v>1134</v>
      </c>
      <c r="H822" t="s">
        <v>1135</v>
      </c>
      <c r="I822" s="22">
        <v>653165.4</v>
      </c>
      <c r="J822" s="22">
        <v>653165.4</v>
      </c>
    </row>
    <row r="823" spans="1:10" x14ac:dyDescent="0.25">
      <c r="A823" s="21" t="s">
        <v>8740</v>
      </c>
      <c r="B823" s="21" t="s">
        <v>21768</v>
      </c>
      <c r="C823" s="21" t="s">
        <v>9861</v>
      </c>
      <c r="D823" s="21" t="s">
        <v>1136</v>
      </c>
      <c r="E823" s="21" t="s">
        <v>9862</v>
      </c>
      <c r="F823" s="20">
        <v>41489</v>
      </c>
      <c r="G823" s="21" t="s">
        <v>1137</v>
      </c>
      <c r="H823" t="s">
        <v>8608</v>
      </c>
      <c r="I823" s="22">
        <v>-1724856.76</v>
      </c>
      <c r="J823" s="22">
        <v>-1724856.76</v>
      </c>
    </row>
    <row r="824" spans="1:10" x14ac:dyDescent="0.25">
      <c r="A824" s="21" t="s">
        <v>8738</v>
      </c>
      <c r="B824" s="21" t="s">
        <v>21768</v>
      </c>
      <c r="C824" s="21" t="s">
        <v>1139</v>
      </c>
      <c r="D824" s="21" t="s">
        <v>1138</v>
      </c>
      <c r="E824" s="21" t="s">
        <v>9863</v>
      </c>
      <c r="F824" s="20">
        <v>41491</v>
      </c>
      <c r="G824" s="21" t="s">
        <v>1140</v>
      </c>
      <c r="H824" t="s">
        <v>1141</v>
      </c>
      <c r="I824" s="22">
        <v>-30000</v>
      </c>
      <c r="J824" s="22">
        <v>-27355.93</v>
      </c>
    </row>
    <row r="825" spans="1:10" x14ac:dyDescent="0.25">
      <c r="A825" s="21" t="s">
        <v>8738</v>
      </c>
      <c r="B825" s="21" t="s">
        <v>21768</v>
      </c>
      <c r="C825" s="21" t="s">
        <v>1143</v>
      </c>
      <c r="D825" s="21" t="s">
        <v>1142</v>
      </c>
      <c r="E825" s="21" t="s">
        <v>9864</v>
      </c>
      <c r="F825" s="20">
        <v>41492</v>
      </c>
      <c r="G825" s="21" t="s">
        <v>1144</v>
      </c>
      <c r="H825" t="s">
        <v>1145</v>
      </c>
      <c r="I825" s="22">
        <v>-928513.3</v>
      </c>
      <c r="J825" s="22">
        <v>-928513.3</v>
      </c>
    </row>
    <row r="826" spans="1:10" x14ac:dyDescent="0.25">
      <c r="A826" s="21" t="s">
        <v>8740</v>
      </c>
      <c r="B826" s="21" t="s">
        <v>21768</v>
      </c>
      <c r="C826" s="21" t="s">
        <v>9865</v>
      </c>
      <c r="D826" s="21" t="s">
        <v>1146</v>
      </c>
      <c r="E826" s="21" t="s">
        <v>9866</v>
      </c>
      <c r="F826" s="20">
        <v>41492</v>
      </c>
      <c r="G826" s="21" t="s">
        <v>1147</v>
      </c>
      <c r="H826" t="s">
        <v>1148</v>
      </c>
      <c r="I826" s="22">
        <v>-4130</v>
      </c>
      <c r="J826" s="22">
        <v>-3150</v>
      </c>
    </row>
    <row r="827" spans="1:10" x14ac:dyDescent="0.25">
      <c r="A827" s="21" t="s">
        <v>8740</v>
      </c>
      <c r="B827" s="21" t="s">
        <v>21768</v>
      </c>
      <c r="C827" s="21" t="s">
        <v>9867</v>
      </c>
      <c r="D827" s="21" t="s">
        <v>1149</v>
      </c>
      <c r="E827" s="21" t="s">
        <v>9868</v>
      </c>
      <c r="F827" s="20">
        <v>41493</v>
      </c>
      <c r="G827" s="21" t="s">
        <v>1150</v>
      </c>
      <c r="H827" t="s">
        <v>17572</v>
      </c>
      <c r="I827" s="22">
        <v>-4720</v>
      </c>
      <c r="J827" s="22">
        <v>-4720</v>
      </c>
    </row>
    <row r="828" spans="1:10" x14ac:dyDescent="0.25">
      <c r="A828" s="21" t="s">
        <v>8738</v>
      </c>
      <c r="B828" s="21" t="s">
        <v>21768</v>
      </c>
      <c r="C828" s="21" t="s">
        <v>564</v>
      </c>
      <c r="D828" s="21" t="s">
        <v>563</v>
      </c>
      <c r="E828" s="21" t="s">
        <v>9869</v>
      </c>
      <c r="F828" s="20">
        <v>41494</v>
      </c>
      <c r="H828" t="s">
        <v>1151</v>
      </c>
      <c r="I828" s="22">
        <v>-386.14</v>
      </c>
      <c r="J828" s="22">
        <v>-386.14</v>
      </c>
    </row>
    <row r="829" spans="1:10" x14ac:dyDescent="0.25">
      <c r="A829" s="21" t="s">
        <v>8738</v>
      </c>
      <c r="B829" s="21" t="s">
        <v>21768</v>
      </c>
      <c r="C829" s="21" t="s">
        <v>564</v>
      </c>
      <c r="D829" s="21" t="s">
        <v>563</v>
      </c>
      <c r="E829" s="21" t="s">
        <v>9870</v>
      </c>
      <c r="F829" s="20">
        <v>41494</v>
      </c>
      <c r="H829" t="s">
        <v>1152</v>
      </c>
      <c r="I829" s="22">
        <v>-409.02</v>
      </c>
      <c r="J829" s="22">
        <v>-409.02</v>
      </c>
    </row>
    <row r="830" spans="1:10" x14ac:dyDescent="0.25">
      <c r="A830" s="21" t="s">
        <v>9142</v>
      </c>
      <c r="B830" s="21" t="s">
        <v>21768</v>
      </c>
      <c r="C830" s="21" t="s">
        <v>15</v>
      </c>
      <c r="D830" s="21" t="s">
        <v>14</v>
      </c>
      <c r="E830" s="21" t="s">
        <v>9873</v>
      </c>
      <c r="F830" s="20">
        <v>41494</v>
      </c>
      <c r="H830" t="s">
        <v>1155</v>
      </c>
      <c r="I830" s="22">
        <v>-4153.12</v>
      </c>
      <c r="J830" s="22">
        <v>-4153.12</v>
      </c>
    </row>
    <row r="831" spans="1:10" x14ac:dyDescent="0.25">
      <c r="A831" s="21" t="s">
        <v>8740</v>
      </c>
      <c r="B831" s="21" t="s">
        <v>21768</v>
      </c>
      <c r="C831" s="21" t="s">
        <v>9871</v>
      </c>
      <c r="D831" s="21" t="s">
        <v>1153</v>
      </c>
      <c r="E831" s="21" t="s">
        <v>9872</v>
      </c>
      <c r="F831" s="20">
        <v>41494</v>
      </c>
      <c r="G831" s="21" t="s">
        <v>1154</v>
      </c>
      <c r="H831" t="s">
        <v>17782</v>
      </c>
      <c r="I831" s="22">
        <v>-75000</v>
      </c>
      <c r="J831" s="22">
        <v>-75000</v>
      </c>
    </row>
    <row r="832" spans="1:10" x14ac:dyDescent="0.25">
      <c r="A832" s="21" t="s">
        <v>8740</v>
      </c>
      <c r="B832" s="21" t="s">
        <v>21768</v>
      </c>
      <c r="C832" s="21" t="s">
        <v>9874</v>
      </c>
      <c r="D832" s="21" t="s">
        <v>1156</v>
      </c>
      <c r="E832" s="21" t="s">
        <v>9875</v>
      </c>
      <c r="F832" s="20">
        <v>41498</v>
      </c>
      <c r="G832" s="21" t="s">
        <v>1157</v>
      </c>
      <c r="H832" t="s">
        <v>1158</v>
      </c>
      <c r="I832" s="22">
        <v>-16240</v>
      </c>
      <c r="J832" s="22">
        <v>-16240</v>
      </c>
    </row>
    <row r="833" spans="1:10" x14ac:dyDescent="0.25">
      <c r="A833" s="21" t="s">
        <v>9142</v>
      </c>
      <c r="B833" s="21" t="s">
        <v>21768</v>
      </c>
      <c r="C833" s="21" t="s">
        <v>9876</v>
      </c>
      <c r="D833" s="21" t="s">
        <v>1159</v>
      </c>
      <c r="E833" s="21" t="s">
        <v>9877</v>
      </c>
      <c r="F833" s="20">
        <v>41499</v>
      </c>
      <c r="G833" s="21" t="s">
        <v>1160</v>
      </c>
      <c r="H833" t="s">
        <v>18694</v>
      </c>
      <c r="I833" s="22">
        <v>-24429.54</v>
      </c>
      <c r="J833" s="22">
        <v>-24429.54</v>
      </c>
    </row>
    <row r="834" spans="1:10" x14ac:dyDescent="0.25">
      <c r="A834" s="21" t="s">
        <v>9142</v>
      </c>
      <c r="B834" s="21" t="s">
        <v>21768</v>
      </c>
      <c r="C834" s="21" t="s">
        <v>696</v>
      </c>
      <c r="D834" s="21" t="s">
        <v>695</v>
      </c>
      <c r="E834" s="21" t="s">
        <v>9878</v>
      </c>
      <c r="F834" s="20">
        <v>41499</v>
      </c>
      <c r="G834" s="21" t="s">
        <v>1161</v>
      </c>
      <c r="H834" t="s">
        <v>1162</v>
      </c>
      <c r="I834" s="22">
        <v>-1671613</v>
      </c>
      <c r="J834" s="22">
        <v>-1671613</v>
      </c>
    </row>
    <row r="835" spans="1:10" x14ac:dyDescent="0.25">
      <c r="A835" s="21" t="s">
        <v>9142</v>
      </c>
      <c r="B835" s="21" t="s">
        <v>21768</v>
      </c>
      <c r="C835" s="21" t="s">
        <v>696</v>
      </c>
      <c r="D835" s="21" t="s">
        <v>695</v>
      </c>
      <c r="E835" s="21" t="s">
        <v>9879</v>
      </c>
      <c r="F835" s="20">
        <v>41499</v>
      </c>
      <c r="G835" s="21" t="s">
        <v>1163</v>
      </c>
      <c r="H835" t="s">
        <v>1164</v>
      </c>
      <c r="I835" s="22">
        <v>-1611238.06</v>
      </c>
      <c r="J835" s="22">
        <v>-1611238.06</v>
      </c>
    </row>
    <row r="836" spans="1:10" x14ac:dyDescent="0.25">
      <c r="A836" s="21" t="s">
        <v>8738</v>
      </c>
      <c r="B836" s="21" t="s">
        <v>21768</v>
      </c>
      <c r="C836" s="21" t="s">
        <v>564</v>
      </c>
      <c r="D836" s="21" t="s">
        <v>563</v>
      </c>
      <c r="E836" s="21" t="s">
        <v>9880</v>
      </c>
      <c r="F836" s="20">
        <v>41512</v>
      </c>
      <c r="H836" t="s">
        <v>1165</v>
      </c>
      <c r="I836" s="22">
        <v>-7569.99</v>
      </c>
      <c r="J836" s="22">
        <v>-7569.99</v>
      </c>
    </row>
    <row r="837" spans="1:10" x14ac:dyDescent="0.25">
      <c r="A837" s="21" t="s">
        <v>8738</v>
      </c>
      <c r="B837" s="21" t="s">
        <v>21768</v>
      </c>
      <c r="C837" s="21" t="s">
        <v>564</v>
      </c>
      <c r="D837" s="21" t="s">
        <v>563</v>
      </c>
      <c r="E837" s="21" t="s">
        <v>9881</v>
      </c>
      <c r="F837" s="20">
        <v>41512</v>
      </c>
      <c r="H837" t="s">
        <v>1166</v>
      </c>
      <c r="I837" s="22">
        <v>-1201.0999999999999</v>
      </c>
      <c r="J837" s="22">
        <v>-1201.0999999999999</v>
      </c>
    </row>
    <row r="838" spans="1:10" x14ac:dyDescent="0.25">
      <c r="A838" s="21" t="s">
        <v>8738</v>
      </c>
      <c r="B838" s="21" t="s">
        <v>21768</v>
      </c>
      <c r="C838" s="21" t="s">
        <v>564</v>
      </c>
      <c r="D838" s="21" t="s">
        <v>563</v>
      </c>
      <c r="E838" s="21" t="s">
        <v>9882</v>
      </c>
      <c r="F838" s="20">
        <v>41512</v>
      </c>
      <c r="H838" t="s">
        <v>1167</v>
      </c>
      <c r="I838" s="22">
        <v>-1272.23</v>
      </c>
      <c r="J838" s="22">
        <v>-1272.23</v>
      </c>
    </row>
    <row r="839" spans="1:10" x14ac:dyDescent="0.25">
      <c r="A839" s="21" t="s">
        <v>8738</v>
      </c>
      <c r="B839" s="21" t="s">
        <v>21768</v>
      </c>
      <c r="C839" s="21" t="s">
        <v>564</v>
      </c>
      <c r="D839" s="21" t="s">
        <v>563</v>
      </c>
      <c r="E839" s="21" t="s">
        <v>9883</v>
      </c>
      <c r="F839" s="20">
        <v>41512</v>
      </c>
      <c r="H839" t="s">
        <v>1168</v>
      </c>
      <c r="I839" s="22">
        <v>-50</v>
      </c>
      <c r="J839" s="22">
        <v>-50</v>
      </c>
    </row>
    <row r="840" spans="1:10" x14ac:dyDescent="0.25">
      <c r="A840" s="21" t="s">
        <v>8738</v>
      </c>
      <c r="B840" s="21" t="s">
        <v>21768</v>
      </c>
      <c r="C840" s="21" t="s">
        <v>564</v>
      </c>
      <c r="D840" s="21" t="s">
        <v>563</v>
      </c>
      <c r="E840" s="21" t="s">
        <v>9884</v>
      </c>
      <c r="F840" s="20">
        <v>41512</v>
      </c>
      <c r="H840" t="s">
        <v>1169</v>
      </c>
      <c r="I840" s="22">
        <v>7569.99</v>
      </c>
      <c r="J840" s="22">
        <v>7569.99</v>
      </c>
    </row>
    <row r="841" spans="1:10" x14ac:dyDescent="0.25">
      <c r="A841" s="21" t="s">
        <v>9142</v>
      </c>
      <c r="B841" s="21" t="s">
        <v>21768</v>
      </c>
      <c r="C841" s="21" t="s">
        <v>564</v>
      </c>
      <c r="D841" s="21" t="s">
        <v>563</v>
      </c>
      <c r="E841" s="21" t="s">
        <v>9880</v>
      </c>
      <c r="F841" s="20">
        <v>41512</v>
      </c>
      <c r="H841" t="s">
        <v>1165</v>
      </c>
      <c r="I841" s="22">
        <v>-117980.01</v>
      </c>
      <c r="J841" s="22">
        <v>-117980.01</v>
      </c>
    </row>
    <row r="842" spans="1:10" x14ac:dyDescent="0.25">
      <c r="A842" s="21" t="s">
        <v>9142</v>
      </c>
      <c r="B842" s="21" t="s">
        <v>21768</v>
      </c>
      <c r="C842" s="21" t="s">
        <v>564</v>
      </c>
      <c r="D842" s="21" t="s">
        <v>563</v>
      </c>
      <c r="E842" s="21" t="s">
        <v>9884</v>
      </c>
      <c r="F842" s="20">
        <v>41512</v>
      </c>
      <c r="H842" t="s">
        <v>1169</v>
      </c>
      <c r="I842" s="22">
        <v>117980.01</v>
      </c>
      <c r="J842" s="22">
        <v>117980.01</v>
      </c>
    </row>
    <row r="843" spans="1:10" x14ac:dyDescent="0.25">
      <c r="A843" s="21" t="s">
        <v>8738</v>
      </c>
      <c r="B843" s="21" t="s">
        <v>21768</v>
      </c>
      <c r="C843" s="21" t="s">
        <v>564</v>
      </c>
      <c r="D843" s="21" t="s">
        <v>563</v>
      </c>
      <c r="E843" s="21" t="s">
        <v>9885</v>
      </c>
      <c r="F843" s="20">
        <v>41513</v>
      </c>
      <c r="H843" t="s">
        <v>1170</v>
      </c>
      <c r="I843" s="22">
        <v>-24086.87</v>
      </c>
      <c r="J843" s="22">
        <v>-24086.87</v>
      </c>
    </row>
    <row r="844" spans="1:10" x14ac:dyDescent="0.25">
      <c r="A844" s="21" t="s">
        <v>8738</v>
      </c>
      <c r="B844" s="21" t="s">
        <v>21768</v>
      </c>
      <c r="C844" s="21" t="s">
        <v>564</v>
      </c>
      <c r="D844" s="21" t="s">
        <v>563</v>
      </c>
      <c r="E844" s="21" t="s">
        <v>9886</v>
      </c>
      <c r="F844" s="20">
        <v>41513</v>
      </c>
      <c r="H844" t="s">
        <v>1171</v>
      </c>
      <c r="I844" s="22">
        <v>-20664.45</v>
      </c>
      <c r="J844" s="22">
        <v>-20664.45</v>
      </c>
    </row>
    <row r="845" spans="1:10" x14ac:dyDescent="0.25">
      <c r="A845" s="21" t="s">
        <v>8738</v>
      </c>
      <c r="B845" s="21" t="s">
        <v>21768</v>
      </c>
      <c r="C845" s="21" t="s">
        <v>564</v>
      </c>
      <c r="D845" s="21" t="s">
        <v>563</v>
      </c>
      <c r="E845" s="21" t="s">
        <v>9887</v>
      </c>
      <c r="F845" s="20">
        <v>41513</v>
      </c>
      <c r="H845" t="s">
        <v>1172</v>
      </c>
      <c r="I845" s="22">
        <v>-15768.48</v>
      </c>
      <c r="J845" s="22">
        <v>-15768.48</v>
      </c>
    </row>
    <row r="846" spans="1:10" x14ac:dyDescent="0.25">
      <c r="A846" s="21" t="s">
        <v>8738</v>
      </c>
      <c r="B846" s="21" t="s">
        <v>21768</v>
      </c>
      <c r="C846" s="21" t="s">
        <v>564</v>
      </c>
      <c r="D846" s="21" t="s">
        <v>563</v>
      </c>
      <c r="E846" s="21" t="s">
        <v>9888</v>
      </c>
      <c r="F846" s="20">
        <v>41513</v>
      </c>
      <c r="H846" t="s">
        <v>1173</v>
      </c>
      <c r="I846" s="22">
        <v>-15254.82</v>
      </c>
      <c r="J846" s="22">
        <v>-15254.82</v>
      </c>
    </row>
    <row r="847" spans="1:10" x14ac:dyDescent="0.25">
      <c r="A847" s="21" t="s">
        <v>8738</v>
      </c>
      <c r="B847" s="21" t="s">
        <v>21768</v>
      </c>
      <c r="C847" s="21" t="s">
        <v>564</v>
      </c>
      <c r="D847" s="21" t="s">
        <v>563</v>
      </c>
      <c r="E847" s="21" t="s">
        <v>9889</v>
      </c>
      <c r="F847" s="20">
        <v>41513</v>
      </c>
      <c r="H847" t="s">
        <v>1174</v>
      </c>
      <c r="I847" s="22">
        <v>-16158.42</v>
      </c>
      <c r="J847" s="22">
        <v>-16158.42</v>
      </c>
    </row>
    <row r="848" spans="1:10" x14ac:dyDescent="0.25">
      <c r="A848" s="21" t="s">
        <v>8738</v>
      </c>
      <c r="B848" s="21" t="s">
        <v>21768</v>
      </c>
      <c r="C848" s="21" t="s">
        <v>564</v>
      </c>
      <c r="D848" s="21" t="s">
        <v>563</v>
      </c>
      <c r="E848" s="21" t="s">
        <v>9890</v>
      </c>
      <c r="F848" s="20">
        <v>41513</v>
      </c>
      <c r="H848" t="s">
        <v>1175</v>
      </c>
      <c r="I848" s="22">
        <v>-214.5</v>
      </c>
      <c r="J848" s="22">
        <v>-214.5</v>
      </c>
    </row>
    <row r="849" spans="1:10" x14ac:dyDescent="0.25">
      <c r="A849" s="21" t="s">
        <v>8738</v>
      </c>
      <c r="B849" s="21" t="s">
        <v>21768</v>
      </c>
      <c r="C849" s="21" t="s">
        <v>564</v>
      </c>
      <c r="D849" s="21" t="s">
        <v>563</v>
      </c>
      <c r="E849" s="21" t="s">
        <v>9891</v>
      </c>
      <c r="F849" s="20">
        <v>41513</v>
      </c>
      <c r="H849" t="s">
        <v>1176</v>
      </c>
      <c r="I849" s="22">
        <v>-29773.38</v>
      </c>
      <c r="J849" s="22">
        <v>-29773.38</v>
      </c>
    </row>
    <row r="850" spans="1:10" x14ac:dyDescent="0.25">
      <c r="A850" s="21" t="s">
        <v>8738</v>
      </c>
      <c r="B850" s="21" t="s">
        <v>21768</v>
      </c>
      <c r="C850" s="21" t="s">
        <v>564</v>
      </c>
      <c r="D850" s="21" t="s">
        <v>563</v>
      </c>
      <c r="E850" s="21" t="s">
        <v>9892</v>
      </c>
      <c r="F850" s="20">
        <v>41513</v>
      </c>
      <c r="H850" t="s">
        <v>1177</v>
      </c>
      <c r="I850" s="22">
        <v>-6888</v>
      </c>
      <c r="J850" s="22">
        <v>-6888</v>
      </c>
    </row>
    <row r="851" spans="1:10" x14ac:dyDescent="0.25">
      <c r="A851" s="21" t="s">
        <v>8738</v>
      </c>
      <c r="B851" s="21" t="s">
        <v>21768</v>
      </c>
      <c r="C851" s="21" t="s">
        <v>564</v>
      </c>
      <c r="D851" s="21" t="s">
        <v>563</v>
      </c>
      <c r="E851" s="21" t="s">
        <v>9893</v>
      </c>
      <c r="F851" s="20">
        <v>41513</v>
      </c>
      <c r="H851" t="s">
        <v>1178</v>
      </c>
      <c r="I851" s="22">
        <v>-5256.16</v>
      </c>
      <c r="J851" s="22">
        <v>-5256.16</v>
      </c>
    </row>
    <row r="852" spans="1:10" x14ac:dyDescent="0.25">
      <c r="A852" s="21" t="s">
        <v>8740</v>
      </c>
      <c r="B852" s="21" t="s">
        <v>21768</v>
      </c>
      <c r="C852" s="21" t="s">
        <v>9087</v>
      </c>
      <c r="D852" s="21" t="s">
        <v>312</v>
      </c>
      <c r="E852" s="21" t="s">
        <v>9894</v>
      </c>
      <c r="F852" s="20">
        <v>41513</v>
      </c>
      <c r="G852" s="21" t="s">
        <v>1179</v>
      </c>
      <c r="H852" t="s">
        <v>18519</v>
      </c>
      <c r="I852" s="22">
        <v>-23600</v>
      </c>
      <c r="J852" s="22">
        <v>-23600</v>
      </c>
    </row>
    <row r="853" spans="1:10" x14ac:dyDescent="0.25">
      <c r="A853" s="21" t="s">
        <v>8738</v>
      </c>
      <c r="B853" s="21" t="s">
        <v>21768</v>
      </c>
      <c r="C853" s="21" t="s">
        <v>564</v>
      </c>
      <c r="D853" s="21" t="s">
        <v>563</v>
      </c>
      <c r="E853" s="21" t="s">
        <v>9895</v>
      </c>
      <c r="F853" s="20">
        <v>41516</v>
      </c>
      <c r="H853" t="s">
        <v>1180</v>
      </c>
      <c r="I853" s="22">
        <v>-7061.35</v>
      </c>
      <c r="J853" s="22">
        <v>-7061.35</v>
      </c>
    </row>
    <row r="854" spans="1:10" x14ac:dyDescent="0.25">
      <c r="A854" s="21" t="s">
        <v>8738</v>
      </c>
      <c r="B854" s="21" t="s">
        <v>21768</v>
      </c>
      <c r="C854" s="21" t="s">
        <v>564</v>
      </c>
      <c r="D854" s="21" t="s">
        <v>563</v>
      </c>
      <c r="E854" s="21" t="s">
        <v>9896</v>
      </c>
      <c r="F854" s="20">
        <v>41516</v>
      </c>
      <c r="H854" t="s">
        <v>1181</v>
      </c>
      <c r="I854" s="22">
        <v>-4851.54</v>
      </c>
      <c r="J854" s="22">
        <v>-4851.54</v>
      </c>
    </row>
    <row r="855" spans="1:10" x14ac:dyDescent="0.25">
      <c r="A855" s="21" t="s">
        <v>8738</v>
      </c>
      <c r="B855" s="21" t="s">
        <v>21768</v>
      </c>
      <c r="C855" s="21" t="s">
        <v>564</v>
      </c>
      <c r="D855" s="21" t="s">
        <v>563</v>
      </c>
      <c r="E855" s="21" t="s">
        <v>9897</v>
      </c>
      <c r="F855" s="20">
        <v>41516</v>
      </c>
      <c r="H855" t="s">
        <v>1182</v>
      </c>
      <c r="I855" s="22">
        <v>-888.17</v>
      </c>
      <c r="J855" s="22">
        <v>-888.17</v>
      </c>
    </row>
    <row r="856" spans="1:10" x14ac:dyDescent="0.25">
      <c r="A856" s="21" t="s">
        <v>8738</v>
      </c>
      <c r="B856" s="21" t="s">
        <v>21768</v>
      </c>
      <c r="C856" s="21" t="s">
        <v>564</v>
      </c>
      <c r="D856" s="21" t="s">
        <v>563</v>
      </c>
      <c r="E856" s="21" t="s">
        <v>9898</v>
      </c>
      <c r="F856" s="20">
        <v>41516</v>
      </c>
      <c r="H856" t="s">
        <v>1183</v>
      </c>
      <c r="I856" s="22">
        <v>-940.77</v>
      </c>
      <c r="J856" s="22">
        <v>-940.77</v>
      </c>
    </row>
    <row r="857" spans="1:10" x14ac:dyDescent="0.25">
      <c r="A857" s="21" t="s">
        <v>8740</v>
      </c>
      <c r="B857" s="21" t="s">
        <v>21768</v>
      </c>
      <c r="C857" s="21" t="s">
        <v>9899</v>
      </c>
      <c r="D857" s="21" t="s">
        <v>1184</v>
      </c>
      <c r="E857" s="21" t="s">
        <v>9900</v>
      </c>
      <c r="F857" s="20">
        <v>41516</v>
      </c>
      <c r="G857" s="21" t="s">
        <v>1185</v>
      </c>
      <c r="H857" t="s">
        <v>1186</v>
      </c>
      <c r="I857" s="22">
        <v>600403.98</v>
      </c>
      <c r="J857" s="22">
        <v>600403.98</v>
      </c>
    </row>
    <row r="858" spans="1:10" x14ac:dyDescent="0.25">
      <c r="A858" s="21" t="s">
        <v>8740</v>
      </c>
      <c r="B858" s="21" t="s">
        <v>21768</v>
      </c>
      <c r="C858" s="21" t="s">
        <v>9846</v>
      </c>
      <c r="D858" s="21" t="s">
        <v>1118</v>
      </c>
      <c r="E858" s="21" t="s">
        <v>9901</v>
      </c>
      <c r="F858" s="20">
        <v>41516</v>
      </c>
      <c r="H858" t="s">
        <v>1187</v>
      </c>
      <c r="I858" s="22">
        <v>5935096.5899999999</v>
      </c>
      <c r="J858" s="22">
        <v>5935096.5899999999</v>
      </c>
    </row>
    <row r="859" spans="1:10" x14ac:dyDescent="0.25">
      <c r="A859" s="21" t="s">
        <v>9142</v>
      </c>
      <c r="B859" s="21" t="s">
        <v>21768</v>
      </c>
      <c r="C859" s="21" t="s">
        <v>9902</v>
      </c>
      <c r="D859" s="21" t="s">
        <v>1188</v>
      </c>
      <c r="E859" s="21" t="s">
        <v>9903</v>
      </c>
      <c r="F859" s="20">
        <v>41520</v>
      </c>
      <c r="G859" s="21" t="s">
        <v>1189</v>
      </c>
      <c r="H859" t="s">
        <v>15827</v>
      </c>
      <c r="I859" s="22">
        <v>-24072</v>
      </c>
      <c r="J859" s="22">
        <v>-24072</v>
      </c>
    </row>
    <row r="860" spans="1:10" x14ac:dyDescent="0.25">
      <c r="A860" s="21" t="s">
        <v>9142</v>
      </c>
      <c r="B860" s="21" t="s">
        <v>21768</v>
      </c>
      <c r="C860" s="21" t="s">
        <v>9904</v>
      </c>
      <c r="D860" s="21" t="s">
        <v>1190</v>
      </c>
      <c r="E860" s="21" t="s">
        <v>9905</v>
      </c>
      <c r="F860" s="20">
        <v>41520</v>
      </c>
      <c r="G860" s="21" t="s">
        <v>1191</v>
      </c>
      <c r="H860" t="s">
        <v>1192</v>
      </c>
      <c r="I860" s="22">
        <v>-44718.48</v>
      </c>
      <c r="J860" s="22">
        <v>-40246.629999999997</v>
      </c>
    </row>
    <row r="861" spans="1:10" x14ac:dyDescent="0.25">
      <c r="A861" s="21" t="s">
        <v>9142</v>
      </c>
      <c r="B861" s="21" t="s">
        <v>21768</v>
      </c>
      <c r="C861" s="21" t="s">
        <v>9906</v>
      </c>
      <c r="D861" s="21" t="s">
        <v>1193</v>
      </c>
      <c r="E861" s="21" t="s">
        <v>9907</v>
      </c>
      <c r="F861" s="20">
        <v>41520</v>
      </c>
      <c r="G861" s="21" t="s">
        <v>1194</v>
      </c>
      <c r="H861" t="s">
        <v>1195</v>
      </c>
      <c r="I861" s="22">
        <v>-23601.42</v>
      </c>
      <c r="J861" s="22">
        <v>-21241.279999999999</v>
      </c>
    </row>
    <row r="862" spans="1:10" x14ac:dyDescent="0.25">
      <c r="A862" s="21" t="s">
        <v>9142</v>
      </c>
      <c r="B862" s="21" t="s">
        <v>21768</v>
      </c>
      <c r="C862" s="21" t="s">
        <v>9908</v>
      </c>
      <c r="D862" s="21" t="s">
        <v>1196</v>
      </c>
      <c r="E862" s="21" t="s">
        <v>9909</v>
      </c>
      <c r="F862" s="20">
        <v>41520</v>
      </c>
      <c r="G862" s="21" t="s">
        <v>1197</v>
      </c>
      <c r="H862" t="s">
        <v>1198</v>
      </c>
      <c r="I862" s="22">
        <v>-23187.360000000001</v>
      </c>
      <c r="J862" s="22">
        <v>-20868.62</v>
      </c>
    </row>
    <row r="863" spans="1:10" x14ac:dyDescent="0.25">
      <c r="A863" s="21" t="s">
        <v>9142</v>
      </c>
      <c r="B863" s="21" t="s">
        <v>21768</v>
      </c>
      <c r="C863" s="21" t="s">
        <v>9910</v>
      </c>
      <c r="D863" s="21" t="s">
        <v>1199</v>
      </c>
      <c r="E863" s="21" t="s">
        <v>9911</v>
      </c>
      <c r="F863" s="20">
        <v>41520</v>
      </c>
      <c r="G863" s="21" t="s">
        <v>1200</v>
      </c>
      <c r="H863" t="s">
        <v>1201</v>
      </c>
      <c r="I863" s="22">
        <v>-44718.48</v>
      </c>
      <c r="J863" s="22">
        <v>-44718.48</v>
      </c>
    </row>
    <row r="864" spans="1:10" x14ac:dyDescent="0.25">
      <c r="A864" s="21" t="s">
        <v>9142</v>
      </c>
      <c r="B864" s="21" t="s">
        <v>21768</v>
      </c>
      <c r="C864" s="21" t="s">
        <v>9902</v>
      </c>
      <c r="D864" s="21" t="s">
        <v>1188</v>
      </c>
      <c r="E864" s="21" t="s">
        <v>9912</v>
      </c>
      <c r="F864" s="20">
        <v>41521</v>
      </c>
      <c r="G864" s="21" t="s">
        <v>1202</v>
      </c>
      <c r="H864" t="s">
        <v>15827</v>
      </c>
      <c r="I864" s="22">
        <v>-26019</v>
      </c>
      <c r="J864" s="22">
        <v>-26019</v>
      </c>
    </row>
    <row r="865" spans="1:10" x14ac:dyDescent="0.25">
      <c r="A865" s="21" t="s">
        <v>9142</v>
      </c>
      <c r="B865" s="21" t="s">
        <v>21768</v>
      </c>
      <c r="C865" s="21" t="s">
        <v>9913</v>
      </c>
      <c r="D865" s="21" t="s">
        <v>1203</v>
      </c>
      <c r="E865" s="21" t="s">
        <v>9914</v>
      </c>
      <c r="F865" s="20">
        <v>41523</v>
      </c>
      <c r="G865" s="21" t="s">
        <v>1204</v>
      </c>
      <c r="H865" t="s">
        <v>1205</v>
      </c>
      <c r="I865" s="22">
        <v>-44718.48</v>
      </c>
      <c r="J865" s="22">
        <v>-40246.629999999997</v>
      </c>
    </row>
    <row r="866" spans="1:10" x14ac:dyDescent="0.25">
      <c r="A866" s="21" t="s">
        <v>8738</v>
      </c>
      <c r="B866" s="21" t="s">
        <v>21768</v>
      </c>
      <c r="C866" s="21" t="s">
        <v>564</v>
      </c>
      <c r="D866" s="21" t="s">
        <v>563</v>
      </c>
      <c r="E866" s="21" t="s">
        <v>9915</v>
      </c>
      <c r="F866" s="20">
        <v>41527</v>
      </c>
      <c r="H866" t="s">
        <v>1206</v>
      </c>
      <c r="I866" s="22">
        <v>-193.07</v>
      </c>
      <c r="J866" s="22">
        <v>-193.07</v>
      </c>
    </row>
    <row r="867" spans="1:10" x14ac:dyDescent="0.25">
      <c r="A867" s="21" t="s">
        <v>8738</v>
      </c>
      <c r="B867" s="21" t="s">
        <v>21768</v>
      </c>
      <c r="C867" s="21" t="s">
        <v>564</v>
      </c>
      <c r="D867" s="21" t="s">
        <v>563</v>
      </c>
      <c r="E867" s="21" t="s">
        <v>9916</v>
      </c>
      <c r="F867" s="20">
        <v>41527</v>
      </c>
      <c r="H867" t="s">
        <v>1207</v>
      </c>
      <c r="I867" s="22">
        <v>-204.51</v>
      </c>
      <c r="J867" s="22">
        <v>-204.51</v>
      </c>
    </row>
    <row r="868" spans="1:10" x14ac:dyDescent="0.25">
      <c r="A868" s="21" t="s">
        <v>8738</v>
      </c>
      <c r="B868" s="21" t="s">
        <v>21768</v>
      </c>
      <c r="C868" s="21" t="s">
        <v>564</v>
      </c>
      <c r="D868" s="21" t="s">
        <v>563</v>
      </c>
      <c r="E868" s="21" t="s">
        <v>9917</v>
      </c>
      <c r="F868" s="20">
        <v>41527</v>
      </c>
      <c r="H868" t="s">
        <v>1208</v>
      </c>
      <c r="I868" s="22">
        <v>-854</v>
      </c>
      <c r="J868" s="22">
        <v>-854</v>
      </c>
    </row>
    <row r="869" spans="1:10" x14ac:dyDescent="0.25">
      <c r="A869" s="21" t="s">
        <v>8738</v>
      </c>
      <c r="B869" s="21" t="s">
        <v>21768</v>
      </c>
      <c r="C869" s="21" t="s">
        <v>564</v>
      </c>
      <c r="D869" s="21" t="s">
        <v>563</v>
      </c>
      <c r="E869" s="21" t="s">
        <v>9918</v>
      </c>
      <c r="F869" s="20">
        <v>41527</v>
      </c>
      <c r="H869" t="s">
        <v>1209</v>
      </c>
      <c r="I869" s="22">
        <v>-904.59</v>
      </c>
      <c r="J869" s="22">
        <v>-904.59</v>
      </c>
    </row>
    <row r="870" spans="1:10" x14ac:dyDescent="0.25">
      <c r="A870" s="21" t="s">
        <v>8738</v>
      </c>
      <c r="B870" s="21" t="s">
        <v>21768</v>
      </c>
      <c r="C870" s="21" t="s">
        <v>564</v>
      </c>
      <c r="D870" s="21" t="s">
        <v>563</v>
      </c>
      <c r="E870" s="21" t="s">
        <v>9919</v>
      </c>
      <c r="F870" s="20">
        <v>41533</v>
      </c>
      <c r="H870" t="s">
        <v>1210</v>
      </c>
      <c r="I870" s="22">
        <v>-2400.88</v>
      </c>
      <c r="J870" s="22">
        <v>-2400.88</v>
      </c>
    </row>
    <row r="871" spans="1:10" x14ac:dyDescent="0.25">
      <c r="A871" s="21" t="s">
        <v>8738</v>
      </c>
      <c r="B871" s="21" t="s">
        <v>21768</v>
      </c>
      <c r="C871" s="21" t="s">
        <v>564</v>
      </c>
      <c r="D871" s="21" t="s">
        <v>563</v>
      </c>
      <c r="E871" s="21" t="s">
        <v>9920</v>
      </c>
      <c r="F871" s="20">
        <v>41533</v>
      </c>
      <c r="H871" t="s">
        <v>1211</v>
      </c>
      <c r="I871" s="22">
        <v>-2543.1</v>
      </c>
      <c r="J871" s="22">
        <v>-2543.1</v>
      </c>
    </row>
    <row r="872" spans="1:10" x14ac:dyDescent="0.25">
      <c r="A872" s="21" t="s">
        <v>8738</v>
      </c>
      <c r="B872" s="21" t="s">
        <v>21768</v>
      </c>
      <c r="C872" s="21" t="s">
        <v>564</v>
      </c>
      <c r="D872" s="21" t="s">
        <v>563</v>
      </c>
      <c r="E872" s="21" t="s">
        <v>9921</v>
      </c>
      <c r="F872" s="20">
        <v>41533</v>
      </c>
      <c r="H872" t="s">
        <v>1212</v>
      </c>
      <c r="I872" s="22">
        <v>-507</v>
      </c>
      <c r="J872" s="22">
        <v>-507</v>
      </c>
    </row>
    <row r="873" spans="1:10" x14ac:dyDescent="0.25">
      <c r="A873" s="21" t="s">
        <v>9142</v>
      </c>
      <c r="B873" s="21" t="s">
        <v>21768</v>
      </c>
      <c r="C873" s="21" t="s">
        <v>9922</v>
      </c>
      <c r="D873" s="21" t="s">
        <v>1213</v>
      </c>
      <c r="E873" s="21" t="s">
        <v>9923</v>
      </c>
      <c r="F873" s="20">
        <v>41534</v>
      </c>
      <c r="G873" s="21" t="s">
        <v>1214</v>
      </c>
      <c r="H873" t="s">
        <v>1215</v>
      </c>
      <c r="I873" s="22">
        <v>-7720.04</v>
      </c>
      <c r="J873" s="22">
        <v>-7720.04</v>
      </c>
    </row>
    <row r="874" spans="1:10" x14ac:dyDescent="0.25">
      <c r="A874" s="21" t="s">
        <v>9142</v>
      </c>
      <c r="B874" s="21" t="s">
        <v>21768</v>
      </c>
      <c r="C874" s="21" t="s">
        <v>9924</v>
      </c>
      <c r="D874" s="21" t="s">
        <v>1216</v>
      </c>
      <c r="E874" s="21" t="s">
        <v>9925</v>
      </c>
      <c r="F874" s="20">
        <v>41534</v>
      </c>
      <c r="G874" s="21" t="s">
        <v>1217</v>
      </c>
      <c r="H874" t="s">
        <v>1218</v>
      </c>
      <c r="I874" s="22">
        <v>-21945.18</v>
      </c>
      <c r="J874" s="22">
        <v>-19750.66</v>
      </c>
    </row>
    <row r="875" spans="1:10" x14ac:dyDescent="0.25">
      <c r="A875" s="21" t="s">
        <v>8740</v>
      </c>
      <c r="B875" s="21" t="s">
        <v>21768</v>
      </c>
      <c r="C875" s="21" t="s">
        <v>1220</v>
      </c>
      <c r="D875" s="21" t="s">
        <v>1219</v>
      </c>
      <c r="E875" s="21" t="s">
        <v>9926</v>
      </c>
      <c r="F875" s="20">
        <v>41534</v>
      </c>
      <c r="G875" s="21" t="s">
        <v>1221</v>
      </c>
      <c r="H875" t="s">
        <v>19070</v>
      </c>
      <c r="I875" s="22">
        <v>-135000</v>
      </c>
      <c r="J875" s="22">
        <v>-135000</v>
      </c>
    </row>
    <row r="876" spans="1:10" x14ac:dyDescent="0.25">
      <c r="A876" s="21" t="s">
        <v>9142</v>
      </c>
      <c r="B876" s="21" t="s">
        <v>21768</v>
      </c>
      <c r="C876" s="21" t="s">
        <v>1223</v>
      </c>
      <c r="D876" s="21" t="s">
        <v>1222</v>
      </c>
      <c r="E876" s="21" t="s">
        <v>9927</v>
      </c>
      <c r="F876" s="20">
        <v>41535</v>
      </c>
      <c r="G876" s="21" t="s">
        <v>1224</v>
      </c>
      <c r="H876" t="s">
        <v>1225</v>
      </c>
      <c r="I876" s="22">
        <v>-23600</v>
      </c>
      <c r="J876" s="22">
        <v>-23600</v>
      </c>
    </row>
    <row r="877" spans="1:10" x14ac:dyDescent="0.25">
      <c r="A877" s="21" t="s">
        <v>8738</v>
      </c>
      <c r="B877" s="21" t="s">
        <v>21768</v>
      </c>
      <c r="C877" s="21" t="s">
        <v>1227</v>
      </c>
      <c r="D877" s="21" t="s">
        <v>1226</v>
      </c>
      <c r="E877" s="21" t="s">
        <v>9928</v>
      </c>
      <c r="F877" s="20">
        <v>41536</v>
      </c>
      <c r="G877" s="21" t="s">
        <v>1228</v>
      </c>
      <c r="H877" t="s">
        <v>16570</v>
      </c>
      <c r="I877" s="22">
        <v>-8791</v>
      </c>
      <c r="J877" s="22">
        <v>-8791</v>
      </c>
    </row>
    <row r="878" spans="1:10" x14ac:dyDescent="0.25">
      <c r="A878" s="21" t="s">
        <v>9142</v>
      </c>
      <c r="B878" s="21" t="s">
        <v>21768</v>
      </c>
      <c r="C878" s="21" t="s">
        <v>858</v>
      </c>
      <c r="D878" s="21" t="s">
        <v>857</v>
      </c>
      <c r="E878" s="21" t="s">
        <v>9929</v>
      </c>
      <c r="F878" s="20">
        <v>41536</v>
      </c>
      <c r="H878" t="s">
        <v>18695</v>
      </c>
      <c r="I878" s="22">
        <v>133605.01999999999</v>
      </c>
      <c r="J878" s="22">
        <v>133605.01999999999</v>
      </c>
    </row>
    <row r="879" spans="1:10" x14ac:dyDescent="0.25">
      <c r="A879" s="21" t="s">
        <v>8738</v>
      </c>
      <c r="B879" s="21" t="s">
        <v>21768</v>
      </c>
      <c r="C879" s="21" t="s">
        <v>1230</v>
      </c>
      <c r="D879" s="21" t="s">
        <v>1229</v>
      </c>
      <c r="E879" s="21" t="s">
        <v>9930</v>
      </c>
      <c r="F879" s="20">
        <v>41537</v>
      </c>
      <c r="G879" s="21" t="s">
        <v>1231</v>
      </c>
      <c r="H879" t="s">
        <v>1232</v>
      </c>
      <c r="I879" s="22">
        <v>-6076.08</v>
      </c>
      <c r="J879" s="22">
        <v>-6076.08</v>
      </c>
    </row>
    <row r="880" spans="1:10" x14ac:dyDescent="0.25">
      <c r="A880" s="21" t="s">
        <v>8738</v>
      </c>
      <c r="B880" s="21" t="s">
        <v>21768</v>
      </c>
      <c r="C880" s="21" t="s">
        <v>1230</v>
      </c>
      <c r="D880" s="21" t="s">
        <v>1229</v>
      </c>
      <c r="E880" s="21" t="s">
        <v>9931</v>
      </c>
      <c r="F880" s="20">
        <v>41537</v>
      </c>
      <c r="G880" s="21" t="s">
        <v>1233</v>
      </c>
      <c r="H880" t="s">
        <v>1234</v>
      </c>
      <c r="I880" s="22">
        <v>-67.510000000000005</v>
      </c>
      <c r="J880" s="22">
        <v>-67.510000000000005</v>
      </c>
    </row>
    <row r="881" spans="1:10" x14ac:dyDescent="0.25">
      <c r="A881" s="21" t="s">
        <v>8738</v>
      </c>
      <c r="B881" s="21" t="s">
        <v>21768</v>
      </c>
      <c r="C881" s="21" t="s">
        <v>1230</v>
      </c>
      <c r="D881" s="21" t="s">
        <v>1229</v>
      </c>
      <c r="E881" s="21" t="s">
        <v>9932</v>
      </c>
      <c r="F881" s="20">
        <v>41537</v>
      </c>
      <c r="G881" s="21" t="s">
        <v>1235</v>
      </c>
      <c r="H881" t="s">
        <v>1236</v>
      </c>
      <c r="I881" s="22">
        <v>-151.9</v>
      </c>
      <c r="J881" s="22">
        <v>-151.9</v>
      </c>
    </row>
    <row r="882" spans="1:10" x14ac:dyDescent="0.25">
      <c r="A882" s="21" t="s">
        <v>8738</v>
      </c>
      <c r="B882" s="21" t="s">
        <v>21768</v>
      </c>
      <c r="C882" s="21" t="s">
        <v>1230</v>
      </c>
      <c r="D882" s="21" t="s">
        <v>1229</v>
      </c>
      <c r="E882" s="21" t="s">
        <v>9933</v>
      </c>
      <c r="F882" s="20">
        <v>41537</v>
      </c>
      <c r="G882" s="21" t="s">
        <v>1237</v>
      </c>
      <c r="H882" t="s">
        <v>1238</v>
      </c>
      <c r="I882" s="22">
        <v>-27004.799999999999</v>
      </c>
      <c r="J882" s="22">
        <v>-27004.799999999999</v>
      </c>
    </row>
    <row r="883" spans="1:10" x14ac:dyDescent="0.25">
      <c r="A883" s="21" t="s">
        <v>8738</v>
      </c>
      <c r="B883" s="21" t="s">
        <v>21768</v>
      </c>
      <c r="C883" s="21" t="s">
        <v>1230</v>
      </c>
      <c r="D883" s="21" t="s">
        <v>1229</v>
      </c>
      <c r="E883" s="21" t="s">
        <v>9934</v>
      </c>
      <c r="F883" s="20">
        <v>41537</v>
      </c>
      <c r="G883" s="21" t="s">
        <v>1239</v>
      </c>
      <c r="H883" t="s">
        <v>1240</v>
      </c>
      <c r="I883" s="22">
        <v>-202.54</v>
      </c>
      <c r="J883" s="22">
        <v>-202.54</v>
      </c>
    </row>
    <row r="884" spans="1:10" x14ac:dyDescent="0.25">
      <c r="A884" s="21" t="s">
        <v>8738</v>
      </c>
      <c r="B884" s="21" t="s">
        <v>21768</v>
      </c>
      <c r="C884" s="21" t="s">
        <v>1230</v>
      </c>
      <c r="D884" s="21" t="s">
        <v>1229</v>
      </c>
      <c r="E884" s="21" t="s">
        <v>9935</v>
      </c>
      <c r="F884" s="20">
        <v>41537</v>
      </c>
      <c r="G884" s="21" t="s">
        <v>1241</v>
      </c>
      <c r="H884" t="s">
        <v>1242</v>
      </c>
      <c r="I884" s="22">
        <v>-652.62</v>
      </c>
      <c r="J884" s="22">
        <v>-652.62</v>
      </c>
    </row>
    <row r="885" spans="1:10" x14ac:dyDescent="0.25">
      <c r="A885" s="21" t="s">
        <v>8738</v>
      </c>
      <c r="B885" s="21" t="s">
        <v>21768</v>
      </c>
      <c r="C885" s="21" t="s">
        <v>1244</v>
      </c>
      <c r="D885" s="21" t="s">
        <v>1243</v>
      </c>
      <c r="E885" s="21" t="s">
        <v>9936</v>
      </c>
      <c r="F885" s="20">
        <v>41537</v>
      </c>
      <c r="G885" s="21" t="s">
        <v>1245</v>
      </c>
      <c r="H885" t="s">
        <v>16590</v>
      </c>
      <c r="I885" s="22">
        <v>-42139.27</v>
      </c>
      <c r="J885" s="22">
        <v>-42139.27</v>
      </c>
    </row>
    <row r="886" spans="1:10" x14ac:dyDescent="0.25">
      <c r="A886" s="21" t="s">
        <v>9142</v>
      </c>
      <c r="B886" s="21" t="s">
        <v>21768</v>
      </c>
      <c r="C886" s="21" t="s">
        <v>1247</v>
      </c>
      <c r="D886" s="21" t="s">
        <v>1246</v>
      </c>
      <c r="E886" s="21" t="s">
        <v>9937</v>
      </c>
      <c r="F886" s="20">
        <v>41537</v>
      </c>
      <c r="G886" s="21" t="s">
        <v>1248</v>
      </c>
      <c r="H886" t="s">
        <v>1249</v>
      </c>
      <c r="I886" s="22">
        <v>-236000</v>
      </c>
      <c r="J886" s="22">
        <v>-236000</v>
      </c>
    </row>
    <row r="887" spans="1:10" x14ac:dyDescent="0.25">
      <c r="A887" s="21" t="s">
        <v>9142</v>
      </c>
      <c r="B887" s="21" t="s">
        <v>21768</v>
      </c>
      <c r="C887" s="21" t="s">
        <v>1131</v>
      </c>
      <c r="D887" s="21" t="s">
        <v>1130</v>
      </c>
      <c r="E887" s="21" t="s">
        <v>9938</v>
      </c>
      <c r="F887" s="20">
        <v>41543</v>
      </c>
      <c r="G887" s="21" t="s">
        <v>1250</v>
      </c>
      <c r="H887" t="s">
        <v>16690</v>
      </c>
      <c r="I887" s="22">
        <v>-183932.5</v>
      </c>
      <c r="J887" s="22">
        <v>-183932.5</v>
      </c>
    </row>
    <row r="888" spans="1:10" x14ac:dyDescent="0.25">
      <c r="A888" s="21" t="s">
        <v>8738</v>
      </c>
      <c r="B888" s="21" t="s">
        <v>21768</v>
      </c>
      <c r="C888" s="21" t="s">
        <v>564</v>
      </c>
      <c r="D888" s="21" t="s">
        <v>563</v>
      </c>
      <c r="E888" s="21" t="s">
        <v>9939</v>
      </c>
      <c r="F888" s="20">
        <v>41544</v>
      </c>
      <c r="H888" t="s">
        <v>1251</v>
      </c>
      <c r="I888" s="22">
        <v>-2296</v>
      </c>
      <c r="J888" s="22">
        <v>-2296</v>
      </c>
    </row>
    <row r="889" spans="1:10" x14ac:dyDescent="0.25">
      <c r="A889" s="21" t="s">
        <v>8738</v>
      </c>
      <c r="B889" s="21" t="s">
        <v>21768</v>
      </c>
      <c r="C889" s="21" t="s">
        <v>564</v>
      </c>
      <c r="D889" s="21" t="s">
        <v>563</v>
      </c>
      <c r="E889" s="21" t="s">
        <v>9940</v>
      </c>
      <c r="F889" s="20">
        <v>41544</v>
      </c>
      <c r="H889" t="s">
        <v>1252</v>
      </c>
      <c r="I889" s="22">
        <v>-2432</v>
      </c>
      <c r="J889" s="22">
        <v>-2432</v>
      </c>
    </row>
    <row r="890" spans="1:10" x14ac:dyDescent="0.25">
      <c r="A890" s="21" t="s">
        <v>8738</v>
      </c>
      <c r="B890" s="21" t="s">
        <v>21768</v>
      </c>
      <c r="C890" s="21" t="s">
        <v>564</v>
      </c>
      <c r="D890" s="21" t="s">
        <v>563</v>
      </c>
      <c r="E890" s="21" t="s">
        <v>9941</v>
      </c>
      <c r="F890" s="20">
        <v>41544</v>
      </c>
      <c r="H890" t="s">
        <v>1253</v>
      </c>
      <c r="I890" s="22">
        <v>-2725.61</v>
      </c>
      <c r="J890" s="22">
        <v>-2725.61</v>
      </c>
    </row>
    <row r="891" spans="1:10" x14ac:dyDescent="0.25">
      <c r="A891" s="21" t="s">
        <v>8738</v>
      </c>
      <c r="B891" s="21" t="s">
        <v>21768</v>
      </c>
      <c r="C891" s="21" t="s">
        <v>564</v>
      </c>
      <c r="D891" s="21" t="s">
        <v>563</v>
      </c>
      <c r="E891" s="21" t="s">
        <v>9942</v>
      </c>
      <c r="F891" s="20">
        <v>41544</v>
      </c>
      <c r="H891" t="s">
        <v>1253</v>
      </c>
      <c r="I891" s="22">
        <v>-2628.08</v>
      </c>
      <c r="J891" s="22">
        <v>-2628.08</v>
      </c>
    </row>
    <row r="892" spans="1:10" x14ac:dyDescent="0.25">
      <c r="A892" s="21" t="s">
        <v>8738</v>
      </c>
      <c r="B892" s="21" t="s">
        <v>21768</v>
      </c>
      <c r="C892" s="21" t="s">
        <v>564</v>
      </c>
      <c r="D892" s="21" t="s">
        <v>563</v>
      </c>
      <c r="E892" s="21" t="s">
        <v>9943</v>
      </c>
      <c r="F892" s="20">
        <v>41544</v>
      </c>
      <c r="H892" t="s">
        <v>1254</v>
      </c>
      <c r="I892" s="22">
        <v>-7384.16</v>
      </c>
      <c r="J892" s="22">
        <v>-7384.16</v>
      </c>
    </row>
    <row r="893" spans="1:10" x14ac:dyDescent="0.25">
      <c r="A893" s="21" t="s">
        <v>8738</v>
      </c>
      <c r="B893" s="21" t="s">
        <v>21768</v>
      </c>
      <c r="C893" s="21" t="s">
        <v>564</v>
      </c>
      <c r="D893" s="21" t="s">
        <v>563</v>
      </c>
      <c r="E893" s="21" t="s">
        <v>9944</v>
      </c>
      <c r="F893" s="20">
        <v>41544</v>
      </c>
      <c r="H893" t="s">
        <v>1255</v>
      </c>
      <c r="I893" s="22">
        <v>-7382.36</v>
      </c>
      <c r="J893" s="22">
        <v>-7382.36</v>
      </c>
    </row>
    <row r="894" spans="1:10" x14ac:dyDescent="0.25">
      <c r="A894" s="21" t="s">
        <v>9142</v>
      </c>
      <c r="B894" s="21" t="s">
        <v>21768</v>
      </c>
      <c r="C894" s="21" t="s">
        <v>9766</v>
      </c>
      <c r="D894" s="21" t="s">
        <v>1009</v>
      </c>
      <c r="E894" s="21" t="s">
        <v>9945</v>
      </c>
      <c r="F894" s="20">
        <v>41544</v>
      </c>
      <c r="G894" s="21" t="s">
        <v>1256</v>
      </c>
      <c r="H894" t="s">
        <v>1257</v>
      </c>
      <c r="I894" s="22">
        <v>-6000</v>
      </c>
      <c r="J894" s="22">
        <v>-6000</v>
      </c>
    </row>
    <row r="895" spans="1:10" x14ac:dyDescent="0.25">
      <c r="A895" s="21" t="s">
        <v>8738</v>
      </c>
      <c r="B895" s="21" t="s">
        <v>21768</v>
      </c>
      <c r="C895" s="21" t="s">
        <v>564</v>
      </c>
      <c r="D895" s="21" t="s">
        <v>563</v>
      </c>
      <c r="E895" s="21" t="s">
        <v>9946</v>
      </c>
      <c r="F895" s="20">
        <v>41547</v>
      </c>
      <c r="H895" t="s">
        <v>1258</v>
      </c>
      <c r="I895" s="22">
        <v>-32594.48</v>
      </c>
      <c r="J895" s="22">
        <v>-32594.48</v>
      </c>
    </row>
    <row r="896" spans="1:10" x14ac:dyDescent="0.25">
      <c r="A896" s="21" t="s">
        <v>8738</v>
      </c>
      <c r="B896" s="21" t="s">
        <v>21768</v>
      </c>
      <c r="C896" s="21" t="s">
        <v>564</v>
      </c>
      <c r="D896" s="21" t="s">
        <v>563</v>
      </c>
      <c r="E896" s="21" t="s">
        <v>9947</v>
      </c>
      <c r="F896" s="20">
        <v>41547</v>
      </c>
      <c r="H896" t="s">
        <v>1259</v>
      </c>
      <c r="I896" s="22">
        <v>-31912.57</v>
      </c>
      <c r="J896" s="22">
        <v>-31912.57</v>
      </c>
    </row>
    <row r="897" spans="1:10" x14ac:dyDescent="0.25">
      <c r="A897" s="21" t="s">
        <v>8738</v>
      </c>
      <c r="B897" s="21" t="s">
        <v>21768</v>
      </c>
      <c r="C897" s="21" t="s">
        <v>564</v>
      </c>
      <c r="D897" s="21" t="s">
        <v>563</v>
      </c>
      <c r="E897" s="21" t="s">
        <v>9948</v>
      </c>
      <c r="F897" s="20">
        <v>41547</v>
      </c>
      <c r="H897" t="s">
        <v>1260</v>
      </c>
      <c r="I897" s="22">
        <v>-1844.15</v>
      </c>
      <c r="J897" s="22">
        <v>-1844.15</v>
      </c>
    </row>
    <row r="898" spans="1:10" x14ac:dyDescent="0.25">
      <c r="A898" s="21" t="s">
        <v>8738</v>
      </c>
      <c r="B898" s="21" t="s">
        <v>21768</v>
      </c>
      <c r="C898" s="21" t="s">
        <v>564</v>
      </c>
      <c r="D898" s="21" t="s">
        <v>563</v>
      </c>
      <c r="E898" s="21" t="s">
        <v>9949</v>
      </c>
      <c r="F898" s="20">
        <v>41547</v>
      </c>
      <c r="H898" t="s">
        <v>1261</v>
      </c>
      <c r="I898" s="22">
        <v>-1953.39</v>
      </c>
      <c r="J898" s="22">
        <v>-1953.39</v>
      </c>
    </row>
    <row r="899" spans="1:10" x14ac:dyDescent="0.25">
      <c r="A899" s="21" t="s">
        <v>9142</v>
      </c>
      <c r="B899" s="21" t="s">
        <v>21768</v>
      </c>
      <c r="C899" s="21" t="s">
        <v>9950</v>
      </c>
      <c r="D899" s="21" t="s">
        <v>1262</v>
      </c>
      <c r="E899" s="21" t="s">
        <v>9951</v>
      </c>
      <c r="F899" s="20">
        <v>41547</v>
      </c>
      <c r="G899" s="21" t="s">
        <v>1263</v>
      </c>
      <c r="H899" t="s">
        <v>1264</v>
      </c>
      <c r="I899" s="22">
        <v>-31795.23</v>
      </c>
      <c r="J899" s="22">
        <v>-31795.23</v>
      </c>
    </row>
    <row r="900" spans="1:10" x14ac:dyDescent="0.25">
      <c r="A900" s="21" t="s">
        <v>9142</v>
      </c>
      <c r="B900" s="21" t="s">
        <v>21768</v>
      </c>
      <c r="C900" s="21" t="s">
        <v>9952</v>
      </c>
      <c r="D900" s="21" t="s">
        <v>1265</v>
      </c>
      <c r="E900" s="21" t="s">
        <v>9953</v>
      </c>
      <c r="F900" s="20">
        <v>41547</v>
      </c>
      <c r="G900" s="21" t="s">
        <v>1263</v>
      </c>
      <c r="H900" t="s">
        <v>1266</v>
      </c>
      <c r="I900" s="22">
        <v>-21945.18</v>
      </c>
      <c r="J900" s="22">
        <v>-21945.18</v>
      </c>
    </row>
    <row r="901" spans="1:10" x14ac:dyDescent="0.25">
      <c r="A901" s="21" t="s">
        <v>8740</v>
      </c>
      <c r="B901" s="21" t="s">
        <v>21768</v>
      </c>
      <c r="C901" s="21" t="s">
        <v>9954</v>
      </c>
      <c r="D901" s="21" t="s">
        <v>1267</v>
      </c>
      <c r="E901" s="21" t="s">
        <v>9955</v>
      </c>
      <c r="F901" s="20">
        <v>41547</v>
      </c>
      <c r="G901" s="21" t="s">
        <v>1268</v>
      </c>
      <c r="H901" t="s">
        <v>17691</v>
      </c>
      <c r="I901" s="22">
        <v>-1093708.2</v>
      </c>
      <c r="J901" s="22">
        <v>-1093708.2</v>
      </c>
    </row>
    <row r="902" spans="1:10" x14ac:dyDescent="0.25">
      <c r="A902" s="21" t="s">
        <v>8738</v>
      </c>
      <c r="B902" s="21" t="s">
        <v>21768</v>
      </c>
      <c r="C902" s="21" t="s">
        <v>564</v>
      </c>
      <c r="D902" s="21" t="s">
        <v>563</v>
      </c>
      <c r="E902" s="21" t="s">
        <v>9956</v>
      </c>
      <c r="F902" s="20">
        <v>41548</v>
      </c>
      <c r="H902" t="s">
        <v>1269</v>
      </c>
      <c r="I902" s="22">
        <v>-1227.71</v>
      </c>
      <c r="J902" s="22">
        <v>-1227.71</v>
      </c>
    </row>
    <row r="903" spans="1:10" x14ac:dyDescent="0.25">
      <c r="A903" s="21" t="s">
        <v>8738</v>
      </c>
      <c r="B903" s="21" t="s">
        <v>21768</v>
      </c>
      <c r="C903" s="21" t="s">
        <v>564</v>
      </c>
      <c r="D903" s="21" t="s">
        <v>563</v>
      </c>
      <c r="E903" s="21" t="s">
        <v>9957</v>
      </c>
      <c r="F903" s="20">
        <v>41548</v>
      </c>
      <c r="H903" t="s">
        <v>1270</v>
      </c>
      <c r="I903" s="22">
        <v>-1159.05</v>
      </c>
      <c r="J903" s="22">
        <v>-1159.05</v>
      </c>
    </row>
    <row r="904" spans="1:10" x14ac:dyDescent="0.25">
      <c r="A904" s="21" t="s">
        <v>8738</v>
      </c>
      <c r="B904" s="21" t="s">
        <v>21768</v>
      </c>
      <c r="C904" s="21" t="s">
        <v>564</v>
      </c>
      <c r="D904" s="21" t="s">
        <v>563</v>
      </c>
      <c r="E904" s="21" t="s">
        <v>9958</v>
      </c>
      <c r="F904" s="20">
        <v>41548</v>
      </c>
      <c r="H904" t="s">
        <v>1271</v>
      </c>
      <c r="I904" s="22">
        <v>-8021.54</v>
      </c>
      <c r="J904" s="22">
        <v>-8021.54</v>
      </c>
    </row>
    <row r="905" spans="1:10" x14ac:dyDescent="0.25">
      <c r="A905" s="21" t="s">
        <v>8738</v>
      </c>
      <c r="B905" s="21" t="s">
        <v>21768</v>
      </c>
      <c r="C905" s="21" t="s">
        <v>564</v>
      </c>
      <c r="D905" s="21" t="s">
        <v>563</v>
      </c>
      <c r="E905" s="21" t="s">
        <v>9959</v>
      </c>
      <c r="F905" s="20">
        <v>41548</v>
      </c>
      <c r="H905" t="s">
        <v>1272</v>
      </c>
      <c r="I905" s="22">
        <v>-7780.77</v>
      </c>
      <c r="J905" s="22">
        <v>-7780.77</v>
      </c>
    </row>
    <row r="906" spans="1:10" x14ac:dyDescent="0.25">
      <c r="A906" s="21" t="s">
        <v>8738</v>
      </c>
      <c r="B906" s="21" t="s">
        <v>21768</v>
      </c>
      <c r="C906" s="21" t="s">
        <v>564</v>
      </c>
      <c r="D906" s="21" t="s">
        <v>563</v>
      </c>
      <c r="E906" s="21" t="s">
        <v>9960</v>
      </c>
      <c r="F906" s="20">
        <v>41548</v>
      </c>
      <c r="H906" t="s">
        <v>1273</v>
      </c>
      <c r="I906" s="22">
        <v>-843.39</v>
      </c>
      <c r="J906" s="22">
        <v>-843.39</v>
      </c>
    </row>
    <row r="907" spans="1:10" x14ac:dyDescent="0.25">
      <c r="A907" s="21" t="s">
        <v>8738</v>
      </c>
      <c r="B907" s="21" t="s">
        <v>21768</v>
      </c>
      <c r="C907" s="21" t="s">
        <v>564</v>
      </c>
      <c r="D907" s="21" t="s">
        <v>563</v>
      </c>
      <c r="E907" s="21" t="s">
        <v>9961</v>
      </c>
      <c r="F907" s="20">
        <v>41548</v>
      </c>
      <c r="H907" t="s">
        <v>1274</v>
      </c>
      <c r="I907" s="22">
        <v>-7445.69</v>
      </c>
      <c r="J907" s="22">
        <v>-7445.69</v>
      </c>
    </row>
    <row r="908" spans="1:10" x14ac:dyDescent="0.25">
      <c r="A908" s="21" t="s">
        <v>8738</v>
      </c>
      <c r="B908" s="21" t="s">
        <v>21768</v>
      </c>
      <c r="C908" s="21" t="s">
        <v>564</v>
      </c>
      <c r="D908" s="21" t="s">
        <v>563</v>
      </c>
      <c r="E908" s="21" t="s">
        <v>9962</v>
      </c>
      <c r="F908" s="20">
        <v>41548</v>
      </c>
      <c r="H908" t="s">
        <v>1275</v>
      </c>
      <c r="I908" s="22">
        <v>-7886.72</v>
      </c>
      <c r="J908" s="22">
        <v>-7886.72</v>
      </c>
    </row>
    <row r="909" spans="1:10" x14ac:dyDescent="0.25">
      <c r="A909" s="21" t="s">
        <v>8738</v>
      </c>
      <c r="B909" s="21" t="s">
        <v>21768</v>
      </c>
      <c r="C909" s="21" t="s">
        <v>564</v>
      </c>
      <c r="D909" s="21" t="s">
        <v>563</v>
      </c>
      <c r="E909" s="21" t="s">
        <v>9963</v>
      </c>
      <c r="F909" s="20">
        <v>41548</v>
      </c>
      <c r="H909" t="s">
        <v>1276</v>
      </c>
      <c r="I909" s="22">
        <v>-14486.54</v>
      </c>
      <c r="J909" s="22">
        <v>-14486.54</v>
      </c>
    </row>
    <row r="910" spans="1:10" x14ac:dyDescent="0.25">
      <c r="A910" s="21" t="s">
        <v>8738</v>
      </c>
      <c r="B910" s="21" t="s">
        <v>21768</v>
      </c>
      <c r="C910" s="21" t="s">
        <v>564</v>
      </c>
      <c r="D910" s="21" t="s">
        <v>563</v>
      </c>
      <c r="E910" s="21" t="s">
        <v>9964</v>
      </c>
      <c r="F910" s="20">
        <v>41548</v>
      </c>
      <c r="H910" t="s">
        <v>1277</v>
      </c>
      <c r="I910" s="22">
        <v>-15344.63</v>
      </c>
      <c r="J910" s="22">
        <v>-15344.63</v>
      </c>
    </row>
    <row r="911" spans="1:10" x14ac:dyDescent="0.25">
      <c r="A911" s="21" t="s">
        <v>8738</v>
      </c>
      <c r="B911" s="21" t="s">
        <v>21768</v>
      </c>
      <c r="C911" s="21" t="s">
        <v>564</v>
      </c>
      <c r="D911" s="21" t="s">
        <v>563</v>
      </c>
      <c r="E911" s="21" t="s">
        <v>9965</v>
      </c>
      <c r="F911" s="20">
        <v>41549</v>
      </c>
      <c r="H911" t="s">
        <v>1278</v>
      </c>
      <c r="I911" s="22">
        <v>-4414.46</v>
      </c>
      <c r="J911" s="22">
        <v>-4414.46</v>
      </c>
    </row>
    <row r="912" spans="1:10" x14ac:dyDescent="0.25">
      <c r="A912" s="21" t="s">
        <v>8738</v>
      </c>
      <c r="B912" s="21" t="s">
        <v>21768</v>
      </c>
      <c r="C912" s="21" t="s">
        <v>564</v>
      </c>
      <c r="D912" s="21" t="s">
        <v>563</v>
      </c>
      <c r="E912" s="21" t="s">
        <v>9966</v>
      </c>
      <c r="F912" s="20">
        <v>41549</v>
      </c>
      <c r="H912" t="s">
        <v>1279</v>
      </c>
      <c r="I912" s="22">
        <v>-4675.9399999999996</v>
      </c>
      <c r="J912" s="22">
        <v>-4675.9399999999996</v>
      </c>
    </row>
    <row r="913" spans="1:10" x14ac:dyDescent="0.25">
      <c r="A913" s="21" t="s">
        <v>8738</v>
      </c>
      <c r="B913" s="21" t="s">
        <v>21768</v>
      </c>
      <c r="C913" s="21" t="s">
        <v>564</v>
      </c>
      <c r="D913" s="21" t="s">
        <v>563</v>
      </c>
      <c r="E913" s="21" t="s">
        <v>9967</v>
      </c>
      <c r="F913" s="20">
        <v>41549</v>
      </c>
      <c r="H913" t="s">
        <v>1280</v>
      </c>
      <c r="I913" s="22">
        <v>-484.52</v>
      </c>
      <c r="J913" s="22">
        <v>-484.52</v>
      </c>
    </row>
    <row r="914" spans="1:10" x14ac:dyDescent="0.25">
      <c r="A914" s="21" t="s">
        <v>9142</v>
      </c>
      <c r="B914" s="21" t="s">
        <v>21768</v>
      </c>
      <c r="C914" s="21" t="s">
        <v>1131</v>
      </c>
      <c r="D914" s="21" t="s">
        <v>1130</v>
      </c>
      <c r="E914" s="21" t="s">
        <v>9968</v>
      </c>
      <c r="F914" s="20">
        <v>41549</v>
      </c>
      <c r="G914" s="21" t="s">
        <v>1281</v>
      </c>
      <c r="H914" t="s">
        <v>17434</v>
      </c>
      <c r="I914" s="22">
        <v>-116808.2</v>
      </c>
      <c r="J914" s="22">
        <v>-116808.2</v>
      </c>
    </row>
    <row r="915" spans="1:10" x14ac:dyDescent="0.25">
      <c r="A915" s="21" t="s">
        <v>8738</v>
      </c>
      <c r="B915" s="21" t="s">
        <v>21768</v>
      </c>
      <c r="C915" s="21" t="s">
        <v>442</v>
      </c>
      <c r="D915" s="21" t="s">
        <v>441</v>
      </c>
      <c r="E915" s="21" t="s">
        <v>9969</v>
      </c>
      <c r="F915" s="20">
        <v>41551</v>
      </c>
      <c r="G915" s="21" t="s">
        <v>1282</v>
      </c>
      <c r="H915" t="s">
        <v>1283</v>
      </c>
      <c r="I915" s="22">
        <v>-5228.57</v>
      </c>
      <c r="J915" s="22">
        <v>-5228.57</v>
      </c>
    </row>
    <row r="916" spans="1:10" x14ac:dyDescent="0.25">
      <c r="A916" s="21" t="s">
        <v>9142</v>
      </c>
      <c r="B916" s="21" t="s">
        <v>21768</v>
      </c>
      <c r="C916" s="21" t="s">
        <v>1285</v>
      </c>
      <c r="D916" s="21" t="s">
        <v>1284</v>
      </c>
      <c r="E916" s="21" t="s">
        <v>9970</v>
      </c>
      <c r="F916" s="20">
        <v>41551</v>
      </c>
      <c r="G916" s="21" t="s">
        <v>1286</v>
      </c>
      <c r="H916" t="s">
        <v>17234</v>
      </c>
      <c r="I916" s="22">
        <v>-10913.77</v>
      </c>
      <c r="J916" s="22">
        <v>-10913.77</v>
      </c>
    </row>
    <row r="917" spans="1:10" x14ac:dyDescent="0.25">
      <c r="A917" s="21" t="s">
        <v>9142</v>
      </c>
      <c r="B917" s="21" t="s">
        <v>21768</v>
      </c>
      <c r="C917" s="21" t="s">
        <v>1131</v>
      </c>
      <c r="D917" s="21" t="s">
        <v>1130</v>
      </c>
      <c r="E917" s="21" t="s">
        <v>9971</v>
      </c>
      <c r="F917" s="20">
        <v>41551</v>
      </c>
      <c r="G917" s="21" t="s">
        <v>1287</v>
      </c>
      <c r="H917" t="s">
        <v>16690</v>
      </c>
      <c r="I917" s="22">
        <v>-59472</v>
      </c>
      <c r="J917" s="22">
        <v>-59472</v>
      </c>
    </row>
    <row r="918" spans="1:10" x14ac:dyDescent="0.25">
      <c r="A918" s="21" t="s">
        <v>9142</v>
      </c>
      <c r="B918" s="21" t="s">
        <v>21768</v>
      </c>
      <c r="C918" s="21" t="s">
        <v>1131</v>
      </c>
      <c r="D918" s="21" t="s">
        <v>1130</v>
      </c>
      <c r="E918" s="21" t="s">
        <v>9972</v>
      </c>
      <c r="F918" s="20">
        <v>41551</v>
      </c>
      <c r="G918" s="21" t="s">
        <v>1287</v>
      </c>
      <c r="H918" t="s">
        <v>1288</v>
      </c>
      <c r="I918" s="22">
        <v>-59472</v>
      </c>
      <c r="J918" s="22">
        <v>-59472</v>
      </c>
    </row>
    <row r="919" spans="1:10" x14ac:dyDescent="0.25">
      <c r="A919" s="21" t="s">
        <v>8738</v>
      </c>
      <c r="B919" s="21" t="s">
        <v>21768</v>
      </c>
      <c r="C919" s="21" t="s">
        <v>564</v>
      </c>
      <c r="D919" s="21" t="s">
        <v>563</v>
      </c>
      <c r="E919" s="21" t="s">
        <v>9973</v>
      </c>
      <c r="F919" s="20">
        <v>41554</v>
      </c>
      <c r="H919" t="s">
        <v>1289</v>
      </c>
      <c r="I919" s="22">
        <v>-5319.58</v>
      </c>
      <c r="J919" s="22">
        <v>-5319.58</v>
      </c>
    </row>
    <row r="920" spans="1:10" x14ac:dyDescent="0.25">
      <c r="A920" s="21" t="s">
        <v>8738</v>
      </c>
      <c r="B920" s="21" t="s">
        <v>21768</v>
      </c>
      <c r="C920" s="21" t="s">
        <v>564</v>
      </c>
      <c r="D920" s="21" t="s">
        <v>563</v>
      </c>
      <c r="E920" s="21" t="s">
        <v>9974</v>
      </c>
      <c r="F920" s="20">
        <v>41554</v>
      </c>
      <c r="H920" t="s">
        <v>1290</v>
      </c>
      <c r="I920" s="22">
        <v>-5634.67</v>
      </c>
      <c r="J920" s="22">
        <v>-5634.67</v>
      </c>
    </row>
    <row r="921" spans="1:10" x14ac:dyDescent="0.25">
      <c r="A921" s="21" t="s">
        <v>8740</v>
      </c>
      <c r="B921" s="21" t="s">
        <v>21768</v>
      </c>
      <c r="C921" s="21" t="s">
        <v>9030</v>
      </c>
      <c r="D921" s="21" t="s">
        <v>273</v>
      </c>
      <c r="E921" s="21" t="s">
        <v>9975</v>
      </c>
      <c r="F921" s="20">
        <v>41554</v>
      </c>
      <c r="G921" s="21" t="s">
        <v>1291</v>
      </c>
      <c r="H921" t="s">
        <v>18272</v>
      </c>
      <c r="I921" s="22">
        <v>-11800</v>
      </c>
      <c r="J921" s="22">
        <v>-11800</v>
      </c>
    </row>
    <row r="922" spans="1:10" x14ac:dyDescent="0.25">
      <c r="A922" s="21" t="s">
        <v>8738</v>
      </c>
      <c r="B922" s="21" t="s">
        <v>21768</v>
      </c>
      <c r="C922" s="21" t="s">
        <v>564</v>
      </c>
      <c r="D922" s="21" t="s">
        <v>563</v>
      </c>
      <c r="E922" s="21" t="s">
        <v>9976</v>
      </c>
      <c r="F922" s="20">
        <v>41556</v>
      </c>
      <c r="H922" t="s">
        <v>1292</v>
      </c>
      <c r="I922" s="22">
        <v>-1750.78</v>
      </c>
      <c r="J922" s="22">
        <v>-1750.78</v>
      </c>
    </row>
    <row r="923" spans="1:10" x14ac:dyDescent="0.25">
      <c r="A923" s="21" t="s">
        <v>8738</v>
      </c>
      <c r="B923" s="21" t="s">
        <v>21768</v>
      </c>
      <c r="C923" s="21" t="s">
        <v>564</v>
      </c>
      <c r="D923" s="21" t="s">
        <v>563</v>
      </c>
      <c r="E923" s="21" t="s">
        <v>9977</v>
      </c>
      <c r="F923" s="20">
        <v>41556</v>
      </c>
      <c r="H923" t="s">
        <v>1293</v>
      </c>
      <c r="I923" s="22">
        <v>-1854.49</v>
      </c>
      <c r="J923" s="22">
        <v>-1854.49</v>
      </c>
    </row>
    <row r="924" spans="1:10" x14ac:dyDescent="0.25">
      <c r="A924" s="21" t="s">
        <v>8738</v>
      </c>
      <c r="B924" s="21" t="s">
        <v>21768</v>
      </c>
      <c r="C924" s="21" t="s">
        <v>564</v>
      </c>
      <c r="D924" s="21" t="s">
        <v>563</v>
      </c>
      <c r="E924" s="21" t="s">
        <v>9978</v>
      </c>
      <c r="F924" s="20">
        <v>41557</v>
      </c>
      <c r="H924" t="s">
        <v>1294</v>
      </c>
      <c r="I924" s="22">
        <v>-1844.15</v>
      </c>
      <c r="J924" s="22">
        <v>-1844.15</v>
      </c>
    </row>
    <row r="925" spans="1:10" x14ac:dyDescent="0.25">
      <c r="A925" s="21" t="s">
        <v>8738</v>
      </c>
      <c r="B925" s="21" t="s">
        <v>21768</v>
      </c>
      <c r="C925" s="21" t="s">
        <v>564</v>
      </c>
      <c r="D925" s="21" t="s">
        <v>563</v>
      </c>
      <c r="E925" s="21" t="s">
        <v>9979</v>
      </c>
      <c r="F925" s="20">
        <v>41557</v>
      </c>
      <c r="H925" t="s">
        <v>1295</v>
      </c>
      <c r="I925" s="22">
        <v>-1953.39</v>
      </c>
      <c r="J925" s="22">
        <v>-1953.39</v>
      </c>
    </row>
    <row r="926" spans="1:10" x14ac:dyDescent="0.25">
      <c r="A926" s="21" t="s">
        <v>8738</v>
      </c>
      <c r="B926" s="21" t="s">
        <v>21768</v>
      </c>
      <c r="C926" s="21" t="s">
        <v>564</v>
      </c>
      <c r="D926" s="21" t="s">
        <v>563</v>
      </c>
      <c r="E926" s="21" t="s">
        <v>9980</v>
      </c>
      <c r="F926" s="20">
        <v>41557</v>
      </c>
      <c r="H926" t="s">
        <v>1296</v>
      </c>
      <c r="I926" s="22">
        <v>-463.54</v>
      </c>
      <c r="J926" s="22">
        <v>-463.54</v>
      </c>
    </row>
    <row r="927" spans="1:10" x14ac:dyDescent="0.25">
      <c r="A927" s="21" t="s">
        <v>8738</v>
      </c>
      <c r="B927" s="21" t="s">
        <v>21768</v>
      </c>
      <c r="C927" s="21" t="s">
        <v>564</v>
      </c>
      <c r="D927" s="21" t="s">
        <v>563</v>
      </c>
      <c r="E927" s="21" t="s">
        <v>9981</v>
      </c>
      <c r="F927" s="20">
        <v>41557</v>
      </c>
      <c r="H927" t="s">
        <v>1297</v>
      </c>
      <c r="I927" s="22">
        <v>-491</v>
      </c>
      <c r="J927" s="22">
        <v>-491</v>
      </c>
    </row>
    <row r="928" spans="1:10" x14ac:dyDescent="0.25">
      <c r="A928" s="21" t="s">
        <v>8740</v>
      </c>
      <c r="B928" s="21" t="s">
        <v>21768</v>
      </c>
      <c r="C928" s="21" t="s">
        <v>1299</v>
      </c>
      <c r="D928" s="21" t="s">
        <v>1298</v>
      </c>
      <c r="E928" s="21" t="s">
        <v>9982</v>
      </c>
      <c r="F928" s="20">
        <v>41558</v>
      </c>
      <c r="G928" s="21" t="s">
        <v>1300</v>
      </c>
      <c r="H928" t="s">
        <v>1301</v>
      </c>
      <c r="I928" s="22">
        <v>-2140590.92</v>
      </c>
      <c r="J928" s="22">
        <v>-105601.27</v>
      </c>
    </row>
    <row r="929" spans="1:10" x14ac:dyDescent="0.25">
      <c r="A929" s="21" t="s">
        <v>8738</v>
      </c>
      <c r="B929" s="21" t="s">
        <v>21768</v>
      </c>
      <c r="C929" s="21" t="s">
        <v>564</v>
      </c>
      <c r="D929" s="21" t="s">
        <v>563</v>
      </c>
      <c r="E929" s="21" t="s">
        <v>9983</v>
      </c>
      <c r="F929" s="20">
        <v>41561</v>
      </c>
      <c r="H929" t="s">
        <v>1302</v>
      </c>
      <c r="I929" s="22">
        <v>-1708.01</v>
      </c>
      <c r="J929" s="22">
        <v>-1708.01</v>
      </c>
    </row>
    <row r="930" spans="1:10" x14ac:dyDescent="0.25">
      <c r="A930" s="21" t="s">
        <v>8738</v>
      </c>
      <c r="B930" s="21" t="s">
        <v>21768</v>
      </c>
      <c r="C930" s="21" t="s">
        <v>564</v>
      </c>
      <c r="D930" s="21" t="s">
        <v>563</v>
      </c>
      <c r="E930" s="21" t="s">
        <v>9984</v>
      </c>
      <c r="F930" s="20">
        <v>41561</v>
      </c>
      <c r="H930" t="s">
        <v>1303</v>
      </c>
      <c r="I930" s="22">
        <v>-1809.18</v>
      </c>
      <c r="J930" s="22">
        <v>-1809.18</v>
      </c>
    </row>
    <row r="931" spans="1:10" x14ac:dyDescent="0.25">
      <c r="A931" s="21" t="s">
        <v>8738</v>
      </c>
      <c r="B931" s="21" t="s">
        <v>21768</v>
      </c>
      <c r="C931" s="21" t="s">
        <v>564</v>
      </c>
      <c r="D931" s="21" t="s">
        <v>563</v>
      </c>
      <c r="E931" s="21" t="s">
        <v>9985</v>
      </c>
      <c r="F931" s="20">
        <v>41561</v>
      </c>
      <c r="H931" t="s">
        <v>1304</v>
      </c>
      <c r="I931" s="22">
        <v>-5481.88</v>
      </c>
      <c r="J931" s="22">
        <v>-5481.88</v>
      </c>
    </row>
    <row r="932" spans="1:10" x14ac:dyDescent="0.25">
      <c r="A932" s="21" t="s">
        <v>8738</v>
      </c>
      <c r="B932" s="21" t="s">
        <v>21768</v>
      </c>
      <c r="C932" s="21" t="s">
        <v>564</v>
      </c>
      <c r="D932" s="21" t="s">
        <v>563</v>
      </c>
      <c r="E932" s="21" t="s">
        <v>9986</v>
      </c>
      <c r="F932" s="20">
        <v>41561</v>
      </c>
      <c r="H932" t="s">
        <v>1305</v>
      </c>
      <c r="I932" s="22">
        <v>-4188.1499999999996</v>
      </c>
      <c r="J932" s="22">
        <v>-4188.1499999999996</v>
      </c>
    </row>
    <row r="933" spans="1:10" x14ac:dyDescent="0.25">
      <c r="A933" s="21" t="s">
        <v>8738</v>
      </c>
      <c r="B933" s="21" t="s">
        <v>21768</v>
      </c>
      <c r="C933" s="21" t="s">
        <v>564</v>
      </c>
      <c r="D933" s="21" t="s">
        <v>563</v>
      </c>
      <c r="E933" s="21" t="s">
        <v>9987</v>
      </c>
      <c r="F933" s="20">
        <v>41561</v>
      </c>
      <c r="H933" t="s">
        <v>1306</v>
      </c>
      <c r="I933" s="22">
        <v>-842.25</v>
      </c>
      <c r="J933" s="22">
        <v>-842.25</v>
      </c>
    </row>
    <row r="934" spans="1:10" x14ac:dyDescent="0.25">
      <c r="A934" s="21" t="s">
        <v>8738</v>
      </c>
      <c r="B934" s="21" t="s">
        <v>21768</v>
      </c>
      <c r="C934" s="21" t="s">
        <v>564</v>
      </c>
      <c r="D934" s="21" t="s">
        <v>563</v>
      </c>
      <c r="E934" s="21" t="s">
        <v>9988</v>
      </c>
      <c r="F934" s="20">
        <v>41561</v>
      </c>
      <c r="H934" t="s">
        <v>1307</v>
      </c>
      <c r="I934" s="22">
        <v>-892.14</v>
      </c>
      <c r="J934" s="22">
        <v>-892.14</v>
      </c>
    </row>
    <row r="935" spans="1:10" x14ac:dyDescent="0.25">
      <c r="A935" s="21" t="s">
        <v>8740</v>
      </c>
      <c r="B935" s="21" t="s">
        <v>21768</v>
      </c>
      <c r="C935" s="21" t="s">
        <v>1309</v>
      </c>
      <c r="D935" s="21" t="s">
        <v>1308</v>
      </c>
      <c r="E935" s="21" t="s">
        <v>9989</v>
      </c>
      <c r="F935" s="20">
        <v>41561</v>
      </c>
      <c r="G935" s="21" t="s">
        <v>1310</v>
      </c>
      <c r="H935" t="s">
        <v>16567</v>
      </c>
      <c r="I935" s="22">
        <v>-2661652.09</v>
      </c>
      <c r="J935" s="22">
        <v>-2661652.09</v>
      </c>
    </row>
    <row r="936" spans="1:10" x14ac:dyDescent="0.25">
      <c r="A936" s="21" t="s">
        <v>8740</v>
      </c>
      <c r="B936" s="21" t="s">
        <v>21768</v>
      </c>
      <c r="C936" s="21" t="s">
        <v>1309</v>
      </c>
      <c r="D936" s="21" t="s">
        <v>1308</v>
      </c>
      <c r="E936" s="21" t="s">
        <v>9990</v>
      </c>
      <c r="F936" s="20">
        <v>41561</v>
      </c>
      <c r="G936" s="21" t="s">
        <v>1310</v>
      </c>
      <c r="H936" t="s">
        <v>1310</v>
      </c>
      <c r="I936" s="22">
        <v>532330.42000000004</v>
      </c>
      <c r="J936" s="22">
        <v>532330.42000000004</v>
      </c>
    </row>
    <row r="937" spans="1:10" x14ac:dyDescent="0.25">
      <c r="A937" s="21" t="s">
        <v>8738</v>
      </c>
      <c r="B937" s="21" t="s">
        <v>21768</v>
      </c>
      <c r="C937" s="21" t="s">
        <v>564</v>
      </c>
      <c r="D937" s="21" t="s">
        <v>563</v>
      </c>
      <c r="E937" s="21" t="s">
        <v>9991</v>
      </c>
      <c r="F937" s="20">
        <v>41562</v>
      </c>
      <c r="H937" t="s">
        <v>1311</v>
      </c>
      <c r="I937" s="22">
        <v>-4437.2</v>
      </c>
      <c r="J937" s="22">
        <v>-4437.2</v>
      </c>
    </row>
    <row r="938" spans="1:10" x14ac:dyDescent="0.25">
      <c r="A938" s="21" t="s">
        <v>8738</v>
      </c>
      <c r="B938" s="21" t="s">
        <v>21768</v>
      </c>
      <c r="C938" s="21" t="s">
        <v>564</v>
      </c>
      <c r="D938" s="21" t="s">
        <v>563</v>
      </c>
      <c r="E938" s="21" t="s">
        <v>9992</v>
      </c>
      <c r="F938" s="20">
        <v>41562</v>
      </c>
      <c r="H938" t="s">
        <v>1312</v>
      </c>
      <c r="I938" s="22">
        <v>-4700.03</v>
      </c>
      <c r="J938" s="22">
        <v>-4700.03</v>
      </c>
    </row>
    <row r="939" spans="1:10" x14ac:dyDescent="0.25">
      <c r="A939" s="21" t="s">
        <v>9142</v>
      </c>
      <c r="B939" s="21" t="s">
        <v>21768</v>
      </c>
      <c r="C939" s="21" t="s">
        <v>1131</v>
      </c>
      <c r="D939" s="21" t="s">
        <v>1130</v>
      </c>
      <c r="E939" s="21" t="s">
        <v>9993</v>
      </c>
      <c r="F939" s="20">
        <v>41563</v>
      </c>
      <c r="G939" s="21" t="s">
        <v>1313</v>
      </c>
      <c r="H939" t="s">
        <v>15825</v>
      </c>
      <c r="I939" s="22">
        <v>-42952</v>
      </c>
      <c r="J939" s="22">
        <v>-42952</v>
      </c>
    </row>
    <row r="940" spans="1:10" x14ac:dyDescent="0.25">
      <c r="A940" s="21" t="s">
        <v>8740</v>
      </c>
      <c r="B940" s="21" t="s">
        <v>21768</v>
      </c>
      <c r="C940" s="21" t="s">
        <v>9746</v>
      </c>
      <c r="D940" s="21" t="s">
        <v>978</v>
      </c>
      <c r="E940" s="21" t="s">
        <v>9994</v>
      </c>
      <c r="F940" s="20">
        <v>41564</v>
      </c>
      <c r="H940" t="s">
        <v>1314</v>
      </c>
      <c r="I940" s="22">
        <v>15300</v>
      </c>
      <c r="J940" s="22">
        <v>15300</v>
      </c>
    </row>
    <row r="941" spans="1:10" x14ac:dyDescent="0.25">
      <c r="A941" s="21" t="s">
        <v>8738</v>
      </c>
      <c r="B941" s="21" t="s">
        <v>21768</v>
      </c>
      <c r="C941" s="21" t="s">
        <v>564</v>
      </c>
      <c r="D941" s="21" t="s">
        <v>563</v>
      </c>
      <c r="E941" s="21" t="s">
        <v>9995</v>
      </c>
      <c r="F941" s="20">
        <v>41565</v>
      </c>
      <c r="H941" t="s">
        <v>1315</v>
      </c>
      <c r="I941" s="22">
        <v>-4988.2</v>
      </c>
      <c r="J941" s="22">
        <v>-4988.2</v>
      </c>
    </row>
    <row r="942" spans="1:10" x14ac:dyDescent="0.25">
      <c r="A942" s="21" t="s">
        <v>8738</v>
      </c>
      <c r="B942" s="21" t="s">
        <v>21768</v>
      </c>
      <c r="C942" s="21" t="s">
        <v>564</v>
      </c>
      <c r="D942" s="21" t="s">
        <v>563</v>
      </c>
      <c r="E942" s="21" t="s">
        <v>9996</v>
      </c>
      <c r="F942" s="20">
        <v>41565</v>
      </c>
      <c r="H942" t="s">
        <v>1316</v>
      </c>
      <c r="I942" s="22">
        <v>-5283.68</v>
      </c>
      <c r="J942" s="22">
        <v>-5283.68</v>
      </c>
    </row>
    <row r="943" spans="1:10" x14ac:dyDescent="0.25">
      <c r="A943" s="21" t="s">
        <v>8738</v>
      </c>
      <c r="B943" s="21" t="s">
        <v>21768</v>
      </c>
      <c r="C943" s="21" t="s">
        <v>564</v>
      </c>
      <c r="D943" s="21" t="s">
        <v>563</v>
      </c>
      <c r="E943" s="21" t="s">
        <v>9997</v>
      </c>
      <c r="F943" s="20">
        <v>41569</v>
      </c>
      <c r="H943" t="s">
        <v>1317</v>
      </c>
      <c r="I943" s="22">
        <v>-574</v>
      </c>
      <c r="J943" s="22">
        <v>-574</v>
      </c>
    </row>
    <row r="944" spans="1:10" x14ac:dyDescent="0.25">
      <c r="A944" s="21" t="s">
        <v>8738</v>
      </c>
      <c r="B944" s="21" t="s">
        <v>21768</v>
      </c>
      <c r="C944" s="21" t="s">
        <v>564</v>
      </c>
      <c r="D944" s="21" t="s">
        <v>563</v>
      </c>
      <c r="E944" s="21" t="s">
        <v>9998</v>
      </c>
      <c r="F944" s="20">
        <v>41569</v>
      </c>
      <c r="H944" t="s">
        <v>1318</v>
      </c>
      <c r="I944" s="22">
        <v>-608</v>
      </c>
      <c r="J944" s="22">
        <v>-608</v>
      </c>
    </row>
    <row r="945" spans="1:10" x14ac:dyDescent="0.25">
      <c r="A945" s="21" t="s">
        <v>8740</v>
      </c>
      <c r="B945" s="21" t="s">
        <v>21768</v>
      </c>
      <c r="C945" s="21" t="s">
        <v>9999</v>
      </c>
      <c r="D945" s="21" t="s">
        <v>1319</v>
      </c>
      <c r="E945" s="21" t="s">
        <v>10000</v>
      </c>
      <c r="F945" s="20">
        <v>41571</v>
      </c>
      <c r="G945" s="21" t="s">
        <v>1320</v>
      </c>
      <c r="H945" t="s">
        <v>8608</v>
      </c>
      <c r="I945" s="22">
        <v>-905497.77</v>
      </c>
      <c r="J945" s="22">
        <v>-773460.77</v>
      </c>
    </row>
    <row r="946" spans="1:10" x14ac:dyDescent="0.25">
      <c r="A946" s="21" t="s">
        <v>8740</v>
      </c>
      <c r="B946" s="21" t="s">
        <v>21768</v>
      </c>
      <c r="C946" s="21" t="s">
        <v>9999</v>
      </c>
      <c r="D946" s="21" t="s">
        <v>1319</v>
      </c>
      <c r="E946" s="21" t="s">
        <v>10001</v>
      </c>
      <c r="F946" s="20">
        <v>41571</v>
      </c>
      <c r="G946" s="21" t="s">
        <v>1320</v>
      </c>
      <c r="H946" t="s">
        <v>18696</v>
      </c>
      <c r="I946" s="22">
        <v>181099.55</v>
      </c>
      <c r="J946" s="22">
        <v>181099.55</v>
      </c>
    </row>
    <row r="947" spans="1:10" x14ac:dyDescent="0.25">
      <c r="A947" s="21" t="s">
        <v>8740</v>
      </c>
      <c r="B947" s="21" t="s">
        <v>21768</v>
      </c>
      <c r="C947" s="21" t="s">
        <v>10002</v>
      </c>
      <c r="D947" s="21" t="s">
        <v>1321</v>
      </c>
      <c r="E947" s="21" t="s">
        <v>10003</v>
      </c>
      <c r="F947" s="20">
        <v>41571</v>
      </c>
      <c r="G947" s="21" t="s">
        <v>1322</v>
      </c>
      <c r="H947" t="s">
        <v>17642</v>
      </c>
      <c r="I947" s="22">
        <v>-2897485.71</v>
      </c>
      <c r="J947" s="22">
        <v>-2897485.71</v>
      </c>
    </row>
    <row r="948" spans="1:10" x14ac:dyDescent="0.25">
      <c r="A948" s="21" t="s">
        <v>8740</v>
      </c>
      <c r="B948" s="21" t="s">
        <v>21768</v>
      </c>
      <c r="C948" s="21" t="s">
        <v>10002</v>
      </c>
      <c r="D948" s="21" t="s">
        <v>1321</v>
      </c>
      <c r="E948" s="21" t="s">
        <v>10004</v>
      </c>
      <c r="F948" s="20">
        <v>41571</v>
      </c>
      <c r="G948" s="21" t="s">
        <v>1322</v>
      </c>
      <c r="H948" t="s">
        <v>1322</v>
      </c>
      <c r="I948" s="22">
        <v>579497.14</v>
      </c>
      <c r="J948" s="22">
        <v>579497.14</v>
      </c>
    </row>
    <row r="949" spans="1:10" x14ac:dyDescent="0.25">
      <c r="A949" s="21" t="s">
        <v>8738</v>
      </c>
      <c r="B949" s="21" t="s">
        <v>21768</v>
      </c>
      <c r="C949" s="21" t="s">
        <v>1324</v>
      </c>
      <c r="D949" s="21" t="s">
        <v>1323</v>
      </c>
      <c r="E949" s="21" t="s">
        <v>10005</v>
      </c>
      <c r="F949" s="20">
        <v>41572</v>
      </c>
      <c r="G949" s="21" t="s">
        <v>1325</v>
      </c>
      <c r="H949" t="s">
        <v>1326</v>
      </c>
      <c r="I949" s="22">
        <v>-18880</v>
      </c>
      <c r="J949" s="22">
        <v>-18880</v>
      </c>
    </row>
    <row r="950" spans="1:10" x14ac:dyDescent="0.25">
      <c r="A950" s="21" t="s">
        <v>8738</v>
      </c>
      <c r="B950" s="21" t="s">
        <v>21768</v>
      </c>
      <c r="C950" s="21" t="s">
        <v>1328</v>
      </c>
      <c r="D950" s="21" t="s">
        <v>1327</v>
      </c>
      <c r="E950" s="21" t="s">
        <v>10006</v>
      </c>
      <c r="F950" s="20">
        <v>41572</v>
      </c>
      <c r="G950" s="21" t="s">
        <v>1329</v>
      </c>
      <c r="H950" t="s">
        <v>16480</v>
      </c>
      <c r="I950" s="22">
        <v>-59000</v>
      </c>
      <c r="J950" s="22">
        <v>-59000</v>
      </c>
    </row>
    <row r="951" spans="1:10" x14ac:dyDescent="0.25">
      <c r="A951" s="21" t="s">
        <v>8740</v>
      </c>
      <c r="B951" s="21" t="s">
        <v>21768</v>
      </c>
      <c r="C951" s="21" t="s">
        <v>9999</v>
      </c>
      <c r="D951" s="21" t="s">
        <v>1319</v>
      </c>
      <c r="E951" s="21" t="s">
        <v>10007</v>
      </c>
      <c r="F951" s="20">
        <v>41572</v>
      </c>
      <c r="H951" t="s">
        <v>1330</v>
      </c>
      <c r="I951" s="22">
        <v>592361.22</v>
      </c>
      <c r="J951" s="22">
        <v>592361.22</v>
      </c>
    </row>
    <row r="952" spans="1:10" x14ac:dyDescent="0.25">
      <c r="A952" s="21" t="s">
        <v>8740</v>
      </c>
      <c r="B952" s="21" t="s">
        <v>21768</v>
      </c>
      <c r="C952" s="21" t="s">
        <v>10002</v>
      </c>
      <c r="D952" s="21" t="s">
        <v>1321</v>
      </c>
      <c r="E952" s="21" t="s">
        <v>10008</v>
      </c>
      <c r="F952" s="20">
        <v>41572</v>
      </c>
      <c r="H952" t="s">
        <v>1331</v>
      </c>
      <c r="I952" s="22">
        <v>1896566.87</v>
      </c>
      <c r="J952" s="22">
        <v>1896566.87</v>
      </c>
    </row>
    <row r="953" spans="1:10" x14ac:dyDescent="0.25">
      <c r="A953" s="21" t="s">
        <v>9142</v>
      </c>
      <c r="B953" s="21" t="s">
        <v>21768</v>
      </c>
      <c r="C953" s="21" t="s">
        <v>1333</v>
      </c>
      <c r="D953" s="21" t="s">
        <v>1332</v>
      </c>
      <c r="E953" s="21" t="s">
        <v>10009</v>
      </c>
      <c r="F953" s="20">
        <v>41575</v>
      </c>
      <c r="G953" s="21" t="s">
        <v>1334</v>
      </c>
      <c r="H953" t="s">
        <v>1335</v>
      </c>
      <c r="I953" s="22">
        <v>-47200</v>
      </c>
      <c r="J953" s="22">
        <v>-47200</v>
      </c>
    </row>
    <row r="954" spans="1:10" x14ac:dyDescent="0.25">
      <c r="A954" s="21" t="s">
        <v>8740</v>
      </c>
      <c r="B954" s="21" t="s">
        <v>21768</v>
      </c>
      <c r="C954" s="21" t="s">
        <v>10010</v>
      </c>
      <c r="D954" s="21" t="s">
        <v>1336</v>
      </c>
      <c r="E954" s="21" t="s">
        <v>10011</v>
      </c>
      <c r="F954" s="20">
        <v>41575</v>
      </c>
      <c r="G954" s="21" t="s">
        <v>1337</v>
      </c>
      <c r="H954" t="s">
        <v>18108</v>
      </c>
      <c r="I954" s="22">
        <v>-120000</v>
      </c>
      <c r="J954" s="22">
        <v>-120000</v>
      </c>
    </row>
    <row r="955" spans="1:10" x14ac:dyDescent="0.25">
      <c r="A955" s="21" t="s">
        <v>8738</v>
      </c>
      <c r="B955" s="21" t="s">
        <v>21768</v>
      </c>
      <c r="C955" s="21" t="s">
        <v>564</v>
      </c>
      <c r="D955" s="21" t="s">
        <v>563</v>
      </c>
      <c r="E955" s="21" t="s">
        <v>10012</v>
      </c>
      <c r="F955" s="20">
        <v>41576</v>
      </c>
      <c r="H955" t="s">
        <v>1338</v>
      </c>
      <c r="I955" s="22">
        <v>-1201.0999999999999</v>
      </c>
      <c r="J955" s="22">
        <v>-1201.0999999999999</v>
      </c>
    </row>
    <row r="956" spans="1:10" x14ac:dyDescent="0.25">
      <c r="A956" s="21" t="s">
        <v>8738</v>
      </c>
      <c r="B956" s="21" t="s">
        <v>21768</v>
      </c>
      <c r="C956" s="21" t="s">
        <v>564</v>
      </c>
      <c r="D956" s="21" t="s">
        <v>563</v>
      </c>
      <c r="E956" s="21" t="s">
        <v>10013</v>
      </c>
      <c r="F956" s="20">
        <v>41576</v>
      </c>
      <c r="H956" t="s">
        <v>1339</v>
      </c>
      <c r="I956" s="22">
        <v>-1272.23</v>
      </c>
      <c r="J956" s="22">
        <v>-1272.23</v>
      </c>
    </row>
    <row r="957" spans="1:10" x14ac:dyDescent="0.25">
      <c r="A957" s="21" t="s">
        <v>8738</v>
      </c>
      <c r="B957" s="21" t="s">
        <v>21768</v>
      </c>
      <c r="C957" s="21" t="s">
        <v>564</v>
      </c>
      <c r="D957" s="21" t="s">
        <v>563</v>
      </c>
      <c r="E957" s="21" t="s">
        <v>10014</v>
      </c>
      <c r="F957" s="20">
        <v>41576</v>
      </c>
      <c r="H957" t="s">
        <v>1340</v>
      </c>
      <c r="I957" s="22">
        <v>-3784.85</v>
      </c>
      <c r="J957" s="22">
        <v>-3784.85</v>
      </c>
    </row>
    <row r="958" spans="1:10" x14ac:dyDescent="0.25">
      <c r="A958" s="21" t="s">
        <v>8738</v>
      </c>
      <c r="B958" s="21" t="s">
        <v>21768</v>
      </c>
      <c r="C958" s="21" t="s">
        <v>564</v>
      </c>
      <c r="D958" s="21" t="s">
        <v>563</v>
      </c>
      <c r="E958" s="21" t="s">
        <v>10015</v>
      </c>
      <c r="F958" s="20">
        <v>41576</v>
      </c>
      <c r="H958" t="s">
        <v>1341</v>
      </c>
      <c r="I958" s="22">
        <v>-4009.04</v>
      </c>
      <c r="J958" s="22">
        <v>-4009.04</v>
      </c>
    </row>
    <row r="959" spans="1:10" x14ac:dyDescent="0.25">
      <c r="A959" s="21" t="s">
        <v>8738</v>
      </c>
      <c r="B959" s="21" t="s">
        <v>21768</v>
      </c>
      <c r="C959" s="21" t="s">
        <v>564</v>
      </c>
      <c r="D959" s="21" t="s">
        <v>563</v>
      </c>
      <c r="E959" s="21" t="s">
        <v>10016</v>
      </c>
      <c r="F959" s="20">
        <v>41576</v>
      </c>
      <c r="H959" t="s">
        <v>1342</v>
      </c>
      <c r="I959" s="22">
        <v>-2224.25</v>
      </c>
      <c r="J959" s="22">
        <v>-2224.25</v>
      </c>
    </row>
    <row r="960" spans="1:10" x14ac:dyDescent="0.25">
      <c r="A960" s="21" t="s">
        <v>8738</v>
      </c>
      <c r="B960" s="21" t="s">
        <v>21768</v>
      </c>
      <c r="C960" s="21" t="s">
        <v>564</v>
      </c>
      <c r="D960" s="21" t="s">
        <v>563</v>
      </c>
      <c r="E960" s="21" t="s">
        <v>10017</v>
      </c>
      <c r="F960" s="20">
        <v>41576</v>
      </c>
      <c r="H960" t="s">
        <v>1343</v>
      </c>
      <c r="I960" s="22">
        <v>-2356</v>
      </c>
      <c r="J960" s="22">
        <v>-2356</v>
      </c>
    </row>
    <row r="961" spans="1:10" x14ac:dyDescent="0.25">
      <c r="A961" s="21" t="s">
        <v>8740</v>
      </c>
      <c r="B961" s="21" t="s">
        <v>21768</v>
      </c>
      <c r="C961" s="21" t="s">
        <v>10018</v>
      </c>
      <c r="D961" s="21" t="s">
        <v>1344</v>
      </c>
      <c r="E961" s="21" t="s">
        <v>10019</v>
      </c>
      <c r="F961" s="20">
        <v>41577</v>
      </c>
      <c r="G961" s="21" t="s">
        <v>1345</v>
      </c>
      <c r="H961" t="s">
        <v>1345</v>
      </c>
      <c r="I961" s="22">
        <v>475677.78</v>
      </c>
      <c r="J961" s="22">
        <v>475677.78</v>
      </c>
    </row>
    <row r="962" spans="1:10" x14ac:dyDescent="0.25">
      <c r="A962" s="21" t="s">
        <v>8740</v>
      </c>
      <c r="B962" s="21" t="s">
        <v>21768</v>
      </c>
      <c r="C962" s="21" t="s">
        <v>10018</v>
      </c>
      <c r="D962" s="21" t="s">
        <v>1344</v>
      </c>
      <c r="E962" s="21" t="s">
        <v>10020</v>
      </c>
      <c r="F962" s="20">
        <v>41577</v>
      </c>
      <c r="G962" s="21" t="s">
        <v>1345</v>
      </c>
      <c r="H962" t="s">
        <v>17560</v>
      </c>
      <c r="I962" s="22">
        <v>-2378388.92</v>
      </c>
      <c r="J962" s="22">
        <v>-2378388.92</v>
      </c>
    </row>
    <row r="963" spans="1:10" x14ac:dyDescent="0.25">
      <c r="A963" s="21" t="s">
        <v>8738</v>
      </c>
      <c r="B963" s="21" t="s">
        <v>21768</v>
      </c>
      <c r="C963" s="21" t="s">
        <v>1347</v>
      </c>
      <c r="D963" s="21" t="s">
        <v>1346</v>
      </c>
      <c r="E963" s="21" t="s">
        <v>10021</v>
      </c>
      <c r="F963" s="20">
        <v>41578</v>
      </c>
      <c r="G963" s="21" t="s">
        <v>1348</v>
      </c>
      <c r="H963" t="s">
        <v>8469</v>
      </c>
      <c r="I963" s="22">
        <v>-5968565.8700000001</v>
      </c>
      <c r="J963" s="22">
        <v>-11328338.02</v>
      </c>
    </row>
    <row r="964" spans="1:10" x14ac:dyDescent="0.25">
      <c r="A964" s="21" t="s">
        <v>8738</v>
      </c>
      <c r="B964" s="21" t="s">
        <v>21768</v>
      </c>
      <c r="C964" s="21" t="s">
        <v>1347</v>
      </c>
      <c r="D964" s="21" t="s">
        <v>1346</v>
      </c>
      <c r="E964" s="21" t="s">
        <v>10022</v>
      </c>
      <c r="F964" s="20">
        <v>41578</v>
      </c>
      <c r="H964" t="s">
        <v>1349</v>
      </c>
      <c r="I964" s="22">
        <v>5664169.0099999998</v>
      </c>
      <c r="J964" s="22">
        <v>5664169.0099999998</v>
      </c>
    </row>
    <row r="965" spans="1:10" x14ac:dyDescent="0.25">
      <c r="A965" s="21" t="s">
        <v>8738</v>
      </c>
      <c r="B965" s="21" t="s">
        <v>21768</v>
      </c>
      <c r="C965" s="21" t="s">
        <v>564</v>
      </c>
      <c r="D965" s="21" t="s">
        <v>563</v>
      </c>
      <c r="E965" s="21" t="s">
        <v>10023</v>
      </c>
      <c r="F965" s="20">
        <v>41579</v>
      </c>
      <c r="H965" t="s">
        <v>1350</v>
      </c>
      <c r="I965" s="22">
        <v>-2525.6</v>
      </c>
      <c r="J965" s="22">
        <v>-2525.6</v>
      </c>
    </row>
    <row r="966" spans="1:10" x14ac:dyDescent="0.25">
      <c r="A966" s="21" t="s">
        <v>8738</v>
      </c>
      <c r="B966" s="21" t="s">
        <v>21768</v>
      </c>
      <c r="C966" s="21" t="s">
        <v>564</v>
      </c>
      <c r="D966" s="21" t="s">
        <v>563</v>
      </c>
      <c r="E966" s="21" t="s">
        <v>10024</v>
      </c>
      <c r="F966" s="20">
        <v>41579</v>
      </c>
      <c r="H966" t="s">
        <v>1351</v>
      </c>
      <c r="I966" s="22">
        <v>-2675.2</v>
      </c>
      <c r="J966" s="22">
        <v>-2675.2</v>
      </c>
    </row>
    <row r="967" spans="1:10" x14ac:dyDescent="0.25">
      <c r="A967" s="21" t="s">
        <v>8738</v>
      </c>
      <c r="B967" s="21" t="s">
        <v>21768</v>
      </c>
      <c r="C967" s="21" t="s">
        <v>564</v>
      </c>
      <c r="D967" s="21" t="s">
        <v>563</v>
      </c>
      <c r="E967" s="21" t="s">
        <v>10025</v>
      </c>
      <c r="F967" s="20">
        <v>41579</v>
      </c>
      <c r="H967" t="s">
        <v>1352</v>
      </c>
      <c r="I967" s="22">
        <v>-8122.1</v>
      </c>
      <c r="J967" s="22">
        <v>-8122.1</v>
      </c>
    </row>
    <row r="968" spans="1:10" x14ac:dyDescent="0.25">
      <c r="A968" s="21" t="s">
        <v>8738</v>
      </c>
      <c r="B968" s="21" t="s">
        <v>21768</v>
      </c>
      <c r="C968" s="21" t="s">
        <v>564</v>
      </c>
      <c r="D968" s="21" t="s">
        <v>563</v>
      </c>
      <c r="E968" s="21" t="s">
        <v>10026</v>
      </c>
      <c r="F968" s="20">
        <v>41579</v>
      </c>
      <c r="H968" t="s">
        <v>1353</v>
      </c>
      <c r="I968" s="22">
        <v>-8603.2000000000007</v>
      </c>
      <c r="J968" s="22">
        <v>-8603.2000000000007</v>
      </c>
    </row>
    <row r="969" spans="1:10" x14ac:dyDescent="0.25">
      <c r="A969" s="21" t="s">
        <v>8738</v>
      </c>
      <c r="B969" s="21" t="s">
        <v>21768</v>
      </c>
      <c r="C969" s="21" t="s">
        <v>564</v>
      </c>
      <c r="D969" s="21" t="s">
        <v>563</v>
      </c>
      <c r="E969" s="21" t="s">
        <v>10027</v>
      </c>
      <c r="F969" s="20">
        <v>41579</v>
      </c>
      <c r="H969" t="s">
        <v>1354</v>
      </c>
      <c r="I969" s="22">
        <v>-854</v>
      </c>
      <c r="J969" s="22">
        <v>-854</v>
      </c>
    </row>
    <row r="970" spans="1:10" x14ac:dyDescent="0.25">
      <c r="A970" s="21" t="s">
        <v>8738</v>
      </c>
      <c r="B970" s="21" t="s">
        <v>21768</v>
      </c>
      <c r="C970" s="21" t="s">
        <v>564</v>
      </c>
      <c r="D970" s="21" t="s">
        <v>563</v>
      </c>
      <c r="E970" s="21" t="s">
        <v>10028</v>
      </c>
      <c r="F970" s="20">
        <v>41579</v>
      </c>
      <c r="H970" t="s">
        <v>1355</v>
      </c>
      <c r="I970" s="22">
        <v>-904.59</v>
      </c>
      <c r="J970" s="22">
        <v>-904.59</v>
      </c>
    </row>
    <row r="971" spans="1:10" x14ac:dyDescent="0.25">
      <c r="A971" s="21" t="s">
        <v>8738</v>
      </c>
      <c r="B971" s="21" t="s">
        <v>21768</v>
      </c>
      <c r="C971" s="21" t="s">
        <v>564</v>
      </c>
      <c r="D971" s="21" t="s">
        <v>563</v>
      </c>
      <c r="E971" s="21" t="s">
        <v>10029</v>
      </c>
      <c r="F971" s="20">
        <v>41579</v>
      </c>
      <c r="H971" t="s">
        <v>1356</v>
      </c>
      <c r="I971" s="22">
        <v>-10950.73</v>
      </c>
      <c r="J971" s="22">
        <v>-10950.73</v>
      </c>
    </row>
    <row r="972" spans="1:10" x14ac:dyDescent="0.25">
      <c r="A972" s="21" t="s">
        <v>8738</v>
      </c>
      <c r="B972" s="21" t="s">
        <v>21768</v>
      </c>
      <c r="C972" s="21" t="s">
        <v>564</v>
      </c>
      <c r="D972" s="21" t="s">
        <v>563</v>
      </c>
      <c r="E972" s="21" t="s">
        <v>10030</v>
      </c>
      <c r="F972" s="20">
        <v>41579</v>
      </c>
      <c r="H972" t="s">
        <v>1357</v>
      </c>
      <c r="I972" s="22">
        <v>-10338.35</v>
      </c>
      <c r="J972" s="22">
        <v>-10338.35</v>
      </c>
    </row>
    <row r="973" spans="1:10" x14ac:dyDescent="0.25">
      <c r="A973" s="21" t="s">
        <v>8738</v>
      </c>
      <c r="B973" s="21" t="s">
        <v>21768</v>
      </c>
      <c r="C973" s="21" t="s">
        <v>564</v>
      </c>
      <c r="D973" s="21" t="s">
        <v>563</v>
      </c>
      <c r="E973" s="21" t="s">
        <v>10031</v>
      </c>
      <c r="F973" s="20">
        <v>41579</v>
      </c>
      <c r="H973" t="s">
        <v>1358</v>
      </c>
      <c r="I973" s="22">
        <v>-1708.01</v>
      </c>
      <c r="J973" s="22">
        <v>-1708.01</v>
      </c>
    </row>
    <row r="974" spans="1:10" x14ac:dyDescent="0.25">
      <c r="A974" s="21" t="s">
        <v>8738</v>
      </c>
      <c r="B974" s="21" t="s">
        <v>21768</v>
      </c>
      <c r="C974" s="21" t="s">
        <v>564</v>
      </c>
      <c r="D974" s="21" t="s">
        <v>563</v>
      </c>
      <c r="E974" s="21" t="s">
        <v>10032</v>
      </c>
      <c r="F974" s="20">
        <v>41579</v>
      </c>
      <c r="H974" t="s">
        <v>1359</v>
      </c>
      <c r="I974" s="22">
        <v>-1809.18</v>
      </c>
      <c r="J974" s="22">
        <v>-1809.18</v>
      </c>
    </row>
    <row r="975" spans="1:10" x14ac:dyDescent="0.25">
      <c r="A975" s="21" t="s">
        <v>8738</v>
      </c>
      <c r="B975" s="21" t="s">
        <v>21768</v>
      </c>
      <c r="C975" s="21" t="s">
        <v>564</v>
      </c>
      <c r="D975" s="21" t="s">
        <v>563</v>
      </c>
      <c r="E975" s="21" t="s">
        <v>10033</v>
      </c>
      <c r="F975" s="20">
        <v>41579</v>
      </c>
      <c r="H975" t="s">
        <v>1360</v>
      </c>
      <c r="I975" s="22">
        <v>-1287.2</v>
      </c>
      <c r="J975" s="22">
        <v>-1287.2</v>
      </c>
    </row>
    <row r="976" spans="1:10" x14ac:dyDescent="0.25">
      <c r="A976" s="21" t="s">
        <v>8738</v>
      </c>
      <c r="B976" s="21" t="s">
        <v>21768</v>
      </c>
      <c r="C976" s="21" t="s">
        <v>564</v>
      </c>
      <c r="D976" s="21" t="s">
        <v>563</v>
      </c>
      <c r="E976" s="21" t="s">
        <v>10034</v>
      </c>
      <c r="F976" s="20">
        <v>41579</v>
      </c>
      <c r="H976" t="s">
        <v>1361</v>
      </c>
      <c r="I976" s="22">
        <v>-1363.44</v>
      </c>
      <c r="J976" s="22">
        <v>-1363.44</v>
      </c>
    </row>
    <row r="977" spans="1:10" x14ac:dyDescent="0.25">
      <c r="A977" s="21" t="s">
        <v>8740</v>
      </c>
      <c r="B977" s="21" t="s">
        <v>21768</v>
      </c>
      <c r="C977" s="21" t="s">
        <v>10035</v>
      </c>
      <c r="D977" s="21" t="s">
        <v>1362</v>
      </c>
      <c r="E977" s="21" t="s">
        <v>10036</v>
      </c>
      <c r="F977" s="20">
        <v>41583</v>
      </c>
      <c r="G977" s="21" t="s">
        <v>1363</v>
      </c>
      <c r="H977" t="s">
        <v>15875</v>
      </c>
      <c r="I977" s="22">
        <v>-7118454.9500000002</v>
      </c>
      <c r="J977" s="22">
        <v>-5694763.96</v>
      </c>
    </row>
    <row r="978" spans="1:10" x14ac:dyDescent="0.25">
      <c r="A978" s="21" t="s">
        <v>8740</v>
      </c>
      <c r="B978" s="21" t="s">
        <v>21768</v>
      </c>
      <c r="C978" s="21" t="s">
        <v>10037</v>
      </c>
      <c r="D978" s="21" t="s">
        <v>1364</v>
      </c>
      <c r="E978" s="21" t="s">
        <v>10038</v>
      </c>
      <c r="F978" s="20">
        <v>41585</v>
      </c>
      <c r="G978" s="21" t="s">
        <v>1365</v>
      </c>
      <c r="H978" t="s">
        <v>18073</v>
      </c>
      <c r="I978" s="22">
        <v>-64900</v>
      </c>
      <c r="J978" s="22">
        <v>-59400</v>
      </c>
    </row>
    <row r="979" spans="1:10" x14ac:dyDescent="0.25">
      <c r="A979" s="21" t="s">
        <v>8738</v>
      </c>
      <c r="B979" s="21" t="s">
        <v>21768</v>
      </c>
      <c r="C979" s="21" t="s">
        <v>564</v>
      </c>
      <c r="D979" s="21" t="s">
        <v>563</v>
      </c>
      <c r="E979" s="21" t="s">
        <v>10039</v>
      </c>
      <c r="F979" s="20">
        <v>41589</v>
      </c>
      <c r="H979" t="s">
        <v>1366</v>
      </c>
      <c r="I979" s="22">
        <v>-1477.56</v>
      </c>
      <c r="J979" s="22">
        <v>-1477.56</v>
      </c>
    </row>
    <row r="980" spans="1:10" x14ac:dyDescent="0.25">
      <c r="A980" s="21" t="s">
        <v>8738</v>
      </c>
      <c r="B980" s="21" t="s">
        <v>21768</v>
      </c>
      <c r="C980" s="21" t="s">
        <v>564</v>
      </c>
      <c r="D980" s="21" t="s">
        <v>563</v>
      </c>
      <c r="E980" s="21" t="s">
        <v>10040</v>
      </c>
      <c r="F980" s="20">
        <v>41589</v>
      </c>
      <c r="H980" t="s">
        <v>1367</v>
      </c>
      <c r="I980" s="22">
        <v>-1565.09</v>
      </c>
      <c r="J980" s="22">
        <v>-1565.09</v>
      </c>
    </row>
    <row r="981" spans="1:10" x14ac:dyDescent="0.25">
      <c r="A981" s="21" t="s">
        <v>8738</v>
      </c>
      <c r="B981" s="21" t="s">
        <v>21768</v>
      </c>
      <c r="C981" s="21" t="s">
        <v>564</v>
      </c>
      <c r="D981" s="21" t="s">
        <v>563</v>
      </c>
      <c r="E981" s="21" t="s">
        <v>10041</v>
      </c>
      <c r="F981" s="20">
        <v>41589</v>
      </c>
      <c r="H981" t="s">
        <v>1368</v>
      </c>
      <c r="I981" s="22">
        <v>-854</v>
      </c>
      <c r="J981" s="22">
        <v>-854</v>
      </c>
    </row>
    <row r="982" spans="1:10" x14ac:dyDescent="0.25">
      <c r="A982" s="21" t="s">
        <v>8738</v>
      </c>
      <c r="B982" s="21" t="s">
        <v>21768</v>
      </c>
      <c r="C982" s="21" t="s">
        <v>564</v>
      </c>
      <c r="D982" s="21" t="s">
        <v>563</v>
      </c>
      <c r="E982" s="21" t="s">
        <v>10042</v>
      </c>
      <c r="F982" s="20">
        <v>41589</v>
      </c>
      <c r="H982" t="s">
        <v>1369</v>
      </c>
      <c r="I982" s="22">
        <v>-904.59</v>
      </c>
      <c r="J982" s="22">
        <v>-904.59</v>
      </c>
    </row>
    <row r="983" spans="1:10" x14ac:dyDescent="0.25">
      <c r="A983" s="21" t="s">
        <v>8738</v>
      </c>
      <c r="B983" s="21" t="s">
        <v>21768</v>
      </c>
      <c r="C983" s="21" t="s">
        <v>564</v>
      </c>
      <c r="D983" s="21" t="s">
        <v>563</v>
      </c>
      <c r="E983" s="21" t="s">
        <v>10043</v>
      </c>
      <c r="F983" s="20">
        <v>41589</v>
      </c>
      <c r="H983" t="s">
        <v>1370</v>
      </c>
      <c r="I983" s="22">
        <v>-1366.63</v>
      </c>
      <c r="J983" s="22">
        <v>-1366.63</v>
      </c>
    </row>
    <row r="984" spans="1:10" x14ac:dyDescent="0.25">
      <c r="A984" s="21" t="s">
        <v>8738</v>
      </c>
      <c r="B984" s="21" t="s">
        <v>21768</v>
      </c>
      <c r="C984" s="21" t="s">
        <v>564</v>
      </c>
      <c r="D984" s="21" t="s">
        <v>563</v>
      </c>
      <c r="E984" s="21" t="s">
        <v>10044</v>
      </c>
      <c r="F984" s="20">
        <v>41589</v>
      </c>
      <c r="H984" t="s">
        <v>1371</v>
      </c>
      <c r="I984" s="22">
        <v>-1447.59</v>
      </c>
      <c r="J984" s="22">
        <v>-1447.59</v>
      </c>
    </row>
    <row r="985" spans="1:10" x14ac:dyDescent="0.25">
      <c r="A985" s="21" t="s">
        <v>8740</v>
      </c>
      <c r="B985" s="21" t="s">
        <v>21768</v>
      </c>
      <c r="C985" s="21" t="s">
        <v>9746</v>
      </c>
      <c r="D985" s="21" t="s">
        <v>978</v>
      </c>
      <c r="E985" s="21" t="s">
        <v>10045</v>
      </c>
      <c r="F985" s="20">
        <v>41592</v>
      </c>
      <c r="G985" s="21" t="s">
        <v>1372</v>
      </c>
      <c r="H985" t="s">
        <v>17672</v>
      </c>
      <c r="I985" s="22">
        <v>-20060</v>
      </c>
      <c r="J985" s="22">
        <v>-20060</v>
      </c>
    </row>
    <row r="986" spans="1:10" x14ac:dyDescent="0.25">
      <c r="A986" s="21" t="s">
        <v>8740</v>
      </c>
      <c r="B986" s="21" t="s">
        <v>21768</v>
      </c>
      <c r="C986" s="21" t="s">
        <v>9030</v>
      </c>
      <c r="D986" s="21" t="s">
        <v>273</v>
      </c>
      <c r="E986" s="21" t="s">
        <v>10046</v>
      </c>
      <c r="F986" s="20">
        <v>41592</v>
      </c>
      <c r="G986" s="21" t="s">
        <v>1373</v>
      </c>
      <c r="H986" t="s">
        <v>17672</v>
      </c>
      <c r="I986" s="22">
        <v>-11800</v>
      </c>
      <c r="J986" s="22">
        <v>-11800</v>
      </c>
    </row>
    <row r="987" spans="1:10" x14ac:dyDescent="0.25">
      <c r="A987" s="21" t="s">
        <v>8738</v>
      </c>
      <c r="B987" s="21" t="s">
        <v>21768</v>
      </c>
      <c r="C987" s="21" t="s">
        <v>564</v>
      </c>
      <c r="D987" s="21" t="s">
        <v>563</v>
      </c>
      <c r="E987" s="21" t="s">
        <v>10047</v>
      </c>
      <c r="F987" s="20">
        <v>41593</v>
      </c>
      <c r="H987" t="s">
        <v>1374</v>
      </c>
      <c r="I987" s="22">
        <v>-2009</v>
      </c>
      <c r="J987" s="22">
        <v>-2009</v>
      </c>
    </row>
    <row r="988" spans="1:10" x14ac:dyDescent="0.25">
      <c r="A988" s="21" t="s">
        <v>8738</v>
      </c>
      <c r="B988" s="21" t="s">
        <v>21768</v>
      </c>
      <c r="C988" s="21" t="s">
        <v>564</v>
      </c>
      <c r="D988" s="21" t="s">
        <v>563</v>
      </c>
      <c r="E988" s="21" t="s">
        <v>10048</v>
      </c>
      <c r="F988" s="20">
        <v>41593</v>
      </c>
      <c r="H988" t="s">
        <v>1375</v>
      </c>
      <c r="I988" s="22">
        <v>-2128</v>
      </c>
      <c r="J988" s="22">
        <v>-2128</v>
      </c>
    </row>
    <row r="989" spans="1:10" x14ac:dyDescent="0.25">
      <c r="A989" s="21" t="s">
        <v>8738</v>
      </c>
      <c r="B989" s="21" t="s">
        <v>21768</v>
      </c>
      <c r="C989" s="21" t="s">
        <v>564</v>
      </c>
      <c r="D989" s="21" t="s">
        <v>563</v>
      </c>
      <c r="E989" s="21" t="s">
        <v>10049</v>
      </c>
      <c r="F989" s="20">
        <v>41593</v>
      </c>
      <c r="H989" t="s">
        <v>1376</v>
      </c>
      <c r="I989" s="22">
        <v>-854</v>
      </c>
      <c r="J989" s="22">
        <v>-854</v>
      </c>
    </row>
    <row r="990" spans="1:10" x14ac:dyDescent="0.25">
      <c r="A990" s="21" t="s">
        <v>8738</v>
      </c>
      <c r="B990" s="21" t="s">
        <v>21768</v>
      </c>
      <c r="C990" s="21" t="s">
        <v>564</v>
      </c>
      <c r="D990" s="21" t="s">
        <v>563</v>
      </c>
      <c r="E990" s="21" t="s">
        <v>10050</v>
      </c>
      <c r="F990" s="20">
        <v>41593</v>
      </c>
      <c r="H990" t="s">
        <v>1377</v>
      </c>
      <c r="I990" s="22">
        <v>-1287.2</v>
      </c>
      <c r="J990" s="22">
        <v>-1287.2</v>
      </c>
    </row>
    <row r="991" spans="1:10" x14ac:dyDescent="0.25">
      <c r="A991" s="21" t="s">
        <v>8738</v>
      </c>
      <c r="B991" s="21" t="s">
        <v>21768</v>
      </c>
      <c r="C991" s="21" t="s">
        <v>564</v>
      </c>
      <c r="D991" s="21" t="s">
        <v>563</v>
      </c>
      <c r="E991" s="21" t="s">
        <v>10051</v>
      </c>
      <c r="F991" s="20">
        <v>41593</v>
      </c>
      <c r="H991" t="s">
        <v>1378</v>
      </c>
      <c r="I991" s="22">
        <v>-904.59</v>
      </c>
      <c r="J991" s="22">
        <v>-904.59</v>
      </c>
    </row>
    <row r="992" spans="1:10" x14ac:dyDescent="0.25">
      <c r="A992" s="21" t="s">
        <v>8738</v>
      </c>
      <c r="B992" s="21" t="s">
        <v>21768</v>
      </c>
      <c r="C992" s="21" t="s">
        <v>564</v>
      </c>
      <c r="D992" s="21" t="s">
        <v>563</v>
      </c>
      <c r="E992" s="21" t="s">
        <v>10052</v>
      </c>
      <c r="F992" s="20">
        <v>41593</v>
      </c>
      <c r="H992" t="s">
        <v>1379</v>
      </c>
      <c r="I992" s="22">
        <v>-1363.44</v>
      </c>
      <c r="J992" s="22">
        <v>-1363.44</v>
      </c>
    </row>
    <row r="993" spans="1:10" x14ac:dyDescent="0.25">
      <c r="A993" s="21" t="s">
        <v>8738</v>
      </c>
      <c r="B993" s="21" t="s">
        <v>21768</v>
      </c>
      <c r="C993" s="21" t="s">
        <v>564</v>
      </c>
      <c r="D993" s="21" t="s">
        <v>563</v>
      </c>
      <c r="E993" s="21" t="s">
        <v>10053</v>
      </c>
      <c r="F993" s="20">
        <v>41593</v>
      </c>
      <c r="H993" t="s">
        <v>1380</v>
      </c>
      <c r="I993" s="22">
        <v>-471.96</v>
      </c>
      <c r="J993" s="22">
        <v>-471.96</v>
      </c>
    </row>
    <row r="994" spans="1:10" x14ac:dyDescent="0.25">
      <c r="A994" s="21" t="s">
        <v>8738</v>
      </c>
      <c r="B994" s="21" t="s">
        <v>21768</v>
      </c>
      <c r="C994" s="21" t="s">
        <v>564</v>
      </c>
      <c r="D994" s="21" t="s">
        <v>563</v>
      </c>
      <c r="E994" s="21" t="s">
        <v>10054</v>
      </c>
      <c r="F994" s="20">
        <v>41593</v>
      </c>
      <c r="H994" t="s">
        <v>1381</v>
      </c>
      <c r="I994" s="22">
        <v>-445.57</v>
      </c>
      <c r="J994" s="22">
        <v>-445.57</v>
      </c>
    </row>
    <row r="995" spans="1:10" x14ac:dyDescent="0.25">
      <c r="A995" s="21" t="s">
        <v>8740</v>
      </c>
      <c r="B995" s="21" t="s">
        <v>21768</v>
      </c>
      <c r="C995" s="21" t="s">
        <v>9746</v>
      </c>
      <c r="D995" s="21" t="s">
        <v>978</v>
      </c>
      <c r="E995" s="21" t="s">
        <v>10055</v>
      </c>
      <c r="F995" s="20">
        <v>41593</v>
      </c>
      <c r="H995" t="s">
        <v>1382</v>
      </c>
      <c r="I995" s="22">
        <v>15300</v>
      </c>
      <c r="J995" s="22">
        <v>15300</v>
      </c>
    </row>
    <row r="996" spans="1:10" x14ac:dyDescent="0.25">
      <c r="A996" s="21" t="s">
        <v>8740</v>
      </c>
      <c r="B996" s="21" t="s">
        <v>21768</v>
      </c>
      <c r="C996" s="21" t="s">
        <v>990</v>
      </c>
      <c r="D996" s="21" t="s">
        <v>989</v>
      </c>
      <c r="E996" s="21" t="s">
        <v>10056</v>
      </c>
      <c r="F996" s="20">
        <v>41596</v>
      </c>
      <c r="G996" s="21" t="s">
        <v>1383</v>
      </c>
      <c r="H996" t="s">
        <v>1383</v>
      </c>
      <c r="I996" s="22">
        <v>688524.35</v>
      </c>
      <c r="J996" s="22">
        <v>688524.35</v>
      </c>
    </row>
    <row r="997" spans="1:10" x14ac:dyDescent="0.25">
      <c r="A997" s="21" t="s">
        <v>8740</v>
      </c>
      <c r="B997" s="21" t="s">
        <v>21768</v>
      </c>
      <c r="C997" s="21" t="s">
        <v>990</v>
      </c>
      <c r="D997" s="21" t="s">
        <v>989</v>
      </c>
      <c r="E997" s="21" t="s">
        <v>10057</v>
      </c>
      <c r="F997" s="20">
        <v>41596</v>
      </c>
      <c r="G997" s="21" t="s">
        <v>1383</v>
      </c>
      <c r="H997" t="s">
        <v>17560</v>
      </c>
      <c r="I997" s="22">
        <v>-3442621.75</v>
      </c>
      <c r="J997" s="22">
        <v>-3442621.75</v>
      </c>
    </row>
    <row r="998" spans="1:10" x14ac:dyDescent="0.25">
      <c r="A998" s="21" t="s">
        <v>8738</v>
      </c>
      <c r="B998" s="21" t="s">
        <v>21768</v>
      </c>
      <c r="C998" s="21" t="s">
        <v>564</v>
      </c>
      <c r="D998" s="21" t="s">
        <v>563</v>
      </c>
      <c r="E998" s="21" t="s">
        <v>10058</v>
      </c>
      <c r="F998" s="20">
        <v>41598</v>
      </c>
      <c r="H998" t="s">
        <v>1384</v>
      </c>
      <c r="I998" s="22">
        <v>-367.35</v>
      </c>
      <c r="J998" s="22">
        <v>-367.35</v>
      </c>
    </row>
    <row r="999" spans="1:10" x14ac:dyDescent="0.25">
      <c r="A999" s="21" t="s">
        <v>8738</v>
      </c>
      <c r="B999" s="21" t="s">
        <v>21768</v>
      </c>
      <c r="C999" s="21" t="s">
        <v>564</v>
      </c>
      <c r="D999" s="21" t="s">
        <v>563</v>
      </c>
      <c r="E999" s="21" t="s">
        <v>10059</v>
      </c>
      <c r="F999" s="20">
        <v>41598</v>
      </c>
      <c r="H999" t="s">
        <v>1385</v>
      </c>
      <c r="I999" s="22">
        <v>-346.8</v>
      </c>
      <c r="J999" s="22">
        <v>-346.8</v>
      </c>
    </row>
    <row r="1000" spans="1:10" x14ac:dyDescent="0.25">
      <c r="A1000" s="21" t="s">
        <v>8738</v>
      </c>
      <c r="B1000" s="21" t="s">
        <v>21768</v>
      </c>
      <c r="C1000" s="21" t="s">
        <v>564</v>
      </c>
      <c r="D1000" s="21" t="s">
        <v>563</v>
      </c>
      <c r="E1000" s="21" t="s">
        <v>10060</v>
      </c>
      <c r="F1000" s="20">
        <v>41598</v>
      </c>
      <c r="H1000" t="s">
        <v>1386</v>
      </c>
      <c r="I1000" s="22">
        <v>-723.67</v>
      </c>
      <c r="J1000" s="22">
        <v>-723.67</v>
      </c>
    </row>
    <row r="1001" spans="1:10" x14ac:dyDescent="0.25">
      <c r="A1001" s="21" t="s">
        <v>8738</v>
      </c>
      <c r="B1001" s="21" t="s">
        <v>21768</v>
      </c>
      <c r="C1001" s="21" t="s">
        <v>564</v>
      </c>
      <c r="D1001" s="21" t="s">
        <v>563</v>
      </c>
      <c r="E1001" s="21" t="s">
        <v>10061</v>
      </c>
      <c r="F1001" s="20">
        <v>41598</v>
      </c>
      <c r="H1001" t="s">
        <v>1387</v>
      </c>
      <c r="I1001" s="22">
        <v>-683.2</v>
      </c>
      <c r="J1001" s="22">
        <v>-683.2</v>
      </c>
    </row>
    <row r="1002" spans="1:10" x14ac:dyDescent="0.25">
      <c r="A1002" s="21" t="s">
        <v>8738</v>
      </c>
      <c r="B1002" s="21" t="s">
        <v>21768</v>
      </c>
      <c r="C1002" s="21" t="s">
        <v>564</v>
      </c>
      <c r="D1002" s="21" t="s">
        <v>563</v>
      </c>
      <c r="E1002" s="21" t="s">
        <v>10062</v>
      </c>
      <c r="F1002" s="20">
        <v>41598</v>
      </c>
      <c r="H1002" t="s">
        <v>1388</v>
      </c>
      <c r="I1002" s="22">
        <v>-888.15</v>
      </c>
      <c r="J1002" s="22">
        <v>-888.15</v>
      </c>
    </row>
    <row r="1003" spans="1:10" x14ac:dyDescent="0.25">
      <c r="A1003" s="21" t="s">
        <v>8738</v>
      </c>
      <c r="B1003" s="21" t="s">
        <v>21768</v>
      </c>
      <c r="C1003" s="21" t="s">
        <v>564</v>
      </c>
      <c r="D1003" s="21" t="s">
        <v>563</v>
      </c>
      <c r="E1003" s="21" t="s">
        <v>10063</v>
      </c>
      <c r="F1003" s="20">
        <v>41598</v>
      </c>
      <c r="H1003" t="s">
        <v>1389</v>
      </c>
      <c r="I1003" s="22">
        <v>-940.76</v>
      </c>
      <c r="J1003" s="22">
        <v>-940.76</v>
      </c>
    </row>
    <row r="1004" spans="1:10" x14ac:dyDescent="0.25">
      <c r="A1004" s="21" t="s">
        <v>9142</v>
      </c>
      <c r="B1004" s="21" t="s">
        <v>21768</v>
      </c>
      <c r="C1004" s="21" t="s">
        <v>1020</v>
      </c>
      <c r="D1004" s="21" t="s">
        <v>1019</v>
      </c>
      <c r="E1004" s="21" t="s">
        <v>10064</v>
      </c>
      <c r="F1004" s="20">
        <v>41598</v>
      </c>
      <c r="G1004" s="21" t="s">
        <v>1390</v>
      </c>
      <c r="H1004" t="s">
        <v>17501</v>
      </c>
      <c r="I1004" s="22">
        <v>-58730</v>
      </c>
      <c r="J1004" s="22">
        <v>-58730</v>
      </c>
    </row>
    <row r="1005" spans="1:10" x14ac:dyDescent="0.25">
      <c r="A1005" s="21" t="s">
        <v>8738</v>
      </c>
      <c r="B1005" s="21" t="s">
        <v>21768</v>
      </c>
      <c r="C1005" s="21" t="s">
        <v>564</v>
      </c>
      <c r="D1005" s="21" t="s">
        <v>563</v>
      </c>
      <c r="E1005" s="21" t="s">
        <v>10065</v>
      </c>
      <c r="F1005" s="20">
        <v>41599</v>
      </c>
      <c r="H1005" t="s">
        <v>1391</v>
      </c>
      <c r="I1005" s="22">
        <v>-463.54</v>
      </c>
      <c r="J1005" s="22">
        <v>-463.54</v>
      </c>
    </row>
    <row r="1006" spans="1:10" x14ac:dyDescent="0.25">
      <c r="A1006" s="21" t="s">
        <v>8738</v>
      </c>
      <c r="B1006" s="21" t="s">
        <v>21768</v>
      </c>
      <c r="C1006" s="21" t="s">
        <v>564</v>
      </c>
      <c r="D1006" s="21" t="s">
        <v>563</v>
      </c>
      <c r="E1006" s="21" t="s">
        <v>10066</v>
      </c>
      <c r="F1006" s="20">
        <v>41599</v>
      </c>
      <c r="H1006" t="s">
        <v>1392</v>
      </c>
      <c r="I1006" s="22">
        <v>-491</v>
      </c>
      <c r="J1006" s="22">
        <v>-491</v>
      </c>
    </row>
    <row r="1007" spans="1:10" x14ac:dyDescent="0.25">
      <c r="A1007" s="21" t="s">
        <v>8740</v>
      </c>
      <c r="B1007" s="21" t="s">
        <v>21768</v>
      </c>
      <c r="C1007" s="21" t="s">
        <v>10067</v>
      </c>
      <c r="D1007" s="21" t="s">
        <v>1393</v>
      </c>
      <c r="E1007" s="21" t="s">
        <v>10068</v>
      </c>
      <c r="F1007" s="20">
        <v>41599</v>
      </c>
      <c r="G1007" s="21" t="s">
        <v>1394</v>
      </c>
      <c r="H1007" t="s">
        <v>17544</v>
      </c>
      <c r="I1007" s="22">
        <v>-108000</v>
      </c>
      <c r="J1007" s="22">
        <v>-108000</v>
      </c>
    </row>
    <row r="1008" spans="1:10" x14ac:dyDescent="0.25">
      <c r="A1008" s="21" t="s">
        <v>8740</v>
      </c>
      <c r="B1008" s="21" t="s">
        <v>21768</v>
      </c>
      <c r="C1008" s="21" t="s">
        <v>10069</v>
      </c>
      <c r="D1008" s="21" t="s">
        <v>1395</v>
      </c>
      <c r="E1008" s="21" t="s">
        <v>10070</v>
      </c>
      <c r="F1008" s="20">
        <v>41600</v>
      </c>
      <c r="G1008" s="21" t="s">
        <v>1396</v>
      </c>
      <c r="H1008" t="s">
        <v>16755</v>
      </c>
      <c r="I1008" s="22">
        <v>-8837776.1600000001</v>
      </c>
      <c r="J1008" s="22">
        <v>-1767555.23</v>
      </c>
    </row>
    <row r="1009" spans="1:10" x14ac:dyDescent="0.25">
      <c r="A1009" s="21" t="s">
        <v>8738</v>
      </c>
      <c r="B1009" s="21" t="s">
        <v>21768</v>
      </c>
      <c r="C1009" s="21" t="s">
        <v>1328</v>
      </c>
      <c r="D1009" s="21" t="s">
        <v>1327</v>
      </c>
      <c r="E1009" s="21" t="s">
        <v>10071</v>
      </c>
      <c r="F1009" s="20">
        <v>41603</v>
      </c>
      <c r="G1009" s="21" t="s">
        <v>1397</v>
      </c>
      <c r="H1009" t="s">
        <v>16481</v>
      </c>
      <c r="I1009" s="22">
        <v>-59000</v>
      </c>
      <c r="J1009" s="22">
        <v>-59000</v>
      </c>
    </row>
    <row r="1010" spans="1:10" x14ac:dyDescent="0.25">
      <c r="A1010" s="21" t="s">
        <v>9142</v>
      </c>
      <c r="B1010" s="21" t="s">
        <v>21768</v>
      </c>
      <c r="C1010" s="21" t="s">
        <v>10072</v>
      </c>
      <c r="D1010" s="21" t="s">
        <v>1398</v>
      </c>
      <c r="E1010" s="21" t="s">
        <v>10073</v>
      </c>
      <c r="F1010" s="20">
        <v>41603</v>
      </c>
      <c r="G1010" s="21" t="s">
        <v>1399</v>
      </c>
      <c r="H1010" t="s">
        <v>1400</v>
      </c>
      <c r="I1010" s="22">
        <v>-6398.15</v>
      </c>
      <c r="J1010" s="22">
        <v>-6398.15</v>
      </c>
    </row>
    <row r="1011" spans="1:10" x14ac:dyDescent="0.25">
      <c r="A1011" s="21" t="s">
        <v>9142</v>
      </c>
      <c r="B1011" s="21" t="s">
        <v>21768</v>
      </c>
      <c r="C1011" s="21" t="s">
        <v>10074</v>
      </c>
      <c r="D1011" s="21" t="s">
        <v>1401</v>
      </c>
      <c r="E1011" s="21" t="s">
        <v>10075</v>
      </c>
      <c r="F1011" s="20">
        <v>41603</v>
      </c>
      <c r="G1011" s="21" t="s">
        <v>1402</v>
      </c>
      <c r="H1011" t="s">
        <v>1400</v>
      </c>
      <c r="I1011" s="22">
        <v>-227041.99</v>
      </c>
      <c r="J1011" s="22">
        <v>-227041.99</v>
      </c>
    </row>
    <row r="1012" spans="1:10" x14ac:dyDescent="0.25">
      <c r="A1012" s="21" t="s">
        <v>9142</v>
      </c>
      <c r="B1012" s="21" t="s">
        <v>21768</v>
      </c>
      <c r="C1012" s="21" t="s">
        <v>10076</v>
      </c>
      <c r="D1012" s="21" t="s">
        <v>1403</v>
      </c>
      <c r="E1012" s="21" t="s">
        <v>10077</v>
      </c>
      <c r="F1012" s="20">
        <v>41603</v>
      </c>
      <c r="G1012" s="21" t="s">
        <v>1404</v>
      </c>
      <c r="H1012" t="s">
        <v>1400</v>
      </c>
      <c r="I1012" s="22">
        <v>-99251.92</v>
      </c>
      <c r="J1012" s="22">
        <v>-99251.92</v>
      </c>
    </row>
    <row r="1013" spans="1:10" x14ac:dyDescent="0.25">
      <c r="A1013" s="21" t="s">
        <v>9142</v>
      </c>
      <c r="B1013" s="21" t="s">
        <v>21768</v>
      </c>
      <c r="C1013" s="21" t="s">
        <v>10078</v>
      </c>
      <c r="D1013" s="21" t="s">
        <v>1405</v>
      </c>
      <c r="E1013" s="21" t="s">
        <v>10079</v>
      </c>
      <c r="F1013" s="20">
        <v>41603</v>
      </c>
      <c r="G1013" s="21" t="s">
        <v>1406</v>
      </c>
      <c r="H1013" t="s">
        <v>1400</v>
      </c>
      <c r="I1013" s="22">
        <v>-270107.48</v>
      </c>
      <c r="J1013" s="22">
        <v>-270107.48</v>
      </c>
    </row>
    <row r="1014" spans="1:10" x14ac:dyDescent="0.25">
      <c r="A1014" s="21" t="s">
        <v>9142</v>
      </c>
      <c r="B1014" s="21" t="s">
        <v>21768</v>
      </c>
      <c r="C1014" s="21" t="s">
        <v>10080</v>
      </c>
      <c r="D1014" s="21" t="s">
        <v>1407</v>
      </c>
      <c r="E1014" s="21" t="s">
        <v>10081</v>
      </c>
      <c r="F1014" s="20">
        <v>41603</v>
      </c>
      <c r="G1014" s="21" t="s">
        <v>1408</v>
      </c>
      <c r="H1014" t="s">
        <v>1400</v>
      </c>
      <c r="I1014" s="22">
        <v>-148280.39000000001</v>
      </c>
      <c r="J1014" s="22">
        <v>-148280.39000000001</v>
      </c>
    </row>
    <row r="1015" spans="1:10" x14ac:dyDescent="0.25">
      <c r="A1015" s="21" t="s">
        <v>9142</v>
      </c>
      <c r="B1015" s="21" t="s">
        <v>21768</v>
      </c>
      <c r="C1015" s="21" t="s">
        <v>10082</v>
      </c>
      <c r="D1015" s="21" t="s">
        <v>1409</v>
      </c>
      <c r="E1015" s="21" t="s">
        <v>10083</v>
      </c>
      <c r="F1015" s="20">
        <v>41603</v>
      </c>
      <c r="G1015" s="21" t="s">
        <v>1410</v>
      </c>
      <c r="H1015" t="s">
        <v>1400</v>
      </c>
      <c r="I1015" s="22">
        <v>-7083.99</v>
      </c>
      <c r="J1015" s="22">
        <v>-7083.99</v>
      </c>
    </row>
    <row r="1016" spans="1:10" x14ac:dyDescent="0.25">
      <c r="A1016" s="21" t="s">
        <v>9142</v>
      </c>
      <c r="B1016" s="21" t="s">
        <v>21768</v>
      </c>
      <c r="C1016" s="21" t="s">
        <v>10084</v>
      </c>
      <c r="D1016" s="21" t="s">
        <v>1411</v>
      </c>
      <c r="E1016" s="21" t="s">
        <v>10085</v>
      </c>
      <c r="F1016" s="20">
        <v>41603</v>
      </c>
      <c r="G1016" s="21" t="s">
        <v>1412</v>
      </c>
      <c r="H1016" t="s">
        <v>1400</v>
      </c>
      <c r="I1016" s="22">
        <v>-370202.35</v>
      </c>
      <c r="J1016" s="22">
        <v>-370202.35</v>
      </c>
    </row>
    <row r="1017" spans="1:10" x14ac:dyDescent="0.25">
      <c r="A1017" s="21" t="s">
        <v>9142</v>
      </c>
      <c r="B1017" s="21" t="s">
        <v>21768</v>
      </c>
      <c r="C1017" s="21" t="s">
        <v>10086</v>
      </c>
      <c r="D1017" s="21" t="s">
        <v>1413</v>
      </c>
      <c r="E1017" s="21" t="s">
        <v>10087</v>
      </c>
      <c r="F1017" s="20">
        <v>41603</v>
      </c>
      <c r="G1017" s="21" t="s">
        <v>1414</v>
      </c>
      <c r="H1017" t="s">
        <v>1400</v>
      </c>
      <c r="I1017" s="22">
        <v>-76428.56</v>
      </c>
      <c r="J1017" s="22">
        <v>-76428.56</v>
      </c>
    </row>
    <row r="1018" spans="1:10" x14ac:dyDescent="0.25">
      <c r="A1018" s="21" t="s">
        <v>9142</v>
      </c>
      <c r="B1018" s="21" t="s">
        <v>21768</v>
      </c>
      <c r="C1018" s="21" t="s">
        <v>10088</v>
      </c>
      <c r="D1018" s="21" t="s">
        <v>1415</v>
      </c>
      <c r="E1018" s="21" t="s">
        <v>10089</v>
      </c>
      <c r="F1018" s="20">
        <v>41603</v>
      </c>
      <c r="G1018" s="21" t="s">
        <v>1416</v>
      </c>
      <c r="H1018" t="s">
        <v>1400</v>
      </c>
      <c r="I1018" s="22">
        <v>-289561.55</v>
      </c>
      <c r="J1018" s="22">
        <v>-289561.55</v>
      </c>
    </row>
    <row r="1019" spans="1:10" x14ac:dyDescent="0.25">
      <c r="A1019" s="21" t="s">
        <v>9142</v>
      </c>
      <c r="B1019" s="21" t="s">
        <v>21768</v>
      </c>
      <c r="C1019" s="21" t="s">
        <v>10090</v>
      </c>
      <c r="D1019" s="21" t="s">
        <v>1417</v>
      </c>
      <c r="E1019" s="21" t="s">
        <v>10091</v>
      </c>
      <c r="F1019" s="20">
        <v>41603</v>
      </c>
      <c r="G1019" s="21" t="s">
        <v>1418</v>
      </c>
      <c r="H1019" t="s">
        <v>1400</v>
      </c>
      <c r="I1019" s="22">
        <v>-96750</v>
      </c>
      <c r="J1019" s="22">
        <v>-96750</v>
      </c>
    </row>
    <row r="1020" spans="1:10" x14ac:dyDescent="0.25">
      <c r="A1020" s="21" t="s">
        <v>9142</v>
      </c>
      <c r="B1020" s="21" t="s">
        <v>21768</v>
      </c>
      <c r="C1020" s="21" t="s">
        <v>10092</v>
      </c>
      <c r="D1020" s="21" t="s">
        <v>1419</v>
      </c>
      <c r="E1020" s="21" t="s">
        <v>10093</v>
      </c>
      <c r="F1020" s="20">
        <v>41603</v>
      </c>
      <c r="G1020" s="21" t="s">
        <v>1420</v>
      </c>
      <c r="H1020" t="s">
        <v>1400</v>
      </c>
      <c r="I1020" s="22">
        <v>-13808.38</v>
      </c>
      <c r="J1020" s="22">
        <v>-13808.38</v>
      </c>
    </row>
    <row r="1021" spans="1:10" x14ac:dyDescent="0.25">
      <c r="A1021" s="21" t="s">
        <v>9142</v>
      </c>
      <c r="B1021" s="21" t="s">
        <v>21768</v>
      </c>
      <c r="C1021" s="21" t="s">
        <v>10094</v>
      </c>
      <c r="D1021" s="21" t="s">
        <v>1421</v>
      </c>
      <c r="E1021" s="21" t="s">
        <v>10095</v>
      </c>
      <c r="F1021" s="20">
        <v>41603</v>
      </c>
      <c r="G1021" s="21" t="s">
        <v>1422</v>
      </c>
      <c r="H1021" t="s">
        <v>1400</v>
      </c>
      <c r="I1021" s="22">
        <v>-24012.34</v>
      </c>
      <c r="J1021" s="22">
        <v>-24012.34</v>
      </c>
    </row>
    <row r="1022" spans="1:10" x14ac:dyDescent="0.25">
      <c r="A1022" s="21" t="s">
        <v>8740</v>
      </c>
      <c r="B1022" s="21" t="s">
        <v>21768</v>
      </c>
      <c r="C1022" s="21" t="s">
        <v>1424</v>
      </c>
      <c r="D1022" s="21" t="s">
        <v>1423</v>
      </c>
      <c r="E1022" s="21" t="s">
        <v>10096</v>
      </c>
      <c r="F1022" s="20">
        <v>41603</v>
      </c>
      <c r="G1022" s="21" t="s">
        <v>1425</v>
      </c>
      <c r="H1022" t="s">
        <v>18082</v>
      </c>
      <c r="I1022" s="22">
        <v>-17302191.609999999</v>
      </c>
      <c r="J1022" s="22">
        <v>-17302191.609999999</v>
      </c>
    </row>
    <row r="1023" spans="1:10" x14ac:dyDescent="0.25">
      <c r="A1023" s="21" t="s">
        <v>9142</v>
      </c>
      <c r="B1023" s="21" t="s">
        <v>21768</v>
      </c>
      <c r="C1023" s="21" t="s">
        <v>10097</v>
      </c>
      <c r="D1023" s="21" t="s">
        <v>1426</v>
      </c>
      <c r="E1023" s="21" t="s">
        <v>10098</v>
      </c>
      <c r="F1023" s="20">
        <v>41604</v>
      </c>
      <c r="G1023" s="21" t="s">
        <v>1427</v>
      </c>
      <c r="H1023" t="s">
        <v>1428</v>
      </c>
      <c r="I1023" s="22">
        <v>-9446.24</v>
      </c>
      <c r="J1023" s="22">
        <v>-9446.24</v>
      </c>
    </row>
    <row r="1024" spans="1:10" x14ac:dyDescent="0.25">
      <c r="A1024" s="21" t="s">
        <v>9142</v>
      </c>
      <c r="B1024" s="21" t="s">
        <v>21768</v>
      </c>
      <c r="C1024" s="21" t="s">
        <v>10101</v>
      </c>
      <c r="D1024" s="21" t="s">
        <v>1433</v>
      </c>
      <c r="E1024" s="21" t="s">
        <v>10102</v>
      </c>
      <c r="F1024" s="20">
        <v>41605</v>
      </c>
      <c r="G1024" s="21" t="s">
        <v>1434</v>
      </c>
      <c r="H1024" t="s">
        <v>1435</v>
      </c>
      <c r="I1024" s="22">
        <v>-51984.31</v>
      </c>
      <c r="J1024" s="22">
        <v>-51984.31</v>
      </c>
    </row>
    <row r="1025" spans="1:10" x14ac:dyDescent="0.25">
      <c r="A1025" s="21" t="s">
        <v>9142</v>
      </c>
      <c r="B1025" s="21" t="s">
        <v>21768</v>
      </c>
      <c r="C1025" s="21" t="s">
        <v>10103</v>
      </c>
      <c r="D1025" s="21" t="s">
        <v>1436</v>
      </c>
      <c r="E1025" s="21" t="s">
        <v>10104</v>
      </c>
      <c r="F1025" s="20">
        <v>41605</v>
      </c>
      <c r="G1025" s="21" t="s">
        <v>1437</v>
      </c>
      <c r="H1025" t="s">
        <v>1435</v>
      </c>
      <c r="I1025" s="22">
        <v>-134529.41</v>
      </c>
      <c r="J1025" s="22">
        <v>-134529.41</v>
      </c>
    </row>
    <row r="1026" spans="1:10" x14ac:dyDescent="0.25">
      <c r="A1026" s="21" t="s">
        <v>9142</v>
      </c>
      <c r="B1026" s="21" t="s">
        <v>21768</v>
      </c>
      <c r="C1026" s="21" t="s">
        <v>10105</v>
      </c>
      <c r="D1026" s="21" t="s">
        <v>1438</v>
      </c>
      <c r="E1026" s="21" t="s">
        <v>10106</v>
      </c>
      <c r="F1026" s="20">
        <v>41605</v>
      </c>
      <c r="G1026" s="21" t="s">
        <v>1439</v>
      </c>
      <c r="H1026" t="s">
        <v>1435</v>
      </c>
      <c r="I1026" s="22">
        <v>-15995.39</v>
      </c>
      <c r="J1026" s="22">
        <v>-15995.39</v>
      </c>
    </row>
    <row r="1027" spans="1:10" x14ac:dyDescent="0.25">
      <c r="A1027" s="21" t="s">
        <v>9142</v>
      </c>
      <c r="B1027" s="21" t="s">
        <v>21768</v>
      </c>
      <c r="C1027" s="21" t="s">
        <v>10107</v>
      </c>
      <c r="D1027" s="21" t="s">
        <v>1440</v>
      </c>
      <c r="E1027" s="21" t="s">
        <v>10108</v>
      </c>
      <c r="F1027" s="20">
        <v>41605</v>
      </c>
      <c r="G1027" s="21" t="s">
        <v>1441</v>
      </c>
      <c r="H1027" t="s">
        <v>1435</v>
      </c>
      <c r="I1027" s="22">
        <v>-50386.239999999998</v>
      </c>
      <c r="J1027" s="22">
        <v>-50386.239999999998</v>
      </c>
    </row>
    <row r="1028" spans="1:10" x14ac:dyDescent="0.25">
      <c r="A1028" s="21" t="s">
        <v>9142</v>
      </c>
      <c r="B1028" s="21" t="s">
        <v>21768</v>
      </c>
      <c r="C1028" s="21" t="s">
        <v>10109</v>
      </c>
      <c r="D1028" s="21" t="s">
        <v>1442</v>
      </c>
      <c r="E1028" s="21" t="s">
        <v>10110</v>
      </c>
      <c r="F1028" s="20">
        <v>41605</v>
      </c>
      <c r="G1028" s="21" t="s">
        <v>1443</v>
      </c>
      <c r="H1028" t="s">
        <v>1435</v>
      </c>
      <c r="I1028" s="22">
        <v>-131610.95000000001</v>
      </c>
      <c r="J1028" s="22">
        <v>-131610.95000000001</v>
      </c>
    </row>
    <row r="1029" spans="1:10" x14ac:dyDescent="0.25">
      <c r="A1029" s="21" t="s">
        <v>9142</v>
      </c>
      <c r="B1029" s="21" t="s">
        <v>21768</v>
      </c>
      <c r="C1029" s="21" t="s">
        <v>1020</v>
      </c>
      <c r="D1029" s="21" t="s">
        <v>1019</v>
      </c>
      <c r="E1029" s="21" t="s">
        <v>10099</v>
      </c>
      <c r="F1029" s="20">
        <v>41605</v>
      </c>
      <c r="G1029" s="21" t="s">
        <v>1429</v>
      </c>
      <c r="H1029" t="s">
        <v>1430</v>
      </c>
      <c r="I1029" s="22">
        <v>-75400</v>
      </c>
      <c r="J1029" s="22">
        <v>-75400</v>
      </c>
    </row>
    <row r="1030" spans="1:10" x14ac:dyDescent="0.25">
      <c r="A1030" s="21" t="s">
        <v>9142</v>
      </c>
      <c r="B1030" s="21" t="s">
        <v>21768</v>
      </c>
      <c r="C1030" s="21" t="s">
        <v>1020</v>
      </c>
      <c r="D1030" s="21" t="s">
        <v>1019</v>
      </c>
      <c r="E1030" s="21" t="s">
        <v>10100</v>
      </c>
      <c r="F1030" s="20">
        <v>41605</v>
      </c>
      <c r="G1030" s="21" t="s">
        <v>1431</v>
      </c>
      <c r="H1030" t="s">
        <v>1432</v>
      </c>
      <c r="I1030" s="22">
        <v>-26200</v>
      </c>
      <c r="J1030" s="22">
        <v>-26200</v>
      </c>
    </row>
    <row r="1031" spans="1:10" x14ac:dyDescent="0.25">
      <c r="A1031" s="21" t="s">
        <v>9142</v>
      </c>
      <c r="B1031" s="21" t="s">
        <v>21768</v>
      </c>
      <c r="C1031" s="21" t="s">
        <v>10111</v>
      </c>
      <c r="D1031" s="21" t="s">
        <v>1444</v>
      </c>
      <c r="E1031" s="21" t="s">
        <v>10112</v>
      </c>
      <c r="F1031" s="20">
        <v>41606</v>
      </c>
      <c r="G1031" s="21" t="s">
        <v>1445</v>
      </c>
      <c r="H1031" t="s">
        <v>1428</v>
      </c>
      <c r="I1031" s="22">
        <v>-45268.74</v>
      </c>
      <c r="J1031" s="22">
        <v>-45268.74</v>
      </c>
    </row>
    <row r="1032" spans="1:10" x14ac:dyDescent="0.25">
      <c r="A1032" s="21" t="s">
        <v>9142</v>
      </c>
      <c r="B1032" s="21" t="s">
        <v>21768</v>
      </c>
      <c r="C1032" s="21" t="s">
        <v>10113</v>
      </c>
      <c r="D1032" s="21" t="s">
        <v>1446</v>
      </c>
      <c r="E1032" s="21" t="s">
        <v>10114</v>
      </c>
      <c r="F1032" s="20">
        <v>41606</v>
      </c>
      <c r="G1032" s="21" t="s">
        <v>1447</v>
      </c>
      <c r="H1032" t="s">
        <v>1428</v>
      </c>
      <c r="I1032" s="22">
        <v>-27554.68</v>
      </c>
      <c r="J1032" s="22">
        <v>-27554.68</v>
      </c>
    </row>
    <row r="1033" spans="1:10" x14ac:dyDescent="0.25">
      <c r="A1033" s="21" t="s">
        <v>9142</v>
      </c>
      <c r="B1033" s="21" t="s">
        <v>21768</v>
      </c>
      <c r="C1033" s="21" t="s">
        <v>10115</v>
      </c>
      <c r="D1033" s="21" t="s">
        <v>1448</v>
      </c>
      <c r="E1033" s="21" t="s">
        <v>10116</v>
      </c>
      <c r="F1033" s="20">
        <v>41606</v>
      </c>
      <c r="G1033" s="21" t="s">
        <v>1449</v>
      </c>
      <c r="H1033" t="s">
        <v>1428</v>
      </c>
      <c r="I1033" s="22">
        <v>-14536.23</v>
      </c>
      <c r="J1033" s="22">
        <v>-14536.23</v>
      </c>
    </row>
    <row r="1034" spans="1:10" x14ac:dyDescent="0.25">
      <c r="A1034" s="21" t="s">
        <v>9142</v>
      </c>
      <c r="B1034" s="21" t="s">
        <v>21768</v>
      </c>
      <c r="C1034" s="21" t="s">
        <v>10117</v>
      </c>
      <c r="D1034" s="21" t="s">
        <v>1450</v>
      </c>
      <c r="E1034" s="21" t="s">
        <v>10118</v>
      </c>
      <c r="F1034" s="20">
        <v>41606</v>
      </c>
      <c r="G1034" s="21" t="s">
        <v>1451</v>
      </c>
      <c r="H1034" t="s">
        <v>1428</v>
      </c>
      <c r="I1034" s="22">
        <v>-7084.68</v>
      </c>
      <c r="J1034" s="22">
        <v>-7084.68</v>
      </c>
    </row>
    <row r="1035" spans="1:10" x14ac:dyDescent="0.25">
      <c r="A1035" s="21" t="s">
        <v>9142</v>
      </c>
      <c r="B1035" s="21" t="s">
        <v>21768</v>
      </c>
      <c r="C1035" s="21" t="s">
        <v>10119</v>
      </c>
      <c r="D1035" s="21" t="s">
        <v>1452</v>
      </c>
      <c r="E1035" s="21" t="s">
        <v>10120</v>
      </c>
      <c r="F1035" s="20">
        <v>41606</v>
      </c>
      <c r="G1035" s="21" t="s">
        <v>1453</v>
      </c>
      <c r="H1035" t="s">
        <v>1428</v>
      </c>
      <c r="I1035" s="22">
        <v>-32672.18</v>
      </c>
      <c r="J1035" s="22">
        <v>-32672.18</v>
      </c>
    </row>
    <row r="1036" spans="1:10" x14ac:dyDescent="0.25">
      <c r="A1036" s="21" t="s">
        <v>9142</v>
      </c>
      <c r="B1036" s="21" t="s">
        <v>21768</v>
      </c>
      <c r="C1036" s="21" t="s">
        <v>10121</v>
      </c>
      <c r="D1036" s="21" t="s">
        <v>1454</v>
      </c>
      <c r="E1036" s="21" t="s">
        <v>10122</v>
      </c>
      <c r="F1036" s="20">
        <v>41606</v>
      </c>
      <c r="G1036" s="21" t="s">
        <v>1455</v>
      </c>
      <c r="H1036" t="s">
        <v>1428</v>
      </c>
      <c r="I1036" s="22">
        <v>-32672.18</v>
      </c>
      <c r="J1036" s="22">
        <v>-32672.18</v>
      </c>
    </row>
    <row r="1037" spans="1:10" x14ac:dyDescent="0.25">
      <c r="A1037" s="21" t="s">
        <v>9142</v>
      </c>
      <c r="B1037" s="21" t="s">
        <v>21768</v>
      </c>
      <c r="C1037" s="21" t="s">
        <v>10123</v>
      </c>
      <c r="D1037" s="21" t="s">
        <v>1456</v>
      </c>
      <c r="E1037" s="21" t="s">
        <v>10124</v>
      </c>
      <c r="F1037" s="20">
        <v>41606</v>
      </c>
      <c r="G1037" s="21" t="s">
        <v>1457</v>
      </c>
      <c r="H1037" t="s">
        <v>1428</v>
      </c>
      <c r="I1037" s="22">
        <v>-37592.959999999999</v>
      </c>
      <c r="J1037" s="22">
        <v>-37592.959999999999</v>
      </c>
    </row>
    <row r="1038" spans="1:10" x14ac:dyDescent="0.25">
      <c r="A1038" s="21" t="s">
        <v>9142</v>
      </c>
      <c r="B1038" s="21" t="s">
        <v>21768</v>
      </c>
      <c r="C1038" s="21" t="s">
        <v>10125</v>
      </c>
      <c r="D1038" s="21" t="s">
        <v>1458</v>
      </c>
      <c r="E1038" s="21" t="s">
        <v>10126</v>
      </c>
      <c r="F1038" s="20">
        <v>41606</v>
      </c>
      <c r="G1038" s="21" t="s">
        <v>1459</v>
      </c>
      <c r="H1038" t="s">
        <v>1428</v>
      </c>
      <c r="I1038" s="22">
        <v>-29565.52</v>
      </c>
      <c r="J1038" s="22">
        <v>-29565.52</v>
      </c>
    </row>
    <row r="1039" spans="1:10" x14ac:dyDescent="0.25">
      <c r="A1039" s="21" t="s">
        <v>9142</v>
      </c>
      <c r="B1039" s="21" t="s">
        <v>21768</v>
      </c>
      <c r="C1039" s="21" t="s">
        <v>9077</v>
      </c>
      <c r="D1039" s="21" t="s">
        <v>307</v>
      </c>
      <c r="E1039" s="21" t="s">
        <v>10127</v>
      </c>
      <c r="F1039" s="20">
        <v>41606</v>
      </c>
      <c r="G1039" s="21" t="s">
        <v>1460</v>
      </c>
      <c r="H1039" t="s">
        <v>1428</v>
      </c>
      <c r="I1039" s="22">
        <v>-25414.6</v>
      </c>
      <c r="J1039" s="22">
        <v>-25414.6</v>
      </c>
    </row>
    <row r="1040" spans="1:10" x14ac:dyDescent="0.25">
      <c r="A1040" s="21" t="s">
        <v>9142</v>
      </c>
      <c r="B1040" s="21" t="s">
        <v>21768</v>
      </c>
      <c r="C1040" s="21" t="s">
        <v>10128</v>
      </c>
      <c r="D1040" s="21" t="s">
        <v>1461</v>
      </c>
      <c r="E1040" s="21" t="s">
        <v>10129</v>
      </c>
      <c r="F1040" s="20">
        <v>41606</v>
      </c>
      <c r="G1040" s="21" t="s">
        <v>1462</v>
      </c>
      <c r="H1040" t="s">
        <v>1428</v>
      </c>
      <c r="I1040" s="22">
        <v>-19220.72</v>
      </c>
      <c r="J1040" s="22">
        <v>-19220.72</v>
      </c>
    </row>
    <row r="1041" spans="1:10" x14ac:dyDescent="0.25">
      <c r="A1041" s="21" t="s">
        <v>9142</v>
      </c>
      <c r="B1041" s="21" t="s">
        <v>21768</v>
      </c>
      <c r="C1041" s="21" t="s">
        <v>10130</v>
      </c>
      <c r="D1041" s="21" t="s">
        <v>1463</v>
      </c>
      <c r="E1041" s="21" t="s">
        <v>10131</v>
      </c>
      <c r="F1041" s="20">
        <v>41606</v>
      </c>
      <c r="G1041" s="21" t="s">
        <v>1464</v>
      </c>
      <c r="H1041" t="s">
        <v>1428</v>
      </c>
      <c r="I1041" s="22">
        <v>-16346.24</v>
      </c>
      <c r="J1041" s="22">
        <v>-16346.24</v>
      </c>
    </row>
    <row r="1042" spans="1:10" x14ac:dyDescent="0.25">
      <c r="A1042" s="21" t="s">
        <v>8740</v>
      </c>
      <c r="B1042" s="21" t="s">
        <v>21768</v>
      </c>
      <c r="C1042" s="21" t="s">
        <v>10132</v>
      </c>
      <c r="D1042" s="21" t="s">
        <v>1465</v>
      </c>
      <c r="E1042" s="21" t="s">
        <v>10133</v>
      </c>
      <c r="F1042" s="20">
        <v>41606</v>
      </c>
      <c r="G1042" s="21" t="s">
        <v>1466</v>
      </c>
      <c r="H1042" t="s">
        <v>1467</v>
      </c>
      <c r="I1042" s="22">
        <v>-161500</v>
      </c>
      <c r="J1042" s="22">
        <v>-161500</v>
      </c>
    </row>
    <row r="1043" spans="1:10" x14ac:dyDescent="0.25">
      <c r="A1043" s="21" t="s">
        <v>8738</v>
      </c>
      <c r="B1043" s="21" t="s">
        <v>21768</v>
      </c>
      <c r="C1043" s="21" t="s">
        <v>564</v>
      </c>
      <c r="D1043" s="21" t="s">
        <v>563</v>
      </c>
      <c r="E1043" s="21" t="s">
        <v>10134</v>
      </c>
      <c r="F1043" s="20">
        <v>41607</v>
      </c>
      <c r="H1043" t="s">
        <v>1468</v>
      </c>
      <c r="I1043" s="22">
        <v>-7055.82</v>
      </c>
      <c r="J1043" s="22">
        <v>-7055.82</v>
      </c>
    </row>
    <row r="1044" spans="1:10" x14ac:dyDescent="0.25">
      <c r="A1044" s="21" t="s">
        <v>8738</v>
      </c>
      <c r="B1044" s="21" t="s">
        <v>21768</v>
      </c>
      <c r="C1044" s="21" t="s">
        <v>564</v>
      </c>
      <c r="D1044" s="21" t="s">
        <v>563</v>
      </c>
      <c r="E1044" s="21" t="s">
        <v>10135</v>
      </c>
      <c r="F1044" s="20">
        <v>41607</v>
      </c>
      <c r="H1044" t="s">
        <v>1469</v>
      </c>
      <c r="I1044" s="22">
        <v>-6027.78</v>
      </c>
      <c r="J1044" s="22">
        <v>-6027.78</v>
      </c>
    </row>
    <row r="1045" spans="1:10" x14ac:dyDescent="0.25">
      <c r="A1045" s="21" t="s">
        <v>9142</v>
      </c>
      <c r="B1045" s="21" t="s">
        <v>21768</v>
      </c>
      <c r="C1045" s="21" t="s">
        <v>10136</v>
      </c>
      <c r="D1045" s="21" t="s">
        <v>1470</v>
      </c>
      <c r="E1045" s="21" t="s">
        <v>10137</v>
      </c>
      <c r="F1045" s="20">
        <v>41607</v>
      </c>
      <c r="G1045" s="21" t="s">
        <v>1471</v>
      </c>
      <c r="H1045" t="s">
        <v>1428</v>
      </c>
      <c r="I1045" s="22">
        <v>-48526.8</v>
      </c>
      <c r="J1045" s="22">
        <v>-48526.8</v>
      </c>
    </row>
    <row r="1046" spans="1:10" x14ac:dyDescent="0.25">
      <c r="A1046" s="21" t="s">
        <v>8740</v>
      </c>
      <c r="B1046" s="21" t="s">
        <v>21768</v>
      </c>
      <c r="C1046" s="21" t="s">
        <v>10138</v>
      </c>
      <c r="D1046" s="21" t="s">
        <v>1472</v>
      </c>
      <c r="E1046" s="21" t="s">
        <v>10139</v>
      </c>
      <c r="F1046" s="20">
        <v>41607</v>
      </c>
      <c r="G1046" s="21" t="s">
        <v>1473</v>
      </c>
      <c r="H1046" t="s">
        <v>17750</v>
      </c>
      <c r="I1046" s="22">
        <v>-3860629.66</v>
      </c>
      <c r="J1046" s="22">
        <v>-3860629.66</v>
      </c>
    </row>
    <row r="1047" spans="1:10" x14ac:dyDescent="0.25">
      <c r="A1047" s="21" t="s">
        <v>8740</v>
      </c>
      <c r="B1047" s="21" t="s">
        <v>21768</v>
      </c>
      <c r="C1047" s="21" t="s">
        <v>10140</v>
      </c>
      <c r="D1047" s="21" t="s">
        <v>1474</v>
      </c>
      <c r="E1047" s="21" t="s">
        <v>10141</v>
      </c>
      <c r="F1047" s="20">
        <v>41607</v>
      </c>
      <c r="G1047" s="21" t="s">
        <v>1475</v>
      </c>
      <c r="H1047" t="s">
        <v>17878</v>
      </c>
      <c r="I1047" s="22">
        <v>-910000</v>
      </c>
      <c r="J1047" s="22">
        <v>-910000</v>
      </c>
    </row>
    <row r="1048" spans="1:10" x14ac:dyDescent="0.25">
      <c r="A1048" s="21" t="s">
        <v>8740</v>
      </c>
      <c r="B1048" s="21" t="s">
        <v>21768</v>
      </c>
      <c r="C1048" s="21" t="s">
        <v>10142</v>
      </c>
      <c r="D1048" s="21" t="s">
        <v>1476</v>
      </c>
      <c r="E1048" s="21" t="s">
        <v>10143</v>
      </c>
      <c r="F1048" s="20">
        <v>41607</v>
      </c>
      <c r="G1048" s="21" t="s">
        <v>1477</v>
      </c>
      <c r="H1048" t="s">
        <v>17997</v>
      </c>
      <c r="I1048" s="22">
        <v>-5600000</v>
      </c>
      <c r="J1048" s="22">
        <v>-5600000</v>
      </c>
    </row>
    <row r="1049" spans="1:10" x14ac:dyDescent="0.25">
      <c r="A1049" s="21" t="s">
        <v>9142</v>
      </c>
      <c r="B1049" s="21" t="s">
        <v>21768</v>
      </c>
      <c r="C1049" s="21" t="s">
        <v>1482</v>
      </c>
      <c r="D1049" s="21" t="s">
        <v>1481</v>
      </c>
      <c r="E1049" s="21" t="s">
        <v>10145</v>
      </c>
      <c r="F1049" s="20">
        <v>41608</v>
      </c>
      <c r="G1049" s="21" t="s">
        <v>1483</v>
      </c>
      <c r="H1049" t="s">
        <v>17319</v>
      </c>
      <c r="I1049" s="22">
        <v>-59000</v>
      </c>
      <c r="J1049" s="22">
        <v>-59000</v>
      </c>
    </row>
    <row r="1050" spans="1:10" x14ac:dyDescent="0.25">
      <c r="A1050" s="21" t="s">
        <v>9142</v>
      </c>
      <c r="B1050" s="21" t="s">
        <v>21768</v>
      </c>
      <c r="C1050" s="21" t="s">
        <v>1479</v>
      </c>
      <c r="D1050" s="21" t="s">
        <v>1478</v>
      </c>
      <c r="E1050" s="21" t="s">
        <v>10144</v>
      </c>
      <c r="F1050" s="20">
        <v>41608</v>
      </c>
      <c r="G1050" s="21" t="s">
        <v>1480</v>
      </c>
      <c r="H1050" t="s">
        <v>16481</v>
      </c>
      <c r="I1050" s="22">
        <v>-29500</v>
      </c>
      <c r="J1050" s="22">
        <v>-29500</v>
      </c>
    </row>
    <row r="1051" spans="1:10" x14ac:dyDescent="0.25">
      <c r="A1051" s="21" t="s">
        <v>9142</v>
      </c>
      <c r="B1051" s="21" t="s">
        <v>21768</v>
      </c>
      <c r="C1051" s="21" t="s">
        <v>10146</v>
      </c>
      <c r="D1051" s="21" t="s">
        <v>1484</v>
      </c>
      <c r="E1051" s="21" t="s">
        <v>10147</v>
      </c>
      <c r="F1051" s="20">
        <v>41610</v>
      </c>
      <c r="G1051" s="21" t="s">
        <v>1485</v>
      </c>
      <c r="H1051" t="s">
        <v>16501</v>
      </c>
      <c r="I1051" s="22">
        <v>-24218</v>
      </c>
      <c r="J1051" s="22">
        <v>-24218</v>
      </c>
    </row>
    <row r="1052" spans="1:10" x14ac:dyDescent="0.25">
      <c r="A1052" s="21" t="s">
        <v>9142</v>
      </c>
      <c r="B1052" s="21" t="s">
        <v>21768</v>
      </c>
      <c r="C1052" s="21" t="s">
        <v>1487</v>
      </c>
      <c r="D1052" s="21" t="s">
        <v>1486</v>
      </c>
      <c r="E1052" s="21" t="s">
        <v>10148</v>
      </c>
      <c r="F1052" s="20">
        <v>41610</v>
      </c>
      <c r="G1052" s="21" t="s">
        <v>23427</v>
      </c>
      <c r="H1052" t="s">
        <v>1488</v>
      </c>
      <c r="I1052" s="22">
        <v>-5585.22</v>
      </c>
      <c r="J1052" s="22">
        <v>-5585.22</v>
      </c>
    </row>
    <row r="1053" spans="1:10" x14ac:dyDescent="0.25">
      <c r="A1053" s="21" t="s">
        <v>8738</v>
      </c>
      <c r="B1053" s="21" t="s">
        <v>21768</v>
      </c>
      <c r="C1053" s="21" t="s">
        <v>564</v>
      </c>
      <c r="D1053" s="21" t="s">
        <v>563</v>
      </c>
      <c r="E1053" s="21" t="s">
        <v>10149</v>
      </c>
      <c r="F1053" s="20">
        <v>41611</v>
      </c>
      <c r="H1053" t="s">
        <v>1489</v>
      </c>
      <c r="I1053" s="22">
        <v>-2710.54</v>
      </c>
      <c r="J1053" s="22">
        <v>-2710.54</v>
      </c>
    </row>
    <row r="1054" spans="1:10" x14ac:dyDescent="0.25">
      <c r="A1054" s="21" t="s">
        <v>8738</v>
      </c>
      <c r="B1054" s="21" t="s">
        <v>21768</v>
      </c>
      <c r="C1054" s="21" t="s">
        <v>564</v>
      </c>
      <c r="D1054" s="21" t="s">
        <v>563</v>
      </c>
      <c r="E1054" s="21" t="s">
        <v>10150</v>
      </c>
      <c r="F1054" s="20">
        <v>41611</v>
      </c>
      <c r="H1054" t="s">
        <v>1490</v>
      </c>
      <c r="I1054" s="22">
        <v>-2871.09</v>
      </c>
      <c r="J1054" s="22">
        <v>-2871.09</v>
      </c>
    </row>
    <row r="1055" spans="1:10" x14ac:dyDescent="0.25">
      <c r="A1055" s="21" t="s">
        <v>8738</v>
      </c>
      <c r="B1055" s="21" t="s">
        <v>21768</v>
      </c>
      <c r="C1055" s="21" t="s">
        <v>564</v>
      </c>
      <c r="D1055" s="21" t="s">
        <v>563</v>
      </c>
      <c r="E1055" s="21" t="s">
        <v>10151</v>
      </c>
      <c r="F1055" s="20">
        <v>41611</v>
      </c>
      <c r="H1055" t="s">
        <v>1491</v>
      </c>
      <c r="I1055" s="22">
        <v>-2410.8000000000002</v>
      </c>
      <c r="J1055" s="22">
        <v>-2410.8000000000002</v>
      </c>
    </row>
    <row r="1056" spans="1:10" x14ac:dyDescent="0.25">
      <c r="A1056" s="21" t="s">
        <v>8738</v>
      </c>
      <c r="B1056" s="21" t="s">
        <v>21768</v>
      </c>
      <c r="C1056" s="21" t="s">
        <v>564</v>
      </c>
      <c r="D1056" s="21" t="s">
        <v>563</v>
      </c>
      <c r="E1056" s="21" t="s">
        <v>10152</v>
      </c>
      <c r="F1056" s="20">
        <v>41611</v>
      </c>
      <c r="H1056" t="s">
        <v>1492</v>
      </c>
      <c r="I1056" s="22">
        <v>-2553.6</v>
      </c>
      <c r="J1056" s="22">
        <v>-2553.6</v>
      </c>
    </row>
    <row r="1057" spans="1:10" x14ac:dyDescent="0.25">
      <c r="A1057" s="21" t="s">
        <v>8738</v>
      </c>
      <c r="B1057" s="21" t="s">
        <v>21768</v>
      </c>
      <c r="C1057" s="21" t="s">
        <v>564</v>
      </c>
      <c r="D1057" s="21" t="s">
        <v>563</v>
      </c>
      <c r="E1057" s="21" t="s">
        <v>10153</v>
      </c>
      <c r="F1057" s="20">
        <v>41611</v>
      </c>
      <c r="H1057" t="s">
        <v>1493</v>
      </c>
      <c r="I1057" s="22">
        <v>-5424.3</v>
      </c>
      <c r="J1057" s="22">
        <v>-5424.3</v>
      </c>
    </row>
    <row r="1058" spans="1:10" x14ac:dyDescent="0.25">
      <c r="A1058" s="21" t="s">
        <v>8738</v>
      </c>
      <c r="B1058" s="21" t="s">
        <v>21768</v>
      </c>
      <c r="C1058" s="21" t="s">
        <v>564</v>
      </c>
      <c r="D1058" s="21" t="s">
        <v>563</v>
      </c>
      <c r="E1058" s="21" t="s">
        <v>10154</v>
      </c>
      <c r="F1058" s="20">
        <v>41611</v>
      </c>
      <c r="H1058" t="s">
        <v>1494</v>
      </c>
      <c r="I1058" s="22">
        <v>-5745.6</v>
      </c>
      <c r="J1058" s="22">
        <v>-5745.6</v>
      </c>
    </row>
    <row r="1059" spans="1:10" x14ac:dyDescent="0.25">
      <c r="A1059" s="21" t="s">
        <v>8738</v>
      </c>
      <c r="B1059" s="21" t="s">
        <v>21768</v>
      </c>
      <c r="C1059" s="21" t="s">
        <v>564</v>
      </c>
      <c r="D1059" s="21" t="s">
        <v>563</v>
      </c>
      <c r="E1059" s="21" t="s">
        <v>10155</v>
      </c>
      <c r="F1059" s="20">
        <v>41611</v>
      </c>
      <c r="H1059" t="s">
        <v>1495</v>
      </c>
      <c r="I1059" s="22">
        <v>-2095.1</v>
      </c>
      <c r="J1059" s="22">
        <v>-2095.1</v>
      </c>
    </row>
    <row r="1060" spans="1:10" x14ac:dyDescent="0.25">
      <c r="A1060" s="21" t="s">
        <v>8738</v>
      </c>
      <c r="B1060" s="21" t="s">
        <v>21768</v>
      </c>
      <c r="C1060" s="21" t="s">
        <v>564</v>
      </c>
      <c r="D1060" s="21" t="s">
        <v>563</v>
      </c>
      <c r="E1060" s="21" t="s">
        <v>10156</v>
      </c>
      <c r="F1060" s="20">
        <v>41611</v>
      </c>
      <c r="H1060" t="s">
        <v>1496</v>
      </c>
      <c r="I1060" s="22">
        <v>-2219.1999999999998</v>
      </c>
      <c r="J1060" s="22">
        <v>-2219.1999999999998</v>
      </c>
    </row>
    <row r="1061" spans="1:10" x14ac:dyDescent="0.25">
      <c r="A1061" s="21" t="s">
        <v>9142</v>
      </c>
      <c r="B1061" s="21" t="s">
        <v>21768</v>
      </c>
      <c r="C1061" s="21" t="s">
        <v>10158</v>
      </c>
      <c r="D1061" s="21" t="s">
        <v>1499</v>
      </c>
      <c r="E1061" s="21" t="s">
        <v>10159</v>
      </c>
      <c r="F1061" s="20">
        <v>41611</v>
      </c>
      <c r="H1061" t="s">
        <v>1500</v>
      </c>
      <c r="I1061" s="22">
        <v>-4679.5</v>
      </c>
      <c r="J1061" s="22">
        <v>-4679.5</v>
      </c>
    </row>
    <row r="1062" spans="1:10" x14ac:dyDescent="0.25">
      <c r="A1062" s="21" t="s">
        <v>9142</v>
      </c>
      <c r="B1062" s="21" t="s">
        <v>21768</v>
      </c>
      <c r="C1062" s="21" t="s">
        <v>10160</v>
      </c>
      <c r="D1062" s="21" t="s">
        <v>1501</v>
      </c>
      <c r="E1062" s="21" t="s">
        <v>10161</v>
      </c>
      <c r="F1062" s="20">
        <v>41611</v>
      </c>
      <c r="G1062" s="21" t="s">
        <v>1502</v>
      </c>
      <c r="H1062" t="s">
        <v>1503</v>
      </c>
      <c r="I1062" s="22">
        <v>-25796.13</v>
      </c>
      <c r="J1062" s="22">
        <v>-23216.52</v>
      </c>
    </row>
    <row r="1063" spans="1:10" x14ac:dyDescent="0.25">
      <c r="A1063" s="21" t="s">
        <v>9142</v>
      </c>
      <c r="B1063" s="21" t="s">
        <v>21768</v>
      </c>
      <c r="C1063" s="21" t="s">
        <v>10162</v>
      </c>
      <c r="D1063" s="21" t="s">
        <v>1504</v>
      </c>
      <c r="E1063" s="21" t="s">
        <v>10163</v>
      </c>
      <c r="F1063" s="20">
        <v>41611</v>
      </c>
      <c r="G1063" s="21" t="s">
        <v>1505</v>
      </c>
      <c r="H1063" t="s">
        <v>1506</v>
      </c>
      <c r="I1063" s="22">
        <v>-34794.78</v>
      </c>
      <c r="J1063" s="22">
        <v>-31315.3</v>
      </c>
    </row>
    <row r="1064" spans="1:10" x14ac:dyDescent="0.25">
      <c r="A1064" s="21" t="s">
        <v>9142</v>
      </c>
      <c r="B1064" s="21" t="s">
        <v>21768</v>
      </c>
      <c r="C1064" s="21" t="s">
        <v>10164</v>
      </c>
      <c r="D1064" s="21" t="s">
        <v>1507</v>
      </c>
      <c r="E1064" s="21" t="s">
        <v>10165</v>
      </c>
      <c r="F1064" s="20">
        <v>41611</v>
      </c>
      <c r="G1064" s="21" t="s">
        <v>1508</v>
      </c>
      <c r="H1064" t="s">
        <v>1509</v>
      </c>
      <c r="I1064" s="22">
        <v>-34794.78</v>
      </c>
      <c r="J1064" s="22">
        <v>-34794.78</v>
      </c>
    </row>
    <row r="1065" spans="1:10" x14ac:dyDescent="0.25">
      <c r="A1065" s="21" t="s">
        <v>9142</v>
      </c>
      <c r="B1065" s="21" t="s">
        <v>21768</v>
      </c>
      <c r="C1065" s="21" t="s">
        <v>1092</v>
      </c>
      <c r="D1065" s="21" t="s">
        <v>1091</v>
      </c>
      <c r="E1065" s="21" t="s">
        <v>10157</v>
      </c>
      <c r="F1065" s="20">
        <v>41611</v>
      </c>
      <c r="G1065" s="21" t="s">
        <v>1497</v>
      </c>
      <c r="H1065" t="s">
        <v>1498</v>
      </c>
      <c r="I1065" s="22">
        <v>-261280</v>
      </c>
      <c r="J1065" s="22">
        <v>-261280</v>
      </c>
    </row>
    <row r="1066" spans="1:10" x14ac:dyDescent="0.25">
      <c r="A1066" s="21" t="s">
        <v>8740</v>
      </c>
      <c r="B1066" s="21" t="s">
        <v>21768</v>
      </c>
      <c r="C1066" s="21" t="s">
        <v>10002</v>
      </c>
      <c r="D1066" s="21" t="s">
        <v>1321</v>
      </c>
      <c r="E1066" s="21" t="s">
        <v>10166</v>
      </c>
      <c r="F1066" s="20">
        <v>41611</v>
      </c>
      <c r="G1066" s="21" t="s">
        <v>1510</v>
      </c>
      <c r="H1066" t="s">
        <v>1511</v>
      </c>
      <c r="I1066" s="22">
        <v>296079.52</v>
      </c>
      <c r="J1066" s="22">
        <v>296079.52</v>
      </c>
    </row>
    <row r="1067" spans="1:10" x14ac:dyDescent="0.25">
      <c r="A1067" s="21" t="s">
        <v>8738</v>
      </c>
      <c r="B1067" s="21" t="s">
        <v>21768</v>
      </c>
      <c r="C1067" s="21" t="s">
        <v>564</v>
      </c>
      <c r="D1067" s="21" t="s">
        <v>563</v>
      </c>
      <c r="E1067" s="21" t="s">
        <v>10167</v>
      </c>
      <c r="F1067" s="20">
        <v>41612</v>
      </c>
      <c r="H1067" t="s">
        <v>1512</v>
      </c>
      <c r="I1067" s="22">
        <v>-2735.04</v>
      </c>
      <c r="J1067" s="22">
        <v>-2735.04</v>
      </c>
    </row>
    <row r="1068" spans="1:10" x14ac:dyDescent="0.25">
      <c r="A1068" s="21" t="s">
        <v>8738</v>
      </c>
      <c r="B1068" s="21" t="s">
        <v>21768</v>
      </c>
      <c r="C1068" s="21" t="s">
        <v>564</v>
      </c>
      <c r="D1068" s="21" t="s">
        <v>563</v>
      </c>
      <c r="E1068" s="21" t="s">
        <v>10168</v>
      </c>
      <c r="F1068" s="20">
        <v>41612</v>
      </c>
      <c r="H1068" t="s">
        <v>1513</v>
      </c>
      <c r="I1068" s="22">
        <v>-2897.05</v>
      </c>
      <c r="J1068" s="22">
        <v>-2897.05</v>
      </c>
    </row>
    <row r="1069" spans="1:10" x14ac:dyDescent="0.25">
      <c r="A1069" s="21" t="s">
        <v>8738</v>
      </c>
      <c r="B1069" s="21" t="s">
        <v>21768</v>
      </c>
      <c r="C1069" s="21" t="s">
        <v>564</v>
      </c>
      <c r="D1069" s="21" t="s">
        <v>563</v>
      </c>
      <c r="E1069" s="21" t="s">
        <v>10169</v>
      </c>
      <c r="F1069" s="20">
        <v>41612</v>
      </c>
      <c r="H1069" t="s">
        <v>1514</v>
      </c>
      <c r="I1069" s="22">
        <v>-1201.0999999999999</v>
      </c>
      <c r="J1069" s="22">
        <v>-1201.0999999999999</v>
      </c>
    </row>
    <row r="1070" spans="1:10" x14ac:dyDescent="0.25">
      <c r="A1070" s="21" t="s">
        <v>8738</v>
      </c>
      <c r="B1070" s="21" t="s">
        <v>21768</v>
      </c>
      <c r="C1070" s="21" t="s">
        <v>564</v>
      </c>
      <c r="D1070" s="21" t="s">
        <v>563</v>
      </c>
      <c r="E1070" s="21" t="s">
        <v>10170</v>
      </c>
      <c r="F1070" s="20">
        <v>41612</v>
      </c>
      <c r="H1070" t="s">
        <v>1515</v>
      </c>
      <c r="I1070" s="22">
        <v>-1272.24</v>
      </c>
      <c r="J1070" s="22">
        <v>-1272.24</v>
      </c>
    </row>
    <row r="1071" spans="1:10" x14ac:dyDescent="0.25">
      <c r="A1071" s="21" t="s">
        <v>8738</v>
      </c>
      <c r="B1071" s="21" t="s">
        <v>21768</v>
      </c>
      <c r="C1071" s="21" t="s">
        <v>564</v>
      </c>
      <c r="D1071" s="21" t="s">
        <v>563</v>
      </c>
      <c r="E1071" s="21" t="s">
        <v>10171</v>
      </c>
      <c r="F1071" s="20">
        <v>41612</v>
      </c>
      <c r="H1071" t="s">
        <v>1516</v>
      </c>
      <c r="I1071" s="22">
        <v>-1708.01</v>
      </c>
      <c r="J1071" s="22">
        <v>-1708.01</v>
      </c>
    </row>
    <row r="1072" spans="1:10" x14ac:dyDescent="0.25">
      <c r="A1072" s="21" t="s">
        <v>8738</v>
      </c>
      <c r="B1072" s="21" t="s">
        <v>21768</v>
      </c>
      <c r="C1072" s="21" t="s">
        <v>564</v>
      </c>
      <c r="D1072" s="21" t="s">
        <v>563</v>
      </c>
      <c r="E1072" s="21" t="s">
        <v>10172</v>
      </c>
      <c r="F1072" s="20">
        <v>41612</v>
      </c>
      <c r="H1072" t="s">
        <v>1517</v>
      </c>
      <c r="I1072" s="22">
        <v>-1809.18</v>
      </c>
      <c r="J1072" s="22">
        <v>-1809.18</v>
      </c>
    </row>
    <row r="1073" spans="1:10" x14ac:dyDescent="0.25">
      <c r="A1073" s="21" t="s">
        <v>9142</v>
      </c>
      <c r="B1073" s="21" t="s">
        <v>21768</v>
      </c>
      <c r="C1073" s="21" t="s">
        <v>10173</v>
      </c>
      <c r="D1073" s="21" t="s">
        <v>1518</v>
      </c>
      <c r="E1073" s="21" t="s">
        <v>10174</v>
      </c>
      <c r="F1073" s="20">
        <v>41612</v>
      </c>
      <c r="G1073" s="21" t="s">
        <v>1519</v>
      </c>
      <c r="H1073" t="s">
        <v>1520</v>
      </c>
      <c r="I1073" s="22">
        <v>-31795.23</v>
      </c>
      <c r="J1073" s="22">
        <v>-28615.71</v>
      </c>
    </row>
    <row r="1074" spans="1:10" x14ac:dyDescent="0.25">
      <c r="A1074" s="21" t="s">
        <v>8740</v>
      </c>
      <c r="B1074" s="21" t="s">
        <v>21768</v>
      </c>
      <c r="C1074" s="21" t="s">
        <v>10010</v>
      </c>
      <c r="D1074" s="21" t="s">
        <v>1336</v>
      </c>
      <c r="E1074" s="21" t="s">
        <v>10175</v>
      </c>
      <c r="F1074" s="20">
        <v>41612</v>
      </c>
      <c r="G1074" s="21" t="s">
        <v>1521</v>
      </c>
      <c r="H1074" t="s">
        <v>18107</v>
      </c>
      <c r="I1074" s="22">
        <v>-80000</v>
      </c>
      <c r="J1074" s="22">
        <v>-80000</v>
      </c>
    </row>
    <row r="1075" spans="1:10" x14ac:dyDescent="0.25">
      <c r="A1075" s="21" t="s">
        <v>8738</v>
      </c>
      <c r="B1075" s="21" t="s">
        <v>21768</v>
      </c>
      <c r="C1075" s="21" t="s">
        <v>564</v>
      </c>
      <c r="D1075" s="21" t="s">
        <v>563</v>
      </c>
      <c r="E1075" s="21" t="s">
        <v>10176</v>
      </c>
      <c r="F1075" s="20">
        <v>41613</v>
      </c>
      <c r="H1075" t="s">
        <v>1522</v>
      </c>
      <c r="I1075" s="22">
        <v>-1825.61</v>
      </c>
      <c r="J1075" s="22">
        <v>-1825.61</v>
      </c>
    </row>
    <row r="1076" spans="1:10" x14ac:dyDescent="0.25">
      <c r="A1076" s="21" t="s">
        <v>8738</v>
      </c>
      <c r="B1076" s="21" t="s">
        <v>21768</v>
      </c>
      <c r="C1076" s="21" t="s">
        <v>564</v>
      </c>
      <c r="D1076" s="21" t="s">
        <v>563</v>
      </c>
      <c r="E1076" s="21" t="s">
        <v>10177</v>
      </c>
      <c r="F1076" s="20">
        <v>41613</v>
      </c>
      <c r="H1076" t="s">
        <v>1523</v>
      </c>
      <c r="I1076" s="22">
        <v>-1933.74</v>
      </c>
      <c r="J1076" s="22">
        <v>-1933.74</v>
      </c>
    </row>
    <row r="1077" spans="1:10" x14ac:dyDescent="0.25">
      <c r="A1077" s="21" t="s">
        <v>8738</v>
      </c>
      <c r="B1077" s="21" t="s">
        <v>21768</v>
      </c>
      <c r="C1077" s="21" t="s">
        <v>564</v>
      </c>
      <c r="D1077" s="21" t="s">
        <v>563</v>
      </c>
      <c r="E1077" s="21" t="s">
        <v>10178</v>
      </c>
      <c r="F1077" s="20">
        <v>41613</v>
      </c>
      <c r="H1077" t="s">
        <v>1524</v>
      </c>
      <c r="I1077" s="22">
        <v>-1708.01</v>
      </c>
      <c r="J1077" s="22">
        <v>-1708.01</v>
      </c>
    </row>
    <row r="1078" spans="1:10" x14ac:dyDescent="0.25">
      <c r="A1078" s="21" t="s">
        <v>8738</v>
      </c>
      <c r="B1078" s="21" t="s">
        <v>21768</v>
      </c>
      <c r="C1078" s="21" t="s">
        <v>564</v>
      </c>
      <c r="D1078" s="21" t="s">
        <v>563</v>
      </c>
      <c r="E1078" s="21" t="s">
        <v>10179</v>
      </c>
      <c r="F1078" s="20">
        <v>41613</v>
      </c>
      <c r="H1078" t="s">
        <v>1525</v>
      </c>
      <c r="I1078" s="22">
        <v>-1809.18</v>
      </c>
      <c r="J1078" s="22">
        <v>-1809.18</v>
      </c>
    </row>
    <row r="1079" spans="1:10" x14ac:dyDescent="0.25">
      <c r="A1079" s="21" t="s">
        <v>8738</v>
      </c>
      <c r="B1079" s="21" t="s">
        <v>21768</v>
      </c>
      <c r="C1079" s="21" t="s">
        <v>564</v>
      </c>
      <c r="D1079" s="21" t="s">
        <v>563</v>
      </c>
      <c r="E1079" s="21" t="s">
        <v>10180</v>
      </c>
      <c r="F1079" s="20">
        <v>41613</v>
      </c>
      <c r="H1079" t="s">
        <v>1526</v>
      </c>
      <c r="I1079" s="22">
        <v>-2296</v>
      </c>
      <c r="J1079" s="22">
        <v>-2296</v>
      </c>
    </row>
    <row r="1080" spans="1:10" x14ac:dyDescent="0.25">
      <c r="A1080" s="21" t="s">
        <v>8738</v>
      </c>
      <c r="B1080" s="21" t="s">
        <v>21768</v>
      </c>
      <c r="C1080" s="21" t="s">
        <v>564</v>
      </c>
      <c r="D1080" s="21" t="s">
        <v>563</v>
      </c>
      <c r="E1080" s="21" t="s">
        <v>10181</v>
      </c>
      <c r="F1080" s="20">
        <v>41613</v>
      </c>
      <c r="H1080" t="s">
        <v>1527</v>
      </c>
      <c r="I1080" s="22">
        <v>-2432</v>
      </c>
      <c r="J1080" s="22">
        <v>-2432</v>
      </c>
    </row>
    <row r="1081" spans="1:10" x14ac:dyDescent="0.25">
      <c r="A1081" s="21" t="s">
        <v>8738</v>
      </c>
      <c r="B1081" s="21" t="s">
        <v>21768</v>
      </c>
      <c r="C1081" s="21" t="s">
        <v>564</v>
      </c>
      <c r="D1081" s="21" t="s">
        <v>563</v>
      </c>
      <c r="E1081" s="21" t="s">
        <v>10182</v>
      </c>
      <c r="F1081" s="20">
        <v>41613</v>
      </c>
      <c r="H1081" t="s">
        <v>1528</v>
      </c>
      <c r="I1081" s="22">
        <v>-1601.14</v>
      </c>
      <c r="J1081" s="22">
        <v>-1601.14</v>
      </c>
    </row>
    <row r="1082" spans="1:10" x14ac:dyDescent="0.25">
      <c r="A1082" s="21" t="s">
        <v>8738</v>
      </c>
      <c r="B1082" s="21" t="s">
        <v>21768</v>
      </c>
      <c r="C1082" s="21" t="s">
        <v>564</v>
      </c>
      <c r="D1082" s="21" t="s">
        <v>563</v>
      </c>
      <c r="E1082" s="21" t="s">
        <v>10183</v>
      </c>
      <c r="F1082" s="20">
        <v>41613</v>
      </c>
      <c r="H1082" t="s">
        <v>1529</v>
      </c>
      <c r="I1082" s="22">
        <v>-1695.98</v>
      </c>
      <c r="J1082" s="22">
        <v>-1695.98</v>
      </c>
    </row>
    <row r="1083" spans="1:10" x14ac:dyDescent="0.25">
      <c r="A1083" s="21" t="s">
        <v>8738</v>
      </c>
      <c r="B1083" s="21" t="s">
        <v>21768</v>
      </c>
      <c r="C1083" s="21" t="s">
        <v>10184</v>
      </c>
      <c r="D1083" s="21" t="s">
        <v>1530</v>
      </c>
      <c r="E1083" s="21" t="s">
        <v>10185</v>
      </c>
      <c r="F1083" s="20">
        <v>41614</v>
      </c>
      <c r="G1083" s="21" t="s">
        <v>1531</v>
      </c>
      <c r="H1083" t="s">
        <v>17084</v>
      </c>
      <c r="I1083" s="22">
        <v>-59000</v>
      </c>
      <c r="J1083" s="22">
        <v>-59000</v>
      </c>
    </row>
    <row r="1084" spans="1:10" x14ac:dyDescent="0.25">
      <c r="A1084" s="21" t="s">
        <v>8738</v>
      </c>
      <c r="B1084" s="21" t="s">
        <v>21768</v>
      </c>
      <c r="C1084" s="21" t="s">
        <v>564</v>
      </c>
      <c r="D1084" s="21" t="s">
        <v>563</v>
      </c>
      <c r="E1084" s="21" t="s">
        <v>10186</v>
      </c>
      <c r="F1084" s="20">
        <v>41614</v>
      </c>
      <c r="H1084" t="s">
        <v>1532</v>
      </c>
      <c r="I1084" s="22">
        <v>-2940.52</v>
      </c>
      <c r="J1084" s="22">
        <v>-2940.52</v>
      </c>
    </row>
    <row r="1085" spans="1:10" x14ac:dyDescent="0.25">
      <c r="A1085" s="21" t="s">
        <v>8738</v>
      </c>
      <c r="B1085" s="21" t="s">
        <v>21768</v>
      </c>
      <c r="C1085" s="21" t="s">
        <v>564</v>
      </c>
      <c r="D1085" s="21" t="s">
        <v>563</v>
      </c>
      <c r="E1085" s="21" t="s">
        <v>10187</v>
      </c>
      <c r="F1085" s="20">
        <v>41614</v>
      </c>
      <c r="H1085" t="s">
        <v>1533</v>
      </c>
      <c r="I1085" s="22">
        <v>-2776.08</v>
      </c>
      <c r="J1085" s="22">
        <v>-2776.08</v>
      </c>
    </row>
    <row r="1086" spans="1:10" x14ac:dyDescent="0.25">
      <c r="A1086" s="21" t="s">
        <v>8738</v>
      </c>
      <c r="B1086" s="21" t="s">
        <v>21768</v>
      </c>
      <c r="C1086" s="21" t="s">
        <v>564</v>
      </c>
      <c r="D1086" s="21" t="s">
        <v>563</v>
      </c>
      <c r="E1086" s="21" t="s">
        <v>10188</v>
      </c>
      <c r="F1086" s="20">
        <v>41614</v>
      </c>
      <c r="H1086" t="s">
        <v>1534</v>
      </c>
      <c r="I1086" s="22">
        <v>-4803.2</v>
      </c>
      <c r="J1086" s="22">
        <v>-4803.2</v>
      </c>
    </row>
    <row r="1087" spans="1:10" x14ac:dyDescent="0.25">
      <c r="A1087" s="21" t="s">
        <v>8738</v>
      </c>
      <c r="B1087" s="21" t="s">
        <v>21768</v>
      </c>
      <c r="C1087" s="21" t="s">
        <v>564</v>
      </c>
      <c r="D1087" s="21" t="s">
        <v>563</v>
      </c>
      <c r="E1087" s="21" t="s">
        <v>10189</v>
      </c>
      <c r="F1087" s="20">
        <v>41614</v>
      </c>
      <c r="H1087" t="s">
        <v>1535</v>
      </c>
      <c r="I1087" s="22">
        <v>-4534.6000000000004</v>
      </c>
      <c r="J1087" s="22">
        <v>-4534.6000000000004</v>
      </c>
    </row>
    <row r="1088" spans="1:10" x14ac:dyDescent="0.25">
      <c r="A1088" s="21" t="s">
        <v>8738</v>
      </c>
      <c r="B1088" s="21" t="s">
        <v>21768</v>
      </c>
      <c r="C1088" s="21" t="s">
        <v>564</v>
      </c>
      <c r="D1088" s="21" t="s">
        <v>563</v>
      </c>
      <c r="E1088" s="21" t="s">
        <v>10190</v>
      </c>
      <c r="F1088" s="20">
        <v>41614</v>
      </c>
      <c r="H1088" t="s">
        <v>1536</v>
      </c>
      <c r="I1088" s="22">
        <v>-963268.13</v>
      </c>
      <c r="J1088" s="22">
        <v>-963268.13</v>
      </c>
    </row>
    <row r="1089" spans="1:10" x14ac:dyDescent="0.25">
      <c r="A1089" s="21" t="s">
        <v>8738</v>
      </c>
      <c r="B1089" s="21" t="s">
        <v>21768</v>
      </c>
      <c r="C1089" s="21" t="s">
        <v>564</v>
      </c>
      <c r="D1089" s="21" t="s">
        <v>563</v>
      </c>
      <c r="E1089" s="21" t="s">
        <v>10191</v>
      </c>
      <c r="F1089" s="20">
        <v>41614</v>
      </c>
      <c r="H1089" t="s">
        <v>1537</v>
      </c>
      <c r="I1089" s="22">
        <v>-1020325.82</v>
      </c>
      <c r="J1089" s="22">
        <v>-1020325.82</v>
      </c>
    </row>
    <row r="1090" spans="1:10" x14ac:dyDescent="0.25">
      <c r="A1090" s="21" t="s">
        <v>8740</v>
      </c>
      <c r="B1090" s="21" t="s">
        <v>21768</v>
      </c>
      <c r="C1090" s="21" t="s">
        <v>9353</v>
      </c>
      <c r="D1090" s="21" t="s">
        <v>520</v>
      </c>
      <c r="E1090" s="21" t="s">
        <v>10192</v>
      </c>
      <c r="F1090" s="20">
        <v>41614</v>
      </c>
      <c r="G1090" s="21" t="s">
        <v>1538</v>
      </c>
      <c r="H1090" t="s">
        <v>1539</v>
      </c>
      <c r="I1090" s="22">
        <v>-20700</v>
      </c>
      <c r="J1090" s="22">
        <v>-20700</v>
      </c>
    </row>
    <row r="1091" spans="1:10" x14ac:dyDescent="0.25">
      <c r="A1091" s="21" t="s">
        <v>9142</v>
      </c>
      <c r="B1091" s="21" t="s">
        <v>21768</v>
      </c>
      <c r="C1091" s="21" t="s">
        <v>10193</v>
      </c>
      <c r="D1091" s="21" t="s">
        <v>1540</v>
      </c>
      <c r="E1091" s="21" t="s">
        <v>10194</v>
      </c>
      <c r="F1091" s="20">
        <v>41615</v>
      </c>
      <c r="G1091" s="21" t="s">
        <v>1541</v>
      </c>
      <c r="H1091" t="s">
        <v>1542</v>
      </c>
      <c r="I1091" s="22">
        <v>-24015.48</v>
      </c>
      <c r="J1091" s="22">
        <v>-24015.48</v>
      </c>
    </row>
    <row r="1092" spans="1:10" x14ac:dyDescent="0.25">
      <c r="A1092" s="21" t="s">
        <v>9142</v>
      </c>
      <c r="B1092" s="21" t="s">
        <v>21768</v>
      </c>
      <c r="C1092" s="21" t="s">
        <v>10195</v>
      </c>
      <c r="D1092" s="21" t="s">
        <v>1543</v>
      </c>
      <c r="E1092" s="21" t="s">
        <v>10196</v>
      </c>
      <c r="F1092" s="20">
        <v>41615</v>
      </c>
      <c r="G1092" s="21" t="s">
        <v>1544</v>
      </c>
      <c r="H1092" t="s">
        <v>1545</v>
      </c>
      <c r="I1092" s="22">
        <v>-21945.18</v>
      </c>
      <c r="J1092" s="22">
        <v>-19750.66</v>
      </c>
    </row>
    <row r="1093" spans="1:10" x14ac:dyDescent="0.25">
      <c r="A1093" s="21" t="s">
        <v>9142</v>
      </c>
      <c r="B1093" s="21" t="s">
        <v>21768</v>
      </c>
      <c r="C1093" s="21" t="s">
        <v>10197</v>
      </c>
      <c r="D1093" s="21" t="s">
        <v>1546</v>
      </c>
      <c r="E1093" s="21" t="s">
        <v>10198</v>
      </c>
      <c r="F1093" s="20">
        <v>41615</v>
      </c>
      <c r="G1093" s="21" t="s">
        <v>1547</v>
      </c>
      <c r="H1093" t="s">
        <v>1548</v>
      </c>
      <c r="I1093" s="22">
        <v>-24015.48</v>
      </c>
      <c r="J1093" s="22">
        <v>-24015.48</v>
      </c>
    </row>
    <row r="1094" spans="1:10" x14ac:dyDescent="0.25">
      <c r="A1094" s="21" t="s">
        <v>8740</v>
      </c>
      <c r="B1094" s="21" t="s">
        <v>21768</v>
      </c>
      <c r="C1094" s="21" t="s">
        <v>10199</v>
      </c>
      <c r="D1094" s="21" t="s">
        <v>1549</v>
      </c>
      <c r="E1094" s="21" t="s">
        <v>10200</v>
      </c>
      <c r="F1094" s="20">
        <v>41616</v>
      </c>
      <c r="H1094" t="s">
        <v>1550</v>
      </c>
      <c r="I1094" s="22">
        <v>13511402.560000001</v>
      </c>
      <c r="J1094" s="22">
        <v>13511402.560000001</v>
      </c>
    </row>
    <row r="1095" spans="1:10" x14ac:dyDescent="0.25">
      <c r="A1095" s="21" t="s">
        <v>8740</v>
      </c>
      <c r="B1095" s="21" t="s">
        <v>21768</v>
      </c>
      <c r="C1095" s="21" t="s">
        <v>10199</v>
      </c>
      <c r="D1095" s="21" t="s">
        <v>1549</v>
      </c>
      <c r="E1095" s="21" t="s">
        <v>10201</v>
      </c>
      <c r="F1095" s="20">
        <v>41616</v>
      </c>
      <c r="H1095" t="s">
        <v>18697</v>
      </c>
      <c r="I1095" s="22">
        <v>-13511402.560000001</v>
      </c>
      <c r="J1095" s="22">
        <v>-13511402.560000001</v>
      </c>
    </row>
    <row r="1096" spans="1:10" x14ac:dyDescent="0.25">
      <c r="A1096" s="21" t="s">
        <v>8740</v>
      </c>
      <c r="B1096" s="21" t="s">
        <v>21768</v>
      </c>
      <c r="C1096" s="21" t="s">
        <v>10202</v>
      </c>
      <c r="D1096" s="21" t="s">
        <v>1551</v>
      </c>
      <c r="E1096" s="21" t="s">
        <v>10203</v>
      </c>
      <c r="F1096" s="20">
        <v>41616</v>
      </c>
      <c r="G1096" s="21" t="s">
        <v>1552</v>
      </c>
      <c r="H1096" t="s">
        <v>8598</v>
      </c>
      <c r="I1096" s="22">
        <v>-13647881.369999999</v>
      </c>
      <c r="J1096" s="22">
        <v>-13647881.369999999</v>
      </c>
    </row>
    <row r="1097" spans="1:10" x14ac:dyDescent="0.25">
      <c r="A1097" s="21" t="s">
        <v>8738</v>
      </c>
      <c r="B1097" s="21" t="s">
        <v>21768</v>
      </c>
      <c r="C1097" s="21" t="s">
        <v>564</v>
      </c>
      <c r="D1097" s="21" t="s">
        <v>563</v>
      </c>
      <c r="E1097" s="21" t="s">
        <v>10204</v>
      </c>
      <c r="F1097" s="20">
        <v>41617</v>
      </c>
      <c r="H1097" t="s">
        <v>1553</v>
      </c>
      <c r="I1097" s="22">
        <v>-44749.93</v>
      </c>
      <c r="J1097" s="22">
        <v>-44749.93</v>
      </c>
    </row>
    <row r="1098" spans="1:10" x14ac:dyDescent="0.25">
      <c r="A1098" s="21" t="s">
        <v>8738</v>
      </c>
      <c r="B1098" s="21" t="s">
        <v>21768</v>
      </c>
      <c r="C1098" s="21" t="s">
        <v>564</v>
      </c>
      <c r="D1098" s="21" t="s">
        <v>563</v>
      </c>
      <c r="E1098" s="21" t="s">
        <v>10205</v>
      </c>
      <c r="F1098" s="20">
        <v>41617</v>
      </c>
      <c r="H1098" t="s">
        <v>1554</v>
      </c>
      <c r="I1098" s="22">
        <v>-47400.62</v>
      </c>
      <c r="J1098" s="22">
        <v>-47400.62</v>
      </c>
    </row>
    <row r="1099" spans="1:10" x14ac:dyDescent="0.25">
      <c r="A1099" s="21" t="s">
        <v>9142</v>
      </c>
      <c r="B1099" s="21" t="s">
        <v>21768</v>
      </c>
      <c r="C1099" s="21" t="s">
        <v>10206</v>
      </c>
      <c r="D1099" s="21" t="s">
        <v>1555</v>
      </c>
      <c r="E1099" s="21" t="s">
        <v>10207</v>
      </c>
      <c r="F1099" s="20">
        <v>41617</v>
      </c>
      <c r="G1099" s="21" t="s">
        <v>1556</v>
      </c>
      <c r="H1099" t="s">
        <v>1557</v>
      </c>
      <c r="I1099" s="22">
        <v>-22773.3</v>
      </c>
      <c r="J1099" s="22">
        <v>-20495.97</v>
      </c>
    </row>
    <row r="1100" spans="1:10" x14ac:dyDescent="0.25">
      <c r="A1100" s="21" t="s">
        <v>9142</v>
      </c>
      <c r="B1100" s="21" t="s">
        <v>21768</v>
      </c>
      <c r="C1100" s="21" t="s">
        <v>10206</v>
      </c>
      <c r="D1100" s="21" t="s">
        <v>1555</v>
      </c>
      <c r="E1100" s="21" t="s">
        <v>10208</v>
      </c>
      <c r="F1100" s="20">
        <v>41617</v>
      </c>
      <c r="G1100" s="21" t="s">
        <v>1558</v>
      </c>
      <c r="H1100" t="s">
        <v>1559</v>
      </c>
      <c r="I1100" s="22">
        <v>-27327.3</v>
      </c>
      <c r="J1100" s="22">
        <v>-24594.57</v>
      </c>
    </row>
    <row r="1101" spans="1:10" x14ac:dyDescent="0.25">
      <c r="A1101" s="21" t="s">
        <v>8738</v>
      </c>
      <c r="B1101" s="21" t="s">
        <v>21768</v>
      </c>
      <c r="C1101" s="21" t="s">
        <v>564</v>
      </c>
      <c r="D1101" s="21" t="s">
        <v>563</v>
      </c>
      <c r="E1101" s="21" t="s">
        <v>10209</v>
      </c>
      <c r="F1101" s="20">
        <v>41618</v>
      </c>
      <c r="H1101" t="s">
        <v>1560</v>
      </c>
      <c r="I1101" s="22">
        <v>-2735.04</v>
      </c>
      <c r="J1101" s="22">
        <v>-2735.04</v>
      </c>
    </row>
    <row r="1102" spans="1:10" x14ac:dyDescent="0.25">
      <c r="A1102" s="21" t="s">
        <v>8738</v>
      </c>
      <c r="B1102" s="21" t="s">
        <v>21768</v>
      </c>
      <c r="C1102" s="21" t="s">
        <v>564</v>
      </c>
      <c r="D1102" s="21" t="s">
        <v>563</v>
      </c>
      <c r="E1102" s="21" t="s">
        <v>10210</v>
      </c>
      <c r="F1102" s="20">
        <v>41618</v>
      </c>
      <c r="H1102" t="s">
        <v>1561</v>
      </c>
      <c r="I1102" s="22">
        <v>-3687.68</v>
      </c>
      <c r="J1102" s="22">
        <v>-3687.68</v>
      </c>
    </row>
    <row r="1103" spans="1:10" x14ac:dyDescent="0.25">
      <c r="A1103" s="21" t="s">
        <v>8738</v>
      </c>
      <c r="B1103" s="21" t="s">
        <v>21768</v>
      </c>
      <c r="C1103" s="21" t="s">
        <v>564</v>
      </c>
      <c r="D1103" s="21" t="s">
        <v>563</v>
      </c>
      <c r="E1103" s="21" t="s">
        <v>10211</v>
      </c>
      <c r="F1103" s="20">
        <v>41618</v>
      </c>
      <c r="H1103" t="s">
        <v>1562</v>
      </c>
      <c r="I1103" s="22">
        <v>-3257.36</v>
      </c>
      <c r="J1103" s="22">
        <v>-3257.36</v>
      </c>
    </row>
    <row r="1104" spans="1:10" x14ac:dyDescent="0.25">
      <c r="A1104" s="21" t="s">
        <v>8738</v>
      </c>
      <c r="B1104" s="21" t="s">
        <v>21768</v>
      </c>
      <c r="C1104" s="21" t="s">
        <v>564</v>
      </c>
      <c r="D1104" s="21" t="s">
        <v>563</v>
      </c>
      <c r="E1104" s="21" t="s">
        <v>10212</v>
      </c>
      <c r="F1104" s="20">
        <v>41618</v>
      </c>
      <c r="H1104" t="s">
        <v>1563</v>
      </c>
      <c r="I1104" s="22">
        <v>-2181.1999999999998</v>
      </c>
      <c r="J1104" s="22">
        <v>-2181.1999999999998</v>
      </c>
    </row>
    <row r="1105" spans="1:10" x14ac:dyDescent="0.25">
      <c r="A1105" s="21" t="s">
        <v>8738</v>
      </c>
      <c r="B1105" s="21" t="s">
        <v>21768</v>
      </c>
      <c r="C1105" s="21" t="s">
        <v>564</v>
      </c>
      <c r="D1105" s="21" t="s">
        <v>563</v>
      </c>
      <c r="E1105" s="21" t="s">
        <v>10213</v>
      </c>
      <c r="F1105" s="20">
        <v>41618</v>
      </c>
      <c r="H1105" t="s">
        <v>1564</v>
      </c>
      <c r="I1105" s="22">
        <v>-2310.4</v>
      </c>
      <c r="J1105" s="22">
        <v>-2310.4</v>
      </c>
    </row>
    <row r="1106" spans="1:10" x14ac:dyDescent="0.25">
      <c r="A1106" s="21" t="s">
        <v>8738</v>
      </c>
      <c r="B1106" s="21" t="s">
        <v>21768</v>
      </c>
      <c r="C1106" s="21" t="s">
        <v>564</v>
      </c>
      <c r="D1106" s="21" t="s">
        <v>563</v>
      </c>
      <c r="E1106" s="21" t="s">
        <v>10214</v>
      </c>
      <c r="F1106" s="20">
        <v>41618</v>
      </c>
      <c r="H1106" t="s">
        <v>1565</v>
      </c>
      <c r="I1106" s="22">
        <v>-2897.05</v>
      </c>
      <c r="J1106" s="22">
        <v>-2897.05</v>
      </c>
    </row>
    <row r="1107" spans="1:10" x14ac:dyDescent="0.25">
      <c r="A1107" s="21" t="s">
        <v>9142</v>
      </c>
      <c r="B1107" s="21" t="s">
        <v>21768</v>
      </c>
      <c r="C1107" s="21" t="s">
        <v>10215</v>
      </c>
      <c r="D1107" s="21" t="s">
        <v>1566</v>
      </c>
      <c r="E1107" s="21" t="s">
        <v>10216</v>
      </c>
      <c r="F1107" s="20">
        <v>41618</v>
      </c>
      <c r="G1107" s="21" t="s">
        <v>1567</v>
      </c>
      <c r="H1107" t="s">
        <v>1568</v>
      </c>
      <c r="I1107" s="22">
        <v>-5250</v>
      </c>
      <c r="J1107" s="22">
        <v>-5250</v>
      </c>
    </row>
    <row r="1108" spans="1:10" x14ac:dyDescent="0.25">
      <c r="A1108" s="21" t="s">
        <v>8740</v>
      </c>
      <c r="B1108" s="21" t="s">
        <v>21768</v>
      </c>
      <c r="C1108" s="21" t="s">
        <v>10217</v>
      </c>
      <c r="D1108" s="21" t="s">
        <v>1569</v>
      </c>
      <c r="E1108" s="21" t="s">
        <v>10218</v>
      </c>
      <c r="F1108" s="20">
        <v>41618</v>
      </c>
      <c r="G1108" s="21" t="s">
        <v>1570</v>
      </c>
      <c r="H1108" t="s">
        <v>1570</v>
      </c>
      <c r="I1108" s="22">
        <v>402175.43</v>
      </c>
      <c r="J1108" s="22">
        <v>402175.43</v>
      </c>
    </row>
    <row r="1109" spans="1:10" x14ac:dyDescent="0.25">
      <c r="A1109" s="21" t="s">
        <v>8740</v>
      </c>
      <c r="B1109" s="21" t="s">
        <v>21768</v>
      </c>
      <c r="C1109" s="21" t="s">
        <v>10217</v>
      </c>
      <c r="D1109" s="21" t="s">
        <v>1569</v>
      </c>
      <c r="E1109" s="21" t="s">
        <v>10219</v>
      </c>
      <c r="F1109" s="20">
        <v>41618</v>
      </c>
      <c r="G1109" s="21" t="s">
        <v>1570</v>
      </c>
      <c r="H1109" t="s">
        <v>15875</v>
      </c>
      <c r="I1109" s="22">
        <v>-2010877.13</v>
      </c>
      <c r="J1109" s="22">
        <v>-2010877.13</v>
      </c>
    </row>
    <row r="1110" spans="1:10" x14ac:dyDescent="0.25">
      <c r="A1110" s="21" t="s">
        <v>8740</v>
      </c>
      <c r="B1110" s="21" t="s">
        <v>21768</v>
      </c>
      <c r="C1110" s="21" t="s">
        <v>10220</v>
      </c>
      <c r="D1110" s="21" t="s">
        <v>1571</v>
      </c>
      <c r="E1110" s="21" t="s">
        <v>10221</v>
      </c>
      <c r="F1110" s="20">
        <v>41618</v>
      </c>
      <c r="G1110" s="21" t="s">
        <v>1572</v>
      </c>
      <c r="H1110" t="s">
        <v>18023</v>
      </c>
      <c r="I1110" s="22">
        <v>-25000</v>
      </c>
      <c r="J1110" s="22">
        <v>-25000</v>
      </c>
    </row>
    <row r="1111" spans="1:10" x14ac:dyDescent="0.25">
      <c r="A1111" s="21" t="s">
        <v>8740</v>
      </c>
      <c r="B1111" s="21" t="s">
        <v>21768</v>
      </c>
      <c r="C1111" s="21" t="s">
        <v>10222</v>
      </c>
      <c r="D1111" s="21" t="s">
        <v>1573</v>
      </c>
      <c r="E1111" s="21" t="s">
        <v>10223</v>
      </c>
      <c r="F1111" s="20">
        <v>41618</v>
      </c>
      <c r="G1111" s="21" t="s">
        <v>1574</v>
      </c>
      <c r="H1111" t="s">
        <v>18273</v>
      </c>
      <c r="I1111" s="22">
        <v>-29500</v>
      </c>
      <c r="J1111" s="22">
        <v>-29500</v>
      </c>
    </row>
    <row r="1112" spans="1:10" x14ac:dyDescent="0.25">
      <c r="A1112" s="21" t="s">
        <v>8738</v>
      </c>
      <c r="B1112" s="21" t="s">
        <v>21768</v>
      </c>
      <c r="C1112" s="21" t="s">
        <v>564</v>
      </c>
      <c r="D1112" s="21" t="s">
        <v>563</v>
      </c>
      <c r="E1112" s="21" t="s">
        <v>10224</v>
      </c>
      <c r="F1112" s="20">
        <v>41619</v>
      </c>
      <c r="H1112" t="s">
        <v>1575</v>
      </c>
      <c r="I1112" s="22">
        <v>963268.13</v>
      </c>
      <c r="J1112" s="22">
        <v>963268.13</v>
      </c>
    </row>
    <row r="1113" spans="1:10" x14ac:dyDescent="0.25">
      <c r="A1113" s="21" t="s">
        <v>8738</v>
      </c>
      <c r="B1113" s="21" t="s">
        <v>21768</v>
      </c>
      <c r="C1113" s="21" t="s">
        <v>564</v>
      </c>
      <c r="D1113" s="21" t="s">
        <v>563</v>
      </c>
      <c r="E1113" s="21" t="s">
        <v>10225</v>
      </c>
      <c r="F1113" s="20">
        <v>41619</v>
      </c>
      <c r="H1113" t="s">
        <v>1576</v>
      </c>
      <c r="I1113" s="22">
        <v>1020325.82</v>
      </c>
      <c r="J1113" s="22">
        <v>1020325.82</v>
      </c>
    </row>
    <row r="1114" spans="1:10" x14ac:dyDescent="0.25">
      <c r="A1114" s="21" t="s">
        <v>9142</v>
      </c>
      <c r="B1114" s="21" t="s">
        <v>21768</v>
      </c>
      <c r="C1114" s="21" t="s">
        <v>10226</v>
      </c>
      <c r="D1114" s="21" t="s">
        <v>1578</v>
      </c>
      <c r="E1114" s="21" t="s">
        <v>10227</v>
      </c>
      <c r="F1114" s="20">
        <v>41619</v>
      </c>
      <c r="H1114" t="s">
        <v>1577</v>
      </c>
      <c r="I1114" s="22">
        <v>-42315.5</v>
      </c>
      <c r="J1114" s="22">
        <v>-42315.5</v>
      </c>
    </row>
    <row r="1115" spans="1:10" x14ac:dyDescent="0.25">
      <c r="A1115" s="21" t="s">
        <v>9142</v>
      </c>
      <c r="B1115" s="21" t="s">
        <v>21768</v>
      </c>
      <c r="C1115" s="21" t="s">
        <v>10228</v>
      </c>
      <c r="D1115" s="21" t="s">
        <v>1579</v>
      </c>
      <c r="E1115" s="21" t="s">
        <v>10229</v>
      </c>
      <c r="F1115" s="20">
        <v>41619</v>
      </c>
      <c r="H1115" t="s">
        <v>1577</v>
      </c>
      <c r="I1115" s="22">
        <v>-43726.85</v>
      </c>
      <c r="J1115" s="22">
        <v>-43726.85</v>
      </c>
    </row>
    <row r="1116" spans="1:10" x14ac:dyDescent="0.25">
      <c r="A1116" s="21" t="s">
        <v>9142</v>
      </c>
      <c r="B1116" s="21" t="s">
        <v>21768</v>
      </c>
      <c r="C1116" s="21" t="s">
        <v>10230</v>
      </c>
      <c r="D1116" s="21" t="s">
        <v>1580</v>
      </c>
      <c r="E1116" s="21" t="s">
        <v>10231</v>
      </c>
      <c r="F1116" s="20">
        <v>41619</v>
      </c>
      <c r="H1116" t="s">
        <v>1577</v>
      </c>
      <c r="I1116" s="22">
        <v>-43726.85</v>
      </c>
      <c r="J1116" s="22">
        <v>-43726.85</v>
      </c>
    </row>
    <row r="1117" spans="1:10" x14ac:dyDescent="0.25">
      <c r="A1117" s="21" t="s">
        <v>9142</v>
      </c>
      <c r="B1117" s="21" t="s">
        <v>21768</v>
      </c>
      <c r="C1117" s="21" t="s">
        <v>10232</v>
      </c>
      <c r="D1117" s="21" t="s">
        <v>1581</v>
      </c>
      <c r="E1117" s="21" t="s">
        <v>10233</v>
      </c>
      <c r="F1117" s="20">
        <v>41619</v>
      </c>
      <c r="H1117" t="s">
        <v>1577</v>
      </c>
      <c r="I1117" s="22">
        <v>-43726.85</v>
      </c>
      <c r="J1117" s="22">
        <v>-43726.85</v>
      </c>
    </row>
    <row r="1118" spans="1:10" x14ac:dyDescent="0.25">
      <c r="A1118" s="21" t="s">
        <v>9142</v>
      </c>
      <c r="B1118" s="21" t="s">
        <v>21768</v>
      </c>
      <c r="C1118" s="21" t="s">
        <v>10234</v>
      </c>
      <c r="D1118" s="21" t="s">
        <v>1582</v>
      </c>
      <c r="E1118" s="21" t="s">
        <v>10235</v>
      </c>
      <c r="F1118" s="20">
        <v>41619</v>
      </c>
      <c r="H1118" t="s">
        <v>1577</v>
      </c>
      <c r="I1118" s="22">
        <v>-73365.2</v>
      </c>
      <c r="J1118" s="22">
        <v>-73365.2</v>
      </c>
    </row>
    <row r="1119" spans="1:10" x14ac:dyDescent="0.25">
      <c r="A1119" s="21" t="s">
        <v>9142</v>
      </c>
      <c r="B1119" s="21" t="s">
        <v>21768</v>
      </c>
      <c r="C1119" s="21" t="s">
        <v>10236</v>
      </c>
      <c r="D1119" s="21" t="s">
        <v>1583</v>
      </c>
      <c r="E1119" s="21" t="s">
        <v>10237</v>
      </c>
      <c r="F1119" s="20">
        <v>41619</v>
      </c>
      <c r="H1119" t="s">
        <v>1577</v>
      </c>
      <c r="I1119" s="22">
        <v>-73365.2</v>
      </c>
      <c r="J1119" s="22">
        <v>-73365.2</v>
      </c>
    </row>
    <row r="1120" spans="1:10" x14ac:dyDescent="0.25">
      <c r="A1120" s="21" t="s">
        <v>9142</v>
      </c>
      <c r="B1120" s="21" t="s">
        <v>21768</v>
      </c>
      <c r="C1120" s="21" t="s">
        <v>10238</v>
      </c>
      <c r="D1120" s="21" t="s">
        <v>1584</v>
      </c>
      <c r="E1120" s="21" t="s">
        <v>10239</v>
      </c>
      <c r="F1120" s="20">
        <v>41619</v>
      </c>
      <c r="H1120" t="s">
        <v>1577</v>
      </c>
      <c r="I1120" s="22">
        <v>-73365.2</v>
      </c>
      <c r="J1120" s="22">
        <v>-73365.2</v>
      </c>
    </row>
    <row r="1121" spans="1:10" x14ac:dyDescent="0.25">
      <c r="A1121" s="21" t="s">
        <v>9142</v>
      </c>
      <c r="B1121" s="21" t="s">
        <v>21768</v>
      </c>
      <c r="C1121" s="21" t="s">
        <v>10240</v>
      </c>
      <c r="D1121" s="21" t="s">
        <v>1585</v>
      </c>
      <c r="E1121" s="21" t="s">
        <v>10241</v>
      </c>
      <c r="F1121" s="20">
        <v>41619</v>
      </c>
      <c r="H1121" t="s">
        <v>1577</v>
      </c>
      <c r="I1121" s="22">
        <v>-87478.7</v>
      </c>
      <c r="J1121" s="22">
        <v>-87478.7</v>
      </c>
    </row>
    <row r="1122" spans="1:10" x14ac:dyDescent="0.25">
      <c r="A1122" s="21" t="s">
        <v>9142</v>
      </c>
      <c r="B1122" s="21" t="s">
        <v>21768</v>
      </c>
      <c r="C1122" s="21" t="s">
        <v>10242</v>
      </c>
      <c r="D1122" s="21" t="s">
        <v>1586</v>
      </c>
      <c r="E1122" s="21" t="s">
        <v>10243</v>
      </c>
      <c r="F1122" s="20">
        <v>41619</v>
      </c>
      <c r="H1122" t="s">
        <v>1577</v>
      </c>
      <c r="I1122" s="22">
        <v>-73365.2</v>
      </c>
      <c r="J1122" s="22">
        <v>-73365.2</v>
      </c>
    </row>
    <row r="1123" spans="1:10" x14ac:dyDescent="0.25">
      <c r="A1123" s="21" t="s">
        <v>9142</v>
      </c>
      <c r="B1123" s="21" t="s">
        <v>21768</v>
      </c>
      <c r="C1123" s="21" t="s">
        <v>10244</v>
      </c>
      <c r="D1123" s="21" t="s">
        <v>1587</v>
      </c>
      <c r="E1123" s="21" t="s">
        <v>10245</v>
      </c>
      <c r="F1123" s="20">
        <v>41619</v>
      </c>
      <c r="H1123" t="s">
        <v>1577</v>
      </c>
      <c r="I1123" s="22">
        <v>-43726.85</v>
      </c>
      <c r="J1123" s="22">
        <v>-43726.85</v>
      </c>
    </row>
    <row r="1124" spans="1:10" x14ac:dyDescent="0.25">
      <c r="A1124" s="21" t="s">
        <v>9142</v>
      </c>
      <c r="B1124" s="21" t="s">
        <v>21768</v>
      </c>
      <c r="C1124" s="21" t="s">
        <v>10246</v>
      </c>
      <c r="D1124" s="21" t="s">
        <v>1588</v>
      </c>
      <c r="E1124" s="21" t="s">
        <v>10247</v>
      </c>
      <c r="F1124" s="20">
        <v>41619</v>
      </c>
      <c r="H1124" t="s">
        <v>1577</v>
      </c>
      <c r="I1124" s="22">
        <v>-73365.2</v>
      </c>
      <c r="J1124" s="22">
        <v>-73365.2</v>
      </c>
    </row>
    <row r="1125" spans="1:10" x14ac:dyDescent="0.25">
      <c r="A1125" s="21" t="s">
        <v>8738</v>
      </c>
      <c r="B1125" s="21" t="s">
        <v>21768</v>
      </c>
      <c r="C1125" s="21" t="s">
        <v>564</v>
      </c>
      <c r="D1125" s="21" t="s">
        <v>563</v>
      </c>
      <c r="E1125" s="21" t="s">
        <v>10248</v>
      </c>
      <c r="F1125" s="20">
        <v>41620</v>
      </c>
      <c r="H1125" t="s">
        <v>1589</v>
      </c>
      <c r="I1125" s="22">
        <v>-3874.5</v>
      </c>
      <c r="J1125" s="22">
        <v>-3874.5</v>
      </c>
    </row>
    <row r="1126" spans="1:10" x14ac:dyDescent="0.25">
      <c r="A1126" s="21" t="s">
        <v>8738</v>
      </c>
      <c r="B1126" s="21" t="s">
        <v>21768</v>
      </c>
      <c r="C1126" s="21" t="s">
        <v>564</v>
      </c>
      <c r="D1126" s="21" t="s">
        <v>563</v>
      </c>
      <c r="E1126" s="21" t="s">
        <v>10249</v>
      </c>
      <c r="F1126" s="20">
        <v>41620</v>
      </c>
      <c r="H1126" t="s">
        <v>1590</v>
      </c>
      <c r="I1126" s="22">
        <v>-4104</v>
      </c>
      <c r="J1126" s="22">
        <v>-4104</v>
      </c>
    </row>
    <row r="1127" spans="1:10" x14ac:dyDescent="0.25">
      <c r="A1127" s="21" t="s">
        <v>8738</v>
      </c>
      <c r="B1127" s="21" t="s">
        <v>21768</v>
      </c>
      <c r="C1127" s="21" t="s">
        <v>564</v>
      </c>
      <c r="D1127" s="21" t="s">
        <v>563</v>
      </c>
      <c r="E1127" s="21" t="s">
        <v>10250</v>
      </c>
      <c r="F1127" s="20">
        <v>41620</v>
      </c>
      <c r="H1127" t="s">
        <v>1591</v>
      </c>
      <c r="I1127" s="22">
        <v>-287</v>
      </c>
      <c r="J1127" s="22">
        <v>-287</v>
      </c>
    </row>
    <row r="1128" spans="1:10" x14ac:dyDescent="0.25">
      <c r="A1128" s="21" t="s">
        <v>8738</v>
      </c>
      <c r="B1128" s="21" t="s">
        <v>21768</v>
      </c>
      <c r="C1128" s="21" t="s">
        <v>564</v>
      </c>
      <c r="D1128" s="21" t="s">
        <v>563</v>
      </c>
      <c r="E1128" s="21" t="s">
        <v>10251</v>
      </c>
      <c r="F1128" s="20">
        <v>41620</v>
      </c>
      <c r="H1128" t="s">
        <v>1592</v>
      </c>
      <c r="I1128" s="22">
        <v>-304</v>
      </c>
      <c r="J1128" s="22">
        <v>-304</v>
      </c>
    </row>
    <row r="1129" spans="1:10" x14ac:dyDescent="0.25">
      <c r="A1129" s="21" t="s">
        <v>9142</v>
      </c>
      <c r="B1129" s="21" t="s">
        <v>21768</v>
      </c>
      <c r="C1129" s="21" t="s">
        <v>8866</v>
      </c>
      <c r="D1129" s="21" t="s">
        <v>137</v>
      </c>
      <c r="E1129" s="21" t="s">
        <v>10254</v>
      </c>
      <c r="F1129" s="20">
        <v>41620</v>
      </c>
      <c r="G1129" s="21" t="s">
        <v>1595</v>
      </c>
      <c r="H1129" t="s">
        <v>1596</v>
      </c>
      <c r="I1129" s="22">
        <v>-6000</v>
      </c>
      <c r="J1129" s="22">
        <v>-6000</v>
      </c>
    </row>
    <row r="1130" spans="1:10" x14ac:dyDescent="0.25">
      <c r="A1130" s="21" t="s">
        <v>9142</v>
      </c>
      <c r="B1130" s="21" t="s">
        <v>21768</v>
      </c>
      <c r="C1130" s="21" t="s">
        <v>10252</v>
      </c>
      <c r="D1130" s="21" t="s">
        <v>1593</v>
      </c>
      <c r="E1130" s="21" t="s">
        <v>10253</v>
      </c>
      <c r="F1130" s="20">
        <v>41620</v>
      </c>
      <c r="G1130" s="21" t="s">
        <v>1594</v>
      </c>
      <c r="H1130" t="s">
        <v>17464</v>
      </c>
      <c r="I1130" s="22">
        <v>-82482</v>
      </c>
      <c r="J1130" s="22">
        <v>-82482</v>
      </c>
    </row>
    <row r="1131" spans="1:10" x14ac:dyDescent="0.25">
      <c r="A1131" s="21" t="s">
        <v>8738</v>
      </c>
      <c r="B1131" s="21" t="s">
        <v>21768</v>
      </c>
      <c r="C1131" s="21" t="s">
        <v>564</v>
      </c>
      <c r="D1131" s="21" t="s">
        <v>563</v>
      </c>
      <c r="E1131" s="21" t="s">
        <v>10255</v>
      </c>
      <c r="F1131" s="20">
        <v>41621</v>
      </c>
      <c r="H1131" t="s">
        <v>1597</v>
      </c>
      <c r="I1131" s="22">
        <v>-683.2</v>
      </c>
      <c r="J1131" s="22">
        <v>-683.2</v>
      </c>
    </row>
    <row r="1132" spans="1:10" x14ac:dyDescent="0.25">
      <c r="A1132" s="21" t="s">
        <v>8738</v>
      </c>
      <c r="B1132" s="21" t="s">
        <v>21768</v>
      </c>
      <c r="C1132" s="21" t="s">
        <v>564</v>
      </c>
      <c r="D1132" s="21" t="s">
        <v>563</v>
      </c>
      <c r="E1132" s="21" t="s">
        <v>10256</v>
      </c>
      <c r="F1132" s="20">
        <v>41621</v>
      </c>
      <c r="H1132" t="s">
        <v>1598</v>
      </c>
      <c r="I1132" s="22">
        <v>-578.30999999999995</v>
      </c>
      <c r="J1132" s="22">
        <v>-578.30999999999995</v>
      </c>
    </row>
    <row r="1133" spans="1:10" x14ac:dyDescent="0.25">
      <c r="A1133" s="21" t="s">
        <v>8738</v>
      </c>
      <c r="B1133" s="21" t="s">
        <v>21768</v>
      </c>
      <c r="C1133" s="21" t="s">
        <v>564</v>
      </c>
      <c r="D1133" s="21" t="s">
        <v>563</v>
      </c>
      <c r="E1133" s="21" t="s">
        <v>10257</v>
      </c>
      <c r="F1133" s="20">
        <v>41621</v>
      </c>
      <c r="H1133" t="s">
        <v>1599</v>
      </c>
      <c r="I1133" s="22">
        <v>-612.55999999999995</v>
      </c>
      <c r="J1133" s="22">
        <v>-612.55999999999995</v>
      </c>
    </row>
    <row r="1134" spans="1:10" x14ac:dyDescent="0.25">
      <c r="A1134" s="21" t="s">
        <v>8738</v>
      </c>
      <c r="B1134" s="21" t="s">
        <v>21768</v>
      </c>
      <c r="C1134" s="21" t="s">
        <v>564</v>
      </c>
      <c r="D1134" s="21" t="s">
        <v>563</v>
      </c>
      <c r="E1134" s="21" t="s">
        <v>10258</v>
      </c>
      <c r="F1134" s="20">
        <v>41621</v>
      </c>
      <c r="H1134" t="s">
        <v>1600</v>
      </c>
      <c r="I1134" s="22">
        <v>-723.67</v>
      </c>
      <c r="J1134" s="22">
        <v>-723.67</v>
      </c>
    </row>
    <row r="1135" spans="1:10" x14ac:dyDescent="0.25">
      <c r="A1135" s="21" t="s">
        <v>8738</v>
      </c>
      <c r="B1135" s="21" t="s">
        <v>21768</v>
      </c>
      <c r="C1135" s="21" t="s">
        <v>564</v>
      </c>
      <c r="D1135" s="21" t="s">
        <v>563</v>
      </c>
      <c r="E1135" s="21" t="s">
        <v>10259</v>
      </c>
      <c r="F1135" s="20">
        <v>41621</v>
      </c>
      <c r="H1135" t="s">
        <v>1601</v>
      </c>
      <c r="I1135" s="22">
        <v>-229.6</v>
      </c>
      <c r="J1135" s="22">
        <v>-229.6</v>
      </c>
    </row>
    <row r="1136" spans="1:10" x14ac:dyDescent="0.25">
      <c r="A1136" s="21" t="s">
        <v>8738</v>
      </c>
      <c r="B1136" s="21" t="s">
        <v>21768</v>
      </c>
      <c r="C1136" s="21" t="s">
        <v>564</v>
      </c>
      <c r="D1136" s="21" t="s">
        <v>563</v>
      </c>
      <c r="E1136" s="21" t="s">
        <v>10260</v>
      </c>
      <c r="F1136" s="20">
        <v>41621</v>
      </c>
      <c r="H1136" t="s">
        <v>1602</v>
      </c>
      <c r="I1136" s="22">
        <v>-243.2</v>
      </c>
      <c r="J1136" s="22">
        <v>-243.2</v>
      </c>
    </row>
    <row r="1137" spans="1:10" x14ac:dyDescent="0.25">
      <c r="A1137" s="21" t="s">
        <v>8738</v>
      </c>
      <c r="B1137" s="21" t="s">
        <v>21768</v>
      </c>
      <c r="C1137" s="21" t="s">
        <v>564</v>
      </c>
      <c r="D1137" s="21" t="s">
        <v>563</v>
      </c>
      <c r="E1137" s="21" t="s">
        <v>10261</v>
      </c>
      <c r="F1137" s="20">
        <v>41621</v>
      </c>
      <c r="H1137" t="s">
        <v>1601</v>
      </c>
      <c r="I1137" s="22">
        <v>-1310.79</v>
      </c>
      <c r="J1137" s="22">
        <v>-1310.79</v>
      </c>
    </row>
    <row r="1138" spans="1:10" x14ac:dyDescent="0.25">
      <c r="A1138" s="21" t="s">
        <v>8738</v>
      </c>
      <c r="B1138" s="21" t="s">
        <v>21768</v>
      </c>
      <c r="C1138" s="21" t="s">
        <v>564</v>
      </c>
      <c r="D1138" s="21" t="s">
        <v>563</v>
      </c>
      <c r="E1138" s="21" t="s">
        <v>10262</v>
      </c>
      <c r="F1138" s="20">
        <v>41621</v>
      </c>
      <c r="H1138" t="s">
        <v>1602</v>
      </c>
      <c r="I1138" s="22">
        <v>-1388.43</v>
      </c>
      <c r="J1138" s="22">
        <v>-1388.43</v>
      </c>
    </row>
    <row r="1139" spans="1:10" x14ac:dyDescent="0.25">
      <c r="A1139" s="21" t="s">
        <v>8738</v>
      </c>
      <c r="B1139" s="21" t="s">
        <v>21768</v>
      </c>
      <c r="C1139" s="21" t="s">
        <v>564</v>
      </c>
      <c r="D1139" s="21" t="s">
        <v>563</v>
      </c>
      <c r="E1139" s="21" t="s">
        <v>10263</v>
      </c>
      <c r="F1139" s="20">
        <v>41621</v>
      </c>
      <c r="H1139" t="s">
        <v>1603</v>
      </c>
      <c r="I1139" s="22">
        <v>-3874.5</v>
      </c>
      <c r="J1139" s="22">
        <v>-3874.5</v>
      </c>
    </row>
    <row r="1140" spans="1:10" x14ac:dyDescent="0.25">
      <c r="A1140" s="21" t="s">
        <v>8738</v>
      </c>
      <c r="B1140" s="21" t="s">
        <v>21768</v>
      </c>
      <c r="C1140" s="21" t="s">
        <v>564</v>
      </c>
      <c r="D1140" s="21" t="s">
        <v>563</v>
      </c>
      <c r="E1140" s="21" t="s">
        <v>10264</v>
      </c>
      <c r="F1140" s="20">
        <v>41621</v>
      </c>
      <c r="H1140" t="s">
        <v>1604</v>
      </c>
      <c r="I1140" s="22">
        <v>-4104</v>
      </c>
      <c r="J1140" s="22">
        <v>-4104</v>
      </c>
    </row>
    <row r="1141" spans="1:10" x14ac:dyDescent="0.25">
      <c r="A1141" s="21" t="s">
        <v>8738</v>
      </c>
      <c r="B1141" s="21" t="s">
        <v>21768</v>
      </c>
      <c r="C1141" s="21" t="s">
        <v>564</v>
      </c>
      <c r="D1141" s="21" t="s">
        <v>563</v>
      </c>
      <c r="E1141" s="21" t="s">
        <v>10265</v>
      </c>
      <c r="F1141" s="20">
        <v>41621</v>
      </c>
      <c r="H1141" t="s">
        <v>1601</v>
      </c>
      <c r="I1141" s="22">
        <v>-1472.85</v>
      </c>
      <c r="J1141" s="22">
        <v>-1472.85</v>
      </c>
    </row>
    <row r="1142" spans="1:10" x14ac:dyDescent="0.25">
      <c r="A1142" s="21" t="s">
        <v>8738</v>
      </c>
      <c r="B1142" s="21" t="s">
        <v>21768</v>
      </c>
      <c r="C1142" s="21" t="s">
        <v>564</v>
      </c>
      <c r="D1142" s="21" t="s">
        <v>563</v>
      </c>
      <c r="E1142" s="21" t="s">
        <v>10266</v>
      </c>
      <c r="F1142" s="20">
        <v>41621</v>
      </c>
      <c r="H1142" t="s">
        <v>1602</v>
      </c>
      <c r="I1142" s="22">
        <v>-1560.09</v>
      </c>
      <c r="J1142" s="22">
        <v>-1560.09</v>
      </c>
    </row>
    <row r="1143" spans="1:10" x14ac:dyDescent="0.25">
      <c r="A1143" s="21" t="s">
        <v>8738</v>
      </c>
      <c r="B1143" s="21" t="s">
        <v>21768</v>
      </c>
      <c r="C1143" s="21" t="s">
        <v>564</v>
      </c>
      <c r="D1143" s="21" t="s">
        <v>563</v>
      </c>
      <c r="E1143" s="21" t="s">
        <v>10267</v>
      </c>
      <c r="F1143" s="20">
        <v>41621</v>
      </c>
      <c r="H1143" t="s">
        <v>1601</v>
      </c>
      <c r="I1143" s="22">
        <v>-2654.28</v>
      </c>
      <c r="J1143" s="22">
        <v>-2654.28</v>
      </c>
    </row>
    <row r="1144" spans="1:10" x14ac:dyDescent="0.25">
      <c r="A1144" s="21" t="s">
        <v>8738</v>
      </c>
      <c r="B1144" s="21" t="s">
        <v>21768</v>
      </c>
      <c r="C1144" s="21" t="s">
        <v>564</v>
      </c>
      <c r="D1144" s="21" t="s">
        <v>563</v>
      </c>
      <c r="E1144" s="21" t="s">
        <v>10268</v>
      </c>
      <c r="F1144" s="20">
        <v>41621</v>
      </c>
      <c r="H1144" t="s">
        <v>1602</v>
      </c>
      <c r="I1144" s="22">
        <v>-2811.51</v>
      </c>
      <c r="J1144" s="22">
        <v>-2811.51</v>
      </c>
    </row>
    <row r="1145" spans="1:10" x14ac:dyDescent="0.25">
      <c r="A1145" s="21" t="s">
        <v>8738</v>
      </c>
      <c r="B1145" s="21" t="s">
        <v>21768</v>
      </c>
      <c r="C1145" s="21" t="s">
        <v>564</v>
      </c>
      <c r="D1145" s="21" t="s">
        <v>563</v>
      </c>
      <c r="E1145" s="21" t="s">
        <v>10269</v>
      </c>
      <c r="F1145" s="20">
        <v>41621</v>
      </c>
      <c r="H1145" t="s">
        <v>1605</v>
      </c>
      <c r="I1145" s="22">
        <v>-717.5</v>
      </c>
      <c r="J1145" s="22">
        <v>-717.5</v>
      </c>
    </row>
    <row r="1146" spans="1:10" x14ac:dyDescent="0.25">
      <c r="A1146" s="21" t="s">
        <v>8738</v>
      </c>
      <c r="B1146" s="21" t="s">
        <v>21768</v>
      </c>
      <c r="C1146" s="21" t="s">
        <v>564</v>
      </c>
      <c r="D1146" s="21" t="s">
        <v>563</v>
      </c>
      <c r="E1146" s="21" t="s">
        <v>10270</v>
      </c>
      <c r="F1146" s="20">
        <v>41621</v>
      </c>
      <c r="H1146" t="s">
        <v>1606</v>
      </c>
      <c r="I1146" s="22">
        <v>-760</v>
      </c>
      <c r="J1146" s="22">
        <v>-760</v>
      </c>
    </row>
    <row r="1147" spans="1:10" x14ac:dyDescent="0.25">
      <c r="A1147" s="21" t="s">
        <v>8738</v>
      </c>
      <c r="B1147" s="21" t="s">
        <v>21768</v>
      </c>
      <c r="C1147" s="21" t="s">
        <v>564</v>
      </c>
      <c r="D1147" s="21" t="s">
        <v>563</v>
      </c>
      <c r="E1147" s="21" t="s">
        <v>10271</v>
      </c>
      <c r="F1147" s="20">
        <v>41621</v>
      </c>
      <c r="H1147" t="s">
        <v>1607</v>
      </c>
      <c r="I1147" s="22">
        <v>-1237.69</v>
      </c>
      <c r="J1147" s="22">
        <v>-1237.69</v>
      </c>
    </row>
    <row r="1148" spans="1:10" x14ac:dyDescent="0.25">
      <c r="A1148" s="21" t="s">
        <v>8738</v>
      </c>
      <c r="B1148" s="21" t="s">
        <v>21768</v>
      </c>
      <c r="C1148" s="21" t="s">
        <v>564</v>
      </c>
      <c r="D1148" s="21" t="s">
        <v>563</v>
      </c>
      <c r="E1148" s="21" t="s">
        <v>10272</v>
      </c>
      <c r="F1148" s="20">
        <v>41621</v>
      </c>
      <c r="H1148" t="s">
        <v>1608</v>
      </c>
      <c r="I1148" s="22">
        <v>-1311</v>
      </c>
      <c r="J1148" s="22">
        <v>-1311</v>
      </c>
    </row>
    <row r="1149" spans="1:10" x14ac:dyDescent="0.25">
      <c r="A1149" s="21" t="s">
        <v>9142</v>
      </c>
      <c r="B1149" s="21" t="s">
        <v>21768</v>
      </c>
      <c r="C1149" s="21" t="s">
        <v>10273</v>
      </c>
      <c r="D1149" s="21" t="s">
        <v>1609</v>
      </c>
      <c r="E1149" s="21" t="s">
        <v>10274</v>
      </c>
      <c r="F1149" s="20">
        <v>41621</v>
      </c>
      <c r="G1149" s="21" t="s">
        <v>1610</v>
      </c>
      <c r="H1149" t="s">
        <v>1611</v>
      </c>
      <c r="I1149" s="22">
        <v>-1620</v>
      </c>
      <c r="J1149" s="22">
        <v>-1620</v>
      </c>
    </row>
    <row r="1150" spans="1:10" x14ac:dyDescent="0.25">
      <c r="A1150" s="21" t="s">
        <v>8740</v>
      </c>
      <c r="B1150" s="21" t="s">
        <v>21768</v>
      </c>
      <c r="C1150" s="21" t="s">
        <v>10275</v>
      </c>
      <c r="D1150" s="21" t="s">
        <v>1612</v>
      </c>
      <c r="E1150" s="21" t="s">
        <v>10276</v>
      </c>
      <c r="F1150" s="20">
        <v>41621</v>
      </c>
      <c r="G1150" s="21" t="s">
        <v>1613</v>
      </c>
      <c r="H1150" t="s">
        <v>1614</v>
      </c>
      <c r="I1150" s="22">
        <v>-176000</v>
      </c>
      <c r="J1150" s="22">
        <v>-176000</v>
      </c>
    </row>
    <row r="1151" spans="1:10" x14ac:dyDescent="0.25">
      <c r="A1151" s="21" t="s">
        <v>8738</v>
      </c>
      <c r="B1151" s="21" t="s">
        <v>21768</v>
      </c>
      <c r="C1151" s="21" t="s">
        <v>1616</v>
      </c>
      <c r="D1151" s="21" t="s">
        <v>1615</v>
      </c>
      <c r="E1151" s="21" t="s">
        <v>10277</v>
      </c>
      <c r="F1151" s="20">
        <v>41624</v>
      </c>
      <c r="G1151" s="21" t="s">
        <v>1617</v>
      </c>
      <c r="H1151" t="s">
        <v>16481</v>
      </c>
      <c r="I1151" s="22">
        <v>-35400</v>
      </c>
      <c r="J1151" s="22">
        <v>-35400</v>
      </c>
    </row>
    <row r="1152" spans="1:10" x14ac:dyDescent="0.25">
      <c r="A1152" s="21" t="s">
        <v>8738</v>
      </c>
      <c r="B1152" s="21" t="s">
        <v>21768</v>
      </c>
      <c r="C1152" s="21" t="s">
        <v>564</v>
      </c>
      <c r="D1152" s="21" t="s">
        <v>563</v>
      </c>
      <c r="E1152" s="21" t="s">
        <v>10278</v>
      </c>
      <c r="F1152" s="20">
        <v>41624</v>
      </c>
      <c r="H1152" t="s">
        <v>1618</v>
      </c>
      <c r="I1152" s="22">
        <v>-17794</v>
      </c>
      <c r="J1152" s="22">
        <v>-17794</v>
      </c>
    </row>
    <row r="1153" spans="1:10" x14ac:dyDescent="0.25">
      <c r="A1153" s="21" t="s">
        <v>8738</v>
      </c>
      <c r="B1153" s="21" t="s">
        <v>21768</v>
      </c>
      <c r="C1153" s="21" t="s">
        <v>564</v>
      </c>
      <c r="D1153" s="21" t="s">
        <v>563</v>
      </c>
      <c r="E1153" s="21" t="s">
        <v>10279</v>
      </c>
      <c r="F1153" s="20">
        <v>41624</v>
      </c>
      <c r="H1153" t="s">
        <v>1619</v>
      </c>
      <c r="I1153" s="22">
        <v>-18848</v>
      </c>
      <c r="J1153" s="22">
        <v>-18848</v>
      </c>
    </row>
    <row r="1154" spans="1:10" x14ac:dyDescent="0.25">
      <c r="A1154" s="21" t="s">
        <v>9142</v>
      </c>
      <c r="B1154" s="21" t="s">
        <v>21768</v>
      </c>
      <c r="C1154" s="21" t="s">
        <v>10280</v>
      </c>
      <c r="D1154" s="21" t="s">
        <v>1620</v>
      </c>
      <c r="E1154" s="21" t="s">
        <v>10281</v>
      </c>
      <c r="F1154" s="20">
        <v>41624</v>
      </c>
      <c r="G1154" s="21" t="s">
        <v>1621</v>
      </c>
      <c r="H1154" t="s">
        <v>1622</v>
      </c>
      <c r="I1154" s="22">
        <v>-24406.59</v>
      </c>
      <c r="J1154" s="22">
        <v>-24406.59</v>
      </c>
    </row>
    <row r="1155" spans="1:10" x14ac:dyDescent="0.25">
      <c r="A1155" s="21" t="s">
        <v>9142</v>
      </c>
      <c r="B1155" s="21" t="s">
        <v>21768</v>
      </c>
      <c r="C1155" s="21" t="s">
        <v>10282</v>
      </c>
      <c r="D1155" s="21" t="s">
        <v>1623</v>
      </c>
      <c r="E1155" s="21" t="s">
        <v>10283</v>
      </c>
      <c r="F1155" s="20">
        <v>41624</v>
      </c>
      <c r="G1155" s="21" t="s">
        <v>1624</v>
      </c>
      <c r="H1155" t="s">
        <v>1622</v>
      </c>
      <c r="I1155" s="22">
        <v>-20747.98</v>
      </c>
      <c r="J1155" s="22">
        <v>-20747.98</v>
      </c>
    </row>
    <row r="1156" spans="1:10" x14ac:dyDescent="0.25">
      <c r="A1156" s="21" t="s">
        <v>8740</v>
      </c>
      <c r="B1156" s="21" t="s">
        <v>21768</v>
      </c>
      <c r="C1156" s="21" t="s">
        <v>10284</v>
      </c>
      <c r="D1156" s="21" t="s">
        <v>1625</v>
      </c>
      <c r="E1156" s="21" t="s">
        <v>10285</v>
      </c>
      <c r="F1156" s="20">
        <v>41624</v>
      </c>
      <c r="G1156" s="21" t="s">
        <v>1626</v>
      </c>
      <c r="H1156" t="s">
        <v>17807</v>
      </c>
      <c r="I1156" s="22">
        <v>-1770</v>
      </c>
      <c r="J1156" s="22">
        <v>-420</v>
      </c>
    </row>
    <row r="1157" spans="1:10" x14ac:dyDescent="0.25">
      <c r="A1157" s="21" t="s">
        <v>8738</v>
      </c>
      <c r="B1157" s="21" t="s">
        <v>21768</v>
      </c>
      <c r="C1157" s="21" t="s">
        <v>564</v>
      </c>
      <c r="D1157" s="21" t="s">
        <v>563</v>
      </c>
      <c r="E1157" s="21" t="s">
        <v>10286</v>
      </c>
      <c r="F1157" s="20">
        <v>41625</v>
      </c>
      <c r="H1157" t="s">
        <v>1627</v>
      </c>
      <c r="I1157" s="22">
        <v>-1201.55</v>
      </c>
      <c r="J1157" s="22">
        <v>-1201.55</v>
      </c>
    </row>
    <row r="1158" spans="1:10" x14ac:dyDescent="0.25">
      <c r="A1158" s="21" t="s">
        <v>8738</v>
      </c>
      <c r="B1158" s="21" t="s">
        <v>21768</v>
      </c>
      <c r="C1158" s="21" t="s">
        <v>564</v>
      </c>
      <c r="D1158" s="21" t="s">
        <v>563</v>
      </c>
      <c r="E1158" s="21" t="s">
        <v>10287</v>
      </c>
      <c r="F1158" s="20">
        <v>41625</v>
      </c>
      <c r="H1158" t="s">
        <v>1628</v>
      </c>
      <c r="I1158" s="22">
        <v>-1272.73</v>
      </c>
      <c r="J1158" s="22">
        <v>-1272.73</v>
      </c>
    </row>
    <row r="1159" spans="1:10" x14ac:dyDescent="0.25">
      <c r="A1159" s="21" t="s">
        <v>8738</v>
      </c>
      <c r="B1159" s="21" t="s">
        <v>21768</v>
      </c>
      <c r="C1159" s="21" t="s">
        <v>10288</v>
      </c>
      <c r="D1159" s="21" t="s">
        <v>1629</v>
      </c>
      <c r="E1159" s="21" t="s">
        <v>10289</v>
      </c>
      <c r="F1159" s="20">
        <v>41626</v>
      </c>
      <c r="G1159" s="21" t="s">
        <v>1630</v>
      </c>
      <c r="H1159" t="s">
        <v>15752</v>
      </c>
      <c r="I1159" s="22">
        <v>-23600</v>
      </c>
      <c r="J1159" s="22">
        <v>-23600</v>
      </c>
    </row>
    <row r="1160" spans="1:10" x14ac:dyDescent="0.25">
      <c r="A1160" s="21" t="s">
        <v>8738</v>
      </c>
      <c r="B1160" s="21" t="s">
        <v>21768</v>
      </c>
      <c r="C1160" s="21" t="s">
        <v>564</v>
      </c>
      <c r="D1160" s="21" t="s">
        <v>563</v>
      </c>
      <c r="E1160" s="21" t="s">
        <v>10290</v>
      </c>
      <c r="F1160" s="20">
        <v>41626</v>
      </c>
      <c r="H1160" t="s">
        <v>1631</v>
      </c>
      <c r="I1160" s="22">
        <v>-1708.01</v>
      </c>
      <c r="J1160" s="22">
        <v>-1708.01</v>
      </c>
    </row>
    <row r="1161" spans="1:10" x14ac:dyDescent="0.25">
      <c r="A1161" s="21" t="s">
        <v>8738</v>
      </c>
      <c r="B1161" s="21" t="s">
        <v>21768</v>
      </c>
      <c r="C1161" s="21" t="s">
        <v>564</v>
      </c>
      <c r="D1161" s="21" t="s">
        <v>563</v>
      </c>
      <c r="E1161" s="21" t="s">
        <v>10291</v>
      </c>
      <c r="F1161" s="20">
        <v>41626</v>
      </c>
      <c r="H1161" t="s">
        <v>1632</v>
      </c>
      <c r="I1161" s="22">
        <v>-1809.18</v>
      </c>
      <c r="J1161" s="22">
        <v>-1809.18</v>
      </c>
    </row>
    <row r="1162" spans="1:10" x14ac:dyDescent="0.25">
      <c r="A1162" s="21" t="s">
        <v>8738</v>
      </c>
      <c r="B1162" s="21" t="s">
        <v>21768</v>
      </c>
      <c r="C1162" s="21" t="s">
        <v>564</v>
      </c>
      <c r="D1162" s="21" t="s">
        <v>563</v>
      </c>
      <c r="E1162" s="21" t="s">
        <v>10292</v>
      </c>
      <c r="F1162" s="20">
        <v>41626</v>
      </c>
      <c r="H1162" t="s">
        <v>1633</v>
      </c>
      <c r="I1162" s="22">
        <v>-43150.45</v>
      </c>
      <c r="J1162" s="22">
        <v>-43150.45</v>
      </c>
    </row>
    <row r="1163" spans="1:10" x14ac:dyDescent="0.25">
      <c r="A1163" s="21" t="s">
        <v>8738</v>
      </c>
      <c r="B1163" s="21" t="s">
        <v>21768</v>
      </c>
      <c r="C1163" s="21" t="s">
        <v>564</v>
      </c>
      <c r="D1163" s="21" t="s">
        <v>563</v>
      </c>
      <c r="E1163" s="21" t="s">
        <v>10293</v>
      </c>
      <c r="F1163" s="20">
        <v>41626</v>
      </c>
      <c r="H1163" t="s">
        <v>1634</v>
      </c>
      <c r="I1163" s="22">
        <v>-45706.400000000001</v>
      </c>
      <c r="J1163" s="22">
        <v>-45706.400000000001</v>
      </c>
    </row>
    <row r="1164" spans="1:10" x14ac:dyDescent="0.25">
      <c r="A1164" s="21" t="s">
        <v>9142</v>
      </c>
      <c r="B1164" s="21" t="s">
        <v>21768</v>
      </c>
      <c r="C1164" s="21" t="s">
        <v>10294</v>
      </c>
      <c r="D1164" s="21" t="s">
        <v>1635</v>
      </c>
      <c r="E1164" s="21" t="s">
        <v>10295</v>
      </c>
      <c r="F1164" s="20">
        <v>41626</v>
      </c>
      <c r="H1164" t="s">
        <v>1636</v>
      </c>
      <c r="I1164" s="22">
        <v>-87478.7</v>
      </c>
      <c r="J1164" s="22">
        <v>-87478.7</v>
      </c>
    </row>
    <row r="1165" spans="1:10" x14ac:dyDescent="0.25">
      <c r="A1165" s="21" t="s">
        <v>8740</v>
      </c>
      <c r="B1165" s="21" t="s">
        <v>21768</v>
      </c>
      <c r="C1165" s="21" t="s">
        <v>10296</v>
      </c>
      <c r="D1165" s="21" t="s">
        <v>1637</v>
      </c>
      <c r="E1165" s="21" t="s">
        <v>10297</v>
      </c>
      <c r="F1165" s="20">
        <v>41626</v>
      </c>
      <c r="G1165" s="21" t="s">
        <v>1638</v>
      </c>
      <c r="H1165" t="s">
        <v>1639</v>
      </c>
      <c r="I1165" s="22">
        <v>-90860</v>
      </c>
      <c r="J1165" s="22">
        <v>-13860</v>
      </c>
    </row>
    <row r="1166" spans="1:10" x14ac:dyDescent="0.25">
      <c r="A1166" s="21" t="s">
        <v>8738</v>
      </c>
      <c r="B1166" s="21" t="s">
        <v>21768</v>
      </c>
      <c r="C1166" s="21" t="s">
        <v>564</v>
      </c>
      <c r="D1166" s="21" t="s">
        <v>563</v>
      </c>
      <c r="E1166" s="21" t="s">
        <v>10298</v>
      </c>
      <c r="F1166" s="20">
        <v>41627</v>
      </c>
      <c r="H1166" t="s">
        <v>1640</v>
      </c>
      <c r="I1166" s="22">
        <v>44040.15</v>
      </c>
      <c r="J1166" s="22">
        <v>44040.15</v>
      </c>
    </row>
    <row r="1167" spans="1:10" x14ac:dyDescent="0.25">
      <c r="A1167" s="21" t="s">
        <v>8738</v>
      </c>
      <c r="B1167" s="21" t="s">
        <v>21768</v>
      </c>
      <c r="C1167" s="21" t="s">
        <v>564</v>
      </c>
      <c r="D1167" s="21" t="s">
        <v>563</v>
      </c>
      <c r="E1167" s="21" t="s">
        <v>10299</v>
      </c>
      <c r="F1167" s="20">
        <v>41627</v>
      </c>
      <c r="H1167" t="s">
        <v>1640</v>
      </c>
      <c r="I1167" s="22">
        <v>46648.800000000003</v>
      </c>
      <c r="J1167" s="22">
        <v>46648.800000000003</v>
      </c>
    </row>
    <row r="1168" spans="1:10" x14ac:dyDescent="0.25">
      <c r="A1168" s="21" t="s">
        <v>8738</v>
      </c>
      <c r="B1168" s="21" t="s">
        <v>21768</v>
      </c>
      <c r="C1168" s="21" t="s">
        <v>564</v>
      </c>
      <c r="D1168" s="21" t="s">
        <v>563</v>
      </c>
      <c r="E1168" s="21" t="s">
        <v>10300</v>
      </c>
      <c r="F1168" s="20">
        <v>41627</v>
      </c>
      <c r="H1168" t="s">
        <v>1641</v>
      </c>
      <c r="I1168" s="22">
        <v>-7402.81</v>
      </c>
      <c r="J1168" s="22">
        <v>-7402.81</v>
      </c>
    </row>
    <row r="1169" spans="1:10" x14ac:dyDescent="0.25">
      <c r="A1169" s="21" t="s">
        <v>8738</v>
      </c>
      <c r="B1169" s="21" t="s">
        <v>21768</v>
      </c>
      <c r="C1169" s="21" t="s">
        <v>564</v>
      </c>
      <c r="D1169" s="21" t="s">
        <v>563</v>
      </c>
      <c r="E1169" s="21" t="s">
        <v>10301</v>
      </c>
      <c r="F1169" s="20">
        <v>41627</v>
      </c>
      <c r="H1169" t="s">
        <v>1642</v>
      </c>
      <c r="I1169" s="22">
        <v>-7841.3</v>
      </c>
      <c r="J1169" s="22">
        <v>-7841.3</v>
      </c>
    </row>
    <row r="1170" spans="1:10" x14ac:dyDescent="0.25">
      <c r="A1170" s="21" t="s">
        <v>8738</v>
      </c>
      <c r="B1170" s="21" t="s">
        <v>21768</v>
      </c>
      <c r="C1170" s="21" t="s">
        <v>10302</v>
      </c>
      <c r="D1170" s="21" t="s">
        <v>1643</v>
      </c>
      <c r="E1170" s="21" t="s">
        <v>10303</v>
      </c>
      <c r="F1170" s="20">
        <v>41628</v>
      </c>
      <c r="G1170" s="21" t="s">
        <v>1644</v>
      </c>
      <c r="H1170" t="s">
        <v>7222</v>
      </c>
      <c r="I1170" s="22">
        <v>-1386355.17</v>
      </c>
      <c r="J1170" s="22">
        <v>-2758846.78</v>
      </c>
    </row>
    <row r="1171" spans="1:10" x14ac:dyDescent="0.25">
      <c r="A1171" s="21" t="s">
        <v>8738</v>
      </c>
      <c r="B1171" s="21" t="s">
        <v>21768</v>
      </c>
      <c r="C1171" s="21" t="s">
        <v>10302</v>
      </c>
      <c r="D1171" s="21" t="s">
        <v>1643</v>
      </c>
      <c r="E1171" s="21" t="s">
        <v>10304</v>
      </c>
      <c r="F1171" s="20">
        <v>41628</v>
      </c>
      <c r="H1171" t="s">
        <v>1644</v>
      </c>
      <c r="I1171" s="22">
        <v>2731258.31</v>
      </c>
      <c r="J1171" s="22">
        <v>2731258.31</v>
      </c>
    </row>
    <row r="1172" spans="1:10" x14ac:dyDescent="0.25">
      <c r="A1172" s="21" t="s">
        <v>9142</v>
      </c>
      <c r="B1172" s="21" t="s">
        <v>21768</v>
      </c>
      <c r="C1172" s="21" t="s">
        <v>10226</v>
      </c>
      <c r="D1172" s="21" t="s">
        <v>1578</v>
      </c>
      <c r="E1172" s="21" t="s">
        <v>10305</v>
      </c>
      <c r="F1172" s="20">
        <v>41628</v>
      </c>
      <c r="H1172" t="s">
        <v>1645</v>
      </c>
      <c r="I1172" s="22">
        <v>42315.5</v>
      </c>
      <c r="J1172" s="22">
        <v>42315.5</v>
      </c>
    </row>
    <row r="1173" spans="1:10" x14ac:dyDescent="0.25">
      <c r="A1173" s="21" t="s">
        <v>9142</v>
      </c>
      <c r="B1173" s="21" t="s">
        <v>21768</v>
      </c>
      <c r="C1173" s="21" t="s">
        <v>10228</v>
      </c>
      <c r="D1173" s="21" t="s">
        <v>1579</v>
      </c>
      <c r="E1173" s="21" t="s">
        <v>10306</v>
      </c>
      <c r="F1173" s="20">
        <v>41628</v>
      </c>
      <c r="H1173" t="s">
        <v>1646</v>
      </c>
      <c r="I1173" s="22">
        <v>43726.85</v>
      </c>
      <c r="J1173" s="22">
        <v>43726.85</v>
      </c>
    </row>
    <row r="1174" spans="1:10" x14ac:dyDescent="0.25">
      <c r="A1174" s="21" t="s">
        <v>9142</v>
      </c>
      <c r="B1174" s="21" t="s">
        <v>21768</v>
      </c>
      <c r="C1174" s="21" t="s">
        <v>10230</v>
      </c>
      <c r="D1174" s="21" t="s">
        <v>1580</v>
      </c>
      <c r="E1174" s="21" t="s">
        <v>10307</v>
      </c>
      <c r="F1174" s="20">
        <v>41628</v>
      </c>
      <c r="H1174" t="s">
        <v>1647</v>
      </c>
      <c r="I1174" s="22">
        <v>43726.85</v>
      </c>
      <c r="J1174" s="22">
        <v>43726.85</v>
      </c>
    </row>
    <row r="1175" spans="1:10" x14ac:dyDescent="0.25">
      <c r="A1175" s="21" t="s">
        <v>9142</v>
      </c>
      <c r="B1175" s="21" t="s">
        <v>21768</v>
      </c>
      <c r="C1175" s="21" t="s">
        <v>10232</v>
      </c>
      <c r="D1175" s="21" t="s">
        <v>1581</v>
      </c>
      <c r="E1175" s="21" t="s">
        <v>10308</v>
      </c>
      <c r="F1175" s="20">
        <v>41628</v>
      </c>
      <c r="H1175" t="s">
        <v>1648</v>
      </c>
      <c r="I1175" s="22">
        <v>43726.85</v>
      </c>
      <c r="J1175" s="22">
        <v>43726.85</v>
      </c>
    </row>
    <row r="1176" spans="1:10" x14ac:dyDescent="0.25">
      <c r="A1176" s="21" t="s">
        <v>9142</v>
      </c>
      <c r="B1176" s="21" t="s">
        <v>21768</v>
      </c>
      <c r="C1176" s="21" t="s">
        <v>10234</v>
      </c>
      <c r="D1176" s="21" t="s">
        <v>1582</v>
      </c>
      <c r="E1176" s="21" t="s">
        <v>10309</v>
      </c>
      <c r="F1176" s="20">
        <v>41628</v>
      </c>
      <c r="H1176" t="s">
        <v>1649</v>
      </c>
      <c r="I1176" s="22">
        <v>73365.2</v>
      </c>
      <c r="J1176" s="22">
        <v>73365.2</v>
      </c>
    </row>
    <row r="1177" spans="1:10" x14ac:dyDescent="0.25">
      <c r="A1177" s="21" t="s">
        <v>9142</v>
      </c>
      <c r="B1177" s="21" t="s">
        <v>21768</v>
      </c>
      <c r="C1177" s="21" t="s">
        <v>10236</v>
      </c>
      <c r="D1177" s="21" t="s">
        <v>1583</v>
      </c>
      <c r="E1177" s="21" t="s">
        <v>10310</v>
      </c>
      <c r="F1177" s="20">
        <v>41628</v>
      </c>
      <c r="H1177" t="s">
        <v>1650</v>
      </c>
      <c r="I1177" s="22">
        <v>73365.2</v>
      </c>
      <c r="J1177" s="22">
        <v>73365.2</v>
      </c>
    </row>
    <row r="1178" spans="1:10" x14ac:dyDescent="0.25">
      <c r="A1178" s="21" t="s">
        <v>9142</v>
      </c>
      <c r="B1178" s="21" t="s">
        <v>21768</v>
      </c>
      <c r="C1178" s="21" t="s">
        <v>10240</v>
      </c>
      <c r="D1178" s="21" t="s">
        <v>1585</v>
      </c>
      <c r="E1178" s="21" t="s">
        <v>10311</v>
      </c>
      <c r="F1178" s="20">
        <v>41628</v>
      </c>
      <c r="H1178" t="s">
        <v>1651</v>
      </c>
      <c r="I1178" s="22">
        <v>87478.7</v>
      </c>
      <c r="J1178" s="22">
        <v>87478.7</v>
      </c>
    </row>
    <row r="1179" spans="1:10" x14ac:dyDescent="0.25">
      <c r="A1179" s="21" t="s">
        <v>9142</v>
      </c>
      <c r="B1179" s="21" t="s">
        <v>21768</v>
      </c>
      <c r="C1179" s="21" t="s">
        <v>10244</v>
      </c>
      <c r="D1179" s="21" t="s">
        <v>1587</v>
      </c>
      <c r="E1179" s="21" t="s">
        <v>10312</v>
      </c>
      <c r="F1179" s="20">
        <v>41628</v>
      </c>
      <c r="H1179" t="s">
        <v>1652</v>
      </c>
      <c r="I1179" s="22">
        <v>43726.85</v>
      </c>
      <c r="J1179" s="22">
        <v>43726.85</v>
      </c>
    </row>
    <row r="1180" spans="1:10" x14ac:dyDescent="0.25">
      <c r="A1180" s="21" t="s">
        <v>9142</v>
      </c>
      <c r="B1180" s="21" t="s">
        <v>21768</v>
      </c>
      <c r="C1180" s="21" t="s">
        <v>10246</v>
      </c>
      <c r="D1180" s="21" t="s">
        <v>1588</v>
      </c>
      <c r="E1180" s="21" t="s">
        <v>10313</v>
      </c>
      <c r="F1180" s="20">
        <v>41628</v>
      </c>
      <c r="H1180" t="s">
        <v>1653</v>
      </c>
      <c r="I1180" s="22">
        <v>73365.2</v>
      </c>
      <c r="J1180" s="22">
        <v>73365.2</v>
      </c>
    </row>
    <row r="1181" spans="1:10" x14ac:dyDescent="0.25">
      <c r="A1181" s="21" t="s">
        <v>8740</v>
      </c>
      <c r="B1181" s="21" t="s">
        <v>21768</v>
      </c>
      <c r="C1181" s="21" t="s">
        <v>10220</v>
      </c>
      <c r="D1181" s="21" t="s">
        <v>1571</v>
      </c>
      <c r="E1181" s="21" t="s">
        <v>10314</v>
      </c>
      <c r="F1181" s="20">
        <v>41628</v>
      </c>
      <c r="G1181" s="21" t="s">
        <v>1654</v>
      </c>
      <c r="H1181" t="s">
        <v>17590</v>
      </c>
      <c r="I1181" s="22">
        <v>-25000</v>
      </c>
      <c r="J1181" s="22">
        <v>-25000</v>
      </c>
    </row>
    <row r="1182" spans="1:10" x14ac:dyDescent="0.25">
      <c r="A1182" s="21" t="s">
        <v>8738</v>
      </c>
      <c r="B1182" s="21" t="s">
        <v>21768</v>
      </c>
      <c r="C1182" s="21" t="s">
        <v>1656</v>
      </c>
      <c r="D1182" s="21" t="s">
        <v>1655</v>
      </c>
      <c r="E1182" s="21" t="s">
        <v>10315</v>
      </c>
      <c r="F1182" s="20">
        <v>41631</v>
      </c>
      <c r="H1182" t="s">
        <v>18698</v>
      </c>
      <c r="I1182" s="22">
        <v>-1251.21</v>
      </c>
      <c r="J1182" s="22">
        <v>-1251.21</v>
      </c>
    </row>
    <row r="1183" spans="1:10" x14ac:dyDescent="0.25">
      <c r="A1183" s="21" t="s">
        <v>8738</v>
      </c>
      <c r="B1183" s="21" t="s">
        <v>21768</v>
      </c>
      <c r="C1183" s="21" t="s">
        <v>564</v>
      </c>
      <c r="D1183" s="21" t="s">
        <v>563</v>
      </c>
      <c r="E1183" s="21" t="s">
        <v>10316</v>
      </c>
      <c r="F1183" s="20">
        <v>41631</v>
      </c>
      <c r="H1183" t="s">
        <v>1657</v>
      </c>
      <c r="I1183" s="22">
        <v>-391324.5</v>
      </c>
      <c r="J1183" s="22">
        <v>-391324.5</v>
      </c>
    </row>
    <row r="1184" spans="1:10" x14ac:dyDescent="0.25">
      <c r="A1184" s="21" t="s">
        <v>8738</v>
      </c>
      <c r="B1184" s="21" t="s">
        <v>21768</v>
      </c>
      <c r="C1184" s="21" t="s">
        <v>564</v>
      </c>
      <c r="D1184" s="21" t="s">
        <v>563</v>
      </c>
      <c r="E1184" s="21" t="s">
        <v>10317</v>
      </c>
      <c r="F1184" s="20">
        <v>41631</v>
      </c>
      <c r="H1184" t="s">
        <v>1658</v>
      </c>
      <c r="I1184" s="22">
        <v>-414504</v>
      </c>
      <c r="J1184" s="22">
        <v>-414504</v>
      </c>
    </row>
    <row r="1185" spans="1:10" x14ac:dyDescent="0.25">
      <c r="A1185" s="21" t="s">
        <v>9142</v>
      </c>
      <c r="B1185" s="21" t="s">
        <v>21768</v>
      </c>
      <c r="C1185" s="21" t="s">
        <v>10319</v>
      </c>
      <c r="D1185" s="21" t="s">
        <v>1660</v>
      </c>
      <c r="E1185" s="21" t="s">
        <v>10320</v>
      </c>
      <c r="F1185" s="20">
        <v>41631</v>
      </c>
      <c r="H1185" t="s">
        <v>1661</v>
      </c>
      <c r="I1185" s="22">
        <v>-73365.2</v>
      </c>
      <c r="J1185" s="22">
        <v>-73365.2</v>
      </c>
    </row>
    <row r="1186" spans="1:10" x14ac:dyDescent="0.25">
      <c r="A1186" s="21" t="s">
        <v>9142</v>
      </c>
      <c r="B1186" s="21" t="s">
        <v>21768</v>
      </c>
      <c r="C1186" s="21" t="s">
        <v>10321</v>
      </c>
      <c r="D1186" s="21" t="s">
        <v>1662</v>
      </c>
      <c r="E1186" s="21" t="s">
        <v>10322</v>
      </c>
      <c r="F1186" s="20">
        <v>41631</v>
      </c>
      <c r="H1186" t="s">
        <v>1661</v>
      </c>
      <c r="I1186" s="22">
        <v>-73365.2</v>
      </c>
      <c r="J1186" s="22">
        <v>-73365.2</v>
      </c>
    </row>
    <row r="1187" spans="1:10" x14ac:dyDescent="0.25">
      <c r="A1187" s="21" t="s">
        <v>9142</v>
      </c>
      <c r="B1187" s="21" t="s">
        <v>21768</v>
      </c>
      <c r="C1187" s="21" t="s">
        <v>10238</v>
      </c>
      <c r="D1187" s="21" t="s">
        <v>1584</v>
      </c>
      <c r="E1187" s="21" t="s">
        <v>10323</v>
      </c>
      <c r="F1187" s="20">
        <v>41631</v>
      </c>
      <c r="H1187" t="s">
        <v>1663</v>
      </c>
      <c r="I1187" s="22">
        <v>73365.2</v>
      </c>
      <c r="J1187" s="22">
        <v>73365.2</v>
      </c>
    </row>
    <row r="1188" spans="1:10" x14ac:dyDescent="0.25">
      <c r="A1188" s="21" t="s">
        <v>9142</v>
      </c>
      <c r="B1188" s="21" t="s">
        <v>21768</v>
      </c>
      <c r="C1188" s="21" t="s">
        <v>10324</v>
      </c>
      <c r="D1188" s="21" t="s">
        <v>1664</v>
      </c>
      <c r="E1188" s="21" t="s">
        <v>10325</v>
      </c>
      <c r="F1188" s="20">
        <v>41631</v>
      </c>
      <c r="H1188" t="s">
        <v>1661</v>
      </c>
      <c r="I1188" s="22">
        <v>-87478.7</v>
      </c>
      <c r="J1188" s="22">
        <v>-87478.7</v>
      </c>
    </row>
    <row r="1189" spans="1:10" x14ac:dyDescent="0.25">
      <c r="A1189" s="21" t="s">
        <v>9142</v>
      </c>
      <c r="B1189" s="21" t="s">
        <v>21768</v>
      </c>
      <c r="C1189" s="21" t="s">
        <v>10326</v>
      </c>
      <c r="D1189" s="21" t="s">
        <v>1665</v>
      </c>
      <c r="E1189" s="21" t="s">
        <v>10327</v>
      </c>
      <c r="F1189" s="20">
        <v>41631</v>
      </c>
      <c r="H1189" t="s">
        <v>1666</v>
      </c>
      <c r="I1189" s="22">
        <v>-14558.95</v>
      </c>
      <c r="J1189" s="22">
        <v>-14558.95</v>
      </c>
    </row>
    <row r="1190" spans="1:10" x14ac:dyDescent="0.25">
      <c r="A1190" s="21" t="s">
        <v>9142</v>
      </c>
      <c r="B1190" s="21" t="s">
        <v>21768</v>
      </c>
      <c r="C1190" s="21" t="s">
        <v>10252</v>
      </c>
      <c r="D1190" s="21" t="s">
        <v>1593</v>
      </c>
      <c r="E1190" s="21" t="s">
        <v>10318</v>
      </c>
      <c r="F1190" s="20">
        <v>41631</v>
      </c>
      <c r="G1190" s="21" t="s">
        <v>1659</v>
      </c>
      <c r="H1190" t="s">
        <v>17464</v>
      </c>
      <c r="I1190" s="22">
        <v>-103934.39999999999</v>
      </c>
      <c r="J1190" s="22">
        <v>-103934.39999999999</v>
      </c>
    </row>
    <row r="1191" spans="1:10" x14ac:dyDescent="0.25">
      <c r="A1191" s="21" t="s">
        <v>8738</v>
      </c>
      <c r="B1191" s="21" t="s">
        <v>21768</v>
      </c>
      <c r="C1191" s="21" t="s">
        <v>564</v>
      </c>
      <c r="D1191" s="21" t="s">
        <v>563</v>
      </c>
      <c r="E1191" s="21" t="s">
        <v>10328</v>
      </c>
      <c r="F1191" s="20">
        <v>41632</v>
      </c>
      <c r="H1191" t="s">
        <v>1667</v>
      </c>
      <c r="I1191" s="22">
        <v>-5424.3</v>
      </c>
      <c r="J1191" s="22">
        <v>-5424.3</v>
      </c>
    </row>
    <row r="1192" spans="1:10" x14ac:dyDescent="0.25">
      <c r="A1192" s="21" t="s">
        <v>8738</v>
      </c>
      <c r="B1192" s="21" t="s">
        <v>21768</v>
      </c>
      <c r="C1192" s="21" t="s">
        <v>564</v>
      </c>
      <c r="D1192" s="21" t="s">
        <v>563</v>
      </c>
      <c r="E1192" s="21" t="s">
        <v>10329</v>
      </c>
      <c r="F1192" s="20">
        <v>41632</v>
      </c>
      <c r="H1192" t="s">
        <v>1668</v>
      </c>
      <c r="I1192" s="22">
        <v>-5745.6</v>
      </c>
      <c r="J1192" s="22">
        <v>-5745.6</v>
      </c>
    </row>
    <row r="1193" spans="1:10" x14ac:dyDescent="0.25">
      <c r="A1193" s="21" t="s">
        <v>8738</v>
      </c>
      <c r="B1193" s="21" t="s">
        <v>21768</v>
      </c>
      <c r="C1193" s="21" t="s">
        <v>10330</v>
      </c>
      <c r="D1193" s="21" t="s">
        <v>1669</v>
      </c>
      <c r="E1193" s="21" t="s">
        <v>10331</v>
      </c>
      <c r="F1193" s="20">
        <v>41634</v>
      </c>
      <c r="H1193" t="s">
        <v>1670</v>
      </c>
      <c r="I1193" s="22">
        <v>-18793</v>
      </c>
      <c r="J1193" s="22">
        <v>-18793</v>
      </c>
    </row>
    <row r="1194" spans="1:10" x14ac:dyDescent="0.25">
      <c r="A1194" s="21" t="s">
        <v>8738</v>
      </c>
      <c r="B1194" s="21" t="s">
        <v>21768</v>
      </c>
      <c r="C1194" s="21" t="s">
        <v>564</v>
      </c>
      <c r="D1194" s="21" t="s">
        <v>563</v>
      </c>
      <c r="E1194" s="21" t="s">
        <v>10332</v>
      </c>
      <c r="F1194" s="20">
        <v>41634</v>
      </c>
      <c r="H1194" t="s">
        <v>1671</v>
      </c>
      <c r="I1194" s="22">
        <v>-9958.9</v>
      </c>
      <c r="J1194" s="22">
        <v>-9958.9</v>
      </c>
    </row>
    <row r="1195" spans="1:10" x14ac:dyDescent="0.25">
      <c r="A1195" s="21" t="s">
        <v>8738</v>
      </c>
      <c r="B1195" s="21" t="s">
        <v>21768</v>
      </c>
      <c r="C1195" s="21" t="s">
        <v>564</v>
      </c>
      <c r="D1195" s="21" t="s">
        <v>563</v>
      </c>
      <c r="E1195" s="21" t="s">
        <v>10333</v>
      </c>
      <c r="F1195" s="20">
        <v>41634</v>
      </c>
      <c r="H1195" t="s">
        <v>1672</v>
      </c>
      <c r="I1195" s="22">
        <v>-10548.8</v>
      </c>
      <c r="J1195" s="22">
        <v>-10548.8</v>
      </c>
    </row>
    <row r="1196" spans="1:10" x14ac:dyDescent="0.25">
      <c r="A1196" s="21" t="s">
        <v>8738</v>
      </c>
      <c r="B1196" s="21" t="s">
        <v>21768</v>
      </c>
      <c r="C1196" s="21" t="s">
        <v>564</v>
      </c>
      <c r="D1196" s="21" t="s">
        <v>563</v>
      </c>
      <c r="E1196" s="21" t="s">
        <v>10334</v>
      </c>
      <c r="F1196" s="20">
        <v>41634</v>
      </c>
      <c r="H1196" t="s">
        <v>1673</v>
      </c>
      <c r="I1196" s="22">
        <v>-70185.850000000006</v>
      </c>
      <c r="J1196" s="22">
        <v>-70185.850000000006</v>
      </c>
    </row>
    <row r="1197" spans="1:10" x14ac:dyDescent="0.25">
      <c r="A1197" s="21" t="s">
        <v>8738</v>
      </c>
      <c r="B1197" s="21" t="s">
        <v>21768</v>
      </c>
      <c r="C1197" s="21" t="s">
        <v>564</v>
      </c>
      <c r="D1197" s="21" t="s">
        <v>563</v>
      </c>
      <c r="E1197" s="21" t="s">
        <v>10335</v>
      </c>
      <c r="F1197" s="20">
        <v>41634</v>
      </c>
      <c r="H1197" t="s">
        <v>1674</v>
      </c>
      <c r="I1197" s="22">
        <v>-74343.199999999997</v>
      </c>
      <c r="J1197" s="22">
        <v>-74343.199999999997</v>
      </c>
    </row>
    <row r="1198" spans="1:10" x14ac:dyDescent="0.25">
      <c r="A1198" s="21" t="s">
        <v>9142</v>
      </c>
      <c r="B1198" s="21" t="s">
        <v>21768</v>
      </c>
      <c r="C1198" s="21" t="s">
        <v>10337</v>
      </c>
      <c r="D1198" s="21" t="s">
        <v>1677</v>
      </c>
      <c r="E1198" s="21" t="s">
        <v>10338</v>
      </c>
      <c r="F1198" s="20">
        <v>41634</v>
      </c>
      <c r="H1198" t="s">
        <v>1670</v>
      </c>
      <c r="I1198" s="22">
        <v>-9384</v>
      </c>
      <c r="J1198" s="22">
        <v>-9384</v>
      </c>
    </row>
    <row r="1199" spans="1:10" x14ac:dyDescent="0.25">
      <c r="A1199" s="21" t="s">
        <v>9142</v>
      </c>
      <c r="B1199" s="21" t="s">
        <v>21768</v>
      </c>
      <c r="C1199" s="21" t="s">
        <v>10339</v>
      </c>
      <c r="D1199" s="21" t="s">
        <v>1678</v>
      </c>
      <c r="E1199" s="21" t="s">
        <v>10340</v>
      </c>
      <c r="F1199" s="20">
        <v>41634</v>
      </c>
      <c r="H1199" t="s">
        <v>1679</v>
      </c>
      <c r="I1199" s="22">
        <v>-73365.2</v>
      </c>
      <c r="J1199" s="22">
        <v>-73365.2</v>
      </c>
    </row>
    <row r="1200" spans="1:10" x14ac:dyDescent="0.25">
      <c r="A1200" s="21" t="s">
        <v>9142</v>
      </c>
      <c r="B1200" s="21" t="s">
        <v>21768</v>
      </c>
      <c r="C1200" s="21" t="s">
        <v>10341</v>
      </c>
      <c r="D1200" s="21" t="s">
        <v>1680</v>
      </c>
      <c r="E1200" s="21" t="s">
        <v>10342</v>
      </c>
      <c r="F1200" s="20">
        <v>41634</v>
      </c>
      <c r="H1200" t="s">
        <v>1679</v>
      </c>
      <c r="I1200" s="22">
        <v>-29142.9</v>
      </c>
      <c r="J1200" s="22">
        <v>-29142.9</v>
      </c>
    </row>
    <row r="1201" spans="1:10" x14ac:dyDescent="0.25">
      <c r="A1201" s="21" t="s">
        <v>9142</v>
      </c>
      <c r="B1201" s="21" t="s">
        <v>21768</v>
      </c>
      <c r="C1201" s="21" t="s">
        <v>1487</v>
      </c>
      <c r="D1201" s="21" t="s">
        <v>1486</v>
      </c>
      <c r="E1201" s="21" t="s">
        <v>10336</v>
      </c>
      <c r="F1201" s="20">
        <v>41634</v>
      </c>
      <c r="G1201" s="21" t="s">
        <v>1675</v>
      </c>
      <c r="H1201" t="s">
        <v>1676</v>
      </c>
      <c r="I1201" s="22">
        <v>-49502.74</v>
      </c>
      <c r="J1201" s="22">
        <v>-49502.74</v>
      </c>
    </row>
    <row r="1202" spans="1:10" x14ac:dyDescent="0.25">
      <c r="A1202" s="21" t="s">
        <v>8738</v>
      </c>
      <c r="B1202" s="21" t="s">
        <v>21768</v>
      </c>
      <c r="C1202" s="21" t="s">
        <v>564</v>
      </c>
      <c r="D1202" s="21" t="s">
        <v>563</v>
      </c>
      <c r="E1202" s="21" t="s">
        <v>10343</v>
      </c>
      <c r="F1202" s="20">
        <v>41635</v>
      </c>
      <c r="H1202" t="s">
        <v>1681</v>
      </c>
      <c r="I1202" s="22">
        <v>-2072.38</v>
      </c>
      <c r="J1202" s="22">
        <v>-2072.38</v>
      </c>
    </row>
    <row r="1203" spans="1:10" x14ac:dyDescent="0.25">
      <c r="A1203" s="21" t="s">
        <v>8738</v>
      </c>
      <c r="B1203" s="21" t="s">
        <v>21768</v>
      </c>
      <c r="C1203" s="21" t="s">
        <v>564</v>
      </c>
      <c r="D1203" s="21" t="s">
        <v>563</v>
      </c>
      <c r="E1203" s="21" t="s">
        <v>10344</v>
      </c>
      <c r="F1203" s="20">
        <v>41635</v>
      </c>
      <c r="H1203" t="s">
        <v>1682</v>
      </c>
      <c r="I1203" s="22">
        <v>-2195.14</v>
      </c>
      <c r="J1203" s="22">
        <v>-2195.14</v>
      </c>
    </row>
    <row r="1204" spans="1:10" x14ac:dyDescent="0.25">
      <c r="A1204" s="21" t="s">
        <v>8738</v>
      </c>
      <c r="B1204" s="21" t="s">
        <v>21768</v>
      </c>
      <c r="C1204" s="21" t="s">
        <v>564</v>
      </c>
      <c r="D1204" s="21" t="s">
        <v>563</v>
      </c>
      <c r="E1204" s="21" t="s">
        <v>10345</v>
      </c>
      <c r="F1204" s="20">
        <v>41635</v>
      </c>
      <c r="H1204" t="s">
        <v>1683</v>
      </c>
      <c r="I1204" s="22">
        <v>-1148</v>
      </c>
      <c r="J1204" s="22">
        <v>-1148</v>
      </c>
    </row>
    <row r="1205" spans="1:10" x14ac:dyDescent="0.25">
      <c r="A1205" s="21" t="s">
        <v>8738</v>
      </c>
      <c r="B1205" s="21" t="s">
        <v>21768</v>
      </c>
      <c r="C1205" s="21" t="s">
        <v>564</v>
      </c>
      <c r="D1205" s="21" t="s">
        <v>563</v>
      </c>
      <c r="E1205" s="21" t="s">
        <v>10346</v>
      </c>
      <c r="F1205" s="20">
        <v>41635</v>
      </c>
      <c r="H1205" t="s">
        <v>1684</v>
      </c>
      <c r="I1205" s="22">
        <v>-1216</v>
      </c>
      <c r="J1205" s="22">
        <v>-1216</v>
      </c>
    </row>
    <row r="1206" spans="1:10" x14ac:dyDescent="0.25">
      <c r="A1206" s="21" t="s">
        <v>9142</v>
      </c>
      <c r="B1206" s="21" t="s">
        <v>21768</v>
      </c>
      <c r="C1206" s="21" t="s">
        <v>10347</v>
      </c>
      <c r="D1206" s="21" t="s">
        <v>1685</v>
      </c>
      <c r="E1206" s="21" t="s">
        <v>10348</v>
      </c>
      <c r="F1206" s="20">
        <v>41635</v>
      </c>
      <c r="G1206" s="21" t="s">
        <v>1686</v>
      </c>
      <c r="H1206" t="s">
        <v>1687</v>
      </c>
      <c r="I1206" s="22">
        <v>-20975.52</v>
      </c>
      <c r="J1206" s="22">
        <v>-20975.52</v>
      </c>
    </row>
    <row r="1207" spans="1:10" x14ac:dyDescent="0.25">
      <c r="A1207" s="21" t="s">
        <v>8740</v>
      </c>
      <c r="B1207" s="21" t="s">
        <v>21768</v>
      </c>
      <c r="C1207" s="21" t="s">
        <v>9030</v>
      </c>
      <c r="D1207" s="21" t="s">
        <v>273</v>
      </c>
      <c r="E1207" s="21" t="s">
        <v>10349</v>
      </c>
      <c r="F1207" s="20">
        <v>41635</v>
      </c>
      <c r="G1207" s="21" t="s">
        <v>1688</v>
      </c>
      <c r="H1207" t="s">
        <v>18273</v>
      </c>
      <c r="I1207" s="22">
        <v>-11800</v>
      </c>
      <c r="J1207" s="22">
        <v>-11800</v>
      </c>
    </row>
    <row r="1208" spans="1:10" x14ac:dyDescent="0.25">
      <c r="A1208" s="21" t="s">
        <v>8738</v>
      </c>
      <c r="B1208" s="21" t="s">
        <v>21768</v>
      </c>
      <c r="C1208" s="21" t="s">
        <v>564</v>
      </c>
      <c r="D1208" s="21" t="s">
        <v>563</v>
      </c>
      <c r="E1208" s="21" t="s">
        <v>10350</v>
      </c>
      <c r="F1208" s="20">
        <v>41636</v>
      </c>
      <c r="H1208" t="s">
        <v>1689</v>
      </c>
      <c r="I1208" s="22">
        <v>-2353.4</v>
      </c>
      <c r="J1208" s="22">
        <v>-2353.4</v>
      </c>
    </row>
    <row r="1209" spans="1:10" x14ac:dyDescent="0.25">
      <c r="A1209" s="21" t="s">
        <v>8738</v>
      </c>
      <c r="B1209" s="21" t="s">
        <v>21768</v>
      </c>
      <c r="C1209" s="21" t="s">
        <v>564</v>
      </c>
      <c r="D1209" s="21" t="s">
        <v>563</v>
      </c>
      <c r="E1209" s="21" t="s">
        <v>10351</v>
      </c>
      <c r="F1209" s="20">
        <v>41636</v>
      </c>
      <c r="H1209" t="s">
        <v>1684</v>
      </c>
      <c r="I1209" s="22">
        <v>-2492.8000000000002</v>
      </c>
      <c r="J1209" s="22">
        <v>-2492.8000000000002</v>
      </c>
    </row>
    <row r="1210" spans="1:10" x14ac:dyDescent="0.25">
      <c r="A1210" s="21" t="s">
        <v>8740</v>
      </c>
      <c r="B1210" s="21" t="s">
        <v>21768</v>
      </c>
      <c r="C1210" s="21" t="s">
        <v>1691</v>
      </c>
      <c r="D1210" s="21" t="s">
        <v>1690</v>
      </c>
      <c r="E1210" s="21" t="s">
        <v>10352</v>
      </c>
      <c r="F1210" s="20">
        <v>41636</v>
      </c>
      <c r="G1210" s="21" t="s">
        <v>1692</v>
      </c>
      <c r="H1210" t="s">
        <v>16705</v>
      </c>
      <c r="I1210" s="22">
        <v>-873670.3</v>
      </c>
      <c r="J1210" s="22">
        <v>-687573.87</v>
      </c>
    </row>
    <row r="1211" spans="1:10" x14ac:dyDescent="0.25">
      <c r="A1211" s="21" t="s">
        <v>8740</v>
      </c>
      <c r="B1211" s="21" t="s">
        <v>21768</v>
      </c>
      <c r="C1211" s="21" t="s">
        <v>10353</v>
      </c>
      <c r="D1211" s="21" t="s">
        <v>1693</v>
      </c>
      <c r="E1211" s="21" t="s">
        <v>10354</v>
      </c>
      <c r="F1211" s="20">
        <v>41637</v>
      </c>
      <c r="G1211" s="21" t="s">
        <v>1694</v>
      </c>
      <c r="H1211" t="s">
        <v>8598</v>
      </c>
      <c r="I1211" s="22">
        <v>-1165433.44</v>
      </c>
      <c r="J1211" s="22">
        <v>-1165433.44</v>
      </c>
    </row>
    <row r="1212" spans="1:10" x14ac:dyDescent="0.25">
      <c r="A1212" s="21" t="s">
        <v>8740</v>
      </c>
      <c r="B1212" s="21" t="s">
        <v>21768</v>
      </c>
      <c r="C1212" s="21" t="s">
        <v>10355</v>
      </c>
      <c r="D1212" s="21" t="s">
        <v>1695</v>
      </c>
      <c r="E1212" s="21" t="s">
        <v>10356</v>
      </c>
      <c r="F1212" s="20">
        <v>41637</v>
      </c>
      <c r="G1212" s="21" t="s">
        <v>1696</v>
      </c>
      <c r="H1212" t="s">
        <v>18013</v>
      </c>
      <c r="I1212" s="22">
        <v>-2808000</v>
      </c>
      <c r="J1212" s="22">
        <v>-2808000</v>
      </c>
    </row>
    <row r="1213" spans="1:10" x14ac:dyDescent="0.25">
      <c r="A1213" s="21" t="s">
        <v>8738</v>
      </c>
      <c r="B1213" s="21" t="s">
        <v>21768</v>
      </c>
      <c r="C1213" s="21" t="s">
        <v>564</v>
      </c>
      <c r="D1213" s="21" t="s">
        <v>563</v>
      </c>
      <c r="E1213" s="21" t="s">
        <v>10357</v>
      </c>
      <c r="F1213" s="20">
        <v>41638</v>
      </c>
      <c r="H1213" t="s">
        <v>1697</v>
      </c>
      <c r="I1213" s="22">
        <v>-24604.65</v>
      </c>
      <c r="J1213" s="22">
        <v>-24604.65</v>
      </c>
    </row>
    <row r="1214" spans="1:10" x14ac:dyDescent="0.25">
      <c r="A1214" s="21" t="s">
        <v>8738</v>
      </c>
      <c r="B1214" s="21" t="s">
        <v>21768</v>
      </c>
      <c r="C1214" s="21" t="s">
        <v>564</v>
      </c>
      <c r="D1214" s="21" t="s">
        <v>563</v>
      </c>
      <c r="E1214" s="21" t="s">
        <v>10358</v>
      </c>
      <c r="F1214" s="20">
        <v>41638</v>
      </c>
      <c r="H1214" t="s">
        <v>1698</v>
      </c>
      <c r="I1214" s="22">
        <v>-6669.63</v>
      </c>
      <c r="J1214" s="22">
        <v>-6669.63</v>
      </c>
    </row>
    <row r="1215" spans="1:10" x14ac:dyDescent="0.25">
      <c r="A1215" s="21" t="s">
        <v>8738</v>
      </c>
      <c r="B1215" s="21" t="s">
        <v>21768</v>
      </c>
      <c r="C1215" s="21" t="s">
        <v>564</v>
      </c>
      <c r="D1215" s="21" t="s">
        <v>563</v>
      </c>
      <c r="E1215" s="21" t="s">
        <v>10359</v>
      </c>
      <c r="F1215" s="20">
        <v>41638</v>
      </c>
      <c r="H1215" t="s">
        <v>1699</v>
      </c>
      <c r="I1215" s="22">
        <v>-26062.080000000002</v>
      </c>
      <c r="J1215" s="22">
        <v>-26062.080000000002</v>
      </c>
    </row>
    <row r="1216" spans="1:10" x14ac:dyDescent="0.25">
      <c r="A1216" s="21" t="s">
        <v>8738</v>
      </c>
      <c r="B1216" s="21" t="s">
        <v>21768</v>
      </c>
      <c r="C1216" s="21" t="s">
        <v>564</v>
      </c>
      <c r="D1216" s="21" t="s">
        <v>563</v>
      </c>
      <c r="E1216" s="21" t="s">
        <v>10360</v>
      </c>
      <c r="F1216" s="20">
        <v>41638</v>
      </c>
      <c r="H1216" t="s">
        <v>1700</v>
      </c>
      <c r="I1216" s="22">
        <v>-7064.69</v>
      </c>
      <c r="J1216" s="22">
        <v>-7064.69</v>
      </c>
    </row>
    <row r="1217" spans="1:10" x14ac:dyDescent="0.25">
      <c r="A1217" s="21" t="s">
        <v>9142</v>
      </c>
      <c r="B1217" s="21" t="s">
        <v>21768</v>
      </c>
      <c r="C1217" s="21" t="s">
        <v>1482</v>
      </c>
      <c r="D1217" s="21" t="s">
        <v>1481</v>
      </c>
      <c r="E1217" s="21" t="s">
        <v>10361</v>
      </c>
      <c r="F1217" s="20">
        <v>41638</v>
      </c>
      <c r="G1217" s="21" t="s">
        <v>1701</v>
      </c>
      <c r="H1217" t="s">
        <v>17084</v>
      </c>
      <c r="I1217" s="22">
        <v>-59000</v>
      </c>
      <c r="J1217" s="22">
        <v>-59000</v>
      </c>
    </row>
    <row r="1218" spans="1:10" x14ac:dyDescent="0.25">
      <c r="A1218" s="21" t="s">
        <v>8738</v>
      </c>
      <c r="B1218" s="21" t="s">
        <v>21768</v>
      </c>
      <c r="C1218" s="21" t="s">
        <v>10412</v>
      </c>
      <c r="D1218" s="21" t="s">
        <v>1753</v>
      </c>
      <c r="E1218" s="21" t="s">
        <v>10381</v>
      </c>
      <c r="F1218" s="20">
        <v>41639</v>
      </c>
      <c r="H1218" t="s">
        <v>1723</v>
      </c>
      <c r="I1218" s="22">
        <v>-912</v>
      </c>
      <c r="J1218" s="22">
        <v>-912</v>
      </c>
    </row>
    <row r="1219" spans="1:10" x14ac:dyDescent="0.25">
      <c r="A1219" s="21" t="s">
        <v>8738</v>
      </c>
      <c r="B1219" s="21" t="s">
        <v>21768</v>
      </c>
      <c r="C1219" s="21" t="s">
        <v>942</v>
      </c>
      <c r="D1219" s="21" t="s">
        <v>941</v>
      </c>
      <c r="E1219" s="21" t="s">
        <v>10362</v>
      </c>
      <c r="F1219" s="20">
        <v>41639</v>
      </c>
      <c r="G1219" s="21" t="s">
        <v>1702</v>
      </c>
      <c r="H1219" t="s">
        <v>1702</v>
      </c>
      <c r="I1219" s="22">
        <v>96851.99</v>
      </c>
      <c r="J1219" s="22">
        <v>-96851.99</v>
      </c>
    </row>
    <row r="1220" spans="1:10" x14ac:dyDescent="0.25">
      <c r="A1220" s="21" t="s">
        <v>8738</v>
      </c>
      <c r="B1220" s="21" t="s">
        <v>21768</v>
      </c>
      <c r="C1220" s="21" t="s">
        <v>942</v>
      </c>
      <c r="D1220" s="21" t="s">
        <v>941</v>
      </c>
      <c r="E1220" s="21" t="s">
        <v>10363</v>
      </c>
      <c r="F1220" s="20">
        <v>41639</v>
      </c>
      <c r="G1220" s="21" t="s">
        <v>1702</v>
      </c>
      <c r="H1220" t="s">
        <v>16634</v>
      </c>
      <c r="I1220" s="22">
        <v>-271173.28999999998</v>
      </c>
      <c r="J1220" s="22">
        <v>96851.99</v>
      </c>
    </row>
    <row r="1221" spans="1:10" x14ac:dyDescent="0.25">
      <c r="A1221" s="21" t="s">
        <v>8738</v>
      </c>
      <c r="B1221" s="21" t="s">
        <v>21768</v>
      </c>
      <c r="C1221" s="21" t="s">
        <v>1704</v>
      </c>
      <c r="D1221" s="21" t="s">
        <v>1703</v>
      </c>
      <c r="E1221" s="21" t="s">
        <v>10364</v>
      </c>
      <c r="F1221" s="20">
        <v>41639</v>
      </c>
      <c r="G1221" s="21" t="s">
        <v>1705</v>
      </c>
      <c r="H1221" t="s">
        <v>1706</v>
      </c>
      <c r="I1221" s="22">
        <v>-45430</v>
      </c>
      <c r="J1221" s="22">
        <v>-45430</v>
      </c>
    </row>
    <row r="1222" spans="1:10" x14ac:dyDescent="0.25">
      <c r="A1222" s="21" t="s">
        <v>8738</v>
      </c>
      <c r="B1222" s="21" t="s">
        <v>21768</v>
      </c>
      <c r="C1222" s="21" t="s">
        <v>564</v>
      </c>
      <c r="D1222" s="21" t="s">
        <v>563</v>
      </c>
      <c r="E1222" s="21" t="s">
        <v>10365</v>
      </c>
      <c r="F1222" s="20">
        <v>41639</v>
      </c>
      <c r="H1222" t="s">
        <v>1707</v>
      </c>
      <c r="I1222" s="22">
        <v>-4181.13</v>
      </c>
      <c r="J1222" s="22">
        <v>-4181.13</v>
      </c>
    </row>
    <row r="1223" spans="1:10" x14ac:dyDescent="0.25">
      <c r="A1223" s="21" t="s">
        <v>8738</v>
      </c>
      <c r="B1223" s="21" t="s">
        <v>21768</v>
      </c>
      <c r="C1223" s="21" t="s">
        <v>564</v>
      </c>
      <c r="D1223" s="21" t="s">
        <v>563</v>
      </c>
      <c r="E1223" s="21" t="s">
        <v>10366</v>
      </c>
      <c r="F1223" s="20">
        <v>41639</v>
      </c>
      <c r="H1223" t="s">
        <v>1708</v>
      </c>
      <c r="I1223" s="22">
        <v>-4428.79</v>
      </c>
      <c r="J1223" s="22">
        <v>-4428.79</v>
      </c>
    </row>
    <row r="1224" spans="1:10" x14ac:dyDescent="0.25">
      <c r="A1224" s="21" t="s">
        <v>8738</v>
      </c>
      <c r="B1224" s="21" t="s">
        <v>21768</v>
      </c>
      <c r="C1224" s="21" t="s">
        <v>564</v>
      </c>
      <c r="D1224" s="21" t="s">
        <v>563</v>
      </c>
      <c r="E1224" s="21" t="s">
        <v>10367</v>
      </c>
      <c r="F1224" s="20">
        <v>41639</v>
      </c>
      <c r="H1224" t="s">
        <v>1709</v>
      </c>
      <c r="I1224" s="22">
        <v>-65946.850000000006</v>
      </c>
      <c r="J1224" s="22">
        <v>-65946.850000000006</v>
      </c>
    </row>
    <row r="1225" spans="1:10" x14ac:dyDescent="0.25">
      <c r="A1225" s="21" t="s">
        <v>8738</v>
      </c>
      <c r="B1225" s="21" t="s">
        <v>21768</v>
      </c>
      <c r="C1225" s="21" t="s">
        <v>564</v>
      </c>
      <c r="D1225" s="21" t="s">
        <v>563</v>
      </c>
      <c r="E1225" s="21" t="s">
        <v>10368</v>
      </c>
      <c r="F1225" s="20">
        <v>41639</v>
      </c>
      <c r="H1225" t="s">
        <v>1710</v>
      </c>
      <c r="I1225" s="22">
        <v>-69853.11</v>
      </c>
      <c r="J1225" s="22">
        <v>-69853.11</v>
      </c>
    </row>
    <row r="1226" spans="1:10" x14ac:dyDescent="0.25">
      <c r="A1226" s="21" t="s">
        <v>8738</v>
      </c>
      <c r="B1226" s="21" t="s">
        <v>21768</v>
      </c>
      <c r="C1226" s="21" t="s">
        <v>564</v>
      </c>
      <c r="D1226" s="21" t="s">
        <v>563</v>
      </c>
      <c r="E1226" s="21" t="s">
        <v>10369</v>
      </c>
      <c r="F1226" s="20">
        <v>41639</v>
      </c>
      <c r="H1226" t="s">
        <v>1711</v>
      </c>
      <c r="I1226" s="22">
        <v>-1435.65</v>
      </c>
      <c r="J1226" s="22">
        <v>-1435.65</v>
      </c>
    </row>
    <row r="1227" spans="1:10" x14ac:dyDescent="0.25">
      <c r="A1227" s="21" t="s">
        <v>8738</v>
      </c>
      <c r="B1227" s="21" t="s">
        <v>21768</v>
      </c>
      <c r="C1227" s="21" t="s">
        <v>564</v>
      </c>
      <c r="D1227" s="21" t="s">
        <v>563</v>
      </c>
      <c r="E1227" s="21" t="s">
        <v>10370</v>
      </c>
      <c r="F1227" s="20">
        <v>41639</v>
      </c>
      <c r="H1227" t="s">
        <v>1712</v>
      </c>
      <c r="I1227" s="22">
        <v>-1520.69</v>
      </c>
      <c r="J1227" s="22">
        <v>-1520.69</v>
      </c>
    </row>
    <row r="1228" spans="1:10" x14ac:dyDescent="0.25">
      <c r="A1228" s="21" t="s">
        <v>8738</v>
      </c>
      <c r="B1228" s="21" t="s">
        <v>21768</v>
      </c>
      <c r="C1228" s="21" t="s">
        <v>564</v>
      </c>
      <c r="D1228" s="21" t="s">
        <v>563</v>
      </c>
      <c r="E1228" s="21" t="s">
        <v>10371</v>
      </c>
      <c r="F1228" s="20">
        <v>41639</v>
      </c>
      <c r="H1228" t="s">
        <v>1713</v>
      </c>
      <c r="I1228" s="22">
        <v>-2296</v>
      </c>
      <c r="J1228" s="22">
        <v>-2296</v>
      </c>
    </row>
    <row r="1229" spans="1:10" x14ac:dyDescent="0.25">
      <c r="A1229" s="21" t="s">
        <v>8738</v>
      </c>
      <c r="B1229" s="21" t="s">
        <v>21768</v>
      </c>
      <c r="C1229" s="21" t="s">
        <v>564</v>
      </c>
      <c r="D1229" s="21" t="s">
        <v>563</v>
      </c>
      <c r="E1229" s="21" t="s">
        <v>10372</v>
      </c>
      <c r="F1229" s="20">
        <v>41639</v>
      </c>
      <c r="H1229" t="s">
        <v>1714</v>
      </c>
      <c r="I1229" s="22">
        <v>-2432</v>
      </c>
      <c r="J1229" s="22">
        <v>-2432</v>
      </c>
    </row>
    <row r="1230" spans="1:10" x14ac:dyDescent="0.25">
      <c r="A1230" s="21" t="s">
        <v>8738</v>
      </c>
      <c r="B1230" s="21" t="s">
        <v>21768</v>
      </c>
      <c r="C1230" s="21" t="s">
        <v>564</v>
      </c>
      <c r="D1230" s="21" t="s">
        <v>563</v>
      </c>
      <c r="E1230" s="21" t="s">
        <v>10373</v>
      </c>
      <c r="F1230" s="20">
        <v>41639</v>
      </c>
      <c r="H1230" t="s">
        <v>1715</v>
      </c>
      <c r="I1230" s="22">
        <v>-1205.4000000000001</v>
      </c>
      <c r="J1230" s="22">
        <v>-1205.4000000000001</v>
      </c>
    </row>
    <row r="1231" spans="1:10" x14ac:dyDescent="0.25">
      <c r="A1231" s="21" t="s">
        <v>8738</v>
      </c>
      <c r="B1231" s="21" t="s">
        <v>21768</v>
      </c>
      <c r="C1231" s="21" t="s">
        <v>564</v>
      </c>
      <c r="D1231" s="21" t="s">
        <v>563</v>
      </c>
      <c r="E1231" s="21" t="s">
        <v>10374</v>
      </c>
      <c r="F1231" s="20">
        <v>41639</v>
      </c>
      <c r="H1231" t="s">
        <v>1716</v>
      </c>
      <c r="I1231" s="22">
        <v>-1276.8</v>
      </c>
      <c r="J1231" s="22">
        <v>-1276.8</v>
      </c>
    </row>
    <row r="1232" spans="1:10" x14ac:dyDescent="0.25">
      <c r="A1232" s="21" t="s">
        <v>8738</v>
      </c>
      <c r="B1232" s="21" t="s">
        <v>21768</v>
      </c>
      <c r="C1232" s="21" t="s">
        <v>564</v>
      </c>
      <c r="D1232" s="21" t="s">
        <v>563</v>
      </c>
      <c r="E1232" s="21" t="s">
        <v>10375</v>
      </c>
      <c r="F1232" s="20">
        <v>41639</v>
      </c>
      <c r="H1232" t="s">
        <v>1717</v>
      </c>
      <c r="I1232" s="22">
        <v>-2296</v>
      </c>
      <c r="J1232" s="22">
        <v>-2296</v>
      </c>
    </row>
    <row r="1233" spans="1:10" x14ac:dyDescent="0.25">
      <c r="A1233" s="21" t="s">
        <v>8738</v>
      </c>
      <c r="B1233" s="21" t="s">
        <v>21768</v>
      </c>
      <c r="C1233" s="21" t="s">
        <v>564</v>
      </c>
      <c r="D1233" s="21" t="s">
        <v>563</v>
      </c>
      <c r="E1233" s="21" t="s">
        <v>10376</v>
      </c>
      <c r="F1233" s="20">
        <v>41639</v>
      </c>
      <c r="H1233" t="s">
        <v>1718</v>
      </c>
      <c r="I1233" s="22">
        <v>-2432</v>
      </c>
      <c r="J1233" s="22">
        <v>-2432</v>
      </c>
    </row>
    <row r="1234" spans="1:10" x14ac:dyDescent="0.25">
      <c r="A1234" s="21" t="s">
        <v>8738</v>
      </c>
      <c r="B1234" s="21" t="s">
        <v>21768</v>
      </c>
      <c r="C1234" s="21" t="s">
        <v>564</v>
      </c>
      <c r="D1234" s="21" t="s">
        <v>563</v>
      </c>
      <c r="E1234" s="21" t="s">
        <v>10377</v>
      </c>
      <c r="F1234" s="20">
        <v>41639</v>
      </c>
      <c r="H1234" t="s">
        <v>1719</v>
      </c>
      <c r="I1234" s="22">
        <v>-2009</v>
      </c>
      <c r="J1234" s="22">
        <v>-2009</v>
      </c>
    </row>
    <row r="1235" spans="1:10" x14ac:dyDescent="0.25">
      <c r="A1235" s="21" t="s">
        <v>8738</v>
      </c>
      <c r="B1235" s="21" t="s">
        <v>21768</v>
      </c>
      <c r="C1235" s="21" t="s">
        <v>564</v>
      </c>
      <c r="D1235" s="21" t="s">
        <v>563</v>
      </c>
      <c r="E1235" s="21" t="s">
        <v>10378</v>
      </c>
      <c r="F1235" s="20">
        <v>41639</v>
      </c>
      <c r="H1235" t="s">
        <v>1720</v>
      </c>
      <c r="I1235" s="22">
        <v>-2459.29</v>
      </c>
      <c r="J1235" s="22">
        <v>-2459.29</v>
      </c>
    </row>
    <row r="1236" spans="1:10" x14ac:dyDescent="0.25">
      <c r="A1236" s="21" t="s">
        <v>8738</v>
      </c>
      <c r="B1236" s="21" t="s">
        <v>21768</v>
      </c>
      <c r="C1236" s="21" t="s">
        <v>564</v>
      </c>
      <c r="D1236" s="21" t="s">
        <v>563</v>
      </c>
      <c r="E1236" s="21" t="s">
        <v>10379</v>
      </c>
      <c r="F1236" s="20">
        <v>41639</v>
      </c>
      <c r="H1236" t="s">
        <v>1721</v>
      </c>
      <c r="I1236" s="22">
        <v>-6027.01</v>
      </c>
      <c r="J1236" s="22">
        <v>-6027.01</v>
      </c>
    </row>
    <row r="1237" spans="1:10" x14ac:dyDescent="0.25">
      <c r="A1237" s="21" t="s">
        <v>8738</v>
      </c>
      <c r="B1237" s="21" t="s">
        <v>21768</v>
      </c>
      <c r="C1237" s="21" t="s">
        <v>564</v>
      </c>
      <c r="D1237" s="21" t="s">
        <v>563</v>
      </c>
      <c r="E1237" s="21" t="s">
        <v>10380</v>
      </c>
      <c r="F1237" s="20">
        <v>41639</v>
      </c>
      <c r="H1237" t="s">
        <v>1722</v>
      </c>
      <c r="I1237" s="22">
        <v>-7055</v>
      </c>
      <c r="J1237" s="22">
        <v>-7055</v>
      </c>
    </row>
    <row r="1238" spans="1:10" x14ac:dyDescent="0.25">
      <c r="A1238" s="21" t="s">
        <v>8738</v>
      </c>
      <c r="B1238" s="21" t="s">
        <v>21768</v>
      </c>
      <c r="C1238" s="21" t="s">
        <v>564</v>
      </c>
      <c r="D1238" s="21" t="s">
        <v>563</v>
      </c>
      <c r="E1238" s="21" t="s">
        <v>10382</v>
      </c>
      <c r="F1238" s="20">
        <v>41639</v>
      </c>
      <c r="H1238" t="s">
        <v>1724</v>
      </c>
      <c r="I1238" s="22">
        <v>-430.5</v>
      </c>
      <c r="J1238" s="22">
        <v>-430.5</v>
      </c>
    </row>
    <row r="1239" spans="1:10" x14ac:dyDescent="0.25">
      <c r="A1239" s="21" t="s">
        <v>8738</v>
      </c>
      <c r="B1239" s="21" t="s">
        <v>21768</v>
      </c>
      <c r="C1239" s="21" t="s">
        <v>564</v>
      </c>
      <c r="D1239" s="21" t="s">
        <v>563</v>
      </c>
      <c r="E1239" s="21" t="s">
        <v>10383</v>
      </c>
      <c r="F1239" s="20">
        <v>41639</v>
      </c>
      <c r="H1239" t="s">
        <v>1725</v>
      </c>
      <c r="I1239" s="22">
        <v>-456</v>
      </c>
      <c r="J1239" s="22">
        <v>-456</v>
      </c>
    </row>
    <row r="1240" spans="1:10" x14ac:dyDescent="0.25">
      <c r="A1240" s="21" t="s">
        <v>8738</v>
      </c>
      <c r="B1240" s="21" t="s">
        <v>21768</v>
      </c>
      <c r="C1240" s="21" t="s">
        <v>564</v>
      </c>
      <c r="D1240" s="21" t="s">
        <v>563</v>
      </c>
      <c r="E1240" s="21" t="s">
        <v>10384</v>
      </c>
      <c r="F1240" s="20">
        <v>41639</v>
      </c>
      <c r="H1240" t="s">
        <v>1726</v>
      </c>
      <c r="I1240" s="22">
        <v>-430.5</v>
      </c>
      <c r="J1240" s="22">
        <v>-430.5</v>
      </c>
    </row>
    <row r="1241" spans="1:10" x14ac:dyDescent="0.25">
      <c r="A1241" s="21" t="s">
        <v>8738</v>
      </c>
      <c r="B1241" s="21" t="s">
        <v>21768</v>
      </c>
      <c r="C1241" s="21" t="s">
        <v>564</v>
      </c>
      <c r="D1241" s="21" t="s">
        <v>563</v>
      </c>
      <c r="E1241" s="21" t="s">
        <v>10385</v>
      </c>
      <c r="F1241" s="20">
        <v>41639</v>
      </c>
      <c r="H1241" t="s">
        <v>1727</v>
      </c>
      <c r="I1241" s="22">
        <v>-513.05999999999995</v>
      </c>
      <c r="J1241" s="22">
        <v>-513.05999999999995</v>
      </c>
    </row>
    <row r="1242" spans="1:10" x14ac:dyDescent="0.25">
      <c r="A1242" s="21" t="s">
        <v>8738</v>
      </c>
      <c r="B1242" s="21" t="s">
        <v>21768</v>
      </c>
      <c r="C1242" s="21" t="s">
        <v>564</v>
      </c>
      <c r="D1242" s="21" t="s">
        <v>563</v>
      </c>
      <c r="E1242" s="21" t="s">
        <v>10386</v>
      </c>
      <c r="F1242" s="20">
        <v>41639</v>
      </c>
      <c r="H1242" t="s">
        <v>1628</v>
      </c>
      <c r="I1242" s="22">
        <v>-543.45000000000005</v>
      </c>
      <c r="J1242" s="22">
        <v>-543.45000000000005</v>
      </c>
    </row>
    <row r="1243" spans="1:10" x14ac:dyDescent="0.25">
      <c r="A1243" s="21" t="s">
        <v>8738</v>
      </c>
      <c r="B1243" s="21" t="s">
        <v>21768</v>
      </c>
      <c r="C1243" s="21" t="s">
        <v>564</v>
      </c>
      <c r="D1243" s="21" t="s">
        <v>563</v>
      </c>
      <c r="E1243" s="21" t="s">
        <v>10387</v>
      </c>
      <c r="F1243" s="20">
        <v>41639</v>
      </c>
      <c r="H1243" t="s">
        <v>1728</v>
      </c>
      <c r="I1243" s="22">
        <v>-5466.08</v>
      </c>
      <c r="J1243" s="22">
        <v>-5466.08</v>
      </c>
    </row>
    <row r="1244" spans="1:10" x14ac:dyDescent="0.25">
      <c r="A1244" s="21" t="s">
        <v>8738</v>
      </c>
      <c r="B1244" s="21" t="s">
        <v>21768</v>
      </c>
      <c r="C1244" s="21" t="s">
        <v>564</v>
      </c>
      <c r="D1244" s="21" t="s">
        <v>563</v>
      </c>
      <c r="E1244" s="21" t="s">
        <v>10388</v>
      </c>
      <c r="F1244" s="20">
        <v>41639</v>
      </c>
      <c r="H1244" t="s">
        <v>1729</v>
      </c>
      <c r="I1244" s="22">
        <v>-5789.86</v>
      </c>
      <c r="J1244" s="22">
        <v>-5789.86</v>
      </c>
    </row>
    <row r="1245" spans="1:10" x14ac:dyDescent="0.25">
      <c r="A1245" s="21" t="s">
        <v>8738</v>
      </c>
      <c r="B1245" s="21" t="s">
        <v>21768</v>
      </c>
      <c r="C1245" s="21" t="s">
        <v>564</v>
      </c>
      <c r="D1245" s="21" t="s">
        <v>563</v>
      </c>
      <c r="E1245" s="21" t="s">
        <v>10389</v>
      </c>
      <c r="F1245" s="20">
        <v>41639</v>
      </c>
      <c r="H1245" t="s">
        <v>1730</v>
      </c>
      <c r="I1245" s="22">
        <v>-854</v>
      </c>
      <c r="J1245" s="22">
        <v>-854</v>
      </c>
    </row>
    <row r="1246" spans="1:10" x14ac:dyDescent="0.25">
      <c r="A1246" s="21" t="s">
        <v>8738</v>
      </c>
      <c r="B1246" s="21" t="s">
        <v>21768</v>
      </c>
      <c r="C1246" s="21" t="s">
        <v>564</v>
      </c>
      <c r="D1246" s="21" t="s">
        <v>563</v>
      </c>
      <c r="E1246" s="21" t="s">
        <v>10390</v>
      </c>
      <c r="F1246" s="20">
        <v>41639</v>
      </c>
      <c r="H1246" t="s">
        <v>1731</v>
      </c>
      <c r="I1246" s="22">
        <v>-904.59</v>
      </c>
      <c r="J1246" s="22">
        <v>-904.59</v>
      </c>
    </row>
    <row r="1247" spans="1:10" x14ac:dyDescent="0.25">
      <c r="A1247" s="21" t="s">
        <v>8738</v>
      </c>
      <c r="B1247" s="21" t="s">
        <v>21768</v>
      </c>
      <c r="C1247" s="21" t="s">
        <v>564</v>
      </c>
      <c r="D1247" s="21" t="s">
        <v>563</v>
      </c>
      <c r="E1247" s="21" t="s">
        <v>10391</v>
      </c>
      <c r="F1247" s="20">
        <v>41639</v>
      </c>
      <c r="H1247" t="s">
        <v>1732</v>
      </c>
      <c r="I1247" s="22">
        <v>-889.7</v>
      </c>
      <c r="J1247" s="22">
        <v>-889.7</v>
      </c>
    </row>
    <row r="1248" spans="1:10" x14ac:dyDescent="0.25">
      <c r="A1248" s="21" t="s">
        <v>8738</v>
      </c>
      <c r="B1248" s="21" t="s">
        <v>21768</v>
      </c>
      <c r="C1248" s="21" t="s">
        <v>564</v>
      </c>
      <c r="D1248" s="21" t="s">
        <v>563</v>
      </c>
      <c r="E1248" s="21" t="s">
        <v>10392</v>
      </c>
      <c r="F1248" s="20">
        <v>41639</v>
      </c>
      <c r="H1248" t="s">
        <v>1733</v>
      </c>
      <c r="I1248" s="22">
        <v>-942.4</v>
      </c>
      <c r="J1248" s="22">
        <v>-942.4</v>
      </c>
    </row>
    <row r="1249" spans="1:10" x14ac:dyDescent="0.25">
      <c r="A1249" s="21" t="s">
        <v>8738</v>
      </c>
      <c r="B1249" s="21" t="s">
        <v>21768</v>
      </c>
      <c r="C1249" s="21" t="s">
        <v>564</v>
      </c>
      <c r="D1249" s="21" t="s">
        <v>563</v>
      </c>
      <c r="E1249" s="21" t="s">
        <v>10393</v>
      </c>
      <c r="F1249" s="20">
        <v>41639</v>
      </c>
      <c r="H1249" t="s">
        <v>1734</v>
      </c>
      <c r="I1249" s="22">
        <v>-723.68</v>
      </c>
      <c r="J1249" s="22">
        <v>-723.68</v>
      </c>
    </row>
    <row r="1250" spans="1:10" x14ac:dyDescent="0.25">
      <c r="A1250" s="21" t="s">
        <v>8738</v>
      </c>
      <c r="B1250" s="21" t="s">
        <v>21768</v>
      </c>
      <c r="C1250" s="21" t="s">
        <v>564</v>
      </c>
      <c r="D1250" s="21" t="s">
        <v>563</v>
      </c>
      <c r="E1250" s="21" t="s">
        <v>10394</v>
      </c>
      <c r="F1250" s="20">
        <v>41639</v>
      </c>
      <c r="H1250" t="s">
        <v>1735</v>
      </c>
      <c r="I1250" s="22">
        <v>-683.2</v>
      </c>
      <c r="J1250" s="22">
        <v>-683.2</v>
      </c>
    </row>
    <row r="1251" spans="1:10" x14ac:dyDescent="0.25">
      <c r="A1251" s="21" t="s">
        <v>8738</v>
      </c>
      <c r="B1251" s="21" t="s">
        <v>21768</v>
      </c>
      <c r="C1251" s="21" t="s">
        <v>564</v>
      </c>
      <c r="D1251" s="21" t="s">
        <v>563</v>
      </c>
      <c r="E1251" s="21" t="s">
        <v>10395</v>
      </c>
      <c r="F1251" s="20">
        <v>41639</v>
      </c>
      <c r="H1251" t="s">
        <v>1736</v>
      </c>
      <c r="I1251" s="22">
        <v>-1089.8800000000001</v>
      </c>
      <c r="J1251" s="22">
        <v>-1089.8800000000001</v>
      </c>
    </row>
    <row r="1252" spans="1:10" x14ac:dyDescent="0.25">
      <c r="A1252" s="21" t="s">
        <v>8738</v>
      </c>
      <c r="B1252" s="21" t="s">
        <v>21768</v>
      </c>
      <c r="C1252" s="21" t="s">
        <v>564</v>
      </c>
      <c r="D1252" s="21" t="s">
        <v>563</v>
      </c>
      <c r="E1252" s="21" t="s">
        <v>10396</v>
      </c>
      <c r="F1252" s="20">
        <v>41639</v>
      </c>
      <c r="H1252" t="s">
        <v>1737</v>
      </c>
      <c r="I1252" s="22">
        <v>-1154.44</v>
      </c>
      <c r="J1252" s="22">
        <v>-1154.44</v>
      </c>
    </row>
    <row r="1253" spans="1:10" x14ac:dyDescent="0.25">
      <c r="A1253" s="21" t="s">
        <v>8738</v>
      </c>
      <c r="B1253" s="21" t="s">
        <v>21768</v>
      </c>
      <c r="C1253" s="21" t="s">
        <v>564</v>
      </c>
      <c r="D1253" s="21" t="s">
        <v>563</v>
      </c>
      <c r="E1253" s="21" t="s">
        <v>10397</v>
      </c>
      <c r="F1253" s="20">
        <v>41639</v>
      </c>
      <c r="H1253" t="s">
        <v>1738</v>
      </c>
      <c r="I1253" s="22">
        <v>-854</v>
      </c>
      <c r="J1253" s="22">
        <v>-854</v>
      </c>
    </row>
    <row r="1254" spans="1:10" x14ac:dyDescent="0.25">
      <c r="A1254" s="21" t="s">
        <v>8738</v>
      </c>
      <c r="B1254" s="21" t="s">
        <v>21768</v>
      </c>
      <c r="C1254" s="21" t="s">
        <v>564</v>
      </c>
      <c r="D1254" s="21" t="s">
        <v>563</v>
      </c>
      <c r="E1254" s="21" t="s">
        <v>10398</v>
      </c>
      <c r="F1254" s="20">
        <v>41639</v>
      </c>
      <c r="H1254" t="s">
        <v>1739</v>
      </c>
      <c r="I1254" s="22">
        <v>-904.59</v>
      </c>
      <c r="J1254" s="22">
        <v>-904.59</v>
      </c>
    </row>
    <row r="1255" spans="1:10" x14ac:dyDescent="0.25">
      <c r="A1255" s="21" t="s">
        <v>8738</v>
      </c>
      <c r="B1255" s="21" t="s">
        <v>21768</v>
      </c>
      <c r="C1255" s="21" t="s">
        <v>564</v>
      </c>
      <c r="D1255" s="21" t="s">
        <v>563</v>
      </c>
      <c r="E1255" s="21" t="s">
        <v>10399</v>
      </c>
      <c r="F1255" s="20">
        <v>41639</v>
      </c>
      <c r="H1255" t="s">
        <v>1740</v>
      </c>
      <c r="I1255" s="22">
        <v>-2148.63</v>
      </c>
      <c r="J1255" s="22">
        <v>-2148.63</v>
      </c>
    </row>
    <row r="1256" spans="1:10" x14ac:dyDescent="0.25">
      <c r="A1256" s="21" t="s">
        <v>8738</v>
      </c>
      <c r="B1256" s="21" t="s">
        <v>21768</v>
      </c>
      <c r="C1256" s="21" t="s">
        <v>564</v>
      </c>
      <c r="D1256" s="21" t="s">
        <v>563</v>
      </c>
      <c r="E1256" s="21" t="s">
        <v>10400</v>
      </c>
      <c r="F1256" s="20">
        <v>41639</v>
      </c>
      <c r="H1256" t="s">
        <v>1741</v>
      </c>
      <c r="I1256" s="22">
        <v>-2275.9</v>
      </c>
      <c r="J1256" s="22">
        <v>-2275.9</v>
      </c>
    </row>
    <row r="1257" spans="1:10" x14ac:dyDescent="0.25">
      <c r="A1257" s="21" t="s">
        <v>8738</v>
      </c>
      <c r="B1257" s="21" t="s">
        <v>21768</v>
      </c>
      <c r="C1257" s="21" t="s">
        <v>564</v>
      </c>
      <c r="D1257" s="21" t="s">
        <v>563</v>
      </c>
      <c r="E1257" s="21" t="s">
        <v>10401</v>
      </c>
      <c r="F1257" s="20">
        <v>41639</v>
      </c>
      <c r="H1257" t="s">
        <v>1742</v>
      </c>
      <c r="I1257" s="22">
        <v>-344.4</v>
      </c>
      <c r="J1257" s="22">
        <v>-344.4</v>
      </c>
    </row>
    <row r="1258" spans="1:10" x14ac:dyDescent="0.25">
      <c r="A1258" s="21" t="s">
        <v>8738</v>
      </c>
      <c r="B1258" s="21" t="s">
        <v>21768</v>
      </c>
      <c r="C1258" s="21" t="s">
        <v>564</v>
      </c>
      <c r="D1258" s="21" t="s">
        <v>563</v>
      </c>
      <c r="E1258" s="21" t="s">
        <v>10402</v>
      </c>
      <c r="F1258" s="20">
        <v>41639</v>
      </c>
      <c r="H1258" t="s">
        <v>1743</v>
      </c>
      <c r="I1258" s="22">
        <v>-364.8</v>
      </c>
      <c r="J1258" s="22">
        <v>-364.8</v>
      </c>
    </row>
    <row r="1259" spans="1:10" x14ac:dyDescent="0.25">
      <c r="A1259" s="21" t="s">
        <v>8738</v>
      </c>
      <c r="B1259" s="21" t="s">
        <v>21768</v>
      </c>
      <c r="C1259" s="21" t="s">
        <v>564</v>
      </c>
      <c r="D1259" s="21" t="s">
        <v>563</v>
      </c>
      <c r="E1259" s="21" t="s">
        <v>10403</v>
      </c>
      <c r="F1259" s="20">
        <v>41639</v>
      </c>
      <c r="H1259" t="s">
        <v>1744</v>
      </c>
      <c r="I1259" s="22">
        <v>-16672.080000000002</v>
      </c>
      <c r="J1259" s="22">
        <v>-16672.080000000002</v>
      </c>
    </row>
    <row r="1260" spans="1:10" x14ac:dyDescent="0.25">
      <c r="A1260" s="21" t="s">
        <v>8738</v>
      </c>
      <c r="B1260" s="21" t="s">
        <v>21768</v>
      </c>
      <c r="C1260" s="21" t="s">
        <v>564</v>
      </c>
      <c r="D1260" s="21" t="s">
        <v>563</v>
      </c>
      <c r="E1260" s="21" t="s">
        <v>10404</v>
      </c>
      <c r="F1260" s="20">
        <v>41639</v>
      </c>
      <c r="H1260" t="s">
        <v>1745</v>
      </c>
      <c r="I1260" s="22">
        <v>-17385.12</v>
      </c>
      <c r="J1260" s="22">
        <v>-17385.12</v>
      </c>
    </row>
    <row r="1261" spans="1:10" x14ac:dyDescent="0.25">
      <c r="A1261" s="21" t="s">
        <v>8738</v>
      </c>
      <c r="B1261" s="21" t="s">
        <v>21768</v>
      </c>
      <c r="C1261" s="21" t="s">
        <v>564</v>
      </c>
      <c r="D1261" s="21" t="s">
        <v>563</v>
      </c>
      <c r="E1261" s="21" t="s">
        <v>10405</v>
      </c>
      <c r="F1261" s="20">
        <v>41639</v>
      </c>
      <c r="H1261" t="s">
        <v>1746</v>
      </c>
      <c r="I1261" s="22">
        <v>-1640.58</v>
      </c>
      <c r="J1261" s="22">
        <v>-1640.58</v>
      </c>
    </row>
    <row r="1262" spans="1:10" x14ac:dyDescent="0.25">
      <c r="A1262" s="21" t="s">
        <v>8738</v>
      </c>
      <c r="B1262" s="21" t="s">
        <v>21768</v>
      </c>
      <c r="C1262" s="21" t="s">
        <v>564</v>
      </c>
      <c r="D1262" s="21" t="s">
        <v>563</v>
      </c>
      <c r="E1262" s="21" t="s">
        <v>10406</v>
      </c>
      <c r="F1262" s="20">
        <v>41639</v>
      </c>
      <c r="H1262" t="s">
        <v>1747</v>
      </c>
      <c r="I1262" s="22">
        <v>-1737.77</v>
      </c>
      <c r="J1262" s="22">
        <v>-1737.77</v>
      </c>
    </row>
    <row r="1263" spans="1:10" x14ac:dyDescent="0.25">
      <c r="A1263" s="21" t="s">
        <v>8738</v>
      </c>
      <c r="B1263" s="21" t="s">
        <v>21768</v>
      </c>
      <c r="C1263" s="21" t="s">
        <v>564</v>
      </c>
      <c r="D1263" s="21" t="s">
        <v>563</v>
      </c>
      <c r="E1263" s="21" t="s">
        <v>10407</v>
      </c>
      <c r="F1263" s="20">
        <v>41639</v>
      </c>
      <c r="H1263" t="s">
        <v>1748</v>
      </c>
      <c r="I1263" s="22">
        <v>-4276.3</v>
      </c>
      <c r="J1263" s="22">
        <v>-4276.3</v>
      </c>
    </row>
    <row r="1264" spans="1:10" x14ac:dyDescent="0.25">
      <c r="A1264" s="21" t="s">
        <v>8738</v>
      </c>
      <c r="B1264" s="21" t="s">
        <v>21768</v>
      </c>
      <c r="C1264" s="21" t="s">
        <v>564</v>
      </c>
      <c r="D1264" s="21" t="s">
        <v>563</v>
      </c>
      <c r="E1264" s="21" t="s">
        <v>10408</v>
      </c>
      <c r="F1264" s="20">
        <v>41639</v>
      </c>
      <c r="H1264" t="s">
        <v>1749</v>
      </c>
      <c r="I1264" s="22">
        <v>-4529.6000000000004</v>
      </c>
      <c r="J1264" s="22">
        <v>-4529.6000000000004</v>
      </c>
    </row>
    <row r="1265" spans="1:10" x14ac:dyDescent="0.25">
      <c r="A1265" s="21" t="s">
        <v>9142</v>
      </c>
      <c r="B1265" s="21" t="s">
        <v>21768</v>
      </c>
      <c r="C1265" s="21" t="s">
        <v>9766</v>
      </c>
      <c r="D1265" s="21" t="s">
        <v>1009</v>
      </c>
      <c r="E1265" s="21" t="s">
        <v>10413</v>
      </c>
      <c r="F1265" s="20">
        <v>41639</v>
      </c>
      <c r="G1265" s="21" t="s">
        <v>1754</v>
      </c>
      <c r="H1265" t="s">
        <v>1755</v>
      </c>
      <c r="I1265" s="22">
        <v>-6000</v>
      </c>
      <c r="J1265" s="22">
        <v>-6000</v>
      </c>
    </row>
    <row r="1266" spans="1:10" x14ac:dyDescent="0.25">
      <c r="A1266" s="21" t="s">
        <v>9142</v>
      </c>
      <c r="B1266" s="21" t="s">
        <v>21768</v>
      </c>
      <c r="C1266" s="21" t="s">
        <v>8866</v>
      </c>
      <c r="D1266" s="21" t="s">
        <v>137</v>
      </c>
      <c r="E1266" s="21" t="s">
        <v>10414</v>
      </c>
      <c r="F1266" s="20">
        <v>41639</v>
      </c>
      <c r="G1266" s="21" t="s">
        <v>1754</v>
      </c>
      <c r="H1266" t="s">
        <v>1755</v>
      </c>
      <c r="I1266" s="22">
        <v>-6000</v>
      </c>
      <c r="J1266" s="22">
        <v>-6000</v>
      </c>
    </row>
    <row r="1267" spans="1:10" x14ac:dyDescent="0.25">
      <c r="A1267" s="21" t="s">
        <v>9142</v>
      </c>
      <c r="B1267" s="21" t="s">
        <v>21768</v>
      </c>
      <c r="C1267" s="21" t="s">
        <v>10415</v>
      </c>
      <c r="D1267" s="21" t="s">
        <v>1756</v>
      </c>
      <c r="E1267" s="21" t="s">
        <v>10416</v>
      </c>
      <c r="F1267" s="20">
        <v>41639</v>
      </c>
      <c r="G1267" s="21" t="s">
        <v>1754</v>
      </c>
      <c r="H1267" t="s">
        <v>1755</v>
      </c>
      <c r="I1267" s="22">
        <v>-6000</v>
      </c>
      <c r="J1267" s="22">
        <v>-6000</v>
      </c>
    </row>
    <row r="1268" spans="1:10" x14ac:dyDescent="0.25">
      <c r="A1268" s="21" t="s">
        <v>9142</v>
      </c>
      <c r="B1268" s="21" t="s">
        <v>21768</v>
      </c>
      <c r="C1268" s="21" t="s">
        <v>10417</v>
      </c>
      <c r="D1268" s="21" t="s">
        <v>1757</v>
      </c>
      <c r="E1268" s="21" t="s">
        <v>10418</v>
      </c>
      <c r="F1268" s="20">
        <v>41639</v>
      </c>
      <c r="G1268" s="21" t="s">
        <v>1754</v>
      </c>
      <c r="H1268" t="s">
        <v>1755</v>
      </c>
      <c r="I1268" s="22">
        <v>-6000</v>
      </c>
      <c r="J1268" s="22">
        <v>-6000</v>
      </c>
    </row>
    <row r="1269" spans="1:10" x14ac:dyDescent="0.25">
      <c r="A1269" s="21" t="s">
        <v>9142</v>
      </c>
      <c r="B1269" s="21" t="s">
        <v>21768</v>
      </c>
      <c r="C1269" s="21" t="s">
        <v>10419</v>
      </c>
      <c r="D1269" s="21" t="s">
        <v>1758</v>
      </c>
      <c r="E1269" s="21" t="s">
        <v>10420</v>
      </c>
      <c r="F1269" s="20">
        <v>41639</v>
      </c>
      <c r="G1269" s="21" t="s">
        <v>1754</v>
      </c>
      <c r="H1269" t="s">
        <v>1755</v>
      </c>
      <c r="I1269" s="22">
        <v>-6000</v>
      </c>
      <c r="J1269" s="22">
        <v>-6000</v>
      </c>
    </row>
    <row r="1270" spans="1:10" x14ac:dyDescent="0.25">
      <c r="A1270" s="21" t="s">
        <v>9142</v>
      </c>
      <c r="B1270" s="21" t="s">
        <v>21768</v>
      </c>
      <c r="C1270" s="21" t="s">
        <v>10421</v>
      </c>
      <c r="D1270" s="21" t="s">
        <v>1759</v>
      </c>
      <c r="E1270" s="21" t="s">
        <v>10422</v>
      </c>
      <c r="F1270" s="20">
        <v>41639</v>
      </c>
      <c r="G1270" s="21" t="s">
        <v>1760</v>
      </c>
      <c r="H1270" t="s">
        <v>1761</v>
      </c>
      <c r="I1270" s="22">
        <v>-6000</v>
      </c>
      <c r="J1270" s="22">
        <v>-6000</v>
      </c>
    </row>
    <row r="1271" spans="1:10" x14ac:dyDescent="0.25">
      <c r="A1271" s="21" t="s">
        <v>9142</v>
      </c>
      <c r="B1271" s="21" t="s">
        <v>21768</v>
      </c>
      <c r="C1271" s="21" t="s">
        <v>10409</v>
      </c>
      <c r="D1271" s="21" t="s">
        <v>1750</v>
      </c>
      <c r="E1271" s="21" t="s">
        <v>10410</v>
      </c>
      <c r="F1271" s="20">
        <v>41639</v>
      </c>
      <c r="G1271" s="21" t="s">
        <v>1751</v>
      </c>
      <c r="H1271" t="s">
        <v>17215</v>
      </c>
      <c r="I1271" s="22">
        <v>-59000</v>
      </c>
      <c r="J1271" s="22">
        <v>-59000</v>
      </c>
    </row>
    <row r="1272" spans="1:10" x14ac:dyDescent="0.25">
      <c r="A1272" s="21" t="s">
        <v>9142</v>
      </c>
      <c r="B1272" s="21" t="s">
        <v>21768</v>
      </c>
      <c r="C1272" s="21" t="s">
        <v>10423</v>
      </c>
      <c r="D1272" s="21" t="s">
        <v>1762</v>
      </c>
      <c r="E1272" s="21" t="s">
        <v>10424</v>
      </c>
      <c r="F1272" s="20">
        <v>41639</v>
      </c>
      <c r="H1272" t="s">
        <v>1763</v>
      </c>
      <c r="I1272" s="22">
        <v>-11240.8</v>
      </c>
      <c r="J1272" s="22">
        <v>-11240.8</v>
      </c>
    </row>
    <row r="1273" spans="1:10" x14ac:dyDescent="0.25">
      <c r="A1273" s="21" t="s">
        <v>9142</v>
      </c>
      <c r="B1273" s="21" t="s">
        <v>21768</v>
      </c>
      <c r="C1273" s="21" t="s">
        <v>10412</v>
      </c>
      <c r="D1273" s="21" t="s">
        <v>1753</v>
      </c>
      <c r="E1273" s="21" t="s">
        <v>10381</v>
      </c>
      <c r="F1273" s="20">
        <v>41639</v>
      </c>
      <c r="H1273" t="s">
        <v>1723</v>
      </c>
      <c r="I1273" s="22">
        <v>-28177</v>
      </c>
      <c r="J1273" s="22">
        <v>-28177</v>
      </c>
    </row>
    <row r="1274" spans="1:10" x14ac:dyDescent="0.25">
      <c r="A1274" s="21" t="s">
        <v>9142</v>
      </c>
      <c r="B1274" s="21" t="s">
        <v>21768</v>
      </c>
      <c r="C1274" s="21" t="s">
        <v>858</v>
      </c>
      <c r="D1274" s="21" t="s">
        <v>857</v>
      </c>
      <c r="E1274" s="21" t="s">
        <v>10411</v>
      </c>
      <c r="F1274" s="20">
        <v>41639</v>
      </c>
      <c r="G1274" s="21" t="s">
        <v>1752</v>
      </c>
      <c r="H1274" t="s">
        <v>17230</v>
      </c>
      <c r="I1274" s="22">
        <v>-3129270.68</v>
      </c>
      <c r="J1274" s="22">
        <v>-3129270.68</v>
      </c>
    </row>
    <row r="1275" spans="1:10" x14ac:dyDescent="0.25">
      <c r="A1275" s="21" t="s">
        <v>9142</v>
      </c>
      <c r="B1275" s="21" t="s">
        <v>21768</v>
      </c>
      <c r="C1275" s="21" t="s">
        <v>791</v>
      </c>
      <c r="D1275" s="21" t="s">
        <v>790</v>
      </c>
      <c r="E1275" s="21" t="s">
        <v>10425</v>
      </c>
      <c r="F1275" s="20">
        <v>41639</v>
      </c>
      <c r="H1275" t="s">
        <v>1764</v>
      </c>
      <c r="I1275" s="22">
        <v>332065.51</v>
      </c>
      <c r="J1275" s="22">
        <v>75062.649999999994</v>
      </c>
    </row>
    <row r="1276" spans="1:10" x14ac:dyDescent="0.25">
      <c r="A1276" s="21" t="s">
        <v>9142</v>
      </c>
      <c r="B1276" s="21" t="s">
        <v>21768</v>
      </c>
      <c r="C1276" s="21" t="s">
        <v>791</v>
      </c>
      <c r="D1276" s="21" t="s">
        <v>790</v>
      </c>
      <c r="E1276" s="21" t="s">
        <v>10426</v>
      </c>
      <c r="F1276" s="20">
        <v>41639</v>
      </c>
      <c r="G1276" s="21" t="s">
        <v>1765</v>
      </c>
      <c r="H1276" t="s">
        <v>1766</v>
      </c>
      <c r="I1276" s="22">
        <v>-81989.33</v>
      </c>
      <c r="J1276" s="22">
        <v>-81989.33</v>
      </c>
    </row>
    <row r="1277" spans="1:10" x14ac:dyDescent="0.25">
      <c r="A1277" s="21" t="s">
        <v>9142</v>
      </c>
      <c r="B1277" s="21" t="s">
        <v>21768</v>
      </c>
      <c r="C1277" s="21" t="s">
        <v>1482</v>
      </c>
      <c r="D1277" s="21" t="s">
        <v>1481</v>
      </c>
      <c r="E1277" s="21" t="s">
        <v>10427</v>
      </c>
      <c r="F1277" s="20">
        <v>41639</v>
      </c>
      <c r="G1277" s="21" t="s">
        <v>1767</v>
      </c>
      <c r="H1277" t="s">
        <v>17318</v>
      </c>
      <c r="I1277" s="22">
        <v>-59000</v>
      </c>
      <c r="J1277" s="22">
        <v>-59000</v>
      </c>
    </row>
    <row r="1278" spans="1:10" x14ac:dyDescent="0.25">
      <c r="A1278" s="21" t="s">
        <v>8740</v>
      </c>
      <c r="B1278" s="21" t="s">
        <v>21768</v>
      </c>
      <c r="C1278" s="21" t="s">
        <v>10428</v>
      </c>
      <c r="D1278" s="21" t="s">
        <v>1768</v>
      </c>
      <c r="E1278" s="21" t="s">
        <v>10429</v>
      </c>
      <c r="F1278" s="20">
        <v>41639</v>
      </c>
      <c r="G1278" s="21" t="s">
        <v>1769</v>
      </c>
      <c r="H1278" t="s">
        <v>17560</v>
      </c>
      <c r="I1278" s="22">
        <v>-4002813.71</v>
      </c>
      <c r="J1278" s="22">
        <v>-3202250.97</v>
      </c>
    </row>
    <row r="1279" spans="1:10" x14ac:dyDescent="0.25">
      <c r="A1279" s="21" t="s">
        <v>8740</v>
      </c>
      <c r="B1279" s="21" t="s">
        <v>21768</v>
      </c>
      <c r="C1279" s="21" t="s">
        <v>10428</v>
      </c>
      <c r="D1279" s="21" t="s">
        <v>1768</v>
      </c>
      <c r="E1279" s="21" t="s">
        <v>10430</v>
      </c>
      <c r="F1279" s="20">
        <v>41639</v>
      </c>
      <c r="G1279" s="21" t="s">
        <v>1770</v>
      </c>
      <c r="H1279" t="s">
        <v>16586</v>
      </c>
      <c r="I1279" s="22">
        <v>-1225477.8899999999</v>
      </c>
      <c r="J1279" s="22">
        <v>-980382.31</v>
      </c>
    </row>
    <row r="1280" spans="1:10" x14ac:dyDescent="0.25">
      <c r="A1280" s="21" t="s">
        <v>8740</v>
      </c>
      <c r="B1280" s="21" t="s">
        <v>21768</v>
      </c>
      <c r="C1280" s="21" t="s">
        <v>10431</v>
      </c>
      <c r="D1280" s="21" t="s">
        <v>1771</v>
      </c>
      <c r="E1280" s="21" t="s">
        <v>10432</v>
      </c>
      <c r="F1280" s="20">
        <v>41639</v>
      </c>
      <c r="G1280" s="21" t="s">
        <v>1772</v>
      </c>
      <c r="H1280" t="s">
        <v>1773</v>
      </c>
      <c r="I1280" s="22">
        <v>-2051700</v>
      </c>
      <c r="J1280" s="22">
        <v>-2051700</v>
      </c>
    </row>
    <row r="1281" spans="1:10" x14ac:dyDescent="0.25">
      <c r="A1281" s="21" t="s">
        <v>8740</v>
      </c>
      <c r="B1281" s="21" t="s">
        <v>21768</v>
      </c>
      <c r="C1281" s="21" t="s">
        <v>10433</v>
      </c>
      <c r="D1281" s="21" t="s">
        <v>1774</v>
      </c>
      <c r="E1281" s="21" t="s">
        <v>10434</v>
      </c>
      <c r="F1281" s="20">
        <v>41639</v>
      </c>
      <c r="G1281" s="21" t="s">
        <v>1775</v>
      </c>
      <c r="H1281" t="s">
        <v>1776</v>
      </c>
      <c r="I1281" s="22">
        <v>-20651.259999999998</v>
      </c>
      <c r="J1281" s="22">
        <v>-20651.259999999998</v>
      </c>
    </row>
    <row r="1282" spans="1:10" x14ac:dyDescent="0.25">
      <c r="A1282" s="21" t="s">
        <v>8740</v>
      </c>
      <c r="B1282" s="21" t="s">
        <v>21768</v>
      </c>
      <c r="C1282" s="21" t="s">
        <v>10435</v>
      </c>
      <c r="D1282" s="21" t="s">
        <v>1777</v>
      </c>
      <c r="E1282" s="21" t="s">
        <v>10436</v>
      </c>
      <c r="F1282" s="20">
        <v>41639</v>
      </c>
      <c r="G1282" s="21" t="s">
        <v>1778</v>
      </c>
      <c r="H1282" t="s">
        <v>17891</v>
      </c>
      <c r="I1282" s="22">
        <v>-1782000</v>
      </c>
      <c r="J1282" s="22">
        <v>-1782000</v>
      </c>
    </row>
    <row r="1283" spans="1:10" x14ac:dyDescent="0.25">
      <c r="A1283" s="21" t="s">
        <v>8740</v>
      </c>
      <c r="B1283" s="21" t="s">
        <v>21768</v>
      </c>
      <c r="C1283" s="21" t="s">
        <v>10437</v>
      </c>
      <c r="D1283" s="21" t="s">
        <v>1779</v>
      </c>
      <c r="E1283" s="21" t="s">
        <v>10438</v>
      </c>
      <c r="F1283" s="20">
        <v>41639</v>
      </c>
      <c r="G1283" s="21" t="s">
        <v>1780</v>
      </c>
      <c r="H1283" t="s">
        <v>1781</v>
      </c>
      <c r="I1283" s="22">
        <v>-47500</v>
      </c>
      <c r="J1283" s="22">
        <v>-47500</v>
      </c>
    </row>
    <row r="1284" spans="1:10" x14ac:dyDescent="0.25">
      <c r="A1284" s="21" t="s">
        <v>8740</v>
      </c>
      <c r="B1284" s="21" t="s">
        <v>21768</v>
      </c>
      <c r="C1284" s="21" t="s">
        <v>10439</v>
      </c>
      <c r="D1284" s="21" t="s">
        <v>1782</v>
      </c>
      <c r="E1284" s="21" t="s">
        <v>10440</v>
      </c>
      <c r="F1284" s="20">
        <v>41639</v>
      </c>
      <c r="G1284" s="21" t="s">
        <v>1783</v>
      </c>
      <c r="H1284" t="s">
        <v>18033</v>
      </c>
      <c r="I1284" s="22">
        <v>-2145000</v>
      </c>
      <c r="J1284" s="22">
        <v>-2145000</v>
      </c>
    </row>
    <row r="1285" spans="1:10" x14ac:dyDescent="0.25">
      <c r="A1285" s="21" t="s">
        <v>8740</v>
      </c>
      <c r="B1285" s="21" t="s">
        <v>21768</v>
      </c>
      <c r="C1285" s="21" t="s">
        <v>10441</v>
      </c>
      <c r="D1285" s="21" t="s">
        <v>1784</v>
      </c>
      <c r="E1285" s="21" t="s">
        <v>10442</v>
      </c>
      <c r="F1285" s="20">
        <v>41639</v>
      </c>
      <c r="G1285" s="21" t="s">
        <v>1785</v>
      </c>
      <c r="H1285" t="s">
        <v>1786</v>
      </c>
      <c r="I1285" s="22">
        <v>-20000</v>
      </c>
      <c r="J1285" s="22">
        <v>-20000</v>
      </c>
    </row>
    <row r="1286" spans="1:10" x14ac:dyDescent="0.25">
      <c r="A1286" s="21" t="s">
        <v>8740</v>
      </c>
      <c r="B1286" s="21" t="s">
        <v>21768</v>
      </c>
      <c r="C1286" s="21" t="s">
        <v>10443</v>
      </c>
      <c r="D1286" s="21" t="s">
        <v>1787</v>
      </c>
      <c r="E1286" s="21" t="s">
        <v>10444</v>
      </c>
      <c r="F1286" s="20">
        <v>41639</v>
      </c>
      <c r="G1286" s="21" t="s">
        <v>1788</v>
      </c>
      <c r="H1286" t="s">
        <v>18112</v>
      </c>
      <c r="I1286" s="22">
        <v>-5142643.74</v>
      </c>
      <c r="J1286" s="22">
        <v>-4114114.99</v>
      </c>
    </row>
    <row r="1287" spans="1:10" x14ac:dyDescent="0.25">
      <c r="A1287" s="21" t="s">
        <v>8740</v>
      </c>
      <c r="B1287" s="21" t="s">
        <v>21768</v>
      </c>
      <c r="C1287" s="21" t="s">
        <v>1790</v>
      </c>
      <c r="D1287" s="21" t="s">
        <v>1789</v>
      </c>
      <c r="E1287" s="21" t="s">
        <v>10445</v>
      </c>
      <c r="F1287" s="20">
        <v>41639</v>
      </c>
      <c r="G1287" s="21" t="s">
        <v>1791</v>
      </c>
      <c r="H1287" t="s">
        <v>1467</v>
      </c>
      <c r="I1287" s="22">
        <v>-41162732</v>
      </c>
      <c r="J1287" s="22">
        <v>-41162732</v>
      </c>
    </row>
    <row r="1288" spans="1:10" x14ac:dyDescent="0.25">
      <c r="A1288" s="21" t="s">
        <v>8740</v>
      </c>
      <c r="B1288" s="21" t="s">
        <v>21768</v>
      </c>
      <c r="C1288" s="21" t="s">
        <v>10446</v>
      </c>
      <c r="D1288" s="21" t="s">
        <v>1792</v>
      </c>
      <c r="E1288" s="21" t="s">
        <v>10447</v>
      </c>
      <c r="F1288" s="20">
        <v>41639</v>
      </c>
      <c r="G1288" s="21" t="s">
        <v>1793</v>
      </c>
      <c r="H1288" t="s">
        <v>1794</v>
      </c>
      <c r="I1288" s="22">
        <v>-45000</v>
      </c>
      <c r="J1288" s="22">
        <v>-45000</v>
      </c>
    </row>
    <row r="1289" spans="1:10" x14ac:dyDescent="0.25">
      <c r="A1289" s="21" t="s">
        <v>8740</v>
      </c>
      <c r="B1289" s="21" t="s">
        <v>21768</v>
      </c>
      <c r="C1289" s="21" t="s">
        <v>9353</v>
      </c>
      <c r="D1289" s="21" t="s">
        <v>520</v>
      </c>
      <c r="E1289" s="21" t="s">
        <v>10448</v>
      </c>
      <c r="F1289" s="20">
        <v>41639</v>
      </c>
      <c r="G1289" s="21" t="s">
        <v>1795</v>
      </c>
      <c r="H1289" t="s">
        <v>17591</v>
      </c>
      <c r="I1289" s="22">
        <v>-20700</v>
      </c>
      <c r="J1289" s="22">
        <v>-20700</v>
      </c>
    </row>
    <row r="1290" spans="1:10" x14ac:dyDescent="0.25">
      <c r="A1290" s="21" t="s">
        <v>9142</v>
      </c>
      <c r="B1290" s="21" t="s">
        <v>21768</v>
      </c>
      <c r="C1290" s="21" t="s">
        <v>10449</v>
      </c>
      <c r="D1290" s="21" t="s">
        <v>1796</v>
      </c>
      <c r="E1290" s="21" t="s">
        <v>10450</v>
      </c>
      <c r="F1290" s="20">
        <v>41646</v>
      </c>
      <c r="G1290" s="21" t="s">
        <v>1483</v>
      </c>
      <c r="H1290" t="s">
        <v>17222</v>
      </c>
      <c r="I1290" s="22">
        <v>-576290</v>
      </c>
      <c r="J1290" s="22">
        <v>-576290</v>
      </c>
    </row>
    <row r="1291" spans="1:10" x14ac:dyDescent="0.25">
      <c r="A1291" s="21" t="s">
        <v>8738</v>
      </c>
      <c r="B1291" s="21" t="s">
        <v>21768</v>
      </c>
      <c r="C1291" s="21" t="s">
        <v>22851</v>
      </c>
      <c r="D1291" s="21" t="s">
        <v>20458</v>
      </c>
      <c r="E1291" s="21" t="s">
        <v>20459</v>
      </c>
      <c r="F1291" s="20">
        <v>41652</v>
      </c>
      <c r="G1291" s="21" t="s">
        <v>20460</v>
      </c>
      <c r="H1291" t="s">
        <v>20461</v>
      </c>
      <c r="I1291" s="22">
        <v>-47200</v>
      </c>
      <c r="J1291" s="22">
        <v>-47200</v>
      </c>
    </row>
    <row r="1292" spans="1:10" x14ac:dyDescent="0.25">
      <c r="A1292" s="21" t="s">
        <v>9142</v>
      </c>
      <c r="B1292" s="21" t="s">
        <v>21768</v>
      </c>
      <c r="C1292" s="21" t="s">
        <v>10451</v>
      </c>
      <c r="D1292" s="21" t="s">
        <v>1797</v>
      </c>
      <c r="E1292" s="21" t="s">
        <v>10452</v>
      </c>
      <c r="F1292" s="20">
        <v>41653</v>
      </c>
      <c r="G1292" s="21" t="s">
        <v>1798</v>
      </c>
      <c r="H1292" t="s">
        <v>17401</v>
      </c>
      <c r="I1292" s="22">
        <v>-118000</v>
      </c>
      <c r="J1292" s="22">
        <v>-118000</v>
      </c>
    </row>
    <row r="1293" spans="1:10" x14ac:dyDescent="0.25">
      <c r="A1293" s="21" t="s">
        <v>9142</v>
      </c>
      <c r="B1293" s="21" t="s">
        <v>21768</v>
      </c>
      <c r="C1293" s="21" t="s">
        <v>1020</v>
      </c>
      <c r="D1293" s="21" t="s">
        <v>1019</v>
      </c>
      <c r="E1293" s="21" t="s">
        <v>10453</v>
      </c>
      <c r="F1293" s="20">
        <v>41654</v>
      </c>
      <c r="G1293" s="21" t="s">
        <v>1799</v>
      </c>
      <c r="H1293" t="s">
        <v>17502</v>
      </c>
      <c r="I1293" s="22">
        <v>-208400</v>
      </c>
      <c r="J1293" s="22">
        <v>-208400</v>
      </c>
    </row>
    <row r="1294" spans="1:10" x14ac:dyDescent="0.25">
      <c r="A1294" s="21" t="s">
        <v>9142</v>
      </c>
      <c r="B1294" s="21" t="s">
        <v>21768</v>
      </c>
      <c r="C1294" s="21" t="s">
        <v>9766</v>
      </c>
      <c r="D1294" s="21" t="s">
        <v>1009</v>
      </c>
      <c r="E1294" s="21" t="s">
        <v>10454</v>
      </c>
      <c r="F1294" s="20">
        <v>41668</v>
      </c>
      <c r="G1294" s="21" t="s">
        <v>1760</v>
      </c>
      <c r="H1294" t="s">
        <v>1800</v>
      </c>
      <c r="I1294" s="22">
        <v>-6000</v>
      </c>
      <c r="J1294" s="22">
        <v>-6000</v>
      </c>
    </row>
    <row r="1295" spans="1:10" x14ac:dyDescent="0.25">
      <c r="A1295" s="21" t="s">
        <v>9142</v>
      </c>
      <c r="B1295" s="21" t="s">
        <v>21768</v>
      </c>
      <c r="C1295" s="21" t="s">
        <v>8866</v>
      </c>
      <c r="D1295" s="21" t="s">
        <v>137</v>
      </c>
      <c r="E1295" s="21" t="s">
        <v>10455</v>
      </c>
      <c r="F1295" s="20">
        <v>41668</v>
      </c>
      <c r="G1295" s="21" t="s">
        <v>1760</v>
      </c>
      <c r="H1295" t="s">
        <v>1800</v>
      </c>
      <c r="I1295" s="22">
        <v>-6000</v>
      </c>
      <c r="J1295" s="22">
        <v>-6000</v>
      </c>
    </row>
    <row r="1296" spans="1:10" x14ac:dyDescent="0.25">
      <c r="A1296" s="21" t="s">
        <v>8738</v>
      </c>
      <c r="B1296" s="21" t="s">
        <v>21768</v>
      </c>
      <c r="C1296" s="21" t="s">
        <v>10456</v>
      </c>
      <c r="D1296" s="21" t="s">
        <v>1801</v>
      </c>
      <c r="E1296" s="21" t="s">
        <v>10457</v>
      </c>
      <c r="F1296" s="20">
        <v>41673</v>
      </c>
      <c r="G1296" s="21" t="s">
        <v>1802</v>
      </c>
      <c r="H1296" t="s">
        <v>15764</v>
      </c>
      <c r="I1296" s="22">
        <v>-70800</v>
      </c>
      <c r="J1296" s="22">
        <v>-70800</v>
      </c>
    </row>
    <row r="1297" spans="1:10" x14ac:dyDescent="0.25">
      <c r="A1297" s="21" t="s">
        <v>8740</v>
      </c>
      <c r="B1297" s="21" t="s">
        <v>21768</v>
      </c>
      <c r="C1297" s="21" t="s">
        <v>10458</v>
      </c>
      <c r="D1297" s="21" t="s">
        <v>1803</v>
      </c>
      <c r="E1297" s="21" t="s">
        <v>10459</v>
      </c>
      <c r="F1297" s="20">
        <v>41675</v>
      </c>
      <c r="G1297" s="21" t="s">
        <v>1804</v>
      </c>
      <c r="H1297" t="s">
        <v>17686</v>
      </c>
      <c r="I1297" s="22">
        <v>-2950</v>
      </c>
      <c r="J1297" s="22">
        <v>-2250</v>
      </c>
    </row>
    <row r="1298" spans="1:10" x14ac:dyDescent="0.25">
      <c r="A1298" s="21" t="s">
        <v>8740</v>
      </c>
      <c r="B1298" s="21" t="s">
        <v>21768</v>
      </c>
      <c r="C1298" s="21" t="s">
        <v>10284</v>
      </c>
      <c r="D1298" s="21" t="s">
        <v>1625</v>
      </c>
      <c r="E1298" s="21" t="s">
        <v>10460</v>
      </c>
      <c r="F1298" s="20">
        <v>41676</v>
      </c>
      <c r="G1298" s="21" t="s">
        <v>1805</v>
      </c>
      <c r="H1298" t="s">
        <v>17808</v>
      </c>
      <c r="I1298" s="22">
        <v>-1770</v>
      </c>
      <c r="J1298" s="22">
        <v>-1350</v>
      </c>
    </row>
    <row r="1299" spans="1:10" x14ac:dyDescent="0.25">
      <c r="A1299" s="21" t="s">
        <v>8738</v>
      </c>
      <c r="B1299" s="21" t="s">
        <v>21768</v>
      </c>
      <c r="C1299" s="21" t="s">
        <v>564</v>
      </c>
      <c r="D1299" s="21" t="s">
        <v>563</v>
      </c>
      <c r="E1299" s="21" t="s">
        <v>10461</v>
      </c>
      <c r="F1299" s="20">
        <v>41680</v>
      </c>
      <c r="H1299" t="s">
        <v>1806</v>
      </c>
      <c r="I1299" s="22">
        <v>-88998.7</v>
      </c>
      <c r="J1299" s="22">
        <v>-88998.7</v>
      </c>
    </row>
    <row r="1300" spans="1:10" x14ac:dyDescent="0.25">
      <c r="A1300" s="21" t="s">
        <v>8738</v>
      </c>
      <c r="B1300" s="21" t="s">
        <v>21768</v>
      </c>
      <c r="C1300" s="21" t="s">
        <v>564</v>
      </c>
      <c r="D1300" s="21" t="s">
        <v>563</v>
      </c>
      <c r="E1300" s="21" t="s">
        <v>10462</v>
      </c>
      <c r="F1300" s="20">
        <v>41680</v>
      </c>
      <c r="H1300" t="s">
        <v>1807</v>
      </c>
      <c r="I1300" s="22">
        <v>-94270.399999999994</v>
      </c>
      <c r="J1300" s="22">
        <v>-94270.399999999994</v>
      </c>
    </row>
    <row r="1301" spans="1:10" x14ac:dyDescent="0.25">
      <c r="A1301" s="21" t="s">
        <v>8738</v>
      </c>
      <c r="B1301" s="21" t="s">
        <v>21768</v>
      </c>
      <c r="C1301" s="21" t="s">
        <v>564</v>
      </c>
      <c r="D1301" s="21" t="s">
        <v>563</v>
      </c>
      <c r="E1301" s="21" t="s">
        <v>10463</v>
      </c>
      <c r="F1301" s="20">
        <v>41680</v>
      </c>
      <c r="H1301" t="s">
        <v>1808</v>
      </c>
      <c r="I1301" s="22">
        <v>88998.7</v>
      </c>
      <c r="J1301" s="22">
        <v>88998.7</v>
      </c>
    </row>
    <row r="1302" spans="1:10" x14ac:dyDescent="0.25">
      <c r="A1302" s="21" t="s">
        <v>8738</v>
      </c>
      <c r="B1302" s="21" t="s">
        <v>21768</v>
      </c>
      <c r="C1302" s="21" t="s">
        <v>564</v>
      </c>
      <c r="D1302" s="21" t="s">
        <v>563</v>
      </c>
      <c r="E1302" s="21" t="s">
        <v>10464</v>
      </c>
      <c r="F1302" s="20">
        <v>41680</v>
      </c>
      <c r="H1302" t="s">
        <v>1809</v>
      </c>
      <c r="I1302" s="22">
        <v>-4791.91</v>
      </c>
      <c r="J1302" s="22">
        <v>-4791.91</v>
      </c>
    </row>
    <row r="1303" spans="1:10" x14ac:dyDescent="0.25">
      <c r="A1303" s="21" t="s">
        <v>8738</v>
      </c>
      <c r="B1303" s="21" t="s">
        <v>21768</v>
      </c>
      <c r="C1303" s="21" t="s">
        <v>564</v>
      </c>
      <c r="D1303" s="21" t="s">
        <v>563</v>
      </c>
      <c r="E1303" s="21" t="s">
        <v>10465</v>
      </c>
      <c r="F1303" s="20">
        <v>41680</v>
      </c>
      <c r="H1303" t="s">
        <v>1810</v>
      </c>
      <c r="I1303" s="22">
        <v>-4958.28</v>
      </c>
      <c r="J1303" s="22">
        <v>-4958.28</v>
      </c>
    </row>
    <row r="1304" spans="1:10" x14ac:dyDescent="0.25">
      <c r="A1304" s="21" t="s">
        <v>8738</v>
      </c>
      <c r="B1304" s="21" t="s">
        <v>21768</v>
      </c>
      <c r="C1304" s="21" t="s">
        <v>564</v>
      </c>
      <c r="D1304" s="21" t="s">
        <v>563</v>
      </c>
      <c r="E1304" s="21" t="s">
        <v>10466</v>
      </c>
      <c r="F1304" s="20">
        <v>41680</v>
      </c>
      <c r="H1304" t="s">
        <v>1811</v>
      </c>
      <c r="I1304" s="22">
        <v>-5466.08</v>
      </c>
      <c r="J1304" s="22">
        <v>-5466.08</v>
      </c>
    </row>
    <row r="1305" spans="1:10" x14ac:dyDescent="0.25">
      <c r="A1305" s="21" t="s">
        <v>8738</v>
      </c>
      <c r="B1305" s="21" t="s">
        <v>21768</v>
      </c>
      <c r="C1305" s="21" t="s">
        <v>564</v>
      </c>
      <c r="D1305" s="21" t="s">
        <v>563</v>
      </c>
      <c r="E1305" s="21" t="s">
        <v>10467</v>
      </c>
      <c r="F1305" s="20">
        <v>41680</v>
      </c>
      <c r="H1305" t="s">
        <v>1812</v>
      </c>
      <c r="I1305" s="22">
        <v>-5789.86</v>
      </c>
      <c r="J1305" s="22">
        <v>-5789.86</v>
      </c>
    </row>
    <row r="1306" spans="1:10" x14ac:dyDescent="0.25">
      <c r="A1306" s="21" t="s">
        <v>8738</v>
      </c>
      <c r="B1306" s="21" t="s">
        <v>21768</v>
      </c>
      <c r="C1306" s="21" t="s">
        <v>564</v>
      </c>
      <c r="D1306" s="21" t="s">
        <v>563</v>
      </c>
      <c r="E1306" s="21" t="s">
        <v>10468</v>
      </c>
      <c r="F1306" s="20">
        <v>41680</v>
      </c>
      <c r="H1306" t="s">
        <v>1813</v>
      </c>
      <c r="I1306" s="22">
        <v>-1321.21</v>
      </c>
      <c r="J1306" s="22">
        <v>-1321.21</v>
      </c>
    </row>
    <row r="1307" spans="1:10" x14ac:dyDescent="0.25">
      <c r="A1307" s="21" t="s">
        <v>8738</v>
      </c>
      <c r="B1307" s="21" t="s">
        <v>21768</v>
      </c>
      <c r="C1307" s="21" t="s">
        <v>564</v>
      </c>
      <c r="D1307" s="21" t="s">
        <v>563</v>
      </c>
      <c r="E1307" s="21" t="s">
        <v>10469</v>
      </c>
      <c r="F1307" s="20">
        <v>41680</v>
      </c>
      <c r="H1307" t="s">
        <v>1814</v>
      </c>
      <c r="I1307" s="22">
        <v>-1399.46</v>
      </c>
      <c r="J1307" s="22">
        <v>-1399.46</v>
      </c>
    </row>
    <row r="1308" spans="1:10" x14ac:dyDescent="0.25">
      <c r="A1308" s="21" t="s">
        <v>8738</v>
      </c>
      <c r="B1308" s="21" t="s">
        <v>21768</v>
      </c>
      <c r="C1308" s="21" t="s">
        <v>564</v>
      </c>
      <c r="D1308" s="21" t="s">
        <v>563</v>
      </c>
      <c r="E1308" s="21" t="s">
        <v>10470</v>
      </c>
      <c r="F1308" s="20">
        <v>41680</v>
      </c>
      <c r="H1308" t="s">
        <v>1815</v>
      </c>
      <c r="I1308" s="22">
        <v>-978.67</v>
      </c>
      <c r="J1308" s="22">
        <v>-978.67</v>
      </c>
    </row>
    <row r="1309" spans="1:10" x14ac:dyDescent="0.25">
      <c r="A1309" s="21" t="s">
        <v>8738</v>
      </c>
      <c r="B1309" s="21" t="s">
        <v>21768</v>
      </c>
      <c r="C1309" s="21" t="s">
        <v>564</v>
      </c>
      <c r="D1309" s="21" t="s">
        <v>563</v>
      </c>
      <c r="E1309" s="21" t="s">
        <v>10471</v>
      </c>
      <c r="F1309" s="20">
        <v>41680</v>
      </c>
      <c r="H1309" t="s">
        <v>1816</v>
      </c>
      <c r="I1309" s="22">
        <v>-1036.6400000000001</v>
      </c>
      <c r="J1309" s="22">
        <v>-1036.6400000000001</v>
      </c>
    </row>
    <row r="1310" spans="1:10" x14ac:dyDescent="0.25">
      <c r="A1310" s="21" t="s">
        <v>8738</v>
      </c>
      <c r="B1310" s="21" t="s">
        <v>21768</v>
      </c>
      <c r="C1310" s="21" t="s">
        <v>564</v>
      </c>
      <c r="D1310" s="21" t="s">
        <v>563</v>
      </c>
      <c r="E1310" s="21" t="s">
        <v>10472</v>
      </c>
      <c r="F1310" s="20">
        <v>41680</v>
      </c>
      <c r="H1310" t="s">
        <v>1817</v>
      </c>
      <c r="I1310" s="22">
        <v>-2152.5</v>
      </c>
      <c r="J1310" s="22">
        <v>-2152.5</v>
      </c>
    </row>
    <row r="1311" spans="1:10" x14ac:dyDescent="0.25">
      <c r="A1311" s="21" t="s">
        <v>8738</v>
      </c>
      <c r="B1311" s="21" t="s">
        <v>21768</v>
      </c>
      <c r="C1311" s="21" t="s">
        <v>564</v>
      </c>
      <c r="D1311" s="21" t="s">
        <v>563</v>
      </c>
      <c r="E1311" s="21" t="s">
        <v>10473</v>
      </c>
      <c r="F1311" s="20">
        <v>41680</v>
      </c>
      <c r="H1311" t="s">
        <v>1818</v>
      </c>
      <c r="I1311" s="22">
        <v>-2280</v>
      </c>
      <c r="J1311" s="22">
        <v>-2280</v>
      </c>
    </row>
    <row r="1312" spans="1:10" x14ac:dyDescent="0.25">
      <c r="A1312" s="21" t="s">
        <v>8738</v>
      </c>
      <c r="B1312" s="21" t="s">
        <v>21768</v>
      </c>
      <c r="C1312" s="21" t="s">
        <v>564</v>
      </c>
      <c r="D1312" s="21" t="s">
        <v>563</v>
      </c>
      <c r="E1312" s="21" t="s">
        <v>10474</v>
      </c>
      <c r="F1312" s="20">
        <v>41680</v>
      </c>
      <c r="H1312" t="s">
        <v>1819</v>
      </c>
      <c r="I1312" s="22">
        <v>-2870</v>
      </c>
      <c r="J1312" s="22">
        <v>-2870</v>
      </c>
    </row>
    <row r="1313" spans="1:10" x14ac:dyDescent="0.25">
      <c r="A1313" s="21" t="s">
        <v>8738</v>
      </c>
      <c r="B1313" s="21" t="s">
        <v>21768</v>
      </c>
      <c r="C1313" s="21" t="s">
        <v>564</v>
      </c>
      <c r="D1313" s="21" t="s">
        <v>563</v>
      </c>
      <c r="E1313" s="21" t="s">
        <v>10475</v>
      </c>
      <c r="F1313" s="20">
        <v>41680</v>
      </c>
      <c r="H1313" t="s">
        <v>1820</v>
      </c>
      <c r="I1313" s="22">
        <v>-3040</v>
      </c>
      <c r="J1313" s="22">
        <v>-3040</v>
      </c>
    </row>
    <row r="1314" spans="1:10" x14ac:dyDescent="0.25">
      <c r="A1314" s="21" t="s">
        <v>8738</v>
      </c>
      <c r="B1314" s="21" t="s">
        <v>21768</v>
      </c>
      <c r="C1314" s="21" t="s">
        <v>564</v>
      </c>
      <c r="D1314" s="21" t="s">
        <v>563</v>
      </c>
      <c r="E1314" s="21" t="s">
        <v>10476</v>
      </c>
      <c r="F1314" s="20">
        <v>41680</v>
      </c>
      <c r="H1314" t="s">
        <v>1821</v>
      </c>
      <c r="I1314" s="22">
        <v>-88998.7</v>
      </c>
      <c r="J1314" s="22">
        <v>-88998.7</v>
      </c>
    </row>
    <row r="1315" spans="1:10" x14ac:dyDescent="0.25">
      <c r="A1315" s="21" t="s">
        <v>9142</v>
      </c>
      <c r="B1315" s="21" t="s">
        <v>21768</v>
      </c>
      <c r="C1315" s="21" t="s">
        <v>10480</v>
      </c>
      <c r="D1315" s="21" t="s">
        <v>1827</v>
      </c>
      <c r="E1315" s="21" t="s">
        <v>10481</v>
      </c>
      <c r="F1315" s="20">
        <v>41680</v>
      </c>
      <c r="H1315" t="s">
        <v>1828</v>
      </c>
      <c r="I1315" s="22">
        <v>-17250</v>
      </c>
      <c r="J1315" s="22">
        <v>-17250</v>
      </c>
    </row>
    <row r="1316" spans="1:10" x14ac:dyDescent="0.25">
      <c r="A1316" s="21" t="s">
        <v>9142</v>
      </c>
      <c r="B1316" s="21" t="s">
        <v>21768</v>
      </c>
      <c r="C1316" s="21" t="s">
        <v>10477</v>
      </c>
      <c r="D1316" s="21" t="s">
        <v>1822</v>
      </c>
      <c r="E1316" s="21" t="s">
        <v>10478</v>
      </c>
      <c r="F1316" s="20">
        <v>41680</v>
      </c>
      <c r="G1316" s="21" t="s">
        <v>1823</v>
      </c>
      <c r="H1316" t="s">
        <v>15868</v>
      </c>
      <c r="I1316" s="22">
        <v>-35400</v>
      </c>
      <c r="J1316" s="22">
        <v>-35400</v>
      </c>
    </row>
    <row r="1317" spans="1:10" x14ac:dyDescent="0.25">
      <c r="A1317" s="21" t="s">
        <v>9142</v>
      </c>
      <c r="B1317" s="21" t="s">
        <v>21768</v>
      </c>
      <c r="C1317" s="21" t="s">
        <v>10482</v>
      </c>
      <c r="D1317" s="21" t="s">
        <v>1829</v>
      </c>
      <c r="E1317" s="21" t="s">
        <v>10483</v>
      </c>
      <c r="F1317" s="20">
        <v>41680</v>
      </c>
      <c r="H1317" t="s">
        <v>1830</v>
      </c>
      <c r="I1317" s="22">
        <v>-42315.5</v>
      </c>
      <c r="J1317" s="22">
        <v>-42315.5</v>
      </c>
    </row>
    <row r="1318" spans="1:10" x14ac:dyDescent="0.25">
      <c r="A1318" s="21" t="s">
        <v>9142</v>
      </c>
      <c r="B1318" s="21" t="s">
        <v>21768</v>
      </c>
      <c r="C1318" s="21" t="s">
        <v>1825</v>
      </c>
      <c r="D1318" s="21" t="s">
        <v>1824</v>
      </c>
      <c r="E1318" s="21" t="s">
        <v>10479</v>
      </c>
      <c r="F1318" s="20">
        <v>41680</v>
      </c>
      <c r="G1318" s="21" t="s">
        <v>1826</v>
      </c>
      <c r="H1318" t="s">
        <v>15868</v>
      </c>
      <c r="I1318" s="22">
        <v>-177000</v>
      </c>
      <c r="J1318" s="22">
        <v>-177000</v>
      </c>
    </row>
    <row r="1319" spans="1:10" x14ac:dyDescent="0.25">
      <c r="A1319" s="21" t="s">
        <v>8738</v>
      </c>
      <c r="B1319" s="21" t="s">
        <v>21768</v>
      </c>
      <c r="C1319" s="21" t="s">
        <v>564</v>
      </c>
      <c r="D1319" s="21" t="s">
        <v>563</v>
      </c>
      <c r="E1319" s="21" t="s">
        <v>10484</v>
      </c>
      <c r="F1319" s="20">
        <v>41681</v>
      </c>
      <c r="H1319" t="s">
        <v>1831</v>
      </c>
      <c r="I1319" s="22">
        <v>-253.35</v>
      </c>
      <c r="J1319" s="22">
        <v>-253.35</v>
      </c>
    </row>
    <row r="1320" spans="1:10" x14ac:dyDescent="0.25">
      <c r="A1320" s="21" t="s">
        <v>8738</v>
      </c>
      <c r="B1320" s="21" t="s">
        <v>21768</v>
      </c>
      <c r="C1320" s="21" t="s">
        <v>564</v>
      </c>
      <c r="D1320" s="21" t="s">
        <v>563</v>
      </c>
      <c r="E1320" s="21" t="s">
        <v>10485</v>
      </c>
      <c r="F1320" s="20">
        <v>41681</v>
      </c>
      <c r="H1320" t="s">
        <v>1832</v>
      </c>
      <c r="I1320" s="22">
        <v>-268.37</v>
      </c>
      <c r="J1320" s="22">
        <v>-268.37</v>
      </c>
    </row>
    <row r="1321" spans="1:10" x14ac:dyDescent="0.25">
      <c r="A1321" s="21" t="s">
        <v>8738</v>
      </c>
      <c r="B1321" s="21" t="s">
        <v>21768</v>
      </c>
      <c r="C1321" s="21" t="s">
        <v>564</v>
      </c>
      <c r="D1321" s="21" t="s">
        <v>563</v>
      </c>
      <c r="E1321" s="21" t="s">
        <v>10486</v>
      </c>
      <c r="F1321" s="20">
        <v>41681</v>
      </c>
      <c r="H1321" t="s">
        <v>1833</v>
      </c>
      <c r="I1321" s="22">
        <v>-2870</v>
      </c>
      <c r="J1321" s="22">
        <v>-2870</v>
      </c>
    </row>
    <row r="1322" spans="1:10" x14ac:dyDescent="0.25">
      <c r="A1322" s="21" t="s">
        <v>8738</v>
      </c>
      <c r="B1322" s="21" t="s">
        <v>21768</v>
      </c>
      <c r="C1322" s="21" t="s">
        <v>564</v>
      </c>
      <c r="D1322" s="21" t="s">
        <v>563</v>
      </c>
      <c r="E1322" s="21" t="s">
        <v>10487</v>
      </c>
      <c r="F1322" s="20">
        <v>41681</v>
      </c>
      <c r="H1322" t="s">
        <v>1834</v>
      </c>
      <c r="I1322" s="22">
        <v>-3040</v>
      </c>
      <c r="J1322" s="22">
        <v>-3040</v>
      </c>
    </row>
    <row r="1323" spans="1:10" x14ac:dyDescent="0.25">
      <c r="A1323" s="21" t="s">
        <v>8738</v>
      </c>
      <c r="B1323" s="21" t="s">
        <v>21768</v>
      </c>
      <c r="C1323" s="21" t="s">
        <v>564</v>
      </c>
      <c r="D1323" s="21" t="s">
        <v>563</v>
      </c>
      <c r="E1323" s="21" t="s">
        <v>10488</v>
      </c>
      <c r="F1323" s="20">
        <v>41682</v>
      </c>
      <c r="H1323" t="s">
        <v>1835</v>
      </c>
      <c r="I1323" s="22">
        <v>-429.06</v>
      </c>
      <c r="J1323" s="22">
        <v>-429.06</v>
      </c>
    </row>
    <row r="1324" spans="1:10" x14ac:dyDescent="0.25">
      <c r="A1324" s="21" t="s">
        <v>8738</v>
      </c>
      <c r="B1324" s="21" t="s">
        <v>21768</v>
      </c>
      <c r="C1324" s="21" t="s">
        <v>564</v>
      </c>
      <c r="D1324" s="21" t="s">
        <v>563</v>
      </c>
      <c r="E1324" s="21" t="s">
        <v>10489</v>
      </c>
      <c r="F1324" s="20">
        <v>41682</v>
      </c>
      <c r="H1324" t="s">
        <v>1836</v>
      </c>
      <c r="I1324" s="22">
        <v>-454.48</v>
      </c>
      <c r="J1324" s="22">
        <v>-454.48</v>
      </c>
    </row>
    <row r="1325" spans="1:10" x14ac:dyDescent="0.25">
      <c r="A1325" s="21" t="s">
        <v>8738</v>
      </c>
      <c r="B1325" s="21" t="s">
        <v>21768</v>
      </c>
      <c r="C1325" s="21" t="s">
        <v>564</v>
      </c>
      <c r="D1325" s="21" t="s">
        <v>563</v>
      </c>
      <c r="E1325" s="21" t="s">
        <v>10490</v>
      </c>
      <c r="F1325" s="20">
        <v>41682</v>
      </c>
      <c r="H1325" t="s">
        <v>1837</v>
      </c>
      <c r="I1325" s="22">
        <v>-1447.59</v>
      </c>
      <c r="J1325" s="22">
        <v>-1447.59</v>
      </c>
    </row>
    <row r="1326" spans="1:10" x14ac:dyDescent="0.25">
      <c r="A1326" s="21" t="s">
        <v>8738</v>
      </c>
      <c r="B1326" s="21" t="s">
        <v>21768</v>
      </c>
      <c r="C1326" s="21" t="s">
        <v>564</v>
      </c>
      <c r="D1326" s="21" t="s">
        <v>563</v>
      </c>
      <c r="E1326" s="21" t="s">
        <v>10491</v>
      </c>
      <c r="F1326" s="20">
        <v>41682</v>
      </c>
      <c r="H1326" t="s">
        <v>1838</v>
      </c>
      <c r="I1326" s="22">
        <v>-1366.63</v>
      </c>
      <c r="J1326" s="22">
        <v>-1366.63</v>
      </c>
    </row>
    <row r="1327" spans="1:10" x14ac:dyDescent="0.25">
      <c r="A1327" s="21" t="s">
        <v>8738</v>
      </c>
      <c r="B1327" s="21" t="s">
        <v>21768</v>
      </c>
      <c r="C1327" s="21" t="s">
        <v>564</v>
      </c>
      <c r="D1327" s="21" t="s">
        <v>563</v>
      </c>
      <c r="E1327" s="21" t="s">
        <v>10492</v>
      </c>
      <c r="F1327" s="20">
        <v>41682</v>
      </c>
      <c r="H1327" t="s">
        <v>1839</v>
      </c>
      <c r="I1327" s="22">
        <v>-912.8</v>
      </c>
      <c r="J1327" s="22">
        <v>-912.8</v>
      </c>
    </row>
    <row r="1328" spans="1:10" x14ac:dyDescent="0.25">
      <c r="A1328" s="21" t="s">
        <v>8738</v>
      </c>
      <c r="B1328" s="21" t="s">
        <v>21768</v>
      </c>
      <c r="C1328" s="21" t="s">
        <v>564</v>
      </c>
      <c r="D1328" s="21" t="s">
        <v>563</v>
      </c>
      <c r="E1328" s="21" t="s">
        <v>10493</v>
      </c>
      <c r="F1328" s="20">
        <v>41682</v>
      </c>
      <c r="H1328" t="s">
        <v>1840</v>
      </c>
      <c r="I1328" s="22">
        <v>-966.88</v>
      </c>
      <c r="J1328" s="22">
        <v>-966.88</v>
      </c>
    </row>
    <row r="1329" spans="1:10" x14ac:dyDescent="0.25">
      <c r="A1329" s="21" t="s">
        <v>8738</v>
      </c>
      <c r="B1329" s="21" t="s">
        <v>21768</v>
      </c>
      <c r="C1329" s="21" t="s">
        <v>564</v>
      </c>
      <c r="D1329" s="21" t="s">
        <v>563</v>
      </c>
      <c r="E1329" s="21" t="s">
        <v>10494</v>
      </c>
      <c r="F1329" s="20">
        <v>41682</v>
      </c>
      <c r="H1329" t="s">
        <v>1841</v>
      </c>
      <c r="I1329" s="22">
        <v>-717.5</v>
      </c>
      <c r="J1329" s="22">
        <v>-717.5</v>
      </c>
    </row>
    <row r="1330" spans="1:10" x14ac:dyDescent="0.25">
      <c r="A1330" s="21" t="s">
        <v>8738</v>
      </c>
      <c r="B1330" s="21" t="s">
        <v>21768</v>
      </c>
      <c r="C1330" s="21" t="s">
        <v>564</v>
      </c>
      <c r="D1330" s="21" t="s">
        <v>563</v>
      </c>
      <c r="E1330" s="21" t="s">
        <v>10495</v>
      </c>
      <c r="F1330" s="20">
        <v>41682</v>
      </c>
      <c r="H1330" t="s">
        <v>1842</v>
      </c>
      <c r="I1330" s="22">
        <v>-760</v>
      </c>
      <c r="J1330" s="22">
        <v>-760</v>
      </c>
    </row>
    <row r="1331" spans="1:10" x14ac:dyDescent="0.25">
      <c r="A1331" s="21" t="s">
        <v>9142</v>
      </c>
      <c r="B1331" s="21" t="s">
        <v>21768</v>
      </c>
      <c r="C1331" s="21" t="s">
        <v>10496</v>
      </c>
      <c r="D1331" s="21" t="s">
        <v>1843</v>
      </c>
      <c r="E1331" s="21" t="s">
        <v>10497</v>
      </c>
      <c r="F1331" s="20">
        <v>41682</v>
      </c>
      <c r="H1331" t="s">
        <v>1844</v>
      </c>
      <c r="I1331" s="22">
        <v>-43057.2</v>
      </c>
      <c r="J1331" s="22">
        <v>-43057.2</v>
      </c>
    </row>
    <row r="1332" spans="1:10" x14ac:dyDescent="0.25">
      <c r="A1332" s="21" t="s">
        <v>8738</v>
      </c>
      <c r="B1332" s="21" t="s">
        <v>21768</v>
      </c>
      <c r="C1332" s="21" t="s">
        <v>564</v>
      </c>
      <c r="D1332" s="21" t="s">
        <v>563</v>
      </c>
      <c r="E1332" s="21" t="s">
        <v>10498</v>
      </c>
      <c r="F1332" s="20">
        <v>41683</v>
      </c>
      <c r="H1332" t="s">
        <v>1845</v>
      </c>
      <c r="I1332" s="22">
        <v>-618.84</v>
      </c>
      <c r="J1332" s="22">
        <v>-618.84</v>
      </c>
    </row>
    <row r="1333" spans="1:10" x14ac:dyDescent="0.25">
      <c r="A1333" s="21" t="s">
        <v>8738</v>
      </c>
      <c r="B1333" s="21" t="s">
        <v>21768</v>
      </c>
      <c r="C1333" s="21" t="s">
        <v>564</v>
      </c>
      <c r="D1333" s="21" t="s">
        <v>563</v>
      </c>
      <c r="E1333" s="21" t="s">
        <v>10499</v>
      </c>
      <c r="F1333" s="20">
        <v>41683</v>
      </c>
      <c r="H1333" t="s">
        <v>1846</v>
      </c>
      <c r="I1333" s="22">
        <v>-655.5</v>
      </c>
      <c r="J1333" s="22">
        <v>-655.5</v>
      </c>
    </row>
    <row r="1334" spans="1:10" x14ac:dyDescent="0.25">
      <c r="A1334" s="21" t="s">
        <v>8738</v>
      </c>
      <c r="B1334" s="21" t="s">
        <v>21768</v>
      </c>
      <c r="C1334" s="21" t="s">
        <v>564</v>
      </c>
      <c r="D1334" s="21" t="s">
        <v>563</v>
      </c>
      <c r="E1334" s="21" t="s">
        <v>10500</v>
      </c>
      <c r="F1334" s="20">
        <v>41683</v>
      </c>
      <c r="H1334" t="s">
        <v>1847</v>
      </c>
      <c r="I1334" s="22">
        <v>-2519.29</v>
      </c>
      <c r="J1334" s="22">
        <v>-2519.29</v>
      </c>
    </row>
    <row r="1335" spans="1:10" x14ac:dyDescent="0.25">
      <c r="A1335" s="21" t="s">
        <v>8738</v>
      </c>
      <c r="B1335" s="21" t="s">
        <v>21768</v>
      </c>
      <c r="C1335" s="21" t="s">
        <v>564</v>
      </c>
      <c r="D1335" s="21" t="s">
        <v>563</v>
      </c>
      <c r="E1335" s="21" t="s">
        <v>10501</v>
      </c>
      <c r="F1335" s="20">
        <v>41683</v>
      </c>
      <c r="H1335" t="s">
        <v>1848</v>
      </c>
      <c r="I1335" s="22">
        <v>-2668.51</v>
      </c>
      <c r="J1335" s="22">
        <v>-2668.51</v>
      </c>
    </row>
    <row r="1336" spans="1:10" x14ac:dyDescent="0.25">
      <c r="A1336" s="21" t="s">
        <v>8738</v>
      </c>
      <c r="B1336" s="21" t="s">
        <v>21768</v>
      </c>
      <c r="C1336" s="21" t="s">
        <v>564</v>
      </c>
      <c r="D1336" s="21" t="s">
        <v>563</v>
      </c>
      <c r="E1336" s="21" t="s">
        <v>10502</v>
      </c>
      <c r="F1336" s="20">
        <v>41683</v>
      </c>
      <c r="H1336" t="s">
        <v>1849</v>
      </c>
      <c r="I1336" s="22">
        <v>-125088.95</v>
      </c>
      <c r="J1336" s="22">
        <v>-125088.95</v>
      </c>
    </row>
    <row r="1337" spans="1:10" x14ac:dyDescent="0.25">
      <c r="A1337" s="21" t="s">
        <v>8738</v>
      </c>
      <c r="B1337" s="21" t="s">
        <v>21768</v>
      </c>
      <c r="C1337" s="21" t="s">
        <v>564</v>
      </c>
      <c r="D1337" s="21" t="s">
        <v>563</v>
      </c>
      <c r="E1337" s="21" t="s">
        <v>10503</v>
      </c>
      <c r="F1337" s="20">
        <v>41683</v>
      </c>
      <c r="H1337" t="s">
        <v>1850</v>
      </c>
      <c r="I1337" s="22">
        <v>-132498.4</v>
      </c>
      <c r="J1337" s="22">
        <v>-132498.4</v>
      </c>
    </row>
    <row r="1338" spans="1:10" x14ac:dyDescent="0.25">
      <c r="A1338" s="21" t="s">
        <v>9142</v>
      </c>
      <c r="B1338" s="21" t="s">
        <v>21768</v>
      </c>
      <c r="C1338" s="21" t="s">
        <v>10504</v>
      </c>
      <c r="D1338" s="21" t="s">
        <v>1851</v>
      </c>
      <c r="E1338" s="21" t="s">
        <v>10505</v>
      </c>
      <c r="F1338" s="20">
        <v>41683</v>
      </c>
      <c r="H1338" t="s">
        <v>1852</v>
      </c>
      <c r="I1338" s="22">
        <v>-42315.5</v>
      </c>
      <c r="J1338" s="22">
        <v>-42315.5</v>
      </c>
    </row>
    <row r="1339" spans="1:10" x14ac:dyDescent="0.25">
      <c r="A1339" s="21" t="s">
        <v>9142</v>
      </c>
      <c r="B1339" s="21" t="s">
        <v>21768</v>
      </c>
      <c r="C1339" s="21" t="s">
        <v>10506</v>
      </c>
      <c r="D1339" s="21" t="s">
        <v>1853</v>
      </c>
      <c r="E1339" s="21" t="s">
        <v>10507</v>
      </c>
      <c r="F1339" s="20">
        <v>41683</v>
      </c>
      <c r="H1339" t="s">
        <v>1852</v>
      </c>
      <c r="I1339" s="22">
        <v>-24438.400000000001</v>
      </c>
      <c r="J1339" s="22">
        <v>-24438.400000000001</v>
      </c>
    </row>
    <row r="1340" spans="1:10" x14ac:dyDescent="0.25">
      <c r="A1340" s="21" t="s">
        <v>9142</v>
      </c>
      <c r="B1340" s="21" t="s">
        <v>21768</v>
      </c>
      <c r="C1340" s="21" t="s">
        <v>10508</v>
      </c>
      <c r="D1340" s="21" t="s">
        <v>1854</v>
      </c>
      <c r="E1340" s="21" t="s">
        <v>10509</v>
      </c>
      <c r="F1340" s="20">
        <v>41683</v>
      </c>
      <c r="H1340" t="s">
        <v>1852</v>
      </c>
      <c r="I1340" s="22">
        <v>-42315.5</v>
      </c>
      <c r="J1340" s="22">
        <v>-42315.5</v>
      </c>
    </row>
    <row r="1341" spans="1:10" x14ac:dyDescent="0.25">
      <c r="A1341" s="21" t="s">
        <v>9142</v>
      </c>
      <c r="B1341" s="21" t="s">
        <v>21768</v>
      </c>
      <c r="C1341" s="21" t="s">
        <v>10510</v>
      </c>
      <c r="D1341" s="21" t="s">
        <v>1855</v>
      </c>
      <c r="E1341" s="21" t="s">
        <v>10511</v>
      </c>
      <c r="F1341" s="20">
        <v>41683</v>
      </c>
      <c r="H1341" t="s">
        <v>1852</v>
      </c>
      <c r="I1341" s="22">
        <v>-42315.5</v>
      </c>
      <c r="J1341" s="22">
        <v>-42315.5</v>
      </c>
    </row>
    <row r="1342" spans="1:10" x14ac:dyDescent="0.25">
      <c r="A1342" s="21" t="s">
        <v>9142</v>
      </c>
      <c r="B1342" s="21" t="s">
        <v>21768</v>
      </c>
      <c r="C1342" s="21" t="s">
        <v>10512</v>
      </c>
      <c r="D1342" s="21" t="s">
        <v>1856</v>
      </c>
      <c r="E1342" s="21" t="s">
        <v>10513</v>
      </c>
      <c r="F1342" s="20">
        <v>41683</v>
      </c>
      <c r="H1342" t="s">
        <v>1852</v>
      </c>
      <c r="I1342" s="22">
        <v>-42315.5</v>
      </c>
      <c r="J1342" s="22">
        <v>-42315.5</v>
      </c>
    </row>
    <row r="1343" spans="1:10" x14ac:dyDescent="0.25">
      <c r="A1343" s="21" t="s">
        <v>9142</v>
      </c>
      <c r="B1343" s="21" t="s">
        <v>21768</v>
      </c>
      <c r="C1343" s="21" t="s">
        <v>10514</v>
      </c>
      <c r="D1343" s="21" t="s">
        <v>1857</v>
      </c>
      <c r="E1343" s="21" t="s">
        <v>10515</v>
      </c>
      <c r="F1343" s="20">
        <v>41683</v>
      </c>
      <c r="H1343" t="s">
        <v>1852</v>
      </c>
      <c r="I1343" s="22">
        <v>-73365.2</v>
      </c>
      <c r="J1343" s="22">
        <v>-73365.2</v>
      </c>
    </row>
    <row r="1344" spans="1:10" x14ac:dyDescent="0.25">
      <c r="A1344" s="21" t="s">
        <v>8738</v>
      </c>
      <c r="B1344" s="21" t="s">
        <v>21768</v>
      </c>
      <c r="C1344" s="21" t="s">
        <v>1859</v>
      </c>
      <c r="D1344" s="21" t="s">
        <v>1858</v>
      </c>
      <c r="E1344" s="21" t="s">
        <v>10516</v>
      </c>
      <c r="F1344" s="20">
        <v>41684</v>
      </c>
      <c r="G1344" s="21" t="s">
        <v>1860</v>
      </c>
      <c r="H1344" t="s">
        <v>16553</v>
      </c>
      <c r="I1344" s="22">
        <v>-118000</v>
      </c>
      <c r="J1344" s="22">
        <v>-118000</v>
      </c>
    </row>
    <row r="1345" spans="1:10" x14ac:dyDescent="0.25">
      <c r="A1345" s="21" t="s">
        <v>8738</v>
      </c>
      <c r="B1345" s="21" t="s">
        <v>21768</v>
      </c>
      <c r="C1345" s="21" t="s">
        <v>564</v>
      </c>
      <c r="D1345" s="21" t="s">
        <v>563</v>
      </c>
      <c r="E1345" s="21" t="s">
        <v>10517</v>
      </c>
      <c r="F1345" s="20">
        <v>41684</v>
      </c>
      <c r="H1345" t="s">
        <v>1861</v>
      </c>
      <c r="I1345" s="22">
        <v>-4531.12</v>
      </c>
      <c r="J1345" s="22">
        <v>-4531.12</v>
      </c>
    </row>
    <row r="1346" spans="1:10" x14ac:dyDescent="0.25">
      <c r="A1346" s="21" t="s">
        <v>8738</v>
      </c>
      <c r="B1346" s="21" t="s">
        <v>21768</v>
      </c>
      <c r="C1346" s="21" t="s">
        <v>564</v>
      </c>
      <c r="D1346" s="21" t="s">
        <v>563</v>
      </c>
      <c r="E1346" s="21" t="s">
        <v>10518</v>
      </c>
      <c r="F1346" s="20">
        <v>41684</v>
      </c>
      <c r="H1346" t="s">
        <v>1862</v>
      </c>
      <c r="I1346" s="22">
        <v>-4799.51</v>
      </c>
      <c r="J1346" s="22">
        <v>-4799.51</v>
      </c>
    </row>
    <row r="1347" spans="1:10" x14ac:dyDescent="0.25">
      <c r="A1347" s="21" t="s">
        <v>8740</v>
      </c>
      <c r="B1347" s="21" t="s">
        <v>21768</v>
      </c>
      <c r="C1347" s="21" t="s">
        <v>9353</v>
      </c>
      <c r="D1347" s="21" t="s">
        <v>520</v>
      </c>
      <c r="E1347" s="21" t="s">
        <v>10519</v>
      </c>
      <c r="F1347" s="20">
        <v>41684</v>
      </c>
      <c r="G1347" s="21" t="s">
        <v>1863</v>
      </c>
      <c r="H1347" t="s">
        <v>18546</v>
      </c>
      <c r="I1347" s="22">
        <v>-20700</v>
      </c>
      <c r="J1347" s="22">
        <v>-20700</v>
      </c>
    </row>
    <row r="1348" spans="1:10" x14ac:dyDescent="0.25">
      <c r="A1348" s="21" t="s">
        <v>8740</v>
      </c>
      <c r="B1348" s="21" t="s">
        <v>21768</v>
      </c>
      <c r="C1348" s="21" t="s">
        <v>10284</v>
      </c>
      <c r="D1348" s="21" t="s">
        <v>1625</v>
      </c>
      <c r="E1348" s="21" t="s">
        <v>10520</v>
      </c>
      <c r="F1348" s="20">
        <v>41687</v>
      </c>
      <c r="G1348" s="21" t="s">
        <v>1864</v>
      </c>
      <c r="H1348" t="s">
        <v>17809</v>
      </c>
      <c r="I1348" s="22">
        <v>-1770</v>
      </c>
      <c r="J1348" s="22">
        <v>-1770</v>
      </c>
    </row>
    <row r="1349" spans="1:10" x14ac:dyDescent="0.25">
      <c r="A1349" s="21" t="s">
        <v>8740</v>
      </c>
      <c r="B1349" s="21" t="s">
        <v>21768</v>
      </c>
      <c r="C1349" s="21" t="s">
        <v>10458</v>
      </c>
      <c r="D1349" s="21" t="s">
        <v>1803</v>
      </c>
      <c r="E1349" s="21" t="s">
        <v>10521</v>
      </c>
      <c r="F1349" s="20">
        <v>41687</v>
      </c>
      <c r="G1349" s="21" t="s">
        <v>1865</v>
      </c>
      <c r="H1349" t="s">
        <v>17809</v>
      </c>
      <c r="I1349" s="22">
        <v>-2950</v>
      </c>
      <c r="J1349" s="22">
        <v>-2250</v>
      </c>
    </row>
    <row r="1350" spans="1:10" x14ac:dyDescent="0.25">
      <c r="A1350" s="21" t="s">
        <v>8740</v>
      </c>
      <c r="B1350" s="21" t="s">
        <v>21768</v>
      </c>
      <c r="C1350" s="21" t="s">
        <v>1220</v>
      </c>
      <c r="D1350" s="21" t="s">
        <v>1219</v>
      </c>
      <c r="E1350" s="21" t="s">
        <v>10522</v>
      </c>
      <c r="F1350" s="20">
        <v>41688</v>
      </c>
      <c r="G1350" s="21" t="s">
        <v>1866</v>
      </c>
      <c r="H1350" t="s">
        <v>18535</v>
      </c>
      <c r="I1350" s="22">
        <v>-60000</v>
      </c>
      <c r="J1350" s="22">
        <v>-60000</v>
      </c>
    </row>
    <row r="1351" spans="1:10" x14ac:dyDescent="0.25">
      <c r="A1351" s="21" t="s">
        <v>8740</v>
      </c>
      <c r="B1351" s="21" t="s">
        <v>21768</v>
      </c>
      <c r="C1351" s="21" t="s">
        <v>1220</v>
      </c>
      <c r="D1351" s="21" t="s">
        <v>1219</v>
      </c>
      <c r="E1351" s="21" t="s">
        <v>10523</v>
      </c>
      <c r="F1351" s="20">
        <v>41688</v>
      </c>
      <c r="G1351" s="21" t="s">
        <v>1867</v>
      </c>
      <c r="H1351" t="s">
        <v>18535</v>
      </c>
      <c r="I1351" s="22">
        <v>-35000</v>
      </c>
      <c r="J1351" s="22">
        <v>-35000</v>
      </c>
    </row>
    <row r="1352" spans="1:10" x14ac:dyDescent="0.25">
      <c r="A1352" s="21" t="s">
        <v>8738</v>
      </c>
      <c r="B1352" s="21" t="s">
        <v>21768</v>
      </c>
      <c r="C1352" s="21" t="s">
        <v>564</v>
      </c>
      <c r="D1352" s="21" t="s">
        <v>563</v>
      </c>
      <c r="E1352" s="21" t="s">
        <v>10524</v>
      </c>
      <c r="F1352" s="20">
        <v>41691</v>
      </c>
      <c r="H1352" t="s">
        <v>1868</v>
      </c>
      <c r="I1352" s="22">
        <v>-806.7</v>
      </c>
      <c r="J1352" s="22">
        <v>-806.7</v>
      </c>
    </row>
    <row r="1353" spans="1:10" x14ac:dyDescent="0.25">
      <c r="A1353" s="21" t="s">
        <v>8738</v>
      </c>
      <c r="B1353" s="21" t="s">
        <v>21768</v>
      </c>
      <c r="C1353" s="21" t="s">
        <v>564</v>
      </c>
      <c r="D1353" s="21" t="s">
        <v>563</v>
      </c>
      <c r="E1353" s="21" t="s">
        <v>10525</v>
      </c>
      <c r="F1353" s="20">
        <v>41691</v>
      </c>
      <c r="H1353" t="s">
        <v>1869</v>
      </c>
      <c r="I1353" s="22">
        <v>-854.48</v>
      </c>
      <c r="J1353" s="22">
        <v>-854.48</v>
      </c>
    </row>
    <row r="1354" spans="1:10" x14ac:dyDescent="0.25">
      <c r="A1354" s="21" t="s">
        <v>8738</v>
      </c>
      <c r="B1354" s="21" t="s">
        <v>21768</v>
      </c>
      <c r="C1354" s="21" t="s">
        <v>564</v>
      </c>
      <c r="D1354" s="21" t="s">
        <v>563</v>
      </c>
      <c r="E1354" s="21" t="s">
        <v>10526</v>
      </c>
      <c r="F1354" s="20">
        <v>41691</v>
      </c>
      <c r="H1354" t="s">
        <v>1870</v>
      </c>
      <c r="I1354" s="22">
        <v>-4281.7</v>
      </c>
      <c r="J1354" s="22">
        <v>-4281.7</v>
      </c>
    </row>
    <row r="1355" spans="1:10" x14ac:dyDescent="0.25">
      <c r="A1355" s="21" t="s">
        <v>8738</v>
      </c>
      <c r="B1355" s="21" t="s">
        <v>21768</v>
      </c>
      <c r="C1355" s="21" t="s">
        <v>564</v>
      </c>
      <c r="D1355" s="21" t="s">
        <v>563</v>
      </c>
      <c r="E1355" s="21" t="s">
        <v>10527</v>
      </c>
      <c r="F1355" s="20">
        <v>41691</v>
      </c>
      <c r="H1355" t="s">
        <v>1871</v>
      </c>
      <c r="I1355" s="22">
        <v>-4535.32</v>
      </c>
      <c r="J1355" s="22">
        <v>-4535.32</v>
      </c>
    </row>
    <row r="1356" spans="1:10" x14ac:dyDescent="0.25">
      <c r="A1356" s="21" t="s">
        <v>8738</v>
      </c>
      <c r="B1356" s="21" t="s">
        <v>21768</v>
      </c>
      <c r="C1356" s="21" t="s">
        <v>564</v>
      </c>
      <c r="D1356" s="21" t="s">
        <v>563</v>
      </c>
      <c r="E1356" s="21" t="s">
        <v>10528</v>
      </c>
      <c r="F1356" s="20">
        <v>41691</v>
      </c>
      <c r="H1356" t="s">
        <v>1872</v>
      </c>
      <c r="I1356" s="22">
        <v>-854.01</v>
      </c>
      <c r="J1356" s="22">
        <v>-854.01</v>
      </c>
    </row>
    <row r="1357" spans="1:10" x14ac:dyDescent="0.25">
      <c r="A1357" s="21" t="s">
        <v>8738</v>
      </c>
      <c r="B1357" s="21" t="s">
        <v>21768</v>
      </c>
      <c r="C1357" s="21" t="s">
        <v>564</v>
      </c>
      <c r="D1357" s="21" t="s">
        <v>563</v>
      </c>
      <c r="E1357" s="21" t="s">
        <v>10529</v>
      </c>
      <c r="F1357" s="20">
        <v>41691</v>
      </c>
      <c r="H1357" t="s">
        <v>1873</v>
      </c>
      <c r="I1357" s="22">
        <v>-904.59</v>
      </c>
      <c r="J1357" s="22">
        <v>-904.59</v>
      </c>
    </row>
    <row r="1358" spans="1:10" x14ac:dyDescent="0.25">
      <c r="A1358" s="21" t="s">
        <v>8738</v>
      </c>
      <c r="B1358" s="21" t="s">
        <v>21768</v>
      </c>
      <c r="C1358" s="21" t="s">
        <v>564</v>
      </c>
      <c r="D1358" s="21" t="s">
        <v>563</v>
      </c>
      <c r="E1358" s="21" t="s">
        <v>10530</v>
      </c>
      <c r="F1358" s="20">
        <v>41691</v>
      </c>
      <c r="H1358" t="s">
        <v>1874</v>
      </c>
      <c r="I1358" s="22">
        <v>-2009</v>
      </c>
      <c r="J1358" s="22">
        <v>-2009</v>
      </c>
    </row>
    <row r="1359" spans="1:10" x14ac:dyDescent="0.25">
      <c r="A1359" s="21" t="s">
        <v>8738</v>
      </c>
      <c r="B1359" s="21" t="s">
        <v>21768</v>
      </c>
      <c r="C1359" s="21" t="s">
        <v>564</v>
      </c>
      <c r="D1359" s="21" t="s">
        <v>563</v>
      </c>
      <c r="E1359" s="21" t="s">
        <v>10531</v>
      </c>
      <c r="F1359" s="20">
        <v>41691</v>
      </c>
      <c r="H1359" t="s">
        <v>1875</v>
      </c>
      <c r="I1359" s="22">
        <v>-2128</v>
      </c>
      <c r="J1359" s="22">
        <v>-2128</v>
      </c>
    </row>
    <row r="1360" spans="1:10" x14ac:dyDescent="0.25">
      <c r="A1360" s="21" t="s">
        <v>8738</v>
      </c>
      <c r="B1360" s="21" t="s">
        <v>21768</v>
      </c>
      <c r="C1360" s="21" t="s">
        <v>564</v>
      </c>
      <c r="D1360" s="21" t="s">
        <v>563</v>
      </c>
      <c r="E1360" s="21" t="s">
        <v>10532</v>
      </c>
      <c r="F1360" s="20">
        <v>41691</v>
      </c>
      <c r="H1360" t="s">
        <v>1876</v>
      </c>
      <c r="I1360" s="22">
        <v>-430.5</v>
      </c>
      <c r="J1360" s="22">
        <v>-430.5</v>
      </c>
    </row>
    <row r="1361" spans="1:10" x14ac:dyDescent="0.25">
      <c r="A1361" s="21" t="s">
        <v>8738</v>
      </c>
      <c r="B1361" s="21" t="s">
        <v>21768</v>
      </c>
      <c r="C1361" s="21" t="s">
        <v>564</v>
      </c>
      <c r="D1361" s="21" t="s">
        <v>563</v>
      </c>
      <c r="E1361" s="21" t="s">
        <v>10533</v>
      </c>
      <c r="F1361" s="20">
        <v>41691</v>
      </c>
      <c r="H1361" t="s">
        <v>1877</v>
      </c>
      <c r="I1361" s="22">
        <v>-456</v>
      </c>
      <c r="J1361" s="22">
        <v>-456</v>
      </c>
    </row>
    <row r="1362" spans="1:10" x14ac:dyDescent="0.25">
      <c r="A1362" s="21" t="s">
        <v>8738</v>
      </c>
      <c r="B1362" s="21" t="s">
        <v>21768</v>
      </c>
      <c r="C1362" s="21" t="s">
        <v>564</v>
      </c>
      <c r="D1362" s="21" t="s">
        <v>563</v>
      </c>
      <c r="E1362" s="21" t="s">
        <v>10534</v>
      </c>
      <c r="F1362" s="20">
        <v>41691</v>
      </c>
      <c r="H1362" t="s">
        <v>1878</v>
      </c>
      <c r="I1362" s="22">
        <v>-537.82000000000005</v>
      </c>
      <c r="J1362" s="22">
        <v>-537.82000000000005</v>
      </c>
    </row>
    <row r="1363" spans="1:10" x14ac:dyDescent="0.25">
      <c r="A1363" s="21" t="s">
        <v>8738</v>
      </c>
      <c r="B1363" s="21" t="s">
        <v>21768</v>
      </c>
      <c r="C1363" s="21" t="s">
        <v>564</v>
      </c>
      <c r="D1363" s="21" t="s">
        <v>563</v>
      </c>
      <c r="E1363" s="21" t="s">
        <v>10535</v>
      </c>
      <c r="F1363" s="20">
        <v>41691</v>
      </c>
      <c r="H1363" t="s">
        <v>1879</v>
      </c>
      <c r="I1363" s="22">
        <v>-569.66999999999996</v>
      </c>
      <c r="J1363" s="22">
        <v>-569.66999999999996</v>
      </c>
    </row>
    <row r="1364" spans="1:10" x14ac:dyDescent="0.25">
      <c r="A1364" s="21" t="s">
        <v>9142</v>
      </c>
      <c r="B1364" s="21" t="s">
        <v>21768</v>
      </c>
      <c r="C1364" s="21" t="s">
        <v>10536</v>
      </c>
      <c r="D1364" s="21" t="s">
        <v>1880</v>
      </c>
      <c r="E1364" s="21" t="s">
        <v>10537</v>
      </c>
      <c r="F1364" s="20">
        <v>41691</v>
      </c>
      <c r="H1364" t="s">
        <v>1881</v>
      </c>
      <c r="I1364" s="22">
        <v>-60168.97</v>
      </c>
      <c r="J1364" s="22">
        <v>-60168.97</v>
      </c>
    </row>
    <row r="1365" spans="1:10" x14ac:dyDescent="0.25">
      <c r="A1365" s="21" t="s">
        <v>9142</v>
      </c>
      <c r="B1365" s="21" t="s">
        <v>21768</v>
      </c>
      <c r="C1365" s="21" t="s">
        <v>10538</v>
      </c>
      <c r="D1365" s="21" t="s">
        <v>1882</v>
      </c>
      <c r="E1365" s="21" t="s">
        <v>10539</v>
      </c>
      <c r="F1365" s="20">
        <v>41691</v>
      </c>
      <c r="H1365" t="s">
        <v>1883</v>
      </c>
      <c r="I1365" s="22">
        <v>-14088.5</v>
      </c>
      <c r="J1365" s="22">
        <v>-14088.5</v>
      </c>
    </row>
    <row r="1366" spans="1:10" x14ac:dyDescent="0.25">
      <c r="A1366" s="21" t="s">
        <v>9142</v>
      </c>
      <c r="B1366" s="21" t="s">
        <v>21768</v>
      </c>
      <c r="C1366" s="21" t="s">
        <v>10540</v>
      </c>
      <c r="D1366" s="21" t="s">
        <v>1884</v>
      </c>
      <c r="E1366" s="21" t="s">
        <v>10541</v>
      </c>
      <c r="F1366" s="20">
        <v>41691</v>
      </c>
      <c r="H1366" t="s">
        <v>1885</v>
      </c>
      <c r="I1366" s="22">
        <v>-17606.759999999998</v>
      </c>
      <c r="J1366" s="22">
        <v>-17606.759999999998</v>
      </c>
    </row>
    <row r="1367" spans="1:10" x14ac:dyDescent="0.25">
      <c r="A1367" s="21" t="s">
        <v>8738</v>
      </c>
      <c r="B1367" s="21" t="s">
        <v>21768</v>
      </c>
      <c r="C1367" s="21" t="s">
        <v>1887</v>
      </c>
      <c r="D1367" s="21" t="s">
        <v>1886</v>
      </c>
      <c r="E1367" s="21" t="s">
        <v>10542</v>
      </c>
      <c r="F1367" s="20">
        <v>41694</v>
      </c>
      <c r="G1367" s="21" t="s">
        <v>1888</v>
      </c>
      <c r="H1367" t="s">
        <v>1889</v>
      </c>
      <c r="I1367" s="22">
        <v>-4650928.03</v>
      </c>
      <c r="J1367" s="22">
        <v>-4650928.03</v>
      </c>
    </row>
    <row r="1368" spans="1:10" x14ac:dyDescent="0.25">
      <c r="A1368" s="21" t="s">
        <v>8740</v>
      </c>
      <c r="B1368" s="21" t="s">
        <v>21768</v>
      </c>
      <c r="C1368" s="21" t="s">
        <v>10543</v>
      </c>
      <c r="D1368" s="21" t="s">
        <v>1890</v>
      </c>
      <c r="E1368" s="21" t="s">
        <v>10544</v>
      </c>
      <c r="F1368" s="20">
        <v>41694</v>
      </c>
      <c r="G1368" s="21" t="s">
        <v>1891</v>
      </c>
      <c r="H1368" t="s">
        <v>1892</v>
      </c>
      <c r="I1368" s="22">
        <v>-564401.52</v>
      </c>
      <c r="J1368" s="22">
        <v>-564401.52</v>
      </c>
    </row>
    <row r="1369" spans="1:10" x14ac:dyDescent="0.25">
      <c r="A1369" s="21" t="s">
        <v>9142</v>
      </c>
      <c r="B1369" s="21" t="s">
        <v>21768</v>
      </c>
      <c r="C1369" s="21" t="s">
        <v>1894</v>
      </c>
      <c r="D1369" s="21" t="s">
        <v>1893</v>
      </c>
      <c r="E1369" s="21" t="s">
        <v>10545</v>
      </c>
      <c r="F1369" s="20">
        <v>41695</v>
      </c>
      <c r="G1369" s="21" t="s">
        <v>1895</v>
      </c>
      <c r="H1369" t="s">
        <v>17360</v>
      </c>
      <c r="I1369" s="22">
        <v>-6360.2</v>
      </c>
      <c r="J1369" s="22">
        <v>-6360.2</v>
      </c>
    </row>
    <row r="1370" spans="1:10" x14ac:dyDescent="0.25">
      <c r="A1370" s="21" t="s">
        <v>8740</v>
      </c>
      <c r="B1370" s="21" t="s">
        <v>21768</v>
      </c>
      <c r="C1370" s="21" t="s">
        <v>10546</v>
      </c>
      <c r="D1370" s="21" t="s">
        <v>1896</v>
      </c>
      <c r="E1370" s="21" t="s">
        <v>10547</v>
      </c>
      <c r="F1370" s="20">
        <v>41695</v>
      </c>
      <c r="G1370" s="21" t="s">
        <v>1897</v>
      </c>
      <c r="H1370" t="s">
        <v>1898</v>
      </c>
      <c r="I1370" s="22">
        <v>-134673.64000000001</v>
      </c>
      <c r="J1370" s="22">
        <v>-134673.64000000001</v>
      </c>
    </row>
    <row r="1371" spans="1:10" x14ac:dyDescent="0.25">
      <c r="A1371" s="21" t="s">
        <v>8738</v>
      </c>
      <c r="B1371" s="21" t="s">
        <v>21768</v>
      </c>
      <c r="C1371" s="21" t="s">
        <v>10548</v>
      </c>
      <c r="D1371" s="21" t="s">
        <v>1899</v>
      </c>
      <c r="E1371" s="21" t="s">
        <v>10549</v>
      </c>
      <c r="F1371" s="20">
        <v>41697</v>
      </c>
      <c r="G1371" s="21" t="s">
        <v>1900</v>
      </c>
      <c r="H1371" t="s">
        <v>15809</v>
      </c>
      <c r="I1371" s="22">
        <v>-23600</v>
      </c>
      <c r="J1371" s="22">
        <v>-23600</v>
      </c>
    </row>
    <row r="1372" spans="1:10" x14ac:dyDescent="0.25">
      <c r="A1372" s="21" t="s">
        <v>8738</v>
      </c>
      <c r="B1372" s="21" t="s">
        <v>21768</v>
      </c>
      <c r="C1372" s="21" t="s">
        <v>10550</v>
      </c>
      <c r="D1372" s="21" t="s">
        <v>1901</v>
      </c>
      <c r="E1372" s="21" t="s">
        <v>10551</v>
      </c>
      <c r="F1372" s="20">
        <v>41698</v>
      </c>
      <c r="G1372" s="21" t="s">
        <v>1902</v>
      </c>
      <c r="H1372" t="s">
        <v>15868</v>
      </c>
      <c r="I1372" s="22">
        <v>-23600</v>
      </c>
      <c r="J1372" s="22">
        <v>-23600</v>
      </c>
    </row>
    <row r="1373" spans="1:10" x14ac:dyDescent="0.25">
      <c r="A1373" s="21" t="s">
        <v>8738</v>
      </c>
      <c r="B1373" s="21" t="s">
        <v>21768</v>
      </c>
      <c r="C1373" s="21" t="s">
        <v>10552</v>
      </c>
      <c r="D1373" s="21" t="s">
        <v>1903</v>
      </c>
      <c r="E1373" s="21" t="s">
        <v>10553</v>
      </c>
      <c r="F1373" s="20">
        <v>41698</v>
      </c>
      <c r="G1373" s="21" t="s">
        <v>1904</v>
      </c>
      <c r="H1373" t="s">
        <v>15720</v>
      </c>
      <c r="I1373" s="22">
        <v>-29500</v>
      </c>
      <c r="J1373" s="22">
        <v>-29500</v>
      </c>
    </row>
    <row r="1374" spans="1:10" x14ac:dyDescent="0.25">
      <c r="A1374" s="21" t="s">
        <v>9142</v>
      </c>
      <c r="B1374" s="21" t="s">
        <v>21768</v>
      </c>
      <c r="C1374" s="21" t="s">
        <v>9735</v>
      </c>
      <c r="D1374" s="21" t="s">
        <v>968</v>
      </c>
      <c r="E1374" s="21" t="s">
        <v>10554</v>
      </c>
      <c r="F1374" s="20">
        <v>41698</v>
      </c>
      <c r="G1374" s="21" t="s">
        <v>1905</v>
      </c>
      <c r="H1374" t="s">
        <v>1906</v>
      </c>
      <c r="I1374" s="22">
        <v>-20123.32</v>
      </c>
      <c r="J1374" s="22">
        <v>-20123.32</v>
      </c>
    </row>
    <row r="1375" spans="1:10" x14ac:dyDescent="0.25">
      <c r="A1375" s="21" t="s">
        <v>8738</v>
      </c>
      <c r="B1375" s="21" t="s">
        <v>21768</v>
      </c>
      <c r="C1375" s="21" t="s">
        <v>10555</v>
      </c>
      <c r="D1375" s="21" t="s">
        <v>1907</v>
      </c>
      <c r="E1375" s="21" t="s">
        <v>10556</v>
      </c>
      <c r="F1375" s="20">
        <v>41699</v>
      </c>
      <c r="G1375" s="21" t="s">
        <v>1908</v>
      </c>
      <c r="H1375" t="s">
        <v>15765</v>
      </c>
      <c r="I1375" s="22">
        <v>-94400</v>
      </c>
      <c r="J1375" s="22">
        <v>-76000</v>
      </c>
    </row>
    <row r="1376" spans="1:10" x14ac:dyDescent="0.25">
      <c r="A1376" s="21" t="s">
        <v>8738</v>
      </c>
      <c r="B1376" s="21" t="s">
        <v>21768</v>
      </c>
      <c r="C1376" s="21" t="s">
        <v>564</v>
      </c>
      <c r="D1376" s="21" t="s">
        <v>563</v>
      </c>
      <c r="E1376" s="21" t="s">
        <v>10557</v>
      </c>
      <c r="F1376" s="20">
        <v>41701</v>
      </c>
      <c r="H1376" t="s">
        <v>1909</v>
      </c>
      <c r="I1376" s="22">
        <v>-4850.3</v>
      </c>
      <c r="J1376" s="22">
        <v>-4850.3</v>
      </c>
    </row>
    <row r="1377" spans="1:10" x14ac:dyDescent="0.25">
      <c r="A1377" s="21" t="s">
        <v>8738</v>
      </c>
      <c r="B1377" s="21" t="s">
        <v>21768</v>
      </c>
      <c r="C1377" s="21" t="s">
        <v>564</v>
      </c>
      <c r="D1377" s="21" t="s">
        <v>563</v>
      </c>
      <c r="E1377" s="21" t="s">
        <v>10558</v>
      </c>
      <c r="F1377" s="20">
        <v>41701</v>
      </c>
      <c r="H1377" t="s">
        <v>1910</v>
      </c>
      <c r="I1377" s="22">
        <v>-5137.6000000000004</v>
      </c>
      <c r="J1377" s="22">
        <v>-5137.6000000000004</v>
      </c>
    </row>
    <row r="1378" spans="1:10" x14ac:dyDescent="0.25">
      <c r="A1378" s="21" t="s">
        <v>8740</v>
      </c>
      <c r="B1378" s="21" t="s">
        <v>21768</v>
      </c>
      <c r="C1378" s="21" t="s">
        <v>10559</v>
      </c>
      <c r="D1378" s="21" t="s">
        <v>1911</v>
      </c>
      <c r="E1378" s="21" t="s">
        <v>10560</v>
      </c>
      <c r="F1378" s="20">
        <v>41701</v>
      </c>
      <c r="G1378" s="21" t="s">
        <v>1912</v>
      </c>
      <c r="H1378" t="s">
        <v>1913</v>
      </c>
      <c r="I1378" s="22">
        <v>-23972.19</v>
      </c>
      <c r="J1378" s="22">
        <v>-23972.19</v>
      </c>
    </row>
    <row r="1379" spans="1:10" x14ac:dyDescent="0.25">
      <c r="A1379" s="21" t="s">
        <v>8738</v>
      </c>
      <c r="B1379" s="21" t="s">
        <v>21768</v>
      </c>
      <c r="C1379" s="21" t="s">
        <v>10561</v>
      </c>
      <c r="D1379" s="21" t="s">
        <v>1914</v>
      </c>
      <c r="E1379" s="21" t="s">
        <v>10562</v>
      </c>
      <c r="F1379" s="20">
        <v>41702</v>
      </c>
      <c r="G1379" s="21" t="s">
        <v>1915</v>
      </c>
      <c r="H1379" t="s">
        <v>15720</v>
      </c>
      <c r="I1379" s="22">
        <v>-23600</v>
      </c>
      <c r="J1379" s="22">
        <v>-23600</v>
      </c>
    </row>
    <row r="1380" spans="1:10" x14ac:dyDescent="0.25">
      <c r="A1380" s="21" t="s">
        <v>8738</v>
      </c>
      <c r="B1380" s="21" t="s">
        <v>21768</v>
      </c>
      <c r="C1380" s="21" t="s">
        <v>1230</v>
      </c>
      <c r="D1380" s="21" t="s">
        <v>1229</v>
      </c>
      <c r="E1380" s="21" t="s">
        <v>10563</v>
      </c>
      <c r="F1380" s="20">
        <v>41702</v>
      </c>
      <c r="G1380" s="21" t="s">
        <v>1916</v>
      </c>
      <c r="H1380" t="s">
        <v>1917</v>
      </c>
      <c r="I1380" s="22">
        <v>-18240</v>
      </c>
      <c r="J1380" s="22">
        <v>-18240</v>
      </c>
    </row>
    <row r="1381" spans="1:10" x14ac:dyDescent="0.25">
      <c r="A1381" s="21" t="s">
        <v>8738</v>
      </c>
      <c r="B1381" s="21" t="s">
        <v>21768</v>
      </c>
      <c r="C1381" s="21" t="s">
        <v>1230</v>
      </c>
      <c r="D1381" s="21" t="s">
        <v>1229</v>
      </c>
      <c r="E1381" s="21" t="s">
        <v>10564</v>
      </c>
      <c r="F1381" s="20">
        <v>41702</v>
      </c>
      <c r="G1381" s="21" t="s">
        <v>1918</v>
      </c>
      <c r="H1381" t="s">
        <v>1917</v>
      </c>
      <c r="I1381" s="22">
        <v>-10192.92</v>
      </c>
      <c r="J1381" s="22">
        <v>-10192.92</v>
      </c>
    </row>
    <row r="1382" spans="1:10" x14ac:dyDescent="0.25">
      <c r="A1382" s="21" t="s">
        <v>8738</v>
      </c>
      <c r="B1382" s="21" t="s">
        <v>21768</v>
      </c>
      <c r="C1382" s="21" t="s">
        <v>1230</v>
      </c>
      <c r="D1382" s="21" t="s">
        <v>1229</v>
      </c>
      <c r="E1382" s="21" t="s">
        <v>10565</v>
      </c>
      <c r="F1382" s="20">
        <v>41702</v>
      </c>
      <c r="G1382" s="21" t="s">
        <v>1919</v>
      </c>
      <c r="H1382" t="s">
        <v>1917</v>
      </c>
      <c r="I1382" s="22">
        <v>-374068.1</v>
      </c>
      <c r="J1382" s="22">
        <v>-374068.1</v>
      </c>
    </row>
    <row r="1383" spans="1:10" x14ac:dyDescent="0.25">
      <c r="A1383" s="21" t="s">
        <v>8738</v>
      </c>
      <c r="B1383" s="21" t="s">
        <v>21768</v>
      </c>
      <c r="C1383" s="21" t="s">
        <v>1230</v>
      </c>
      <c r="D1383" s="21" t="s">
        <v>1229</v>
      </c>
      <c r="E1383" s="21" t="s">
        <v>10566</v>
      </c>
      <c r="F1383" s="20">
        <v>41702</v>
      </c>
      <c r="G1383" s="21" t="s">
        <v>1920</v>
      </c>
      <c r="H1383" t="s">
        <v>1917</v>
      </c>
      <c r="I1383" s="22">
        <v>-157697.35999999999</v>
      </c>
      <c r="J1383" s="22">
        <v>-157697.35999999999</v>
      </c>
    </row>
    <row r="1384" spans="1:10" x14ac:dyDescent="0.25">
      <c r="A1384" s="21" t="s">
        <v>8738</v>
      </c>
      <c r="B1384" s="21" t="s">
        <v>21768</v>
      </c>
      <c r="C1384" s="21" t="s">
        <v>1230</v>
      </c>
      <c r="D1384" s="21" t="s">
        <v>1229</v>
      </c>
      <c r="E1384" s="21" t="s">
        <v>10567</v>
      </c>
      <c r="F1384" s="20">
        <v>41702</v>
      </c>
      <c r="G1384" s="21" t="s">
        <v>1921</v>
      </c>
      <c r="H1384" t="s">
        <v>1917</v>
      </c>
      <c r="I1384" s="22">
        <v>-36228.25</v>
      </c>
      <c r="J1384" s="22">
        <v>-36228.25</v>
      </c>
    </row>
    <row r="1385" spans="1:10" x14ac:dyDescent="0.25">
      <c r="A1385" s="21" t="s">
        <v>8738</v>
      </c>
      <c r="B1385" s="21" t="s">
        <v>21768</v>
      </c>
      <c r="C1385" s="21" t="s">
        <v>1230</v>
      </c>
      <c r="D1385" s="21" t="s">
        <v>1229</v>
      </c>
      <c r="E1385" s="21" t="s">
        <v>10568</v>
      </c>
      <c r="F1385" s="20">
        <v>41702</v>
      </c>
      <c r="G1385" s="21" t="s">
        <v>1922</v>
      </c>
      <c r="H1385" t="s">
        <v>1917</v>
      </c>
      <c r="I1385" s="22">
        <v>-10909.8</v>
      </c>
      <c r="J1385" s="22">
        <v>-10909.8</v>
      </c>
    </row>
    <row r="1386" spans="1:10" x14ac:dyDescent="0.25">
      <c r="A1386" s="21" t="s">
        <v>8738</v>
      </c>
      <c r="B1386" s="21" t="s">
        <v>21768</v>
      </c>
      <c r="C1386" s="21" t="s">
        <v>1230</v>
      </c>
      <c r="D1386" s="21" t="s">
        <v>1229</v>
      </c>
      <c r="E1386" s="21" t="s">
        <v>10569</v>
      </c>
      <c r="F1386" s="20">
        <v>41702</v>
      </c>
      <c r="G1386" s="21" t="s">
        <v>1923</v>
      </c>
      <c r="H1386" t="s">
        <v>1917</v>
      </c>
      <c r="I1386" s="22">
        <v>-185466.6</v>
      </c>
      <c r="J1386" s="22">
        <v>-185466.6</v>
      </c>
    </row>
    <row r="1387" spans="1:10" x14ac:dyDescent="0.25">
      <c r="A1387" s="21" t="s">
        <v>8738</v>
      </c>
      <c r="B1387" s="21" t="s">
        <v>21768</v>
      </c>
      <c r="C1387" s="21" t="s">
        <v>1230</v>
      </c>
      <c r="D1387" s="21" t="s">
        <v>1229</v>
      </c>
      <c r="E1387" s="21" t="s">
        <v>10570</v>
      </c>
      <c r="F1387" s="20">
        <v>41702</v>
      </c>
      <c r="G1387" s="21" t="s">
        <v>1924</v>
      </c>
      <c r="H1387" t="s">
        <v>1917</v>
      </c>
      <c r="I1387" s="22">
        <v>-991.8</v>
      </c>
      <c r="J1387" s="22">
        <v>-991.8</v>
      </c>
    </row>
    <row r="1388" spans="1:10" x14ac:dyDescent="0.25">
      <c r="A1388" s="21" t="s">
        <v>8738</v>
      </c>
      <c r="B1388" s="21" t="s">
        <v>21768</v>
      </c>
      <c r="C1388" s="21" t="s">
        <v>1230</v>
      </c>
      <c r="D1388" s="21" t="s">
        <v>1229</v>
      </c>
      <c r="E1388" s="21" t="s">
        <v>10571</v>
      </c>
      <c r="F1388" s="20">
        <v>41702</v>
      </c>
      <c r="G1388" s="21" t="s">
        <v>1925</v>
      </c>
      <c r="H1388" t="s">
        <v>1917</v>
      </c>
      <c r="I1388" s="22">
        <v>-15660</v>
      </c>
      <c r="J1388" s="22">
        <v>-15660</v>
      </c>
    </row>
    <row r="1389" spans="1:10" x14ac:dyDescent="0.25">
      <c r="A1389" s="21" t="s">
        <v>8738</v>
      </c>
      <c r="B1389" s="21" t="s">
        <v>21768</v>
      </c>
      <c r="C1389" s="21" t="s">
        <v>1230</v>
      </c>
      <c r="D1389" s="21" t="s">
        <v>1229</v>
      </c>
      <c r="E1389" s="21" t="s">
        <v>10572</v>
      </c>
      <c r="F1389" s="20">
        <v>41702</v>
      </c>
      <c r="G1389" s="21" t="s">
        <v>1926</v>
      </c>
      <c r="H1389" t="s">
        <v>1917</v>
      </c>
      <c r="I1389" s="22">
        <v>-13015.2</v>
      </c>
      <c r="J1389" s="22">
        <v>-13015.2</v>
      </c>
    </row>
    <row r="1390" spans="1:10" x14ac:dyDescent="0.25">
      <c r="A1390" s="21" t="s">
        <v>9142</v>
      </c>
      <c r="B1390" s="21" t="s">
        <v>21768</v>
      </c>
      <c r="C1390" s="21" t="s">
        <v>140</v>
      </c>
      <c r="D1390" s="21" t="s">
        <v>139</v>
      </c>
      <c r="E1390" s="21" t="s">
        <v>10573</v>
      </c>
      <c r="F1390" s="20">
        <v>41702</v>
      </c>
      <c r="G1390" s="21" t="s">
        <v>1927</v>
      </c>
      <c r="H1390" t="s">
        <v>1928</v>
      </c>
      <c r="I1390" s="22">
        <v>-125000</v>
      </c>
      <c r="J1390" s="22">
        <v>-125000</v>
      </c>
    </row>
    <row r="1391" spans="1:10" x14ac:dyDescent="0.25">
      <c r="A1391" s="21" t="s">
        <v>9142</v>
      </c>
      <c r="B1391" s="21" t="s">
        <v>21768</v>
      </c>
      <c r="C1391" s="21" t="s">
        <v>140</v>
      </c>
      <c r="D1391" s="21" t="s">
        <v>139</v>
      </c>
      <c r="E1391" s="21" t="s">
        <v>10574</v>
      </c>
      <c r="F1391" s="20">
        <v>41702</v>
      </c>
      <c r="G1391" s="21" t="s">
        <v>1929</v>
      </c>
      <c r="H1391" t="s">
        <v>1930</v>
      </c>
      <c r="I1391" s="22">
        <v>-125000</v>
      </c>
      <c r="J1391" s="22">
        <v>-125000</v>
      </c>
    </row>
    <row r="1392" spans="1:10" x14ac:dyDescent="0.25">
      <c r="A1392" s="21" t="s">
        <v>8738</v>
      </c>
      <c r="B1392" s="21" t="s">
        <v>21768</v>
      </c>
      <c r="C1392" s="21" t="s">
        <v>564</v>
      </c>
      <c r="D1392" s="21" t="s">
        <v>563</v>
      </c>
      <c r="E1392" s="21" t="s">
        <v>10575</v>
      </c>
      <c r="F1392" s="20">
        <v>41703</v>
      </c>
      <c r="H1392" t="s">
        <v>1931</v>
      </c>
      <c r="I1392" s="22">
        <v>-970.79</v>
      </c>
      <c r="J1392" s="22">
        <v>-970.79</v>
      </c>
    </row>
    <row r="1393" spans="1:10" x14ac:dyDescent="0.25">
      <c r="A1393" s="21" t="s">
        <v>8738</v>
      </c>
      <c r="B1393" s="21" t="s">
        <v>21768</v>
      </c>
      <c r="C1393" s="21" t="s">
        <v>564</v>
      </c>
      <c r="D1393" s="21" t="s">
        <v>563</v>
      </c>
      <c r="E1393" s="21" t="s">
        <v>10576</v>
      </c>
      <c r="F1393" s="20">
        <v>41703</v>
      </c>
      <c r="H1393" t="s">
        <v>1932</v>
      </c>
      <c r="I1393" s="22">
        <v>-1028.29</v>
      </c>
      <c r="J1393" s="22">
        <v>-1028.29</v>
      </c>
    </row>
    <row r="1394" spans="1:10" x14ac:dyDescent="0.25">
      <c r="A1394" s="21" t="s">
        <v>9142</v>
      </c>
      <c r="B1394" s="21" t="s">
        <v>21768</v>
      </c>
      <c r="C1394" s="21" t="s">
        <v>10577</v>
      </c>
      <c r="D1394" s="21" t="s">
        <v>1933</v>
      </c>
      <c r="E1394" s="21" t="s">
        <v>10578</v>
      </c>
      <c r="F1394" s="20">
        <v>41703</v>
      </c>
      <c r="G1394" s="21" t="s">
        <v>1934</v>
      </c>
      <c r="H1394" t="s">
        <v>15764</v>
      </c>
      <c r="I1394" s="22">
        <v>-47200</v>
      </c>
      <c r="J1394" s="22">
        <v>-45200</v>
      </c>
    </row>
    <row r="1395" spans="1:10" x14ac:dyDescent="0.25">
      <c r="A1395" s="21" t="s">
        <v>8738</v>
      </c>
      <c r="B1395" s="21" t="s">
        <v>21768</v>
      </c>
      <c r="C1395" s="21" t="s">
        <v>1230</v>
      </c>
      <c r="D1395" s="21" t="s">
        <v>1229</v>
      </c>
      <c r="E1395" s="21" t="s">
        <v>10579</v>
      </c>
      <c r="F1395" s="20">
        <v>41704</v>
      </c>
      <c r="G1395" s="21" t="s">
        <v>1935</v>
      </c>
      <c r="H1395" t="s">
        <v>1936</v>
      </c>
      <c r="I1395" s="22">
        <v>-11712.72</v>
      </c>
      <c r="J1395" s="22">
        <v>-11712.72</v>
      </c>
    </row>
    <row r="1396" spans="1:10" x14ac:dyDescent="0.25">
      <c r="A1396" s="21" t="s">
        <v>8738</v>
      </c>
      <c r="B1396" s="21" t="s">
        <v>21768</v>
      </c>
      <c r="C1396" s="21" t="s">
        <v>1230</v>
      </c>
      <c r="D1396" s="21" t="s">
        <v>1229</v>
      </c>
      <c r="E1396" s="21" t="s">
        <v>10580</v>
      </c>
      <c r="F1396" s="20">
        <v>41704</v>
      </c>
      <c r="G1396" s="21" t="s">
        <v>1937</v>
      </c>
      <c r="H1396" t="s">
        <v>1936</v>
      </c>
      <c r="I1396" s="22">
        <v>-276385.3</v>
      </c>
      <c r="J1396" s="22">
        <v>-276385.3</v>
      </c>
    </row>
    <row r="1397" spans="1:10" x14ac:dyDescent="0.25">
      <c r="A1397" s="21" t="s">
        <v>8738</v>
      </c>
      <c r="B1397" s="21" t="s">
        <v>21768</v>
      </c>
      <c r="C1397" s="21" t="s">
        <v>1230</v>
      </c>
      <c r="D1397" s="21" t="s">
        <v>1229</v>
      </c>
      <c r="E1397" s="21" t="s">
        <v>10581</v>
      </c>
      <c r="F1397" s="20">
        <v>41704</v>
      </c>
      <c r="G1397" s="21" t="s">
        <v>1938</v>
      </c>
      <c r="H1397" t="s">
        <v>1936</v>
      </c>
      <c r="I1397" s="22">
        <v>-8911.32</v>
      </c>
      <c r="J1397" s="22">
        <v>-8911.32</v>
      </c>
    </row>
    <row r="1398" spans="1:10" x14ac:dyDescent="0.25">
      <c r="A1398" s="21" t="s">
        <v>8738</v>
      </c>
      <c r="B1398" s="21" t="s">
        <v>21768</v>
      </c>
      <c r="C1398" s="21" t="s">
        <v>1230</v>
      </c>
      <c r="D1398" s="21" t="s">
        <v>1229</v>
      </c>
      <c r="E1398" s="21" t="s">
        <v>10582</v>
      </c>
      <c r="F1398" s="20">
        <v>41704</v>
      </c>
      <c r="G1398" s="21" t="s">
        <v>1939</v>
      </c>
      <c r="H1398" t="s">
        <v>1936</v>
      </c>
      <c r="I1398" s="22">
        <v>-386268.02</v>
      </c>
      <c r="J1398" s="22">
        <v>-386268.02</v>
      </c>
    </row>
    <row r="1399" spans="1:10" x14ac:dyDescent="0.25">
      <c r="A1399" s="21" t="s">
        <v>8738</v>
      </c>
      <c r="B1399" s="21" t="s">
        <v>21768</v>
      </c>
      <c r="C1399" s="21" t="s">
        <v>1230</v>
      </c>
      <c r="D1399" s="21" t="s">
        <v>1229</v>
      </c>
      <c r="E1399" s="21" t="s">
        <v>10583</v>
      </c>
      <c r="F1399" s="20">
        <v>41704</v>
      </c>
      <c r="G1399" s="21" t="s">
        <v>1940</v>
      </c>
      <c r="H1399" t="s">
        <v>1936</v>
      </c>
      <c r="I1399" s="22">
        <v>-280243.20000000001</v>
      </c>
      <c r="J1399" s="22">
        <v>-280243.20000000001</v>
      </c>
    </row>
    <row r="1400" spans="1:10" x14ac:dyDescent="0.25">
      <c r="A1400" s="21" t="s">
        <v>8738</v>
      </c>
      <c r="B1400" s="21" t="s">
        <v>21768</v>
      </c>
      <c r="C1400" s="21" t="s">
        <v>1230</v>
      </c>
      <c r="D1400" s="21" t="s">
        <v>1229</v>
      </c>
      <c r="E1400" s="21" t="s">
        <v>10584</v>
      </c>
      <c r="F1400" s="20">
        <v>41704</v>
      </c>
      <c r="G1400" s="21" t="s">
        <v>1941</v>
      </c>
      <c r="H1400" t="s">
        <v>1936</v>
      </c>
      <c r="I1400" s="22">
        <v>-111996</v>
      </c>
      <c r="J1400" s="22">
        <v>-111996</v>
      </c>
    </row>
    <row r="1401" spans="1:10" x14ac:dyDescent="0.25">
      <c r="A1401" s="21" t="s">
        <v>8738</v>
      </c>
      <c r="B1401" s="21" t="s">
        <v>21768</v>
      </c>
      <c r="C1401" s="21" t="s">
        <v>1230</v>
      </c>
      <c r="D1401" s="21" t="s">
        <v>1229</v>
      </c>
      <c r="E1401" s="21" t="s">
        <v>10585</v>
      </c>
      <c r="F1401" s="20">
        <v>41704</v>
      </c>
      <c r="G1401" s="21" t="s">
        <v>1942</v>
      </c>
      <c r="H1401" t="s">
        <v>1936</v>
      </c>
      <c r="I1401" s="22">
        <v>-24949.06</v>
      </c>
      <c r="J1401" s="22">
        <v>-24949.06</v>
      </c>
    </row>
    <row r="1402" spans="1:10" x14ac:dyDescent="0.25">
      <c r="A1402" s="21" t="s">
        <v>8738</v>
      </c>
      <c r="B1402" s="21" t="s">
        <v>21768</v>
      </c>
      <c r="C1402" s="21" t="s">
        <v>1230</v>
      </c>
      <c r="D1402" s="21" t="s">
        <v>1229</v>
      </c>
      <c r="E1402" s="21" t="s">
        <v>10586</v>
      </c>
      <c r="F1402" s="20">
        <v>41704</v>
      </c>
      <c r="G1402" s="21" t="s">
        <v>1943</v>
      </c>
      <c r="H1402" t="s">
        <v>1936</v>
      </c>
      <c r="I1402" s="22">
        <v>-1727.76</v>
      </c>
      <c r="J1402" s="22">
        <v>-1727.76</v>
      </c>
    </row>
    <row r="1403" spans="1:10" x14ac:dyDescent="0.25">
      <c r="A1403" s="21" t="s">
        <v>8738</v>
      </c>
      <c r="B1403" s="21" t="s">
        <v>21768</v>
      </c>
      <c r="C1403" s="21" t="s">
        <v>1230</v>
      </c>
      <c r="D1403" s="21" t="s">
        <v>1229</v>
      </c>
      <c r="E1403" s="21" t="s">
        <v>10587</v>
      </c>
      <c r="F1403" s="20">
        <v>41704</v>
      </c>
      <c r="G1403" s="21" t="s">
        <v>1944</v>
      </c>
      <c r="H1403" t="s">
        <v>1936</v>
      </c>
      <c r="I1403" s="22">
        <v>-46534.12</v>
      </c>
      <c r="J1403" s="22">
        <v>-46534.12</v>
      </c>
    </row>
    <row r="1404" spans="1:10" x14ac:dyDescent="0.25">
      <c r="A1404" s="21" t="s">
        <v>8738</v>
      </c>
      <c r="B1404" s="21" t="s">
        <v>21768</v>
      </c>
      <c r="C1404" s="21" t="s">
        <v>1230</v>
      </c>
      <c r="D1404" s="21" t="s">
        <v>1229</v>
      </c>
      <c r="E1404" s="21" t="s">
        <v>10588</v>
      </c>
      <c r="F1404" s="20">
        <v>41704</v>
      </c>
      <c r="G1404" s="21" t="s">
        <v>1945</v>
      </c>
      <c r="H1404" t="s">
        <v>1936</v>
      </c>
      <c r="I1404" s="22">
        <v>-8879.68</v>
      </c>
      <c r="J1404" s="22">
        <v>-8879.68</v>
      </c>
    </row>
    <row r="1405" spans="1:10" x14ac:dyDescent="0.25">
      <c r="A1405" s="21" t="s">
        <v>8738</v>
      </c>
      <c r="B1405" s="21" t="s">
        <v>21768</v>
      </c>
      <c r="C1405" s="21" t="s">
        <v>1230</v>
      </c>
      <c r="D1405" s="21" t="s">
        <v>1229</v>
      </c>
      <c r="E1405" s="21" t="s">
        <v>10589</v>
      </c>
      <c r="F1405" s="20">
        <v>41704</v>
      </c>
      <c r="G1405" s="21" t="s">
        <v>1946</v>
      </c>
      <c r="H1405" t="s">
        <v>1936</v>
      </c>
      <c r="I1405" s="22">
        <v>-19462.72</v>
      </c>
      <c r="J1405" s="22">
        <v>-19462.72</v>
      </c>
    </row>
    <row r="1406" spans="1:10" x14ac:dyDescent="0.25">
      <c r="A1406" s="21" t="s">
        <v>8738</v>
      </c>
      <c r="B1406" s="21" t="s">
        <v>21768</v>
      </c>
      <c r="C1406" s="21" t="s">
        <v>1230</v>
      </c>
      <c r="D1406" s="21" t="s">
        <v>1229</v>
      </c>
      <c r="E1406" s="21" t="s">
        <v>10590</v>
      </c>
      <c r="F1406" s="20">
        <v>41704</v>
      </c>
      <c r="G1406" s="21" t="s">
        <v>1947</v>
      </c>
      <c r="H1406" t="s">
        <v>1936</v>
      </c>
      <c r="I1406" s="22">
        <v>-185062.64</v>
      </c>
      <c r="J1406" s="22">
        <v>-185062.64</v>
      </c>
    </row>
    <row r="1407" spans="1:10" x14ac:dyDescent="0.25">
      <c r="A1407" s="21" t="s">
        <v>8738</v>
      </c>
      <c r="B1407" s="21" t="s">
        <v>21768</v>
      </c>
      <c r="C1407" s="21" t="s">
        <v>1230</v>
      </c>
      <c r="D1407" s="21" t="s">
        <v>1229</v>
      </c>
      <c r="E1407" s="21" t="s">
        <v>10591</v>
      </c>
      <c r="F1407" s="20">
        <v>41704</v>
      </c>
      <c r="G1407" s="21" t="s">
        <v>1948</v>
      </c>
      <c r="H1407" t="s">
        <v>1936</v>
      </c>
      <c r="I1407" s="22">
        <v>-637881.19999999995</v>
      </c>
      <c r="J1407" s="22">
        <v>-637881.19999999995</v>
      </c>
    </row>
    <row r="1408" spans="1:10" x14ac:dyDescent="0.25">
      <c r="A1408" s="21" t="s">
        <v>8738</v>
      </c>
      <c r="B1408" s="21" t="s">
        <v>21768</v>
      </c>
      <c r="C1408" s="21" t="s">
        <v>1230</v>
      </c>
      <c r="D1408" s="21" t="s">
        <v>1229</v>
      </c>
      <c r="E1408" s="21" t="s">
        <v>10592</v>
      </c>
      <c r="F1408" s="20">
        <v>41704</v>
      </c>
      <c r="G1408" s="21" t="s">
        <v>1949</v>
      </c>
      <c r="H1408" t="s">
        <v>1936</v>
      </c>
      <c r="I1408" s="22">
        <v>-76128</v>
      </c>
      <c r="J1408" s="22">
        <v>-76128</v>
      </c>
    </row>
    <row r="1409" spans="1:10" x14ac:dyDescent="0.25">
      <c r="A1409" s="21" t="s">
        <v>8738</v>
      </c>
      <c r="B1409" s="21" t="s">
        <v>21768</v>
      </c>
      <c r="C1409" s="21" t="s">
        <v>1230</v>
      </c>
      <c r="D1409" s="21" t="s">
        <v>1229</v>
      </c>
      <c r="E1409" s="21" t="s">
        <v>10593</v>
      </c>
      <c r="F1409" s="20">
        <v>41704</v>
      </c>
      <c r="G1409" s="21" t="s">
        <v>1950</v>
      </c>
      <c r="H1409" t="s">
        <v>1936</v>
      </c>
      <c r="I1409" s="22">
        <v>-3220.32</v>
      </c>
      <c r="J1409" s="22">
        <v>-3220.32</v>
      </c>
    </row>
    <row r="1410" spans="1:10" x14ac:dyDescent="0.25">
      <c r="A1410" s="21" t="s">
        <v>8738</v>
      </c>
      <c r="B1410" s="21" t="s">
        <v>21768</v>
      </c>
      <c r="C1410" s="21" t="s">
        <v>564</v>
      </c>
      <c r="D1410" s="21" t="s">
        <v>563</v>
      </c>
      <c r="E1410" s="21" t="s">
        <v>10594</v>
      </c>
      <c r="F1410" s="20">
        <v>41704</v>
      </c>
      <c r="H1410" t="s">
        <v>1951</v>
      </c>
      <c r="I1410" s="22">
        <v>-2009</v>
      </c>
      <c r="J1410" s="22">
        <v>-2009</v>
      </c>
    </row>
    <row r="1411" spans="1:10" x14ac:dyDescent="0.25">
      <c r="A1411" s="21" t="s">
        <v>8738</v>
      </c>
      <c r="B1411" s="21" t="s">
        <v>21768</v>
      </c>
      <c r="C1411" s="21" t="s">
        <v>564</v>
      </c>
      <c r="D1411" s="21" t="s">
        <v>563</v>
      </c>
      <c r="E1411" s="21" t="s">
        <v>10595</v>
      </c>
      <c r="F1411" s="20">
        <v>41704</v>
      </c>
      <c r="H1411" t="s">
        <v>1952</v>
      </c>
      <c r="I1411" s="22">
        <v>-2128</v>
      </c>
      <c r="J1411" s="22">
        <v>-2128</v>
      </c>
    </row>
    <row r="1412" spans="1:10" x14ac:dyDescent="0.25">
      <c r="A1412" s="21" t="s">
        <v>8738</v>
      </c>
      <c r="B1412" s="21" t="s">
        <v>21768</v>
      </c>
      <c r="C1412" s="21" t="s">
        <v>564</v>
      </c>
      <c r="D1412" s="21" t="s">
        <v>563</v>
      </c>
      <c r="E1412" s="21" t="s">
        <v>10596</v>
      </c>
      <c r="F1412" s="20">
        <v>41704</v>
      </c>
      <c r="H1412" t="s">
        <v>1953</v>
      </c>
      <c r="I1412" s="22">
        <v>-1004.5</v>
      </c>
      <c r="J1412" s="22">
        <v>-1004.5</v>
      </c>
    </row>
    <row r="1413" spans="1:10" x14ac:dyDescent="0.25">
      <c r="A1413" s="21" t="s">
        <v>8738</v>
      </c>
      <c r="B1413" s="21" t="s">
        <v>21768</v>
      </c>
      <c r="C1413" s="21" t="s">
        <v>564</v>
      </c>
      <c r="D1413" s="21" t="s">
        <v>563</v>
      </c>
      <c r="E1413" s="21" t="s">
        <v>10597</v>
      </c>
      <c r="F1413" s="20">
        <v>41704</v>
      </c>
      <c r="H1413" t="s">
        <v>1954</v>
      </c>
      <c r="I1413" s="22">
        <v>-1064</v>
      </c>
      <c r="J1413" s="22">
        <v>-1064</v>
      </c>
    </row>
    <row r="1414" spans="1:10" x14ac:dyDescent="0.25">
      <c r="A1414" s="21" t="s">
        <v>8738</v>
      </c>
      <c r="B1414" s="21" t="s">
        <v>21768</v>
      </c>
      <c r="C1414" s="21" t="s">
        <v>564</v>
      </c>
      <c r="D1414" s="21" t="s">
        <v>563</v>
      </c>
      <c r="E1414" s="21" t="s">
        <v>10598</v>
      </c>
      <c r="F1414" s="20">
        <v>41704</v>
      </c>
      <c r="H1414" t="s">
        <v>1955</v>
      </c>
      <c r="I1414" s="22">
        <v>-72969.75</v>
      </c>
      <c r="J1414" s="22">
        <v>-72969.75</v>
      </c>
    </row>
    <row r="1415" spans="1:10" x14ac:dyDescent="0.25">
      <c r="A1415" s="21" t="s">
        <v>8738</v>
      </c>
      <c r="B1415" s="21" t="s">
        <v>21768</v>
      </c>
      <c r="C1415" s="21" t="s">
        <v>564</v>
      </c>
      <c r="D1415" s="21" t="s">
        <v>563</v>
      </c>
      <c r="E1415" s="21" t="s">
        <v>10599</v>
      </c>
      <c r="F1415" s="20">
        <v>41704</v>
      </c>
      <c r="H1415" t="s">
        <v>1956</v>
      </c>
      <c r="I1415" s="22">
        <v>-77292</v>
      </c>
      <c r="J1415" s="22">
        <v>-77292</v>
      </c>
    </row>
    <row r="1416" spans="1:10" x14ac:dyDescent="0.25">
      <c r="A1416" s="21" t="s">
        <v>9142</v>
      </c>
      <c r="B1416" s="21" t="s">
        <v>21768</v>
      </c>
      <c r="C1416" s="21" t="s">
        <v>10600</v>
      </c>
      <c r="D1416" s="21" t="s">
        <v>1957</v>
      </c>
      <c r="E1416" s="21" t="s">
        <v>10601</v>
      </c>
      <c r="F1416" s="20">
        <v>41704</v>
      </c>
      <c r="H1416" t="s">
        <v>1958</v>
      </c>
      <c r="I1416" s="22">
        <v>-42315.5</v>
      </c>
      <c r="J1416" s="22">
        <v>-42315.5</v>
      </c>
    </row>
    <row r="1417" spans="1:10" x14ac:dyDescent="0.25">
      <c r="A1417" s="21" t="s">
        <v>9142</v>
      </c>
      <c r="B1417" s="21" t="s">
        <v>21768</v>
      </c>
      <c r="C1417" s="21" t="s">
        <v>10602</v>
      </c>
      <c r="D1417" s="21" t="s">
        <v>1959</v>
      </c>
      <c r="E1417" s="21" t="s">
        <v>10603</v>
      </c>
      <c r="F1417" s="20">
        <v>41704</v>
      </c>
      <c r="G1417" s="21" t="s">
        <v>1960</v>
      </c>
      <c r="H1417" t="s">
        <v>1961</v>
      </c>
      <c r="I1417" s="22">
        <v>-104359.59</v>
      </c>
      <c r="J1417" s="22">
        <v>-104359.59</v>
      </c>
    </row>
    <row r="1418" spans="1:10" x14ac:dyDescent="0.25">
      <c r="A1418" s="21" t="s">
        <v>9142</v>
      </c>
      <c r="B1418" s="21" t="s">
        <v>21768</v>
      </c>
      <c r="C1418" s="21" t="s">
        <v>10604</v>
      </c>
      <c r="D1418" s="21" t="s">
        <v>1962</v>
      </c>
      <c r="E1418" s="21" t="s">
        <v>10605</v>
      </c>
      <c r="F1418" s="20">
        <v>41704</v>
      </c>
      <c r="G1418" s="21" t="s">
        <v>1963</v>
      </c>
      <c r="H1418" t="s">
        <v>1964</v>
      </c>
      <c r="I1418" s="22">
        <v>-34194.870000000003</v>
      </c>
      <c r="J1418" s="22">
        <v>-34194.870000000003</v>
      </c>
    </row>
    <row r="1419" spans="1:10" x14ac:dyDescent="0.25">
      <c r="A1419" s="21" t="s">
        <v>9142</v>
      </c>
      <c r="B1419" s="21" t="s">
        <v>21768</v>
      </c>
      <c r="C1419" s="21" t="s">
        <v>10606</v>
      </c>
      <c r="D1419" s="21" t="s">
        <v>1965</v>
      </c>
      <c r="E1419" s="21" t="s">
        <v>10607</v>
      </c>
      <c r="F1419" s="20">
        <v>41704</v>
      </c>
      <c r="G1419" s="21" t="s">
        <v>1966</v>
      </c>
      <c r="H1419" t="s">
        <v>1967</v>
      </c>
      <c r="I1419" s="22">
        <v>-34794.78</v>
      </c>
      <c r="J1419" s="22">
        <v>-34794.78</v>
      </c>
    </row>
    <row r="1420" spans="1:10" x14ac:dyDescent="0.25">
      <c r="A1420" s="21" t="s">
        <v>9142</v>
      </c>
      <c r="B1420" s="21" t="s">
        <v>21768</v>
      </c>
      <c r="C1420" s="21" t="s">
        <v>10608</v>
      </c>
      <c r="D1420" s="21" t="s">
        <v>1968</v>
      </c>
      <c r="E1420" s="21" t="s">
        <v>10609</v>
      </c>
      <c r="F1420" s="20">
        <v>41704</v>
      </c>
      <c r="G1420" s="21" t="s">
        <v>1969</v>
      </c>
      <c r="H1420" t="s">
        <v>1970</v>
      </c>
      <c r="I1420" s="22">
        <v>-24596.31</v>
      </c>
      <c r="J1420" s="22">
        <v>-24596.31</v>
      </c>
    </row>
    <row r="1421" spans="1:10" x14ac:dyDescent="0.25">
      <c r="A1421" s="21" t="s">
        <v>9142</v>
      </c>
      <c r="B1421" s="21" t="s">
        <v>21768</v>
      </c>
      <c r="C1421" s="21" t="s">
        <v>10610</v>
      </c>
      <c r="D1421" s="21" t="s">
        <v>1971</v>
      </c>
      <c r="E1421" s="21" t="s">
        <v>10611</v>
      </c>
      <c r="F1421" s="20">
        <v>41704</v>
      </c>
      <c r="G1421" s="21" t="s">
        <v>1972</v>
      </c>
      <c r="H1421" t="s">
        <v>1973</v>
      </c>
      <c r="I1421" s="22">
        <v>-20996.85</v>
      </c>
      <c r="J1421" s="22">
        <v>-20996.85</v>
      </c>
    </row>
    <row r="1422" spans="1:10" x14ac:dyDescent="0.25">
      <c r="A1422" s="21" t="s">
        <v>8740</v>
      </c>
      <c r="B1422" s="21" t="s">
        <v>21768</v>
      </c>
      <c r="C1422" s="21" t="s">
        <v>10612</v>
      </c>
      <c r="D1422" s="21" t="s">
        <v>1974</v>
      </c>
      <c r="E1422" s="21" t="s">
        <v>10613</v>
      </c>
      <c r="F1422" s="20">
        <v>41704</v>
      </c>
      <c r="G1422" s="21" t="s">
        <v>1975</v>
      </c>
      <c r="H1422" t="s">
        <v>17704</v>
      </c>
      <c r="I1422" s="22">
        <v>-78320</v>
      </c>
      <c r="J1422" s="22">
        <v>-78320</v>
      </c>
    </row>
    <row r="1423" spans="1:10" x14ac:dyDescent="0.25">
      <c r="A1423" s="21" t="s">
        <v>8740</v>
      </c>
      <c r="B1423" s="21" t="s">
        <v>21768</v>
      </c>
      <c r="C1423" s="21" t="s">
        <v>10220</v>
      </c>
      <c r="D1423" s="21" t="s">
        <v>1571</v>
      </c>
      <c r="E1423" s="21" t="s">
        <v>10614</v>
      </c>
      <c r="F1423" s="20">
        <v>41704</v>
      </c>
      <c r="G1423" s="21" t="s">
        <v>1976</v>
      </c>
      <c r="H1423" t="s">
        <v>2190</v>
      </c>
      <c r="I1423" s="22">
        <v>-50000</v>
      </c>
      <c r="J1423" s="22">
        <v>-50000</v>
      </c>
    </row>
    <row r="1424" spans="1:10" x14ac:dyDescent="0.25">
      <c r="A1424" s="21" t="s">
        <v>8738</v>
      </c>
      <c r="B1424" s="21" t="s">
        <v>21768</v>
      </c>
      <c r="C1424" s="21" t="s">
        <v>1285</v>
      </c>
      <c r="D1424" s="21" t="s">
        <v>1284</v>
      </c>
      <c r="E1424" s="21" t="s">
        <v>10615</v>
      </c>
      <c r="F1424" s="20">
        <v>41705</v>
      </c>
      <c r="G1424" s="21" t="s">
        <v>1977</v>
      </c>
      <c r="H1424" t="s">
        <v>16077</v>
      </c>
      <c r="I1424" s="22">
        <v>-65489.61</v>
      </c>
      <c r="J1424" s="22">
        <v>-65489.61</v>
      </c>
    </row>
    <row r="1425" spans="1:10" x14ac:dyDescent="0.25">
      <c r="A1425" s="21" t="s">
        <v>8738</v>
      </c>
      <c r="B1425" s="21" t="s">
        <v>21768</v>
      </c>
      <c r="C1425" s="21" t="s">
        <v>564</v>
      </c>
      <c r="D1425" s="21" t="s">
        <v>563</v>
      </c>
      <c r="E1425" s="21" t="s">
        <v>10616</v>
      </c>
      <c r="F1425" s="20">
        <v>41705</v>
      </c>
      <c r="H1425" t="s">
        <v>1978</v>
      </c>
      <c r="I1425" s="22">
        <v>-990.15</v>
      </c>
      <c r="J1425" s="22">
        <v>-990.15</v>
      </c>
    </row>
    <row r="1426" spans="1:10" x14ac:dyDescent="0.25">
      <c r="A1426" s="21" t="s">
        <v>8738</v>
      </c>
      <c r="B1426" s="21" t="s">
        <v>21768</v>
      </c>
      <c r="C1426" s="21" t="s">
        <v>564</v>
      </c>
      <c r="D1426" s="21" t="s">
        <v>563</v>
      </c>
      <c r="E1426" s="21" t="s">
        <v>10617</v>
      </c>
      <c r="F1426" s="20">
        <v>41705</v>
      </c>
      <c r="H1426" t="s">
        <v>1979</v>
      </c>
      <c r="I1426" s="22">
        <v>-1048.8</v>
      </c>
      <c r="J1426" s="22">
        <v>-1048.8</v>
      </c>
    </row>
    <row r="1427" spans="1:10" x14ac:dyDescent="0.25">
      <c r="A1427" s="21" t="s">
        <v>8738</v>
      </c>
      <c r="B1427" s="21" t="s">
        <v>21768</v>
      </c>
      <c r="C1427" s="21" t="s">
        <v>564</v>
      </c>
      <c r="D1427" s="21" t="s">
        <v>563</v>
      </c>
      <c r="E1427" s="21" t="s">
        <v>10618</v>
      </c>
      <c r="F1427" s="20">
        <v>41705</v>
      </c>
      <c r="H1427" t="s">
        <v>1980</v>
      </c>
      <c r="I1427" s="22">
        <v>-2459.77</v>
      </c>
      <c r="J1427" s="22">
        <v>-2459.77</v>
      </c>
    </row>
    <row r="1428" spans="1:10" x14ac:dyDescent="0.25">
      <c r="A1428" s="21" t="s">
        <v>8738</v>
      </c>
      <c r="B1428" s="21" t="s">
        <v>21768</v>
      </c>
      <c r="C1428" s="21" t="s">
        <v>564</v>
      </c>
      <c r="D1428" s="21" t="s">
        <v>563</v>
      </c>
      <c r="E1428" s="21" t="s">
        <v>10619</v>
      </c>
      <c r="F1428" s="20">
        <v>41705</v>
      </c>
      <c r="H1428" t="s">
        <v>1981</v>
      </c>
      <c r="I1428" s="22">
        <v>-2605.4699999999998</v>
      </c>
      <c r="J1428" s="22">
        <v>-2605.4699999999998</v>
      </c>
    </row>
    <row r="1429" spans="1:10" x14ac:dyDescent="0.25">
      <c r="A1429" s="21" t="s">
        <v>8738</v>
      </c>
      <c r="B1429" s="21" t="s">
        <v>21768</v>
      </c>
      <c r="C1429" s="21" t="s">
        <v>564</v>
      </c>
      <c r="D1429" s="21" t="s">
        <v>563</v>
      </c>
      <c r="E1429" s="21" t="s">
        <v>10620</v>
      </c>
      <c r="F1429" s="20">
        <v>41705</v>
      </c>
      <c r="H1429" t="s">
        <v>1982</v>
      </c>
      <c r="I1429" s="22">
        <v>-6925.71</v>
      </c>
      <c r="J1429" s="22">
        <v>-6925.71</v>
      </c>
    </row>
    <row r="1430" spans="1:10" x14ac:dyDescent="0.25">
      <c r="A1430" s="21" t="s">
        <v>8738</v>
      </c>
      <c r="B1430" s="21" t="s">
        <v>21768</v>
      </c>
      <c r="C1430" s="21" t="s">
        <v>564</v>
      </c>
      <c r="D1430" s="21" t="s">
        <v>563</v>
      </c>
      <c r="E1430" s="21" t="s">
        <v>10621</v>
      </c>
      <c r="F1430" s="20">
        <v>41705</v>
      </c>
      <c r="H1430" t="s">
        <v>1983</v>
      </c>
      <c r="I1430" s="22">
        <v>-7335.95</v>
      </c>
      <c r="J1430" s="22">
        <v>-7335.95</v>
      </c>
    </row>
    <row r="1431" spans="1:10" x14ac:dyDescent="0.25">
      <c r="A1431" s="21" t="s">
        <v>8738</v>
      </c>
      <c r="B1431" s="21" t="s">
        <v>21768</v>
      </c>
      <c r="C1431" s="21" t="s">
        <v>564</v>
      </c>
      <c r="D1431" s="21" t="s">
        <v>563</v>
      </c>
      <c r="E1431" s="21" t="s">
        <v>10622</v>
      </c>
      <c r="F1431" s="20">
        <v>41705</v>
      </c>
      <c r="H1431" t="s">
        <v>1984</v>
      </c>
      <c r="I1431" s="22">
        <v>-806.72</v>
      </c>
      <c r="J1431" s="22">
        <v>-806.72</v>
      </c>
    </row>
    <row r="1432" spans="1:10" x14ac:dyDescent="0.25">
      <c r="A1432" s="21" t="s">
        <v>8738</v>
      </c>
      <c r="B1432" s="21" t="s">
        <v>21768</v>
      </c>
      <c r="C1432" s="21" t="s">
        <v>564</v>
      </c>
      <c r="D1432" s="21" t="s">
        <v>563</v>
      </c>
      <c r="E1432" s="21" t="s">
        <v>10623</v>
      </c>
      <c r="F1432" s="20">
        <v>41705</v>
      </c>
      <c r="H1432" t="s">
        <v>1985</v>
      </c>
      <c r="I1432" s="22">
        <v>-854.51</v>
      </c>
      <c r="J1432" s="22">
        <v>-854.51</v>
      </c>
    </row>
    <row r="1433" spans="1:10" x14ac:dyDescent="0.25">
      <c r="A1433" s="21" t="s">
        <v>8738</v>
      </c>
      <c r="B1433" s="21" t="s">
        <v>21768</v>
      </c>
      <c r="C1433" s="21" t="s">
        <v>564</v>
      </c>
      <c r="D1433" s="21" t="s">
        <v>563</v>
      </c>
      <c r="E1433" s="21" t="s">
        <v>10624</v>
      </c>
      <c r="F1433" s="20">
        <v>41705</v>
      </c>
      <c r="H1433" t="s">
        <v>1986</v>
      </c>
      <c r="I1433" s="22">
        <v>-8610</v>
      </c>
      <c r="J1433" s="22">
        <v>-8610</v>
      </c>
    </row>
    <row r="1434" spans="1:10" x14ac:dyDescent="0.25">
      <c r="A1434" s="21" t="s">
        <v>8738</v>
      </c>
      <c r="B1434" s="21" t="s">
        <v>21768</v>
      </c>
      <c r="C1434" s="21" t="s">
        <v>564</v>
      </c>
      <c r="D1434" s="21" t="s">
        <v>563</v>
      </c>
      <c r="E1434" s="21" t="s">
        <v>10625</v>
      </c>
      <c r="F1434" s="20">
        <v>41705</v>
      </c>
      <c r="H1434" t="s">
        <v>1987</v>
      </c>
      <c r="I1434" s="22">
        <v>-7688.16</v>
      </c>
      <c r="J1434" s="22">
        <v>-7688.16</v>
      </c>
    </row>
    <row r="1435" spans="1:10" x14ac:dyDescent="0.25">
      <c r="A1435" s="21" t="s">
        <v>9142</v>
      </c>
      <c r="B1435" s="21" t="s">
        <v>21768</v>
      </c>
      <c r="C1435" s="21" t="s">
        <v>10626</v>
      </c>
      <c r="D1435" s="21" t="s">
        <v>1988</v>
      </c>
      <c r="E1435" s="21" t="s">
        <v>10627</v>
      </c>
      <c r="F1435" s="20">
        <v>41705</v>
      </c>
      <c r="G1435" s="21" t="s">
        <v>1989</v>
      </c>
      <c r="H1435" t="s">
        <v>1990</v>
      </c>
      <c r="I1435" s="22">
        <v>-15000</v>
      </c>
      <c r="J1435" s="22">
        <v>-15000</v>
      </c>
    </row>
    <row r="1436" spans="1:10" x14ac:dyDescent="0.25">
      <c r="A1436" s="21" t="s">
        <v>9142</v>
      </c>
      <c r="B1436" s="21" t="s">
        <v>21768</v>
      </c>
      <c r="C1436" s="21" t="s">
        <v>10626</v>
      </c>
      <c r="D1436" s="21" t="s">
        <v>1988</v>
      </c>
      <c r="E1436" s="21" t="s">
        <v>10628</v>
      </c>
      <c r="F1436" s="20">
        <v>41705</v>
      </c>
      <c r="G1436" s="21" t="s">
        <v>1991</v>
      </c>
      <c r="H1436" t="s">
        <v>1992</v>
      </c>
      <c r="I1436" s="22">
        <v>-15000</v>
      </c>
      <c r="J1436" s="22">
        <v>-15000</v>
      </c>
    </row>
    <row r="1437" spans="1:10" x14ac:dyDescent="0.25">
      <c r="A1437" s="21" t="s">
        <v>8740</v>
      </c>
      <c r="B1437" s="21" t="s">
        <v>21768</v>
      </c>
      <c r="C1437" s="21" t="s">
        <v>10441</v>
      </c>
      <c r="D1437" s="21" t="s">
        <v>1784</v>
      </c>
      <c r="E1437" s="21" t="s">
        <v>10629</v>
      </c>
      <c r="F1437" s="20">
        <v>41705</v>
      </c>
      <c r="G1437" s="21" t="s">
        <v>1989</v>
      </c>
      <c r="H1437" t="s">
        <v>1990</v>
      </c>
      <c r="I1437" s="22">
        <v>-20000</v>
      </c>
      <c r="J1437" s="22">
        <v>-20000</v>
      </c>
    </row>
    <row r="1438" spans="1:10" x14ac:dyDescent="0.25">
      <c r="A1438" s="21" t="s">
        <v>8740</v>
      </c>
      <c r="B1438" s="21" t="s">
        <v>21768</v>
      </c>
      <c r="C1438" s="21" t="s">
        <v>10441</v>
      </c>
      <c r="D1438" s="21" t="s">
        <v>1784</v>
      </c>
      <c r="E1438" s="21" t="s">
        <v>10630</v>
      </c>
      <c r="F1438" s="20">
        <v>41705</v>
      </c>
      <c r="G1438" s="21" t="s">
        <v>1991</v>
      </c>
      <c r="H1438" t="s">
        <v>1992</v>
      </c>
      <c r="I1438" s="22">
        <v>-20000</v>
      </c>
      <c r="J1438" s="22">
        <v>-20000</v>
      </c>
    </row>
    <row r="1439" spans="1:10" x14ac:dyDescent="0.25">
      <c r="A1439" s="21" t="s">
        <v>8738</v>
      </c>
      <c r="B1439" s="21" t="s">
        <v>21768</v>
      </c>
      <c r="C1439" s="21" t="s">
        <v>1285</v>
      </c>
      <c r="D1439" s="21" t="s">
        <v>1284</v>
      </c>
      <c r="E1439" s="21" t="s">
        <v>10631</v>
      </c>
      <c r="F1439" s="20">
        <v>41706</v>
      </c>
      <c r="G1439" s="21" t="s">
        <v>1993</v>
      </c>
      <c r="H1439" t="s">
        <v>16077</v>
      </c>
      <c r="I1439" s="22">
        <v>-74820.19</v>
      </c>
      <c r="J1439" s="22">
        <v>-74820.19</v>
      </c>
    </row>
    <row r="1440" spans="1:10" x14ac:dyDescent="0.25">
      <c r="A1440" s="21" t="s">
        <v>8738</v>
      </c>
      <c r="B1440" s="21" t="s">
        <v>21768</v>
      </c>
      <c r="C1440" s="21" t="s">
        <v>1995</v>
      </c>
      <c r="D1440" s="21" t="s">
        <v>1994</v>
      </c>
      <c r="E1440" s="21" t="s">
        <v>10632</v>
      </c>
      <c r="F1440" s="20">
        <v>41708</v>
      </c>
      <c r="G1440" s="21" t="s">
        <v>1996</v>
      </c>
      <c r="H1440" t="s">
        <v>16015</v>
      </c>
      <c r="I1440" s="22">
        <v>-34196.400000000001</v>
      </c>
      <c r="J1440" s="22">
        <v>-31182.48</v>
      </c>
    </row>
    <row r="1441" spans="1:10" x14ac:dyDescent="0.25">
      <c r="A1441" s="21" t="s">
        <v>8738</v>
      </c>
      <c r="B1441" s="21" t="s">
        <v>21768</v>
      </c>
      <c r="C1441" s="21" t="s">
        <v>564</v>
      </c>
      <c r="D1441" s="21" t="s">
        <v>563</v>
      </c>
      <c r="E1441" s="21" t="s">
        <v>10633</v>
      </c>
      <c r="F1441" s="20">
        <v>41708</v>
      </c>
      <c r="H1441" t="s">
        <v>1997</v>
      </c>
      <c r="I1441" s="22">
        <v>-5145.34</v>
      </c>
      <c r="J1441" s="22">
        <v>-5145.34</v>
      </c>
    </row>
    <row r="1442" spans="1:10" x14ac:dyDescent="0.25">
      <c r="A1442" s="21" t="s">
        <v>8738</v>
      </c>
      <c r="B1442" s="21" t="s">
        <v>21768</v>
      </c>
      <c r="C1442" s="21" t="s">
        <v>564</v>
      </c>
      <c r="D1442" s="21" t="s">
        <v>563</v>
      </c>
      <c r="E1442" s="21" t="s">
        <v>10634</v>
      </c>
      <c r="F1442" s="20">
        <v>41708</v>
      </c>
      <c r="H1442" t="s">
        <v>1998</v>
      </c>
      <c r="I1442" s="22">
        <v>-5450.11</v>
      </c>
      <c r="J1442" s="22">
        <v>-5450.11</v>
      </c>
    </row>
    <row r="1443" spans="1:10" x14ac:dyDescent="0.25">
      <c r="A1443" s="21" t="s">
        <v>8738</v>
      </c>
      <c r="B1443" s="21" t="s">
        <v>21768</v>
      </c>
      <c r="C1443" s="21" t="s">
        <v>564</v>
      </c>
      <c r="D1443" s="21" t="s">
        <v>563</v>
      </c>
      <c r="E1443" s="21" t="s">
        <v>10635</v>
      </c>
      <c r="F1443" s="20">
        <v>41708</v>
      </c>
      <c r="H1443" t="s">
        <v>1997</v>
      </c>
      <c r="I1443" s="22">
        <v>-1435</v>
      </c>
      <c r="J1443" s="22">
        <v>-1435</v>
      </c>
    </row>
    <row r="1444" spans="1:10" x14ac:dyDescent="0.25">
      <c r="A1444" s="21" t="s">
        <v>8738</v>
      </c>
      <c r="B1444" s="21" t="s">
        <v>21768</v>
      </c>
      <c r="C1444" s="21" t="s">
        <v>564</v>
      </c>
      <c r="D1444" s="21" t="s">
        <v>563</v>
      </c>
      <c r="E1444" s="21" t="s">
        <v>10636</v>
      </c>
      <c r="F1444" s="20">
        <v>41708</v>
      </c>
      <c r="H1444" t="s">
        <v>1998</v>
      </c>
      <c r="I1444" s="22">
        <v>-1520</v>
      </c>
      <c r="J1444" s="22">
        <v>-1520</v>
      </c>
    </row>
    <row r="1445" spans="1:10" x14ac:dyDescent="0.25">
      <c r="A1445" s="21" t="s">
        <v>8740</v>
      </c>
      <c r="B1445" s="21" t="s">
        <v>21768</v>
      </c>
      <c r="C1445" s="21" t="s">
        <v>10637</v>
      </c>
      <c r="D1445" s="21" t="s">
        <v>1999</v>
      </c>
      <c r="E1445" s="21" t="s">
        <v>10638</v>
      </c>
      <c r="F1445" s="20">
        <v>41708</v>
      </c>
      <c r="G1445" s="21" t="s">
        <v>2000</v>
      </c>
      <c r="H1445" t="s">
        <v>2001</v>
      </c>
      <c r="I1445" s="22">
        <v>-173664</v>
      </c>
      <c r="J1445" s="22">
        <v>-173664</v>
      </c>
    </row>
    <row r="1446" spans="1:10" x14ac:dyDescent="0.25">
      <c r="A1446" s="21" t="s">
        <v>8740</v>
      </c>
      <c r="B1446" s="21" t="s">
        <v>21768</v>
      </c>
      <c r="C1446" s="21" t="s">
        <v>2003</v>
      </c>
      <c r="D1446" s="21" t="s">
        <v>2002</v>
      </c>
      <c r="E1446" s="21" t="s">
        <v>10639</v>
      </c>
      <c r="F1446" s="20">
        <v>41708</v>
      </c>
      <c r="G1446" s="21" t="s">
        <v>2004</v>
      </c>
      <c r="H1446" t="s">
        <v>18319</v>
      </c>
      <c r="I1446" s="22">
        <v>-18319970.57</v>
      </c>
      <c r="J1446" s="22">
        <v>-18319970.57</v>
      </c>
    </row>
    <row r="1447" spans="1:10" x14ac:dyDescent="0.25">
      <c r="A1447" s="21" t="s">
        <v>8740</v>
      </c>
      <c r="B1447" s="21" t="s">
        <v>21768</v>
      </c>
      <c r="C1447" s="21" t="s">
        <v>2006</v>
      </c>
      <c r="D1447" s="21" t="s">
        <v>2005</v>
      </c>
      <c r="E1447" s="21" t="s">
        <v>10640</v>
      </c>
      <c r="F1447" s="20">
        <v>41708</v>
      </c>
      <c r="G1447" s="21" t="s">
        <v>2007</v>
      </c>
      <c r="H1447" t="s">
        <v>17544</v>
      </c>
      <c r="I1447" s="22">
        <v>-12528000</v>
      </c>
      <c r="J1447" s="22">
        <v>-12528000</v>
      </c>
    </row>
    <row r="1448" spans="1:10" x14ac:dyDescent="0.25">
      <c r="A1448" s="21" t="s">
        <v>8738</v>
      </c>
      <c r="B1448" s="21" t="s">
        <v>21768</v>
      </c>
      <c r="C1448" s="21" t="s">
        <v>2009</v>
      </c>
      <c r="D1448" s="21" t="s">
        <v>2008</v>
      </c>
      <c r="E1448" s="21" t="s">
        <v>10641</v>
      </c>
      <c r="F1448" s="20">
        <v>41709</v>
      </c>
      <c r="G1448" s="21" t="s">
        <v>2010</v>
      </c>
      <c r="H1448" t="s">
        <v>15950</v>
      </c>
      <c r="I1448" s="22">
        <v>-39268.04</v>
      </c>
      <c r="J1448" s="22">
        <v>-35807.129999999997</v>
      </c>
    </row>
    <row r="1449" spans="1:10" x14ac:dyDescent="0.25">
      <c r="A1449" s="21" t="s">
        <v>8738</v>
      </c>
      <c r="B1449" s="21" t="s">
        <v>21768</v>
      </c>
      <c r="C1449" s="21" t="s">
        <v>2009</v>
      </c>
      <c r="D1449" s="21" t="s">
        <v>2008</v>
      </c>
      <c r="E1449" s="21" t="s">
        <v>10642</v>
      </c>
      <c r="F1449" s="20">
        <v>41709</v>
      </c>
      <c r="G1449" s="21" t="s">
        <v>2011</v>
      </c>
      <c r="H1449" t="s">
        <v>15950</v>
      </c>
      <c r="I1449" s="22">
        <v>-39268.04</v>
      </c>
      <c r="J1449" s="22">
        <v>-35807.129999999997</v>
      </c>
    </row>
    <row r="1450" spans="1:10" x14ac:dyDescent="0.25">
      <c r="A1450" s="21" t="s">
        <v>8738</v>
      </c>
      <c r="B1450" s="21" t="s">
        <v>21768</v>
      </c>
      <c r="C1450" s="21" t="s">
        <v>564</v>
      </c>
      <c r="D1450" s="21" t="s">
        <v>563</v>
      </c>
      <c r="E1450" s="21" t="s">
        <v>10643</v>
      </c>
      <c r="F1450" s="20">
        <v>41709</v>
      </c>
      <c r="H1450" t="s">
        <v>2012</v>
      </c>
      <c r="I1450" s="22">
        <v>-1968.39</v>
      </c>
      <c r="J1450" s="22">
        <v>-1968.39</v>
      </c>
    </row>
    <row r="1451" spans="1:10" x14ac:dyDescent="0.25">
      <c r="A1451" s="21" t="s">
        <v>8738</v>
      </c>
      <c r="B1451" s="21" t="s">
        <v>21768</v>
      </c>
      <c r="C1451" s="21" t="s">
        <v>564</v>
      </c>
      <c r="D1451" s="21" t="s">
        <v>563</v>
      </c>
      <c r="E1451" s="21" t="s">
        <v>10644</v>
      </c>
      <c r="F1451" s="20">
        <v>41709</v>
      </c>
      <c r="H1451" t="s">
        <v>2013</v>
      </c>
      <c r="I1451" s="22">
        <v>-2078.63</v>
      </c>
      <c r="J1451" s="22">
        <v>-2078.63</v>
      </c>
    </row>
    <row r="1452" spans="1:10" x14ac:dyDescent="0.25">
      <c r="A1452" s="21" t="s">
        <v>8738</v>
      </c>
      <c r="B1452" s="21" t="s">
        <v>21768</v>
      </c>
      <c r="C1452" s="21" t="s">
        <v>564</v>
      </c>
      <c r="D1452" s="21" t="s">
        <v>563</v>
      </c>
      <c r="E1452" s="21" t="s">
        <v>10645</v>
      </c>
      <c r="F1452" s="20">
        <v>41709</v>
      </c>
      <c r="H1452" t="s">
        <v>2014</v>
      </c>
      <c r="I1452" s="22">
        <v>-8843.31</v>
      </c>
      <c r="J1452" s="22">
        <v>-8843.31</v>
      </c>
    </row>
    <row r="1453" spans="1:10" x14ac:dyDescent="0.25">
      <c r="A1453" s="21" t="s">
        <v>8738</v>
      </c>
      <c r="B1453" s="21" t="s">
        <v>21768</v>
      </c>
      <c r="C1453" s="21" t="s">
        <v>564</v>
      </c>
      <c r="D1453" s="21" t="s">
        <v>563</v>
      </c>
      <c r="E1453" s="21" t="s">
        <v>10646</v>
      </c>
      <c r="F1453" s="20">
        <v>41709</v>
      </c>
      <c r="H1453" t="s">
        <v>2015</v>
      </c>
      <c r="I1453" s="22">
        <v>-9367.1299999999992</v>
      </c>
      <c r="J1453" s="22">
        <v>-9367.1299999999992</v>
      </c>
    </row>
    <row r="1454" spans="1:10" x14ac:dyDescent="0.25">
      <c r="A1454" s="21" t="s">
        <v>8738</v>
      </c>
      <c r="B1454" s="21" t="s">
        <v>21768</v>
      </c>
      <c r="C1454" s="21" t="s">
        <v>564</v>
      </c>
      <c r="D1454" s="21" t="s">
        <v>563</v>
      </c>
      <c r="E1454" s="21" t="s">
        <v>10647</v>
      </c>
      <c r="F1454" s="20">
        <v>41709</v>
      </c>
      <c r="H1454" t="s">
        <v>2014</v>
      </c>
      <c r="I1454" s="22">
        <v>-172.2</v>
      </c>
      <c r="J1454" s="22">
        <v>-172.2</v>
      </c>
    </row>
    <row r="1455" spans="1:10" x14ac:dyDescent="0.25">
      <c r="A1455" s="21" t="s">
        <v>8738</v>
      </c>
      <c r="B1455" s="21" t="s">
        <v>21768</v>
      </c>
      <c r="C1455" s="21" t="s">
        <v>564</v>
      </c>
      <c r="D1455" s="21" t="s">
        <v>563</v>
      </c>
      <c r="E1455" s="21" t="s">
        <v>10648</v>
      </c>
      <c r="F1455" s="20">
        <v>41709</v>
      </c>
      <c r="H1455" t="s">
        <v>2015</v>
      </c>
      <c r="I1455" s="22">
        <v>-182.4</v>
      </c>
      <c r="J1455" s="22">
        <v>-182.4</v>
      </c>
    </row>
    <row r="1456" spans="1:10" x14ac:dyDescent="0.25">
      <c r="A1456" s="21" t="s">
        <v>8738</v>
      </c>
      <c r="B1456" s="21" t="s">
        <v>21768</v>
      </c>
      <c r="C1456" s="21" t="s">
        <v>564</v>
      </c>
      <c r="D1456" s="21" t="s">
        <v>563</v>
      </c>
      <c r="E1456" s="21" t="s">
        <v>10649</v>
      </c>
      <c r="F1456" s="20">
        <v>41709</v>
      </c>
      <c r="H1456" t="s">
        <v>2014</v>
      </c>
      <c r="I1456" s="22">
        <v>-3530.1</v>
      </c>
      <c r="J1456" s="22">
        <v>-3530.1</v>
      </c>
    </row>
    <row r="1457" spans="1:10" x14ac:dyDescent="0.25">
      <c r="A1457" s="21" t="s">
        <v>8738</v>
      </c>
      <c r="B1457" s="21" t="s">
        <v>21768</v>
      </c>
      <c r="C1457" s="21" t="s">
        <v>564</v>
      </c>
      <c r="D1457" s="21" t="s">
        <v>563</v>
      </c>
      <c r="E1457" s="21" t="s">
        <v>10650</v>
      </c>
      <c r="F1457" s="20">
        <v>41709</v>
      </c>
      <c r="H1457" t="s">
        <v>2015</v>
      </c>
      <c r="I1457" s="22">
        <v>-2628.08</v>
      </c>
      <c r="J1457" s="22">
        <v>-2628.08</v>
      </c>
    </row>
    <row r="1458" spans="1:10" x14ac:dyDescent="0.25">
      <c r="A1458" s="21" t="s">
        <v>8738</v>
      </c>
      <c r="B1458" s="21" t="s">
        <v>21768</v>
      </c>
      <c r="C1458" s="21" t="s">
        <v>564</v>
      </c>
      <c r="D1458" s="21" t="s">
        <v>563</v>
      </c>
      <c r="E1458" s="21" t="s">
        <v>10651</v>
      </c>
      <c r="F1458" s="20">
        <v>41709</v>
      </c>
      <c r="H1458" t="s">
        <v>2014</v>
      </c>
      <c r="I1458" s="22">
        <v>-1435</v>
      </c>
      <c r="J1458" s="22">
        <v>-1435</v>
      </c>
    </row>
    <row r="1459" spans="1:10" x14ac:dyDescent="0.25">
      <c r="A1459" s="21" t="s">
        <v>8738</v>
      </c>
      <c r="B1459" s="21" t="s">
        <v>21768</v>
      </c>
      <c r="C1459" s="21" t="s">
        <v>564</v>
      </c>
      <c r="D1459" s="21" t="s">
        <v>563</v>
      </c>
      <c r="E1459" s="21" t="s">
        <v>10652</v>
      </c>
      <c r="F1459" s="20">
        <v>41709</v>
      </c>
      <c r="H1459" t="s">
        <v>2015</v>
      </c>
      <c r="I1459" s="22">
        <v>-1520</v>
      </c>
      <c r="J1459" s="22">
        <v>-1520</v>
      </c>
    </row>
    <row r="1460" spans="1:10" x14ac:dyDescent="0.25">
      <c r="A1460" s="21" t="s">
        <v>8738</v>
      </c>
      <c r="B1460" s="21" t="s">
        <v>21768</v>
      </c>
      <c r="C1460" s="21" t="s">
        <v>564</v>
      </c>
      <c r="D1460" s="21" t="s">
        <v>563</v>
      </c>
      <c r="E1460" s="21" t="s">
        <v>10653</v>
      </c>
      <c r="F1460" s="20">
        <v>41709</v>
      </c>
      <c r="H1460" t="s">
        <v>2014</v>
      </c>
      <c r="I1460" s="22">
        <v>-1074.31</v>
      </c>
      <c r="J1460" s="22">
        <v>-1074.31</v>
      </c>
    </row>
    <row r="1461" spans="1:10" x14ac:dyDescent="0.25">
      <c r="A1461" s="21" t="s">
        <v>8738</v>
      </c>
      <c r="B1461" s="21" t="s">
        <v>21768</v>
      </c>
      <c r="C1461" s="21" t="s">
        <v>564</v>
      </c>
      <c r="D1461" s="21" t="s">
        <v>563</v>
      </c>
      <c r="E1461" s="21" t="s">
        <v>10654</v>
      </c>
      <c r="F1461" s="20">
        <v>41709</v>
      </c>
      <c r="H1461" t="s">
        <v>2015</v>
      </c>
      <c r="I1461" s="22">
        <v>-1137.95</v>
      </c>
      <c r="J1461" s="22">
        <v>-1137.95</v>
      </c>
    </row>
    <row r="1462" spans="1:10" x14ac:dyDescent="0.25">
      <c r="A1462" s="21" t="s">
        <v>8738</v>
      </c>
      <c r="B1462" s="21" t="s">
        <v>21768</v>
      </c>
      <c r="C1462" s="21" t="s">
        <v>564</v>
      </c>
      <c r="D1462" s="21" t="s">
        <v>563</v>
      </c>
      <c r="E1462" s="21" t="s">
        <v>10655</v>
      </c>
      <c r="F1462" s="20">
        <v>41709</v>
      </c>
      <c r="H1462" t="s">
        <v>2014</v>
      </c>
      <c r="I1462" s="22">
        <v>-1291.5</v>
      </c>
      <c r="J1462" s="22">
        <v>-1291.5</v>
      </c>
    </row>
    <row r="1463" spans="1:10" x14ac:dyDescent="0.25">
      <c r="A1463" s="21" t="s">
        <v>8738</v>
      </c>
      <c r="B1463" s="21" t="s">
        <v>21768</v>
      </c>
      <c r="C1463" s="21" t="s">
        <v>564</v>
      </c>
      <c r="D1463" s="21" t="s">
        <v>563</v>
      </c>
      <c r="E1463" s="21" t="s">
        <v>10656</v>
      </c>
      <c r="F1463" s="20">
        <v>41709</v>
      </c>
      <c r="H1463" t="s">
        <v>2015</v>
      </c>
      <c r="I1463" s="22">
        <v>-1368</v>
      </c>
      <c r="J1463" s="22">
        <v>-1368</v>
      </c>
    </row>
    <row r="1464" spans="1:10" x14ac:dyDescent="0.25">
      <c r="A1464" s="21" t="s">
        <v>8738</v>
      </c>
      <c r="B1464" s="21" t="s">
        <v>21768</v>
      </c>
      <c r="C1464" s="21" t="s">
        <v>564</v>
      </c>
      <c r="D1464" s="21" t="s">
        <v>563</v>
      </c>
      <c r="E1464" s="21" t="s">
        <v>10657</v>
      </c>
      <c r="F1464" s="20">
        <v>41709</v>
      </c>
      <c r="H1464" t="s">
        <v>2016</v>
      </c>
      <c r="I1464" s="22">
        <v>-1412.96</v>
      </c>
      <c r="J1464" s="22">
        <v>-1412.96</v>
      </c>
    </row>
    <row r="1465" spans="1:10" x14ac:dyDescent="0.25">
      <c r="A1465" s="21" t="s">
        <v>8738</v>
      </c>
      <c r="B1465" s="21" t="s">
        <v>21768</v>
      </c>
      <c r="C1465" s="21" t="s">
        <v>564</v>
      </c>
      <c r="D1465" s="21" t="s">
        <v>563</v>
      </c>
      <c r="E1465" s="21" t="s">
        <v>10658</v>
      </c>
      <c r="F1465" s="20">
        <v>41709</v>
      </c>
      <c r="H1465" t="s">
        <v>2017</v>
      </c>
      <c r="I1465" s="22">
        <v>-1496.65</v>
      </c>
      <c r="J1465" s="22">
        <v>-1496.65</v>
      </c>
    </row>
    <row r="1466" spans="1:10" x14ac:dyDescent="0.25">
      <c r="A1466" s="21" t="s">
        <v>8738</v>
      </c>
      <c r="B1466" s="21" t="s">
        <v>21768</v>
      </c>
      <c r="C1466" s="21" t="s">
        <v>564</v>
      </c>
      <c r="D1466" s="21" t="s">
        <v>563</v>
      </c>
      <c r="E1466" s="21" t="s">
        <v>10659</v>
      </c>
      <c r="F1466" s="20">
        <v>41709</v>
      </c>
      <c r="H1466" t="s">
        <v>2014</v>
      </c>
      <c r="I1466" s="22">
        <v>-3677.12</v>
      </c>
      <c r="J1466" s="22">
        <v>-3677.12</v>
      </c>
    </row>
    <row r="1467" spans="1:10" x14ac:dyDescent="0.25">
      <c r="A1467" s="21" t="s">
        <v>8738</v>
      </c>
      <c r="B1467" s="21" t="s">
        <v>21768</v>
      </c>
      <c r="C1467" s="21" t="s">
        <v>564</v>
      </c>
      <c r="D1467" s="21" t="s">
        <v>563</v>
      </c>
      <c r="E1467" s="21" t="s">
        <v>10660</v>
      </c>
      <c r="F1467" s="20">
        <v>41709</v>
      </c>
      <c r="H1467" t="s">
        <v>2015</v>
      </c>
      <c r="I1467" s="22">
        <v>-3894.92</v>
      </c>
      <c r="J1467" s="22">
        <v>-3894.92</v>
      </c>
    </row>
    <row r="1468" spans="1:10" x14ac:dyDescent="0.25">
      <c r="A1468" s="21" t="s">
        <v>9142</v>
      </c>
      <c r="B1468" s="21" t="s">
        <v>21768</v>
      </c>
      <c r="C1468" s="21" t="s">
        <v>10663</v>
      </c>
      <c r="D1468" s="21" t="s">
        <v>2020</v>
      </c>
      <c r="E1468" s="21" t="s">
        <v>10664</v>
      </c>
      <c r="F1468" s="20">
        <v>41709</v>
      </c>
      <c r="G1468" s="21" t="s">
        <v>2021</v>
      </c>
      <c r="H1468" t="s">
        <v>2022</v>
      </c>
      <c r="I1468" s="22">
        <v>-79904.009999999995</v>
      </c>
      <c r="J1468" s="22">
        <v>-79904.009999999995</v>
      </c>
    </row>
    <row r="1469" spans="1:10" x14ac:dyDescent="0.25">
      <c r="A1469" s="21" t="s">
        <v>8740</v>
      </c>
      <c r="B1469" s="21" t="s">
        <v>21768</v>
      </c>
      <c r="C1469" s="21" t="s">
        <v>10665</v>
      </c>
      <c r="D1469" s="21" t="s">
        <v>2023</v>
      </c>
      <c r="E1469" s="21" t="s">
        <v>10666</v>
      </c>
      <c r="F1469" s="20">
        <v>41709</v>
      </c>
      <c r="G1469" s="21" t="s">
        <v>2024</v>
      </c>
      <c r="H1469" t="s">
        <v>1467</v>
      </c>
      <c r="I1469" s="22">
        <v>-11000000</v>
      </c>
      <c r="J1469" s="22">
        <v>-11000000</v>
      </c>
    </row>
    <row r="1470" spans="1:10" x14ac:dyDescent="0.25">
      <c r="A1470" s="21" t="s">
        <v>8740</v>
      </c>
      <c r="B1470" s="21" t="s">
        <v>21768</v>
      </c>
      <c r="C1470" s="21" t="s">
        <v>10667</v>
      </c>
      <c r="D1470" s="21" t="s">
        <v>2025</v>
      </c>
      <c r="E1470" s="21" t="s">
        <v>10668</v>
      </c>
      <c r="F1470" s="20">
        <v>41709</v>
      </c>
      <c r="G1470" s="21" t="s">
        <v>2026</v>
      </c>
      <c r="H1470" t="s">
        <v>1467</v>
      </c>
      <c r="I1470" s="22">
        <v>-130000</v>
      </c>
      <c r="J1470" s="22">
        <v>-130000</v>
      </c>
    </row>
    <row r="1471" spans="1:10" x14ac:dyDescent="0.25">
      <c r="A1471" s="21" t="s">
        <v>8740</v>
      </c>
      <c r="B1471" s="21" t="s">
        <v>21768</v>
      </c>
      <c r="C1471" s="21" t="s">
        <v>169</v>
      </c>
      <c r="D1471" s="21" t="s">
        <v>168</v>
      </c>
      <c r="E1471" s="21" t="s">
        <v>10661</v>
      </c>
      <c r="F1471" s="20">
        <v>41709</v>
      </c>
      <c r="G1471" s="21" t="s">
        <v>2018</v>
      </c>
      <c r="H1471" t="s">
        <v>18322</v>
      </c>
      <c r="I1471" s="22">
        <v>-28320</v>
      </c>
      <c r="J1471" s="22">
        <v>-28320</v>
      </c>
    </row>
    <row r="1472" spans="1:10" x14ac:dyDescent="0.25">
      <c r="A1472" s="21" t="s">
        <v>8740</v>
      </c>
      <c r="B1472" s="21" t="s">
        <v>21768</v>
      </c>
      <c r="C1472" s="21" t="s">
        <v>169</v>
      </c>
      <c r="D1472" s="21" t="s">
        <v>168</v>
      </c>
      <c r="E1472" s="21" t="s">
        <v>10662</v>
      </c>
      <c r="F1472" s="20">
        <v>41709</v>
      </c>
      <c r="G1472" s="21" t="s">
        <v>2019</v>
      </c>
      <c r="H1472" t="s">
        <v>18322</v>
      </c>
      <c r="I1472" s="22">
        <v>-28320</v>
      </c>
      <c r="J1472" s="22">
        <v>-28320</v>
      </c>
    </row>
    <row r="1473" spans="1:10" x14ac:dyDescent="0.25">
      <c r="A1473" s="21" t="s">
        <v>8740</v>
      </c>
      <c r="B1473" s="21" t="s">
        <v>21768</v>
      </c>
      <c r="C1473" s="21" t="s">
        <v>10669</v>
      </c>
      <c r="D1473" s="21" t="s">
        <v>2027</v>
      </c>
      <c r="E1473" s="21" t="s">
        <v>10670</v>
      </c>
      <c r="F1473" s="20">
        <v>41710</v>
      </c>
      <c r="G1473" s="21" t="s">
        <v>2028</v>
      </c>
      <c r="H1473" t="s">
        <v>17862</v>
      </c>
      <c r="I1473" s="22">
        <v>-2175620.86</v>
      </c>
      <c r="J1473" s="22">
        <v>-2175620.86</v>
      </c>
    </row>
    <row r="1474" spans="1:10" x14ac:dyDescent="0.25">
      <c r="A1474" s="21" t="s">
        <v>8740</v>
      </c>
      <c r="B1474" s="21" t="s">
        <v>21768</v>
      </c>
      <c r="C1474" s="21" t="s">
        <v>2003</v>
      </c>
      <c r="D1474" s="21" t="s">
        <v>2002</v>
      </c>
      <c r="E1474" s="21" t="s">
        <v>10671</v>
      </c>
      <c r="F1474" s="20">
        <v>41710</v>
      </c>
      <c r="H1474" t="s">
        <v>2029</v>
      </c>
      <c r="I1474" s="22">
        <v>17176790.920000002</v>
      </c>
      <c r="J1474" s="22">
        <v>17176790.920000002</v>
      </c>
    </row>
    <row r="1475" spans="1:10" x14ac:dyDescent="0.25">
      <c r="A1475" s="21" t="s">
        <v>8738</v>
      </c>
      <c r="B1475" s="21" t="s">
        <v>21768</v>
      </c>
      <c r="C1475" s="21" t="s">
        <v>10672</v>
      </c>
      <c r="D1475" s="21" t="s">
        <v>2030</v>
      </c>
      <c r="E1475" s="21" t="s">
        <v>10673</v>
      </c>
      <c r="F1475" s="20">
        <v>41711</v>
      </c>
      <c r="G1475" s="21" t="s">
        <v>2031</v>
      </c>
      <c r="H1475" t="s">
        <v>15764</v>
      </c>
      <c r="I1475" s="22">
        <v>-59000</v>
      </c>
      <c r="J1475" s="22">
        <v>-59000</v>
      </c>
    </row>
    <row r="1476" spans="1:10" x14ac:dyDescent="0.25">
      <c r="A1476" s="21" t="s">
        <v>9142</v>
      </c>
      <c r="B1476" s="21" t="s">
        <v>21768</v>
      </c>
      <c r="C1476" s="21" t="s">
        <v>10674</v>
      </c>
      <c r="D1476" s="21" t="s">
        <v>2032</v>
      </c>
      <c r="E1476" s="21" t="s">
        <v>10675</v>
      </c>
      <c r="F1476" s="20">
        <v>41711</v>
      </c>
      <c r="G1476" s="21" t="s">
        <v>2033</v>
      </c>
      <c r="H1476" t="s">
        <v>15764</v>
      </c>
      <c r="I1476" s="22">
        <v>-35400</v>
      </c>
      <c r="J1476" s="22">
        <v>-35400</v>
      </c>
    </row>
    <row r="1477" spans="1:10" x14ac:dyDescent="0.25">
      <c r="A1477" s="21" t="s">
        <v>8738</v>
      </c>
      <c r="B1477" s="21" t="s">
        <v>21768</v>
      </c>
      <c r="C1477" s="21" t="s">
        <v>124</v>
      </c>
      <c r="D1477" s="21" t="s">
        <v>123</v>
      </c>
      <c r="E1477" s="21" t="s">
        <v>10676</v>
      </c>
      <c r="F1477" s="20">
        <v>41712</v>
      </c>
      <c r="G1477" s="21" t="s">
        <v>2034</v>
      </c>
      <c r="H1477" t="s">
        <v>15950</v>
      </c>
      <c r="I1477" s="22">
        <v>-42993.3</v>
      </c>
      <c r="J1477" s="22">
        <v>-39204.06</v>
      </c>
    </row>
    <row r="1478" spans="1:10" x14ac:dyDescent="0.25">
      <c r="A1478" s="21" t="s">
        <v>8738</v>
      </c>
      <c r="B1478" s="21" t="s">
        <v>21768</v>
      </c>
      <c r="C1478" s="21" t="s">
        <v>124</v>
      </c>
      <c r="D1478" s="21" t="s">
        <v>123</v>
      </c>
      <c r="E1478" s="21" t="s">
        <v>10677</v>
      </c>
      <c r="F1478" s="20">
        <v>41714</v>
      </c>
      <c r="G1478" s="21" t="s">
        <v>2035</v>
      </c>
      <c r="H1478" t="s">
        <v>15950</v>
      </c>
      <c r="I1478" s="22">
        <v>-42993.3</v>
      </c>
      <c r="J1478" s="22">
        <v>-39204.06</v>
      </c>
    </row>
    <row r="1479" spans="1:10" x14ac:dyDescent="0.25">
      <c r="A1479" s="21" t="s">
        <v>8738</v>
      </c>
      <c r="B1479" s="21" t="s">
        <v>21768</v>
      </c>
      <c r="C1479" s="21" t="s">
        <v>1995</v>
      </c>
      <c r="D1479" s="21" t="s">
        <v>1994</v>
      </c>
      <c r="E1479" s="21" t="s">
        <v>10678</v>
      </c>
      <c r="F1479" s="20">
        <v>41715</v>
      </c>
      <c r="G1479" s="21" t="s">
        <v>2036</v>
      </c>
      <c r="H1479" t="s">
        <v>16015</v>
      </c>
      <c r="I1479" s="22">
        <v>-34196.400000000001</v>
      </c>
      <c r="J1479" s="22">
        <v>-31182.48</v>
      </c>
    </row>
    <row r="1480" spans="1:10" x14ac:dyDescent="0.25">
      <c r="A1480" s="21" t="s">
        <v>8738</v>
      </c>
      <c r="B1480" s="21" t="s">
        <v>21768</v>
      </c>
      <c r="C1480" s="21" t="s">
        <v>1995</v>
      </c>
      <c r="D1480" s="21" t="s">
        <v>1994</v>
      </c>
      <c r="E1480" s="21" t="s">
        <v>10679</v>
      </c>
      <c r="F1480" s="20">
        <v>41715</v>
      </c>
      <c r="G1480" s="21" t="s">
        <v>2037</v>
      </c>
      <c r="H1480" t="s">
        <v>16015</v>
      </c>
      <c r="I1480" s="22">
        <v>-34196.400000000001</v>
      </c>
      <c r="J1480" s="22">
        <v>-31182.48</v>
      </c>
    </row>
    <row r="1481" spans="1:10" x14ac:dyDescent="0.25">
      <c r="A1481" s="21" t="s">
        <v>8738</v>
      </c>
      <c r="B1481" s="21" t="s">
        <v>21768</v>
      </c>
      <c r="C1481" s="21" t="s">
        <v>2039</v>
      </c>
      <c r="D1481" s="21" t="s">
        <v>2038</v>
      </c>
      <c r="E1481" s="21" t="s">
        <v>10680</v>
      </c>
      <c r="F1481" s="20">
        <v>41715</v>
      </c>
      <c r="G1481" s="21" t="s">
        <v>2040</v>
      </c>
      <c r="H1481" t="s">
        <v>16421</v>
      </c>
      <c r="I1481" s="22">
        <v>-35400</v>
      </c>
      <c r="J1481" s="22">
        <v>-28500</v>
      </c>
    </row>
    <row r="1482" spans="1:10" x14ac:dyDescent="0.25">
      <c r="A1482" s="21" t="s">
        <v>9142</v>
      </c>
      <c r="B1482" s="21" t="s">
        <v>21768</v>
      </c>
      <c r="C1482" s="21" t="s">
        <v>10681</v>
      </c>
      <c r="D1482" s="21" t="s">
        <v>2041</v>
      </c>
      <c r="E1482" s="21" t="s">
        <v>10682</v>
      </c>
      <c r="F1482" s="20">
        <v>41715</v>
      </c>
      <c r="G1482" s="21" t="s">
        <v>2042</v>
      </c>
      <c r="H1482" t="s">
        <v>15764</v>
      </c>
      <c r="I1482" s="22">
        <v>-47200</v>
      </c>
      <c r="J1482" s="22">
        <v>-47200</v>
      </c>
    </row>
    <row r="1483" spans="1:10" x14ac:dyDescent="0.25">
      <c r="A1483" s="21" t="s">
        <v>9142</v>
      </c>
      <c r="B1483" s="21" t="s">
        <v>21768</v>
      </c>
      <c r="C1483" s="21" t="s">
        <v>10683</v>
      </c>
      <c r="D1483" s="21" t="s">
        <v>2043</v>
      </c>
      <c r="E1483" s="21" t="s">
        <v>10684</v>
      </c>
      <c r="F1483" s="20">
        <v>41715</v>
      </c>
      <c r="G1483" s="21" t="s">
        <v>2044</v>
      </c>
      <c r="H1483" t="s">
        <v>2045</v>
      </c>
      <c r="I1483" s="22">
        <v>-39861.65</v>
      </c>
      <c r="J1483" s="22">
        <v>-39861.65</v>
      </c>
    </row>
    <row r="1484" spans="1:10" x14ac:dyDescent="0.25">
      <c r="A1484" s="21" t="s">
        <v>8738</v>
      </c>
      <c r="B1484" s="21" t="s">
        <v>21768</v>
      </c>
      <c r="C1484" s="21" t="s">
        <v>564</v>
      </c>
      <c r="D1484" s="21" t="s">
        <v>563</v>
      </c>
      <c r="E1484" s="21" t="s">
        <v>10685</v>
      </c>
      <c r="F1484" s="20">
        <v>41716</v>
      </c>
      <c r="H1484" t="s">
        <v>2046</v>
      </c>
      <c r="I1484" s="22">
        <v>-934.18</v>
      </c>
      <c r="J1484" s="22">
        <v>-934.18</v>
      </c>
    </row>
    <row r="1485" spans="1:10" x14ac:dyDescent="0.25">
      <c r="A1485" s="21" t="s">
        <v>8738</v>
      </c>
      <c r="B1485" s="21" t="s">
        <v>21768</v>
      </c>
      <c r="C1485" s="21" t="s">
        <v>564</v>
      </c>
      <c r="D1485" s="21" t="s">
        <v>563</v>
      </c>
      <c r="E1485" s="21" t="s">
        <v>10686</v>
      </c>
      <c r="F1485" s="20">
        <v>41716</v>
      </c>
      <c r="H1485" t="s">
        <v>2047</v>
      </c>
      <c r="I1485" s="22">
        <v>-989.52</v>
      </c>
      <c r="J1485" s="22">
        <v>-989.52</v>
      </c>
    </row>
    <row r="1486" spans="1:10" x14ac:dyDescent="0.25">
      <c r="A1486" s="21" t="s">
        <v>8738</v>
      </c>
      <c r="B1486" s="21" t="s">
        <v>21768</v>
      </c>
      <c r="C1486" s="21" t="s">
        <v>564</v>
      </c>
      <c r="D1486" s="21" t="s">
        <v>563</v>
      </c>
      <c r="E1486" s="21" t="s">
        <v>10687</v>
      </c>
      <c r="F1486" s="20">
        <v>41716</v>
      </c>
      <c r="H1486" t="s">
        <v>2048</v>
      </c>
      <c r="I1486" s="22">
        <v>-683.2</v>
      </c>
      <c r="J1486" s="22">
        <v>-683.2</v>
      </c>
    </row>
    <row r="1487" spans="1:10" x14ac:dyDescent="0.25">
      <c r="A1487" s="21" t="s">
        <v>8738</v>
      </c>
      <c r="B1487" s="21" t="s">
        <v>21768</v>
      </c>
      <c r="C1487" s="21" t="s">
        <v>564</v>
      </c>
      <c r="D1487" s="21" t="s">
        <v>563</v>
      </c>
      <c r="E1487" s="21" t="s">
        <v>10688</v>
      </c>
      <c r="F1487" s="20">
        <v>41716</v>
      </c>
      <c r="H1487" t="s">
        <v>2049</v>
      </c>
      <c r="I1487" s="22">
        <v>-723.68</v>
      </c>
      <c r="J1487" s="22">
        <v>-723.68</v>
      </c>
    </row>
    <row r="1488" spans="1:10" x14ac:dyDescent="0.25">
      <c r="A1488" s="21" t="s">
        <v>8738</v>
      </c>
      <c r="B1488" s="21" t="s">
        <v>21768</v>
      </c>
      <c r="C1488" s="21" t="s">
        <v>564</v>
      </c>
      <c r="D1488" s="21" t="s">
        <v>563</v>
      </c>
      <c r="E1488" s="21" t="s">
        <v>10689</v>
      </c>
      <c r="F1488" s="20">
        <v>41716</v>
      </c>
      <c r="H1488" t="s">
        <v>2050</v>
      </c>
      <c r="I1488" s="22">
        <v>-1262.8</v>
      </c>
      <c r="J1488" s="22">
        <v>-1262.8</v>
      </c>
    </row>
    <row r="1489" spans="1:10" x14ac:dyDescent="0.25">
      <c r="A1489" s="21" t="s">
        <v>8738</v>
      </c>
      <c r="B1489" s="21" t="s">
        <v>21768</v>
      </c>
      <c r="C1489" s="21" t="s">
        <v>564</v>
      </c>
      <c r="D1489" s="21" t="s">
        <v>563</v>
      </c>
      <c r="E1489" s="21" t="s">
        <v>10690</v>
      </c>
      <c r="F1489" s="20">
        <v>41716</v>
      </c>
      <c r="H1489" t="s">
        <v>2051</v>
      </c>
      <c r="I1489" s="22">
        <v>-1337.6</v>
      </c>
      <c r="J1489" s="22">
        <v>-1337.6</v>
      </c>
    </row>
    <row r="1490" spans="1:10" x14ac:dyDescent="0.25">
      <c r="A1490" s="21" t="s">
        <v>8738</v>
      </c>
      <c r="B1490" s="21" t="s">
        <v>21768</v>
      </c>
      <c r="C1490" s="21" t="s">
        <v>564</v>
      </c>
      <c r="D1490" s="21" t="s">
        <v>563</v>
      </c>
      <c r="E1490" s="21" t="s">
        <v>10691</v>
      </c>
      <c r="F1490" s="20">
        <v>41716</v>
      </c>
      <c r="H1490" t="s">
        <v>2052</v>
      </c>
      <c r="I1490" s="22">
        <v>-1607.2</v>
      </c>
      <c r="J1490" s="22">
        <v>-1607.2</v>
      </c>
    </row>
    <row r="1491" spans="1:10" x14ac:dyDescent="0.25">
      <c r="A1491" s="21" t="s">
        <v>8738</v>
      </c>
      <c r="B1491" s="21" t="s">
        <v>21768</v>
      </c>
      <c r="C1491" s="21" t="s">
        <v>564</v>
      </c>
      <c r="D1491" s="21" t="s">
        <v>563</v>
      </c>
      <c r="E1491" s="21" t="s">
        <v>10692</v>
      </c>
      <c r="F1491" s="20">
        <v>41716</v>
      </c>
      <c r="H1491" t="s">
        <v>2053</v>
      </c>
      <c r="I1491" s="22">
        <v>-1702.4</v>
      </c>
      <c r="J1491" s="22">
        <v>-1702.4</v>
      </c>
    </row>
    <row r="1492" spans="1:10" x14ac:dyDescent="0.25">
      <c r="A1492" s="21" t="s">
        <v>8738</v>
      </c>
      <c r="B1492" s="21" t="s">
        <v>21768</v>
      </c>
      <c r="C1492" s="21" t="s">
        <v>564</v>
      </c>
      <c r="D1492" s="21" t="s">
        <v>563</v>
      </c>
      <c r="E1492" s="21" t="s">
        <v>10693</v>
      </c>
      <c r="F1492" s="20">
        <v>41716</v>
      </c>
      <c r="H1492" t="s">
        <v>2054</v>
      </c>
      <c r="I1492" s="22">
        <v>-2052.4899999999998</v>
      </c>
      <c r="J1492" s="22">
        <v>-2052.4899999999998</v>
      </c>
    </row>
    <row r="1493" spans="1:10" x14ac:dyDescent="0.25">
      <c r="A1493" s="21" t="s">
        <v>8738</v>
      </c>
      <c r="B1493" s="21" t="s">
        <v>21768</v>
      </c>
      <c r="C1493" s="21" t="s">
        <v>564</v>
      </c>
      <c r="D1493" s="21" t="s">
        <v>563</v>
      </c>
      <c r="E1493" s="21" t="s">
        <v>10694</v>
      </c>
      <c r="F1493" s="20">
        <v>41716</v>
      </c>
      <c r="H1493" t="s">
        <v>2017</v>
      </c>
      <c r="I1493" s="22">
        <v>-2173.06</v>
      </c>
      <c r="J1493" s="22">
        <v>-2173.06</v>
      </c>
    </row>
    <row r="1494" spans="1:10" x14ac:dyDescent="0.25">
      <c r="A1494" s="21" t="s">
        <v>8738</v>
      </c>
      <c r="B1494" s="21" t="s">
        <v>21768</v>
      </c>
      <c r="C1494" s="21" t="s">
        <v>564</v>
      </c>
      <c r="D1494" s="21" t="s">
        <v>563</v>
      </c>
      <c r="E1494" s="21" t="s">
        <v>10695</v>
      </c>
      <c r="F1494" s="20">
        <v>41716</v>
      </c>
      <c r="H1494" t="s">
        <v>2055</v>
      </c>
      <c r="I1494" s="22">
        <v>-1652.16</v>
      </c>
      <c r="J1494" s="22">
        <v>-1652.16</v>
      </c>
    </row>
    <row r="1495" spans="1:10" x14ac:dyDescent="0.25">
      <c r="A1495" s="21" t="s">
        <v>8738</v>
      </c>
      <c r="B1495" s="21" t="s">
        <v>21768</v>
      </c>
      <c r="C1495" s="21" t="s">
        <v>564</v>
      </c>
      <c r="D1495" s="21" t="s">
        <v>563</v>
      </c>
      <c r="E1495" s="21" t="s">
        <v>10696</v>
      </c>
      <c r="F1495" s="20">
        <v>41716</v>
      </c>
      <c r="H1495" t="s">
        <v>2056</v>
      </c>
      <c r="I1495" s="22">
        <v>-1750.02</v>
      </c>
      <c r="J1495" s="22">
        <v>-1750.02</v>
      </c>
    </row>
    <row r="1496" spans="1:10" x14ac:dyDescent="0.25">
      <c r="A1496" s="21" t="s">
        <v>8738</v>
      </c>
      <c r="B1496" s="21" t="s">
        <v>21768</v>
      </c>
      <c r="C1496" s="21" t="s">
        <v>564</v>
      </c>
      <c r="D1496" s="21" t="s">
        <v>563</v>
      </c>
      <c r="E1496" s="21" t="s">
        <v>10697</v>
      </c>
      <c r="F1496" s="20">
        <v>41716</v>
      </c>
      <c r="H1496" t="s">
        <v>2057</v>
      </c>
      <c r="I1496" s="22">
        <v>-9097.9</v>
      </c>
      <c r="J1496" s="22">
        <v>-9097.9</v>
      </c>
    </row>
    <row r="1497" spans="1:10" x14ac:dyDescent="0.25">
      <c r="A1497" s="21" t="s">
        <v>8738</v>
      </c>
      <c r="B1497" s="21" t="s">
        <v>21768</v>
      </c>
      <c r="C1497" s="21" t="s">
        <v>564</v>
      </c>
      <c r="D1497" s="21" t="s">
        <v>563</v>
      </c>
      <c r="E1497" s="21" t="s">
        <v>10698</v>
      </c>
      <c r="F1497" s="20">
        <v>41716</v>
      </c>
      <c r="H1497" t="s">
        <v>2058</v>
      </c>
      <c r="I1497" s="22">
        <v>-9636.7999999999993</v>
      </c>
      <c r="J1497" s="22">
        <v>-9636.7999999999993</v>
      </c>
    </row>
    <row r="1498" spans="1:10" x14ac:dyDescent="0.25">
      <c r="A1498" s="21" t="s">
        <v>8738</v>
      </c>
      <c r="B1498" s="21" t="s">
        <v>21768</v>
      </c>
      <c r="C1498" s="21" t="s">
        <v>564</v>
      </c>
      <c r="D1498" s="21" t="s">
        <v>563</v>
      </c>
      <c r="E1498" s="21" t="s">
        <v>10699</v>
      </c>
      <c r="F1498" s="20">
        <v>41716</v>
      </c>
      <c r="H1498" t="s">
        <v>2059</v>
      </c>
      <c r="I1498" s="22">
        <v>-2167.7199999999998</v>
      </c>
      <c r="J1498" s="22">
        <v>-2167.7199999999998</v>
      </c>
    </row>
    <row r="1499" spans="1:10" x14ac:dyDescent="0.25">
      <c r="A1499" s="21" t="s">
        <v>8738</v>
      </c>
      <c r="B1499" s="21" t="s">
        <v>21768</v>
      </c>
      <c r="C1499" s="21" t="s">
        <v>564</v>
      </c>
      <c r="D1499" s="21" t="s">
        <v>563</v>
      </c>
      <c r="E1499" s="21" t="s">
        <v>10700</v>
      </c>
      <c r="F1499" s="20">
        <v>41716</v>
      </c>
      <c r="H1499" t="s">
        <v>2060</v>
      </c>
      <c r="I1499" s="22">
        <v>-2296.12</v>
      </c>
      <c r="J1499" s="22">
        <v>-2296.12</v>
      </c>
    </row>
    <row r="1500" spans="1:10" x14ac:dyDescent="0.25">
      <c r="A1500" s="21" t="s">
        <v>8740</v>
      </c>
      <c r="B1500" s="21" t="s">
        <v>21768</v>
      </c>
      <c r="C1500" s="21" t="s">
        <v>10701</v>
      </c>
      <c r="D1500" s="21" t="s">
        <v>2061</v>
      </c>
      <c r="E1500" s="21" t="s">
        <v>10702</v>
      </c>
      <c r="F1500" s="20">
        <v>41716</v>
      </c>
      <c r="G1500" s="21" t="s">
        <v>2062</v>
      </c>
      <c r="H1500" t="s">
        <v>17594</v>
      </c>
      <c r="I1500" s="22">
        <v>-2315520</v>
      </c>
      <c r="J1500" s="22">
        <v>-2315520</v>
      </c>
    </row>
    <row r="1501" spans="1:10" x14ac:dyDescent="0.25">
      <c r="A1501" s="21" t="s">
        <v>8738</v>
      </c>
      <c r="B1501" s="21" t="s">
        <v>21768</v>
      </c>
      <c r="C1501" s="21" t="s">
        <v>124</v>
      </c>
      <c r="D1501" s="21" t="s">
        <v>123</v>
      </c>
      <c r="E1501" s="21" t="s">
        <v>10703</v>
      </c>
      <c r="F1501" s="20">
        <v>41717</v>
      </c>
      <c r="G1501" s="21" t="s">
        <v>2063</v>
      </c>
      <c r="H1501" t="s">
        <v>15950</v>
      </c>
      <c r="I1501" s="22">
        <v>-42993.3</v>
      </c>
      <c r="J1501" s="22">
        <v>-39204.06</v>
      </c>
    </row>
    <row r="1502" spans="1:10" x14ac:dyDescent="0.25">
      <c r="A1502" s="21" t="s">
        <v>8740</v>
      </c>
      <c r="B1502" s="21" t="s">
        <v>21768</v>
      </c>
      <c r="C1502" s="21" t="s">
        <v>10704</v>
      </c>
      <c r="D1502" s="21" t="s">
        <v>2064</v>
      </c>
      <c r="E1502" s="21" t="s">
        <v>10705</v>
      </c>
      <c r="F1502" s="20">
        <v>41718</v>
      </c>
      <c r="G1502" s="21" t="s">
        <v>2065</v>
      </c>
      <c r="H1502" t="s">
        <v>2066</v>
      </c>
      <c r="I1502" s="22">
        <v>-10427340</v>
      </c>
      <c r="J1502" s="22">
        <v>-10427340</v>
      </c>
    </row>
    <row r="1503" spans="1:10" x14ac:dyDescent="0.25">
      <c r="A1503" s="21" t="s">
        <v>8738</v>
      </c>
      <c r="B1503" s="21" t="s">
        <v>21768</v>
      </c>
      <c r="C1503" s="21" t="s">
        <v>564</v>
      </c>
      <c r="D1503" s="21" t="s">
        <v>563</v>
      </c>
      <c r="E1503" s="21" t="s">
        <v>10706</v>
      </c>
      <c r="F1503" s="20">
        <v>41719</v>
      </c>
      <c r="H1503" t="s">
        <v>2067</v>
      </c>
      <c r="I1503" s="22">
        <v>-990.15</v>
      </c>
      <c r="J1503" s="22">
        <v>-990.15</v>
      </c>
    </row>
    <row r="1504" spans="1:10" x14ac:dyDescent="0.25">
      <c r="A1504" s="21" t="s">
        <v>8738</v>
      </c>
      <c r="B1504" s="21" t="s">
        <v>21768</v>
      </c>
      <c r="C1504" s="21" t="s">
        <v>564</v>
      </c>
      <c r="D1504" s="21" t="s">
        <v>563</v>
      </c>
      <c r="E1504" s="21" t="s">
        <v>10707</v>
      </c>
      <c r="F1504" s="20">
        <v>41719</v>
      </c>
      <c r="H1504" t="s">
        <v>2068</v>
      </c>
      <c r="I1504" s="22">
        <v>-1048.8</v>
      </c>
      <c r="J1504" s="22">
        <v>-1048.8</v>
      </c>
    </row>
    <row r="1505" spans="1:10" x14ac:dyDescent="0.25">
      <c r="A1505" s="21" t="s">
        <v>8740</v>
      </c>
      <c r="B1505" s="21" t="s">
        <v>21768</v>
      </c>
      <c r="C1505" s="21" t="s">
        <v>10202</v>
      </c>
      <c r="D1505" s="21" t="s">
        <v>1551</v>
      </c>
      <c r="E1505" s="21" t="s">
        <v>10708</v>
      </c>
      <c r="F1505" s="20">
        <v>41719</v>
      </c>
      <c r="H1505" t="s">
        <v>18699</v>
      </c>
      <c r="I1505" s="22">
        <v>-13511402.560000001</v>
      </c>
      <c r="J1505" s="22">
        <v>-13511402.560000001</v>
      </c>
    </row>
    <row r="1506" spans="1:10" x14ac:dyDescent="0.25">
      <c r="A1506" s="21" t="s">
        <v>8740</v>
      </c>
      <c r="B1506" s="21" t="s">
        <v>21768</v>
      </c>
      <c r="C1506" s="21" t="s">
        <v>10202</v>
      </c>
      <c r="D1506" s="21" t="s">
        <v>1551</v>
      </c>
      <c r="E1506" s="21" t="s">
        <v>10709</v>
      </c>
      <c r="F1506" s="20">
        <v>41719</v>
      </c>
      <c r="H1506" t="s">
        <v>1550</v>
      </c>
      <c r="I1506" s="22">
        <v>13511402.560000001</v>
      </c>
      <c r="J1506" s="22">
        <v>13511402.560000001</v>
      </c>
    </row>
    <row r="1507" spans="1:10" x14ac:dyDescent="0.25">
      <c r="A1507" s="21" t="s">
        <v>8738</v>
      </c>
      <c r="B1507" s="21" t="s">
        <v>21768</v>
      </c>
      <c r="C1507" s="21" t="s">
        <v>10712</v>
      </c>
      <c r="D1507" s="21" t="s">
        <v>2071</v>
      </c>
      <c r="E1507" s="21" t="s">
        <v>10713</v>
      </c>
      <c r="F1507" s="20">
        <v>41722</v>
      </c>
      <c r="G1507" s="21" t="s">
        <v>2072</v>
      </c>
      <c r="H1507" t="s">
        <v>15768</v>
      </c>
      <c r="I1507" s="22">
        <v>-17700</v>
      </c>
      <c r="J1507" s="22">
        <v>-17700</v>
      </c>
    </row>
    <row r="1508" spans="1:10" x14ac:dyDescent="0.25">
      <c r="A1508" s="21" t="s">
        <v>8738</v>
      </c>
      <c r="B1508" s="21" t="s">
        <v>21768</v>
      </c>
      <c r="C1508" s="21" t="s">
        <v>2074</v>
      </c>
      <c r="D1508" s="21" t="s">
        <v>2073</v>
      </c>
      <c r="E1508" s="21" t="s">
        <v>10714</v>
      </c>
      <c r="F1508" s="20">
        <v>41722</v>
      </c>
      <c r="G1508" s="21" t="s">
        <v>2075</v>
      </c>
      <c r="H1508" t="s">
        <v>15868</v>
      </c>
      <c r="I1508" s="22">
        <v>-35400</v>
      </c>
      <c r="J1508" s="22">
        <v>-35400</v>
      </c>
    </row>
    <row r="1509" spans="1:10" x14ac:dyDescent="0.25">
      <c r="A1509" s="21" t="s">
        <v>8738</v>
      </c>
      <c r="B1509" s="21" t="s">
        <v>21768</v>
      </c>
      <c r="C1509" s="21" t="s">
        <v>564</v>
      </c>
      <c r="D1509" s="21" t="s">
        <v>563</v>
      </c>
      <c r="E1509" s="21" t="s">
        <v>10710</v>
      </c>
      <c r="F1509" s="20">
        <v>41722</v>
      </c>
      <c r="H1509" t="s">
        <v>2069</v>
      </c>
      <c r="I1509" s="22">
        <v>-25399.5</v>
      </c>
      <c r="J1509" s="22">
        <v>-25399.5</v>
      </c>
    </row>
    <row r="1510" spans="1:10" x14ac:dyDescent="0.25">
      <c r="A1510" s="21" t="s">
        <v>8738</v>
      </c>
      <c r="B1510" s="21" t="s">
        <v>21768</v>
      </c>
      <c r="C1510" s="21" t="s">
        <v>564</v>
      </c>
      <c r="D1510" s="21" t="s">
        <v>563</v>
      </c>
      <c r="E1510" s="21" t="s">
        <v>10711</v>
      </c>
      <c r="F1510" s="20">
        <v>41722</v>
      </c>
      <c r="H1510" t="s">
        <v>2070</v>
      </c>
      <c r="I1510" s="22">
        <v>-26904</v>
      </c>
      <c r="J1510" s="22">
        <v>-26904</v>
      </c>
    </row>
    <row r="1511" spans="1:10" x14ac:dyDescent="0.25">
      <c r="A1511" s="21" t="s">
        <v>9142</v>
      </c>
      <c r="B1511" s="21" t="s">
        <v>21768</v>
      </c>
      <c r="C1511" s="21" t="s">
        <v>10715</v>
      </c>
      <c r="D1511" s="21" t="s">
        <v>2076</v>
      </c>
      <c r="E1511" s="21" t="s">
        <v>10716</v>
      </c>
      <c r="F1511" s="20">
        <v>41722</v>
      </c>
      <c r="G1511" s="21" t="s">
        <v>2077</v>
      </c>
      <c r="H1511" t="s">
        <v>2078</v>
      </c>
      <c r="I1511" s="22">
        <v>-1870</v>
      </c>
      <c r="J1511" s="22">
        <v>-1870</v>
      </c>
    </row>
    <row r="1512" spans="1:10" x14ac:dyDescent="0.25">
      <c r="A1512" s="21" t="s">
        <v>9142</v>
      </c>
      <c r="B1512" s="21" t="s">
        <v>21768</v>
      </c>
      <c r="C1512" s="21" t="s">
        <v>10717</v>
      </c>
      <c r="D1512" s="21" t="s">
        <v>2079</v>
      </c>
      <c r="E1512" s="21" t="s">
        <v>10718</v>
      </c>
      <c r="F1512" s="20">
        <v>41722</v>
      </c>
      <c r="H1512" t="s">
        <v>2080</v>
      </c>
      <c r="I1512" s="22">
        <v>-87478.7</v>
      </c>
      <c r="J1512" s="22">
        <v>-87478.7</v>
      </c>
    </row>
    <row r="1513" spans="1:10" x14ac:dyDescent="0.25">
      <c r="A1513" s="21" t="s">
        <v>9142</v>
      </c>
      <c r="B1513" s="21" t="s">
        <v>21768</v>
      </c>
      <c r="C1513" s="21" t="s">
        <v>10719</v>
      </c>
      <c r="D1513" s="21" t="s">
        <v>2081</v>
      </c>
      <c r="E1513" s="21" t="s">
        <v>10720</v>
      </c>
      <c r="F1513" s="20">
        <v>41722</v>
      </c>
      <c r="H1513" t="s">
        <v>2080</v>
      </c>
      <c r="I1513" s="22">
        <v>-73365.2</v>
      </c>
      <c r="J1513" s="22">
        <v>-73365.2</v>
      </c>
    </row>
    <row r="1514" spans="1:10" x14ac:dyDescent="0.25">
      <c r="A1514" s="21" t="s">
        <v>9142</v>
      </c>
      <c r="B1514" s="21" t="s">
        <v>21768</v>
      </c>
      <c r="C1514" s="21" t="s">
        <v>10721</v>
      </c>
      <c r="D1514" s="21" t="s">
        <v>2082</v>
      </c>
      <c r="E1514" s="21" t="s">
        <v>10722</v>
      </c>
      <c r="F1514" s="20">
        <v>41722</v>
      </c>
      <c r="H1514" t="s">
        <v>2083</v>
      </c>
      <c r="I1514" s="22">
        <v>-87478.7</v>
      </c>
      <c r="J1514" s="22">
        <v>-87478.7</v>
      </c>
    </row>
    <row r="1515" spans="1:10" x14ac:dyDescent="0.25">
      <c r="A1515" s="21" t="s">
        <v>8738</v>
      </c>
      <c r="B1515" s="21" t="s">
        <v>21768</v>
      </c>
      <c r="C1515" s="21" t="s">
        <v>10723</v>
      </c>
      <c r="D1515" s="21" t="s">
        <v>2084</v>
      </c>
      <c r="E1515" s="21" t="s">
        <v>10724</v>
      </c>
      <c r="F1515" s="20">
        <v>41723</v>
      </c>
      <c r="G1515" s="21" t="s">
        <v>2085</v>
      </c>
      <c r="H1515" t="s">
        <v>15769</v>
      </c>
      <c r="I1515" s="22">
        <v>-17700</v>
      </c>
      <c r="J1515" s="22">
        <v>-17700</v>
      </c>
    </row>
    <row r="1516" spans="1:10" x14ac:dyDescent="0.25">
      <c r="A1516" s="21" t="s">
        <v>8738</v>
      </c>
      <c r="B1516" s="21" t="s">
        <v>21768</v>
      </c>
      <c r="C1516" s="21" t="s">
        <v>564</v>
      </c>
      <c r="D1516" s="21" t="s">
        <v>563</v>
      </c>
      <c r="E1516" s="21" t="s">
        <v>10725</v>
      </c>
      <c r="F1516" s="20">
        <v>41723</v>
      </c>
      <c r="H1516" t="s">
        <v>2086</v>
      </c>
      <c r="I1516" s="22">
        <v>-205133.25</v>
      </c>
      <c r="J1516" s="22">
        <v>-205133.25</v>
      </c>
    </row>
    <row r="1517" spans="1:10" x14ac:dyDescent="0.25">
      <c r="A1517" s="21" t="s">
        <v>8738</v>
      </c>
      <c r="B1517" s="21" t="s">
        <v>21768</v>
      </c>
      <c r="C1517" s="21" t="s">
        <v>564</v>
      </c>
      <c r="D1517" s="21" t="s">
        <v>563</v>
      </c>
      <c r="E1517" s="21" t="s">
        <v>10726</v>
      </c>
      <c r="F1517" s="20">
        <v>41723</v>
      </c>
      <c r="H1517" t="s">
        <v>2087</v>
      </c>
      <c r="I1517" s="22">
        <v>-217284</v>
      </c>
      <c r="J1517" s="22">
        <v>-217284</v>
      </c>
    </row>
    <row r="1518" spans="1:10" x14ac:dyDescent="0.25">
      <c r="A1518" s="21" t="s">
        <v>9142</v>
      </c>
      <c r="B1518" s="21" t="s">
        <v>21768</v>
      </c>
      <c r="C1518" s="21" t="s">
        <v>10727</v>
      </c>
      <c r="D1518" s="21" t="s">
        <v>2088</v>
      </c>
      <c r="E1518" s="21" t="s">
        <v>10728</v>
      </c>
      <c r="F1518" s="20">
        <v>41723</v>
      </c>
      <c r="H1518" t="s">
        <v>2089</v>
      </c>
      <c r="I1518" s="22">
        <v>-43726.85</v>
      </c>
      <c r="J1518" s="22">
        <v>-43726.85</v>
      </c>
    </row>
    <row r="1519" spans="1:10" x14ac:dyDescent="0.25">
      <c r="A1519" s="21" t="s">
        <v>9142</v>
      </c>
      <c r="B1519" s="21" t="s">
        <v>21768</v>
      </c>
      <c r="C1519" s="21" t="s">
        <v>10729</v>
      </c>
      <c r="D1519" s="21" t="s">
        <v>2090</v>
      </c>
      <c r="E1519" s="21" t="s">
        <v>10730</v>
      </c>
      <c r="F1519" s="20">
        <v>41723</v>
      </c>
      <c r="H1519" t="s">
        <v>2089</v>
      </c>
      <c r="I1519" s="22">
        <v>-42315.5</v>
      </c>
      <c r="J1519" s="22">
        <v>-42315.5</v>
      </c>
    </row>
    <row r="1520" spans="1:10" x14ac:dyDescent="0.25">
      <c r="A1520" s="21" t="s">
        <v>9142</v>
      </c>
      <c r="B1520" s="21" t="s">
        <v>21768</v>
      </c>
      <c r="C1520" s="21" t="s">
        <v>10731</v>
      </c>
      <c r="D1520" s="21" t="s">
        <v>2091</v>
      </c>
      <c r="E1520" s="21" t="s">
        <v>10732</v>
      </c>
      <c r="F1520" s="20">
        <v>41723</v>
      </c>
      <c r="H1520" t="s">
        <v>2089</v>
      </c>
      <c r="I1520" s="22">
        <v>-48901.8</v>
      </c>
      <c r="J1520" s="22">
        <v>-48901.8</v>
      </c>
    </row>
    <row r="1521" spans="1:10" x14ac:dyDescent="0.25">
      <c r="A1521" s="21" t="s">
        <v>9142</v>
      </c>
      <c r="B1521" s="21" t="s">
        <v>21768</v>
      </c>
      <c r="C1521" s="21" t="s">
        <v>10733</v>
      </c>
      <c r="D1521" s="21" t="s">
        <v>2092</v>
      </c>
      <c r="E1521" s="21" t="s">
        <v>10734</v>
      </c>
      <c r="F1521" s="20">
        <v>41723</v>
      </c>
      <c r="H1521" t="s">
        <v>2093</v>
      </c>
      <c r="I1521" s="22">
        <v>-42315.5</v>
      </c>
      <c r="J1521" s="22">
        <v>-42315.5</v>
      </c>
    </row>
    <row r="1522" spans="1:10" x14ac:dyDescent="0.25">
      <c r="A1522" s="21" t="s">
        <v>9142</v>
      </c>
      <c r="B1522" s="21" t="s">
        <v>21768</v>
      </c>
      <c r="C1522" s="21" t="s">
        <v>10735</v>
      </c>
      <c r="D1522" s="21" t="s">
        <v>2094</v>
      </c>
      <c r="E1522" s="21" t="s">
        <v>10736</v>
      </c>
      <c r="F1522" s="20">
        <v>41723</v>
      </c>
      <c r="H1522" t="s">
        <v>2089</v>
      </c>
      <c r="I1522" s="22">
        <v>-73365.2</v>
      </c>
      <c r="J1522" s="22">
        <v>-73365.2</v>
      </c>
    </row>
    <row r="1523" spans="1:10" x14ac:dyDescent="0.25">
      <c r="A1523" s="21" t="s">
        <v>9142</v>
      </c>
      <c r="B1523" s="21" t="s">
        <v>21768</v>
      </c>
      <c r="C1523" s="21" t="s">
        <v>10737</v>
      </c>
      <c r="D1523" s="21" t="s">
        <v>2095</v>
      </c>
      <c r="E1523" s="21" t="s">
        <v>10738</v>
      </c>
      <c r="F1523" s="20">
        <v>41723</v>
      </c>
      <c r="H1523" t="s">
        <v>2089</v>
      </c>
      <c r="I1523" s="22">
        <v>-43726.85</v>
      </c>
      <c r="J1523" s="22">
        <v>-43726.85</v>
      </c>
    </row>
    <row r="1524" spans="1:10" x14ac:dyDescent="0.25">
      <c r="A1524" s="21" t="s">
        <v>9142</v>
      </c>
      <c r="B1524" s="21" t="s">
        <v>21768</v>
      </c>
      <c r="C1524" s="21" t="s">
        <v>10739</v>
      </c>
      <c r="D1524" s="21" t="s">
        <v>2096</v>
      </c>
      <c r="E1524" s="21" t="s">
        <v>10740</v>
      </c>
      <c r="F1524" s="20">
        <v>41723</v>
      </c>
      <c r="H1524" t="s">
        <v>2089</v>
      </c>
      <c r="I1524" s="22">
        <v>-87478.7</v>
      </c>
      <c r="J1524" s="22">
        <v>-87478.7</v>
      </c>
    </row>
    <row r="1525" spans="1:10" x14ac:dyDescent="0.25">
      <c r="A1525" s="21" t="s">
        <v>9142</v>
      </c>
      <c r="B1525" s="21" t="s">
        <v>21768</v>
      </c>
      <c r="C1525" s="21" t="s">
        <v>10741</v>
      </c>
      <c r="D1525" s="21" t="s">
        <v>2097</v>
      </c>
      <c r="E1525" s="21" t="s">
        <v>10742</v>
      </c>
      <c r="F1525" s="20">
        <v>41723</v>
      </c>
      <c r="H1525" t="s">
        <v>2089</v>
      </c>
      <c r="I1525" s="22">
        <v>-87478.7</v>
      </c>
      <c r="J1525" s="22">
        <v>-87478.7</v>
      </c>
    </row>
    <row r="1526" spans="1:10" x14ac:dyDescent="0.25">
      <c r="A1526" s="21" t="s">
        <v>8740</v>
      </c>
      <c r="B1526" s="21" t="s">
        <v>21768</v>
      </c>
      <c r="C1526" s="21" t="s">
        <v>10743</v>
      </c>
      <c r="D1526" s="21" t="s">
        <v>2098</v>
      </c>
      <c r="E1526" s="21" t="s">
        <v>10744</v>
      </c>
      <c r="F1526" s="20">
        <v>41723</v>
      </c>
      <c r="G1526" s="21" t="s">
        <v>2099</v>
      </c>
      <c r="H1526" t="s">
        <v>17532</v>
      </c>
      <c r="I1526" s="22">
        <v>-118000</v>
      </c>
      <c r="J1526" s="22">
        <v>-90000</v>
      </c>
    </row>
    <row r="1527" spans="1:10" x14ac:dyDescent="0.25">
      <c r="A1527" s="21" t="s">
        <v>8740</v>
      </c>
      <c r="B1527" s="21" t="s">
        <v>21768</v>
      </c>
      <c r="C1527" s="21" t="s">
        <v>10745</v>
      </c>
      <c r="D1527" s="21" t="s">
        <v>2100</v>
      </c>
      <c r="E1527" s="21" t="s">
        <v>10746</v>
      </c>
      <c r="F1527" s="20">
        <v>41723</v>
      </c>
      <c r="G1527" s="21" t="s">
        <v>2101</v>
      </c>
      <c r="H1527" t="s">
        <v>2102</v>
      </c>
      <c r="I1527" s="22">
        <v>1298546.0900000001</v>
      </c>
      <c r="J1527" s="22">
        <v>1298546.0900000001</v>
      </c>
    </row>
    <row r="1528" spans="1:10" x14ac:dyDescent="0.25">
      <c r="A1528" s="21" t="s">
        <v>8740</v>
      </c>
      <c r="B1528" s="21" t="s">
        <v>21768</v>
      </c>
      <c r="C1528" s="21" t="s">
        <v>10747</v>
      </c>
      <c r="D1528" s="21" t="s">
        <v>2103</v>
      </c>
      <c r="E1528" s="21" t="s">
        <v>10748</v>
      </c>
      <c r="F1528" s="20">
        <v>41723</v>
      </c>
      <c r="G1528" s="21" t="s">
        <v>2104</v>
      </c>
      <c r="H1528" t="s">
        <v>2105</v>
      </c>
      <c r="I1528" s="22">
        <v>1981065.08</v>
      </c>
      <c r="J1528" s="22">
        <v>1981065.08</v>
      </c>
    </row>
    <row r="1529" spans="1:10" x14ac:dyDescent="0.25">
      <c r="A1529" s="21" t="s">
        <v>9142</v>
      </c>
      <c r="B1529" s="21" t="s">
        <v>21768</v>
      </c>
      <c r="C1529" s="21" t="s">
        <v>683</v>
      </c>
      <c r="D1529" s="21" t="s">
        <v>682</v>
      </c>
      <c r="E1529" s="21" t="s">
        <v>10749</v>
      </c>
      <c r="F1529" s="20">
        <v>41724</v>
      </c>
      <c r="G1529" s="21" t="s">
        <v>2106</v>
      </c>
      <c r="H1529" t="s">
        <v>16795</v>
      </c>
      <c r="I1529" s="22">
        <v>-37600.699999999997</v>
      </c>
      <c r="J1529" s="22">
        <v>-37600.699999999997</v>
      </c>
    </row>
    <row r="1530" spans="1:10" x14ac:dyDescent="0.25">
      <c r="A1530" s="21" t="s">
        <v>8740</v>
      </c>
      <c r="B1530" s="21" t="s">
        <v>21768</v>
      </c>
      <c r="C1530" s="21" t="s">
        <v>10220</v>
      </c>
      <c r="D1530" s="21" t="s">
        <v>1571</v>
      </c>
      <c r="E1530" s="21" t="s">
        <v>10750</v>
      </c>
      <c r="F1530" s="20">
        <v>41724</v>
      </c>
      <c r="G1530" s="21" t="s">
        <v>2107</v>
      </c>
      <c r="H1530" t="s">
        <v>2107</v>
      </c>
      <c r="I1530" s="22">
        <v>-25000</v>
      </c>
      <c r="J1530" s="22">
        <v>-25000</v>
      </c>
    </row>
    <row r="1531" spans="1:10" x14ac:dyDescent="0.25">
      <c r="A1531" s="21" t="s">
        <v>8738</v>
      </c>
      <c r="B1531" s="21" t="s">
        <v>21768</v>
      </c>
      <c r="C1531" s="21" t="s">
        <v>10548</v>
      </c>
      <c r="D1531" s="21" t="s">
        <v>1899</v>
      </c>
      <c r="E1531" s="21" t="s">
        <v>10751</v>
      </c>
      <c r="F1531" s="20">
        <v>41725</v>
      </c>
      <c r="G1531" s="21" t="s">
        <v>2108</v>
      </c>
      <c r="H1531" t="s">
        <v>15809</v>
      </c>
      <c r="I1531" s="22">
        <v>-23600</v>
      </c>
      <c r="J1531" s="22">
        <v>-23600</v>
      </c>
    </row>
    <row r="1532" spans="1:10" x14ac:dyDescent="0.25">
      <c r="A1532" s="21" t="s">
        <v>8738</v>
      </c>
      <c r="B1532" s="21" t="s">
        <v>21768</v>
      </c>
      <c r="C1532" s="21" t="s">
        <v>2110</v>
      </c>
      <c r="D1532" s="21" t="s">
        <v>2109</v>
      </c>
      <c r="E1532" s="21" t="s">
        <v>10752</v>
      </c>
      <c r="F1532" s="20">
        <v>41725</v>
      </c>
      <c r="G1532" s="21" t="s">
        <v>2111</v>
      </c>
      <c r="H1532" t="s">
        <v>2112</v>
      </c>
      <c r="I1532" s="22">
        <v>-21240</v>
      </c>
      <c r="J1532" s="22">
        <v>-21240</v>
      </c>
    </row>
    <row r="1533" spans="1:10" x14ac:dyDescent="0.25">
      <c r="A1533" s="21" t="s">
        <v>8738</v>
      </c>
      <c r="B1533" s="21" t="s">
        <v>21768</v>
      </c>
      <c r="C1533" s="21" t="s">
        <v>2110</v>
      </c>
      <c r="D1533" s="21" t="s">
        <v>2109</v>
      </c>
      <c r="E1533" s="21" t="s">
        <v>10753</v>
      </c>
      <c r="F1533" s="20">
        <v>41725</v>
      </c>
      <c r="G1533" s="21" t="s">
        <v>2113</v>
      </c>
      <c r="H1533" t="s">
        <v>2114</v>
      </c>
      <c r="I1533" s="22">
        <v>-25960</v>
      </c>
      <c r="J1533" s="22">
        <v>-25960</v>
      </c>
    </row>
    <row r="1534" spans="1:10" x14ac:dyDescent="0.25">
      <c r="A1534" s="21" t="s">
        <v>8738</v>
      </c>
      <c r="B1534" s="21" t="s">
        <v>21768</v>
      </c>
      <c r="C1534" s="21" t="s">
        <v>564</v>
      </c>
      <c r="D1534" s="21" t="s">
        <v>563</v>
      </c>
      <c r="E1534" s="21" t="s">
        <v>10754</v>
      </c>
      <c r="F1534" s="20">
        <v>41725</v>
      </c>
      <c r="H1534" t="s">
        <v>2115</v>
      </c>
      <c r="I1534" s="22">
        <v>-73854.28</v>
      </c>
      <c r="J1534" s="22">
        <v>-73854.28</v>
      </c>
    </row>
    <row r="1535" spans="1:10" x14ac:dyDescent="0.25">
      <c r="A1535" s="21" t="s">
        <v>8738</v>
      </c>
      <c r="B1535" s="21" t="s">
        <v>21768</v>
      </c>
      <c r="C1535" s="21" t="s">
        <v>564</v>
      </c>
      <c r="D1535" s="21" t="s">
        <v>563</v>
      </c>
      <c r="E1535" s="21" t="s">
        <v>10755</v>
      </c>
      <c r="F1535" s="20">
        <v>41725</v>
      </c>
      <c r="H1535" t="s">
        <v>2116</v>
      </c>
      <c r="I1535" s="22">
        <v>-78228.92</v>
      </c>
      <c r="J1535" s="22">
        <v>-78228.92</v>
      </c>
    </row>
    <row r="1536" spans="1:10" x14ac:dyDescent="0.25">
      <c r="A1536" s="21" t="s">
        <v>9142</v>
      </c>
      <c r="B1536" s="21" t="s">
        <v>21768</v>
      </c>
      <c r="C1536" s="21" t="s">
        <v>10756</v>
      </c>
      <c r="D1536" s="21" t="s">
        <v>2117</v>
      </c>
      <c r="E1536" s="21" t="s">
        <v>10757</v>
      </c>
      <c r="F1536" s="20">
        <v>41725</v>
      </c>
      <c r="G1536" s="21" t="s">
        <v>2118</v>
      </c>
      <c r="H1536" t="s">
        <v>2119</v>
      </c>
      <c r="I1536" s="22">
        <v>-7040</v>
      </c>
      <c r="J1536" s="22">
        <v>-7040</v>
      </c>
    </row>
    <row r="1537" spans="1:10" x14ac:dyDescent="0.25">
      <c r="A1537" s="21" t="s">
        <v>9142</v>
      </c>
      <c r="B1537" s="21" t="s">
        <v>21768</v>
      </c>
      <c r="C1537" s="21" t="s">
        <v>10758</v>
      </c>
      <c r="D1537" s="21" t="s">
        <v>2120</v>
      </c>
      <c r="E1537" s="21" t="s">
        <v>10759</v>
      </c>
      <c r="F1537" s="20">
        <v>41725</v>
      </c>
      <c r="G1537" s="21" t="s">
        <v>2118</v>
      </c>
      <c r="H1537" t="s">
        <v>2119</v>
      </c>
      <c r="I1537" s="22">
        <v>-7040</v>
      </c>
      <c r="J1537" s="22">
        <v>-7040</v>
      </c>
    </row>
    <row r="1538" spans="1:10" x14ac:dyDescent="0.25">
      <c r="A1538" s="21" t="s">
        <v>8740</v>
      </c>
      <c r="B1538" s="21" t="s">
        <v>21768</v>
      </c>
      <c r="C1538" s="21" t="s">
        <v>10441</v>
      </c>
      <c r="D1538" s="21" t="s">
        <v>1784</v>
      </c>
      <c r="E1538" s="21" t="s">
        <v>10760</v>
      </c>
      <c r="F1538" s="20">
        <v>41725</v>
      </c>
      <c r="G1538" s="21" t="s">
        <v>2121</v>
      </c>
      <c r="H1538" t="s">
        <v>2122</v>
      </c>
      <c r="I1538" s="22">
        <v>-20000</v>
      </c>
      <c r="J1538" s="22">
        <v>-20000</v>
      </c>
    </row>
    <row r="1539" spans="1:10" x14ac:dyDescent="0.25">
      <c r="A1539" s="21" t="s">
        <v>8738</v>
      </c>
      <c r="B1539" s="21" t="s">
        <v>21768</v>
      </c>
      <c r="C1539" s="21" t="s">
        <v>10761</v>
      </c>
      <c r="D1539" s="21" t="s">
        <v>2123</v>
      </c>
      <c r="E1539" s="21" t="s">
        <v>10762</v>
      </c>
      <c r="F1539" s="20">
        <v>41726</v>
      </c>
      <c r="G1539" s="21" t="s">
        <v>2124</v>
      </c>
      <c r="H1539" t="s">
        <v>15769</v>
      </c>
      <c r="I1539" s="22">
        <v>-23600</v>
      </c>
      <c r="J1539" s="22">
        <v>-23600</v>
      </c>
    </row>
    <row r="1540" spans="1:10" x14ac:dyDescent="0.25">
      <c r="A1540" s="21" t="s">
        <v>8738</v>
      </c>
      <c r="B1540" s="21" t="s">
        <v>21768</v>
      </c>
      <c r="C1540" s="21" t="s">
        <v>10577</v>
      </c>
      <c r="D1540" s="21" t="s">
        <v>1933</v>
      </c>
      <c r="E1540" s="21" t="s">
        <v>10763</v>
      </c>
      <c r="F1540" s="20">
        <v>41726</v>
      </c>
      <c r="G1540" s="21" t="s">
        <v>2125</v>
      </c>
      <c r="H1540" t="s">
        <v>15765</v>
      </c>
      <c r="I1540" s="22">
        <v>-47200</v>
      </c>
      <c r="J1540" s="22">
        <v>-47200</v>
      </c>
    </row>
    <row r="1541" spans="1:10" x14ac:dyDescent="0.25">
      <c r="A1541" s="21" t="s">
        <v>8738</v>
      </c>
      <c r="B1541" s="21" t="s">
        <v>21768</v>
      </c>
      <c r="C1541" s="21" t="s">
        <v>2127</v>
      </c>
      <c r="D1541" s="21" t="s">
        <v>2126</v>
      </c>
      <c r="E1541" s="21" t="s">
        <v>10764</v>
      </c>
      <c r="F1541" s="20">
        <v>41726</v>
      </c>
      <c r="G1541" s="21" t="s">
        <v>2128</v>
      </c>
      <c r="H1541" t="s">
        <v>15753</v>
      </c>
      <c r="I1541" s="22">
        <v>-82600</v>
      </c>
      <c r="J1541" s="22">
        <v>-82600</v>
      </c>
    </row>
    <row r="1542" spans="1:10" x14ac:dyDescent="0.25">
      <c r="A1542" s="21" t="s">
        <v>8738</v>
      </c>
      <c r="B1542" s="21" t="s">
        <v>21768</v>
      </c>
      <c r="C1542" s="21" t="s">
        <v>2130</v>
      </c>
      <c r="D1542" s="21" t="s">
        <v>2129</v>
      </c>
      <c r="E1542" s="21" t="s">
        <v>10765</v>
      </c>
      <c r="F1542" s="20">
        <v>41726</v>
      </c>
      <c r="G1542" s="21" t="s">
        <v>2131</v>
      </c>
      <c r="H1542" t="s">
        <v>16811</v>
      </c>
      <c r="I1542" s="22">
        <v>-118000</v>
      </c>
      <c r="J1542" s="22">
        <v>-118000</v>
      </c>
    </row>
    <row r="1543" spans="1:10" x14ac:dyDescent="0.25">
      <c r="A1543" s="21" t="s">
        <v>8738</v>
      </c>
      <c r="B1543" s="21" t="s">
        <v>21768</v>
      </c>
      <c r="C1543" s="21" t="s">
        <v>564</v>
      </c>
      <c r="D1543" s="21" t="s">
        <v>563</v>
      </c>
      <c r="E1543" s="21" t="s">
        <v>10766</v>
      </c>
      <c r="F1543" s="20">
        <v>41726</v>
      </c>
      <c r="H1543" t="s">
        <v>2132</v>
      </c>
      <c r="I1543" s="22">
        <v>-6934.32</v>
      </c>
      <c r="J1543" s="22">
        <v>-6934.32</v>
      </c>
    </row>
    <row r="1544" spans="1:10" x14ac:dyDescent="0.25">
      <c r="A1544" s="21" t="s">
        <v>8738</v>
      </c>
      <c r="B1544" s="21" t="s">
        <v>21768</v>
      </c>
      <c r="C1544" s="21" t="s">
        <v>564</v>
      </c>
      <c r="D1544" s="21" t="s">
        <v>563</v>
      </c>
      <c r="E1544" s="21" t="s">
        <v>10767</v>
      </c>
      <c r="F1544" s="20">
        <v>41726</v>
      </c>
      <c r="H1544" t="s">
        <v>2133</v>
      </c>
      <c r="I1544" s="22">
        <v>-7345.07</v>
      </c>
      <c r="J1544" s="22">
        <v>-7345.07</v>
      </c>
    </row>
    <row r="1545" spans="1:10" x14ac:dyDescent="0.25">
      <c r="A1545" s="21" t="s">
        <v>8738</v>
      </c>
      <c r="B1545" s="21" t="s">
        <v>21768</v>
      </c>
      <c r="C1545" s="21" t="s">
        <v>564</v>
      </c>
      <c r="D1545" s="21" t="s">
        <v>563</v>
      </c>
      <c r="E1545" s="21" t="s">
        <v>10768</v>
      </c>
      <c r="F1545" s="20">
        <v>41726</v>
      </c>
      <c r="H1545" t="s">
        <v>2134</v>
      </c>
      <c r="I1545" s="22">
        <v>-861</v>
      </c>
      <c r="J1545" s="22">
        <v>-861</v>
      </c>
    </row>
    <row r="1546" spans="1:10" x14ac:dyDescent="0.25">
      <c r="A1546" s="21" t="s">
        <v>8738</v>
      </c>
      <c r="B1546" s="21" t="s">
        <v>21768</v>
      </c>
      <c r="C1546" s="21" t="s">
        <v>564</v>
      </c>
      <c r="D1546" s="21" t="s">
        <v>563</v>
      </c>
      <c r="E1546" s="21" t="s">
        <v>10769</v>
      </c>
      <c r="F1546" s="20">
        <v>41726</v>
      </c>
      <c r="H1546" t="s">
        <v>2135</v>
      </c>
      <c r="I1546" s="22">
        <v>-912</v>
      </c>
      <c r="J1546" s="22">
        <v>-912</v>
      </c>
    </row>
    <row r="1547" spans="1:10" x14ac:dyDescent="0.25">
      <c r="A1547" s="21" t="s">
        <v>8738</v>
      </c>
      <c r="B1547" s="21" t="s">
        <v>21768</v>
      </c>
      <c r="C1547" s="21" t="s">
        <v>564</v>
      </c>
      <c r="D1547" s="21" t="s">
        <v>563</v>
      </c>
      <c r="E1547" s="21" t="s">
        <v>10770</v>
      </c>
      <c r="F1547" s="20">
        <v>41726</v>
      </c>
      <c r="H1547" t="s">
        <v>2136</v>
      </c>
      <c r="I1547" s="22">
        <v>-4821.6000000000004</v>
      </c>
      <c r="J1547" s="22">
        <v>-4821.6000000000004</v>
      </c>
    </row>
    <row r="1548" spans="1:10" x14ac:dyDescent="0.25">
      <c r="A1548" s="21" t="s">
        <v>8738</v>
      </c>
      <c r="B1548" s="21" t="s">
        <v>21768</v>
      </c>
      <c r="C1548" s="21" t="s">
        <v>564</v>
      </c>
      <c r="D1548" s="21" t="s">
        <v>563</v>
      </c>
      <c r="E1548" s="21" t="s">
        <v>10771</v>
      </c>
      <c r="F1548" s="20">
        <v>41726</v>
      </c>
      <c r="H1548" t="s">
        <v>2137</v>
      </c>
      <c r="I1548" s="22">
        <v>-5107.2</v>
      </c>
      <c r="J1548" s="22">
        <v>-5107.2</v>
      </c>
    </row>
    <row r="1549" spans="1:10" x14ac:dyDescent="0.25">
      <c r="A1549" s="21" t="s">
        <v>8738</v>
      </c>
      <c r="B1549" s="21" t="s">
        <v>21768</v>
      </c>
      <c r="C1549" s="21" t="s">
        <v>564</v>
      </c>
      <c r="D1549" s="21" t="s">
        <v>563</v>
      </c>
      <c r="E1549" s="21" t="s">
        <v>10772</v>
      </c>
      <c r="F1549" s="20">
        <v>41726</v>
      </c>
      <c r="H1549" t="s">
        <v>2138</v>
      </c>
      <c r="I1549" s="22">
        <v>-452.02</v>
      </c>
      <c r="J1549" s="22">
        <v>-452.02</v>
      </c>
    </row>
    <row r="1550" spans="1:10" x14ac:dyDescent="0.25">
      <c r="A1550" s="21" t="s">
        <v>8738</v>
      </c>
      <c r="B1550" s="21" t="s">
        <v>21768</v>
      </c>
      <c r="C1550" s="21" t="s">
        <v>564</v>
      </c>
      <c r="D1550" s="21" t="s">
        <v>563</v>
      </c>
      <c r="E1550" s="21" t="s">
        <v>10773</v>
      </c>
      <c r="F1550" s="20">
        <v>41726</v>
      </c>
      <c r="H1550" t="s">
        <v>2139</v>
      </c>
      <c r="I1550" s="22">
        <v>-478.8</v>
      </c>
      <c r="J1550" s="22">
        <v>-478.8</v>
      </c>
    </row>
    <row r="1551" spans="1:10" x14ac:dyDescent="0.25">
      <c r="A1551" s="21" t="s">
        <v>8738</v>
      </c>
      <c r="B1551" s="21" t="s">
        <v>21768</v>
      </c>
      <c r="C1551" s="21" t="s">
        <v>564</v>
      </c>
      <c r="D1551" s="21" t="s">
        <v>563</v>
      </c>
      <c r="E1551" s="21" t="s">
        <v>10774</v>
      </c>
      <c r="F1551" s="20">
        <v>41726</v>
      </c>
      <c r="H1551" t="s">
        <v>2140</v>
      </c>
      <c r="I1551" s="22">
        <v>-6391.49</v>
      </c>
      <c r="J1551" s="22">
        <v>-6391.49</v>
      </c>
    </row>
    <row r="1552" spans="1:10" x14ac:dyDescent="0.25">
      <c r="A1552" s="21" t="s">
        <v>8738</v>
      </c>
      <c r="B1552" s="21" t="s">
        <v>21768</v>
      </c>
      <c r="C1552" s="21" t="s">
        <v>564</v>
      </c>
      <c r="D1552" s="21" t="s">
        <v>563</v>
      </c>
      <c r="E1552" s="21" t="s">
        <v>10775</v>
      </c>
      <c r="F1552" s="20">
        <v>41726</v>
      </c>
      <c r="H1552" t="s">
        <v>2140</v>
      </c>
      <c r="I1552" s="22">
        <v>-6770.08</v>
      </c>
      <c r="J1552" s="22">
        <v>-6770.08</v>
      </c>
    </row>
    <row r="1553" spans="1:10" x14ac:dyDescent="0.25">
      <c r="A1553" s="21" t="s">
        <v>9142</v>
      </c>
      <c r="B1553" s="21" t="s">
        <v>21768</v>
      </c>
      <c r="C1553" s="21" t="s">
        <v>1479</v>
      </c>
      <c r="D1553" s="21" t="s">
        <v>1478</v>
      </c>
      <c r="E1553" s="21" t="s">
        <v>10776</v>
      </c>
      <c r="F1553" s="20">
        <v>41728</v>
      </c>
      <c r="G1553" s="21" t="s">
        <v>2141</v>
      </c>
      <c r="H1553" t="s">
        <v>15764</v>
      </c>
      <c r="I1553" s="22">
        <v>-29500</v>
      </c>
      <c r="J1553" s="22">
        <v>-29500</v>
      </c>
    </row>
    <row r="1554" spans="1:10" x14ac:dyDescent="0.25">
      <c r="A1554" s="21" t="s">
        <v>8738</v>
      </c>
      <c r="B1554" s="21" t="s">
        <v>21768</v>
      </c>
      <c r="C1554" s="21" t="s">
        <v>10550</v>
      </c>
      <c r="D1554" s="21" t="s">
        <v>1901</v>
      </c>
      <c r="E1554" s="21" t="s">
        <v>10777</v>
      </c>
      <c r="F1554" s="20">
        <v>41729</v>
      </c>
      <c r="G1554" s="21" t="s">
        <v>2142</v>
      </c>
      <c r="H1554" t="s">
        <v>15868</v>
      </c>
      <c r="I1554" s="22">
        <v>-23600</v>
      </c>
      <c r="J1554" s="22">
        <v>-23600</v>
      </c>
    </row>
    <row r="1555" spans="1:10" x14ac:dyDescent="0.25">
      <c r="A1555" s="21" t="s">
        <v>8738</v>
      </c>
      <c r="B1555" s="21" t="s">
        <v>21768</v>
      </c>
      <c r="C1555" s="21" t="s">
        <v>10409</v>
      </c>
      <c r="D1555" s="21" t="s">
        <v>1750</v>
      </c>
      <c r="E1555" s="21" t="s">
        <v>10778</v>
      </c>
      <c r="F1555" s="20">
        <v>41729</v>
      </c>
      <c r="G1555" s="21" t="s">
        <v>2143</v>
      </c>
      <c r="H1555" t="s">
        <v>15720</v>
      </c>
      <c r="I1555" s="22">
        <v>-118000</v>
      </c>
      <c r="J1555" s="22">
        <v>-118000</v>
      </c>
    </row>
    <row r="1556" spans="1:10" x14ac:dyDescent="0.25">
      <c r="A1556" s="21" t="s">
        <v>9142</v>
      </c>
      <c r="B1556" s="21" t="s">
        <v>21768</v>
      </c>
      <c r="C1556" s="21" t="s">
        <v>10780</v>
      </c>
      <c r="D1556" s="21" t="s">
        <v>2147</v>
      </c>
      <c r="E1556" s="21" t="s">
        <v>10781</v>
      </c>
      <c r="F1556" s="20">
        <v>41729</v>
      </c>
      <c r="G1556" s="21" t="s">
        <v>2148</v>
      </c>
      <c r="H1556" t="s">
        <v>2149</v>
      </c>
      <c r="I1556" s="22">
        <v>-38752.65</v>
      </c>
      <c r="J1556" s="22">
        <v>-38752.65</v>
      </c>
    </row>
    <row r="1557" spans="1:10" x14ac:dyDescent="0.25">
      <c r="A1557" s="21" t="s">
        <v>9142</v>
      </c>
      <c r="B1557" s="21" t="s">
        <v>21768</v>
      </c>
      <c r="C1557" s="21" t="s">
        <v>2145</v>
      </c>
      <c r="D1557" s="21" t="s">
        <v>2144</v>
      </c>
      <c r="E1557" s="21" t="s">
        <v>10779</v>
      </c>
      <c r="F1557" s="20">
        <v>41729</v>
      </c>
      <c r="G1557" s="21" t="s">
        <v>2146</v>
      </c>
      <c r="H1557" t="s">
        <v>17355</v>
      </c>
      <c r="I1557" s="22">
        <v>-62717</v>
      </c>
      <c r="J1557" s="22">
        <v>-62717</v>
      </c>
    </row>
    <row r="1558" spans="1:10" x14ac:dyDescent="0.25">
      <c r="A1558" s="21" t="s">
        <v>8740</v>
      </c>
      <c r="B1558" s="21" t="s">
        <v>21768</v>
      </c>
      <c r="C1558" s="21" t="s">
        <v>10612</v>
      </c>
      <c r="D1558" s="21" t="s">
        <v>1974</v>
      </c>
      <c r="E1558" s="21" t="s">
        <v>10782</v>
      </c>
      <c r="F1558" s="20">
        <v>41729</v>
      </c>
      <c r="G1558" s="21" t="s">
        <v>2150</v>
      </c>
      <c r="H1558" t="s">
        <v>17704</v>
      </c>
      <c r="I1558" s="22">
        <v>-87885</v>
      </c>
      <c r="J1558" s="22">
        <v>-83490.75</v>
      </c>
    </row>
    <row r="1559" spans="1:10" x14ac:dyDescent="0.25">
      <c r="A1559" s="21" t="s">
        <v>8738</v>
      </c>
      <c r="B1559" s="21" t="s">
        <v>21768</v>
      </c>
      <c r="C1559" s="21" t="s">
        <v>10783</v>
      </c>
      <c r="D1559" s="21" t="s">
        <v>2151</v>
      </c>
      <c r="E1559" s="21" t="s">
        <v>10784</v>
      </c>
      <c r="F1559" s="20">
        <v>41730</v>
      </c>
      <c r="G1559" s="21" t="s">
        <v>2152</v>
      </c>
      <c r="H1559" t="s">
        <v>15809</v>
      </c>
      <c r="I1559" s="22">
        <v>-29500</v>
      </c>
      <c r="J1559" s="22">
        <v>-29500</v>
      </c>
    </row>
    <row r="1560" spans="1:10" x14ac:dyDescent="0.25">
      <c r="A1560" s="21" t="s">
        <v>8738</v>
      </c>
      <c r="B1560" s="21" t="s">
        <v>21768</v>
      </c>
      <c r="C1560" s="21" t="s">
        <v>2154</v>
      </c>
      <c r="D1560" s="21" t="s">
        <v>2153</v>
      </c>
      <c r="E1560" s="21" t="s">
        <v>10785</v>
      </c>
      <c r="F1560" s="20">
        <v>41730</v>
      </c>
      <c r="G1560" s="21" t="s">
        <v>2155</v>
      </c>
      <c r="H1560" t="s">
        <v>16452</v>
      </c>
      <c r="I1560" s="22">
        <v>-397600</v>
      </c>
      <c r="J1560" s="22">
        <v>-397600</v>
      </c>
    </row>
    <row r="1561" spans="1:10" x14ac:dyDescent="0.25">
      <c r="A1561" s="21" t="s">
        <v>8738</v>
      </c>
      <c r="B1561" s="21" t="s">
        <v>21768</v>
      </c>
      <c r="C1561" s="21" t="s">
        <v>2157</v>
      </c>
      <c r="D1561" s="21" t="s">
        <v>2156</v>
      </c>
      <c r="E1561" s="21" t="s">
        <v>10786</v>
      </c>
      <c r="F1561" s="20">
        <v>41730</v>
      </c>
      <c r="G1561" s="21" t="s">
        <v>2158</v>
      </c>
      <c r="H1561" t="s">
        <v>15868</v>
      </c>
      <c r="I1561" s="22">
        <v>-47200</v>
      </c>
      <c r="J1561" s="22">
        <v>-47200</v>
      </c>
    </row>
    <row r="1562" spans="1:10" x14ac:dyDescent="0.25">
      <c r="A1562" s="21" t="s">
        <v>8738</v>
      </c>
      <c r="B1562" s="21" t="s">
        <v>21768</v>
      </c>
      <c r="C1562" s="21" t="s">
        <v>2157</v>
      </c>
      <c r="D1562" s="21" t="s">
        <v>2156</v>
      </c>
      <c r="E1562" s="21" t="s">
        <v>10787</v>
      </c>
      <c r="F1562" s="20">
        <v>41730</v>
      </c>
      <c r="G1562" s="21" t="s">
        <v>2159</v>
      </c>
      <c r="H1562" t="s">
        <v>15769</v>
      </c>
      <c r="I1562" s="22">
        <v>-47200</v>
      </c>
      <c r="J1562" s="22">
        <v>-47200</v>
      </c>
    </row>
    <row r="1563" spans="1:10" x14ac:dyDescent="0.25">
      <c r="A1563" s="21" t="s">
        <v>8738</v>
      </c>
      <c r="B1563" s="21" t="s">
        <v>21768</v>
      </c>
      <c r="C1563" s="21" t="s">
        <v>486</v>
      </c>
      <c r="D1563" s="21" t="s">
        <v>485</v>
      </c>
      <c r="E1563" s="21" t="s">
        <v>10788</v>
      </c>
      <c r="F1563" s="20">
        <v>41731</v>
      </c>
      <c r="G1563" s="21" t="s">
        <v>2160</v>
      </c>
      <c r="H1563" t="s">
        <v>15956</v>
      </c>
      <c r="I1563" s="22">
        <v>-74995.25</v>
      </c>
      <c r="J1563" s="22">
        <v>-71817.48</v>
      </c>
    </row>
    <row r="1564" spans="1:10" x14ac:dyDescent="0.25">
      <c r="A1564" s="21" t="s">
        <v>8738</v>
      </c>
      <c r="B1564" s="21" t="s">
        <v>21768</v>
      </c>
      <c r="C1564" s="21" t="s">
        <v>486</v>
      </c>
      <c r="D1564" s="21" t="s">
        <v>485</v>
      </c>
      <c r="E1564" s="21" t="s">
        <v>10789</v>
      </c>
      <c r="F1564" s="20">
        <v>41731</v>
      </c>
      <c r="G1564" s="21" t="s">
        <v>2161</v>
      </c>
      <c r="H1564" t="s">
        <v>15956</v>
      </c>
      <c r="I1564" s="22">
        <v>-171194.87</v>
      </c>
      <c r="J1564" s="22">
        <v>-171194.87</v>
      </c>
    </row>
    <row r="1565" spans="1:10" x14ac:dyDescent="0.25">
      <c r="A1565" s="21" t="s">
        <v>9142</v>
      </c>
      <c r="B1565" s="21" t="s">
        <v>21768</v>
      </c>
      <c r="C1565" s="21" t="s">
        <v>2163</v>
      </c>
      <c r="D1565" s="21" t="s">
        <v>2162</v>
      </c>
      <c r="E1565" s="21" t="s">
        <v>10790</v>
      </c>
      <c r="F1565" s="20">
        <v>41731</v>
      </c>
      <c r="G1565" s="21" t="s">
        <v>2164</v>
      </c>
      <c r="H1565" t="s">
        <v>2165</v>
      </c>
      <c r="I1565" s="22">
        <v>-28928</v>
      </c>
      <c r="J1565" s="22">
        <v>-28928</v>
      </c>
    </row>
    <row r="1566" spans="1:10" x14ac:dyDescent="0.25">
      <c r="A1566" s="21" t="s">
        <v>9142</v>
      </c>
      <c r="B1566" s="21" t="s">
        <v>21768</v>
      </c>
      <c r="C1566" s="21" t="s">
        <v>2163</v>
      </c>
      <c r="D1566" s="21" t="s">
        <v>2162</v>
      </c>
      <c r="E1566" s="21" t="s">
        <v>10791</v>
      </c>
      <c r="F1566" s="20">
        <v>41731</v>
      </c>
      <c r="G1566" s="21" t="s">
        <v>2166</v>
      </c>
      <c r="H1566" t="s">
        <v>2167</v>
      </c>
      <c r="I1566" s="22">
        <v>-1000</v>
      </c>
      <c r="J1566" s="22">
        <v>-1000</v>
      </c>
    </row>
    <row r="1567" spans="1:10" x14ac:dyDescent="0.25">
      <c r="A1567" s="21" t="s">
        <v>8740</v>
      </c>
      <c r="B1567" s="21" t="s">
        <v>21768</v>
      </c>
      <c r="C1567" s="21" t="s">
        <v>10792</v>
      </c>
      <c r="D1567" s="21" t="s">
        <v>2168</v>
      </c>
      <c r="E1567" s="21" t="s">
        <v>10793</v>
      </c>
      <c r="F1567" s="20">
        <v>41731</v>
      </c>
      <c r="G1567" s="21" t="s">
        <v>2169</v>
      </c>
      <c r="H1567" t="s">
        <v>17544</v>
      </c>
      <c r="I1567" s="22">
        <v>-2187500</v>
      </c>
      <c r="J1567" s="22">
        <v>-2187500</v>
      </c>
    </row>
    <row r="1568" spans="1:10" x14ac:dyDescent="0.25">
      <c r="A1568" s="21" t="s">
        <v>8738</v>
      </c>
      <c r="B1568" s="21" t="s">
        <v>21768</v>
      </c>
      <c r="C1568" s="21" t="s">
        <v>2171</v>
      </c>
      <c r="D1568" s="21" t="s">
        <v>2170</v>
      </c>
      <c r="E1568" s="21" t="s">
        <v>10794</v>
      </c>
      <c r="F1568" s="20">
        <v>41732</v>
      </c>
      <c r="G1568" s="21" t="s">
        <v>2172</v>
      </c>
      <c r="H1568" t="s">
        <v>16516</v>
      </c>
      <c r="I1568" s="22">
        <v>-75520</v>
      </c>
      <c r="J1568" s="22">
        <v>-75520</v>
      </c>
    </row>
    <row r="1569" spans="1:10" x14ac:dyDescent="0.25">
      <c r="A1569" s="21" t="s">
        <v>8738</v>
      </c>
      <c r="B1569" s="21" t="s">
        <v>21768</v>
      </c>
      <c r="C1569" s="21" t="s">
        <v>442</v>
      </c>
      <c r="D1569" s="21" t="s">
        <v>441</v>
      </c>
      <c r="E1569" s="21" t="s">
        <v>10795</v>
      </c>
      <c r="F1569" s="20">
        <v>41732</v>
      </c>
      <c r="G1569" s="21" t="s">
        <v>2173</v>
      </c>
      <c r="H1569" t="s">
        <v>2174</v>
      </c>
      <c r="I1569" s="22">
        <v>-20000</v>
      </c>
      <c r="J1569" s="22">
        <v>-20000</v>
      </c>
    </row>
    <row r="1570" spans="1:10" x14ac:dyDescent="0.25">
      <c r="A1570" s="21" t="s">
        <v>8738</v>
      </c>
      <c r="B1570" s="21" t="s">
        <v>21768</v>
      </c>
      <c r="C1570" s="21" t="s">
        <v>564</v>
      </c>
      <c r="D1570" s="21" t="s">
        <v>563</v>
      </c>
      <c r="E1570" s="21" t="s">
        <v>10796</v>
      </c>
      <c r="F1570" s="20">
        <v>41732</v>
      </c>
      <c r="H1570" t="s">
        <v>2175</v>
      </c>
      <c r="I1570" s="22">
        <v>-1722</v>
      </c>
      <c r="J1570" s="22">
        <v>-1722</v>
      </c>
    </row>
    <row r="1571" spans="1:10" x14ac:dyDescent="0.25">
      <c r="A1571" s="21" t="s">
        <v>8738</v>
      </c>
      <c r="B1571" s="21" t="s">
        <v>21768</v>
      </c>
      <c r="C1571" s="21" t="s">
        <v>564</v>
      </c>
      <c r="D1571" s="21" t="s">
        <v>563</v>
      </c>
      <c r="E1571" s="21" t="s">
        <v>10797</v>
      </c>
      <c r="F1571" s="20">
        <v>41732</v>
      </c>
      <c r="H1571" t="s">
        <v>2176</v>
      </c>
      <c r="I1571" s="22">
        <v>-1824</v>
      </c>
      <c r="J1571" s="22">
        <v>-1824</v>
      </c>
    </row>
    <row r="1572" spans="1:10" x14ac:dyDescent="0.25">
      <c r="A1572" s="21" t="s">
        <v>8738</v>
      </c>
      <c r="B1572" s="21" t="s">
        <v>21768</v>
      </c>
      <c r="C1572" s="21" t="s">
        <v>564</v>
      </c>
      <c r="D1572" s="21" t="s">
        <v>563</v>
      </c>
      <c r="E1572" s="21" t="s">
        <v>10798</v>
      </c>
      <c r="F1572" s="20">
        <v>41732</v>
      </c>
      <c r="H1572" t="s">
        <v>2177</v>
      </c>
      <c r="I1572" s="22">
        <v>-6108.92</v>
      </c>
      <c r="J1572" s="22">
        <v>-6108.92</v>
      </c>
    </row>
    <row r="1573" spans="1:10" x14ac:dyDescent="0.25">
      <c r="A1573" s="21" t="s">
        <v>8738</v>
      </c>
      <c r="B1573" s="21" t="s">
        <v>21768</v>
      </c>
      <c r="C1573" s="21" t="s">
        <v>564</v>
      </c>
      <c r="D1573" s="21" t="s">
        <v>563</v>
      </c>
      <c r="E1573" s="21" t="s">
        <v>10799</v>
      </c>
      <c r="F1573" s="20">
        <v>41732</v>
      </c>
      <c r="H1573" t="s">
        <v>2178</v>
      </c>
      <c r="I1573" s="22">
        <v>-6470.77</v>
      </c>
      <c r="J1573" s="22">
        <v>-6470.77</v>
      </c>
    </row>
    <row r="1574" spans="1:10" x14ac:dyDescent="0.25">
      <c r="A1574" s="21" t="s">
        <v>8738</v>
      </c>
      <c r="B1574" s="21" t="s">
        <v>21768</v>
      </c>
      <c r="C1574" s="21" t="s">
        <v>564</v>
      </c>
      <c r="D1574" s="21" t="s">
        <v>563</v>
      </c>
      <c r="E1574" s="21" t="s">
        <v>10800</v>
      </c>
      <c r="F1574" s="20">
        <v>41732</v>
      </c>
      <c r="H1574" t="s">
        <v>2179</v>
      </c>
      <c r="I1574" s="22">
        <v>-3257.07</v>
      </c>
      <c r="J1574" s="22">
        <v>-3257.07</v>
      </c>
    </row>
    <row r="1575" spans="1:10" x14ac:dyDescent="0.25">
      <c r="A1575" s="21" t="s">
        <v>8738</v>
      </c>
      <c r="B1575" s="21" t="s">
        <v>21768</v>
      </c>
      <c r="C1575" s="21" t="s">
        <v>564</v>
      </c>
      <c r="D1575" s="21" t="s">
        <v>563</v>
      </c>
      <c r="E1575" s="21" t="s">
        <v>10801</v>
      </c>
      <c r="F1575" s="20">
        <v>41732</v>
      </c>
      <c r="H1575" t="s">
        <v>2180</v>
      </c>
      <c r="I1575" s="22">
        <v>-3449.99</v>
      </c>
      <c r="J1575" s="22">
        <v>-3449.99</v>
      </c>
    </row>
    <row r="1576" spans="1:10" x14ac:dyDescent="0.25">
      <c r="A1576" s="21" t="s">
        <v>8738</v>
      </c>
      <c r="B1576" s="21" t="s">
        <v>21768</v>
      </c>
      <c r="C1576" s="21" t="s">
        <v>564</v>
      </c>
      <c r="D1576" s="21" t="s">
        <v>563</v>
      </c>
      <c r="E1576" s="21" t="s">
        <v>10802</v>
      </c>
      <c r="F1576" s="20">
        <v>41732</v>
      </c>
      <c r="H1576" t="s">
        <v>2181</v>
      </c>
      <c r="I1576" s="22">
        <v>-1074.31</v>
      </c>
      <c r="J1576" s="22">
        <v>-1074.31</v>
      </c>
    </row>
    <row r="1577" spans="1:10" x14ac:dyDescent="0.25">
      <c r="A1577" s="21" t="s">
        <v>8738</v>
      </c>
      <c r="B1577" s="21" t="s">
        <v>21768</v>
      </c>
      <c r="C1577" s="21" t="s">
        <v>564</v>
      </c>
      <c r="D1577" s="21" t="s">
        <v>563</v>
      </c>
      <c r="E1577" s="21" t="s">
        <v>10803</v>
      </c>
      <c r="F1577" s="20">
        <v>41732</v>
      </c>
      <c r="H1577" t="s">
        <v>2182</v>
      </c>
      <c r="I1577" s="22">
        <v>-1137.95</v>
      </c>
      <c r="J1577" s="22">
        <v>-1137.95</v>
      </c>
    </row>
    <row r="1578" spans="1:10" x14ac:dyDescent="0.25">
      <c r="A1578" s="21" t="s">
        <v>8738</v>
      </c>
      <c r="B1578" s="21" t="s">
        <v>21768</v>
      </c>
      <c r="C1578" s="21" t="s">
        <v>564</v>
      </c>
      <c r="D1578" s="21" t="s">
        <v>563</v>
      </c>
      <c r="E1578" s="21" t="s">
        <v>10804</v>
      </c>
      <c r="F1578" s="20">
        <v>41732</v>
      </c>
      <c r="H1578" t="s">
        <v>2183</v>
      </c>
      <c r="I1578" s="22">
        <v>-162.76</v>
      </c>
      <c r="J1578" s="22">
        <v>-162.76</v>
      </c>
    </row>
    <row r="1579" spans="1:10" x14ac:dyDescent="0.25">
      <c r="A1579" s="21" t="s">
        <v>8738</v>
      </c>
      <c r="B1579" s="21" t="s">
        <v>21768</v>
      </c>
      <c r="C1579" s="21" t="s">
        <v>564</v>
      </c>
      <c r="D1579" s="21" t="s">
        <v>563</v>
      </c>
      <c r="E1579" s="21" t="s">
        <v>10805</v>
      </c>
      <c r="F1579" s="20">
        <v>41732</v>
      </c>
      <c r="H1579" t="s">
        <v>2184</v>
      </c>
      <c r="I1579" s="22">
        <v>-172.4</v>
      </c>
      <c r="J1579" s="22">
        <v>-172.4</v>
      </c>
    </row>
    <row r="1580" spans="1:10" x14ac:dyDescent="0.25">
      <c r="A1580" s="21" t="s">
        <v>9142</v>
      </c>
      <c r="B1580" s="21" t="s">
        <v>21768</v>
      </c>
      <c r="C1580" s="21" t="s">
        <v>2186</v>
      </c>
      <c r="D1580" s="21" t="s">
        <v>2185</v>
      </c>
      <c r="E1580" s="21" t="s">
        <v>10806</v>
      </c>
      <c r="F1580" s="20">
        <v>41732</v>
      </c>
      <c r="G1580" s="21" t="s">
        <v>23421</v>
      </c>
      <c r="H1580" t="s">
        <v>2187</v>
      </c>
      <c r="I1580" s="22">
        <v>-3742.9</v>
      </c>
      <c r="J1580" s="22">
        <v>-3742.9</v>
      </c>
    </row>
    <row r="1581" spans="1:10" x14ac:dyDescent="0.25">
      <c r="A1581" s="21" t="s">
        <v>8740</v>
      </c>
      <c r="B1581" s="21" t="s">
        <v>21768</v>
      </c>
      <c r="C1581" s="21" t="s">
        <v>10807</v>
      </c>
      <c r="D1581" s="21" t="s">
        <v>2188</v>
      </c>
      <c r="E1581" s="21" t="s">
        <v>10808</v>
      </c>
      <c r="F1581" s="20">
        <v>41732</v>
      </c>
      <c r="G1581" s="21" t="s">
        <v>2189</v>
      </c>
      <c r="H1581" t="s">
        <v>2190</v>
      </c>
      <c r="I1581" s="22">
        <v>-300000</v>
      </c>
      <c r="J1581" s="22">
        <v>-300000</v>
      </c>
    </row>
    <row r="1582" spans="1:10" x14ac:dyDescent="0.25">
      <c r="A1582" s="21" t="s">
        <v>8738</v>
      </c>
      <c r="B1582" s="21" t="s">
        <v>21768</v>
      </c>
      <c r="C1582" s="21" t="s">
        <v>2192</v>
      </c>
      <c r="D1582" s="21" t="s">
        <v>2191</v>
      </c>
      <c r="E1582" s="21" t="s">
        <v>10809</v>
      </c>
      <c r="F1582" s="20">
        <v>41736</v>
      </c>
      <c r="G1582" s="21" t="s">
        <v>2193</v>
      </c>
      <c r="H1582" t="s">
        <v>17085</v>
      </c>
      <c r="I1582" s="22">
        <v>-164610</v>
      </c>
      <c r="J1582" s="22">
        <v>-164610</v>
      </c>
    </row>
    <row r="1583" spans="1:10" x14ac:dyDescent="0.25">
      <c r="A1583" s="21" t="s">
        <v>8738</v>
      </c>
      <c r="B1583" s="21" t="s">
        <v>21768</v>
      </c>
      <c r="C1583" s="21" t="s">
        <v>564</v>
      </c>
      <c r="D1583" s="21" t="s">
        <v>563</v>
      </c>
      <c r="E1583" s="21" t="s">
        <v>10810</v>
      </c>
      <c r="F1583" s="20">
        <v>41736</v>
      </c>
      <c r="H1583" t="s">
        <v>2194</v>
      </c>
      <c r="I1583" s="22">
        <v>-2391.21</v>
      </c>
      <c r="J1583" s="22">
        <v>-2391.21</v>
      </c>
    </row>
    <row r="1584" spans="1:10" x14ac:dyDescent="0.25">
      <c r="A1584" s="21" t="s">
        <v>8738</v>
      </c>
      <c r="B1584" s="21" t="s">
        <v>21768</v>
      </c>
      <c r="C1584" s="21" t="s">
        <v>564</v>
      </c>
      <c r="D1584" s="21" t="s">
        <v>563</v>
      </c>
      <c r="E1584" s="21" t="s">
        <v>10811</v>
      </c>
      <c r="F1584" s="20">
        <v>41736</v>
      </c>
      <c r="H1584" t="s">
        <v>2195</v>
      </c>
      <c r="I1584" s="22">
        <v>-2532.85</v>
      </c>
      <c r="J1584" s="22">
        <v>-2532.85</v>
      </c>
    </row>
    <row r="1585" spans="1:10" x14ac:dyDescent="0.25">
      <c r="A1585" s="21" t="s">
        <v>8738</v>
      </c>
      <c r="B1585" s="21" t="s">
        <v>21768</v>
      </c>
      <c r="C1585" s="21" t="s">
        <v>564</v>
      </c>
      <c r="D1585" s="21" t="s">
        <v>563</v>
      </c>
      <c r="E1585" s="21" t="s">
        <v>10812</v>
      </c>
      <c r="F1585" s="20">
        <v>41736</v>
      </c>
      <c r="H1585" t="s">
        <v>2196</v>
      </c>
      <c r="I1585" s="22">
        <v>-298.48</v>
      </c>
      <c r="J1585" s="22">
        <v>-298.48</v>
      </c>
    </row>
    <row r="1586" spans="1:10" x14ac:dyDescent="0.25">
      <c r="A1586" s="21" t="s">
        <v>8738</v>
      </c>
      <c r="B1586" s="21" t="s">
        <v>21768</v>
      </c>
      <c r="C1586" s="21" t="s">
        <v>564</v>
      </c>
      <c r="D1586" s="21" t="s">
        <v>563</v>
      </c>
      <c r="E1586" s="21" t="s">
        <v>10813</v>
      </c>
      <c r="F1586" s="20">
        <v>41736</v>
      </c>
      <c r="H1586" t="s">
        <v>2197</v>
      </c>
      <c r="I1586" s="22">
        <v>-316.16000000000003</v>
      </c>
      <c r="J1586" s="22">
        <v>-316.16000000000003</v>
      </c>
    </row>
    <row r="1587" spans="1:10" x14ac:dyDescent="0.25">
      <c r="A1587" s="21" t="s">
        <v>8738</v>
      </c>
      <c r="B1587" s="21" t="s">
        <v>21768</v>
      </c>
      <c r="C1587" s="21" t="s">
        <v>564</v>
      </c>
      <c r="D1587" s="21" t="s">
        <v>563</v>
      </c>
      <c r="E1587" s="21" t="s">
        <v>10814</v>
      </c>
      <c r="F1587" s="20">
        <v>41736</v>
      </c>
      <c r="H1587" t="s">
        <v>2198</v>
      </c>
      <c r="I1587" s="22">
        <v>-22235.13</v>
      </c>
      <c r="J1587" s="22">
        <v>-22235.13</v>
      </c>
    </row>
    <row r="1588" spans="1:10" x14ac:dyDescent="0.25">
      <c r="A1588" s="21" t="s">
        <v>8738</v>
      </c>
      <c r="B1588" s="21" t="s">
        <v>21768</v>
      </c>
      <c r="C1588" s="21" t="s">
        <v>564</v>
      </c>
      <c r="D1588" s="21" t="s">
        <v>563</v>
      </c>
      <c r="E1588" s="21" t="s">
        <v>10815</v>
      </c>
      <c r="F1588" s="20">
        <v>41736</v>
      </c>
      <c r="H1588" t="s">
        <v>2199</v>
      </c>
      <c r="I1588" s="22">
        <v>-23552.19</v>
      </c>
      <c r="J1588" s="22">
        <v>-23552.19</v>
      </c>
    </row>
    <row r="1589" spans="1:10" x14ac:dyDescent="0.25">
      <c r="A1589" s="21" t="s">
        <v>8738</v>
      </c>
      <c r="B1589" s="21" t="s">
        <v>21768</v>
      </c>
      <c r="C1589" s="21" t="s">
        <v>10830</v>
      </c>
      <c r="D1589" s="21" t="s">
        <v>2216</v>
      </c>
      <c r="E1589" s="21" t="s">
        <v>10831</v>
      </c>
      <c r="F1589" s="20">
        <v>41737</v>
      </c>
      <c r="G1589" s="21" t="s">
        <v>2217</v>
      </c>
      <c r="H1589" t="s">
        <v>15769</v>
      </c>
      <c r="I1589" s="22">
        <v>-47200</v>
      </c>
      <c r="J1589" s="22">
        <v>-47200</v>
      </c>
    </row>
    <row r="1590" spans="1:10" x14ac:dyDescent="0.25">
      <c r="A1590" s="21" t="s">
        <v>8738</v>
      </c>
      <c r="B1590" s="21" t="s">
        <v>21768</v>
      </c>
      <c r="C1590" s="21" t="s">
        <v>2201</v>
      </c>
      <c r="D1590" s="21" t="s">
        <v>2200</v>
      </c>
      <c r="E1590" s="21" t="s">
        <v>10816</v>
      </c>
      <c r="F1590" s="20">
        <v>41737</v>
      </c>
      <c r="G1590" s="21" t="s">
        <v>2202</v>
      </c>
      <c r="H1590" t="s">
        <v>15753</v>
      </c>
      <c r="I1590" s="22">
        <v>-47200</v>
      </c>
      <c r="J1590" s="22">
        <v>-43040</v>
      </c>
    </row>
    <row r="1591" spans="1:10" x14ac:dyDescent="0.25">
      <c r="A1591" s="21" t="s">
        <v>8738</v>
      </c>
      <c r="B1591" s="21" t="s">
        <v>21768</v>
      </c>
      <c r="C1591" s="21" t="s">
        <v>2201</v>
      </c>
      <c r="D1591" s="21" t="s">
        <v>2200</v>
      </c>
      <c r="E1591" s="21" t="s">
        <v>10817</v>
      </c>
      <c r="F1591" s="20">
        <v>41737</v>
      </c>
      <c r="G1591" s="21" t="s">
        <v>2203</v>
      </c>
      <c r="H1591" t="s">
        <v>15753</v>
      </c>
      <c r="I1591" s="22">
        <v>-47200</v>
      </c>
      <c r="J1591" s="22">
        <v>-43040</v>
      </c>
    </row>
    <row r="1592" spans="1:10" x14ac:dyDescent="0.25">
      <c r="A1592" s="21" t="s">
        <v>8738</v>
      </c>
      <c r="B1592" s="21" t="s">
        <v>21768</v>
      </c>
      <c r="C1592" s="21" t="s">
        <v>564</v>
      </c>
      <c r="D1592" s="21" t="s">
        <v>563</v>
      </c>
      <c r="E1592" s="21" t="s">
        <v>10818</v>
      </c>
      <c r="F1592" s="20">
        <v>41737</v>
      </c>
      <c r="H1592" t="s">
        <v>2204</v>
      </c>
      <c r="I1592" s="22">
        <v>-10460.34</v>
      </c>
      <c r="J1592" s="22">
        <v>-10460.34</v>
      </c>
    </row>
    <row r="1593" spans="1:10" x14ac:dyDescent="0.25">
      <c r="A1593" s="21" t="s">
        <v>8738</v>
      </c>
      <c r="B1593" s="21" t="s">
        <v>21768</v>
      </c>
      <c r="C1593" s="21" t="s">
        <v>564</v>
      </c>
      <c r="D1593" s="21" t="s">
        <v>563</v>
      </c>
      <c r="E1593" s="21" t="s">
        <v>10819</v>
      </c>
      <c r="F1593" s="20">
        <v>41737</v>
      </c>
      <c r="H1593" t="s">
        <v>2205</v>
      </c>
      <c r="I1593" s="22">
        <v>-11079.94</v>
      </c>
      <c r="J1593" s="22">
        <v>-11079.94</v>
      </c>
    </row>
    <row r="1594" spans="1:10" x14ac:dyDescent="0.25">
      <c r="A1594" s="21" t="s">
        <v>8738</v>
      </c>
      <c r="B1594" s="21" t="s">
        <v>21768</v>
      </c>
      <c r="C1594" s="21" t="s">
        <v>564</v>
      </c>
      <c r="D1594" s="21" t="s">
        <v>563</v>
      </c>
      <c r="E1594" s="21" t="s">
        <v>10820</v>
      </c>
      <c r="F1594" s="20">
        <v>41737</v>
      </c>
      <c r="H1594" t="s">
        <v>2206</v>
      </c>
      <c r="I1594" s="22">
        <v>-430.5</v>
      </c>
      <c r="J1594" s="22">
        <v>-430.5</v>
      </c>
    </row>
    <row r="1595" spans="1:10" x14ac:dyDescent="0.25">
      <c r="A1595" s="21" t="s">
        <v>8738</v>
      </c>
      <c r="B1595" s="21" t="s">
        <v>21768</v>
      </c>
      <c r="C1595" s="21" t="s">
        <v>564</v>
      </c>
      <c r="D1595" s="21" t="s">
        <v>563</v>
      </c>
      <c r="E1595" s="21" t="s">
        <v>10821</v>
      </c>
      <c r="F1595" s="20">
        <v>41737</v>
      </c>
      <c r="H1595" t="s">
        <v>2207</v>
      </c>
      <c r="I1595" s="22">
        <v>-456</v>
      </c>
      <c r="J1595" s="22">
        <v>-456</v>
      </c>
    </row>
    <row r="1596" spans="1:10" x14ac:dyDescent="0.25">
      <c r="A1596" s="21" t="s">
        <v>8738</v>
      </c>
      <c r="B1596" s="21" t="s">
        <v>21768</v>
      </c>
      <c r="C1596" s="21" t="s">
        <v>564</v>
      </c>
      <c r="D1596" s="21" t="s">
        <v>563</v>
      </c>
      <c r="E1596" s="21" t="s">
        <v>10822</v>
      </c>
      <c r="F1596" s="20">
        <v>41737</v>
      </c>
      <c r="H1596" t="s">
        <v>2208</v>
      </c>
      <c r="I1596" s="22">
        <v>-508.24</v>
      </c>
      <c r="J1596" s="22">
        <v>-508.24</v>
      </c>
    </row>
    <row r="1597" spans="1:10" x14ac:dyDescent="0.25">
      <c r="A1597" s="21" t="s">
        <v>8738</v>
      </c>
      <c r="B1597" s="21" t="s">
        <v>21768</v>
      </c>
      <c r="C1597" s="21" t="s">
        <v>564</v>
      </c>
      <c r="D1597" s="21" t="s">
        <v>563</v>
      </c>
      <c r="E1597" s="21" t="s">
        <v>10823</v>
      </c>
      <c r="F1597" s="20">
        <v>41737</v>
      </c>
      <c r="H1597" t="s">
        <v>2209</v>
      </c>
      <c r="I1597" s="22">
        <v>-538.34</v>
      </c>
      <c r="J1597" s="22">
        <v>-538.34</v>
      </c>
    </row>
    <row r="1598" spans="1:10" x14ac:dyDescent="0.25">
      <c r="A1598" s="21" t="s">
        <v>8738</v>
      </c>
      <c r="B1598" s="21" t="s">
        <v>21768</v>
      </c>
      <c r="C1598" s="21" t="s">
        <v>564</v>
      </c>
      <c r="D1598" s="21" t="s">
        <v>563</v>
      </c>
      <c r="E1598" s="21" t="s">
        <v>10824</v>
      </c>
      <c r="F1598" s="20">
        <v>41737</v>
      </c>
      <c r="H1598" t="s">
        <v>2210</v>
      </c>
      <c r="I1598" s="22">
        <v>-565.64</v>
      </c>
      <c r="J1598" s="22">
        <v>-565.64</v>
      </c>
    </row>
    <row r="1599" spans="1:10" x14ac:dyDescent="0.25">
      <c r="A1599" s="21" t="s">
        <v>8738</v>
      </c>
      <c r="B1599" s="21" t="s">
        <v>21768</v>
      </c>
      <c r="C1599" s="21" t="s">
        <v>564</v>
      </c>
      <c r="D1599" s="21" t="s">
        <v>563</v>
      </c>
      <c r="E1599" s="21" t="s">
        <v>10825</v>
      </c>
      <c r="F1599" s="20">
        <v>41737</v>
      </c>
      <c r="H1599" t="s">
        <v>2211</v>
      </c>
      <c r="I1599" s="22">
        <v>-599.14</v>
      </c>
      <c r="J1599" s="22">
        <v>-599.14</v>
      </c>
    </row>
    <row r="1600" spans="1:10" x14ac:dyDescent="0.25">
      <c r="A1600" s="21" t="s">
        <v>8738</v>
      </c>
      <c r="B1600" s="21" t="s">
        <v>21768</v>
      </c>
      <c r="C1600" s="21" t="s">
        <v>564</v>
      </c>
      <c r="D1600" s="21" t="s">
        <v>563</v>
      </c>
      <c r="E1600" s="21" t="s">
        <v>10826</v>
      </c>
      <c r="F1600" s="20">
        <v>41737</v>
      </c>
      <c r="H1600" t="s">
        <v>2212</v>
      </c>
      <c r="I1600" s="22">
        <v>-2167.7199999999998</v>
      </c>
      <c r="J1600" s="22">
        <v>-2167.7199999999998</v>
      </c>
    </row>
    <row r="1601" spans="1:10" x14ac:dyDescent="0.25">
      <c r="A1601" s="21" t="s">
        <v>8738</v>
      </c>
      <c r="B1601" s="21" t="s">
        <v>21768</v>
      </c>
      <c r="C1601" s="21" t="s">
        <v>564</v>
      </c>
      <c r="D1601" s="21" t="s">
        <v>563</v>
      </c>
      <c r="E1601" s="21" t="s">
        <v>10827</v>
      </c>
      <c r="F1601" s="20">
        <v>41737</v>
      </c>
      <c r="H1601" t="s">
        <v>2213</v>
      </c>
      <c r="I1601" s="22">
        <v>-2296.12</v>
      </c>
      <c r="J1601" s="22">
        <v>-2296.12</v>
      </c>
    </row>
    <row r="1602" spans="1:10" x14ac:dyDescent="0.25">
      <c r="A1602" s="21" t="s">
        <v>8738</v>
      </c>
      <c r="B1602" s="21" t="s">
        <v>21768</v>
      </c>
      <c r="C1602" s="21" t="s">
        <v>564</v>
      </c>
      <c r="D1602" s="21" t="s">
        <v>563</v>
      </c>
      <c r="E1602" s="21" t="s">
        <v>10828</v>
      </c>
      <c r="F1602" s="20">
        <v>41737</v>
      </c>
      <c r="H1602" t="s">
        <v>2214</v>
      </c>
      <c r="I1602" s="22">
        <v>-712.04</v>
      </c>
      <c r="J1602" s="22">
        <v>-712.04</v>
      </c>
    </row>
    <row r="1603" spans="1:10" x14ac:dyDescent="0.25">
      <c r="A1603" s="21" t="s">
        <v>8738</v>
      </c>
      <c r="B1603" s="21" t="s">
        <v>21768</v>
      </c>
      <c r="C1603" s="21" t="s">
        <v>564</v>
      </c>
      <c r="D1603" s="21" t="s">
        <v>563</v>
      </c>
      <c r="E1603" s="21" t="s">
        <v>10829</v>
      </c>
      <c r="F1603" s="20">
        <v>41737</v>
      </c>
      <c r="H1603" t="s">
        <v>2215</v>
      </c>
      <c r="I1603" s="22">
        <v>-672.23</v>
      </c>
      <c r="J1603" s="22">
        <v>-672.23</v>
      </c>
    </row>
    <row r="1604" spans="1:10" x14ac:dyDescent="0.25">
      <c r="A1604" s="21" t="s">
        <v>9142</v>
      </c>
      <c r="B1604" s="21" t="s">
        <v>21768</v>
      </c>
      <c r="C1604" s="21" t="s">
        <v>10832</v>
      </c>
      <c r="D1604" s="21" t="s">
        <v>2218</v>
      </c>
      <c r="E1604" s="21" t="s">
        <v>10833</v>
      </c>
      <c r="F1604" s="20">
        <v>41737</v>
      </c>
      <c r="H1604" t="s">
        <v>2219</v>
      </c>
      <c r="I1604" s="22">
        <v>-14088.5</v>
      </c>
      <c r="J1604" s="22">
        <v>-14088.5</v>
      </c>
    </row>
    <row r="1605" spans="1:10" x14ac:dyDescent="0.25">
      <c r="A1605" s="21" t="s">
        <v>9142</v>
      </c>
      <c r="B1605" s="21" t="s">
        <v>21768</v>
      </c>
      <c r="C1605" s="21" t="s">
        <v>10836</v>
      </c>
      <c r="D1605" s="21" t="s">
        <v>2222</v>
      </c>
      <c r="E1605" s="21" t="s">
        <v>10837</v>
      </c>
      <c r="F1605" s="20">
        <v>41738</v>
      </c>
      <c r="G1605" s="21" t="s">
        <v>2223</v>
      </c>
      <c r="H1605" t="s">
        <v>2224</v>
      </c>
      <c r="I1605" s="22">
        <v>-30000</v>
      </c>
      <c r="J1605" s="22">
        <v>-30000</v>
      </c>
    </row>
    <row r="1606" spans="1:10" x14ac:dyDescent="0.25">
      <c r="A1606" s="21" t="s">
        <v>8740</v>
      </c>
      <c r="B1606" s="21" t="s">
        <v>21768</v>
      </c>
      <c r="C1606" s="21" t="s">
        <v>10838</v>
      </c>
      <c r="D1606" s="21" t="s">
        <v>2225</v>
      </c>
      <c r="E1606" s="21" t="s">
        <v>10839</v>
      </c>
      <c r="F1606" s="20">
        <v>41738</v>
      </c>
      <c r="G1606" s="21" t="s">
        <v>2226</v>
      </c>
      <c r="H1606" t="s">
        <v>17639</v>
      </c>
      <c r="I1606" s="22">
        <v>-324000</v>
      </c>
      <c r="J1606" s="22">
        <v>-324000</v>
      </c>
    </row>
    <row r="1607" spans="1:10" x14ac:dyDescent="0.25">
      <c r="A1607" s="21" t="s">
        <v>8740</v>
      </c>
      <c r="B1607" s="21" t="s">
        <v>21768</v>
      </c>
      <c r="C1607" s="21" t="s">
        <v>10840</v>
      </c>
      <c r="D1607" s="21" t="s">
        <v>2227</v>
      </c>
      <c r="E1607" s="21" t="s">
        <v>10841</v>
      </c>
      <c r="F1607" s="20">
        <v>41738</v>
      </c>
      <c r="G1607" s="21" t="s">
        <v>2228</v>
      </c>
      <c r="H1607" t="s">
        <v>17639</v>
      </c>
      <c r="I1607" s="22">
        <v>-1080000</v>
      </c>
      <c r="J1607" s="22">
        <v>-1080000</v>
      </c>
    </row>
    <row r="1608" spans="1:10" x14ac:dyDescent="0.25">
      <c r="A1608" s="21" t="s">
        <v>8740</v>
      </c>
      <c r="B1608" s="21" t="s">
        <v>21768</v>
      </c>
      <c r="C1608" s="21" t="s">
        <v>10834</v>
      </c>
      <c r="D1608" s="21" t="s">
        <v>2220</v>
      </c>
      <c r="E1608" s="21" t="s">
        <v>10835</v>
      </c>
      <c r="F1608" s="20">
        <v>41738</v>
      </c>
      <c r="G1608" s="21" t="s">
        <v>2221</v>
      </c>
      <c r="H1608" t="s">
        <v>8608</v>
      </c>
      <c r="I1608" s="22">
        <v>-3246521.1</v>
      </c>
      <c r="J1608" s="22">
        <v>3246521.1</v>
      </c>
    </row>
    <row r="1609" spans="1:10" x14ac:dyDescent="0.25">
      <c r="A1609" s="21" t="s">
        <v>8738</v>
      </c>
      <c r="B1609" s="21" t="s">
        <v>21768</v>
      </c>
      <c r="C1609" s="21" t="s">
        <v>564</v>
      </c>
      <c r="D1609" s="21" t="s">
        <v>563</v>
      </c>
      <c r="E1609" s="21" t="s">
        <v>10842</v>
      </c>
      <c r="F1609" s="20">
        <v>41739</v>
      </c>
      <c r="H1609" t="s">
        <v>2229</v>
      </c>
      <c r="I1609" s="22">
        <v>-489.34</v>
      </c>
      <c r="J1609" s="22">
        <v>-489.34</v>
      </c>
    </row>
    <row r="1610" spans="1:10" x14ac:dyDescent="0.25">
      <c r="A1610" s="21" t="s">
        <v>8738</v>
      </c>
      <c r="B1610" s="21" t="s">
        <v>21768</v>
      </c>
      <c r="C1610" s="21" t="s">
        <v>564</v>
      </c>
      <c r="D1610" s="21" t="s">
        <v>563</v>
      </c>
      <c r="E1610" s="21" t="s">
        <v>10843</v>
      </c>
      <c r="F1610" s="20">
        <v>41739</v>
      </c>
      <c r="H1610" t="s">
        <v>2230</v>
      </c>
      <c r="I1610" s="22">
        <v>-518.30999999999995</v>
      </c>
      <c r="J1610" s="22">
        <v>-518.30999999999995</v>
      </c>
    </row>
    <row r="1611" spans="1:10" x14ac:dyDescent="0.25">
      <c r="A1611" s="21" t="s">
        <v>8738</v>
      </c>
      <c r="B1611" s="21" t="s">
        <v>21768</v>
      </c>
      <c r="C1611" s="21" t="s">
        <v>10712</v>
      </c>
      <c r="D1611" s="21" t="s">
        <v>2071</v>
      </c>
      <c r="E1611" s="21" t="s">
        <v>10844</v>
      </c>
      <c r="F1611" s="20">
        <v>41740</v>
      </c>
      <c r="G1611" s="21" t="s">
        <v>2231</v>
      </c>
      <c r="H1611" t="s">
        <v>15769</v>
      </c>
      <c r="I1611" s="22">
        <v>-17700</v>
      </c>
      <c r="J1611" s="22">
        <v>-17700</v>
      </c>
    </row>
    <row r="1612" spans="1:10" x14ac:dyDescent="0.25">
      <c r="A1612" s="21" t="s">
        <v>9142</v>
      </c>
      <c r="B1612" s="21" t="s">
        <v>21768</v>
      </c>
      <c r="C1612" s="21" t="s">
        <v>10845</v>
      </c>
      <c r="D1612" s="21" t="s">
        <v>2232</v>
      </c>
      <c r="E1612" s="21" t="s">
        <v>10846</v>
      </c>
      <c r="F1612" s="20">
        <v>41740</v>
      </c>
      <c r="G1612" s="21" t="s">
        <v>2233</v>
      </c>
      <c r="H1612" t="s">
        <v>1435</v>
      </c>
      <c r="I1612" s="22">
        <v>-249488.37</v>
      </c>
      <c r="J1612" s="22">
        <v>-249488.37</v>
      </c>
    </row>
    <row r="1613" spans="1:10" x14ac:dyDescent="0.25">
      <c r="A1613" s="21" t="s">
        <v>9142</v>
      </c>
      <c r="B1613" s="21" t="s">
        <v>21768</v>
      </c>
      <c r="C1613" s="21" t="s">
        <v>10847</v>
      </c>
      <c r="D1613" s="21" t="s">
        <v>2234</v>
      </c>
      <c r="E1613" s="21" t="s">
        <v>10848</v>
      </c>
      <c r="F1613" s="20">
        <v>41741</v>
      </c>
      <c r="G1613" s="21" t="s">
        <v>2235</v>
      </c>
      <c r="H1613" t="s">
        <v>2236</v>
      </c>
      <c r="I1613" s="22">
        <v>-32395.14</v>
      </c>
      <c r="J1613" s="22">
        <v>-32395.14</v>
      </c>
    </row>
    <row r="1614" spans="1:10" x14ac:dyDescent="0.25">
      <c r="A1614" s="21" t="s">
        <v>9142</v>
      </c>
      <c r="B1614" s="21" t="s">
        <v>21768</v>
      </c>
      <c r="C1614" s="21" t="s">
        <v>10849</v>
      </c>
      <c r="D1614" s="21" t="s">
        <v>2237</v>
      </c>
      <c r="E1614" s="21" t="s">
        <v>10850</v>
      </c>
      <c r="F1614" s="20">
        <v>41741</v>
      </c>
      <c r="G1614" s="21" t="s">
        <v>2238</v>
      </c>
      <c r="H1614" t="s">
        <v>2239</v>
      </c>
      <c r="I1614" s="22">
        <v>-31471.88</v>
      </c>
      <c r="J1614" s="22">
        <v>-31471.88</v>
      </c>
    </row>
    <row r="1615" spans="1:10" x14ac:dyDescent="0.25">
      <c r="A1615" s="21" t="s">
        <v>9142</v>
      </c>
      <c r="B1615" s="21" t="s">
        <v>21768</v>
      </c>
      <c r="C1615" s="21" t="s">
        <v>10851</v>
      </c>
      <c r="D1615" s="21" t="s">
        <v>2240</v>
      </c>
      <c r="E1615" s="21" t="s">
        <v>10852</v>
      </c>
      <c r="F1615" s="20">
        <v>41741</v>
      </c>
      <c r="G1615" s="21" t="s">
        <v>2241</v>
      </c>
      <c r="H1615" t="s">
        <v>2242</v>
      </c>
      <c r="I1615" s="22">
        <v>-34794.78</v>
      </c>
      <c r="J1615" s="22">
        <v>-34794.78</v>
      </c>
    </row>
    <row r="1616" spans="1:10" x14ac:dyDescent="0.25">
      <c r="A1616" s="21" t="s">
        <v>9142</v>
      </c>
      <c r="B1616" s="21" t="s">
        <v>21768</v>
      </c>
      <c r="C1616" s="21" t="s">
        <v>10853</v>
      </c>
      <c r="D1616" s="21" t="s">
        <v>2243</v>
      </c>
      <c r="E1616" s="21" t="s">
        <v>10854</v>
      </c>
      <c r="F1616" s="20">
        <v>41741</v>
      </c>
      <c r="G1616" s="21" t="s">
        <v>2244</v>
      </c>
      <c r="H1616" t="s">
        <v>2245</v>
      </c>
      <c r="I1616" s="22">
        <v>-34194.870000000003</v>
      </c>
      <c r="J1616" s="22">
        <v>-34194.870000000003</v>
      </c>
    </row>
    <row r="1617" spans="1:10" x14ac:dyDescent="0.25">
      <c r="A1617" s="21" t="s">
        <v>9142</v>
      </c>
      <c r="B1617" s="21" t="s">
        <v>21768</v>
      </c>
      <c r="C1617" s="21" t="s">
        <v>10855</v>
      </c>
      <c r="D1617" s="21" t="s">
        <v>2246</v>
      </c>
      <c r="E1617" s="21" t="s">
        <v>10856</v>
      </c>
      <c r="F1617" s="20">
        <v>41741</v>
      </c>
      <c r="G1617" s="21" t="s">
        <v>2247</v>
      </c>
      <c r="H1617" t="s">
        <v>2248</v>
      </c>
      <c r="I1617" s="22">
        <v>-25196.22</v>
      </c>
      <c r="J1617" s="22">
        <v>-25196.22</v>
      </c>
    </row>
    <row r="1618" spans="1:10" x14ac:dyDescent="0.25">
      <c r="A1618" s="21" t="s">
        <v>9142</v>
      </c>
      <c r="B1618" s="21" t="s">
        <v>21768</v>
      </c>
      <c r="C1618" s="21" t="s">
        <v>10857</v>
      </c>
      <c r="D1618" s="21" t="s">
        <v>2249</v>
      </c>
      <c r="E1618" s="21" t="s">
        <v>10858</v>
      </c>
      <c r="F1618" s="20">
        <v>41741</v>
      </c>
      <c r="G1618" s="21" t="s">
        <v>2250</v>
      </c>
      <c r="H1618" t="s">
        <v>2251</v>
      </c>
      <c r="I1618" s="22">
        <v>-67189.679999999993</v>
      </c>
      <c r="J1618" s="22">
        <v>-67189.679999999993</v>
      </c>
    </row>
    <row r="1619" spans="1:10" x14ac:dyDescent="0.25">
      <c r="A1619" s="21" t="s">
        <v>9142</v>
      </c>
      <c r="B1619" s="21" t="s">
        <v>21768</v>
      </c>
      <c r="C1619" s="21" t="s">
        <v>10859</v>
      </c>
      <c r="D1619" s="21" t="s">
        <v>2252</v>
      </c>
      <c r="E1619" s="21" t="s">
        <v>10860</v>
      </c>
      <c r="F1619" s="20">
        <v>41741</v>
      </c>
      <c r="G1619" s="21" t="s">
        <v>2253</v>
      </c>
      <c r="H1619" t="s">
        <v>2254</v>
      </c>
      <c r="I1619" s="22">
        <v>-69589.56</v>
      </c>
      <c r="J1619" s="22">
        <v>-69589.56</v>
      </c>
    </row>
    <row r="1620" spans="1:10" x14ac:dyDescent="0.25">
      <c r="A1620" s="21" t="s">
        <v>9142</v>
      </c>
      <c r="B1620" s="21" t="s">
        <v>21768</v>
      </c>
      <c r="C1620" s="21" t="s">
        <v>10861</v>
      </c>
      <c r="D1620" s="21" t="s">
        <v>2255</v>
      </c>
      <c r="E1620" s="21" t="s">
        <v>10862</v>
      </c>
      <c r="F1620" s="20">
        <v>41741</v>
      </c>
      <c r="G1620" s="21" t="s">
        <v>2256</v>
      </c>
      <c r="H1620" t="s">
        <v>2257</v>
      </c>
      <c r="I1620" s="22">
        <v>-41485.660000000003</v>
      </c>
      <c r="J1620" s="22">
        <v>-41485.660000000003</v>
      </c>
    </row>
    <row r="1621" spans="1:10" x14ac:dyDescent="0.25">
      <c r="A1621" s="21" t="s">
        <v>9142</v>
      </c>
      <c r="B1621" s="21" t="s">
        <v>21768</v>
      </c>
      <c r="C1621" s="21" t="s">
        <v>10863</v>
      </c>
      <c r="D1621" s="21" t="s">
        <v>2258</v>
      </c>
      <c r="E1621" s="21" t="s">
        <v>10864</v>
      </c>
      <c r="F1621" s="20">
        <v>41741</v>
      </c>
      <c r="G1621" s="21" t="s">
        <v>2259</v>
      </c>
      <c r="H1621" t="s">
        <v>2260</v>
      </c>
      <c r="I1621" s="22">
        <v>-32395.14</v>
      </c>
      <c r="J1621" s="22">
        <v>-32395.14</v>
      </c>
    </row>
    <row r="1622" spans="1:10" x14ac:dyDescent="0.25">
      <c r="A1622" s="21" t="s">
        <v>9142</v>
      </c>
      <c r="B1622" s="21" t="s">
        <v>21768</v>
      </c>
      <c r="C1622" s="21" t="s">
        <v>10865</v>
      </c>
      <c r="D1622" s="21" t="s">
        <v>2261</v>
      </c>
      <c r="E1622" s="21" t="s">
        <v>10866</v>
      </c>
      <c r="F1622" s="20">
        <v>41741</v>
      </c>
      <c r="G1622" s="21" t="s">
        <v>2262</v>
      </c>
      <c r="H1622" t="s">
        <v>2263</v>
      </c>
      <c r="I1622" s="22">
        <v>-40770.39</v>
      </c>
      <c r="J1622" s="22">
        <v>-40770.39</v>
      </c>
    </row>
    <row r="1623" spans="1:10" x14ac:dyDescent="0.25">
      <c r="A1623" s="21" t="s">
        <v>9142</v>
      </c>
      <c r="B1623" s="21" t="s">
        <v>21768</v>
      </c>
      <c r="C1623" s="21" t="s">
        <v>10867</v>
      </c>
      <c r="D1623" s="21" t="s">
        <v>2264</v>
      </c>
      <c r="E1623" s="21" t="s">
        <v>10868</v>
      </c>
      <c r="F1623" s="20">
        <v>41741</v>
      </c>
      <c r="G1623" s="21" t="s">
        <v>2265</v>
      </c>
      <c r="H1623" t="s">
        <v>2266</v>
      </c>
      <c r="I1623" s="22">
        <v>-20996.85</v>
      </c>
      <c r="J1623" s="22">
        <v>-20996.85</v>
      </c>
    </row>
    <row r="1624" spans="1:10" x14ac:dyDescent="0.25">
      <c r="A1624" s="21" t="s">
        <v>9142</v>
      </c>
      <c r="B1624" s="21" t="s">
        <v>21768</v>
      </c>
      <c r="C1624" s="21" t="s">
        <v>10869</v>
      </c>
      <c r="D1624" s="21" t="s">
        <v>2267</v>
      </c>
      <c r="E1624" s="21" t="s">
        <v>10870</v>
      </c>
      <c r="F1624" s="20">
        <v>41741</v>
      </c>
      <c r="G1624" s="21" t="s">
        <v>2268</v>
      </c>
      <c r="H1624" t="s">
        <v>2269</v>
      </c>
      <c r="I1624" s="22">
        <v>-34194.870000000003</v>
      </c>
      <c r="J1624" s="22">
        <v>-34194.870000000003</v>
      </c>
    </row>
    <row r="1625" spans="1:10" x14ac:dyDescent="0.25">
      <c r="A1625" s="21" t="s">
        <v>9142</v>
      </c>
      <c r="B1625" s="21" t="s">
        <v>21768</v>
      </c>
      <c r="C1625" s="21" t="s">
        <v>10871</v>
      </c>
      <c r="D1625" s="21" t="s">
        <v>2270</v>
      </c>
      <c r="E1625" s="21" t="s">
        <v>10872</v>
      </c>
      <c r="F1625" s="20">
        <v>41741</v>
      </c>
      <c r="G1625" s="21" t="s">
        <v>2271</v>
      </c>
      <c r="H1625" t="s">
        <v>2272</v>
      </c>
      <c r="I1625" s="22">
        <v>-46374.720000000001</v>
      </c>
      <c r="J1625" s="22">
        <v>-46374.720000000001</v>
      </c>
    </row>
    <row r="1626" spans="1:10" x14ac:dyDescent="0.25">
      <c r="A1626" s="21" t="s">
        <v>9142</v>
      </c>
      <c r="B1626" s="21" t="s">
        <v>21768</v>
      </c>
      <c r="C1626" s="21" t="s">
        <v>10873</v>
      </c>
      <c r="D1626" s="21" t="s">
        <v>2273</v>
      </c>
      <c r="E1626" s="21" t="s">
        <v>10874</v>
      </c>
      <c r="F1626" s="20">
        <v>41741</v>
      </c>
      <c r="G1626" s="21" t="s">
        <v>2274</v>
      </c>
      <c r="H1626" t="s">
        <v>2275</v>
      </c>
      <c r="I1626" s="22">
        <v>-43890.36</v>
      </c>
      <c r="J1626" s="22">
        <v>-43890.36</v>
      </c>
    </row>
    <row r="1627" spans="1:10" x14ac:dyDescent="0.25">
      <c r="A1627" s="21" t="s">
        <v>9142</v>
      </c>
      <c r="B1627" s="21" t="s">
        <v>21768</v>
      </c>
      <c r="C1627" s="21" t="s">
        <v>10875</v>
      </c>
      <c r="D1627" s="21" t="s">
        <v>2276</v>
      </c>
      <c r="E1627" s="21" t="s">
        <v>10876</v>
      </c>
      <c r="F1627" s="20">
        <v>41741</v>
      </c>
      <c r="G1627" s="21" t="s">
        <v>2277</v>
      </c>
      <c r="H1627" t="s">
        <v>2278</v>
      </c>
      <c r="I1627" s="22">
        <v>-44718.48</v>
      </c>
      <c r="J1627" s="22">
        <v>-44718.48</v>
      </c>
    </row>
    <row r="1628" spans="1:10" x14ac:dyDescent="0.25">
      <c r="A1628" s="21" t="s">
        <v>9142</v>
      </c>
      <c r="B1628" s="21" t="s">
        <v>21768</v>
      </c>
      <c r="C1628" s="21" t="s">
        <v>10877</v>
      </c>
      <c r="D1628" s="21" t="s">
        <v>2279</v>
      </c>
      <c r="E1628" s="21" t="s">
        <v>10878</v>
      </c>
      <c r="F1628" s="20">
        <v>41741</v>
      </c>
      <c r="G1628" s="21" t="s">
        <v>2280</v>
      </c>
      <c r="H1628" t="s">
        <v>2281</v>
      </c>
      <c r="I1628" s="22">
        <v>-68389.740000000005</v>
      </c>
      <c r="J1628" s="22">
        <v>-68389.740000000005</v>
      </c>
    </row>
    <row r="1629" spans="1:10" x14ac:dyDescent="0.25">
      <c r="A1629" s="21" t="s">
        <v>9142</v>
      </c>
      <c r="B1629" s="21" t="s">
        <v>21768</v>
      </c>
      <c r="C1629" s="21" t="s">
        <v>10879</v>
      </c>
      <c r="D1629" s="21" t="s">
        <v>2282</v>
      </c>
      <c r="E1629" s="21" t="s">
        <v>10880</v>
      </c>
      <c r="F1629" s="20">
        <v>41741</v>
      </c>
      <c r="G1629" s="21" t="s">
        <v>2283</v>
      </c>
      <c r="H1629" t="s">
        <v>2284</v>
      </c>
      <c r="I1629" s="22">
        <v>-65759.12</v>
      </c>
      <c r="J1629" s="22">
        <v>-65759.12</v>
      </c>
    </row>
    <row r="1630" spans="1:10" x14ac:dyDescent="0.25">
      <c r="A1630" s="21" t="s">
        <v>9142</v>
      </c>
      <c r="B1630" s="21" t="s">
        <v>21768</v>
      </c>
      <c r="C1630" s="21" t="s">
        <v>10881</v>
      </c>
      <c r="D1630" s="21" t="s">
        <v>2285</v>
      </c>
      <c r="E1630" s="21" t="s">
        <v>10882</v>
      </c>
      <c r="F1630" s="20">
        <v>41741</v>
      </c>
      <c r="G1630" s="21" t="s">
        <v>2286</v>
      </c>
      <c r="H1630" t="s">
        <v>2287</v>
      </c>
      <c r="I1630" s="22">
        <v>-69589.56</v>
      </c>
      <c r="J1630" s="22">
        <v>-69589.56</v>
      </c>
    </row>
    <row r="1631" spans="1:10" x14ac:dyDescent="0.25">
      <c r="A1631" s="21" t="s">
        <v>9142</v>
      </c>
      <c r="B1631" s="21" t="s">
        <v>21768</v>
      </c>
      <c r="C1631" s="21" t="s">
        <v>10883</v>
      </c>
      <c r="D1631" s="21" t="s">
        <v>2288</v>
      </c>
      <c r="E1631" s="21" t="s">
        <v>10884</v>
      </c>
      <c r="F1631" s="20">
        <v>41741</v>
      </c>
      <c r="G1631" s="21" t="s">
        <v>2289</v>
      </c>
      <c r="H1631" t="s">
        <v>2290</v>
      </c>
      <c r="I1631" s="22">
        <v>-33594.959999999999</v>
      </c>
      <c r="J1631" s="22">
        <v>-33594.959999999999</v>
      </c>
    </row>
    <row r="1632" spans="1:10" x14ac:dyDescent="0.25">
      <c r="A1632" s="21" t="s">
        <v>9142</v>
      </c>
      <c r="B1632" s="21" t="s">
        <v>21768</v>
      </c>
      <c r="C1632" s="21" t="s">
        <v>10883</v>
      </c>
      <c r="D1632" s="21" t="s">
        <v>2288</v>
      </c>
      <c r="E1632" s="21" t="s">
        <v>10885</v>
      </c>
      <c r="F1632" s="20">
        <v>41741</v>
      </c>
      <c r="G1632" s="21" t="s">
        <v>2291</v>
      </c>
      <c r="H1632" t="s">
        <v>2292</v>
      </c>
      <c r="I1632" s="22">
        <v>-33594.69</v>
      </c>
      <c r="J1632" s="22">
        <v>-33594.69</v>
      </c>
    </row>
    <row r="1633" spans="1:10" x14ac:dyDescent="0.25">
      <c r="A1633" s="21" t="s">
        <v>9142</v>
      </c>
      <c r="B1633" s="21" t="s">
        <v>21768</v>
      </c>
      <c r="C1633" s="21" t="s">
        <v>10886</v>
      </c>
      <c r="D1633" s="21" t="s">
        <v>2293</v>
      </c>
      <c r="E1633" s="21" t="s">
        <v>10887</v>
      </c>
      <c r="F1633" s="20">
        <v>41741</v>
      </c>
      <c r="G1633" s="21" t="s">
        <v>2294</v>
      </c>
      <c r="H1633" t="s">
        <v>2295</v>
      </c>
      <c r="I1633" s="22">
        <v>-68389.740000000005</v>
      </c>
      <c r="J1633" s="22">
        <v>-68389.740000000005</v>
      </c>
    </row>
    <row r="1634" spans="1:10" x14ac:dyDescent="0.25">
      <c r="A1634" s="21" t="s">
        <v>9142</v>
      </c>
      <c r="B1634" s="21" t="s">
        <v>21768</v>
      </c>
      <c r="C1634" s="21" t="s">
        <v>10888</v>
      </c>
      <c r="D1634" s="21" t="s">
        <v>2296</v>
      </c>
      <c r="E1634" s="21" t="s">
        <v>10889</v>
      </c>
      <c r="F1634" s="20">
        <v>41741</v>
      </c>
      <c r="G1634" s="21" t="s">
        <v>2297</v>
      </c>
      <c r="H1634" t="s">
        <v>2298</v>
      </c>
      <c r="I1634" s="22">
        <v>-25923.599999999999</v>
      </c>
      <c r="J1634" s="22">
        <v>-25923.599999999999</v>
      </c>
    </row>
    <row r="1635" spans="1:10" x14ac:dyDescent="0.25">
      <c r="A1635" s="21" t="s">
        <v>9142</v>
      </c>
      <c r="B1635" s="21" t="s">
        <v>21768</v>
      </c>
      <c r="C1635" s="21" t="s">
        <v>10610</v>
      </c>
      <c r="D1635" s="21" t="s">
        <v>1971</v>
      </c>
      <c r="E1635" s="21" t="s">
        <v>10890</v>
      </c>
      <c r="F1635" s="20">
        <v>41741</v>
      </c>
      <c r="G1635" s="21" t="s">
        <v>2299</v>
      </c>
      <c r="H1635" t="s">
        <v>2300</v>
      </c>
      <c r="I1635" s="22">
        <v>-20996.85</v>
      </c>
      <c r="J1635" s="22">
        <v>-20996.85</v>
      </c>
    </row>
    <row r="1636" spans="1:10" x14ac:dyDescent="0.25">
      <c r="A1636" s="21" t="s">
        <v>9142</v>
      </c>
      <c r="B1636" s="21" t="s">
        <v>21768</v>
      </c>
      <c r="C1636" s="21" t="s">
        <v>10891</v>
      </c>
      <c r="D1636" s="21" t="s">
        <v>2301</v>
      </c>
      <c r="E1636" s="21" t="s">
        <v>10892</v>
      </c>
      <c r="F1636" s="20">
        <v>41741</v>
      </c>
      <c r="G1636" s="21" t="s">
        <v>2302</v>
      </c>
      <c r="H1636" t="s">
        <v>2303</v>
      </c>
      <c r="I1636" s="22">
        <v>-22796.58</v>
      </c>
      <c r="J1636" s="22">
        <v>-22796.58</v>
      </c>
    </row>
    <row r="1637" spans="1:10" x14ac:dyDescent="0.25">
      <c r="A1637" s="21" t="s">
        <v>9142</v>
      </c>
      <c r="B1637" s="21" t="s">
        <v>21768</v>
      </c>
      <c r="C1637" s="21" t="s">
        <v>10893</v>
      </c>
      <c r="D1637" s="21" t="s">
        <v>2304</v>
      </c>
      <c r="E1637" s="21" t="s">
        <v>10894</v>
      </c>
      <c r="F1637" s="20">
        <v>41741</v>
      </c>
      <c r="G1637" s="21" t="s">
        <v>2305</v>
      </c>
      <c r="H1637" t="s">
        <v>2306</v>
      </c>
      <c r="I1637" s="22">
        <v>-57591.360000000001</v>
      </c>
      <c r="J1637" s="22">
        <v>-57591.360000000001</v>
      </c>
    </row>
    <row r="1638" spans="1:10" x14ac:dyDescent="0.25">
      <c r="A1638" s="21" t="s">
        <v>9142</v>
      </c>
      <c r="B1638" s="21" t="s">
        <v>21768</v>
      </c>
      <c r="C1638" s="21" t="s">
        <v>10895</v>
      </c>
      <c r="D1638" s="21" t="s">
        <v>2307</v>
      </c>
      <c r="E1638" s="21" t="s">
        <v>10896</v>
      </c>
      <c r="F1638" s="20">
        <v>41741</v>
      </c>
      <c r="G1638" s="21" t="s">
        <v>2308</v>
      </c>
      <c r="H1638" t="s">
        <v>2309</v>
      </c>
      <c r="I1638" s="22">
        <v>-34194.870000000003</v>
      </c>
      <c r="J1638" s="22">
        <v>-34194.870000000003</v>
      </c>
    </row>
    <row r="1639" spans="1:10" x14ac:dyDescent="0.25">
      <c r="A1639" s="21" t="s">
        <v>9142</v>
      </c>
      <c r="B1639" s="21" t="s">
        <v>21768</v>
      </c>
      <c r="C1639" s="21" t="s">
        <v>10897</v>
      </c>
      <c r="D1639" s="21" t="s">
        <v>2310</v>
      </c>
      <c r="E1639" s="21" t="s">
        <v>10898</v>
      </c>
      <c r="F1639" s="20">
        <v>41741</v>
      </c>
      <c r="G1639" s="21" t="s">
        <v>2311</v>
      </c>
      <c r="H1639" t="s">
        <v>2312</v>
      </c>
      <c r="I1639" s="22">
        <v>-43890.36</v>
      </c>
      <c r="J1639" s="22">
        <v>-43890.36</v>
      </c>
    </row>
    <row r="1640" spans="1:10" x14ac:dyDescent="0.25">
      <c r="A1640" s="21" t="s">
        <v>9142</v>
      </c>
      <c r="B1640" s="21" t="s">
        <v>21768</v>
      </c>
      <c r="C1640" s="21" t="s">
        <v>10899</v>
      </c>
      <c r="D1640" s="21" t="s">
        <v>2313</v>
      </c>
      <c r="E1640" s="21" t="s">
        <v>10900</v>
      </c>
      <c r="F1640" s="20">
        <v>41741</v>
      </c>
      <c r="G1640" s="21" t="s">
        <v>2314</v>
      </c>
      <c r="H1640" t="s">
        <v>2315</v>
      </c>
      <c r="I1640" s="22">
        <v>-22359.24</v>
      </c>
      <c r="J1640" s="22">
        <v>-22359.24</v>
      </c>
    </row>
    <row r="1641" spans="1:10" x14ac:dyDescent="0.25">
      <c r="A1641" s="21" t="s">
        <v>9142</v>
      </c>
      <c r="B1641" s="21" t="s">
        <v>21768</v>
      </c>
      <c r="C1641" s="21" t="s">
        <v>10901</v>
      </c>
      <c r="D1641" s="21" t="s">
        <v>2316</v>
      </c>
      <c r="E1641" s="21" t="s">
        <v>10902</v>
      </c>
      <c r="F1641" s="20">
        <v>41741</v>
      </c>
      <c r="G1641" s="21" t="s">
        <v>2317</v>
      </c>
      <c r="H1641" t="s">
        <v>2318</v>
      </c>
      <c r="I1641" s="22">
        <v>-61190.82</v>
      </c>
      <c r="J1641" s="22">
        <v>-61190.82</v>
      </c>
    </row>
    <row r="1642" spans="1:10" x14ac:dyDescent="0.25">
      <c r="A1642" s="21" t="s">
        <v>9142</v>
      </c>
      <c r="B1642" s="21" t="s">
        <v>21768</v>
      </c>
      <c r="C1642" s="21" t="s">
        <v>10903</v>
      </c>
      <c r="D1642" s="21" t="s">
        <v>2319</v>
      </c>
      <c r="E1642" s="21" t="s">
        <v>10904</v>
      </c>
      <c r="F1642" s="20">
        <v>41741</v>
      </c>
      <c r="G1642" s="21" t="s">
        <v>2320</v>
      </c>
      <c r="H1642" t="s">
        <v>2321</v>
      </c>
      <c r="I1642" s="22">
        <v>-34794.78</v>
      </c>
      <c r="J1642" s="22">
        <v>-34794.78</v>
      </c>
    </row>
    <row r="1643" spans="1:10" x14ac:dyDescent="0.25">
      <c r="A1643" s="21" t="s">
        <v>9142</v>
      </c>
      <c r="B1643" s="21" t="s">
        <v>21768</v>
      </c>
      <c r="C1643" s="21" t="s">
        <v>10905</v>
      </c>
      <c r="D1643" s="21" t="s">
        <v>2322</v>
      </c>
      <c r="E1643" s="21" t="s">
        <v>10906</v>
      </c>
      <c r="F1643" s="20">
        <v>41741</v>
      </c>
      <c r="G1643" s="21" t="s">
        <v>2323</v>
      </c>
      <c r="H1643" t="s">
        <v>2324</v>
      </c>
      <c r="I1643" s="22">
        <v>-67189.66</v>
      </c>
      <c r="J1643" s="22">
        <v>-67189.66</v>
      </c>
    </row>
    <row r="1644" spans="1:10" x14ac:dyDescent="0.25">
      <c r="A1644" s="21" t="s">
        <v>9142</v>
      </c>
      <c r="B1644" s="21" t="s">
        <v>21768</v>
      </c>
      <c r="C1644" s="21" t="s">
        <v>10907</v>
      </c>
      <c r="D1644" s="21" t="s">
        <v>2325</v>
      </c>
      <c r="E1644" s="21" t="s">
        <v>10908</v>
      </c>
      <c r="F1644" s="20">
        <v>41741</v>
      </c>
      <c r="G1644" s="21" t="s">
        <v>2326</v>
      </c>
      <c r="H1644" t="s">
        <v>2327</v>
      </c>
      <c r="I1644" s="22">
        <v>-20996.85</v>
      </c>
      <c r="J1644" s="22">
        <v>-20996.85</v>
      </c>
    </row>
    <row r="1645" spans="1:10" x14ac:dyDescent="0.25">
      <c r="A1645" s="21" t="s">
        <v>9142</v>
      </c>
      <c r="B1645" s="21" t="s">
        <v>21768</v>
      </c>
      <c r="C1645" s="21" t="s">
        <v>10909</v>
      </c>
      <c r="D1645" s="21" t="s">
        <v>2328</v>
      </c>
      <c r="E1645" s="21" t="s">
        <v>10910</v>
      </c>
      <c r="F1645" s="20">
        <v>41741</v>
      </c>
      <c r="G1645" s="21" t="s">
        <v>2329</v>
      </c>
      <c r="H1645" t="s">
        <v>2330</v>
      </c>
      <c r="I1645" s="22">
        <v>-33594.959999999999</v>
      </c>
      <c r="J1645" s="22">
        <v>-33594.959999999999</v>
      </c>
    </row>
    <row r="1646" spans="1:10" x14ac:dyDescent="0.25">
      <c r="A1646" s="21" t="s">
        <v>9142</v>
      </c>
      <c r="B1646" s="21" t="s">
        <v>21768</v>
      </c>
      <c r="C1646" s="21" t="s">
        <v>10911</v>
      </c>
      <c r="D1646" s="21" t="s">
        <v>2331</v>
      </c>
      <c r="E1646" s="21" t="s">
        <v>10912</v>
      </c>
      <c r="F1646" s="20">
        <v>41741</v>
      </c>
      <c r="G1646" s="21" t="s">
        <v>2332</v>
      </c>
      <c r="H1646" t="s">
        <v>2333</v>
      </c>
      <c r="I1646" s="22">
        <v>-68389.740000000005</v>
      </c>
      <c r="J1646" s="22">
        <v>-68389.740000000005</v>
      </c>
    </row>
    <row r="1647" spans="1:10" x14ac:dyDescent="0.25">
      <c r="A1647" s="21" t="s">
        <v>9142</v>
      </c>
      <c r="B1647" s="21" t="s">
        <v>21768</v>
      </c>
      <c r="C1647" s="21" t="s">
        <v>10918</v>
      </c>
      <c r="D1647" s="21" t="s">
        <v>2339</v>
      </c>
      <c r="E1647" s="21" t="s">
        <v>10919</v>
      </c>
      <c r="F1647" s="20">
        <v>41743</v>
      </c>
      <c r="G1647" s="21" t="s">
        <v>2340</v>
      </c>
      <c r="H1647" t="s">
        <v>2341</v>
      </c>
      <c r="I1647" s="22">
        <v>-81541.3</v>
      </c>
      <c r="J1647" s="22">
        <v>-81541.3</v>
      </c>
    </row>
    <row r="1648" spans="1:10" x14ac:dyDescent="0.25">
      <c r="A1648" s="21" t="s">
        <v>9142</v>
      </c>
      <c r="B1648" s="21" t="s">
        <v>21768</v>
      </c>
      <c r="C1648" s="21" t="s">
        <v>10920</v>
      </c>
      <c r="D1648" s="21" t="s">
        <v>2342</v>
      </c>
      <c r="E1648" s="21" t="s">
        <v>10921</v>
      </c>
      <c r="F1648" s="20">
        <v>41743</v>
      </c>
      <c r="G1648" s="21" t="s">
        <v>2343</v>
      </c>
      <c r="H1648" t="s">
        <v>2344</v>
      </c>
      <c r="I1648" s="22">
        <v>-29395.59</v>
      </c>
      <c r="J1648" s="22">
        <v>-29395.59</v>
      </c>
    </row>
    <row r="1649" spans="1:10" x14ac:dyDescent="0.25">
      <c r="A1649" s="21" t="s">
        <v>9142</v>
      </c>
      <c r="B1649" s="21" t="s">
        <v>21768</v>
      </c>
      <c r="C1649" s="21" t="s">
        <v>10922</v>
      </c>
      <c r="D1649" s="21" t="s">
        <v>2345</v>
      </c>
      <c r="E1649" s="21" t="s">
        <v>10923</v>
      </c>
      <c r="F1649" s="20">
        <v>41743</v>
      </c>
      <c r="G1649" s="21" t="s">
        <v>2346</v>
      </c>
      <c r="H1649" t="s">
        <v>2347</v>
      </c>
      <c r="I1649" s="22">
        <v>-68389.740000000005</v>
      </c>
      <c r="J1649" s="22">
        <v>-68389.740000000005</v>
      </c>
    </row>
    <row r="1650" spans="1:10" x14ac:dyDescent="0.25">
      <c r="A1650" s="21" t="s">
        <v>9142</v>
      </c>
      <c r="B1650" s="21" t="s">
        <v>21768</v>
      </c>
      <c r="C1650" s="21" t="s">
        <v>10924</v>
      </c>
      <c r="D1650" s="21" t="s">
        <v>2348</v>
      </c>
      <c r="E1650" s="21" t="s">
        <v>10925</v>
      </c>
      <c r="F1650" s="20">
        <v>41743</v>
      </c>
      <c r="G1650" s="21" t="s">
        <v>2349</v>
      </c>
      <c r="H1650" t="s">
        <v>2350</v>
      </c>
      <c r="I1650" s="22">
        <v>-34794.78</v>
      </c>
      <c r="J1650" s="22">
        <v>-34794.78</v>
      </c>
    </row>
    <row r="1651" spans="1:10" x14ac:dyDescent="0.25">
      <c r="A1651" s="21" t="s">
        <v>9142</v>
      </c>
      <c r="B1651" s="21" t="s">
        <v>21768</v>
      </c>
      <c r="C1651" s="21" t="s">
        <v>10926</v>
      </c>
      <c r="D1651" s="21" t="s">
        <v>2351</v>
      </c>
      <c r="E1651" s="21" t="s">
        <v>10927</v>
      </c>
      <c r="F1651" s="20">
        <v>41743</v>
      </c>
      <c r="G1651" s="21" t="s">
        <v>2352</v>
      </c>
      <c r="H1651" t="s">
        <v>2353</v>
      </c>
      <c r="I1651" s="22">
        <v>-46031.3</v>
      </c>
      <c r="J1651" s="22">
        <v>-46031.3</v>
      </c>
    </row>
    <row r="1652" spans="1:10" x14ac:dyDescent="0.25">
      <c r="A1652" s="21" t="s">
        <v>9142</v>
      </c>
      <c r="B1652" s="21" t="s">
        <v>21768</v>
      </c>
      <c r="C1652" s="21" t="s">
        <v>10928</v>
      </c>
      <c r="D1652" s="21" t="s">
        <v>2354</v>
      </c>
      <c r="E1652" s="21" t="s">
        <v>10929</v>
      </c>
      <c r="F1652" s="20">
        <v>41743</v>
      </c>
      <c r="G1652" s="21" t="s">
        <v>2355</v>
      </c>
      <c r="H1652" t="s">
        <v>2356</v>
      </c>
      <c r="I1652" s="22">
        <v>-41485.660000000003</v>
      </c>
      <c r="J1652" s="22">
        <v>-41485.660000000003</v>
      </c>
    </row>
    <row r="1653" spans="1:10" x14ac:dyDescent="0.25">
      <c r="A1653" s="21" t="s">
        <v>9142</v>
      </c>
      <c r="B1653" s="21" t="s">
        <v>21768</v>
      </c>
      <c r="C1653" s="21" t="s">
        <v>10930</v>
      </c>
      <c r="D1653" s="21" t="s">
        <v>2357</v>
      </c>
      <c r="E1653" s="21" t="s">
        <v>10931</v>
      </c>
      <c r="F1653" s="20">
        <v>41743</v>
      </c>
      <c r="G1653" s="21" t="s">
        <v>2358</v>
      </c>
      <c r="H1653" t="s">
        <v>2356</v>
      </c>
      <c r="I1653" s="22">
        <v>-34794.78</v>
      </c>
      <c r="J1653" s="22">
        <v>-34794.78</v>
      </c>
    </row>
    <row r="1654" spans="1:10" x14ac:dyDescent="0.25">
      <c r="A1654" s="21" t="s">
        <v>9142</v>
      </c>
      <c r="B1654" s="21" t="s">
        <v>21768</v>
      </c>
      <c r="C1654" s="21" t="s">
        <v>10932</v>
      </c>
      <c r="D1654" s="21" t="s">
        <v>2359</v>
      </c>
      <c r="E1654" s="21" t="s">
        <v>10933</v>
      </c>
      <c r="F1654" s="20">
        <v>41743</v>
      </c>
      <c r="G1654" s="21" t="s">
        <v>2360</v>
      </c>
      <c r="H1654" t="s">
        <v>2361</v>
      </c>
      <c r="I1654" s="22">
        <v>-40770.39</v>
      </c>
      <c r="J1654" s="22">
        <v>-40770.39</v>
      </c>
    </row>
    <row r="1655" spans="1:10" x14ac:dyDescent="0.25">
      <c r="A1655" s="21" t="s">
        <v>9142</v>
      </c>
      <c r="B1655" s="21" t="s">
        <v>21768</v>
      </c>
      <c r="C1655" s="21" t="s">
        <v>10934</v>
      </c>
      <c r="D1655" s="21" t="s">
        <v>2362</v>
      </c>
      <c r="E1655" s="21" t="s">
        <v>10935</v>
      </c>
      <c r="F1655" s="20">
        <v>41743</v>
      </c>
      <c r="G1655" s="21" t="s">
        <v>2363</v>
      </c>
      <c r="H1655" t="s">
        <v>2364</v>
      </c>
      <c r="I1655" s="22">
        <v>-20996.85</v>
      </c>
      <c r="J1655" s="22">
        <v>-20996.85</v>
      </c>
    </row>
    <row r="1656" spans="1:10" x14ac:dyDescent="0.25">
      <c r="A1656" s="21" t="s">
        <v>9142</v>
      </c>
      <c r="B1656" s="21" t="s">
        <v>21768</v>
      </c>
      <c r="C1656" s="21" t="s">
        <v>10936</v>
      </c>
      <c r="D1656" s="21" t="s">
        <v>2365</v>
      </c>
      <c r="E1656" s="21" t="s">
        <v>10937</v>
      </c>
      <c r="F1656" s="20">
        <v>41743</v>
      </c>
      <c r="G1656" s="21" t="s">
        <v>2366</v>
      </c>
      <c r="H1656" t="s">
        <v>2364</v>
      </c>
      <c r="I1656" s="22">
        <v>-20996.85</v>
      </c>
      <c r="J1656" s="22">
        <v>-20996.85</v>
      </c>
    </row>
    <row r="1657" spans="1:10" x14ac:dyDescent="0.25">
      <c r="A1657" s="21" t="s">
        <v>9142</v>
      </c>
      <c r="B1657" s="21" t="s">
        <v>21768</v>
      </c>
      <c r="C1657" s="21" t="s">
        <v>10938</v>
      </c>
      <c r="D1657" s="21" t="s">
        <v>2367</v>
      </c>
      <c r="E1657" s="21" t="s">
        <v>10939</v>
      </c>
      <c r="F1657" s="20">
        <v>41743</v>
      </c>
      <c r="G1657" s="21" t="s">
        <v>2368</v>
      </c>
      <c r="H1657" t="s">
        <v>2369</v>
      </c>
      <c r="I1657" s="22">
        <v>-27595.86</v>
      </c>
      <c r="J1657" s="22">
        <v>-27595.86</v>
      </c>
    </row>
    <row r="1658" spans="1:10" x14ac:dyDescent="0.25">
      <c r="A1658" s="21" t="s">
        <v>9142</v>
      </c>
      <c r="B1658" s="21" t="s">
        <v>21768</v>
      </c>
      <c r="C1658" s="21" t="s">
        <v>10940</v>
      </c>
      <c r="D1658" s="21" t="s">
        <v>2370</v>
      </c>
      <c r="E1658" s="21" t="s">
        <v>10941</v>
      </c>
      <c r="F1658" s="20">
        <v>41743</v>
      </c>
      <c r="G1658" s="21" t="s">
        <v>2371</v>
      </c>
      <c r="H1658" t="s">
        <v>2369</v>
      </c>
      <c r="I1658" s="22">
        <v>-27595.86</v>
      </c>
      <c r="J1658" s="22">
        <v>-27595.86</v>
      </c>
    </row>
    <row r="1659" spans="1:10" x14ac:dyDescent="0.25">
      <c r="A1659" s="21" t="s">
        <v>9142</v>
      </c>
      <c r="B1659" s="21" t="s">
        <v>21768</v>
      </c>
      <c r="C1659" s="21" t="s">
        <v>10942</v>
      </c>
      <c r="D1659" s="21" t="s">
        <v>2372</v>
      </c>
      <c r="E1659" s="21" t="s">
        <v>10943</v>
      </c>
      <c r="F1659" s="20">
        <v>41743</v>
      </c>
      <c r="G1659" s="21" t="s">
        <v>2373</v>
      </c>
      <c r="H1659" t="s">
        <v>2374</v>
      </c>
      <c r="I1659" s="22">
        <v>-43890.36</v>
      </c>
      <c r="J1659" s="22">
        <v>-43890.36</v>
      </c>
    </row>
    <row r="1660" spans="1:10" x14ac:dyDescent="0.25">
      <c r="A1660" s="21" t="s">
        <v>9142</v>
      </c>
      <c r="B1660" s="21" t="s">
        <v>21768</v>
      </c>
      <c r="C1660" s="21" t="s">
        <v>10944</v>
      </c>
      <c r="D1660" s="21" t="s">
        <v>2375</v>
      </c>
      <c r="E1660" s="21" t="s">
        <v>10945</v>
      </c>
      <c r="F1660" s="20">
        <v>41743</v>
      </c>
      <c r="G1660" s="21" t="s">
        <v>2376</v>
      </c>
      <c r="H1660" t="s">
        <v>2377</v>
      </c>
      <c r="I1660" s="22">
        <v>-22773.3</v>
      </c>
      <c r="J1660" s="22">
        <v>-22773.3</v>
      </c>
    </row>
    <row r="1661" spans="1:10" x14ac:dyDescent="0.25">
      <c r="A1661" s="21" t="s">
        <v>9142</v>
      </c>
      <c r="B1661" s="21" t="s">
        <v>21768</v>
      </c>
      <c r="C1661" s="21" t="s">
        <v>10946</v>
      </c>
      <c r="D1661" s="21" t="s">
        <v>2378</v>
      </c>
      <c r="E1661" s="21" t="s">
        <v>10947</v>
      </c>
      <c r="F1661" s="20">
        <v>41743</v>
      </c>
      <c r="G1661" s="21" t="s">
        <v>2346</v>
      </c>
      <c r="H1661" t="s">
        <v>2379</v>
      </c>
      <c r="I1661" s="22">
        <v>-29395.59</v>
      </c>
      <c r="J1661" s="22">
        <v>-29395.59</v>
      </c>
    </row>
    <row r="1662" spans="1:10" x14ac:dyDescent="0.25">
      <c r="A1662" s="21" t="s">
        <v>9142</v>
      </c>
      <c r="B1662" s="21" t="s">
        <v>21768</v>
      </c>
      <c r="C1662" s="21" t="s">
        <v>10948</v>
      </c>
      <c r="D1662" s="21" t="s">
        <v>2380</v>
      </c>
      <c r="E1662" s="21" t="s">
        <v>10949</v>
      </c>
      <c r="F1662" s="20">
        <v>41743</v>
      </c>
      <c r="G1662" s="21" t="s">
        <v>2381</v>
      </c>
      <c r="H1662" t="s">
        <v>2382</v>
      </c>
      <c r="I1662" s="22">
        <v>-34194.870000000003</v>
      </c>
      <c r="J1662" s="22">
        <v>-34194.870000000003</v>
      </c>
    </row>
    <row r="1663" spans="1:10" x14ac:dyDescent="0.25">
      <c r="A1663" s="21" t="s">
        <v>9142</v>
      </c>
      <c r="B1663" s="21" t="s">
        <v>21768</v>
      </c>
      <c r="C1663" s="21" t="s">
        <v>10950</v>
      </c>
      <c r="D1663" s="21" t="s">
        <v>2383</v>
      </c>
      <c r="E1663" s="21" t="s">
        <v>10951</v>
      </c>
      <c r="F1663" s="20">
        <v>41743</v>
      </c>
      <c r="G1663" s="21" t="s">
        <v>2384</v>
      </c>
      <c r="H1663" t="s">
        <v>2385</v>
      </c>
      <c r="I1663" s="22">
        <v>-34794.78</v>
      </c>
      <c r="J1663" s="22">
        <v>-34794.78</v>
      </c>
    </row>
    <row r="1664" spans="1:10" x14ac:dyDescent="0.25">
      <c r="A1664" s="21" t="s">
        <v>9142</v>
      </c>
      <c r="B1664" s="21" t="s">
        <v>21768</v>
      </c>
      <c r="C1664" s="21" t="s">
        <v>10952</v>
      </c>
      <c r="D1664" s="21" t="s">
        <v>2386</v>
      </c>
      <c r="E1664" s="21" t="s">
        <v>10953</v>
      </c>
      <c r="F1664" s="20">
        <v>41743</v>
      </c>
      <c r="G1664" s="21" t="s">
        <v>2387</v>
      </c>
      <c r="H1664" t="s">
        <v>2382</v>
      </c>
      <c r="I1664" s="22">
        <v>-34194.870000000003</v>
      </c>
      <c r="J1664" s="22">
        <v>-34194.870000000003</v>
      </c>
    </row>
    <row r="1665" spans="1:10" x14ac:dyDescent="0.25">
      <c r="A1665" s="21" t="s">
        <v>9142</v>
      </c>
      <c r="B1665" s="21" t="s">
        <v>21768</v>
      </c>
      <c r="C1665" s="21" t="s">
        <v>10954</v>
      </c>
      <c r="D1665" s="21" t="s">
        <v>2388</v>
      </c>
      <c r="E1665" s="21" t="s">
        <v>10955</v>
      </c>
      <c r="F1665" s="20">
        <v>41743</v>
      </c>
      <c r="G1665" s="21" t="s">
        <v>2389</v>
      </c>
      <c r="H1665" t="s">
        <v>2390</v>
      </c>
      <c r="I1665" s="22">
        <v>-31795.23</v>
      </c>
      <c r="J1665" s="22">
        <v>-31795.23</v>
      </c>
    </row>
    <row r="1666" spans="1:10" x14ac:dyDescent="0.25">
      <c r="A1666" s="21" t="s">
        <v>9142</v>
      </c>
      <c r="B1666" s="21" t="s">
        <v>21768</v>
      </c>
      <c r="C1666" s="21" t="s">
        <v>10956</v>
      </c>
      <c r="D1666" s="21" t="s">
        <v>2391</v>
      </c>
      <c r="E1666" s="21" t="s">
        <v>10957</v>
      </c>
      <c r="F1666" s="20">
        <v>41743</v>
      </c>
      <c r="G1666" s="21" t="s">
        <v>2392</v>
      </c>
      <c r="H1666" t="s">
        <v>2393</v>
      </c>
      <c r="I1666" s="22">
        <v>-34194.870000000003</v>
      </c>
      <c r="J1666" s="22">
        <v>-34194.870000000003</v>
      </c>
    </row>
    <row r="1667" spans="1:10" x14ac:dyDescent="0.25">
      <c r="A1667" s="21" t="s">
        <v>8740</v>
      </c>
      <c r="B1667" s="21" t="s">
        <v>21768</v>
      </c>
      <c r="C1667" s="21" t="s">
        <v>10958</v>
      </c>
      <c r="D1667" s="21" t="s">
        <v>2394</v>
      </c>
      <c r="E1667" s="21" t="s">
        <v>10959</v>
      </c>
      <c r="F1667" s="20">
        <v>41743</v>
      </c>
      <c r="G1667" s="21" t="s">
        <v>2395</v>
      </c>
      <c r="H1667" t="s">
        <v>2396</v>
      </c>
      <c r="I1667" s="22">
        <v>-400000</v>
      </c>
      <c r="J1667" s="22">
        <v>-400000</v>
      </c>
    </row>
    <row r="1668" spans="1:10" x14ac:dyDescent="0.25">
      <c r="A1668" s="21" t="s">
        <v>8740</v>
      </c>
      <c r="B1668" s="21" t="s">
        <v>21768</v>
      </c>
      <c r="C1668" s="21" t="s">
        <v>10960</v>
      </c>
      <c r="D1668" s="21" t="s">
        <v>2397</v>
      </c>
      <c r="E1668" s="21" t="s">
        <v>10961</v>
      </c>
      <c r="F1668" s="20">
        <v>41743</v>
      </c>
      <c r="G1668" s="21" t="s">
        <v>2398</v>
      </c>
      <c r="H1668" t="s">
        <v>2398</v>
      </c>
      <c r="I1668" s="22">
        <v>71707.09</v>
      </c>
      <c r="J1668" s="22">
        <v>71707.09</v>
      </c>
    </row>
    <row r="1669" spans="1:10" x14ac:dyDescent="0.25">
      <c r="A1669" s="21" t="s">
        <v>8740</v>
      </c>
      <c r="B1669" s="21" t="s">
        <v>21768</v>
      </c>
      <c r="C1669" s="21" t="s">
        <v>10960</v>
      </c>
      <c r="D1669" s="21" t="s">
        <v>2397</v>
      </c>
      <c r="E1669" s="21" t="s">
        <v>10962</v>
      </c>
      <c r="F1669" s="20">
        <v>41743</v>
      </c>
      <c r="G1669" s="21" t="s">
        <v>2398</v>
      </c>
      <c r="H1669" t="s">
        <v>16585</v>
      </c>
      <c r="I1669" s="22">
        <v>-363521.1</v>
      </c>
      <c r="J1669" s="22">
        <v>-363521.1</v>
      </c>
    </row>
    <row r="1670" spans="1:10" x14ac:dyDescent="0.25">
      <c r="A1670" s="21" t="s">
        <v>8740</v>
      </c>
      <c r="B1670" s="21" t="s">
        <v>21768</v>
      </c>
      <c r="C1670" s="21" t="s">
        <v>169</v>
      </c>
      <c r="D1670" s="21" t="s">
        <v>168</v>
      </c>
      <c r="E1670" s="21" t="s">
        <v>10913</v>
      </c>
      <c r="F1670" s="20">
        <v>41743</v>
      </c>
      <c r="G1670" s="21" t="s">
        <v>2334</v>
      </c>
      <c r="H1670" t="s">
        <v>18323</v>
      </c>
      <c r="I1670" s="22">
        <v>-56640</v>
      </c>
      <c r="J1670" s="22">
        <v>-56640</v>
      </c>
    </row>
    <row r="1671" spans="1:10" x14ac:dyDescent="0.25">
      <c r="A1671" s="21" t="s">
        <v>8740</v>
      </c>
      <c r="B1671" s="21" t="s">
        <v>21768</v>
      </c>
      <c r="C1671" s="21" t="s">
        <v>169</v>
      </c>
      <c r="D1671" s="21" t="s">
        <v>168</v>
      </c>
      <c r="E1671" s="21" t="s">
        <v>10914</v>
      </c>
      <c r="F1671" s="20">
        <v>41743</v>
      </c>
      <c r="G1671" s="21" t="s">
        <v>2335</v>
      </c>
      <c r="H1671" t="s">
        <v>18323</v>
      </c>
      <c r="I1671" s="22">
        <v>-28320</v>
      </c>
      <c r="J1671" s="22">
        <v>-28320</v>
      </c>
    </row>
    <row r="1672" spans="1:10" x14ac:dyDescent="0.25">
      <c r="A1672" s="21" t="s">
        <v>8740</v>
      </c>
      <c r="B1672" s="21" t="s">
        <v>21768</v>
      </c>
      <c r="C1672" s="21" t="s">
        <v>169</v>
      </c>
      <c r="D1672" s="21" t="s">
        <v>168</v>
      </c>
      <c r="E1672" s="21" t="s">
        <v>10915</v>
      </c>
      <c r="F1672" s="20">
        <v>41743</v>
      </c>
      <c r="G1672" s="21" t="s">
        <v>2336</v>
      </c>
      <c r="H1672" t="s">
        <v>18323</v>
      </c>
      <c r="I1672" s="22">
        <v>-84960</v>
      </c>
      <c r="J1672" s="22">
        <v>-84960</v>
      </c>
    </row>
    <row r="1673" spans="1:10" x14ac:dyDescent="0.25">
      <c r="A1673" s="21" t="s">
        <v>8740</v>
      </c>
      <c r="B1673" s="21" t="s">
        <v>21768</v>
      </c>
      <c r="C1673" s="21" t="s">
        <v>169</v>
      </c>
      <c r="D1673" s="21" t="s">
        <v>168</v>
      </c>
      <c r="E1673" s="21" t="s">
        <v>10916</v>
      </c>
      <c r="F1673" s="20">
        <v>41743</v>
      </c>
      <c r="G1673" s="21" t="s">
        <v>2337</v>
      </c>
      <c r="H1673" t="s">
        <v>18323</v>
      </c>
      <c r="I1673" s="22">
        <v>-28320</v>
      </c>
      <c r="J1673" s="22">
        <v>-28320</v>
      </c>
    </row>
    <row r="1674" spans="1:10" x14ac:dyDescent="0.25">
      <c r="A1674" s="21" t="s">
        <v>8740</v>
      </c>
      <c r="B1674" s="21" t="s">
        <v>21768</v>
      </c>
      <c r="C1674" s="21" t="s">
        <v>169</v>
      </c>
      <c r="D1674" s="21" t="s">
        <v>168</v>
      </c>
      <c r="E1674" s="21" t="s">
        <v>10917</v>
      </c>
      <c r="F1674" s="20">
        <v>41743</v>
      </c>
      <c r="G1674" s="21" t="s">
        <v>2338</v>
      </c>
      <c r="H1674" t="s">
        <v>18323</v>
      </c>
      <c r="I1674" s="22">
        <v>-28320</v>
      </c>
      <c r="J1674" s="22">
        <v>-28320</v>
      </c>
    </row>
    <row r="1675" spans="1:10" x14ac:dyDescent="0.25">
      <c r="A1675" s="21" t="s">
        <v>9142</v>
      </c>
      <c r="B1675" s="21" t="s">
        <v>21768</v>
      </c>
      <c r="C1675" s="21" t="s">
        <v>10969</v>
      </c>
      <c r="D1675" s="21" t="s">
        <v>2406</v>
      </c>
      <c r="E1675" s="21" t="s">
        <v>10970</v>
      </c>
      <c r="F1675" s="20">
        <v>41744</v>
      </c>
      <c r="G1675" s="21" t="s">
        <v>2407</v>
      </c>
      <c r="H1675" t="s">
        <v>2408</v>
      </c>
      <c r="I1675" s="22">
        <v>-69589.56</v>
      </c>
      <c r="J1675" s="22">
        <v>-69589.56</v>
      </c>
    </row>
    <row r="1676" spans="1:10" x14ac:dyDescent="0.25">
      <c r="A1676" s="21" t="s">
        <v>9142</v>
      </c>
      <c r="B1676" s="21" t="s">
        <v>21768</v>
      </c>
      <c r="C1676" s="21" t="s">
        <v>10971</v>
      </c>
      <c r="D1676" s="21" t="s">
        <v>2409</v>
      </c>
      <c r="E1676" s="21" t="s">
        <v>10972</v>
      </c>
      <c r="F1676" s="20">
        <v>41744</v>
      </c>
      <c r="G1676" s="21" t="s">
        <v>2410</v>
      </c>
      <c r="H1676" t="s">
        <v>2411</v>
      </c>
      <c r="I1676" s="22">
        <v>-62390.64</v>
      </c>
      <c r="J1676" s="22">
        <v>-62390.64</v>
      </c>
    </row>
    <row r="1677" spans="1:10" x14ac:dyDescent="0.25">
      <c r="A1677" s="21" t="s">
        <v>9142</v>
      </c>
      <c r="B1677" s="21" t="s">
        <v>21768</v>
      </c>
      <c r="C1677" s="21" t="s">
        <v>10973</v>
      </c>
      <c r="D1677" s="21" t="s">
        <v>2412</v>
      </c>
      <c r="E1677" s="21" t="s">
        <v>10974</v>
      </c>
      <c r="F1677" s="20">
        <v>41744</v>
      </c>
      <c r="G1677" s="21" t="s">
        <v>2413</v>
      </c>
      <c r="H1677" t="s">
        <v>2414</v>
      </c>
      <c r="I1677" s="22">
        <v>-68389.740000000005</v>
      </c>
      <c r="J1677" s="22">
        <v>-68389.740000000005</v>
      </c>
    </row>
    <row r="1678" spans="1:10" x14ac:dyDescent="0.25">
      <c r="A1678" s="21" t="s">
        <v>9142</v>
      </c>
      <c r="B1678" s="21" t="s">
        <v>21768</v>
      </c>
      <c r="C1678" s="21" t="s">
        <v>10975</v>
      </c>
      <c r="D1678" s="21" t="s">
        <v>2415</v>
      </c>
      <c r="E1678" s="21" t="s">
        <v>10976</v>
      </c>
      <c r="F1678" s="20">
        <v>41744</v>
      </c>
      <c r="G1678" s="21" t="s">
        <v>2416</v>
      </c>
      <c r="H1678" t="s">
        <v>2417</v>
      </c>
      <c r="I1678" s="22">
        <v>-63590.46</v>
      </c>
      <c r="J1678" s="22">
        <v>-63590.46</v>
      </c>
    </row>
    <row r="1679" spans="1:10" x14ac:dyDescent="0.25">
      <c r="A1679" s="21" t="s">
        <v>9142</v>
      </c>
      <c r="B1679" s="21" t="s">
        <v>21768</v>
      </c>
      <c r="C1679" s="21" t="s">
        <v>10977</v>
      </c>
      <c r="D1679" s="21" t="s">
        <v>2418</v>
      </c>
      <c r="E1679" s="21" t="s">
        <v>10978</v>
      </c>
      <c r="F1679" s="20">
        <v>41744</v>
      </c>
      <c r="G1679" s="21" t="s">
        <v>2419</v>
      </c>
      <c r="H1679" t="s">
        <v>2420</v>
      </c>
      <c r="I1679" s="22">
        <v>-40770.39</v>
      </c>
      <c r="J1679" s="22">
        <v>-40770.39</v>
      </c>
    </row>
    <row r="1680" spans="1:10" x14ac:dyDescent="0.25">
      <c r="A1680" s="21" t="s">
        <v>9142</v>
      </c>
      <c r="B1680" s="21" t="s">
        <v>21768</v>
      </c>
      <c r="C1680" s="21" t="s">
        <v>10979</v>
      </c>
      <c r="D1680" s="21" t="s">
        <v>2421</v>
      </c>
      <c r="E1680" s="21" t="s">
        <v>10980</v>
      </c>
      <c r="F1680" s="20">
        <v>41744</v>
      </c>
      <c r="G1680" s="21" t="s">
        <v>2422</v>
      </c>
      <c r="H1680" t="s">
        <v>2423</v>
      </c>
      <c r="I1680" s="22">
        <v>-81540.78</v>
      </c>
      <c r="J1680" s="22">
        <v>-81540.78</v>
      </c>
    </row>
    <row r="1681" spans="1:10" x14ac:dyDescent="0.25">
      <c r="A1681" s="21" t="s">
        <v>8740</v>
      </c>
      <c r="B1681" s="21" t="s">
        <v>21768</v>
      </c>
      <c r="C1681" s="21" t="s">
        <v>10981</v>
      </c>
      <c r="D1681" s="21" t="s">
        <v>2424</v>
      </c>
      <c r="E1681" s="21" t="s">
        <v>10982</v>
      </c>
      <c r="F1681" s="20">
        <v>41744</v>
      </c>
      <c r="G1681" s="21" t="s">
        <v>2425</v>
      </c>
      <c r="H1681" t="s">
        <v>17650</v>
      </c>
      <c r="I1681" s="22">
        <v>-118800</v>
      </c>
      <c r="J1681" s="22">
        <v>-118800</v>
      </c>
    </row>
    <row r="1682" spans="1:10" x14ac:dyDescent="0.25">
      <c r="A1682" s="21" t="s">
        <v>8740</v>
      </c>
      <c r="B1682" s="21" t="s">
        <v>21768</v>
      </c>
      <c r="C1682" s="21" t="s">
        <v>10983</v>
      </c>
      <c r="D1682" s="21" t="s">
        <v>2426</v>
      </c>
      <c r="E1682" s="21" t="s">
        <v>10984</v>
      </c>
      <c r="F1682" s="20">
        <v>41744</v>
      </c>
      <c r="G1682" s="21" t="s">
        <v>2427</v>
      </c>
      <c r="H1682" t="s">
        <v>17704</v>
      </c>
      <c r="I1682" s="22">
        <v>-118800</v>
      </c>
      <c r="J1682" s="22">
        <v>-118800</v>
      </c>
    </row>
    <row r="1683" spans="1:10" x14ac:dyDescent="0.25">
      <c r="A1683" s="21" t="s">
        <v>8740</v>
      </c>
      <c r="B1683" s="21" t="s">
        <v>21768</v>
      </c>
      <c r="C1683" s="21" t="s">
        <v>10985</v>
      </c>
      <c r="D1683" s="21" t="s">
        <v>2428</v>
      </c>
      <c r="E1683" s="21" t="s">
        <v>10986</v>
      </c>
      <c r="F1683" s="20">
        <v>41744</v>
      </c>
      <c r="G1683" s="21" t="s">
        <v>2429</v>
      </c>
      <c r="H1683" t="s">
        <v>17650</v>
      </c>
      <c r="I1683" s="22">
        <v>-237600</v>
      </c>
      <c r="J1683" s="22">
        <v>-237600</v>
      </c>
    </row>
    <row r="1684" spans="1:10" x14ac:dyDescent="0.25">
      <c r="A1684" s="21" t="s">
        <v>8740</v>
      </c>
      <c r="B1684" s="21" t="s">
        <v>21768</v>
      </c>
      <c r="C1684" s="21" t="s">
        <v>10987</v>
      </c>
      <c r="D1684" s="21" t="s">
        <v>2430</v>
      </c>
      <c r="E1684" s="21" t="s">
        <v>10988</v>
      </c>
      <c r="F1684" s="20">
        <v>41744</v>
      </c>
      <c r="G1684" s="21" t="s">
        <v>2431</v>
      </c>
      <c r="H1684" t="s">
        <v>17650</v>
      </c>
      <c r="I1684" s="22">
        <v>-540000</v>
      </c>
      <c r="J1684" s="22">
        <v>-540000</v>
      </c>
    </row>
    <row r="1685" spans="1:10" x14ac:dyDescent="0.25">
      <c r="A1685" s="21" t="s">
        <v>8740</v>
      </c>
      <c r="B1685" s="21" t="s">
        <v>21768</v>
      </c>
      <c r="C1685" s="21" t="s">
        <v>2400</v>
      </c>
      <c r="D1685" s="21" t="s">
        <v>2399</v>
      </c>
      <c r="E1685" s="21" t="s">
        <v>10963</v>
      </c>
      <c r="F1685" s="20">
        <v>41744</v>
      </c>
      <c r="G1685" s="21" t="s">
        <v>2401</v>
      </c>
      <c r="H1685" t="s">
        <v>2401</v>
      </c>
      <c r="I1685" s="22">
        <v>203158.63</v>
      </c>
      <c r="J1685" s="22">
        <v>203158.63</v>
      </c>
    </row>
    <row r="1686" spans="1:10" x14ac:dyDescent="0.25">
      <c r="A1686" s="21" t="s">
        <v>8740</v>
      </c>
      <c r="B1686" s="21" t="s">
        <v>21768</v>
      </c>
      <c r="C1686" s="21" t="s">
        <v>2400</v>
      </c>
      <c r="D1686" s="21" t="s">
        <v>2399</v>
      </c>
      <c r="E1686" s="21" t="s">
        <v>10964</v>
      </c>
      <c r="F1686" s="20">
        <v>41744</v>
      </c>
      <c r="G1686" s="21" t="s">
        <v>2401</v>
      </c>
      <c r="H1686" t="s">
        <v>15875</v>
      </c>
      <c r="I1686" s="22">
        <v>-1015793.16</v>
      </c>
      <c r="J1686" s="22">
        <v>-933716.37</v>
      </c>
    </row>
    <row r="1687" spans="1:10" x14ac:dyDescent="0.25">
      <c r="A1687" s="21" t="s">
        <v>8740</v>
      </c>
      <c r="B1687" s="21" t="s">
        <v>21768</v>
      </c>
      <c r="C1687" s="21" t="s">
        <v>169</v>
      </c>
      <c r="D1687" s="21" t="s">
        <v>168</v>
      </c>
      <c r="E1687" s="21" t="s">
        <v>10965</v>
      </c>
      <c r="F1687" s="20">
        <v>41744</v>
      </c>
      <c r="G1687" s="21" t="s">
        <v>2402</v>
      </c>
      <c r="H1687" t="s">
        <v>18324</v>
      </c>
      <c r="I1687" s="22">
        <v>-56640</v>
      </c>
      <c r="J1687" s="22">
        <v>-56640</v>
      </c>
    </row>
    <row r="1688" spans="1:10" x14ac:dyDescent="0.25">
      <c r="A1688" s="21" t="s">
        <v>8740</v>
      </c>
      <c r="B1688" s="21" t="s">
        <v>21768</v>
      </c>
      <c r="C1688" s="21" t="s">
        <v>169</v>
      </c>
      <c r="D1688" s="21" t="s">
        <v>168</v>
      </c>
      <c r="E1688" s="21" t="s">
        <v>10966</v>
      </c>
      <c r="F1688" s="20">
        <v>41744</v>
      </c>
      <c r="G1688" s="21" t="s">
        <v>2403</v>
      </c>
      <c r="H1688" t="s">
        <v>18324</v>
      </c>
      <c r="I1688" s="22">
        <v>-56640</v>
      </c>
      <c r="J1688" s="22">
        <v>-56640</v>
      </c>
    </row>
    <row r="1689" spans="1:10" x14ac:dyDescent="0.25">
      <c r="A1689" s="21" t="s">
        <v>8740</v>
      </c>
      <c r="B1689" s="21" t="s">
        <v>21768</v>
      </c>
      <c r="C1689" s="21" t="s">
        <v>169</v>
      </c>
      <c r="D1689" s="21" t="s">
        <v>168</v>
      </c>
      <c r="E1689" s="21" t="s">
        <v>10967</v>
      </c>
      <c r="F1689" s="20">
        <v>41744</v>
      </c>
      <c r="G1689" s="21" t="s">
        <v>2404</v>
      </c>
      <c r="H1689" t="s">
        <v>18324</v>
      </c>
      <c r="I1689" s="22">
        <v>-56640</v>
      </c>
      <c r="J1689" s="22">
        <v>-56640</v>
      </c>
    </row>
    <row r="1690" spans="1:10" x14ac:dyDescent="0.25">
      <c r="A1690" s="21" t="s">
        <v>8740</v>
      </c>
      <c r="B1690" s="21" t="s">
        <v>21768</v>
      </c>
      <c r="C1690" s="21" t="s">
        <v>169</v>
      </c>
      <c r="D1690" s="21" t="s">
        <v>168</v>
      </c>
      <c r="E1690" s="21" t="s">
        <v>10968</v>
      </c>
      <c r="F1690" s="20">
        <v>41744</v>
      </c>
      <c r="G1690" s="21" t="s">
        <v>2405</v>
      </c>
      <c r="H1690" t="s">
        <v>18324</v>
      </c>
      <c r="I1690" s="22">
        <v>-28320</v>
      </c>
      <c r="J1690" s="22">
        <v>-28320</v>
      </c>
    </row>
    <row r="1691" spans="1:10" x14ac:dyDescent="0.25">
      <c r="A1691" s="21" t="s">
        <v>8740</v>
      </c>
      <c r="B1691" s="21" t="s">
        <v>21768</v>
      </c>
      <c r="C1691" s="21" t="s">
        <v>10989</v>
      </c>
      <c r="D1691" s="21" t="s">
        <v>2432</v>
      </c>
      <c r="E1691" s="21" t="s">
        <v>10990</v>
      </c>
      <c r="F1691" s="20">
        <v>41744</v>
      </c>
      <c r="G1691" s="21" t="s">
        <v>2433</v>
      </c>
      <c r="H1691" t="s">
        <v>15875</v>
      </c>
      <c r="I1691" s="22">
        <v>-1389049.77</v>
      </c>
      <c r="J1691" s="22">
        <v>-1389049.77</v>
      </c>
    </row>
    <row r="1692" spans="1:10" x14ac:dyDescent="0.25">
      <c r="A1692" s="21" t="s">
        <v>8740</v>
      </c>
      <c r="B1692" s="21" t="s">
        <v>21768</v>
      </c>
      <c r="C1692" s="21" t="s">
        <v>10989</v>
      </c>
      <c r="D1692" s="21" t="s">
        <v>2432</v>
      </c>
      <c r="E1692" s="21" t="s">
        <v>10991</v>
      </c>
      <c r="F1692" s="20">
        <v>41744</v>
      </c>
      <c r="G1692" s="21" t="s">
        <v>2433</v>
      </c>
      <c r="H1692" t="s">
        <v>2433</v>
      </c>
      <c r="I1692" s="22">
        <v>277809.95</v>
      </c>
      <c r="J1692" s="22">
        <v>277809.95</v>
      </c>
    </row>
    <row r="1693" spans="1:10" x14ac:dyDescent="0.25">
      <c r="A1693" s="21" t="s">
        <v>8738</v>
      </c>
      <c r="B1693" s="21" t="s">
        <v>21768</v>
      </c>
      <c r="C1693" s="21" t="s">
        <v>10992</v>
      </c>
      <c r="D1693" s="21" t="s">
        <v>2434</v>
      </c>
      <c r="E1693" s="21" t="s">
        <v>10993</v>
      </c>
      <c r="F1693" s="20">
        <v>41745</v>
      </c>
      <c r="G1693" s="21" t="s">
        <v>2435</v>
      </c>
      <c r="H1693" t="s">
        <v>15809</v>
      </c>
      <c r="I1693" s="22">
        <v>-23600</v>
      </c>
      <c r="J1693" s="22">
        <v>-23600</v>
      </c>
    </row>
    <row r="1694" spans="1:10" x14ac:dyDescent="0.25">
      <c r="A1694" s="21" t="s">
        <v>8738</v>
      </c>
      <c r="B1694" s="21" t="s">
        <v>21768</v>
      </c>
      <c r="C1694" s="21" t="s">
        <v>927</v>
      </c>
      <c r="D1694" s="21" t="s">
        <v>926</v>
      </c>
      <c r="E1694" s="21" t="s">
        <v>10994</v>
      </c>
      <c r="F1694" s="20">
        <v>41745</v>
      </c>
      <c r="G1694" s="21" t="s">
        <v>2436</v>
      </c>
      <c r="H1694" t="s">
        <v>16521</v>
      </c>
      <c r="I1694" s="22">
        <v>-171200</v>
      </c>
      <c r="J1694" s="22">
        <v>-162640</v>
      </c>
    </row>
    <row r="1695" spans="1:10" x14ac:dyDescent="0.25">
      <c r="A1695" s="21" t="s">
        <v>9142</v>
      </c>
      <c r="B1695" s="21" t="s">
        <v>21768</v>
      </c>
      <c r="C1695" s="21" t="s">
        <v>10995</v>
      </c>
      <c r="D1695" s="21" t="s">
        <v>2437</v>
      </c>
      <c r="E1695" s="21" t="s">
        <v>10996</v>
      </c>
      <c r="F1695" s="20">
        <v>41745</v>
      </c>
      <c r="G1695" s="21" t="s">
        <v>2438</v>
      </c>
      <c r="H1695" t="s">
        <v>2439</v>
      </c>
      <c r="I1695" s="22">
        <v>-34194.870000000003</v>
      </c>
      <c r="J1695" s="22">
        <v>-34194.870000000003</v>
      </c>
    </row>
    <row r="1696" spans="1:10" x14ac:dyDescent="0.25">
      <c r="A1696" s="21" t="s">
        <v>9142</v>
      </c>
      <c r="B1696" s="21" t="s">
        <v>21768</v>
      </c>
      <c r="C1696" s="21" t="s">
        <v>9817</v>
      </c>
      <c r="D1696" s="21" t="s">
        <v>1077</v>
      </c>
      <c r="E1696" s="21" t="s">
        <v>10997</v>
      </c>
      <c r="F1696" s="20">
        <v>41745</v>
      </c>
      <c r="G1696" s="21" t="s">
        <v>2440</v>
      </c>
      <c r="H1696" t="s">
        <v>2441</v>
      </c>
      <c r="I1696" s="22">
        <v>-40000</v>
      </c>
      <c r="J1696" s="22">
        <v>-40000</v>
      </c>
    </row>
    <row r="1697" spans="1:10" x14ac:dyDescent="0.25">
      <c r="A1697" s="21" t="s">
        <v>9142</v>
      </c>
      <c r="B1697" s="21" t="s">
        <v>21768</v>
      </c>
      <c r="C1697" s="21" t="s">
        <v>10863</v>
      </c>
      <c r="D1697" s="21" t="s">
        <v>2258</v>
      </c>
      <c r="E1697" s="21" t="s">
        <v>10998</v>
      </c>
      <c r="F1697" s="20">
        <v>41745</v>
      </c>
      <c r="G1697" s="21" t="s">
        <v>2442</v>
      </c>
      <c r="H1697" t="s">
        <v>2443</v>
      </c>
      <c r="I1697" s="22">
        <v>-64790.28</v>
      </c>
      <c r="J1697" s="22">
        <v>-64790.28</v>
      </c>
    </row>
    <row r="1698" spans="1:10" x14ac:dyDescent="0.25">
      <c r="A1698" s="21" t="s">
        <v>9142</v>
      </c>
      <c r="B1698" s="21" t="s">
        <v>21768</v>
      </c>
      <c r="C1698" s="21" t="s">
        <v>10999</v>
      </c>
      <c r="D1698" s="21" t="s">
        <v>2444</v>
      </c>
      <c r="E1698" s="21" t="s">
        <v>11000</v>
      </c>
      <c r="F1698" s="20">
        <v>41745</v>
      </c>
      <c r="G1698" s="21" t="s">
        <v>2445</v>
      </c>
      <c r="H1698" t="s">
        <v>2446</v>
      </c>
      <c r="I1698" s="22">
        <v>-68389.740000000005</v>
      </c>
      <c r="J1698" s="22">
        <v>-68389.740000000005</v>
      </c>
    </row>
    <row r="1699" spans="1:10" x14ac:dyDescent="0.25">
      <c r="A1699" s="21" t="s">
        <v>9142</v>
      </c>
      <c r="B1699" s="21" t="s">
        <v>21768</v>
      </c>
      <c r="C1699" s="21" t="s">
        <v>11001</v>
      </c>
      <c r="D1699" s="21" t="s">
        <v>2447</v>
      </c>
      <c r="E1699" s="21" t="s">
        <v>11002</v>
      </c>
      <c r="F1699" s="20">
        <v>41745</v>
      </c>
      <c r="G1699" s="21" t="s">
        <v>2448</v>
      </c>
      <c r="H1699" t="s">
        <v>2449</v>
      </c>
      <c r="I1699" s="22">
        <v>-22359.24</v>
      </c>
      <c r="J1699" s="22">
        <v>-22359.24</v>
      </c>
    </row>
    <row r="1700" spans="1:10" x14ac:dyDescent="0.25">
      <c r="A1700" s="21" t="s">
        <v>9142</v>
      </c>
      <c r="B1700" s="21" t="s">
        <v>21768</v>
      </c>
      <c r="C1700" s="21" t="s">
        <v>11003</v>
      </c>
      <c r="D1700" s="21" t="s">
        <v>2450</v>
      </c>
      <c r="E1700" s="21" t="s">
        <v>11004</v>
      </c>
      <c r="F1700" s="20">
        <v>41745</v>
      </c>
      <c r="G1700" s="21" t="s">
        <v>2451</v>
      </c>
      <c r="H1700" t="s">
        <v>2452</v>
      </c>
      <c r="I1700" s="22">
        <v>-47202.84</v>
      </c>
      <c r="J1700" s="22">
        <v>-47202.84</v>
      </c>
    </row>
    <row r="1701" spans="1:10" x14ac:dyDescent="0.25">
      <c r="A1701" s="21" t="s">
        <v>9142</v>
      </c>
      <c r="B1701" s="21" t="s">
        <v>21768</v>
      </c>
      <c r="C1701" s="21" t="s">
        <v>11005</v>
      </c>
      <c r="D1701" s="21" t="s">
        <v>2453</v>
      </c>
      <c r="E1701" s="21" t="s">
        <v>11006</v>
      </c>
      <c r="F1701" s="20">
        <v>41745</v>
      </c>
      <c r="G1701" s="21" t="s">
        <v>2454</v>
      </c>
      <c r="H1701" t="s">
        <v>2455</v>
      </c>
      <c r="I1701" s="22">
        <v>-23601.42</v>
      </c>
      <c r="J1701" s="22">
        <v>-23601.42</v>
      </c>
    </row>
    <row r="1702" spans="1:10" x14ac:dyDescent="0.25">
      <c r="A1702" s="21" t="s">
        <v>9142</v>
      </c>
      <c r="B1702" s="21" t="s">
        <v>21768</v>
      </c>
      <c r="C1702" s="21" t="s">
        <v>11007</v>
      </c>
      <c r="D1702" s="21" t="s">
        <v>2456</v>
      </c>
      <c r="E1702" s="21" t="s">
        <v>11008</v>
      </c>
      <c r="F1702" s="20">
        <v>41745</v>
      </c>
      <c r="G1702" s="21" t="s">
        <v>2457</v>
      </c>
      <c r="H1702" t="s">
        <v>2458</v>
      </c>
      <c r="I1702" s="22">
        <v>-34794.78</v>
      </c>
      <c r="J1702" s="22">
        <v>-34794.78</v>
      </c>
    </row>
    <row r="1703" spans="1:10" x14ac:dyDescent="0.25">
      <c r="A1703" s="21" t="s">
        <v>9142</v>
      </c>
      <c r="B1703" s="21" t="s">
        <v>21768</v>
      </c>
      <c r="C1703" s="21" t="s">
        <v>11009</v>
      </c>
      <c r="D1703" s="21" t="s">
        <v>2459</v>
      </c>
      <c r="E1703" s="21" t="s">
        <v>11010</v>
      </c>
      <c r="F1703" s="20">
        <v>41745</v>
      </c>
      <c r="G1703" s="21" t="s">
        <v>2460</v>
      </c>
      <c r="H1703" t="s">
        <v>2461</v>
      </c>
      <c r="I1703" s="22">
        <v>-32395.14</v>
      </c>
      <c r="J1703" s="22">
        <v>-32395.14</v>
      </c>
    </row>
    <row r="1704" spans="1:10" x14ac:dyDescent="0.25">
      <c r="A1704" s="21" t="s">
        <v>9142</v>
      </c>
      <c r="B1704" s="21" t="s">
        <v>21768</v>
      </c>
      <c r="C1704" s="21" t="s">
        <v>11011</v>
      </c>
      <c r="D1704" s="21" t="s">
        <v>2462</v>
      </c>
      <c r="E1704" s="21" t="s">
        <v>11012</v>
      </c>
      <c r="F1704" s="20">
        <v>41745</v>
      </c>
      <c r="G1704" s="21" t="s">
        <v>2463</v>
      </c>
      <c r="H1704" t="s">
        <v>2464</v>
      </c>
      <c r="I1704" s="22">
        <v>-20396.939999999999</v>
      </c>
      <c r="J1704" s="22">
        <v>-20396.939999999999</v>
      </c>
    </row>
    <row r="1705" spans="1:10" x14ac:dyDescent="0.25">
      <c r="A1705" s="21" t="s">
        <v>9142</v>
      </c>
      <c r="B1705" s="21" t="s">
        <v>21768</v>
      </c>
      <c r="C1705" s="21" t="s">
        <v>11013</v>
      </c>
      <c r="D1705" s="21" t="s">
        <v>2465</v>
      </c>
      <c r="E1705" s="21" t="s">
        <v>11014</v>
      </c>
      <c r="F1705" s="20">
        <v>41745</v>
      </c>
      <c r="G1705" s="21" t="s">
        <v>2466</v>
      </c>
      <c r="H1705" t="s">
        <v>2467</v>
      </c>
      <c r="I1705" s="22">
        <v>-34794.78</v>
      </c>
      <c r="J1705" s="22">
        <v>-34794.78</v>
      </c>
    </row>
    <row r="1706" spans="1:10" x14ac:dyDescent="0.25">
      <c r="A1706" s="21" t="s">
        <v>9142</v>
      </c>
      <c r="B1706" s="21" t="s">
        <v>21768</v>
      </c>
      <c r="C1706" s="21" t="s">
        <v>11015</v>
      </c>
      <c r="D1706" s="21" t="s">
        <v>2468</v>
      </c>
      <c r="E1706" s="21" t="s">
        <v>11016</v>
      </c>
      <c r="F1706" s="20">
        <v>41745</v>
      </c>
      <c r="G1706" s="21" t="s">
        <v>2469</v>
      </c>
      <c r="H1706" t="s">
        <v>2470</v>
      </c>
      <c r="I1706" s="22">
        <v>-34194.870000000003</v>
      </c>
      <c r="J1706" s="22">
        <v>-34194.870000000003</v>
      </c>
    </row>
    <row r="1707" spans="1:10" x14ac:dyDescent="0.25">
      <c r="A1707" s="21" t="s">
        <v>9142</v>
      </c>
      <c r="B1707" s="21" t="s">
        <v>21768</v>
      </c>
      <c r="C1707" s="21" t="s">
        <v>11017</v>
      </c>
      <c r="D1707" s="21" t="s">
        <v>2471</v>
      </c>
      <c r="E1707" s="21" t="s">
        <v>11018</v>
      </c>
      <c r="F1707" s="20">
        <v>41745</v>
      </c>
      <c r="G1707" s="21" t="s">
        <v>2472</v>
      </c>
      <c r="H1707" t="s">
        <v>2473</v>
      </c>
      <c r="I1707" s="22">
        <v>-25034.45</v>
      </c>
      <c r="J1707" s="22">
        <v>-25034.45</v>
      </c>
    </row>
    <row r="1708" spans="1:10" x14ac:dyDescent="0.25">
      <c r="A1708" s="21" t="s">
        <v>9142</v>
      </c>
      <c r="B1708" s="21" t="s">
        <v>21768</v>
      </c>
      <c r="C1708" s="21" t="s">
        <v>11019</v>
      </c>
      <c r="D1708" s="21" t="s">
        <v>2474</v>
      </c>
      <c r="E1708" s="21" t="s">
        <v>11020</v>
      </c>
      <c r="F1708" s="20">
        <v>41745</v>
      </c>
      <c r="G1708" s="21" t="s">
        <v>2475</v>
      </c>
      <c r="H1708" t="s">
        <v>2476</v>
      </c>
      <c r="I1708" s="22">
        <v>-40770.39</v>
      </c>
      <c r="J1708" s="22">
        <v>-40770.39</v>
      </c>
    </row>
    <row r="1709" spans="1:10" x14ac:dyDescent="0.25">
      <c r="A1709" s="21" t="s">
        <v>9142</v>
      </c>
      <c r="B1709" s="21" t="s">
        <v>21768</v>
      </c>
      <c r="C1709" s="21" t="s">
        <v>11021</v>
      </c>
      <c r="D1709" s="21" t="s">
        <v>2477</v>
      </c>
      <c r="E1709" s="21" t="s">
        <v>11022</v>
      </c>
      <c r="F1709" s="20">
        <v>41745</v>
      </c>
      <c r="G1709" s="21" t="s">
        <v>2478</v>
      </c>
      <c r="H1709" t="s">
        <v>2479</v>
      </c>
      <c r="I1709" s="22">
        <v>-20996.85</v>
      </c>
      <c r="J1709" s="22">
        <v>-20996.85</v>
      </c>
    </row>
    <row r="1710" spans="1:10" x14ac:dyDescent="0.25">
      <c r="A1710" s="21" t="s">
        <v>9142</v>
      </c>
      <c r="B1710" s="21" t="s">
        <v>21768</v>
      </c>
      <c r="C1710" s="21" t="s">
        <v>11023</v>
      </c>
      <c r="D1710" s="21" t="s">
        <v>2480</v>
      </c>
      <c r="E1710" s="21" t="s">
        <v>11024</v>
      </c>
      <c r="F1710" s="20">
        <v>41745</v>
      </c>
      <c r="G1710" s="21" t="s">
        <v>2481</v>
      </c>
      <c r="H1710" t="s">
        <v>2482</v>
      </c>
      <c r="I1710" s="22">
        <v>-29395.59</v>
      </c>
      <c r="J1710" s="22">
        <v>-29395.59</v>
      </c>
    </row>
    <row r="1711" spans="1:10" x14ac:dyDescent="0.25">
      <c r="A1711" s="21" t="s">
        <v>9142</v>
      </c>
      <c r="B1711" s="21" t="s">
        <v>21768</v>
      </c>
      <c r="C1711" s="21" t="s">
        <v>11025</v>
      </c>
      <c r="D1711" s="21" t="s">
        <v>2483</v>
      </c>
      <c r="E1711" s="21" t="s">
        <v>11026</v>
      </c>
      <c r="F1711" s="20">
        <v>41745</v>
      </c>
      <c r="G1711" s="21" t="s">
        <v>2484</v>
      </c>
      <c r="H1711" t="s">
        <v>2485</v>
      </c>
      <c r="I1711" s="22">
        <v>-25196.22</v>
      </c>
      <c r="J1711" s="22">
        <v>-25196.22</v>
      </c>
    </row>
    <row r="1712" spans="1:10" x14ac:dyDescent="0.25">
      <c r="A1712" s="21" t="s">
        <v>9142</v>
      </c>
      <c r="B1712" s="21" t="s">
        <v>21768</v>
      </c>
      <c r="C1712" s="21" t="s">
        <v>11027</v>
      </c>
      <c r="D1712" s="21" t="s">
        <v>2486</v>
      </c>
      <c r="E1712" s="21" t="s">
        <v>11028</v>
      </c>
      <c r="F1712" s="20">
        <v>41745</v>
      </c>
      <c r="G1712" s="21" t="s">
        <v>2487</v>
      </c>
      <c r="H1712" t="s">
        <v>2488</v>
      </c>
      <c r="I1712" s="22">
        <v>-34194.870000000003</v>
      </c>
      <c r="J1712" s="22">
        <v>-34194.870000000003</v>
      </c>
    </row>
    <row r="1713" spans="1:10" x14ac:dyDescent="0.25">
      <c r="A1713" s="21" t="s">
        <v>8738</v>
      </c>
      <c r="B1713" s="21" t="s">
        <v>21768</v>
      </c>
      <c r="C1713" s="21" t="s">
        <v>2490</v>
      </c>
      <c r="D1713" s="21" t="s">
        <v>2489</v>
      </c>
      <c r="E1713" s="21" t="s">
        <v>11029</v>
      </c>
      <c r="F1713" s="20">
        <v>41746</v>
      </c>
      <c r="G1713" s="21" t="s">
        <v>2491</v>
      </c>
      <c r="H1713" t="s">
        <v>16661</v>
      </c>
      <c r="I1713" s="22">
        <v>-30000</v>
      </c>
      <c r="J1713" s="22">
        <v>-30000</v>
      </c>
    </row>
    <row r="1714" spans="1:10" x14ac:dyDescent="0.25">
      <c r="A1714" s="21" t="s">
        <v>9142</v>
      </c>
      <c r="B1714" s="21" t="s">
        <v>21768</v>
      </c>
      <c r="C1714" s="21" t="s">
        <v>11030</v>
      </c>
      <c r="D1714" s="21" t="s">
        <v>2492</v>
      </c>
      <c r="E1714" s="21" t="s">
        <v>11031</v>
      </c>
      <c r="F1714" s="20">
        <v>41746</v>
      </c>
      <c r="G1714" s="21" t="s">
        <v>2487</v>
      </c>
      <c r="H1714" t="s">
        <v>2493</v>
      </c>
      <c r="I1714" s="22">
        <v>-26333.58</v>
      </c>
      <c r="J1714" s="22">
        <v>-26333.58</v>
      </c>
    </row>
    <row r="1715" spans="1:10" x14ac:dyDescent="0.25">
      <c r="A1715" s="21" t="s">
        <v>9142</v>
      </c>
      <c r="B1715" s="21" t="s">
        <v>21768</v>
      </c>
      <c r="C1715" s="21" t="s">
        <v>11032</v>
      </c>
      <c r="D1715" s="21" t="s">
        <v>2494</v>
      </c>
      <c r="E1715" s="21" t="s">
        <v>11033</v>
      </c>
      <c r="F1715" s="20">
        <v>41746</v>
      </c>
      <c r="G1715" s="21" t="s">
        <v>2495</v>
      </c>
      <c r="H1715" t="s">
        <v>2493</v>
      </c>
      <c r="I1715" s="22">
        <v>-21945.18</v>
      </c>
      <c r="J1715" s="22">
        <v>-21945.18</v>
      </c>
    </row>
    <row r="1716" spans="1:10" x14ac:dyDescent="0.25">
      <c r="A1716" s="21" t="s">
        <v>9142</v>
      </c>
      <c r="B1716" s="21" t="s">
        <v>21768</v>
      </c>
      <c r="C1716" s="21" t="s">
        <v>11034</v>
      </c>
      <c r="D1716" s="21" t="s">
        <v>2496</v>
      </c>
      <c r="E1716" s="21" t="s">
        <v>11035</v>
      </c>
      <c r="F1716" s="20">
        <v>41746</v>
      </c>
      <c r="G1716" s="21" t="s">
        <v>2497</v>
      </c>
      <c r="H1716" t="s">
        <v>2498</v>
      </c>
      <c r="I1716" s="22">
        <v>-40770.39</v>
      </c>
      <c r="J1716" s="22">
        <v>-40770.39</v>
      </c>
    </row>
    <row r="1717" spans="1:10" x14ac:dyDescent="0.25">
      <c r="A1717" s="21" t="s">
        <v>9142</v>
      </c>
      <c r="B1717" s="21" t="s">
        <v>21768</v>
      </c>
      <c r="C1717" s="21" t="s">
        <v>11036</v>
      </c>
      <c r="D1717" s="21" t="s">
        <v>2499</v>
      </c>
      <c r="E1717" s="21" t="s">
        <v>11037</v>
      </c>
      <c r="F1717" s="20">
        <v>41746</v>
      </c>
      <c r="G1717" s="21" t="s">
        <v>2500</v>
      </c>
      <c r="H1717" t="s">
        <v>2501</v>
      </c>
      <c r="I1717" s="22">
        <v>-22773.3</v>
      </c>
      <c r="J1717" s="22">
        <v>-22773.3</v>
      </c>
    </row>
    <row r="1718" spans="1:10" x14ac:dyDescent="0.25">
      <c r="A1718" s="21" t="s">
        <v>8738</v>
      </c>
      <c r="B1718" s="21" t="s">
        <v>21768</v>
      </c>
      <c r="C1718" s="21" t="s">
        <v>2039</v>
      </c>
      <c r="D1718" s="21" t="s">
        <v>2038</v>
      </c>
      <c r="E1718" s="21" t="s">
        <v>11038</v>
      </c>
      <c r="F1718" s="20">
        <v>41750</v>
      </c>
      <c r="G1718" s="21" t="s">
        <v>1659</v>
      </c>
      <c r="H1718" t="s">
        <v>15765</v>
      </c>
      <c r="I1718" s="22">
        <v>-35400</v>
      </c>
      <c r="J1718" s="22">
        <v>-35400</v>
      </c>
    </row>
    <row r="1719" spans="1:10" x14ac:dyDescent="0.25">
      <c r="A1719" s="21" t="s">
        <v>9142</v>
      </c>
      <c r="B1719" s="21" t="s">
        <v>21768</v>
      </c>
      <c r="C1719" s="21" t="s">
        <v>11039</v>
      </c>
      <c r="D1719" s="21" t="s">
        <v>2502</v>
      </c>
      <c r="E1719" s="21" t="s">
        <v>11040</v>
      </c>
      <c r="F1719" s="20">
        <v>41751</v>
      </c>
      <c r="G1719" s="21" t="s">
        <v>2503</v>
      </c>
      <c r="H1719" t="s">
        <v>232</v>
      </c>
      <c r="I1719" s="22">
        <v>-75000</v>
      </c>
      <c r="J1719" s="22">
        <v>-75000</v>
      </c>
    </row>
    <row r="1720" spans="1:10" x14ac:dyDescent="0.25">
      <c r="A1720" s="21" t="s">
        <v>8740</v>
      </c>
      <c r="B1720" s="21" t="s">
        <v>21768</v>
      </c>
      <c r="C1720" s="21" t="s">
        <v>10743</v>
      </c>
      <c r="D1720" s="21" t="s">
        <v>2098</v>
      </c>
      <c r="E1720" s="21" t="s">
        <v>11041</v>
      </c>
      <c r="F1720" s="20">
        <v>41751</v>
      </c>
      <c r="G1720" s="21" t="s">
        <v>2504</v>
      </c>
      <c r="H1720" t="s">
        <v>17533</v>
      </c>
      <c r="I1720" s="22">
        <v>-118000</v>
      </c>
      <c r="J1720" s="22">
        <v>-118000</v>
      </c>
    </row>
    <row r="1721" spans="1:10" x14ac:dyDescent="0.25">
      <c r="A1721" s="21" t="s">
        <v>8740</v>
      </c>
      <c r="B1721" s="21" t="s">
        <v>21768</v>
      </c>
      <c r="C1721" s="21" t="s">
        <v>11042</v>
      </c>
      <c r="D1721" s="21" t="s">
        <v>2505</v>
      </c>
      <c r="E1721" s="21" t="s">
        <v>11043</v>
      </c>
      <c r="F1721" s="20">
        <v>41751</v>
      </c>
      <c r="G1721" s="21" t="s">
        <v>2506</v>
      </c>
      <c r="H1721" t="s">
        <v>17686</v>
      </c>
      <c r="I1721" s="22">
        <v>-19470</v>
      </c>
      <c r="J1721" s="22">
        <v>-19470</v>
      </c>
    </row>
    <row r="1722" spans="1:10" x14ac:dyDescent="0.25">
      <c r="A1722" s="21" t="s">
        <v>8740</v>
      </c>
      <c r="B1722" s="21" t="s">
        <v>21768</v>
      </c>
      <c r="C1722" s="21" t="s">
        <v>10220</v>
      </c>
      <c r="D1722" s="21" t="s">
        <v>1571</v>
      </c>
      <c r="E1722" s="21" t="s">
        <v>11044</v>
      </c>
      <c r="F1722" s="20">
        <v>41751</v>
      </c>
      <c r="G1722" s="21" t="s">
        <v>2507</v>
      </c>
      <c r="H1722" t="s">
        <v>18024</v>
      </c>
      <c r="I1722" s="22">
        <v>-25000</v>
      </c>
      <c r="J1722" s="22">
        <v>-25000</v>
      </c>
    </row>
    <row r="1723" spans="1:10" x14ac:dyDescent="0.25">
      <c r="A1723" s="21" t="s">
        <v>9142</v>
      </c>
      <c r="B1723" s="21" t="s">
        <v>21768</v>
      </c>
      <c r="C1723" s="21" t="s">
        <v>11045</v>
      </c>
      <c r="D1723" s="21" t="s">
        <v>2508</v>
      </c>
      <c r="E1723" s="21" t="s">
        <v>11046</v>
      </c>
      <c r="F1723" s="20">
        <v>41752</v>
      </c>
      <c r="G1723" s="21" t="s">
        <v>2509</v>
      </c>
      <c r="H1723" t="s">
        <v>2510</v>
      </c>
      <c r="I1723" s="22">
        <v>-34194.870000000003</v>
      </c>
      <c r="J1723" s="22">
        <v>-34194.870000000003</v>
      </c>
    </row>
    <row r="1724" spans="1:10" x14ac:dyDescent="0.25">
      <c r="A1724" s="21" t="s">
        <v>9142</v>
      </c>
      <c r="B1724" s="21" t="s">
        <v>21768</v>
      </c>
      <c r="C1724" s="21" t="s">
        <v>11047</v>
      </c>
      <c r="D1724" s="21" t="s">
        <v>2511</v>
      </c>
      <c r="E1724" s="21" t="s">
        <v>11048</v>
      </c>
      <c r="F1724" s="20">
        <v>41752</v>
      </c>
      <c r="G1724" s="21" t="s">
        <v>2512</v>
      </c>
      <c r="H1724" t="s">
        <v>2510</v>
      </c>
      <c r="I1724" s="22">
        <v>-34194.870000000003</v>
      </c>
      <c r="J1724" s="22">
        <v>-34194.870000000003</v>
      </c>
    </row>
    <row r="1725" spans="1:10" x14ac:dyDescent="0.25">
      <c r="A1725" s="21" t="s">
        <v>9142</v>
      </c>
      <c r="B1725" s="21" t="s">
        <v>21768</v>
      </c>
      <c r="C1725" s="21" t="s">
        <v>11049</v>
      </c>
      <c r="D1725" s="21" t="s">
        <v>2513</v>
      </c>
      <c r="E1725" s="21" t="s">
        <v>11050</v>
      </c>
      <c r="F1725" s="20">
        <v>41752</v>
      </c>
      <c r="G1725" s="21" t="s">
        <v>2514</v>
      </c>
      <c r="H1725" t="s">
        <v>2515</v>
      </c>
      <c r="I1725" s="22">
        <v>-20996.85</v>
      </c>
      <c r="J1725" s="22">
        <v>-20996.85</v>
      </c>
    </row>
    <row r="1726" spans="1:10" x14ac:dyDescent="0.25">
      <c r="A1726" s="21" t="s">
        <v>8740</v>
      </c>
      <c r="B1726" s="21" t="s">
        <v>21768</v>
      </c>
      <c r="C1726" s="21" t="s">
        <v>9305</v>
      </c>
      <c r="D1726" s="21" t="s">
        <v>468</v>
      </c>
      <c r="E1726" s="21" t="s">
        <v>11051</v>
      </c>
      <c r="F1726" s="20">
        <v>41752</v>
      </c>
      <c r="G1726" s="21" t="s">
        <v>2516</v>
      </c>
      <c r="H1726" t="s">
        <v>17590</v>
      </c>
      <c r="I1726" s="22">
        <v>-100000</v>
      </c>
      <c r="J1726" s="22">
        <v>-100000</v>
      </c>
    </row>
    <row r="1727" spans="1:10" x14ac:dyDescent="0.25">
      <c r="A1727" s="21" t="s">
        <v>8740</v>
      </c>
      <c r="B1727" s="21" t="s">
        <v>21768</v>
      </c>
      <c r="C1727" s="21" t="s">
        <v>9305</v>
      </c>
      <c r="D1727" s="21" t="s">
        <v>468</v>
      </c>
      <c r="E1727" s="21" t="s">
        <v>11052</v>
      </c>
      <c r="F1727" s="20">
        <v>41752</v>
      </c>
      <c r="G1727" s="21" t="s">
        <v>2517</v>
      </c>
      <c r="H1727" t="s">
        <v>17591</v>
      </c>
      <c r="I1727" s="22">
        <v>-100000</v>
      </c>
      <c r="J1727" s="22">
        <v>-100000</v>
      </c>
    </row>
    <row r="1728" spans="1:10" x14ac:dyDescent="0.25">
      <c r="A1728" s="21" t="s">
        <v>8740</v>
      </c>
      <c r="B1728" s="21" t="s">
        <v>21768</v>
      </c>
      <c r="C1728" s="21" t="s">
        <v>11053</v>
      </c>
      <c r="D1728" s="21" t="s">
        <v>2518</v>
      </c>
      <c r="E1728" s="21" t="s">
        <v>11054</v>
      </c>
      <c r="F1728" s="20">
        <v>41753</v>
      </c>
      <c r="G1728" s="21" t="s">
        <v>2519</v>
      </c>
      <c r="H1728" t="s">
        <v>17815</v>
      </c>
      <c r="I1728" s="22">
        <v>-119340</v>
      </c>
      <c r="J1728" s="22">
        <v>-119340</v>
      </c>
    </row>
    <row r="1729" spans="1:10" x14ac:dyDescent="0.25">
      <c r="A1729" s="21" t="s">
        <v>8738</v>
      </c>
      <c r="B1729" s="21" t="s">
        <v>21768</v>
      </c>
      <c r="C1729" s="21" t="s">
        <v>11055</v>
      </c>
      <c r="D1729" s="21" t="s">
        <v>2520</v>
      </c>
      <c r="E1729" s="21" t="s">
        <v>11056</v>
      </c>
      <c r="F1729" s="20">
        <v>41754</v>
      </c>
      <c r="G1729" s="21" t="s">
        <v>2521</v>
      </c>
      <c r="H1729" t="s">
        <v>15765</v>
      </c>
      <c r="I1729" s="22">
        <v>-11800</v>
      </c>
      <c r="J1729" s="22">
        <v>-11800</v>
      </c>
    </row>
    <row r="1730" spans="1:10" x14ac:dyDescent="0.25">
      <c r="A1730" s="21" t="s">
        <v>9142</v>
      </c>
      <c r="B1730" s="21" t="s">
        <v>21768</v>
      </c>
      <c r="C1730" s="21" t="s">
        <v>11057</v>
      </c>
      <c r="D1730" s="21" t="s">
        <v>2522</v>
      </c>
      <c r="E1730" s="21" t="s">
        <v>11058</v>
      </c>
      <c r="F1730" s="20">
        <v>41754</v>
      </c>
      <c r="G1730" s="21" t="s">
        <v>2523</v>
      </c>
      <c r="H1730" t="s">
        <v>2524</v>
      </c>
      <c r="I1730" s="22">
        <v>-68389.740000000005</v>
      </c>
      <c r="J1730" s="22">
        <v>-68389.740000000005</v>
      </c>
    </row>
    <row r="1731" spans="1:10" x14ac:dyDescent="0.25">
      <c r="A1731" s="21" t="s">
        <v>9142</v>
      </c>
      <c r="B1731" s="21" t="s">
        <v>21768</v>
      </c>
      <c r="C1731" s="21" t="s">
        <v>11059</v>
      </c>
      <c r="D1731" s="21" t="s">
        <v>2525</v>
      </c>
      <c r="E1731" s="21" t="s">
        <v>11060</v>
      </c>
      <c r="F1731" s="20">
        <v>41754</v>
      </c>
      <c r="G1731" s="21" t="s">
        <v>2523</v>
      </c>
      <c r="H1731" t="s">
        <v>2526</v>
      </c>
      <c r="I1731" s="22">
        <v>-22773.3</v>
      </c>
      <c r="J1731" s="22">
        <v>-22773.3</v>
      </c>
    </row>
    <row r="1732" spans="1:10" x14ac:dyDescent="0.25">
      <c r="A1732" s="21" t="s">
        <v>9142</v>
      </c>
      <c r="B1732" s="21" t="s">
        <v>21768</v>
      </c>
      <c r="C1732" s="21" t="s">
        <v>11061</v>
      </c>
      <c r="D1732" s="21" t="s">
        <v>2527</v>
      </c>
      <c r="E1732" s="21" t="s">
        <v>11062</v>
      </c>
      <c r="F1732" s="20">
        <v>41754</v>
      </c>
      <c r="G1732" s="21" t="s">
        <v>2523</v>
      </c>
      <c r="H1732" t="s">
        <v>2528</v>
      </c>
      <c r="I1732" s="22">
        <v>-28321.02</v>
      </c>
      <c r="J1732" s="22">
        <v>-28321.02</v>
      </c>
    </row>
    <row r="1733" spans="1:10" x14ac:dyDescent="0.25">
      <c r="A1733" s="21" t="s">
        <v>9142</v>
      </c>
      <c r="B1733" s="21" t="s">
        <v>21768</v>
      </c>
      <c r="C1733" s="21" t="s">
        <v>11063</v>
      </c>
      <c r="D1733" s="21" t="s">
        <v>2529</v>
      </c>
      <c r="E1733" s="21" t="s">
        <v>11064</v>
      </c>
      <c r="F1733" s="20">
        <v>41754</v>
      </c>
      <c r="G1733" s="21" t="s">
        <v>2523</v>
      </c>
      <c r="H1733" t="s">
        <v>2530</v>
      </c>
      <c r="I1733" s="22">
        <v>-34194.870000000003</v>
      </c>
      <c r="J1733" s="22">
        <v>-34194.870000000003</v>
      </c>
    </row>
    <row r="1734" spans="1:10" x14ac:dyDescent="0.25">
      <c r="A1734" s="21" t="s">
        <v>8738</v>
      </c>
      <c r="B1734" s="21" t="s">
        <v>21768</v>
      </c>
      <c r="C1734" s="21" t="s">
        <v>2532</v>
      </c>
      <c r="D1734" s="21" t="s">
        <v>2531</v>
      </c>
      <c r="E1734" s="21" t="s">
        <v>11065</v>
      </c>
      <c r="F1734" s="20">
        <v>41757</v>
      </c>
      <c r="G1734" s="21" t="s">
        <v>2533</v>
      </c>
      <c r="H1734" t="s">
        <v>16117</v>
      </c>
      <c r="I1734" s="22">
        <v>-329810</v>
      </c>
      <c r="J1734" s="22">
        <v>-329810</v>
      </c>
    </row>
    <row r="1735" spans="1:10" x14ac:dyDescent="0.25">
      <c r="A1735" s="21" t="s">
        <v>8738</v>
      </c>
      <c r="B1735" s="21" t="s">
        <v>21768</v>
      </c>
      <c r="C1735" s="21" t="s">
        <v>2535</v>
      </c>
      <c r="D1735" s="21" t="s">
        <v>2534</v>
      </c>
      <c r="E1735" s="21" t="s">
        <v>11066</v>
      </c>
      <c r="F1735" s="20">
        <v>41758</v>
      </c>
      <c r="G1735" s="21" t="s">
        <v>2536</v>
      </c>
      <c r="H1735" t="s">
        <v>2537</v>
      </c>
      <c r="I1735" s="22">
        <v>-221427.25</v>
      </c>
      <c r="J1735" s="22">
        <v>-221427.25</v>
      </c>
    </row>
    <row r="1736" spans="1:10" x14ac:dyDescent="0.25">
      <c r="A1736" s="21" t="s">
        <v>8738</v>
      </c>
      <c r="B1736" s="21" t="s">
        <v>21768</v>
      </c>
      <c r="C1736" s="21" t="s">
        <v>2192</v>
      </c>
      <c r="D1736" s="21" t="s">
        <v>2191</v>
      </c>
      <c r="E1736" s="21" t="s">
        <v>11067</v>
      </c>
      <c r="F1736" s="20">
        <v>41758</v>
      </c>
      <c r="G1736" s="21" t="s">
        <v>2538</v>
      </c>
      <c r="H1736" t="s">
        <v>17086</v>
      </c>
      <c r="I1736" s="22">
        <v>-214701</v>
      </c>
      <c r="J1736" s="22">
        <v>-214701</v>
      </c>
    </row>
    <row r="1737" spans="1:10" x14ac:dyDescent="0.25">
      <c r="A1737" s="21" t="s">
        <v>8738</v>
      </c>
      <c r="B1737" s="21" t="s">
        <v>21768</v>
      </c>
      <c r="C1737" s="21" t="s">
        <v>2192</v>
      </c>
      <c r="D1737" s="21" t="s">
        <v>2191</v>
      </c>
      <c r="E1737" s="21" t="s">
        <v>11068</v>
      </c>
      <c r="F1737" s="20">
        <v>41758</v>
      </c>
      <c r="G1737" s="21" t="s">
        <v>2539</v>
      </c>
      <c r="H1737" t="s">
        <v>17086</v>
      </c>
      <c r="I1737" s="22">
        <v>-235563.4</v>
      </c>
      <c r="J1737" s="22">
        <v>-235563.4</v>
      </c>
    </row>
    <row r="1738" spans="1:10" x14ac:dyDescent="0.25">
      <c r="A1738" s="21" t="s">
        <v>8738</v>
      </c>
      <c r="B1738" s="21" t="s">
        <v>21768</v>
      </c>
      <c r="C1738" s="21" t="s">
        <v>2192</v>
      </c>
      <c r="D1738" s="21" t="s">
        <v>2191</v>
      </c>
      <c r="E1738" s="21" t="s">
        <v>11069</v>
      </c>
      <c r="F1738" s="20">
        <v>41758</v>
      </c>
      <c r="G1738" s="21" t="s">
        <v>2540</v>
      </c>
      <c r="H1738" t="s">
        <v>17086</v>
      </c>
      <c r="I1738" s="22">
        <v>-212046</v>
      </c>
      <c r="J1738" s="22">
        <v>-212046</v>
      </c>
    </row>
    <row r="1739" spans="1:10" x14ac:dyDescent="0.25">
      <c r="A1739" s="21" t="s">
        <v>8738</v>
      </c>
      <c r="B1739" s="21" t="s">
        <v>21768</v>
      </c>
      <c r="C1739" s="21" t="s">
        <v>2192</v>
      </c>
      <c r="D1739" s="21" t="s">
        <v>2191</v>
      </c>
      <c r="E1739" s="21" t="s">
        <v>11070</v>
      </c>
      <c r="F1739" s="20">
        <v>41758</v>
      </c>
      <c r="G1739" s="21" t="s">
        <v>2541</v>
      </c>
      <c r="H1739" t="s">
        <v>17086</v>
      </c>
      <c r="I1739" s="22">
        <v>-234820</v>
      </c>
      <c r="J1739" s="22">
        <v>-234820</v>
      </c>
    </row>
    <row r="1740" spans="1:10" x14ac:dyDescent="0.25">
      <c r="A1740" s="21" t="s">
        <v>8738</v>
      </c>
      <c r="B1740" s="21" t="s">
        <v>21768</v>
      </c>
      <c r="C1740" s="21" t="s">
        <v>2192</v>
      </c>
      <c r="D1740" s="21" t="s">
        <v>2191</v>
      </c>
      <c r="E1740" s="21" t="s">
        <v>11071</v>
      </c>
      <c r="F1740" s="20">
        <v>41758</v>
      </c>
      <c r="G1740" s="21" t="s">
        <v>2542</v>
      </c>
      <c r="H1740" t="s">
        <v>17086</v>
      </c>
      <c r="I1740" s="22">
        <v>-248685</v>
      </c>
      <c r="J1740" s="22">
        <v>-248685</v>
      </c>
    </row>
    <row r="1741" spans="1:10" x14ac:dyDescent="0.25">
      <c r="A1741" s="21" t="s">
        <v>8740</v>
      </c>
      <c r="B1741" s="21" t="s">
        <v>21768</v>
      </c>
      <c r="C1741" s="21" t="s">
        <v>11072</v>
      </c>
      <c r="D1741" s="21" t="s">
        <v>2543</v>
      </c>
      <c r="E1741" s="21" t="s">
        <v>11073</v>
      </c>
      <c r="F1741" s="20">
        <v>41758</v>
      </c>
      <c r="G1741" s="21" t="s">
        <v>2544</v>
      </c>
      <c r="H1741" t="s">
        <v>17779</v>
      </c>
      <c r="I1741" s="22">
        <v>-38940</v>
      </c>
      <c r="J1741" s="22">
        <v>-38940</v>
      </c>
    </row>
    <row r="1742" spans="1:10" x14ac:dyDescent="0.25">
      <c r="A1742" s="21" t="s">
        <v>8740</v>
      </c>
      <c r="B1742" s="21" t="s">
        <v>21768</v>
      </c>
      <c r="C1742" s="21" t="s">
        <v>10458</v>
      </c>
      <c r="D1742" s="21" t="s">
        <v>1803</v>
      </c>
      <c r="E1742" s="21" t="s">
        <v>11074</v>
      </c>
      <c r="F1742" s="20">
        <v>41758</v>
      </c>
      <c r="G1742" s="21" t="s">
        <v>2545</v>
      </c>
      <c r="H1742" t="s">
        <v>18143</v>
      </c>
      <c r="I1742" s="22">
        <v>-2950</v>
      </c>
      <c r="J1742" s="22">
        <v>-2950</v>
      </c>
    </row>
    <row r="1743" spans="1:10" x14ac:dyDescent="0.25">
      <c r="A1743" s="21" t="s">
        <v>8740</v>
      </c>
      <c r="B1743" s="21" t="s">
        <v>21768</v>
      </c>
      <c r="C1743" s="21" t="s">
        <v>2547</v>
      </c>
      <c r="D1743" s="21" t="s">
        <v>2546</v>
      </c>
      <c r="E1743" s="21" t="s">
        <v>11075</v>
      </c>
      <c r="F1743" s="20">
        <v>41758</v>
      </c>
      <c r="G1743" s="21" t="s">
        <v>2548</v>
      </c>
      <c r="H1743" t="s">
        <v>15875</v>
      </c>
      <c r="I1743" s="22">
        <v>-1245250.01</v>
      </c>
      <c r="J1743" s="22">
        <v>-996200.01</v>
      </c>
    </row>
    <row r="1744" spans="1:10" x14ac:dyDescent="0.25">
      <c r="A1744" s="21" t="s">
        <v>8738</v>
      </c>
      <c r="B1744" s="21" t="s">
        <v>21768</v>
      </c>
      <c r="C1744" s="21" t="s">
        <v>11076</v>
      </c>
      <c r="D1744" s="21" t="s">
        <v>2549</v>
      </c>
      <c r="E1744" s="21" t="s">
        <v>11077</v>
      </c>
      <c r="F1744" s="20">
        <v>41759</v>
      </c>
      <c r="G1744" s="21" t="s">
        <v>2550</v>
      </c>
      <c r="H1744" t="s">
        <v>15752</v>
      </c>
      <c r="I1744" s="22">
        <v>-47200</v>
      </c>
      <c r="J1744" s="22">
        <v>-9200</v>
      </c>
    </row>
    <row r="1745" spans="1:10" x14ac:dyDescent="0.25">
      <c r="A1745" s="21" t="s">
        <v>8738</v>
      </c>
      <c r="B1745" s="21" t="s">
        <v>21768</v>
      </c>
      <c r="C1745" s="21" t="s">
        <v>11078</v>
      </c>
      <c r="D1745" s="21" t="s">
        <v>2551</v>
      </c>
      <c r="E1745" s="21" t="s">
        <v>11079</v>
      </c>
      <c r="F1745" s="20">
        <v>41759</v>
      </c>
      <c r="G1745" s="21" t="s">
        <v>2552</v>
      </c>
      <c r="H1745" t="s">
        <v>15769</v>
      </c>
      <c r="I1745" s="22">
        <v>-23600</v>
      </c>
      <c r="J1745" s="22">
        <v>-23600</v>
      </c>
    </row>
    <row r="1746" spans="1:10" x14ac:dyDescent="0.25">
      <c r="A1746" s="21" t="s">
        <v>8738</v>
      </c>
      <c r="B1746" s="21" t="s">
        <v>21768</v>
      </c>
      <c r="C1746" s="21" t="s">
        <v>11080</v>
      </c>
      <c r="D1746" s="21" t="s">
        <v>2553</v>
      </c>
      <c r="E1746" s="21" t="s">
        <v>11081</v>
      </c>
      <c r="F1746" s="20">
        <v>41759</v>
      </c>
      <c r="G1746" s="21" t="s">
        <v>2125</v>
      </c>
      <c r="H1746" t="s">
        <v>15765</v>
      </c>
      <c r="I1746" s="22">
        <v>-29500</v>
      </c>
      <c r="J1746" s="22">
        <v>-29500</v>
      </c>
    </row>
    <row r="1747" spans="1:10" x14ac:dyDescent="0.25">
      <c r="A1747" s="21" t="s">
        <v>8738</v>
      </c>
      <c r="B1747" s="21" t="s">
        <v>21768</v>
      </c>
      <c r="C1747" s="21" t="s">
        <v>1092</v>
      </c>
      <c r="D1747" s="21" t="s">
        <v>1091</v>
      </c>
      <c r="E1747" s="21" t="s">
        <v>11082</v>
      </c>
      <c r="F1747" s="20">
        <v>41759</v>
      </c>
      <c r="G1747" s="21" t="s">
        <v>2554</v>
      </c>
      <c r="H1747" t="s">
        <v>2555</v>
      </c>
      <c r="I1747" s="22">
        <v>-202400</v>
      </c>
      <c r="J1747" s="22">
        <v>-202400</v>
      </c>
    </row>
    <row r="1748" spans="1:10" x14ac:dyDescent="0.25">
      <c r="A1748" s="21" t="s">
        <v>8738</v>
      </c>
      <c r="B1748" s="21" t="s">
        <v>21768</v>
      </c>
      <c r="C1748" s="21" t="s">
        <v>1092</v>
      </c>
      <c r="D1748" s="21" t="s">
        <v>1091</v>
      </c>
      <c r="E1748" s="21" t="s">
        <v>11083</v>
      </c>
      <c r="F1748" s="20">
        <v>41759</v>
      </c>
      <c r="G1748" s="21" t="s">
        <v>2556</v>
      </c>
      <c r="H1748" t="s">
        <v>2557</v>
      </c>
      <c r="I1748" s="22">
        <v>-14000</v>
      </c>
      <c r="J1748" s="22">
        <v>-14000</v>
      </c>
    </row>
    <row r="1749" spans="1:10" x14ac:dyDescent="0.25">
      <c r="A1749" s="21" t="s">
        <v>8738</v>
      </c>
      <c r="B1749" s="21" t="s">
        <v>21768</v>
      </c>
      <c r="C1749" s="21" t="s">
        <v>1092</v>
      </c>
      <c r="D1749" s="21" t="s">
        <v>1091</v>
      </c>
      <c r="E1749" s="21" t="s">
        <v>11084</v>
      </c>
      <c r="F1749" s="20">
        <v>41759</v>
      </c>
      <c r="G1749" s="21" t="s">
        <v>2558</v>
      </c>
      <c r="H1749" t="s">
        <v>2559</v>
      </c>
      <c r="I1749" s="22">
        <v>-84400</v>
      </c>
      <c r="J1749" s="22">
        <v>-84400</v>
      </c>
    </row>
    <row r="1750" spans="1:10" x14ac:dyDescent="0.25">
      <c r="A1750" s="21" t="s">
        <v>9142</v>
      </c>
      <c r="B1750" s="21" t="s">
        <v>21768</v>
      </c>
      <c r="C1750" s="21" t="s">
        <v>11099</v>
      </c>
      <c r="D1750" s="21" t="s">
        <v>2576</v>
      </c>
      <c r="E1750" s="21" t="s">
        <v>11100</v>
      </c>
      <c r="F1750" s="20">
        <v>41759</v>
      </c>
      <c r="G1750" s="21" t="s">
        <v>2577</v>
      </c>
      <c r="H1750" t="s">
        <v>2578</v>
      </c>
      <c r="I1750" s="22">
        <v>-14190</v>
      </c>
      <c r="J1750" s="22">
        <v>-14190</v>
      </c>
    </row>
    <row r="1751" spans="1:10" x14ac:dyDescent="0.25">
      <c r="A1751" s="21" t="s">
        <v>9142</v>
      </c>
      <c r="B1751" s="21" t="s">
        <v>21768</v>
      </c>
      <c r="C1751" s="21" t="s">
        <v>2163</v>
      </c>
      <c r="D1751" s="21" t="s">
        <v>2162</v>
      </c>
      <c r="E1751" s="21" t="s">
        <v>11085</v>
      </c>
      <c r="F1751" s="20">
        <v>41759</v>
      </c>
      <c r="G1751" s="21" t="s">
        <v>2560</v>
      </c>
      <c r="H1751" t="s">
        <v>2561</v>
      </c>
      <c r="I1751" s="22">
        <v>-28480</v>
      </c>
      <c r="J1751" s="22">
        <v>-28480</v>
      </c>
    </row>
    <row r="1752" spans="1:10" x14ac:dyDescent="0.25">
      <c r="A1752" s="21" t="s">
        <v>9142</v>
      </c>
      <c r="B1752" s="21" t="s">
        <v>21768</v>
      </c>
      <c r="C1752" s="21" t="s">
        <v>2163</v>
      </c>
      <c r="D1752" s="21" t="s">
        <v>2162</v>
      </c>
      <c r="E1752" s="21" t="s">
        <v>11086</v>
      </c>
      <c r="F1752" s="20">
        <v>41759</v>
      </c>
      <c r="G1752" s="21" t="s">
        <v>2562</v>
      </c>
      <c r="H1752" t="s">
        <v>2563</v>
      </c>
      <c r="I1752" s="22">
        <v>-1000</v>
      </c>
      <c r="J1752" s="22">
        <v>-1000</v>
      </c>
    </row>
    <row r="1753" spans="1:10" x14ac:dyDescent="0.25">
      <c r="A1753" s="21" t="s">
        <v>9142</v>
      </c>
      <c r="B1753" s="21" t="s">
        <v>21768</v>
      </c>
      <c r="C1753" s="21" t="s">
        <v>2163</v>
      </c>
      <c r="D1753" s="21" t="s">
        <v>2162</v>
      </c>
      <c r="E1753" s="21" t="s">
        <v>11087</v>
      </c>
      <c r="F1753" s="20">
        <v>41759</v>
      </c>
      <c r="G1753" s="21" t="s">
        <v>2564</v>
      </c>
      <c r="H1753" t="s">
        <v>2561</v>
      </c>
      <c r="I1753" s="22">
        <v>-23110.400000000001</v>
      </c>
      <c r="J1753" s="22">
        <v>-23110.400000000001</v>
      </c>
    </row>
    <row r="1754" spans="1:10" x14ac:dyDescent="0.25">
      <c r="A1754" s="21" t="s">
        <v>9142</v>
      </c>
      <c r="B1754" s="21" t="s">
        <v>21768</v>
      </c>
      <c r="C1754" s="21" t="s">
        <v>2163</v>
      </c>
      <c r="D1754" s="21" t="s">
        <v>2162</v>
      </c>
      <c r="E1754" s="21" t="s">
        <v>11088</v>
      </c>
      <c r="F1754" s="20">
        <v>41759</v>
      </c>
      <c r="G1754" s="21" t="s">
        <v>2565</v>
      </c>
      <c r="H1754" t="s">
        <v>2563</v>
      </c>
      <c r="I1754" s="22">
        <v>-1000</v>
      </c>
      <c r="J1754" s="22">
        <v>-1000</v>
      </c>
    </row>
    <row r="1755" spans="1:10" x14ac:dyDescent="0.25">
      <c r="A1755" s="21" t="s">
        <v>8740</v>
      </c>
      <c r="B1755" s="21" t="s">
        <v>21768</v>
      </c>
      <c r="C1755" s="21" t="s">
        <v>169</v>
      </c>
      <c r="D1755" s="21" t="s">
        <v>168</v>
      </c>
      <c r="E1755" s="21" t="s">
        <v>11089</v>
      </c>
      <c r="F1755" s="20">
        <v>41759</v>
      </c>
      <c r="G1755" s="21" t="s">
        <v>2566</v>
      </c>
      <c r="H1755" t="s">
        <v>16472</v>
      </c>
      <c r="I1755" s="22">
        <v>-28320</v>
      </c>
      <c r="J1755" s="22">
        <v>-28320</v>
      </c>
    </row>
    <row r="1756" spans="1:10" x14ac:dyDescent="0.25">
      <c r="A1756" s="21" t="s">
        <v>8740</v>
      </c>
      <c r="B1756" s="21" t="s">
        <v>21768</v>
      </c>
      <c r="C1756" s="21" t="s">
        <v>169</v>
      </c>
      <c r="D1756" s="21" t="s">
        <v>168</v>
      </c>
      <c r="E1756" s="21" t="s">
        <v>11090</v>
      </c>
      <c r="F1756" s="20">
        <v>41759</v>
      </c>
      <c r="G1756" s="21" t="s">
        <v>2567</v>
      </c>
      <c r="H1756" t="s">
        <v>18325</v>
      </c>
      <c r="I1756" s="22">
        <v>-28320</v>
      </c>
      <c r="J1756" s="22">
        <v>-28320</v>
      </c>
    </row>
    <row r="1757" spans="1:10" x14ac:dyDescent="0.25">
      <c r="A1757" s="21" t="s">
        <v>8740</v>
      </c>
      <c r="B1757" s="21" t="s">
        <v>21768</v>
      </c>
      <c r="C1757" s="21" t="s">
        <v>169</v>
      </c>
      <c r="D1757" s="21" t="s">
        <v>168</v>
      </c>
      <c r="E1757" s="21" t="s">
        <v>11091</v>
      </c>
      <c r="F1757" s="20">
        <v>41759</v>
      </c>
      <c r="G1757" s="21" t="s">
        <v>2568</v>
      </c>
      <c r="H1757" t="s">
        <v>18325</v>
      </c>
      <c r="I1757" s="22">
        <v>-28320</v>
      </c>
      <c r="J1757" s="22">
        <v>-28320</v>
      </c>
    </row>
    <row r="1758" spans="1:10" x14ac:dyDescent="0.25">
      <c r="A1758" s="21" t="s">
        <v>8740</v>
      </c>
      <c r="B1758" s="21" t="s">
        <v>21768</v>
      </c>
      <c r="C1758" s="21" t="s">
        <v>169</v>
      </c>
      <c r="D1758" s="21" t="s">
        <v>168</v>
      </c>
      <c r="E1758" s="21" t="s">
        <v>11092</v>
      </c>
      <c r="F1758" s="20">
        <v>41759</v>
      </c>
      <c r="G1758" s="21" t="s">
        <v>2569</v>
      </c>
      <c r="H1758" t="s">
        <v>18325</v>
      </c>
      <c r="I1758" s="22">
        <v>-28320</v>
      </c>
      <c r="J1758" s="22">
        <v>-28320</v>
      </c>
    </row>
    <row r="1759" spans="1:10" x14ac:dyDescent="0.25">
      <c r="A1759" s="21" t="s">
        <v>8740</v>
      </c>
      <c r="B1759" s="21" t="s">
        <v>21768</v>
      </c>
      <c r="C1759" s="21" t="s">
        <v>169</v>
      </c>
      <c r="D1759" s="21" t="s">
        <v>168</v>
      </c>
      <c r="E1759" s="21" t="s">
        <v>11093</v>
      </c>
      <c r="F1759" s="20">
        <v>41759</v>
      </c>
      <c r="G1759" s="21" t="s">
        <v>2570</v>
      </c>
      <c r="H1759" t="s">
        <v>18325</v>
      </c>
      <c r="I1759" s="22">
        <v>-28320</v>
      </c>
      <c r="J1759" s="22">
        <v>-28320</v>
      </c>
    </row>
    <row r="1760" spans="1:10" x14ac:dyDescent="0.25">
      <c r="A1760" s="21" t="s">
        <v>8740</v>
      </c>
      <c r="B1760" s="21" t="s">
        <v>21768</v>
      </c>
      <c r="C1760" s="21" t="s">
        <v>169</v>
      </c>
      <c r="D1760" s="21" t="s">
        <v>168</v>
      </c>
      <c r="E1760" s="21" t="s">
        <v>11094</v>
      </c>
      <c r="F1760" s="20">
        <v>41759</v>
      </c>
      <c r="G1760" s="21" t="s">
        <v>2571</v>
      </c>
      <c r="H1760" t="s">
        <v>18325</v>
      </c>
      <c r="I1760" s="22">
        <v>-28320</v>
      </c>
      <c r="J1760" s="22">
        <v>-28320</v>
      </c>
    </row>
    <row r="1761" spans="1:10" x14ac:dyDescent="0.25">
      <c r="A1761" s="21" t="s">
        <v>8740</v>
      </c>
      <c r="B1761" s="21" t="s">
        <v>21768</v>
      </c>
      <c r="C1761" s="21" t="s">
        <v>169</v>
      </c>
      <c r="D1761" s="21" t="s">
        <v>168</v>
      </c>
      <c r="E1761" s="21" t="s">
        <v>11095</v>
      </c>
      <c r="F1761" s="20">
        <v>41759</v>
      </c>
      <c r="G1761" s="21" t="s">
        <v>2572</v>
      </c>
      <c r="H1761" t="s">
        <v>18325</v>
      </c>
      <c r="I1761" s="22">
        <v>-28320</v>
      </c>
      <c r="J1761" s="22">
        <v>-28320</v>
      </c>
    </row>
    <row r="1762" spans="1:10" x14ac:dyDescent="0.25">
      <c r="A1762" s="21" t="s">
        <v>8740</v>
      </c>
      <c r="B1762" s="21" t="s">
        <v>21768</v>
      </c>
      <c r="C1762" s="21" t="s">
        <v>169</v>
      </c>
      <c r="D1762" s="21" t="s">
        <v>168</v>
      </c>
      <c r="E1762" s="21" t="s">
        <v>11096</v>
      </c>
      <c r="F1762" s="20">
        <v>41759</v>
      </c>
      <c r="G1762" s="21" t="s">
        <v>2573</v>
      </c>
      <c r="H1762" t="s">
        <v>18325</v>
      </c>
      <c r="I1762" s="22">
        <v>-28320</v>
      </c>
      <c r="J1762" s="22">
        <v>-28320</v>
      </c>
    </row>
    <row r="1763" spans="1:10" x14ac:dyDescent="0.25">
      <c r="A1763" s="21" t="s">
        <v>8740</v>
      </c>
      <c r="B1763" s="21" t="s">
        <v>21768</v>
      </c>
      <c r="C1763" s="21" t="s">
        <v>169</v>
      </c>
      <c r="D1763" s="21" t="s">
        <v>168</v>
      </c>
      <c r="E1763" s="21" t="s">
        <v>11097</v>
      </c>
      <c r="F1763" s="20">
        <v>41759</v>
      </c>
      <c r="G1763" s="21" t="s">
        <v>2574</v>
      </c>
      <c r="H1763" t="s">
        <v>16472</v>
      </c>
      <c r="I1763" s="22">
        <v>-28320</v>
      </c>
      <c r="J1763" s="22">
        <v>-28320</v>
      </c>
    </row>
    <row r="1764" spans="1:10" x14ac:dyDescent="0.25">
      <c r="A1764" s="21" t="s">
        <v>8740</v>
      </c>
      <c r="B1764" s="21" t="s">
        <v>21768</v>
      </c>
      <c r="C1764" s="21" t="s">
        <v>169</v>
      </c>
      <c r="D1764" s="21" t="s">
        <v>168</v>
      </c>
      <c r="E1764" s="21" t="s">
        <v>11098</v>
      </c>
      <c r="F1764" s="20">
        <v>41759</v>
      </c>
      <c r="G1764" s="21" t="s">
        <v>2575</v>
      </c>
      <c r="H1764" t="s">
        <v>16472</v>
      </c>
      <c r="I1764" s="22">
        <v>-28320</v>
      </c>
      <c r="J1764" s="22">
        <v>-28320</v>
      </c>
    </row>
    <row r="1765" spans="1:10" x14ac:dyDescent="0.25">
      <c r="A1765" s="21" t="s">
        <v>8738</v>
      </c>
      <c r="B1765" s="21" t="s">
        <v>21768</v>
      </c>
      <c r="C1765" s="21" t="s">
        <v>564</v>
      </c>
      <c r="D1765" s="21" t="s">
        <v>563</v>
      </c>
      <c r="E1765" s="21" t="s">
        <v>11101</v>
      </c>
      <c r="F1765" s="20">
        <v>41760</v>
      </c>
      <c r="H1765" t="s">
        <v>2579</v>
      </c>
      <c r="I1765" s="22">
        <v>-7680.52</v>
      </c>
      <c r="J1765" s="22">
        <v>-7680.52</v>
      </c>
    </row>
    <row r="1766" spans="1:10" x14ac:dyDescent="0.25">
      <c r="A1766" s="21" t="s">
        <v>8738</v>
      </c>
      <c r="B1766" s="21" t="s">
        <v>21768</v>
      </c>
      <c r="C1766" s="21" t="s">
        <v>564</v>
      </c>
      <c r="D1766" s="21" t="s">
        <v>563</v>
      </c>
      <c r="E1766" s="21" t="s">
        <v>11102</v>
      </c>
      <c r="F1766" s="20">
        <v>41760</v>
      </c>
      <c r="H1766" t="s">
        <v>2580</v>
      </c>
      <c r="I1766" s="22">
        <v>-8135.47</v>
      </c>
      <c r="J1766" s="22">
        <v>-8135.47</v>
      </c>
    </row>
    <row r="1767" spans="1:10" x14ac:dyDescent="0.25">
      <c r="A1767" s="21" t="s">
        <v>9142</v>
      </c>
      <c r="B1767" s="21" t="s">
        <v>21768</v>
      </c>
      <c r="C1767" s="21" t="s">
        <v>11107</v>
      </c>
      <c r="D1767" s="21" t="s">
        <v>2587</v>
      </c>
      <c r="E1767" s="21" t="s">
        <v>11108</v>
      </c>
      <c r="F1767" s="20">
        <v>41760</v>
      </c>
      <c r="G1767" s="21" t="s">
        <v>2588</v>
      </c>
      <c r="H1767" t="s">
        <v>2589</v>
      </c>
      <c r="I1767" s="22">
        <v>-88000</v>
      </c>
      <c r="J1767" s="22">
        <v>-88000</v>
      </c>
    </row>
    <row r="1768" spans="1:10" x14ac:dyDescent="0.25">
      <c r="A1768" s="21" t="s">
        <v>9142</v>
      </c>
      <c r="B1768" s="21" t="s">
        <v>21768</v>
      </c>
      <c r="C1768" s="21" t="s">
        <v>11103</v>
      </c>
      <c r="D1768" s="21" t="s">
        <v>2581</v>
      </c>
      <c r="E1768" s="21" t="s">
        <v>11104</v>
      </c>
      <c r="F1768" s="20">
        <v>41760</v>
      </c>
      <c r="G1768" s="21" t="s">
        <v>2582</v>
      </c>
      <c r="H1768" t="s">
        <v>2583</v>
      </c>
      <c r="I1768" s="22">
        <v>-850141.03</v>
      </c>
      <c r="J1768" s="22">
        <v>-850141.03</v>
      </c>
    </row>
    <row r="1769" spans="1:10" x14ac:dyDescent="0.25">
      <c r="A1769" s="21" t="s">
        <v>9142</v>
      </c>
      <c r="B1769" s="21" t="s">
        <v>21768</v>
      </c>
      <c r="C1769" s="21" t="s">
        <v>11105</v>
      </c>
      <c r="D1769" s="21" t="s">
        <v>2584</v>
      </c>
      <c r="E1769" s="21" t="s">
        <v>11106</v>
      </c>
      <c r="F1769" s="20">
        <v>41760</v>
      </c>
      <c r="G1769" s="21" t="s">
        <v>2585</v>
      </c>
      <c r="H1769" t="s">
        <v>2586</v>
      </c>
      <c r="I1769" s="22">
        <v>-63590.46</v>
      </c>
      <c r="J1769" s="22">
        <v>-63590.46</v>
      </c>
    </row>
    <row r="1770" spans="1:10" x14ac:dyDescent="0.25">
      <c r="A1770" s="21" t="s">
        <v>8740</v>
      </c>
      <c r="B1770" s="21" t="s">
        <v>21768</v>
      </c>
      <c r="C1770" s="21" t="s">
        <v>10284</v>
      </c>
      <c r="D1770" s="21" t="s">
        <v>1625</v>
      </c>
      <c r="E1770" s="21" t="s">
        <v>11109</v>
      </c>
      <c r="F1770" s="20">
        <v>41760</v>
      </c>
      <c r="G1770" s="21" t="s">
        <v>2590</v>
      </c>
      <c r="H1770" t="s">
        <v>17810</v>
      </c>
      <c r="I1770" s="22">
        <v>-3540</v>
      </c>
      <c r="J1770" s="22">
        <v>-3540</v>
      </c>
    </row>
    <row r="1771" spans="1:10" x14ac:dyDescent="0.25">
      <c r="A1771" s="21" t="s">
        <v>8740</v>
      </c>
      <c r="B1771" s="21" t="s">
        <v>21768</v>
      </c>
      <c r="C1771" s="21" t="s">
        <v>10667</v>
      </c>
      <c r="D1771" s="21" t="s">
        <v>2025</v>
      </c>
      <c r="E1771" s="21" t="s">
        <v>11110</v>
      </c>
      <c r="F1771" s="20">
        <v>41760</v>
      </c>
      <c r="G1771" s="21" t="s">
        <v>2591</v>
      </c>
      <c r="H1771" t="s">
        <v>17577</v>
      </c>
      <c r="I1771" s="22">
        <v>-600000</v>
      </c>
      <c r="J1771" s="22">
        <v>-600000</v>
      </c>
    </row>
    <row r="1772" spans="1:10" x14ac:dyDescent="0.25">
      <c r="A1772" s="21" t="s">
        <v>8740</v>
      </c>
      <c r="B1772" s="21" t="s">
        <v>21768</v>
      </c>
      <c r="C1772" s="21" t="s">
        <v>2593</v>
      </c>
      <c r="D1772" s="21" t="s">
        <v>2592</v>
      </c>
      <c r="E1772" s="21" t="s">
        <v>11111</v>
      </c>
      <c r="F1772" s="20">
        <v>41760</v>
      </c>
      <c r="G1772" s="21" t="s">
        <v>2594</v>
      </c>
      <c r="H1772" t="s">
        <v>2595</v>
      </c>
      <c r="I1772" s="22">
        <v>-59000</v>
      </c>
      <c r="J1772" s="22">
        <v>-59000</v>
      </c>
    </row>
    <row r="1773" spans="1:10" x14ac:dyDescent="0.25">
      <c r="A1773" s="21" t="s">
        <v>8740</v>
      </c>
      <c r="B1773" s="21" t="s">
        <v>21768</v>
      </c>
      <c r="C1773" s="21" t="s">
        <v>2597</v>
      </c>
      <c r="D1773" s="21" t="s">
        <v>2596</v>
      </c>
      <c r="E1773" s="21" t="s">
        <v>11112</v>
      </c>
      <c r="F1773" s="20">
        <v>41760</v>
      </c>
      <c r="G1773" s="21" t="s">
        <v>2598</v>
      </c>
      <c r="H1773" t="s">
        <v>2599</v>
      </c>
      <c r="I1773" s="22">
        <v>-188570</v>
      </c>
      <c r="J1773" s="22">
        <v>-188570</v>
      </c>
    </row>
    <row r="1774" spans="1:10" x14ac:dyDescent="0.25">
      <c r="A1774" s="21" t="s">
        <v>8738</v>
      </c>
      <c r="B1774" s="21" t="s">
        <v>21768</v>
      </c>
      <c r="C1774" s="21" t="s">
        <v>927</v>
      </c>
      <c r="D1774" s="21" t="s">
        <v>926</v>
      </c>
      <c r="E1774" s="21" t="s">
        <v>11113</v>
      </c>
      <c r="F1774" s="20">
        <v>41761</v>
      </c>
      <c r="G1774" s="21" t="s">
        <v>2600</v>
      </c>
      <c r="H1774" t="s">
        <v>16520</v>
      </c>
      <c r="I1774" s="22">
        <v>-92400</v>
      </c>
      <c r="J1774" s="22">
        <v>-92400</v>
      </c>
    </row>
    <row r="1775" spans="1:10" x14ac:dyDescent="0.25">
      <c r="A1775" s="21" t="s">
        <v>9142</v>
      </c>
      <c r="B1775" s="21" t="s">
        <v>21768</v>
      </c>
      <c r="C1775" s="21" t="s">
        <v>11114</v>
      </c>
      <c r="D1775" s="21" t="s">
        <v>2601</v>
      </c>
      <c r="E1775" s="21" t="s">
        <v>11115</v>
      </c>
      <c r="F1775" s="20">
        <v>41761</v>
      </c>
      <c r="G1775" s="21" t="s">
        <v>2602</v>
      </c>
      <c r="H1775" t="s">
        <v>2603</v>
      </c>
      <c r="I1775" s="22">
        <v>-57591.360000000001</v>
      </c>
      <c r="J1775" s="22">
        <v>-57591.360000000001</v>
      </c>
    </row>
    <row r="1776" spans="1:10" x14ac:dyDescent="0.25">
      <c r="A1776" s="21" t="s">
        <v>9142</v>
      </c>
      <c r="B1776" s="21" t="s">
        <v>21768</v>
      </c>
      <c r="C1776" s="21" t="s">
        <v>11116</v>
      </c>
      <c r="D1776" s="21" t="s">
        <v>2604</v>
      </c>
      <c r="E1776" s="21" t="s">
        <v>11117</v>
      </c>
      <c r="F1776" s="20">
        <v>41761</v>
      </c>
      <c r="G1776" s="21" t="s">
        <v>2602</v>
      </c>
      <c r="H1776" t="s">
        <v>2605</v>
      </c>
      <c r="I1776" s="22">
        <v>-69589.56</v>
      </c>
      <c r="J1776" s="22">
        <v>-69589.56</v>
      </c>
    </row>
    <row r="1777" spans="1:10" x14ac:dyDescent="0.25">
      <c r="A1777" s="21" t="s">
        <v>9142</v>
      </c>
      <c r="B1777" s="21" t="s">
        <v>21768</v>
      </c>
      <c r="C1777" s="21" t="s">
        <v>11118</v>
      </c>
      <c r="D1777" s="21" t="s">
        <v>2606</v>
      </c>
      <c r="E1777" s="21" t="s">
        <v>11119</v>
      </c>
      <c r="F1777" s="20">
        <v>41761</v>
      </c>
      <c r="G1777" s="21" t="s">
        <v>2607</v>
      </c>
      <c r="H1777" t="s">
        <v>2608</v>
      </c>
      <c r="I1777" s="22">
        <v>-29395.59</v>
      </c>
      <c r="J1777" s="22">
        <v>-29395.59</v>
      </c>
    </row>
    <row r="1778" spans="1:10" x14ac:dyDescent="0.25">
      <c r="A1778" s="21" t="s">
        <v>9142</v>
      </c>
      <c r="B1778" s="21" t="s">
        <v>21768</v>
      </c>
      <c r="C1778" s="21" t="s">
        <v>11120</v>
      </c>
      <c r="D1778" s="21" t="s">
        <v>2609</v>
      </c>
      <c r="E1778" s="21" t="s">
        <v>11121</v>
      </c>
      <c r="F1778" s="20">
        <v>41761</v>
      </c>
      <c r="G1778" s="21" t="s">
        <v>2602</v>
      </c>
      <c r="H1778" t="s">
        <v>2610</v>
      </c>
      <c r="I1778" s="22">
        <v>-34194.870000000003</v>
      </c>
      <c r="J1778" s="22">
        <v>-34194.870000000003</v>
      </c>
    </row>
    <row r="1779" spans="1:10" x14ac:dyDescent="0.25">
      <c r="A1779" s="21" t="s">
        <v>9142</v>
      </c>
      <c r="B1779" s="21" t="s">
        <v>21768</v>
      </c>
      <c r="C1779" s="21" t="s">
        <v>11122</v>
      </c>
      <c r="D1779" s="21" t="s">
        <v>2611</v>
      </c>
      <c r="E1779" s="21" t="s">
        <v>11123</v>
      </c>
      <c r="F1779" s="20">
        <v>41761</v>
      </c>
      <c r="G1779" s="21" t="s">
        <v>2602</v>
      </c>
      <c r="H1779" t="s">
        <v>2612</v>
      </c>
      <c r="I1779" s="22">
        <v>-31795.23</v>
      </c>
      <c r="J1779" s="22">
        <v>-31795.23</v>
      </c>
    </row>
    <row r="1780" spans="1:10" x14ac:dyDescent="0.25">
      <c r="A1780" s="21" t="s">
        <v>9142</v>
      </c>
      <c r="B1780" s="21" t="s">
        <v>21768</v>
      </c>
      <c r="C1780" s="21" t="s">
        <v>11124</v>
      </c>
      <c r="D1780" s="21" t="s">
        <v>2613</v>
      </c>
      <c r="E1780" s="21" t="s">
        <v>11125</v>
      </c>
      <c r="F1780" s="20">
        <v>41761</v>
      </c>
      <c r="G1780" s="21" t="s">
        <v>2602</v>
      </c>
      <c r="H1780" t="s">
        <v>2614</v>
      </c>
      <c r="I1780" s="22">
        <v>-21596.76</v>
      </c>
      <c r="J1780" s="22">
        <v>-21596.76</v>
      </c>
    </row>
    <row r="1781" spans="1:10" x14ac:dyDescent="0.25">
      <c r="A1781" s="21" t="s">
        <v>9142</v>
      </c>
      <c r="B1781" s="21" t="s">
        <v>21768</v>
      </c>
      <c r="C1781" s="21" t="s">
        <v>11126</v>
      </c>
      <c r="D1781" s="21" t="s">
        <v>2615</v>
      </c>
      <c r="E1781" s="21" t="s">
        <v>11127</v>
      </c>
      <c r="F1781" s="20">
        <v>41761</v>
      </c>
      <c r="G1781" s="21" t="s">
        <v>2602</v>
      </c>
      <c r="H1781" t="s">
        <v>2616</v>
      </c>
      <c r="I1781" s="22">
        <v>-21596.76</v>
      </c>
      <c r="J1781" s="22">
        <v>-21596.76</v>
      </c>
    </row>
    <row r="1782" spans="1:10" x14ac:dyDescent="0.25">
      <c r="A1782" s="21" t="s">
        <v>9142</v>
      </c>
      <c r="B1782" s="21" t="s">
        <v>21768</v>
      </c>
      <c r="C1782" s="21" t="s">
        <v>11128</v>
      </c>
      <c r="D1782" s="21" t="s">
        <v>2617</v>
      </c>
      <c r="E1782" s="21" t="s">
        <v>11129</v>
      </c>
      <c r="F1782" s="20">
        <v>41761</v>
      </c>
      <c r="G1782" s="21" t="s">
        <v>2607</v>
      </c>
      <c r="H1782" t="s">
        <v>2618</v>
      </c>
      <c r="I1782" s="22">
        <v>-34194.870000000003</v>
      </c>
      <c r="J1782" s="22">
        <v>-34194.870000000003</v>
      </c>
    </row>
    <row r="1783" spans="1:10" x14ac:dyDescent="0.25">
      <c r="A1783" s="21" t="s">
        <v>9142</v>
      </c>
      <c r="B1783" s="21" t="s">
        <v>21768</v>
      </c>
      <c r="C1783" s="21" t="s">
        <v>11130</v>
      </c>
      <c r="D1783" s="21" t="s">
        <v>2619</v>
      </c>
      <c r="E1783" s="21" t="s">
        <v>11131</v>
      </c>
      <c r="F1783" s="20">
        <v>41761</v>
      </c>
      <c r="G1783" s="21" t="s">
        <v>2607</v>
      </c>
      <c r="H1783" t="s">
        <v>2620</v>
      </c>
      <c r="I1783" s="22">
        <v>-57591.360000000001</v>
      </c>
      <c r="J1783" s="22">
        <v>-57591.360000000001</v>
      </c>
    </row>
    <row r="1784" spans="1:10" x14ac:dyDescent="0.25">
      <c r="A1784" s="21" t="s">
        <v>9142</v>
      </c>
      <c r="B1784" s="21" t="s">
        <v>21768</v>
      </c>
      <c r="C1784" s="21" t="s">
        <v>11132</v>
      </c>
      <c r="D1784" s="21" t="s">
        <v>2621</v>
      </c>
      <c r="E1784" s="21" t="s">
        <v>11133</v>
      </c>
      <c r="F1784" s="20">
        <v>41761</v>
      </c>
      <c r="G1784" s="21" t="s">
        <v>2607</v>
      </c>
      <c r="H1784" t="s">
        <v>2622</v>
      </c>
      <c r="I1784" s="22">
        <v>-34194.870000000003</v>
      </c>
      <c r="J1784" s="22">
        <v>-34194.870000000003</v>
      </c>
    </row>
    <row r="1785" spans="1:10" x14ac:dyDescent="0.25">
      <c r="A1785" s="21" t="s">
        <v>9142</v>
      </c>
      <c r="B1785" s="21" t="s">
        <v>21768</v>
      </c>
      <c r="C1785" s="21" t="s">
        <v>11134</v>
      </c>
      <c r="D1785" s="21" t="s">
        <v>2623</v>
      </c>
      <c r="E1785" s="21" t="s">
        <v>11135</v>
      </c>
      <c r="F1785" s="20">
        <v>41761</v>
      </c>
      <c r="G1785" s="21" t="s">
        <v>2607</v>
      </c>
      <c r="H1785" t="s">
        <v>2624</v>
      </c>
      <c r="I1785" s="22">
        <v>-34794.78</v>
      </c>
      <c r="J1785" s="22">
        <v>-34794.78</v>
      </c>
    </row>
    <row r="1786" spans="1:10" x14ac:dyDescent="0.25">
      <c r="A1786" s="21" t="s">
        <v>9142</v>
      </c>
      <c r="B1786" s="21" t="s">
        <v>21768</v>
      </c>
      <c r="C1786" s="21" t="s">
        <v>11136</v>
      </c>
      <c r="D1786" s="21" t="s">
        <v>2625</v>
      </c>
      <c r="E1786" s="21" t="s">
        <v>11137</v>
      </c>
      <c r="F1786" s="20">
        <v>41761</v>
      </c>
      <c r="G1786" s="21" t="s">
        <v>2602</v>
      </c>
      <c r="H1786" t="s">
        <v>2626</v>
      </c>
      <c r="I1786" s="22">
        <v>-61813.46</v>
      </c>
      <c r="J1786" s="22">
        <v>-61813.46</v>
      </c>
    </row>
    <row r="1787" spans="1:10" x14ac:dyDescent="0.25">
      <c r="A1787" s="21" t="s">
        <v>9142</v>
      </c>
      <c r="B1787" s="21" t="s">
        <v>21768</v>
      </c>
      <c r="C1787" s="21" t="s">
        <v>11138</v>
      </c>
      <c r="D1787" s="21" t="s">
        <v>2627</v>
      </c>
      <c r="E1787" s="21" t="s">
        <v>11139</v>
      </c>
      <c r="F1787" s="20">
        <v>41761</v>
      </c>
      <c r="G1787" s="21" t="s">
        <v>2607</v>
      </c>
      <c r="H1787" t="s">
        <v>2628</v>
      </c>
      <c r="I1787" s="22">
        <v>-34194.870000000003</v>
      </c>
      <c r="J1787" s="22">
        <v>-34194.870000000003</v>
      </c>
    </row>
    <row r="1788" spans="1:10" x14ac:dyDescent="0.25">
      <c r="A1788" s="21" t="s">
        <v>9142</v>
      </c>
      <c r="B1788" s="21" t="s">
        <v>21768</v>
      </c>
      <c r="C1788" s="21" t="s">
        <v>11140</v>
      </c>
      <c r="D1788" s="21" t="s">
        <v>2629</v>
      </c>
      <c r="E1788" s="21" t="s">
        <v>11141</v>
      </c>
      <c r="F1788" s="20">
        <v>41761</v>
      </c>
      <c r="G1788" s="21" t="s">
        <v>2607</v>
      </c>
      <c r="H1788" t="s">
        <v>2630</v>
      </c>
      <c r="I1788" s="22">
        <v>-28195.77</v>
      </c>
      <c r="J1788" s="22">
        <v>-28195.77</v>
      </c>
    </row>
    <row r="1789" spans="1:10" x14ac:dyDescent="0.25">
      <c r="A1789" s="21" t="s">
        <v>9142</v>
      </c>
      <c r="B1789" s="21" t="s">
        <v>21768</v>
      </c>
      <c r="C1789" s="21" t="s">
        <v>11142</v>
      </c>
      <c r="D1789" s="21" t="s">
        <v>2631</v>
      </c>
      <c r="E1789" s="21" t="s">
        <v>11143</v>
      </c>
      <c r="F1789" s="20">
        <v>41761</v>
      </c>
      <c r="G1789" s="21" t="s">
        <v>2607</v>
      </c>
      <c r="H1789" t="s">
        <v>2632</v>
      </c>
      <c r="I1789" s="22">
        <v>-28195.77</v>
      </c>
      <c r="J1789" s="22">
        <v>-28195.77</v>
      </c>
    </row>
    <row r="1790" spans="1:10" x14ac:dyDescent="0.25">
      <c r="A1790" s="21" t="s">
        <v>9142</v>
      </c>
      <c r="B1790" s="21" t="s">
        <v>21768</v>
      </c>
      <c r="C1790" s="21" t="s">
        <v>11144</v>
      </c>
      <c r="D1790" s="21" t="s">
        <v>2633</v>
      </c>
      <c r="E1790" s="21" t="s">
        <v>11145</v>
      </c>
      <c r="F1790" s="20">
        <v>41761</v>
      </c>
      <c r="G1790" s="21" t="s">
        <v>2607</v>
      </c>
      <c r="H1790" t="s">
        <v>2634</v>
      </c>
      <c r="I1790" s="22">
        <v>-56391.54</v>
      </c>
      <c r="J1790" s="22">
        <v>-56391.54</v>
      </c>
    </row>
    <row r="1791" spans="1:10" x14ac:dyDescent="0.25">
      <c r="A1791" s="21" t="s">
        <v>9142</v>
      </c>
      <c r="B1791" s="21" t="s">
        <v>21768</v>
      </c>
      <c r="C1791" s="21" t="s">
        <v>11146</v>
      </c>
      <c r="D1791" s="21" t="s">
        <v>2635</v>
      </c>
      <c r="E1791" s="21" t="s">
        <v>11147</v>
      </c>
      <c r="F1791" s="20">
        <v>41761</v>
      </c>
      <c r="G1791" s="21" t="s">
        <v>2636</v>
      </c>
      <c r="H1791" t="s">
        <v>2637</v>
      </c>
      <c r="I1791" s="22">
        <v>-27595.86</v>
      </c>
      <c r="J1791" s="22">
        <v>-27595.86</v>
      </c>
    </row>
    <row r="1792" spans="1:10" x14ac:dyDescent="0.25">
      <c r="A1792" s="21" t="s">
        <v>9142</v>
      </c>
      <c r="B1792" s="21" t="s">
        <v>21768</v>
      </c>
      <c r="C1792" s="21" t="s">
        <v>11146</v>
      </c>
      <c r="D1792" s="21" t="s">
        <v>2635</v>
      </c>
      <c r="E1792" s="21" t="s">
        <v>11148</v>
      </c>
      <c r="F1792" s="20">
        <v>41761</v>
      </c>
      <c r="G1792" s="21" t="s">
        <v>2638</v>
      </c>
      <c r="H1792" t="s">
        <v>2639</v>
      </c>
      <c r="I1792" s="22">
        <v>-74965.259999999995</v>
      </c>
      <c r="J1792" s="22">
        <v>-74965.259999999995</v>
      </c>
    </row>
    <row r="1793" spans="1:10" x14ac:dyDescent="0.25">
      <c r="A1793" s="21" t="s">
        <v>9142</v>
      </c>
      <c r="B1793" s="21" t="s">
        <v>21768</v>
      </c>
      <c r="C1793" s="21" t="s">
        <v>11149</v>
      </c>
      <c r="D1793" s="21" t="s">
        <v>2640</v>
      </c>
      <c r="E1793" s="21" t="s">
        <v>11150</v>
      </c>
      <c r="F1793" s="20">
        <v>41761</v>
      </c>
      <c r="G1793" s="21" t="s">
        <v>2607</v>
      </c>
      <c r="H1793" t="s">
        <v>2641</v>
      </c>
      <c r="I1793" s="22">
        <v>-34194.870000000003</v>
      </c>
      <c r="J1793" s="22">
        <v>-34194.870000000003</v>
      </c>
    </row>
    <row r="1794" spans="1:10" x14ac:dyDescent="0.25">
      <c r="A1794" s="21" t="s">
        <v>9142</v>
      </c>
      <c r="B1794" s="21" t="s">
        <v>21768</v>
      </c>
      <c r="C1794" s="21" t="s">
        <v>11151</v>
      </c>
      <c r="D1794" s="21" t="s">
        <v>2642</v>
      </c>
      <c r="E1794" s="21" t="s">
        <v>11152</v>
      </c>
      <c r="F1794" s="20">
        <v>41761</v>
      </c>
      <c r="G1794" s="21" t="s">
        <v>2607</v>
      </c>
      <c r="H1794" t="s">
        <v>2643</v>
      </c>
      <c r="I1794" s="22">
        <v>-32395.14</v>
      </c>
      <c r="J1794" s="22">
        <v>-32395.14</v>
      </c>
    </row>
    <row r="1795" spans="1:10" x14ac:dyDescent="0.25">
      <c r="A1795" s="21" t="s">
        <v>9142</v>
      </c>
      <c r="B1795" s="21" t="s">
        <v>21768</v>
      </c>
      <c r="C1795" s="21" t="s">
        <v>11153</v>
      </c>
      <c r="D1795" s="21" t="s">
        <v>2644</v>
      </c>
      <c r="E1795" s="21" t="s">
        <v>11154</v>
      </c>
      <c r="F1795" s="20">
        <v>41761</v>
      </c>
      <c r="G1795" s="21" t="s">
        <v>2607</v>
      </c>
      <c r="H1795" t="s">
        <v>2645</v>
      </c>
      <c r="I1795" s="22">
        <v>-26828.82</v>
      </c>
      <c r="J1795" s="22">
        <v>-26828.82</v>
      </c>
    </row>
    <row r="1796" spans="1:10" x14ac:dyDescent="0.25">
      <c r="A1796" s="21" t="s">
        <v>9142</v>
      </c>
      <c r="B1796" s="21" t="s">
        <v>21768</v>
      </c>
      <c r="C1796" s="21" t="s">
        <v>11155</v>
      </c>
      <c r="D1796" s="21" t="s">
        <v>2646</v>
      </c>
      <c r="E1796" s="21" t="s">
        <v>11156</v>
      </c>
      <c r="F1796" s="20">
        <v>41761</v>
      </c>
      <c r="G1796" s="21" t="s">
        <v>2602</v>
      </c>
      <c r="H1796" t="s">
        <v>2647</v>
      </c>
      <c r="I1796" s="22">
        <v>-28795.68</v>
      </c>
      <c r="J1796" s="22">
        <v>-28795.68</v>
      </c>
    </row>
    <row r="1797" spans="1:10" x14ac:dyDescent="0.25">
      <c r="A1797" s="21" t="s">
        <v>9142</v>
      </c>
      <c r="B1797" s="21" t="s">
        <v>21768</v>
      </c>
      <c r="C1797" s="21" t="s">
        <v>11157</v>
      </c>
      <c r="D1797" s="21" t="s">
        <v>2648</v>
      </c>
      <c r="E1797" s="21" t="s">
        <v>11158</v>
      </c>
      <c r="F1797" s="20">
        <v>41761</v>
      </c>
      <c r="G1797" s="21" t="s">
        <v>2649</v>
      </c>
      <c r="H1797" t="s">
        <v>2650</v>
      </c>
      <c r="I1797" s="22">
        <v>-57591.360000000001</v>
      </c>
      <c r="J1797" s="22">
        <v>-57591.360000000001</v>
      </c>
    </row>
    <row r="1798" spans="1:10" x14ac:dyDescent="0.25">
      <c r="A1798" s="21" t="s">
        <v>9142</v>
      </c>
      <c r="B1798" s="21" t="s">
        <v>21768</v>
      </c>
      <c r="C1798" s="21" t="s">
        <v>11159</v>
      </c>
      <c r="D1798" s="21" t="s">
        <v>2651</v>
      </c>
      <c r="E1798" s="21" t="s">
        <v>11160</v>
      </c>
      <c r="F1798" s="20">
        <v>41761</v>
      </c>
      <c r="G1798" s="21" t="s">
        <v>2607</v>
      </c>
      <c r="H1798" t="s">
        <v>2652</v>
      </c>
      <c r="I1798" s="22">
        <v>-32395.14</v>
      </c>
      <c r="J1798" s="22">
        <v>-32395.14</v>
      </c>
    </row>
    <row r="1799" spans="1:10" x14ac:dyDescent="0.25">
      <c r="A1799" s="21" t="s">
        <v>9142</v>
      </c>
      <c r="B1799" s="21" t="s">
        <v>21768</v>
      </c>
      <c r="C1799" s="21" t="s">
        <v>11161</v>
      </c>
      <c r="D1799" s="21" t="s">
        <v>2653</v>
      </c>
      <c r="E1799" s="21" t="s">
        <v>11162</v>
      </c>
      <c r="F1799" s="20">
        <v>41761</v>
      </c>
      <c r="G1799" s="21" t="s">
        <v>2607</v>
      </c>
      <c r="H1799" t="s">
        <v>2654</v>
      </c>
      <c r="I1799" s="22">
        <v>-34194.870000000003</v>
      </c>
      <c r="J1799" s="22">
        <v>-34194.870000000003</v>
      </c>
    </row>
    <row r="1800" spans="1:10" x14ac:dyDescent="0.25">
      <c r="A1800" s="21" t="s">
        <v>9142</v>
      </c>
      <c r="B1800" s="21" t="s">
        <v>21768</v>
      </c>
      <c r="C1800" s="21" t="s">
        <v>11163</v>
      </c>
      <c r="D1800" s="21" t="s">
        <v>2655</v>
      </c>
      <c r="E1800" s="21" t="s">
        <v>11164</v>
      </c>
      <c r="F1800" s="20">
        <v>41761</v>
      </c>
      <c r="G1800" s="21" t="s">
        <v>2602</v>
      </c>
      <c r="H1800" t="s">
        <v>2656</v>
      </c>
      <c r="I1800" s="22">
        <v>-76280.44</v>
      </c>
      <c r="J1800" s="22">
        <v>-76280.44</v>
      </c>
    </row>
    <row r="1801" spans="1:10" x14ac:dyDescent="0.25">
      <c r="A1801" s="21" t="s">
        <v>9142</v>
      </c>
      <c r="B1801" s="21" t="s">
        <v>21768</v>
      </c>
      <c r="C1801" s="21" t="s">
        <v>11165</v>
      </c>
      <c r="D1801" s="21" t="s">
        <v>2657</v>
      </c>
      <c r="E1801" s="21" t="s">
        <v>11166</v>
      </c>
      <c r="F1801" s="20">
        <v>41761</v>
      </c>
      <c r="G1801" s="21" t="s">
        <v>2658</v>
      </c>
      <c r="H1801" t="s">
        <v>2659</v>
      </c>
      <c r="I1801" s="22">
        <v>-74965.259999999995</v>
      </c>
      <c r="J1801" s="22">
        <v>-74965.259999999995</v>
      </c>
    </row>
    <row r="1802" spans="1:10" x14ac:dyDescent="0.25">
      <c r="A1802" s="21" t="s">
        <v>9142</v>
      </c>
      <c r="B1802" s="21" t="s">
        <v>21768</v>
      </c>
      <c r="C1802" s="21" t="s">
        <v>11167</v>
      </c>
      <c r="D1802" s="21" t="s">
        <v>2660</v>
      </c>
      <c r="E1802" s="21" t="s">
        <v>11168</v>
      </c>
      <c r="F1802" s="20">
        <v>41761</v>
      </c>
      <c r="G1802" s="21" t="s">
        <v>2607</v>
      </c>
      <c r="H1802" t="s">
        <v>2661</v>
      </c>
      <c r="I1802" s="22">
        <v>-27180.26</v>
      </c>
      <c r="J1802" s="22">
        <v>-27180.26</v>
      </c>
    </row>
    <row r="1803" spans="1:10" x14ac:dyDescent="0.25">
      <c r="A1803" s="21" t="s">
        <v>9142</v>
      </c>
      <c r="B1803" s="21" t="s">
        <v>21768</v>
      </c>
      <c r="C1803" s="21" t="s">
        <v>11169</v>
      </c>
      <c r="D1803" s="21" t="s">
        <v>2662</v>
      </c>
      <c r="E1803" s="21" t="s">
        <v>11170</v>
      </c>
      <c r="F1803" s="20">
        <v>41761</v>
      </c>
      <c r="G1803" s="21" t="s">
        <v>2607</v>
      </c>
      <c r="H1803" t="s">
        <v>2663</v>
      </c>
      <c r="I1803" s="22">
        <v>-67235.38</v>
      </c>
      <c r="J1803" s="22">
        <v>-67235.38</v>
      </c>
    </row>
    <row r="1804" spans="1:10" x14ac:dyDescent="0.25">
      <c r="A1804" s="21" t="s">
        <v>9142</v>
      </c>
      <c r="B1804" s="21" t="s">
        <v>21768</v>
      </c>
      <c r="C1804" s="21" t="s">
        <v>11171</v>
      </c>
      <c r="D1804" s="21" t="s">
        <v>2664</v>
      </c>
      <c r="E1804" s="21" t="s">
        <v>11172</v>
      </c>
      <c r="F1804" s="20">
        <v>41761</v>
      </c>
      <c r="G1804" s="21" t="s">
        <v>2607</v>
      </c>
      <c r="H1804" t="s">
        <v>2665</v>
      </c>
      <c r="I1804" s="22">
        <v>-34794.78</v>
      </c>
      <c r="J1804" s="22">
        <v>-34794.78</v>
      </c>
    </row>
    <row r="1805" spans="1:10" x14ac:dyDescent="0.25">
      <c r="A1805" s="21" t="s">
        <v>9142</v>
      </c>
      <c r="B1805" s="21" t="s">
        <v>21768</v>
      </c>
      <c r="C1805" s="21" t="s">
        <v>11173</v>
      </c>
      <c r="D1805" s="21" t="s">
        <v>2666</v>
      </c>
      <c r="E1805" s="21" t="s">
        <v>11174</v>
      </c>
      <c r="F1805" s="20">
        <v>41761</v>
      </c>
      <c r="G1805" s="21" t="s">
        <v>2607</v>
      </c>
      <c r="H1805" t="s">
        <v>2667</v>
      </c>
      <c r="I1805" s="22">
        <v>-33617.69</v>
      </c>
      <c r="J1805" s="22">
        <v>-33617.69</v>
      </c>
    </row>
    <row r="1806" spans="1:10" x14ac:dyDescent="0.25">
      <c r="A1806" s="21" t="s">
        <v>9142</v>
      </c>
      <c r="B1806" s="21" t="s">
        <v>21768</v>
      </c>
      <c r="C1806" s="21" t="s">
        <v>11175</v>
      </c>
      <c r="D1806" s="21" t="s">
        <v>2668</v>
      </c>
      <c r="E1806" s="21" t="s">
        <v>11176</v>
      </c>
      <c r="F1806" s="20">
        <v>41761</v>
      </c>
      <c r="G1806" s="21" t="s">
        <v>2607</v>
      </c>
      <c r="H1806" t="s">
        <v>2669</v>
      </c>
      <c r="I1806" s="22">
        <v>-33617.69</v>
      </c>
      <c r="J1806" s="22">
        <v>-33617.69</v>
      </c>
    </row>
    <row r="1807" spans="1:10" x14ac:dyDescent="0.25">
      <c r="A1807" s="21" t="s">
        <v>9142</v>
      </c>
      <c r="B1807" s="21" t="s">
        <v>21768</v>
      </c>
      <c r="C1807" s="21" t="s">
        <v>11177</v>
      </c>
      <c r="D1807" s="21" t="s">
        <v>2670</v>
      </c>
      <c r="E1807" s="21" t="s">
        <v>11178</v>
      </c>
      <c r="F1807" s="20">
        <v>41761</v>
      </c>
      <c r="G1807" s="21" t="s">
        <v>2602</v>
      </c>
      <c r="H1807" t="s">
        <v>2671</v>
      </c>
      <c r="I1807" s="22">
        <v>-62390.64</v>
      </c>
      <c r="J1807" s="22">
        <v>-62390.64</v>
      </c>
    </row>
    <row r="1808" spans="1:10" x14ac:dyDescent="0.25">
      <c r="A1808" s="21" t="s">
        <v>9142</v>
      </c>
      <c r="B1808" s="21" t="s">
        <v>21768</v>
      </c>
      <c r="C1808" s="21" t="s">
        <v>11179</v>
      </c>
      <c r="D1808" s="21" t="s">
        <v>2672</v>
      </c>
      <c r="E1808" s="21" t="s">
        <v>11180</v>
      </c>
      <c r="F1808" s="20">
        <v>41761</v>
      </c>
      <c r="G1808" s="21" t="s">
        <v>2602</v>
      </c>
      <c r="H1808" t="s">
        <v>2673</v>
      </c>
      <c r="I1808" s="22">
        <v>-68389.740000000005</v>
      </c>
      <c r="J1808" s="22">
        <v>-68389.740000000005</v>
      </c>
    </row>
    <row r="1809" spans="1:10" x14ac:dyDescent="0.25">
      <c r="A1809" s="21" t="s">
        <v>9142</v>
      </c>
      <c r="B1809" s="21" t="s">
        <v>21768</v>
      </c>
      <c r="C1809" s="21" t="s">
        <v>11181</v>
      </c>
      <c r="D1809" s="21" t="s">
        <v>2674</v>
      </c>
      <c r="E1809" s="21" t="s">
        <v>11182</v>
      </c>
      <c r="F1809" s="20">
        <v>41761</v>
      </c>
      <c r="G1809" s="21" t="s">
        <v>2607</v>
      </c>
      <c r="H1809" t="s">
        <v>2675</v>
      </c>
      <c r="I1809" s="22">
        <v>-34194.870000000003</v>
      </c>
      <c r="J1809" s="22">
        <v>-34194.870000000003</v>
      </c>
    </row>
    <row r="1810" spans="1:10" x14ac:dyDescent="0.25">
      <c r="A1810" s="21" t="s">
        <v>9142</v>
      </c>
      <c r="B1810" s="21" t="s">
        <v>21768</v>
      </c>
      <c r="C1810" s="21" t="s">
        <v>11183</v>
      </c>
      <c r="D1810" s="21" t="s">
        <v>2676</v>
      </c>
      <c r="E1810" s="21" t="s">
        <v>11184</v>
      </c>
      <c r="F1810" s="20">
        <v>41761</v>
      </c>
      <c r="G1810" s="21" t="s">
        <v>2607</v>
      </c>
      <c r="H1810" t="s">
        <v>2677</v>
      </c>
      <c r="I1810" s="22">
        <v>-55191.72</v>
      </c>
      <c r="J1810" s="22">
        <v>-55191.72</v>
      </c>
    </row>
    <row r="1811" spans="1:10" x14ac:dyDescent="0.25">
      <c r="A1811" s="21" t="s">
        <v>9142</v>
      </c>
      <c r="B1811" s="21" t="s">
        <v>21768</v>
      </c>
      <c r="C1811" s="21" t="s">
        <v>11185</v>
      </c>
      <c r="D1811" s="21" t="s">
        <v>2678</v>
      </c>
      <c r="E1811" s="21" t="s">
        <v>11186</v>
      </c>
      <c r="F1811" s="20">
        <v>41761</v>
      </c>
      <c r="G1811" s="21" t="s">
        <v>2607</v>
      </c>
      <c r="H1811" t="s">
        <v>2679</v>
      </c>
      <c r="I1811" s="22">
        <v>-28195.77</v>
      </c>
      <c r="J1811" s="22">
        <v>-28195.77</v>
      </c>
    </row>
    <row r="1812" spans="1:10" x14ac:dyDescent="0.25">
      <c r="A1812" s="21" t="s">
        <v>9142</v>
      </c>
      <c r="B1812" s="21" t="s">
        <v>21768</v>
      </c>
      <c r="C1812" s="21" t="s">
        <v>11187</v>
      </c>
      <c r="D1812" s="21" t="s">
        <v>2680</v>
      </c>
      <c r="E1812" s="21" t="s">
        <v>11188</v>
      </c>
      <c r="F1812" s="20">
        <v>41761</v>
      </c>
      <c r="G1812" s="21" t="s">
        <v>2607</v>
      </c>
      <c r="H1812" t="s">
        <v>2681</v>
      </c>
      <c r="I1812" s="22">
        <v>-33617.69</v>
      </c>
      <c r="J1812" s="22">
        <v>-33617.69</v>
      </c>
    </row>
    <row r="1813" spans="1:10" x14ac:dyDescent="0.25">
      <c r="A1813" s="21" t="s">
        <v>9142</v>
      </c>
      <c r="B1813" s="21" t="s">
        <v>21768</v>
      </c>
      <c r="C1813" s="21" t="s">
        <v>11189</v>
      </c>
      <c r="D1813" s="21" t="s">
        <v>2682</v>
      </c>
      <c r="E1813" s="21" t="s">
        <v>11190</v>
      </c>
      <c r="F1813" s="20">
        <v>41761</v>
      </c>
      <c r="G1813" s="21" t="s">
        <v>2607</v>
      </c>
      <c r="H1813" t="s">
        <v>2683</v>
      </c>
      <c r="I1813" s="22">
        <v>-28795.68</v>
      </c>
      <c r="J1813" s="22">
        <v>-28795.68</v>
      </c>
    </row>
    <row r="1814" spans="1:10" x14ac:dyDescent="0.25">
      <c r="A1814" s="21" t="s">
        <v>9142</v>
      </c>
      <c r="B1814" s="21" t="s">
        <v>21768</v>
      </c>
      <c r="C1814" s="21" t="s">
        <v>11191</v>
      </c>
      <c r="D1814" s="21" t="s">
        <v>2684</v>
      </c>
      <c r="E1814" s="21" t="s">
        <v>11192</v>
      </c>
      <c r="F1814" s="20">
        <v>41761</v>
      </c>
      <c r="G1814" s="21" t="s">
        <v>2607</v>
      </c>
      <c r="H1814" t="s">
        <v>2685</v>
      </c>
      <c r="I1814" s="22">
        <v>-55191.72</v>
      </c>
      <c r="J1814" s="22">
        <v>-55191.72</v>
      </c>
    </row>
    <row r="1815" spans="1:10" x14ac:dyDescent="0.25">
      <c r="A1815" s="21" t="s">
        <v>9142</v>
      </c>
      <c r="B1815" s="21" t="s">
        <v>21768</v>
      </c>
      <c r="C1815" s="21" t="s">
        <v>11193</v>
      </c>
      <c r="D1815" s="21" t="s">
        <v>2686</v>
      </c>
      <c r="E1815" s="21" t="s">
        <v>11194</v>
      </c>
      <c r="F1815" s="20">
        <v>41761</v>
      </c>
      <c r="G1815" s="21" t="s">
        <v>2607</v>
      </c>
      <c r="H1815" t="s">
        <v>2687</v>
      </c>
      <c r="I1815" s="22">
        <v>-34794.78</v>
      </c>
      <c r="J1815" s="22">
        <v>-34794.78</v>
      </c>
    </row>
    <row r="1816" spans="1:10" x14ac:dyDescent="0.25">
      <c r="A1816" s="21" t="s">
        <v>9142</v>
      </c>
      <c r="B1816" s="21" t="s">
        <v>21768</v>
      </c>
      <c r="C1816" s="21" t="s">
        <v>11195</v>
      </c>
      <c r="D1816" s="21" t="s">
        <v>2688</v>
      </c>
      <c r="E1816" s="21" t="s">
        <v>11196</v>
      </c>
      <c r="F1816" s="20">
        <v>41761</v>
      </c>
      <c r="G1816" s="21" t="s">
        <v>2607</v>
      </c>
      <c r="H1816" t="s">
        <v>2689</v>
      </c>
      <c r="I1816" s="22">
        <v>-28195.77</v>
      </c>
      <c r="J1816" s="22">
        <v>-28195.77</v>
      </c>
    </row>
    <row r="1817" spans="1:10" x14ac:dyDescent="0.25">
      <c r="A1817" s="21" t="s">
        <v>9142</v>
      </c>
      <c r="B1817" s="21" t="s">
        <v>21768</v>
      </c>
      <c r="C1817" s="21" t="s">
        <v>11197</v>
      </c>
      <c r="D1817" s="21" t="s">
        <v>2690</v>
      </c>
      <c r="E1817" s="21" t="s">
        <v>11198</v>
      </c>
      <c r="F1817" s="20">
        <v>41761</v>
      </c>
      <c r="G1817" s="21" t="s">
        <v>2607</v>
      </c>
      <c r="H1817" t="s">
        <v>2691</v>
      </c>
      <c r="I1817" s="22">
        <v>-65804.84</v>
      </c>
      <c r="J1817" s="22">
        <v>-65804.84</v>
      </c>
    </row>
    <row r="1818" spans="1:10" x14ac:dyDescent="0.25">
      <c r="A1818" s="21" t="s">
        <v>9142</v>
      </c>
      <c r="B1818" s="21" t="s">
        <v>21768</v>
      </c>
      <c r="C1818" s="21" t="s">
        <v>11199</v>
      </c>
      <c r="D1818" s="21" t="s">
        <v>2692</v>
      </c>
      <c r="E1818" s="21" t="s">
        <v>11200</v>
      </c>
      <c r="F1818" s="20">
        <v>41761</v>
      </c>
      <c r="G1818" s="21" t="s">
        <v>2602</v>
      </c>
      <c r="H1818" t="s">
        <v>2693</v>
      </c>
      <c r="I1818" s="22">
        <v>-26464.99</v>
      </c>
      <c r="J1818" s="22">
        <v>-26464.99</v>
      </c>
    </row>
    <row r="1819" spans="1:10" x14ac:dyDescent="0.25">
      <c r="A1819" s="21" t="s">
        <v>9142</v>
      </c>
      <c r="B1819" s="21" t="s">
        <v>21768</v>
      </c>
      <c r="C1819" s="21" t="s">
        <v>11201</v>
      </c>
      <c r="D1819" s="21" t="s">
        <v>2694</v>
      </c>
      <c r="E1819" s="21" t="s">
        <v>11202</v>
      </c>
      <c r="F1819" s="20">
        <v>41761</v>
      </c>
      <c r="G1819" s="21" t="s">
        <v>2607</v>
      </c>
      <c r="H1819" t="s">
        <v>2695</v>
      </c>
      <c r="I1819" s="22">
        <v>-34794.78</v>
      </c>
      <c r="J1819" s="22">
        <v>-34794.78</v>
      </c>
    </row>
    <row r="1820" spans="1:10" x14ac:dyDescent="0.25">
      <c r="A1820" s="21" t="s">
        <v>9142</v>
      </c>
      <c r="B1820" s="21" t="s">
        <v>21768</v>
      </c>
      <c r="C1820" s="21" t="s">
        <v>11203</v>
      </c>
      <c r="D1820" s="21" t="s">
        <v>2696</v>
      </c>
      <c r="E1820" s="21" t="s">
        <v>11204</v>
      </c>
      <c r="F1820" s="20">
        <v>41761</v>
      </c>
      <c r="G1820" s="21" t="s">
        <v>2607</v>
      </c>
      <c r="H1820" t="s">
        <v>2697</v>
      </c>
      <c r="I1820" s="22">
        <v>-104359.59</v>
      </c>
      <c r="J1820" s="22">
        <v>-104359.59</v>
      </c>
    </row>
    <row r="1821" spans="1:10" x14ac:dyDescent="0.25">
      <c r="A1821" s="21" t="s">
        <v>9142</v>
      </c>
      <c r="B1821" s="21" t="s">
        <v>21768</v>
      </c>
      <c r="C1821" s="21" t="s">
        <v>11205</v>
      </c>
      <c r="D1821" s="21" t="s">
        <v>2698</v>
      </c>
      <c r="E1821" s="21" t="s">
        <v>11206</v>
      </c>
      <c r="F1821" s="20">
        <v>41761</v>
      </c>
      <c r="G1821" s="21" t="s">
        <v>2607</v>
      </c>
      <c r="H1821" t="s">
        <v>2699</v>
      </c>
      <c r="I1821" s="22">
        <v>-56391.54</v>
      </c>
      <c r="J1821" s="22">
        <v>-56391.54</v>
      </c>
    </row>
    <row r="1822" spans="1:10" x14ac:dyDescent="0.25">
      <c r="A1822" s="21" t="s">
        <v>9142</v>
      </c>
      <c r="B1822" s="21" t="s">
        <v>21768</v>
      </c>
      <c r="C1822" s="21" t="s">
        <v>11207</v>
      </c>
      <c r="D1822" s="21" t="s">
        <v>2700</v>
      </c>
      <c r="E1822" s="21" t="s">
        <v>11208</v>
      </c>
      <c r="F1822" s="20">
        <v>41761</v>
      </c>
      <c r="G1822" s="21" t="s">
        <v>2607</v>
      </c>
      <c r="H1822" t="s">
        <v>2701</v>
      </c>
      <c r="I1822" s="22">
        <v>-32395.14</v>
      </c>
      <c r="J1822" s="22">
        <v>-32395.14</v>
      </c>
    </row>
    <row r="1823" spans="1:10" x14ac:dyDescent="0.25">
      <c r="A1823" s="21" t="s">
        <v>8738</v>
      </c>
      <c r="B1823" s="21" t="s">
        <v>21768</v>
      </c>
      <c r="C1823" s="21" t="s">
        <v>927</v>
      </c>
      <c r="D1823" s="21" t="s">
        <v>926</v>
      </c>
      <c r="E1823" s="21" t="s">
        <v>11209</v>
      </c>
      <c r="F1823" s="20">
        <v>41765</v>
      </c>
      <c r="G1823" s="21" t="s">
        <v>2702</v>
      </c>
      <c r="H1823" t="s">
        <v>16520</v>
      </c>
      <c r="I1823" s="22">
        <v>-246400</v>
      </c>
      <c r="J1823" s="22">
        <v>-246400</v>
      </c>
    </row>
    <row r="1824" spans="1:10" x14ac:dyDescent="0.25">
      <c r="A1824" s="21" t="s">
        <v>9142</v>
      </c>
      <c r="B1824" s="21" t="s">
        <v>21768</v>
      </c>
      <c r="C1824" s="21" t="s">
        <v>11210</v>
      </c>
      <c r="D1824" s="21" t="s">
        <v>2705</v>
      </c>
      <c r="E1824" s="21" t="s">
        <v>11211</v>
      </c>
      <c r="F1824" s="20">
        <v>41765</v>
      </c>
      <c r="G1824" s="21" t="s">
        <v>2706</v>
      </c>
      <c r="H1824" t="s">
        <v>2707</v>
      </c>
      <c r="I1824" s="22">
        <v>-56391.54</v>
      </c>
      <c r="J1824" s="22">
        <v>-56391.54</v>
      </c>
    </row>
    <row r="1825" spans="1:10" x14ac:dyDescent="0.25">
      <c r="A1825" s="21" t="s">
        <v>9142</v>
      </c>
      <c r="B1825" s="21" t="s">
        <v>21768</v>
      </c>
      <c r="C1825" s="21" t="s">
        <v>11212</v>
      </c>
      <c r="D1825" s="21" t="s">
        <v>2708</v>
      </c>
      <c r="E1825" s="21" t="s">
        <v>11213</v>
      </c>
      <c r="F1825" s="20">
        <v>41765</v>
      </c>
      <c r="G1825" s="21" t="s">
        <v>2709</v>
      </c>
      <c r="H1825" t="s">
        <v>2710</v>
      </c>
      <c r="I1825" s="22">
        <v>-76280.44</v>
      </c>
      <c r="J1825" s="22">
        <v>-76280.44</v>
      </c>
    </row>
    <row r="1826" spans="1:10" x14ac:dyDescent="0.25">
      <c r="A1826" s="21" t="s">
        <v>9142</v>
      </c>
      <c r="B1826" s="21" t="s">
        <v>21768</v>
      </c>
      <c r="C1826" s="21" t="s">
        <v>11214</v>
      </c>
      <c r="D1826" s="21" t="s">
        <v>2711</v>
      </c>
      <c r="E1826" s="21" t="s">
        <v>11215</v>
      </c>
      <c r="F1826" s="20">
        <v>41765</v>
      </c>
      <c r="G1826" s="21" t="s">
        <v>2712</v>
      </c>
      <c r="H1826" t="s">
        <v>2713</v>
      </c>
      <c r="I1826" s="22">
        <v>-34794.78</v>
      </c>
      <c r="J1826" s="22">
        <v>-34794.78</v>
      </c>
    </row>
    <row r="1827" spans="1:10" x14ac:dyDescent="0.25">
      <c r="A1827" s="21" t="s">
        <v>9142</v>
      </c>
      <c r="B1827" s="21" t="s">
        <v>21768</v>
      </c>
      <c r="C1827" s="21" t="s">
        <v>11216</v>
      </c>
      <c r="D1827" s="21" t="s">
        <v>2714</v>
      </c>
      <c r="E1827" s="21" t="s">
        <v>11217</v>
      </c>
      <c r="F1827" s="20">
        <v>41765</v>
      </c>
      <c r="G1827" s="21" t="s">
        <v>2715</v>
      </c>
      <c r="H1827" t="s">
        <v>2716</v>
      </c>
      <c r="I1827" s="22">
        <v>-56391.54</v>
      </c>
      <c r="J1827" s="22">
        <v>-56391.54</v>
      </c>
    </row>
    <row r="1828" spans="1:10" x14ac:dyDescent="0.25">
      <c r="A1828" s="21" t="s">
        <v>9142</v>
      </c>
      <c r="B1828" s="21" t="s">
        <v>21768</v>
      </c>
      <c r="C1828" s="21" t="s">
        <v>11218</v>
      </c>
      <c r="D1828" s="21" t="s">
        <v>2717</v>
      </c>
      <c r="E1828" s="21" t="s">
        <v>11219</v>
      </c>
      <c r="F1828" s="20">
        <v>41765</v>
      </c>
      <c r="G1828" s="21" t="s">
        <v>2718</v>
      </c>
      <c r="H1828" t="s">
        <v>2719</v>
      </c>
      <c r="I1828" s="22">
        <v>-68389.740000000005</v>
      </c>
      <c r="J1828" s="22">
        <v>-68389.740000000005</v>
      </c>
    </row>
    <row r="1829" spans="1:10" x14ac:dyDescent="0.25">
      <c r="A1829" s="21" t="s">
        <v>9142</v>
      </c>
      <c r="B1829" s="21" t="s">
        <v>21768</v>
      </c>
      <c r="C1829" s="21" t="s">
        <v>11220</v>
      </c>
      <c r="D1829" s="21" t="s">
        <v>2720</v>
      </c>
      <c r="E1829" s="21" t="s">
        <v>11221</v>
      </c>
      <c r="F1829" s="20">
        <v>41765</v>
      </c>
      <c r="G1829" s="21" t="s">
        <v>2721</v>
      </c>
      <c r="H1829" t="s">
        <v>2722</v>
      </c>
      <c r="I1829" s="22">
        <v>-56391.54</v>
      </c>
      <c r="J1829" s="22">
        <v>-56391.54</v>
      </c>
    </row>
    <row r="1830" spans="1:10" x14ac:dyDescent="0.25">
      <c r="A1830" s="21" t="s">
        <v>9142</v>
      </c>
      <c r="B1830" s="21" t="s">
        <v>21768</v>
      </c>
      <c r="C1830" s="21" t="s">
        <v>11222</v>
      </c>
      <c r="D1830" s="21" t="s">
        <v>2723</v>
      </c>
      <c r="E1830" s="21" t="s">
        <v>11223</v>
      </c>
      <c r="F1830" s="20">
        <v>41765</v>
      </c>
      <c r="G1830" s="21" t="s">
        <v>2724</v>
      </c>
      <c r="H1830" t="s">
        <v>2725</v>
      </c>
      <c r="I1830" s="22">
        <v>-31195.32</v>
      </c>
      <c r="J1830" s="22">
        <v>-31195.32</v>
      </c>
    </row>
    <row r="1831" spans="1:10" x14ac:dyDescent="0.25">
      <c r="A1831" s="21" t="s">
        <v>9142</v>
      </c>
      <c r="B1831" s="21" t="s">
        <v>21768</v>
      </c>
      <c r="C1831" s="21" t="s">
        <v>11224</v>
      </c>
      <c r="D1831" s="21" t="s">
        <v>2726</v>
      </c>
      <c r="E1831" s="21" t="s">
        <v>11225</v>
      </c>
      <c r="F1831" s="20">
        <v>41765</v>
      </c>
      <c r="G1831" s="21" t="s">
        <v>2727</v>
      </c>
      <c r="H1831" t="s">
        <v>2728</v>
      </c>
      <c r="I1831" s="22">
        <v>-40770.39</v>
      </c>
      <c r="J1831" s="22">
        <v>-40770.39</v>
      </c>
    </row>
    <row r="1832" spans="1:10" x14ac:dyDescent="0.25">
      <c r="A1832" s="21" t="s">
        <v>9142</v>
      </c>
      <c r="B1832" s="21" t="s">
        <v>21768</v>
      </c>
      <c r="C1832" s="21" t="s">
        <v>11226</v>
      </c>
      <c r="D1832" s="21" t="s">
        <v>2729</v>
      </c>
      <c r="E1832" s="21" t="s">
        <v>11227</v>
      </c>
      <c r="F1832" s="20">
        <v>41765</v>
      </c>
      <c r="G1832" s="21" t="s">
        <v>2730</v>
      </c>
      <c r="H1832" t="s">
        <v>2731</v>
      </c>
      <c r="I1832" s="22">
        <v>-64790.28</v>
      </c>
      <c r="J1832" s="22">
        <v>-64790.28</v>
      </c>
    </row>
    <row r="1833" spans="1:10" x14ac:dyDescent="0.25">
      <c r="A1833" s="21" t="s">
        <v>9142</v>
      </c>
      <c r="B1833" s="21" t="s">
        <v>21768</v>
      </c>
      <c r="C1833" s="21" t="s">
        <v>11228</v>
      </c>
      <c r="D1833" s="21" t="s">
        <v>2732</v>
      </c>
      <c r="E1833" s="21" t="s">
        <v>11229</v>
      </c>
      <c r="F1833" s="20">
        <v>41765</v>
      </c>
      <c r="G1833" s="21" t="s">
        <v>2733</v>
      </c>
      <c r="H1833" t="s">
        <v>2734</v>
      </c>
      <c r="I1833" s="22">
        <v>-67189.919999999998</v>
      </c>
      <c r="J1833" s="22">
        <v>-67189.919999999998</v>
      </c>
    </row>
    <row r="1834" spans="1:10" x14ac:dyDescent="0.25">
      <c r="A1834" s="21" t="s">
        <v>9142</v>
      </c>
      <c r="B1834" s="21" t="s">
        <v>21768</v>
      </c>
      <c r="C1834" s="21" t="s">
        <v>11230</v>
      </c>
      <c r="D1834" s="21" t="s">
        <v>2735</v>
      </c>
      <c r="E1834" s="21" t="s">
        <v>11231</v>
      </c>
      <c r="F1834" s="20">
        <v>41765</v>
      </c>
      <c r="G1834" s="21" t="s">
        <v>2736</v>
      </c>
      <c r="H1834" t="s">
        <v>2737</v>
      </c>
      <c r="I1834" s="22">
        <v>-28195.77</v>
      </c>
      <c r="J1834" s="22">
        <v>-28195.77</v>
      </c>
    </row>
    <row r="1835" spans="1:10" x14ac:dyDescent="0.25">
      <c r="A1835" s="21" t="s">
        <v>9142</v>
      </c>
      <c r="B1835" s="21" t="s">
        <v>21768</v>
      </c>
      <c r="C1835" s="21" t="s">
        <v>11232</v>
      </c>
      <c r="D1835" s="21" t="s">
        <v>2738</v>
      </c>
      <c r="E1835" s="21" t="s">
        <v>11233</v>
      </c>
      <c r="F1835" s="20">
        <v>41765</v>
      </c>
      <c r="G1835" s="21" t="s">
        <v>2739</v>
      </c>
      <c r="H1835" t="s">
        <v>2740</v>
      </c>
      <c r="I1835" s="22">
        <v>-69589.56</v>
      </c>
      <c r="J1835" s="22">
        <v>-69589.56</v>
      </c>
    </row>
    <row r="1836" spans="1:10" x14ac:dyDescent="0.25">
      <c r="A1836" s="21" t="s">
        <v>9142</v>
      </c>
      <c r="B1836" s="21" t="s">
        <v>21768</v>
      </c>
      <c r="C1836" s="21" t="s">
        <v>11234</v>
      </c>
      <c r="D1836" s="21" t="s">
        <v>2741</v>
      </c>
      <c r="E1836" s="21" t="s">
        <v>11235</v>
      </c>
      <c r="F1836" s="20">
        <v>41765</v>
      </c>
      <c r="G1836" s="21" t="s">
        <v>2742</v>
      </c>
      <c r="H1836" t="s">
        <v>2743</v>
      </c>
      <c r="I1836" s="22">
        <v>-48030.96</v>
      </c>
      <c r="J1836" s="22">
        <v>-48030.96</v>
      </c>
    </row>
    <row r="1837" spans="1:10" x14ac:dyDescent="0.25">
      <c r="A1837" s="21" t="s">
        <v>9142</v>
      </c>
      <c r="B1837" s="21" t="s">
        <v>21768</v>
      </c>
      <c r="C1837" s="21" t="s">
        <v>11236</v>
      </c>
      <c r="D1837" s="21" t="s">
        <v>2744</v>
      </c>
      <c r="E1837" s="21" t="s">
        <v>11237</v>
      </c>
      <c r="F1837" s="20">
        <v>41765</v>
      </c>
      <c r="G1837" s="21" t="s">
        <v>2745</v>
      </c>
      <c r="H1837" t="s">
        <v>2746</v>
      </c>
      <c r="I1837" s="22">
        <v>-43890.36</v>
      </c>
      <c r="J1837" s="22">
        <v>-43890.36</v>
      </c>
    </row>
    <row r="1838" spans="1:10" x14ac:dyDescent="0.25">
      <c r="A1838" s="21" t="s">
        <v>9142</v>
      </c>
      <c r="B1838" s="21" t="s">
        <v>21768</v>
      </c>
      <c r="C1838" s="21" t="s">
        <v>11238</v>
      </c>
      <c r="D1838" s="21" t="s">
        <v>2747</v>
      </c>
      <c r="E1838" s="21" t="s">
        <v>11239</v>
      </c>
      <c r="F1838" s="20">
        <v>41765</v>
      </c>
      <c r="G1838" s="21" t="s">
        <v>2748</v>
      </c>
      <c r="H1838" t="s">
        <v>2749</v>
      </c>
      <c r="I1838" s="22">
        <v>-68389.740000000005</v>
      </c>
      <c r="J1838" s="22">
        <v>-68389.740000000005</v>
      </c>
    </row>
    <row r="1839" spans="1:10" x14ac:dyDescent="0.25">
      <c r="A1839" s="21" t="s">
        <v>9142</v>
      </c>
      <c r="B1839" s="21" t="s">
        <v>21768</v>
      </c>
      <c r="C1839" s="21" t="s">
        <v>11240</v>
      </c>
      <c r="D1839" s="21" t="s">
        <v>2750</v>
      </c>
      <c r="E1839" s="21" t="s">
        <v>11241</v>
      </c>
      <c r="F1839" s="20">
        <v>41765</v>
      </c>
      <c r="G1839" s="21" t="s">
        <v>2751</v>
      </c>
      <c r="H1839" t="s">
        <v>2752</v>
      </c>
      <c r="I1839" s="22">
        <v>-34194.870000000003</v>
      </c>
      <c r="J1839" s="22">
        <v>-34194.870000000003</v>
      </c>
    </row>
    <row r="1840" spans="1:10" x14ac:dyDescent="0.25">
      <c r="A1840" s="21" t="s">
        <v>9142</v>
      </c>
      <c r="B1840" s="21" t="s">
        <v>21768</v>
      </c>
      <c r="C1840" s="21" t="s">
        <v>11242</v>
      </c>
      <c r="D1840" s="21" t="s">
        <v>2753</v>
      </c>
      <c r="E1840" s="21" t="s">
        <v>11243</v>
      </c>
      <c r="F1840" s="20">
        <v>41765</v>
      </c>
      <c r="G1840" s="21" t="s">
        <v>2754</v>
      </c>
      <c r="H1840" t="s">
        <v>2755</v>
      </c>
      <c r="I1840" s="22">
        <v>-69589.56</v>
      </c>
      <c r="J1840" s="22">
        <v>-69589.56</v>
      </c>
    </row>
    <row r="1841" spans="1:10" x14ac:dyDescent="0.25">
      <c r="A1841" s="21" t="s">
        <v>9142</v>
      </c>
      <c r="B1841" s="21" t="s">
        <v>21768</v>
      </c>
      <c r="C1841" s="21" t="s">
        <v>11244</v>
      </c>
      <c r="D1841" s="21" t="s">
        <v>2756</v>
      </c>
      <c r="E1841" s="21" t="s">
        <v>11245</v>
      </c>
      <c r="F1841" s="20">
        <v>41765</v>
      </c>
      <c r="G1841" s="21" t="s">
        <v>2757</v>
      </c>
      <c r="H1841" t="s">
        <v>2758</v>
      </c>
      <c r="I1841" s="22">
        <v>-28795.68</v>
      </c>
      <c r="J1841" s="22">
        <v>-28795.68</v>
      </c>
    </row>
    <row r="1842" spans="1:10" x14ac:dyDescent="0.25">
      <c r="A1842" s="21" t="s">
        <v>9142</v>
      </c>
      <c r="B1842" s="21" t="s">
        <v>21768</v>
      </c>
      <c r="C1842" s="21" t="s">
        <v>11246</v>
      </c>
      <c r="D1842" s="21" t="s">
        <v>2759</v>
      </c>
      <c r="E1842" s="21" t="s">
        <v>11247</v>
      </c>
      <c r="F1842" s="20">
        <v>41765</v>
      </c>
      <c r="G1842" s="21" t="s">
        <v>2760</v>
      </c>
      <c r="H1842" t="s">
        <v>2761</v>
      </c>
      <c r="I1842" s="22">
        <v>-31195.32</v>
      </c>
      <c r="J1842" s="22">
        <v>-31195.32</v>
      </c>
    </row>
    <row r="1843" spans="1:10" x14ac:dyDescent="0.25">
      <c r="A1843" s="21" t="s">
        <v>9142</v>
      </c>
      <c r="B1843" s="21" t="s">
        <v>21768</v>
      </c>
      <c r="C1843" s="21" t="s">
        <v>11248</v>
      </c>
      <c r="D1843" s="21" t="s">
        <v>2762</v>
      </c>
      <c r="E1843" s="21" t="s">
        <v>11249</v>
      </c>
      <c r="F1843" s="20">
        <v>41765</v>
      </c>
      <c r="G1843" s="21" t="s">
        <v>2763</v>
      </c>
      <c r="H1843" t="s">
        <v>2764</v>
      </c>
      <c r="I1843" s="22">
        <v>-22772.75</v>
      </c>
      <c r="J1843" s="22">
        <v>-22772.75</v>
      </c>
    </row>
    <row r="1844" spans="1:10" x14ac:dyDescent="0.25">
      <c r="A1844" s="21" t="s">
        <v>9142</v>
      </c>
      <c r="B1844" s="21" t="s">
        <v>21768</v>
      </c>
      <c r="C1844" s="21" t="s">
        <v>11250</v>
      </c>
      <c r="D1844" s="21" t="s">
        <v>2765</v>
      </c>
      <c r="E1844" s="21" t="s">
        <v>11251</v>
      </c>
      <c r="F1844" s="20">
        <v>41765</v>
      </c>
      <c r="G1844" s="21" t="s">
        <v>2766</v>
      </c>
      <c r="H1844" t="s">
        <v>2767</v>
      </c>
      <c r="I1844" s="22">
        <v>-69589.56</v>
      </c>
      <c r="J1844" s="22">
        <v>-69589.56</v>
      </c>
    </row>
    <row r="1845" spans="1:10" x14ac:dyDescent="0.25">
      <c r="A1845" s="21" t="s">
        <v>9142</v>
      </c>
      <c r="B1845" s="21" t="s">
        <v>21768</v>
      </c>
      <c r="C1845" s="21" t="s">
        <v>11252</v>
      </c>
      <c r="D1845" s="21" t="s">
        <v>2768</v>
      </c>
      <c r="E1845" s="21" t="s">
        <v>11253</v>
      </c>
      <c r="F1845" s="20">
        <v>41765</v>
      </c>
      <c r="G1845" s="21" t="s">
        <v>2769</v>
      </c>
      <c r="H1845" t="s">
        <v>2770</v>
      </c>
      <c r="I1845" s="22">
        <v>-59991</v>
      </c>
      <c r="J1845" s="22">
        <v>-59991</v>
      </c>
    </row>
    <row r="1846" spans="1:10" x14ac:dyDescent="0.25">
      <c r="A1846" s="21" t="s">
        <v>9142</v>
      </c>
      <c r="B1846" s="21" t="s">
        <v>21768</v>
      </c>
      <c r="C1846" s="21" t="s">
        <v>11254</v>
      </c>
      <c r="D1846" s="21" t="s">
        <v>2771</v>
      </c>
      <c r="E1846" s="21" t="s">
        <v>11255</v>
      </c>
      <c r="F1846" s="20">
        <v>41765</v>
      </c>
      <c r="G1846" s="21" t="s">
        <v>2772</v>
      </c>
      <c r="H1846" t="s">
        <v>2773</v>
      </c>
      <c r="I1846" s="22">
        <v>-28195.77</v>
      </c>
      <c r="J1846" s="22">
        <v>-28195.77</v>
      </c>
    </row>
    <row r="1847" spans="1:10" x14ac:dyDescent="0.25">
      <c r="A1847" s="21" t="s">
        <v>9142</v>
      </c>
      <c r="B1847" s="21" t="s">
        <v>21768</v>
      </c>
      <c r="C1847" s="21" t="s">
        <v>11256</v>
      </c>
      <c r="D1847" s="21" t="s">
        <v>2774</v>
      </c>
      <c r="E1847" s="21" t="s">
        <v>11257</v>
      </c>
      <c r="F1847" s="20">
        <v>41765</v>
      </c>
      <c r="G1847" s="21" t="s">
        <v>2775</v>
      </c>
      <c r="H1847" t="s">
        <v>2776</v>
      </c>
      <c r="I1847" s="22">
        <v>-22773.3</v>
      </c>
      <c r="J1847" s="22">
        <v>-22773.3</v>
      </c>
    </row>
    <row r="1848" spans="1:10" x14ac:dyDescent="0.25">
      <c r="A1848" s="21" t="s">
        <v>9142</v>
      </c>
      <c r="B1848" s="21" t="s">
        <v>21768</v>
      </c>
      <c r="C1848" s="21" t="s">
        <v>11258</v>
      </c>
      <c r="D1848" s="21" t="s">
        <v>2777</v>
      </c>
      <c r="E1848" s="21" t="s">
        <v>11259</v>
      </c>
      <c r="F1848" s="20">
        <v>41765</v>
      </c>
      <c r="G1848" s="21" t="s">
        <v>2778</v>
      </c>
      <c r="H1848" t="s">
        <v>2779</v>
      </c>
      <c r="I1848" s="22">
        <v>-56391.54</v>
      </c>
      <c r="J1848" s="22">
        <v>-56391.54</v>
      </c>
    </row>
    <row r="1849" spans="1:10" x14ac:dyDescent="0.25">
      <c r="A1849" s="21" t="s">
        <v>9142</v>
      </c>
      <c r="B1849" s="21" t="s">
        <v>21768</v>
      </c>
      <c r="C1849" s="21" t="s">
        <v>11260</v>
      </c>
      <c r="D1849" s="21" t="s">
        <v>2780</v>
      </c>
      <c r="E1849" s="21" t="s">
        <v>11261</v>
      </c>
      <c r="F1849" s="20">
        <v>41765</v>
      </c>
      <c r="G1849" s="21" t="s">
        <v>2781</v>
      </c>
      <c r="H1849" t="s">
        <v>2782</v>
      </c>
      <c r="I1849" s="22">
        <v>-69589.56</v>
      </c>
      <c r="J1849" s="22">
        <v>-69589.56</v>
      </c>
    </row>
    <row r="1850" spans="1:10" x14ac:dyDescent="0.25">
      <c r="A1850" s="21" t="s">
        <v>9142</v>
      </c>
      <c r="B1850" s="21" t="s">
        <v>21768</v>
      </c>
      <c r="C1850" s="21" t="s">
        <v>11262</v>
      </c>
      <c r="D1850" s="21" t="s">
        <v>2783</v>
      </c>
      <c r="E1850" s="21" t="s">
        <v>11263</v>
      </c>
      <c r="F1850" s="20">
        <v>41765</v>
      </c>
      <c r="G1850" s="21" t="s">
        <v>2784</v>
      </c>
      <c r="H1850" t="s">
        <v>2785</v>
      </c>
      <c r="I1850" s="22">
        <v>-28195.77</v>
      </c>
      <c r="J1850" s="22">
        <v>-28195.77</v>
      </c>
    </row>
    <row r="1851" spans="1:10" x14ac:dyDescent="0.25">
      <c r="A1851" s="21" t="s">
        <v>9142</v>
      </c>
      <c r="B1851" s="21" t="s">
        <v>21768</v>
      </c>
      <c r="C1851" s="21" t="s">
        <v>11264</v>
      </c>
      <c r="D1851" s="21" t="s">
        <v>2786</v>
      </c>
      <c r="E1851" s="21" t="s">
        <v>11265</v>
      </c>
      <c r="F1851" s="20">
        <v>41765</v>
      </c>
      <c r="G1851" s="21" t="s">
        <v>2787</v>
      </c>
      <c r="H1851" t="s">
        <v>2788</v>
      </c>
      <c r="I1851" s="22">
        <v>-55191.72</v>
      </c>
      <c r="J1851" s="22">
        <v>-55191.72</v>
      </c>
    </row>
    <row r="1852" spans="1:10" x14ac:dyDescent="0.25">
      <c r="A1852" s="21" t="s">
        <v>9142</v>
      </c>
      <c r="B1852" s="21" t="s">
        <v>21768</v>
      </c>
      <c r="C1852" s="21" t="s">
        <v>11266</v>
      </c>
      <c r="D1852" s="21" t="s">
        <v>2789</v>
      </c>
      <c r="E1852" s="21" t="s">
        <v>11267</v>
      </c>
      <c r="F1852" s="20">
        <v>41765</v>
      </c>
      <c r="G1852" s="21" t="s">
        <v>2790</v>
      </c>
      <c r="H1852" t="s">
        <v>2791</v>
      </c>
      <c r="I1852" s="22">
        <v>-34194.870000000003</v>
      </c>
      <c r="J1852" s="22">
        <v>-34194.870000000003</v>
      </c>
    </row>
    <row r="1853" spans="1:10" x14ac:dyDescent="0.25">
      <c r="A1853" s="21" t="s">
        <v>9142</v>
      </c>
      <c r="B1853" s="21" t="s">
        <v>21768</v>
      </c>
      <c r="C1853" s="21" t="s">
        <v>11268</v>
      </c>
      <c r="D1853" s="21" t="s">
        <v>2792</v>
      </c>
      <c r="E1853" s="21" t="s">
        <v>11269</v>
      </c>
      <c r="F1853" s="20">
        <v>41765</v>
      </c>
      <c r="G1853" s="21" t="s">
        <v>2793</v>
      </c>
      <c r="H1853" t="s">
        <v>2794</v>
      </c>
      <c r="I1853" s="22">
        <v>-34194.870000000003</v>
      </c>
      <c r="J1853" s="22">
        <v>-34194.870000000003</v>
      </c>
    </row>
    <row r="1854" spans="1:10" x14ac:dyDescent="0.25">
      <c r="A1854" s="21" t="s">
        <v>9142</v>
      </c>
      <c r="B1854" s="21" t="s">
        <v>21768</v>
      </c>
      <c r="C1854" s="21" t="s">
        <v>11270</v>
      </c>
      <c r="D1854" s="21" t="s">
        <v>2795</v>
      </c>
      <c r="E1854" s="21" t="s">
        <v>11271</v>
      </c>
      <c r="F1854" s="20">
        <v>41765</v>
      </c>
      <c r="G1854" s="21" t="s">
        <v>2796</v>
      </c>
      <c r="H1854" t="s">
        <v>2797</v>
      </c>
      <c r="I1854" s="22">
        <v>-58791.18</v>
      </c>
      <c r="J1854" s="22">
        <v>-58791.18</v>
      </c>
    </row>
    <row r="1855" spans="1:10" x14ac:dyDescent="0.25">
      <c r="A1855" s="21" t="s">
        <v>8740</v>
      </c>
      <c r="B1855" s="21" t="s">
        <v>21768</v>
      </c>
      <c r="C1855" s="21" t="s">
        <v>9120</v>
      </c>
      <c r="D1855" s="21" t="s">
        <v>330</v>
      </c>
      <c r="E1855" s="21" t="s">
        <v>11272</v>
      </c>
      <c r="F1855" s="20">
        <v>41765</v>
      </c>
      <c r="G1855" s="21" t="s">
        <v>2798</v>
      </c>
      <c r="H1855" t="s">
        <v>2799</v>
      </c>
      <c r="I1855" s="22">
        <v>-548963.80000000005</v>
      </c>
      <c r="J1855" s="22">
        <v>-548963.80000000005</v>
      </c>
    </row>
    <row r="1856" spans="1:10" x14ac:dyDescent="0.25">
      <c r="A1856" s="21" t="s">
        <v>8740</v>
      </c>
      <c r="B1856" s="21" t="s">
        <v>21768</v>
      </c>
      <c r="C1856" s="21" t="s">
        <v>11273</v>
      </c>
      <c r="D1856" s="21" t="s">
        <v>2800</v>
      </c>
      <c r="E1856" s="21" t="s">
        <v>11274</v>
      </c>
      <c r="F1856" s="20">
        <v>41765</v>
      </c>
      <c r="G1856" s="21" t="s">
        <v>2801</v>
      </c>
      <c r="H1856" t="s">
        <v>17639</v>
      </c>
      <c r="I1856" s="22">
        <v>-1475910</v>
      </c>
      <c r="J1856" s="22">
        <v>-1475910</v>
      </c>
    </row>
    <row r="1857" spans="1:10" x14ac:dyDescent="0.25">
      <c r="A1857" s="21" t="s">
        <v>8738</v>
      </c>
      <c r="B1857" s="21" t="s">
        <v>21768</v>
      </c>
      <c r="C1857" s="21" t="s">
        <v>927</v>
      </c>
      <c r="D1857" s="21" t="s">
        <v>926</v>
      </c>
      <c r="E1857" s="21" t="s">
        <v>11275</v>
      </c>
      <c r="F1857" s="20">
        <v>41766</v>
      </c>
      <c r="G1857" s="21" t="s">
        <v>2802</v>
      </c>
      <c r="H1857" t="s">
        <v>16520</v>
      </c>
      <c r="I1857" s="22">
        <v>-127600</v>
      </c>
      <c r="J1857" s="22">
        <v>-127600</v>
      </c>
    </row>
    <row r="1858" spans="1:10" x14ac:dyDescent="0.25">
      <c r="A1858" s="21" t="s">
        <v>9142</v>
      </c>
      <c r="B1858" s="21" t="s">
        <v>21768</v>
      </c>
      <c r="C1858" s="21" t="s">
        <v>11276</v>
      </c>
      <c r="D1858" s="21" t="s">
        <v>2803</v>
      </c>
      <c r="E1858" s="21" t="s">
        <v>11277</v>
      </c>
      <c r="F1858" s="20">
        <v>41766</v>
      </c>
      <c r="G1858" s="21" t="s">
        <v>2804</v>
      </c>
      <c r="H1858" t="s">
        <v>2805</v>
      </c>
      <c r="I1858" s="22">
        <v>-68389.740000000005</v>
      </c>
      <c r="J1858" s="22">
        <v>-68389.740000000005</v>
      </c>
    </row>
    <row r="1859" spans="1:10" x14ac:dyDescent="0.25">
      <c r="A1859" s="21" t="s">
        <v>9142</v>
      </c>
      <c r="B1859" s="21" t="s">
        <v>21768</v>
      </c>
      <c r="C1859" s="21" t="s">
        <v>11278</v>
      </c>
      <c r="D1859" s="21" t="s">
        <v>2806</v>
      </c>
      <c r="E1859" s="21" t="s">
        <v>11279</v>
      </c>
      <c r="F1859" s="20">
        <v>41766</v>
      </c>
      <c r="G1859" s="21" t="s">
        <v>2807</v>
      </c>
      <c r="H1859" t="s">
        <v>2808</v>
      </c>
      <c r="I1859" s="22">
        <v>-28195.77</v>
      </c>
      <c r="J1859" s="22">
        <v>-28195.77</v>
      </c>
    </row>
    <row r="1860" spans="1:10" x14ac:dyDescent="0.25">
      <c r="A1860" s="21" t="s">
        <v>8740</v>
      </c>
      <c r="B1860" s="21" t="s">
        <v>21768</v>
      </c>
      <c r="C1860" s="21" t="s">
        <v>11280</v>
      </c>
      <c r="D1860" s="21" t="s">
        <v>2809</v>
      </c>
      <c r="E1860" s="21" t="s">
        <v>11281</v>
      </c>
      <c r="F1860" s="20">
        <v>41766</v>
      </c>
      <c r="G1860" s="21" t="s">
        <v>2810</v>
      </c>
      <c r="H1860" t="s">
        <v>2811</v>
      </c>
      <c r="I1860" s="22">
        <v>-28320</v>
      </c>
      <c r="J1860" s="22">
        <v>-28320</v>
      </c>
    </row>
    <row r="1861" spans="1:10" x14ac:dyDescent="0.25">
      <c r="A1861" s="21" t="s">
        <v>8740</v>
      </c>
      <c r="B1861" s="21" t="s">
        <v>21768</v>
      </c>
      <c r="C1861" s="21" t="s">
        <v>11282</v>
      </c>
      <c r="D1861" s="21" t="s">
        <v>2812</v>
      </c>
      <c r="E1861" s="21" t="s">
        <v>11283</v>
      </c>
      <c r="F1861" s="20">
        <v>41766</v>
      </c>
      <c r="G1861" s="21" t="s">
        <v>2813</v>
      </c>
      <c r="H1861" t="s">
        <v>2814</v>
      </c>
      <c r="I1861" s="22">
        <v>-43660</v>
      </c>
      <c r="J1861" s="22">
        <v>-43660</v>
      </c>
    </row>
    <row r="1862" spans="1:10" x14ac:dyDescent="0.25">
      <c r="A1862" s="21" t="s">
        <v>8738</v>
      </c>
      <c r="B1862" s="21" t="s">
        <v>21768</v>
      </c>
      <c r="C1862" s="21" t="s">
        <v>11076</v>
      </c>
      <c r="D1862" s="21" t="s">
        <v>2549</v>
      </c>
      <c r="E1862" s="21" t="s">
        <v>11284</v>
      </c>
      <c r="F1862" s="20">
        <v>41767</v>
      </c>
      <c r="G1862" s="21" t="s">
        <v>2815</v>
      </c>
      <c r="H1862" t="s">
        <v>15753</v>
      </c>
      <c r="I1862" s="22">
        <v>-47200</v>
      </c>
      <c r="J1862" s="22">
        <v>-47200</v>
      </c>
    </row>
    <row r="1863" spans="1:10" x14ac:dyDescent="0.25">
      <c r="A1863" s="21" t="s">
        <v>8738</v>
      </c>
      <c r="B1863" s="21" t="s">
        <v>21768</v>
      </c>
      <c r="C1863" s="21" t="s">
        <v>2817</v>
      </c>
      <c r="D1863" s="21" t="s">
        <v>2816</v>
      </c>
      <c r="E1863" s="21" t="s">
        <v>11285</v>
      </c>
      <c r="F1863" s="20">
        <v>41767</v>
      </c>
      <c r="G1863" s="21" t="s">
        <v>2818</v>
      </c>
      <c r="H1863" t="s">
        <v>2819</v>
      </c>
      <c r="I1863" s="22">
        <v>-101365.75</v>
      </c>
      <c r="J1863" s="22">
        <v>-101365.75</v>
      </c>
    </row>
    <row r="1864" spans="1:10" x14ac:dyDescent="0.25">
      <c r="A1864" s="21" t="s">
        <v>9142</v>
      </c>
      <c r="B1864" s="21" t="s">
        <v>21768</v>
      </c>
      <c r="C1864" s="21" t="s">
        <v>2823</v>
      </c>
      <c r="D1864" s="21" t="s">
        <v>2822</v>
      </c>
      <c r="E1864" s="21" t="s">
        <v>11286</v>
      </c>
      <c r="F1864" s="20">
        <v>41767</v>
      </c>
      <c r="G1864" s="21" t="s">
        <v>2824</v>
      </c>
      <c r="H1864" t="s">
        <v>2825</v>
      </c>
      <c r="I1864" s="22">
        <v>-12500</v>
      </c>
      <c r="J1864" s="22">
        <v>-12500</v>
      </c>
    </row>
    <row r="1865" spans="1:10" x14ac:dyDescent="0.25">
      <c r="A1865" s="21" t="s">
        <v>8740</v>
      </c>
      <c r="B1865" s="21" t="s">
        <v>21768</v>
      </c>
      <c r="C1865" s="21" t="s">
        <v>11287</v>
      </c>
      <c r="D1865" s="21" t="s">
        <v>2826</v>
      </c>
      <c r="E1865" s="21" t="s">
        <v>11288</v>
      </c>
      <c r="F1865" s="20">
        <v>41767</v>
      </c>
      <c r="G1865" s="21" t="s">
        <v>2827</v>
      </c>
      <c r="H1865" t="s">
        <v>17562</v>
      </c>
      <c r="I1865" s="22">
        <v>-25000</v>
      </c>
      <c r="J1865" s="22">
        <v>-25000</v>
      </c>
    </row>
    <row r="1866" spans="1:10" x14ac:dyDescent="0.25">
      <c r="A1866" s="21" t="s">
        <v>8740</v>
      </c>
      <c r="B1866" s="21" t="s">
        <v>21768</v>
      </c>
      <c r="C1866" s="21" t="s">
        <v>11289</v>
      </c>
      <c r="D1866" s="21" t="s">
        <v>2828</v>
      </c>
      <c r="E1866" s="21" t="s">
        <v>11290</v>
      </c>
      <c r="F1866" s="20">
        <v>41767</v>
      </c>
      <c r="G1866" s="21" t="s">
        <v>2829</v>
      </c>
      <c r="H1866" t="s">
        <v>2830</v>
      </c>
      <c r="I1866" s="22">
        <v>-20000</v>
      </c>
      <c r="J1866" s="22">
        <v>-20000</v>
      </c>
    </row>
    <row r="1867" spans="1:10" x14ac:dyDescent="0.25">
      <c r="A1867" s="21" t="s">
        <v>8738</v>
      </c>
      <c r="B1867" s="21" t="s">
        <v>21768</v>
      </c>
      <c r="C1867" s="21" t="s">
        <v>11291</v>
      </c>
      <c r="D1867" s="21" t="s">
        <v>2831</v>
      </c>
      <c r="E1867" s="21" t="s">
        <v>11292</v>
      </c>
      <c r="F1867" s="20">
        <v>41768</v>
      </c>
      <c r="G1867" s="21" t="s">
        <v>2832</v>
      </c>
      <c r="H1867" t="s">
        <v>15828</v>
      </c>
      <c r="I1867" s="22">
        <v>-29500</v>
      </c>
      <c r="J1867" s="22">
        <v>-29500</v>
      </c>
    </row>
    <row r="1868" spans="1:10" x14ac:dyDescent="0.25">
      <c r="A1868" s="21" t="s">
        <v>9142</v>
      </c>
      <c r="B1868" s="21" t="s">
        <v>21768</v>
      </c>
      <c r="C1868" s="21" t="s">
        <v>11295</v>
      </c>
      <c r="D1868" s="21" t="s">
        <v>2835</v>
      </c>
      <c r="E1868" s="21" t="s">
        <v>11296</v>
      </c>
      <c r="F1868" s="20">
        <v>41768</v>
      </c>
      <c r="G1868" s="21" t="s">
        <v>2836</v>
      </c>
      <c r="H1868" t="s">
        <v>2837</v>
      </c>
      <c r="I1868" s="22">
        <v>-34794.78</v>
      </c>
      <c r="J1868" s="22">
        <v>-34794.78</v>
      </c>
    </row>
    <row r="1869" spans="1:10" x14ac:dyDescent="0.25">
      <c r="A1869" s="21" t="s">
        <v>9142</v>
      </c>
      <c r="B1869" s="21" t="s">
        <v>21768</v>
      </c>
      <c r="C1869" s="21" t="s">
        <v>11297</v>
      </c>
      <c r="D1869" s="21" t="s">
        <v>2838</v>
      </c>
      <c r="E1869" s="21" t="s">
        <v>11298</v>
      </c>
      <c r="F1869" s="20">
        <v>41768</v>
      </c>
      <c r="G1869" s="21" t="s">
        <v>2839</v>
      </c>
      <c r="H1869" t="s">
        <v>2840</v>
      </c>
      <c r="I1869" s="22">
        <v>-34794.78</v>
      </c>
      <c r="J1869" s="22">
        <v>-34794.78</v>
      </c>
    </row>
    <row r="1870" spans="1:10" x14ac:dyDescent="0.25">
      <c r="A1870" s="21" t="s">
        <v>9142</v>
      </c>
      <c r="B1870" s="21" t="s">
        <v>21768</v>
      </c>
      <c r="C1870" s="21" t="s">
        <v>11299</v>
      </c>
      <c r="D1870" s="21" t="s">
        <v>2841</v>
      </c>
      <c r="E1870" s="21" t="s">
        <v>11300</v>
      </c>
      <c r="F1870" s="20">
        <v>41768</v>
      </c>
      <c r="G1870" s="21" t="s">
        <v>2842</v>
      </c>
      <c r="H1870" t="s">
        <v>2843</v>
      </c>
      <c r="I1870" s="22">
        <v>-34194.870000000003</v>
      </c>
      <c r="J1870" s="22">
        <v>-34194.870000000003</v>
      </c>
    </row>
    <row r="1871" spans="1:10" x14ac:dyDescent="0.25">
      <c r="A1871" s="21" t="s">
        <v>9142</v>
      </c>
      <c r="B1871" s="21" t="s">
        <v>21768</v>
      </c>
      <c r="C1871" s="21" t="s">
        <v>11301</v>
      </c>
      <c r="D1871" s="21" t="s">
        <v>2844</v>
      </c>
      <c r="E1871" s="21" t="s">
        <v>11302</v>
      </c>
      <c r="F1871" s="20">
        <v>41768</v>
      </c>
      <c r="G1871" s="21" t="s">
        <v>2845</v>
      </c>
      <c r="H1871" t="s">
        <v>2846</v>
      </c>
      <c r="I1871" s="22">
        <v>-34194.870000000003</v>
      </c>
      <c r="J1871" s="22">
        <v>-34194.870000000003</v>
      </c>
    </row>
    <row r="1872" spans="1:10" x14ac:dyDescent="0.25">
      <c r="A1872" s="21" t="s">
        <v>9142</v>
      </c>
      <c r="B1872" s="21" t="s">
        <v>21768</v>
      </c>
      <c r="C1872" s="21" t="s">
        <v>11303</v>
      </c>
      <c r="D1872" s="21" t="s">
        <v>2847</v>
      </c>
      <c r="E1872" s="21" t="s">
        <v>11304</v>
      </c>
      <c r="F1872" s="20">
        <v>41768</v>
      </c>
      <c r="G1872" s="21" t="s">
        <v>2848</v>
      </c>
      <c r="H1872" t="s">
        <v>2849</v>
      </c>
      <c r="I1872" s="22">
        <v>-62390.64</v>
      </c>
      <c r="J1872" s="22">
        <v>-62390.64</v>
      </c>
    </row>
    <row r="1873" spans="1:10" x14ac:dyDescent="0.25">
      <c r="A1873" s="21" t="s">
        <v>9142</v>
      </c>
      <c r="B1873" s="21" t="s">
        <v>21768</v>
      </c>
      <c r="C1873" s="21" t="s">
        <v>11305</v>
      </c>
      <c r="D1873" s="21" t="s">
        <v>2850</v>
      </c>
      <c r="E1873" s="21" t="s">
        <v>11306</v>
      </c>
      <c r="F1873" s="20">
        <v>41768</v>
      </c>
      <c r="G1873" s="21" t="s">
        <v>2851</v>
      </c>
      <c r="H1873" t="s">
        <v>2852</v>
      </c>
      <c r="I1873" s="22">
        <v>-28795.68</v>
      </c>
      <c r="J1873" s="22">
        <v>-28795.68</v>
      </c>
    </row>
    <row r="1874" spans="1:10" x14ac:dyDescent="0.25">
      <c r="A1874" s="21" t="s">
        <v>9142</v>
      </c>
      <c r="B1874" s="21" t="s">
        <v>21768</v>
      </c>
      <c r="C1874" s="21" t="s">
        <v>11307</v>
      </c>
      <c r="D1874" s="21" t="s">
        <v>2853</v>
      </c>
      <c r="E1874" s="21" t="s">
        <v>11308</v>
      </c>
      <c r="F1874" s="20">
        <v>41768</v>
      </c>
      <c r="G1874" s="21" t="s">
        <v>2854</v>
      </c>
      <c r="H1874" t="s">
        <v>2855</v>
      </c>
      <c r="I1874" s="22">
        <v>-55191.72</v>
      </c>
      <c r="J1874" s="22">
        <v>-55191.72</v>
      </c>
    </row>
    <row r="1875" spans="1:10" x14ac:dyDescent="0.25">
      <c r="A1875" s="21" t="s">
        <v>9142</v>
      </c>
      <c r="B1875" s="21" t="s">
        <v>21768</v>
      </c>
      <c r="C1875" s="21" t="s">
        <v>11309</v>
      </c>
      <c r="D1875" s="21" t="s">
        <v>2856</v>
      </c>
      <c r="E1875" s="21" t="s">
        <v>11310</v>
      </c>
      <c r="F1875" s="20">
        <v>41768</v>
      </c>
      <c r="G1875" s="21" t="s">
        <v>2857</v>
      </c>
      <c r="H1875" t="s">
        <v>2858</v>
      </c>
      <c r="I1875" s="22">
        <v>-81540.78</v>
      </c>
      <c r="J1875" s="22">
        <v>-81540.78</v>
      </c>
    </row>
    <row r="1876" spans="1:10" x14ac:dyDescent="0.25">
      <c r="A1876" s="21" t="s">
        <v>9142</v>
      </c>
      <c r="B1876" s="21" t="s">
        <v>21768</v>
      </c>
      <c r="C1876" s="21" t="s">
        <v>11311</v>
      </c>
      <c r="D1876" s="21" t="s">
        <v>2859</v>
      </c>
      <c r="E1876" s="21" t="s">
        <v>11312</v>
      </c>
      <c r="F1876" s="20">
        <v>41768</v>
      </c>
      <c r="G1876" s="21" t="s">
        <v>2860</v>
      </c>
      <c r="H1876" t="s">
        <v>2861</v>
      </c>
      <c r="I1876" s="22">
        <v>-69589.56</v>
      </c>
      <c r="J1876" s="22">
        <v>-69589.56</v>
      </c>
    </row>
    <row r="1877" spans="1:10" x14ac:dyDescent="0.25">
      <c r="A1877" s="21" t="s">
        <v>9142</v>
      </c>
      <c r="B1877" s="21" t="s">
        <v>21768</v>
      </c>
      <c r="C1877" s="21" t="s">
        <v>11313</v>
      </c>
      <c r="D1877" s="21" t="s">
        <v>2862</v>
      </c>
      <c r="E1877" s="21" t="s">
        <v>11314</v>
      </c>
      <c r="F1877" s="20">
        <v>41768</v>
      </c>
      <c r="G1877" s="21" t="s">
        <v>2863</v>
      </c>
      <c r="H1877" t="s">
        <v>2864</v>
      </c>
      <c r="I1877" s="22">
        <v>-29995.5</v>
      </c>
      <c r="J1877" s="22">
        <v>-29995.5</v>
      </c>
    </row>
    <row r="1878" spans="1:10" x14ac:dyDescent="0.25">
      <c r="A1878" s="21" t="s">
        <v>9142</v>
      </c>
      <c r="B1878" s="21" t="s">
        <v>21768</v>
      </c>
      <c r="C1878" s="21" t="s">
        <v>11315</v>
      </c>
      <c r="D1878" s="21" t="s">
        <v>2865</v>
      </c>
      <c r="E1878" s="21" t="s">
        <v>11316</v>
      </c>
      <c r="F1878" s="20">
        <v>41768</v>
      </c>
      <c r="G1878" s="21" t="s">
        <v>2866</v>
      </c>
      <c r="H1878" t="s">
        <v>2867</v>
      </c>
      <c r="I1878" s="22">
        <v>-28795.68</v>
      </c>
      <c r="J1878" s="22">
        <v>-28795.68</v>
      </c>
    </row>
    <row r="1879" spans="1:10" x14ac:dyDescent="0.25">
      <c r="A1879" s="21" t="s">
        <v>9142</v>
      </c>
      <c r="B1879" s="21" t="s">
        <v>21768</v>
      </c>
      <c r="C1879" s="21" t="s">
        <v>11317</v>
      </c>
      <c r="D1879" s="21" t="s">
        <v>2868</v>
      </c>
      <c r="E1879" s="21" t="s">
        <v>11318</v>
      </c>
      <c r="F1879" s="20">
        <v>41768</v>
      </c>
      <c r="G1879" s="21" t="s">
        <v>2869</v>
      </c>
      <c r="H1879" t="s">
        <v>2870</v>
      </c>
      <c r="I1879" s="22">
        <v>-42487.199999999997</v>
      </c>
      <c r="J1879" s="22">
        <v>-42487.199999999997</v>
      </c>
    </row>
    <row r="1880" spans="1:10" x14ac:dyDescent="0.25">
      <c r="A1880" s="21" t="s">
        <v>9142</v>
      </c>
      <c r="B1880" s="21" t="s">
        <v>21768</v>
      </c>
      <c r="C1880" s="21" t="s">
        <v>11319</v>
      </c>
      <c r="D1880" s="21" t="s">
        <v>2871</v>
      </c>
      <c r="E1880" s="21" t="s">
        <v>11320</v>
      </c>
      <c r="F1880" s="20">
        <v>41768</v>
      </c>
      <c r="G1880" s="21" t="s">
        <v>2872</v>
      </c>
      <c r="H1880" t="s">
        <v>2873</v>
      </c>
      <c r="I1880" s="22">
        <v>-34194.870000000003</v>
      </c>
      <c r="J1880" s="22">
        <v>-34194.870000000003</v>
      </c>
    </row>
    <row r="1881" spans="1:10" x14ac:dyDescent="0.25">
      <c r="A1881" s="21" t="s">
        <v>9142</v>
      </c>
      <c r="B1881" s="21" t="s">
        <v>21768</v>
      </c>
      <c r="C1881" s="21" t="s">
        <v>11321</v>
      </c>
      <c r="D1881" s="21" t="s">
        <v>2874</v>
      </c>
      <c r="E1881" s="21" t="s">
        <v>11322</v>
      </c>
      <c r="F1881" s="20">
        <v>41768</v>
      </c>
      <c r="G1881" s="21" t="s">
        <v>2875</v>
      </c>
      <c r="H1881" t="s">
        <v>2876</v>
      </c>
      <c r="I1881" s="22">
        <v>-68389.740000000005</v>
      </c>
      <c r="J1881" s="22">
        <v>-68389.740000000005</v>
      </c>
    </row>
    <row r="1882" spans="1:10" x14ac:dyDescent="0.25">
      <c r="A1882" s="21" t="s">
        <v>9142</v>
      </c>
      <c r="B1882" s="21" t="s">
        <v>21768</v>
      </c>
      <c r="C1882" s="21" t="s">
        <v>11323</v>
      </c>
      <c r="D1882" s="21" t="s">
        <v>2877</v>
      </c>
      <c r="E1882" s="21" t="s">
        <v>11324</v>
      </c>
      <c r="F1882" s="20">
        <v>41768</v>
      </c>
      <c r="G1882" s="21" t="s">
        <v>2878</v>
      </c>
      <c r="H1882" t="s">
        <v>2879</v>
      </c>
      <c r="I1882" s="22">
        <v>-34194.870000000003</v>
      </c>
      <c r="J1882" s="22">
        <v>-34194.870000000003</v>
      </c>
    </row>
    <row r="1883" spans="1:10" x14ac:dyDescent="0.25">
      <c r="A1883" s="21" t="s">
        <v>9142</v>
      </c>
      <c r="B1883" s="21" t="s">
        <v>21768</v>
      </c>
      <c r="C1883" s="21" t="s">
        <v>11325</v>
      </c>
      <c r="D1883" s="21" t="s">
        <v>2880</v>
      </c>
      <c r="E1883" s="21" t="s">
        <v>11326</v>
      </c>
      <c r="F1883" s="20">
        <v>41768</v>
      </c>
      <c r="G1883" s="21" t="s">
        <v>2881</v>
      </c>
      <c r="H1883" t="s">
        <v>2882</v>
      </c>
      <c r="I1883" s="22">
        <v>-69589.56</v>
      </c>
      <c r="J1883" s="22">
        <v>-69589.56</v>
      </c>
    </row>
    <row r="1884" spans="1:10" x14ac:dyDescent="0.25">
      <c r="A1884" s="21" t="s">
        <v>9142</v>
      </c>
      <c r="B1884" s="21" t="s">
        <v>21768</v>
      </c>
      <c r="C1884" s="21" t="s">
        <v>11327</v>
      </c>
      <c r="D1884" s="21" t="s">
        <v>2883</v>
      </c>
      <c r="E1884" s="21" t="s">
        <v>11328</v>
      </c>
      <c r="F1884" s="20">
        <v>41768</v>
      </c>
      <c r="G1884" s="21" t="s">
        <v>2884</v>
      </c>
      <c r="H1884" t="s">
        <v>2885</v>
      </c>
      <c r="I1884" s="22">
        <v>-28195.77</v>
      </c>
      <c r="J1884" s="22">
        <v>-28195.77</v>
      </c>
    </row>
    <row r="1885" spans="1:10" x14ac:dyDescent="0.25">
      <c r="A1885" s="21" t="s">
        <v>9142</v>
      </c>
      <c r="B1885" s="21" t="s">
        <v>21768</v>
      </c>
      <c r="C1885" s="21" t="s">
        <v>11329</v>
      </c>
      <c r="D1885" s="21" t="s">
        <v>2886</v>
      </c>
      <c r="E1885" s="21" t="s">
        <v>11330</v>
      </c>
      <c r="F1885" s="20">
        <v>41768</v>
      </c>
      <c r="G1885" s="21" t="s">
        <v>2887</v>
      </c>
      <c r="H1885" t="s">
        <v>2888</v>
      </c>
      <c r="I1885" s="22">
        <v>-27595.86</v>
      </c>
      <c r="J1885" s="22">
        <v>-27595.86</v>
      </c>
    </row>
    <row r="1886" spans="1:10" x14ac:dyDescent="0.25">
      <c r="A1886" s="21" t="s">
        <v>9142</v>
      </c>
      <c r="B1886" s="21" t="s">
        <v>21768</v>
      </c>
      <c r="C1886" s="21" t="s">
        <v>11331</v>
      </c>
      <c r="D1886" s="21" t="s">
        <v>2889</v>
      </c>
      <c r="E1886" s="21" t="s">
        <v>11332</v>
      </c>
      <c r="F1886" s="20">
        <v>41768</v>
      </c>
      <c r="G1886" s="21" t="s">
        <v>2890</v>
      </c>
      <c r="H1886" t="s">
        <v>2891</v>
      </c>
      <c r="I1886" s="22">
        <v>-34194.870000000003</v>
      </c>
      <c r="J1886" s="22">
        <v>-34194.870000000003</v>
      </c>
    </row>
    <row r="1887" spans="1:10" x14ac:dyDescent="0.25">
      <c r="A1887" s="21" t="s">
        <v>9142</v>
      </c>
      <c r="B1887" s="21" t="s">
        <v>21768</v>
      </c>
      <c r="C1887" s="21" t="s">
        <v>11333</v>
      </c>
      <c r="D1887" s="21" t="s">
        <v>2892</v>
      </c>
      <c r="E1887" s="21" t="s">
        <v>11334</v>
      </c>
      <c r="F1887" s="20">
        <v>41768</v>
      </c>
      <c r="G1887" s="21" t="s">
        <v>2893</v>
      </c>
      <c r="H1887" t="s">
        <v>2894</v>
      </c>
      <c r="I1887" s="22">
        <v>-68389.740000000005</v>
      </c>
      <c r="J1887" s="22">
        <v>-68389.740000000005</v>
      </c>
    </row>
    <row r="1888" spans="1:10" x14ac:dyDescent="0.25">
      <c r="A1888" s="21" t="s">
        <v>9142</v>
      </c>
      <c r="B1888" s="21" t="s">
        <v>21768</v>
      </c>
      <c r="C1888" s="21" t="s">
        <v>11335</v>
      </c>
      <c r="D1888" s="21" t="s">
        <v>2895</v>
      </c>
      <c r="E1888" s="21" t="s">
        <v>11336</v>
      </c>
      <c r="F1888" s="20">
        <v>41768</v>
      </c>
      <c r="G1888" s="21" t="s">
        <v>2896</v>
      </c>
      <c r="H1888" t="s">
        <v>2897</v>
      </c>
      <c r="I1888" s="22">
        <v>-28195.77</v>
      </c>
      <c r="J1888" s="22">
        <v>-28195.77</v>
      </c>
    </row>
    <row r="1889" spans="1:10" x14ac:dyDescent="0.25">
      <c r="A1889" s="21" t="s">
        <v>9142</v>
      </c>
      <c r="B1889" s="21" t="s">
        <v>21768</v>
      </c>
      <c r="C1889" s="21" t="s">
        <v>11337</v>
      </c>
      <c r="D1889" s="21" t="s">
        <v>2898</v>
      </c>
      <c r="E1889" s="21" t="s">
        <v>11338</v>
      </c>
      <c r="F1889" s="20">
        <v>41768</v>
      </c>
      <c r="G1889" s="21" t="s">
        <v>2899</v>
      </c>
      <c r="H1889" t="s">
        <v>2900</v>
      </c>
      <c r="I1889" s="22">
        <v>-28795.68</v>
      </c>
      <c r="J1889" s="22">
        <v>-28795.68</v>
      </c>
    </row>
    <row r="1890" spans="1:10" x14ac:dyDescent="0.25">
      <c r="A1890" s="21" t="s">
        <v>9142</v>
      </c>
      <c r="B1890" s="21" t="s">
        <v>21768</v>
      </c>
      <c r="C1890" s="21" t="s">
        <v>11339</v>
      </c>
      <c r="D1890" s="21" t="s">
        <v>2901</v>
      </c>
      <c r="E1890" s="21" t="s">
        <v>11340</v>
      </c>
      <c r="F1890" s="20">
        <v>41768</v>
      </c>
      <c r="G1890" s="21" t="s">
        <v>2902</v>
      </c>
      <c r="H1890" t="s">
        <v>2903</v>
      </c>
      <c r="I1890" s="22">
        <v>-57591.360000000001</v>
      </c>
      <c r="J1890" s="22">
        <v>-57591.360000000001</v>
      </c>
    </row>
    <row r="1891" spans="1:10" x14ac:dyDescent="0.25">
      <c r="A1891" s="21" t="s">
        <v>9142</v>
      </c>
      <c r="B1891" s="21" t="s">
        <v>21768</v>
      </c>
      <c r="C1891" s="21" t="s">
        <v>11341</v>
      </c>
      <c r="D1891" s="21" t="s">
        <v>2904</v>
      </c>
      <c r="E1891" s="21" t="s">
        <v>11342</v>
      </c>
      <c r="F1891" s="20">
        <v>41768</v>
      </c>
      <c r="G1891" s="21" t="s">
        <v>2905</v>
      </c>
      <c r="H1891" t="s">
        <v>2906</v>
      </c>
      <c r="I1891" s="22">
        <v>-68389.740000000005</v>
      </c>
      <c r="J1891" s="22">
        <v>-68389.740000000005</v>
      </c>
    </row>
    <row r="1892" spans="1:10" x14ac:dyDescent="0.25">
      <c r="A1892" s="21" t="s">
        <v>9142</v>
      </c>
      <c r="B1892" s="21" t="s">
        <v>21768</v>
      </c>
      <c r="C1892" s="21" t="s">
        <v>11343</v>
      </c>
      <c r="D1892" s="21" t="s">
        <v>2907</v>
      </c>
      <c r="E1892" s="21" t="s">
        <v>11344</v>
      </c>
      <c r="F1892" s="20">
        <v>41768</v>
      </c>
      <c r="G1892" s="21" t="s">
        <v>2908</v>
      </c>
      <c r="H1892" t="s">
        <v>2909</v>
      </c>
      <c r="I1892" s="22">
        <v>-48859.08</v>
      </c>
      <c r="J1892" s="22">
        <v>-48859.08</v>
      </c>
    </row>
    <row r="1893" spans="1:10" x14ac:dyDescent="0.25">
      <c r="A1893" s="21" t="s">
        <v>9142</v>
      </c>
      <c r="B1893" s="21" t="s">
        <v>21768</v>
      </c>
      <c r="C1893" s="21" t="s">
        <v>11345</v>
      </c>
      <c r="D1893" s="21" t="s">
        <v>2910</v>
      </c>
      <c r="E1893" s="21" t="s">
        <v>11346</v>
      </c>
      <c r="F1893" s="20">
        <v>41768</v>
      </c>
      <c r="G1893" s="21" t="s">
        <v>2911</v>
      </c>
      <c r="H1893" t="s">
        <v>2912</v>
      </c>
      <c r="I1893" s="22">
        <v>-28795.68</v>
      </c>
      <c r="J1893" s="22">
        <v>-28795.68</v>
      </c>
    </row>
    <row r="1894" spans="1:10" x14ac:dyDescent="0.25">
      <c r="A1894" s="21" t="s">
        <v>9142</v>
      </c>
      <c r="B1894" s="21" t="s">
        <v>21768</v>
      </c>
      <c r="C1894" s="21" t="s">
        <v>11347</v>
      </c>
      <c r="D1894" s="21" t="s">
        <v>2913</v>
      </c>
      <c r="E1894" s="21" t="s">
        <v>11348</v>
      </c>
      <c r="F1894" s="20">
        <v>41768</v>
      </c>
      <c r="G1894" s="21" t="s">
        <v>2914</v>
      </c>
      <c r="H1894" t="s">
        <v>2915</v>
      </c>
      <c r="I1894" s="22">
        <v>-34194.870000000003</v>
      </c>
      <c r="J1894" s="22">
        <v>-34194.870000000003</v>
      </c>
    </row>
    <row r="1895" spans="1:10" x14ac:dyDescent="0.25">
      <c r="A1895" s="21" t="s">
        <v>9142</v>
      </c>
      <c r="B1895" s="21" t="s">
        <v>21768</v>
      </c>
      <c r="C1895" s="21" t="s">
        <v>11349</v>
      </c>
      <c r="D1895" s="21" t="s">
        <v>2916</v>
      </c>
      <c r="E1895" s="21" t="s">
        <v>11350</v>
      </c>
      <c r="F1895" s="20">
        <v>41768</v>
      </c>
      <c r="G1895" s="21" t="s">
        <v>2917</v>
      </c>
      <c r="H1895" t="s">
        <v>2918</v>
      </c>
      <c r="I1895" s="22">
        <v>-68389.740000000005</v>
      </c>
      <c r="J1895" s="22">
        <v>-68389.740000000005</v>
      </c>
    </row>
    <row r="1896" spans="1:10" x14ac:dyDescent="0.25">
      <c r="A1896" s="21" t="s">
        <v>9142</v>
      </c>
      <c r="B1896" s="21" t="s">
        <v>21768</v>
      </c>
      <c r="C1896" s="21" t="s">
        <v>11351</v>
      </c>
      <c r="D1896" s="21" t="s">
        <v>2919</v>
      </c>
      <c r="E1896" s="21" t="s">
        <v>11352</v>
      </c>
      <c r="F1896" s="20">
        <v>41768</v>
      </c>
      <c r="G1896" s="21" t="s">
        <v>2920</v>
      </c>
      <c r="H1896" t="s">
        <v>2921</v>
      </c>
      <c r="I1896" s="22">
        <v>-33594.959999999999</v>
      </c>
      <c r="J1896" s="22">
        <v>-33594.959999999999</v>
      </c>
    </row>
    <row r="1897" spans="1:10" x14ac:dyDescent="0.25">
      <c r="A1897" s="21" t="s">
        <v>9142</v>
      </c>
      <c r="B1897" s="21" t="s">
        <v>21768</v>
      </c>
      <c r="C1897" s="21" t="s">
        <v>11353</v>
      </c>
      <c r="D1897" s="21" t="s">
        <v>2922</v>
      </c>
      <c r="E1897" s="21" t="s">
        <v>11354</v>
      </c>
      <c r="F1897" s="20">
        <v>41768</v>
      </c>
      <c r="G1897" s="21" t="s">
        <v>2923</v>
      </c>
      <c r="H1897" t="s">
        <v>2924</v>
      </c>
      <c r="I1897" s="22">
        <v>-56391.54</v>
      </c>
      <c r="J1897" s="22">
        <v>-56391.54</v>
      </c>
    </row>
    <row r="1898" spans="1:10" x14ac:dyDescent="0.25">
      <c r="A1898" s="21" t="s">
        <v>9142</v>
      </c>
      <c r="B1898" s="21" t="s">
        <v>21768</v>
      </c>
      <c r="C1898" s="21" t="s">
        <v>11355</v>
      </c>
      <c r="D1898" s="21" t="s">
        <v>2925</v>
      </c>
      <c r="E1898" s="21" t="s">
        <v>11356</v>
      </c>
      <c r="F1898" s="20">
        <v>41768</v>
      </c>
      <c r="G1898" s="21" t="s">
        <v>2926</v>
      </c>
      <c r="H1898" t="s">
        <v>2927</v>
      </c>
      <c r="I1898" s="22">
        <v>-33594.959999999999</v>
      </c>
      <c r="J1898" s="22">
        <v>-33594.959999999999</v>
      </c>
    </row>
    <row r="1899" spans="1:10" x14ac:dyDescent="0.25">
      <c r="A1899" s="21" t="s">
        <v>9142</v>
      </c>
      <c r="B1899" s="21" t="s">
        <v>21768</v>
      </c>
      <c r="C1899" s="21" t="s">
        <v>11357</v>
      </c>
      <c r="D1899" s="21" t="s">
        <v>2928</v>
      </c>
      <c r="E1899" s="21" t="s">
        <v>11358</v>
      </c>
      <c r="F1899" s="20">
        <v>41768</v>
      </c>
      <c r="G1899" s="21" t="s">
        <v>2929</v>
      </c>
      <c r="H1899" t="s">
        <v>2930</v>
      </c>
      <c r="I1899" s="22">
        <v>-34194.870000000003</v>
      </c>
      <c r="J1899" s="22">
        <v>-34194.870000000003</v>
      </c>
    </row>
    <row r="1900" spans="1:10" x14ac:dyDescent="0.25">
      <c r="A1900" s="21" t="s">
        <v>9142</v>
      </c>
      <c r="B1900" s="21" t="s">
        <v>21768</v>
      </c>
      <c r="C1900" s="21" t="s">
        <v>11359</v>
      </c>
      <c r="D1900" s="21" t="s">
        <v>2931</v>
      </c>
      <c r="E1900" s="21" t="s">
        <v>11360</v>
      </c>
      <c r="F1900" s="20">
        <v>41768</v>
      </c>
      <c r="G1900" s="21" t="s">
        <v>2932</v>
      </c>
      <c r="H1900" t="s">
        <v>2933</v>
      </c>
      <c r="I1900" s="22">
        <v>-34194.870000000003</v>
      </c>
      <c r="J1900" s="22">
        <v>-34194.870000000003</v>
      </c>
    </row>
    <row r="1901" spans="1:10" x14ac:dyDescent="0.25">
      <c r="A1901" s="21" t="s">
        <v>9142</v>
      </c>
      <c r="B1901" s="21" t="s">
        <v>21768</v>
      </c>
      <c r="C1901" s="21" t="s">
        <v>11361</v>
      </c>
      <c r="D1901" s="21" t="s">
        <v>2934</v>
      </c>
      <c r="E1901" s="21" t="s">
        <v>11362</v>
      </c>
      <c r="F1901" s="20">
        <v>41768</v>
      </c>
      <c r="G1901" s="21" t="s">
        <v>2935</v>
      </c>
      <c r="H1901" t="s">
        <v>2936</v>
      </c>
      <c r="I1901" s="22">
        <v>-68389.740000000005</v>
      </c>
      <c r="J1901" s="22">
        <v>-68389.740000000005</v>
      </c>
    </row>
    <row r="1902" spans="1:10" x14ac:dyDescent="0.25">
      <c r="A1902" s="21" t="s">
        <v>9142</v>
      </c>
      <c r="B1902" s="21" t="s">
        <v>21768</v>
      </c>
      <c r="C1902" s="21" t="s">
        <v>11363</v>
      </c>
      <c r="D1902" s="21" t="s">
        <v>2937</v>
      </c>
      <c r="E1902" s="21" t="s">
        <v>11364</v>
      </c>
      <c r="F1902" s="20">
        <v>41768</v>
      </c>
      <c r="G1902" s="21" t="s">
        <v>2938</v>
      </c>
      <c r="H1902" t="s">
        <v>2939</v>
      </c>
      <c r="I1902" s="22">
        <v>-34332.959999999999</v>
      </c>
      <c r="J1902" s="22">
        <v>-34332.959999999999</v>
      </c>
    </row>
    <row r="1903" spans="1:10" x14ac:dyDescent="0.25">
      <c r="A1903" s="21" t="s">
        <v>9142</v>
      </c>
      <c r="B1903" s="21" t="s">
        <v>21768</v>
      </c>
      <c r="C1903" s="21" t="s">
        <v>11365</v>
      </c>
      <c r="D1903" s="21" t="s">
        <v>2940</v>
      </c>
      <c r="E1903" s="21" t="s">
        <v>11366</v>
      </c>
      <c r="F1903" s="20">
        <v>41768</v>
      </c>
      <c r="G1903" s="21" t="s">
        <v>2941</v>
      </c>
      <c r="H1903" t="s">
        <v>2942</v>
      </c>
      <c r="I1903" s="22">
        <v>-57591.360000000001</v>
      </c>
      <c r="J1903" s="22">
        <v>-57591.360000000001</v>
      </c>
    </row>
    <row r="1904" spans="1:10" x14ac:dyDescent="0.25">
      <c r="A1904" s="21" t="s">
        <v>9142</v>
      </c>
      <c r="B1904" s="21" t="s">
        <v>21768</v>
      </c>
      <c r="C1904" s="21" t="s">
        <v>11367</v>
      </c>
      <c r="D1904" s="21" t="s">
        <v>2943</v>
      </c>
      <c r="E1904" s="21" t="s">
        <v>11368</v>
      </c>
      <c r="F1904" s="20">
        <v>41768</v>
      </c>
      <c r="G1904" s="21" t="s">
        <v>2944</v>
      </c>
      <c r="H1904" t="s">
        <v>2945</v>
      </c>
      <c r="I1904" s="22">
        <v>-45634.400000000001</v>
      </c>
      <c r="J1904" s="22">
        <v>-45634.400000000001</v>
      </c>
    </row>
    <row r="1905" spans="1:10" x14ac:dyDescent="0.25">
      <c r="A1905" s="21" t="s">
        <v>9142</v>
      </c>
      <c r="B1905" s="21" t="s">
        <v>21768</v>
      </c>
      <c r="C1905" s="21" t="s">
        <v>11369</v>
      </c>
      <c r="D1905" s="21" t="s">
        <v>2946</v>
      </c>
      <c r="E1905" s="21" t="s">
        <v>11370</v>
      </c>
      <c r="F1905" s="20">
        <v>41768</v>
      </c>
      <c r="G1905" s="21" t="s">
        <v>2947</v>
      </c>
      <c r="H1905" t="s">
        <v>2948</v>
      </c>
      <c r="I1905" s="22">
        <v>-68389.740000000005</v>
      </c>
      <c r="J1905" s="22">
        <v>-68389.740000000005</v>
      </c>
    </row>
    <row r="1906" spans="1:10" x14ac:dyDescent="0.25">
      <c r="A1906" s="21" t="s">
        <v>9142</v>
      </c>
      <c r="B1906" s="21" t="s">
        <v>21768</v>
      </c>
      <c r="C1906" s="21" t="s">
        <v>11371</v>
      </c>
      <c r="D1906" s="21" t="s">
        <v>2949</v>
      </c>
      <c r="E1906" s="21" t="s">
        <v>11372</v>
      </c>
      <c r="F1906" s="20">
        <v>41768</v>
      </c>
      <c r="G1906" s="21" t="s">
        <v>2950</v>
      </c>
      <c r="H1906" t="s">
        <v>2951</v>
      </c>
      <c r="I1906" s="22">
        <v>-27595.86</v>
      </c>
      <c r="J1906" s="22">
        <v>-27595.86</v>
      </c>
    </row>
    <row r="1907" spans="1:10" x14ac:dyDescent="0.25">
      <c r="A1907" s="21" t="s">
        <v>9142</v>
      </c>
      <c r="B1907" s="21" t="s">
        <v>21768</v>
      </c>
      <c r="C1907" s="21" t="s">
        <v>11373</v>
      </c>
      <c r="D1907" s="21" t="s">
        <v>2952</v>
      </c>
      <c r="E1907" s="21" t="s">
        <v>11374</v>
      </c>
      <c r="F1907" s="20">
        <v>41768</v>
      </c>
      <c r="G1907" s="21" t="s">
        <v>2953</v>
      </c>
      <c r="H1907" t="s">
        <v>2954</v>
      </c>
      <c r="I1907" s="22">
        <v>-29995.5</v>
      </c>
      <c r="J1907" s="22">
        <v>-29995.5</v>
      </c>
    </row>
    <row r="1908" spans="1:10" x14ac:dyDescent="0.25">
      <c r="A1908" s="21" t="s">
        <v>8740</v>
      </c>
      <c r="B1908" s="21" t="s">
        <v>21768</v>
      </c>
      <c r="C1908" s="21" t="s">
        <v>11375</v>
      </c>
      <c r="D1908" s="21" t="s">
        <v>2955</v>
      </c>
      <c r="E1908" s="21" t="s">
        <v>11376</v>
      </c>
      <c r="F1908" s="20">
        <v>41768</v>
      </c>
      <c r="G1908" s="21" t="s">
        <v>2956</v>
      </c>
      <c r="H1908" t="s">
        <v>2957</v>
      </c>
      <c r="I1908" s="22">
        <v>1385272.57</v>
      </c>
      <c r="J1908" s="22">
        <v>1385272.57</v>
      </c>
    </row>
    <row r="1909" spans="1:10" x14ac:dyDescent="0.25">
      <c r="A1909" s="21" t="s">
        <v>8740</v>
      </c>
      <c r="B1909" s="21" t="s">
        <v>21768</v>
      </c>
      <c r="C1909" s="21" t="s">
        <v>11377</v>
      </c>
      <c r="D1909" s="21" t="s">
        <v>2958</v>
      </c>
      <c r="E1909" s="21" t="s">
        <v>11378</v>
      </c>
      <c r="F1909" s="20">
        <v>41768</v>
      </c>
      <c r="G1909" s="21" t="s">
        <v>2959</v>
      </c>
      <c r="H1909" t="s">
        <v>17955</v>
      </c>
      <c r="I1909" s="22">
        <v>-2736000</v>
      </c>
      <c r="J1909" s="22">
        <v>-2736000</v>
      </c>
    </row>
    <row r="1910" spans="1:10" x14ac:dyDescent="0.25">
      <c r="A1910" s="21" t="s">
        <v>8740</v>
      </c>
      <c r="B1910" s="21" t="s">
        <v>21768</v>
      </c>
      <c r="C1910" s="21" t="s">
        <v>11379</v>
      </c>
      <c r="D1910" s="21" t="s">
        <v>2960</v>
      </c>
      <c r="E1910" s="21" t="s">
        <v>11380</v>
      </c>
      <c r="F1910" s="20">
        <v>41768</v>
      </c>
      <c r="G1910" s="21" t="s">
        <v>2961</v>
      </c>
      <c r="H1910" t="s">
        <v>17704</v>
      </c>
      <c r="I1910" s="22">
        <v>-5265000</v>
      </c>
      <c r="J1910" s="22">
        <v>-5265000</v>
      </c>
    </row>
    <row r="1911" spans="1:10" x14ac:dyDescent="0.25">
      <c r="A1911" s="21" t="s">
        <v>8740</v>
      </c>
      <c r="B1911" s="21" t="s">
        <v>21768</v>
      </c>
      <c r="C1911" s="21" t="s">
        <v>169</v>
      </c>
      <c r="D1911" s="21" t="s">
        <v>168</v>
      </c>
      <c r="E1911" s="21" t="s">
        <v>11294</v>
      </c>
      <c r="F1911" s="20">
        <v>41768</v>
      </c>
      <c r="G1911" s="21" t="s">
        <v>2834</v>
      </c>
      <c r="H1911" t="s">
        <v>18326</v>
      </c>
      <c r="I1911" s="22">
        <v>-34800</v>
      </c>
      <c r="J1911" s="22">
        <v>-34800</v>
      </c>
    </row>
    <row r="1912" spans="1:10" x14ac:dyDescent="0.25">
      <c r="A1912" s="21" t="s">
        <v>9142</v>
      </c>
      <c r="B1912" s="21" t="s">
        <v>21768</v>
      </c>
      <c r="C1912" s="21" t="s">
        <v>11382</v>
      </c>
      <c r="D1912" s="21" t="s">
        <v>2965</v>
      </c>
      <c r="E1912" s="21" t="s">
        <v>11383</v>
      </c>
      <c r="F1912" s="20">
        <v>41771</v>
      </c>
      <c r="G1912" s="21" t="s">
        <v>2887</v>
      </c>
      <c r="H1912" t="s">
        <v>2966</v>
      </c>
      <c r="I1912" s="22">
        <v>-33617.69</v>
      </c>
      <c r="J1912" s="22">
        <v>-33617.69</v>
      </c>
    </row>
    <row r="1913" spans="1:10" x14ac:dyDescent="0.25">
      <c r="A1913" s="21" t="s">
        <v>9142</v>
      </c>
      <c r="B1913" s="21" t="s">
        <v>21768</v>
      </c>
      <c r="C1913" s="21" t="s">
        <v>11384</v>
      </c>
      <c r="D1913" s="21" t="s">
        <v>2967</v>
      </c>
      <c r="E1913" s="21" t="s">
        <v>11385</v>
      </c>
      <c r="F1913" s="20">
        <v>41771</v>
      </c>
      <c r="G1913" s="21" t="s">
        <v>2968</v>
      </c>
      <c r="H1913" t="s">
        <v>2969</v>
      </c>
      <c r="I1913" s="22">
        <v>-56391.5</v>
      </c>
      <c r="J1913" s="22">
        <v>-56391.5</v>
      </c>
    </row>
    <row r="1914" spans="1:10" x14ac:dyDescent="0.25">
      <c r="A1914" s="21" t="s">
        <v>9142</v>
      </c>
      <c r="B1914" s="21" t="s">
        <v>21768</v>
      </c>
      <c r="C1914" s="21" t="s">
        <v>11386</v>
      </c>
      <c r="D1914" s="21" t="s">
        <v>2970</v>
      </c>
      <c r="E1914" s="21" t="s">
        <v>11387</v>
      </c>
      <c r="F1914" s="20">
        <v>41771</v>
      </c>
      <c r="G1914" s="21" t="s">
        <v>2971</v>
      </c>
      <c r="H1914" t="s">
        <v>2972</v>
      </c>
      <c r="I1914" s="22">
        <v>-28195.77</v>
      </c>
      <c r="J1914" s="22">
        <v>-28195.77</v>
      </c>
    </row>
    <row r="1915" spans="1:10" x14ac:dyDescent="0.25">
      <c r="A1915" s="21" t="s">
        <v>9142</v>
      </c>
      <c r="B1915" s="21" t="s">
        <v>21768</v>
      </c>
      <c r="C1915" s="21" t="s">
        <v>11388</v>
      </c>
      <c r="D1915" s="21" t="s">
        <v>2973</v>
      </c>
      <c r="E1915" s="21" t="s">
        <v>11389</v>
      </c>
      <c r="F1915" s="20">
        <v>41771</v>
      </c>
      <c r="G1915" s="21" t="s">
        <v>2974</v>
      </c>
      <c r="H1915" t="s">
        <v>2975</v>
      </c>
      <c r="I1915" s="22">
        <v>-28195.77</v>
      </c>
      <c r="J1915" s="22">
        <v>-28195.77</v>
      </c>
    </row>
    <row r="1916" spans="1:10" x14ac:dyDescent="0.25">
      <c r="A1916" s="21" t="s">
        <v>9142</v>
      </c>
      <c r="B1916" s="21" t="s">
        <v>21768</v>
      </c>
      <c r="C1916" s="21" t="s">
        <v>11390</v>
      </c>
      <c r="D1916" s="21" t="s">
        <v>2976</v>
      </c>
      <c r="E1916" s="21" t="s">
        <v>11391</v>
      </c>
      <c r="F1916" s="20">
        <v>41771</v>
      </c>
      <c r="G1916" s="21" t="s">
        <v>2977</v>
      </c>
      <c r="H1916" t="s">
        <v>2978</v>
      </c>
      <c r="I1916" s="22">
        <v>-56391.54</v>
      </c>
      <c r="J1916" s="22">
        <v>-56391.54</v>
      </c>
    </row>
    <row r="1917" spans="1:10" x14ac:dyDescent="0.25">
      <c r="A1917" s="21" t="s">
        <v>9142</v>
      </c>
      <c r="B1917" s="21" t="s">
        <v>21768</v>
      </c>
      <c r="C1917" s="21" t="s">
        <v>11392</v>
      </c>
      <c r="D1917" s="21" t="s">
        <v>2979</v>
      </c>
      <c r="E1917" s="21" t="s">
        <v>11393</v>
      </c>
      <c r="F1917" s="20">
        <v>41771</v>
      </c>
      <c r="G1917" s="21" t="s">
        <v>2980</v>
      </c>
      <c r="H1917" t="s">
        <v>2981</v>
      </c>
      <c r="I1917" s="22">
        <v>-34194.870000000003</v>
      </c>
      <c r="J1917" s="22">
        <v>-34194.870000000003</v>
      </c>
    </row>
    <row r="1918" spans="1:10" x14ac:dyDescent="0.25">
      <c r="A1918" s="21" t="s">
        <v>9142</v>
      </c>
      <c r="B1918" s="21" t="s">
        <v>21768</v>
      </c>
      <c r="C1918" s="21" t="s">
        <v>11394</v>
      </c>
      <c r="D1918" s="21" t="s">
        <v>2982</v>
      </c>
      <c r="E1918" s="21" t="s">
        <v>11395</v>
      </c>
      <c r="F1918" s="20">
        <v>41771</v>
      </c>
      <c r="G1918" s="21" t="s">
        <v>2983</v>
      </c>
      <c r="H1918" t="s">
        <v>2984</v>
      </c>
      <c r="I1918" s="22">
        <v>-57591.360000000001</v>
      </c>
      <c r="J1918" s="22">
        <v>-57591.360000000001</v>
      </c>
    </row>
    <row r="1919" spans="1:10" x14ac:dyDescent="0.25">
      <c r="A1919" s="21" t="s">
        <v>9142</v>
      </c>
      <c r="B1919" s="21" t="s">
        <v>21768</v>
      </c>
      <c r="C1919" s="21" t="s">
        <v>11396</v>
      </c>
      <c r="D1919" s="21" t="s">
        <v>2985</v>
      </c>
      <c r="E1919" s="21" t="s">
        <v>11397</v>
      </c>
      <c r="F1919" s="20">
        <v>41771</v>
      </c>
      <c r="G1919" s="21" t="s">
        <v>2986</v>
      </c>
      <c r="H1919" t="s">
        <v>2987</v>
      </c>
      <c r="I1919" s="22">
        <v>-67235.38</v>
      </c>
      <c r="J1919" s="22">
        <v>-67235.38</v>
      </c>
    </row>
    <row r="1920" spans="1:10" x14ac:dyDescent="0.25">
      <c r="A1920" s="21" t="s">
        <v>8740</v>
      </c>
      <c r="B1920" s="21" t="s">
        <v>21768</v>
      </c>
      <c r="C1920" s="21" t="s">
        <v>2963</v>
      </c>
      <c r="D1920" s="21" t="s">
        <v>2962</v>
      </c>
      <c r="E1920" s="21" t="s">
        <v>11381</v>
      </c>
      <c r="F1920" s="20">
        <v>41771</v>
      </c>
      <c r="G1920" s="21" t="s">
        <v>2964</v>
      </c>
      <c r="H1920" t="s">
        <v>18197</v>
      </c>
      <c r="I1920" s="22">
        <v>-3671648.47</v>
      </c>
      <c r="J1920" s="22">
        <v>-3671648.47</v>
      </c>
    </row>
    <row r="1921" spans="1:10" x14ac:dyDescent="0.25">
      <c r="A1921" s="21" t="s">
        <v>8738</v>
      </c>
      <c r="B1921" s="21" t="s">
        <v>21768</v>
      </c>
      <c r="C1921" s="21" t="s">
        <v>927</v>
      </c>
      <c r="D1921" s="21" t="s">
        <v>926</v>
      </c>
      <c r="E1921" s="21" t="s">
        <v>11398</v>
      </c>
      <c r="F1921" s="20">
        <v>41772</v>
      </c>
      <c r="G1921" s="21" t="s">
        <v>2988</v>
      </c>
      <c r="H1921" t="s">
        <v>16520</v>
      </c>
      <c r="I1921" s="22">
        <v>-16000</v>
      </c>
      <c r="J1921" s="22">
        <v>-16000</v>
      </c>
    </row>
    <row r="1922" spans="1:10" x14ac:dyDescent="0.25">
      <c r="A1922" s="21" t="s">
        <v>8738</v>
      </c>
      <c r="B1922" s="21" t="s">
        <v>21768</v>
      </c>
      <c r="C1922" s="21" t="s">
        <v>2704</v>
      </c>
      <c r="D1922" s="21" t="s">
        <v>2703</v>
      </c>
      <c r="E1922" s="21" t="s">
        <v>11399</v>
      </c>
      <c r="F1922" s="20">
        <v>41773</v>
      </c>
      <c r="G1922" s="21" t="s">
        <v>2989</v>
      </c>
      <c r="H1922" t="s">
        <v>16603</v>
      </c>
      <c r="I1922" s="22">
        <v>-432000</v>
      </c>
      <c r="J1922" s="22">
        <v>-432000</v>
      </c>
    </row>
    <row r="1923" spans="1:10" x14ac:dyDescent="0.25">
      <c r="A1923" s="21" t="s">
        <v>8738</v>
      </c>
      <c r="B1923" s="21" t="s">
        <v>21768</v>
      </c>
      <c r="C1923" s="21" t="s">
        <v>2704</v>
      </c>
      <c r="D1923" s="21" t="s">
        <v>2703</v>
      </c>
      <c r="E1923" s="21" t="s">
        <v>11400</v>
      </c>
      <c r="F1923" s="20">
        <v>41773</v>
      </c>
      <c r="G1923" s="21" t="s">
        <v>2990</v>
      </c>
      <c r="H1923" t="s">
        <v>16604</v>
      </c>
      <c r="I1923" s="22">
        <v>-270000</v>
      </c>
      <c r="J1923" s="22">
        <v>-270000</v>
      </c>
    </row>
    <row r="1924" spans="1:10" x14ac:dyDescent="0.25">
      <c r="A1924" s="21" t="s">
        <v>9142</v>
      </c>
      <c r="B1924" s="21" t="s">
        <v>21768</v>
      </c>
      <c r="C1924" s="21" t="s">
        <v>11403</v>
      </c>
      <c r="D1924" s="21" t="s">
        <v>2993</v>
      </c>
      <c r="E1924" s="21" t="s">
        <v>11404</v>
      </c>
      <c r="F1924" s="20">
        <v>41773</v>
      </c>
      <c r="G1924" s="21" t="s">
        <v>2994</v>
      </c>
      <c r="H1924" t="s">
        <v>2995</v>
      </c>
      <c r="I1924" s="22">
        <v>-177435.97</v>
      </c>
      <c r="J1924" s="22">
        <v>-177435.97</v>
      </c>
    </row>
    <row r="1925" spans="1:10" x14ac:dyDescent="0.25">
      <c r="A1925" s="21" t="s">
        <v>9142</v>
      </c>
      <c r="B1925" s="21" t="s">
        <v>21768</v>
      </c>
      <c r="C1925" s="21" t="s">
        <v>9019</v>
      </c>
      <c r="D1925" s="21" t="s">
        <v>265</v>
      </c>
      <c r="E1925" s="21" t="s">
        <v>11405</v>
      </c>
      <c r="F1925" s="20">
        <v>41773</v>
      </c>
      <c r="G1925" s="21" t="s">
        <v>2994</v>
      </c>
      <c r="H1925" t="s">
        <v>2995</v>
      </c>
      <c r="I1925" s="22">
        <v>-33838.26</v>
      </c>
      <c r="J1925" s="22">
        <v>-33838.26</v>
      </c>
    </row>
    <row r="1926" spans="1:10" x14ac:dyDescent="0.25">
      <c r="A1926" s="21" t="s">
        <v>9142</v>
      </c>
      <c r="B1926" s="21" t="s">
        <v>21768</v>
      </c>
      <c r="C1926" s="21" t="s">
        <v>683</v>
      </c>
      <c r="D1926" s="21" t="s">
        <v>682</v>
      </c>
      <c r="E1926" s="21" t="s">
        <v>11401</v>
      </c>
      <c r="F1926" s="20">
        <v>41773</v>
      </c>
      <c r="G1926" s="21" t="s">
        <v>2991</v>
      </c>
      <c r="H1926" t="s">
        <v>17340</v>
      </c>
      <c r="I1926" s="22">
        <v>-12392.8</v>
      </c>
      <c r="J1926" s="22">
        <v>-12392.8</v>
      </c>
    </row>
    <row r="1927" spans="1:10" x14ac:dyDescent="0.25">
      <c r="A1927" s="21" t="s">
        <v>9142</v>
      </c>
      <c r="B1927" s="21" t="s">
        <v>21768</v>
      </c>
      <c r="C1927" s="21" t="s">
        <v>683</v>
      </c>
      <c r="D1927" s="21" t="s">
        <v>682</v>
      </c>
      <c r="E1927" s="21" t="s">
        <v>11402</v>
      </c>
      <c r="F1927" s="20">
        <v>41773</v>
      </c>
      <c r="G1927" s="21" t="s">
        <v>2992</v>
      </c>
      <c r="H1927" t="s">
        <v>17340</v>
      </c>
      <c r="I1927" s="22">
        <v>-34142.400000000001</v>
      </c>
      <c r="J1927" s="22">
        <v>-34142.400000000001</v>
      </c>
    </row>
    <row r="1928" spans="1:10" x14ac:dyDescent="0.25">
      <c r="A1928" s="21" t="s">
        <v>9142</v>
      </c>
      <c r="B1928" s="21" t="s">
        <v>21768</v>
      </c>
      <c r="C1928" s="21" t="s">
        <v>11406</v>
      </c>
      <c r="D1928" s="21" t="s">
        <v>2996</v>
      </c>
      <c r="E1928" s="21" t="s">
        <v>11407</v>
      </c>
      <c r="F1928" s="20">
        <v>41773</v>
      </c>
      <c r="G1928" s="21" t="s">
        <v>2994</v>
      </c>
      <c r="H1928" t="s">
        <v>2995</v>
      </c>
      <c r="I1928" s="22">
        <v>-24750.21</v>
      </c>
      <c r="J1928" s="22">
        <v>-24750.21</v>
      </c>
    </row>
    <row r="1929" spans="1:10" x14ac:dyDescent="0.25">
      <c r="A1929" s="21" t="s">
        <v>8740</v>
      </c>
      <c r="B1929" s="21" t="s">
        <v>21768</v>
      </c>
      <c r="C1929" s="21" t="s">
        <v>11408</v>
      </c>
      <c r="D1929" s="21" t="s">
        <v>2997</v>
      </c>
      <c r="E1929" s="21" t="s">
        <v>11409</v>
      </c>
      <c r="F1929" s="20">
        <v>41773</v>
      </c>
      <c r="G1929" s="21" t="s">
        <v>2998</v>
      </c>
      <c r="H1929" t="s">
        <v>2999</v>
      </c>
      <c r="I1929" s="22">
        <v>-29500</v>
      </c>
      <c r="J1929" s="22">
        <v>-29500</v>
      </c>
    </row>
    <row r="1930" spans="1:10" x14ac:dyDescent="0.25">
      <c r="A1930" s="21" t="s">
        <v>8740</v>
      </c>
      <c r="B1930" s="21" t="s">
        <v>21768</v>
      </c>
      <c r="C1930" s="21" t="s">
        <v>11410</v>
      </c>
      <c r="D1930" s="21" t="s">
        <v>3000</v>
      </c>
      <c r="E1930" s="21" t="s">
        <v>11411</v>
      </c>
      <c r="F1930" s="20">
        <v>41773</v>
      </c>
      <c r="G1930" s="21" t="s">
        <v>3001</v>
      </c>
      <c r="H1930" t="s">
        <v>15875</v>
      </c>
      <c r="I1930" s="22">
        <v>-1977838.82</v>
      </c>
      <c r="J1930" s="22">
        <v>-1952309.53</v>
      </c>
    </row>
    <row r="1931" spans="1:10" x14ac:dyDescent="0.25">
      <c r="A1931" s="21" t="s">
        <v>8740</v>
      </c>
      <c r="B1931" s="21" t="s">
        <v>21768</v>
      </c>
      <c r="C1931" s="21" t="s">
        <v>11410</v>
      </c>
      <c r="D1931" s="21" t="s">
        <v>3000</v>
      </c>
      <c r="E1931" s="21" t="s">
        <v>11412</v>
      </c>
      <c r="F1931" s="20">
        <v>41773</v>
      </c>
      <c r="G1931" s="21" t="s">
        <v>3001</v>
      </c>
      <c r="H1931" t="s">
        <v>3001</v>
      </c>
      <c r="I1931" s="22">
        <v>395567.76</v>
      </c>
      <c r="J1931" s="22">
        <v>395567.76</v>
      </c>
    </row>
    <row r="1932" spans="1:10" x14ac:dyDescent="0.25">
      <c r="A1932" s="21" t="s">
        <v>8740</v>
      </c>
      <c r="B1932" s="21" t="s">
        <v>21768</v>
      </c>
      <c r="C1932" s="21" t="s">
        <v>11413</v>
      </c>
      <c r="D1932" s="21" t="s">
        <v>3002</v>
      </c>
      <c r="E1932" s="21" t="s">
        <v>11414</v>
      </c>
      <c r="F1932" s="20">
        <v>41773</v>
      </c>
      <c r="G1932" s="21" t="s">
        <v>3003</v>
      </c>
      <c r="H1932" t="s">
        <v>15875</v>
      </c>
      <c r="I1932" s="22">
        <v>-4125971.64</v>
      </c>
      <c r="J1932" s="22">
        <v>-4125971.64</v>
      </c>
    </row>
    <row r="1933" spans="1:10" x14ac:dyDescent="0.25">
      <c r="A1933" s="21" t="s">
        <v>8740</v>
      </c>
      <c r="B1933" s="21" t="s">
        <v>21768</v>
      </c>
      <c r="C1933" s="21" t="s">
        <v>11413</v>
      </c>
      <c r="D1933" s="21" t="s">
        <v>3002</v>
      </c>
      <c r="E1933" s="21" t="s">
        <v>11415</v>
      </c>
      <c r="F1933" s="20">
        <v>41773</v>
      </c>
      <c r="G1933" s="21" t="s">
        <v>3003</v>
      </c>
      <c r="H1933" t="s">
        <v>3003</v>
      </c>
      <c r="I1933" s="22">
        <v>825194.33</v>
      </c>
      <c r="J1933" s="22">
        <v>825194.33</v>
      </c>
    </row>
    <row r="1934" spans="1:10" x14ac:dyDescent="0.25">
      <c r="A1934" s="21" t="s">
        <v>8740</v>
      </c>
      <c r="B1934" s="21" t="s">
        <v>21768</v>
      </c>
      <c r="C1934" s="21" t="s">
        <v>11416</v>
      </c>
      <c r="D1934" s="21" t="s">
        <v>3004</v>
      </c>
      <c r="E1934" s="21" t="s">
        <v>11417</v>
      </c>
      <c r="F1934" s="20">
        <v>41773</v>
      </c>
      <c r="G1934" s="21" t="s">
        <v>3005</v>
      </c>
      <c r="H1934" t="s">
        <v>17544</v>
      </c>
      <c r="I1934" s="22">
        <v>-1200000</v>
      </c>
      <c r="J1934" s="22">
        <v>-1200000</v>
      </c>
    </row>
    <row r="1935" spans="1:10" x14ac:dyDescent="0.25">
      <c r="A1935" s="21" t="s">
        <v>8740</v>
      </c>
      <c r="B1935" s="21" t="s">
        <v>21768</v>
      </c>
      <c r="C1935" s="21" t="s">
        <v>11418</v>
      </c>
      <c r="D1935" s="21" t="s">
        <v>3006</v>
      </c>
      <c r="E1935" s="21" t="s">
        <v>11419</v>
      </c>
      <c r="F1935" s="20">
        <v>41773</v>
      </c>
      <c r="G1935" s="21" t="s">
        <v>3007</v>
      </c>
      <c r="H1935" t="s">
        <v>2066</v>
      </c>
      <c r="I1935" s="22">
        <v>-1337250</v>
      </c>
      <c r="J1935" s="22">
        <v>-1337250</v>
      </c>
    </row>
    <row r="1936" spans="1:10" x14ac:dyDescent="0.25">
      <c r="A1936" s="21" t="s">
        <v>9142</v>
      </c>
      <c r="B1936" s="21" t="s">
        <v>21768</v>
      </c>
      <c r="C1936" s="21" t="s">
        <v>11420</v>
      </c>
      <c r="D1936" s="21" t="s">
        <v>3008</v>
      </c>
      <c r="E1936" s="21" t="s">
        <v>11421</v>
      </c>
      <c r="F1936" s="20">
        <v>41774</v>
      </c>
      <c r="G1936" s="21" t="s">
        <v>3009</v>
      </c>
      <c r="H1936" t="s">
        <v>3010</v>
      </c>
      <c r="I1936" s="22">
        <v>-28195.66</v>
      </c>
      <c r="J1936" s="22">
        <v>-28195.66</v>
      </c>
    </row>
    <row r="1937" spans="1:10" x14ac:dyDescent="0.25">
      <c r="A1937" s="21" t="s">
        <v>9142</v>
      </c>
      <c r="B1937" s="21" t="s">
        <v>21768</v>
      </c>
      <c r="C1937" s="21" t="s">
        <v>10851</v>
      </c>
      <c r="D1937" s="21" t="s">
        <v>2240</v>
      </c>
      <c r="E1937" s="21" t="s">
        <v>11422</v>
      </c>
      <c r="F1937" s="20">
        <v>41774</v>
      </c>
      <c r="G1937" s="21" t="s">
        <v>3011</v>
      </c>
      <c r="H1937" t="s">
        <v>3012</v>
      </c>
      <c r="I1937" s="22">
        <v>-69589.56</v>
      </c>
      <c r="J1937" s="22">
        <v>-69589.56</v>
      </c>
    </row>
    <row r="1938" spans="1:10" x14ac:dyDescent="0.25">
      <c r="A1938" s="21" t="s">
        <v>9142</v>
      </c>
      <c r="B1938" s="21" t="s">
        <v>21768</v>
      </c>
      <c r="C1938" s="21" t="s">
        <v>11423</v>
      </c>
      <c r="D1938" s="21" t="s">
        <v>3013</v>
      </c>
      <c r="E1938" s="21" t="s">
        <v>11424</v>
      </c>
      <c r="F1938" s="20">
        <v>41774</v>
      </c>
      <c r="G1938" s="21" t="s">
        <v>3014</v>
      </c>
      <c r="H1938" t="s">
        <v>3015</v>
      </c>
      <c r="I1938" s="22">
        <v>-68389.740000000005</v>
      </c>
      <c r="J1938" s="22">
        <v>-68389.740000000005</v>
      </c>
    </row>
    <row r="1939" spans="1:10" x14ac:dyDescent="0.25">
      <c r="A1939" s="21" t="s">
        <v>9142</v>
      </c>
      <c r="B1939" s="21" t="s">
        <v>21768</v>
      </c>
      <c r="C1939" s="21" t="s">
        <v>11425</v>
      </c>
      <c r="D1939" s="21" t="s">
        <v>3016</v>
      </c>
      <c r="E1939" s="21" t="s">
        <v>11426</v>
      </c>
      <c r="F1939" s="20">
        <v>41774</v>
      </c>
      <c r="G1939" s="21" t="s">
        <v>3017</v>
      </c>
      <c r="H1939" t="s">
        <v>3018</v>
      </c>
      <c r="I1939" s="22">
        <v>-36954.400000000001</v>
      </c>
      <c r="J1939" s="22">
        <v>-36954.400000000001</v>
      </c>
    </row>
    <row r="1940" spans="1:10" x14ac:dyDescent="0.25">
      <c r="A1940" s="21" t="s">
        <v>9142</v>
      </c>
      <c r="B1940" s="21" t="s">
        <v>21768</v>
      </c>
      <c r="C1940" s="21" t="s">
        <v>11427</v>
      </c>
      <c r="D1940" s="21" t="s">
        <v>3019</v>
      </c>
      <c r="E1940" s="21" t="s">
        <v>11428</v>
      </c>
      <c r="F1940" s="20">
        <v>41774</v>
      </c>
      <c r="G1940" s="21" t="s">
        <v>3020</v>
      </c>
      <c r="H1940" t="s">
        <v>3021</v>
      </c>
      <c r="I1940" s="22">
        <v>-34194.870000000003</v>
      </c>
      <c r="J1940" s="22">
        <v>-34194.870000000003</v>
      </c>
    </row>
    <row r="1941" spans="1:10" x14ac:dyDescent="0.25">
      <c r="A1941" s="21" t="s">
        <v>9142</v>
      </c>
      <c r="B1941" s="21" t="s">
        <v>21768</v>
      </c>
      <c r="C1941" s="21" t="s">
        <v>11429</v>
      </c>
      <c r="D1941" s="21" t="s">
        <v>3022</v>
      </c>
      <c r="E1941" s="21" t="s">
        <v>11430</v>
      </c>
      <c r="F1941" s="20">
        <v>41774</v>
      </c>
      <c r="G1941" s="21" t="s">
        <v>3023</v>
      </c>
      <c r="H1941" t="s">
        <v>3024</v>
      </c>
      <c r="I1941" s="22">
        <v>-28195.77</v>
      </c>
      <c r="J1941" s="22">
        <v>-28195.77</v>
      </c>
    </row>
    <row r="1942" spans="1:10" x14ac:dyDescent="0.25">
      <c r="A1942" s="21" t="s">
        <v>9142</v>
      </c>
      <c r="B1942" s="21" t="s">
        <v>21768</v>
      </c>
      <c r="C1942" s="21" t="s">
        <v>11431</v>
      </c>
      <c r="D1942" s="21" t="s">
        <v>3025</v>
      </c>
      <c r="E1942" s="21" t="s">
        <v>11432</v>
      </c>
      <c r="F1942" s="20">
        <v>41774</v>
      </c>
      <c r="G1942" s="21" t="s">
        <v>3026</v>
      </c>
      <c r="H1942" t="s">
        <v>3027</v>
      </c>
      <c r="I1942" s="22">
        <v>-62390.64</v>
      </c>
      <c r="J1942" s="22">
        <v>-62390.64</v>
      </c>
    </row>
    <row r="1943" spans="1:10" x14ac:dyDescent="0.25">
      <c r="A1943" s="21" t="s">
        <v>9142</v>
      </c>
      <c r="B1943" s="21" t="s">
        <v>21768</v>
      </c>
      <c r="C1943" s="21" t="s">
        <v>11433</v>
      </c>
      <c r="D1943" s="21" t="s">
        <v>3028</v>
      </c>
      <c r="E1943" s="21" t="s">
        <v>11434</v>
      </c>
      <c r="F1943" s="20">
        <v>41774</v>
      </c>
      <c r="G1943" s="21" t="s">
        <v>3029</v>
      </c>
      <c r="H1943" t="s">
        <v>2583</v>
      </c>
      <c r="I1943" s="22">
        <v>-10145.68</v>
      </c>
      <c r="J1943" s="22">
        <v>-10145.68</v>
      </c>
    </row>
    <row r="1944" spans="1:10" x14ac:dyDescent="0.25">
      <c r="A1944" s="21" t="s">
        <v>9142</v>
      </c>
      <c r="B1944" s="21" t="s">
        <v>21768</v>
      </c>
      <c r="C1944" s="21" t="s">
        <v>11435</v>
      </c>
      <c r="D1944" s="21" t="s">
        <v>3030</v>
      </c>
      <c r="E1944" s="21" t="s">
        <v>11436</v>
      </c>
      <c r="F1944" s="20">
        <v>41774</v>
      </c>
      <c r="G1944" s="21" t="s">
        <v>3031</v>
      </c>
      <c r="H1944" t="s">
        <v>3032</v>
      </c>
      <c r="I1944" s="22">
        <v>-48859.08</v>
      </c>
      <c r="J1944" s="22">
        <v>-48859.08</v>
      </c>
    </row>
    <row r="1945" spans="1:10" x14ac:dyDescent="0.25">
      <c r="A1945" s="21" t="s">
        <v>9142</v>
      </c>
      <c r="B1945" s="21" t="s">
        <v>21768</v>
      </c>
      <c r="C1945" s="21" t="s">
        <v>11437</v>
      </c>
      <c r="D1945" s="21" t="s">
        <v>3033</v>
      </c>
      <c r="E1945" s="21" t="s">
        <v>11438</v>
      </c>
      <c r="F1945" s="20">
        <v>41774</v>
      </c>
      <c r="G1945" s="21" t="s">
        <v>3034</v>
      </c>
      <c r="H1945" t="s">
        <v>3035</v>
      </c>
      <c r="I1945" s="22">
        <v>-68389.740000000005</v>
      </c>
      <c r="J1945" s="22">
        <v>-68389.740000000005</v>
      </c>
    </row>
    <row r="1946" spans="1:10" x14ac:dyDescent="0.25">
      <c r="A1946" s="21" t="s">
        <v>9142</v>
      </c>
      <c r="B1946" s="21" t="s">
        <v>21768</v>
      </c>
      <c r="C1946" s="21" t="s">
        <v>11439</v>
      </c>
      <c r="D1946" s="21" t="s">
        <v>3036</v>
      </c>
      <c r="E1946" s="21" t="s">
        <v>11440</v>
      </c>
      <c r="F1946" s="20">
        <v>41774</v>
      </c>
      <c r="G1946" s="21" t="s">
        <v>3037</v>
      </c>
      <c r="H1946" t="s">
        <v>3038</v>
      </c>
      <c r="I1946" s="22">
        <v>-75819.100000000006</v>
      </c>
      <c r="J1946" s="22">
        <v>-75819.100000000006</v>
      </c>
    </row>
    <row r="1947" spans="1:10" x14ac:dyDescent="0.25">
      <c r="A1947" s="21" t="s">
        <v>9142</v>
      </c>
      <c r="B1947" s="21" t="s">
        <v>21768</v>
      </c>
      <c r="C1947" s="21" t="s">
        <v>11441</v>
      </c>
      <c r="D1947" s="21" t="s">
        <v>3039</v>
      </c>
      <c r="E1947" s="21" t="s">
        <v>11442</v>
      </c>
      <c r="F1947" s="20">
        <v>41774</v>
      </c>
      <c r="G1947" s="21" t="s">
        <v>3040</v>
      </c>
      <c r="H1947" t="s">
        <v>3041</v>
      </c>
      <c r="I1947" s="22">
        <v>-28195.77</v>
      </c>
      <c r="J1947" s="22">
        <v>-28195.77</v>
      </c>
    </row>
    <row r="1948" spans="1:10" x14ac:dyDescent="0.25">
      <c r="A1948" s="21" t="s">
        <v>9142</v>
      </c>
      <c r="B1948" s="21" t="s">
        <v>21768</v>
      </c>
      <c r="C1948" s="21" t="s">
        <v>11443</v>
      </c>
      <c r="D1948" s="21" t="s">
        <v>3042</v>
      </c>
      <c r="E1948" s="21" t="s">
        <v>11444</v>
      </c>
      <c r="F1948" s="20">
        <v>41774</v>
      </c>
      <c r="G1948" s="21" t="s">
        <v>3043</v>
      </c>
      <c r="H1948" t="s">
        <v>3044</v>
      </c>
      <c r="I1948" s="22">
        <v>-45546.6</v>
      </c>
      <c r="J1948" s="22">
        <v>-45546.6</v>
      </c>
    </row>
    <row r="1949" spans="1:10" x14ac:dyDescent="0.25">
      <c r="A1949" s="21" t="s">
        <v>9142</v>
      </c>
      <c r="B1949" s="21" t="s">
        <v>21768</v>
      </c>
      <c r="C1949" s="21" t="s">
        <v>11240</v>
      </c>
      <c r="D1949" s="21" t="s">
        <v>2750</v>
      </c>
      <c r="E1949" s="21" t="s">
        <v>11445</v>
      </c>
      <c r="F1949" s="20">
        <v>41774</v>
      </c>
      <c r="G1949" s="21" t="s">
        <v>3045</v>
      </c>
      <c r="H1949" t="s">
        <v>3046</v>
      </c>
      <c r="I1949" s="22">
        <v>-28195.77</v>
      </c>
      <c r="J1949" s="22">
        <v>-28195.77</v>
      </c>
    </row>
    <row r="1950" spans="1:10" x14ac:dyDescent="0.25">
      <c r="A1950" s="21" t="s">
        <v>9142</v>
      </c>
      <c r="B1950" s="21" t="s">
        <v>21768</v>
      </c>
      <c r="C1950" s="21" t="s">
        <v>11446</v>
      </c>
      <c r="D1950" s="21" t="s">
        <v>3047</v>
      </c>
      <c r="E1950" s="21" t="s">
        <v>11447</v>
      </c>
      <c r="F1950" s="20">
        <v>41774</v>
      </c>
      <c r="G1950" s="21" t="s">
        <v>3048</v>
      </c>
      <c r="H1950" t="s">
        <v>3049</v>
      </c>
      <c r="I1950" s="22">
        <v>-63128.639999999999</v>
      </c>
      <c r="J1950" s="22">
        <v>-63128.639999999999</v>
      </c>
    </row>
    <row r="1951" spans="1:10" x14ac:dyDescent="0.25">
      <c r="A1951" s="21" t="s">
        <v>9142</v>
      </c>
      <c r="B1951" s="21" t="s">
        <v>21768</v>
      </c>
      <c r="C1951" s="21" t="s">
        <v>11448</v>
      </c>
      <c r="D1951" s="21" t="s">
        <v>3050</v>
      </c>
      <c r="E1951" s="21" t="s">
        <v>11449</v>
      </c>
      <c r="F1951" s="20">
        <v>41774</v>
      </c>
      <c r="G1951" s="21" t="s">
        <v>3051</v>
      </c>
      <c r="H1951" t="s">
        <v>3052</v>
      </c>
      <c r="I1951" s="22">
        <v>-51292.02</v>
      </c>
      <c r="J1951" s="22">
        <v>-51292.02</v>
      </c>
    </row>
    <row r="1952" spans="1:10" x14ac:dyDescent="0.25">
      <c r="A1952" s="21" t="s">
        <v>9142</v>
      </c>
      <c r="B1952" s="21" t="s">
        <v>21768</v>
      </c>
      <c r="C1952" s="21" t="s">
        <v>11450</v>
      </c>
      <c r="D1952" s="21" t="s">
        <v>3053</v>
      </c>
      <c r="E1952" s="21" t="s">
        <v>11451</v>
      </c>
      <c r="F1952" s="20">
        <v>41774</v>
      </c>
      <c r="G1952" s="21" t="s">
        <v>3054</v>
      </c>
      <c r="H1952" t="s">
        <v>3055</v>
      </c>
      <c r="I1952" s="22">
        <v>-63590.46</v>
      </c>
      <c r="J1952" s="22">
        <v>-63590.46</v>
      </c>
    </row>
    <row r="1953" spans="1:10" x14ac:dyDescent="0.25">
      <c r="A1953" s="21" t="s">
        <v>9142</v>
      </c>
      <c r="B1953" s="21" t="s">
        <v>21768</v>
      </c>
      <c r="C1953" s="21" t="s">
        <v>11452</v>
      </c>
      <c r="D1953" s="21" t="s">
        <v>3056</v>
      </c>
      <c r="E1953" s="21" t="s">
        <v>11453</v>
      </c>
      <c r="F1953" s="20">
        <v>41774</v>
      </c>
      <c r="G1953" s="21" t="s">
        <v>3057</v>
      </c>
      <c r="H1953" t="s">
        <v>3058</v>
      </c>
      <c r="I1953" s="22">
        <v>-28795.68</v>
      </c>
      <c r="J1953" s="22">
        <v>-28795.68</v>
      </c>
    </row>
    <row r="1954" spans="1:10" x14ac:dyDescent="0.25">
      <c r="A1954" s="21" t="s">
        <v>9142</v>
      </c>
      <c r="B1954" s="21" t="s">
        <v>21768</v>
      </c>
      <c r="C1954" s="21" t="s">
        <v>11454</v>
      </c>
      <c r="D1954" s="21" t="s">
        <v>3059</v>
      </c>
      <c r="E1954" s="21" t="s">
        <v>11455</v>
      </c>
      <c r="F1954" s="20">
        <v>41774</v>
      </c>
      <c r="G1954" s="21" t="s">
        <v>3060</v>
      </c>
      <c r="H1954" t="s">
        <v>18700</v>
      </c>
      <c r="I1954" s="22">
        <v>-68665.919999999998</v>
      </c>
      <c r="J1954" s="22">
        <v>-68665.919999999998</v>
      </c>
    </row>
    <row r="1955" spans="1:10" x14ac:dyDescent="0.25">
      <c r="A1955" s="21" t="s">
        <v>9142</v>
      </c>
      <c r="B1955" s="21" t="s">
        <v>21768</v>
      </c>
      <c r="C1955" s="21" t="s">
        <v>11456</v>
      </c>
      <c r="D1955" s="21" t="s">
        <v>3061</v>
      </c>
      <c r="E1955" s="21" t="s">
        <v>11457</v>
      </c>
      <c r="F1955" s="20">
        <v>41774</v>
      </c>
      <c r="G1955" s="21" t="s">
        <v>3062</v>
      </c>
      <c r="H1955" t="s">
        <v>3063</v>
      </c>
      <c r="I1955" s="22">
        <v>-82971.320000000007</v>
      </c>
      <c r="J1955" s="22">
        <v>-82971.320000000007</v>
      </c>
    </row>
    <row r="1956" spans="1:10" x14ac:dyDescent="0.25">
      <c r="A1956" s="21" t="s">
        <v>9142</v>
      </c>
      <c r="B1956" s="21" t="s">
        <v>21768</v>
      </c>
      <c r="C1956" s="21" t="s">
        <v>11458</v>
      </c>
      <c r="D1956" s="21" t="s">
        <v>3064</v>
      </c>
      <c r="E1956" s="21" t="s">
        <v>11459</v>
      </c>
      <c r="F1956" s="20">
        <v>41774</v>
      </c>
      <c r="G1956" s="21" t="s">
        <v>3065</v>
      </c>
      <c r="H1956" t="s">
        <v>3066</v>
      </c>
      <c r="I1956" s="22">
        <v>-68389.740000000005</v>
      </c>
      <c r="J1956" s="22">
        <v>-68389.740000000005</v>
      </c>
    </row>
    <row r="1957" spans="1:10" x14ac:dyDescent="0.25">
      <c r="A1957" s="21" t="s">
        <v>9142</v>
      </c>
      <c r="B1957" s="21" t="s">
        <v>21768</v>
      </c>
      <c r="C1957" s="21" t="s">
        <v>11460</v>
      </c>
      <c r="D1957" s="21" t="s">
        <v>3067</v>
      </c>
      <c r="E1957" s="21" t="s">
        <v>11461</v>
      </c>
      <c r="F1957" s="20">
        <v>41774</v>
      </c>
      <c r="G1957" s="21" t="s">
        <v>3068</v>
      </c>
      <c r="H1957" t="s">
        <v>3069</v>
      </c>
      <c r="I1957" s="22">
        <v>-72589</v>
      </c>
      <c r="J1957" s="22">
        <v>-72589</v>
      </c>
    </row>
    <row r="1958" spans="1:10" x14ac:dyDescent="0.25">
      <c r="A1958" s="21" t="s">
        <v>9142</v>
      </c>
      <c r="B1958" s="21" t="s">
        <v>21768</v>
      </c>
      <c r="C1958" s="21" t="s">
        <v>11462</v>
      </c>
      <c r="D1958" s="21" t="s">
        <v>3070</v>
      </c>
      <c r="E1958" s="21" t="s">
        <v>11463</v>
      </c>
      <c r="F1958" s="20">
        <v>41774</v>
      </c>
      <c r="G1958" s="21" t="s">
        <v>3071</v>
      </c>
      <c r="H1958" t="s">
        <v>3072</v>
      </c>
      <c r="I1958" s="22">
        <v>-28195.77</v>
      </c>
      <c r="J1958" s="22">
        <v>-28195.77</v>
      </c>
    </row>
    <row r="1959" spans="1:10" x14ac:dyDescent="0.25">
      <c r="A1959" s="21" t="s">
        <v>9142</v>
      </c>
      <c r="B1959" s="21" t="s">
        <v>21768</v>
      </c>
      <c r="C1959" s="21" t="s">
        <v>11464</v>
      </c>
      <c r="D1959" s="21" t="s">
        <v>3073</v>
      </c>
      <c r="E1959" s="21" t="s">
        <v>11465</v>
      </c>
      <c r="F1959" s="20">
        <v>41775</v>
      </c>
      <c r="G1959" s="21" t="s">
        <v>3074</v>
      </c>
      <c r="H1959" t="s">
        <v>3075</v>
      </c>
      <c r="I1959" s="22">
        <v>-21945.18</v>
      </c>
      <c r="J1959" s="22">
        <v>-21945.18</v>
      </c>
    </row>
    <row r="1960" spans="1:10" x14ac:dyDescent="0.25">
      <c r="A1960" s="21" t="s">
        <v>9142</v>
      </c>
      <c r="B1960" s="21" t="s">
        <v>21768</v>
      </c>
      <c r="C1960" s="21" t="s">
        <v>11466</v>
      </c>
      <c r="D1960" s="21" t="s">
        <v>3076</v>
      </c>
      <c r="E1960" s="21" t="s">
        <v>11467</v>
      </c>
      <c r="F1960" s="20">
        <v>41775</v>
      </c>
      <c r="G1960" s="21" t="s">
        <v>3077</v>
      </c>
      <c r="H1960" t="s">
        <v>3078</v>
      </c>
      <c r="I1960" s="22">
        <v>-34194.870000000003</v>
      </c>
      <c r="J1960" s="22">
        <v>-34194.870000000003</v>
      </c>
    </row>
    <row r="1961" spans="1:10" x14ac:dyDescent="0.25">
      <c r="A1961" s="21" t="s">
        <v>9142</v>
      </c>
      <c r="B1961" s="21" t="s">
        <v>21768</v>
      </c>
      <c r="C1961" s="21" t="s">
        <v>11468</v>
      </c>
      <c r="D1961" s="21" t="s">
        <v>3079</v>
      </c>
      <c r="E1961" s="21" t="s">
        <v>11469</v>
      </c>
      <c r="F1961" s="20">
        <v>41775</v>
      </c>
      <c r="G1961" s="21" t="s">
        <v>3080</v>
      </c>
      <c r="H1961" t="s">
        <v>3081</v>
      </c>
      <c r="I1961" s="22">
        <v>-63128.639999999999</v>
      </c>
      <c r="J1961" s="22">
        <v>-63128.639999999999</v>
      </c>
    </row>
    <row r="1962" spans="1:10" x14ac:dyDescent="0.25">
      <c r="A1962" s="21" t="s">
        <v>9142</v>
      </c>
      <c r="B1962" s="21" t="s">
        <v>21768</v>
      </c>
      <c r="C1962" s="21" t="s">
        <v>11470</v>
      </c>
      <c r="D1962" s="21" t="s">
        <v>3082</v>
      </c>
      <c r="E1962" s="21" t="s">
        <v>11471</v>
      </c>
      <c r="F1962" s="20">
        <v>41775</v>
      </c>
      <c r="G1962" s="21" t="s">
        <v>3083</v>
      </c>
      <c r="H1962" t="s">
        <v>3084</v>
      </c>
      <c r="I1962" s="22">
        <v>-38624.58</v>
      </c>
      <c r="J1962" s="22">
        <v>-38624.58</v>
      </c>
    </row>
    <row r="1963" spans="1:10" x14ac:dyDescent="0.25">
      <c r="A1963" s="21" t="s">
        <v>9142</v>
      </c>
      <c r="B1963" s="21" t="s">
        <v>21768</v>
      </c>
      <c r="C1963" s="21" t="s">
        <v>11472</v>
      </c>
      <c r="D1963" s="21" t="s">
        <v>3085</v>
      </c>
      <c r="E1963" s="21" t="s">
        <v>11473</v>
      </c>
      <c r="F1963" s="20">
        <v>41775</v>
      </c>
      <c r="G1963" s="21" t="s">
        <v>3086</v>
      </c>
      <c r="H1963" t="s">
        <v>3087</v>
      </c>
      <c r="I1963" s="22">
        <v>-34194.870000000003</v>
      </c>
      <c r="J1963" s="22">
        <v>-34194.870000000003</v>
      </c>
    </row>
    <row r="1964" spans="1:10" x14ac:dyDescent="0.25">
      <c r="A1964" s="21" t="s">
        <v>9142</v>
      </c>
      <c r="B1964" s="21" t="s">
        <v>21768</v>
      </c>
      <c r="C1964" s="21" t="s">
        <v>11474</v>
      </c>
      <c r="D1964" s="21" t="s">
        <v>3088</v>
      </c>
      <c r="E1964" s="21" t="s">
        <v>11475</v>
      </c>
      <c r="F1964" s="20">
        <v>41775</v>
      </c>
      <c r="G1964" s="21" t="s">
        <v>3089</v>
      </c>
      <c r="H1964" t="s">
        <v>3090</v>
      </c>
      <c r="I1964" s="22">
        <v>-34194.870000000003</v>
      </c>
      <c r="J1964" s="22">
        <v>-34194.870000000003</v>
      </c>
    </row>
    <row r="1965" spans="1:10" x14ac:dyDescent="0.25">
      <c r="A1965" s="21" t="s">
        <v>9142</v>
      </c>
      <c r="B1965" s="21" t="s">
        <v>21768</v>
      </c>
      <c r="C1965" s="21" t="s">
        <v>11476</v>
      </c>
      <c r="D1965" s="21" t="s">
        <v>3091</v>
      </c>
      <c r="E1965" s="21" t="s">
        <v>11477</v>
      </c>
      <c r="F1965" s="20">
        <v>41775</v>
      </c>
      <c r="G1965" s="21" t="s">
        <v>3092</v>
      </c>
      <c r="H1965" t="s">
        <v>3093</v>
      </c>
      <c r="I1965" s="22">
        <v>-35634.6</v>
      </c>
      <c r="J1965" s="22">
        <v>-35634.6</v>
      </c>
    </row>
    <row r="1966" spans="1:10" x14ac:dyDescent="0.25">
      <c r="A1966" s="21" t="s">
        <v>9142</v>
      </c>
      <c r="B1966" s="21" t="s">
        <v>21768</v>
      </c>
      <c r="C1966" s="21" t="s">
        <v>11478</v>
      </c>
      <c r="D1966" s="21" t="s">
        <v>3094</v>
      </c>
      <c r="E1966" s="21" t="s">
        <v>11479</v>
      </c>
      <c r="F1966" s="20">
        <v>41775</v>
      </c>
      <c r="G1966" s="21" t="s">
        <v>3095</v>
      </c>
      <c r="H1966" t="s">
        <v>3096</v>
      </c>
      <c r="I1966" s="22">
        <v>-83400.800000000003</v>
      </c>
      <c r="J1966" s="22">
        <v>-83400.800000000003</v>
      </c>
    </row>
    <row r="1967" spans="1:10" x14ac:dyDescent="0.25">
      <c r="A1967" s="21" t="s">
        <v>9142</v>
      </c>
      <c r="B1967" s="21" t="s">
        <v>21768</v>
      </c>
      <c r="C1967" s="21" t="s">
        <v>11480</v>
      </c>
      <c r="D1967" s="21" t="s">
        <v>3097</v>
      </c>
      <c r="E1967" s="21" t="s">
        <v>11481</v>
      </c>
      <c r="F1967" s="20">
        <v>41775</v>
      </c>
      <c r="G1967" s="21" t="s">
        <v>3098</v>
      </c>
      <c r="H1967" t="s">
        <v>3099</v>
      </c>
      <c r="I1967" s="22">
        <v>-43274</v>
      </c>
      <c r="J1967" s="22">
        <v>-43274</v>
      </c>
    </row>
    <row r="1968" spans="1:10" x14ac:dyDescent="0.25">
      <c r="A1968" s="21" t="s">
        <v>9142</v>
      </c>
      <c r="B1968" s="21" t="s">
        <v>21768</v>
      </c>
      <c r="C1968" s="21" t="s">
        <v>11482</v>
      </c>
      <c r="D1968" s="21" t="s">
        <v>3100</v>
      </c>
      <c r="E1968" s="21" t="s">
        <v>11483</v>
      </c>
      <c r="F1968" s="20">
        <v>41775</v>
      </c>
      <c r="G1968" s="21" t="s">
        <v>3101</v>
      </c>
      <c r="H1968" t="s">
        <v>3102</v>
      </c>
      <c r="I1968" s="22">
        <v>-33617.69</v>
      </c>
      <c r="J1968" s="22">
        <v>-33617.69</v>
      </c>
    </row>
    <row r="1969" spans="1:10" x14ac:dyDescent="0.25">
      <c r="A1969" s="21" t="s">
        <v>9142</v>
      </c>
      <c r="B1969" s="21" t="s">
        <v>21768</v>
      </c>
      <c r="C1969" s="21" t="s">
        <v>11484</v>
      </c>
      <c r="D1969" s="21" t="s">
        <v>3103</v>
      </c>
      <c r="E1969" s="21" t="s">
        <v>11485</v>
      </c>
      <c r="F1969" s="20">
        <v>41775</v>
      </c>
      <c r="G1969" s="21" t="s">
        <v>3104</v>
      </c>
      <c r="H1969" t="s">
        <v>3105</v>
      </c>
      <c r="I1969" s="22">
        <v>-69949.399999999994</v>
      </c>
      <c r="J1969" s="22">
        <v>-69949.399999999994</v>
      </c>
    </row>
    <row r="1970" spans="1:10" x14ac:dyDescent="0.25">
      <c r="A1970" s="21" t="s">
        <v>9142</v>
      </c>
      <c r="B1970" s="21" t="s">
        <v>21768</v>
      </c>
      <c r="C1970" s="21" t="s">
        <v>11486</v>
      </c>
      <c r="D1970" s="21" t="s">
        <v>3106</v>
      </c>
      <c r="E1970" s="21" t="s">
        <v>11487</v>
      </c>
      <c r="F1970" s="20">
        <v>41775</v>
      </c>
      <c r="G1970" s="21" t="s">
        <v>3107</v>
      </c>
      <c r="H1970" t="s">
        <v>3108</v>
      </c>
      <c r="I1970" s="22">
        <v>-34194.870000000003</v>
      </c>
      <c r="J1970" s="22">
        <v>-34194.870000000003</v>
      </c>
    </row>
    <row r="1971" spans="1:10" x14ac:dyDescent="0.25">
      <c r="A1971" s="21" t="s">
        <v>9142</v>
      </c>
      <c r="B1971" s="21" t="s">
        <v>21768</v>
      </c>
      <c r="C1971" s="21" t="s">
        <v>11488</v>
      </c>
      <c r="D1971" s="21" t="s">
        <v>3109</v>
      </c>
      <c r="E1971" s="21" t="s">
        <v>11489</v>
      </c>
      <c r="F1971" s="20">
        <v>41775</v>
      </c>
      <c r="G1971" s="21" t="s">
        <v>3110</v>
      </c>
      <c r="H1971" t="s">
        <v>3111</v>
      </c>
      <c r="I1971" s="22">
        <v>-81541.350000000006</v>
      </c>
      <c r="J1971" s="22">
        <v>-81541.350000000006</v>
      </c>
    </row>
    <row r="1972" spans="1:10" x14ac:dyDescent="0.25">
      <c r="A1972" s="21" t="s">
        <v>9142</v>
      </c>
      <c r="B1972" s="21" t="s">
        <v>21768</v>
      </c>
      <c r="C1972" s="21" t="s">
        <v>11490</v>
      </c>
      <c r="D1972" s="21" t="s">
        <v>3112</v>
      </c>
      <c r="E1972" s="21" t="s">
        <v>11491</v>
      </c>
      <c r="F1972" s="20">
        <v>41775</v>
      </c>
      <c r="G1972" s="21" t="s">
        <v>3113</v>
      </c>
      <c r="H1972" t="s">
        <v>3114</v>
      </c>
      <c r="I1972" s="22">
        <v>-81541.350000000006</v>
      </c>
      <c r="J1972" s="22">
        <v>-81541.350000000006</v>
      </c>
    </row>
    <row r="1973" spans="1:10" x14ac:dyDescent="0.25">
      <c r="A1973" s="21" t="s">
        <v>9142</v>
      </c>
      <c r="B1973" s="21" t="s">
        <v>21768</v>
      </c>
      <c r="C1973" s="21" t="s">
        <v>11492</v>
      </c>
      <c r="D1973" s="21" t="s">
        <v>3115</v>
      </c>
      <c r="E1973" s="21" t="s">
        <v>11493</v>
      </c>
      <c r="F1973" s="20">
        <v>41775</v>
      </c>
      <c r="G1973" s="21" t="s">
        <v>3116</v>
      </c>
      <c r="H1973" t="s">
        <v>3117</v>
      </c>
      <c r="I1973" s="22">
        <v>-76548.399999999994</v>
      </c>
      <c r="J1973" s="22">
        <v>-76548.399999999994</v>
      </c>
    </row>
    <row r="1974" spans="1:10" x14ac:dyDescent="0.25">
      <c r="A1974" s="21" t="s">
        <v>9142</v>
      </c>
      <c r="B1974" s="21" t="s">
        <v>21768</v>
      </c>
      <c r="C1974" s="21" t="s">
        <v>11494</v>
      </c>
      <c r="D1974" s="21" t="s">
        <v>3118</v>
      </c>
      <c r="E1974" s="21" t="s">
        <v>11495</v>
      </c>
      <c r="F1974" s="20">
        <v>41775</v>
      </c>
      <c r="G1974" s="21" t="s">
        <v>3119</v>
      </c>
      <c r="H1974" t="s">
        <v>3120</v>
      </c>
      <c r="I1974" s="22">
        <v>-61813.46</v>
      </c>
      <c r="J1974" s="22">
        <v>-61813.46</v>
      </c>
    </row>
    <row r="1975" spans="1:10" x14ac:dyDescent="0.25">
      <c r="A1975" s="21" t="s">
        <v>9142</v>
      </c>
      <c r="B1975" s="21" t="s">
        <v>21768</v>
      </c>
      <c r="C1975" s="21" t="s">
        <v>11496</v>
      </c>
      <c r="D1975" s="21" t="s">
        <v>3121</v>
      </c>
      <c r="E1975" s="21" t="s">
        <v>11497</v>
      </c>
      <c r="F1975" s="20">
        <v>41775</v>
      </c>
      <c r="G1975" s="21" t="s">
        <v>3122</v>
      </c>
      <c r="H1975" t="s">
        <v>3123</v>
      </c>
      <c r="I1975" s="22">
        <v>-67235.850000000006</v>
      </c>
      <c r="J1975" s="22">
        <v>-67235.850000000006</v>
      </c>
    </row>
    <row r="1976" spans="1:10" x14ac:dyDescent="0.25">
      <c r="A1976" s="21" t="s">
        <v>9142</v>
      </c>
      <c r="B1976" s="21" t="s">
        <v>21768</v>
      </c>
      <c r="C1976" s="21" t="s">
        <v>11498</v>
      </c>
      <c r="D1976" s="21" t="s">
        <v>3124</v>
      </c>
      <c r="E1976" s="21" t="s">
        <v>11499</v>
      </c>
      <c r="F1976" s="20">
        <v>41775</v>
      </c>
      <c r="G1976" s="21" t="s">
        <v>3125</v>
      </c>
      <c r="H1976" t="s">
        <v>3126</v>
      </c>
      <c r="I1976" s="22">
        <v>-41485.660000000003</v>
      </c>
      <c r="J1976" s="22">
        <v>-41485.660000000003</v>
      </c>
    </row>
    <row r="1977" spans="1:10" x14ac:dyDescent="0.25">
      <c r="A1977" s="21" t="s">
        <v>9142</v>
      </c>
      <c r="B1977" s="21" t="s">
        <v>21768</v>
      </c>
      <c r="C1977" s="21" t="s">
        <v>11500</v>
      </c>
      <c r="D1977" s="21" t="s">
        <v>3127</v>
      </c>
      <c r="E1977" s="21" t="s">
        <v>11501</v>
      </c>
      <c r="F1977" s="20">
        <v>41775</v>
      </c>
      <c r="G1977" s="21" t="s">
        <v>3128</v>
      </c>
      <c r="H1977" t="s">
        <v>3129</v>
      </c>
      <c r="I1977" s="22">
        <v>-45634.400000000001</v>
      </c>
      <c r="J1977" s="22">
        <v>-45634.400000000001</v>
      </c>
    </row>
    <row r="1978" spans="1:10" x14ac:dyDescent="0.25">
      <c r="A1978" s="21" t="s">
        <v>9142</v>
      </c>
      <c r="B1978" s="21" t="s">
        <v>21768</v>
      </c>
      <c r="C1978" s="21" t="s">
        <v>11502</v>
      </c>
      <c r="D1978" s="21" t="s">
        <v>3130</v>
      </c>
      <c r="E1978" s="21" t="s">
        <v>11503</v>
      </c>
      <c r="F1978" s="20">
        <v>41775</v>
      </c>
      <c r="G1978" s="21" t="s">
        <v>3131</v>
      </c>
      <c r="H1978" t="s">
        <v>3132</v>
      </c>
      <c r="I1978" s="22">
        <v>-40770.39</v>
      </c>
      <c r="J1978" s="22">
        <v>-40770.39</v>
      </c>
    </row>
    <row r="1979" spans="1:10" x14ac:dyDescent="0.25">
      <c r="A1979" s="21" t="s">
        <v>9142</v>
      </c>
      <c r="B1979" s="21" t="s">
        <v>21768</v>
      </c>
      <c r="C1979" s="21" t="s">
        <v>11504</v>
      </c>
      <c r="D1979" s="21" t="s">
        <v>3133</v>
      </c>
      <c r="E1979" s="21" t="s">
        <v>11505</v>
      </c>
      <c r="F1979" s="20">
        <v>41778</v>
      </c>
      <c r="G1979" s="21" t="s">
        <v>3134</v>
      </c>
      <c r="H1979" t="s">
        <v>3135</v>
      </c>
      <c r="I1979" s="22">
        <v>-29395.59</v>
      </c>
      <c r="J1979" s="22">
        <v>-29395.59</v>
      </c>
    </row>
    <row r="1980" spans="1:10" x14ac:dyDescent="0.25">
      <c r="A1980" s="21" t="s">
        <v>9142</v>
      </c>
      <c r="B1980" s="21" t="s">
        <v>21768</v>
      </c>
      <c r="C1980" s="21" t="s">
        <v>11506</v>
      </c>
      <c r="D1980" s="21" t="s">
        <v>3136</v>
      </c>
      <c r="E1980" s="21" t="s">
        <v>11507</v>
      </c>
      <c r="F1980" s="20">
        <v>41778</v>
      </c>
      <c r="G1980" s="21" t="s">
        <v>3137</v>
      </c>
      <c r="H1980" t="s">
        <v>3138</v>
      </c>
      <c r="I1980" s="22">
        <v>-28195.77</v>
      </c>
      <c r="J1980" s="22">
        <v>-28195.77</v>
      </c>
    </row>
    <row r="1981" spans="1:10" x14ac:dyDescent="0.25">
      <c r="A1981" s="21" t="s">
        <v>9142</v>
      </c>
      <c r="B1981" s="21" t="s">
        <v>21768</v>
      </c>
      <c r="C1981" s="21" t="s">
        <v>11508</v>
      </c>
      <c r="D1981" s="21" t="s">
        <v>3139</v>
      </c>
      <c r="E1981" s="21" t="s">
        <v>11509</v>
      </c>
      <c r="F1981" s="20">
        <v>41778</v>
      </c>
      <c r="G1981" s="21" t="s">
        <v>3140</v>
      </c>
      <c r="H1981" t="s">
        <v>3141</v>
      </c>
      <c r="I1981" s="22">
        <v>-28195.77</v>
      </c>
      <c r="J1981" s="22">
        <v>-28195.77</v>
      </c>
    </row>
    <row r="1982" spans="1:10" x14ac:dyDescent="0.25">
      <c r="A1982" s="21" t="s">
        <v>9142</v>
      </c>
      <c r="B1982" s="21" t="s">
        <v>21768</v>
      </c>
      <c r="C1982" s="21" t="s">
        <v>11510</v>
      </c>
      <c r="D1982" s="21" t="s">
        <v>3142</v>
      </c>
      <c r="E1982" s="21" t="s">
        <v>11511</v>
      </c>
      <c r="F1982" s="20">
        <v>41778</v>
      </c>
      <c r="G1982" s="21" t="s">
        <v>3143</v>
      </c>
      <c r="H1982" t="s">
        <v>3144</v>
      </c>
      <c r="I1982" s="22">
        <v>-28795.68</v>
      </c>
      <c r="J1982" s="22">
        <v>-28795.68</v>
      </c>
    </row>
    <row r="1983" spans="1:10" x14ac:dyDescent="0.25">
      <c r="A1983" s="21" t="s">
        <v>9142</v>
      </c>
      <c r="B1983" s="21" t="s">
        <v>21768</v>
      </c>
      <c r="C1983" s="21" t="s">
        <v>11512</v>
      </c>
      <c r="D1983" s="21" t="s">
        <v>3145</v>
      </c>
      <c r="E1983" s="21" t="s">
        <v>11513</v>
      </c>
      <c r="F1983" s="20">
        <v>41778</v>
      </c>
      <c r="G1983" s="21" t="s">
        <v>3146</v>
      </c>
      <c r="H1983" t="s">
        <v>3147</v>
      </c>
      <c r="I1983" s="22">
        <v>-67235.38</v>
      </c>
      <c r="J1983" s="22">
        <v>-67235.38</v>
      </c>
    </row>
    <row r="1984" spans="1:10" x14ac:dyDescent="0.25">
      <c r="A1984" s="21" t="s">
        <v>9142</v>
      </c>
      <c r="B1984" s="21" t="s">
        <v>21768</v>
      </c>
      <c r="C1984" s="21" t="s">
        <v>11514</v>
      </c>
      <c r="D1984" s="21" t="s">
        <v>3148</v>
      </c>
      <c r="E1984" s="21" t="s">
        <v>11515</v>
      </c>
      <c r="F1984" s="20">
        <v>41778</v>
      </c>
      <c r="G1984" s="21" t="s">
        <v>3149</v>
      </c>
      <c r="H1984" t="s">
        <v>3150</v>
      </c>
      <c r="I1984" s="22">
        <v>-57591.360000000001</v>
      </c>
      <c r="J1984" s="22">
        <v>-57591.360000000001</v>
      </c>
    </row>
    <row r="1985" spans="1:10" x14ac:dyDescent="0.25">
      <c r="A1985" s="21" t="s">
        <v>9142</v>
      </c>
      <c r="B1985" s="21" t="s">
        <v>21768</v>
      </c>
      <c r="C1985" s="21" t="s">
        <v>11516</v>
      </c>
      <c r="D1985" s="21" t="s">
        <v>3151</v>
      </c>
      <c r="E1985" s="21" t="s">
        <v>11517</v>
      </c>
      <c r="F1985" s="20">
        <v>41778</v>
      </c>
      <c r="G1985" s="21" t="s">
        <v>3152</v>
      </c>
      <c r="H1985" t="s">
        <v>3153</v>
      </c>
      <c r="I1985" s="22">
        <v>-28195.77</v>
      </c>
      <c r="J1985" s="22">
        <v>-28195.77</v>
      </c>
    </row>
    <row r="1986" spans="1:10" x14ac:dyDescent="0.25">
      <c r="A1986" s="21" t="s">
        <v>9142</v>
      </c>
      <c r="B1986" s="21" t="s">
        <v>21768</v>
      </c>
      <c r="C1986" s="21" t="s">
        <v>11518</v>
      </c>
      <c r="D1986" s="21" t="s">
        <v>3154</v>
      </c>
      <c r="E1986" s="21" t="s">
        <v>11519</v>
      </c>
      <c r="F1986" s="20">
        <v>41778</v>
      </c>
      <c r="G1986" s="21" t="s">
        <v>3155</v>
      </c>
      <c r="H1986" t="s">
        <v>3156</v>
      </c>
      <c r="I1986" s="22">
        <v>-27595.86</v>
      </c>
      <c r="J1986" s="22">
        <v>-27595.86</v>
      </c>
    </row>
    <row r="1987" spans="1:10" x14ac:dyDescent="0.25">
      <c r="A1987" s="21" t="s">
        <v>9142</v>
      </c>
      <c r="B1987" s="21" t="s">
        <v>21768</v>
      </c>
      <c r="C1987" s="21" t="s">
        <v>11520</v>
      </c>
      <c r="D1987" s="21" t="s">
        <v>3157</v>
      </c>
      <c r="E1987" s="21" t="s">
        <v>11521</v>
      </c>
      <c r="F1987" s="20">
        <v>41778</v>
      </c>
      <c r="G1987" s="21" t="s">
        <v>3158</v>
      </c>
      <c r="H1987" t="s">
        <v>3159</v>
      </c>
      <c r="I1987" s="22">
        <v>-28795.68</v>
      </c>
      <c r="J1987" s="22">
        <v>-28795.68</v>
      </c>
    </row>
    <row r="1988" spans="1:10" x14ac:dyDescent="0.25">
      <c r="A1988" s="21" t="s">
        <v>9142</v>
      </c>
      <c r="B1988" s="21" t="s">
        <v>21768</v>
      </c>
      <c r="C1988" s="21" t="s">
        <v>11522</v>
      </c>
      <c r="D1988" s="21" t="s">
        <v>3160</v>
      </c>
      <c r="E1988" s="21" t="s">
        <v>11523</v>
      </c>
      <c r="F1988" s="20">
        <v>41778</v>
      </c>
      <c r="G1988" s="21" t="s">
        <v>3161</v>
      </c>
      <c r="H1988" t="s">
        <v>3162</v>
      </c>
      <c r="I1988" s="22">
        <v>-68389.740000000005</v>
      </c>
      <c r="J1988" s="22">
        <v>-68389.740000000005</v>
      </c>
    </row>
    <row r="1989" spans="1:10" x14ac:dyDescent="0.25">
      <c r="A1989" s="21" t="s">
        <v>9142</v>
      </c>
      <c r="B1989" s="21" t="s">
        <v>21768</v>
      </c>
      <c r="C1989" s="21" t="s">
        <v>11524</v>
      </c>
      <c r="D1989" s="21" t="s">
        <v>3163</v>
      </c>
      <c r="E1989" s="21" t="s">
        <v>11525</v>
      </c>
      <c r="F1989" s="20">
        <v>41778</v>
      </c>
      <c r="G1989" s="21" t="s">
        <v>3164</v>
      </c>
      <c r="H1989" t="s">
        <v>3165</v>
      </c>
      <c r="I1989" s="22">
        <v>-61813.46</v>
      </c>
      <c r="J1989" s="22">
        <v>-61813.46</v>
      </c>
    </row>
    <row r="1990" spans="1:10" x14ac:dyDescent="0.25">
      <c r="A1990" s="21" t="s">
        <v>9142</v>
      </c>
      <c r="B1990" s="21" t="s">
        <v>21768</v>
      </c>
      <c r="C1990" s="21" t="s">
        <v>11526</v>
      </c>
      <c r="D1990" s="21" t="s">
        <v>3166</v>
      </c>
      <c r="E1990" s="21" t="s">
        <v>11527</v>
      </c>
      <c r="F1990" s="20">
        <v>41778</v>
      </c>
      <c r="G1990" s="21" t="s">
        <v>3167</v>
      </c>
      <c r="H1990" t="s">
        <v>3168</v>
      </c>
      <c r="I1990" s="22">
        <v>-67235.850000000006</v>
      </c>
      <c r="J1990" s="22">
        <v>-67235.850000000006</v>
      </c>
    </row>
    <row r="1991" spans="1:10" x14ac:dyDescent="0.25">
      <c r="A1991" s="21" t="s">
        <v>9142</v>
      </c>
      <c r="B1991" s="21" t="s">
        <v>21768</v>
      </c>
      <c r="C1991" s="21" t="s">
        <v>11528</v>
      </c>
      <c r="D1991" s="21" t="s">
        <v>3169</v>
      </c>
      <c r="E1991" s="21" t="s">
        <v>11529</v>
      </c>
      <c r="F1991" s="20">
        <v>41778</v>
      </c>
      <c r="G1991" s="21" t="s">
        <v>3170</v>
      </c>
      <c r="H1991" t="s">
        <v>3171</v>
      </c>
      <c r="I1991" s="22">
        <v>-57591.360000000001</v>
      </c>
      <c r="J1991" s="22">
        <v>-57591.360000000001</v>
      </c>
    </row>
    <row r="1992" spans="1:10" x14ac:dyDescent="0.25">
      <c r="A1992" s="21" t="s">
        <v>9142</v>
      </c>
      <c r="B1992" s="21" t="s">
        <v>21768</v>
      </c>
      <c r="C1992" s="21" t="s">
        <v>11530</v>
      </c>
      <c r="D1992" s="21" t="s">
        <v>3172</v>
      </c>
      <c r="E1992" s="21" t="s">
        <v>11531</v>
      </c>
      <c r="F1992" s="20">
        <v>41778</v>
      </c>
      <c r="G1992" s="21" t="s">
        <v>3173</v>
      </c>
      <c r="H1992" t="s">
        <v>3174</v>
      </c>
      <c r="I1992" s="22">
        <v>-59991</v>
      </c>
      <c r="J1992" s="22">
        <v>-59991</v>
      </c>
    </row>
    <row r="1993" spans="1:10" x14ac:dyDescent="0.25">
      <c r="A1993" s="21" t="s">
        <v>9142</v>
      </c>
      <c r="B1993" s="21" t="s">
        <v>21768</v>
      </c>
      <c r="C1993" s="21" t="s">
        <v>11532</v>
      </c>
      <c r="D1993" s="21" t="s">
        <v>3175</v>
      </c>
      <c r="E1993" s="21" t="s">
        <v>11533</v>
      </c>
      <c r="F1993" s="20">
        <v>41778</v>
      </c>
      <c r="G1993" s="21" t="s">
        <v>3176</v>
      </c>
      <c r="H1993" t="s">
        <v>3177</v>
      </c>
      <c r="I1993" s="22">
        <v>-81541.350000000006</v>
      </c>
      <c r="J1993" s="22">
        <v>-81541.350000000006</v>
      </c>
    </row>
    <row r="1994" spans="1:10" x14ac:dyDescent="0.25">
      <c r="A1994" s="21" t="s">
        <v>9142</v>
      </c>
      <c r="B1994" s="21" t="s">
        <v>21768</v>
      </c>
      <c r="C1994" s="21" t="s">
        <v>11534</v>
      </c>
      <c r="D1994" s="21" t="s">
        <v>3178</v>
      </c>
      <c r="E1994" s="21" t="s">
        <v>11535</v>
      </c>
      <c r="F1994" s="20">
        <v>41778</v>
      </c>
      <c r="G1994" s="21" t="s">
        <v>3179</v>
      </c>
      <c r="H1994" t="s">
        <v>3180</v>
      </c>
      <c r="I1994" s="22">
        <v>-81541.350000000006</v>
      </c>
      <c r="J1994" s="22">
        <v>-81541.350000000006</v>
      </c>
    </row>
    <row r="1995" spans="1:10" x14ac:dyDescent="0.25">
      <c r="A1995" s="21" t="s">
        <v>9142</v>
      </c>
      <c r="B1995" s="21" t="s">
        <v>21768</v>
      </c>
      <c r="C1995" s="21" t="s">
        <v>11536</v>
      </c>
      <c r="D1995" s="21" t="s">
        <v>3181</v>
      </c>
      <c r="E1995" s="21" t="s">
        <v>11537</v>
      </c>
      <c r="F1995" s="20">
        <v>41778</v>
      </c>
      <c r="G1995" s="21" t="s">
        <v>3182</v>
      </c>
      <c r="H1995" t="s">
        <v>3183</v>
      </c>
      <c r="I1995" s="22">
        <v>-28195.77</v>
      </c>
      <c r="J1995" s="22">
        <v>-28195.77</v>
      </c>
    </row>
    <row r="1996" spans="1:10" x14ac:dyDescent="0.25">
      <c r="A1996" s="21" t="s">
        <v>9142</v>
      </c>
      <c r="B1996" s="21" t="s">
        <v>21768</v>
      </c>
      <c r="C1996" s="21" t="s">
        <v>11538</v>
      </c>
      <c r="D1996" s="21" t="s">
        <v>3184</v>
      </c>
      <c r="E1996" s="21" t="s">
        <v>11539</v>
      </c>
      <c r="F1996" s="20">
        <v>41778</v>
      </c>
      <c r="G1996" s="21" t="s">
        <v>3185</v>
      </c>
      <c r="H1996" t="s">
        <v>18701</v>
      </c>
      <c r="I1996" s="22">
        <v>-35634.6</v>
      </c>
      <c r="J1996" s="22">
        <v>-35634.6</v>
      </c>
    </row>
    <row r="1997" spans="1:10" x14ac:dyDescent="0.25">
      <c r="A1997" s="21" t="s">
        <v>9142</v>
      </c>
      <c r="B1997" s="21" t="s">
        <v>21768</v>
      </c>
      <c r="C1997" s="21" t="s">
        <v>11540</v>
      </c>
      <c r="D1997" s="21" t="s">
        <v>3186</v>
      </c>
      <c r="E1997" s="21" t="s">
        <v>11541</v>
      </c>
      <c r="F1997" s="20">
        <v>41778</v>
      </c>
      <c r="G1997" s="21" t="s">
        <v>3187</v>
      </c>
      <c r="H1997" t="s">
        <v>3188</v>
      </c>
      <c r="I1997" s="22">
        <v>-72957.539999999994</v>
      </c>
      <c r="J1997" s="22">
        <v>-72957.539999999994</v>
      </c>
    </row>
    <row r="1998" spans="1:10" x14ac:dyDescent="0.25">
      <c r="A1998" s="21" t="s">
        <v>9142</v>
      </c>
      <c r="B1998" s="21" t="s">
        <v>21768</v>
      </c>
      <c r="C1998" s="21" t="s">
        <v>11542</v>
      </c>
      <c r="D1998" s="21" t="s">
        <v>3189</v>
      </c>
      <c r="E1998" s="21" t="s">
        <v>11543</v>
      </c>
      <c r="F1998" s="20">
        <v>41778</v>
      </c>
      <c r="G1998" s="21" t="s">
        <v>3190</v>
      </c>
      <c r="H1998" t="s">
        <v>3191</v>
      </c>
      <c r="I1998" s="22">
        <v>-75819.149999999994</v>
      </c>
      <c r="J1998" s="22">
        <v>-75819.149999999994</v>
      </c>
    </row>
    <row r="1999" spans="1:10" x14ac:dyDescent="0.25">
      <c r="A1999" s="21" t="s">
        <v>9142</v>
      </c>
      <c r="B1999" s="21" t="s">
        <v>21768</v>
      </c>
      <c r="C1999" s="21" t="s">
        <v>11544</v>
      </c>
      <c r="D1999" s="21" t="s">
        <v>3192</v>
      </c>
      <c r="E1999" s="21" t="s">
        <v>11545</v>
      </c>
      <c r="F1999" s="20">
        <v>41778</v>
      </c>
      <c r="G1999" s="21" t="s">
        <v>3193</v>
      </c>
      <c r="H1999" t="s">
        <v>3194</v>
      </c>
      <c r="I1999" s="22">
        <v>-91268.800000000003</v>
      </c>
      <c r="J1999" s="22">
        <v>-91268.800000000003</v>
      </c>
    </row>
    <row r="2000" spans="1:10" x14ac:dyDescent="0.25">
      <c r="A2000" s="21" t="s">
        <v>9142</v>
      </c>
      <c r="B2000" s="21" t="s">
        <v>21768</v>
      </c>
      <c r="C2000" s="21" t="s">
        <v>11546</v>
      </c>
      <c r="D2000" s="21" t="s">
        <v>3195</v>
      </c>
      <c r="E2000" s="21" t="s">
        <v>11547</v>
      </c>
      <c r="F2000" s="20">
        <v>41778</v>
      </c>
      <c r="G2000" s="21" t="s">
        <v>3196</v>
      </c>
      <c r="H2000" t="s">
        <v>3197</v>
      </c>
      <c r="I2000" s="22">
        <v>-68389.740000000005</v>
      </c>
      <c r="J2000" s="22">
        <v>-68389.740000000005</v>
      </c>
    </row>
    <row r="2001" spans="1:10" x14ac:dyDescent="0.25">
      <c r="A2001" s="21" t="s">
        <v>9142</v>
      </c>
      <c r="B2001" s="21" t="s">
        <v>21768</v>
      </c>
      <c r="C2001" s="21" t="s">
        <v>11548</v>
      </c>
      <c r="D2001" s="21" t="s">
        <v>3198</v>
      </c>
      <c r="E2001" s="21" t="s">
        <v>11549</v>
      </c>
      <c r="F2001" s="20">
        <v>41778</v>
      </c>
      <c r="G2001" s="21" t="s">
        <v>3199</v>
      </c>
      <c r="H2001" t="s">
        <v>3200</v>
      </c>
      <c r="I2001" s="22">
        <v>-43889.83</v>
      </c>
      <c r="J2001" s="22">
        <v>-43889.83</v>
      </c>
    </row>
    <row r="2002" spans="1:10" x14ac:dyDescent="0.25">
      <c r="A2002" s="21" t="s">
        <v>8740</v>
      </c>
      <c r="B2002" s="21" t="s">
        <v>21768</v>
      </c>
      <c r="C2002" s="21" t="s">
        <v>11550</v>
      </c>
      <c r="D2002" s="21" t="s">
        <v>3201</v>
      </c>
      <c r="E2002" s="21" t="s">
        <v>11551</v>
      </c>
      <c r="F2002" s="20">
        <v>41778</v>
      </c>
      <c r="G2002" s="21" t="s">
        <v>3202</v>
      </c>
      <c r="H2002" t="s">
        <v>3203</v>
      </c>
      <c r="I2002" s="22">
        <v>-17700</v>
      </c>
      <c r="J2002" s="22">
        <v>-17700</v>
      </c>
    </row>
    <row r="2003" spans="1:10" x14ac:dyDescent="0.25">
      <c r="A2003" s="21" t="s">
        <v>8738</v>
      </c>
      <c r="B2003" s="21" t="s">
        <v>21768</v>
      </c>
      <c r="C2003" s="21" t="s">
        <v>564</v>
      </c>
      <c r="D2003" s="21" t="s">
        <v>563</v>
      </c>
      <c r="E2003" s="21" t="s">
        <v>11552</v>
      </c>
      <c r="F2003" s="20">
        <v>41779</v>
      </c>
      <c r="H2003" t="s">
        <v>3204</v>
      </c>
      <c r="I2003" s="22">
        <v>-278.39</v>
      </c>
      <c r="J2003" s="22">
        <v>-278.39</v>
      </c>
    </row>
    <row r="2004" spans="1:10" x14ac:dyDescent="0.25">
      <c r="A2004" s="21" t="s">
        <v>8738</v>
      </c>
      <c r="B2004" s="21" t="s">
        <v>21768</v>
      </c>
      <c r="C2004" s="21" t="s">
        <v>564</v>
      </c>
      <c r="D2004" s="21" t="s">
        <v>563</v>
      </c>
      <c r="E2004" s="21" t="s">
        <v>11553</v>
      </c>
      <c r="F2004" s="20">
        <v>41779</v>
      </c>
      <c r="H2004" t="s">
        <v>3205</v>
      </c>
      <c r="I2004" s="22">
        <v>-5928</v>
      </c>
      <c r="J2004" s="22">
        <v>-5928</v>
      </c>
    </row>
    <row r="2005" spans="1:10" x14ac:dyDescent="0.25">
      <c r="A2005" s="21" t="s">
        <v>9142</v>
      </c>
      <c r="B2005" s="21" t="s">
        <v>21768</v>
      </c>
      <c r="C2005" s="21" t="s">
        <v>11554</v>
      </c>
      <c r="D2005" s="21" t="s">
        <v>3206</v>
      </c>
      <c r="E2005" s="21" t="s">
        <v>11555</v>
      </c>
      <c r="F2005" s="20">
        <v>41779</v>
      </c>
      <c r="G2005" s="21" t="s">
        <v>3207</v>
      </c>
      <c r="H2005" t="s">
        <v>3208</v>
      </c>
      <c r="I2005" s="22">
        <v>-28195.77</v>
      </c>
      <c r="J2005" s="22">
        <v>-28195.77</v>
      </c>
    </row>
    <row r="2006" spans="1:10" x14ac:dyDescent="0.25">
      <c r="A2006" s="21" t="s">
        <v>9142</v>
      </c>
      <c r="B2006" s="21" t="s">
        <v>21768</v>
      </c>
      <c r="C2006" s="21" t="s">
        <v>11556</v>
      </c>
      <c r="D2006" s="21" t="s">
        <v>3209</v>
      </c>
      <c r="E2006" s="21" t="s">
        <v>11557</v>
      </c>
      <c r="F2006" s="20">
        <v>41779</v>
      </c>
      <c r="G2006" s="21" t="s">
        <v>3210</v>
      </c>
      <c r="H2006" t="s">
        <v>3211</v>
      </c>
      <c r="I2006" s="22">
        <v>-35634.6</v>
      </c>
      <c r="J2006" s="22">
        <v>-35634.6</v>
      </c>
    </row>
    <row r="2007" spans="1:10" x14ac:dyDescent="0.25">
      <c r="A2007" s="21" t="s">
        <v>9142</v>
      </c>
      <c r="B2007" s="21" t="s">
        <v>21768</v>
      </c>
      <c r="C2007" s="21" t="s">
        <v>11558</v>
      </c>
      <c r="D2007" s="21" t="s">
        <v>3212</v>
      </c>
      <c r="E2007" s="21" t="s">
        <v>11559</v>
      </c>
      <c r="F2007" s="20">
        <v>41779</v>
      </c>
      <c r="G2007" s="21" t="s">
        <v>3213</v>
      </c>
      <c r="H2007" t="s">
        <v>3214</v>
      </c>
      <c r="I2007" s="22">
        <v>-34974.699999999997</v>
      </c>
      <c r="J2007" s="22">
        <v>-34974.699999999997</v>
      </c>
    </row>
    <row r="2008" spans="1:10" x14ac:dyDescent="0.25">
      <c r="A2008" s="21" t="s">
        <v>9142</v>
      </c>
      <c r="B2008" s="21" t="s">
        <v>21768</v>
      </c>
      <c r="C2008" s="21" t="s">
        <v>11560</v>
      </c>
      <c r="D2008" s="21" t="s">
        <v>3215</v>
      </c>
      <c r="E2008" s="21" t="s">
        <v>11561</v>
      </c>
      <c r="F2008" s="20">
        <v>41779</v>
      </c>
      <c r="G2008" s="21" t="s">
        <v>3216</v>
      </c>
      <c r="H2008" t="s">
        <v>3217</v>
      </c>
      <c r="I2008" s="22">
        <v>-30000</v>
      </c>
      <c r="J2008" s="22">
        <v>-30000</v>
      </c>
    </row>
    <row r="2009" spans="1:10" x14ac:dyDescent="0.25">
      <c r="A2009" s="21" t="s">
        <v>9142</v>
      </c>
      <c r="B2009" s="21" t="s">
        <v>21768</v>
      </c>
      <c r="C2009" s="21" t="s">
        <v>11562</v>
      </c>
      <c r="D2009" s="21" t="s">
        <v>3218</v>
      </c>
      <c r="E2009" s="21" t="s">
        <v>11563</v>
      </c>
      <c r="F2009" s="20">
        <v>41779</v>
      </c>
      <c r="G2009" s="21" t="s">
        <v>3219</v>
      </c>
      <c r="H2009" t="s">
        <v>3211</v>
      </c>
      <c r="I2009" s="22">
        <v>-35634.6</v>
      </c>
      <c r="J2009" s="22">
        <v>-35634.6</v>
      </c>
    </row>
    <row r="2010" spans="1:10" x14ac:dyDescent="0.25">
      <c r="A2010" s="21" t="s">
        <v>9142</v>
      </c>
      <c r="B2010" s="21" t="s">
        <v>21768</v>
      </c>
      <c r="C2010" s="21" t="s">
        <v>11564</v>
      </c>
      <c r="D2010" s="21" t="s">
        <v>3220</v>
      </c>
      <c r="E2010" s="21" t="s">
        <v>11565</v>
      </c>
      <c r="F2010" s="20">
        <v>41779</v>
      </c>
      <c r="G2010" s="21" t="s">
        <v>3221</v>
      </c>
      <c r="H2010" t="s">
        <v>3222</v>
      </c>
      <c r="I2010" s="22">
        <v>-74965.259999999995</v>
      </c>
      <c r="J2010" s="22">
        <v>-74965.259999999995</v>
      </c>
    </row>
    <row r="2011" spans="1:10" x14ac:dyDescent="0.25">
      <c r="A2011" s="21" t="s">
        <v>9142</v>
      </c>
      <c r="B2011" s="21" t="s">
        <v>21768</v>
      </c>
      <c r="C2011" s="21" t="s">
        <v>11566</v>
      </c>
      <c r="D2011" s="21" t="s">
        <v>3223</v>
      </c>
      <c r="E2011" s="21" t="s">
        <v>11567</v>
      </c>
      <c r="F2011" s="20">
        <v>41779</v>
      </c>
      <c r="G2011" s="21" t="s">
        <v>3224</v>
      </c>
      <c r="H2011" t="s">
        <v>3225</v>
      </c>
      <c r="I2011" s="22">
        <v>-75228.600000000006</v>
      </c>
      <c r="J2011" s="22">
        <v>-75228.600000000006</v>
      </c>
    </row>
    <row r="2012" spans="1:10" x14ac:dyDescent="0.25">
      <c r="A2012" s="21" t="s">
        <v>9142</v>
      </c>
      <c r="B2012" s="21" t="s">
        <v>21768</v>
      </c>
      <c r="C2012" s="21" t="s">
        <v>11568</v>
      </c>
      <c r="D2012" s="21" t="s">
        <v>3226</v>
      </c>
      <c r="E2012" s="21" t="s">
        <v>11569</v>
      </c>
      <c r="F2012" s="20">
        <v>41779</v>
      </c>
      <c r="G2012" s="21" t="s">
        <v>3227</v>
      </c>
      <c r="H2012" t="s">
        <v>3228</v>
      </c>
      <c r="I2012" s="22">
        <v>-22358.7</v>
      </c>
      <c r="J2012" s="22">
        <v>-22358.7</v>
      </c>
    </row>
    <row r="2013" spans="1:10" x14ac:dyDescent="0.25">
      <c r="A2013" s="21" t="s">
        <v>9142</v>
      </c>
      <c r="B2013" s="21" t="s">
        <v>21768</v>
      </c>
      <c r="C2013" s="21" t="s">
        <v>11425</v>
      </c>
      <c r="D2013" s="21" t="s">
        <v>3016</v>
      </c>
      <c r="E2013" s="21" t="s">
        <v>11570</v>
      </c>
      <c r="F2013" s="20">
        <v>41779</v>
      </c>
      <c r="G2013" s="21" t="s">
        <v>3229</v>
      </c>
      <c r="H2013" t="s">
        <v>3230</v>
      </c>
      <c r="I2013" s="22">
        <v>-17886.96</v>
      </c>
      <c r="J2013" s="22">
        <v>-17886.96</v>
      </c>
    </row>
    <row r="2014" spans="1:10" x14ac:dyDescent="0.25">
      <c r="A2014" s="21" t="s">
        <v>9142</v>
      </c>
      <c r="B2014" s="21" t="s">
        <v>21768</v>
      </c>
      <c r="C2014" s="21" t="s">
        <v>11571</v>
      </c>
      <c r="D2014" s="21" t="s">
        <v>3231</v>
      </c>
      <c r="E2014" s="21" t="s">
        <v>11572</v>
      </c>
      <c r="F2014" s="20">
        <v>41779</v>
      </c>
      <c r="G2014" s="21" t="s">
        <v>3232</v>
      </c>
      <c r="H2014" t="s">
        <v>3233</v>
      </c>
      <c r="I2014" s="22">
        <v>-69589.56</v>
      </c>
      <c r="J2014" s="22">
        <v>-69589.56</v>
      </c>
    </row>
    <row r="2015" spans="1:10" x14ac:dyDescent="0.25">
      <c r="A2015" s="21" t="s">
        <v>9142</v>
      </c>
      <c r="B2015" s="21" t="s">
        <v>21768</v>
      </c>
      <c r="C2015" s="21" t="s">
        <v>11573</v>
      </c>
      <c r="D2015" s="21" t="s">
        <v>3234</v>
      </c>
      <c r="E2015" s="21" t="s">
        <v>11574</v>
      </c>
      <c r="F2015" s="20">
        <v>41779</v>
      </c>
      <c r="G2015" s="21" t="s">
        <v>3235</v>
      </c>
      <c r="H2015" t="s">
        <v>3236</v>
      </c>
      <c r="I2015" s="22">
        <v>-28195.77</v>
      </c>
      <c r="J2015" s="22">
        <v>-28195.77</v>
      </c>
    </row>
    <row r="2016" spans="1:10" x14ac:dyDescent="0.25">
      <c r="A2016" s="21" t="s">
        <v>9142</v>
      </c>
      <c r="B2016" s="21" t="s">
        <v>21768</v>
      </c>
      <c r="C2016" s="21" t="s">
        <v>11575</v>
      </c>
      <c r="D2016" s="21" t="s">
        <v>3237</v>
      </c>
      <c r="E2016" s="21" t="s">
        <v>11576</v>
      </c>
      <c r="F2016" s="20">
        <v>41779</v>
      </c>
      <c r="G2016" s="21" t="s">
        <v>3238</v>
      </c>
      <c r="H2016" t="s">
        <v>3239</v>
      </c>
      <c r="I2016" s="22">
        <v>-68389.740000000005</v>
      </c>
      <c r="J2016" s="22">
        <v>-68389.740000000005</v>
      </c>
    </row>
    <row r="2017" spans="1:10" x14ac:dyDescent="0.25">
      <c r="A2017" s="21" t="s">
        <v>9142</v>
      </c>
      <c r="B2017" s="21" t="s">
        <v>21768</v>
      </c>
      <c r="C2017" s="21" t="s">
        <v>11577</v>
      </c>
      <c r="D2017" s="21" t="s">
        <v>3240</v>
      </c>
      <c r="E2017" s="21" t="s">
        <v>11578</v>
      </c>
      <c r="F2017" s="20">
        <v>41779</v>
      </c>
      <c r="G2017" s="21" t="s">
        <v>3241</v>
      </c>
      <c r="H2017" t="s">
        <v>3242</v>
      </c>
      <c r="I2017" s="22">
        <v>-40770.39</v>
      </c>
      <c r="J2017" s="22">
        <v>-40770.39</v>
      </c>
    </row>
    <row r="2018" spans="1:10" x14ac:dyDescent="0.25">
      <c r="A2018" s="21" t="s">
        <v>9142</v>
      </c>
      <c r="B2018" s="21" t="s">
        <v>21768</v>
      </c>
      <c r="C2018" s="21" t="s">
        <v>11579</v>
      </c>
      <c r="D2018" s="21" t="s">
        <v>3243</v>
      </c>
      <c r="E2018" s="21" t="s">
        <v>11580</v>
      </c>
      <c r="F2018" s="20">
        <v>41779</v>
      </c>
      <c r="G2018" s="21" t="s">
        <v>3244</v>
      </c>
      <c r="H2018" t="s">
        <v>3245</v>
      </c>
      <c r="I2018" s="22">
        <v>-56391.54</v>
      </c>
      <c r="J2018" s="22">
        <v>-56391.54</v>
      </c>
    </row>
    <row r="2019" spans="1:10" x14ac:dyDescent="0.25">
      <c r="A2019" s="21" t="s">
        <v>9142</v>
      </c>
      <c r="B2019" s="21" t="s">
        <v>21768</v>
      </c>
      <c r="C2019" s="21" t="s">
        <v>11581</v>
      </c>
      <c r="D2019" s="21" t="s">
        <v>3246</v>
      </c>
      <c r="E2019" s="21" t="s">
        <v>11582</v>
      </c>
      <c r="F2019" s="20">
        <v>41779</v>
      </c>
      <c r="G2019" s="21" t="s">
        <v>3247</v>
      </c>
      <c r="H2019" t="s">
        <v>3248</v>
      </c>
      <c r="I2019" s="22">
        <v>-17390.52</v>
      </c>
      <c r="J2019" s="22">
        <v>-17390.52</v>
      </c>
    </row>
    <row r="2020" spans="1:10" x14ac:dyDescent="0.25">
      <c r="A2020" s="21" t="s">
        <v>9142</v>
      </c>
      <c r="B2020" s="21" t="s">
        <v>21768</v>
      </c>
      <c r="C2020" s="21" t="s">
        <v>11583</v>
      </c>
      <c r="D2020" s="21" t="s">
        <v>3249</v>
      </c>
      <c r="E2020" s="21" t="s">
        <v>11584</v>
      </c>
      <c r="F2020" s="20">
        <v>41779</v>
      </c>
      <c r="G2020" s="21" t="s">
        <v>3250</v>
      </c>
      <c r="H2020" t="s">
        <v>3248</v>
      </c>
      <c r="I2020" s="22">
        <v>-17390.52</v>
      </c>
      <c r="J2020" s="22">
        <v>-17390.52</v>
      </c>
    </row>
    <row r="2021" spans="1:10" x14ac:dyDescent="0.25">
      <c r="A2021" s="21" t="s">
        <v>9142</v>
      </c>
      <c r="B2021" s="21" t="s">
        <v>21768</v>
      </c>
      <c r="C2021" s="21" t="s">
        <v>11585</v>
      </c>
      <c r="D2021" s="21" t="s">
        <v>3251</v>
      </c>
      <c r="E2021" s="21" t="s">
        <v>11586</v>
      </c>
      <c r="F2021" s="20">
        <v>41779</v>
      </c>
      <c r="G2021" s="21" t="s">
        <v>3252</v>
      </c>
      <c r="H2021" t="s">
        <v>3214</v>
      </c>
      <c r="I2021" s="22">
        <v>-34974.699999999997</v>
      </c>
      <c r="J2021" s="22">
        <v>-34974.699999999997</v>
      </c>
    </row>
    <row r="2022" spans="1:10" x14ac:dyDescent="0.25">
      <c r="A2022" s="21" t="s">
        <v>9142</v>
      </c>
      <c r="B2022" s="21" t="s">
        <v>21768</v>
      </c>
      <c r="C2022" s="21" t="s">
        <v>11587</v>
      </c>
      <c r="D2022" s="21" t="s">
        <v>3253</v>
      </c>
      <c r="E2022" s="21" t="s">
        <v>11588</v>
      </c>
      <c r="F2022" s="20">
        <v>41779</v>
      </c>
      <c r="G2022" s="21" t="s">
        <v>3254</v>
      </c>
      <c r="H2022" t="s">
        <v>3255</v>
      </c>
      <c r="I2022" s="22">
        <v>-71019.72</v>
      </c>
      <c r="J2022" s="22">
        <v>-71019.72</v>
      </c>
    </row>
    <row r="2023" spans="1:10" x14ac:dyDescent="0.25">
      <c r="A2023" s="21" t="s">
        <v>9142</v>
      </c>
      <c r="B2023" s="21" t="s">
        <v>21768</v>
      </c>
      <c r="C2023" s="21" t="s">
        <v>11589</v>
      </c>
      <c r="D2023" s="21" t="s">
        <v>3256</v>
      </c>
      <c r="E2023" s="21" t="s">
        <v>11590</v>
      </c>
      <c r="F2023" s="20">
        <v>41779</v>
      </c>
      <c r="G2023" s="21" t="s">
        <v>3257</v>
      </c>
      <c r="H2023" t="s">
        <v>3258</v>
      </c>
      <c r="I2023" s="22">
        <v>-68389.740000000005</v>
      </c>
      <c r="J2023" s="22">
        <v>-68389.740000000005</v>
      </c>
    </row>
    <row r="2024" spans="1:10" x14ac:dyDescent="0.25">
      <c r="A2024" s="21" t="s">
        <v>9142</v>
      </c>
      <c r="B2024" s="21" t="s">
        <v>21768</v>
      </c>
      <c r="C2024" s="21" t="s">
        <v>11591</v>
      </c>
      <c r="D2024" s="21" t="s">
        <v>3259</v>
      </c>
      <c r="E2024" s="21" t="s">
        <v>11592</v>
      </c>
      <c r="F2024" s="20">
        <v>41779</v>
      </c>
      <c r="G2024" s="21" t="s">
        <v>3260</v>
      </c>
      <c r="H2024" t="s">
        <v>3261</v>
      </c>
      <c r="I2024" s="22">
        <v>-68389.740000000005</v>
      </c>
      <c r="J2024" s="22">
        <v>-68389.740000000005</v>
      </c>
    </row>
    <row r="2025" spans="1:10" x14ac:dyDescent="0.25">
      <c r="A2025" s="21" t="s">
        <v>9142</v>
      </c>
      <c r="B2025" s="21" t="s">
        <v>21768</v>
      </c>
      <c r="C2025" s="21" t="s">
        <v>11593</v>
      </c>
      <c r="D2025" s="21" t="s">
        <v>3262</v>
      </c>
      <c r="E2025" s="21" t="s">
        <v>11594</v>
      </c>
      <c r="F2025" s="20">
        <v>41779</v>
      </c>
      <c r="G2025" s="21" t="s">
        <v>3263</v>
      </c>
      <c r="H2025" t="s">
        <v>3264</v>
      </c>
      <c r="I2025" s="22">
        <v>-70096.460000000006</v>
      </c>
      <c r="J2025" s="22">
        <v>-70096.460000000006</v>
      </c>
    </row>
    <row r="2026" spans="1:10" x14ac:dyDescent="0.25">
      <c r="A2026" s="21" t="s">
        <v>9142</v>
      </c>
      <c r="B2026" s="21" t="s">
        <v>21768</v>
      </c>
      <c r="C2026" s="21" t="s">
        <v>11595</v>
      </c>
      <c r="D2026" s="21" t="s">
        <v>3265</v>
      </c>
      <c r="E2026" s="21" t="s">
        <v>11596</v>
      </c>
      <c r="F2026" s="20">
        <v>41779</v>
      </c>
      <c r="G2026" s="21" t="s">
        <v>3266</v>
      </c>
      <c r="H2026" t="s">
        <v>3267</v>
      </c>
      <c r="I2026" s="22">
        <v>-76548.399999999994</v>
      </c>
      <c r="J2026" s="22">
        <v>-76548.399999999994</v>
      </c>
    </row>
    <row r="2027" spans="1:10" x14ac:dyDescent="0.25">
      <c r="A2027" s="21" t="s">
        <v>9142</v>
      </c>
      <c r="B2027" s="21" t="s">
        <v>21768</v>
      </c>
      <c r="C2027" s="21" t="s">
        <v>11597</v>
      </c>
      <c r="D2027" s="21" t="s">
        <v>3268</v>
      </c>
      <c r="E2027" s="21" t="s">
        <v>11598</v>
      </c>
      <c r="F2027" s="20">
        <v>41779</v>
      </c>
      <c r="G2027" s="21" t="s">
        <v>3269</v>
      </c>
      <c r="H2027" t="s">
        <v>3270</v>
      </c>
      <c r="I2027" s="22">
        <v>-64443.82</v>
      </c>
      <c r="J2027" s="22">
        <v>-64443.82</v>
      </c>
    </row>
    <row r="2028" spans="1:10" x14ac:dyDescent="0.25">
      <c r="A2028" s="21" t="s">
        <v>9142</v>
      </c>
      <c r="B2028" s="21" t="s">
        <v>21768</v>
      </c>
      <c r="C2028" s="21" t="s">
        <v>11599</v>
      </c>
      <c r="D2028" s="21" t="s">
        <v>3271</v>
      </c>
      <c r="E2028" s="21" t="s">
        <v>11600</v>
      </c>
      <c r="F2028" s="20">
        <v>41779</v>
      </c>
      <c r="G2028" s="21" t="s">
        <v>3272</v>
      </c>
      <c r="H2028" t="s">
        <v>3273</v>
      </c>
      <c r="I2028" s="22">
        <v>-44718.48</v>
      </c>
      <c r="J2028" s="22">
        <v>-44718.48</v>
      </c>
    </row>
    <row r="2029" spans="1:10" x14ac:dyDescent="0.25">
      <c r="A2029" s="21" t="s">
        <v>9142</v>
      </c>
      <c r="B2029" s="21" t="s">
        <v>21768</v>
      </c>
      <c r="C2029" s="21" t="s">
        <v>11601</v>
      </c>
      <c r="D2029" s="21" t="s">
        <v>3274</v>
      </c>
      <c r="E2029" s="21" t="s">
        <v>11602</v>
      </c>
      <c r="F2029" s="20">
        <v>41779</v>
      </c>
      <c r="G2029" s="21" t="s">
        <v>3275</v>
      </c>
      <c r="H2029" t="s">
        <v>3276</v>
      </c>
      <c r="I2029" s="22">
        <v>-56391.54</v>
      </c>
      <c r="J2029" s="22">
        <v>-56391.54</v>
      </c>
    </row>
    <row r="2030" spans="1:10" x14ac:dyDescent="0.25">
      <c r="A2030" s="21" t="s">
        <v>9142</v>
      </c>
      <c r="B2030" s="21" t="s">
        <v>21768</v>
      </c>
      <c r="C2030" s="21" t="s">
        <v>11603</v>
      </c>
      <c r="D2030" s="21" t="s">
        <v>3277</v>
      </c>
      <c r="E2030" s="21" t="s">
        <v>11604</v>
      </c>
      <c r="F2030" s="20">
        <v>41779</v>
      </c>
      <c r="G2030" s="21" t="s">
        <v>3278</v>
      </c>
      <c r="H2030" t="s">
        <v>3279</v>
      </c>
      <c r="I2030" s="22">
        <v>-65990.100000000006</v>
      </c>
      <c r="J2030" s="22">
        <v>-65990.100000000006</v>
      </c>
    </row>
    <row r="2031" spans="1:10" x14ac:dyDescent="0.25">
      <c r="A2031" s="21" t="s">
        <v>9142</v>
      </c>
      <c r="B2031" s="21" t="s">
        <v>21768</v>
      </c>
      <c r="C2031" s="21" t="s">
        <v>11605</v>
      </c>
      <c r="D2031" s="21" t="s">
        <v>3280</v>
      </c>
      <c r="E2031" s="21" t="s">
        <v>11606</v>
      </c>
      <c r="F2031" s="20">
        <v>41779</v>
      </c>
      <c r="G2031" s="21" t="s">
        <v>3281</v>
      </c>
      <c r="H2031" t="s">
        <v>3282</v>
      </c>
      <c r="I2031" s="22">
        <v>-62390.64</v>
      </c>
      <c r="J2031" s="22">
        <v>-62390.64</v>
      </c>
    </row>
    <row r="2032" spans="1:10" x14ac:dyDescent="0.25">
      <c r="A2032" s="21" t="s">
        <v>9142</v>
      </c>
      <c r="B2032" s="21" t="s">
        <v>21768</v>
      </c>
      <c r="C2032" s="21" t="s">
        <v>11607</v>
      </c>
      <c r="D2032" s="21" t="s">
        <v>3283</v>
      </c>
      <c r="E2032" s="21" t="s">
        <v>11608</v>
      </c>
      <c r="F2032" s="20">
        <v>41779</v>
      </c>
      <c r="G2032" s="21" t="s">
        <v>3284</v>
      </c>
      <c r="H2032" t="s">
        <v>3285</v>
      </c>
      <c r="I2032" s="22">
        <v>-56391.54</v>
      </c>
      <c r="J2032" s="22">
        <v>-56391.54</v>
      </c>
    </row>
    <row r="2033" spans="1:10" x14ac:dyDescent="0.25">
      <c r="A2033" s="21" t="s">
        <v>9142</v>
      </c>
      <c r="B2033" s="21" t="s">
        <v>21768</v>
      </c>
      <c r="C2033" s="21" t="s">
        <v>11609</v>
      </c>
      <c r="D2033" s="21" t="s">
        <v>3286</v>
      </c>
      <c r="E2033" s="21" t="s">
        <v>11610</v>
      </c>
      <c r="F2033" s="20">
        <v>41779</v>
      </c>
      <c r="G2033" s="21" t="s">
        <v>3287</v>
      </c>
      <c r="H2033" t="s">
        <v>3288</v>
      </c>
      <c r="I2033" s="22">
        <v>-63590.46</v>
      </c>
      <c r="J2033" s="22">
        <v>-63590.46</v>
      </c>
    </row>
    <row r="2034" spans="1:10" x14ac:dyDescent="0.25">
      <c r="A2034" s="21" t="s">
        <v>9142</v>
      </c>
      <c r="B2034" s="21" t="s">
        <v>21768</v>
      </c>
      <c r="C2034" s="21" t="s">
        <v>11611</v>
      </c>
      <c r="D2034" s="21" t="s">
        <v>3289</v>
      </c>
      <c r="E2034" s="21" t="s">
        <v>11612</v>
      </c>
      <c r="F2034" s="20">
        <v>41779</v>
      </c>
      <c r="G2034" s="21" t="s">
        <v>3290</v>
      </c>
      <c r="H2034" t="s">
        <v>3291</v>
      </c>
      <c r="I2034" s="22">
        <v>-71269.2</v>
      </c>
      <c r="J2034" s="22">
        <v>-71269.2</v>
      </c>
    </row>
    <row r="2035" spans="1:10" x14ac:dyDescent="0.25">
      <c r="A2035" s="21" t="s">
        <v>9142</v>
      </c>
      <c r="B2035" s="21" t="s">
        <v>21768</v>
      </c>
      <c r="C2035" s="21" t="s">
        <v>11613</v>
      </c>
      <c r="D2035" s="21" t="s">
        <v>3292</v>
      </c>
      <c r="E2035" s="21" t="s">
        <v>11614</v>
      </c>
      <c r="F2035" s="20">
        <v>41779</v>
      </c>
      <c r="G2035" s="21" t="s">
        <v>3293</v>
      </c>
      <c r="H2035" t="s">
        <v>3294</v>
      </c>
      <c r="I2035" s="22">
        <v>-38624.58</v>
      </c>
      <c r="J2035" s="22">
        <v>-38624.58</v>
      </c>
    </row>
    <row r="2036" spans="1:10" x14ac:dyDescent="0.25">
      <c r="A2036" s="21" t="s">
        <v>9142</v>
      </c>
      <c r="B2036" s="21" t="s">
        <v>21768</v>
      </c>
      <c r="C2036" s="21" t="s">
        <v>11615</v>
      </c>
      <c r="D2036" s="21" t="s">
        <v>3295</v>
      </c>
      <c r="E2036" s="21" t="s">
        <v>11616</v>
      </c>
      <c r="F2036" s="20">
        <v>41779</v>
      </c>
      <c r="G2036" s="21" t="s">
        <v>3296</v>
      </c>
      <c r="H2036" t="s">
        <v>3297</v>
      </c>
      <c r="I2036" s="22">
        <v>-81540.78</v>
      </c>
      <c r="J2036" s="22">
        <v>-81540.78</v>
      </c>
    </row>
    <row r="2037" spans="1:10" x14ac:dyDescent="0.25">
      <c r="A2037" s="21" t="s">
        <v>9142</v>
      </c>
      <c r="B2037" s="21" t="s">
        <v>21768</v>
      </c>
      <c r="C2037" s="21" t="s">
        <v>11617</v>
      </c>
      <c r="D2037" s="21" t="s">
        <v>3298</v>
      </c>
      <c r="E2037" s="21" t="s">
        <v>11618</v>
      </c>
      <c r="F2037" s="20">
        <v>41779</v>
      </c>
      <c r="G2037" s="21" t="s">
        <v>3299</v>
      </c>
      <c r="H2037" t="s">
        <v>3300</v>
      </c>
      <c r="I2037" s="22">
        <v>-57591.360000000001</v>
      </c>
      <c r="J2037" s="22">
        <v>-57591.360000000001</v>
      </c>
    </row>
    <row r="2038" spans="1:10" x14ac:dyDescent="0.25">
      <c r="A2038" s="21" t="s">
        <v>9142</v>
      </c>
      <c r="B2038" s="21" t="s">
        <v>21768</v>
      </c>
      <c r="C2038" s="21" t="s">
        <v>11619</v>
      </c>
      <c r="D2038" s="21" t="s">
        <v>3301</v>
      </c>
      <c r="E2038" s="21" t="s">
        <v>11620</v>
      </c>
      <c r="F2038" s="20">
        <v>41779</v>
      </c>
      <c r="G2038" s="21" t="s">
        <v>3302</v>
      </c>
      <c r="H2038" t="s">
        <v>3303</v>
      </c>
      <c r="I2038" s="22">
        <v>-63590.46</v>
      </c>
      <c r="J2038" s="22">
        <v>-63590.46</v>
      </c>
    </row>
    <row r="2039" spans="1:10" x14ac:dyDescent="0.25">
      <c r="A2039" s="21" t="s">
        <v>9142</v>
      </c>
      <c r="B2039" s="21" t="s">
        <v>21768</v>
      </c>
      <c r="C2039" s="21" t="s">
        <v>11621</v>
      </c>
      <c r="D2039" s="21" t="s">
        <v>3304</v>
      </c>
      <c r="E2039" s="21" t="s">
        <v>11622</v>
      </c>
      <c r="F2039" s="20">
        <v>41779</v>
      </c>
      <c r="G2039" s="21" t="s">
        <v>3305</v>
      </c>
      <c r="H2039" t="s">
        <v>3306</v>
      </c>
      <c r="I2039" s="22">
        <v>-57591.360000000001</v>
      </c>
      <c r="J2039" s="22">
        <v>-57591.360000000001</v>
      </c>
    </row>
    <row r="2040" spans="1:10" x14ac:dyDescent="0.25">
      <c r="A2040" s="21" t="s">
        <v>9142</v>
      </c>
      <c r="B2040" s="21" t="s">
        <v>21768</v>
      </c>
      <c r="C2040" s="21" t="s">
        <v>11623</v>
      </c>
      <c r="D2040" s="21" t="s">
        <v>3307</v>
      </c>
      <c r="E2040" s="21" t="s">
        <v>11624</v>
      </c>
      <c r="F2040" s="20">
        <v>41779</v>
      </c>
      <c r="G2040" s="21" t="s">
        <v>3308</v>
      </c>
      <c r="H2040" t="s">
        <v>3309</v>
      </c>
      <c r="I2040" s="22">
        <v>-75228.600000000006</v>
      </c>
      <c r="J2040" s="22">
        <v>-75228.600000000006</v>
      </c>
    </row>
    <row r="2041" spans="1:10" x14ac:dyDescent="0.25">
      <c r="A2041" s="21" t="s">
        <v>9142</v>
      </c>
      <c r="B2041" s="21" t="s">
        <v>21768</v>
      </c>
      <c r="C2041" s="21" t="s">
        <v>11625</v>
      </c>
      <c r="D2041" s="21" t="s">
        <v>3310</v>
      </c>
      <c r="E2041" s="21" t="s">
        <v>11626</v>
      </c>
      <c r="F2041" s="20">
        <v>41779</v>
      </c>
      <c r="G2041" s="21" t="s">
        <v>3311</v>
      </c>
      <c r="H2041" t="s">
        <v>3312</v>
      </c>
      <c r="I2041" s="22">
        <v>-56391.54</v>
      </c>
      <c r="J2041" s="22">
        <v>-56391.54</v>
      </c>
    </row>
    <row r="2042" spans="1:10" x14ac:dyDescent="0.25">
      <c r="A2042" s="21" t="s">
        <v>9142</v>
      </c>
      <c r="B2042" s="21" t="s">
        <v>21768</v>
      </c>
      <c r="C2042" s="21" t="s">
        <v>11627</v>
      </c>
      <c r="D2042" s="21" t="s">
        <v>3313</v>
      </c>
      <c r="E2042" s="21" t="s">
        <v>11628</v>
      </c>
      <c r="F2042" s="20">
        <v>41779</v>
      </c>
      <c r="G2042" s="21" t="s">
        <v>3314</v>
      </c>
      <c r="H2042" t="s">
        <v>3315</v>
      </c>
      <c r="I2042" s="22">
        <v>-57591.360000000001</v>
      </c>
      <c r="J2042" s="22">
        <v>-57591.360000000001</v>
      </c>
    </row>
    <row r="2043" spans="1:10" x14ac:dyDescent="0.25">
      <c r="A2043" s="21" t="s">
        <v>9142</v>
      </c>
      <c r="B2043" s="21" t="s">
        <v>21768</v>
      </c>
      <c r="C2043" s="21" t="s">
        <v>11629</v>
      </c>
      <c r="D2043" s="21" t="s">
        <v>3316</v>
      </c>
      <c r="E2043" s="21" t="s">
        <v>11630</v>
      </c>
      <c r="F2043" s="20">
        <v>41779</v>
      </c>
      <c r="G2043" s="21" t="s">
        <v>3317</v>
      </c>
      <c r="H2043" t="s">
        <v>3318</v>
      </c>
      <c r="I2043" s="22">
        <v>-55191.72</v>
      </c>
      <c r="J2043" s="22">
        <v>-55191.72</v>
      </c>
    </row>
    <row r="2044" spans="1:10" x14ac:dyDescent="0.25">
      <c r="A2044" s="21" t="s">
        <v>9142</v>
      </c>
      <c r="B2044" s="21" t="s">
        <v>21768</v>
      </c>
      <c r="C2044" s="21" t="s">
        <v>11631</v>
      </c>
      <c r="D2044" s="21" t="s">
        <v>3319</v>
      </c>
      <c r="E2044" s="21" t="s">
        <v>11632</v>
      </c>
      <c r="F2044" s="20">
        <v>41779</v>
      </c>
      <c r="G2044" s="21" t="s">
        <v>3320</v>
      </c>
      <c r="H2044" t="s">
        <v>3294</v>
      </c>
      <c r="I2044" s="22">
        <v>-38624.58</v>
      </c>
      <c r="J2044" s="22">
        <v>-38624.58</v>
      </c>
    </row>
    <row r="2045" spans="1:10" x14ac:dyDescent="0.25">
      <c r="A2045" s="21" t="s">
        <v>9142</v>
      </c>
      <c r="B2045" s="21" t="s">
        <v>21768</v>
      </c>
      <c r="C2045" s="21" t="s">
        <v>11633</v>
      </c>
      <c r="D2045" s="21" t="s">
        <v>3321</v>
      </c>
      <c r="E2045" s="21" t="s">
        <v>11634</v>
      </c>
      <c r="F2045" s="20">
        <v>41779</v>
      </c>
      <c r="G2045" s="21" t="s">
        <v>3322</v>
      </c>
      <c r="H2045" t="s">
        <v>3323</v>
      </c>
      <c r="I2045" s="22">
        <v>-76548.399999999994</v>
      </c>
      <c r="J2045" s="22">
        <v>-76548.399999999994</v>
      </c>
    </row>
    <row r="2046" spans="1:10" x14ac:dyDescent="0.25">
      <c r="A2046" s="21" t="s">
        <v>9142</v>
      </c>
      <c r="B2046" s="21" t="s">
        <v>21768</v>
      </c>
      <c r="C2046" s="21" t="s">
        <v>11635</v>
      </c>
      <c r="D2046" s="21" t="s">
        <v>3324</v>
      </c>
      <c r="E2046" s="21" t="s">
        <v>11636</v>
      </c>
      <c r="F2046" s="20">
        <v>41779</v>
      </c>
      <c r="G2046" s="21" t="s">
        <v>3325</v>
      </c>
      <c r="H2046" t="s">
        <v>3326</v>
      </c>
      <c r="I2046" s="22">
        <v>-57591.360000000001</v>
      </c>
      <c r="J2046" s="22">
        <v>-57591.360000000001</v>
      </c>
    </row>
    <row r="2047" spans="1:10" x14ac:dyDescent="0.25">
      <c r="A2047" s="21" t="s">
        <v>9142</v>
      </c>
      <c r="B2047" s="21" t="s">
        <v>21768</v>
      </c>
      <c r="C2047" s="21" t="s">
        <v>11637</v>
      </c>
      <c r="D2047" s="21" t="s">
        <v>3327</v>
      </c>
      <c r="E2047" s="21" t="s">
        <v>11638</v>
      </c>
      <c r="F2047" s="20">
        <v>41779</v>
      </c>
      <c r="G2047" s="21" t="s">
        <v>3328</v>
      </c>
      <c r="H2047" t="s">
        <v>3329</v>
      </c>
      <c r="I2047" s="22">
        <v>-83400.800000000003</v>
      </c>
      <c r="J2047" s="22">
        <v>-83400.800000000003</v>
      </c>
    </row>
    <row r="2048" spans="1:10" x14ac:dyDescent="0.25">
      <c r="A2048" s="21" t="s">
        <v>9142</v>
      </c>
      <c r="B2048" s="21" t="s">
        <v>21768</v>
      </c>
      <c r="C2048" s="21" t="s">
        <v>11639</v>
      </c>
      <c r="D2048" s="21" t="s">
        <v>3330</v>
      </c>
      <c r="E2048" s="21" t="s">
        <v>11640</v>
      </c>
      <c r="F2048" s="20">
        <v>41779</v>
      </c>
      <c r="G2048" s="21" t="s">
        <v>3331</v>
      </c>
      <c r="H2048" t="s">
        <v>3332</v>
      </c>
      <c r="I2048" s="22">
        <v>-59991</v>
      </c>
      <c r="J2048" s="22">
        <v>-59991</v>
      </c>
    </row>
    <row r="2049" spans="1:10" x14ac:dyDescent="0.25">
      <c r="A2049" s="21" t="s">
        <v>9142</v>
      </c>
      <c r="B2049" s="21" t="s">
        <v>21768</v>
      </c>
      <c r="C2049" s="21" t="s">
        <v>11641</v>
      </c>
      <c r="D2049" s="21" t="s">
        <v>3333</v>
      </c>
      <c r="E2049" s="21" t="s">
        <v>11642</v>
      </c>
      <c r="F2049" s="20">
        <v>41779</v>
      </c>
      <c r="G2049" s="21" t="s">
        <v>3334</v>
      </c>
      <c r="H2049" t="s">
        <v>3335</v>
      </c>
      <c r="I2049" s="22">
        <v>-59991</v>
      </c>
      <c r="J2049" s="22">
        <v>-59991</v>
      </c>
    </row>
    <row r="2050" spans="1:10" x14ac:dyDescent="0.25">
      <c r="A2050" s="21" t="s">
        <v>9142</v>
      </c>
      <c r="B2050" s="21" t="s">
        <v>21768</v>
      </c>
      <c r="C2050" s="21" t="s">
        <v>11643</v>
      </c>
      <c r="D2050" s="21" t="s">
        <v>3336</v>
      </c>
      <c r="E2050" s="21" t="s">
        <v>11644</v>
      </c>
      <c r="F2050" s="20">
        <v>41780</v>
      </c>
      <c r="G2050" s="21" t="s">
        <v>3337</v>
      </c>
      <c r="H2050" t="s">
        <v>3338</v>
      </c>
      <c r="I2050" s="22">
        <v>-27595.86</v>
      </c>
      <c r="J2050" s="22">
        <v>-27595.86</v>
      </c>
    </row>
    <row r="2051" spans="1:10" x14ac:dyDescent="0.25">
      <c r="A2051" s="21" t="s">
        <v>9142</v>
      </c>
      <c r="B2051" s="21" t="s">
        <v>21768</v>
      </c>
      <c r="C2051" s="21" t="s">
        <v>11645</v>
      </c>
      <c r="D2051" s="21" t="s">
        <v>3339</v>
      </c>
      <c r="E2051" s="21" t="s">
        <v>11646</v>
      </c>
      <c r="F2051" s="20">
        <v>41780</v>
      </c>
      <c r="G2051" s="21" t="s">
        <v>3340</v>
      </c>
      <c r="H2051" t="s">
        <v>3341</v>
      </c>
      <c r="I2051" s="22">
        <v>-28195.77</v>
      </c>
      <c r="J2051" s="22">
        <v>-28195.77</v>
      </c>
    </row>
    <row r="2052" spans="1:10" x14ac:dyDescent="0.25">
      <c r="A2052" s="21" t="s">
        <v>9142</v>
      </c>
      <c r="B2052" s="21" t="s">
        <v>21768</v>
      </c>
      <c r="C2052" s="21" t="s">
        <v>11647</v>
      </c>
      <c r="D2052" s="21" t="s">
        <v>3342</v>
      </c>
      <c r="E2052" s="21" t="s">
        <v>11648</v>
      </c>
      <c r="F2052" s="20">
        <v>41780</v>
      </c>
      <c r="G2052" s="21" t="s">
        <v>3343</v>
      </c>
      <c r="H2052" t="s">
        <v>3344</v>
      </c>
      <c r="I2052" s="22">
        <v>-27595.86</v>
      </c>
      <c r="J2052" s="22">
        <v>-27595.86</v>
      </c>
    </row>
    <row r="2053" spans="1:10" x14ac:dyDescent="0.25">
      <c r="A2053" s="21" t="s">
        <v>9142</v>
      </c>
      <c r="B2053" s="21" t="s">
        <v>21768</v>
      </c>
      <c r="C2053" s="21" t="s">
        <v>11649</v>
      </c>
      <c r="D2053" s="21" t="s">
        <v>3345</v>
      </c>
      <c r="E2053" s="21" t="s">
        <v>11650</v>
      </c>
      <c r="F2053" s="20">
        <v>41780</v>
      </c>
      <c r="G2053" s="21" t="s">
        <v>3346</v>
      </c>
      <c r="H2053" t="s">
        <v>3347</v>
      </c>
      <c r="I2053" s="22">
        <v>-32395.14</v>
      </c>
      <c r="J2053" s="22">
        <v>-32395.14</v>
      </c>
    </row>
    <row r="2054" spans="1:10" x14ac:dyDescent="0.25">
      <c r="A2054" s="21" t="s">
        <v>9142</v>
      </c>
      <c r="B2054" s="21" t="s">
        <v>21768</v>
      </c>
      <c r="C2054" s="21" t="s">
        <v>11651</v>
      </c>
      <c r="D2054" s="21" t="s">
        <v>3348</v>
      </c>
      <c r="E2054" s="21" t="s">
        <v>11652</v>
      </c>
      <c r="F2054" s="20">
        <v>41780</v>
      </c>
      <c r="G2054" s="21" t="s">
        <v>3349</v>
      </c>
      <c r="H2054" t="s">
        <v>3350</v>
      </c>
      <c r="I2054" s="22">
        <v>-23396.49</v>
      </c>
      <c r="J2054" s="22">
        <v>-23396.49</v>
      </c>
    </row>
    <row r="2055" spans="1:10" x14ac:dyDescent="0.25">
      <c r="A2055" s="21" t="s">
        <v>9142</v>
      </c>
      <c r="B2055" s="21" t="s">
        <v>21768</v>
      </c>
      <c r="C2055" s="21" t="s">
        <v>11653</v>
      </c>
      <c r="D2055" s="21" t="s">
        <v>3351</v>
      </c>
      <c r="E2055" s="21" t="s">
        <v>11654</v>
      </c>
      <c r="F2055" s="20">
        <v>41780</v>
      </c>
      <c r="G2055" s="21" t="s">
        <v>3352</v>
      </c>
      <c r="H2055" t="s">
        <v>3353</v>
      </c>
      <c r="I2055" s="22">
        <v>-28195.77</v>
      </c>
      <c r="J2055" s="22">
        <v>-28195.77</v>
      </c>
    </row>
    <row r="2056" spans="1:10" x14ac:dyDescent="0.25">
      <c r="A2056" s="21" t="s">
        <v>9142</v>
      </c>
      <c r="B2056" s="21" t="s">
        <v>21768</v>
      </c>
      <c r="C2056" s="21" t="s">
        <v>11655</v>
      </c>
      <c r="D2056" s="21" t="s">
        <v>3354</v>
      </c>
      <c r="E2056" s="21" t="s">
        <v>11656</v>
      </c>
      <c r="F2056" s="20">
        <v>41780</v>
      </c>
      <c r="G2056" s="21" t="s">
        <v>3355</v>
      </c>
      <c r="H2056" t="s">
        <v>3356</v>
      </c>
      <c r="I2056" s="22">
        <v>-32395.14</v>
      </c>
      <c r="J2056" s="22">
        <v>-32395.14</v>
      </c>
    </row>
    <row r="2057" spans="1:10" x14ac:dyDescent="0.25">
      <c r="A2057" s="21" t="s">
        <v>9142</v>
      </c>
      <c r="B2057" s="21" t="s">
        <v>21768</v>
      </c>
      <c r="C2057" s="21" t="s">
        <v>11657</v>
      </c>
      <c r="D2057" s="21" t="s">
        <v>3357</v>
      </c>
      <c r="E2057" s="21" t="s">
        <v>11658</v>
      </c>
      <c r="F2057" s="20">
        <v>41780</v>
      </c>
      <c r="G2057" s="21" t="s">
        <v>3358</v>
      </c>
      <c r="H2057" t="s">
        <v>3359</v>
      </c>
      <c r="I2057" s="22">
        <v>-28795.68</v>
      </c>
      <c r="J2057" s="22">
        <v>-28795.68</v>
      </c>
    </row>
    <row r="2058" spans="1:10" x14ac:dyDescent="0.25">
      <c r="A2058" s="21" t="s">
        <v>9142</v>
      </c>
      <c r="B2058" s="21" t="s">
        <v>21768</v>
      </c>
      <c r="C2058" s="21" t="s">
        <v>11659</v>
      </c>
      <c r="D2058" s="21" t="s">
        <v>3360</v>
      </c>
      <c r="E2058" s="21" t="s">
        <v>11660</v>
      </c>
      <c r="F2058" s="20">
        <v>41780</v>
      </c>
      <c r="G2058" s="21" t="s">
        <v>3361</v>
      </c>
      <c r="H2058" t="s">
        <v>3359</v>
      </c>
      <c r="I2058" s="22">
        <v>-34332.959999999999</v>
      </c>
      <c r="J2058" s="22">
        <v>-34332.959999999999</v>
      </c>
    </row>
    <row r="2059" spans="1:10" x14ac:dyDescent="0.25">
      <c r="A2059" s="21" t="s">
        <v>9142</v>
      </c>
      <c r="B2059" s="21" t="s">
        <v>21768</v>
      </c>
      <c r="C2059" s="21" t="s">
        <v>11661</v>
      </c>
      <c r="D2059" s="21" t="s">
        <v>3362</v>
      </c>
      <c r="E2059" s="21" t="s">
        <v>11662</v>
      </c>
      <c r="F2059" s="20">
        <v>41780</v>
      </c>
      <c r="G2059" s="21" t="s">
        <v>3363</v>
      </c>
      <c r="H2059" t="s">
        <v>3364</v>
      </c>
      <c r="I2059" s="22">
        <v>-64790.28</v>
      </c>
      <c r="J2059" s="22">
        <v>-64790.28</v>
      </c>
    </row>
    <row r="2060" spans="1:10" x14ac:dyDescent="0.25">
      <c r="A2060" s="21" t="s">
        <v>9142</v>
      </c>
      <c r="B2060" s="21" t="s">
        <v>21768</v>
      </c>
      <c r="C2060" s="21" t="s">
        <v>11663</v>
      </c>
      <c r="D2060" s="21" t="s">
        <v>3365</v>
      </c>
      <c r="E2060" s="21" t="s">
        <v>11664</v>
      </c>
      <c r="F2060" s="20">
        <v>41780</v>
      </c>
      <c r="G2060" s="21" t="s">
        <v>3366</v>
      </c>
      <c r="H2060" t="s">
        <v>3367</v>
      </c>
      <c r="I2060" s="22">
        <v>-28795.68</v>
      </c>
      <c r="J2060" s="22">
        <v>-28795.68</v>
      </c>
    </row>
    <row r="2061" spans="1:10" x14ac:dyDescent="0.25">
      <c r="A2061" s="21" t="s">
        <v>9142</v>
      </c>
      <c r="B2061" s="21" t="s">
        <v>21768</v>
      </c>
      <c r="C2061" s="21" t="s">
        <v>11155</v>
      </c>
      <c r="D2061" s="21" t="s">
        <v>2646</v>
      </c>
      <c r="E2061" s="21" t="s">
        <v>11665</v>
      </c>
      <c r="F2061" s="20">
        <v>41780</v>
      </c>
      <c r="G2061" s="21" t="s">
        <v>3368</v>
      </c>
      <c r="H2061" t="s">
        <v>3369</v>
      </c>
      <c r="I2061" s="22">
        <v>-38274.199999999997</v>
      </c>
      <c r="J2061" s="22">
        <v>-38274.199999999997</v>
      </c>
    </row>
    <row r="2062" spans="1:10" x14ac:dyDescent="0.25">
      <c r="A2062" s="21" t="s">
        <v>9142</v>
      </c>
      <c r="B2062" s="21" t="s">
        <v>21768</v>
      </c>
      <c r="C2062" s="21" t="s">
        <v>11666</v>
      </c>
      <c r="D2062" s="21" t="s">
        <v>3370</v>
      </c>
      <c r="E2062" s="21" t="s">
        <v>11667</v>
      </c>
      <c r="F2062" s="20">
        <v>41780</v>
      </c>
      <c r="G2062" s="21" t="s">
        <v>3371</v>
      </c>
      <c r="H2062" t="s">
        <v>3367</v>
      </c>
      <c r="I2062" s="22">
        <v>-28795.68</v>
      </c>
      <c r="J2062" s="22">
        <v>-28795.68</v>
      </c>
    </row>
    <row r="2063" spans="1:10" x14ac:dyDescent="0.25">
      <c r="A2063" s="21" t="s">
        <v>9142</v>
      </c>
      <c r="B2063" s="21" t="s">
        <v>21768</v>
      </c>
      <c r="C2063" s="21" t="s">
        <v>11668</v>
      </c>
      <c r="D2063" s="21" t="s">
        <v>3372</v>
      </c>
      <c r="E2063" s="21" t="s">
        <v>11669</v>
      </c>
      <c r="F2063" s="20">
        <v>41780</v>
      </c>
      <c r="G2063" s="21" t="s">
        <v>3373</v>
      </c>
      <c r="H2063" t="s">
        <v>3369</v>
      </c>
      <c r="I2063" s="22">
        <v>-38274.199999999997</v>
      </c>
      <c r="J2063" s="22">
        <v>-38274.199999999997</v>
      </c>
    </row>
    <row r="2064" spans="1:10" x14ac:dyDescent="0.25">
      <c r="A2064" s="21" t="s">
        <v>9142</v>
      </c>
      <c r="B2064" s="21" t="s">
        <v>21768</v>
      </c>
      <c r="C2064" s="21" t="s">
        <v>11670</v>
      </c>
      <c r="D2064" s="21" t="s">
        <v>3374</v>
      </c>
      <c r="E2064" s="21" t="s">
        <v>11671</v>
      </c>
      <c r="F2064" s="20">
        <v>41780</v>
      </c>
      <c r="G2064" s="21" t="s">
        <v>3375</v>
      </c>
      <c r="H2064" t="s">
        <v>3376</v>
      </c>
      <c r="I2064" s="22">
        <v>-28795.68</v>
      </c>
      <c r="J2064" s="22">
        <v>-28795.68</v>
      </c>
    </row>
    <row r="2065" spans="1:10" x14ac:dyDescent="0.25">
      <c r="A2065" s="21" t="s">
        <v>9142</v>
      </c>
      <c r="B2065" s="21" t="s">
        <v>21768</v>
      </c>
      <c r="C2065" s="21" t="s">
        <v>11672</v>
      </c>
      <c r="D2065" s="21" t="s">
        <v>3377</v>
      </c>
      <c r="E2065" s="21" t="s">
        <v>11673</v>
      </c>
      <c r="F2065" s="20">
        <v>41780</v>
      </c>
      <c r="G2065" s="21" t="s">
        <v>3378</v>
      </c>
      <c r="H2065" t="s">
        <v>3379</v>
      </c>
      <c r="I2065" s="22">
        <v>-38274.199999999997</v>
      </c>
      <c r="J2065" s="22">
        <v>-38274.199999999997</v>
      </c>
    </row>
    <row r="2066" spans="1:10" x14ac:dyDescent="0.25">
      <c r="A2066" s="21" t="s">
        <v>9142</v>
      </c>
      <c r="B2066" s="21" t="s">
        <v>21768</v>
      </c>
      <c r="C2066" s="21" t="s">
        <v>11674</v>
      </c>
      <c r="D2066" s="21" t="s">
        <v>3380</v>
      </c>
      <c r="E2066" s="21" t="s">
        <v>11675</v>
      </c>
      <c r="F2066" s="20">
        <v>41780</v>
      </c>
      <c r="G2066" s="21" t="s">
        <v>3381</v>
      </c>
      <c r="H2066" t="s">
        <v>3379</v>
      </c>
      <c r="I2066" s="22">
        <v>-38274.199999999997</v>
      </c>
      <c r="J2066" s="22">
        <v>-38274.199999999997</v>
      </c>
    </row>
    <row r="2067" spans="1:10" x14ac:dyDescent="0.25">
      <c r="A2067" s="21" t="s">
        <v>9142</v>
      </c>
      <c r="B2067" s="21" t="s">
        <v>21768</v>
      </c>
      <c r="C2067" s="21" t="s">
        <v>11676</v>
      </c>
      <c r="D2067" s="21" t="s">
        <v>3382</v>
      </c>
      <c r="E2067" s="21" t="s">
        <v>11677</v>
      </c>
      <c r="F2067" s="20">
        <v>41780</v>
      </c>
      <c r="G2067" s="21" t="s">
        <v>3383</v>
      </c>
      <c r="H2067" t="s">
        <v>3384</v>
      </c>
      <c r="I2067" s="22">
        <v>-28195.77</v>
      </c>
      <c r="J2067" s="22">
        <v>-28195.77</v>
      </c>
    </row>
    <row r="2068" spans="1:10" x14ac:dyDescent="0.25">
      <c r="A2068" s="21" t="s">
        <v>9142</v>
      </c>
      <c r="B2068" s="21" t="s">
        <v>21768</v>
      </c>
      <c r="C2068" s="21" t="s">
        <v>11678</v>
      </c>
      <c r="D2068" s="21" t="s">
        <v>3385</v>
      </c>
      <c r="E2068" s="21" t="s">
        <v>11679</v>
      </c>
      <c r="F2068" s="20">
        <v>41780</v>
      </c>
      <c r="G2068" s="21" t="s">
        <v>3386</v>
      </c>
      <c r="H2068" t="s">
        <v>3387</v>
      </c>
      <c r="I2068" s="22">
        <v>-28195.77</v>
      </c>
      <c r="J2068" s="22">
        <v>-28195.77</v>
      </c>
    </row>
    <row r="2069" spans="1:10" x14ac:dyDescent="0.25">
      <c r="A2069" s="21" t="s">
        <v>9142</v>
      </c>
      <c r="B2069" s="21" t="s">
        <v>21768</v>
      </c>
      <c r="C2069" s="21" t="s">
        <v>11680</v>
      </c>
      <c r="D2069" s="21" t="s">
        <v>3388</v>
      </c>
      <c r="E2069" s="21" t="s">
        <v>11681</v>
      </c>
      <c r="F2069" s="20">
        <v>41780</v>
      </c>
      <c r="G2069" s="21" t="s">
        <v>3389</v>
      </c>
      <c r="H2069" t="s">
        <v>3390</v>
      </c>
      <c r="I2069" s="22">
        <v>-36294.5</v>
      </c>
      <c r="J2069" s="22">
        <v>-36294.5</v>
      </c>
    </row>
    <row r="2070" spans="1:10" x14ac:dyDescent="0.25">
      <c r="A2070" s="21" t="s">
        <v>9142</v>
      </c>
      <c r="B2070" s="21" t="s">
        <v>21768</v>
      </c>
      <c r="C2070" s="21" t="s">
        <v>11682</v>
      </c>
      <c r="D2070" s="21" t="s">
        <v>3391</v>
      </c>
      <c r="E2070" s="21" t="s">
        <v>11683</v>
      </c>
      <c r="F2070" s="20">
        <v>41780</v>
      </c>
      <c r="G2070" s="21" t="s">
        <v>3392</v>
      </c>
      <c r="H2070" t="s">
        <v>3393</v>
      </c>
      <c r="I2070" s="22">
        <v>-36294.5</v>
      </c>
      <c r="J2070" s="22">
        <v>-36294.5</v>
      </c>
    </row>
    <row r="2071" spans="1:10" x14ac:dyDescent="0.25">
      <c r="A2071" s="21" t="s">
        <v>9142</v>
      </c>
      <c r="B2071" s="21" t="s">
        <v>21768</v>
      </c>
      <c r="C2071" s="21" t="s">
        <v>11684</v>
      </c>
      <c r="D2071" s="21" t="s">
        <v>3394</v>
      </c>
      <c r="E2071" s="21" t="s">
        <v>11685</v>
      </c>
      <c r="F2071" s="20">
        <v>41780</v>
      </c>
      <c r="G2071" s="21" t="s">
        <v>3395</v>
      </c>
      <c r="H2071" t="s">
        <v>3396</v>
      </c>
      <c r="I2071" s="22">
        <v>-71019.72</v>
      </c>
      <c r="J2071" s="22">
        <v>-71019.72</v>
      </c>
    </row>
    <row r="2072" spans="1:10" x14ac:dyDescent="0.25">
      <c r="A2072" s="21" t="s">
        <v>9142</v>
      </c>
      <c r="B2072" s="21" t="s">
        <v>21768</v>
      </c>
      <c r="C2072" s="21" t="s">
        <v>11686</v>
      </c>
      <c r="D2072" s="21" t="s">
        <v>3397</v>
      </c>
      <c r="E2072" s="21" t="s">
        <v>11687</v>
      </c>
      <c r="F2072" s="20">
        <v>41780</v>
      </c>
      <c r="G2072" s="21" t="s">
        <v>3398</v>
      </c>
      <c r="H2072" t="s">
        <v>3399</v>
      </c>
      <c r="I2072" s="22">
        <v>-40770.39</v>
      </c>
      <c r="J2072" s="22">
        <v>-40770.39</v>
      </c>
    </row>
    <row r="2073" spans="1:10" x14ac:dyDescent="0.25">
      <c r="A2073" s="21" t="s">
        <v>9142</v>
      </c>
      <c r="B2073" s="21" t="s">
        <v>21768</v>
      </c>
      <c r="C2073" s="21" t="s">
        <v>11688</v>
      </c>
      <c r="D2073" s="21" t="s">
        <v>3400</v>
      </c>
      <c r="E2073" s="21" t="s">
        <v>11689</v>
      </c>
      <c r="F2073" s="20">
        <v>41780</v>
      </c>
      <c r="G2073" s="21" t="s">
        <v>3401</v>
      </c>
      <c r="H2073" t="s">
        <v>3402</v>
      </c>
      <c r="I2073" s="22">
        <v>-33617.69</v>
      </c>
      <c r="J2073" s="22">
        <v>-33617.69</v>
      </c>
    </row>
    <row r="2074" spans="1:10" x14ac:dyDescent="0.25">
      <c r="A2074" s="21" t="s">
        <v>9142</v>
      </c>
      <c r="B2074" s="21" t="s">
        <v>21768</v>
      </c>
      <c r="C2074" s="21" t="s">
        <v>11690</v>
      </c>
      <c r="D2074" s="21" t="s">
        <v>3403</v>
      </c>
      <c r="E2074" s="21" t="s">
        <v>11691</v>
      </c>
      <c r="F2074" s="20">
        <v>41780</v>
      </c>
      <c r="G2074" s="21" t="s">
        <v>3404</v>
      </c>
      <c r="H2074" t="s">
        <v>3405</v>
      </c>
      <c r="I2074" s="22">
        <v>-34194.870000000003</v>
      </c>
      <c r="J2074" s="22">
        <v>-34194.870000000003</v>
      </c>
    </row>
    <row r="2075" spans="1:10" x14ac:dyDescent="0.25">
      <c r="A2075" s="21" t="s">
        <v>8740</v>
      </c>
      <c r="B2075" s="21" t="s">
        <v>21768</v>
      </c>
      <c r="C2075" s="21" t="s">
        <v>3407</v>
      </c>
      <c r="D2075" s="21" t="s">
        <v>3406</v>
      </c>
      <c r="E2075" s="21" t="s">
        <v>11692</v>
      </c>
      <c r="F2075" s="20">
        <v>41780</v>
      </c>
      <c r="G2075" s="21" t="s">
        <v>3408</v>
      </c>
      <c r="H2075" t="s">
        <v>3408</v>
      </c>
      <c r="I2075" s="22">
        <v>438950.28</v>
      </c>
      <c r="J2075" s="22">
        <v>438950.28</v>
      </c>
    </row>
    <row r="2076" spans="1:10" x14ac:dyDescent="0.25">
      <c r="A2076" s="21" t="s">
        <v>8740</v>
      </c>
      <c r="B2076" s="21" t="s">
        <v>21768</v>
      </c>
      <c r="C2076" s="21" t="s">
        <v>3407</v>
      </c>
      <c r="D2076" s="21" t="s">
        <v>3406</v>
      </c>
      <c r="E2076" s="21" t="s">
        <v>11693</v>
      </c>
      <c r="F2076" s="20">
        <v>41780</v>
      </c>
      <c r="G2076" s="21" t="s">
        <v>3408</v>
      </c>
      <c r="H2076" t="s">
        <v>15875</v>
      </c>
      <c r="I2076" s="22">
        <v>-2194751.4</v>
      </c>
      <c r="J2076" s="22">
        <v>-2194751.4</v>
      </c>
    </row>
    <row r="2077" spans="1:10" x14ac:dyDescent="0.25">
      <c r="A2077" s="21" t="s">
        <v>8740</v>
      </c>
      <c r="B2077" s="21" t="s">
        <v>21768</v>
      </c>
      <c r="C2077" s="21" t="s">
        <v>11694</v>
      </c>
      <c r="D2077" s="21" t="s">
        <v>3409</v>
      </c>
      <c r="E2077" s="21" t="s">
        <v>11695</v>
      </c>
      <c r="F2077" s="20">
        <v>41782</v>
      </c>
      <c r="G2077" s="21" t="s">
        <v>3410</v>
      </c>
      <c r="H2077" t="s">
        <v>18142</v>
      </c>
      <c r="I2077" s="22">
        <v>-7800000</v>
      </c>
      <c r="J2077" s="22">
        <v>-7800000</v>
      </c>
    </row>
    <row r="2078" spans="1:10" x14ac:dyDescent="0.25">
      <c r="A2078" s="21" t="s">
        <v>8738</v>
      </c>
      <c r="B2078" s="21" t="s">
        <v>21768</v>
      </c>
      <c r="C2078" s="21" t="s">
        <v>564</v>
      </c>
      <c r="D2078" s="21" t="s">
        <v>563</v>
      </c>
      <c r="E2078" s="21" t="s">
        <v>11696</v>
      </c>
      <c r="F2078" s="20">
        <v>41785</v>
      </c>
      <c r="H2078" t="s">
        <v>3411</v>
      </c>
      <c r="I2078" s="22">
        <v>-1981.8</v>
      </c>
      <c r="J2078" s="22">
        <v>-1981.8</v>
      </c>
    </row>
    <row r="2079" spans="1:10" x14ac:dyDescent="0.25">
      <c r="A2079" s="21" t="s">
        <v>8738</v>
      </c>
      <c r="B2079" s="21" t="s">
        <v>21768</v>
      </c>
      <c r="C2079" s="21" t="s">
        <v>564</v>
      </c>
      <c r="D2079" s="21" t="s">
        <v>563</v>
      </c>
      <c r="E2079" s="21" t="s">
        <v>11697</v>
      </c>
      <c r="F2079" s="20">
        <v>41785</v>
      </c>
      <c r="H2079" t="s">
        <v>3412</v>
      </c>
      <c r="I2079" s="22">
        <v>-2099.1999999999998</v>
      </c>
      <c r="J2079" s="22">
        <v>-2099.1999999999998</v>
      </c>
    </row>
    <row r="2080" spans="1:10" x14ac:dyDescent="0.25">
      <c r="A2080" s="21" t="s">
        <v>9142</v>
      </c>
      <c r="B2080" s="21" t="s">
        <v>21768</v>
      </c>
      <c r="C2080" s="21" t="s">
        <v>11698</v>
      </c>
      <c r="D2080" s="21" t="s">
        <v>3413</v>
      </c>
      <c r="E2080" s="21" t="s">
        <v>11699</v>
      </c>
      <c r="F2080" s="20">
        <v>41785</v>
      </c>
      <c r="G2080" s="21" t="s">
        <v>3414</v>
      </c>
      <c r="H2080" t="s">
        <v>3415</v>
      </c>
      <c r="I2080" s="22">
        <v>-44060.800000000003</v>
      </c>
      <c r="J2080" s="22">
        <v>-44060.800000000003</v>
      </c>
    </row>
    <row r="2081" spans="1:10" x14ac:dyDescent="0.25">
      <c r="A2081" s="21" t="s">
        <v>8740</v>
      </c>
      <c r="B2081" s="21" t="s">
        <v>21768</v>
      </c>
      <c r="C2081" s="21" t="s">
        <v>11700</v>
      </c>
      <c r="D2081" s="21" t="s">
        <v>3416</v>
      </c>
      <c r="E2081" s="21" t="s">
        <v>11701</v>
      </c>
      <c r="F2081" s="20">
        <v>41785</v>
      </c>
      <c r="G2081" s="21" t="s">
        <v>3417</v>
      </c>
      <c r="H2081" t="s">
        <v>3418</v>
      </c>
      <c r="I2081" s="22">
        <v>-15000</v>
      </c>
      <c r="J2081" s="22">
        <v>-15000</v>
      </c>
    </row>
    <row r="2082" spans="1:10" x14ac:dyDescent="0.25">
      <c r="A2082" s="21" t="s">
        <v>8740</v>
      </c>
      <c r="B2082" s="21" t="s">
        <v>21768</v>
      </c>
      <c r="C2082" s="21" t="s">
        <v>11702</v>
      </c>
      <c r="D2082" s="21" t="s">
        <v>3419</v>
      </c>
      <c r="E2082" s="21" t="s">
        <v>11703</v>
      </c>
      <c r="F2082" s="20">
        <v>41785</v>
      </c>
      <c r="G2082" s="21" t="s">
        <v>3420</v>
      </c>
      <c r="H2082" t="s">
        <v>17805</v>
      </c>
      <c r="I2082" s="22">
        <v>-240000</v>
      </c>
      <c r="J2082" s="22">
        <v>-240000</v>
      </c>
    </row>
    <row r="2083" spans="1:10" x14ac:dyDescent="0.25">
      <c r="A2083" s="21" t="s">
        <v>8740</v>
      </c>
      <c r="B2083" s="21" t="s">
        <v>21768</v>
      </c>
      <c r="C2083" s="21" t="s">
        <v>11704</v>
      </c>
      <c r="D2083" s="21" t="s">
        <v>3421</v>
      </c>
      <c r="E2083" s="21" t="s">
        <v>11705</v>
      </c>
      <c r="F2083" s="20">
        <v>41786</v>
      </c>
      <c r="G2083" s="21" t="s">
        <v>3422</v>
      </c>
      <c r="H2083" t="s">
        <v>3423</v>
      </c>
      <c r="I2083" s="22">
        <v>-28320</v>
      </c>
      <c r="J2083" s="22">
        <v>-28320</v>
      </c>
    </row>
    <row r="2084" spans="1:10" x14ac:dyDescent="0.25">
      <c r="A2084" s="21" t="s">
        <v>8738</v>
      </c>
      <c r="B2084" s="21" t="s">
        <v>21768</v>
      </c>
      <c r="C2084" s="21" t="s">
        <v>564</v>
      </c>
      <c r="D2084" s="21" t="s">
        <v>563</v>
      </c>
      <c r="E2084" s="21" t="s">
        <v>11706</v>
      </c>
      <c r="F2084" s="20">
        <v>41787</v>
      </c>
      <c r="H2084" t="s">
        <v>3424</v>
      </c>
      <c r="I2084" s="22">
        <v>-2733.27</v>
      </c>
      <c r="J2084" s="22">
        <v>-2733.27</v>
      </c>
    </row>
    <row r="2085" spans="1:10" x14ac:dyDescent="0.25">
      <c r="A2085" s="21" t="s">
        <v>8738</v>
      </c>
      <c r="B2085" s="21" t="s">
        <v>21768</v>
      </c>
      <c r="C2085" s="21" t="s">
        <v>564</v>
      </c>
      <c r="D2085" s="21" t="s">
        <v>563</v>
      </c>
      <c r="E2085" s="21" t="s">
        <v>11707</v>
      </c>
      <c r="F2085" s="20">
        <v>41787</v>
      </c>
      <c r="H2085" t="s">
        <v>3425</v>
      </c>
      <c r="I2085" s="22">
        <v>-2895.17</v>
      </c>
      <c r="J2085" s="22">
        <v>-2895.17</v>
      </c>
    </row>
    <row r="2086" spans="1:10" x14ac:dyDescent="0.25">
      <c r="A2086" s="21" t="s">
        <v>8740</v>
      </c>
      <c r="B2086" s="21" t="s">
        <v>21768</v>
      </c>
      <c r="C2086" s="21" t="s">
        <v>11708</v>
      </c>
      <c r="D2086" s="21" t="s">
        <v>3426</v>
      </c>
      <c r="E2086" s="21" t="s">
        <v>11709</v>
      </c>
      <c r="F2086" s="20">
        <v>41787</v>
      </c>
      <c r="G2086" s="21" t="s">
        <v>3427</v>
      </c>
      <c r="H2086" t="s">
        <v>18055</v>
      </c>
      <c r="I2086" s="22">
        <v>-280000</v>
      </c>
      <c r="J2086" s="22">
        <v>-280000</v>
      </c>
    </row>
    <row r="2087" spans="1:10" x14ac:dyDescent="0.25">
      <c r="A2087" s="21" t="s">
        <v>9142</v>
      </c>
      <c r="B2087" s="21" t="s">
        <v>21768</v>
      </c>
      <c r="C2087" s="21" t="s">
        <v>3429</v>
      </c>
      <c r="D2087" s="21" t="s">
        <v>3428</v>
      </c>
      <c r="E2087" s="21" t="s">
        <v>11710</v>
      </c>
      <c r="F2087" s="20">
        <v>41788</v>
      </c>
      <c r="G2087" s="21" t="s">
        <v>3430</v>
      </c>
      <c r="H2087" t="s">
        <v>3431</v>
      </c>
      <c r="I2087" s="22">
        <v>-74380</v>
      </c>
      <c r="J2087" s="22">
        <v>-2937.87</v>
      </c>
    </row>
    <row r="2088" spans="1:10" x14ac:dyDescent="0.25">
      <c r="A2088" s="21" t="s">
        <v>8738</v>
      </c>
      <c r="B2088" s="21" t="s">
        <v>21768</v>
      </c>
      <c r="C2088" s="21" t="s">
        <v>2490</v>
      </c>
      <c r="D2088" s="21" t="s">
        <v>2489</v>
      </c>
      <c r="E2088" s="21" t="s">
        <v>11711</v>
      </c>
      <c r="F2088" s="20">
        <v>41789</v>
      </c>
      <c r="G2088" s="21" t="s">
        <v>3432</v>
      </c>
      <c r="H2088" t="s">
        <v>16660</v>
      </c>
      <c r="I2088" s="22">
        <v>-30000</v>
      </c>
      <c r="J2088" s="22">
        <v>-30000</v>
      </c>
    </row>
    <row r="2089" spans="1:10" x14ac:dyDescent="0.25">
      <c r="A2089" s="21" t="s">
        <v>8738</v>
      </c>
      <c r="B2089" s="21" t="s">
        <v>21768</v>
      </c>
      <c r="C2089" s="21" t="s">
        <v>1285</v>
      </c>
      <c r="D2089" s="21" t="s">
        <v>1284</v>
      </c>
      <c r="E2089" s="21" t="s">
        <v>11712</v>
      </c>
      <c r="F2089" s="20">
        <v>41791</v>
      </c>
      <c r="G2089" s="21" t="s">
        <v>3433</v>
      </c>
      <c r="H2089" t="s">
        <v>16073</v>
      </c>
      <c r="I2089" s="22">
        <v>-110684</v>
      </c>
      <c r="J2089" s="22">
        <v>-110684</v>
      </c>
    </row>
    <row r="2090" spans="1:10" x14ac:dyDescent="0.25">
      <c r="A2090" s="21" t="s">
        <v>8738</v>
      </c>
      <c r="B2090" s="21" t="s">
        <v>21768</v>
      </c>
      <c r="C2090" s="21" t="s">
        <v>3435</v>
      </c>
      <c r="D2090" s="21" t="s">
        <v>3434</v>
      </c>
      <c r="E2090" s="21" t="s">
        <v>11713</v>
      </c>
      <c r="F2090" s="20">
        <v>41791</v>
      </c>
      <c r="G2090" s="21" t="s">
        <v>3436</v>
      </c>
      <c r="H2090" t="s">
        <v>15765</v>
      </c>
      <c r="I2090" s="22">
        <v>-29500</v>
      </c>
      <c r="J2090" s="22">
        <v>-29500</v>
      </c>
    </row>
    <row r="2091" spans="1:10" x14ac:dyDescent="0.25">
      <c r="A2091" s="21" t="s">
        <v>8738</v>
      </c>
      <c r="B2091" s="21" t="s">
        <v>21768</v>
      </c>
      <c r="C2091" s="21" t="s">
        <v>927</v>
      </c>
      <c r="D2091" s="21" t="s">
        <v>926</v>
      </c>
      <c r="E2091" s="21" t="s">
        <v>11714</v>
      </c>
      <c r="F2091" s="20">
        <v>41792</v>
      </c>
      <c r="G2091" s="21" t="s">
        <v>3437</v>
      </c>
      <c r="H2091" t="s">
        <v>16520</v>
      </c>
      <c r="I2091" s="22">
        <v>-72000</v>
      </c>
      <c r="J2091" s="22">
        <v>-72000</v>
      </c>
    </row>
    <row r="2092" spans="1:10" x14ac:dyDescent="0.25">
      <c r="A2092" s="21" t="s">
        <v>8740</v>
      </c>
      <c r="B2092" s="21" t="s">
        <v>21768</v>
      </c>
      <c r="C2092" s="21" t="s">
        <v>11715</v>
      </c>
      <c r="D2092" s="21" t="s">
        <v>3438</v>
      </c>
      <c r="E2092" s="21" t="s">
        <v>11716</v>
      </c>
      <c r="F2092" s="20">
        <v>41792</v>
      </c>
      <c r="G2092" s="21" t="s">
        <v>3439</v>
      </c>
      <c r="I2092" s="22">
        <v>167000</v>
      </c>
      <c r="J2092" s="22">
        <v>-167000</v>
      </c>
    </row>
    <row r="2093" spans="1:10" x14ac:dyDescent="0.25">
      <c r="A2093" s="21" t="s">
        <v>8740</v>
      </c>
      <c r="B2093" s="21" t="s">
        <v>21768</v>
      </c>
      <c r="C2093" s="21" t="s">
        <v>11717</v>
      </c>
      <c r="D2093" s="21" t="s">
        <v>3440</v>
      </c>
      <c r="E2093" s="21" t="s">
        <v>11718</v>
      </c>
      <c r="F2093" s="20">
        <v>41793</v>
      </c>
      <c r="G2093" s="21" t="s">
        <v>3441</v>
      </c>
      <c r="H2093" t="s">
        <v>17877</v>
      </c>
      <c r="I2093" s="22">
        <v>-472500</v>
      </c>
      <c r="J2093" s="22">
        <v>-472500</v>
      </c>
    </row>
    <row r="2094" spans="1:10" x14ac:dyDescent="0.25">
      <c r="A2094" s="21" t="s">
        <v>8740</v>
      </c>
      <c r="B2094" s="21" t="s">
        <v>21768</v>
      </c>
      <c r="C2094" s="21" t="s">
        <v>11719</v>
      </c>
      <c r="D2094" s="21" t="s">
        <v>3442</v>
      </c>
      <c r="E2094" s="21" t="s">
        <v>11720</v>
      </c>
      <c r="F2094" s="20">
        <v>41793</v>
      </c>
      <c r="G2094" s="21" t="s">
        <v>3443</v>
      </c>
      <c r="H2094" t="s">
        <v>17639</v>
      </c>
      <c r="I2094" s="22">
        <v>-819000</v>
      </c>
      <c r="J2094" s="22">
        <v>-819000</v>
      </c>
    </row>
    <row r="2095" spans="1:10" x14ac:dyDescent="0.25">
      <c r="A2095" s="21" t="s">
        <v>8740</v>
      </c>
      <c r="B2095" s="21" t="s">
        <v>21768</v>
      </c>
      <c r="C2095" s="21" t="s">
        <v>11721</v>
      </c>
      <c r="D2095" s="21" t="s">
        <v>3444</v>
      </c>
      <c r="E2095" s="21" t="s">
        <v>11722</v>
      </c>
      <c r="F2095" s="20">
        <v>41793</v>
      </c>
      <c r="G2095" s="21" t="s">
        <v>3445</v>
      </c>
      <c r="H2095" t="s">
        <v>17639</v>
      </c>
      <c r="I2095" s="22">
        <v>-382320</v>
      </c>
      <c r="J2095" s="22">
        <v>-382320</v>
      </c>
    </row>
    <row r="2096" spans="1:10" x14ac:dyDescent="0.25">
      <c r="A2096" s="21" t="s">
        <v>8738</v>
      </c>
      <c r="B2096" s="21" t="s">
        <v>21768</v>
      </c>
      <c r="C2096" s="21" t="s">
        <v>1894</v>
      </c>
      <c r="D2096" s="21" t="s">
        <v>1893</v>
      </c>
      <c r="E2096" s="21" t="s">
        <v>11723</v>
      </c>
      <c r="F2096" s="20">
        <v>41794</v>
      </c>
      <c r="G2096" s="21" t="s">
        <v>3446</v>
      </c>
      <c r="H2096" t="s">
        <v>16793</v>
      </c>
      <c r="I2096" s="22">
        <v>-102483</v>
      </c>
      <c r="J2096" s="22">
        <v>-102483</v>
      </c>
    </row>
    <row r="2097" spans="1:10" x14ac:dyDescent="0.25">
      <c r="A2097" s="21" t="s">
        <v>8738</v>
      </c>
      <c r="B2097" s="21" t="s">
        <v>21768</v>
      </c>
      <c r="C2097" s="21" t="s">
        <v>564</v>
      </c>
      <c r="D2097" s="21" t="s">
        <v>563</v>
      </c>
      <c r="E2097" s="21" t="s">
        <v>11724</v>
      </c>
      <c r="F2097" s="20">
        <v>41794</v>
      </c>
      <c r="H2097" t="s">
        <v>3447</v>
      </c>
      <c r="I2097" s="22">
        <v>-14659.96</v>
      </c>
      <c r="J2097" s="22">
        <v>-14659.96</v>
      </c>
    </row>
    <row r="2098" spans="1:10" x14ac:dyDescent="0.25">
      <c r="A2098" s="21" t="s">
        <v>8738</v>
      </c>
      <c r="B2098" s="21" t="s">
        <v>21768</v>
      </c>
      <c r="C2098" s="21" t="s">
        <v>564</v>
      </c>
      <c r="D2098" s="21" t="s">
        <v>563</v>
      </c>
      <c r="E2098" s="21" t="s">
        <v>11725</v>
      </c>
      <c r="F2098" s="20">
        <v>41794</v>
      </c>
      <c r="H2098" t="s">
        <v>3448</v>
      </c>
      <c r="I2098" s="22">
        <v>-15528.32</v>
      </c>
      <c r="J2098" s="22">
        <v>-15528.32</v>
      </c>
    </row>
    <row r="2099" spans="1:10" x14ac:dyDescent="0.25">
      <c r="A2099" s="21" t="s">
        <v>8740</v>
      </c>
      <c r="B2099" s="21" t="s">
        <v>21768</v>
      </c>
      <c r="C2099" s="21" t="s">
        <v>10743</v>
      </c>
      <c r="D2099" s="21" t="s">
        <v>2098</v>
      </c>
      <c r="E2099" s="21" t="s">
        <v>11726</v>
      </c>
      <c r="F2099" s="20">
        <v>41794</v>
      </c>
      <c r="H2099" t="s">
        <v>3449</v>
      </c>
      <c r="I2099" s="22">
        <v>90000</v>
      </c>
      <c r="J2099" s="22">
        <v>90000</v>
      </c>
    </row>
    <row r="2100" spans="1:10" x14ac:dyDescent="0.25">
      <c r="A2100" s="21" t="s">
        <v>8740</v>
      </c>
      <c r="B2100" s="21" t="s">
        <v>21768</v>
      </c>
      <c r="C2100" s="21" t="s">
        <v>11727</v>
      </c>
      <c r="D2100" s="21" t="s">
        <v>3450</v>
      </c>
      <c r="E2100" s="21" t="s">
        <v>11728</v>
      </c>
      <c r="F2100" s="20">
        <v>41796</v>
      </c>
      <c r="G2100" s="21" t="s">
        <v>3451</v>
      </c>
      <c r="H2100" t="s">
        <v>17704</v>
      </c>
      <c r="I2100" s="22">
        <v>-17832780</v>
      </c>
      <c r="J2100" s="22">
        <v>-17832780</v>
      </c>
    </row>
    <row r="2101" spans="1:10" x14ac:dyDescent="0.25">
      <c r="A2101" s="21" t="s">
        <v>8740</v>
      </c>
      <c r="B2101" s="21" t="s">
        <v>21768</v>
      </c>
      <c r="C2101" s="21" t="s">
        <v>11729</v>
      </c>
      <c r="D2101" s="21" t="s">
        <v>3452</v>
      </c>
      <c r="E2101" s="21" t="s">
        <v>11730</v>
      </c>
      <c r="F2101" s="20">
        <v>41796</v>
      </c>
      <c r="G2101" s="21" t="s">
        <v>3453</v>
      </c>
      <c r="H2101" t="s">
        <v>17577</v>
      </c>
      <c r="I2101" s="22">
        <v>-2175000</v>
      </c>
      <c r="J2101" s="22">
        <v>-2175000</v>
      </c>
    </row>
    <row r="2102" spans="1:10" x14ac:dyDescent="0.25">
      <c r="A2102" s="21" t="s">
        <v>8740</v>
      </c>
      <c r="B2102" s="21" t="s">
        <v>21768</v>
      </c>
      <c r="C2102" s="21" t="s">
        <v>11731</v>
      </c>
      <c r="D2102" s="21" t="s">
        <v>3454</v>
      </c>
      <c r="E2102" s="21" t="s">
        <v>11732</v>
      </c>
      <c r="F2102" s="20">
        <v>41796</v>
      </c>
      <c r="G2102" s="21" t="s">
        <v>3455</v>
      </c>
      <c r="H2102" t="s">
        <v>17704</v>
      </c>
      <c r="I2102" s="22">
        <v>-269863.2</v>
      </c>
      <c r="J2102" s="22">
        <v>-269863.2</v>
      </c>
    </row>
    <row r="2103" spans="1:10" x14ac:dyDescent="0.25">
      <c r="A2103" s="21" t="s">
        <v>8740</v>
      </c>
      <c r="B2103" s="21" t="s">
        <v>21768</v>
      </c>
      <c r="C2103" s="21" t="s">
        <v>11733</v>
      </c>
      <c r="D2103" s="21" t="s">
        <v>3456</v>
      </c>
      <c r="E2103" s="21" t="s">
        <v>11734</v>
      </c>
      <c r="F2103" s="20">
        <v>41796</v>
      </c>
      <c r="G2103" s="21" t="s">
        <v>3457</v>
      </c>
      <c r="H2103" t="s">
        <v>17650</v>
      </c>
      <c r="I2103" s="22">
        <v>-288000</v>
      </c>
      <c r="J2103" s="22">
        <v>-288000</v>
      </c>
    </row>
    <row r="2104" spans="1:10" x14ac:dyDescent="0.25">
      <c r="A2104" s="21" t="s">
        <v>8740</v>
      </c>
      <c r="B2104" s="21" t="s">
        <v>21768</v>
      </c>
      <c r="C2104" s="21" t="s">
        <v>11735</v>
      </c>
      <c r="D2104" s="21" t="s">
        <v>3458</v>
      </c>
      <c r="E2104" s="21" t="s">
        <v>11736</v>
      </c>
      <c r="F2104" s="20">
        <v>41799</v>
      </c>
      <c r="G2104" s="21" t="s">
        <v>3459</v>
      </c>
      <c r="H2104" t="s">
        <v>17577</v>
      </c>
      <c r="I2104" s="22">
        <v>-5336606</v>
      </c>
      <c r="J2104" s="22">
        <v>-5336606</v>
      </c>
    </row>
    <row r="2105" spans="1:10" x14ac:dyDescent="0.25">
      <c r="A2105" s="21" t="s">
        <v>8740</v>
      </c>
      <c r="B2105" s="21" t="s">
        <v>21768</v>
      </c>
      <c r="C2105" s="21" t="s">
        <v>3461</v>
      </c>
      <c r="D2105" s="21" t="s">
        <v>3460</v>
      </c>
      <c r="E2105" s="21" t="s">
        <v>11737</v>
      </c>
      <c r="F2105" s="20">
        <v>41799</v>
      </c>
      <c r="G2105" s="21" t="s">
        <v>3462</v>
      </c>
      <c r="H2105" t="s">
        <v>17639</v>
      </c>
      <c r="I2105" s="22">
        <v>-950000</v>
      </c>
      <c r="J2105" s="22">
        <v>-950000</v>
      </c>
    </row>
    <row r="2106" spans="1:10" x14ac:dyDescent="0.25">
      <c r="A2106" s="21" t="s">
        <v>8738</v>
      </c>
      <c r="B2106" s="21" t="s">
        <v>21768</v>
      </c>
      <c r="C2106" s="21" t="s">
        <v>11738</v>
      </c>
      <c r="D2106" s="21" t="s">
        <v>516</v>
      </c>
      <c r="E2106" s="21" t="s">
        <v>11739</v>
      </c>
      <c r="F2106" s="20">
        <v>41800</v>
      </c>
      <c r="G2106" s="21" t="s">
        <v>3463</v>
      </c>
      <c r="H2106" t="s">
        <v>15741</v>
      </c>
      <c r="I2106" s="22">
        <v>-16520</v>
      </c>
      <c r="J2106" s="22">
        <v>-16520</v>
      </c>
    </row>
    <row r="2107" spans="1:10" x14ac:dyDescent="0.25">
      <c r="A2107" s="21" t="s">
        <v>8740</v>
      </c>
      <c r="B2107" s="21" t="s">
        <v>21768</v>
      </c>
      <c r="C2107" s="21" t="s">
        <v>3465</v>
      </c>
      <c r="D2107" s="21" t="s">
        <v>3464</v>
      </c>
      <c r="E2107" s="21" t="s">
        <v>11740</v>
      </c>
      <c r="F2107" s="20">
        <v>41800</v>
      </c>
      <c r="G2107" s="21" t="s">
        <v>2429</v>
      </c>
      <c r="H2107" t="s">
        <v>3466</v>
      </c>
      <c r="I2107" s="22">
        <v>75637858.400000006</v>
      </c>
      <c r="J2107" s="22">
        <v>-75637858.400000006</v>
      </c>
    </row>
    <row r="2108" spans="1:10" x14ac:dyDescent="0.25">
      <c r="A2108" s="21" t="s">
        <v>8740</v>
      </c>
      <c r="B2108" s="21" t="s">
        <v>21768</v>
      </c>
      <c r="C2108" s="21" t="s">
        <v>3468</v>
      </c>
      <c r="D2108" s="21" t="s">
        <v>3467</v>
      </c>
      <c r="E2108" s="21" t="s">
        <v>11741</v>
      </c>
      <c r="F2108" s="20">
        <v>41801</v>
      </c>
      <c r="G2108" s="21" t="s">
        <v>3469</v>
      </c>
      <c r="H2108" t="s">
        <v>18330</v>
      </c>
      <c r="I2108" s="22">
        <v>-38055</v>
      </c>
      <c r="J2108" s="22">
        <v>-38055</v>
      </c>
    </row>
    <row r="2109" spans="1:10" x14ac:dyDescent="0.25">
      <c r="A2109" s="21" t="s">
        <v>8738</v>
      </c>
      <c r="B2109" s="21" t="s">
        <v>21768</v>
      </c>
      <c r="C2109" s="21" t="s">
        <v>564</v>
      </c>
      <c r="D2109" s="21" t="s">
        <v>563</v>
      </c>
      <c r="E2109" s="21" t="s">
        <v>11742</v>
      </c>
      <c r="F2109" s="20">
        <v>41802</v>
      </c>
      <c r="H2109" t="s">
        <v>3470</v>
      </c>
      <c r="I2109" s="22">
        <v>-1399.12</v>
      </c>
      <c r="J2109" s="22">
        <v>-1399.12</v>
      </c>
    </row>
    <row r="2110" spans="1:10" x14ac:dyDescent="0.25">
      <c r="A2110" s="21" t="s">
        <v>8738</v>
      </c>
      <c r="B2110" s="21" t="s">
        <v>21768</v>
      </c>
      <c r="C2110" s="21" t="s">
        <v>564</v>
      </c>
      <c r="D2110" s="21" t="s">
        <v>563</v>
      </c>
      <c r="E2110" s="21" t="s">
        <v>11743</v>
      </c>
      <c r="F2110" s="20">
        <v>41802</v>
      </c>
      <c r="H2110" t="s">
        <v>3471</v>
      </c>
      <c r="I2110" s="22">
        <v>-1482</v>
      </c>
      <c r="J2110" s="22">
        <v>-1482</v>
      </c>
    </row>
    <row r="2111" spans="1:10" x14ac:dyDescent="0.25">
      <c r="A2111" s="21" t="s">
        <v>8740</v>
      </c>
      <c r="B2111" s="21" t="s">
        <v>21768</v>
      </c>
      <c r="C2111" s="21" t="s">
        <v>3407</v>
      </c>
      <c r="D2111" s="21" t="s">
        <v>3406</v>
      </c>
      <c r="E2111" s="21" t="s">
        <v>11744</v>
      </c>
      <c r="F2111" s="20">
        <v>41802</v>
      </c>
      <c r="G2111" s="21" t="s">
        <v>3472</v>
      </c>
      <c r="H2111" t="s">
        <v>3472</v>
      </c>
      <c r="I2111" s="22">
        <v>265456.71000000002</v>
      </c>
      <c r="J2111" s="22">
        <v>265456.71000000002</v>
      </c>
    </row>
    <row r="2112" spans="1:10" x14ac:dyDescent="0.25">
      <c r="A2112" s="21" t="s">
        <v>8740</v>
      </c>
      <c r="B2112" s="21" t="s">
        <v>21768</v>
      </c>
      <c r="C2112" s="21" t="s">
        <v>3407</v>
      </c>
      <c r="D2112" s="21" t="s">
        <v>3406</v>
      </c>
      <c r="E2112" s="21" t="s">
        <v>11745</v>
      </c>
      <c r="F2112" s="20">
        <v>41802</v>
      </c>
      <c r="G2112" s="21" t="s">
        <v>3472</v>
      </c>
      <c r="H2112" t="s">
        <v>949</v>
      </c>
      <c r="I2112" s="22">
        <v>-1327283.55</v>
      </c>
      <c r="J2112" s="22">
        <v>-1327283.55</v>
      </c>
    </row>
    <row r="2113" spans="1:10" x14ac:dyDescent="0.25">
      <c r="A2113" s="21" t="s">
        <v>8738</v>
      </c>
      <c r="B2113" s="21" t="s">
        <v>21768</v>
      </c>
      <c r="C2113" s="21" t="s">
        <v>564</v>
      </c>
      <c r="D2113" s="21" t="s">
        <v>563</v>
      </c>
      <c r="E2113" s="21" t="s">
        <v>11746</v>
      </c>
      <c r="F2113" s="20">
        <v>41803</v>
      </c>
      <c r="H2113" t="s">
        <v>3473</v>
      </c>
      <c r="I2113" s="22">
        <v>-5242.9</v>
      </c>
      <c r="J2113" s="22">
        <v>-5242.9</v>
      </c>
    </row>
    <row r="2114" spans="1:10" x14ac:dyDescent="0.25">
      <c r="A2114" s="21" t="s">
        <v>8738</v>
      </c>
      <c r="B2114" s="21" t="s">
        <v>21768</v>
      </c>
      <c r="C2114" s="21" t="s">
        <v>564</v>
      </c>
      <c r="D2114" s="21" t="s">
        <v>563</v>
      </c>
      <c r="E2114" s="21" t="s">
        <v>11747</v>
      </c>
      <c r="F2114" s="20">
        <v>41803</v>
      </c>
      <c r="H2114" t="s">
        <v>3474</v>
      </c>
      <c r="I2114" s="22">
        <v>-4949.72</v>
      </c>
      <c r="J2114" s="22">
        <v>-4949.72</v>
      </c>
    </row>
    <row r="2115" spans="1:10" x14ac:dyDescent="0.25">
      <c r="A2115" s="21" t="s">
        <v>9142</v>
      </c>
      <c r="B2115" s="21" t="s">
        <v>21768</v>
      </c>
      <c r="C2115" s="21" t="s">
        <v>11748</v>
      </c>
      <c r="D2115" s="21" t="s">
        <v>3475</v>
      </c>
      <c r="E2115" s="21" t="s">
        <v>11749</v>
      </c>
      <c r="F2115" s="20">
        <v>41803</v>
      </c>
      <c r="G2115" s="21" t="s">
        <v>3476</v>
      </c>
      <c r="H2115" t="s">
        <v>3477</v>
      </c>
      <c r="I2115" s="22">
        <v>-14000</v>
      </c>
      <c r="J2115" s="22">
        <v>-14000</v>
      </c>
    </row>
    <row r="2116" spans="1:10" x14ac:dyDescent="0.25">
      <c r="A2116" s="21" t="s">
        <v>9142</v>
      </c>
      <c r="B2116" s="21" t="s">
        <v>21768</v>
      </c>
      <c r="C2116" s="21" t="s">
        <v>11750</v>
      </c>
      <c r="D2116" s="21" t="s">
        <v>3478</v>
      </c>
      <c r="E2116" s="21" t="s">
        <v>11751</v>
      </c>
      <c r="F2116" s="20">
        <v>41803</v>
      </c>
      <c r="G2116" s="21" t="s">
        <v>3476</v>
      </c>
      <c r="H2116" t="s">
        <v>3477</v>
      </c>
      <c r="I2116" s="22">
        <v>-16000</v>
      </c>
      <c r="J2116" s="22">
        <v>-16000</v>
      </c>
    </row>
    <row r="2117" spans="1:10" x14ac:dyDescent="0.25">
      <c r="A2117" s="21" t="s">
        <v>9142</v>
      </c>
      <c r="B2117" s="21" t="s">
        <v>21768</v>
      </c>
      <c r="C2117" s="21" t="s">
        <v>11752</v>
      </c>
      <c r="D2117" s="21" t="s">
        <v>3479</v>
      </c>
      <c r="E2117" s="21" t="s">
        <v>11753</v>
      </c>
      <c r="F2117" s="20">
        <v>41803</v>
      </c>
      <c r="G2117" s="21" t="s">
        <v>3476</v>
      </c>
      <c r="H2117" t="s">
        <v>3477</v>
      </c>
      <c r="I2117" s="22">
        <v>-12000</v>
      </c>
      <c r="J2117" s="22">
        <v>-12000</v>
      </c>
    </row>
    <row r="2118" spans="1:10" x14ac:dyDescent="0.25">
      <c r="A2118" s="21" t="s">
        <v>8740</v>
      </c>
      <c r="B2118" s="21" t="s">
        <v>21768</v>
      </c>
      <c r="C2118" s="21" t="s">
        <v>11754</v>
      </c>
      <c r="D2118" s="21" t="s">
        <v>3480</v>
      </c>
      <c r="E2118" s="21" t="s">
        <v>11755</v>
      </c>
      <c r="F2118" s="20">
        <v>41803</v>
      </c>
      <c r="G2118" s="21" t="s">
        <v>3481</v>
      </c>
      <c r="H2118" t="s">
        <v>17577</v>
      </c>
      <c r="I2118" s="22">
        <v>-3240000</v>
      </c>
      <c r="J2118" s="22">
        <v>-3240000</v>
      </c>
    </row>
    <row r="2119" spans="1:10" x14ac:dyDescent="0.25">
      <c r="A2119" s="21" t="s">
        <v>8740</v>
      </c>
      <c r="B2119" s="21" t="s">
        <v>21768</v>
      </c>
      <c r="C2119" s="21" t="s">
        <v>11756</v>
      </c>
      <c r="D2119" s="21" t="s">
        <v>3482</v>
      </c>
      <c r="E2119" s="21" t="s">
        <v>11757</v>
      </c>
      <c r="F2119" s="20">
        <v>41803</v>
      </c>
      <c r="G2119" s="21" t="s">
        <v>3483</v>
      </c>
      <c r="H2119" t="s">
        <v>3484</v>
      </c>
      <c r="I2119" s="22">
        <v>395140.68</v>
      </c>
      <c r="J2119" s="22">
        <v>395140.68</v>
      </c>
    </row>
    <row r="2120" spans="1:10" x14ac:dyDescent="0.25">
      <c r="A2120" s="21" t="s">
        <v>8740</v>
      </c>
      <c r="B2120" s="21" t="s">
        <v>21768</v>
      </c>
      <c r="C2120" s="21" t="s">
        <v>3486</v>
      </c>
      <c r="D2120" s="21" t="s">
        <v>3485</v>
      </c>
      <c r="E2120" s="21" t="s">
        <v>11758</v>
      </c>
      <c r="F2120" s="20">
        <v>41803</v>
      </c>
      <c r="G2120" s="21" t="s">
        <v>3487</v>
      </c>
      <c r="H2120" t="s">
        <v>17704</v>
      </c>
      <c r="I2120" s="22">
        <v>-66600000</v>
      </c>
      <c r="J2120" s="22">
        <v>-66600000</v>
      </c>
    </row>
    <row r="2121" spans="1:10" x14ac:dyDescent="0.25">
      <c r="A2121" s="21" t="s">
        <v>8738</v>
      </c>
      <c r="B2121" s="21" t="s">
        <v>21768</v>
      </c>
      <c r="C2121" s="21" t="s">
        <v>3489</v>
      </c>
      <c r="D2121" s="21" t="s">
        <v>3488</v>
      </c>
      <c r="E2121" s="21" t="s">
        <v>11759</v>
      </c>
      <c r="F2121" s="20">
        <v>41804</v>
      </c>
      <c r="G2121" s="21" t="s">
        <v>3490</v>
      </c>
      <c r="H2121" t="s">
        <v>16843</v>
      </c>
      <c r="I2121" s="22">
        <v>-88500</v>
      </c>
      <c r="J2121" s="22">
        <v>-88500</v>
      </c>
    </row>
    <row r="2122" spans="1:10" x14ac:dyDescent="0.25">
      <c r="A2122" s="21" t="s">
        <v>8740</v>
      </c>
      <c r="B2122" s="21" t="s">
        <v>21768</v>
      </c>
      <c r="C2122" s="21" t="s">
        <v>10284</v>
      </c>
      <c r="D2122" s="21" t="s">
        <v>1625</v>
      </c>
      <c r="E2122" s="21" t="s">
        <v>11760</v>
      </c>
      <c r="F2122" s="20">
        <v>41808</v>
      </c>
      <c r="G2122" s="21" t="s">
        <v>3491</v>
      </c>
      <c r="H2122" t="s">
        <v>17811</v>
      </c>
      <c r="I2122" s="22">
        <v>-3540</v>
      </c>
      <c r="J2122" s="22">
        <v>-3540</v>
      </c>
    </row>
    <row r="2123" spans="1:10" x14ac:dyDescent="0.25">
      <c r="A2123" s="21" t="s">
        <v>8738</v>
      </c>
      <c r="B2123" s="21" t="s">
        <v>21768</v>
      </c>
      <c r="C2123" s="21" t="s">
        <v>597</v>
      </c>
      <c r="D2123" s="21" t="s">
        <v>596</v>
      </c>
      <c r="E2123" s="21" t="s">
        <v>11761</v>
      </c>
      <c r="F2123" s="20">
        <v>41810</v>
      </c>
      <c r="G2123" s="21" t="s">
        <v>3492</v>
      </c>
      <c r="H2123" t="s">
        <v>3493</v>
      </c>
      <c r="I2123" s="22">
        <v>-104399.91</v>
      </c>
      <c r="J2123" s="22">
        <v>-104399.91</v>
      </c>
    </row>
    <row r="2124" spans="1:10" x14ac:dyDescent="0.25">
      <c r="A2124" s="21" t="s">
        <v>9142</v>
      </c>
      <c r="B2124" s="21" t="s">
        <v>21768</v>
      </c>
      <c r="C2124" s="21" t="s">
        <v>11763</v>
      </c>
      <c r="D2124" s="21" t="s">
        <v>3497</v>
      </c>
      <c r="E2124" s="21" t="s">
        <v>11764</v>
      </c>
      <c r="F2124" s="20">
        <v>41810</v>
      </c>
      <c r="G2124" s="21" t="s">
        <v>3498</v>
      </c>
      <c r="H2124" t="s">
        <v>3499</v>
      </c>
      <c r="I2124" s="22">
        <v>-4043.97</v>
      </c>
      <c r="J2124" s="22">
        <v>-4043.97</v>
      </c>
    </row>
    <row r="2125" spans="1:10" x14ac:dyDescent="0.25">
      <c r="A2125" s="21" t="s">
        <v>9142</v>
      </c>
      <c r="B2125" s="21" t="s">
        <v>21768</v>
      </c>
      <c r="C2125" s="21" t="s">
        <v>11765</v>
      </c>
      <c r="D2125" s="21" t="s">
        <v>3500</v>
      </c>
      <c r="E2125" s="21" t="s">
        <v>11766</v>
      </c>
      <c r="F2125" s="20">
        <v>41810</v>
      </c>
      <c r="G2125" s="21" t="s">
        <v>3498</v>
      </c>
      <c r="H2125" t="s">
        <v>3499</v>
      </c>
      <c r="I2125" s="22">
        <v>-3807.11</v>
      </c>
      <c r="J2125" s="22">
        <v>-3807.11</v>
      </c>
    </row>
    <row r="2126" spans="1:10" x14ac:dyDescent="0.25">
      <c r="A2126" s="21" t="s">
        <v>9142</v>
      </c>
      <c r="B2126" s="21" t="s">
        <v>21768</v>
      </c>
      <c r="C2126" s="21" t="s">
        <v>11767</v>
      </c>
      <c r="D2126" s="21" t="s">
        <v>3501</v>
      </c>
      <c r="E2126" s="21" t="s">
        <v>11768</v>
      </c>
      <c r="F2126" s="20">
        <v>41810</v>
      </c>
      <c r="G2126" s="21" t="s">
        <v>3498</v>
      </c>
      <c r="H2126" t="s">
        <v>3499</v>
      </c>
      <c r="I2126" s="22">
        <v>-2511.5700000000002</v>
      </c>
      <c r="J2126" s="22">
        <v>-2511.5700000000002</v>
      </c>
    </row>
    <row r="2127" spans="1:10" x14ac:dyDescent="0.25">
      <c r="A2127" s="21" t="s">
        <v>9142</v>
      </c>
      <c r="B2127" s="21" t="s">
        <v>21768</v>
      </c>
      <c r="C2127" s="21" t="s">
        <v>3495</v>
      </c>
      <c r="D2127" s="21" t="s">
        <v>3494</v>
      </c>
      <c r="E2127" s="21" t="s">
        <v>11762</v>
      </c>
      <c r="F2127" s="20">
        <v>41810</v>
      </c>
      <c r="G2127" s="21" t="s">
        <v>3496</v>
      </c>
      <c r="H2127" t="s">
        <v>17346</v>
      </c>
      <c r="I2127" s="22">
        <v>-675560.01</v>
      </c>
      <c r="J2127" s="22">
        <v>-675560.01</v>
      </c>
    </row>
    <row r="2128" spans="1:10" x14ac:dyDescent="0.25">
      <c r="A2128" s="21" t="s">
        <v>8738</v>
      </c>
      <c r="B2128" s="21" t="s">
        <v>21768</v>
      </c>
      <c r="C2128" s="21" t="s">
        <v>11769</v>
      </c>
      <c r="D2128" s="21" t="s">
        <v>3502</v>
      </c>
      <c r="E2128" s="21" t="s">
        <v>11770</v>
      </c>
      <c r="F2128" s="20">
        <v>41813</v>
      </c>
      <c r="G2128" s="21" t="s">
        <v>3503</v>
      </c>
      <c r="H2128" t="s">
        <v>15742</v>
      </c>
      <c r="I2128" s="22">
        <v>-29500</v>
      </c>
      <c r="J2128" s="22">
        <v>-29500</v>
      </c>
    </row>
    <row r="2129" spans="1:10" x14ac:dyDescent="0.25">
      <c r="A2129" s="21" t="s">
        <v>9142</v>
      </c>
      <c r="B2129" s="21" t="s">
        <v>21768</v>
      </c>
      <c r="C2129" s="21" t="s">
        <v>3505</v>
      </c>
      <c r="D2129" s="21" t="s">
        <v>3504</v>
      </c>
      <c r="E2129" s="21" t="s">
        <v>11771</v>
      </c>
      <c r="F2129" s="20">
        <v>41813</v>
      </c>
      <c r="G2129" s="21" t="s">
        <v>3506</v>
      </c>
      <c r="H2129" t="s">
        <v>17332</v>
      </c>
      <c r="I2129" s="22">
        <v>-402380</v>
      </c>
      <c r="J2129" s="22">
        <v>-402380</v>
      </c>
    </row>
    <row r="2130" spans="1:10" x14ac:dyDescent="0.25">
      <c r="A2130" s="21" t="s">
        <v>8740</v>
      </c>
      <c r="B2130" s="21" t="s">
        <v>21768</v>
      </c>
      <c r="C2130" s="21" t="s">
        <v>11772</v>
      </c>
      <c r="D2130" s="21" t="s">
        <v>3507</v>
      </c>
      <c r="E2130" s="21" t="s">
        <v>11773</v>
      </c>
      <c r="F2130" s="20">
        <v>41813</v>
      </c>
      <c r="G2130" s="21" t="s">
        <v>3508</v>
      </c>
      <c r="H2130" t="s">
        <v>18025</v>
      </c>
      <c r="I2130" s="22">
        <v>-1796104.67</v>
      </c>
      <c r="J2130" s="22">
        <v>-1796104.67</v>
      </c>
    </row>
    <row r="2131" spans="1:10" x14ac:dyDescent="0.25">
      <c r="A2131" s="21" t="s">
        <v>8738</v>
      </c>
      <c r="B2131" s="21" t="s">
        <v>21768</v>
      </c>
      <c r="C2131" s="21" t="s">
        <v>2817</v>
      </c>
      <c r="D2131" s="21" t="s">
        <v>2816</v>
      </c>
      <c r="E2131" s="21" t="s">
        <v>11774</v>
      </c>
      <c r="F2131" s="20">
        <v>41815</v>
      </c>
      <c r="G2131" s="21" t="s">
        <v>3509</v>
      </c>
      <c r="H2131" t="s">
        <v>3510</v>
      </c>
      <c r="I2131" s="22">
        <v>-204823.46</v>
      </c>
      <c r="J2131" s="22">
        <v>-204823.46</v>
      </c>
    </row>
    <row r="2132" spans="1:10" x14ac:dyDescent="0.25">
      <c r="A2132" s="21" t="s">
        <v>8738</v>
      </c>
      <c r="B2132" s="21" t="s">
        <v>21768</v>
      </c>
      <c r="C2132" s="21" t="s">
        <v>2817</v>
      </c>
      <c r="D2132" s="21" t="s">
        <v>2816</v>
      </c>
      <c r="E2132" s="21" t="s">
        <v>11775</v>
      </c>
      <c r="F2132" s="20">
        <v>41815</v>
      </c>
      <c r="G2132" s="21" t="s">
        <v>3511</v>
      </c>
      <c r="H2132" t="s">
        <v>3512</v>
      </c>
      <c r="I2132" s="22">
        <v>-230426.39</v>
      </c>
      <c r="J2132" s="22">
        <v>-230426.39</v>
      </c>
    </row>
    <row r="2133" spans="1:10" x14ac:dyDescent="0.25">
      <c r="A2133" s="21" t="s">
        <v>8738</v>
      </c>
      <c r="B2133" s="21" t="s">
        <v>21768</v>
      </c>
      <c r="C2133" s="21" t="s">
        <v>2817</v>
      </c>
      <c r="D2133" s="21" t="s">
        <v>2816</v>
      </c>
      <c r="E2133" s="21" t="s">
        <v>11776</v>
      </c>
      <c r="F2133" s="20">
        <v>41815</v>
      </c>
      <c r="G2133" s="21" t="s">
        <v>3513</v>
      </c>
      <c r="H2133" t="s">
        <v>3514</v>
      </c>
      <c r="I2133" s="22">
        <v>-256029.32</v>
      </c>
      <c r="J2133" s="22">
        <v>-256029.32</v>
      </c>
    </row>
    <row r="2134" spans="1:10" x14ac:dyDescent="0.25">
      <c r="A2134" s="21" t="s">
        <v>8738</v>
      </c>
      <c r="B2134" s="21" t="s">
        <v>21768</v>
      </c>
      <c r="C2134" s="21" t="s">
        <v>2817</v>
      </c>
      <c r="D2134" s="21" t="s">
        <v>2816</v>
      </c>
      <c r="E2134" s="21" t="s">
        <v>11777</v>
      </c>
      <c r="F2134" s="20">
        <v>41815</v>
      </c>
      <c r="G2134" s="21" t="s">
        <v>3515</v>
      </c>
      <c r="H2134" t="s">
        <v>3514</v>
      </c>
      <c r="I2134" s="22">
        <v>-256029.32</v>
      </c>
      <c r="J2134" s="22">
        <v>-256029.32</v>
      </c>
    </row>
    <row r="2135" spans="1:10" x14ac:dyDescent="0.25">
      <c r="A2135" s="21" t="s">
        <v>8738</v>
      </c>
      <c r="B2135" s="21" t="s">
        <v>21768</v>
      </c>
      <c r="C2135" s="21" t="s">
        <v>2817</v>
      </c>
      <c r="D2135" s="21" t="s">
        <v>2816</v>
      </c>
      <c r="E2135" s="21" t="s">
        <v>11778</v>
      </c>
      <c r="F2135" s="20">
        <v>41815</v>
      </c>
      <c r="G2135" s="21" t="s">
        <v>3516</v>
      </c>
      <c r="H2135" t="s">
        <v>3514</v>
      </c>
      <c r="I2135" s="22">
        <v>-230426.39</v>
      </c>
      <c r="J2135" s="22">
        <v>-230426.39</v>
      </c>
    </row>
    <row r="2136" spans="1:10" x14ac:dyDescent="0.25">
      <c r="A2136" s="21" t="s">
        <v>8738</v>
      </c>
      <c r="B2136" s="21" t="s">
        <v>21768</v>
      </c>
      <c r="C2136" s="21" t="s">
        <v>2817</v>
      </c>
      <c r="D2136" s="21" t="s">
        <v>2816</v>
      </c>
      <c r="E2136" s="21" t="s">
        <v>11779</v>
      </c>
      <c r="F2136" s="20">
        <v>41815</v>
      </c>
      <c r="G2136" s="21" t="s">
        <v>3517</v>
      </c>
      <c r="H2136" t="s">
        <v>3518</v>
      </c>
      <c r="I2136" s="22">
        <v>-101890.99</v>
      </c>
      <c r="J2136" s="22">
        <v>-101890.99</v>
      </c>
    </row>
    <row r="2137" spans="1:10" x14ac:dyDescent="0.25">
      <c r="A2137" s="21" t="s">
        <v>8738</v>
      </c>
      <c r="B2137" s="21" t="s">
        <v>21768</v>
      </c>
      <c r="C2137" s="21" t="s">
        <v>2817</v>
      </c>
      <c r="D2137" s="21" t="s">
        <v>2816</v>
      </c>
      <c r="E2137" s="21" t="s">
        <v>11780</v>
      </c>
      <c r="F2137" s="20">
        <v>41815</v>
      </c>
      <c r="G2137" s="21" t="s">
        <v>3519</v>
      </c>
      <c r="H2137" t="s">
        <v>3518</v>
      </c>
      <c r="I2137" s="22">
        <v>-76418.240000000005</v>
      </c>
      <c r="J2137" s="22">
        <v>-76418.240000000005</v>
      </c>
    </row>
    <row r="2138" spans="1:10" x14ac:dyDescent="0.25">
      <c r="A2138" s="21" t="s">
        <v>8738</v>
      </c>
      <c r="B2138" s="21" t="s">
        <v>21768</v>
      </c>
      <c r="C2138" s="21" t="s">
        <v>2817</v>
      </c>
      <c r="D2138" s="21" t="s">
        <v>2816</v>
      </c>
      <c r="E2138" s="21" t="s">
        <v>11781</v>
      </c>
      <c r="F2138" s="20">
        <v>41815</v>
      </c>
      <c r="G2138" s="21" t="s">
        <v>3520</v>
      </c>
      <c r="H2138" t="s">
        <v>3518</v>
      </c>
      <c r="I2138" s="22">
        <v>-230426.39</v>
      </c>
      <c r="J2138" s="22">
        <v>-230426.39</v>
      </c>
    </row>
    <row r="2139" spans="1:10" x14ac:dyDescent="0.25">
      <c r="A2139" s="21" t="s">
        <v>8738</v>
      </c>
      <c r="B2139" s="21" t="s">
        <v>21768</v>
      </c>
      <c r="C2139" s="21" t="s">
        <v>22755</v>
      </c>
      <c r="D2139" s="21" t="s">
        <v>20446</v>
      </c>
      <c r="E2139" s="21" t="s">
        <v>20447</v>
      </c>
      <c r="F2139" s="20">
        <v>41815</v>
      </c>
      <c r="G2139" s="21" t="s">
        <v>3521</v>
      </c>
      <c r="H2139" t="s">
        <v>15765</v>
      </c>
      <c r="I2139" s="22">
        <v>-23600</v>
      </c>
      <c r="J2139" s="22">
        <v>-23600</v>
      </c>
    </row>
    <row r="2140" spans="1:10" x14ac:dyDescent="0.25">
      <c r="A2140" s="21" t="s">
        <v>8738</v>
      </c>
      <c r="B2140" s="21" t="s">
        <v>21768</v>
      </c>
      <c r="C2140" s="21" t="s">
        <v>2157</v>
      </c>
      <c r="D2140" s="21" t="s">
        <v>2156</v>
      </c>
      <c r="E2140" s="21" t="s">
        <v>11782</v>
      </c>
      <c r="F2140" s="20">
        <v>41815</v>
      </c>
      <c r="G2140" s="21" t="s">
        <v>3522</v>
      </c>
      <c r="H2140" t="s">
        <v>15765</v>
      </c>
      <c r="I2140" s="22">
        <v>-47200</v>
      </c>
      <c r="J2140" s="22">
        <v>-47200</v>
      </c>
    </row>
    <row r="2141" spans="1:10" x14ac:dyDescent="0.25">
      <c r="A2141" s="21" t="s">
        <v>8738</v>
      </c>
      <c r="B2141" s="21" t="s">
        <v>21768</v>
      </c>
      <c r="C2141" s="21" t="s">
        <v>2490</v>
      </c>
      <c r="D2141" s="21" t="s">
        <v>2489</v>
      </c>
      <c r="E2141" s="21" t="s">
        <v>11783</v>
      </c>
      <c r="F2141" s="20">
        <v>41815</v>
      </c>
      <c r="G2141" s="21" t="s">
        <v>3523</v>
      </c>
      <c r="H2141" t="s">
        <v>15765</v>
      </c>
      <c r="I2141" s="22">
        <v>-35400</v>
      </c>
      <c r="J2141" s="22">
        <v>-35400</v>
      </c>
    </row>
    <row r="2142" spans="1:10" x14ac:dyDescent="0.25">
      <c r="A2142" s="21" t="s">
        <v>9142</v>
      </c>
      <c r="B2142" s="21" t="s">
        <v>21768</v>
      </c>
      <c r="C2142" s="21" t="s">
        <v>11788</v>
      </c>
      <c r="D2142" s="21" t="s">
        <v>3529</v>
      </c>
      <c r="E2142" s="21" t="s">
        <v>11789</v>
      </c>
      <c r="F2142" s="20">
        <v>41815</v>
      </c>
      <c r="G2142" s="21" t="s">
        <v>3530</v>
      </c>
      <c r="H2142" t="s">
        <v>3531</v>
      </c>
      <c r="I2142" s="22">
        <v>-58791.18</v>
      </c>
      <c r="J2142" s="22">
        <v>-58791.18</v>
      </c>
    </row>
    <row r="2143" spans="1:10" x14ac:dyDescent="0.25">
      <c r="A2143" s="21" t="s">
        <v>9142</v>
      </c>
      <c r="B2143" s="21" t="s">
        <v>21768</v>
      </c>
      <c r="C2143" s="21" t="s">
        <v>11784</v>
      </c>
      <c r="D2143" s="21" t="s">
        <v>3524</v>
      </c>
      <c r="E2143" s="21" t="s">
        <v>11785</v>
      </c>
      <c r="F2143" s="20">
        <v>41815</v>
      </c>
      <c r="G2143" s="21" t="s">
        <v>2125</v>
      </c>
      <c r="H2143" t="s">
        <v>15872</v>
      </c>
      <c r="I2143" s="22">
        <v>-29500</v>
      </c>
      <c r="J2143" s="22">
        <v>-29500</v>
      </c>
    </row>
    <row r="2144" spans="1:10" x14ac:dyDescent="0.25">
      <c r="A2144" s="21" t="s">
        <v>9142</v>
      </c>
      <c r="B2144" s="21" t="s">
        <v>21768</v>
      </c>
      <c r="C2144" s="21" t="s">
        <v>11790</v>
      </c>
      <c r="D2144" s="21" t="s">
        <v>3532</v>
      </c>
      <c r="E2144" s="21" t="s">
        <v>11791</v>
      </c>
      <c r="F2144" s="20">
        <v>41815</v>
      </c>
      <c r="G2144" s="21" t="s">
        <v>3533</v>
      </c>
      <c r="H2144" t="s">
        <v>3534</v>
      </c>
      <c r="I2144" s="22">
        <v>-38274.199999999997</v>
      </c>
      <c r="J2144" s="22">
        <v>-38274.199999999997</v>
      </c>
    </row>
    <row r="2145" spans="1:10" x14ac:dyDescent="0.25">
      <c r="A2145" s="21" t="s">
        <v>9142</v>
      </c>
      <c r="B2145" s="21" t="s">
        <v>21768</v>
      </c>
      <c r="C2145" s="21" t="s">
        <v>11792</v>
      </c>
      <c r="D2145" s="21" t="s">
        <v>3535</v>
      </c>
      <c r="E2145" s="21" t="s">
        <v>11793</v>
      </c>
      <c r="F2145" s="20">
        <v>41815</v>
      </c>
      <c r="G2145" s="21" t="s">
        <v>3536</v>
      </c>
      <c r="H2145" t="s">
        <v>3537</v>
      </c>
      <c r="I2145" s="22">
        <v>-28795.68</v>
      </c>
      <c r="J2145" s="22">
        <v>-28795.68</v>
      </c>
    </row>
    <row r="2146" spans="1:10" x14ac:dyDescent="0.25">
      <c r="A2146" s="21" t="s">
        <v>9142</v>
      </c>
      <c r="B2146" s="21" t="s">
        <v>21768</v>
      </c>
      <c r="C2146" s="21" t="s">
        <v>11794</v>
      </c>
      <c r="D2146" s="21" t="s">
        <v>3538</v>
      </c>
      <c r="E2146" s="21" t="s">
        <v>11795</v>
      </c>
      <c r="F2146" s="20">
        <v>41815</v>
      </c>
      <c r="G2146" s="21" t="s">
        <v>3539</v>
      </c>
      <c r="H2146" t="s">
        <v>3537</v>
      </c>
      <c r="I2146" s="22">
        <v>-28795.68</v>
      </c>
      <c r="J2146" s="22">
        <v>-28795.68</v>
      </c>
    </row>
    <row r="2147" spans="1:10" x14ac:dyDescent="0.25">
      <c r="A2147" s="21" t="s">
        <v>9142</v>
      </c>
      <c r="B2147" s="21" t="s">
        <v>21768</v>
      </c>
      <c r="C2147" s="21" t="s">
        <v>3526</v>
      </c>
      <c r="D2147" s="21" t="s">
        <v>3525</v>
      </c>
      <c r="E2147" s="21" t="s">
        <v>11786</v>
      </c>
      <c r="F2147" s="20">
        <v>41815</v>
      </c>
      <c r="G2147" s="21" t="s">
        <v>3527</v>
      </c>
      <c r="H2147" t="s">
        <v>15872</v>
      </c>
      <c r="I2147" s="22">
        <v>-23600</v>
      </c>
      <c r="J2147" s="22">
        <v>-23600</v>
      </c>
    </row>
    <row r="2148" spans="1:10" x14ac:dyDescent="0.25">
      <c r="A2148" s="21" t="s">
        <v>9142</v>
      </c>
      <c r="B2148" s="21" t="s">
        <v>21768</v>
      </c>
      <c r="C2148" s="21" t="s">
        <v>2130</v>
      </c>
      <c r="D2148" s="21" t="s">
        <v>2129</v>
      </c>
      <c r="E2148" s="21" t="s">
        <v>11787</v>
      </c>
      <c r="F2148" s="20">
        <v>41815</v>
      </c>
      <c r="G2148" s="21" t="s">
        <v>3528</v>
      </c>
      <c r="H2148" t="s">
        <v>15872</v>
      </c>
      <c r="I2148" s="22">
        <v>-59000</v>
      </c>
      <c r="J2148" s="22">
        <v>-59000</v>
      </c>
    </row>
    <row r="2149" spans="1:10" x14ac:dyDescent="0.25">
      <c r="A2149" s="21" t="s">
        <v>8740</v>
      </c>
      <c r="B2149" s="21" t="s">
        <v>21768</v>
      </c>
      <c r="C2149" s="21" t="s">
        <v>11796</v>
      </c>
      <c r="D2149" s="21" t="s">
        <v>3540</v>
      </c>
      <c r="E2149" s="21" t="s">
        <v>11797</v>
      </c>
      <c r="F2149" s="20">
        <v>41815</v>
      </c>
      <c r="G2149" s="21" t="s">
        <v>3541</v>
      </c>
      <c r="H2149" t="s">
        <v>17887</v>
      </c>
      <c r="I2149" s="22">
        <v>-40000</v>
      </c>
      <c r="J2149" s="22">
        <v>-40000</v>
      </c>
    </row>
    <row r="2150" spans="1:10" x14ac:dyDescent="0.25">
      <c r="A2150" s="21" t="s">
        <v>9142</v>
      </c>
      <c r="B2150" s="21" t="s">
        <v>21768</v>
      </c>
      <c r="C2150" s="21" t="s">
        <v>11798</v>
      </c>
      <c r="D2150" s="21" t="s">
        <v>3542</v>
      </c>
      <c r="E2150" s="21" t="s">
        <v>11799</v>
      </c>
      <c r="F2150" s="20">
        <v>41816</v>
      </c>
      <c r="G2150" s="21" t="s">
        <v>3543</v>
      </c>
      <c r="H2150" t="s">
        <v>3544</v>
      </c>
      <c r="I2150" s="22">
        <v>-37614.300000000003</v>
      </c>
      <c r="J2150" s="22">
        <v>-37614.300000000003</v>
      </c>
    </row>
    <row r="2151" spans="1:10" x14ac:dyDescent="0.25">
      <c r="A2151" s="21" t="s">
        <v>9142</v>
      </c>
      <c r="B2151" s="21" t="s">
        <v>21768</v>
      </c>
      <c r="C2151" s="21" t="s">
        <v>11800</v>
      </c>
      <c r="D2151" s="21" t="s">
        <v>3545</v>
      </c>
      <c r="E2151" s="21" t="s">
        <v>11801</v>
      </c>
      <c r="F2151" s="20">
        <v>41816</v>
      </c>
      <c r="G2151" s="21" t="s">
        <v>3546</v>
      </c>
      <c r="H2151" t="s">
        <v>3547</v>
      </c>
      <c r="I2151" s="22">
        <v>-28795.68</v>
      </c>
      <c r="J2151" s="22">
        <v>-28795.68</v>
      </c>
    </row>
    <row r="2152" spans="1:10" x14ac:dyDescent="0.25">
      <c r="A2152" s="21" t="s">
        <v>9142</v>
      </c>
      <c r="B2152" s="21" t="s">
        <v>21768</v>
      </c>
      <c r="C2152" s="21" t="s">
        <v>11802</v>
      </c>
      <c r="D2152" s="21" t="s">
        <v>3548</v>
      </c>
      <c r="E2152" s="21" t="s">
        <v>11803</v>
      </c>
      <c r="F2152" s="20">
        <v>41816</v>
      </c>
      <c r="G2152" s="21" t="s">
        <v>3549</v>
      </c>
      <c r="H2152" t="s">
        <v>3550</v>
      </c>
      <c r="I2152" s="22">
        <v>-68389.740000000005</v>
      </c>
      <c r="J2152" s="22">
        <v>-68389.740000000005</v>
      </c>
    </row>
    <row r="2153" spans="1:10" x14ac:dyDescent="0.25">
      <c r="A2153" s="21" t="s">
        <v>9142</v>
      </c>
      <c r="B2153" s="21" t="s">
        <v>21768</v>
      </c>
      <c r="C2153" s="21" t="s">
        <v>11804</v>
      </c>
      <c r="D2153" s="21" t="s">
        <v>3551</v>
      </c>
      <c r="E2153" s="21" t="s">
        <v>11805</v>
      </c>
      <c r="F2153" s="20">
        <v>41816</v>
      </c>
      <c r="G2153" s="21" t="s">
        <v>3552</v>
      </c>
      <c r="H2153" t="s">
        <v>3553</v>
      </c>
      <c r="I2153" s="22">
        <v>-56391.54</v>
      </c>
      <c r="J2153" s="22">
        <v>-56391.54</v>
      </c>
    </row>
    <row r="2154" spans="1:10" x14ac:dyDescent="0.25">
      <c r="A2154" s="21" t="s">
        <v>9142</v>
      </c>
      <c r="B2154" s="21" t="s">
        <v>21768</v>
      </c>
      <c r="C2154" s="21" t="s">
        <v>11806</v>
      </c>
      <c r="D2154" s="21" t="s">
        <v>3554</v>
      </c>
      <c r="E2154" s="21" t="s">
        <v>11807</v>
      </c>
      <c r="F2154" s="20">
        <v>41816</v>
      </c>
      <c r="G2154" s="21" t="s">
        <v>3555</v>
      </c>
      <c r="H2154" t="s">
        <v>3556</v>
      </c>
      <c r="I2154" s="22">
        <v>-37614.300000000003</v>
      </c>
      <c r="J2154" s="22">
        <v>-37614.300000000003</v>
      </c>
    </row>
    <row r="2155" spans="1:10" x14ac:dyDescent="0.25">
      <c r="A2155" s="21" t="s">
        <v>9142</v>
      </c>
      <c r="B2155" s="21" t="s">
        <v>21768</v>
      </c>
      <c r="C2155" s="21" t="s">
        <v>11808</v>
      </c>
      <c r="D2155" s="21" t="s">
        <v>3557</v>
      </c>
      <c r="E2155" s="21" t="s">
        <v>11809</v>
      </c>
      <c r="F2155" s="20">
        <v>41816</v>
      </c>
      <c r="G2155" s="21" t="s">
        <v>3558</v>
      </c>
      <c r="H2155" t="s">
        <v>3559</v>
      </c>
      <c r="I2155" s="22">
        <v>-38274.199999999997</v>
      </c>
      <c r="J2155" s="22">
        <v>-38274.199999999997</v>
      </c>
    </row>
    <row r="2156" spans="1:10" x14ac:dyDescent="0.25">
      <c r="A2156" s="21" t="s">
        <v>9142</v>
      </c>
      <c r="B2156" s="21" t="s">
        <v>21768</v>
      </c>
      <c r="C2156" s="21" t="s">
        <v>11810</v>
      </c>
      <c r="D2156" s="21" t="s">
        <v>3560</v>
      </c>
      <c r="E2156" s="21" t="s">
        <v>11811</v>
      </c>
      <c r="F2156" s="20">
        <v>41816</v>
      </c>
      <c r="G2156" s="21" t="s">
        <v>3561</v>
      </c>
      <c r="H2156" t="s">
        <v>3562</v>
      </c>
      <c r="I2156" s="22">
        <v>-28195.77</v>
      </c>
      <c r="J2156" s="22">
        <v>-28195.77</v>
      </c>
    </row>
    <row r="2157" spans="1:10" x14ac:dyDescent="0.25">
      <c r="A2157" s="21" t="s">
        <v>9142</v>
      </c>
      <c r="B2157" s="21" t="s">
        <v>21768</v>
      </c>
      <c r="C2157" s="21" t="s">
        <v>11812</v>
      </c>
      <c r="D2157" s="21" t="s">
        <v>3563</v>
      </c>
      <c r="E2157" s="21" t="s">
        <v>11813</v>
      </c>
      <c r="F2157" s="20">
        <v>41816</v>
      </c>
      <c r="G2157" s="21" t="s">
        <v>3564</v>
      </c>
      <c r="H2157" t="s">
        <v>3565</v>
      </c>
      <c r="I2157" s="22">
        <v>-28195.77</v>
      </c>
      <c r="J2157" s="22">
        <v>-28195.77</v>
      </c>
    </row>
    <row r="2158" spans="1:10" x14ac:dyDescent="0.25">
      <c r="A2158" s="21" t="s">
        <v>9142</v>
      </c>
      <c r="B2158" s="21" t="s">
        <v>21768</v>
      </c>
      <c r="C2158" s="21" t="s">
        <v>11814</v>
      </c>
      <c r="D2158" s="21" t="s">
        <v>3566</v>
      </c>
      <c r="E2158" s="21" t="s">
        <v>11815</v>
      </c>
      <c r="F2158" s="20">
        <v>41816</v>
      </c>
      <c r="G2158" s="21" t="s">
        <v>3567</v>
      </c>
      <c r="H2158" t="s">
        <v>3568</v>
      </c>
      <c r="I2158" s="22">
        <v>-28195.77</v>
      </c>
      <c r="J2158" s="22">
        <v>-28195.77</v>
      </c>
    </row>
    <row r="2159" spans="1:10" x14ac:dyDescent="0.25">
      <c r="A2159" s="21" t="s">
        <v>8738</v>
      </c>
      <c r="B2159" s="21" t="s">
        <v>21768</v>
      </c>
      <c r="C2159" s="21" t="s">
        <v>156</v>
      </c>
      <c r="D2159" s="21" t="s">
        <v>155</v>
      </c>
      <c r="E2159" s="21" t="s">
        <v>11816</v>
      </c>
      <c r="F2159" s="20">
        <v>41820</v>
      </c>
      <c r="G2159" s="21" t="s">
        <v>3569</v>
      </c>
      <c r="H2159" t="s">
        <v>15940</v>
      </c>
      <c r="I2159" s="22">
        <v>-14160</v>
      </c>
      <c r="J2159" s="22">
        <v>-14160</v>
      </c>
    </row>
    <row r="2160" spans="1:10" x14ac:dyDescent="0.25">
      <c r="A2160" s="21" t="s">
        <v>8738</v>
      </c>
      <c r="B2160" s="21" t="s">
        <v>21768</v>
      </c>
      <c r="C2160" s="21" t="s">
        <v>156</v>
      </c>
      <c r="D2160" s="21" t="s">
        <v>155</v>
      </c>
      <c r="E2160" s="21" t="s">
        <v>11817</v>
      </c>
      <c r="F2160" s="20">
        <v>41820</v>
      </c>
      <c r="G2160" s="21" t="s">
        <v>3570</v>
      </c>
      <c r="H2160" t="s">
        <v>15940</v>
      </c>
      <c r="I2160" s="22">
        <v>-4130</v>
      </c>
      <c r="J2160" s="22">
        <v>-4130</v>
      </c>
    </row>
    <row r="2161" spans="1:10" x14ac:dyDescent="0.25">
      <c r="A2161" s="21" t="s">
        <v>8738</v>
      </c>
      <c r="B2161" s="21" t="s">
        <v>21768</v>
      </c>
      <c r="C2161" s="21" t="s">
        <v>156</v>
      </c>
      <c r="D2161" s="21" t="s">
        <v>155</v>
      </c>
      <c r="E2161" s="21" t="s">
        <v>11818</v>
      </c>
      <c r="F2161" s="20">
        <v>41820</v>
      </c>
      <c r="G2161" s="21" t="s">
        <v>3571</v>
      </c>
      <c r="H2161" t="s">
        <v>15940</v>
      </c>
      <c r="I2161" s="22">
        <v>-7080</v>
      </c>
      <c r="J2161" s="22">
        <v>-7080</v>
      </c>
    </row>
    <row r="2162" spans="1:10" x14ac:dyDescent="0.25">
      <c r="A2162" s="21" t="s">
        <v>8738</v>
      </c>
      <c r="B2162" s="21" t="s">
        <v>21768</v>
      </c>
      <c r="C2162" s="21" t="s">
        <v>156</v>
      </c>
      <c r="D2162" s="21" t="s">
        <v>155</v>
      </c>
      <c r="E2162" s="21" t="s">
        <v>11819</v>
      </c>
      <c r="F2162" s="20">
        <v>41820</v>
      </c>
      <c r="G2162" s="21" t="s">
        <v>3572</v>
      </c>
      <c r="H2162" t="s">
        <v>15940</v>
      </c>
      <c r="I2162" s="22">
        <v>-5900</v>
      </c>
      <c r="J2162" s="22">
        <v>-5900</v>
      </c>
    </row>
    <row r="2163" spans="1:10" x14ac:dyDescent="0.25">
      <c r="A2163" s="21" t="s">
        <v>8738</v>
      </c>
      <c r="B2163" s="21" t="s">
        <v>21768</v>
      </c>
      <c r="C2163" s="21" t="s">
        <v>156</v>
      </c>
      <c r="D2163" s="21" t="s">
        <v>155</v>
      </c>
      <c r="E2163" s="21" t="s">
        <v>11820</v>
      </c>
      <c r="F2163" s="20">
        <v>41820</v>
      </c>
      <c r="G2163" s="21" t="s">
        <v>3573</v>
      </c>
      <c r="H2163" t="s">
        <v>15940</v>
      </c>
      <c r="I2163" s="22">
        <v>-5900</v>
      </c>
      <c r="J2163" s="22">
        <v>-5900</v>
      </c>
    </row>
    <row r="2164" spans="1:10" x14ac:dyDescent="0.25">
      <c r="A2164" s="21" t="s">
        <v>8738</v>
      </c>
      <c r="B2164" s="21" t="s">
        <v>21768</v>
      </c>
      <c r="C2164" s="21" t="s">
        <v>156</v>
      </c>
      <c r="D2164" s="21" t="s">
        <v>155</v>
      </c>
      <c r="E2164" s="21" t="s">
        <v>11821</v>
      </c>
      <c r="F2164" s="20">
        <v>41820</v>
      </c>
      <c r="G2164" s="21" t="s">
        <v>3574</v>
      </c>
      <c r="H2164" t="s">
        <v>15940</v>
      </c>
      <c r="I2164" s="22">
        <v>-4130</v>
      </c>
      <c r="J2164" s="22">
        <v>-4130</v>
      </c>
    </row>
    <row r="2165" spans="1:10" x14ac:dyDescent="0.25">
      <c r="A2165" s="21" t="s">
        <v>8738</v>
      </c>
      <c r="B2165" s="21" t="s">
        <v>21768</v>
      </c>
      <c r="C2165" s="21" t="s">
        <v>156</v>
      </c>
      <c r="D2165" s="21" t="s">
        <v>155</v>
      </c>
      <c r="E2165" s="21" t="s">
        <v>11822</v>
      </c>
      <c r="F2165" s="20">
        <v>41820</v>
      </c>
      <c r="G2165" s="21" t="s">
        <v>3575</v>
      </c>
      <c r="H2165" t="s">
        <v>15940</v>
      </c>
      <c r="I2165" s="22">
        <v>-5900</v>
      </c>
      <c r="J2165" s="22">
        <v>-5900</v>
      </c>
    </row>
    <row r="2166" spans="1:10" x14ac:dyDescent="0.25">
      <c r="A2166" s="21" t="s">
        <v>8738</v>
      </c>
      <c r="B2166" s="21" t="s">
        <v>21768</v>
      </c>
      <c r="C2166" s="21" t="s">
        <v>156</v>
      </c>
      <c r="D2166" s="21" t="s">
        <v>155</v>
      </c>
      <c r="E2166" s="21" t="s">
        <v>11823</v>
      </c>
      <c r="F2166" s="20">
        <v>41820</v>
      </c>
      <c r="G2166" s="21" t="s">
        <v>3576</v>
      </c>
      <c r="H2166" t="s">
        <v>15940</v>
      </c>
      <c r="I2166" s="22">
        <v>-4130</v>
      </c>
      <c r="J2166" s="22">
        <v>-4130</v>
      </c>
    </row>
    <row r="2167" spans="1:10" x14ac:dyDescent="0.25">
      <c r="A2167" s="21" t="s">
        <v>8738</v>
      </c>
      <c r="B2167" s="21" t="s">
        <v>21768</v>
      </c>
      <c r="C2167" s="21" t="s">
        <v>156</v>
      </c>
      <c r="D2167" s="21" t="s">
        <v>155</v>
      </c>
      <c r="E2167" s="21" t="s">
        <v>11824</v>
      </c>
      <c r="F2167" s="20">
        <v>41820</v>
      </c>
      <c r="G2167" s="21" t="s">
        <v>3577</v>
      </c>
      <c r="H2167" t="s">
        <v>15940</v>
      </c>
      <c r="I2167" s="22">
        <v>-5900</v>
      </c>
      <c r="J2167" s="22">
        <v>-5900</v>
      </c>
    </row>
    <row r="2168" spans="1:10" x14ac:dyDescent="0.25">
      <c r="A2168" s="21" t="s">
        <v>8738</v>
      </c>
      <c r="B2168" s="21" t="s">
        <v>21768</v>
      </c>
      <c r="C2168" s="21" t="s">
        <v>156</v>
      </c>
      <c r="D2168" s="21" t="s">
        <v>155</v>
      </c>
      <c r="E2168" s="21" t="s">
        <v>11825</v>
      </c>
      <c r="F2168" s="20">
        <v>41820</v>
      </c>
      <c r="G2168" s="21" t="s">
        <v>3578</v>
      </c>
      <c r="H2168" t="s">
        <v>15940</v>
      </c>
      <c r="I2168" s="22">
        <v>-5900</v>
      </c>
      <c r="J2168" s="22">
        <v>-5900</v>
      </c>
    </row>
    <row r="2169" spans="1:10" x14ac:dyDescent="0.25">
      <c r="A2169" s="21" t="s">
        <v>8738</v>
      </c>
      <c r="B2169" s="21" t="s">
        <v>21768</v>
      </c>
      <c r="C2169" s="21" t="s">
        <v>156</v>
      </c>
      <c r="D2169" s="21" t="s">
        <v>155</v>
      </c>
      <c r="E2169" s="21" t="s">
        <v>11826</v>
      </c>
      <c r="F2169" s="20">
        <v>41820</v>
      </c>
      <c r="G2169" s="21" t="s">
        <v>3579</v>
      </c>
      <c r="H2169" t="s">
        <v>15940</v>
      </c>
      <c r="I2169" s="22">
        <v>-5900</v>
      </c>
      <c r="J2169" s="22">
        <v>-5900</v>
      </c>
    </row>
    <row r="2170" spans="1:10" x14ac:dyDescent="0.25">
      <c r="A2170" s="21" t="s">
        <v>8738</v>
      </c>
      <c r="B2170" s="21" t="s">
        <v>21768</v>
      </c>
      <c r="C2170" s="21" t="s">
        <v>156</v>
      </c>
      <c r="D2170" s="21" t="s">
        <v>155</v>
      </c>
      <c r="E2170" s="21" t="s">
        <v>11827</v>
      </c>
      <c r="F2170" s="20">
        <v>41820</v>
      </c>
      <c r="G2170" s="21" t="s">
        <v>3580</v>
      </c>
      <c r="H2170" t="s">
        <v>15940</v>
      </c>
      <c r="I2170" s="22">
        <v>-5900</v>
      </c>
      <c r="J2170" s="22">
        <v>-5900</v>
      </c>
    </row>
    <row r="2171" spans="1:10" x14ac:dyDescent="0.25">
      <c r="A2171" s="21" t="s">
        <v>8738</v>
      </c>
      <c r="B2171" s="21" t="s">
        <v>21768</v>
      </c>
      <c r="C2171" s="21" t="s">
        <v>156</v>
      </c>
      <c r="D2171" s="21" t="s">
        <v>155</v>
      </c>
      <c r="E2171" s="21" t="s">
        <v>11828</v>
      </c>
      <c r="F2171" s="20">
        <v>41820</v>
      </c>
      <c r="G2171" s="21" t="s">
        <v>3581</v>
      </c>
      <c r="H2171" t="s">
        <v>15940</v>
      </c>
      <c r="I2171" s="22">
        <v>-4130</v>
      </c>
      <c r="J2171" s="22">
        <v>-4130</v>
      </c>
    </row>
    <row r="2172" spans="1:10" x14ac:dyDescent="0.25">
      <c r="A2172" s="21" t="s">
        <v>8738</v>
      </c>
      <c r="B2172" s="21" t="s">
        <v>21768</v>
      </c>
      <c r="C2172" s="21" t="s">
        <v>156</v>
      </c>
      <c r="D2172" s="21" t="s">
        <v>155</v>
      </c>
      <c r="E2172" s="21" t="s">
        <v>11829</v>
      </c>
      <c r="F2172" s="20">
        <v>41820</v>
      </c>
      <c r="G2172" s="21" t="s">
        <v>3582</v>
      </c>
      <c r="H2172" t="s">
        <v>15941</v>
      </c>
      <c r="I2172" s="22">
        <v>-83679.7</v>
      </c>
      <c r="J2172" s="22">
        <v>-83679.7</v>
      </c>
    </row>
    <row r="2173" spans="1:10" x14ac:dyDescent="0.25">
      <c r="A2173" s="21" t="s">
        <v>9142</v>
      </c>
      <c r="B2173" s="21" t="s">
        <v>21768</v>
      </c>
      <c r="C2173" s="21" t="s">
        <v>9766</v>
      </c>
      <c r="D2173" s="21" t="s">
        <v>1009</v>
      </c>
      <c r="E2173" s="21" t="s">
        <v>11830</v>
      </c>
      <c r="F2173" s="20">
        <v>41820</v>
      </c>
      <c r="G2173" s="21" t="s">
        <v>3583</v>
      </c>
      <c r="H2173" t="s">
        <v>3584</v>
      </c>
      <c r="I2173" s="22">
        <v>-6000</v>
      </c>
      <c r="J2173" s="22">
        <v>-6000</v>
      </c>
    </row>
    <row r="2174" spans="1:10" x14ac:dyDescent="0.25">
      <c r="A2174" s="21" t="s">
        <v>9142</v>
      </c>
      <c r="B2174" s="21" t="s">
        <v>21768</v>
      </c>
      <c r="C2174" s="21" t="s">
        <v>10830</v>
      </c>
      <c r="D2174" s="21" t="s">
        <v>2216</v>
      </c>
      <c r="E2174" s="21" t="s">
        <v>11831</v>
      </c>
      <c r="F2174" s="20">
        <v>41820</v>
      </c>
      <c r="G2174" s="21" t="s">
        <v>3585</v>
      </c>
      <c r="H2174" t="s">
        <v>17169</v>
      </c>
      <c r="I2174" s="22">
        <v>-47200</v>
      </c>
      <c r="J2174" s="22">
        <v>-47200</v>
      </c>
    </row>
    <row r="2175" spans="1:10" x14ac:dyDescent="0.25">
      <c r="A2175" s="21" t="s">
        <v>8738</v>
      </c>
      <c r="B2175" s="21" t="s">
        <v>21768</v>
      </c>
      <c r="C2175" s="21" t="s">
        <v>2817</v>
      </c>
      <c r="D2175" s="21" t="s">
        <v>2816</v>
      </c>
      <c r="E2175" s="21" t="s">
        <v>11832</v>
      </c>
      <c r="F2175" s="20">
        <v>41822</v>
      </c>
      <c r="G2175" s="21" t="s">
        <v>3586</v>
      </c>
      <c r="H2175" t="s">
        <v>3587</v>
      </c>
      <c r="I2175" s="22">
        <v>-25489.48</v>
      </c>
      <c r="J2175" s="22">
        <v>-25489.48</v>
      </c>
    </row>
    <row r="2176" spans="1:10" x14ac:dyDescent="0.25">
      <c r="A2176" s="21" t="s">
        <v>8738</v>
      </c>
      <c r="B2176" s="21" t="s">
        <v>21768</v>
      </c>
      <c r="C2176" s="21" t="s">
        <v>2817</v>
      </c>
      <c r="D2176" s="21" t="s">
        <v>2816</v>
      </c>
      <c r="E2176" s="21" t="s">
        <v>11833</v>
      </c>
      <c r="F2176" s="20">
        <v>41822</v>
      </c>
      <c r="G2176" s="21" t="s">
        <v>3588</v>
      </c>
      <c r="H2176" t="s">
        <v>3589</v>
      </c>
      <c r="I2176" s="22">
        <v>-184462.18</v>
      </c>
      <c r="J2176" s="22">
        <v>-184462.18</v>
      </c>
    </row>
    <row r="2177" spans="1:10" x14ac:dyDescent="0.25">
      <c r="A2177" s="21" t="s">
        <v>8738</v>
      </c>
      <c r="B2177" s="21" t="s">
        <v>21768</v>
      </c>
      <c r="C2177" s="21" t="s">
        <v>3591</v>
      </c>
      <c r="D2177" s="21" t="s">
        <v>3590</v>
      </c>
      <c r="E2177" s="21" t="s">
        <v>11834</v>
      </c>
      <c r="F2177" s="20">
        <v>41823</v>
      </c>
      <c r="G2177" s="21" t="s">
        <v>3592</v>
      </c>
      <c r="H2177" t="s">
        <v>16501</v>
      </c>
      <c r="I2177" s="22">
        <v>-81304.41</v>
      </c>
      <c r="J2177" s="22">
        <v>-81304.41</v>
      </c>
    </row>
    <row r="2178" spans="1:10" x14ac:dyDescent="0.25">
      <c r="A2178" s="21" t="s">
        <v>8738</v>
      </c>
      <c r="B2178" s="21" t="s">
        <v>21768</v>
      </c>
      <c r="C2178" s="21" t="s">
        <v>3594</v>
      </c>
      <c r="D2178" s="21" t="s">
        <v>3593</v>
      </c>
      <c r="E2178" s="21" t="s">
        <v>11835</v>
      </c>
      <c r="F2178" s="20">
        <v>41824</v>
      </c>
      <c r="G2178" s="21" t="s">
        <v>3595</v>
      </c>
      <c r="H2178" t="s">
        <v>16807</v>
      </c>
      <c r="I2178" s="22">
        <v>-89680</v>
      </c>
      <c r="J2178" s="22">
        <v>-89680</v>
      </c>
    </row>
    <row r="2179" spans="1:10" x14ac:dyDescent="0.25">
      <c r="A2179" s="21" t="s">
        <v>8738</v>
      </c>
      <c r="B2179" s="21" t="s">
        <v>21768</v>
      </c>
      <c r="C2179" s="21" t="s">
        <v>3594</v>
      </c>
      <c r="D2179" s="21" t="s">
        <v>3593</v>
      </c>
      <c r="E2179" s="21" t="s">
        <v>11836</v>
      </c>
      <c r="F2179" s="20">
        <v>41824</v>
      </c>
      <c r="G2179" s="21" t="s">
        <v>3596</v>
      </c>
      <c r="H2179" t="s">
        <v>16808</v>
      </c>
      <c r="I2179" s="22">
        <v>-69620</v>
      </c>
      <c r="J2179" s="22">
        <v>-69620</v>
      </c>
    </row>
    <row r="2180" spans="1:10" x14ac:dyDescent="0.25">
      <c r="A2180" s="21" t="s">
        <v>9142</v>
      </c>
      <c r="B2180" s="21" t="s">
        <v>21768</v>
      </c>
      <c r="C2180" s="21" t="s">
        <v>11837</v>
      </c>
      <c r="D2180" s="21" t="s">
        <v>3597</v>
      </c>
      <c r="E2180" s="21" t="s">
        <v>11838</v>
      </c>
      <c r="F2180" s="20">
        <v>41824</v>
      </c>
      <c r="G2180" s="21" t="s">
        <v>3598</v>
      </c>
      <c r="H2180" t="s">
        <v>3599</v>
      </c>
      <c r="I2180" s="22">
        <v>-27895.53</v>
      </c>
      <c r="J2180" s="22">
        <v>-27895.53</v>
      </c>
    </row>
    <row r="2181" spans="1:10" x14ac:dyDescent="0.25">
      <c r="A2181" s="21" t="s">
        <v>8740</v>
      </c>
      <c r="B2181" s="21" t="s">
        <v>21768</v>
      </c>
      <c r="C2181" s="21" t="s">
        <v>3601</v>
      </c>
      <c r="D2181" s="21" t="s">
        <v>3600</v>
      </c>
      <c r="E2181" s="21" t="s">
        <v>11839</v>
      </c>
      <c r="F2181" s="20">
        <v>41824</v>
      </c>
      <c r="G2181" s="21" t="s">
        <v>3602</v>
      </c>
      <c r="H2181" t="s">
        <v>17560</v>
      </c>
      <c r="I2181" s="22">
        <v>-749065.67</v>
      </c>
      <c r="J2181" s="22">
        <v>-749065.67</v>
      </c>
    </row>
    <row r="2182" spans="1:10" x14ac:dyDescent="0.25">
      <c r="A2182" s="21" t="s">
        <v>8738</v>
      </c>
      <c r="B2182" s="21" t="s">
        <v>21768</v>
      </c>
      <c r="C2182" s="21" t="s">
        <v>1894</v>
      </c>
      <c r="D2182" s="21" t="s">
        <v>1893</v>
      </c>
      <c r="E2182" s="21" t="s">
        <v>11840</v>
      </c>
      <c r="F2182" s="20">
        <v>41827</v>
      </c>
      <c r="G2182" s="21" t="s">
        <v>3603</v>
      </c>
      <c r="H2182" t="s">
        <v>16690</v>
      </c>
      <c r="I2182" s="22">
        <v>-26107.5</v>
      </c>
      <c r="J2182" s="22">
        <v>-26107.5</v>
      </c>
    </row>
    <row r="2183" spans="1:10" x14ac:dyDescent="0.25">
      <c r="A2183" s="21" t="s">
        <v>8740</v>
      </c>
      <c r="B2183" s="21" t="s">
        <v>21768</v>
      </c>
      <c r="C2183" s="21" t="s">
        <v>11841</v>
      </c>
      <c r="D2183" s="21" t="s">
        <v>3604</v>
      </c>
      <c r="E2183" s="21" t="s">
        <v>11842</v>
      </c>
      <c r="F2183" s="20">
        <v>41827</v>
      </c>
      <c r="G2183" s="21" t="s">
        <v>3605</v>
      </c>
      <c r="H2183" t="s">
        <v>15875</v>
      </c>
      <c r="I2183" s="22">
        <v>-2154540.1</v>
      </c>
      <c r="J2183" s="22">
        <v>-2154540.1</v>
      </c>
    </row>
    <row r="2184" spans="1:10" x14ac:dyDescent="0.25">
      <c r="A2184" s="21" t="s">
        <v>8738</v>
      </c>
      <c r="B2184" s="21" t="s">
        <v>21768</v>
      </c>
      <c r="C2184" s="21" t="s">
        <v>3607</v>
      </c>
      <c r="D2184" s="21" t="s">
        <v>3606</v>
      </c>
      <c r="E2184" s="21" t="s">
        <v>11843</v>
      </c>
      <c r="F2184" s="20">
        <v>41828</v>
      </c>
      <c r="G2184" s="21" t="s">
        <v>3608</v>
      </c>
      <c r="H2184" t="s">
        <v>8598</v>
      </c>
      <c r="I2184" s="22">
        <v>-972697.59999999998</v>
      </c>
      <c r="J2184" s="22">
        <v>-972697.59999999998</v>
      </c>
    </row>
    <row r="2185" spans="1:10" x14ac:dyDescent="0.25">
      <c r="A2185" s="21" t="s">
        <v>8738</v>
      </c>
      <c r="B2185" s="21" t="s">
        <v>21768</v>
      </c>
      <c r="C2185" s="21" t="s">
        <v>3610</v>
      </c>
      <c r="D2185" s="21" t="s">
        <v>3609</v>
      </c>
      <c r="E2185" s="21" t="s">
        <v>11844</v>
      </c>
      <c r="F2185" s="20">
        <v>41828</v>
      </c>
      <c r="G2185" s="21" t="s">
        <v>3521</v>
      </c>
      <c r="H2185" t="s">
        <v>16845</v>
      </c>
      <c r="I2185" s="22">
        <v>-266628.08</v>
      </c>
      <c r="J2185" s="22">
        <v>-266628.08</v>
      </c>
    </row>
    <row r="2186" spans="1:10" x14ac:dyDescent="0.25">
      <c r="A2186" s="21" t="s">
        <v>9142</v>
      </c>
      <c r="B2186" s="21" t="s">
        <v>21768</v>
      </c>
      <c r="C2186" s="21" t="s">
        <v>11846</v>
      </c>
      <c r="D2186" s="21" t="s">
        <v>3612</v>
      </c>
      <c r="E2186" s="21" t="s">
        <v>11847</v>
      </c>
      <c r="F2186" s="20">
        <v>41828</v>
      </c>
      <c r="G2186" s="21" t="s">
        <v>3613</v>
      </c>
      <c r="H2186" t="s">
        <v>2583</v>
      </c>
      <c r="I2186" s="22">
        <v>-514049.38</v>
      </c>
      <c r="J2186" s="22">
        <v>-514049.38</v>
      </c>
    </row>
    <row r="2187" spans="1:10" x14ac:dyDescent="0.25">
      <c r="A2187" s="21" t="s">
        <v>9142</v>
      </c>
      <c r="B2187" s="21" t="s">
        <v>21768</v>
      </c>
      <c r="C2187" s="21" t="s">
        <v>11848</v>
      </c>
      <c r="D2187" s="21" t="s">
        <v>3614</v>
      </c>
      <c r="E2187" s="21" t="s">
        <v>11849</v>
      </c>
      <c r="F2187" s="20">
        <v>41828</v>
      </c>
      <c r="G2187" s="21" t="s">
        <v>3615</v>
      </c>
      <c r="H2187" t="s">
        <v>3616</v>
      </c>
      <c r="I2187" s="22">
        <v>-128197.37</v>
      </c>
      <c r="J2187" s="22">
        <v>-128197.37</v>
      </c>
    </row>
    <row r="2188" spans="1:10" x14ac:dyDescent="0.25">
      <c r="A2188" s="21" t="s">
        <v>9142</v>
      </c>
      <c r="B2188" s="21" t="s">
        <v>21768</v>
      </c>
      <c r="C2188" s="21" t="s">
        <v>11850</v>
      </c>
      <c r="D2188" s="21" t="s">
        <v>3617</v>
      </c>
      <c r="E2188" s="21" t="s">
        <v>11851</v>
      </c>
      <c r="F2188" s="20">
        <v>41828</v>
      </c>
      <c r="G2188" s="21" t="s">
        <v>3618</v>
      </c>
      <c r="H2188" t="s">
        <v>3616</v>
      </c>
      <c r="I2188" s="22">
        <v>-44748.37</v>
      </c>
      <c r="J2188" s="22">
        <v>-44748.37</v>
      </c>
    </row>
    <row r="2189" spans="1:10" x14ac:dyDescent="0.25">
      <c r="A2189" s="21" t="s">
        <v>9142</v>
      </c>
      <c r="B2189" s="21" t="s">
        <v>21768</v>
      </c>
      <c r="C2189" s="21" t="s">
        <v>11852</v>
      </c>
      <c r="D2189" s="21" t="s">
        <v>3619</v>
      </c>
      <c r="E2189" s="21" t="s">
        <v>11853</v>
      </c>
      <c r="F2189" s="20">
        <v>41828</v>
      </c>
      <c r="G2189" s="21" t="s">
        <v>3620</v>
      </c>
      <c r="H2189" t="s">
        <v>3616</v>
      </c>
      <c r="I2189" s="22">
        <v>-295269.33</v>
      </c>
      <c r="J2189" s="22">
        <v>-295269.33</v>
      </c>
    </row>
    <row r="2190" spans="1:10" x14ac:dyDescent="0.25">
      <c r="A2190" s="21" t="s">
        <v>9142</v>
      </c>
      <c r="B2190" s="21" t="s">
        <v>21768</v>
      </c>
      <c r="C2190" s="21" t="s">
        <v>11854</v>
      </c>
      <c r="D2190" s="21" t="s">
        <v>3621</v>
      </c>
      <c r="E2190" s="21" t="s">
        <v>11855</v>
      </c>
      <c r="F2190" s="20">
        <v>41828</v>
      </c>
      <c r="G2190" s="21" t="s">
        <v>3622</v>
      </c>
      <c r="H2190" t="s">
        <v>3616</v>
      </c>
      <c r="I2190" s="22">
        <v>-57078.9</v>
      </c>
      <c r="J2190" s="22">
        <v>-57078.9</v>
      </c>
    </row>
    <row r="2191" spans="1:10" x14ac:dyDescent="0.25">
      <c r="A2191" s="21" t="s">
        <v>9142</v>
      </c>
      <c r="B2191" s="21" t="s">
        <v>21768</v>
      </c>
      <c r="C2191" s="21" t="s">
        <v>11856</v>
      </c>
      <c r="D2191" s="21" t="s">
        <v>3623</v>
      </c>
      <c r="E2191" s="21" t="s">
        <v>11857</v>
      </c>
      <c r="F2191" s="20">
        <v>41828</v>
      </c>
      <c r="G2191" s="21" t="s">
        <v>3624</v>
      </c>
      <c r="H2191" t="s">
        <v>2583</v>
      </c>
      <c r="I2191" s="22">
        <v>-16505.59</v>
      </c>
      <c r="J2191" s="22">
        <v>-16505.59</v>
      </c>
    </row>
    <row r="2192" spans="1:10" x14ac:dyDescent="0.25">
      <c r="A2192" s="21" t="s">
        <v>9142</v>
      </c>
      <c r="B2192" s="21" t="s">
        <v>21768</v>
      </c>
      <c r="C2192" s="21" t="s">
        <v>11858</v>
      </c>
      <c r="D2192" s="21" t="s">
        <v>3625</v>
      </c>
      <c r="E2192" s="21" t="s">
        <v>11859</v>
      </c>
      <c r="F2192" s="20">
        <v>41828</v>
      </c>
      <c r="G2192" s="21" t="s">
        <v>3626</v>
      </c>
      <c r="H2192" t="s">
        <v>2583</v>
      </c>
      <c r="I2192" s="22">
        <v>-286340.45</v>
      </c>
      <c r="J2192" s="22">
        <v>-286340.45</v>
      </c>
    </row>
    <row r="2193" spans="1:10" x14ac:dyDescent="0.25">
      <c r="A2193" s="21" t="s">
        <v>9142</v>
      </c>
      <c r="B2193" s="21" t="s">
        <v>21768</v>
      </c>
      <c r="C2193" s="21" t="s">
        <v>1092</v>
      </c>
      <c r="D2193" s="21" t="s">
        <v>1091</v>
      </c>
      <c r="E2193" s="21" t="s">
        <v>11845</v>
      </c>
      <c r="F2193" s="20">
        <v>41828</v>
      </c>
      <c r="G2193" s="21" t="s">
        <v>3611</v>
      </c>
      <c r="H2193" t="s">
        <v>17439</v>
      </c>
      <c r="I2193" s="22">
        <v>-562380</v>
      </c>
      <c r="J2193" s="22">
        <v>-562380</v>
      </c>
    </row>
    <row r="2194" spans="1:10" x14ac:dyDescent="0.25">
      <c r="A2194" s="21" t="s">
        <v>8740</v>
      </c>
      <c r="B2194" s="21" t="s">
        <v>21768</v>
      </c>
      <c r="C2194" s="21" t="s">
        <v>3407</v>
      </c>
      <c r="D2194" s="21" t="s">
        <v>3406</v>
      </c>
      <c r="E2194" s="21" t="s">
        <v>11860</v>
      </c>
      <c r="F2194" s="20">
        <v>41828</v>
      </c>
      <c r="G2194" s="21" t="s">
        <v>3627</v>
      </c>
      <c r="H2194" t="s">
        <v>16786</v>
      </c>
      <c r="I2194" s="22">
        <v>-4010481.09</v>
      </c>
      <c r="J2194" s="22">
        <v>-1128125.3799999999</v>
      </c>
    </row>
    <row r="2195" spans="1:10" x14ac:dyDescent="0.25">
      <c r="A2195" s="21" t="s">
        <v>9142</v>
      </c>
      <c r="B2195" s="21" t="s">
        <v>21768</v>
      </c>
      <c r="C2195" s="21" t="s">
        <v>3629</v>
      </c>
      <c r="D2195" s="21" t="s">
        <v>3628</v>
      </c>
      <c r="E2195" s="21" t="s">
        <v>11861</v>
      </c>
      <c r="F2195" s="20">
        <v>41829</v>
      </c>
      <c r="G2195" s="21" t="s">
        <v>3630</v>
      </c>
      <c r="H2195" t="s">
        <v>17326</v>
      </c>
      <c r="I2195" s="22">
        <v>-54875</v>
      </c>
      <c r="J2195" s="22">
        <v>-54875</v>
      </c>
    </row>
    <row r="2196" spans="1:10" x14ac:dyDescent="0.25">
      <c r="A2196" s="21" t="s">
        <v>8740</v>
      </c>
      <c r="B2196" s="21" t="s">
        <v>21768</v>
      </c>
      <c r="C2196" s="21" t="s">
        <v>11862</v>
      </c>
      <c r="D2196" s="21" t="s">
        <v>3631</v>
      </c>
      <c r="E2196" s="21" t="s">
        <v>11863</v>
      </c>
      <c r="F2196" s="20">
        <v>41830</v>
      </c>
      <c r="G2196" s="21" t="s">
        <v>3632</v>
      </c>
      <c r="H2196" t="s">
        <v>3633</v>
      </c>
      <c r="I2196" s="22">
        <v>-118000</v>
      </c>
      <c r="J2196" s="22">
        <v>-118000</v>
      </c>
    </row>
    <row r="2197" spans="1:10" x14ac:dyDescent="0.25">
      <c r="A2197" s="21" t="s">
        <v>8740</v>
      </c>
      <c r="B2197" s="21" t="s">
        <v>21768</v>
      </c>
      <c r="C2197" s="21" t="s">
        <v>3635</v>
      </c>
      <c r="D2197" s="21" t="s">
        <v>3634</v>
      </c>
      <c r="E2197" s="21" t="s">
        <v>11864</v>
      </c>
      <c r="F2197" s="20">
        <v>41830</v>
      </c>
      <c r="G2197" s="21" t="s">
        <v>3636</v>
      </c>
      <c r="H2197" t="s">
        <v>18575</v>
      </c>
      <c r="I2197" s="22">
        <v>-35000</v>
      </c>
      <c r="J2197" s="22">
        <v>-35000</v>
      </c>
    </row>
    <row r="2198" spans="1:10" x14ac:dyDescent="0.25">
      <c r="A2198" s="21" t="s">
        <v>8738</v>
      </c>
      <c r="B2198" s="21" t="s">
        <v>21768</v>
      </c>
      <c r="C2198" s="21" t="s">
        <v>564</v>
      </c>
      <c r="D2198" s="21" t="s">
        <v>563</v>
      </c>
      <c r="E2198" s="21" t="s">
        <v>11865</v>
      </c>
      <c r="F2198" s="20">
        <v>41835</v>
      </c>
      <c r="H2198" t="s">
        <v>3637</v>
      </c>
      <c r="I2198" s="22">
        <v>-861</v>
      </c>
      <c r="J2198" s="22">
        <v>-861</v>
      </c>
    </row>
    <row r="2199" spans="1:10" x14ac:dyDescent="0.25">
      <c r="A2199" s="21" t="s">
        <v>8738</v>
      </c>
      <c r="B2199" s="21" t="s">
        <v>21768</v>
      </c>
      <c r="C2199" s="21" t="s">
        <v>564</v>
      </c>
      <c r="D2199" s="21" t="s">
        <v>563</v>
      </c>
      <c r="E2199" s="21" t="s">
        <v>11866</v>
      </c>
      <c r="F2199" s="20">
        <v>41835</v>
      </c>
      <c r="H2199" t="s">
        <v>3638</v>
      </c>
      <c r="I2199" s="22">
        <v>-912</v>
      </c>
      <c r="J2199" s="22">
        <v>-912</v>
      </c>
    </row>
    <row r="2200" spans="1:10" x14ac:dyDescent="0.25">
      <c r="A2200" s="21" t="s">
        <v>9142</v>
      </c>
      <c r="B2200" s="21" t="s">
        <v>21768</v>
      </c>
      <c r="C2200" s="21" t="s">
        <v>11867</v>
      </c>
      <c r="D2200" s="21" t="s">
        <v>3639</v>
      </c>
      <c r="E2200" s="21" t="s">
        <v>11868</v>
      </c>
      <c r="F2200" s="20">
        <v>41835</v>
      </c>
      <c r="G2200" s="21" t="s">
        <v>3640</v>
      </c>
      <c r="H2200" t="s">
        <v>17210</v>
      </c>
      <c r="I2200" s="22">
        <v>-29500</v>
      </c>
      <c r="J2200" s="22">
        <v>-23750</v>
      </c>
    </row>
    <row r="2201" spans="1:10" x14ac:dyDescent="0.25">
      <c r="A2201" s="21" t="s">
        <v>8740</v>
      </c>
      <c r="B2201" s="21" t="s">
        <v>21768</v>
      </c>
      <c r="C2201" s="21" t="s">
        <v>11869</v>
      </c>
      <c r="D2201" s="21" t="s">
        <v>3641</v>
      </c>
      <c r="E2201" s="21" t="s">
        <v>11870</v>
      </c>
      <c r="F2201" s="20">
        <v>41835</v>
      </c>
      <c r="G2201" s="21" t="s">
        <v>3642</v>
      </c>
      <c r="H2201" t="s">
        <v>17670</v>
      </c>
      <c r="I2201" s="22">
        <v>-180000</v>
      </c>
      <c r="J2201" s="22">
        <v>-180000</v>
      </c>
    </row>
    <row r="2202" spans="1:10" x14ac:dyDescent="0.25">
      <c r="A2202" s="21" t="s">
        <v>8740</v>
      </c>
      <c r="B2202" s="21" t="s">
        <v>21768</v>
      </c>
      <c r="C2202" s="21" t="s">
        <v>11871</v>
      </c>
      <c r="D2202" s="21" t="s">
        <v>3643</v>
      </c>
      <c r="E2202" s="21" t="s">
        <v>11872</v>
      </c>
      <c r="F2202" s="20">
        <v>41835</v>
      </c>
      <c r="G2202" s="21" t="s">
        <v>3644</v>
      </c>
      <c r="H2202" t="s">
        <v>3645</v>
      </c>
      <c r="I2202" s="22">
        <v>1137811.23</v>
      </c>
      <c r="J2202" s="22">
        <v>1137811.23</v>
      </c>
    </row>
    <row r="2203" spans="1:10" x14ac:dyDescent="0.25">
      <c r="A2203" s="21" t="s">
        <v>8738</v>
      </c>
      <c r="B2203" s="21" t="s">
        <v>21768</v>
      </c>
      <c r="C2203" s="21" t="s">
        <v>3647</v>
      </c>
      <c r="D2203" s="21" t="s">
        <v>3646</v>
      </c>
      <c r="E2203" s="21" t="s">
        <v>11873</v>
      </c>
      <c r="F2203" s="20">
        <v>41836</v>
      </c>
      <c r="G2203" s="21" t="s">
        <v>3648</v>
      </c>
      <c r="H2203" t="s">
        <v>16659</v>
      </c>
      <c r="I2203" s="22">
        <v>-219734.14</v>
      </c>
      <c r="J2203" s="22">
        <v>-219734.14</v>
      </c>
    </row>
    <row r="2204" spans="1:10" x14ac:dyDescent="0.25">
      <c r="A2204" s="21" t="s">
        <v>8740</v>
      </c>
      <c r="B2204" s="21" t="s">
        <v>21768</v>
      </c>
      <c r="C2204" s="21" t="s">
        <v>11874</v>
      </c>
      <c r="D2204" s="21" t="s">
        <v>3649</v>
      </c>
      <c r="E2204" s="21" t="s">
        <v>11875</v>
      </c>
      <c r="F2204" s="20">
        <v>41836</v>
      </c>
      <c r="G2204" s="21" t="s">
        <v>3650</v>
      </c>
      <c r="H2204" t="s">
        <v>3651</v>
      </c>
      <c r="I2204" s="22">
        <v>504371.24</v>
      </c>
      <c r="J2204" s="22">
        <v>504371.24</v>
      </c>
    </row>
    <row r="2205" spans="1:10" x14ac:dyDescent="0.25">
      <c r="A2205" s="21" t="s">
        <v>8738</v>
      </c>
      <c r="B2205" s="21" t="s">
        <v>21768</v>
      </c>
      <c r="C2205" s="21" t="s">
        <v>564</v>
      </c>
      <c r="D2205" s="21" t="s">
        <v>563</v>
      </c>
      <c r="E2205" s="21" t="s">
        <v>11876</v>
      </c>
      <c r="F2205" s="20">
        <v>41837</v>
      </c>
      <c r="H2205" t="s">
        <v>3652</v>
      </c>
      <c r="I2205" s="22">
        <v>-6321.72</v>
      </c>
      <c r="J2205" s="22">
        <v>-6321.72</v>
      </c>
    </row>
    <row r="2206" spans="1:10" x14ac:dyDescent="0.25">
      <c r="A2206" s="21" t="s">
        <v>8738</v>
      </c>
      <c r="B2206" s="21" t="s">
        <v>21768</v>
      </c>
      <c r="C2206" s="21" t="s">
        <v>564</v>
      </c>
      <c r="D2206" s="21" t="s">
        <v>563</v>
      </c>
      <c r="E2206" s="21" t="s">
        <v>11877</v>
      </c>
      <c r="F2206" s="20">
        <v>41837</v>
      </c>
      <c r="H2206" t="s">
        <v>3653</v>
      </c>
      <c r="I2206" s="22">
        <v>-6696.18</v>
      </c>
      <c r="J2206" s="22">
        <v>-6696.18</v>
      </c>
    </row>
    <row r="2207" spans="1:10" x14ac:dyDescent="0.25">
      <c r="A2207" s="21" t="s">
        <v>9142</v>
      </c>
      <c r="B2207" s="21" t="s">
        <v>21768</v>
      </c>
      <c r="C2207" s="21" t="s">
        <v>11878</v>
      </c>
      <c r="D2207" s="21" t="s">
        <v>3654</v>
      </c>
      <c r="E2207" s="21" t="s">
        <v>11879</v>
      </c>
      <c r="F2207" s="20">
        <v>41837</v>
      </c>
      <c r="G2207" s="21" t="s">
        <v>3655</v>
      </c>
      <c r="H2207" t="s">
        <v>3656</v>
      </c>
      <c r="I2207" s="22">
        <v>-36488.089999999997</v>
      </c>
      <c r="J2207" s="22">
        <v>-36488.089999999997</v>
      </c>
    </row>
    <row r="2208" spans="1:10" x14ac:dyDescent="0.25">
      <c r="A2208" s="21" t="s">
        <v>9142</v>
      </c>
      <c r="B2208" s="21" t="s">
        <v>21768</v>
      </c>
      <c r="C2208" s="21" t="s">
        <v>11880</v>
      </c>
      <c r="D2208" s="21" t="s">
        <v>3657</v>
      </c>
      <c r="E2208" s="21" t="s">
        <v>11881</v>
      </c>
      <c r="F2208" s="20">
        <v>41837</v>
      </c>
      <c r="G2208" s="21" t="s">
        <v>3658</v>
      </c>
      <c r="H2208" t="s">
        <v>3656</v>
      </c>
      <c r="I2208" s="22">
        <v>-15063.18</v>
      </c>
      <c r="J2208" s="22">
        <v>-15063.18</v>
      </c>
    </row>
    <row r="2209" spans="1:10" x14ac:dyDescent="0.25">
      <c r="A2209" s="21" t="s">
        <v>8740</v>
      </c>
      <c r="B2209" s="21" t="s">
        <v>21768</v>
      </c>
      <c r="C2209" s="21" t="s">
        <v>440</v>
      </c>
      <c r="D2209" s="21" t="s">
        <v>439</v>
      </c>
      <c r="E2209" s="21" t="s">
        <v>11882</v>
      </c>
      <c r="F2209" s="20">
        <v>41837</v>
      </c>
      <c r="G2209" s="21" t="s">
        <v>3659</v>
      </c>
      <c r="H2209" t="s">
        <v>18277</v>
      </c>
      <c r="I2209" s="22">
        <v>-861669.92</v>
      </c>
      <c r="J2209" s="22">
        <v>-861669.92</v>
      </c>
    </row>
    <row r="2210" spans="1:10" x14ac:dyDescent="0.25">
      <c r="A2210" s="21" t="s">
        <v>8740</v>
      </c>
      <c r="B2210" s="21" t="s">
        <v>21768</v>
      </c>
      <c r="C2210" s="21" t="s">
        <v>1299</v>
      </c>
      <c r="D2210" s="21" t="s">
        <v>1298</v>
      </c>
      <c r="E2210" s="21" t="s">
        <v>11883</v>
      </c>
      <c r="F2210" s="20">
        <v>41838</v>
      </c>
      <c r="G2210" s="21" t="s">
        <v>3660</v>
      </c>
      <c r="H2210" t="s">
        <v>18224</v>
      </c>
      <c r="I2210" s="22">
        <v>-938599.78</v>
      </c>
      <c r="J2210" s="22">
        <v>-938599.78</v>
      </c>
    </row>
    <row r="2211" spans="1:10" x14ac:dyDescent="0.25">
      <c r="A2211" s="21" t="s">
        <v>8738</v>
      </c>
      <c r="B2211" s="21" t="s">
        <v>21768</v>
      </c>
      <c r="C2211" s="21" t="s">
        <v>11888</v>
      </c>
      <c r="D2211" s="21" t="s">
        <v>3668</v>
      </c>
      <c r="E2211" s="21" t="s">
        <v>11889</v>
      </c>
      <c r="F2211" s="20">
        <v>41841</v>
      </c>
      <c r="G2211" s="21" t="s">
        <v>3669</v>
      </c>
      <c r="H2211" t="s">
        <v>15721</v>
      </c>
      <c r="I2211" s="22">
        <v>-82005.47</v>
      </c>
      <c r="J2211" s="22">
        <v>-62546.54</v>
      </c>
    </row>
    <row r="2212" spans="1:10" x14ac:dyDescent="0.25">
      <c r="A2212" s="21" t="s">
        <v>8738</v>
      </c>
      <c r="B2212" s="21" t="s">
        <v>21768</v>
      </c>
      <c r="C2212" s="21" t="s">
        <v>11890</v>
      </c>
      <c r="D2212" s="21" t="s">
        <v>3670</v>
      </c>
      <c r="E2212" s="21" t="s">
        <v>11891</v>
      </c>
      <c r="F2212" s="20">
        <v>41841</v>
      </c>
      <c r="G2212" s="21" t="s">
        <v>3671</v>
      </c>
      <c r="H2212" t="s">
        <v>15849</v>
      </c>
      <c r="I2212" s="22">
        <v>-36646.199999999997</v>
      </c>
      <c r="J2212" s="22">
        <v>-31056.1</v>
      </c>
    </row>
    <row r="2213" spans="1:10" x14ac:dyDescent="0.25">
      <c r="A2213" s="21" t="s">
        <v>9142</v>
      </c>
      <c r="B2213" s="21" t="s">
        <v>21768</v>
      </c>
      <c r="C2213" s="21" t="s">
        <v>9260</v>
      </c>
      <c r="D2213" s="21" t="s">
        <v>422</v>
      </c>
      <c r="E2213" s="21" t="s">
        <v>11885</v>
      </c>
      <c r="F2213" s="20">
        <v>41841</v>
      </c>
      <c r="G2213" s="21" t="s">
        <v>3663</v>
      </c>
      <c r="H2213" t="s">
        <v>3664</v>
      </c>
      <c r="I2213" s="22">
        <v>-43264.33</v>
      </c>
      <c r="J2213" s="22">
        <v>-43264.33</v>
      </c>
    </row>
    <row r="2214" spans="1:10" x14ac:dyDescent="0.25">
      <c r="A2214" s="21" t="s">
        <v>9142</v>
      </c>
      <c r="B2214" s="21" t="s">
        <v>21768</v>
      </c>
      <c r="C2214" s="21" t="s">
        <v>9260</v>
      </c>
      <c r="D2214" s="21" t="s">
        <v>422</v>
      </c>
      <c r="E2214" s="21" t="s">
        <v>11886</v>
      </c>
      <c r="F2214" s="20">
        <v>41841</v>
      </c>
      <c r="G2214" s="21" t="s">
        <v>3665</v>
      </c>
      <c r="H2214" t="s">
        <v>3664</v>
      </c>
      <c r="I2214" s="22">
        <v>-43264.33</v>
      </c>
      <c r="J2214" s="22">
        <v>-43264.33</v>
      </c>
    </row>
    <row r="2215" spans="1:10" x14ac:dyDescent="0.25">
      <c r="A2215" s="21" t="s">
        <v>9142</v>
      </c>
      <c r="B2215" s="21" t="s">
        <v>21768</v>
      </c>
      <c r="C2215" s="21" t="s">
        <v>3629</v>
      </c>
      <c r="D2215" s="21" t="s">
        <v>3628</v>
      </c>
      <c r="E2215" s="21" t="s">
        <v>11887</v>
      </c>
      <c r="F2215" s="20">
        <v>41841</v>
      </c>
      <c r="G2215" s="21" t="s">
        <v>3666</v>
      </c>
      <c r="H2215" t="s">
        <v>3667</v>
      </c>
      <c r="I2215" s="22">
        <v>-34880</v>
      </c>
      <c r="J2215" s="22">
        <v>-34721.599999999999</v>
      </c>
    </row>
    <row r="2216" spans="1:10" x14ac:dyDescent="0.25">
      <c r="A2216" s="21" t="s">
        <v>9142</v>
      </c>
      <c r="B2216" s="21" t="s">
        <v>21768</v>
      </c>
      <c r="C2216" s="21" t="s">
        <v>3662</v>
      </c>
      <c r="D2216" s="21" t="s">
        <v>3661</v>
      </c>
      <c r="E2216" s="21" t="s">
        <v>11884</v>
      </c>
      <c r="F2216" s="20">
        <v>41841</v>
      </c>
      <c r="G2216" s="21" t="s">
        <v>3582</v>
      </c>
      <c r="H2216" t="s">
        <v>17353</v>
      </c>
      <c r="I2216" s="22">
        <v>-83679.7</v>
      </c>
      <c r="J2216" s="22">
        <v>-83679.7</v>
      </c>
    </row>
    <row r="2217" spans="1:10" x14ac:dyDescent="0.25">
      <c r="A2217" s="21" t="s">
        <v>8738</v>
      </c>
      <c r="B2217" s="21" t="s">
        <v>21768</v>
      </c>
      <c r="C2217" s="21" t="s">
        <v>3673</v>
      </c>
      <c r="D2217" s="21" t="s">
        <v>3672</v>
      </c>
      <c r="E2217" s="21" t="s">
        <v>11892</v>
      </c>
      <c r="F2217" s="20">
        <v>41842</v>
      </c>
      <c r="G2217" s="21" t="s">
        <v>3674</v>
      </c>
      <c r="H2217" t="s">
        <v>15736</v>
      </c>
      <c r="I2217" s="22">
        <v>-32756.799999999999</v>
      </c>
      <c r="J2217" s="22">
        <v>-32756.799999999999</v>
      </c>
    </row>
    <row r="2218" spans="1:10" x14ac:dyDescent="0.25">
      <c r="A2218" s="21" t="s">
        <v>8738</v>
      </c>
      <c r="B2218" s="21" t="s">
        <v>21768</v>
      </c>
      <c r="C2218" s="21" t="s">
        <v>169</v>
      </c>
      <c r="D2218" s="21" t="s">
        <v>168</v>
      </c>
      <c r="E2218" s="21" t="s">
        <v>11893</v>
      </c>
      <c r="F2218" s="20">
        <v>41842</v>
      </c>
      <c r="G2218" s="21" t="s">
        <v>3675</v>
      </c>
      <c r="H2218" t="s">
        <v>16472</v>
      </c>
      <c r="I2218" s="22">
        <v>-28320</v>
      </c>
      <c r="J2218" s="22">
        <v>-28320</v>
      </c>
    </row>
    <row r="2219" spans="1:10" x14ac:dyDescent="0.25">
      <c r="A2219" s="21" t="s">
        <v>8738</v>
      </c>
      <c r="B2219" s="21" t="s">
        <v>21768</v>
      </c>
      <c r="C2219" s="21" t="s">
        <v>169</v>
      </c>
      <c r="D2219" s="21" t="s">
        <v>168</v>
      </c>
      <c r="E2219" s="21" t="s">
        <v>11894</v>
      </c>
      <c r="F2219" s="20">
        <v>41842</v>
      </c>
      <c r="G2219" s="21" t="s">
        <v>3676</v>
      </c>
      <c r="H2219" t="s">
        <v>16472</v>
      </c>
      <c r="I2219" s="22">
        <v>-28320</v>
      </c>
      <c r="J2219" s="22">
        <v>-28320</v>
      </c>
    </row>
    <row r="2220" spans="1:10" x14ac:dyDescent="0.25">
      <c r="A2220" s="21" t="s">
        <v>9142</v>
      </c>
      <c r="B2220" s="21" t="s">
        <v>21768</v>
      </c>
      <c r="C2220" s="21" t="s">
        <v>1092</v>
      </c>
      <c r="D2220" s="21" t="s">
        <v>1091</v>
      </c>
      <c r="E2220" s="21" t="s">
        <v>11895</v>
      </c>
      <c r="F2220" s="20">
        <v>41842</v>
      </c>
      <c r="G2220" s="21" t="s">
        <v>3678</v>
      </c>
      <c r="H2220" t="s">
        <v>17440</v>
      </c>
      <c r="I2220" s="22">
        <v>-41300</v>
      </c>
      <c r="J2220" s="22">
        <v>-41300</v>
      </c>
    </row>
    <row r="2221" spans="1:10" x14ac:dyDescent="0.25">
      <c r="A2221" s="21" t="s">
        <v>8740</v>
      </c>
      <c r="B2221" s="21" t="s">
        <v>21768</v>
      </c>
      <c r="C2221" s="21" t="s">
        <v>11896</v>
      </c>
      <c r="D2221" s="21" t="s">
        <v>3679</v>
      </c>
      <c r="E2221" s="21" t="s">
        <v>11897</v>
      </c>
      <c r="F2221" s="20">
        <v>41842</v>
      </c>
      <c r="G2221" s="21" t="s">
        <v>3680</v>
      </c>
      <c r="H2221" t="s">
        <v>17927</v>
      </c>
      <c r="I2221" s="22">
        <v>-1715479.26</v>
      </c>
      <c r="J2221" s="22">
        <v>-1527698.42</v>
      </c>
    </row>
    <row r="2222" spans="1:10" x14ac:dyDescent="0.25">
      <c r="A2222" s="21" t="s">
        <v>8738</v>
      </c>
      <c r="B2222" s="21" t="s">
        <v>21768</v>
      </c>
      <c r="C2222" s="21" t="s">
        <v>927</v>
      </c>
      <c r="D2222" s="21" t="s">
        <v>926</v>
      </c>
      <c r="E2222" s="21" t="s">
        <v>11898</v>
      </c>
      <c r="F2222" s="20">
        <v>41843</v>
      </c>
      <c r="G2222" s="21" t="s">
        <v>3681</v>
      </c>
      <c r="H2222" t="s">
        <v>16519</v>
      </c>
      <c r="I2222" s="22">
        <v>-312400</v>
      </c>
      <c r="J2222" s="22">
        <v>-296780</v>
      </c>
    </row>
    <row r="2223" spans="1:10" x14ac:dyDescent="0.25">
      <c r="A2223" s="21" t="s">
        <v>8738</v>
      </c>
      <c r="B2223" s="21" t="s">
        <v>21768</v>
      </c>
      <c r="C2223" s="21" t="s">
        <v>1894</v>
      </c>
      <c r="D2223" s="21" t="s">
        <v>1893</v>
      </c>
      <c r="E2223" s="21" t="s">
        <v>11899</v>
      </c>
      <c r="F2223" s="20">
        <v>41843</v>
      </c>
      <c r="G2223" s="21" t="s">
        <v>3682</v>
      </c>
      <c r="H2223" t="s">
        <v>16690</v>
      </c>
      <c r="I2223" s="22">
        <v>-28585.5</v>
      </c>
      <c r="J2223" s="22">
        <v>-28585.5</v>
      </c>
    </row>
    <row r="2224" spans="1:10" x14ac:dyDescent="0.25">
      <c r="A2224" s="21" t="s">
        <v>9142</v>
      </c>
      <c r="B2224" s="21" t="s">
        <v>21768</v>
      </c>
      <c r="C2224" s="21" t="s">
        <v>1131</v>
      </c>
      <c r="D2224" s="21" t="s">
        <v>1130</v>
      </c>
      <c r="E2224" s="21" t="s">
        <v>11900</v>
      </c>
      <c r="F2224" s="20">
        <v>41843</v>
      </c>
      <c r="G2224" s="21" t="s">
        <v>3683</v>
      </c>
      <c r="H2224" t="s">
        <v>17435</v>
      </c>
      <c r="I2224" s="22">
        <v>-70092</v>
      </c>
      <c r="J2224" s="22">
        <v>-70092</v>
      </c>
    </row>
    <row r="2225" spans="1:10" x14ac:dyDescent="0.25">
      <c r="A2225" s="21" t="s">
        <v>8740</v>
      </c>
      <c r="B2225" s="21" t="s">
        <v>21768</v>
      </c>
      <c r="C2225" s="21" t="s">
        <v>11901</v>
      </c>
      <c r="D2225" s="21" t="s">
        <v>3684</v>
      </c>
      <c r="E2225" s="21" t="s">
        <v>11902</v>
      </c>
      <c r="F2225" s="20">
        <v>41843</v>
      </c>
      <c r="G2225" s="21" t="s">
        <v>3685</v>
      </c>
      <c r="H2225" t="s">
        <v>17755</v>
      </c>
      <c r="I2225" s="22">
        <v>-75000</v>
      </c>
      <c r="J2225" s="22">
        <v>-57203.39</v>
      </c>
    </row>
    <row r="2226" spans="1:10" x14ac:dyDescent="0.25">
      <c r="A2226" s="21" t="s">
        <v>8738</v>
      </c>
      <c r="B2226" s="21" t="s">
        <v>21768</v>
      </c>
      <c r="C2226" s="21" t="s">
        <v>3687</v>
      </c>
      <c r="D2226" s="21" t="s">
        <v>3686</v>
      </c>
      <c r="E2226" s="21" t="s">
        <v>11903</v>
      </c>
      <c r="F2226" s="20">
        <v>41848</v>
      </c>
      <c r="G2226" s="21" t="s">
        <v>2125</v>
      </c>
      <c r="H2226" t="s">
        <v>15765</v>
      </c>
      <c r="I2226" s="22">
        <v>-35400</v>
      </c>
      <c r="J2226" s="22">
        <v>-35400</v>
      </c>
    </row>
    <row r="2227" spans="1:10" x14ac:dyDescent="0.25">
      <c r="A2227" s="21" t="s">
        <v>8738</v>
      </c>
      <c r="B2227" s="21" t="s">
        <v>21768</v>
      </c>
      <c r="C2227" s="21" t="s">
        <v>442</v>
      </c>
      <c r="D2227" s="21" t="s">
        <v>441</v>
      </c>
      <c r="E2227" s="21" t="s">
        <v>11904</v>
      </c>
      <c r="F2227" s="20">
        <v>41850</v>
      </c>
      <c r="G2227" s="21" t="s">
        <v>3688</v>
      </c>
      <c r="H2227" t="s">
        <v>3689</v>
      </c>
      <c r="I2227" s="22">
        <v>-4773.8</v>
      </c>
      <c r="J2227" s="22">
        <v>-4773.8</v>
      </c>
    </row>
    <row r="2228" spans="1:10" x14ac:dyDescent="0.25">
      <c r="A2228" s="21" t="s">
        <v>8738</v>
      </c>
      <c r="B2228" s="21" t="s">
        <v>21768</v>
      </c>
      <c r="C2228" s="21" t="s">
        <v>442</v>
      </c>
      <c r="D2228" s="21" t="s">
        <v>441</v>
      </c>
      <c r="E2228" s="21" t="s">
        <v>11905</v>
      </c>
      <c r="F2228" s="20">
        <v>41850</v>
      </c>
      <c r="G2228" s="21" t="s">
        <v>3690</v>
      </c>
      <c r="H2228" t="s">
        <v>3691</v>
      </c>
      <c r="I2228" s="22">
        <v>-16850.400000000001</v>
      </c>
      <c r="J2228" s="22">
        <v>-16850.400000000001</v>
      </c>
    </row>
    <row r="2229" spans="1:10" x14ac:dyDescent="0.25">
      <c r="A2229" s="21" t="s">
        <v>8738</v>
      </c>
      <c r="B2229" s="21" t="s">
        <v>21768</v>
      </c>
      <c r="C2229" s="21" t="s">
        <v>564</v>
      </c>
      <c r="D2229" s="21" t="s">
        <v>563</v>
      </c>
      <c r="E2229" s="21" t="s">
        <v>11906</v>
      </c>
      <c r="F2229" s="20">
        <v>41850</v>
      </c>
      <c r="H2229" t="s">
        <v>3692</v>
      </c>
      <c r="I2229" s="22">
        <v>-30727.39</v>
      </c>
      <c r="J2229" s="22">
        <v>-30727.39</v>
      </c>
    </row>
    <row r="2230" spans="1:10" x14ac:dyDescent="0.25">
      <c r="A2230" s="21" t="s">
        <v>8738</v>
      </c>
      <c r="B2230" s="21" t="s">
        <v>21768</v>
      </c>
      <c r="C2230" s="21" t="s">
        <v>564</v>
      </c>
      <c r="D2230" s="21" t="s">
        <v>563</v>
      </c>
      <c r="E2230" s="21" t="s">
        <v>11907</v>
      </c>
      <c r="F2230" s="20">
        <v>41850</v>
      </c>
      <c r="H2230" t="s">
        <v>3693</v>
      </c>
      <c r="I2230" s="22">
        <v>-32547.47</v>
      </c>
      <c r="J2230" s="22">
        <v>-32547.47</v>
      </c>
    </row>
    <row r="2231" spans="1:10" x14ac:dyDescent="0.25">
      <c r="A2231" s="21" t="s">
        <v>8738</v>
      </c>
      <c r="B2231" s="21" t="s">
        <v>21768</v>
      </c>
      <c r="C2231" s="21" t="s">
        <v>3698</v>
      </c>
      <c r="D2231" s="21" t="s">
        <v>3697</v>
      </c>
      <c r="E2231" s="21" t="s">
        <v>11911</v>
      </c>
      <c r="F2231" s="20">
        <v>41850</v>
      </c>
      <c r="G2231" s="21" t="s">
        <v>3699</v>
      </c>
      <c r="H2231" t="s">
        <v>17103</v>
      </c>
      <c r="I2231" s="22">
        <v>-1606080</v>
      </c>
      <c r="J2231" s="22">
        <v>-1606080</v>
      </c>
    </row>
    <row r="2232" spans="1:10" x14ac:dyDescent="0.25">
      <c r="A2232" s="21" t="s">
        <v>9142</v>
      </c>
      <c r="B2232" s="21" t="s">
        <v>21768</v>
      </c>
      <c r="C2232" s="21" t="s">
        <v>3662</v>
      </c>
      <c r="D2232" s="21" t="s">
        <v>3661</v>
      </c>
      <c r="E2232" s="21" t="s">
        <v>11908</v>
      </c>
      <c r="F2232" s="20">
        <v>41850</v>
      </c>
      <c r="G2232" s="21" t="s">
        <v>3694</v>
      </c>
      <c r="H2232" t="s">
        <v>17354</v>
      </c>
      <c r="I2232" s="22">
        <v>-11800</v>
      </c>
      <c r="J2232" s="22">
        <v>-11800</v>
      </c>
    </row>
    <row r="2233" spans="1:10" x14ac:dyDescent="0.25">
      <c r="A2233" s="21" t="s">
        <v>9142</v>
      </c>
      <c r="B2233" s="21" t="s">
        <v>21768</v>
      </c>
      <c r="C2233" s="21" t="s">
        <v>3662</v>
      </c>
      <c r="D2233" s="21" t="s">
        <v>3661</v>
      </c>
      <c r="E2233" s="21" t="s">
        <v>11909</v>
      </c>
      <c r="F2233" s="20">
        <v>41850</v>
      </c>
      <c r="G2233" s="21" t="s">
        <v>3695</v>
      </c>
      <c r="H2233" t="s">
        <v>17354</v>
      </c>
      <c r="I2233" s="22">
        <v>-5900</v>
      </c>
      <c r="J2233" s="22">
        <v>-5900</v>
      </c>
    </row>
    <row r="2234" spans="1:10" x14ac:dyDescent="0.25">
      <c r="A2234" s="21" t="s">
        <v>9142</v>
      </c>
      <c r="B2234" s="21" t="s">
        <v>21768</v>
      </c>
      <c r="C2234" s="21" t="s">
        <v>3662</v>
      </c>
      <c r="D2234" s="21" t="s">
        <v>3661</v>
      </c>
      <c r="E2234" s="21" t="s">
        <v>11910</v>
      </c>
      <c r="F2234" s="20">
        <v>41850</v>
      </c>
      <c r="G2234" s="21" t="s">
        <v>3696</v>
      </c>
      <c r="H2234" t="s">
        <v>17354</v>
      </c>
      <c r="I2234" s="22">
        <v>-10030</v>
      </c>
      <c r="J2234" s="22">
        <v>-10030</v>
      </c>
    </row>
    <row r="2235" spans="1:10" x14ac:dyDescent="0.25">
      <c r="A2235" s="21" t="s">
        <v>8738</v>
      </c>
      <c r="B2235" s="21" t="s">
        <v>21768</v>
      </c>
      <c r="C2235" s="21" t="s">
        <v>2145</v>
      </c>
      <c r="D2235" s="21" t="s">
        <v>2144</v>
      </c>
      <c r="E2235" s="21" t="s">
        <v>11912</v>
      </c>
      <c r="F2235" s="20">
        <v>41853</v>
      </c>
      <c r="G2235" s="21" t="s">
        <v>3700</v>
      </c>
      <c r="H2235" t="s">
        <v>16691</v>
      </c>
      <c r="I2235" s="22">
        <v>-55460</v>
      </c>
      <c r="J2235" s="22">
        <v>-55460</v>
      </c>
    </row>
    <row r="2236" spans="1:10" x14ac:dyDescent="0.25">
      <c r="A2236" s="21" t="s">
        <v>8738</v>
      </c>
      <c r="B2236" s="21" t="s">
        <v>21768</v>
      </c>
      <c r="C2236" s="21" t="s">
        <v>2145</v>
      </c>
      <c r="D2236" s="21" t="s">
        <v>2144</v>
      </c>
      <c r="E2236" s="21" t="s">
        <v>11913</v>
      </c>
      <c r="F2236" s="20">
        <v>41853</v>
      </c>
      <c r="G2236" s="21" t="s">
        <v>3701</v>
      </c>
      <c r="H2236" t="s">
        <v>16692</v>
      </c>
      <c r="I2236" s="22">
        <v>-31010.400000000001</v>
      </c>
      <c r="J2236" s="22">
        <v>-31010.400000000001</v>
      </c>
    </row>
    <row r="2237" spans="1:10" x14ac:dyDescent="0.25">
      <c r="A2237" s="21" t="s">
        <v>8738</v>
      </c>
      <c r="B2237" s="21" t="s">
        <v>21768</v>
      </c>
      <c r="C2237" s="21" t="s">
        <v>169</v>
      </c>
      <c r="D2237" s="21" t="s">
        <v>168</v>
      </c>
      <c r="E2237" s="21" t="s">
        <v>11914</v>
      </c>
      <c r="F2237" s="20">
        <v>41855</v>
      </c>
      <c r="G2237" s="21" t="s">
        <v>3702</v>
      </c>
      <c r="H2237" t="s">
        <v>16472</v>
      </c>
      <c r="I2237" s="22">
        <v>-28320</v>
      </c>
      <c r="J2237" s="22">
        <v>-28320</v>
      </c>
    </row>
    <row r="2238" spans="1:10" x14ac:dyDescent="0.25">
      <c r="A2238" s="21" t="s">
        <v>8738</v>
      </c>
      <c r="B2238" s="21" t="s">
        <v>21768</v>
      </c>
      <c r="C2238" s="21" t="s">
        <v>169</v>
      </c>
      <c r="D2238" s="21" t="s">
        <v>168</v>
      </c>
      <c r="E2238" s="21" t="s">
        <v>11915</v>
      </c>
      <c r="F2238" s="20">
        <v>41855</v>
      </c>
      <c r="G2238" s="21" t="s">
        <v>3703</v>
      </c>
      <c r="H2238" t="s">
        <v>16472</v>
      </c>
      <c r="I2238" s="22">
        <v>-28320</v>
      </c>
      <c r="J2238" s="22">
        <v>-28320</v>
      </c>
    </row>
    <row r="2239" spans="1:10" x14ac:dyDescent="0.25">
      <c r="A2239" s="21" t="s">
        <v>8738</v>
      </c>
      <c r="B2239" s="21" t="s">
        <v>21768</v>
      </c>
      <c r="C2239" s="21" t="s">
        <v>564</v>
      </c>
      <c r="D2239" s="21" t="s">
        <v>563</v>
      </c>
      <c r="E2239" s="21" t="s">
        <v>11916</v>
      </c>
      <c r="F2239" s="20">
        <v>41856</v>
      </c>
      <c r="H2239" t="s">
        <v>3704</v>
      </c>
      <c r="I2239" s="22">
        <v>-35975.17</v>
      </c>
      <c r="J2239" s="22">
        <v>-35975.17</v>
      </c>
    </row>
    <row r="2240" spans="1:10" x14ac:dyDescent="0.25">
      <c r="A2240" s="21" t="s">
        <v>8738</v>
      </c>
      <c r="B2240" s="21" t="s">
        <v>21768</v>
      </c>
      <c r="C2240" s="21" t="s">
        <v>564</v>
      </c>
      <c r="D2240" s="21" t="s">
        <v>563</v>
      </c>
      <c r="E2240" s="21" t="s">
        <v>11917</v>
      </c>
      <c r="F2240" s="20">
        <v>41856</v>
      </c>
      <c r="H2240" t="s">
        <v>3705</v>
      </c>
      <c r="I2240" s="22">
        <v>-38106.11</v>
      </c>
      <c r="J2240" s="22">
        <v>-38106.11</v>
      </c>
    </row>
    <row r="2241" spans="1:10" x14ac:dyDescent="0.25">
      <c r="A2241" s="21" t="s">
        <v>9142</v>
      </c>
      <c r="B2241" s="21" t="s">
        <v>21768</v>
      </c>
      <c r="C2241" s="21" t="s">
        <v>10456</v>
      </c>
      <c r="D2241" s="21" t="s">
        <v>1801</v>
      </c>
      <c r="E2241" s="21" t="s">
        <v>11918</v>
      </c>
      <c r="F2241" s="20">
        <v>41856</v>
      </c>
      <c r="G2241" s="21" t="s">
        <v>3706</v>
      </c>
      <c r="H2241" t="s">
        <v>15872</v>
      </c>
      <c r="I2241" s="22">
        <v>-47200</v>
      </c>
      <c r="J2241" s="22">
        <v>-47200</v>
      </c>
    </row>
    <row r="2242" spans="1:10" x14ac:dyDescent="0.25">
      <c r="A2242" s="21" t="s">
        <v>9142</v>
      </c>
      <c r="B2242" s="21" t="s">
        <v>21768</v>
      </c>
      <c r="C2242" s="21" t="s">
        <v>3711</v>
      </c>
      <c r="D2242" s="21" t="s">
        <v>3710</v>
      </c>
      <c r="E2242" s="21" t="s">
        <v>11921</v>
      </c>
      <c r="F2242" s="20">
        <v>41856</v>
      </c>
      <c r="G2242" s="21" t="s">
        <v>3712</v>
      </c>
      <c r="H2242" t="s">
        <v>17504</v>
      </c>
      <c r="I2242" s="22">
        <v>-398600</v>
      </c>
      <c r="J2242" s="22">
        <v>-398600</v>
      </c>
    </row>
    <row r="2243" spans="1:10" x14ac:dyDescent="0.25">
      <c r="A2243" s="21" t="s">
        <v>8740</v>
      </c>
      <c r="B2243" s="21" t="s">
        <v>21768</v>
      </c>
      <c r="C2243" s="21" t="s">
        <v>11919</v>
      </c>
      <c r="D2243" s="21" t="s">
        <v>3707</v>
      </c>
      <c r="E2243" s="21" t="s">
        <v>11920</v>
      </c>
      <c r="F2243" s="20">
        <v>41856</v>
      </c>
      <c r="G2243" s="21" t="s">
        <v>3708</v>
      </c>
      <c r="H2243" t="s">
        <v>3709</v>
      </c>
      <c r="I2243" s="22">
        <v>-88500</v>
      </c>
      <c r="J2243" s="22">
        <v>-88500</v>
      </c>
    </row>
    <row r="2244" spans="1:10" x14ac:dyDescent="0.25">
      <c r="A2244" s="21" t="s">
        <v>9142</v>
      </c>
      <c r="B2244" s="21" t="s">
        <v>21768</v>
      </c>
      <c r="C2244" s="21" t="s">
        <v>1020</v>
      </c>
      <c r="D2244" s="21" t="s">
        <v>1019</v>
      </c>
      <c r="E2244" s="21" t="s">
        <v>11922</v>
      </c>
      <c r="F2244" s="20">
        <v>41857</v>
      </c>
      <c r="G2244" s="21" t="s">
        <v>3713</v>
      </c>
      <c r="H2244" t="s">
        <v>17503</v>
      </c>
      <c r="I2244" s="22">
        <v>-229150</v>
      </c>
      <c r="J2244" s="22">
        <v>-229150</v>
      </c>
    </row>
    <row r="2245" spans="1:10" x14ac:dyDescent="0.25">
      <c r="A2245" s="21" t="s">
        <v>8738</v>
      </c>
      <c r="B2245" s="21" t="s">
        <v>21768</v>
      </c>
      <c r="C2245" s="21" t="s">
        <v>2704</v>
      </c>
      <c r="D2245" s="21" t="s">
        <v>2703</v>
      </c>
      <c r="E2245" s="21" t="s">
        <v>11923</v>
      </c>
      <c r="F2245" s="20">
        <v>41858</v>
      </c>
      <c r="G2245" s="21" t="s">
        <v>3714</v>
      </c>
      <c r="H2245" t="s">
        <v>16605</v>
      </c>
      <c r="I2245" s="22">
        <v>-432000</v>
      </c>
      <c r="J2245" s="22">
        <v>-432000</v>
      </c>
    </row>
    <row r="2246" spans="1:10" x14ac:dyDescent="0.25">
      <c r="A2246" s="21" t="s">
        <v>8738</v>
      </c>
      <c r="B2246" s="21" t="s">
        <v>21768</v>
      </c>
      <c r="C2246" s="21" t="s">
        <v>2704</v>
      </c>
      <c r="D2246" s="21" t="s">
        <v>2703</v>
      </c>
      <c r="E2246" s="21" t="s">
        <v>11924</v>
      </c>
      <c r="F2246" s="20">
        <v>41858</v>
      </c>
      <c r="G2246" s="21" t="s">
        <v>3715</v>
      </c>
      <c r="H2246" t="s">
        <v>16605</v>
      </c>
      <c r="I2246" s="22">
        <v>-100000</v>
      </c>
      <c r="J2246" s="22">
        <v>-100000</v>
      </c>
    </row>
    <row r="2247" spans="1:10" x14ac:dyDescent="0.25">
      <c r="A2247" s="21" t="s">
        <v>9142</v>
      </c>
      <c r="B2247" s="21" t="s">
        <v>21768</v>
      </c>
      <c r="C2247" s="21" t="s">
        <v>3717</v>
      </c>
      <c r="D2247" s="21" t="s">
        <v>3716</v>
      </c>
      <c r="E2247" s="21" t="s">
        <v>11925</v>
      </c>
      <c r="F2247" s="20">
        <v>41858</v>
      </c>
      <c r="G2247" s="21" t="s">
        <v>3718</v>
      </c>
      <c r="H2247" t="s">
        <v>17267</v>
      </c>
      <c r="I2247" s="22">
        <v>-147500</v>
      </c>
      <c r="J2247" s="22">
        <v>-147500</v>
      </c>
    </row>
    <row r="2248" spans="1:10" x14ac:dyDescent="0.25">
      <c r="A2248" s="21" t="s">
        <v>8738</v>
      </c>
      <c r="B2248" s="21" t="s">
        <v>21768</v>
      </c>
      <c r="C2248" s="21" t="s">
        <v>2009</v>
      </c>
      <c r="D2248" s="21" t="s">
        <v>2008</v>
      </c>
      <c r="E2248" s="21" t="s">
        <v>11926</v>
      </c>
      <c r="F2248" s="20">
        <v>41862</v>
      </c>
      <c r="G2248" s="21" t="s">
        <v>3720</v>
      </c>
      <c r="H2248" t="s">
        <v>15951</v>
      </c>
      <c r="I2248" s="22">
        <v>-39268.04</v>
      </c>
      <c r="J2248" s="22">
        <v>-39268.04</v>
      </c>
    </row>
    <row r="2249" spans="1:10" x14ac:dyDescent="0.25">
      <c r="A2249" s="21" t="s">
        <v>8738</v>
      </c>
      <c r="B2249" s="21" t="s">
        <v>21768</v>
      </c>
      <c r="C2249" s="21" t="s">
        <v>2009</v>
      </c>
      <c r="D2249" s="21" t="s">
        <v>2008</v>
      </c>
      <c r="E2249" s="21" t="s">
        <v>11927</v>
      </c>
      <c r="F2249" s="20">
        <v>41862</v>
      </c>
      <c r="G2249" s="21" t="s">
        <v>3721</v>
      </c>
      <c r="H2249" t="s">
        <v>15951</v>
      </c>
      <c r="I2249" s="22">
        <v>-39268.04</v>
      </c>
      <c r="J2249" s="22">
        <v>-39268.04</v>
      </c>
    </row>
    <row r="2250" spans="1:10" x14ac:dyDescent="0.25">
      <c r="A2250" s="21" t="s">
        <v>8738</v>
      </c>
      <c r="B2250" s="21" t="s">
        <v>21768</v>
      </c>
      <c r="C2250" s="21" t="s">
        <v>564</v>
      </c>
      <c r="D2250" s="21" t="s">
        <v>563</v>
      </c>
      <c r="E2250" s="21" t="s">
        <v>11928</v>
      </c>
      <c r="F2250" s="20">
        <v>41863</v>
      </c>
      <c r="H2250" t="s">
        <v>3722</v>
      </c>
      <c r="I2250" s="22">
        <v>-2198.8200000000002</v>
      </c>
      <c r="J2250" s="22">
        <v>-2198.8200000000002</v>
      </c>
    </row>
    <row r="2251" spans="1:10" x14ac:dyDescent="0.25">
      <c r="A2251" s="21" t="s">
        <v>8738</v>
      </c>
      <c r="B2251" s="21" t="s">
        <v>21768</v>
      </c>
      <c r="C2251" s="21" t="s">
        <v>564</v>
      </c>
      <c r="D2251" s="21" t="s">
        <v>563</v>
      </c>
      <c r="E2251" s="21" t="s">
        <v>11929</v>
      </c>
      <c r="F2251" s="20">
        <v>41863</v>
      </c>
      <c r="H2251" t="s">
        <v>3723</v>
      </c>
      <c r="I2251" s="22">
        <v>-2329.0700000000002</v>
      </c>
      <c r="J2251" s="22">
        <v>-2329.0700000000002</v>
      </c>
    </row>
    <row r="2252" spans="1:10" x14ac:dyDescent="0.25">
      <c r="A2252" s="21" t="s">
        <v>9142</v>
      </c>
      <c r="B2252" s="21" t="s">
        <v>21768</v>
      </c>
      <c r="C2252" s="21" t="s">
        <v>11930</v>
      </c>
      <c r="D2252" s="21" t="s">
        <v>3724</v>
      </c>
      <c r="E2252" s="21" t="s">
        <v>11931</v>
      </c>
      <c r="F2252" s="20">
        <v>41863</v>
      </c>
      <c r="G2252" s="21" t="s">
        <v>3725</v>
      </c>
      <c r="H2252" t="s">
        <v>1622</v>
      </c>
      <c r="I2252" s="22">
        <v>-222182.05</v>
      </c>
      <c r="J2252" s="22">
        <v>-222182.05</v>
      </c>
    </row>
    <row r="2253" spans="1:10" x14ac:dyDescent="0.25">
      <c r="A2253" s="21" t="s">
        <v>9142</v>
      </c>
      <c r="B2253" s="21" t="s">
        <v>21768</v>
      </c>
      <c r="C2253" s="21" t="s">
        <v>11932</v>
      </c>
      <c r="D2253" s="21" t="s">
        <v>3726</v>
      </c>
      <c r="E2253" s="21" t="s">
        <v>11933</v>
      </c>
      <c r="F2253" s="20">
        <v>41863</v>
      </c>
      <c r="G2253" s="21" t="s">
        <v>3727</v>
      </c>
      <c r="H2253" t="s">
        <v>1622</v>
      </c>
      <c r="I2253" s="22">
        <v>-52059.09</v>
      </c>
      <c r="J2253" s="22">
        <v>-52059.09</v>
      </c>
    </row>
    <row r="2254" spans="1:10" x14ac:dyDescent="0.25">
      <c r="A2254" s="21" t="s">
        <v>9142</v>
      </c>
      <c r="B2254" s="21" t="s">
        <v>21768</v>
      </c>
      <c r="C2254" s="21" t="s">
        <v>11934</v>
      </c>
      <c r="D2254" s="21" t="s">
        <v>3728</v>
      </c>
      <c r="E2254" s="21" t="s">
        <v>11935</v>
      </c>
      <c r="F2254" s="20">
        <v>41863</v>
      </c>
      <c r="G2254" s="21" t="s">
        <v>3729</v>
      </c>
      <c r="H2254" t="s">
        <v>1622</v>
      </c>
      <c r="I2254" s="22">
        <v>-1212293.49</v>
      </c>
      <c r="J2254" s="22">
        <v>-1212293.49</v>
      </c>
    </row>
    <row r="2255" spans="1:10" x14ac:dyDescent="0.25">
      <c r="A2255" s="21" t="s">
        <v>9142</v>
      </c>
      <c r="B2255" s="21" t="s">
        <v>21768</v>
      </c>
      <c r="C2255" s="21" t="s">
        <v>11936</v>
      </c>
      <c r="D2255" s="21" t="s">
        <v>3730</v>
      </c>
      <c r="E2255" s="21" t="s">
        <v>11937</v>
      </c>
      <c r="F2255" s="20">
        <v>41863</v>
      </c>
      <c r="G2255" s="21" t="s">
        <v>3731</v>
      </c>
      <c r="H2255" t="s">
        <v>1622</v>
      </c>
      <c r="I2255" s="22">
        <v>-77688.05</v>
      </c>
      <c r="J2255" s="22">
        <v>-77688.05</v>
      </c>
    </row>
    <row r="2256" spans="1:10" x14ac:dyDescent="0.25">
      <c r="A2256" s="21" t="s">
        <v>9142</v>
      </c>
      <c r="B2256" s="21" t="s">
        <v>21768</v>
      </c>
      <c r="C2256" s="21" t="s">
        <v>11938</v>
      </c>
      <c r="D2256" s="21" t="s">
        <v>3732</v>
      </c>
      <c r="E2256" s="21" t="s">
        <v>11939</v>
      </c>
      <c r="F2256" s="20">
        <v>41863</v>
      </c>
      <c r="G2256" s="21" t="s">
        <v>3733</v>
      </c>
      <c r="H2256" t="s">
        <v>3734</v>
      </c>
      <c r="I2256" s="22">
        <v>-30253</v>
      </c>
      <c r="J2256" s="22">
        <v>-30253</v>
      </c>
    </row>
    <row r="2257" spans="1:10" x14ac:dyDescent="0.25">
      <c r="A2257" s="21" t="s">
        <v>8738</v>
      </c>
      <c r="B2257" s="21" t="s">
        <v>21768</v>
      </c>
      <c r="C2257" s="21" t="s">
        <v>11941</v>
      </c>
      <c r="D2257" s="21" t="s">
        <v>3738</v>
      </c>
      <c r="E2257" s="21" t="s">
        <v>11942</v>
      </c>
      <c r="F2257" s="20">
        <v>41864</v>
      </c>
      <c r="G2257" s="21" t="s">
        <v>3739</v>
      </c>
      <c r="H2257" t="s">
        <v>15872</v>
      </c>
      <c r="I2257" s="22">
        <v>-11800</v>
      </c>
      <c r="J2257" s="22">
        <v>-11800</v>
      </c>
    </row>
    <row r="2258" spans="1:10" x14ac:dyDescent="0.25">
      <c r="A2258" s="21" t="s">
        <v>8738</v>
      </c>
      <c r="B2258" s="21" t="s">
        <v>21768</v>
      </c>
      <c r="C2258" s="21" t="s">
        <v>3736</v>
      </c>
      <c r="D2258" s="21" t="s">
        <v>3735</v>
      </c>
      <c r="E2258" s="21" t="s">
        <v>11940</v>
      </c>
      <c r="F2258" s="20">
        <v>41864</v>
      </c>
      <c r="G2258" s="21" t="s">
        <v>3737</v>
      </c>
      <c r="H2258" t="s">
        <v>16690</v>
      </c>
      <c r="I2258" s="22">
        <v>-69120</v>
      </c>
      <c r="J2258" s="22">
        <v>-69120</v>
      </c>
    </row>
    <row r="2259" spans="1:10" x14ac:dyDescent="0.25">
      <c r="A2259" s="21" t="s">
        <v>9142</v>
      </c>
      <c r="B2259" s="21" t="s">
        <v>21768</v>
      </c>
      <c r="C2259" s="21" t="s">
        <v>3741</v>
      </c>
      <c r="D2259" s="21" t="s">
        <v>3740</v>
      </c>
      <c r="E2259" s="21" t="s">
        <v>11943</v>
      </c>
      <c r="F2259" s="20">
        <v>41866</v>
      </c>
      <c r="G2259" s="21" t="s">
        <v>3742</v>
      </c>
      <c r="H2259" t="s">
        <v>17361</v>
      </c>
      <c r="I2259" s="22">
        <v>-184434</v>
      </c>
      <c r="J2259" s="22">
        <v>-184434</v>
      </c>
    </row>
    <row r="2260" spans="1:10" x14ac:dyDescent="0.25">
      <c r="A2260" s="21" t="s">
        <v>8738</v>
      </c>
      <c r="B2260" s="21" t="s">
        <v>21768</v>
      </c>
      <c r="C2260" s="21" t="s">
        <v>11946</v>
      </c>
      <c r="D2260" s="21" t="s">
        <v>3745</v>
      </c>
      <c r="E2260" s="21" t="s">
        <v>11947</v>
      </c>
      <c r="F2260" s="20">
        <v>41869</v>
      </c>
      <c r="G2260" s="21" t="s">
        <v>3746</v>
      </c>
      <c r="H2260" t="s">
        <v>15793</v>
      </c>
      <c r="I2260" s="22">
        <v>-27140</v>
      </c>
      <c r="J2260" s="22">
        <v>-27140</v>
      </c>
    </row>
    <row r="2261" spans="1:10" x14ac:dyDescent="0.25">
      <c r="A2261" s="21" t="s">
        <v>8738</v>
      </c>
      <c r="B2261" s="21" t="s">
        <v>21768</v>
      </c>
      <c r="C2261" s="21" t="s">
        <v>1020</v>
      </c>
      <c r="D2261" s="21" t="s">
        <v>1019</v>
      </c>
      <c r="E2261" s="21" t="s">
        <v>11944</v>
      </c>
      <c r="F2261" s="20">
        <v>41869</v>
      </c>
      <c r="G2261" s="21" t="s">
        <v>3743</v>
      </c>
      <c r="H2261" t="s">
        <v>17110</v>
      </c>
      <c r="I2261" s="22">
        <v>-51400</v>
      </c>
      <c r="J2261" s="22">
        <v>-51400</v>
      </c>
    </row>
    <row r="2262" spans="1:10" x14ac:dyDescent="0.25">
      <c r="A2262" s="21" t="s">
        <v>8738</v>
      </c>
      <c r="B2262" s="21" t="s">
        <v>21768</v>
      </c>
      <c r="C2262" s="21" t="s">
        <v>1020</v>
      </c>
      <c r="D2262" s="21" t="s">
        <v>1019</v>
      </c>
      <c r="E2262" s="21" t="s">
        <v>11945</v>
      </c>
      <c r="F2262" s="20">
        <v>41869</v>
      </c>
      <c r="G2262" s="21" t="s">
        <v>3744</v>
      </c>
      <c r="H2262" t="s">
        <v>17110</v>
      </c>
      <c r="I2262" s="22">
        <v>-86800</v>
      </c>
      <c r="J2262" s="22">
        <v>-86800</v>
      </c>
    </row>
    <row r="2263" spans="1:10" x14ac:dyDescent="0.25">
      <c r="A2263" s="21" t="s">
        <v>8738</v>
      </c>
      <c r="B2263" s="21" t="s">
        <v>21768</v>
      </c>
      <c r="C2263" s="21" t="s">
        <v>3748</v>
      </c>
      <c r="D2263" s="21" t="s">
        <v>3747</v>
      </c>
      <c r="E2263" s="21" t="s">
        <v>11948</v>
      </c>
      <c r="F2263" s="20">
        <v>41870</v>
      </c>
      <c r="G2263" s="21" t="s">
        <v>3749</v>
      </c>
      <c r="H2263" t="s">
        <v>16478</v>
      </c>
      <c r="I2263" s="22">
        <v>-25500</v>
      </c>
      <c r="J2263" s="22">
        <v>-25500</v>
      </c>
    </row>
    <row r="2264" spans="1:10" x14ac:dyDescent="0.25">
      <c r="A2264" s="21" t="s">
        <v>8738</v>
      </c>
      <c r="B2264" s="21" t="s">
        <v>21768</v>
      </c>
      <c r="C2264" s="21" t="s">
        <v>3748</v>
      </c>
      <c r="D2264" s="21" t="s">
        <v>3747</v>
      </c>
      <c r="E2264" s="21" t="s">
        <v>11949</v>
      </c>
      <c r="F2264" s="20">
        <v>41870</v>
      </c>
      <c r="G2264" s="21" t="s">
        <v>3750</v>
      </c>
      <c r="H2264" t="s">
        <v>16478</v>
      </c>
      <c r="I2264" s="22">
        <v>-10000</v>
      </c>
      <c r="J2264" s="22">
        <v>-10000</v>
      </c>
    </row>
    <row r="2265" spans="1:10" x14ac:dyDescent="0.25">
      <c r="A2265" s="21" t="s">
        <v>8738</v>
      </c>
      <c r="B2265" s="21" t="s">
        <v>21768</v>
      </c>
      <c r="C2265" s="21" t="s">
        <v>3752</v>
      </c>
      <c r="D2265" s="21" t="s">
        <v>3751</v>
      </c>
      <c r="E2265" s="21" t="s">
        <v>11950</v>
      </c>
      <c r="F2265" s="20">
        <v>41872</v>
      </c>
      <c r="G2265" s="21" t="s">
        <v>3753</v>
      </c>
      <c r="H2265" t="s">
        <v>15766</v>
      </c>
      <c r="I2265" s="22">
        <v>-348501.2</v>
      </c>
      <c r="J2265" s="22">
        <v>-348501.2</v>
      </c>
    </row>
    <row r="2266" spans="1:10" x14ac:dyDescent="0.25">
      <c r="A2266" s="21" t="s">
        <v>8738</v>
      </c>
      <c r="B2266" s="21" t="s">
        <v>21768</v>
      </c>
      <c r="C2266" s="21" t="s">
        <v>11951</v>
      </c>
      <c r="D2266" s="21" t="s">
        <v>3754</v>
      </c>
      <c r="E2266" s="21" t="s">
        <v>11952</v>
      </c>
      <c r="F2266" s="20">
        <v>41873</v>
      </c>
      <c r="G2266" s="21" t="s">
        <v>3755</v>
      </c>
      <c r="H2266" t="s">
        <v>15736</v>
      </c>
      <c r="I2266" s="22">
        <v>-172280</v>
      </c>
      <c r="J2266" s="22">
        <v>-172280</v>
      </c>
    </row>
    <row r="2267" spans="1:10" x14ac:dyDescent="0.25">
      <c r="A2267" s="21" t="s">
        <v>9142</v>
      </c>
      <c r="B2267" s="21" t="s">
        <v>21768</v>
      </c>
      <c r="C2267" s="21" t="s">
        <v>11953</v>
      </c>
      <c r="D2267" s="21" t="s">
        <v>3756</v>
      </c>
      <c r="E2267" s="21" t="s">
        <v>11954</v>
      </c>
      <c r="F2267" s="20">
        <v>41873</v>
      </c>
      <c r="G2267" s="21" t="s">
        <v>3757</v>
      </c>
      <c r="H2267" t="s">
        <v>15872</v>
      </c>
      <c r="I2267" s="22">
        <v>-29500</v>
      </c>
      <c r="J2267" s="22">
        <v>-29500</v>
      </c>
    </row>
    <row r="2268" spans="1:10" x14ac:dyDescent="0.25">
      <c r="A2268" s="21" t="s">
        <v>8738</v>
      </c>
      <c r="B2268" s="21" t="s">
        <v>21768</v>
      </c>
      <c r="C2268" s="21" t="s">
        <v>10783</v>
      </c>
      <c r="D2268" s="21" t="s">
        <v>2151</v>
      </c>
      <c r="E2268" s="21" t="s">
        <v>11955</v>
      </c>
      <c r="F2268" s="20">
        <v>41876</v>
      </c>
      <c r="G2268" s="21" t="s">
        <v>3758</v>
      </c>
      <c r="H2268" t="s">
        <v>15872</v>
      </c>
      <c r="I2268" s="22">
        <v>-29500</v>
      </c>
      <c r="J2268" s="22">
        <v>-29500</v>
      </c>
    </row>
    <row r="2269" spans="1:10" x14ac:dyDescent="0.25">
      <c r="A2269" s="21" t="s">
        <v>8738</v>
      </c>
      <c r="B2269" s="21" t="s">
        <v>21768</v>
      </c>
      <c r="C2269" s="21" t="s">
        <v>10284</v>
      </c>
      <c r="D2269" s="21" t="s">
        <v>1625</v>
      </c>
      <c r="E2269" s="21" t="s">
        <v>11960</v>
      </c>
      <c r="F2269" s="20">
        <v>41877</v>
      </c>
      <c r="G2269" s="21" t="s">
        <v>3766</v>
      </c>
      <c r="H2269" t="s">
        <v>15850</v>
      </c>
      <c r="I2269" s="22">
        <v>-3540</v>
      </c>
      <c r="J2269" s="22">
        <v>-3540</v>
      </c>
    </row>
    <row r="2270" spans="1:10" x14ac:dyDescent="0.25">
      <c r="A2270" s="21" t="s">
        <v>8738</v>
      </c>
      <c r="B2270" s="21" t="s">
        <v>21768</v>
      </c>
      <c r="C2270" s="21" t="s">
        <v>3760</v>
      </c>
      <c r="D2270" s="21" t="s">
        <v>3759</v>
      </c>
      <c r="E2270" s="21" t="s">
        <v>11956</v>
      </c>
      <c r="F2270" s="20">
        <v>41877</v>
      </c>
      <c r="G2270" s="21" t="s">
        <v>3761</v>
      </c>
      <c r="H2270" t="s">
        <v>15872</v>
      </c>
      <c r="I2270" s="22">
        <v>-35400</v>
      </c>
      <c r="J2270" s="22">
        <v>-35400</v>
      </c>
    </row>
    <row r="2271" spans="1:10" x14ac:dyDescent="0.25">
      <c r="A2271" s="21" t="s">
        <v>8738</v>
      </c>
      <c r="B2271" s="21" t="s">
        <v>21768</v>
      </c>
      <c r="C2271" s="21" t="s">
        <v>1092</v>
      </c>
      <c r="D2271" s="21" t="s">
        <v>1091</v>
      </c>
      <c r="E2271" s="21" t="s">
        <v>11957</v>
      </c>
      <c r="F2271" s="20">
        <v>41877</v>
      </c>
      <c r="G2271" s="21" t="s">
        <v>3762</v>
      </c>
      <c r="H2271" t="s">
        <v>17088</v>
      </c>
      <c r="I2271" s="22">
        <v>-648400</v>
      </c>
      <c r="J2271" s="22">
        <v>-648400</v>
      </c>
    </row>
    <row r="2272" spans="1:10" x14ac:dyDescent="0.25">
      <c r="A2272" s="21" t="s">
        <v>9142</v>
      </c>
      <c r="B2272" s="21" t="s">
        <v>21768</v>
      </c>
      <c r="C2272" s="21" t="s">
        <v>11958</v>
      </c>
      <c r="D2272" s="21" t="s">
        <v>3763</v>
      </c>
      <c r="E2272" s="21" t="s">
        <v>11959</v>
      </c>
      <c r="F2272" s="20">
        <v>41877</v>
      </c>
      <c r="G2272" s="21" t="s">
        <v>3764</v>
      </c>
      <c r="H2272" t="s">
        <v>3765</v>
      </c>
      <c r="I2272" s="22">
        <v>-79600</v>
      </c>
      <c r="J2272" s="22">
        <v>-79600</v>
      </c>
    </row>
    <row r="2273" spans="1:10" x14ac:dyDescent="0.25">
      <c r="A2273" s="21" t="s">
        <v>8740</v>
      </c>
      <c r="B2273" s="21" t="s">
        <v>21768</v>
      </c>
      <c r="C2273" s="21" t="s">
        <v>11896</v>
      </c>
      <c r="D2273" s="21" t="s">
        <v>3679</v>
      </c>
      <c r="E2273" s="21" t="s">
        <v>11961</v>
      </c>
      <c r="F2273" s="20">
        <v>41877</v>
      </c>
      <c r="G2273" s="21" t="s">
        <v>3767</v>
      </c>
      <c r="H2273" t="s">
        <v>17928</v>
      </c>
      <c r="I2273" s="22">
        <v>-941425.47</v>
      </c>
      <c r="J2273" s="22">
        <v>-941425.47</v>
      </c>
    </row>
    <row r="2274" spans="1:10" x14ac:dyDescent="0.25">
      <c r="A2274" s="21" t="s">
        <v>8738</v>
      </c>
      <c r="B2274" s="21" t="s">
        <v>21768</v>
      </c>
      <c r="C2274" s="21" t="s">
        <v>2145</v>
      </c>
      <c r="D2274" s="21" t="s">
        <v>2144</v>
      </c>
      <c r="E2274" s="21" t="s">
        <v>11962</v>
      </c>
      <c r="F2274" s="20">
        <v>41878</v>
      </c>
      <c r="G2274" s="21" t="s">
        <v>3768</v>
      </c>
      <c r="H2274" t="s">
        <v>16689</v>
      </c>
      <c r="I2274" s="22">
        <v>-62658</v>
      </c>
      <c r="J2274" s="22">
        <v>-62658</v>
      </c>
    </row>
    <row r="2275" spans="1:10" x14ac:dyDescent="0.25">
      <c r="A2275" s="21" t="s">
        <v>8738</v>
      </c>
      <c r="B2275" s="21" t="s">
        <v>21768</v>
      </c>
      <c r="C2275" s="21" t="s">
        <v>2145</v>
      </c>
      <c r="D2275" s="21" t="s">
        <v>2144</v>
      </c>
      <c r="E2275" s="21" t="s">
        <v>11963</v>
      </c>
      <c r="F2275" s="20">
        <v>41878</v>
      </c>
      <c r="G2275" s="21" t="s">
        <v>3769</v>
      </c>
      <c r="H2275" t="s">
        <v>16689</v>
      </c>
      <c r="I2275" s="22">
        <v>-79414</v>
      </c>
      <c r="J2275" s="22">
        <v>-79414</v>
      </c>
    </row>
    <row r="2276" spans="1:10" x14ac:dyDescent="0.25">
      <c r="A2276" s="21" t="s">
        <v>8738</v>
      </c>
      <c r="B2276" s="21" t="s">
        <v>21768</v>
      </c>
      <c r="C2276" s="21" t="s">
        <v>3771</v>
      </c>
      <c r="D2276" s="21" t="s">
        <v>3770</v>
      </c>
      <c r="E2276" s="21" t="s">
        <v>11964</v>
      </c>
      <c r="F2276" s="20">
        <v>41878</v>
      </c>
      <c r="G2276" s="21" t="s">
        <v>3772</v>
      </c>
      <c r="H2276" t="s">
        <v>15872</v>
      </c>
      <c r="I2276" s="22">
        <v>-35400</v>
      </c>
      <c r="J2276" s="22">
        <v>-35400</v>
      </c>
    </row>
    <row r="2277" spans="1:10" x14ac:dyDescent="0.25">
      <c r="A2277" s="21" t="s">
        <v>8738</v>
      </c>
      <c r="B2277" s="21" t="s">
        <v>21768</v>
      </c>
      <c r="C2277" s="21" t="s">
        <v>1894</v>
      </c>
      <c r="D2277" s="21" t="s">
        <v>1893</v>
      </c>
      <c r="E2277" s="21" t="s">
        <v>11965</v>
      </c>
      <c r="F2277" s="20">
        <v>41879</v>
      </c>
      <c r="G2277" s="21" t="s">
        <v>3773</v>
      </c>
      <c r="H2277" t="s">
        <v>16794</v>
      </c>
      <c r="I2277" s="22">
        <v>-8378</v>
      </c>
      <c r="J2277" s="22">
        <v>-8378</v>
      </c>
    </row>
    <row r="2278" spans="1:10" x14ac:dyDescent="0.25">
      <c r="A2278" s="21" t="s">
        <v>9142</v>
      </c>
      <c r="B2278" s="21" t="s">
        <v>21768</v>
      </c>
      <c r="C2278" s="21" t="s">
        <v>3775</v>
      </c>
      <c r="D2278" s="21" t="s">
        <v>3774</v>
      </c>
      <c r="E2278" s="21" t="s">
        <v>11966</v>
      </c>
      <c r="F2278" s="20">
        <v>41879</v>
      </c>
      <c r="G2278" s="21" t="s">
        <v>3776</v>
      </c>
      <c r="H2278" t="s">
        <v>3777</v>
      </c>
      <c r="I2278" s="22">
        <v>-200000</v>
      </c>
      <c r="J2278" s="22">
        <v>-200000</v>
      </c>
    </row>
    <row r="2279" spans="1:10" x14ac:dyDescent="0.25">
      <c r="A2279" s="21" t="s">
        <v>8738</v>
      </c>
      <c r="B2279" s="21" t="s">
        <v>21768</v>
      </c>
      <c r="C2279" s="21" t="s">
        <v>3780</v>
      </c>
      <c r="D2279" s="21" t="s">
        <v>3779</v>
      </c>
      <c r="E2279" s="21" t="s">
        <v>11967</v>
      </c>
      <c r="F2279" s="20">
        <v>41880</v>
      </c>
      <c r="G2279" s="21" t="s">
        <v>3781</v>
      </c>
      <c r="H2279" t="s">
        <v>16582</v>
      </c>
      <c r="I2279" s="22">
        <v>-483800</v>
      </c>
      <c r="J2279" s="22">
        <v>-483800</v>
      </c>
    </row>
    <row r="2280" spans="1:10" x14ac:dyDescent="0.25">
      <c r="A2280" s="21" t="s">
        <v>8738</v>
      </c>
      <c r="B2280" s="21" t="s">
        <v>21768</v>
      </c>
      <c r="C2280" s="21" t="s">
        <v>1285</v>
      </c>
      <c r="D2280" s="21" t="s">
        <v>1284</v>
      </c>
      <c r="E2280" s="21" t="s">
        <v>11968</v>
      </c>
      <c r="F2280" s="20">
        <v>41881</v>
      </c>
      <c r="G2280" s="21" t="s">
        <v>3782</v>
      </c>
      <c r="H2280" t="s">
        <v>16102</v>
      </c>
      <c r="I2280" s="22">
        <v>-21344.18</v>
      </c>
      <c r="J2280" s="22">
        <v>-21344.18</v>
      </c>
    </row>
    <row r="2281" spans="1:10" x14ac:dyDescent="0.25">
      <c r="A2281" s="21" t="s">
        <v>8738</v>
      </c>
      <c r="B2281" s="21" t="s">
        <v>21768</v>
      </c>
      <c r="C2281" s="21" t="s">
        <v>1285</v>
      </c>
      <c r="D2281" s="21" t="s">
        <v>1284</v>
      </c>
      <c r="E2281" s="21" t="s">
        <v>11969</v>
      </c>
      <c r="F2281" s="20">
        <v>41881</v>
      </c>
      <c r="G2281" s="21" t="s">
        <v>3783</v>
      </c>
      <c r="H2281" t="s">
        <v>16103</v>
      </c>
      <c r="I2281" s="22">
        <v>-31152.85</v>
      </c>
      <c r="J2281" s="22">
        <v>-31152.85</v>
      </c>
    </row>
    <row r="2282" spans="1:10" x14ac:dyDescent="0.25">
      <c r="A2282" s="21" t="s">
        <v>8738</v>
      </c>
      <c r="B2282" s="21" t="s">
        <v>21768</v>
      </c>
      <c r="C2282" s="21" t="s">
        <v>1285</v>
      </c>
      <c r="D2282" s="21" t="s">
        <v>1284</v>
      </c>
      <c r="E2282" s="21" t="s">
        <v>11970</v>
      </c>
      <c r="F2282" s="20">
        <v>41881</v>
      </c>
      <c r="G2282" s="21" t="s">
        <v>3784</v>
      </c>
      <c r="H2282" t="s">
        <v>16103</v>
      </c>
      <c r="I2282" s="22">
        <v>-46729.27</v>
      </c>
      <c r="J2282" s="22">
        <v>-46729.27</v>
      </c>
    </row>
    <row r="2283" spans="1:10" x14ac:dyDescent="0.25">
      <c r="A2283" s="21" t="s">
        <v>8738</v>
      </c>
      <c r="B2283" s="21" t="s">
        <v>21768</v>
      </c>
      <c r="C2283" s="21" t="s">
        <v>1285</v>
      </c>
      <c r="D2283" s="21" t="s">
        <v>1284</v>
      </c>
      <c r="E2283" s="21" t="s">
        <v>11971</v>
      </c>
      <c r="F2283" s="20">
        <v>41881</v>
      </c>
      <c r="G2283" s="21" t="s">
        <v>3785</v>
      </c>
      <c r="H2283" t="s">
        <v>16103</v>
      </c>
      <c r="I2283" s="22">
        <v>-46957.23</v>
      </c>
      <c r="J2283" s="22">
        <v>-46957.23</v>
      </c>
    </row>
    <row r="2284" spans="1:10" x14ac:dyDescent="0.25">
      <c r="A2284" s="21" t="s">
        <v>8738</v>
      </c>
      <c r="B2284" s="21" t="s">
        <v>21768</v>
      </c>
      <c r="C2284" s="21" t="s">
        <v>1285</v>
      </c>
      <c r="D2284" s="21" t="s">
        <v>1284</v>
      </c>
      <c r="E2284" s="21" t="s">
        <v>11972</v>
      </c>
      <c r="F2284" s="20">
        <v>41881</v>
      </c>
      <c r="G2284" s="21" t="s">
        <v>3786</v>
      </c>
      <c r="H2284" t="s">
        <v>16103</v>
      </c>
      <c r="I2284" s="22">
        <v>-46957.23</v>
      </c>
      <c r="J2284" s="22">
        <v>-46957.23</v>
      </c>
    </row>
    <row r="2285" spans="1:10" x14ac:dyDescent="0.25">
      <c r="A2285" s="21" t="s">
        <v>8738</v>
      </c>
      <c r="B2285" s="21" t="s">
        <v>21768</v>
      </c>
      <c r="C2285" s="21" t="s">
        <v>1285</v>
      </c>
      <c r="D2285" s="21" t="s">
        <v>1284</v>
      </c>
      <c r="E2285" s="21" t="s">
        <v>11973</v>
      </c>
      <c r="F2285" s="20">
        <v>41881</v>
      </c>
      <c r="G2285" s="21" t="s">
        <v>3787</v>
      </c>
      <c r="H2285" t="s">
        <v>16102</v>
      </c>
      <c r="I2285" s="22">
        <v>-31786.71</v>
      </c>
      <c r="J2285" s="22">
        <v>-31786.71</v>
      </c>
    </row>
    <row r="2286" spans="1:10" x14ac:dyDescent="0.25">
      <c r="A2286" s="21" t="s">
        <v>8738</v>
      </c>
      <c r="B2286" s="21" t="s">
        <v>21768</v>
      </c>
      <c r="C2286" s="21" t="s">
        <v>1285</v>
      </c>
      <c r="D2286" s="21" t="s">
        <v>1284</v>
      </c>
      <c r="E2286" s="21" t="s">
        <v>11974</v>
      </c>
      <c r="F2286" s="20">
        <v>41881</v>
      </c>
      <c r="G2286" s="21" t="s">
        <v>3788</v>
      </c>
      <c r="H2286" t="s">
        <v>16102</v>
      </c>
      <c r="I2286" s="22">
        <v>-28556.78</v>
      </c>
      <c r="J2286" s="22">
        <v>-28556.78</v>
      </c>
    </row>
    <row r="2287" spans="1:10" x14ac:dyDescent="0.25">
      <c r="A2287" s="21" t="s">
        <v>8738</v>
      </c>
      <c r="B2287" s="21" t="s">
        <v>21768</v>
      </c>
      <c r="C2287" s="21" t="s">
        <v>1285</v>
      </c>
      <c r="D2287" s="21" t="s">
        <v>1284</v>
      </c>
      <c r="E2287" s="21" t="s">
        <v>11975</v>
      </c>
      <c r="F2287" s="20">
        <v>41881</v>
      </c>
      <c r="G2287" s="21" t="s">
        <v>3789</v>
      </c>
      <c r="H2287" t="s">
        <v>16102</v>
      </c>
      <c r="I2287" s="22">
        <v>-46729.27</v>
      </c>
      <c r="J2287" s="22">
        <v>-46729.27</v>
      </c>
    </row>
    <row r="2288" spans="1:10" x14ac:dyDescent="0.25">
      <c r="A2288" s="21" t="s">
        <v>8738</v>
      </c>
      <c r="B2288" s="21" t="s">
        <v>21768</v>
      </c>
      <c r="C2288" s="21" t="s">
        <v>1285</v>
      </c>
      <c r="D2288" s="21" t="s">
        <v>1284</v>
      </c>
      <c r="E2288" s="21" t="s">
        <v>11976</v>
      </c>
      <c r="F2288" s="20">
        <v>41881</v>
      </c>
      <c r="G2288" s="21" t="s">
        <v>3790</v>
      </c>
      <c r="H2288" t="s">
        <v>16102</v>
      </c>
      <c r="I2288" s="22">
        <v>-23795.41</v>
      </c>
      <c r="J2288" s="22">
        <v>-23795.41</v>
      </c>
    </row>
    <row r="2289" spans="1:10" x14ac:dyDescent="0.25">
      <c r="A2289" s="21" t="s">
        <v>8738</v>
      </c>
      <c r="B2289" s="21" t="s">
        <v>21768</v>
      </c>
      <c r="C2289" s="21" t="s">
        <v>1285</v>
      </c>
      <c r="D2289" s="21" t="s">
        <v>1284</v>
      </c>
      <c r="E2289" s="21" t="s">
        <v>11977</v>
      </c>
      <c r="F2289" s="20">
        <v>41881</v>
      </c>
      <c r="G2289" s="21" t="s">
        <v>3791</v>
      </c>
      <c r="H2289" t="s">
        <v>16102</v>
      </c>
      <c r="I2289" s="22">
        <v>-34040.06</v>
      </c>
      <c r="J2289" s="22">
        <v>-34040.06</v>
      </c>
    </row>
    <row r="2290" spans="1:10" x14ac:dyDescent="0.25">
      <c r="A2290" s="21" t="s">
        <v>8738</v>
      </c>
      <c r="B2290" s="21" t="s">
        <v>21768</v>
      </c>
      <c r="C2290" s="21" t="s">
        <v>1285</v>
      </c>
      <c r="D2290" s="21" t="s">
        <v>1284</v>
      </c>
      <c r="E2290" s="21" t="s">
        <v>11978</v>
      </c>
      <c r="F2290" s="20">
        <v>41881</v>
      </c>
      <c r="G2290" s="21" t="s">
        <v>3792</v>
      </c>
      <c r="H2290" t="s">
        <v>16102</v>
      </c>
      <c r="I2290" s="22">
        <v>-25483.07</v>
      </c>
      <c r="J2290" s="22">
        <v>-25483.07</v>
      </c>
    </row>
    <row r="2291" spans="1:10" x14ac:dyDescent="0.25">
      <c r="A2291" s="21" t="s">
        <v>8738</v>
      </c>
      <c r="B2291" s="21" t="s">
        <v>21768</v>
      </c>
      <c r="C2291" s="21" t="s">
        <v>1285</v>
      </c>
      <c r="D2291" s="21" t="s">
        <v>1284</v>
      </c>
      <c r="E2291" s="21" t="s">
        <v>11979</v>
      </c>
      <c r="F2291" s="20">
        <v>41881</v>
      </c>
      <c r="G2291" s="21" t="s">
        <v>3793</v>
      </c>
      <c r="H2291" t="s">
        <v>16102</v>
      </c>
      <c r="I2291" s="22">
        <v>-13449.23</v>
      </c>
      <c r="J2291" s="22">
        <v>-13449.23</v>
      </c>
    </row>
    <row r="2292" spans="1:10" x14ac:dyDescent="0.25">
      <c r="A2292" s="21" t="s">
        <v>8738</v>
      </c>
      <c r="B2292" s="21" t="s">
        <v>21768</v>
      </c>
      <c r="C2292" s="21" t="s">
        <v>1285</v>
      </c>
      <c r="D2292" s="21" t="s">
        <v>1284</v>
      </c>
      <c r="E2292" s="21" t="s">
        <v>11980</v>
      </c>
      <c r="F2292" s="20">
        <v>41881</v>
      </c>
      <c r="G2292" s="21" t="s">
        <v>3794</v>
      </c>
      <c r="H2292" t="s">
        <v>16102</v>
      </c>
      <c r="I2292" s="22">
        <v>-13449.23</v>
      </c>
      <c r="J2292" s="22">
        <v>-13449.23</v>
      </c>
    </row>
    <row r="2293" spans="1:10" x14ac:dyDescent="0.25">
      <c r="A2293" s="21" t="s">
        <v>8738</v>
      </c>
      <c r="B2293" s="21" t="s">
        <v>21768</v>
      </c>
      <c r="C2293" s="21" t="s">
        <v>1285</v>
      </c>
      <c r="D2293" s="21" t="s">
        <v>1284</v>
      </c>
      <c r="E2293" s="21" t="s">
        <v>11981</v>
      </c>
      <c r="F2293" s="20">
        <v>41881</v>
      </c>
      <c r="G2293" s="21" t="s">
        <v>3795</v>
      </c>
      <c r="H2293" t="s">
        <v>16102</v>
      </c>
      <c r="I2293" s="22">
        <v>-67246.12</v>
      </c>
      <c r="J2293" s="22">
        <v>-67246.12</v>
      </c>
    </row>
    <row r="2294" spans="1:10" x14ac:dyDescent="0.25">
      <c r="A2294" s="21" t="s">
        <v>8738</v>
      </c>
      <c r="B2294" s="21" t="s">
        <v>21768</v>
      </c>
      <c r="C2294" s="21" t="s">
        <v>1285</v>
      </c>
      <c r="D2294" s="21" t="s">
        <v>1284</v>
      </c>
      <c r="E2294" s="21" t="s">
        <v>11982</v>
      </c>
      <c r="F2294" s="20">
        <v>41881</v>
      </c>
      <c r="G2294" s="21" t="s">
        <v>3796</v>
      </c>
      <c r="H2294" t="s">
        <v>16102</v>
      </c>
      <c r="I2294" s="22">
        <v>-30548.69</v>
      </c>
      <c r="J2294" s="22">
        <v>-30548.69</v>
      </c>
    </row>
    <row r="2295" spans="1:10" x14ac:dyDescent="0.25">
      <c r="A2295" s="21" t="s">
        <v>8738</v>
      </c>
      <c r="B2295" s="21" t="s">
        <v>21768</v>
      </c>
      <c r="C2295" s="21" t="s">
        <v>1285</v>
      </c>
      <c r="D2295" s="21" t="s">
        <v>1284</v>
      </c>
      <c r="E2295" s="21" t="s">
        <v>11983</v>
      </c>
      <c r="F2295" s="20">
        <v>41881</v>
      </c>
      <c r="G2295" s="21" t="s">
        <v>3797</v>
      </c>
      <c r="H2295" t="s">
        <v>16102</v>
      </c>
      <c r="I2295" s="22">
        <v>-32747.81</v>
      </c>
      <c r="J2295" s="22">
        <v>-32747.81</v>
      </c>
    </row>
    <row r="2296" spans="1:10" x14ac:dyDescent="0.25">
      <c r="A2296" s="21" t="s">
        <v>8738</v>
      </c>
      <c r="B2296" s="21" t="s">
        <v>21768</v>
      </c>
      <c r="C2296" s="21" t="s">
        <v>1285</v>
      </c>
      <c r="D2296" s="21" t="s">
        <v>1284</v>
      </c>
      <c r="E2296" s="21" t="s">
        <v>11984</v>
      </c>
      <c r="F2296" s="20">
        <v>41881</v>
      </c>
      <c r="G2296" s="21" t="s">
        <v>3798</v>
      </c>
      <c r="H2296" t="s">
        <v>16102</v>
      </c>
      <c r="I2296" s="22">
        <v>-25960.47</v>
      </c>
      <c r="J2296" s="22">
        <v>-25960.47</v>
      </c>
    </row>
    <row r="2297" spans="1:10" x14ac:dyDescent="0.25">
      <c r="A2297" s="21" t="s">
        <v>8738</v>
      </c>
      <c r="B2297" s="21" t="s">
        <v>21768</v>
      </c>
      <c r="C2297" s="21" t="s">
        <v>1285</v>
      </c>
      <c r="D2297" s="21" t="s">
        <v>1284</v>
      </c>
      <c r="E2297" s="21" t="s">
        <v>11985</v>
      </c>
      <c r="F2297" s="20">
        <v>41881</v>
      </c>
      <c r="G2297" s="21" t="s">
        <v>3799</v>
      </c>
      <c r="H2297" t="s">
        <v>16102</v>
      </c>
      <c r="I2297" s="22">
        <v>-67246.12</v>
      </c>
      <c r="J2297" s="22">
        <v>-67246.12</v>
      </c>
    </row>
    <row r="2298" spans="1:10" x14ac:dyDescent="0.25">
      <c r="A2298" s="21" t="s">
        <v>8738</v>
      </c>
      <c r="B2298" s="21" t="s">
        <v>21768</v>
      </c>
      <c r="C2298" s="21" t="s">
        <v>1285</v>
      </c>
      <c r="D2298" s="21" t="s">
        <v>1284</v>
      </c>
      <c r="E2298" s="21" t="s">
        <v>11986</v>
      </c>
      <c r="F2298" s="20">
        <v>41881</v>
      </c>
      <c r="G2298" s="21" t="s">
        <v>3800</v>
      </c>
      <c r="H2298" t="s">
        <v>16102</v>
      </c>
      <c r="I2298" s="22">
        <v>-67246.12</v>
      </c>
      <c r="J2298" s="22">
        <v>-67246.12</v>
      </c>
    </row>
    <row r="2299" spans="1:10" x14ac:dyDescent="0.25">
      <c r="A2299" s="21" t="s">
        <v>8738</v>
      </c>
      <c r="B2299" s="21" t="s">
        <v>21768</v>
      </c>
      <c r="C2299" s="21" t="s">
        <v>1285</v>
      </c>
      <c r="D2299" s="21" t="s">
        <v>1284</v>
      </c>
      <c r="E2299" s="21" t="s">
        <v>11987</v>
      </c>
      <c r="F2299" s="20">
        <v>41881</v>
      </c>
      <c r="G2299" s="21" t="s">
        <v>3801</v>
      </c>
      <c r="H2299" t="s">
        <v>16102</v>
      </c>
      <c r="I2299" s="22">
        <v>-67246.12</v>
      </c>
      <c r="J2299" s="22">
        <v>-67246.12</v>
      </c>
    </row>
    <row r="2300" spans="1:10" x14ac:dyDescent="0.25">
      <c r="A2300" s="21" t="s">
        <v>8738</v>
      </c>
      <c r="B2300" s="21" t="s">
        <v>21768</v>
      </c>
      <c r="C2300" s="21" t="s">
        <v>1285</v>
      </c>
      <c r="D2300" s="21" t="s">
        <v>1284</v>
      </c>
      <c r="E2300" s="21" t="s">
        <v>11988</v>
      </c>
      <c r="F2300" s="20">
        <v>41881</v>
      </c>
      <c r="G2300" s="21" t="s">
        <v>3802</v>
      </c>
      <c r="H2300" t="s">
        <v>16102</v>
      </c>
      <c r="I2300" s="22">
        <v>-67246.12</v>
      </c>
      <c r="J2300" s="22">
        <v>-67246.12</v>
      </c>
    </row>
    <row r="2301" spans="1:10" x14ac:dyDescent="0.25">
      <c r="A2301" s="21" t="s">
        <v>8738</v>
      </c>
      <c r="B2301" s="21" t="s">
        <v>21768</v>
      </c>
      <c r="C2301" s="21" t="s">
        <v>1285</v>
      </c>
      <c r="D2301" s="21" t="s">
        <v>1284</v>
      </c>
      <c r="E2301" s="21" t="s">
        <v>11989</v>
      </c>
      <c r="F2301" s="20">
        <v>41881</v>
      </c>
      <c r="G2301" s="21" t="s">
        <v>3803</v>
      </c>
      <c r="H2301" t="s">
        <v>16102</v>
      </c>
      <c r="I2301" s="22">
        <v>-67246.12</v>
      </c>
      <c r="J2301" s="22">
        <v>-67246.12</v>
      </c>
    </row>
    <row r="2302" spans="1:10" x14ac:dyDescent="0.25">
      <c r="A2302" s="21" t="s">
        <v>8738</v>
      </c>
      <c r="B2302" s="21" t="s">
        <v>21768</v>
      </c>
      <c r="C2302" s="21" t="s">
        <v>1285</v>
      </c>
      <c r="D2302" s="21" t="s">
        <v>1284</v>
      </c>
      <c r="E2302" s="21" t="s">
        <v>11990</v>
      </c>
      <c r="F2302" s="20">
        <v>41881</v>
      </c>
      <c r="G2302" s="21" t="s">
        <v>3804</v>
      </c>
      <c r="H2302" t="s">
        <v>16102</v>
      </c>
      <c r="I2302" s="22">
        <v>-67246.12</v>
      </c>
      <c r="J2302" s="22">
        <v>-67246.12</v>
      </c>
    </row>
    <row r="2303" spans="1:10" x14ac:dyDescent="0.25">
      <c r="A2303" s="21" t="s">
        <v>8738</v>
      </c>
      <c r="B2303" s="21" t="s">
        <v>21768</v>
      </c>
      <c r="C2303" s="21" t="s">
        <v>1285</v>
      </c>
      <c r="D2303" s="21" t="s">
        <v>1284</v>
      </c>
      <c r="E2303" s="21" t="s">
        <v>11991</v>
      </c>
      <c r="F2303" s="20">
        <v>41881</v>
      </c>
      <c r="G2303" s="21" t="s">
        <v>3805</v>
      </c>
      <c r="H2303" t="s">
        <v>16102</v>
      </c>
      <c r="I2303" s="22">
        <v>-67246.12</v>
      </c>
      <c r="J2303" s="22">
        <v>-67246.12</v>
      </c>
    </row>
    <row r="2304" spans="1:10" x14ac:dyDescent="0.25">
      <c r="A2304" s="21" t="s">
        <v>8738</v>
      </c>
      <c r="B2304" s="21" t="s">
        <v>21768</v>
      </c>
      <c r="C2304" s="21" t="s">
        <v>1285</v>
      </c>
      <c r="D2304" s="21" t="s">
        <v>1284</v>
      </c>
      <c r="E2304" s="21" t="s">
        <v>11992</v>
      </c>
      <c r="F2304" s="20">
        <v>41881</v>
      </c>
      <c r="G2304" s="21" t="s">
        <v>3806</v>
      </c>
      <c r="H2304" t="s">
        <v>16102</v>
      </c>
      <c r="I2304" s="22">
        <v>-67246.12</v>
      </c>
      <c r="J2304" s="22">
        <v>-67246.12</v>
      </c>
    </row>
    <row r="2305" spans="1:10" x14ac:dyDescent="0.25">
      <c r="A2305" s="21" t="s">
        <v>8738</v>
      </c>
      <c r="B2305" s="21" t="s">
        <v>21768</v>
      </c>
      <c r="C2305" s="21" t="s">
        <v>1285</v>
      </c>
      <c r="D2305" s="21" t="s">
        <v>1284</v>
      </c>
      <c r="E2305" s="21" t="s">
        <v>11993</v>
      </c>
      <c r="F2305" s="20">
        <v>41881</v>
      </c>
      <c r="G2305" s="21" t="s">
        <v>3807</v>
      </c>
      <c r="H2305" t="s">
        <v>16102</v>
      </c>
      <c r="I2305" s="22">
        <v>-13449.23</v>
      </c>
      <c r="J2305" s="22">
        <v>-13449.23</v>
      </c>
    </row>
    <row r="2306" spans="1:10" x14ac:dyDescent="0.25">
      <c r="A2306" s="21" t="s">
        <v>8738</v>
      </c>
      <c r="B2306" s="21" t="s">
        <v>21768</v>
      </c>
      <c r="C2306" s="21" t="s">
        <v>1285</v>
      </c>
      <c r="D2306" s="21" t="s">
        <v>1284</v>
      </c>
      <c r="E2306" s="21" t="s">
        <v>11994</v>
      </c>
      <c r="F2306" s="20">
        <v>41881</v>
      </c>
      <c r="G2306" s="21" t="s">
        <v>3808</v>
      </c>
      <c r="H2306" t="s">
        <v>16102</v>
      </c>
      <c r="I2306" s="22">
        <v>-13449.23</v>
      </c>
      <c r="J2306" s="22">
        <v>-13449.23</v>
      </c>
    </row>
    <row r="2307" spans="1:10" x14ac:dyDescent="0.25">
      <c r="A2307" s="21" t="s">
        <v>8738</v>
      </c>
      <c r="B2307" s="21" t="s">
        <v>21768</v>
      </c>
      <c r="C2307" s="21" t="s">
        <v>1285</v>
      </c>
      <c r="D2307" s="21" t="s">
        <v>1284</v>
      </c>
      <c r="E2307" s="21" t="s">
        <v>11995</v>
      </c>
      <c r="F2307" s="20">
        <v>41881</v>
      </c>
      <c r="G2307" s="21" t="s">
        <v>3809</v>
      </c>
      <c r="H2307" t="s">
        <v>16102</v>
      </c>
      <c r="I2307" s="22">
        <v>-85849.65</v>
      </c>
      <c r="J2307" s="22">
        <v>-85849.65</v>
      </c>
    </row>
    <row r="2308" spans="1:10" x14ac:dyDescent="0.25">
      <c r="A2308" s="21" t="s">
        <v>8738</v>
      </c>
      <c r="B2308" s="21" t="s">
        <v>21768</v>
      </c>
      <c r="C2308" s="21" t="s">
        <v>11997</v>
      </c>
      <c r="D2308" s="21" t="s">
        <v>3813</v>
      </c>
      <c r="E2308" s="21" t="s">
        <v>11998</v>
      </c>
      <c r="F2308" s="20">
        <v>41886</v>
      </c>
      <c r="G2308" s="21" t="s">
        <v>3814</v>
      </c>
      <c r="H2308" t="s">
        <v>15727</v>
      </c>
      <c r="I2308" s="22">
        <v>-3540</v>
      </c>
      <c r="J2308" s="22">
        <v>-3540</v>
      </c>
    </row>
    <row r="2309" spans="1:10" x14ac:dyDescent="0.25">
      <c r="A2309" s="21" t="s">
        <v>8738</v>
      </c>
      <c r="B2309" s="21" t="s">
        <v>21768</v>
      </c>
      <c r="C2309" s="21" t="s">
        <v>11997</v>
      </c>
      <c r="D2309" s="21" t="s">
        <v>3813</v>
      </c>
      <c r="E2309" s="21" t="s">
        <v>11999</v>
      </c>
      <c r="F2309" s="20">
        <v>41886</v>
      </c>
      <c r="G2309" s="21" t="s">
        <v>3815</v>
      </c>
      <c r="H2309" t="s">
        <v>15727</v>
      </c>
      <c r="I2309" s="22">
        <v>-3540</v>
      </c>
      <c r="J2309" s="22">
        <v>-3540</v>
      </c>
    </row>
    <row r="2310" spans="1:10" x14ac:dyDescent="0.25">
      <c r="A2310" s="21" t="s">
        <v>8738</v>
      </c>
      <c r="B2310" s="21" t="s">
        <v>21768</v>
      </c>
      <c r="C2310" s="21" t="s">
        <v>11997</v>
      </c>
      <c r="D2310" s="21" t="s">
        <v>3813</v>
      </c>
      <c r="E2310" s="21" t="s">
        <v>12000</v>
      </c>
      <c r="F2310" s="20">
        <v>41886</v>
      </c>
      <c r="G2310" s="21" t="s">
        <v>3816</v>
      </c>
      <c r="H2310" t="s">
        <v>15727</v>
      </c>
      <c r="I2310" s="22">
        <v>-3540</v>
      </c>
      <c r="J2310" s="22">
        <v>-3540</v>
      </c>
    </row>
    <row r="2311" spans="1:10" x14ac:dyDescent="0.25">
      <c r="A2311" s="21" t="s">
        <v>8738</v>
      </c>
      <c r="B2311" s="21" t="s">
        <v>21768</v>
      </c>
      <c r="C2311" s="21" t="s">
        <v>12001</v>
      </c>
      <c r="D2311" s="21" t="s">
        <v>3817</v>
      </c>
      <c r="E2311" s="21" t="s">
        <v>12002</v>
      </c>
      <c r="F2311" s="20">
        <v>41886</v>
      </c>
      <c r="G2311" s="21" t="s">
        <v>3818</v>
      </c>
      <c r="H2311" t="s">
        <v>15727</v>
      </c>
      <c r="I2311" s="22">
        <v>-3540</v>
      </c>
      <c r="J2311" s="22">
        <v>-3540</v>
      </c>
    </row>
    <row r="2312" spans="1:10" x14ac:dyDescent="0.25">
      <c r="A2312" s="21" t="s">
        <v>8738</v>
      </c>
      <c r="B2312" s="21" t="s">
        <v>21768</v>
      </c>
      <c r="C2312" s="21" t="s">
        <v>11946</v>
      </c>
      <c r="D2312" s="21" t="s">
        <v>3745</v>
      </c>
      <c r="E2312" s="21" t="s">
        <v>12003</v>
      </c>
      <c r="F2312" s="20">
        <v>41886</v>
      </c>
      <c r="G2312" s="21" t="s">
        <v>3819</v>
      </c>
      <c r="H2312" t="s">
        <v>15727</v>
      </c>
      <c r="I2312" s="22">
        <v>-27140</v>
      </c>
      <c r="J2312" s="22">
        <v>-27140</v>
      </c>
    </row>
    <row r="2313" spans="1:10" x14ac:dyDescent="0.25">
      <c r="A2313" s="21" t="s">
        <v>8738</v>
      </c>
      <c r="B2313" s="21" t="s">
        <v>21768</v>
      </c>
      <c r="C2313" s="21" t="s">
        <v>3811</v>
      </c>
      <c r="D2313" s="21" t="s">
        <v>3810</v>
      </c>
      <c r="E2313" s="21" t="s">
        <v>11996</v>
      </c>
      <c r="F2313" s="20">
        <v>41886</v>
      </c>
      <c r="G2313" s="21" t="s">
        <v>3812</v>
      </c>
      <c r="H2313" t="s">
        <v>16618</v>
      </c>
      <c r="I2313" s="22">
        <v>-177000</v>
      </c>
      <c r="J2313" s="22">
        <v>-177000</v>
      </c>
    </row>
    <row r="2314" spans="1:10" x14ac:dyDescent="0.25">
      <c r="A2314" s="21" t="s">
        <v>8738</v>
      </c>
      <c r="B2314" s="21" t="s">
        <v>21768</v>
      </c>
      <c r="C2314" s="21" t="s">
        <v>12009</v>
      </c>
      <c r="D2314" s="21" t="s">
        <v>3832</v>
      </c>
      <c r="E2314" s="21" t="s">
        <v>12010</v>
      </c>
      <c r="F2314" s="20">
        <v>41887</v>
      </c>
      <c r="G2314" s="21" t="s">
        <v>3833</v>
      </c>
      <c r="H2314" t="s">
        <v>15727</v>
      </c>
      <c r="I2314" s="22">
        <v>-11800</v>
      </c>
      <c r="J2314" s="22">
        <v>-11800</v>
      </c>
    </row>
    <row r="2315" spans="1:10" x14ac:dyDescent="0.25">
      <c r="A2315" s="21" t="s">
        <v>8738</v>
      </c>
      <c r="B2315" s="21" t="s">
        <v>21768</v>
      </c>
      <c r="C2315" s="21" t="s">
        <v>3821</v>
      </c>
      <c r="D2315" s="21" t="s">
        <v>3820</v>
      </c>
      <c r="E2315" s="21" t="s">
        <v>12004</v>
      </c>
      <c r="F2315" s="20">
        <v>41887</v>
      </c>
      <c r="G2315" s="21" t="s">
        <v>3822</v>
      </c>
      <c r="H2315" t="s">
        <v>16586</v>
      </c>
      <c r="I2315" s="22">
        <v>-534807.30000000005</v>
      </c>
      <c r="J2315" s="22">
        <v>-427845.84</v>
      </c>
    </row>
    <row r="2316" spans="1:10" x14ac:dyDescent="0.25">
      <c r="A2316" s="21" t="s">
        <v>8738</v>
      </c>
      <c r="B2316" s="21" t="s">
        <v>21768</v>
      </c>
      <c r="C2316" s="21" t="s">
        <v>3824</v>
      </c>
      <c r="D2316" s="21" t="s">
        <v>3823</v>
      </c>
      <c r="E2316" s="21" t="s">
        <v>12005</v>
      </c>
      <c r="F2316" s="20">
        <v>41887</v>
      </c>
      <c r="G2316" s="21" t="s">
        <v>3825</v>
      </c>
      <c r="H2316" t="s">
        <v>3826</v>
      </c>
      <c r="I2316" s="22">
        <v>-532736.04</v>
      </c>
      <c r="J2316" s="22">
        <v>-532736.04</v>
      </c>
    </row>
    <row r="2317" spans="1:10" x14ac:dyDescent="0.25">
      <c r="A2317" s="21" t="s">
        <v>9142</v>
      </c>
      <c r="B2317" s="21" t="s">
        <v>21768</v>
      </c>
      <c r="C2317" s="21" t="s">
        <v>23456</v>
      </c>
      <c r="D2317" s="21" t="s">
        <v>23457</v>
      </c>
      <c r="E2317" s="21" t="s">
        <v>23458</v>
      </c>
      <c r="F2317" s="20">
        <v>41887</v>
      </c>
      <c r="G2317" s="21" t="s">
        <v>3978</v>
      </c>
      <c r="I2317" s="22">
        <v>-991082</v>
      </c>
      <c r="J2317" s="22">
        <v>-991082</v>
      </c>
    </row>
    <row r="2318" spans="1:10" x14ac:dyDescent="0.25">
      <c r="A2318" s="21" t="s">
        <v>8740</v>
      </c>
      <c r="B2318" s="21" t="s">
        <v>21768</v>
      </c>
      <c r="C2318" s="21" t="s">
        <v>12011</v>
      </c>
      <c r="D2318" s="21" t="s">
        <v>3834</v>
      </c>
      <c r="E2318" s="21" t="s">
        <v>12012</v>
      </c>
      <c r="F2318" s="20">
        <v>41887</v>
      </c>
      <c r="G2318" s="21" t="s">
        <v>3835</v>
      </c>
      <c r="H2318" t="s">
        <v>3836</v>
      </c>
      <c r="I2318" s="22">
        <v>-480000</v>
      </c>
      <c r="J2318" s="22">
        <v>-480000</v>
      </c>
    </row>
    <row r="2319" spans="1:10" x14ac:dyDescent="0.25">
      <c r="A2319" s="21" t="s">
        <v>8740</v>
      </c>
      <c r="B2319" s="21" t="s">
        <v>21768</v>
      </c>
      <c r="C2319" s="21" t="s">
        <v>12006</v>
      </c>
      <c r="D2319" s="21" t="s">
        <v>3827</v>
      </c>
      <c r="E2319" s="21" t="s">
        <v>12007</v>
      </c>
      <c r="F2319" s="20">
        <v>41887</v>
      </c>
      <c r="G2319" s="21" t="s">
        <v>3828</v>
      </c>
      <c r="H2319" t="s">
        <v>3829</v>
      </c>
      <c r="I2319" s="22">
        <v>-416658.9</v>
      </c>
      <c r="J2319" s="22">
        <v>-416658.9</v>
      </c>
    </row>
    <row r="2320" spans="1:10" x14ac:dyDescent="0.25">
      <c r="A2320" s="21" t="s">
        <v>8740</v>
      </c>
      <c r="B2320" s="21" t="s">
        <v>21768</v>
      </c>
      <c r="C2320" s="21" t="s">
        <v>12006</v>
      </c>
      <c r="D2320" s="21" t="s">
        <v>3827</v>
      </c>
      <c r="E2320" s="21" t="s">
        <v>12008</v>
      </c>
      <c r="F2320" s="20">
        <v>41887</v>
      </c>
      <c r="G2320" s="21" t="s">
        <v>3830</v>
      </c>
      <c r="H2320" t="s">
        <v>3831</v>
      </c>
      <c r="I2320" s="22">
        <v>-1522964.9</v>
      </c>
      <c r="J2320" s="22">
        <v>-1522964.9</v>
      </c>
    </row>
    <row r="2321" spans="1:10" x14ac:dyDescent="0.25">
      <c r="A2321" s="21" t="s">
        <v>8738</v>
      </c>
      <c r="B2321" s="21" t="s">
        <v>21768</v>
      </c>
      <c r="C2321" s="21" t="s">
        <v>12013</v>
      </c>
      <c r="D2321" s="21" t="s">
        <v>3837</v>
      </c>
      <c r="E2321" s="21" t="s">
        <v>12014</v>
      </c>
      <c r="F2321" s="20">
        <v>41889</v>
      </c>
      <c r="G2321" s="21" t="s">
        <v>3838</v>
      </c>
      <c r="H2321" t="s">
        <v>15939</v>
      </c>
      <c r="I2321" s="22">
        <v>-35400</v>
      </c>
      <c r="J2321" s="22">
        <v>-35400</v>
      </c>
    </row>
    <row r="2322" spans="1:10" x14ac:dyDescent="0.25">
      <c r="A2322" s="21" t="s">
        <v>8738</v>
      </c>
      <c r="B2322" s="21" t="s">
        <v>21768</v>
      </c>
      <c r="C2322" s="21" t="s">
        <v>3840</v>
      </c>
      <c r="D2322" s="21" t="s">
        <v>3839</v>
      </c>
      <c r="E2322" s="21" t="s">
        <v>12015</v>
      </c>
      <c r="F2322" s="20">
        <v>41890</v>
      </c>
      <c r="G2322" s="21" t="s">
        <v>3841</v>
      </c>
      <c r="H2322" t="s">
        <v>3842</v>
      </c>
      <c r="I2322" s="22">
        <v>-1901462.73</v>
      </c>
      <c r="J2322" s="22">
        <v>-1901462.73</v>
      </c>
    </row>
    <row r="2323" spans="1:10" x14ac:dyDescent="0.25">
      <c r="A2323" s="21" t="s">
        <v>8738</v>
      </c>
      <c r="B2323" s="21" t="s">
        <v>21768</v>
      </c>
      <c r="C2323" s="21" t="s">
        <v>1894</v>
      </c>
      <c r="D2323" s="21" t="s">
        <v>1893</v>
      </c>
      <c r="E2323" s="21" t="s">
        <v>12016</v>
      </c>
      <c r="F2323" s="20">
        <v>41890</v>
      </c>
      <c r="G2323" s="21" t="s">
        <v>3843</v>
      </c>
      <c r="H2323" t="s">
        <v>16795</v>
      </c>
      <c r="I2323" s="22">
        <v>-16166</v>
      </c>
      <c r="J2323" s="22">
        <v>-16166</v>
      </c>
    </row>
    <row r="2324" spans="1:10" x14ac:dyDescent="0.25">
      <c r="A2324" s="21" t="s">
        <v>9142</v>
      </c>
      <c r="B2324" s="21" t="s">
        <v>21768</v>
      </c>
      <c r="C2324" s="21" t="s">
        <v>2186</v>
      </c>
      <c r="D2324" s="21" t="s">
        <v>2185</v>
      </c>
      <c r="E2324" s="21" t="s">
        <v>12017</v>
      </c>
      <c r="F2324" s="20">
        <v>41890</v>
      </c>
      <c r="G2324" s="21" t="s">
        <v>3844</v>
      </c>
      <c r="H2324" t="s">
        <v>3845</v>
      </c>
      <c r="I2324" s="22">
        <v>-2756.99</v>
      </c>
      <c r="J2324" s="22">
        <v>-2756.99</v>
      </c>
    </row>
    <row r="2325" spans="1:10" x14ac:dyDescent="0.25">
      <c r="A2325" s="21" t="s">
        <v>8738</v>
      </c>
      <c r="B2325" s="21" t="s">
        <v>21768</v>
      </c>
      <c r="C2325" s="21" t="s">
        <v>12023</v>
      </c>
      <c r="D2325" s="21" t="s">
        <v>3855</v>
      </c>
      <c r="E2325" s="21" t="s">
        <v>12024</v>
      </c>
      <c r="F2325" s="20">
        <v>41891</v>
      </c>
      <c r="G2325" s="21" t="s">
        <v>2429</v>
      </c>
      <c r="H2325" t="s">
        <v>15780</v>
      </c>
      <c r="I2325" s="22">
        <v>-35400</v>
      </c>
      <c r="J2325" s="22">
        <v>-35400</v>
      </c>
    </row>
    <row r="2326" spans="1:10" x14ac:dyDescent="0.25">
      <c r="A2326" s="21" t="s">
        <v>8738</v>
      </c>
      <c r="B2326" s="21" t="s">
        <v>21768</v>
      </c>
      <c r="C2326" s="21" t="s">
        <v>11042</v>
      </c>
      <c r="D2326" s="21" t="s">
        <v>2505</v>
      </c>
      <c r="E2326" s="21" t="s">
        <v>12025</v>
      </c>
      <c r="F2326" s="20">
        <v>41891</v>
      </c>
      <c r="H2326" t="s">
        <v>18702</v>
      </c>
      <c r="I2326" s="22">
        <v>14850</v>
      </c>
      <c r="J2326" s="22">
        <v>14850</v>
      </c>
    </row>
    <row r="2327" spans="1:10" x14ac:dyDescent="0.25">
      <c r="A2327" s="21" t="s">
        <v>8738</v>
      </c>
      <c r="B2327" s="21" t="s">
        <v>21768</v>
      </c>
      <c r="C2327" s="21" t="s">
        <v>3673</v>
      </c>
      <c r="D2327" s="21" t="s">
        <v>3672</v>
      </c>
      <c r="E2327" s="21" t="s">
        <v>12018</v>
      </c>
      <c r="F2327" s="20">
        <v>41891</v>
      </c>
      <c r="G2327" s="21" t="s">
        <v>3846</v>
      </c>
      <c r="H2327" t="s">
        <v>15736</v>
      </c>
      <c r="I2327" s="22">
        <v>-67873.600000000006</v>
      </c>
      <c r="J2327" s="22">
        <v>-67873.600000000006</v>
      </c>
    </row>
    <row r="2328" spans="1:10" x14ac:dyDescent="0.25">
      <c r="A2328" s="21" t="s">
        <v>8738</v>
      </c>
      <c r="B2328" s="21" t="s">
        <v>21768</v>
      </c>
      <c r="C2328" s="21" t="s">
        <v>3848</v>
      </c>
      <c r="D2328" s="21" t="s">
        <v>3847</v>
      </c>
      <c r="E2328" s="21" t="s">
        <v>12019</v>
      </c>
      <c r="F2328" s="20">
        <v>41891</v>
      </c>
      <c r="G2328" s="21" t="s">
        <v>3849</v>
      </c>
      <c r="H2328" t="s">
        <v>15872</v>
      </c>
      <c r="I2328" s="22">
        <v>-17700</v>
      </c>
      <c r="J2328" s="22">
        <v>-17700</v>
      </c>
    </row>
    <row r="2329" spans="1:10" x14ac:dyDescent="0.25">
      <c r="A2329" s="21" t="s">
        <v>8738</v>
      </c>
      <c r="B2329" s="21" t="s">
        <v>21768</v>
      </c>
      <c r="C2329" s="21" t="s">
        <v>2145</v>
      </c>
      <c r="D2329" s="21" t="s">
        <v>2144</v>
      </c>
      <c r="E2329" s="21" t="s">
        <v>12020</v>
      </c>
      <c r="F2329" s="20">
        <v>41891</v>
      </c>
      <c r="G2329" s="21" t="s">
        <v>3850</v>
      </c>
      <c r="H2329" t="s">
        <v>16690</v>
      </c>
      <c r="I2329" s="22">
        <v>-79650</v>
      </c>
      <c r="J2329" s="22">
        <v>-79650</v>
      </c>
    </row>
    <row r="2330" spans="1:10" x14ac:dyDescent="0.25">
      <c r="A2330" s="21" t="s">
        <v>8738</v>
      </c>
      <c r="B2330" s="21" t="s">
        <v>21768</v>
      </c>
      <c r="C2330" s="21" t="s">
        <v>2145</v>
      </c>
      <c r="D2330" s="21" t="s">
        <v>2144</v>
      </c>
      <c r="E2330" s="21" t="s">
        <v>12021</v>
      </c>
      <c r="F2330" s="20">
        <v>41891</v>
      </c>
      <c r="G2330" s="21" t="s">
        <v>3851</v>
      </c>
      <c r="H2330" t="s">
        <v>16690</v>
      </c>
      <c r="I2330" s="22">
        <v>-71213</v>
      </c>
      <c r="J2330" s="22">
        <v>-71213</v>
      </c>
    </row>
    <row r="2331" spans="1:10" x14ac:dyDescent="0.25">
      <c r="A2331" s="21" t="s">
        <v>8738</v>
      </c>
      <c r="B2331" s="21" t="s">
        <v>21768</v>
      </c>
      <c r="C2331" s="21" t="s">
        <v>3853</v>
      </c>
      <c r="D2331" s="21" t="s">
        <v>3852</v>
      </c>
      <c r="E2331" s="21" t="s">
        <v>12022</v>
      </c>
      <c r="F2331" s="20">
        <v>41891</v>
      </c>
      <c r="G2331" s="21" t="s">
        <v>3854</v>
      </c>
      <c r="H2331" t="s">
        <v>15872</v>
      </c>
      <c r="I2331" s="22">
        <v>-35400</v>
      </c>
      <c r="J2331" s="22">
        <v>-35400</v>
      </c>
    </row>
    <row r="2332" spans="1:10" x14ac:dyDescent="0.25">
      <c r="A2332" s="21" t="s">
        <v>8740</v>
      </c>
      <c r="B2332" s="21" t="s">
        <v>21768</v>
      </c>
      <c r="C2332" s="21" t="s">
        <v>12026</v>
      </c>
      <c r="D2332" s="21" t="s">
        <v>3856</v>
      </c>
      <c r="E2332" s="21" t="s">
        <v>12027</v>
      </c>
      <c r="F2332" s="20">
        <v>41891</v>
      </c>
      <c r="G2332" s="21" t="s">
        <v>3857</v>
      </c>
      <c r="H2332" t="s">
        <v>17877</v>
      </c>
      <c r="I2332" s="22">
        <v>-194040</v>
      </c>
      <c r="J2332" s="22">
        <v>-194040</v>
      </c>
    </row>
    <row r="2333" spans="1:10" x14ac:dyDescent="0.25">
      <c r="A2333" s="21" t="s">
        <v>8740</v>
      </c>
      <c r="B2333" s="21" t="s">
        <v>21768</v>
      </c>
      <c r="C2333" s="21" t="s">
        <v>12028</v>
      </c>
      <c r="D2333" s="21" t="s">
        <v>3858</v>
      </c>
      <c r="E2333" s="21" t="s">
        <v>12029</v>
      </c>
      <c r="F2333" s="20">
        <v>41891</v>
      </c>
      <c r="G2333" s="21" t="s">
        <v>3859</v>
      </c>
      <c r="H2333" t="s">
        <v>17877</v>
      </c>
      <c r="I2333" s="22">
        <v>-630000</v>
      </c>
      <c r="J2333" s="22">
        <v>-630000</v>
      </c>
    </row>
    <row r="2334" spans="1:10" x14ac:dyDescent="0.25">
      <c r="A2334" s="21" t="s">
        <v>8738</v>
      </c>
      <c r="B2334" s="21" t="s">
        <v>21768</v>
      </c>
      <c r="C2334" s="21" t="s">
        <v>2145</v>
      </c>
      <c r="D2334" s="21" t="s">
        <v>2144</v>
      </c>
      <c r="E2334" s="21" t="s">
        <v>12030</v>
      </c>
      <c r="F2334" s="20">
        <v>41892</v>
      </c>
      <c r="G2334" s="21" t="s">
        <v>3860</v>
      </c>
      <c r="H2334" t="s">
        <v>15736</v>
      </c>
      <c r="I2334" s="22">
        <v>-204140</v>
      </c>
      <c r="J2334" s="22">
        <v>-204140</v>
      </c>
    </row>
    <row r="2335" spans="1:10" x14ac:dyDescent="0.25">
      <c r="A2335" s="21" t="s">
        <v>8738</v>
      </c>
      <c r="B2335" s="21" t="s">
        <v>21768</v>
      </c>
      <c r="C2335" s="21" t="s">
        <v>564</v>
      </c>
      <c r="D2335" s="21" t="s">
        <v>563</v>
      </c>
      <c r="E2335" s="21" t="s">
        <v>12031</v>
      </c>
      <c r="F2335" s="20">
        <v>41892</v>
      </c>
      <c r="H2335" t="s">
        <v>3861</v>
      </c>
      <c r="I2335" s="22">
        <v>-4821.6000000000004</v>
      </c>
      <c r="J2335" s="22">
        <v>-4821.6000000000004</v>
      </c>
    </row>
    <row r="2336" spans="1:10" x14ac:dyDescent="0.25">
      <c r="A2336" s="21" t="s">
        <v>8738</v>
      </c>
      <c r="B2336" s="21" t="s">
        <v>21768</v>
      </c>
      <c r="C2336" s="21" t="s">
        <v>564</v>
      </c>
      <c r="D2336" s="21" t="s">
        <v>563</v>
      </c>
      <c r="E2336" s="21" t="s">
        <v>12032</v>
      </c>
      <c r="F2336" s="20">
        <v>41892</v>
      </c>
      <c r="H2336" t="s">
        <v>3862</v>
      </c>
      <c r="I2336" s="22">
        <v>-5107.2</v>
      </c>
      <c r="J2336" s="22">
        <v>-5107.2</v>
      </c>
    </row>
    <row r="2337" spans="1:10" x14ac:dyDescent="0.25">
      <c r="A2337" s="21" t="s">
        <v>8740</v>
      </c>
      <c r="B2337" s="21" t="s">
        <v>21768</v>
      </c>
      <c r="C2337" s="21" t="s">
        <v>12006</v>
      </c>
      <c r="D2337" s="21" t="s">
        <v>3827</v>
      </c>
      <c r="E2337" s="21" t="s">
        <v>12033</v>
      </c>
      <c r="F2337" s="20">
        <v>41892</v>
      </c>
      <c r="G2337" s="21" t="s">
        <v>3863</v>
      </c>
      <c r="H2337" t="s">
        <v>3864</v>
      </c>
      <c r="I2337" s="22">
        <v>-719126.25</v>
      </c>
      <c r="J2337" s="22">
        <v>-719126.25</v>
      </c>
    </row>
    <row r="2338" spans="1:10" x14ac:dyDescent="0.25">
      <c r="A2338" s="21" t="s">
        <v>8740</v>
      </c>
      <c r="B2338" s="21" t="s">
        <v>21768</v>
      </c>
      <c r="C2338" s="21" t="s">
        <v>12006</v>
      </c>
      <c r="D2338" s="21" t="s">
        <v>3827</v>
      </c>
      <c r="E2338" s="21" t="s">
        <v>12034</v>
      </c>
      <c r="F2338" s="20">
        <v>41892</v>
      </c>
      <c r="G2338" s="21" t="s">
        <v>3865</v>
      </c>
      <c r="H2338" t="s">
        <v>3866</v>
      </c>
      <c r="I2338" s="22">
        <v>-1345735.58</v>
      </c>
      <c r="J2338" s="22">
        <v>-1345735.58</v>
      </c>
    </row>
    <row r="2339" spans="1:10" x14ac:dyDescent="0.25">
      <c r="A2339" s="21" t="s">
        <v>8740</v>
      </c>
      <c r="B2339" s="21" t="s">
        <v>21768</v>
      </c>
      <c r="C2339" s="21" t="s">
        <v>2963</v>
      </c>
      <c r="D2339" s="21" t="s">
        <v>2962</v>
      </c>
      <c r="E2339" s="21" t="s">
        <v>12035</v>
      </c>
      <c r="F2339" s="20">
        <v>41892</v>
      </c>
      <c r="G2339" s="21" t="s">
        <v>3867</v>
      </c>
      <c r="H2339" t="s">
        <v>18198</v>
      </c>
      <c r="I2339" s="22">
        <v>-1964247.11</v>
      </c>
      <c r="J2339" s="22">
        <v>-1964247.11</v>
      </c>
    </row>
    <row r="2340" spans="1:10" x14ac:dyDescent="0.25">
      <c r="A2340" s="21" t="s">
        <v>8738</v>
      </c>
      <c r="B2340" s="21" t="s">
        <v>21768</v>
      </c>
      <c r="C2340" s="21" t="s">
        <v>564</v>
      </c>
      <c r="D2340" s="21" t="s">
        <v>563</v>
      </c>
      <c r="E2340" s="21" t="s">
        <v>12036</v>
      </c>
      <c r="F2340" s="20">
        <v>41893</v>
      </c>
      <c r="H2340" t="s">
        <v>3868</v>
      </c>
      <c r="I2340" s="22">
        <v>-1321.21</v>
      </c>
      <c r="J2340" s="22">
        <v>-1321.21</v>
      </c>
    </row>
    <row r="2341" spans="1:10" x14ac:dyDescent="0.25">
      <c r="A2341" s="21" t="s">
        <v>8738</v>
      </c>
      <c r="B2341" s="21" t="s">
        <v>21768</v>
      </c>
      <c r="C2341" s="21" t="s">
        <v>564</v>
      </c>
      <c r="D2341" s="21" t="s">
        <v>563</v>
      </c>
      <c r="E2341" s="21" t="s">
        <v>12037</v>
      </c>
      <c r="F2341" s="20">
        <v>41893</v>
      </c>
      <c r="H2341" t="s">
        <v>3869</v>
      </c>
      <c r="I2341" s="22">
        <v>-1399.46</v>
      </c>
      <c r="J2341" s="22">
        <v>-1399.46</v>
      </c>
    </row>
    <row r="2342" spans="1:10" x14ac:dyDescent="0.25">
      <c r="A2342" s="21" t="s">
        <v>8740</v>
      </c>
      <c r="B2342" s="21" t="s">
        <v>21768</v>
      </c>
      <c r="C2342" s="21" t="s">
        <v>12038</v>
      </c>
      <c r="D2342" s="21" t="s">
        <v>3870</v>
      </c>
      <c r="E2342" s="21" t="s">
        <v>12039</v>
      </c>
      <c r="F2342" s="20">
        <v>41893</v>
      </c>
      <c r="G2342" s="21" t="s">
        <v>3871</v>
      </c>
      <c r="H2342" t="s">
        <v>18039</v>
      </c>
      <c r="I2342" s="22">
        <v>-105000</v>
      </c>
      <c r="J2342" s="22">
        <v>-105000</v>
      </c>
    </row>
    <row r="2343" spans="1:10" x14ac:dyDescent="0.25">
      <c r="A2343" s="21" t="s">
        <v>8738</v>
      </c>
      <c r="B2343" s="21" t="s">
        <v>21768</v>
      </c>
      <c r="C2343" s="21" t="s">
        <v>12040</v>
      </c>
      <c r="D2343" s="21" t="s">
        <v>3872</v>
      </c>
      <c r="E2343" s="21" t="s">
        <v>12041</v>
      </c>
      <c r="F2343" s="20">
        <v>41894</v>
      </c>
      <c r="G2343" s="21" t="s">
        <v>3873</v>
      </c>
      <c r="H2343" t="s">
        <v>15882</v>
      </c>
      <c r="I2343" s="22">
        <v>-23600</v>
      </c>
      <c r="J2343" s="22">
        <v>-23600</v>
      </c>
    </row>
    <row r="2344" spans="1:10" x14ac:dyDescent="0.25">
      <c r="A2344" s="21" t="s">
        <v>8738</v>
      </c>
      <c r="B2344" s="21" t="s">
        <v>21768</v>
      </c>
      <c r="C2344" s="21" t="s">
        <v>1285</v>
      </c>
      <c r="D2344" s="21" t="s">
        <v>1284</v>
      </c>
      <c r="E2344" s="21" t="s">
        <v>12042</v>
      </c>
      <c r="F2344" s="20">
        <v>41896</v>
      </c>
      <c r="G2344" s="21" t="s">
        <v>3874</v>
      </c>
      <c r="H2344" t="s">
        <v>16072</v>
      </c>
      <c r="I2344" s="22">
        <v>-285412.5</v>
      </c>
      <c r="J2344" s="22">
        <v>-285412.5</v>
      </c>
    </row>
    <row r="2345" spans="1:10" x14ac:dyDescent="0.25">
      <c r="A2345" s="21" t="s">
        <v>8738</v>
      </c>
      <c r="B2345" s="21" t="s">
        <v>21768</v>
      </c>
      <c r="C2345" s="21" t="s">
        <v>12043</v>
      </c>
      <c r="D2345" s="21" t="s">
        <v>1006</v>
      </c>
      <c r="E2345" s="21" t="s">
        <v>12044</v>
      </c>
      <c r="F2345" s="20">
        <v>41897</v>
      </c>
      <c r="G2345" s="21" t="s">
        <v>3875</v>
      </c>
      <c r="H2345" t="s">
        <v>15822</v>
      </c>
      <c r="I2345" s="22">
        <v>-50380.1</v>
      </c>
      <c r="J2345" s="22">
        <v>-50380.1</v>
      </c>
    </row>
    <row r="2346" spans="1:10" x14ac:dyDescent="0.25">
      <c r="A2346" s="21" t="s">
        <v>8738</v>
      </c>
      <c r="B2346" s="21" t="s">
        <v>21768</v>
      </c>
      <c r="C2346" s="21" t="s">
        <v>12043</v>
      </c>
      <c r="D2346" s="21" t="s">
        <v>1006</v>
      </c>
      <c r="E2346" s="21" t="s">
        <v>12045</v>
      </c>
      <c r="F2346" s="20">
        <v>41897</v>
      </c>
      <c r="G2346" s="21" t="s">
        <v>3876</v>
      </c>
      <c r="H2346" t="s">
        <v>15823</v>
      </c>
      <c r="I2346" s="22">
        <v>-97102.2</v>
      </c>
      <c r="J2346" s="22">
        <v>-97102.2</v>
      </c>
    </row>
    <row r="2347" spans="1:10" x14ac:dyDescent="0.25">
      <c r="A2347" s="21" t="s">
        <v>8738</v>
      </c>
      <c r="B2347" s="21" t="s">
        <v>21768</v>
      </c>
      <c r="C2347" s="21" t="s">
        <v>11293</v>
      </c>
      <c r="D2347" s="21" t="s">
        <v>2833</v>
      </c>
      <c r="E2347" s="21" t="s">
        <v>12046</v>
      </c>
      <c r="F2347" s="20">
        <v>41897</v>
      </c>
      <c r="G2347" s="21" t="s">
        <v>3877</v>
      </c>
      <c r="H2347" t="s">
        <v>15872</v>
      </c>
      <c r="I2347" s="22">
        <v>-14160</v>
      </c>
      <c r="J2347" s="22">
        <v>-14160</v>
      </c>
    </row>
    <row r="2348" spans="1:10" x14ac:dyDescent="0.25">
      <c r="A2348" s="21" t="s">
        <v>8740</v>
      </c>
      <c r="B2348" s="21" t="s">
        <v>21768</v>
      </c>
      <c r="C2348" s="21" t="s">
        <v>1424</v>
      </c>
      <c r="D2348" s="21" t="s">
        <v>1423</v>
      </c>
      <c r="E2348" s="21" t="s">
        <v>12047</v>
      </c>
      <c r="F2348" s="20">
        <v>41897</v>
      </c>
      <c r="G2348" s="21" t="s">
        <v>3878</v>
      </c>
      <c r="H2348" t="s">
        <v>18333</v>
      </c>
      <c r="I2348" s="22">
        <v>-747110.06</v>
      </c>
      <c r="J2348" s="22">
        <v>-747110.06</v>
      </c>
    </row>
    <row r="2349" spans="1:10" x14ac:dyDescent="0.25">
      <c r="A2349" s="21" t="s">
        <v>8738</v>
      </c>
      <c r="B2349" s="21" t="s">
        <v>21768</v>
      </c>
      <c r="C2349" s="21" t="s">
        <v>554</v>
      </c>
      <c r="D2349" s="21" t="s">
        <v>553</v>
      </c>
      <c r="E2349" s="21" t="s">
        <v>12048</v>
      </c>
      <c r="F2349" s="20">
        <v>41898</v>
      </c>
      <c r="G2349" s="21" t="s">
        <v>3879</v>
      </c>
      <c r="H2349" t="s">
        <v>16386</v>
      </c>
      <c r="I2349" s="22">
        <v>-12175.66</v>
      </c>
      <c r="J2349" s="22">
        <v>-12175.66</v>
      </c>
    </row>
    <row r="2350" spans="1:10" x14ac:dyDescent="0.25">
      <c r="A2350" s="21" t="s">
        <v>8740</v>
      </c>
      <c r="B2350" s="21" t="s">
        <v>21768</v>
      </c>
      <c r="C2350" s="21" t="s">
        <v>12049</v>
      </c>
      <c r="D2350" s="21" t="s">
        <v>3880</v>
      </c>
      <c r="E2350" s="21" t="s">
        <v>12050</v>
      </c>
      <c r="F2350" s="20">
        <v>41898</v>
      </c>
      <c r="G2350" s="21" t="s">
        <v>3881</v>
      </c>
      <c r="H2350" t="s">
        <v>1467</v>
      </c>
      <c r="I2350" s="22">
        <v>-3500000</v>
      </c>
      <c r="J2350" s="22">
        <v>-3500000</v>
      </c>
    </row>
    <row r="2351" spans="1:10" x14ac:dyDescent="0.25">
      <c r="A2351" s="21" t="s">
        <v>8738</v>
      </c>
      <c r="B2351" s="21" t="s">
        <v>21768</v>
      </c>
      <c r="C2351" s="21" t="s">
        <v>12051</v>
      </c>
      <c r="D2351" s="21" t="s">
        <v>3882</v>
      </c>
      <c r="E2351" s="21" t="s">
        <v>12052</v>
      </c>
      <c r="F2351" s="20">
        <v>41899</v>
      </c>
      <c r="G2351" s="21" t="s">
        <v>3883</v>
      </c>
      <c r="H2351" t="s">
        <v>15872</v>
      </c>
      <c r="I2351" s="22">
        <v>-17700</v>
      </c>
      <c r="J2351" s="22">
        <v>-17700</v>
      </c>
    </row>
    <row r="2352" spans="1:10" x14ac:dyDescent="0.25">
      <c r="A2352" s="21" t="s">
        <v>8738</v>
      </c>
      <c r="B2352" s="21" t="s">
        <v>21768</v>
      </c>
      <c r="C2352" s="21" t="s">
        <v>3885</v>
      </c>
      <c r="D2352" s="21" t="s">
        <v>3884</v>
      </c>
      <c r="E2352" s="21" t="s">
        <v>12053</v>
      </c>
      <c r="F2352" s="20">
        <v>41899</v>
      </c>
      <c r="G2352" s="21" t="s">
        <v>3886</v>
      </c>
      <c r="H2352" t="s">
        <v>15736</v>
      </c>
      <c r="I2352" s="22">
        <v>-65869</v>
      </c>
      <c r="J2352" s="22">
        <v>-65869</v>
      </c>
    </row>
    <row r="2353" spans="1:10" x14ac:dyDescent="0.25">
      <c r="A2353" s="21" t="s">
        <v>8738</v>
      </c>
      <c r="B2353" s="21" t="s">
        <v>21768</v>
      </c>
      <c r="C2353" s="21" t="s">
        <v>3885</v>
      </c>
      <c r="D2353" s="21" t="s">
        <v>3884</v>
      </c>
      <c r="E2353" s="21" t="s">
        <v>12054</v>
      </c>
      <c r="F2353" s="20">
        <v>41899</v>
      </c>
      <c r="G2353" s="21" t="s">
        <v>3887</v>
      </c>
      <c r="H2353" t="s">
        <v>15736</v>
      </c>
      <c r="I2353" s="22">
        <v>-75921</v>
      </c>
      <c r="J2353" s="22">
        <v>-75921</v>
      </c>
    </row>
    <row r="2354" spans="1:10" x14ac:dyDescent="0.25">
      <c r="A2354" s="21" t="s">
        <v>8738</v>
      </c>
      <c r="B2354" s="21" t="s">
        <v>21768</v>
      </c>
      <c r="C2354" s="21" t="s">
        <v>564</v>
      </c>
      <c r="D2354" s="21" t="s">
        <v>563</v>
      </c>
      <c r="E2354" s="21" t="s">
        <v>12055</v>
      </c>
      <c r="F2354" s="20">
        <v>41899</v>
      </c>
      <c r="H2354" t="s">
        <v>3888</v>
      </c>
      <c r="I2354" s="22">
        <v>-4297.24</v>
      </c>
      <c r="J2354" s="22">
        <v>-4297.24</v>
      </c>
    </row>
    <row r="2355" spans="1:10" x14ac:dyDescent="0.25">
      <c r="A2355" s="21" t="s">
        <v>8738</v>
      </c>
      <c r="B2355" s="21" t="s">
        <v>21768</v>
      </c>
      <c r="C2355" s="21" t="s">
        <v>564</v>
      </c>
      <c r="D2355" s="21" t="s">
        <v>563</v>
      </c>
      <c r="E2355" s="21" t="s">
        <v>12056</v>
      </c>
      <c r="F2355" s="20">
        <v>41899</v>
      </c>
      <c r="H2355" t="s">
        <v>3889</v>
      </c>
      <c r="I2355" s="22">
        <v>-4551.8</v>
      </c>
      <c r="J2355" s="22">
        <v>-4551.8</v>
      </c>
    </row>
    <row r="2356" spans="1:10" x14ac:dyDescent="0.25">
      <c r="A2356" s="21" t="s">
        <v>8738</v>
      </c>
      <c r="B2356" s="21" t="s">
        <v>21768</v>
      </c>
      <c r="C2356" s="21" t="s">
        <v>564</v>
      </c>
      <c r="D2356" s="21" t="s">
        <v>563</v>
      </c>
      <c r="E2356" s="21" t="s">
        <v>12057</v>
      </c>
      <c r="F2356" s="20">
        <v>41899</v>
      </c>
      <c r="H2356" t="s">
        <v>3890</v>
      </c>
      <c r="I2356" s="22">
        <v>-1124.8</v>
      </c>
      <c r="J2356" s="22">
        <v>-1124.8</v>
      </c>
    </row>
    <row r="2357" spans="1:10" x14ac:dyDescent="0.25">
      <c r="A2357" s="21" t="s">
        <v>8738</v>
      </c>
      <c r="B2357" s="21" t="s">
        <v>21768</v>
      </c>
      <c r="C2357" s="21" t="s">
        <v>564</v>
      </c>
      <c r="D2357" s="21" t="s">
        <v>563</v>
      </c>
      <c r="E2357" s="21" t="s">
        <v>12058</v>
      </c>
      <c r="F2357" s="20">
        <v>41899</v>
      </c>
      <c r="H2357" t="s">
        <v>3891</v>
      </c>
      <c r="I2357" s="22">
        <v>-1061.9000000000001</v>
      </c>
      <c r="J2357" s="22">
        <v>-1061.9000000000001</v>
      </c>
    </row>
    <row r="2358" spans="1:10" x14ac:dyDescent="0.25">
      <c r="A2358" s="21" t="s">
        <v>9142</v>
      </c>
      <c r="B2358" s="21" t="s">
        <v>21768</v>
      </c>
      <c r="C2358" s="21" t="s">
        <v>12059</v>
      </c>
      <c r="D2358" s="21" t="s">
        <v>3892</v>
      </c>
      <c r="E2358" s="21" t="s">
        <v>12060</v>
      </c>
      <c r="F2358" s="20">
        <v>41905</v>
      </c>
      <c r="G2358" s="21" t="s">
        <v>3893</v>
      </c>
      <c r="H2358" t="s">
        <v>1622</v>
      </c>
      <c r="I2358" s="22">
        <v>-33000.089999999997</v>
      </c>
      <c r="J2358" s="22">
        <v>-33000.089999999997</v>
      </c>
    </row>
    <row r="2359" spans="1:10" x14ac:dyDescent="0.25">
      <c r="A2359" s="21" t="s">
        <v>9142</v>
      </c>
      <c r="B2359" s="21" t="s">
        <v>21768</v>
      </c>
      <c r="C2359" s="21" t="s">
        <v>12061</v>
      </c>
      <c r="D2359" s="21" t="s">
        <v>3894</v>
      </c>
      <c r="E2359" s="21" t="s">
        <v>12062</v>
      </c>
      <c r="F2359" s="20">
        <v>41905</v>
      </c>
      <c r="G2359" s="21" t="s">
        <v>3895</v>
      </c>
      <c r="H2359" t="s">
        <v>1622</v>
      </c>
      <c r="I2359" s="22">
        <v>-21257.06</v>
      </c>
      <c r="J2359" s="22">
        <v>-21257.06</v>
      </c>
    </row>
    <row r="2360" spans="1:10" x14ac:dyDescent="0.25">
      <c r="A2360" s="21" t="s">
        <v>8740</v>
      </c>
      <c r="B2360" s="21" t="s">
        <v>21768</v>
      </c>
      <c r="C2360" s="21" t="s">
        <v>12063</v>
      </c>
      <c r="D2360" s="21" t="s">
        <v>3896</v>
      </c>
      <c r="E2360" s="21" t="s">
        <v>12064</v>
      </c>
      <c r="F2360" s="20">
        <v>41905</v>
      </c>
      <c r="G2360" s="21" t="s">
        <v>3897</v>
      </c>
      <c r="H2360" t="s">
        <v>17677</v>
      </c>
      <c r="I2360" s="22">
        <v>-2204616.61</v>
      </c>
      <c r="J2360" s="22">
        <v>-2204616.61</v>
      </c>
    </row>
    <row r="2361" spans="1:10" x14ac:dyDescent="0.25">
      <c r="A2361" s="21" t="s">
        <v>8740</v>
      </c>
      <c r="B2361" s="21" t="s">
        <v>21768</v>
      </c>
      <c r="C2361" s="21" t="s">
        <v>12065</v>
      </c>
      <c r="D2361" s="21" t="s">
        <v>3898</v>
      </c>
      <c r="E2361" s="21" t="s">
        <v>12066</v>
      </c>
      <c r="F2361" s="20">
        <v>41905</v>
      </c>
      <c r="G2361" s="21" t="s">
        <v>3899</v>
      </c>
      <c r="H2361" t="s">
        <v>1467</v>
      </c>
      <c r="I2361" s="22">
        <v>-1000299.84</v>
      </c>
      <c r="J2361" s="22">
        <v>-1000299.84</v>
      </c>
    </row>
    <row r="2362" spans="1:10" x14ac:dyDescent="0.25">
      <c r="A2362" s="21" t="s">
        <v>8738</v>
      </c>
      <c r="B2362" s="21" t="s">
        <v>21768</v>
      </c>
      <c r="C2362" s="21" t="s">
        <v>10284</v>
      </c>
      <c r="D2362" s="21" t="s">
        <v>1625</v>
      </c>
      <c r="E2362" s="21" t="s">
        <v>12069</v>
      </c>
      <c r="F2362" s="20">
        <v>41907</v>
      </c>
      <c r="G2362" s="21" t="s">
        <v>3901</v>
      </c>
      <c r="H2362" t="s">
        <v>15851</v>
      </c>
      <c r="I2362" s="22">
        <v>-1770</v>
      </c>
      <c r="J2362" s="22">
        <v>-1770</v>
      </c>
    </row>
    <row r="2363" spans="1:10" x14ac:dyDescent="0.25">
      <c r="A2363" s="21" t="s">
        <v>9142</v>
      </c>
      <c r="B2363" s="21" t="s">
        <v>21768</v>
      </c>
      <c r="C2363" s="21" t="s">
        <v>12067</v>
      </c>
      <c r="D2363" s="21" t="s">
        <v>3900</v>
      </c>
      <c r="E2363" s="21" t="s">
        <v>12068</v>
      </c>
      <c r="F2363" s="20">
        <v>41907</v>
      </c>
      <c r="G2363" s="21" t="s">
        <v>2429</v>
      </c>
      <c r="H2363" t="s">
        <v>17157</v>
      </c>
      <c r="I2363" s="22">
        <v>-336300</v>
      </c>
      <c r="J2363" s="22">
        <v>-336300</v>
      </c>
    </row>
    <row r="2364" spans="1:10" x14ac:dyDescent="0.25">
      <c r="A2364" s="21" t="s">
        <v>9142</v>
      </c>
      <c r="B2364" s="21" t="s">
        <v>21768</v>
      </c>
      <c r="C2364" s="21" t="s">
        <v>3711</v>
      </c>
      <c r="D2364" s="21" t="s">
        <v>3710</v>
      </c>
      <c r="E2364" s="21" t="s">
        <v>12070</v>
      </c>
      <c r="F2364" s="20">
        <v>41907</v>
      </c>
      <c r="G2364" s="21" t="s">
        <v>3902</v>
      </c>
      <c r="H2364" t="s">
        <v>17505</v>
      </c>
      <c r="I2364" s="22">
        <v>-20000</v>
      </c>
      <c r="J2364" s="22">
        <v>-20000</v>
      </c>
    </row>
    <row r="2365" spans="1:10" x14ac:dyDescent="0.25">
      <c r="A2365" s="21" t="s">
        <v>8740</v>
      </c>
      <c r="B2365" s="21" t="s">
        <v>21768</v>
      </c>
      <c r="C2365" s="21" t="s">
        <v>10743</v>
      </c>
      <c r="D2365" s="21" t="s">
        <v>2098</v>
      </c>
      <c r="E2365" s="21" t="s">
        <v>23486</v>
      </c>
      <c r="F2365" s="20">
        <v>41907</v>
      </c>
      <c r="G2365" s="21" t="s">
        <v>23487</v>
      </c>
      <c r="H2365" t="s">
        <v>23488</v>
      </c>
      <c r="I2365" s="22">
        <v>-118000</v>
      </c>
      <c r="J2365" s="22">
        <v>-118000</v>
      </c>
    </row>
    <row r="2366" spans="1:10" x14ac:dyDescent="0.25">
      <c r="A2366" s="21" t="s">
        <v>8738</v>
      </c>
      <c r="B2366" s="21" t="s">
        <v>21768</v>
      </c>
      <c r="C2366" s="21" t="s">
        <v>12023</v>
      </c>
      <c r="D2366" s="21" t="s">
        <v>3855</v>
      </c>
      <c r="E2366" s="21" t="s">
        <v>12071</v>
      </c>
      <c r="F2366" s="20">
        <v>41908</v>
      </c>
      <c r="G2366" s="21" t="s">
        <v>3903</v>
      </c>
      <c r="H2366" t="s">
        <v>15780</v>
      </c>
      <c r="I2366" s="22">
        <v>-35400</v>
      </c>
      <c r="J2366" s="22">
        <v>-35400</v>
      </c>
    </row>
    <row r="2367" spans="1:10" x14ac:dyDescent="0.25">
      <c r="A2367" s="21" t="s">
        <v>8738</v>
      </c>
      <c r="B2367" s="21" t="s">
        <v>21768</v>
      </c>
      <c r="C2367" s="21" t="s">
        <v>1285</v>
      </c>
      <c r="D2367" s="21" t="s">
        <v>1284</v>
      </c>
      <c r="E2367" s="21" t="s">
        <v>12072</v>
      </c>
      <c r="F2367" s="20">
        <v>41911</v>
      </c>
      <c r="G2367" s="21" t="s">
        <v>3904</v>
      </c>
      <c r="H2367" t="s">
        <v>16070</v>
      </c>
      <c r="I2367" s="22">
        <v>-41049.620000000003</v>
      </c>
      <c r="J2367" s="22">
        <v>-41049.620000000003</v>
      </c>
    </row>
    <row r="2368" spans="1:10" x14ac:dyDescent="0.25">
      <c r="A2368" s="21" t="s">
        <v>8738</v>
      </c>
      <c r="B2368" s="21" t="s">
        <v>21768</v>
      </c>
      <c r="C2368" s="21" t="s">
        <v>1285</v>
      </c>
      <c r="D2368" s="21" t="s">
        <v>1284</v>
      </c>
      <c r="E2368" s="21" t="s">
        <v>12073</v>
      </c>
      <c r="F2368" s="20">
        <v>41911</v>
      </c>
      <c r="G2368" s="21" t="s">
        <v>3905</v>
      </c>
      <c r="H2368" t="s">
        <v>16070</v>
      </c>
      <c r="I2368" s="22">
        <v>-35598.54</v>
      </c>
      <c r="J2368" s="22">
        <v>-35598.54</v>
      </c>
    </row>
    <row r="2369" spans="1:10" x14ac:dyDescent="0.25">
      <c r="A2369" s="21" t="s">
        <v>8738</v>
      </c>
      <c r="B2369" s="21" t="s">
        <v>21768</v>
      </c>
      <c r="C2369" s="21" t="s">
        <v>1285</v>
      </c>
      <c r="D2369" s="21" t="s">
        <v>1284</v>
      </c>
      <c r="E2369" s="21" t="s">
        <v>12074</v>
      </c>
      <c r="F2369" s="20">
        <v>41911</v>
      </c>
      <c r="G2369" s="21" t="s">
        <v>3906</v>
      </c>
      <c r="H2369" t="s">
        <v>16070</v>
      </c>
      <c r="I2369" s="22">
        <v>-35598.54</v>
      </c>
      <c r="J2369" s="22">
        <v>-35598.54</v>
      </c>
    </row>
    <row r="2370" spans="1:10" x14ac:dyDescent="0.25">
      <c r="A2370" s="21" t="s">
        <v>8738</v>
      </c>
      <c r="B2370" s="21" t="s">
        <v>21768</v>
      </c>
      <c r="C2370" s="21" t="s">
        <v>1285</v>
      </c>
      <c r="D2370" s="21" t="s">
        <v>1284</v>
      </c>
      <c r="E2370" s="21" t="s">
        <v>12075</v>
      </c>
      <c r="F2370" s="20">
        <v>41911</v>
      </c>
      <c r="G2370" s="21" t="s">
        <v>3907</v>
      </c>
      <c r="H2370" t="s">
        <v>16070</v>
      </c>
      <c r="I2370" s="22">
        <v>-38564.699999999997</v>
      </c>
      <c r="J2370" s="22">
        <v>-38564.699999999997</v>
      </c>
    </row>
    <row r="2371" spans="1:10" x14ac:dyDescent="0.25">
      <c r="A2371" s="21" t="s">
        <v>8738</v>
      </c>
      <c r="B2371" s="21" t="s">
        <v>21768</v>
      </c>
      <c r="C2371" s="21" t="s">
        <v>1285</v>
      </c>
      <c r="D2371" s="21" t="s">
        <v>1284</v>
      </c>
      <c r="E2371" s="21" t="s">
        <v>12076</v>
      </c>
      <c r="F2371" s="20">
        <v>41911</v>
      </c>
      <c r="G2371" s="21" t="s">
        <v>3908</v>
      </c>
      <c r="H2371" t="s">
        <v>16070</v>
      </c>
      <c r="I2371" s="22">
        <v>-29665.19</v>
      </c>
      <c r="J2371" s="22">
        <v>-29665.19</v>
      </c>
    </row>
    <row r="2372" spans="1:10" x14ac:dyDescent="0.25">
      <c r="A2372" s="21" t="s">
        <v>8738</v>
      </c>
      <c r="B2372" s="21" t="s">
        <v>21768</v>
      </c>
      <c r="C2372" s="21" t="s">
        <v>1285</v>
      </c>
      <c r="D2372" s="21" t="s">
        <v>1284</v>
      </c>
      <c r="E2372" s="21" t="s">
        <v>12077</v>
      </c>
      <c r="F2372" s="20">
        <v>41911</v>
      </c>
      <c r="G2372" s="21" t="s">
        <v>3909</v>
      </c>
      <c r="H2372" t="s">
        <v>16070</v>
      </c>
      <c r="I2372" s="22">
        <v>-38564.699999999997</v>
      </c>
      <c r="J2372" s="22">
        <v>-38564.699999999997</v>
      </c>
    </row>
    <row r="2373" spans="1:10" x14ac:dyDescent="0.25">
      <c r="A2373" s="21" t="s">
        <v>8738</v>
      </c>
      <c r="B2373" s="21" t="s">
        <v>21768</v>
      </c>
      <c r="C2373" s="21" t="s">
        <v>1285</v>
      </c>
      <c r="D2373" s="21" t="s">
        <v>1284</v>
      </c>
      <c r="E2373" s="21" t="s">
        <v>12078</v>
      </c>
      <c r="F2373" s="20">
        <v>41911</v>
      </c>
      <c r="G2373" s="21" t="s">
        <v>3910</v>
      </c>
      <c r="H2373" t="s">
        <v>16070</v>
      </c>
      <c r="I2373" s="22">
        <v>-35598.54</v>
      </c>
      <c r="J2373" s="22">
        <v>-35598.54</v>
      </c>
    </row>
    <row r="2374" spans="1:10" x14ac:dyDescent="0.25">
      <c r="A2374" s="21" t="s">
        <v>8738</v>
      </c>
      <c r="B2374" s="21" t="s">
        <v>21768</v>
      </c>
      <c r="C2374" s="21" t="s">
        <v>1285</v>
      </c>
      <c r="D2374" s="21" t="s">
        <v>1284</v>
      </c>
      <c r="E2374" s="21" t="s">
        <v>12079</v>
      </c>
      <c r="F2374" s="20">
        <v>41911</v>
      </c>
      <c r="G2374" s="21" t="s">
        <v>3911</v>
      </c>
      <c r="H2374" t="s">
        <v>16070</v>
      </c>
      <c r="I2374" s="22">
        <v>-38564.699999999997</v>
      </c>
      <c r="J2374" s="22">
        <v>-38564.699999999997</v>
      </c>
    </row>
    <row r="2375" spans="1:10" x14ac:dyDescent="0.25">
      <c r="A2375" s="21" t="s">
        <v>8738</v>
      </c>
      <c r="B2375" s="21" t="s">
        <v>21768</v>
      </c>
      <c r="C2375" s="21" t="s">
        <v>1285</v>
      </c>
      <c r="D2375" s="21" t="s">
        <v>1284</v>
      </c>
      <c r="E2375" s="21" t="s">
        <v>12080</v>
      </c>
      <c r="F2375" s="20">
        <v>41911</v>
      </c>
      <c r="G2375" s="21" t="s">
        <v>3912</v>
      </c>
      <c r="H2375" t="s">
        <v>16070</v>
      </c>
      <c r="I2375" s="22">
        <v>-38564.699999999997</v>
      </c>
      <c r="J2375" s="22">
        <v>-38564.699999999997</v>
      </c>
    </row>
    <row r="2376" spans="1:10" x14ac:dyDescent="0.25">
      <c r="A2376" s="21" t="s">
        <v>8738</v>
      </c>
      <c r="B2376" s="21" t="s">
        <v>21768</v>
      </c>
      <c r="C2376" s="21" t="s">
        <v>1285</v>
      </c>
      <c r="D2376" s="21" t="s">
        <v>1284</v>
      </c>
      <c r="E2376" s="21" t="s">
        <v>12081</v>
      </c>
      <c r="F2376" s="20">
        <v>41911</v>
      </c>
      <c r="G2376" s="21" t="s">
        <v>3913</v>
      </c>
      <c r="H2376" t="s">
        <v>16070</v>
      </c>
      <c r="I2376" s="22">
        <v>-38564.699999999997</v>
      </c>
      <c r="J2376" s="22">
        <v>-38564.699999999997</v>
      </c>
    </row>
    <row r="2377" spans="1:10" x14ac:dyDescent="0.25">
      <c r="A2377" s="21" t="s">
        <v>8738</v>
      </c>
      <c r="B2377" s="21" t="s">
        <v>21768</v>
      </c>
      <c r="C2377" s="21" t="s">
        <v>1285</v>
      </c>
      <c r="D2377" s="21" t="s">
        <v>1284</v>
      </c>
      <c r="E2377" s="21" t="s">
        <v>12082</v>
      </c>
      <c r="F2377" s="20">
        <v>41911</v>
      </c>
      <c r="G2377" s="21" t="s">
        <v>3914</v>
      </c>
      <c r="H2377" t="s">
        <v>16070</v>
      </c>
      <c r="I2377" s="22">
        <v>-38564.699999999997</v>
      </c>
      <c r="J2377" s="22">
        <v>-38564.699999999997</v>
      </c>
    </row>
    <row r="2378" spans="1:10" x14ac:dyDescent="0.25">
      <c r="A2378" s="21" t="s">
        <v>8738</v>
      </c>
      <c r="B2378" s="21" t="s">
        <v>21768</v>
      </c>
      <c r="C2378" s="21" t="s">
        <v>1285</v>
      </c>
      <c r="D2378" s="21" t="s">
        <v>1284</v>
      </c>
      <c r="E2378" s="21" t="s">
        <v>12083</v>
      </c>
      <c r="F2378" s="20">
        <v>41911</v>
      </c>
      <c r="G2378" s="21" t="s">
        <v>3915</v>
      </c>
      <c r="H2378" t="s">
        <v>16070</v>
      </c>
      <c r="I2378" s="22">
        <v>-38564.699999999997</v>
      </c>
      <c r="J2378" s="22">
        <v>-38564.699999999997</v>
      </c>
    </row>
    <row r="2379" spans="1:10" x14ac:dyDescent="0.25">
      <c r="A2379" s="21" t="s">
        <v>8738</v>
      </c>
      <c r="B2379" s="21" t="s">
        <v>21768</v>
      </c>
      <c r="C2379" s="21" t="s">
        <v>1285</v>
      </c>
      <c r="D2379" s="21" t="s">
        <v>1284</v>
      </c>
      <c r="E2379" s="21" t="s">
        <v>12084</v>
      </c>
      <c r="F2379" s="20">
        <v>41911</v>
      </c>
      <c r="G2379" s="21" t="s">
        <v>3916</v>
      </c>
      <c r="H2379" t="s">
        <v>16070</v>
      </c>
      <c r="I2379" s="22">
        <v>-38564.699999999997</v>
      </c>
      <c r="J2379" s="22">
        <v>-38564.699999999997</v>
      </c>
    </row>
    <row r="2380" spans="1:10" x14ac:dyDescent="0.25">
      <c r="A2380" s="21" t="s">
        <v>8738</v>
      </c>
      <c r="B2380" s="21" t="s">
        <v>21768</v>
      </c>
      <c r="C2380" s="21" t="s">
        <v>1285</v>
      </c>
      <c r="D2380" s="21" t="s">
        <v>1284</v>
      </c>
      <c r="E2380" s="21" t="s">
        <v>12085</v>
      </c>
      <c r="F2380" s="20">
        <v>41911</v>
      </c>
      <c r="G2380" s="21" t="s">
        <v>3917</v>
      </c>
      <c r="H2380" t="s">
        <v>16070</v>
      </c>
      <c r="I2380" s="22">
        <v>-38564.699999999997</v>
      </c>
      <c r="J2380" s="22">
        <v>-38564.699999999997</v>
      </c>
    </row>
    <row r="2381" spans="1:10" x14ac:dyDescent="0.25">
      <c r="A2381" s="21" t="s">
        <v>8738</v>
      </c>
      <c r="B2381" s="21" t="s">
        <v>21768</v>
      </c>
      <c r="C2381" s="21" t="s">
        <v>1285</v>
      </c>
      <c r="D2381" s="21" t="s">
        <v>1284</v>
      </c>
      <c r="E2381" s="21" t="s">
        <v>12086</v>
      </c>
      <c r="F2381" s="20">
        <v>41911</v>
      </c>
      <c r="G2381" s="21" t="s">
        <v>3918</v>
      </c>
      <c r="H2381" t="s">
        <v>16070</v>
      </c>
      <c r="I2381" s="22">
        <v>-9381.26</v>
      </c>
      <c r="J2381" s="22">
        <v>-9381.26</v>
      </c>
    </row>
    <row r="2382" spans="1:10" x14ac:dyDescent="0.25">
      <c r="A2382" s="21" t="s">
        <v>8740</v>
      </c>
      <c r="B2382" s="21" t="s">
        <v>21768</v>
      </c>
      <c r="C2382" s="21" t="s">
        <v>12087</v>
      </c>
      <c r="D2382" s="21" t="s">
        <v>3919</v>
      </c>
      <c r="E2382" s="21" t="s">
        <v>12088</v>
      </c>
      <c r="F2382" s="20">
        <v>41913</v>
      </c>
      <c r="G2382" s="21" t="s">
        <v>3920</v>
      </c>
      <c r="H2382" t="s">
        <v>17703</v>
      </c>
      <c r="I2382" s="22">
        <v>-53100</v>
      </c>
      <c r="J2382" s="22">
        <v>-53100</v>
      </c>
    </row>
    <row r="2383" spans="1:10" x14ac:dyDescent="0.25">
      <c r="A2383" s="21" t="s">
        <v>8740</v>
      </c>
      <c r="B2383" s="21" t="s">
        <v>21768</v>
      </c>
      <c r="C2383" s="21" t="s">
        <v>1424</v>
      </c>
      <c r="D2383" s="21" t="s">
        <v>1423</v>
      </c>
      <c r="E2383" s="21" t="s">
        <v>12089</v>
      </c>
      <c r="F2383" s="20">
        <v>41913</v>
      </c>
      <c r="G2383" s="21" t="s">
        <v>3921</v>
      </c>
      <c r="H2383" t="s">
        <v>18334</v>
      </c>
      <c r="I2383" s="22">
        <v>-512816.47</v>
      </c>
      <c r="J2383" s="22">
        <v>-512816.47</v>
      </c>
    </row>
    <row r="2384" spans="1:10" x14ac:dyDescent="0.25">
      <c r="A2384" s="21" t="s">
        <v>8740</v>
      </c>
      <c r="B2384" s="21" t="s">
        <v>21768</v>
      </c>
      <c r="C2384" s="21" t="s">
        <v>3923</v>
      </c>
      <c r="D2384" s="21" t="s">
        <v>3922</v>
      </c>
      <c r="E2384" s="21" t="s">
        <v>12090</v>
      </c>
      <c r="F2384" s="20">
        <v>41913</v>
      </c>
      <c r="G2384" s="21" t="s">
        <v>3924</v>
      </c>
      <c r="H2384" t="s">
        <v>18386</v>
      </c>
      <c r="I2384" s="22">
        <v>-345837.86</v>
      </c>
      <c r="J2384" s="22">
        <v>-315357.23</v>
      </c>
    </row>
    <row r="2385" spans="1:10" x14ac:dyDescent="0.25">
      <c r="A2385" s="21" t="s">
        <v>8740</v>
      </c>
      <c r="B2385" s="21" t="s">
        <v>21768</v>
      </c>
      <c r="C2385" s="21" t="s">
        <v>12091</v>
      </c>
      <c r="D2385" s="21" t="s">
        <v>3925</v>
      </c>
      <c r="E2385" s="21" t="s">
        <v>12092</v>
      </c>
      <c r="F2385" s="20">
        <v>41914</v>
      </c>
      <c r="G2385" s="21" t="s">
        <v>3926</v>
      </c>
      <c r="H2385" t="s">
        <v>17758</v>
      </c>
      <c r="I2385" s="22">
        <v>-132160</v>
      </c>
      <c r="J2385" s="22">
        <v>-132160</v>
      </c>
    </row>
    <row r="2386" spans="1:10" x14ac:dyDescent="0.25">
      <c r="A2386" s="21" t="s">
        <v>9142</v>
      </c>
      <c r="B2386" s="21" t="s">
        <v>21768</v>
      </c>
      <c r="C2386" s="21" t="s">
        <v>597</v>
      </c>
      <c r="D2386" s="21" t="s">
        <v>596</v>
      </c>
      <c r="E2386" s="21" t="s">
        <v>12093</v>
      </c>
      <c r="F2386" s="20">
        <v>41918</v>
      </c>
      <c r="G2386" s="21" t="s">
        <v>3927</v>
      </c>
      <c r="H2386" t="s">
        <v>17314</v>
      </c>
      <c r="I2386" s="22">
        <v>-104399.91</v>
      </c>
      <c r="J2386" s="22">
        <v>-104399.91</v>
      </c>
    </row>
    <row r="2387" spans="1:10" x14ac:dyDescent="0.25">
      <c r="A2387" s="21" t="s">
        <v>9142</v>
      </c>
      <c r="B2387" s="21" t="s">
        <v>21768</v>
      </c>
      <c r="C2387" s="21" t="s">
        <v>3662</v>
      </c>
      <c r="D2387" s="21" t="s">
        <v>3661</v>
      </c>
      <c r="E2387" s="21" t="s">
        <v>12094</v>
      </c>
      <c r="F2387" s="20">
        <v>41918</v>
      </c>
      <c r="G2387" s="21" t="s">
        <v>3928</v>
      </c>
      <c r="H2387" t="s">
        <v>17352</v>
      </c>
      <c r="I2387" s="22">
        <v>-14160</v>
      </c>
      <c r="J2387" s="22">
        <v>-14160</v>
      </c>
    </row>
    <row r="2388" spans="1:10" x14ac:dyDescent="0.25">
      <c r="A2388" s="21" t="s">
        <v>9142</v>
      </c>
      <c r="B2388" s="21" t="s">
        <v>21768</v>
      </c>
      <c r="C2388" s="21" t="s">
        <v>3662</v>
      </c>
      <c r="D2388" s="21" t="s">
        <v>3661</v>
      </c>
      <c r="E2388" s="21" t="s">
        <v>12095</v>
      </c>
      <c r="F2388" s="20">
        <v>41918</v>
      </c>
      <c r="G2388" s="21" t="s">
        <v>3929</v>
      </c>
      <c r="H2388" t="s">
        <v>17352</v>
      </c>
      <c r="I2388" s="22">
        <v>-7080</v>
      </c>
      <c r="J2388" s="22">
        <v>-7080</v>
      </c>
    </row>
    <row r="2389" spans="1:10" x14ac:dyDescent="0.25">
      <c r="A2389" s="21" t="s">
        <v>9142</v>
      </c>
      <c r="B2389" s="21" t="s">
        <v>21768</v>
      </c>
      <c r="C2389" s="21" t="s">
        <v>3662</v>
      </c>
      <c r="D2389" s="21" t="s">
        <v>3661</v>
      </c>
      <c r="E2389" s="21" t="s">
        <v>12096</v>
      </c>
      <c r="F2389" s="20">
        <v>41918</v>
      </c>
      <c r="G2389" s="21" t="s">
        <v>3930</v>
      </c>
      <c r="H2389" t="s">
        <v>17352</v>
      </c>
      <c r="I2389" s="22">
        <v>-14160</v>
      </c>
      <c r="J2389" s="22">
        <v>-14160</v>
      </c>
    </row>
    <row r="2390" spans="1:10" x14ac:dyDescent="0.25">
      <c r="A2390" s="21" t="s">
        <v>8738</v>
      </c>
      <c r="B2390" s="21" t="s">
        <v>21768</v>
      </c>
      <c r="C2390" s="21" t="s">
        <v>3748</v>
      </c>
      <c r="D2390" s="21" t="s">
        <v>3747</v>
      </c>
      <c r="E2390" s="21" t="s">
        <v>12097</v>
      </c>
      <c r="F2390" s="20">
        <v>41919</v>
      </c>
      <c r="G2390" s="21" t="s">
        <v>3931</v>
      </c>
      <c r="H2390" t="s">
        <v>16024</v>
      </c>
      <c r="I2390" s="22">
        <v>-255000</v>
      </c>
      <c r="J2390" s="22">
        <v>-255000</v>
      </c>
    </row>
    <row r="2391" spans="1:10" x14ac:dyDescent="0.25">
      <c r="A2391" s="21" t="s">
        <v>8738</v>
      </c>
      <c r="B2391" s="21" t="s">
        <v>21768</v>
      </c>
      <c r="C2391" s="21" t="s">
        <v>3933</v>
      </c>
      <c r="D2391" s="21" t="s">
        <v>3932</v>
      </c>
      <c r="E2391" s="21" t="s">
        <v>12098</v>
      </c>
      <c r="F2391" s="20">
        <v>41919</v>
      </c>
      <c r="G2391" s="21" t="s">
        <v>3934</v>
      </c>
      <c r="H2391" t="s">
        <v>16712</v>
      </c>
      <c r="I2391" s="22">
        <v>-35400</v>
      </c>
      <c r="J2391" s="22">
        <v>-35400</v>
      </c>
    </row>
    <row r="2392" spans="1:10" x14ac:dyDescent="0.25">
      <c r="A2392" s="21" t="s">
        <v>8740</v>
      </c>
      <c r="B2392" s="21" t="s">
        <v>21768</v>
      </c>
      <c r="C2392" s="21" t="s">
        <v>11901</v>
      </c>
      <c r="D2392" s="21" t="s">
        <v>3684</v>
      </c>
      <c r="E2392" s="21" t="s">
        <v>12099</v>
      </c>
      <c r="F2392" s="20">
        <v>41919</v>
      </c>
      <c r="G2392" s="21" t="s">
        <v>3935</v>
      </c>
      <c r="H2392" t="s">
        <v>17756</v>
      </c>
      <c r="I2392" s="22">
        <v>-150000</v>
      </c>
      <c r="J2392" s="22">
        <v>-150000</v>
      </c>
    </row>
    <row r="2393" spans="1:10" x14ac:dyDescent="0.25">
      <c r="A2393" s="21" t="s">
        <v>8740</v>
      </c>
      <c r="B2393" s="21" t="s">
        <v>21768</v>
      </c>
      <c r="C2393" s="21" t="s">
        <v>12038</v>
      </c>
      <c r="D2393" s="21" t="s">
        <v>3870</v>
      </c>
      <c r="E2393" s="21" t="s">
        <v>12100</v>
      </c>
      <c r="F2393" s="20">
        <v>41919</v>
      </c>
      <c r="G2393" s="21" t="s">
        <v>3936</v>
      </c>
      <c r="H2393" t="s">
        <v>18040</v>
      </c>
      <c r="I2393" s="22">
        <v>-35000</v>
      </c>
      <c r="J2393" s="22">
        <v>-35000</v>
      </c>
    </row>
    <row r="2394" spans="1:10" x14ac:dyDescent="0.25">
      <c r="A2394" s="21" t="s">
        <v>8738</v>
      </c>
      <c r="B2394" s="21" t="s">
        <v>21768</v>
      </c>
      <c r="C2394" s="21" t="s">
        <v>1285</v>
      </c>
      <c r="D2394" s="21" t="s">
        <v>1284</v>
      </c>
      <c r="E2394" s="21" t="s">
        <v>12101</v>
      </c>
      <c r="F2394" s="20">
        <v>41920</v>
      </c>
      <c r="G2394" s="21" t="s">
        <v>3937</v>
      </c>
      <c r="H2394" t="s">
        <v>16071</v>
      </c>
      <c r="I2394" s="22">
        <v>-1375.14</v>
      </c>
      <c r="J2394" s="22">
        <v>-1375.14</v>
      </c>
    </row>
    <row r="2395" spans="1:10" x14ac:dyDescent="0.25">
      <c r="A2395" s="21" t="s">
        <v>8738</v>
      </c>
      <c r="B2395" s="21" t="s">
        <v>21768</v>
      </c>
      <c r="C2395" s="21" t="s">
        <v>1285</v>
      </c>
      <c r="D2395" s="21" t="s">
        <v>1284</v>
      </c>
      <c r="E2395" s="21" t="s">
        <v>12102</v>
      </c>
      <c r="F2395" s="20">
        <v>41920</v>
      </c>
      <c r="G2395" s="21" t="s">
        <v>3938</v>
      </c>
      <c r="H2395" t="s">
        <v>16071</v>
      </c>
      <c r="I2395" s="22">
        <v>-220.39</v>
      </c>
      <c r="J2395" s="22">
        <v>-220.39</v>
      </c>
    </row>
    <row r="2396" spans="1:10" x14ac:dyDescent="0.25">
      <c r="A2396" s="21" t="s">
        <v>8738</v>
      </c>
      <c r="B2396" s="21" t="s">
        <v>21768</v>
      </c>
      <c r="C2396" s="21" t="s">
        <v>1285</v>
      </c>
      <c r="D2396" s="21" t="s">
        <v>1284</v>
      </c>
      <c r="E2396" s="21" t="s">
        <v>12103</v>
      </c>
      <c r="F2396" s="20">
        <v>41920</v>
      </c>
      <c r="G2396" s="21" t="s">
        <v>3939</v>
      </c>
      <c r="H2396" t="s">
        <v>16071</v>
      </c>
      <c r="I2396" s="22">
        <v>-2442.0500000000002</v>
      </c>
      <c r="J2396" s="22">
        <v>-2442.0500000000002</v>
      </c>
    </row>
    <row r="2397" spans="1:10" x14ac:dyDescent="0.25">
      <c r="A2397" s="21" t="s">
        <v>8738</v>
      </c>
      <c r="B2397" s="21" t="s">
        <v>21768</v>
      </c>
      <c r="C2397" s="21" t="s">
        <v>1285</v>
      </c>
      <c r="D2397" s="21" t="s">
        <v>1284</v>
      </c>
      <c r="E2397" s="21" t="s">
        <v>12104</v>
      </c>
      <c r="F2397" s="20">
        <v>41920</v>
      </c>
      <c r="G2397" s="21" t="s">
        <v>3940</v>
      </c>
      <c r="H2397" t="s">
        <v>16071</v>
      </c>
      <c r="I2397" s="22">
        <v>-11438.91</v>
      </c>
      <c r="J2397" s="22">
        <v>-11438.91</v>
      </c>
    </row>
    <row r="2398" spans="1:10" x14ac:dyDescent="0.25">
      <c r="A2398" s="21" t="s">
        <v>8738</v>
      </c>
      <c r="B2398" s="21" t="s">
        <v>21768</v>
      </c>
      <c r="C2398" s="21" t="s">
        <v>1285</v>
      </c>
      <c r="D2398" s="21" t="s">
        <v>1284</v>
      </c>
      <c r="E2398" s="21" t="s">
        <v>12105</v>
      </c>
      <c r="F2398" s="20">
        <v>41920</v>
      </c>
      <c r="G2398" s="21" t="s">
        <v>3941</v>
      </c>
      <c r="H2398" t="s">
        <v>16071</v>
      </c>
      <c r="I2398" s="22">
        <v>-4950.17</v>
      </c>
      <c r="J2398" s="22">
        <v>-4950.17</v>
      </c>
    </row>
    <row r="2399" spans="1:10" x14ac:dyDescent="0.25">
      <c r="A2399" s="21" t="s">
        <v>8738</v>
      </c>
      <c r="B2399" s="21" t="s">
        <v>21768</v>
      </c>
      <c r="C2399" s="21" t="s">
        <v>1285</v>
      </c>
      <c r="D2399" s="21" t="s">
        <v>1284</v>
      </c>
      <c r="E2399" s="21" t="s">
        <v>12106</v>
      </c>
      <c r="F2399" s="20">
        <v>41920</v>
      </c>
      <c r="G2399" s="21" t="s">
        <v>3942</v>
      </c>
      <c r="H2399" t="s">
        <v>16071</v>
      </c>
      <c r="I2399" s="22">
        <v>-4033.58</v>
      </c>
      <c r="J2399" s="22">
        <v>-4033.58</v>
      </c>
    </row>
    <row r="2400" spans="1:10" x14ac:dyDescent="0.25">
      <c r="A2400" s="21" t="s">
        <v>8738</v>
      </c>
      <c r="B2400" s="21" t="s">
        <v>21768</v>
      </c>
      <c r="C2400" s="21" t="s">
        <v>1285</v>
      </c>
      <c r="D2400" s="21" t="s">
        <v>1284</v>
      </c>
      <c r="E2400" s="21" t="s">
        <v>12107</v>
      </c>
      <c r="F2400" s="20">
        <v>41920</v>
      </c>
      <c r="G2400" s="21" t="s">
        <v>3943</v>
      </c>
      <c r="H2400" t="s">
        <v>16071</v>
      </c>
      <c r="I2400" s="22">
        <v>-3783.88</v>
      </c>
      <c r="J2400" s="22">
        <v>-3783.88</v>
      </c>
    </row>
    <row r="2401" spans="1:10" x14ac:dyDescent="0.25">
      <c r="A2401" s="21" t="s">
        <v>8738</v>
      </c>
      <c r="B2401" s="21" t="s">
        <v>21768</v>
      </c>
      <c r="C2401" s="21" t="s">
        <v>1285</v>
      </c>
      <c r="D2401" s="21" t="s">
        <v>1284</v>
      </c>
      <c r="E2401" s="21" t="s">
        <v>12108</v>
      </c>
      <c r="F2401" s="20">
        <v>41920</v>
      </c>
      <c r="G2401" s="21" t="s">
        <v>3944</v>
      </c>
      <c r="H2401" t="s">
        <v>16071</v>
      </c>
      <c r="I2401" s="22">
        <v>-9421.6200000000008</v>
      </c>
      <c r="J2401" s="22">
        <v>-9421.6200000000008</v>
      </c>
    </row>
    <row r="2402" spans="1:10" x14ac:dyDescent="0.25">
      <c r="A2402" s="21" t="s">
        <v>8738</v>
      </c>
      <c r="B2402" s="21" t="s">
        <v>21768</v>
      </c>
      <c r="C2402" s="21" t="s">
        <v>1285</v>
      </c>
      <c r="D2402" s="21" t="s">
        <v>1284</v>
      </c>
      <c r="E2402" s="21" t="s">
        <v>12109</v>
      </c>
      <c r="F2402" s="20">
        <v>41920</v>
      </c>
      <c r="G2402" s="21" t="s">
        <v>3945</v>
      </c>
      <c r="H2402" t="s">
        <v>16071</v>
      </c>
      <c r="I2402" s="22">
        <v>-2442.0500000000002</v>
      </c>
      <c r="J2402" s="22">
        <v>-2442.0500000000002</v>
      </c>
    </row>
    <row r="2403" spans="1:10" x14ac:dyDescent="0.25">
      <c r="A2403" s="21" t="s">
        <v>8738</v>
      </c>
      <c r="B2403" s="21" t="s">
        <v>21768</v>
      </c>
      <c r="C2403" s="21" t="s">
        <v>1285</v>
      </c>
      <c r="D2403" s="21" t="s">
        <v>1284</v>
      </c>
      <c r="E2403" s="21" t="s">
        <v>12110</v>
      </c>
      <c r="F2403" s="20">
        <v>41920</v>
      </c>
      <c r="G2403" s="21" t="s">
        <v>3946</v>
      </c>
      <c r="H2403" t="s">
        <v>16071</v>
      </c>
      <c r="I2403" s="22">
        <v>-9900.34</v>
      </c>
      <c r="J2403" s="22">
        <v>-9900.34</v>
      </c>
    </row>
    <row r="2404" spans="1:10" x14ac:dyDescent="0.25">
      <c r="A2404" s="21" t="s">
        <v>8738</v>
      </c>
      <c r="B2404" s="21" t="s">
        <v>21768</v>
      </c>
      <c r="C2404" s="21" t="s">
        <v>1285</v>
      </c>
      <c r="D2404" s="21" t="s">
        <v>1284</v>
      </c>
      <c r="E2404" s="21" t="s">
        <v>12111</v>
      </c>
      <c r="F2404" s="20">
        <v>41920</v>
      </c>
      <c r="G2404" s="21" t="s">
        <v>3947</v>
      </c>
      <c r="H2404" t="s">
        <v>16071</v>
      </c>
      <c r="I2404" s="22">
        <v>-4950.17</v>
      </c>
      <c r="J2404" s="22">
        <v>-4950.17</v>
      </c>
    </row>
    <row r="2405" spans="1:10" x14ac:dyDescent="0.25">
      <c r="A2405" s="21" t="s">
        <v>8738</v>
      </c>
      <c r="B2405" s="21" t="s">
        <v>21768</v>
      </c>
      <c r="C2405" s="21" t="s">
        <v>1285</v>
      </c>
      <c r="D2405" s="21" t="s">
        <v>1284</v>
      </c>
      <c r="E2405" s="21" t="s">
        <v>12112</v>
      </c>
      <c r="F2405" s="20">
        <v>41920</v>
      </c>
      <c r="G2405" s="21" t="s">
        <v>3948</v>
      </c>
      <c r="H2405" t="s">
        <v>16071</v>
      </c>
      <c r="I2405" s="22">
        <v>-1347.89</v>
      </c>
      <c r="J2405" s="22">
        <v>-1347.89</v>
      </c>
    </row>
    <row r="2406" spans="1:10" x14ac:dyDescent="0.25">
      <c r="A2406" s="21" t="s">
        <v>8740</v>
      </c>
      <c r="B2406" s="21" t="s">
        <v>21768</v>
      </c>
      <c r="C2406" s="21" t="s">
        <v>12113</v>
      </c>
      <c r="D2406" s="21" t="s">
        <v>3949</v>
      </c>
      <c r="E2406" s="21" t="s">
        <v>12114</v>
      </c>
      <c r="F2406" s="20">
        <v>41920</v>
      </c>
      <c r="G2406" s="21" t="s">
        <v>3950</v>
      </c>
      <c r="H2406" t="s">
        <v>17718</v>
      </c>
      <c r="I2406" s="22">
        <v>-65000</v>
      </c>
      <c r="J2406" s="22">
        <v>-65000</v>
      </c>
    </row>
    <row r="2407" spans="1:10" x14ac:dyDescent="0.25">
      <c r="A2407" s="21" t="s">
        <v>8738</v>
      </c>
      <c r="B2407" s="21" t="s">
        <v>21768</v>
      </c>
      <c r="C2407" s="21" t="s">
        <v>12115</v>
      </c>
      <c r="D2407" s="21" t="s">
        <v>3951</v>
      </c>
      <c r="E2407" s="21" t="s">
        <v>12116</v>
      </c>
      <c r="F2407" s="20">
        <v>41921</v>
      </c>
      <c r="G2407" s="21" t="s">
        <v>3496</v>
      </c>
      <c r="H2407" t="s">
        <v>17100</v>
      </c>
      <c r="I2407" s="22">
        <v>-29500</v>
      </c>
      <c r="J2407" s="22">
        <v>-29500</v>
      </c>
    </row>
    <row r="2408" spans="1:10" x14ac:dyDescent="0.25">
      <c r="A2408" s="21" t="s">
        <v>8740</v>
      </c>
      <c r="B2408" s="21" t="s">
        <v>21768</v>
      </c>
      <c r="C2408" s="21" t="s">
        <v>12117</v>
      </c>
      <c r="D2408" s="21" t="s">
        <v>3952</v>
      </c>
      <c r="E2408" s="21" t="s">
        <v>12118</v>
      </c>
      <c r="F2408" s="20">
        <v>41921</v>
      </c>
      <c r="G2408" s="21" t="s">
        <v>3953</v>
      </c>
      <c r="H2408" t="s">
        <v>17704</v>
      </c>
      <c r="I2408" s="22">
        <v>-10962000</v>
      </c>
      <c r="J2408" s="22">
        <v>-10962000</v>
      </c>
    </row>
    <row r="2409" spans="1:10" x14ac:dyDescent="0.25">
      <c r="A2409" s="21" t="s">
        <v>8738</v>
      </c>
      <c r="B2409" s="21" t="s">
        <v>21768</v>
      </c>
      <c r="C2409" s="21" t="s">
        <v>10550</v>
      </c>
      <c r="D2409" s="21" t="s">
        <v>1901</v>
      </c>
      <c r="E2409" s="21" t="s">
        <v>12119</v>
      </c>
      <c r="F2409" s="20">
        <v>41922</v>
      </c>
      <c r="G2409" s="21" t="s">
        <v>3954</v>
      </c>
      <c r="H2409" t="s">
        <v>15869</v>
      </c>
      <c r="I2409" s="22">
        <v>-23600</v>
      </c>
      <c r="J2409" s="22">
        <v>-23600</v>
      </c>
    </row>
    <row r="2410" spans="1:10" x14ac:dyDescent="0.25">
      <c r="A2410" s="21" t="s">
        <v>8738</v>
      </c>
      <c r="B2410" s="21" t="s">
        <v>21768</v>
      </c>
      <c r="C2410" s="21" t="s">
        <v>12120</v>
      </c>
      <c r="D2410" s="21" t="s">
        <v>3955</v>
      </c>
      <c r="E2410" s="21" t="s">
        <v>12121</v>
      </c>
      <c r="F2410" s="20">
        <v>41922</v>
      </c>
      <c r="G2410" s="21" t="s">
        <v>3956</v>
      </c>
      <c r="H2410" t="s">
        <v>15879</v>
      </c>
      <c r="I2410" s="22">
        <v>-23600</v>
      </c>
      <c r="J2410" s="22">
        <v>-23600</v>
      </c>
    </row>
    <row r="2411" spans="1:10" x14ac:dyDescent="0.25">
      <c r="A2411" s="21" t="s">
        <v>9142</v>
      </c>
      <c r="B2411" s="21" t="s">
        <v>21768</v>
      </c>
      <c r="C2411" s="21" t="s">
        <v>9583</v>
      </c>
      <c r="D2411" s="21" t="s">
        <v>786</v>
      </c>
      <c r="E2411" s="21" t="s">
        <v>12122</v>
      </c>
      <c r="F2411" s="20">
        <v>41925</v>
      </c>
      <c r="G2411" s="21" t="s">
        <v>3957</v>
      </c>
      <c r="H2411" t="s">
        <v>3958</v>
      </c>
      <c r="I2411" s="22">
        <v>-43200</v>
      </c>
      <c r="J2411" s="22">
        <v>-43200</v>
      </c>
    </row>
    <row r="2412" spans="1:10" x14ac:dyDescent="0.25">
      <c r="A2412" s="21" t="s">
        <v>9142</v>
      </c>
      <c r="B2412" s="21" t="s">
        <v>21768</v>
      </c>
      <c r="C2412" s="21" t="s">
        <v>9799</v>
      </c>
      <c r="D2412" s="21" t="s">
        <v>1046</v>
      </c>
      <c r="E2412" s="21" t="s">
        <v>12123</v>
      </c>
      <c r="F2412" s="20">
        <v>41925</v>
      </c>
      <c r="G2412" s="21" t="s">
        <v>3959</v>
      </c>
      <c r="H2412" t="s">
        <v>3960</v>
      </c>
      <c r="I2412" s="22">
        <v>-16000</v>
      </c>
      <c r="J2412" s="22">
        <v>-16000</v>
      </c>
    </row>
    <row r="2413" spans="1:10" x14ac:dyDescent="0.25">
      <c r="A2413" s="21" t="s">
        <v>8738</v>
      </c>
      <c r="B2413" s="21" t="s">
        <v>21768</v>
      </c>
      <c r="C2413" s="21" t="s">
        <v>3962</v>
      </c>
      <c r="D2413" s="21" t="s">
        <v>3961</v>
      </c>
      <c r="E2413" s="21" t="s">
        <v>12124</v>
      </c>
      <c r="F2413" s="20">
        <v>41926</v>
      </c>
      <c r="G2413" s="21" t="s">
        <v>3963</v>
      </c>
      <c r="H2413" t="s">
        <v>16473</v>
      </c>
      <c r="I2413" s="22">
        <v>-162503.75</v>
      </c>
      <c r="J2413" s="22">
        <v>-162503.75</v>
      </c>
    </row>
    <row r="2414" spans="1:10" x14ac:dyDescent="0.25">
      <c r="A2414" s="21" t="s">
        <v>8740</v>
      </c>
      <c r="B2414" s="21" t="s">
        <v>21768</v>
      </c>
      <c r="C2414" s="21" t="s">
        <v>12125</v>
      </c>
      <c r="D2414" s="21" t="s">
        <v>3964</v>
      </c>
      <c r="E2414" s="21" t="s">
        <v>12126</v>
      </c>
      <c r="F2414" s="20">
        <v>41927</v>
      </c>
      <c r="G2414" s="21" t="s">
        <v>3965</v>
      </c>
      <c r="H2414" t="s">
        <v>17596</v>
      </c>
      <c r="I2414" s="22">
        <v>-5106086.03</v>
      </c>
      <c r="J2414" s="22">
        <v>-5106086.03</v>
      </c>
    </row>
    <row r="2415" spans="1:10" x14ac:dyDescent="0.25">
      <c r="A2415" s="21" t="s">
        <v>8738</v>
      </c>
      <c r="B2415" s="21" t="s">
        <v>21768</v>
      </c>
      <c r="C2415" s="21" t="s">
        <v>12127</v>
      </c>
      <c r="D2415" s="21" t="s">
        <v>3966</v>
      </c>
      <c r="E2415" s="21" t="s">
        <v>12128</v>
      </c>
      <c r="F2415" s="20">
        <v>41929</v>
      </c>
      <c r="G2415" s="21" t="s">
        <v>3841</v>
      </c>
      <c r="H2415" t="s">
        <v>15938</v>
      </c>
      <c r="I2415" s="22">
        <v>-70800</v>
      </c>
      <c r="J2415" s="22">
        <v>-70800</v>
      </c>
    </row>
    <row r="2416" spans="1:10" x14ac:dyDescent="0.25">
      <c r="A2416" s="21" t="s">
        <v>8738</v>
      </c>
      <c r="B2416" s="21" t="s">
        <v>21768</v>
      </c>
      <c r="C2416" s="21" t="s">
        <v>564</v>
      </c>
      <c r="D2416" s="21" t="s">
        <v>563</v>
      </c>
      <c r="E2416" s="21" t="s">
        <v>12129</v>
      </c>
      <c r="F2416" s="20">
        <v>41929</v>
      </c>
      <c r="H2416" t="s">
        <v>3967</v>
      </c>
      <c r="I2416" s="22">
        <v>-961.45</v>
      </c>
      <c r="J2416" s="22">
        <v>-961.45</v>
      </c>
    </row>
    <row r="2417" spans="1:10" x14ac:dyDescent="0.25">
      <c r="A2417" s="21" t="s">
        <v>8738</v>
      </c>
      <c r="B2417" s="21" t="s">
        <v>21768</v>
      </c>
      <c r="C2417" s="21" t="s">
        <v>564</v>
      </c>
      <c r="D2417" s="21" t="s">
        <v>563</v>
      </c>
      <c r="E2417" s="21" t="s">
        <v>12130</v>
      </c>
      <c r="F2417" s="20">
        <v>41929</v>
      </c>
      <c r="H2417" t="s">
        <v>3968</v>
      </c>
      <c r="I2417" s="22">
        <v>-1018.4</v>
      </c>
      <c r="J2417" s="22">
        <v>-1018.4</v>
      </c>
    </row>
    <row r="2418" spans="1:10" x14ac:dyDescent="0.25">
      <c r="A2418" s="21" t="s">
        <v>9142</v>
      </c>
      <c r="B2418" s="21" t="s">
        <v>21768</v>
      </c>
      <c r="C2418" s="21" t="s">
        <v>12131</v>
      </c>
      <c r="D2418" s="21" t="s">
        <v>3969</v>
      </c>
      <c r="E2418" s="21" t="s">
        <v>12132</v>
      </c>
      <c r="F2418" s="20">
        <v>41929</v>
      </c>
      <c r="G2418" s="21" t="s">
        <v>3970</v>
      </c>
      <c r="H2418" t="s">
        <v>3971</v>
      </c>
      <c r="I2418" s="22">
        <v>-22669</v>
      </c>
      <c r="J2418" s="22">
        <v>-22669</v>
      </c>
    </row>
    <row r="2419" spans="1:10" x14ac:dyDescent="0.25">
      <c r="A2419" s="21" t="s">
        <v>8740</v>
      </c>
      <c r="B2419" s="21" t="s">
        <v>21768</v>
      </c>
      <c r="C2419" s="21" t="s">
        <v>12133</v>
      </c>
      <c r="D2419" s="21" t="s">
        <v>3972</v>
      </c>
      <c r="E2419" s="21" t="s">
        <v>12134</v>
      </c>
      <c r="F2419" s="20">
        <v>41932</v>
      </c>
      <c r="G2419" s="21" t="s">
        <v>3973</v>
      </c>
      <c r="H2419" t="s">
        <v>3974</v>
      </c>
      <c r="I2419" s="22">
        <v>977915.87</v>
      </c>
      <c r="J2419" s="22">
        <v>977915.87</v>
      </c>
    </row>
    <row r="2420" spans="1:10" x14ac:dyDescent="0.25">
      <c r="A2420" s="21" t="s">
        <v>8738</v>
      </c>
      <c r="B2420" s="21" t="s">
        <v>21768</v>
      </c>
      <c r="C2420" s="21" t="s">
        <v>3976</v>
      </c>
      <c r="D2420" s="21" t="s">
        <v>3975</v>
      </c>
      <c r="E2420" s="21" t="s">
        <v>12135</v>
      </c>
      <c r="F2420" s="20">
        <v>41933</v>
      </c>
      <c r="G2420" s="21" t="s">
        <v>3521</v>
      </c>
      <c r="H2420" t="s">
        <v>3977</v>
      </c>
      <c r="I2420" s="22">
        <v>-7401786</v>
      </c>
      <c r="J2420" s="22">
        <v>-7401786</v>
      </c>
    </row>
    <row r="2421" spans="1:10" x14ac:dyDescent="0.25">
      <c r="A2421" s="21" t="s">
        <v>8738</v>
      </c>
      <c r="B2421" s="21" t="s">
        <v>21768</v>
      </c>
      <c r="C2421" s="21" t="s">
        <v>3976</v>
      </c>
      <c r="D2421" s="21" t="s">
        <v>3975</v>
      </c>
      <c r="E2421" s="21" t="s">
        <v>12136</v>
      </c>
      <c r="F2421" s="20">
        <v>41933</v>
      </c>
      <c r="G2421" s="21" t="s">
        <v>3978</v>
      </c>
      <c r="H2421" t="s">
        <v>3977</v>
      </c>
      <c r="I2421" s="22">
        <v>-8796310</v>
      </c>
      <c r="J2421" s="22">
        <v>-8796310</v>
      </c>
    </row>
    <row r="2422" spans="1:10" x14ac:dyDescent="0.25">
      <c r="A2422" s="21" t="s">
        <v>9142</v>
      </c>
      <c r="B2422" s="21" t="s">
        <v>21768</v>
      </c>
      <c r="C2422" s="21" t="s">
        <v>3980</v>
      </c>
      <c r="D2422" s="21" t="s">
        <v>3979</v>
      </c>
      <c r="E2422" s="21" t="s">
        <v>12137</v>
      </c>
      <c r="F2422" s="20">
        <v>41933</v>
      </c>
      <c r="G2422" s="21" t="s">
        <v>3981</v>
      </c>
      <c r="H2422" t="s">
        <v>17519</v>
      </c>
      <c r="I2422" s="22">
        <v>-500000</v>
      </c>
      <c r="J2422" s="22">
        <v>-500000</v>
      </c>
    </row>
    <row r="2423" spans="1:10" x14ac:dyDescent="0.25">
      <c r="A2423" s="21" t="s">
        <v>8740</v>
      </c>
      <c r="B2423" s="21" t="s">
        <v>21768</v>
      </c>
      <c r="C2423" s="21" t="s">
        <v>3983</v>
      </c>
      <c r="D2423" s="21" t="s">
        <v>3982</v>
      </c>
      <c r="E2423" s="21" t="s">
        <v>12138</v>
      </c>
      <c r="F2423" s="20">
        <v>41933</v>
      </c>
      <c r="G2423" s="21" t="s">
        <v>3984</v>
      </c>
      <c r="H2423" t="s">
        <v>18583</v>
      </c>
      <c r="I2423" s="22">
        <v>-972320</v>
      </c>
      <c r="J2423" s="22">
        <v>-972320</v>
      </c>
    </row>
    <row r="2424" spans="1:10" x14ac:dyDescent="0.25">
      <c r="A2424" s="21" t="s">
        <v>8738</v>
      </c>
      <c r="B2424" s="21" t="s">
        <v>21768</v>
      </c>
      <c r="C2424" s="21" t="s">
        <v>564</v>
      </c>
      <c r="D2424" s="21" t="s">
        <v>563</v>
      </c>
      <c r="E2424" s="21" t="s">
        <v>12139</v>
      </c>
      <c r="F2424" s="20">
        <v>41934</v>
      </c>
      <c r="H2424" t="s">
        <v>3985</v>
      </c>
      <c r="I2424" s="22">
        <v>-4448.5</v>
      </c>
      <c r="J2424" s="22">
        <v>-4448.5</v>
      </c>
    </row>
    <row r="2425" spans="1:10" x14ac:dyDescent="0.25">
      <c r="A2425" s="21" t="s">
        <v>8738</v>
      </c>
      <c r="B2425" s="21" t="s">
        <v>21768</v>
      </c>
      <c r="C2425" s="21" t="s">
        <v>564</v>
      </c>
      <c r="D2425" s="21" t="s">
        <v>563</v>
      </c>
      <c r="E2425" s="21" t="s">
        <v>12140</v>
      </c>
      <c r="F2425" s="20">
        <v>41934</v>
      </c>
      <c r="H2425" t="s">
        <v>3986</v>
      </c>
      <c r="I2425" s="22">
        <v>-4712</v>
      </c>
      <c r="J2425" s="22">
        <v>-4712</v>
      </c>
    </row>
    <row r="2426" spans="1:10" x14ac:dyDescent="0.25">
      <c r="A2426" s="21" t="s">
        <v>8740</v>
      </c>
      <c r="B2426" s="21" t="s">
        <v>21768</v>
      </c>
      <c r="C2426" s="21" t="s">
        <v>12113</v>
      </c>
      <c r="D2426" s="21" t="s">
        <v>3949</v>
      </c>
      <c r="E2426" s="21" t="s">
        <v>12141</v>
      </c>
      <c r="F2426" s="20">
        <v>41934</v>
      </c>
      <c r="G2426" s="21" t="s">
        <v>3987</v>
      </c>
      <c r="H2426" t="s">
        <v>17719</v>
      </c>
      <c r="I2426" s="22">
        <v>-65000</v>
      </c>
      <c r="J2426" s="22">
        <v>-65000</v>
      </c>
    </row>
    <row r="2427" spans="1:10" x14ac:dyDescent="0.25">
      <c r="A2427" s="21" t="s">
        <v>8738</v>
      </c>
      <c r="B2427" s="21" t="s">
        <v>21768</v>
      </c>
      <c r="C2427" s="21" t="s">
        <v>3989</v>
      </c>
      <c r="D2427" s="21" t="s">
        <v>3988</v>
      </c>
      <c r="E2427" s="21" t="s">
        <v>12142</v>
      </c>
      <c r="F2427" s="20">
        <v>41935</v>
      </c>
      <c r="G2427" s="21" t="s">
        <v>3990</v>
      </c>
      <c r="H2427" t="s">
        <v>16552</v>
      </c>
      <c r="I2427" s="22">
        <v>-3080</v>
      </c>
      <c r="J2427" s="22">
        <v>-3080</v>
      </c>
    </row>
    <row r="2428" spans="1:10" x14ac:dyDescent="0.25">
      <c r="A2428" s="21" t="s">
        <v>8740</v>
      </c>
      <c r="B2428" s="21" t="s">
        <v>21768</v>
      </c>
      <c r="C2428" s="21" t="s">
        <v>3992</v>
      </c>
      <c r="D2428" s="21" t="s">
        <v>3991</v>
      </c>
      <c r="E2428" s="21" t="s">
        <v>12143</v>
      </c>
      <c r="F2428" s="20">
        <v>41937</v>
      </c>
      <c r="G2428" s="21" t="s">
        <v>3993</v>
      </c>
      <c r="H2428" t="s">
        <v>3994</v>
      </c>
      <c r="I2428" s="22">
        <v>-10000</v>
      </c>
      <c r="J2428" s="22">
        <v>-10000</v>
      </c>
    </row>
    <row r="2429" spans="1:10" x14ac:dyDescent="0.25">
      <c r="A2429" s="21" t="s">
        <v>9142</v>
      </c>
      <c r="B2429" s="21" t="s">
        <v>21768</v>
      </c>
      <c r="C2429" s="21" t="s">
        <v>12144</v>
      </c>
      <c r="D2429" s="21" t="s">
        <v>3995</v>
      </c>
      <c r="E2429" s="21" t="s">
        <v>12145</v>
      </c>
      <c r="F2429" s="20">
        <v>41939</v>
      </c>
      <c r="G2429" s="21" t="s">
        <v>3996</v>
      </c>
      <c r="H2429" t="s">
        <v>3997</v>
      </c>
      <c r="I2429" s="22">
        <v>-26227.99</v>
      </c>
      <c r="J2429" s="22">
        <v>-26227.99</v>
      </c>
    </row>
    <row r="2430" spans="1:10" x14ac:dyDescent="0.25">
      <c r="A2430" s="21" t="s">
        <v>9142</v>
      </c>
      <c r="B2430" s="21" t="s">
        <v>21768</v>
      </c>
      <c r="C2430" s="21" t="s">
        <v>2186</v>
      </c>
      <c r="D2430" s="21" t="s">
        <v>2185</v>
      </c>
      <c r="E2430" s="21" t="s">
        <v>12146</v>
      </c>
      <c r="F2430" s="20">
        <v>41939</v>
      </c>
      <c r="G2430" s="21" t="s">
        <v>3998</v>
      </c>
      <c r="H2430" t="s">
        <v>3999</v>
      </c>
      <c r="I2430" s="22">
        <v>-292.02999999999997</v>
      </c>
      <c r="J2430" s="22">
        <v>-292.02999999999997</v>
      </c>
    </row>
    <row r="2431" spans="1:10" x14ac:dyDescent="0.25">
      <c r="A2431" s="21" t="s">
        <v>8740</v>
      </c>
      <c r="B2431" s="21" t="s">
        <v>21768</v>
      </c>
      <c r="C2431" s="21" t="s">
        <v>11700</v>
      </c>
      <c r="D2431" s="21" t="s">
        <v>3416</v>
      </c>
      <c r="E2431" s="21" t="s">
        <v>12147</v>
      </c>
      <c r="F2431" s="20">
        <v>41939</v>
      </c>
      <c r="G2431" s="21" t="s">
        <v>2429</v>
      </c>
      <c r="H2431" t="s">
        <v>17568</v>
      </c>
      <c r="I2431" s="22">
        <v>-300000</v>
      </c>
      <c r="J2431" s="22">
        <v>-300000</v>
      </c>
    </row>
    <row r="2432" spans="1:10" x14ac:dyDescent="0.25">
      <c r="A2432" s="21" t="s">
        <v>8740</v>
      </c>
      <c r="B2432" s="21" t="s">
        <v>21768</v>
      </c>
      <c r="C2432" s="21" t="s">
        <v>12148</v>
      </c>
      <c r="D2432" s="21" t="s">
        <v>4000</v>
      </c>
      <c r="E2432" s="21" t="s">
        <v>12149</v>
      </c>
      <c r="F2432" s="20">
        <v>41939</v>
      </c>
      <c r="G2432" s="21" t="s">
        <v>2429</v>
      </c>
      <c r="H2432" t="s">
        <v>17568</v>
      </c>
      <c r="I2432" s="22">
        <v>-300000</v>
      </c>
      <c r="J2432" s="22">
        <v>-300000</v>
      </c>
    </row>
    <row r="2433" spans="1:10" x14ac:dyDescent="0.25">
      <c r="A2433" s="21" t="s">
        <v>8740</v>
      </c>
      <c r="B2433" s="21" t="s">
        <v>21768</v>
      </c>
      <c r="C2433" s="21" t="s">
        <v>12150</v>
      </c>
      <c r="D2433" s="21" t="s">
        <v>4001</v>
      </c>
      <c r="E2433" s="21" t="s">
        <v>12151</v>
      </c>
      <c r="F2433" s="20">
        <v>41939</v>
      </c>
      <c r="G2433" s="21" t="s">
        <v>4002</v>
      </c>
      <c r="H2433" t="s">
        <v>17639</v>
      </c>
      <c r="I2433" s="22">
        <v>-323013.59999999998</v>
      </c>
      <c r="J2433" s="22">
        <v>-323013.59999999998</v>
      </c>
    </row>
    <row r="2434" spans="1:10" x14ac:dyDescent="0.25">
      <c r="A2434" s="21" t="s">
        <v>8738</v>
      </c>
      <c r="B2434" s="21" t="s">
        <v>21768</v>
      </c>
      <c r="C2434" s="21" t="s">
        <v>1285</v>
      </c>
      <c r="D2434" s="21" t="s">
        <v>1284</v>
      </c>
      <c r="E2434" s="21" t="s">
        <v>12152</v>
      </c>
      <c r="F2434" s="20">
        <v>41941</v>
      </c>
      <c r="G2434" s="21" t="s">
        <v>4003</v>
      </c>
      <c r="H2434" t="s">
        <v>16075</v>
      </c>
      <c r="I2434" s="22">
        <v>-65490</v>
      </c>
      <c r="J2434" s="22">
        <v>-65490</v>
      </c>
    </row>
    <row r="2435" spans="1:10" x14ac:dyDescent="0.25">
      <c r="A2435" s="21" t="s">
        <v>8738</v>
      </c>
      <c r="B2435" s="21" t="s">
        <v>21768</v>
      </c>
      <c r="C2435" s="21" t="s">
        <v>1285</v>
      </c>
      <c r="D2435" s="21" t="s">
        <v>1284</v>
      </c>
      <c r="E2435" s="21" t="s">
        <v>12153</v>
      </c>
      <c r="F2435" s="20">
        <v>41941</v>
      </c>
      <c r="G2435" s="21" t="s">
        <v>4004</v>
      </c>
      <c r="H2435" t="s">
        <v>16075</v>
      </c>
      <c r="I2435" s="22">
        <v>-76110</v>
      </c>
      <c r="J2435" s="22">
        <v>-76110</v>
      </c>
    </row>
    <row r="2436" spans="1:10" x14ac:dyDescent="0.25">
      <c r="A2436" s="21" t="s">
        <v>8738</v>
      </c>
      <c r="B2436" s="21" t="s">
        <v>21768</v>
      </c>
      <c r="C2436" s="21" t="s">
        <v>1285</v>
      </c>
      <c r="D2436" s="21" t="s">
        <v>1284</v>
      </c>
      <c r="E2436" s="21" t="s">
        <v>12154</v>
      </c>
      <c r="F2436" s="20">
        <v>41941</v>
      </c>
      <c r="G2436" s="21" t="s">
        <v>4005</v>
      </c>
      <c r="H2436" t="s">
        <v>16075</v>
      </c>
      <c r="I2436" s="22">
        <v>-274350</v>
      </c>
      <c r="J2436" s="22">
        <v>-274350</v>
      </c>
    </row>
    <row r="2437" spans="1:10" x14ac:dyDescent="0.25">
      <c r="A2437" s="21" t="s">
        <v>8738</v>
      </c>
      <c r="B2437" s="21" t="s">
        <v>21768</v>
      </c>
      <c r="C2437" s="21" t="s">
        <v>1285</v>
      </c>
      <c r="D2437" s="21" t="s">
        <v>1284</v>
      </c>
      <c r="E2437" s="21" t="s">
        <v>12155</v>
      </c>
      <c r="F2437" s="20">
        <v>41941</v>
      </c>
      <c r="G2437" s="21" t="s">
        <v>4006</v>
      </c>
      <c r="H2437" t="s">
        <v>16075</v>
      </c>
      <c r="I2437" s="22">
        <v>-209568</v>
      </c>
      <c r="J2437" s="22">
        <v>-209568</v>
      </c>
    </row>
    <row r="2438" spans="1:10" x14ac:dyDescent="0.25">
      <c r="A2438" s="21" t="s">
        <v>8738</v>
      </c>
      <c r="B2438" s="21" t="s">
        <v>21768</v>
      </c>
      <c r="C2438" s="21" t="s">
        <v>1092</v>
      </c>
      <c r="D2438" s="21" t="s">
        <v>1091</v>
      </c>
      <c r="E2438" s="21" t="s">
        <v>12156</v>
      </c>
      <c r="F2438" s="20">
        <v>41941</v>
      </c>
      <c r="G2438" s="21" t="s">
        <v>4007</v>
      </c>
      <c r="H2438" t="s">
        <v>17089</v>
      </c>
      <c r="I2438" s="22">
        <v>-4952800</v>
      </c>
      <c r="J2438" s="22">
        <v>-4952800</v>
      </c>
    </row>
    <row r="2439" spans="1:10" x14ac:dyDescent="0.25">
      <c r="A2439" s="21" t="s">
        <v>8740</v>
      </c>
      <c r="B2439" s="21" t="s">
        <v>21768</v>
      </c>
      <c r="C2439" s="21" t="s">
        <v>12148</v>
      </c>
      <c r="D2439" s="21" t="s">
        <v>4000</v>
      </c>
      <c r="E2439" s="21" t="s">
        <v>12157</v>
      </c>
      <c r="F2439" s="20">
        <v>41941</v>
      </c>
      <c r="G2439" s="21" t="s">
        <v>4008</v>
      </c>
      <c r="H2439" t="s">
        <v>17598</v>
      </c>
      <c r="I2439" s="22">
        <v>-300000</v>
      </c>
      <c r="J2439" s="22">
        <v>-300000</v>
      </c>
    </row>
    <row r="2440" spans="1:10" x14ac:dyDescent="0.25">
      <c r="A2440" s="21" t="s">
        <v>8740</v>
      </c>
      <c r="B2440" s="21" t="s">
        <v>21768</v>
      </c>
      <c r="C2440" s="21" t="s">
        <v>4010</v>
      </c>
      <c r="D2440" s="21" t="s">
        <v>4009</v>
      </c>
      <c r="E2440" s="21" t="s">
        <v>12158</v>
      </c>
      <c r="F2440" s="20">
        <v>41941</v>
      </c>
      <c r="G2440" s="21" t="s">
        <v>2429</v>
      </c>
      <c r="H2440" t="s">
        <v>18420</v>
      </c>
      <c r="I2440" s="22">
        <v>-553686.68999999994</v>
      </c>
      <c r="J2440" s="22">
        <v>-553686.68999999994</v>
      </c>
    </row>
    <row r="2441" spans="1:10" x14ac:dyDescent="0.25">
      <c r="A2441" s="21" t="s">
        <v>8738</v>
      </c>
      <c r="B2441" s="21" t="s">
        <v>21768</v>
      </c>
      <c r="C2441" s="21" t="s">
        <v>1285</v>
      </c>
      <c r="D2441" s="21" t="s">
        <v>1284</v>
      </c>
      <c r="E2441" s="21" t="s">
        <v>12159</v>
      </c>
      <c r="F2441" s="20">
        <v>41942</v>
      </c>
      <c r="G2441" s="21" t="s">
        <v>4011</v>
      </c>
      <c r="H2441" t="s">
        <v>16075</v>
      </c>
      <c r="I2441" s="22">
        <v>-380550</v>
      </c>
      <c r="J2441" s="22">
        <v>-380550</v>
      </c>
    </row>
    <row r="2442" spans="1:10" x14ac:dyDescent="0.25">
      <c r="A2442" s="21" t="s">
        <v>8738</v>
      </c>
      <c r="B2442" s="21" t="s">
        <v>21768</v>
      </c>
      <c r="C2442" s="21" t="s">
        <v>1285</v>
      </c>
      <c r="D2442" s="21" t="s">
        <v>1284</v>
      </c>
      <c r="E2442" s="21" t="s">
        <v>12160</v>
      </c>
      <c r="F2442" s="20">
        <v>41942</v>
      </c>
      <c r="G2442" s="21" t="s">
        <v>4012</v>
      </c>
      <c r="H2442" t="s">
        <v>16075</v>
      </c>
      <c r="I2442" s="22">
        <v>-815439</v>
      </c>
      <c r="J2442" s="22">
        <v>-815439</v>
      </c>
    </row>
    <row r="2443" spans="1:10" x14ac:dyDescent="0.25">
      <c r="A2443" s="21" t="s">
        <v>8738</v>
      </c>
      <c r="B2443" s="21" t="s">
        <v>21768</v>
      </c>
      <c r="C2443" s="21" t="s">
        <v>1285</v>
      </c>
      <c r="D2443" s="21" t="s">
        <v>1284</v>
      </c>
      <c r="E2443" s="21" t="s">
        <v>12161</v>
      </c>
      <c r="F2443" s="20">
        <v>41942</v>
      </c>
      <c r="G2443" s="21" t="s">
        <v>4013</v>
      </c>
      <c r="H2443" t="s">
        <v>16075</v>
      </c>
      <c r="I2443" s="22">
        <v>-380550</v>
      </c>
      <c r="J2443" s="22">
        <v>-380550</v>
      </c>
    </row>
    <row r="2444" spans="1:10" x14ac:dyDescent="0.25">
      <c r="A2444" s="21" t="s">
        <v>8738</v>
      </c>
      <c r="B2444" s="21" t="s">
        <v>21768</v>
      </c>
      <c r="C2444" s="21" t="s">
        <v>4015</v>
      </c>
      <c r="D2444" s="21" t="s">
        <v>4014</v>
      </c>
      <c r="E2444" s="21" t="s">
        <v>12162</v>
      </c>
      <c r="F2444" s="20">
        <v>41942</v>
      </c>
      <c r="G2444" s="21" t="s">
        <v>4016</v>
      </c>
      <c r="H2444" t="s">
        <v>16462</v>
      </c>
      <c r="I2444" s="22">
        <v>-1140342.06</v>
      </c>
      <c r="J2444" s="22">
        <v>-1140342.06</v>
      </c>
    </row>
    <row r="2445" spans="1:10" x14ac:dyDescent="0.25">
      <c r="A2445" s="21" t="s">
        <v>8738</v>
      </c>
      <c r="B2445" s="21" t="s">
        <v>21768</v>
      </c>
      <c r="C2445" s="21" t="s">
        <v>1285</v>
      </c>
      <c r="D2445" s="21" t="s">
        <v>1284</v>
      </c>
      <c r="E2445" s="21" t="s">
        <v>12163</v>
      </c>
      <c r="F2445" s="20">
        <v>41943</v>
      </c>
      <c r="G2445" s="21" t="s">
        <v>4017</v>
      </c>
      <c r="H2445" t="s">
        <v>16075</v>
      </c>
      <c r="I2445" s="22">
        <v>-65490</v>
      </c>
      <c r="J2445" s="22">
        <v>-65490</v>
      </c>
    </row>
    <row r="2446" spans="1:10" x14ac:dyDescent="0.25">
      <c r="A2446" s="21" t="s">
        <v>8738</v>
      </c>
      <c r="B2446" s="21" t="s">
        <v>21768</v>
      </c>
      <c r="C2446" s="21" t="s">
        <v>1285</v>
      </c>
      <c r="D2446" s="21" t="s">
        <v>1284</v>
      </c>
      <c r="E2446" s="21" t="s">
        <v>12164</v>
      </c>
      <c r="F2446" s="20">
        <v>41943</v>
      </c>
      <c r="G2446" s="21" t="s">
        <v>4018</v>
      </c>
      <c r="H2446" t="s">
        <v>16076</v>
      </c>
      <c r="I2446" s="22">
        <v>-784110</v>
      </c>
      <c r="J2446" s="22">
        <v>-784110</v>
      </c>
    </row>
    <row r="2447" spans="1:10" x14ac:dyDescent="0.25">
      <c r="A2447" s="21" t="s">
        <v>8738</v>
      </c>
      <c r="B2447" s="21" t="s">
        <v>21768</v>
      </c>
      <c r="C2447" s="21" t="s">
        <v>1285</v>
      </c>
      <c r="D2447" s="21" t="s">
        <v>1284</v>
      </c>
      <c r="E2447" s="21" t="s">
        <v>12165</v>
      </c>
      <c r="F2447" s="20">
        <v>41943</v>
      </c>
      <c r="G2447" s="21" t="s">
        <v>4019</v>
      </c>
      <c r="H2447" t="s">
        <v>16075</v>
      </c>
      <c r="I2447" s="22">
        <v>-296930.86</v>
      </c>
      <c r="J2447" s="22">
        <v>-296930.86</v>
      </c>
    </row>
    <row r="2448" spans="1:10" x14ac:dyDescent="0.25">
      <c r="A2448" s="21" t="s">
        <v>8738</v>
      </c>
      <c r="B2448" s="21" t="s">
        <v>21768</v>
      </c>
      <c r="C2448" s="21" t="s">
        <v>4021</v>
      </c>
      <c r="D2448" s="21" t="s">
        <v>4020</v>
      </c>
      <c r="E2448" s="21" t="s">
        <v>12166</v>
      </c>
      <c r="F2448" s="20">
        <v>41943</v>
      </c>
      <c r="G2448" s="21" t="s">
        <v>4022</v>
      </c>
      <c r="H2448" t="s">
        <v>4023</v>
      </c>
      <c r="I2448" s="22">
        <v>-270000</v>
      </c>
      <c r="J2448" s="22">
        <v>-270000</v>
      </c>
    </row>
    <row r="2449" spans="1:10" x14ac:dyDescent="0.25">
      <c r="A2449" s="21" t="s">
        <v>8738</v>
      </c>
      <c r="B2449" s="21" t="s">
        <v>21768</v>
      </c>
      <c r="C2449" s="21" t="s">
        <v>3662</v>
      </c>
      <c r="D2449" s="21" t="s">
        <v>3661</v>
      </c>
      <c r="E2449" s="21" t="s">
        <v>12167</v>
      </c>
      <c r="F2449" s="20">
        <v>41944</v>
      </c>
      <c r="G2449" s="21" t="s">
        <v>4024</v>
      </c>
      <c r="H2449" t="s">
        <v>4025</v>
      </c>
      <c r="I2449" s="22">
        <v>-11800</v>
      </c>
      <c r="J2449" s="22">
        <v>-11800</v>
      </c>
    </row>
    <row r="2450" spans="1:10" x14ac:dyDescent="0.25">
      <c r="A2450" s="21" t="s">
        <v>9142</v>
      </c>
      <c r="B2450" s="21" t="s">
        <v>21768</v>
      </c>
      <c r="C2450" s="21" t="s">
        <v>10215</v>
      </c>
      <c r="D2450" s="21" t="s">
        <v>1566</v>
      </c>
      <c r="E2450" s="21" t="s">
        <v>12168</v>
      </c>
      <c r="F2450" s="20">
        <v>41946</v>
      </c>
      <c r="G2450" s="21" t="s">
        <v>4026</v>
      </c>
      <c r="H2450" t="s">
        <v>4027</v>
      </c>
      <c r="I2450" s="22">
        <v>-8100</v>
      </c>
      <c r="J2450" s="22">
        <v>-8100</v>
      </c>
    </row>
    <row r="2451" spans="1:10" x14ac:dyDescent="0.25">
      <c r="A2451" s="21" t="s">
        <v>8740</v>
      </c>
      <c r="B2451" s="21" t="s">
        <v>21768</v>
      </c>
      <c r="C2451" s="21" t="s">
        <v>12169</v>
      </c>
      <c r="D2451" s="21" t="s">
        <v>4028</v>
      </c>
      <c r="E2451" s="21" t="s">
        <v>12170</v>
      </c>
      <c r="F2451" s="20">
        <v>41948</v>
      </c>
      <c r="G2451" s="21" t="s">
        <v>4029</v>
      </c>
      <c r="H2451" t="s">
        <v>17982</v>
      </c>
      <c r="I2451" s="22">
        <v>-7025940</v>
      </c>
      <c r="J2451" s="22">
        <v>-7025940</v>
      </c>
    </row>
    <row r="2452" spans="1:10" x14ac:dyDescent="0.25">
      <c r="A2452" s="21" t="s">
        <v>9142</v>
      </c>
      <c r="B2452" s="21" t="s">
        <v>21768</v>
      </c>
      <c r="C2452" s="21" t="s">
        <v>12171</v>
      </c>
      <c r="D2452" s="21" t="s">
        <v>4030</v>
      </c>
      <c r="E2452" s="21" t="s">
        <v>12172</v>
      </c>
      <c r="F2452" s="20">
        <v>41949</v>
      </c>
      <c r="G2452" s="21" t="s">
        <v>4031</v>
      </c>
      <c r="H2452" t="s">
        <v>4032</v>
      </c>
      <c r="I2452" s="22">
        <v>-24000</v>
      </c>
      <c r="J2452" s="22">
        <v>-24000</v>
      </c>
    </row>
    <row r="2453" spans="1:10" x14ac:dyDescent="0.25">
      <c r="A2453" s="21" t="s">
        <v>9142</v>
      </c>
      <c r="B2453" s="21" t="s">
        <v>21768</v>
      </c>
      <c r="C2453" s="21" t="s">
        <v>12173</v>
      </c>
      <c r="D2453" s="21" t="s">
        <v>4033</v>
      </c>
      <c r="E2453" s="21" t="s">
        <v>12174</v>
      </c>
      <c r="F2453" s="20">
        <v>41949</v>
      </c>
      <c r="G2453" s="21" t="s">
        <v>4031</v>
      </c>
      <c r="H2453" t="s">
        <v>4032</v>
      </c>
      <c r="I2453" s="22">
        <v>-21600</v>
      </c>
      <c r="J2453" s="22">
        <v>-21600</v>
      </c>
    </row>
    <row r="2454" spans="1:10" x14ac:dyDescent="0.25">
      <c r="A2454" s="21" t="s">
        <v>9142</v>
      </c>
      <c r="B2454" s="21" t="s">
        <v>21768</v>
      </c>
      <c r="C2454" s="21" t="s">
        <v>12175</v>
      </c>
      <c r="D2454" s="21" t="s">
        <v>4034</v>
      </c>
      <c r="E2454" s="21" t="s">
        <v>12176</v>
      </c>
      <c r="F2454" s="20">
        <v>41949</v>
      </c>
      <c r="G2454" s="21" t="s">
        <v>4031</v>
      </c>
      <c r="H2454" t="s">
        <v>4032</v>
      </c>
      <c r="I2454" s="22">
        <v>-24000</v>
      </c>
      <c r="J2454" s="22">
        <v>-24000</v>
      </c>
    </row>
    <row r="2455" spans="1:10" x14ac:dyDescent="0.25">
      <c r="A2455" s="21" t="s">
        <v>9142</v>
      </c>
      <c r="B2455" s="21" t="s">
        <v>21768</v>
      </c>
      <c r="C2455" s="21" t="s">
        <v>9162</v>
      </c>
      <c r="D2455" s="21" t="s">
        <v>354</v>
      </c>
      <c r="E2455" s="21" t="s">
        <v>12177</v>
      </c>
      <c r="F2455" s="20">
        <v>41949</v>
      </c>
      <c r="G2455" s="21" t="s">
        <v>4035</v>
      </c>
      <c r="H2455" t="s">
        <v>1622</v>
      </c>
      <c r="I2455" s="22">
        <v>-29487.29</v>
      </c>
      <c r="J2455" s="22">
        <v>-29487.29</v>
      </c>
    </row>
    <row r="2456" spans="1:10" x14ac:dyDescent="0.25">
      <c r="A2456" s="21" t="s">
        <v>8740</v>
      </c>
      <c r="B2456" s="21" t="s">
        <v>21768</v>
      </c>
      <c r="C2456" s="21" t="s">
        <v>12178</v>
      </c>
      <c r="D2456" s="21" t="s">
        <v>4036</v>
      </c>
      <c r="E2456" s="21" t="s">
        <v>12179</v>
      </c>
      <c r="F2456" s="20">
        <v>41949</v>
      </c>
      <c r="G2456" s="21" t="s">
        <v>4037</v>
      </c>
      <c r="H2456" t="s">
        <v>1467</v>
      </c>
      <c r="I2456" s="22">
        <v>-797300</v>
      </c>
      <c r="J2456" s="22">
        <v>-797300</v>
      </c>
    </row>
    <row r="2457" spans="1:10" x14ac:dyDescent="0.25">
      <c r="A2457" s="21" t="s">
        <v>8740</v>
      </c>
      <c r="B2457" s="21" t="s">
        <v>21768</v>
      </c>
      <c r="C2457" s="21" t="s">
        <v>12180</v>
      </c>
      <c r="D2457" s="21" t="s">
        <v>4038</v>
      </c>
      <c r="E2457" s="21" t="s">
        <v>12181</v>
      </c>
      <c r="F2457" s="20">
        <v>41950</v>
      </c>
      <c r="G2457" s="21" t="s">
        <v>4039</v>
      </c>
      <c r="I2457" s="22">
        <v>277000</v>
      </c>
      <c r="J2457" s="22">
        <v>-277000</v>
      </c>
    </row>
    <row r="2458" spans="1:10" x14ac:dyDescent="0.25">
      <c r="A2458" s="21" t="s">
        <v>8740</v>
      </c>
      <c r="B2458" s="21" t="s">
        <v>21768</v>
      </c>
      <c r="C2458" s="21" t="s">
        <v>12180</v>
      </c>
      <c r="D2458" s="21" t="s">
        <v>4038</v>
      </c>
      <c r="E2458" s="21" t="s">
        <v>12182</v>
      </c>
      <c r="F2458" s="20">
        <v>41950</v>
      </c>
      <c r="G2458" s="21" t="s">
        <v>4039</v>
      </c>
      <c r="I2458" s="22">
        <v>-277000</v>
      </c>
      <c r="J2458" s="22">
        <v>277000</v>
      </c>
    </row>
    <row r="2459" spans="1:10" x14ac:dyDescent="0.25">
      <c r="A2459" s="21" t="s">
        <v>8740</v>
      </c>
      <c r="B2459" s="21" t="s">
        <v>21768</v>
      </c>
      <c r="C2459" s="21" t="s">
        <v>12183</v>
      </c>
      <c r="D2459" s="21" t="s">
        <v>4040</v>
      </c>
      <c r="E2459" s="21" t="s">
        <v>12184</v>
      </c>
      <c r="F2459" s="20">
        <v>41950</v>
      </c>
      <c r="G2459" s="21" t="s">
        <v>4041</v>
      </c>
      <c r="H2459" t="s">
        <v>17882</v>
      </c>
      <c r="I2459" s="22">
        <v>-1507715.98</v>
      </c>
      <c r="J2459" s="22">
        <v>-1507715.98</v>
      </c>
    </row>
    <row r="2460" spans="1:10" x14ac:dyDescent="0.25">
      <c r="A2460" s="21" t="s">
        <v>8740</v>
      </c>
      <c r="B2460" s="21" t="s">
        <v>21768</v>
      </c>
      <c r="C2460" s="21" t="s">
        <v>12183</v>
      </c>
      <c r="D2460" s="21" t="s">
        <v>4040</v>
      </c>
      <c r="E2460" s="21" t="s">
        <v>12185</v>
      </c>
      <c r="F2460" s="20">
        <v>41950</v>
      </c>
      <c r="G2460" s="21" t="s">
        <v>4041</v>
      </c>
      <c r="H2460" t="s">
        <v>4041</v>
      </c>
      <c r="I2460" s="22">
        <v>75106.27</v>
      </c>
      <c r="J2460" s="22">
        <v>75106.27</v>
      </c>
    </row>
    <row r="2461" spans="1:10" x14ac:dyDescent="0.25">
      <c r="A2461" s="21" t="s">
        <v>8740</v>
      </c>
      <c r="B2461" s="21" t="s">
        <v>21768</v>
      </c>
      <c r="C2461" s="21" t="s">
        <v>12186</v>
      </c>
      <c r="D2461" s="21" t="s">
        <v>4042</v>
      </c>
      <c r="E2461" s="21" t="s">
        <v>12187</v>
      </c>
      <c r="F2461" s="20">
        <v>41954</v>
      </c>
      <c r="G2461" s="21" t="s">
        <v>4043</v>
      </c>
      <c r="H2461" t="s">
        <v>1467</v>
      </c>
      <c r="I2461" s="22">
        <v>-380000</v>
      </c>
      <c r="J2461" s="22">
        <v>-380000</v>
      </c>
    </row>
    <row r="2462" spans="1:10" x14ac:dyDescent="0.25">
      <c r="A2462" s="21" t="s">
        <v>8740</v>
      </c>
      <c r="B2462" s="21" t="s">
        <v>21768</v>
      </c>
      <c r="C2462" s="21" t="s">
        <v>12188</v>
      </c>
      <c r="D2462" s="21" t="s">
        <v>4044</v>
      </c>
      <c r="E2462" s="21" t="s">
        <v>12189</v>
      </c>
      <c r="F2462" s="20">
        <v>41955</v>
      </c>
      <c r="G2462" s="21" t="s">
        <v>4045</v>
      </c>
      <c r="H2462" t="s">
        <v>17951</v>
      </c>
      <c r="I2462" s="22">
        <v>-23600</v>
      </c>
      <c r="J2462" s="22">
        <v>-23600</v>
      </c>
    </row>
    <row r="2463" spans="1:10" x14ac:dyDescent="0.25">
      <c r="A2463" s="21" t="s">
        <v>8740</v>
      </c>
      <c r="B2463" s="21" t="s">
        <v>21768</v>
      </c>
      <c r="C2463" s="21" t="s">
        <v>12190</v>
      </c>
      <c r="D2463" s="21" t="s">
        <v>4046</v>
      </c>
      <c r="E2463" s="21" t="s">
        <v>12191</v>
      </c>
      <c r="F2463" s="20">
        <v>41955</v>
      </c>
      <c r="G2463" s="21" t="s">
        <v>4047</v>
      </c>
      <c r="H2463" t="s">
        <v>17639</v>
      </c>
      <c r="I2463" s="22">
        <v>-180000</v>
      </c>
      <c r="J2463" s="22">
        <v>-180000</v>
      </c>
    </row>
    <row r="2464" spans="1:10" x14ac:dyDescent="0.25">
      <c r="A2464" s="21" t="s">
        <v>8738</v>
      </c>
      <c r="B2464" s="21" t="s">
        <v>21768</v>
      </c>
      <c r="C2464" s="21" t="s">
        <v>10548</v>
      </c>
      <c r="D2464" s="21" t="s">
        <v>1899</v>
      </c>
      <c r="E2464" s="21" t="s">
        <v>12192</v>
      </c>
      <c r="F2464" s="20">
        <v>41956</v>
      </c>
      <c r="G2464" s="21" t="s">
        <v>4048</v>
      </c>
      <c r="H2464" t="s">
        <v>15811</v>
      </c>
      <c r="I2464" s="22">
        <v>-23600</v>
      </c>
      <c r="J2464" s="22">
        <v>-23600</v>
      </c>
    </row>
    <row r="2465" spans="1:10" x14ac:dyDescent="0.25">
      <c r="A2465" s="21" t="s">
        <v>8738</v>
      </c>
      <c r="B2465" s="21" t="s">
        <v>21768</v>
      </c>
      <c r="C2465" s="21" t="s">
        <v>3435</v>
      </c>
      <c r="D2465" s="21" t="s">
        <v>3434</v>
      </c>
      <c r="E2465" s="21" t="s">
        <v>12193</v>
      </c>
      <c r="F2465" s="20">
        <v>41956</v>
      </c>
      <c r="G2465" s="21" t="s">
        <v>4049</v>
      </c>
      <c r="H2465" t="s">
        <v>16387</v>
      </c>
      <c r="I2465" s="22">
        <v>-29500</v>
      </c>
      <c r="J2465" s="22">
        <v>-29500</v>
      </c>
    </row>
    <row r="2466" spans="1:10" x14ac:dyDescent="0.25">
      <c r="A2466" s="21" t="s">
        <v>8738</v>
      </c>
      <c r="B2466" s="21" t="s">
        <v>21768</v>
      </c>
      <c r="C2466" s="21" t="s">
        <v>858</v>
      </c>
      <c r="D2466" s="21" t="s">
        <v>857</v>
      </c>
      <c r="E2466" s="21" t="s">
        <v>12194</v>
      </c>
      <c r="F2466" s="20">
        <v>41960</v>
      </c>
      <c r="G2466" s="21" t="s">
        <v>4050</v>
      </c>
      <c r="H2466" t="s">
        <v>15969</v>
      </c>
      <c r="I2466" s="22">
        <v>-69008.759999999995</v>
      </c>
      <c r="J2466" s="22">
        <v>-69008.759999999995</v>
      </c>
    </row>
    <row r="2467" spans="1:10" x14ac:dyDescent="0.25">
      <c r="A2467" s="21" t="s">
        <v>8738</v>
      </c>
      <c r="B2467" s="21" t="s">
        <v>21768</v>
      </c>
      <c r="C2467" s="21" t="s">
        <v>858</v>
      </c>
      <c r="D2467" s="21" t="s">
        <v>857</v>
      </c>
      <c r="E2467" s="21" t="s">
        <v>12195</v>
      </c>
      <c r="F2467" s="20">
        <v>41960</v>
      </c>
      <c r="G2467" s="21" t="s">
        <v>4051</v>
      </c>
      <c r="H2467" t="s">
        <v>15969</v>
      </c>
      <c r="I2467" s="22">
        <v>-69008.759999999995</v>
      </c>
      <c r="J2467" s="22">
        <v>-69008.759999999995</v>
      </c>
    </row>
    <row r="2468" spans="1:10" x14ac:dyDescent="0.25">
      <c r="A2468" s="21" t="s">
        <v>8738</v>
      </c>
      <c r="B2468" s="21" t="s">
        <v>21768</v>
      </c>
      <c r="C2468" s="21" t="s">
        <v>858</v>
      </c>
      <c r="D2468" s="21" t="s">
        <v>857</v>
      </c>
      <c r="E2468" s="21" t="s">
        <v>12196</v>
      </c>
      <c r="F2468" s="20">
        <v>41960</v>
      </c>
      <c r="G2468" s="21" t="s">
        <v>4052</v>
      </c>
      <c r="H2468" t="s">
        <v>15969</v>
      </c>
      <c r="I2468" s="22">
        <v>-69008.759999999995</v>
      </c>
      <c r="J2468" s="22">
        <v>-69008.759999999995</v>
      </c>
    </row>
    <row r="2469" spans="1:10" x14ac:dyDescent="0.25">
      <c r="A2469" s="21" t="s">
        <v>8738</v>
      </c>
      <c r="B2469" s="21" t="s">
        <v>21768</v>
      </c>
      <c r="C2469" s="21" t="s">
        <v>858</v>
      </c>
      <c r="D2469" s="21" t="s">
        <v>857</v>
      </c>
      <c r="E2469" s="21" t="s">
        <v>12197</v>
      </c>
      <c r="F2469" s="20">
        <v>41960</v>
      </c>
      <c r="G2469" s="21" t="s">
        <v>4053</v>
      </c>
      <c r="H2469" t="s">
        <v>15969</v>
      </c>
      <c r="I2469" s="22">
        <v>-69008.759999999995</v>
      </c>
      <c r="J2469" s="22">
        <v>-69008.759999999995</v>
      </c>
    </row>
    <row r="2470" spans="1:10" x14ac:dyDescent="0.25">
      <c r="A2470" s="21" t="s">
        <v>8738</v>
      </c>
      <c r="B2470" s="21" t="s">
        <v>21768</v>
      </c>
      <c r="C2470" s="21" t="s">
        <v>11784</v>
      </c>
      <c r="D2470" s="21" t="s">
        <v>3524</v>
      </c>
      <c r="E2470" s="21" t="s">
        <v>12198</v>
      </c>
      <c r="F2470" s="20">
        <v>41961</v>
      </c>
      <c r="G2470" s="21" t="s">
        <v>4054</v>
      </c>
      <c r="H2470" t="s">
        <v>15820</v>
      </c>
      <c r="I2470" s="22">
        <v>-29500</v>
      </c>
      <c r="J2470" s="22">
        <v>-29500</v>
      </c>
    </row>
    <row r="2471" spans="1:10" x14ac:dyDescent="0.25">
      <c r="A2471" s="21" t="s">
        <v>8738</v>
      </c>
      <c r="B2471" s="21" t="s">
        <v>21768</v>
      </c>
      <c r="C2471" s="21" t="s">
        <v>4056</v>
      </c>
      <c r="D2471" s="21" t="s">
        <v>4055</v>
      </c>
      <c r="E2471" s="21" t="s">
        <v>12199</v>
      </c>
      <c r="F2471" s="20">
        <v>41962</v>
      </c>
      <c r="G2471" s="21" t="s">
        <v>3778</v>
      </c>
      <c r="H2471" t="s">
        <v>16769</v>
      </c>
      <c r="I2471" s="22">
        <v>-47200</v>
      </c>
      <c r="J2471" s="22">
        <v>-47200</v>
      </c>
    </row>
    <row r="2472" spans="1:10" x14ac:dyDescent="0.25">
      <c r="A2472" s="21" t="s">
        <v>8738</v>
      </c>
      <c r="B2472" s="21" t="s">
        <v>21768</v>
      </c>
      <c r="C2472" s="21" t="s">
        <v>4058</v>
      </c>
      <c r="D2472" s="21" t="s">
        <v>4057</v>
      </c>
      <c r="E2472" s="21" t="s">
        <v>12200</v>
      </c>
      <c r="F2472" s="20">
        <v>41963</v>
      </c>
      <c r="G2472" s="21" t="s">
        <v>4059</v>
      </c>
      <c r="H2472" t="s">
        <v>15811</v>
      </c>
      <c r="I2472" s="22">
        <v>-17700</v>
      </c>
      <c r="J2472" s="22">
        <v>-17700</v>
      </c>
    </row>
    <row r="2473" spans="1:10" x14ac:dyDescent="0.25">
      <c r="A2473" s="21" t="s">
        <v>8738</v>
      </c>
      <c r="B2473" s="21" t="s">
        <v>21768</v>
      </c>
      <c r="C2473" s="21" t="s">
        <v>12115</v>
      </c>
      <c r="D2473" s="21" t="s">
        <v>3951</v>
      </c>
      <c r="E2473" s="21" t="s">
        <v>12201</v>
      </c>
      <c r="F2473" s="20">
        <v>41963</v>
      </c>
      <c r="G2473" s="21" t="s">
        <v>3521</v>
      </c>
      <c r="H2473" t="s">
        <v>15811</v>
      </c>
      <c r="I2473" s="22">
        <v>-29500</v>
      </c>
      <c r="J2473" s="22">
        <v>-29500</v>
      </c>
    </row>
    <row r="2474" spans="1:10" x14ac:dyDescent="0.25">
      <c r="A2474" s="21" t="s">
        <v>8738</v>
      </c>
      <c r="B2474" s="21" t="s">
        <v>21768</v>
      </c>
      <c r="C2474" s="21" t="s">
        <v>11867</v>
      </c>
      <c r="D2474" s="21" t="s">
        <v>3639</v>
      </c>
      <c r="E2474" s="21" t="s">
        <v>12202</v>
      </c>
      <c r="F2474" s="20">
        <v>41964</v>
      </c>
      <c r="G2474" s="21" t="s">
        <v>4060</v>
      </c>
      <c r="H2474" t="s">
        <v>15870</v>
      </c>
      <c r="I2474" s="22">
        <v>-29500</v>
      </c>
      <c r="J2474" s="22">
        <v>-29500</v>
      </c>
    </row>
    <row r="2475" spans="1:10" x14ac:dyDescent="0.25">
      <c r="A2475" s="21" t="s">
        <v>8740</v>
      </c>
      <c r="B2475" s="21" t="s">
        <v>21768</v>
      </c>
      <c r="C2475" s="21" t="s">
        <v>10743</v>
      </c>
      <c r="D2475" s="21" t="s">
        <v>2098</v>
      </c>
      <c r="E2475" s="21" t="s">
        <v>12203</v>
      </c>
      <c r="F2475" s="20">
        <v>41965</v>
      </c>
      <c r="G2475" s="21" t="s">
        <v>4061</v>
      </c>
      <c r="H2475" t="s">
        <v>17534</v>
      </c>
      <c r="I2475" s="22">
        <v>-118000</v>
      </c>
      <c r="J2475" s="22">
        <v>-118000</v>
      </c>
    </row>
    <row r="2476" spans="1:10" x14ac:dyDescent="0.25">
      <c r="A2476" s="21" t="s">
        <v>8738</v>
      </c>
      <c r="B2476" s="21" t="s">
        <v>21768</v>
      </c>
      <c r="C2476" s="21" t="s">
        <v>4063</v>
      </c>
      <c r="D2476" s="21" t="s">
        <v>4062</v>
      </c>
      <c r="E2476" s="21" t="s">
        <v>12204</v>
      </c>
      <c r="F2476" s="20">
        <v>41967</v>
      </c>
      <c r="G2476" s="21" t="s">
        <v>4064</v>
      </c>
      <c r="H2476" t="s">
        <v>15811</v>
      </c>
      <c r="I2476" s="22">
        <v>-29500</v>
      </c>
      <c r="J2476" s="22">
        <v>-29500</v>
      </c>
    </row>
    <row r="2477" spans="1:10" x14ac:dyDescent="0.25">
      <c r="A2477" s="21" t="s">
        <v>8738</v>
      </c>
      <c r="B2477" s="21" t="s">
        <v>21768</v>
      </c>
      <c r="C2477" s="21" t="s">
        <v>1285</v>
      </c>
      <c r="D2477" s="21" t="s">
        <v>1284</v>
      </c>
      <c r="E2477" s="21" t="s">
        <v>12205</v>
      </c>
      <c r="F2477" s="20">
        <v>41968</v>
      </c>
      <c r="G2477" s="21" t="s">
        <v>4065</v>
      </c>
      <c r="H2477" t="s">
        <v>16074</v>
      </c>
      <c r="I2477" s="22">
        <v>-133493.4</v>
      </c>
      <c r="J2477" s="22">
        <v>-133493.4</v>
      </c>
    </row>
    <row r="2478" spans="1:10" x14ac:dyDescent="0.25">
      <c r="A2478" s="21" t="s">
        <v>8738</v>
      </c>
      <c r="B2478" s="21" t="s">
        <v>21768</v>
      </c>
      <c r="C2478" s="21" t="s">
        <v>10409</v>
      </c>
      <c r="D2478" s="21" t="s">
        <v>1750</v>
      </c>
      <c r="E2478" s="21" t="s">
        <v>12206</v>
      </c>
      <c r="F2478" s="20">
        <v>41969</v>
      </c>
      <c r="G2478" s="21" t="s">
        <v>4066</v>
      </c>
      <c r="H2478" t="s">
        <v>15898</v>
      </c>
      <c r="I2478" s="22">
        <v>-35400</v>
      </c>
      <c r="J2478" s="22">
        <v>-35400</v>
      </c>
    </row>
    <row r="2479" spans="1:10" x14ac:dyDescent="0.25">
      <c r="A2479" s="21" t="s">
        <v>8738</v>
      </c>
      <c r="B2479" s="21" t="s">
        <v>21768</v>
      </c>
      <c r="C2479" s="21" t="s">
        <v>4068</v>
      </c>
      <c r="D2479" s="21" t="s">
        <v>4067</v>
      </c>
      <c r="E2479" s="21" t="s">
        <v>12207</v>
      </c>
      <c r="F2479" s="20">
        <v>41969</v>
      </c>
      <c r="G2479" s="21" t="s">
        <v>4069</v>
      </c>
      <c r="H2479" t="s">
        <v>15719</v>
      </c>
      <c r="I2479" s="22">
        <v>-290231.86</v>
      </c>
      <c r="J2479" s="22">
        <v>-290231.86</v>
      </c>
    </row>
    <row r="2480" spans="1:10" x14ac:dyDescent="0.25">
      <c r="A2480" s="21" t="s">
        <v>8738</v>
      </c>
      <c r="B2480" s="21" t="s">
        <v>21768</v>
      </c>
      <c r="C2480" s="21" t="s">
        <v>4068</v>
      </c>
      <c r="D2480" s="21" t="s">
        <v>4067</v>
      </c>
      <c r="E2480" s="21" t="s">
        <v>12208</v>
      </c>
      <c r="F2480" s="20">
        <v>41969</v>
      </c>
      <c r="G2480" s="21" t="s">
        <v>4070</v>
      </c>
      <c r="H2480" t="s">
        <v>15719</v>
      </c>
      <c r="I2480" s="22">
        <v>-580463.71</v>
      </c>
      <c r="J2480" s="22">
        <v>-580463.71</v>
      </c>
    </row>
    <row r="2481" spans="1:10" x14ac:dyDescent="0.25">
      <c r="A2481" s="21" t="s">
        <v>8738</v>
      </c>
      <c r="B2481" s="21" t="s">
        <v>21768</v>
      </c>
      <c r="C2481" s="21" t="s">
        <v>4068</v>
      </c>
      <c r="D2481" s="21" t="s">
        <v>4067</v>
      </c>
      <c r="E2481" s="21" t="s">
        <v>12209</v>
      </c>
      <c r="F2481" s="20">
        <v>41969</v>
      </c>
      <c r="G2481" s="21" t="s">
        <v>4069</v>
      </c>
      <c r="H2481" t="s">
        <v>4069</v>
      </c>
      <c r="I2481" s="22">
        <v>58046.38</v>
      </c>
      <c r="J2481" s="22">
        <v>58046.38</v>
      </c>
    </row>
    <row r="2482" spans="1:10" x14ac:dyDescent="0.25">
      <c r="A2482" s="21" t="s">
        <v>8738</v>
      </c>
      <c r="B2482" s="21" t="s">
        <v>21768</v>
      </c>
      <c r="C2482" s="21" t="s">
        <v>4068</v>
      </c>
      <c r="D2482" s="21" t="s">
        <v>4067</v>
      </c>
      <c r="E2482" s="21" t="s">
        <v>12210</v>
      </c>
      <c r="F2482" s="20">
        <v>41969</v>
      </c>
      <c r="G2482" s="21" t="s">
        <v>4070</v>
      </c>
      <c r="H2482" t="s">
        <v>4070</v>
      </c>
      <c r="I2482" s="22">
        <v>116092.73</v>
      </c>
      <c r="J2482" s="22">
        <v>116092.73</v>
      </c>
    </row>
    <row r="2483" spans="1:10" x14ac:dyDescent="0.25">
      <c r="A2483" s="21" t="s">
        <v>8740</v>
      </c>
      <c r="B2483" s="21" t="s">
        <v>21768</v>
      </c>
      <c r="C2483" s="21" t="s">
        <v>4072</v>
      </c>
      <c r="D2483" s="21" t="s">
        <v>4071</v>
      </c>
      <c r="E2483" s="21" t="s">
        <v>12211</v>
      </c>
      <c r="F2483" s="20">
        <v>41970</v>
      </c>
      <c r="G2483" s="21" t="s">
        <v>2429</v>
      </c>
      <c r="H2483" t="s">
        <v>18266</v>
      </c>
      <c r="I2483" s="22">
        <v>-3220276.96</v>
      </c>
      <c r="J2483" s="22">
        <v>-2561512.4900000002</v>
      </c>
    </row>
    <row r="2484" spans="1:10" x14ac:dyDescent="0.25">
      <c r="A2484" s="21" t="s">
        <v>8738</v>
      </c>
      <c r="B2484" s="21" t="s">
        <v>21768</v>
      </c>
      <c r="C2484" s="21" t="s">
        <v>4074</v>
      </c>
      <c r="D2484" s="21" t="s">
        <v>4073</v>
      </c>
      <c r="E2484" s="21" t="s">
        <v>12212</v>
      </c>
      <c r="F2484" s="20">
        <v>41971</v>
      </c>
      <c r="G2484" s="21" t="s">
        <v>2429</v>
      </c>
      <c r="H2484" t="s">
        <v>16567</v>
      </c>
      <c r="I2484" s="22">
        <v>-1351655.46</v>
      </c>
      <c r="J2484" s="22">
        <v>-1078466.52</v>
      </c>
    </row>
    <row r="2485" spans="1:10" x14ac:dyDescent="0.25">
      <c r="A2485" s="21" t="s">
        <v>8738</v>
      </c>
      <c r="B2485" s="21" t="s">
        <v>21768</v>
      </c>
      <c r="C2485" s="21" t="s">
        <v>4074</v>
      </c>
      <c r="D2485" s="21" t="s">
        <v>4073</v>
      </c>
      <c r="E2485" s="21" t="s">
        <v>12213</v>
      </c>
      <c r="F2485" s="20">
        <v>41971</v>
      </c>
      <c r="G2485" s="21" t="s">
        <v>2429</v>
      </c>
      <c r="H2485" t="s">
        <v>16567</v>
      </c>
      <c r="I2485" s="22">
        <v>-1092755.74</v>
      </c>
      <c r="J2485" s="22">
        <v>-1092755.74</v>
      </c>
    </row>
    <row r="2486" spans="1:10" x14ac:dyDescent="0.25">
      <c r="A2486" s="21" t="s">
        <v>9142</v>
      </c>
      <c r="B2486" s="21" t="s">
        <v>21768</v>
      </c>
      <c r="C2486" s="21" t="s">
        <v>1487</v>
      </c>
      <c r="D2486" s="21" t="s">
        <v>1486</v>
      </c>
      <c r="E2486" s="21" t="s">
        <v>4889</v>
      </c>
      <c r="F2486" s="20">
        <v>41974</v>
      </c>
      <c r="G2486" s="21" t="s">
        <v>4077</v>
      </c>
      <c r="H2486" t="s">
        <v>4078</v>
      </c>
      <c r="I2486" s="22">
        <v>-1034753.37</v>
      </c>
      <c r="J2486" s="22">
        <v>-983015.7</v>
      </c>
    </row>
    <row r="2487" spans="1:10" x14ac:dyDescent="0.25">
      <c r="A2487" s="21" t="s">
        <v>8740</v>
      </c>
      <c r="B2487" s="21" t="s">
        <v>21768</v>
      </c>
      <c r="C2487" s="21" t="s">
        <v>12038</v>
      </c>
      <c r="D2487" s="21" t="s">
        <v>3870</v>
      </c>
      <c r="E2487" s="21" t="s">
        <v>12214</v>
      </c>
      <c r="F2487" s="20">
        <v>41974</v>
      </c>
      <c r="G2487" s="21" t="s">
        <v>4079</v>
      </c>
      <c r="H2487" t="s">
        <v>18041</v>
      </c>
      <c r="I2487" s="22">
        <v>-35000</v>
      </c>
      <c r="J2487" s="22">
        <v>-35000</v>
      </c>
    </row>
    <row r="2488" spans="1:10" x14ac:dyDescent="0.25">
      <c r="A2488" s="21" t="s">
        <v>9142</v>
      </c>
      <c r="B2488" s="21" t="s">
        <v>21768</v>
      </c>
      <c r="C2488" s="21" t="s">
        <v>4082</v>
      </c>
      <c r="D2488" s="21" t="s">
        <v>4081</v>
      </c>
      <c r="E2488" s="21" t="s">
        <v>12217</v>
      </c>
      <c r="F2488" s="20">
        <v>41975</v>
      </c>
      <c r="G2488" s="21" t="s">
        <v>4083</v>
      </c>
      <c r="H2488" t="s">
        <v>4084</v>
      </c>
      <c r="I2488" s="22">
        <v>-357000</v>
      </c>
      <c r="J2488" s="22">
        <v>-357000</v>
      </c>
    </row>
    <row r="2489" spans="1:10" x14ac:dyDescent="0.25">
      <c r="A2489" s="21" t="s">
        <v>8740</v>
      </c>
      <c r="B2489" s="21" t="s">
        <v>21768</v>
      </c>
      <c r="C2489" s="21" t="s">
        <v>12215</v>
      </c>
      <c r="D2489" s="21" t="s">
        <v>4080</v>
      </c>
      <c r="E2489" s="21" t="s">
        <v>12216</v>
      </c>
      <c r="F2489" s="20">
        <v>41975</v>
      </c>
      <c r="G2489" s="21" t="s">
        <v>2429</v>
      </c>
      <c r="H2489" t="s">
        <v>17994</v>
      </c>
      <c r="I2489" s="22">
        <v>-442500</v>
      </c>
      <c r="J2489" s="22">
        <v>-442500</v>
      </c>
    </row>
    <row r="2490" spans="1:10" x14ac:dyDescent="0.25">
      <c r="A2490" s="21" t="s">
        <v>8740</v>
      </c>
      <c r="B2490" s="21" t="s">
        <v>21768</v>
      </c>
      <c r="C2490" s="21" t="s">
        <v>4086</v>
      </c>
      <c r="D2490" s="21" t="s">
        <v>4085</v>
      </c>
      <c r="E2490" s="21" t="s">
        <v>12218</v>
      </c>
      <c r="F2490" s="20">
        <v>41975</v>
      </c>
      <c r="G2490" s="21" t="s">
        <v>4087</v>
      </c>
      <c r="H2490" t="s">
        <v>4088</v>
      </c>
      <c r="I2490" s="22">
        <v>-750000</v>
      </c>
      <c r="J2490" s="22">
        <v>-750000</v>
      </c>
    </row>
    <row r="2491" spans="1:10" x14ac:dyDescent="0.25">
      <c r="A2491" s="21" t="s">
        <v>8740</v>
      </c>
      <c r="B2491" s="21" t="s">
        <v>21768</v>
      </c>
      <c r="C2491" s="21" t="s">
        <v>4086</v>
      </c>
      <c r="D2491" s="21" t="s">
        <v>4085</v>
      </c>
      <c r="E2491" s="21" t="s">
        <v>12219</v>
      </c>
      <c r="F2491" s="20">
        <v>41975</v>
      </c>
      <c r="G2491" s="21" t="s">
        <v>4089</v>
      </c>
      <c r="H2491" t="s">
        <v>18181</v>
      </c>
      <c r="I2491" s="22">
        <v>-2422941.2000000002</v>
      </c>
      <c r="J2491" s="22">
        <v>-2422941.2000000002</v>
      </c>
    </row>
    <row r="2492" spans="1:10" x14ac:dyDescent="0.25">
      <c r="A2492" s="21" t="s">
        <v>8738</v>
      </c>
      <c r="B2492" s="21" t="s">
        <v>21768</v>
      </c>
      <c r="C2492" s="21" t="s">
        <v>3662</v>
      </c>
      <c r="D2492" s="21" t="s">
        <v>3661</v>
      </c>
      <c r="E2492" s="21" t="s">
        <v>12220</v>
      </c>
      <c r="F2492" s="20">
        <v>41976</v>
      </c>
      <c r="G2492" s="21" t="s">
        <v>4090</v>
      </c>
      <c r="H2492" t="s">
        <v>4025</v>
      </c>
      <c r="I2492" s="22">
        <v>-5900</v>
      </c>
      <c r="J2492" s="22">
        <v>-5900</v>
      </c>
    </row>
    <row r="2493" spans="1:10" x14ac:dyDescent="0.25">
      <c r="A2493" s="21" t="s">
        <v>8738</v>
      </c>
      <c r="B2493" s="21" t="s">
        <v>21768</v>
      </c>
      <c r="C2493" s="21" t="s">
        <v>3662</v>
      </c>
      <c r="D2493" s="21" t="s">
        <v>3661</v>
      </c>
      <c r="E2493" s="21" t="s">
        <v>12221</v>
      </c>
      <c r="F2493" s="20">
        <v>41976</v>
      </c>
      <c r="G2493" s="21" t="s">
        <v>4091</v>
      </c>
      <c r="H2493" t="s">
        <v>4025</v>
      </c>
      <c r="I2493" s="22">
        <v>-5310</v>
      </c>
      <c r="J2493" s="22">
        <v>-5310</v>
      </c>
    </row>
    <row r="2494" spans="1:10" x14ac:dyDescent="0.25">
      <c r="A2494" s="21" t="s">
        <v>8738</v>
      </c>
      <c r="B2494" s="21" t="s">
        <v>21768</v>
      </c>
      <c r="C2494" s="21" t="s">
        <v>3662</v>
      </c>
      <c r="D2494" s="21" t="s">
        <v>3661</v>
      </c>
      <c r="E2494" s="21" t="s">
        <v>12222</v>
      </c>
      <c r="F2494" s="20">
        <v>41976</v>
      </c>
      <c r="G2494" s="21" t="s">
        <v>4092</v>
      </c>
      <c r="H2494" t="s">
        <v>4025</v>
      </c>
      <c r="I2494" s="22">
        <v>-5900</v>
      </c>
      <c r="J2494" s="22">
        <v>-5900</v>
      </c>
    </row>
    <row r="2495" spans="1:10" x14ac:dyDescent="0.25">
      <c r="A2495" s="21" t="s">
        <v>8738</v>
      </c>
      <c r="B2495" s="21" t="s">
        <v>21768</v>
      </c>
      <c r="C2495" s="21" t="s">
        <v>3662</v>
      </c>
      <c r="D2495" s="21" t="s">
        <v>3661</v>
      </c>
      <c r="E2495" s="21" t="s">
        <v>12223</v>
      </c>
      <c r="F2495" s="20">
        <v>41976</v>
      </c>
      <c r="G2495" s="21" t="s">
        <v>4093</v>
      </c>
      <c r="H2495" t="s">
        <v>4025</v>
      </c>
      <c r="I2495" s="22">
        <v>-5310</v>
      </c>
      <c r="J2495" s="22">
        <v>-5310</v>
      </c>
    </row>
    <row r="2496" spans="1:10" x14ac:dyDescent="0.25">
      <c r="A2496" s="21" t="s">
        <v>8738</v>
      </c>
      <c r="B2496" s="21" t="s">
        <v>21768</v>
      </c>
      <c r="C2496" s="21" t="s">
        <v>3662</v>
      </c>
      <c r="D2496" s="21" t="s">
        <v>3661</v>
      </c>
      <c r="E2496" s="21" t="s">
        <v>12224</v>
      </c>
      <c r="F2496" s="20">
        <v>41976</v>
      </c>
      <c r="G2496" s="21" t="s">
        <v>4094</v>
      </c>
      <c r="H2496" t="s">
        <v>4025</v>
      </c>
      <c r="I2496" s="22">
        <v>-5900</v>
      </c>
      <c r="J2496" s="22">
        <v>-5900</v>
      </c>
    </row>
    <row r="2497" spans="1:10" x14ac:dyDescent="0.25">
      <c r="A2497" s="21" t="s">
        <v>8738</v>
      </c>
      <c r="B2497" s="21" t="s">
        <v>21768</v>
      </c>
      <c r="C2497" s="21" t="s">
        <v>3662</v>
      </c>
      <c r="D2497" s="21" t="s">
        <v>3661</v>
      </c>
      <c r="E2497" s="21" t="s">
        <v>12225</v>
      </c>
      <c r="F2497" s="20">
        <v>41976</v>
      </c>
      <c r="G2497" s="21" t="s">
        <v>4095</v>
      </c>
      <c r="H2497" t="s">
        <v>4025</v>
      </c>
      <c r="I2497" s="22">
        <v>-5900</v>
      </c>
      <c r="J2497" s="22">
        <v>-5900</v>
      </c>
    </row>
    <row r="2498" spans="1:10" x14ac:dyDescent="0.25">
      <c r="A2498" s="21" t="s">
        <v>8738</v>
      </c>
      <c r="B2498" s="21" t="s">
        <v>21768</v>
      </c>
      <c r="C2498" s="21" t="s">
        <v>3662</v>
      </c>
      <c r="D2498" s="21" t="s">
        <v>3661</v>
      </c>
      <c r="E2498" s="21" t="s">
        <v>12226</v>
      </c>
      <c r="F2498" s="20">
        <v>41976</v>
      </c>
      <c r="G2498" s="21" t="s">
        <v>4096</v>
      </c>
      <c r="H2498" t="s">
        <v>4025</v>
      </c>
      <c r="I2498" s="22">
        <v>-2596</v>
      </c>
      <c r="J2498" s="22">
        <v>-2596</v>
      </c>
    </row>
    <row r="2499" spans="1:10" x14ac:dyDescent="0.25">
      <c r="A2499" s="21" t="s">
        <v>8738</v>
      </c>
      <c r="B2499" s="21" t="s">
        <v>21768</v>
      </c>
      <c r="C2499" s="21" t="s">
        <v>3662</v>
      </c>
      <c r="D2499" s="21" t="s">
        <v>3661</v>
      </c>
      <c r="E2499" s="21" t="s">
        <v>12227</v>
      </c>
      <c r="F2499" s="20">
        <v>41976</v>
      </c>
      <c r="G2499" s="21" t="s">
        <v>4097</v>
      </c>
      <c r="H2499" t="s">
        <v>4025</v>
      </c>
      <c r="I2499" s="22">
        <v>-5900</v>
      </c>
      <c r="J2499" s="22">
        <v>-5900</v>
      </c>
    </row>
    <row r="2500" spans="1:10" x14ac:dyDescent="0.25">
      <c r="A2500" s="21" t="s">
        <v>8738</v>
      </c>
      <c r="B2500" s="21" t="s">
        <v>21768</v>
      </c>
      <c r="C2500" s="21" t="s">
        <v>564</v>
      </c>
      <c r="D2500" s="21" t="s">
        <v>563</v>
      </c>
      <c r="E2500" s="21" t="s">
        <v>12228</v>
      </c>
      <c r="F2500" s="20">
        <v>41977</v>
      </c>
      <c r="H2500" t="s">
        <v>4098</v>
      </c>
      <c r="I2500" s="22">
        <v>-11424.32</v>
      </c>
      <c r="J2500" s="22">
        <v>-11424.32</v>
      </c>
    </row>
    <row r="2501" spans="1:10" x14ac:dyDescent="0.25">
      <c r="A2501" s="21" t="s">
        <v>8738</v>
      </c>
      <c r="B2501" s="21" t="s">
        <v>21768</v>
      </c>
      <c r="C2501" s="21" t="s">
        <v>564</v>
      </c>
      <c r="D2501" s="21" t="s">
        <v>563</v>
      </c>
      <c r="E2501" s="21" t="s">
        <v>12229</v>
      </c>
      <c r="F2501" s="20">
        <v>41977</v>
      </c>
      <c r="H2501" t="s">
        <v>4099</v>
      </c>
      <c r="I2501" s="22">
        <v>-12101.02</v>
      </c>
      <c r="J2501" s="22">
        <v>-12101.02</v>
      </c>
    </row>
    <row r="2502" spans="1:10" x14ac:dyDescent="0.25">
      <c r="A2502" s="21" t="s">
        <v>8740</v>
      </c>
      <c r="B2502" s="21" t="s">
        <v>21768</v>
      </c>
      <c r="C2502" s="21" t="s">
        <v>4072</v>
      </c>
      <c r="D2502" s="21" t="s">
        <v>4071</v>
      </c>
      <c r="E2502" s="21" t="s">
        <v>12230</v>
      </c>
      <c r="F2502" s="20">
        <v>41977</v>
      </c>
      <c r="G2502" s="21" t="s">
        <v>4100</v>
      </c>
      <c r="H2502" t="s">
        <v>18267</v>
      </c>
      <c r="I2502" s="22">
        <v>-2561512.4900000002</v>
      </c>
      <c r="J2502" s="22">
        <v>-2561512.4900000002</v>
      </c>
    </row>
    <row r="2503" spans="1:10" x14ac:dyDescent="0.25">
      <c r="A2503" s="21" t="s">
        <v>8738</v>
      </c>
      <c r="B2503" s="21" t="s">
        <v>21768</v>
      </c>
      <c r="C2503" s="21" t="s">
        <v>4102</v>
      </c>
      <c r="D2503" s="21" t="s">
        <v>4101</v>
      </c>
      <c r="E2503" s="21" t="s">
        <v>12231</v>
      </c>
      <c r="F2503" s="20">
        <v>41981</v>
      </c>
      <c r="G2503" s="21" t="s">
        <v>4103</v>
      </c>
      <c r="H2503" t="s">
        <v>16880</v>
      </c>
      <c r="I2503" s="22">
        <v>-105588.76</v>
      </c>
      <c r="J2503" s="22">
        <v>-105588.76</v>
      </c>
    </row>
    <row r="2504" spans="1:10" x14ac:dyDescent="0.25">
      <c r="A2504" s="21" t="s">
        <v>8738</v>
      </c>
      <c r="B2504" s="21" t="s">
        <v>21768</v>
      </c>
      <c r="C2504" s="21" t="s">
        <v>12232</v>
      </c>
      <c r="D2504" s="21" t="s">
        <v>4104</v>
      </c>
      <c r="E2504" s="21" t="s">
        <v>12233</v>
      </c>
      <c r="F2504" s="20">
        <v>41982</v>
      </c>
      <c r="G2504" s="21" t="s">
        <v>4105</v>
      </c>
      <c r="H2504" t="s">
        <v>15911</v>
      </c>
      <c r="I2504" s="22">
        <v>-6401.5</v>
      </c>
      <c r="J2504" s="22">
        <v>-6401.5</v>
      </c>
    </row>
    <row r="2505" spans="1:10" x14ac:dyDescent="0.25">
      <c r="A2505" s="21" t="s">
        <v>8738</v>
      </c>
      <c r="B2505" s="21" t="s">
        <v>21768</v>
      </c>
      <c r="C2505" s="21" t="s">
        <v>12232</v>
      </c>
      <c r="D2505" s="21" t="s">
        <v>4104</v>
      </c>
      <c r="E2505" s="21" t="s">
        <v>12234</v>
      </c>
      <c r="F2505" s="20">
        <v>41982</v>
      </c>
      <c r="G2505" s="21" t="s">
        <v>4106</v>
      </c>
      <c r="H2505" t="s">
        <v>15911</v>
      </c>
      <c r="I2505" s="22">
        <v>-82564.600000000006</v>
      </c>
      <c r="J2505" s="22">
        <v>-82564.600000000006</v>
      </c>
    </row>
    <row r="2506" spans="1:10" x14ac:dyDescent="0.25">
      <c r="A2506" s="21" t="s">
        <v>8738</v>
      </c>
      <c r="B2506" s="21" t="s">
        <v>21768</v>
      </c>
      <c r="C2506" s="21" t="s">
        <v>12232</v>
      </c>
      <c r="D2506" s="21" t="s">
        <v>4104</v>
      </c>
      <c r="E2506" s="21" t="s">
        <v>12235</v>
      </c>
      <c r="F2506" s="20">
        <v>41982</v>
      </c>
      <c r="G2506" s="21" t="s">
        <v>4107</v>
      </c>
      <c r="H2506" t="s">
        <v>15911</v>
      </c>
      <c r="I2506" s="22">
        <v>-225161.7</v>
      </c>
      <c r="J2506" s="22">
        <v>-225161.7</v>
      </c>
    </row>
    <row r="2507" spans="1:10" x14ac:dyDescent="0.25">
      <c r="A2507" s="21" t="s">
        <v>8738</v>
      </c>
      <c r="B2507" s="21" t="s">
        <v>21768</v>
      </c>
      <c r="C2507" s="21" t="s">
        <v>12232</v>
      </c>
      <c r="D2507" s="21" t="s">
        <v>4104</v>
      </c>
      <c r="E2507" s="21" t="s">
        <v>12236</v>
      </c>
      <c r="F2507" s="20">
        <v>41982</v>
      </c>
      <c r="G2507" s="21" t="s">
        <v>4108</v>
      </c>
      <c r="H2507" t="s">
        <v>15911</v>
      </c>
      <c r="I2507" s="22">
        <v>-41789.699999999997</v>
      </c>
      <c r="J2507" s="22">
        <v>-41789.699999999997</v>
      </c>
    </row>
    <row r="2508" spans="1:10" x14ac:dyDescent="0.25">
      <c r="A2508" s="21" t="s">
        <v>8738</v>
      </c>
      <c r="B2508" s="21" t="s">
        <v>21768</v>
      </c>
      <c r="C2508" s="21" t="s">
        <v>12232</v>
      </c>
      <c r="D2508" s="21" t="s">
        <v>4104</v>
      </c>
      <c r="E2508" s="21" t="s">
        <v>12237</v>
      </c>
      <c r="F2508" s="20">
        <v>41982</v>
      </c>
      <c r="G2508" s="21" t="s">
        <v>4109</v>
      </c>
      <c r="H2508" t="s">
        <v>15911</v>
      </c>
      <c r="I2508" s="22">
        <v>-253764.9</v>
      </c>
      <c r="J2508" s="22">
        <v>-253764.9</v>
      </c>
    </row>
    <row r="2509" spans="1:10" x14ac:dyDescent="0.25">
      <c r="A2509" s="21" t="s">
        <v>8738</v>
      </c>
      <c r="B2509" s="21" t="s">
        <v>21768</v>
      </c>
      <c r="C2509" s="21" t="s">
        <v>12232</v>
      </c>
      <c r="D2509" s="21" t="s">
        <v>4104</v>
      </c>
      <c r="E2509" s="21" t="s">
        <v>12238</v>
      </c>
      <c r="F2509" s="20">
        <v>41982</v>
      </c>
      <c r="G2509" s="21" t="s">
        <v>4110</v>
      </c>
      <c r="H2509" t="s">
        <v>15911</v>
      </c>
      <c r="I2509" s="22">
        <v>-80417</v>
      </c>
      <c r="J2509" s="22">
        <v>-80417</v>
      </c>
    </row>
    <row r="2510" spans="1:10" x14ac:dyDescent="0.25">
      <c r="A2510" s="21" t="s">
        <v>8738</v>
      </c>
      <c r="B2510" s="21" t="s">
        <v>21768</v>
      </c>
      <c r="C2510" s="21" t="s">
        <v>12232</v>
      </c>
      <c r="D2510" s="21" t="s">
        <v>4104</v>
      </c>
      <c r="E2510" s="21" t="s">
        <v>12239</v>
      </c>
      <c r="F2510" s="20">
        <v>41982</v>
      </c>
      <c r="G2510" s="21" t="s">
        <v>4111</v>
      </c>
      <c r="H2510" t="s">
        <v>15911</v>
      </c>
      <c r="I2510" s="22">
        <v>-33110.800000000003</v>
      </c>
      <c r="J2510" s="22">
        <v>-33110.800000000003</v>
      </c>
    </row>
    <row r="2511" spans="1:10" x14ac:dyDescent="0.25">
      <c r="A2511" s="21" t="s">
        <v>8738</v>
      </c>
      <c r="B2511" s="21" t="s">
        <v>21768</v>
      </c>
      <c r="C2511" s="21" t="s">
        <v>4113</v>
      </c>
      <c r="D2511" s="21" t="s">
        <v>4112</v>
      </c>
      <c r="E2511" s="21" t="s">
        <v>12240</v>
      </c>
      <c r="F2511" s="20">
        <v>41982</v>
      </c>
      <c r="G2511" s="21" t="s">
        <v>3521</v>
      </c>
      <c r="H2511" t="s">
        <v>16837</v>
      </c>
      <c r="I2511" s="22">
        <v>-52510</v>
      </c>
      <c r="J2511" s="22">
        <v>-52510</v>
      </c>
    </row>
    <row r="2512" spans="1:10" x14ac:dyDescent="0.25">
      <c r="A2512" s="21" t="s">
        <v>8740</v>
      </c>
      <c r="B2512" s="21" t="s">
        <v>21768</v>
      </c>
      <c r="C2512" s="21" t="s">
        <v>12241</v>
      </c>
      <c r="D2512" s="21" t="s">
        <v>4114</v>
      </c>
      <c r="E2512" s="21" t="s">
        <v>12242</v>
      </c>
      <c r="F2512" s="20">
        <v>41982</v>
      </c>
      <c r="G2512" s="21" t="s">
        <v>4115</v>
      </c>
      <c r="H2512" t="s">
        <v>4116</v>
      </c>
      <c r="I2512" s="22">
        <v>-1557600</v>
      </c>
      <c r="J2512" s="22">
        <v>-1557600</v>
      </c>
    </row>
    <row r="2513" spans="1:10" x14ac:dyDescent="0.25">
      <c r="A2513" s="21" t="s">
        <v>8740</v>
      </c>
      <c r="B2513" s="21" t="s">
        <v>21768</v>
      </c>
      <c r="C2513" s="21" t="s">
        <v>9807</v>
      </c>
      <c r="D2513" s="21" t="s">
        <v>1060</v>
      </c>
      <c r="E2513" s="21" t="s">
        <v>12243</v>
      </c>
      <c r="F2513" s="20">
        <v>41983</v>
      </c>
      <c r="G2513" s="21" t="s">
        <v>4117</v>
      </c>
      <c r="H2513" t="s">
        <v>17578</v>
      </c>
      <c r="I2513" s="22">
        <v>-236000</v>
      </c>
      <c r="J2513" s="22">
        <v>-236000</v>
      </c>
    </row>
    <row r="2514" spans="1:10" x14ac:dyDescent="0.25">
      <c r="A2514" s="21" t="s">
        <v>8740</v>
      </c>
      <c r="B2514" s="21" t="s">
        <v>21768</v>
      </c>
      <c r="C2514" s="21" t="s">
        <v>9807</v>
      </c>
      <c r="D2514" s="21" t="s">
        <v>1060</v>
      </c>
      <c r="E2514" s="21" t="s">
        <v>12244</v>
      </c>
      <c r="F2514" s="20">
        <v>41983</v>
      </c>
      <c r="G2514" s="21" t="s">
        <v>4118</v>
      </c>
      <c r="H2514" t="s">
        <v>17579</v>
      </c>
      <c r="I2514" s="22">
        <v>-236000</v>
      </c>
      <c r="J2514" s="22">
        <v>-236000</v>
      </c>
    </row>
    <row r="2515" spans="1:10" x14ac:dyDescent="0.25">
      <c r="A2515" s="21" t="s">
        <v>8740</v>
      </c>
      <c r="B2515" s="21" t="s">
        <v>21768</v>
      </c>
      <c r="C2515" s="21" t="s">
        <v>4120</v>
      </c>
      <c r="D2515" s="21" t="s">
        <v>4119</v>
      </c>
      <c r="E2515" s="21" t="s">
        <v>12245</v>
      </c>
      <c r="F2515" s="20">
        <v>41983</v>
      </c>
      <c r="G2515" s="21" t="s">
        <v>4121</v>
      </c>
      <c r="H2515" t="s">
        <v>18152</v>
      </c>
      <c r="I2515" s="22">
        <v>-16032296.49</v>
      </c>
      <c r="J2515" s="22">
        <v>-16032296.49</v>
      </c>
    </row>
    <row r="2516" spans="1:10" x14ac:dyDescent="0.25">
      <c r="A2516" s="21" t="s">
        <v>8740</v>
      </c>
      <c r="B2516" s="21" t="s">
        <v>21768</v>
      </c>
      <c r="C2516" s="21" t="s">
        <v>4123</v>
      </c>
      <c r="D2516" s="21" t="s">
        <v>4122</v>
      </c>
      <c r="E2516" s="21" t="s">
        <v>12246</v>
      </c>
      <c r="F2516" s="20">
        <v>41984</v>
      </c>
      <c r="G2516" s="21" t="s">
        <v>4124</v>
      </c>
      <c r="H2516" t="s">
        <v>17955</v>
      </c>
      <c r="I2516" s="22">
        <v>-2651880</v>
      </c>
      <c r="J2516" s="22">
        <v>-2651880</v>
      </c>
    </row>
    <row r="2517" spans="1:10" x14ac:dyDescent="0.25">
      <c r="A2517" s="21" t="s">
        <v>8738</v>
      </c>
      <c r="B2517" s="21" t="s">
        <v>21768</v>
      </c>
      <c r="C2517" s="21" t="s">
        <v>4126</v>
      </c>
      <c r="D2517" s="21" t="s">
        <v>4125</v>
      </c>
      <c r="E2517" s="21" t="s">
        <v>12247</v>
      </c>
      <c r="F2517" s="20">
        <v>41985</v>
      </c>
      <c r="G2517" s="21" t="s">
        <v>4127</v>
      </c>
      <c r="H2517" t="s">
        <v>4128</v>
      </c>
      <c r="I2517" s="22">
        <v>-26623.16</v>
      </c>
      <c r="J2517" s="22">
        <v>-26623.16</v>
      </c>
    </row>
    <row r="2518" spans="1:10" x14ac:dyDescent="0.25">
      <c r="A2518" s="21" t="s">
        <v>8738</v>
      </c>
      <c r="B2518" s="21" t="s">
        <v>21768</v>
      </c>
      <c r="C2518" s="21" t="s">
        <v>564</v>
      </c>
      <c r="D2518" s="21" t="s">
        <v>563</v>
      </c>
      <c r="E2518" s="21" t="s">
        <v>12248</v>
      </c>
      <c r="F2518" s="20">
        <v>41985</v>
      </c>
      <c r="H2518" t="s">
        <v>4129</v>
      </c>
      <c r="I2518" s="22">
        <v>-9564.85</v>
      </c>
      <c r="J2518" s="22">
        <v>-9564.85</v>
      </c>
    </row>
    <row r="2519" spans="1:10" x14ac:dyDescent="0.25">
      <c r="A2519" s="21" t="s">
        <v>8738</v>
      </c>
      <c r="B2519" s="21" t="s">
        <v>21768</v>
      </c>
      <c r="C2519" s="21" t="s">
        <v>564</v>
      </c>
      <c r="D2519" s="21" t="s">
        <v>563</v>
      </c>
      <c r="E2519" s="21" t="s">
        <v>12249</v>
      </c>
      <c r="F2519" s="20">
        <v>41985</v>
      </c>
      <c r="H2519" t="s">
        <v>4130</v>
      </c>
      <c r="I2519" s="22">
        <v>-10131.41</v>
      </c>
      <c r="J2519" s="22">
        <v>-10131.41</v>
      </c>
    </row>
    <row r="2520" spans="1:10" x14ac:dyDescent="0.25">
      <c r="A2520" s="21" t="s">
        <v>9142</v>
      </c>
      <c r="B2520" s="21" t="s">
        <v>21768</v>
      </c>
      <c r="C2520" s="21" t="s">
        <v>12250</v>
      </c>
      <c r="D2520" s="21" t="s">
        <v>4131</v>
      </c>
      <c r="E2520" s="21" t="s">
        <v>12251</v>
      </c>
      <c r="F2520" s="20">
        <v>41985</v>
      </c>
      <c r="G2520" s="21" t="s">
        <v>4132</v>
      </c>
      <c r="H2520" t="s">
        <v>4133</v>
      </c>
      <c r="I2520" s="22">
        <v>-207660.36</v>
      </c>
      <c r="J2520" s="22">
        <v>-207660.36</v>
      </c>
    </row>
    <row r="2521" spans="1:10" x14ac:dyDescent="0.25">
      <c r="A2521" s="21" t="s">
        <v>9142</v>
      </c>
      <c r="B2521" s="21" t="s">
        <v>21768</v>
      </c>
      <c r="C2521" s="21" t="s">
        <v>12252</v>
      </c>
      <c r="D2521" s="21" t="s">
        <v>4134</v>
      </c>
      <c r="E2521" s="21" t="s">
        <v>12253</v>
      </c>
      <c r="F2521" s="20">
        <v>41985</v>
      </c>
      <c r="G2521" s="21" t="s">
        <v>4135</v>
      </c>
      <c r="H2521" t="s">
        <v>4136</v>
      </c>
      <c r="I2521" s="22">
        <v>-140930.69</v>
      </c>
      <c r="J2521" s="22">
        <v>-140930.69</v>
      </c>
    </row>
    <row r="2522" spans="1:10" x14ac:dyDescent="0.25">
      <c r="A2522" s="21" t="s">
        <v>9142</v>
      </c>
      <c r="B2522" s="21" t="s">
        <v>21768</v>
      </c>
      <c r="C2522" s="21" t="s">
        <v>12254</v>
      </c>
      <c r="D2522" s="21" t="s">
        <v>4137</v>
      </c>
      <c r="E2522" s="21" t="s">
        <v>12255</v>
      </c>
      <c r="F2522" s="20">
        <v>41985</v>
      </c>
      <c r="G2522" s="21" t="s">
        <v>4138</v>
      </c>
      <c r="H2522" t="s">
        <v>4136</v>
      </c>
      <c r="I2522" s="22">
        <v>-256354.14</v>
      </c>
      <c r="J2522" s="22">
        <v>-256354.14</v>
      </c>
    </row>
    <row r="2523" spans="1:10" x14ac:dyDescent="0.25">
      <c r="A2523" s="21" t="s">
        <v>9142</v>
      </c>
      <c r="B2523" s="21" t="s">
        <v>21768</v>
      </c>
      <c r="C2523" s="21" t="s">
        <v>12256</v>
      </c>
      <c r="D2523" s="21" t="s">
        <v>4139</v>
      </c>
      <c r="E2523" s="21" t="s">
        <v>12257</v>
      </c>
      <c r="F2523" s="20">
        <v>41985</v>
      </c>
      <c r="G2523" s="21" t="s">
        <v>4140</v>
      </c>
      <c r="H2523" t="s">
        <v>4136</v>
      </c>
      <c r="I2523" s="22">
        <v>-438844.85</v>
      </c>
      <c r="J2523" s="22">
        <v>-438844.85</v>
      </c>
    </row>
    <row r="2524" spans="1:10" x14ac:dyDescent="0.25">
      <c r="A2524" s="21" t="s">
        <v>9142</v>
      </c>
      <c r="B2524" s="21" t="s">
        <v>21768</v>
      </c>
      <c r="C2524" s="21" t="s">
        <v>12258</v>
      </c>
      <c r="D2524" s="21" t="s">
        <v>4141</v>
      </c>
      <c r="E2524" s="21" t="s">
        <v>12259</v>
      </c>
      <c r="F2524" s="20">
        <v>41985</v>
      </c>
      <c r="G2524" s="21" t="s">
        <v>4142</v>
      </c>
      <c r="H2524" t="s">
        <v>4136</v>
      </c>
      <c r="I2524" s="22">
        <v>-9413.94</v>
      </c>
      <c r="J2524" s="22">
        <v>-9413.94</v>
      </c>
    </row>
    <row r="2525" spans="1:10" x14ac:dyDescent="0.25">
      <c r="A2525" s="21" t="s">
        <v>9142</v>
      </c>
      <c r="B2525" s="21" t="s">
        <v>21768</v>
      </c>
      <c r="C2525" s="21" t="s">
        <v>12260</v>
      </c>
      <c r="D2525" s="21" t="s">
        <v>4143</v>
      </c>
      <c r="E2525" s="21" t="s">
        <v>12261</v>
      </c>
      <c r="F2525" s="20">
        <v>41985</v>
      </c>
      <c r="G2525" s="21" t="s">
        <v>4144</v>
      </c>
      <c r="H2525" t="s">
        <v>4136</v>
      </c>
      <c r="I2525" s="22">
        <v>-17425.68</v>
      </c>
      <c r="J2525" s="22">
        <v>-17425.68</v>
      </c>
    </row>
    <row r="2526" spans="1:10" x14ac:dyDescent="0.25">
      <c r="A2526" s="21" t="s">
        <v>9142</v>
      </c>
      <c r="B2526" s="21" t="s">
        <v>21768</v>
      </c>
      <c r="C2526" s="21" t="s">
        <v>12262</v>
      </c>
      <c r="D2526" s="21" t="s">
        <v>4145</v>
      </c>
      <c r="E2526" s="21" t="s">
        <v>12263</v>
      </c>
      <c r="F2526" s="20">
        <v>41985</v>
      </c>
      <c r="G2526" s="21" t="s">
        <v>4146</v>
      </c>
      <c r="H2526" t="s">
        <v>4136</v>
      </c>
      <c r="I2526" s="22">
        <v>-22437.18</v>
      </c>
      <c r="J2526" s="22">
        <v>-22437.18</v>
      </c>
    </row>
    <row r="2527" spans="1:10" x14ac:dyDescent="0.25">
      <c r="A2527" s="21" t="s">
        <v>8740</v>
      </c>
      <c r="B2527" s="21" t="s">
        <v>21768</v>
      </c>
      <c r="C2527" s="21" t="s">
        <v>12113</v>
      </c>
      <c r="D2527" s="21" t="s">
        <v>3949</v>
      </c>
      <c r="E2527" s="21" t="s">
        <v>12264</v>
      </c>
      <c r="F2527" s="20">
        <v>41988</v>
      </c>
      <c r="G2527" s="21" t="s">
        <v>4147</v>
      </c>
      <c r="H2527" t="s">
        <v>18703</v>
      </c>
      <c r="I2527" s="22">
        <v>-65000</v>
      </c>
      <c r="J2527" s="22">
        <v>-65000</v>
      </c>
    </row>
    <row r="2528" spans="1:10" x14ac:dyDescent="0.25">
      <c r="A2528" s="21" t="s">
        <v>8740</v>
      </c>
      <c r="B2528" s="21" t="s">
        <v>21768</v>
      </c>
      <c r="C2528" s="21" t="s">
        <v>11901</v>
      </c>
      <c r="D2528" s="21" t="s">
        <v>3684</v>
      </c>
      <c r="E2528" s="21" t="s">
        <v>12265</v>
      </c>
      <c r="F2528" s="20">
        <v>41988</v>
      </c>
      <c r="G2528" s="21" t="s">
        <v>4147</v>
      </c>
      <c r="H2528" t="s">
        <v>18704</v>
      </c>
      <c r="I2528" s="22">
        <v>-75000</v>
      </c>
      <c r="J2528" s="22">
        <v>-75000</v>
      </c>
    </row>
    <row r="2529" spans="1:10" x14ac:dyDescent="0.25">
      <c r="A2529" s="21" t="s">
        <v>9142</v>
      </c>
      <c r="B2529" s="21" t="s">
        <v>21768</v>
      </c>
      <c r="C2529" s="21" t="s">
        <v>12266</v>
      </c>
      <c r="D2529" s="21" t="s">
        <v>4148</v>
      </c>
      <c r="E2529" s="21" t="s">
        <v>12267</v>
      </c>
      <c r="F2529" s="20">
        <v>41989</v>
      </c>
      <c r="G2529" s="21" t="s">
        <v>4149</v>
      </c>
      <c r="H2529" t="s">
        <v>4150</v>
      </c>
      <c r="I2529" s="22">
        <v>-20000</v>
      </c>
      <c r="J2529" s="22">
        <v>-20000</v>
      </c>
    </row>
    <row r="2530" spans="1:10" x14ac:dyDescent="0.25">
      <c r="A2530" s="21" t="s">
        <v>8738</v>
      </c>
      <c r="B2530" s="21" t="s">
        <v>21768</v>
      </c>
      <c r="C2530" s="21" t="s">
        <v>12268</v>
      </c>
      <c r="D2530" s="21" t="s">
        <v>4151</v>
      </c>
      <c r="E2530" s="21" t="s">
        <v>12269</v>
      </c>
      <c r="F2530" s="20">
        <v>41990</v>
      </c>
      <c r="G2530" s="21" t="s">
        <v>4152</v>
      </c>
      <c r="H2530" t="s">
        <v>15848</v>
      </c>
      <c r="I2530" s="22">
        <v>-78935</v>
      </c>
      <c r="J2530" s="22">
        <v>-78935</v>
      </c>
    </row>
    <row r="2531" spans="1:10" x14ac:dyDescent="0.25">
      <c r="A2531" s="21" t="s">
        <v>9142</v>
      </c>
      <c r="B2531" s="21" t="s">
        <v>21768</v>
      </c>
      <c r="C2531" s="21" t="s">
        <v>12270</v>
      </c>
      <c r="D2531" s="21" t="s">
        <v>4153</v>
      </c>
      <c r="E2531" s="21" t="s">
        <v>12271</v>
      </c>
      <c r="F2531" s="20">
        <v>41991</v>
      </c>
      <c r="G2531" s="21" t="s">
        <v>4154</v>
      </c>
      <c r="H2531" t="s">
        <v>4155</v>
      </c>
      <c r="I2531" s="22">
        <v>-16609.2</v>
      </c>
      <c r="J2531" s="22">
        <v>-16609.2</v>
      </c>
    </row>
    <row r="2532" spans="1:10" x14ac:dyDescent="0.25">
      <c r="A2532" s="21" t="s">
        <v>8740</v>
      </c>
      <c r="B2532" s="21" t="s">
        <v>21768</v>
      </c>
      <c r="C2532" s="21" t="s">
        <v>11901</v>
      </c>
      <c r="D2532" s="21" t="s">
        <v>3684</v>
      </c>
      <c r="E2532" s="21" t="s">
        <v>12272</v>
      </c>
      <c r="F2532" s="20">
        <v>41991</v>
      </c>
      <c r="G2532" s="21" t="s">
        <v>4156</v>
      </c>
      <c r="H2532" t="s">
        <v>17757</v>
      </c>
      <c r="I2532" s="22">
        <v>-150000</v>
      </c>
      <c r="J2532" s="22">
        <v>-150000</v>
      </c>
    </row>
    <row r="2533" spans="1:10" x14ac:dyDescent="0.25">
      <c r="A2533" s="21" t="s">
        <v>8738</v>
      </c>
      <c r="B2533" s="21" t="s">
        <v>21768</v>
      </c>
      <c r="C2533" s="21" t="s">
        <v>3687</v>
      </c>
      <c r="D2533" s="21" t="s">
        <v>3686</v>
      </c>
      <c r="E2533" s="21" t="s">
        <v>12273</v>
      </c>
      <c r="F2533" s="20">
        <v>41992</v>
      </c>
      <c r="G2533" s="21" t="s">
        <v>4157</v>
      </c>
      <c r="H2533" t="s">
        <v>16781</v>
      </c>
      <c r="I2533" s="22">
        <v>-35400</v>
      </c>
      <c r="J2533" s="22">
        <v>-35400</v>
      </c>
    </row>
    <row r="2534" spans="1:10" x14ac:dyDescent="0.25">
      <c r="A2534" s="21" t="s">
        <v>9142</v>
      </c>
      <c r="B2534" s="21" t="s">
        <v>21768</v>
      </c>
      <c r="C2534" s="21" t="s">
        <v>12274</v>
      </c>
      <c r="D2534" s="21" t="s">
        <v>4158</v>
      </c>
      <c r="E2534" s="21" t="s">
        <v>12275</v>
      </c>
      <c r="F2534" s="20">
        <v>41992</v>
      </c>
      <c r="G2534" s="21" t="s">
        <v>4159</v>
      </c>
      <c r="H2534" t="s">
        <v>4160</v>
      </c>
      <c r="I2534" s="22">
        <v>-26250</v>
      </c>
      <c r="J2534" s="22">
        <v>-26250</v>
      </c>
    </row>
    <row r="2535" spans="1:10" x14ac:dyDescent="0.25">
      <c r="A2535" s="21" t="s">
        <v>8740</v>
      </c>
      <c r="B2535" s="21" t="s">
        <v>21768</v>
      </c>
      <c r="C2535" s="21" t="s">
        <v>9781</v>
      </c>
      <c r="D2535" s="21" t="s">
        <v>1028</v>
      </c>
      <c r="E2535" s="21" t="s">
        <v>12276</v>
      </c>
      <c r="F2535" s="20">
        <v>41992</v>
      </c>
      <c r="G2535" s="21" t="s">
        <v>2429</v>
      </c>
      <c r="H2535" t="s">
        <v>4161</v>
      </c>
      <c r="I2535" s="22">
        <v>161683.69</v>
      </c>
      <c r="J2535" s="22">
        <v>161683.69</v>
      </c>
    </row>
    <row r="2536" spans="1:10" x14ac:dyDescent="0.25">
      <c r="A2536" s="21" t="s">
        <v>8740</v>
      </c>
      <c r="B2536" s="21" t="s">
        <v>21768</v>
      </c>
      <c r="C2536" s="21" t="s">
        <v>9781</v>
      </c>
      <c r="D2536" s="21" t="s">
        <v>1028</v>
      </c>
      <c r="E2536" s="21" t="s">
        <v>12277</v>
      </c>
      <c r="F2536" s="20">
        <v>41992</v>
      </c>
      <c r="G2536" s="21" t="s">
        <v>2429</v>
      </c>
      <c r="H2536" t="s">
        <v>17694</v>
      </c>
      <c r="I2536" s="22">
        <v>-1167480.3700000001</v>
      </c>
      <c r="J2536" s="22">
        <v>-1167480.3700000001</v>
      </c>
    </row>
    <row r="2537" spans="1:10" x14ac:dyDescent="0.25">
      <c r="A2537" s="21" t="s">
        <v>8738</v>
      </c>
      <c r="B2537" s="21" t="s">
        <v>21768</v>
      </c>
      <c r="C2537" s="21" t="s">
        <v>1285</v>
      </c>
      <c r="D2537" s="21" t="s">
        <v>1284</v>
      </c>
      <c r="E2537" s="21" t="s">
        <v>12278</v>
      </c>
      <c r="F2537" s="20">
        <v>41993</v>
      </c>
      <c r="G2537" s="21" t="s">
        <v>4162</v>
      </c>
      <c r="H2537" t="s">
        <v>16078</v>
      </c>
      <c r="I2537" s="22">
        <v>-826590</v>
      </c>
      <c r="J2537" s="22">
        <v>-826590</v>
      </c>
    </row>
    <row r="2538" spans="1:10" x14ac:dyDescent="0.25">
      <c r="A2538" s="21" t="s">
        <v>8738</v>
      </c>
      <c r="B2538" s="21" t="s">
        <v>21768</v>
      </c>
      <c r="C2538" s="21" t="s">
        <v>1285</v>
      </c>
      <c r="D2538" s="21" t="s">
        <v>1284</v>
      </c>
      <c r="E2538" s="21" t="s">
        <v>12279</v>
      </c>
      <c r="F2538" s="20">
        <v>41993</v>
      </c>
      <c r="G2538" s="21" t="s">
        <v>4163</v>
      </c>
      <c r="H2538" t="s">
        <v>16078</v>
      </c>
      <c r="I2538" s="22">
        <v>-838980</v>
      </c>
      <c r="J2538" s="22">
        <v>-838980</v>
      </c>
    </row>
    <row r="2539" spans="1:10" x14ac:dyDescent="0.25">
      <c r="A2539" s="21" t="s">
        <v>8738</v>
      </c>
      <c r="B2539" s="21" t="s">
        <v>21768</v>
      </c>
      <c r="C2539" s="21" t="s">
        <v>1285</v>
      </c>
      <c r="D2539" s="21" t="s">
        <v>1284</v>
      </c>
      <c r="E2539" s="21" t="s">
        <v>12280</v>
      </c>
      <c r="F2539" s="20">
        <v>41993</v>
      </c>
      <c r="G2539" s="21" t="s">
        <v>4164</v>
      </c>
      <c r="H2539" t="s">
        <v>16078</v>
      </c>
      <c r="I2539" s="22">
        <v>-9688.5</v>
      </c>
      <c r="J2539" s="22">
        <v>-9688.5</v>
      </c>
    </row>
    <row r="2540" spans="1:10" x14ac:dyDescent="0.25">
      <c r="A2540" s="21" t="s">
        <v>8740</v>
      </c>
      <c r="B2540" s="21" t="s">
        <v>21768</v>
      </c>
      <c r="C2540" s="21" t="s">
        <v>12282</v>
      </c>
      <c r="D2540" s="21" t="s">
        <v>4167</v>
      </c>
      <c r="E2540" s="21" t="s">
        <v>12283</v>
      </c>
      <c r="F2540" s="20">
        <v>41996</v>
      </c>
      <c r="G2540" s="21" t="s">
        <v>4168</v>
      </c>
      <c r="H2540" t="s">
        <v>15866</v>
      </c>
      <c r="I2540" s="22">
        <v>-4873751.72</v>
      </c>
      <c r="J2540" s="22">
        <v>-4873751.72</v>
      </c>
    </row>
    <row r="2541" spans="1:10" x14ac:dyDescent="0.25">
      <c r="A2541" s="21" t="s">
        <v>8740</v>
      </c>
      <c r="B2541" s="21" t="s">
        <v>21768</v>
      </c>
      <c r="C2541" s="21" t="s">
        <v>12282</v>
      </c>
      <c r="D2541" s="21" t="s">
        <v>4167</v>
      </c>
      <c r="E2541" s="21" t="s">
        <v>12284</v>
      </c>
      <c r="F2541" s="20">
        <v>41996</v>
      </c>
      <c r="G2541" s="21" t="s">
        <v>4168</v>
      </c>
      <c r="H2541" t="s">
        <v>4168</v>
      </c>
      <c r="I2541" s="22">
        <v>974750.34</v>
      </c>
      <c r="J2541" s="22">
        <v>974750.34</v>
      </c>
    </row>
    <row r="2542" spans="1:10" x14ac:dyDescent="0.25">
      <c r="A2542" s="21" t="s">
        <v>8740</v>
      </c>
      <c r="B2542" s="21" t="s">
        <v>21768</v>
      </c>
      <c r="C2542" s="21" t="s">
        <v>4166</v>
      </c>
      <c r="D2542" s="21" t="s">
        <v>4165</v>
      </c>
      <c r="E2542" s="21" t="s">
        <v>12281</v>
      </c>
      <c r="F2542" s="20">
        <v>41996</v>
      </c>
      <c r="G2542" s="21" t="s">
        <v>2429</v>
      </c>
      <c r="H2542" t="s">
        <v>17560</v>
      </c>
      <c r="I2542" s="22">
        <v>-14584887.279999999</v>
      </c>
      <c r="J2542" s="22">
        <v>-11667909.82</v>
      </c>
    </row>
    <row r="2543" spans="1:10" x14ac:dyDescent="0.25">
      <c r="A2543" s="21" t="s">
        <v>8740</v>
      </c>
      <c r="B2543" s="21" t="s">
        <v>21768</v>
      </c>
      <c r="C2543" s="21" t="s">
        <v>4170</v>
      </c>
      <c r="D2543" s="21" t="s">
        <v>4169</v>
      </c>
      <c r="E2543" s="21" t="s">
        <v>12285</v>
      </c>
      <c r="F2543" s="20">
        <v>41997</v>
      </c>
      <c r="G2543" s="21" t="s">
        <v>4171</v>
      </c>
      <c r="H2543" t="s">
        <v>4172</v>
      </c>
      <c r="I2543" s="22">
        <v>-440917.68</v>
      </c>
      <c r="J2543" s="22">
        <v>-440917.68</v>
      </c>
    </row>
    <row r="2544" spans="1:10" x14ac:dyDescent="0.25">
      <c r="A2544" s="21" t="s">
        <v>8738</v>
      </c>
      <c r="B2544" s="21" t="s">
        <v>21768</v>
      </c>
      <c r="C2544" s="21" t="s">
        <v>212</v>
      </c>
      <c r="D2544" s="21" t="s">
        <v>211</v>
      </c>
      <c r="E2544" s="21" t="s">
        <v>12286</v>
      </c>
      <c r="F2544" s="20">
        <v>41999</v>
      </c>
      <c r="G2544" s="21" t="s">
        <v>4173</v>
      </c>
      <c r="H2544" t="s">
        <v>8598</v>
      </c>
      <c r="I2544" s="22">
        <v>-1027734.88</v>
      </c>
      <c r="J2544" s="22">
        <v>-1027734.88</v>
      </c>
    </row>
    <row r="2545" spans="1:10" x14ac:dyDescent="0.25">
      <c r="A2545" s="21" t="s">
        <v>8738</v>
      </c>
      <c r="B2545" s="21" t="s">
        <v>21768</v>
      </c>
      <c r="C2545" s="21" t="s">
        <v>1704</v>
      </c>
      <c r="D2545" s="21" t="s">
        <v>1703</v>
      </c>
      <c r="E2545" s="21" t="s">
        <v>12287</v>
      </c>
      <c r="F2545" s="20">
        <v>41999</v>
      </c>
      <c r="G2545" s="21" t="s">
        <v>4174</v>
      </c>
      <c r="H2545" t="s">
        <v>4175</v>
      </c>
      <c r="I2545" s="22">
        <v>-38500</v>
      </c>
      <c r="J2545" s="22">
        <v>-38500</v>
      </c>
    </row>
    <row r="2546" spans="1:10" x14ac:dyDescent="0.25">
      <c r="A2546" s="21" t="s">
        <v>9142</v>
      </c>
      <c r="B2546" s="21" t="s">
        <v>21768</v>
      </c>
      <c r="C2546" s="21" t="s">
        <v>12288</v>
      </c>
      <c r="D2546" s="21" t="s">
        <v>4176</v>
      </c>
      <c r="E2546" s="21" t="s">
        <v>12289</v>
      </c>
      <c r="F2546" s="20">
        <v>41999</v>
      </c>
      <c r="G2546" s="21" t="s">
        <v>4177</v>
      </c>
      <c r="H2546" t="s">
        <v>4178</v>
      </c>
      <c r="I2546" s="22">
        <v>-1830</v>
      </c>
      <c r="J2546" s="22">
        <v>-1830</v>
      </c>
    </row>
    <row r="2547" spans="1:10" x14ac:dyDescent="0.25">
      <c r="A2547" s="21" t="s">
        <v>9142</v>
      </c>
      <c r="B2547" s="21" t="s">
        <v>21768</v>
      </c>
      <c r="C2547" s="21" t="s">
        <v>12288</v>
      </c>
      <c r="D2547" s="21" t="s">
        <v>4176</v>
      </c>
      <c r="E2547" s="21" t="s">
        <v>12290</v>
      </c>
      <c r="F2547" s="20">
        <v>41999</v>
      </c>
      <c r="G2547" s="21" t="s">
        <v>4179</v>
      </c>
      <c r="H2547" t="s">
        <v>4178</v>
      </c>
      <c r="I2547" s="22">
        <v>-795</v>
      </c>
      <c r="J2547" s="22">
        <v>-795</v>
      </c>
    </row>
    <row r="2548" spans="1:10" x14ac:dyDescent="0.25">
      <c r="A2548" s="21" t="s">
        <v>9142</v>
      </c>
      <c r="B2548" s="21" t="s">
        <v>21768</v>
      </c>
      <c r="C2548" s="21" t="s">
        <v>12288</v>
      </c>
      <c r="D2548" s="21" t="s">
        <v>4176</v>
      </c>
      <c r="E2548" s="21" t="s">
        <v>12291</v>
      </c>
      <c r="F2548" s="20">
        <v>41999</v>
      </c>
      <c r="G2548" s="21" t="s">
        <v>4180</v>
      </c>
      <c r="H2548" t="s">
        <v>4178</v>
      </c>
      <c r="I2548" s="22">
        <v>-720</v>
      </c>
      <c r="J2548" s="22">
        <v>-720</v>
      </c>
    </row>
    <row r="2549" spans="1:10" x14ac:dyDescent="0.25">
      <c r="A2549" s="21" t="s">
        <v>9142</v>
      </c>
      <c r="B2549" s="21" t="s">
        <v>21768</v>
      </c>
      <c r="C2549" s="21" t="s">
        <v>12288</v>
      </c>
      <c r="D2549" s="21" t="s">
        <v>4176</v>
      </c>
      <c r="E2549" s="21" t="s">
        <v>12292</v>
      </c>
      <c r="F2549" s="20">
        <v>41999</v>
      </c>
      <c r="G2549" s="21" t="s">
        <v>4181</v>
      </c>
      <c r="H2549" t="s">
        <v>4178</v>
      </c>
      <c r="I2549" s="22">
        <v>-450</v>
      </c>
      <c r="J2549" s="22">
        <v>-450</v>
      </c>
    </row>
    <row r="2550" spans="1:10" x14ac:dyDescent="0.25">
      <c r="A2550" s="21" t="s">
        <v>9142</v>
      </c>
      <c r="B2550" s="21" t="s">
        <v>21768</v>
      </c>
      <c r="C2550" s="21" t="s">
        <v>12288</v>
      </c>
      <c r="D2550" s="21" t="s">
        <v>4176</v>
      </c>
      <c r="E2550" s="21" t="s">
        <v>12293</v>
      </c>
      <c r="F2550" s="20">
        <v>41999</v>
      </c>
      <c r="G2550" s="21" t="s">
        <v>4182</v>
      </c>
      <c r="H2550" t="s">
        <v>4178</v>
      </c>
      <c r="I2550" s="22">
        <v>-8590.41</v>
      </c>
      <c r="J2550" s="22">
        <v>-8590.41</v>
      </c>
    </row>
    <row r="2551" spans="1:10" x14ac:dyDescent="0.25">
      <c r="A2551" s="21" t="s">
        <v>8738</v>
      </c>
      <c r="B2551" s="21" t="s">
        <v>21768</v>
      </c>
      <c r="C2551" s="21" t="s">
        <v>564</v>
      </c>
      <c r="D2551" s="21" t="s">
        <v>563</v>
      </c>
      <c r="E2551" s="21" t="s">
        <v>12294</v>
      </c>
      <c r="F2551" s="20">
        <v>42002</v>
      </c>
      <c r="H2551" t="s">
        <v>4183</v>
      </c>
      <c r="I2551" s="22">
        <v>-37199.83</v>
      </c>
      <c r="J2551" s="22">
        <v>-37199.83</v>
      </c>
    </row>
    <row r="2552" spans="1:10" x14ac:dyDescent="0.25">
      <c r="A2552" s="21" t="s">
        <v>8738</v>
      </c>
      <c r="B2552" s="21" t="s">
        <v>21768</v>
      </c>
      <c r="C2552" s="21" t="s">
        <v>564</v>
      </c>
      <c r="D2552" s="21" t="s">
        <v>563</v>
      </c>
      <c r="E2552" s="21" t="s">
        <v>12295</v>
      </c>
      <c r="F2552" s="20">
        <v>42002</v>
      </c>
      <c r="H2552" t="s">
        <v>4184</v>
      </c>
      <c r="I2552" s="22">
        <v>-51491.87</v>
      </c>
      <c r="J2552" s="22">
        <v>-51491.87</v>
      </c>
    </row>
    <row r="2553" spans="1:10" x14ac:dyDescent="0.25">
      <c r="A2553" s="21" t="s">
        <v>9142</v>
      </c>
      <c r="B2553" s="21" t="s">
        <v>21768</v>
      </c>
      <c r="C2553" s="21" t="s">
        <v>3980</v>
      </c>
      <c r="D2553" s="21" t="s">
        <v>3979</v>
      </c>
      <c r="E2553" s="21" t="s">
        <v>12296</v>
      </c>
      <c r="F2553" s="20">
        <v>42002</v>
      </c>
      <c r="G2553" s="21" t="s">
        <v>4185</v>
      </c>
      <c r="H2553" t="s">
        <v>4186</v>
      </c>
      <c r="I2553" s="22">
        <v>-101316.43</v>
      </c>
      <c r="J2553" s="22">
        <v>-101316.43</v>
      </c>
    </row>
    <row r="2554" spans="1:10" x14ac:dyDescent="0.25">
      <c r="A2554" s="21" t="s">
        <v>8740</v>
      </c>
      <c r="B2554" s="21" t="s">
        <v>21768</v>
      </c>
      <c r="C2554" s="21" t="s">
        <v>9807</v>
      </c>
      <c r="D2554" s="21" t="s">
        <v>1060</v>
      </c>
      <c r="E2554" s="21" t="s">
        <v>12297</v>
      </c>
      <c r="F2554" s="20">
        <v>42002</v>
      </c>
      <c r="G2554" s="21" t="s">
        <v>4187</v>
      </c>
      <c r="H2554" t="s">
        <v>17580</v>
      </c>
      <c r="I2554" s="22">
        <v>-236000</v>
      </c>
      <c r="J2554" s="22">
        <v>-236000</v>
      </c>
    </row>
    <row r="2555" spans="1:10" x14ac:dyDescent="0.25">
      <c r="A2555" s="21" t="s">
        <v>8738</v>
      </c>
      <c r="B2555" s="21" t="s">
        <v>21768</v>
      </c>
      <c r="C2555" s="21" t="s">
        <v>4189</v>
      </c>
      <c r="D2555" s="21" t="s">
        <v>4188</v>
      </c>
      <c r="E2555" s="21" t="s">
        <v>12298</v>
      </c>
      <c r="F2555" s="20">
        <v>42003</v>
      </c>
      <c r="G2555" s="21" t="s">
        <v>4190</v>
      </c>
      <c r="H2555" t="s">
        <v>16616</v>
      </c>
      <c r="I2555" s="22">
        <v>-431900</v>
      </c>
      <c r="J2555" s="22">
        <v>-431900</v>
      </c>
    </row>
    <row r="2556" spans="1:10" x14ac:dyDescent="0.25">
      <c r="A2556" s="21" t="s">
        <v>9142</v>
      </c>
      <c r="B2556" s="21" t="s">
        <v>21768</v>
      </c>
      <c r="C2556" s="21" t="s">
        <v>9591</v>
      </c>
      <c r="D2556" s="21" t="s">
        <v>795</v>
      </c>
      <c r="E2556" s="21" t="s">
        <v>12299</v>
      </c>
      <c r="F2556" s="20">
        <v>42003</v>
      </c>
      <c r="G2556" s="21" t="s">
        <v>2223</v>
      </c>
      <c r="H2556" t="s">
        <v>4191</v>
      </c>
      <c r="I2556" s="22">
        <v>-48859.08</v>
      </c>
      <c r="J2556" s="22">
        <v>-48859.08</v>
      </c>
    </row>
    <row r="2557" spans="1:10" x14ac:dyDescent="0.25">
      <c r="A2557" s="21" t="s">
        <v>8740</v>
      </c>
      <c r="B2557" s="21" t="s">
        <v>21768</v>
      </c>
      <c r="C2557" s="21" t="s">
        <v>9807</v>
      </c>
      <c r="D2557" s="21" t="s">
        <v>1060</v>
      </c>
      <c r="E2557" s="21" t="s">
        <v>12300</v>
      </c>
      <c r="F2557" s="20">
        <v>42003</v>
      </c>
      <c r="G2557" s="21" t="s">
        <v>4192</v>
      </c>
      <c r="H2557" t="s">
        <v>17581</v>
      </c>
      <c r="I2557" s="22">
        <v>-236000</v>
      </c>
      <c r="J2557" s="22">
        <v>-236000</v>
      </c>
    </row>
    <row r="2558" spans="1:10" x14ac:dyDescent="0.25">
      <c r="A2558" s="21" t="s">
        <v>8740</v>
      </c>
      <c r="B2558" s="21" t="s">
        <v>21768</v>
      </c>
      <c r="C2558" s="21" t="s">
        <v>12301</v>
      </c>
      <c r="D2558" s="21" t="s">
        <v>4193</v>
      </c>
      <c r="E2558" s="21" t="s">
        <v>12302</v>
      </c>
      <c r="F2558" s="20">
        <v>42003</v>
      </c>
      <c r="G2558" s="21" t="s">
        <v>4194</v>
      </c>
      <c r="H2558" t="s">
        <v>17704</v>
      </c>
      <c r="I2558" s="22">
        <v>-4144185</v>
      </c>
      <c r="J2558" s="22">
        <v>-4144185</v>
      </c>
    </row>
    <row r="2559" spans="1:10" x14ac:dyDescent="0.25">
      <c r="A2559" s="21" t="s">
        <v>8738</v>
      </c>
      <c r="B2559" s="21" t="s">
        <v>21768</v>
      </c>
      <c r="C2559" s="21" t="s">
        <v>683</v>
      </c>
      <c r="D2559" s="21" t="s">
        <v>682</v>
      </c>
      <c r="E2559" s="21" t="s">
        <v>12303</v>
      </c>
      <c r="F2559" s="20">
        <v>42004</v>
      </c>
      <c r="G2559" s="21" t="s">
        <v>4195</v>
      </c>
      <c r="H2559" t="s">
        <v>4196</v>
      </c>
      <c r="I2559" s="22">
        <v>-14452.64</v>
      </c>
      <c r="J2559" s="22">
        <v>-13178.85</v>
      </c>
    </row>
    <row r="2560" spans="1:10" x14ac:dyDescent="0.25">
      <c r="A2560" s="21" t="s">
        <v>8738</v>
      </c>
      <c r="B2560" s="21" t="s">
        <v>21768</v>
      </c>
      <c r="C2560" s="21" t="s">
        <v>564</v>
      </c>
      <c r="D2560" s="21" t="s">
        <v>563</v>
      </c>
      <c r="E2560" s="21" t="s">
        <v>12304</v>
      </c>
      <c r="F2560" s="20">
        <v>42004</v>
      </c>
      <c r="H2560" t="s">
        <v>4197</v>
      </c>
      <c r="I2560" s="22">
        <v>-9157.82</v>
      </c>
      <c r="J2560" s="22">
        <v>-9157.82</v>
      </c>
    </row>
    <row r="2561" spans="1:10" x14ac:dyDescent="0.25">
      <c r="A2561" s="21" t="s">
        <v>8738</v>
      </c>
      <c r="B2561" s="21" t="s">
        <v>21768</v>
      </c>
      <c r="C2561" s="21" t="s">
        <v>564</v>
      </c>
      <c r="D2561" s="21" t="s">
        <v>563</v>
      </c>
      <c r="E2561" s="21" t="s">
        <v>12305</v>
      </c>
      <c r="F2561" s="20">
        <v>42004</v>
      </c>
      <c r="H2561" t="s">
        <v>4198</v>
      </c>
      <c r="I2561" s="22">
        <v>-9781.86</v>
      </c>
      <c r="J2561" s="22">
        <v>-9781.86</v>
      </c>
    </row>
    <row r="2562" spans="1:10" x14ac:dyDescent="0.25">
      <c r="A2562" s="21" t="s">
        <v>8738</v>
      </c>
      <c r="B2562" s="21" t="s">
        <v>21768</v>
      </c>
      <c r="C2562" s="21" t="s">
        <v>564</v>
      </c>
      <c r="D2562" s="21" t="s">
        <v>563</v>
      </c>
      <c r="E2562" s="21" t="s">
        <v>12306</v>
      </c>
      <c r="F2562" s="20">
        <v>42004</v>
      </c>
      <c r="H2562" t="s">
        <v>4198</v>
      </c>
      <c r="I2562" s="22">
        <v>-23490.27</v>
      </c>
      <c r="J2562" s="22">
        <v>-23490.27</v>
      </c>
    </row>
    <row r="2563" spans="1:10" x14ac:dyDescent="0.25">
      <c r="A2563" s="21" t="s">
        <v>8738</v>
      </c>
      <c r="B2563" s="21" t="s">
        <v>21768</v>
      </c>
      <c r="C2563" s="21" t="s">
        <v>564</v>
      </c>
      <c r="D2563" s="21" t="s">
        <v>563</v>
      </c>
      <c r="E2563" s="21" t="s">
        <v>12307</v>
      </c>
      <c r="F2563" s="20">
        <v>42004</v>
      </c>
      <c r="H2563" t="s">
        <v>4197</v>
      </c>
      <c r="I2563" s="22">
        <v>-21313.07</v>
      </c>
      <c r="J2563" s="22">
        <v>-21313.07</v>
      </c>
    </row>
    <row r="2564" spans="1:10" x14ac:dyDescent="0.25">
      <c r="A2564" s="21" t="s">
        <v>8738</v>
      </c>
      <c r="B2564" s="21" t="s">
        <v>21768</v>
      </c>
      <c r="C2564" s="21" t="s">
        <v>564</v>
      </c>
      <c r="D2564" s="21" t="s">
        <v>563</v>
      </c>
      <c r="E2564" s="21" t="s">
        <v>12308</v>
      </c>
      <c r="F2564" s="20">
        <v>42004</v>
      </c>
      <c r="H2564" t="s">
        <v>4199</v>
      </c>
      <c r="I2564" s="22">
        <v>-716.07</v>
      </c>
      <c r="J2564" s="22">
        <v>-716.07</v>
      </c>
    </row>
    <row r="2565" spans="1:10" x14ac:dyDescent="0.25">
      <c r="A2565" s="21" t="s">
        <v>8738</v>
      </c>
      <c r="B2565" s="21" t="s">
        <v>21768</v>
      </c>
      <c r="C2565" s="21" t="s">
        <v>564</v>
      </c>
      <c r="D2565" s="21" t="s">
        <v>563</v>
      </c>
      <c r="E2565" s="21" t="s">
        <v>12309</v>
      </c>
      <c r="F2565" s="20">
        <v>42004</v>
      </c>
      <c r="H2565" t="s">
        <v>4200</v>
      </c>
      <c r="I2565" s="22">
        <v>-758.48</v>
      </c>
      <c r="J2565" s="22">
        <v>-758.48</v>
      </c>
    </row>
    <row r="2566" spans="1:10" x14ac:dyDescent="0.25">
      <c r="A2566" s="21" t="s">
        <v>9142</v>
      </c>
      <c r="B2566" s="21" t="s">
        <v>21768</v>
      </c>
      <c r="C2566" s="21" t="s">
        <v>12310</v>
      </c>
      <c r="D2566" s="21" t="s">
        <v>4201</v>
      </c>
      <c r="E2566" s="21" t="s">
        <v>12311</v>
      </c>
      <c r="F2566" s="20">
        <v>42004</v>
      </c>
      <c r="G2566" s="21" t="s">
        <v>4202</v>
      </c>
      <c r="H2566" t="s">
        <v>4203</v>
      </c>
      <c r="I2566" s="22">
        <v>-35634.6</v>
      </c>
      <c r="J2566" s="22">
        <v>-35634.6</v>
      </c>
    </row>
    <row r="2567" spans="1:10" x14ac:dyDescent="0.25">
      <c r="A2567" s="21" t="s">
        <v>9142</v>
      </c>
      <c r="B2567" s="21" t="s">
        <v>21768</v>
      </c>
      <c r="C2567" s="21" t="s">
        <v>12312</v>
      </c>
      <c r="D2567" s="21" t="s">
        <v>4204</v>
      </c>
      <c r="E2567" s="21" t="s">
        <v>12313</v>
      </c>
      <c r="F2567" s="20">
        <v>42004</v>
      </c>
      <c r="G2567" s="21" t="s">
        <v>4205</v>
      </c>
      <c r="H2567" t="s">
        <v>4206</v>
      </c>
      <c r="I2567" s="22">
        <v>-32335.1</v>
      </c>
      <c r="J2567" s="22">
        <v>-32335.1</v>
      </c>
    </row>
    <row r="2568" spans="1:10" x14ac:dyDescent="0.25">
      <c r="A2568" s="21" t="s">
        <v>9142</v>
      </c>
      <c r="B2568" s="21" t="s">
        <v>21768</v>
      </c>
      <c r="C2568" s="21" t="s">
        <v>12314</v>
      </c>
      <c r="D2568" s="21" t="s">
        <v>4207</v>
      </c>
      <c r="E2568" s="21" t="s">
        <v>12315</v>
      </c>
      <c r="F2568" s="20">
        <v>42004</v>
      </c>
      <c r="G2568" s="21" t="s">
        <v>4208</v>
      </c>
      <c r="H2568" t="s">
        <v>4209</v>
      </c>
      <c r="I2568" s="22">
        <v>-37766.400000000001</v>
      </c>
      <c r="J2568" s="22">
        <v>-37766.400000000001</v>
      </c>
    </row>
    <row r="2569" spans="1:10" x14ac:dyDescent="0.25">
      <c r="A2569" s="21" t="s">
        <v>9142</v>
      </c>
      <c r="B2569" s="21" t="s">
        <v>21768</v>
      </c>
      <c r="C2569" s="21" t="s">
        <v>12316</v>
      </c>
      <c r="D2569" s="21" t="s">
        <v>4210</v>
      </c>
      <c r="E2569" s="21" t="s">
        <v>12317</v>
      </c>
      <c r="F2569" s="20">
        <v>42004</v>
      </c>
      <c r="G2569" s="21" t="s">
        <v>4211</v>
      </c>
      <c r="H2569" t="s">
        <v>4212</v>
      </c>
      <c r="I2569" s="22">
        <v>-56391.54</v>
      </c>
      <c r="J2569" s="22">
        <v>-56391.54</v>
      </c>
    </row>
    <row r="2570" spans="1:10" x14ac:dyDescent="0.25">
      <c r="A2570" s="21" t="s">
        <v>9142</v>
      </c>
      <c r="B2570" s="21" t="s">
        <v>21768</v>
      </c>
      <c r="C2570" s="21" t="s">
        <v>12318</v>
      </c>
      <c r="D2570" s="21" t="s">
        <v>4213</v>
      </c>
      <c r="E2570" s="21" t="s">
        <v>12319</v>
      </c>
      <c r="F2570" s="20">
        <v>42004</v>
      </c>
      <c r="G2570" s="21" t="s">
        <v>4214</v>
      </c>
      <c r="H2570" t="s">
        <v>4215</v>
      </c>
      <c r="I2570" s="22">
        <v>-76548.399999999994</v>
      </c>
      <c r="J2570" s="22">
        <v>-76548.399999999994</v>
      </c>
    </row>
    <row r="2571" spans="1:10" x14ac:dyDescent="0.25">
      <c r="A2571" s="21" t="s">
        <v>9142</v>
      </c>
      <c r="B2571" s="21" t="s">
        <v>21768</v>
      </c>
      <c r="C2571" s="21" t="s">
        <v>12320</v>
      </c>
      <c r="D2571" s="21" t="s">
        <v>4216</v>
      </c>
      <c r="E2571" s="21" t="s">
        <v>12321</v>
      </c>
      <c r="F2571" s="20">
        <v>42004</v>
      </c>
      <c r="G2571" s="21" t="s">
        <v>4217</v>
      </c>
      <c r="H2571" t="s">
        <v>4218</v>
      </c>
      <c r="I2571" s="22">
        <v>-72589</v>
      </c>
      <c r="J2571" s="22">
        <v>-72589</v>
      </c>
    </row>
    <row r="2572" spans="1:10" x14ac:dyDescent="0.25">
      <c r="A2572" s="21" t="s">
        <v>9142</v>
      </c>
      <c r="B2572" s="21" t="s">
        <v>21768</v>
      </c>
      <c r="C2572" s="21" t="s">
        <v>12322</v>
      </c>
      <c r="D2572" s="21" t="s">
        <v>4219</v>
      </c>
      <c r="E2572" s="21" t="s">
        <v>12323</v>
      </c>
      <c r="F2572" s="20">
        <v>42004</v>
      </c>
      <c r="G2572" s="21" t="s">
        <v>4220</v>
      </c>
      <c r="H2572" t="s">
        <v>4221</v>
      </c>
      <c r="I2572" s="22">
        <v>-34974.699999999997</v>
      </c>
      <c r="J2572" s="22">
        <v>-34974.699999999997</v>
      </c>
    </row>
    <row r="2573" spans="1:10" x14ac:dyDescent="0.25">
      <c r="A2573" s="21" t="s">
        <v>9142</v>
      </c>
      <c r="B2573" s="21" t="s">
        <v>21768</v>
      </c>
      <c r="C2573" s="21" t="s">
        <v>12324</v>
      </c>
      <c r="D2573" s="21" t="s">
        <v>4222</v>
      </c>
      <c r="E2573" s="21" t="s">
        <v>12325</v>
      </c>
      <c r="F2573" s="20">
        <v>42004</v>
      </c>
      <c r="G2573" s="21" t="s">
        <v>4223</v>
      </c>
      <c r="H2573" t="s">
        <v>4224</v>
      </c>
      <c r="I2573" s="22">
        <v>-38274.199999999997</v>
      </c>
      <c r="J2573" s="22">
        <v>-38274.199999999997</v>
      </c>
    </row>
    <row r="2574" spans="1:10" x14ac:dyDescent="0.25">
      <c r="A2574" s="21" t="s">
        <v>9142</v>
      </c>
      <c r="B2574" s="21" t="s">
        <v>21768</v>
      </c>
      <c r="C2574" s="21" t="s">
        <v>12326</v>
      </c>
      <c r="D2574" s="21" t="s">
        <v>4225</v>
      </c>
      <c r="E2574" s="21" t="s">
        <v>12327</v>
      </c>
      <c r="F2574" s="20">
        <v>42004</v>
      </c>
      <c r="G2574" s="21" t="s">
        <v>4226</v>
      </c>
      <c r="H2574" t="s">
        <v>4227</v>
      </c>
      <c r="I2574" s="22">
        <v>-24416.3</v>
      </c>
      <c r="J2574" s="22">
        <v>-24416.3</v>
      </c>
    </row>
    <row r="2575" spans="1:10" x14ac:dyDescent="0.25">
      <c r="A2575" s="21" t="s">
        <v>9142</v>
      </c>
      <c r="B2575" s="21" t="s">
        <v>21768</v>
      </c>
      <c r="C2575" s="21" t="s">
        <v>12328</v>
      </c>
      <c r="D2575" s="21" t="s">
        <v>4228</v>
      </c>
      <c r="E2575" s="21" t="s">
        <v>12329</v>
      </c>
      <c r="F2575" s="20">
        <v>42004</v>
      </c>
      <c r="G2575" s="21" t="s">
        <v>4229</v>
      </c>
      <c r="H2575" t="s">
        <v>4230</v>
      </c>
      <c r="I2575" s="22">
        <v>-26580.6</v>
      </c>
      <c r="J2575" s="22">
        <v>-26580.6</v>
      </c>
    </row>
    <row r="2576" spans="1:10" x14ac:dyDescent="0.25">
      <c r="A2576" s="21" t="s">
        <v>9142</v>
      </c>
      <c r="B2576" s="21" t="s">
        <v>21768</v>
      </c>
      <c r="C2576" s="21" t="s">
        <v>12330</v>
      </c>
      <c r="D2576" s="21" t="s">
        <v>4231</v>
      </c>
      <c r="E2576" s="21" t="s">
        <v>12331</v>
      </c>
      <c r="F2576" s="20">
        <v>42004</v>
      </c>
      <c r="G2576" s="21" t="s">
        <v>4232</v>
      </c>
      <c r="H2576" t="s">
        <v>4233</v>
      </c>
      <c r="I2576" s="22">
        <v>-81015.199999999997</v>
      </c>
      <c r="J2576" s="22">
        <v>-81015.199999999997</v>
      </c>
    </row>
    <row r="2577" spans="1:10" x14ac:dyDescent="0.25">
      <c r="A2577" s="21" t="s">
        <v>9142</v>
      </c>
      <c r="B2577" s="21" t="s">
        <v>21768</v>
      </c>
      <c r="C2577" s="21" t="s">
        <v>12332</v>
      </c>
      <c r="D2577" s="21" t="s">
        <v>4234</v>
      </c>
      <c r="E2577" s="21" t="s">
        <v>12333</v>
      </c>
      <c r="F2577" s="20">
        <v>42004</v>
      </c>
      <c r="G2577" s="21" t="s">
        <v>4235</v>
      </c>
      <c r="H2577" t="s">
        <v>4236</v>
      </c>
      <c r="I2577" s="22">
        <v>-34974.699999999997</v>
      </c>
      <c r="J2577" s="22">
        <v>-34974.699999999997</v>
      </c>
    </row>
    <row r="2578" spans="1:10" x14ac:dyDescent="0.25">
      <c r="A2578" s="21" t="s">
        <v>9142</v>
      </c>
      <c r="B2578" s="21" t="s">
        <v>21768</v>
      </c>
      <c r="C2578" s="21" t="s">
        <v>12334</v>
      </c>
      <c r="D2578" s="21" t="s">
        <v>4237</v>
      </c>
      <c r="E2578" s="21" t="s">
        <v>12335</v>
      </c>
      <c r="F2578" s="20">
        <v>42004</v>
      </c>
      <c r="G2578" s="21" t="s">
        <v>4238</v>
      </c>
      <c r="H2578" t="s">
        <v>4239</v>
      </c>
      <c r="I2578" s="22">
        <v>-38934.1</v>
      </c>
      <c r="J2578" s="22">
        <v>-38934.1</v>
      </c>
    </row>
    <row r="2579" spans="1:10" x14ac:dyDescent="0.25">
      <c r="A2579" s="21" t="s">
        <v>9142</v>
      </c>
      <c r="B2579" s="21" t="s">
        <v>21768</v>
      </c>
      <c r="C2579" s="21" t="s">
        <v>12336</v>
      </c>
      <c r="D2579" s="21" t="s">
        <v>4240</v>
      </c>
      <c r="E2579" s="21" t="s">
        <v>12337</v>
      </c>
      <c r="F2579" s="20">
        <v>42004</v>
      </c>
      <c r="G2579" s="21" t="s">
        <v>4241</v>
      </c>
      <c r="H2579" t="s">
        <v>4242</v>
      </c>
      <c r="I2579" s="22">
        <v>-31472</v>
      </c>
      <c r="J2579" s="22">
        <v>-31472</v>
      </c>
    </row>
    <row r="2580" spans="1:10" x14ac:dyDescent="0.25">
      <c r="A2580" s="21" t="s">
        <v>9142</v>
      </c>
      <c r="B2580" s="21" t="s">
        <v>21768</v>
      </c>
      <c r="C2580" s="21" t="s">
        <v>12338</v>
      </c>
      <c r="D2580" s="21" t="s">
        <v>4243</v>
      </c>
      <c r="E2580" s="21" t="s">
        <v>12339</v>
      </c>
      <c r="F2580" s="20">
        <v>42004</v>
      </c>
      <c r="G2580" s="21" t="s">
        <v>4244</v>
      </c>
      <c r="H2580" t="s">
        <v>4245</v>
      </c>
      <c r="I2580" s="22">
        <v>-38274.199999999997</v>
      </c>
      <c r="J2580" s="22">
        <v>-38274.199999999997</v>
      </c>
    </row>
    <row r="2581" spans="1:10" x14ac:dyDescent="0.25">
      <c r="A2581" s="21" t="s">
        <v>9142</v>
      </c>
      <c r="B2581" s="21" t="s">
        <v>21768</v>
      </c>
      <c r="C2581" s="21" t="s">
        <v>12340</v>
      </c>
      <c r="D2581" s="21" t="s">
        <v>4246</v>
      </c>
      <c r="E2581" s="21" t="s">
        <v>12341</v>
      </c>
      <c r="F2581" s="20">
        <v>42004</v>
      </c>
      <c r="G2581" s="21" t="s">
        <v>4247</v>
      </c>
      <c r="H2581" t="s">
        <v>4248</v>
      </c>
      <c r="I2581" s="22">
        <v>-36954.400000000001</v>
      </c>
      <c r="J2581" s="22">
        <v>-36954.400000000001</v>
      </c>
    </row>
    <row r="2582" spans="1:10" x14ac:dyDescent="0.25">
      <c r="A2582" s="21" t="s">
        <v>9142</v>
      </c>
      <c r="B2582" s="21" t="s">
        <v>21768</v>
      </c>
      <c r="C2582" s="21" t="s">
        <v>12342</v>
      </c>
      <c r="D2582" s="21" t="s">
        <v>4249</v>
      </c>
      <c r="E2582" s="21" t="s">
        <v>12343</v>
      </c>
      <c r="F2582" s="20">
        <v>42004</v>
      </c>
      <c r="G2582" s="21" t="s">
        <v>4250</v>
      </c>
      <c r="H2582" t="s">
        <v>4251</v>
      </c>
      <c r="I2582" s="22">
        <v>-38934.1</v>
      </c>
      <c r="J2582" s="22">
        <v>-38934.1</v>
      </c>
    </row>
    <row r="2583" spans="1:10" x14ac:dyDescent="0.25">
      <c r="A2583" s="21" t="s">
        <v>9142</v>
      </c>
      <c r="B2583" s="21" t="s">
        <v>21768</v>
      </c>
      <c r="C2583" s="21" t="s">
        <v>12344</v>
      </c>
      <c r="D2583" s="21" t="s">
        <v>4252</v>
      </c>
      <c r="E2583" s="21" t="s">
        <v>12345</v>
      </c>
      <c r="F2583" s="20">
        <v>42004</v>
      </c>
      <c r="G2583" s="21" t="s">
        <v>4253</v>
      </c>
      <c r="H2583" t="s">
        <v>4254</v>
      </c>
      <c r="I2583" s="22">
        <v>-48832.6</v>
      </c>
      <c r="J2583" s="22">
        <v>-48832.6</v>
      </c>
    </row>
    <row r="2584" spans="1:10" x14ac:dyDescent="0.25">
      <c r="A2584" s="21" t="s">
        <v>9142</v>
      </c>
      <c r="B2584" s="21" t="s">
        <v>21768</v>
      </c>
      <c r="C2584" s="21" t="s">
        <v>12346</v>
      </c>
      <c r="D2584" s="21" t="s">
        <v>4255</v>
      </c>
      <c r="E2584" s="21" t="s">
        <v>12347</v>
      </c>
      <c r="F2584" s="20">
        <v>42004</v>
      </c>
      <c r="G2584" s="21" t="s">
        <v>4256</v>
      </c>
      <c r="H2584" t="s">
        <v>4257</v>
      </c>
      <c r="I2584" s="22">
        <v>-52792</v>
      </c>
      <c r="J2584" s="22">
        <v>-52792</v>
      </c>
    </row>
    <row r="2585" spans="1:10" x14ac:dyDescent="0.25">
      <c r="A2585" s="21" t="s">
        <v>9142</v>
      </c>
      <c r="B2585" s="21" t="s">
        <v>21768</v>
      </c>
      <c r="C2585" s="21" t="s">
        <v>12348</v>
      </c>
      <c r="D2585" s="21" t="s">
        <v>4258</v>
      </c>
      <c r="E2585" s="21" t="s">
        <v>12349</v>
      </c>
      <c r="F2585" s="20">
        <v>42004</v>
      </c>
      <c r="G2585" s="21" t="s">
        <v>4259</v>
      </c>
      <c r="H2585" t="s">
        <v>4260</v>
      </c>
      <c r="I2585" s="22">
        <v>-29695.5</v>
      </c>
      <c r="J2585" s="22">
        <v>-29695.5</v>
      </c>
    </row>
    <row r="2586" spans="1:10" x14ac:dyDescent="0.25">
      <c r="A2586" s="21" t="s">
        <v>9142</v>
      </c>
      <c r="B2586" s="21" t="s">
        <v>21768</v>
      </c>
      <c r="C2586" s="21" t="s">
        <v>12350</v>
      </c>
      <c r="D2586" s="21" t="s">
        <v>4261</v>
      </c>
      <c r="E2586" s="21" t="s">
        <v>12351</v>
      </c>
      <c r="F2586" s="20">
        <v>42004</v>
      </c>
      <c r="G2586" s="21" t="s">
        <v>4262</v>
      </c>
      <c r="H2586" t="s">
        <v>4263</v>
      </c>
      <c r="I2586" s="22">
        <v>-91268.800000000003</v>
      </c>
      <c r="J2586" s="22">
        <v>-91268.800000000003</v>
      </c>
    </row>
    <row r="2587" spans="1:10" x14ac:dyDescent="0.25">
      <c r="A2587" s="21" t="s">
        <v>9142</v>
      </c>
      <c r="B2587" s="21" t="s">
        <v>21768</v>
      </c>
      <c r="C2587" s="21" t="s">
        <v>12352</v>
      </c>
      <c r="D2587" s="21" t="s">
        <v>4264</v>
      </c>
      <c r="E2587" s="21" t="s">
        <v>12353</v>
      </c>
      <c r="F2587" s="20">
        <v>42004</v>
      </c>
      <c r="G2587" s="21" t="s">
        <v>4265</v>
      </c>
      <c r="H2587" t="s">
        <v>4266</v>
      </c>
      <c r="I2587" s="22">
        <v>-28324.799999999999</v>
      </c>
      <c r="J2587" s="22">
        <v>-28324.799999999999</v>
      </c>
    </row>
    <row r="2588" spans="1:10" x14ac:dyDescent="0.25">
      <c r="A2588" s="21" t="s">
        <v>9142</v>
      </c>
      <c r="B2588" s="21" t="s">
        <v>21768</v>
      </c>
      <c r="C2588" s="21" t="s">
        <v>12354</v>
      </c>
      <c r="D2588" s="21" t="s">
        <v>4267</v>
      </c>
      <c r="E2588" s="21" t="s">
        <v>12355</v>
      </c>
      <c r="F2588" s="20">
        <v>42004</v>
      </c>
      <c r="G2588" s="21" t="s">
        <v>4268</v>
      </c>
      <c r="H2588" t="s">
        <v>4269</v>
      </c>
      <c r="I2588" s="22">
        <v>-38274.199999999997</v>
      </c>
      <c r="J2588" s="22">
        <v>-38274.199999999997</v>
      </c>
    </row>
    <row r="2589" spans="1:10" x14ac:dyDescent="0.25">
      <c r="A2589" s="21" t="s">
        <v>9142</v>
      </c>
      <c r="B2589" s="21" t="s">
        <v>21768</v>
      </c>
      <c r="C2589" s="21" t="s">
        <v>12356</v>
      </c>
      <c r="D2589" s="21" t="s">
        <v>4270</v>
      </c>
      <c r="E2589" s="21" t="s">
        <v>12357</v>
      </c>
      <c r="F2589" s="20">
        <v>42004</v>
      </c>
      <c r="G2589" s="21" t="s">
        <v>4271</v>
      </c>
      <c r="H2589" t="s">
        <v>4272</v>
      </c>
      <c r="I2589" s="22">
        <v>-36294.5</v>
      </c>
      <c r="J2589" s="22">
        <v>-36294.5</v>
      </c>
    </row>
    <row r="2590" spans="1:10" x14ac:dyDescent="0.25">
      <c r="A2590" s="21" t="s">
        <v>9142</v>
      </c>
      <c r="B2590" s="21" t="s">
        <v>21768</v>
      </c>
      <c r="C2590" s="21" t="s">
        <v>12358</v>
      </c>
      <c r="D2590" s="21" t="s">
        <v>4273</v>
      </c>
      <c r="E2590" s="21" t="s">
        <v>12359</v>
      </c>
      <c r="F2590" s="20">
        <v>42004</v>
      </c>
      <c r="G2590" s="21" t="s">
        <v>4274</v>
      </c>
      <c r="H2590" t="s">
        <v>4275</v>
      </c>
      <c r="I2590" s="22">
        <v>-38934.1</v>
      </c>
      <c r="J2590" s="22">
        <v>-38934.1</v>
      </c>
    </row>
    <row r="2591" spans="1:10" x14ac:dyDescent="0.25">
      <c r="A2591" s="21" t="s">
        <v>9142</v>
      </c>
      <c r="B2591" s="21" t="s">
        <v>21768</v>
      </c>
      <c r="C2591" s="21" t="s">
        <v>12360</v>
      </c>
      <c r="D2591" s="21" t="s">
        <v>4276</v>
      </c>
      <c r="E2591" s="21" t="s">
        <v>12361</v>
      </c>
      <c r="F2591" s="20">
        <v>42004</v>
      </c>
      <c r="G2591" s="21" t="s">
        <v>4277</v>
      </c>
      <c r="H2591" t="s">
        <v>4278</v>
      </c>
      <c r="I2591" s="22">
        <v>-24416.3</v>
      </c>
      <c r="J2591" s="22">
        <v>-24416.3</v>
      </c>
    </row>
    <row r="2592" spans="1:10" x14ac:dyDescent="0.25">
      <c r="A2592" s="21" t="s">
        <v>9142</v>
      </c>
      <c r="B2592" s="21" t="s">
        <v>21768</v>
      </c>
      <c r="C2592" s="21" t="s">
        <v>12362</v>
      </c>
      <c r="D2592" s="21" t="s">
        <v>4279</v>
      </c>
      <c r="E2592" s="21" t="s">
        <v>12363</v>
      </c>
      <c r="F2592" s="20">
        <v>42004</v>
      </c>
      <c r="G2592" s="21" t="s">
        <v>4280</v>
      </c>
      <c r="H2592" t="s">
        <v>4281</v>
      </c>
      <c r="I2592" s="22">
        <v>-64670.2</v>
      </c>
      <c r="J2592" s="22">
        <v>-64670.2</v>
      </c>
    </row>
    <row r="2593" spans="1:10" x14ac:dyDescent="0.25">
      <c r="A2593" s="21" t="s">
        <v>9142</v>
      </c>
      <c r="B2593" s="21" t="s">
        <v>21768</v>
      </c>
      <c r="C2593" s="21" t="s">
        <v>12364</v>
      </c>
      <c r="D2593" s="21" t="s">
        <v>4282</v>
      </c>
      <c r="E2593" s="21" t="s">
        <v>12365</v>
      </c>
      <c r="F2593" s="20">
        <v>42004</v>
      </c>
      <c r="G2593" s="21" t="s">
        <v>4283</v>
      </c>
      <c r="H2593" t="s">
        <v>4284</v>
      </c>
      <c r="I2593" s="22">
        <v>-35634.6</v>
      </c>
      <c r="J2593" s="22">
        <v>-35634.6</v>
      </c>
    </row>
    <row r="2594" spans="1:10" x14ac:dyDescent="0.25">
      <c r="A2594" s="21" t="s">
        <v>9142</v>
      </c>
      <c r="B2594" s="21" t="s">
        <v>21768</v>
      </c>
      <c r="C2594" s="21" t="s">
        <v>12366</v>
      </c>
      <c r="D2594" s="21" t="s">
        <v>4285</v>
      </c>
      <c r="E2594" s="21" t="s">
        <v>12367</v>
      </c>
      <c r="F2594" s="20">
        <v>42004</v>
      </c>
      <c r="G2594" s="21" t="s">
        <v>4286</v>
      </c>
      <c r="H2594" t="s">
        <v>4287</v>
      </c>
      <c r="I2594" s="22">
        <v>-38274.199999999997</v>
      </c>
      <c r="J2594" s="22">
        <v>-38274.199999999997</v>
      </c>
    </row>
    <row r="2595" spans="1:10" x14ac:dyDescent="0.25">
      <c r="A2595" s="21" t="s">
        <v>9142</v>
      </c>
      <c r="B2595" s="21" t="s">
        <v>21768</v>
      </c>
      <c r="C2595" s="21" t="s">
        <v>12368</v>
      </c>
      <c r="D2595" s="21" t="s">
        <v>4288</v>
      </c>
      <c r="E2595" s="21" t="s">
        <v>12369</v>
      </c>
      <c r="F2595" s="20">
        <v>42004</v>
      </c>
      <c r="G2595" s="21" t="s">
        <v>4289</v>
      </c>
      <c r="H2595" t="s">
        <v>4290</v>
      </c>
      <c r="I2595" s="22">
        <v>-76548.399999999994</v>
      </c>
      <c r="J2595" s="22">
        <v>-76548.399999999994</v>
      </c>
    </row>
    <row r="2596" spans="1:10" x14ac:dyDescent="0.25">
      <c r="A2596" s="21" t="s">
        <v>9142</v>
      </c>
      <c r="B2596" s="21" t="s">
        <v>21768</v>
      </c>
      <c r="C2596" s="21" t="s">
        <v>12370</v>
      </c>
      <c r="D2596" s="21" t="s">
        <v>4291</v>
      </c>
      <c r="E2596" s="21" t="s">
        <v>12371</v>
      </c>
      <c r="F2596" s="20">
        <v>42004</v>
      </c>
      <c r="G2596" s="21" t="s">
        <v>4292</v>
      </c>
      <c r="H2596" t="s">
        <v>4293</v>
      </c>
      <c r="I2596" s="22">
        <v>-38934.1</v>
      </c>
      <c r="J2596" s="22">
        <v>-38934.1</v>
      </c>
    </row>
    <row r="2597" spans="1:10" x14ac:dyDescent="0.25">
      <c r="A2597" s="21" t="s">
        <v>9142</v>
      </c>
      <c r="B2597" s="21" t="s">
        <v>21768</v>
      </c>
      <c r="C2597" s="21" t="s">
        <v>12372</v>
      </c>
      <c r="D2597" s="21" t="s">
        <v>4294</v>
      </c>
      <c r="E2597" s="21" t="s">
        <v>12373</v>
      </c>
      <c r="F2597" s="20">
        <v>42004</v>
      </c>
      <c r="G2597" s="21" t="s">
        <v>4295</v>
      </c>
      <c r="H2597" t="s">
        <v>4296</v>
      </c>
      <c r="I2597" s="22">
        <v>-38934.1</v>
      </c>
      <c r="J2597" s="22">
        <v>-38934.1</v>
      </c>
    </row>
    <row r="2598" spans="1:10" x14ac:dyDescent="0.25">
      <c r="A2598" s="21" t="s">
        <v>9142</v>
      </c>
      <c r="B2598" s="21" t="s">
        <v>21768</v>
      </c>
      <c r="C2598" s="21" t="s">
        <v>12374</v>
      </c>
      <c r="D2598" s="21" t="s">
        <v>4297</v>
      </c>
      <c r="E2598" s="21" t="s">
        <v>12375</v>
      </c>
      <c r="F2598" s="20">
        <v>42004</v>
      </c>
      <c r="G2598" s="21" t="s">
        <v>4298</v>
      </c>
      <c r="H2598" t="s">
        <v>4299</v>
      </c>
      <c r="I2598" s="22">
        <v>-34194.870000000003</v>
      </c>
      <c r="J2598" s="22">
        <v>-34194.870000000003</v>
      </c>
    </row>
    <row r="2599" spans="1:10" x14ac:dyDescent="0.25">
      <c r="A2599" s="21" t="s">
        <v>9142</v>
      </c>
      <c r="B2599" s="21" t="s">
        <v>21768</v>
      </c>
      <c r="C2599" s="21" t="s">
        <v>12376</v>
      </c>
      <c r="D2599" s="21" t="s">
        <v>4300</v>
      </c>
      <c r="E2599" s="21" t="s">
        <v>12377</v>
      </c>
      <c r="F2599" s="20">
        <v>42004</v>
      </c>
      <c r="G2599" s="21" t="s">
        <v>4301</v>
      </c>
      <c r="H2599" t="s">
        <v>18705</v>
      </c>
      <c r="I2599" s="22">
        <v>-11179.62</v>
      </c>
      <c r="J2599" s="22">
        <v>-11179.62</v>
      </c>
    </row>
    <row r="2600" spans="1:10" x14ac:dyDescent="0.25">
      <c r="A2600" s="21" t="s">
        <v>9142</v>
      </c>
      <c r="B2600" s="21" t="s">
        <v>21768</v>
      </c>
      <c r="C2600" s="21" t="s">
        <v>12378</v>
      </c>
      <c r="D2600" s="21" t="s">
        <v>4302</v>
      </c>
      <c r="E2600" s="21" t="s">
        <v>12379</v>
      </c>
      <c r="F2600" s="20">
        <v>42004</v>
      </c>
      <c r="G2600" s="21" t="s">
        <v>4303</v>
      </c>
      <c r="H2600" t="s">
        <v>4304</v>
      </c>
      <c r="I2600" s="22">
        <v>-26396</v>
      </c>
      <c r="J2600" s="22">
        <v>-26396</v>
      </c>
    </row>
    <row r="2601" spans="1:10" x14ac:dyDescent="0.25">
      <c r="A2601" s="21" t="s">
        <v>9142</v>
      </c>
      <c r="B2601" s="21" t="s">
        <v>21768</v>
      </c>
      <c r="C2601" s="21" t="s">
        <v>12380</v>
      </c>
      <c r="D2601" s="21" t="s">
        <v>4305</v>
      </c>
      <c r="E2601" s="21" t="s">
        <v>12381</v>
      </c>
      <c r="F2601" s="20">
        <v>42004</v>
      </c>
      <c r="G2601" s="21" t="s">
        <v>4306</v>
      </c>
      <c r="H2601" t="s">
        <v>4269</v>
      </c>
      <c r="I2601" s="22">
        <v>-38274.199999999997</v>
      </c>
      <c r="J2601" s="22">
        <v>-38274.199999999997</v>
      </c>
    </row>
    <row r="2602" spans="1:10" x14ac:dyDescent="0.25">
      <c r="A2602" s="21" t="s">
        <v>9142</v>
      </c>
      <c r="B2602" s="21" t="s">
        <v>21768</v>
      </c>
      <c r="C2602" s="21" t="s">
        <v>12382</v>
      </c>
      <c r="D2602" s="21" t="s">
        <v>4307</v>
      </c>
      <c r="E2602" s="21" t="s">
        <v>12383</v>
      </c>
      <c r="F2602" s="20">
        <v>42004</v>
      </c>
      <c r="G2602" s="21" t="s">
        <v>4308</v>
      </c>
      <c r="H2602" t="s">
        <v>4309</v>
      </c>
      <c r="I2602" s="22">
        <v>-78121.8</v>
      </c>
      <c r="J2602" s="22">
        <v>-78121.8</v>
      </c>
    </row>
    <row r="2603" spans="1:10" x14ac:dyDescent="0.25">
      <c r="A2603" s="21" t="s">
        <v>9142</v>
      </c>
      <c r="B2603" s="21" t="s">
        <v>21768</v>
      </c>
      <c r="C2603" s="21" t="s">
        <v>12384</v>
      </c>
      <c r="D2603" s="21" t="s">
        <v>4310</v>
      </c>
      <c r="E2603" s="21" t="s">
        <v>12385</v>
      </c>
      <c r="F2603" s="20">
        <v>42004</v>
      </c>
      <c r="G2603" s="21" t="s">
        <v>4311</v>
      </c>
      <c r="H2603" t="s">
        <v>4312</v>
      </c>
      <c r="I2603" s="22">
        <v>-32995.050000000003</v>
      </c>
      <c r="J2603" s="22">
        <v>-32995.050000000003</v>
      </c>
    </row>
    <row r="2604" spans="1:10" x14ac:dyDescent="0.25">
      <c r="A2604" s="21" t="s">
        <v>9142</v>
      </c>
      <c r="B2604" s="21" t="s">
        <v>21768</v>
      </c>
      <c r="C2604" s="21" t="s">
        <v>12386</v>
      </c>
      <c r="D2604" s="21" t="s">
        <v>4313</v>
      </c>
      <c r="E2604" s="21" t="s">
        <v>12387</v>
      </c>
      <c r="F2604" s="20">
        <v>42004</v>
      </c>
      <c r="G2604" s="21" t="s">
        <v>4314</v>
      </c>
      <c r="H2604" t="s">
        <v>4315</v>
      </c>
      <c r="I2604" s="22">
        <v>-76548.399999999994</v>
      </c>
      <c r="J2604" s="22">
        <v>-76548.399999999994</v>
      </c>
    </row>
    <row r="2605" spans="1:10" x14ac:dyDescent="0.25">
      <c r="A2605" s="21" t="s">
        <v>9142</v>
      </c>
      <c r="B2605" s="21" t="s">
        <v>21768</v>
      </c>
      <c r="C2605" s="21" t="s">
        <v>9167</v>
      </c>
      <c r="D2605" s="21" t="s">
        <v>355</v>
      </c>
      <c r="E2605" s="21" t="s">
        <v>12388</v>
      </c>
      <c r="F2605" s="20">
        <v>42004</v>
      </c>
      <c r="G2605" s="21" t="s">
        <v>4316</v>
      </c>
      <c r="H2605" t="s">
        <v>4317</v>
      </c>
      <c r="I2605" s="22">
        <v>-23756.400000000001</v>
      </c>
      <c r="J2605" s="22">
        <v>-23756.400000000001</v>
      </c>
    </row>
    <row r="2606" spans="1:10" x14ac:dyDescent="0.25">
      <c r="A2606" s="21" t="s">
        <v>9142</v>
      </c>
      <c r="B2606" s="21" t="s">
        <v>21768</v>
      </c>
      <c r="C2606" s="21" t="s">
        <v>12389</v>
      </c>
      <c r="D2606" s="21" t="s">
        <v>4318</v>
      </c>
      <c r="E2606" s="21" t="s">
        <v>12390</v>
      </c>
      <c r="F2606" s="20">
        <v>42004</v>
      </c>
      <c r="G2606" s="21" t="s">
        <v>4319</v>
      </c>
      <c r="H2606" t="s">
        <v>4320</v>
      </c>
      <c r="I2606" s="22">
        <v>-77868.2</v>
      </c>
      <c r="J2606" s="22">
        <v>-77868.2</v>
      </c>
    </row>
    <row r="2607" spans="1:10" x14ac:dyDescent="0.25">
      <c r="A2607" s="21" t="s">
        <v>9142</v>
      </c>
      <c r="B2607" s="21" t="s">
        <v>21768</v>
      </c>
      <c r="C2607" s="21" t="s">
        <v>12391</v>
      </c>
      <c r="D2607" s="21" t="s">
        <v>4321</v>
      </c>
      <c r="E2607" s="21" t="s">
        <v>12392</v>
      </c>
      <c r="F2607" s="20">
        <v>42004</v>
      </c>
      <c r="G2607" s="21" t="s">
        <v>4322</v>
      </c>
      <c r="H2607" t="s">
        <v>4323</v>
      </c>
      <c r="I2607" s="22">
        <v>-29695.5</v>
      </c>
      <c r="J2607" s="22">
        <v>-29695.5</v>
      </c>
    </row>
    <row r="2608" spans="1:10" x14ac:dyDescent="0.25">
      <c r="A2608" s="21" t="s">
        <v>9142</v>
      </c>
      <c r="B2608" s="21" t="s">
        <v>21768</v>
      </c>
      <c r="C2608" s="21" t="s">
        <v>12393</v>
      </c>
      <c r="D2608" s="21" t="s">
        <v>4324</v>
      </c>
      <c r="E2608" s="21" t="s">
        <v>12394</v>
      </c>
      <c r="F2608" s="20">
        <v>42004</v>
      </c>
      <c r="G2608" s="21" t="s">
        <v>4325</v>
      </c>
      <c r="H2608" t="s">
        <v>4326</v>
      </c>
      <c r="I2608" s="22">
        <v>-76548.399999999994</v>
      </c>
      <c r="J2608" s="22">
        <v>-76548.399999999994</v>
      </c>
    </row>
    <row r="2609" spans="1:10" x14ac:dyDescent="0.25">
      <c r="A2609" s="21" t="s">
        <v>9142</v>
      </c>
      <c r="B2609" s="21" t="s">
        <v>21768</v>
      </c>
      <c r="C2609" s="21" t="s">
        <v>12395</v>
      </c>
      <c r="D2609" s="21" t="s">
        <v>4327</v>
      </c>
      <c r="E2609" s="21" t="s">
        <v>12396</v>
      </c>
      <c r="F2609" s="20">
        <v>42004</v>
      </c>
      <c r="G2609" s="21" t="s">
        <v>4328</v>
      </c>
      <c r="H2609" t="s">
        <v>4329</v>
      </c>
      <c r="I2609" s="22">
        <v>-32995</v>
      </c>
      <c r="J2609" s="22">
        <v>-32995</v>
      </c>
    </row>
    <row r="2610" spans="1:10" x14ac:dyDescent="0.25">
      <c r="A2610" s="21" t="s">
        <v>9142</v>
      </c>
      <c r="B2610" s="21" t="s">
        <v>21768</v>
      </c>
      <c r="C2610" s="21" t="s">
        <v>12397</v>
      </c>
      <c r="D2610" s="21" t="s">
        <v>4330</v>
      </c>
      <c r="E2610" s="21" t="s">
        <v>12398</v>
      </c>
      <c r="F2610" s="20">
        <v>42004</v>
      </c>
      <c r="G2610" s="21" t="s">
        <v>4331</v>
      </c>
      <c r="H2610" t="s">
        <v>4332</v>
      </c>
      <c r="I2610" s="22">
        <v>-77868.2</v>
      </c>
      <c r="J2610" s="22">
        <v>-77868.2</v>
      </c>
    </row>
    <row r="2611" spans="1:10" x14ac:dyDescent="0.25">
      <c r="A2611" s="21" t="s">
        <v>9142</v>
      </c>
      <c r="B2611" s="21" t="s">
        <v>21768</v>
      </c>
      <c r="C2611" s="21" t="s">
        <v>12399</v>
      </c>
      <c r="D2611" s="21" t="s">
        <v>4333</v>
      </c>
      <c r="E2611" s="21" t="s">
        <v>12400</v>
      </c>
      <c r="F2611" s="20">
        <v>42004</v>
      </c>
      <c r="G2611" s="21" t="s">
        <v>4334</v>
      </c>
      <c r="H2611" t="s">
        <v>4335</v>
      </c>
      <c r="I2611" s="22">
        <v>-38274.199999999997</v>
      </c>
      <c r="J2611" s="22">
        <v>-38274.199999999997</v>
      </c>
    </row>
    <row r="2612" spans="1:10" x14ac:dyDescent="0.25">
      <c r="A2612" s="21" t="s">
        <v>9142</v>
      </c>
      <c r="B2612" s="21" t="s">
        <v>21768</v>
      </c>
      <c r="C2612" s="21" t="s">
        <v>12401</v>
      </c>
      <c r="D2612" s="21" t="s">
        <v>4336</v>
      </c>
      <c r="E2612" s="21" t="s">
        <v>12402</v>
      </c>
      <c r="F2612" s="20">
        <v>42004</v>
      </c>
      <c r="G2612" s="21" t="s">
        <v>4337</v>
      </c>
      <c r="H2612" t="s">
        <v>4239</v>
      </c>
      <c r="I2612" s="22">
        <v>-38934.1</v>
      </c>
      <c r="J2612" s="22">
        <v>-38934.1</v>
      </c>
    </row>
    <row r="2613" spans="1:10" x14ac:dyDescent="0.25">
      <c r="A2613" s="21" t="s">
        <v>9142</v>
      </c>
      <c r="B2613" s="21" t="s">
        <v>21768</v>
      </c>
      <c r="C2613" s="21" t="s">
        <v>12403</v>
      </c>
      <c r="D2613" s="21" t="s">
        <v>4338</v>
      </c>
      <c r="E2613" s="21" t="s">
        <v>12404</v>
      </c>
      <c r="F2613" s="20">
        <v>42004</v>
      </c>
      <c r="G2613" s="21" t="s">
        <v>4339</v>
      </c>
      <c r="H2613" t="s">
        <v>4340</v>
      </c>
      <c r="I2613" s="22">
        <v>-72502.559999999998</v>
      </c>
      <c r="J2613" s="22">
        <v>-72502.559999999998</v>
      </c>
    </row>
    <row r="2614" spans="1:10" x14ac:dyDescent="0.25">
      <c r="A2614" s="21" t="s">
        <v>9142</v>
      </c>
      <c r="B2614" s="21" t="s">
        <v>21768</v>
      </c>
      <c r="C2614" s="21" t="s">
        <v>12405</v>
      </c>
      <c r="D2614" s="21" t="s">
        <v>4341</v>
      </c>
      <c r="E2614" s="21" t="s">
        <v>12406</v>
      </c>
      <c r="F2614" s="20">
        <v>42004</v>
      </c>
      <c r="G2614" s="21" t="s">
        <v>4342</v>
      </c>
      <c r="H2614" t="s">
        <v>4343</v>
      </c>
      <c r="I2614" s="22">
        <v>-28324.799999999999</v>
      </c>
      <c r="J2614" s="22">
        <v>-28324.799999999999</v>
      </c>
    </row>
    <row r="2615" spans="1:10" x14ac:dyDescent="0.25">
      <c r="A2615" s="21" t="s">
        <v>9142</v>
      </c>
      <c r="B2615" s="21" t="s">
        <v>21768</v>
      </c>
      <c r="C2615" s="21" t="s">
        <v>12407</v>
      </c>
      <c r="D2615" s="21" t="s">
        <v>4344</v>
      </c>
      <c r="E2615" s="21" t="s">
        <v>12408</v>
      </c>
      <c r="F2615" s="20">
        <v>42004</v>
      </c>
      <c r="G2615" s="21" t="s">
        <v>4345</v>
      </c>
      <c r="H2615" t="s">
        <v>4346</v>
      </c>
      <c r="I2615" s="22">
        <v>-42487.199999999997</v>
      </c>
      <c r="J2615" s="22">
        <v>-42487.199999999997</v>
      </c>
    </row>
    <row r="2616" spans="1:10" x14ac:dyDescent="0.25">
      <c r="A2616" s="21" t="s">
        <v>9142</v>
      </c>
      <c r="B2616" s="21" t="s">
        <v>21768</v>
      </c>
      <c r="C2616" s="21" t="s">
        <v>12409</v>
      </c>
      <c r="D2616" s="21" t="s">
        <v>4347</v>
      </c>
      <c r="E2616" s="21" t="s">
        <v>12410</v>
      </c>
      <c r="F2616" s="20">
        <v>42004</v>
      </c>
      <c r="G2616" s="21" t="s">
        <v>4348</v>
      </c>
      <c r="H2616" t="s">
        <v>4349</v>
      </c>
      <c r="I2616" s="22">
        <v>-41700.400000000001</v>
      </c>
      <c r="J2616" s="22">
        <v>-41700.400000000001</v>
      </c>
    </row>
    <row r="2617" spans="1:10" x14ac:dyDescent="0.25">
      <c r="A2617" s="21" t="s">
        <v>9142</v>
      </c>
      <c r="B2617" s="21" t="s">
        <v>21768</v>
      </c>
      <c r="C2617" s="21" t="s">
        <v>12411</v>
      </c>
      <c r="D2617" s="21" t="s">
        <v>4350</v>
      </c>
      <c r="E2617" s="21" t="s">
        <v>12412</v>
      </c>
      <c r="F2617" s="20">
        <v>42004</v>
      </c>
      <c r="G2617" s="21" t="s">
        <v>4351</v>
      </c>
      <c r="H2617" t="s">
        <v>4349</v>
      </c>
      <c r="I2617" s="22">
        <v>-41700.400000000001</v>
      </c>
      <c r="J2617" s="22">
        <v>-41700.400000000001</v>
      </c>
    </row>
    <row r="2618" spans="1:10" x14ac:dyDescent="0.25">
      <c r="A2618" s="21" t="s">
        <v>9142</v>
      </c>
      <c r="B2618" s="21" t="s">
        <v>21768</v>
      </c>
      <c r="C2618" s="21" t="s">
        <v>12413</v>
      </c>
      <c r="D2618" s="21" t="s">
        <v>4352</v>
      </c>
      <c r="E2618" s="21" t="s">
        <v>12414</v>
      </c>
      <c r="F2618" s="20">
        <v>42004</v>
      </c>
      <c r="G2618" s="21" t="s">
        <v>4353</v>
      </c>
      <c r="H2618" t="s">
        <v>4354</v>
      </c>
      <c r="I2618" s="22">
        <v>-83400.800000000003</v>
      </c>
      <c r="J2618" s="22">
        <v>-83400.800000000003</v>
      </c>
    </row>
    <row r="2619" spans="1:10" x14ac:dyDescent="0.25">
      <c r="A2619" s="21" t="s">
        <v>9142</v>
      </c>
      <c r="B2619" s="21" t="s">
        <v>21768</v>
      </c>
      <c r="C2619" s="21" t="s">
        <v>12415</v>
      </c>
      <c r="D2619" s="21" t="s">
        <v>4355</v>
      </c>
      <c r="E2619" s="21" t="s">
        <v>12416</v>
      </c>
      <c r="F2619" s="20">
        <v>42004</v>
      </c>
      <c r="G2619" s="21" t="s">
        <v>4356</v>
      </c>
      <c r="H2619" t="s">
        <v>4357</v>
      </c>
      <c r="I2619" s="22">
        <v>-69949.399999999994</v>
      </c>
      <c r="J2619" s="22">
        <v>-69949.399999999994</v>
      </c>
    </row>
    <row r="2620" spans="1:10" x14ac:dyDescent="0.25">
      <c r="A2620" s="21" t="s">
        <v>9142</v>
      </c>
      <c r="B2620" s="21" t="s">
        <v>21768</v>
      </c>
      <c r="C2620" s="21" t="s">
        <v>12417</v>
      </c>
      <c r="D2620" s="21" t="s">
        <v>4358</v>
      </c>
      <c r="E2620" s="21" t="s">
        <v>12418</v>
      </c>
      <c r="F2620" s="20">
        <v>42004</v>
      </c>
      <c r="G2620" s="21" t="s">
        <v>4359</v>
      </c>
      <c r="H2620" t="s">
        <v>4360</v>
      </c>
      <c r="I2620" s="22">
        <v>-69949.399999999994</v>
      </c>
      <c r="J2620" s="22">
        <v>-69949.399999999994</v>
      </c>
    </row>
    <row r="2621" spans="1:10" x14ac:dyDescent="0.25">
      <c r="A2621" s="21" t="s">
        <v>9142</v>
      </c>
      <c r="B2621" s="21" t="s">
        <v>21768</v>
      </c>
      <c r="C2621" s="21" t="s">
        <v>12419</v>
      </c>
      <c r="D2621" s="21" t="s">
        <v>4361</v>
      </c>
      <c r="E2621" s="21" t="s">
        <v>12420</v>
      </c>
      <c r="F2621" s="20">
        <v>42004</v>
      </c>
      <c r="G2621" s="21" t="s">
        <v>4362</v>
      </c>
      <c r="H2621" t="s">
        <v>4363</v>
      </c>
      <c r="I2621" s="22">
        <v>-23756.400000000001</v>
      </c>
      <c r="J2621" s="22">
        <v>-23756.400000000001</v>
      </c>
    </row>
    <row r="2622" spans="1:10" x14ac:dyDescent="0.25">
      <c r="A2622" s="21" t="s">
        <v>9142</v>
      </c>
      <c r="B2622" s="21" t="s">
        <v>21768</v>
      </c>
      <c r="C2622" s="21" t="s">
        <v>12421</v>
      </c>
      <c r="D2622" s="21" t="s">
        <v>4364</v>
      </c>
      <c r="E2622" s="21" t="s">
        <v>12422</v>
      </c>
      <c r="F2622" s="20">
        <v>42004</v>
      </c>
      <c r="G2622" s="21" t="s">
        <v>4365</v>
      </c>
      <c r="H2622" t="s">
        <v>4366</v>
      </c>
      <c r="I2622" s="22">
        <v>-38934.1</v>
      </c>
      <c r="J2622" s="22">
        <v>-38934.1</v>
      </c>
    </row>
    <row r="2623" spans="1:10" x14ac:dyDescent="0.25">
      <c r="A2623" s="21" t="s">
        <v>9142</v>
      </c>
      <c r="B2623" s="21" t="s">
        <v>21768</v>
      </c>
      <c r="C2623" s="21" t="s">
        <v>12423</v>
      </c>
      <c r="D2623" s="21" t="s">
        <v>4367</v>
      </c>
      <c r="E2623" s="21" t="s">
        <v>12424</v>
      </c>
      <c r="F2623" s="20">
        <v>42004</v>
      </c>
      <c r="G2623" s="21" t="s">
        <v>4368</v>
      </c>
      <c r="H2623" t="s">
        <v>4369</v>
      </c>
      <c r="I2623" s="22">
        <v>-32995</v>
      </c>
      <c r="J2623" s="22">
        <v>-32995</v>
      </c>
    </row>
    <row r="2624" spans="1:10" x14ac:dyDescent="0.25">
      <c r="A2624" s="21" t="s">
        <v>9142</v>
      </c>
      <c r="B2624" s="21" t="s">
        <v>21768</v>
      </c>
      <c r="C2624" s="21" t="s">
        <v>12423</v>
      </c>
      <c r="D2624" s="21" t="s">
        <v>4367</v>
      </c>
      <c r="E2624" s="21" t="s">
        <v>12425</v>
      </c>
      <c r="F2624" s="20">
        <v>42004</v>
      </c>
      <c r="G2624" s="21" t="s">
        <v>4370</v>
      </c>
      <c r="H2624" t="s">
        <v>4369</v>
      </c>
      <c r="I2624" s="22">
        <v>-32995</v>
      </c>
      <c r="J2624" s="22">
        <v>-32995</v>
      </c>
    </row>
    <row r="2625" spans="1:10" x14ac:dyDescent="0.25">
      <c r="A2625" s="21" t="s">
        <v>9142</v>
      </c>
      <c r="B2625" s="21" t="s">
        <v>21768</v>
      </c>
      <c r="C2625" s="21" t="s">
        <v>12426</v>
      </c>
      <c r="D2625" s="21" t="s">
        <v>4371</v>
      </c>
      <c r="E2625" s="21" t="s">
        <v>12427</v>
      </c>
      <c r="F2625" s="20">
        <v>42004</v>
      </c>
      <c r="G2625" s="21" t="s">
        <v>4372</v>
      </c>
      <c r="H2625" t="s">
        <v>4373</v>
      </c>
      <c r="I2625" s="22">
        <v>-38274.199999999997</v>
      </c>
      <c r="J2625" s="22">
        <v>-38274.199999999997</v>
      </c>
    </row>
    <row r="2626" spans="1:10" x14ac:dyDescent="0.25">
      <c r="A2626" s="21" t="s">
        <v>9142</v>
      </c>
      <c r="B2626" s="21" t="s">
        <v>21768</v>
      </c>
      <c r="C2626" s="21" t="s">
        <v>12428</v>
      </c>
      <c r="D2626" s="21" t="s">
        <v>4374</v>
      </c>
      <c r="E2626" s="21" t="s">
        <v>12429</v>
      </c>
      <c r="F2626" s="20">
        <v>42004</v>
      </c>
      <c r="G2626" s="21" t="s">
        <v>4375</v>
      </c>
      <c r="H2626" t="s">
        <v>4376</v>
      </c>
      <c r="I2626" s="22">
        <v>-38274.199999999997</v>
      </c>
      <c r="J2626" s="22">
        <v>-38274.199999999997</v>
      </c>
    </row>
    <row r="2627" spans="1:10" x14ac:dyDescent="0.25">
      <c r="A2627" s="21" t="s">
        <v>9142</v>
      </c>
      <c r="B2627" s="21" t="s">
        <v>21768</v>
      </c>
      <c r="C2627" s="21" t="s">
        <v>12430</v>
      </c>
      <c r="D2627" s="21" t="s">
        <v>4377</v>
      </c>
      <c r="E2627" s="21" t="s">
        <v>12431</v>
      </c>
      <c r="F2627" s="20">
        <v>42004</v>
      </c>
      <c r="G2627" s="21" t="s">
        <v>4378</v>
      </c>
      <c r="H2627" t="s">
        <v>4379</v>
      </c>
      <c r="I2627" s="22">
        <v>-38274.199999999997</v>
      </c>
      <c r="J2627" s="22">
        <v>-38274.199999999997</v>
      </c>
    </row>
    <row r="2628" spans="1:10" x14ac:dyDescent="0.25">
      <c r="A2628" s="21" t="s">
        <v>9142</v>
      </c>
      <c r="B2628" s="21" t="s">
        <v>21768</v>
      </c>
      <c r="C2628" s="21" t="s">
        <v>12432</v>
      </c>
      <c r="D2628" s="21" t="s">
        <v>4380</v>
      </c>
      <c r="E2628" s="21" t="s">
        <v>12433</v>
      </c>
      <c r="F2628" s="20">
        <v>42004</v>
      </c>
      <c r="G2628" s="21" t="s">
        <v>4381</v>
      </c>
      <c r="H2628" t="s">
        <v>4382</v>
      </c>
      <c r="I2628" s="22">
        <v>-38934.1</v>
      </c>
      <c r="J2628" s="22">
        <v>-38934.1</v>
      </c>
    </row>
    <row r="2629" spans="1:10" x14ac:dyDescent="0.25">
      <c r="A2629" s="21" t="s">
        <v>9142</v>
      </c>
      <c r="B2629" s="21" t="s">
        <v>21768</v>
      </c>
      <c r="C2629" s="21" t="s">
        <v>12434</v>
      </c>
      <c r="D2629" s="21" t="s">
        <v>4383</v>
      </c>
      <c r="E2629" s="21" t="s">
        <v>12435</v>
      </c>
      <c r="F2629" s="20">
        <v>42004</v>
      </c>
      <c r="G2629" s="21" t="s">
        <v>4384</v>
      </c>
      <c r="H2629" t="s">
        <v>4385</v>
      </c>
      <c r="I2629" s="22">
        <v>-28324.799999999999</v>
      </c>
      <c r="J2629" s="22">
        <v>-28324.799999999999</v>
      </c>
    </row>
    <row r="2630" spans="1:10" x14ac:dyDescent="0.25">
      <c r="A2630" s="21" t="s">
        <v>9142</v>
      </c>
      <c r="B2630" s="21" t="s">
        <v>21768</v>
      </c>
      <c r="C2630" s="21" t="s">
        <v>12436</v>
      </c>
      <c r="D2630" s="21" t="s">
        <v>4386</v>
      </c>
      <c r="E2630" s="21" t="s">
        <v>12437</v>
      </c>
      <c r="F2630" s="20">
        <v>42004</v>
      </c>
      <c r="G2630" s="21" t="s">
        <v>4387</v>
      </c>
      <c r="H2630" t="s">
        <v>4388</v>
      </c>
      <c r="I2630" s="22">
        <v>-23756.400000000001</v>
      </c>
      <c r="J2630" s="22">
        <v>-23756.400000000001</v>
      </c>
    </row>
    <row r="2631" spans="1:10" x14ac:dyDescent="0.25">
      <c r="A2631" s="21" t="s">
        <v>9142</v>
      </c>
      <c r="B2631" s="21" t="s">
        <v>21768</v>
      </c>
      <c r="C2631" s="21" t="s">
        <v>12438</v>
      </c>
      <c r="D2631" s="21" t="s">
        <v>4389</v>
      </c>
      <c r="E2631" s="21" t="s">
        <v>12439</v>
      </c>
      <c r="F2631" s="20">
        <v>42004</v>
      </c>
      <c r="G2631" s="21" t="s">
        <v>4390</v>
      </c>
      <c r="H2631" t="s">
        <v>4391</v>
      </c>
      <c r="I2631" s="22">
        <v>-71269.2</v>
      </c>
      <c r="J2631" s="22">
        <v>-71269.2</v>
      </c>
    </row>
    <row r="2632" spans="1:10" x14ac:dyDescent="0.25">
      <c r="A2632" s="21" t="s">
        <v>9142</v>
      </c>
      <c r="B2632" s="21" t="s">
        <v>21768</v>
      </c>
      <c r="C2632" s="21" t="s">
        <v>12440</v>
      </c>
      <c r="D2632" s="21" t="s">
        <v>4392</v>
      </c>
      <c r="E2632" s="21" t="s">
        <v>12441</v>
      </c>
      <c r="F2632" s="20">
        <v>42004</v>
      </c>
      <c r="G2632" s="21" t="s">
        <v>4393</v>
      </c>
      <c r="H2632" t="s">
        <v>4394</v>
      </c>
      <c r="I2632" s="22">
        <v>-32335.1</v>
      </c>
      <c r="J2632" s="22">
        <v>-32335.1</v>
      </c>
    </row>
    <row r="2633" spans="1:10" x14ac:dyDescent="0.25">
      <c r="A2633" s="21" t="s">
        <v>9142</v>
      </c>
      <c r="B2633" s="21" t="s">
        <v>21768</v>
      </c>
      <c r="C2633" s="21" t="s">
        <v>12442</v>
      </c>
      <c r="D2633" s="21" t="s">
        <v>4395</v>
      </c>
      <c r="E2633" s="21" t="s">
        <v>12443</v>
      </c>
      <c r="F2633" s="20">
        <v>42004</v>
      </c>
      <c r="G2633" s="21" t="s">
        <v>4396</v>
      </c>
      <c r="H2633" t="s">
        <v>4397</v>
      </c>
      <c r="I2633" s="22">
        <v>-92842.4</v>
      </c>
      <c r="J2633" s="22">
        <v>-92842.4</v>
      </c>
    </row>
    <row r="2634" spans="1:10" x14ac:dyDescent="0.25">
      <c r="A2634" s="21" t="s">
        <v>9142</v>
      </c>
      <c r="B2634" s="21" t="s">
        <v>21768</v>
      </c>
      <c r="C2634" s="21" t="s">
        <v>12444</v>
      </c>
      <c r="D2634" s="21" t="s">
        <v>4398</v>
      </c>
      <c r="E2634" s="21" t="s">
        <v>12445</v>
      </c>
      <c r="F2634" s="20">
        <v>42004</v>
      </c>
      <c r="G2634" s="21" t="s">
        <v>4399</v>
      </c>
      <c r="H2634" t="s">
        <v>4400</v>
      </c>
      <c r="I2634" s="22">
        <v>-38274.199999999997</v>
      </c>
      <c r="J2634" s="22">
        <v>-38274.199999999997</v>
      </c>
    </row>
    <row r="2635" spans="1:10" x14ac:dyDescent="0.25">
      <c r="A2635" s="21" t="s">
        <v>9142</v>
      </c>
      <c r="B2635" s="21" t="s">
        <v>21768</v>
      </c>
      <c r="C2635" s="21" t="s">
        <v>12446</v>
      </c>
      <c r="D2635" s="21" t="s">
        <v>4401</v>
      </c>
      <c r="E2635" s="21" t="s">
        <v>12447</v>
      </c>
      <c r="F2635" s="20">
        <v>42004</v>
      </c>
      <c r="G2635" s="21" t="s">
        <v>4402</v>
      </c>
      <c r="H2635" t="s">
        <v>4403</v>
      </c>
      <c r="I2635" s="22">
        <v>-38274.199999999997</v>
      </c>
      <c r="J2635" s="22">
        <v>-38274.199999999997</v>
      </c>
    </row>
    <row r="2636" spans="1:10" x14ac:dyDescent="0.25">
      <c r="A2636" s="21" t="s">
        <v>9142</v>
      </c>
      <c r="B2636" s="21" t="s">
        <v>21768</v>
      </c>
      <c r="C2636" s="21" t="s">
        <v>10604</v>
      </c>
      <c r="D2636" s="21" t="s">
        <v>1962</v>
      </c>
      <c r="E2636" s="21" t="s">
        <v>12448</v>
      </c>
      <c r="F2636" s="20">
        <v>42004</v>
      </c>
      <c r="G2636" s="21" t="s">
        <v>4404</v>
      </c>
      <c r="H2636" t="s">
        <v>4405</v>
      </c>
      <c r="I2636" s="22">
        <v>-28795.68</v>
      </c>
      <c r="J2636" s="22">
        <v>-28795.68</v>
      </c>
    </row>
    <row r="2637" spans="1:10" x14ac:dyDescent="0.25">
      <c r="A2637" s="21" t="s">
        <v>9142</v>
      </c>
      <c r="B2637" s="21" t="s">
        <v>21768</v>
      </c>
      <c r="C2637" s="21" t="s">
        <v>12449</v>
      </c>
      <c r="D2637" s="21" t="s">
        <v>4406</v>
      </c>
      <c r="E2637" s="21" t="s">
        <v>12450</v>
      </c>
      <c r="F2637" s="20">
        <v>42004</v>
      </c>
      <c r="G2637" s="21" t="s">
        <v>4407</v>
      </c>
      <c r="H2637" t="s">
        <v>4408</v>
      </c>
      <c r="I2637" s="22">
        <v>-38274.199999999997</v>
      </c>
      <c r="J2637" s="22">
        <v>-38274.199999999997</v>
      </c>
    </row>
    <row r="2638" spans="1:10" x14ac:dyDescent="0.25">
      <c r="A2638" s="21" t="s">
        <v>9142</v>
      </c>
      <c r="B2638" s="21" t="s">
        <v>21768</v>
      </c>
      <c r="C2638" s="21" t="s">
        <v>12451</v>
      </c>
      <c r="D2638" s="21" t="s">
        <v>4409</v>
      </c>
      <c r="E2638" s="21" t="s">
        <v>12452</v>
      </c>
      <c r="F2638" s="20">
        <v>42004</v>
      </c>
      <c r="G2638" s="21" t="s">
        <v>4410</v>
      </c>
      <c r="H2638" t="s">
        <v>4411</v>
      </c>
      <c r="I2638" s="22">
        <v>-46421.2</v>
      </c>
      <c r="J2638" s="22">
        <v>-46421.2</v>
      </c>
    </row>
    <row r="2639" spans="1:10" x14ac:dyDescent="0.25">
      <c r="A2639" s="21" t="s">
        <v>9142</v>
      </c>
      <c r="B2639" s="21" t="s">
        <v>21768</v>
      </c>
      <c r="C2639" s="21" t="s">
        <v>12453</v>
      </c>
      <c r="D2639" s="21" t="s">
        <v>4412</v>
      </c>
      <c r="E2639" s="21" t="s">
        <v>12454</v>
      </c>
      <c r="F2639" s="20">
        <v>42004</v>
      </c>
      <c r="G2639" s="21" t="s">
        <v>4413</v>
      </c>
      <c r="H2639" t="s">
        <v>4414</v>
      </c>
      <c r="I2639" s="22">
        <v>-76548.399999999994</v>
      </c>
      <c r="J2639" s="22">
        <v>-76548.399999999994</v>
      </c>
    </row>
    <row r="2640" spans="1:10" x14ac:dyDescent="0.25">
      <c r="A2640" s="21" t="s">
        <v>9142</v>
      </c>
      <c r="B2640" s="21" t="s">
        <v>21768</v>
      </c>
      <c r="C2640" s="21" t="s">
        <v>12455</v>
      </c>
      <c r="D2640" s="21" t="s">
        <v>4415</v>
      </c>
      <c r="E2640" s="21" t="s">
        <v>12456</v>
      </c>
      <c r="F2640" s="20">
        <v>42004</v>
      </c>
      <c r="G2640" s="21" t="s">
        <v>4416</v>
      </c>
      <c r="H2640" t="s">
        <v>4417</v>
      </c>
      <c r="I2640" s="22">
        <v>-76548.399999999994</v>
      </c>
      <c r="J2640" s="22">
        <v>-76548.399999999994</v>
      </c>
    </row>
    <row r="2641" spans="1:10" x14ac:dyDescent="0.25">
      <c r="A2641" s="21" t="s">
        <v>9142</v>
      </c>
      <c r="B2641" s="21" t="s">
        <v>21768</v>
      </c>
      <c r="C2641" s="21" t="s">
        <v>12457</v>
      </c>
      <c r="D2641" s="21" t="s">
        <v>4418</v>
      </c>
      <c r="E2641" s="21" t="s">
        <v>12458</v>
      </c>
      <c r="F2641" s="20">
        <v>42004</v>
      </c>
      <c r="G2641" s="21" t="s">
        <v>4419</v>
      </c>
      <c r="H2641" t="s">
        <v>4420</v>
      </c>
      <c r="I2641" s="22">
        <v>-76548.399999999994</v>
      </c>
      <c r="J2641" s="22">
        <v>-76548.399999999994</v>
      </c>
    </row>
    <row r="2642" spans="1:10" x14ac:dyDescent="0.25">
      <c r="A2642" s="21" t="s">
        <v>9142</v>
      </c>
      <c r="B2642" s="21" t="s">
        <v>21768</v>
      </c>
      <c r="C2642" s="21" t="s">
        <v>12459</v>
      </c>
      <c r="D2642" s="21" t="s">
        <v>4421</v>
      </c>
      <c r="E2642" s="21" t="s">
        <v>12460</v>
      </c>
      <c r="F2642" s="20">
        <v>42004</v>
      </c>
      <c r="G2642" s="21" t="s">
        <v>4422</v>
      </c>
      <c r="H2642" t="s">
        <v>4423</v>
      </c>
      <c r="I2642" s="22">
        <v>-91268.800000000003</v>
      </c>
      <c r="J2642" s="22">
        <v>-91268.800000000003</v>
      </c>
    </row>
    <row r="2643" spans="1:10" x14ac:dyDescent="0.25">
      <c r="A2643" s="21" t="s">
        <v>9142</v>
      </c>
      <c r="B2643" s="21" t="s">
        <v>21768</v>
      </c>
      <c r="C2643" s="21" t="s">
        <v>12461</v>
      </c>
      <c r="D2643" s="21" t="s">
        <v>4424</v>
      </c>
      <c r="E2643" s="21" t="s">
        <v>12462</v>
      </c>
      <c r="F2643" s="20">
        <v>42004</v>
      </c>
      <c r="G2643" s="21" t="s">
        <v>4425</v>
      </c>
      <c r="H2643" t="s">
        <v>4426</v>
      </c>
      <c r="I2643" s="22">
        <v>-76548.399999999994</v>
      </c>
      <c r="J2643" s="22">
        <v>-76548.399999999994</v>
      </c>
    </row>
    <row r="2644" spans="1:10" x14ac:dyDescent="0.25">
      <c r="A2644" s="21" t="s">
        <v>9142</v>
      </c>
      <c r="B2644" s="21" t="s">
        <v>21768</v>
      </c>
      <c r="C2644" s="21" t="s">
        <v>12463</v>
      </c>
      <c r="D2644" s="21" t="s">
        <v>4427</v>
      </c>
      <c r="E2644" s="21" t="s">
        <v>12464</v>
      </c>
      <c r="F2644" s="20">
        <v>42004</v>
      </c>
      <c r="G2644" s="21" t="s">
        <v>4428</v>
      </c>
      <c r="H2644" t="s">
        <v>4429</v>
      </c>
      <c r="I2644" s="22">
        <v>-46421.2</v>
      </c>
      <c r="J2644" s="22">
        <v>-46421.2</v>
      </c>
    </row>
    <row r="2645" spans="1:10" x14ac:dyDescent="0.25">
      <c r="A2645" s="21" t="s">
        <v>9142</v>
      </c>
      <c r="B2645" s="21" t="s">
        <v>21768</v>
      </c>
      <c r="C2645" s="21" t="s">
        <v>12465</v>
      </c>
      <c r="D2645" s="21" t="s">
        <v>4430</v>
      </c>
      <c r="E2645" s="21" t="s">
        <v>12466</v>
      </c>
      <c r="F2645" s="20">
        <v>42004</v>
      </c>
      <c r="G2645" s="21" t="s">
        <v>4431</v>
      </c>
      <c r="H2645" t="s">
        <v>4432</v>
      </c>
      <c r="I2645" s="22">
        <v>-54111.8</v>
      </c>
      <c r="J2645" s="22">
        <v>-54111.8</v>
      </c>
    </row>
    <row r="2646" spans="1:10" x14ac:dyDescent="0.25">
      <c r="A2646" s="21" t="s">
        <v>9142</v>
      </c>
      <c r="B2646" s="21" t="s">
        <v>21768</v>
      </c>
      <c r="C2646" s="21" t="s">
        <v>12467</v>
      </c>
      <c r="D2646" s="21" t="s">
        <v>4433</v>
      </c>
      <c r="E2646" s="21" t="s">
        <v>12468</v>
      </c>
      <c r="F2646" s="20">
        <v>42004</v>
      </c>
      <c r="G2646" s="21" t="s">
        <v>4434</v>
      </c>
      <c r="H2646" t="s">
        <v>4435</v>
      </c>
      <c r="I2646" s="22">
        <v>-35634.6</v>
      </c>
      <c r="J2646" s="22">
        <v>-35634.6</v>
      </c>
    </row>
    <row r="2647" spans="1:10" x14ac:dyDescent="0.25">
      <c r="A2647" s="21" t="s">
        <v>9142</v>
      </c>
      <c r="B2647" s="21" t="s">
        <v>21768</v>
      </c>
      <c r="C2647" s="21" t="s">
        <v>12469</v>
      </c>
      <c r="D2647" s="21" t="s">
        <v>4436</v>
      </c>
      <c r="E2647" s="21" t="s">
        <v>12470</v>
      </c>
      <c r="F2647" s="20">
        <v>42004</v>
      </c>
      <c r="G2647" s="21" t="s">
        <v>4437</v>
      </c>
      <c r="H2647" t="s">
        <v>4438</v>
      </c>
      <c r="I2647" s="22">
        <v>-77868.2</v>
      </c>
      <c r="J2647" s="22">
        <v>-77868.2</v>
      </c>
    </row>
    <row r="2648" spans="1:10" x14ac:dyDescent="0.25">
      <c r="A2648" s="21" t="s">
        <v>9142</v>
      </c>
      <c r="B2648" s="21" t="s">
        <v>21768</v>
      </c>
      <c r="C2648" s="21" t="s">
        <v>12471</v>
      </c>
      <c r="D2648" s="21" t="s">
        <v>4439</v>
      </c>
      <c r="E2648" s="21" t="s">
        <v>12472</v>
      </c>
      <c r="F2648" s="20">
        <v>42004</v>
      </c>
      <c r="G2648" s="21" t="s">
        <v>4440</v>
      </c>
      <c r="H2648" t="s">
        <v>4299</v>
      </c>
      <c r="I2648" s="22">
        <v>-34194.870000000003</v>
      </c>
      <c r="J2648" s="22">
        <v>-34194.870000000003</v>
      </c>
    </row>
    <row r="2649" spans="1:10" x14ac:dyDescent="0.25">
      <c r="A2649" s="21" t="s">
        <v>9142</v>
      </c>
      <c r="B2649" s="21" t="s">
        <v>21768</v>
      </c>
      <c r="C2649" s="21" t="s">
        <v>12473</v>
      </c>
      <c r="D2649" s="21" t="s">
        <v>4441</v>
      </c>
      <c r="E2649" s="21" t="s">
        <v>12474</v>
      </c>
      <c r="F2649" s="20">
        <v>42004</v>
      </c>
      <c r="G2649" s="21" t="s">
        <v>4442</v>
      </c>
      <c r="H2649" t="s">
        <v>4443</v>
      </c>
      <c r="I2649" s="22">
        <v>-57591.360000000001</v>
      </c>
      <c r="J2649" s="22">
        <v>-57591.360000000001</v>
      </c>
    </row>
    <row r="2650" spans="1:10" x14ac:dyDescent="0.25">
      <c r="A2650" s="21" t="s">
        <v>9142</v>
      </c>
      <c r="B2650" s="21" t="s">
        <v>21768</v>
      </c>
      <c r="C2650" s="21" t="s">
        <v>12475</v>
      </c>
      <c r="D2650" s="21" t="s">
        <v>4444</v>
      </c>
      <c r="E2650" s="21" t="s">
        <v>12476</v>
      </c>
      <c r="F2650" s="20">
        <v>42004</v>
      </c>
      <c r="G2650" s="21" t="s">
        <v>4445</v>
      </c>
      <c r="H2650" t="s">
        <v>4446</v>
      </c>
      <c r="I2650" s="22">
        <v>-67235.850000000006</v>
      </c>
      <c r="J2650" s="22">
        <v>-67235.850000000006</v>
      </c>
    </row>
    <row r="2651" spans="1:10" x14ac:dyDescent="0.25">
      <c r="A2651" s="21" t="s">
        <v>9142</v>
      </c>
      <c r="B2651" s="21" t="s">
        <v>21768</v>
      </c>
      <c r="C2651" s="21" t="s">
        <v>12477</v>
      </c>
      <c r="D2651" s="21" t="s">
        <v>4447</v>
      </c>
      <c r="E2651" s="21" t="s">
        <v>12478</v>
      </c>
      <c r="F2651" s="20">
        <v>42004</v>
      </c>
      <c r="G2651" s="21" t="s">
        <v>4448</v>
      </c>
      <c r="H2651" t="s">
        <v>4449</v>
      </c>
      <c r="I2651" s="22">
        <v>-23756.400000000001</v>
      </c>
      <c r="J2651" s="22">
        <v>-23756.400000000001</v>
      </c>
    </row>
    <row r="2652" spans="1:10" x14ac:dyDescent="0.25">
      <c r="A2652" s="21" t="s">
        <v>9142</v>
      </c>
      <c r="B2652" s="21" t="s">
        <v>21768</v>
      </c>
      <c r="C2652" s="21" t="s">
        <v>10608</v>
      </c>
      <c r="D2652" s="21" t="s">
        <v>1968</v>
      </c>
      <c r="E2652" s="21" t="s">
        <v>12479</v>
      </c>
      <c r="F2652" s="20">
        <v>42004</v>
      </c>
      <c r="G2652" s="21" t="s">
        <v>4450</v>
      </c>
      <c r="H2652" t="s">
        <v>4451</v>
      </c>
      <c r="I2652" s="22">
        <v>-64670.2</v>
      </c>
      <c r="J2652" s="22">
        <v>-64670.2</v>
      </c>
    </row>
    <row r="2653" spans="1:10" x14ac:dyDescent="0.25">
      <c r="A2653" s="21" t="s">
        <v>9142</v>
      </c>
      <c r="B2653" s="21" t="s">
        <v>21768</v>
      </c>
      <c r="C2653" s="21" t="s">
        <v>12480</v>
      </c>
      <c r="D2653" s="21" t="s">
        <v>4452</v>
      </c>
      <c r="E2653" s="21" t="s">
        <v>12481</v>
      </c>
      <c r="F2653" s="20">
        <v>42004</v>
      </c>
      <c r="G2653" s="21" t="s">
        <v>4453</v>
      </c>
      <c r="H2653" t="s">
        <v>4454</v>
      </c>
      <c r="I2653" s="22">
        <v>-38934.1</v>
      </c>
      <c r="J2653" s="22">
        <v>-38934.1</v>
      </c>
    </row>
    <row r="2654" spans="1:10" x14ac:dyDescent="0.25">
      <c r="A2654" s="21" t="s">
        <v>9142</v>
      </c>
      <c r="B2654" s="21" t="s">
        <v>21768</v>
      </c>
      <c r="C2654" s="21" t="s">
        <v>12482</v>
      </c>
      <c r="D2654" s="21" t="s">
        <v>4455</v>
      </c>
      <c r="E2654" s="21" t="s">
        <v>12483</v>
      </c>
      <c r="F2654" s="20">
        <v>42004</v>
      </c>
      <c r="G2654" s="21" t="s">
        <v>4456</v>
      </c>
      <c r="H2654" t="s">
        <v>4457</v>
      </c>
      <c r="I2654" s="22">
        <v>-91268.800000000003</v>
      </c>
      <c r="J2654" s="22">
        <v>-91268.800000000003</v>
      </c>
    </row>
    <row r="2655" spans="1:10" x14ac:dyDescent="0.25">
      <c r="A2655" s="21" t="s">
        <v>9142</v>
      </c>
      <c r="B2655" s="21" t="s">
        <v>21768</v>
      </c>
      <c r="C2655" s="21" t="s">
        <v>12484</v>
      </c>
      <c r="D2655" s="21" t="s">
        <v>4458</v>
      </c>
      <c r="E2655" s="21" t="s">
        <v>12485</v>
      </c>
      <c r="F2655" s="20">
        <v>42004</v>
      </c>
      <c r="G2655" s="21" t="s">
        <v>4459</v>
      </c>
      <c r="H2655" t="s">
        <v>4460</v>
      </c>
      <c r="I2655" s="22">
        <v>-30355.4</v>
      </c>
      <c r="J2655" s="22">
        <v>-30355.4</v>
      </c>
    </row>
    <row r="2656" spans="1:10" x14ac:dyDescent="0.25">
      <c r="A2656" s="21" t="s">
        <v>9142</v>
      </c>
      <c r="B2656" s="21" t="s">
        <v>21768</v>
      </c>
      <c r="C2656" s="21" t="s">
        <v>12486</v>
      </c>
      <c r="D2656" s="21" t="s">
        <v>4461</v>
      </c>
      <c r="E2656" s="21" t="s">
        <v>12487</v>
      </c>
      <c r="F2656" s="20">
        <v>42004</v>
      </c>
      <c r="G2656" s="21" t="s">
        <v>4462</v>
      </c>
      <c r="H2656" t="s">
        <v>4463</v>
      </c>
      <c r="I2656" s="22">
        <v>-38274.199999999997</v>
      </c>
      <c r="J2656" s="22">
        <v>-38274.199999999997</v>
      </c>
    </row>
    <row r="2657" spans="1:10" x14ac:dyDescent="0.25">
      <c r="A2657" s="21" t="s">
        <v>9142</v>
      </c>
      <c r="B2657" s="21" t="s">
        <v>21768</v>
      </c>
      <c r="C2657" s="21" t="s">
        <v>12488</v>
      </c>
      <c r="D2657" s="21" t="s">
        <v>4464</v>
      </c>
      <c r="E2657" s="21" t="s">
        <v>12489</v>
      </c>
      <c r="F2657" s="20">
        <v>42004</v>
      </c>
      <c r="G2657" s="21" t="s">
        <v>4465</v>
      </c>
      <c r="H2657" t="s">
        <v>4466</v>
      </c>
      <c r="I2657" s="22">
        <v>-38274.199999999997</v>
      </c>
      <c r="J2657" s="22">
        <v>-38274.199999999997</v>
      </c>
    </row>
    <row r="2658" spans="1:10" x14ac:dyDescent="0.25">
      <c r="A2658" s="21" t="s">
        <v>9142</v>
      </c>
      <c r="B2658" s="21" t="s">
        <v>21768</v>
      </c>
      <c r="C2658" s="21" t="s">
        <v>12488</v>
      </c>
      <c r="D2658" s="21" t="s">
        <v>4464</v>
      </c>
      <c r="E2658" s="21" t="s">
        <v>12490</v>
      </c>
      <c r="F2658" s="20">
        <v>42004</v>
      </c>
      <c r="G2658" s="21" t="s">
        <v>4467</v>
      </c>
      <c r="H2658" t="s">
        <v>4468</v>
      </c>
      <c r="I2658" s="22">
        <v>-38274.199999999997</v>
      </c>
      <c r="J2658" s="22">
        <v>-38274.199999999997</v>
      </c>
    </row>
    <row r="2659" spans="1:10" x14ac:dyDescent="0.25">
      <c r="A2659" s="21" t="s">
        <v>9142</v>
      </c>
      <c r="B2659" s="21" t="s">
        <v>21768</v>
      </c>
      <c r="C2659" s="21" t="s">
        <v>12491</v>
      </c>
      <c r="D2659" s="21" t="s">
        <v>4469</v>
      </c>
      <c r="E2659" s="21" t="s">
        <v>12492</v>
      </c>
      <c r="F2659" s="20">
        <v>42004</v>
      </c>
      <c r="G2659" s="21" t="s">
        <v>4470</v>
      </c>
      <c r="H2659" t="s">
        <v>4471</v>
      </c>
      <c r="I2659" s="22">
        <v>-71269.2</v>
      </c>
      <c r="J2659" s="22">
        <v>-71269.2</v>
      </c>
    </row>
    <row r="2660" spans="1:10" x14ac:dyDescent="0.25">
      <c r="A2660" s="21" t="s">
        <v>9142</v>
      </c>
      <c r="B2660" s="21" t="s">
        <v>21768</v>
      </c>
      <c r="C2660" s="21" t="s">
        <v>12493</v>
      </c>
      <c r="D2660" s="21" t="s">
        <v>4472</v>
      </c>
      <c r="E2660" s="21" t="s">
        <v>12494</v>
      </c>
      <c r="F2660" s="20">
        <v>42004</v>
      </c>
      <c r="G2660" s="21" t="s">
        <v>4473</v>
      </c>
      <c r="H2660" t="s">
        <v>4474</v>
      </c>
      <c r="I2660" s="22">
        <v>-38274.199999999997</v>
      </c>
      <c r="J2660" s="22">
        <v>-38274.199999999997</v>
      </c>
    </row>
    <row r="2661" spans="1:10" x14ac:dyDescent="0.25">
      <c r="A2661" s="21" t="s">
        <v>9142</v>
      </c>
      <c r="B2661" s="21" t="s">
        <v>21768</v>
      </c>
      <c r="C2661" s="21" t="s">
        <v>12495</v>
      </c>
      <c r="D2661" s="21" t="s">
        <v>4475</v>
      </c>
      <c r="E2661" s="21" t="s">
        <v>12496</v>
      </c>
      <c r="F2661" s="20">
        <v>42004</v>
      </c>
      <c r="G2661" s="21" t="s">
        <v>4476</v>
      </c>
      <c r="H2661" t="s">
        <v>4477</v>
      </c>
      <c r="I2661" s="22">
        <v>-38274.199999999997</v>
      </c>
      <c r="J2661" s="22">
        <v>-38274.199999999997</v>
      </c>
    </row>
    <row r="2662" spans="1:10" x14ac:dyDescent="0.25">
      <c r="A2662" s="21" t="s">
        <v>9142</v>
      </c>
      <c r="B2662" s="21" t="s">
        <v>21768</v>
      </c>
      <c r="C2662" s="21" t="s">
        <v>12497</v>
      </c>
      <c r="D2662" s="21" t="s">
        <v>4478</v>
      </c>
      <c r="E2662" s="21" t="s">
        <v>12498</v>
      </c>
      <c r="F2662" s="20">
        <v>42004</v>
      </c>
      <c r="G2662" s="21" t="s">
        <v>4479</v>
      </c>
      <c r="H2662" t="s">
        <v>4480</v>
      </c>
      <c r="I2662" s="22">
        <v>-81541.350000000006</v>
      </c>
      <c r="J2662" s="22">
        <v>-81541.350000000006</v>
      </c>
    </row>
    <row r="2663" spans="1:10" x14ac:dyDescent="0.25">
      <c r="A2663" s="21" t="s">
        <v>9142</v>
      </c>
      <c r="B2663" s="21" t="s">
        <v>21768</v>
      </c>
      <c r="C2663" s="21" t="s">
        <v>11063</v>
      </c>
      <c r="D2663" s="21" t="s">
        <v>2529</v>
      </c>
      <c r="E2663" s="21" t="s">
        <v>12499</v>
      </c>
      <c r="F2663" s="20">
        <v>42004</v>
      </c>
      <c r="G2663" s="21" t="s">
        <v>4481</v>
      </c>
      <c r="H2663" t="s">
        <v>4482</v>
      </c>
      <c r="I2663" s="22">
        <v>-38934.1</v>
      </c>
      <c r="J2663" s="22">
        <v>-38934.1</v>
      </c>
    </row>
    <row r="2664" spans="1:10" x14ac:dyDescent="0.25">
      <c r="A2664" s="21" t="s">
        <v>9142</v>
      </c>
      <c r="B2664" s="21" t="s">
        <v>21768</v>
      </c>
      <c r="C2664" s="21" t="s">
        <v>12500</v>
      </c>
      <c r="D2664" s="21" t="s">
        <v>4483</v>
      </c>
      <c r="E2664" s="21" t="s">
        <v>12501</v>
      </c>
      <c r="F2664" s="20">
        <v>42004</v>
      </c>
      <c r="G2664" s="21" t="s">
        <v>4484</v>
      </c>
      <c r="H2664" t="s">
        <v>4485</v>
      </c>
      <c r="I2664" s="22">
        <v>-32487.200000000001</v>
      </c>
      <c r="J2664" s="22">
        <v>-32487.200000000001</v>
      </c>
    </row>
    <row r="2665" spans="1:10" x14ac:dyDescent="0.25">
      <c r="A2665" s="21" t="s">
        <v>9142</v>
      </c>
      <c r="B2665" s="21" t="s">
        <v>21768</v>
      </c>
      <c r="C2665" s="21" t="s">
        <v>12502</v>
      </c>
      <c r="D2665" s="21" t="s">
        <v>4486</v>
      </c>
      <c r="E2665" s="21" t="s">
        <v>12503</v>
      </c>
      <c r="F2665" s="20">
        <v>42004</v>
      </c>
      <c r="G2665" s="21" t="s">
        <v>4487</v>
      </c>
      <c r="H2665" t="s">
        <v>4488</v>
      </c>
      <c r="I2665" s="22">
        <v>-84974.399999999994</v>
      </c>
      <c r="J2665" s="22">
        <v>-84974.399999999994</v>
      </c>
    </row>
    <row r="2666" spans="1:10" x14ac:dyDescent="0.25">
      <c r="A2666" s="21" t="s">
        <v>9142</v>
      </c>
      <c r="B2666" s="21" t="s">
        <v>21768</v>
      </c>
      <c r="C2666" s="21" t="s">
        <v>12504</v>
      </c>
      <c r="D2666" s="21" t="s">
        <v>4489</v>
      </c>
      <c r="E2666" s="21" t="s">
        <v>12505</v>
      </c>
      <c r="F2666" s="20">
        <v>42004</v>
      </c>
      <c r="G2666" s="21" t="s">
        <v>4490</v>
      </c>
      <c r="H2666" t="s">
        <v>4491</v>
      </c>
      <c r="I2666" s="22">
        <v>-38274.199999999997</v>
      </c>
      <c r="J2666" s="22">
        <v>-38274.199999999997</v>
      </c>
    </row>
    <row r="2667" spans="1:10" x14ac:dyDescent="0.25">
      <c r="A2667" s="21" t="s">
        <v>9142</v>
      </c>
      <c r="B2667" s="21" t="s">
        <v>21768</v>
      </c>
      <c r="C2667" s="21" t="s">
        <v>12506</v>
      </c>
      <c r="D2667" s="21" t="s">
        <v>4492</v>
      </c>
      <c r="E2667" s="21" t="s">
        <v>12507</v>
      </c>
      <c r="F2667" s="20">
        <v>42004</v>
      </c>
      <c r="G2667" s="21" t="s">
        <v>4493</v>
      </c>
      <c r="H2667" t="s">
        <v>4494</v>
      </c>
      <c r="I2667" s="22">
        <v>-85355.3</v>
      </c>
      <c r="J2667" s="22">
        <v>-85355.3</v>
      </c>
    </row>
    <row r="2668" spans="1:10" x14ac:dyDescent="0.25">
      <c r="A2668" s="21" t="s">
        <v>9142</v>
      </c>
      <c r="B2668" s="21" t="s">
        <v>21768</v>
      </c>
      <c r="C2668" s="21" t="s">
        <v>12508</v>
      </c>
      <c r="D2668" s="21" t="s">
        <v>4495</v>
      </c>
      <c r="E2668" s="21" t="s">
        <v>12509</v>
      </c>
      <c r="F2668" s="20">
        <v>42004</v>
      </c>
      <c r="G2668" s="21" t="s">
        <v>4496</v>
      </c>
      <c r="H2668" t="s">
        <v>4497</v>
      </c>
      <c r="I2668" s="22">
        <v>-76548.399999999994</v>
      </c>
      <c r="J2668" s="22">
        <v>-76548.399999999994</v>
      </c>
    </row>
    <row r="2669" spans="1:10" x14ac:dyDescent="0.25">
      <c r="A2669" s="21" t="s">
        <v>9142</v>
      </c>
      <c r="B2669" s="21" t="s">
        <v>21768</v>
      </c>
      <c r="C2669" s="21" t="s">
        <v>12510</v>
      </c>
      <c r="D2669" s="21" t="s">
        <v>4498</v>
      </c>
      <c r="E2669" s="21" t="s">
        <v>12511</v>
      </c>
      <c r="F2669" s="20">
        <v>42004</v>
      </c>
      <c r="G2669" s="21" t="s">
        <v>4499</v>
      </c>
      <c r="H2669" t="s">
        <v>4500</v>
      </c>
      <c r="I2669" s="22">
        <v>-38934.1</v>
      </c>
      <c r="J2669" s="22">
        <v>-38934.1</v>
      </c>
    </row>
    <row r="2670" spans="1:10" x14ac:dyDescent="0.25">
      <c r="A2670" s="21" t="s">
        <v>9142</v>
      </c>
      <c r="B2670" s="21" t="s">
        <v>21768</v>
      </c>
      <c r="C2670" s="21" t="s">
        <v>12512</v>
      </c>
      <c r="D2670" s="21" t="s">
        <v>4501</v>
      </c>
      <c r="E2670" s="21" t="s">
        <v>12513</v>
      </c>
      <c r="F2670" s="20">
        <v>42004</v>
      </c>
      <c r="G2670" s="21" t="s">
        <v>4502</v>
      </c>
      <c r="H2670" t="s">
        <v>4503</v>
      </c>
      <c r="I2670" s="22">
        <v>-28324.799999999999</v>
      </c>
      <c r="J2670" s="22">
        <v>-28324.799999999999</v>
      </c>
    </row>
    <row r="2671" spans="1:10" x14ac:dyDescent="0.25">
      <c r="A2671" s="21" t="s">
        <v>9142</v>
      </c>
      <c r="B2671" s="21" t="s">
        <v>21768</v>
      </c>
      <c r="C2671" s="21" t="s">
        <v>12514</v>
      </c>
      <c r="D2671" s="21" t="s">
        <v>4504</v>
      </c>
      <c r="E2671" s="21" t="s">
        <v>12515</v>
      </c>
      <c r="F2671" s="20">
        <v>42004</v>
      </c>
      <c r="G2671" s="21" t="s">
        <v>4505</v>
      </c>
      <c r="H2671" t="s">
        <v>4503</v>
      </c>
      <c r="I2671" s="22">
        <v>-28324.799999999999</v>
      </c>
      <c r="J2671" s="22">
        <v>-28324.799999999999</v>
      </c>
    </row>
    <row r="2672" spans="1:10" x14ac:dyDescent="0.25">
      <c r="A2672" s="21" t="s">
        <v>9142</v>
      </c>
      <c r="B2672" s="21" t="s">
        <v>21768</v>
      </c>
      <c r="C2672" s="21" t="s">
        <v>12516</v>
      </c>
      <c r="D2672" s="21" t="s">
        <v>4506</v>
      </c>
      <c r="E2672" s="21" t="s">
        <v>12517</v>
      </c>
      <c r="F2672" s="20">
        <v>42004</v>
      </c>
      <c r="G2672" s="21" t="s">
        <v>4507</v>
      </c>
      <c r="H2672" t="s">
        <v>4508</v>
      </c>
      <c r="I2672" s="22">
        <v>-68629.600000000006</v>
      </c>
      <c r="J2672" s="22">
        <v>-68629.600000000006</v>
      </c>
    </row>
    <row r="2673" spans="1:10" x14ac:dyDescent="0.25">
      <c r="A2673" s="21" t="s">
        <v>9142</v>
      </c>
      <c r="B2673" s="21" t="s">
        <v>21768</v>
      </c>
      <c r="C2673" s="21" t="s">
        <v>12518</v>
      </c>
      <c r="D2673" s="21" t="s">
        <v>4509</v>
      </c>
      <c r="E2673" s="21" t="s">
        <v>12519</v>
      </c>
      <c r="F2673" s="20">
        <v>42004</v>
      </c>
      <c r="G2673" s="21" t="s">
        <v>4510</v>
      </c>
      <c r="H2673" t="s">
        <v>4511</v>
      </c>
      <c r="I2673" s="22">
        <v>-24416.3</v>
      </c>
      <c r="J2673" s="22">
        <v>-24416.3</v>
      </c>
    </row>
    <row r="2674" spans="1:10" x14ac:dyDescent="0.25">
      <c r="A2674" s="21" t="s">
        <v>9142</v>
      </c>
      <c r="B2674" s="21" t="s">
        <v>21768</v>
      </c>
      <c r="C2674" s="21" t="s">
        <v>12520</v>
      </c>
      <c r="D2674" s="21" t="s">
        <v>4512</v>
      </c>
      <c r="E2674" s="21" t="s">
        <v>12521</v>
      </c>
      <c r="F2674" s="20">
        <v>42004</v>
      </c>
      <c r="G2674" s="21" t="s">
        <v>4513</v>
      </c>
      <c r="H2674" t="s">
        <v>4514</v>
      </c>
      <c r="I2674" s="22">
        <v>-76548.399999999994</v>
      </c>
      <c r="J2674" s="22">
        <v>-76548.399999999994</v>
      </c>
    </row>
    <row r="2675" spans="1:10" x14ac:dyDescent="0.25">
      <c r="A2675" s="21" t="s">
        <v>9142</v>
      </c>
      <c r="B2675" s="21" t="s">
        <v>21768</v>
      </c>
      <c r="C2675" s="21" t="s">
        <v>12522</v>
      </c>
      <c r="D2675" s="21" t="s">
        <v>4515</v>
      </c>
      <c r="E2675" s="21" t="s">
        <v>12523</v>
      </c>
      <c r="F2675" s="20">
        <v>42004</v>
      </c>
      <c r="G2675" s="21" t="s">
        <v>4516</v>
      </c>
      <c r="H2675" t="s">
        <v>4517</v>
      </c>
      <c r="I2675" s="22">
        <v>-38274.199999999997</v>
      </c>
      <c r="J2675" s="22">
        <v>-38274.199999999997</v>
      </c>
    </row>
    <row r="2676" spans="1:10" x14ac:dyDescent="0.25">
      <c r="A2676" s="21" t="s">
        <v>9142</v>
      </c>
      <c r="B2676" s="21" t="s">
        <v>21768</v>
      </c>
      <c r="C2676" s="21" t="s">
        <v>12524</v>
      </c>
      <c r="D2676" s="21" t="s">
        <v>4518</v>
      </c>
      <c r="E2676" s="21" t="s">
        <v>12525</v>
      </c>
      <c r="F2676" s="20">
        <v>42004</v>
      </c>
      <c r="G2676" s="21" t="s">
        <v>4519</v>
      </c>
      <c r="H2676" t="s">
        <v>4520</v>
      </c>
      <c r="I2676" s="22">
        <v>-69949.399999999994</v>
      </c>
      <c r="J2676" s="22">
        <v>-69949.399999999994</v>
      </c>
    </row>
    <row r="2677" spans="1:10" x14ac:dyDescent="0.25">
      <c r="A2677" s="21" t="s">
        <v>9142</v>
      </c>
      <c r="B2677" s="21" t="s">
        <v>21768</v>
      </c>
      <c r="C2677" s="21" t="s">
        <v>12526</v>
      </c>
      <c r="D2677" s="21" t="s">
        <v>4521</v>
      </c>
      <c r="E2677" s="21" t="s">
        <v>12527</v>
      </c>
      <c r="F2677" s="20">
        <v>42004</v>
      </c>
      <c r="G2677" s="21" t="s">
        <v>4522</v>
      </c>
      <c r="H2677" t="s">
        <v>4523</v>
      </c>
      <c r="I2677" s="22">
        <v>-83908.6</v>
      </c>
      <c r="J2677" s="22">
        <v>-83908.6</v>
      </c>
    </row>
    <row r="2678" spans="1:10" x14ac:dyDescent="0.25">
      <c r="A2678" s="21" t="s">
        <v>9142</v>
      </c>
      <c r="B2678" s="21" t="s">
        <v>21768</v>
      </c>
      <c r="C2678" s="21" t="s">
        <v>12528</v>
      </c>
      <c r="D2678" s="21" t="s">
        <v>4524</v>
      </c>
      <c r="E2678" s="21" t="s">
        <v>12529</v>
      </c>
      <c r="F2678" s="20">
        <v>42004</v>
      </c>
      <c r="G2678" s="21" t="s">
        <v>4525</v>
      </c>
      <c r="H2678" t="s">
        <v>4526</v>
      </c>
      <c r="I2678" s="22">
        <v>-50152.4</v>
      </c>
      <c r="J2678" s="22">
        <v>-50152.4</v>
      </c>
    </row>
    <row r="2679" spans="1:10" x14ac:dyDescent="0.25">
      <c r="A2679" s="21" t="s">
        <v>9142</v>
      </c>
      <c r="B2679" s="21" t="s">
        <v>21768</v>
      </c>
      <c r="C2679" s="21" t="s">
        <v>12530</v>
      </c>
      <c r="D2679" s="21" t="s">
        <v>4527</v>
      </c>
      <c r="E2679" s="21" t="s">
        <v>12531</v>
      </c>
      <c r="F2679" s="20">
        <v>42004</v>
      </c>
      <c r="G2679" s="21" t="s">
        <v>4528</v>
      </c>
      <c r="H2679" t="s">
        <v>4529</v>
      </c>
      <c r="I2679" s="22">
        <v>-47512.800000000003</v>
      </c>
      <c r="J2679" s="22">
        <v>-47512.800000000003</v>
      </c>
    </row>
    <row r="2680" spans="1:10" x14ac:dyDescent="0.25">
      <c r="A2680" s="21" t="s">
        <v>9142</v>
      </c>
      <c r="B2680" s="21" t="s">
        <v>21768</v>
      </c>
      <c r="C2680" s="21" t="s">
        <v>12532</v>
      </c>
      <c r="D2680" s="21" t="s">
        <v>4530</v>
      </c>
      <c r="E2680" s="21" t="s">
        <v>12533</v>
      </c>
      <c r="F2680" s="20">
        <v>42004</v>
      </c>
      <c r="G2680" s="21" t="s">
        <v>4531</v>
      </c>
      <c r="H2680" t="s">
        <v>4532</v>
      </c>
      <c r="I2680" s="22">
        <v>-77868.2</v>
      </c>
      <c r="J2680" s="22">
        <v>-77868.2</v>
      </c>
    </row>
    <row r="2681" spans="1:10" x14ac:dyDescent="0.25">
      <c r="A2681" s="21" t="s">
        <v>9142</v>
      </c>
      <c r="B2681" s="21" t="s">
        <v>21768</v>
      </c>
      <c r="C2681" s="21" t="s">
        <v>12534</v>
      </c>
      <c r="D2681" s="21" t="s">
        <v>4533</v>
      </c>
      <c r="E2681" s="21" t="s">
        <v>12535</v>
      </c>
      <c r="F2681" s="20">
        <v>42004</v>
      </c>
      <c r="G2681" s="21" t="s">
        <v>4534</v>
      </c>
      <c r="H2681" t="s">
        <v>4535</v>
      </c>
      <c r="I2681" s="22">
        <v>-40913.599999999999</v>
      </c>
      <c r="J2681" s="22">
        <v>-40913.599999999999</v>
      </c>
    </row>
    <row r="2682" spans="1:10" x14ac:dyDescent="0.25">
      <c r="A2682" s="21" t="s">
        <v>9142</v>
      </c>
      <c r="B2682" s="21" t="s">
        <v>21768</v>
      </c>
      <c r="C2682" s="21" t="s">
        <v>12536</v>
      </c>
      <c r="D2682" s="21" t="s">
        <v>4536</v>
      </c>
      <c r="E2682" s="21" t="s">
        <v>12537</v>
      </c>
      <c r="F2682" s="20">
        <v>42004</v>
      </c>
      <c r="G2682" s="21" t="s">
        <v>4537</v>
      </c>
      <c r="H2682" t="s">
        <v>4538</v>
      </c>
      <c r="I2682" s="22">
        <v>-77868.2</v>
      </c>
      <c r="J2682" s="22">
        <v>-77868.2</v>
      </c>
    </row>
    <row r="2683" spans="1:10" x14ac:dyDescent="0.25">
      <c r="A2683" s="21" t="s">
        <v>9142</v>
      </c>
      <c r="B2683" s="21" t="s">
        <v>21768</v>
      </c>
      <c r="C2683" s="21" t="s">
        <v>12538</v>
      </c>
      <c r="D2683" s="21" t="s">
        <v>4539</v>
      </c>
      <c r="E2683" s="21" t="s">
        <v>12539</v>
      </c>
      <c r="F2683" s="20">
        <v>42004</v>
      </c>
      <c r="G2683" s="21" t="s">
        <v>4540</v>
      </c>
      <c r="H2683" t="s">
        <v>4541</v>
      </c>
      <c r="I2683" s="22">
        <v>-76548.399999999994</v>
      </c>
      <c r="J2683" s="22">
        <v>-76548.399999999994</v>
      </c>
    </row>
    <row r="2684" spans="1:10" x14ac:dyDescent="0.25">
      <c r="A2684" s="21" t="s">
        <v>9142</v>
      </c>
      <c r="B2684" s="21" t="s">
        <v>21768</v>
      </c>
      <c r="C2684" s="21" t="s">
        <v>12540</v>
      </c>
      <c r="D2684" s="21" t="s">
        <v>4542</v>
      </c>
      <c r="E2684" s="21" t="s">
        <v>12541</v>
      </c>
      <c r="F2684" s="20">
        <v>42004</v>
      </c>
      <c r="G2684" s="21" t="s">
        <v>4543</v>
      </c>
      <c r="H2684" t="s">
        <v>4544</v>
      </c>
      <c r="I2684" s="22">
        <v>-76548.399999999994</v>
      </c>
      <c r="J2684" s="22">
        <v>-76548.399999999994</v>
      </c>
    </row>
    <row r="2685" spans="1:10" x14ac:dyDescent="0.25">
      <c r="A2685" s="21" t="s">
        <v>9142</v>
      </c>
      <c r="B2685" s="21" t="s">
        <v>21768</v>
      </c>
      <c r="C2685" s="21" t="s">
        <v>12542</v>
      </c>
      <c r="D2685" s="21" t="s">
        <v>4545</v>
      </c>
      <c r="E2685" s="21" t="s">
        <v>12543</v>
      </c>
      <c r="F2685" s="20">
        <v>42004</v>
      </c>
      <c r="G2685" s="21" t="s">
        <v>4546</v>
      </c>
      <c r="H2685" t="s">
        <v>4547</v>
      </c>
      <c r="I2685" s="22">
        <v>-77868.2</v>
      </c>
      <c r="J2685" s="22">
        <v>-77868.2</v>
      </c>
    </row>
    <row r="2686" spans="1:10" x14ac:dyDescent="0.25">
      <c r="A2686" s="21" t="s">
        <v>9142</v>
      </c>
      <c r="B2686" s="21" t="s">
        <v>21768</v>
      </c>
      <c r="C2686" s="21" t="s">
        <v>12544</v>
      </c>
      <c r="D2686" s="21" t="s">
        <v>4548</v>
      </c>
      <c r="E2686" s="21" t="s">
        <v>12545</v>
      </c>
      <c r="F2686" s="20">
        <v>42004</v>
      </c>
      <c r="G2686" s="21" t="s">
        <v>4549</v>
      </c>
      <c r="H2686" t="s">
        <v>4550</v>
      </c>
      <c r="I2686" s="22">
        <v>-31015.3</v>
      </c>
      <c r="J2686" s="22">
        <v>-31015.3</v>
      </c>
    </row>
    <row r="2687" spans="1:10" x14ac:dyDescent="0.25">
      <c r="A2687" s="21" t="s">
        <v>9142</v>
      </c>
      <c r="B2687" s="21" t="s">
        <v>21768</v>
      </c>
      <c r="C2687" s="21" t="s">
        <v>12546</v>
      </c>
      <c r="D2687" s="21" t="s">
        <v>4551</v>
      </c>
      <c r="E2687" s="21" t="s">
        <v>12547</v>
      </c>
      <c r="F2687" s="20">
        <v>42004</v>
      </c>
      <c r="G2687" s="21" t="s">
        <v>4552</v>
      </c>
      <c r="H2687" t="s">
        <v>4553</v>
      </c>
      <c r="I2687" s="22">
        <v>-28324.799999999999</v>
      </c>
      <c r="J2687" s="22">
        <v>-28324.799999999999</v>
      </c>
    </row>
    <row r="2688" spans="1:10" x14ac:dyDescent="0.25">
      <c r="A2688" s="21" t="s">
        <v>9142</v>
      </c>
      <c r="B2688" s="21" t="s">
        <v>21768</v>
      </c>
      <c r="C2688" s="21" t="s">
        <v>12548</v>
      </c>
      <c r="D2688" s="21" t="s">
        <v>4554</v>
      </c>
      <c r="E2688" s="21" t="s">
        <v>12549</v>
      </c>
      <c r="F2688" s="20">
        <v>42004</v>
      </c>
      <c r="G2688" s="21" t="s">
        <v>4555</v>
      </c>
      <c r="H2688" t="s">
        <v>4556</v>
      </c>
      <c r="I2688" s="22">
        <v>-29695.5</v>
      </c>
      <c r="J2688" s="22">
        <v>-29695.5</v>
      </c>
    </row>
    <row r="2689" spans="1:10" x14ac:dyDescent="0.25">
      <c r="A2689" s="21" t="s">
        <v>9142</v>
      </c>
      <c r="B2689" s="21" t="s">
        <v>21768</v>
      </c>
      <c r="C2689" s="21" t="s">
        <v>12550</v>
      </c>
      <c r="D2689" s="21" t="s">
        <v>4557</v>
      </c>
      <c r="E2689" s="21" t="s">
        <v>12551</v>
      </c>
      <c r="F2689" s="20">
        <v>42004</v>
      </c>
      <c r="G2689" s="21" t="s">
        <v>4558</v>
      </c>
      <c r="H2689" t="s">
        <v>4559</v>
      </c>
      <c r="I2689" s="22">
        <v>-34794.78</v>
      </c>
      <c r="J2689" s="22">
        <v>-34794.78</v>
      </c>
    </row>
    <row r="2690" spans="1:10" x14ac:dyDescent="0.25">
      <c r="A2690" s="21" t="s">
        <v>9142</v>
      </c>
      <c r="B2690" s="21" t="s">
        <v>21768</v>
      </c>
      <c r="C2690" s="21" t="s">
        <v>12552</v>
      </c>
      <c r="D2690" s="21" t="s">
        <v>4560</v>
      </c>
      <c r="E2690" s="21" t="s">
        <v>12553</v>
      </c>
      <c r="F2690" s="20">
        <v>42004</v>
      </c>
      <c r="G2690" s="21" t="s">
        <v>4561</v>
      </c>
      <c r="H2690" t="s">
        <v>4562</v>
      </c>
      <c r="I2690" s="22">
        <v>-77868.2</v>
      </c>
      <c r="J2690" s="22">
        <v>-77868.2</v>
      </c>
    </row>
    <row r="2691" spans="1:10" x14ac:dyDescent="0.25">
      <c r="A2691" s="21" t="s">
        <v>9142</v>
      </c>
      <c r="B2691" s="21" t="s">
        <v>21768</v>
      </c>
      <c r="C2691" s="21" t="s">
        <v>12554</v>
      </c>
      <c r="D2691" s="21" t="s">
        <v>4563</v>
      </c>
      <c r="E2691" s="21" t="s">
        <v>12555</v>
      </c>
      <c r="F2691" s="20">
        <v>42004</v>
      </c>
      <c r="G2691" s="21" t="s">
        <v>4564</v>
      </c>
      <c r="H2691" t="s">
        <v>4565</v>
      </c>
      <c r="I2691" s="22">
        <v>-77868.2</v>
      </c>
      <c r="J2691" s="22">
        <v>-77868.2</v>
      </c>
    </row>
    <row r="2692" spans="1:10" x14ac:dyDescent="0.25">
      <c r="A2692" s="21" t="s">
        <v>9142</v>
      </c>
      <c r="B2692" s="21" t="s">
        <v>21768</v>
      </c>
      <c r="C2692" s="21" t="s">
        <v>10938</v>
      </c>
      <c r="D2692" s="21" t="s">
        <v>2367</v>
      </c>
      <c r="E2692" s="21" t="s">
        <v>12556</v>
      </c>
      <c r="F2692" s="20">
        <v>42004</v>
      </c>
      <c r="G2692" s="21" t="s">
        <v>4566</v>
      </c>
      <c r="H2692" t="s">
        <v>4567</v>
      </c>
      <c r="I2692" s="22">
        <v>-28375.7</v>
      </c>
      <c r="J2692" s="22">
        <v>-28375.7</v>
      </c>
    </row>
    <row r="2693" spans="1:10" x14ac:dyDescent="0.25">
      <c r="A2693" s="21" t="s">
        <v>9142</v>
      </c>
      <c r="B2693" s="21" t="s">
        <v>21768</v>
      </c>
      <c r="C2693" s="21" t="s">
        <v>12557</v>
      </c>
      <c r="D2693" s="21" t="s">
        <v>4568</v>
      </c>
      <c r="E2693" s="21" t="s">
        <v>12558</v>
      </c>
      <c r="F2693" s="20">
        <v>42004</v>
      </c>
      <c r="G2693" s="21" t="s">
        <v>4569</v>
      </c>
      <c r="H2693" t="s">
        <v>4570</v>
      </c>
      <c r="I2693" s="22">
        <v>-38934.1</v>
      </c>
      <c r="J2693" s="22">
        <v>-38934.1</v>
      </c>
    </row>
    <row r="2694" spans="1:10" x14ac:dyDescent="0.25">
      <c r="A2694" s="21" t="s">
        <v>9142</v>
      </c>
      <c r="B2694" s="21" t="s">
        <v>21768</v>
      </c>
      <c r="C2694" s="21" t="s">
        <v>12559</v>
      </c>
      <c r="D2694" s="21" t="s">
        <v>4571</v>
      </c>
      <c r="E2694" s="21" t="s">
        <v>12560</v>
      </c>
      <c r="F2694" s="20">
        <v>42004</v>
      </c>
      <c r="G2694" s="21" t="s">
        <v>4572</v>
      </c>
      <c r="H2694" t="s">
        <v>4573</v>
      </c>
      <c r="I2694" s="22">
        <v>-43857.72</v>
      </c>
      <c r="J2694" s="22">
        <v>-43857.72</v>
      </c>
    </row>
    <row r="2695" spans="1:10" x14ac:dyDescent="0.25">
      <c r="A2695" s="21" t="s">
        <v>9142</v>
      </c>
      <c r="B2695" s="21" t="s">
        <v>21768</v>
      </c>
      <c r="C2695" s="21" t="s">
        <v>12561</v>
      </c>
      <c r="D2695" s="21" t="s">
        <v>4574</v>
      </c>
      <c r="E2695" s="21" t="s">
        <v>12562</v>
      </c>
      <c r="F2695" s="20">
        <v>42004</v>
      </c>
      <c r="G2695" s="21" t="s">
        <v>4575</v>
      </c>
      <c r="H2695" t="s">
        <v>4576</v>
      </c>
      <c r="I2695" s="22">
        <v>-23756.400000000001</v>
      </c>
      <c r="J2695" s="22">
        <v>-23756.400000000001</v>
      </c>
    </row>
    <row r="2696" spans="1:10" x14ac:dyDescent="0.25">
      <c r="A2696" s="21" t="s">
        <v>9142</v>
      </c>
      <c r="B2696" s="21" t="s">
        <v>21768</v>
      </c>
      <c r="C2696" s="21" t="s">
        <v>12563</v>
      </c>
      <c r="D2696" s="21" t="s">
        <v>4577</v>
      </c>
      <c r="E2696" s="21" t="s">
        <v>12564</v>
      </c>
      <c r="F2696" s="20">
        <v>42004</v>
      </c>
      <c r="G2696" s="21" t="s">
        <v>4578</v>
      </c>
      <c r="H2696" t="s">
        <v>4570</v>
      </c>
      <c r="I2696" s="22">
        <v>-38934.1</v>
      </c>
      <c r="J2696" s="22">
        <v>-38934.1</v>
      </c>
    </row>
    <row r="2697" spans="1:10" x14ac:dyDescent="0.25">
      <c r="A2697" s="21" t="s">
        <v>9142</v>
      </c>
      <c r="B2697" s="21" t="s">
        <v>21768</v>
      </c>
      <c r="C2697" s="21" t="s">
        <v>10940</v>
      </c>
      <c r="D2697" s="21" t="s">
        <v>2370</v>
      </c>
      <c r="E2697" s="21" t="s">
        <v>12565</v>
      </c>
      <c r="F2697" s="20">
        <v>42004</v>
      </c>
      <c r="G2697" s="21" t="s">
        <v>4579</v>
      </c>
      <c r="H2697" t="s">
        <v>4567</v>
      </c>
      <c r="I2697" s="22">
        <v>-28375.7</v>
      </c>
      <c r="J2697" s="22">
        <v>-28375.7</v>
      </c>
    </row>
    <row r="2698" spans="1:10" x14ac:dyDescent="0.25">
      <c r="A2698" s="21" t="s">
        <v>9142</v>
      </c>
      <c r="B2698" s="21" t="s">
        <v>21768</v>
      </c>
      <c r="C2698" s="21" t="s">
        <v>12566</v>
      </c>
      <c r="D2698" s="21" t="s">
        <v>4580</v>
      </c>
      <c r="E2698" s="21" t="s">
        <v>12567</v>
      </c>
      <c r="F2698" s="20">
        <v>42004</v>
      </c>
      <c r="G2698" s="21" t="s">
        <v>4581</v>
      </c>
      <c r="H2698" t="s">
        <v>4582</v>
      </c>
      <c r="I2698" s="22">
        <v>-77868.2</v>
      </c>
      <c r="J2698" s="22">
        <v>-77868.2</v>
      </c>
    </row>
    <row r="2699" spans="1:10" x14ac:dyDescent="0.25">
      <c r="A2699" s="21" t="s">
        <v>9142</v>
      </c>
      <c r="B2699" s="21" t="s">
        <v>21768</v>
      </c>
      <c r="C2699" s="21" t="s">
        <v>12568</v>
      </c>
      <c r="D2699" s="21" t="s">
        <v>4583</v>
      </c>
      <c r="E2699" s="21" t="s">
        <v>12569</v>
      </c>
      <c r="F2699" s="20">
        <v>42004</v>
      </c>
      <c r="G2699" s="21" t="s">
        <v>4584</v>
      </c>
      <c r="H2699" t="s">
        <v>4585</v>
      </c>
      <c r="I2699" s="22">
        <v>-91268.800000000003</v>
      </c>
      <c r="J2699" s="22">
        <v>-91268.800000000003</v>
      </c>
    </row>
    <row r="2700" spans="1:10" x14ac:dyDescent="0.25">
      <c r="A2700" s="21" t="s">
        <v>9142</v>
      </c>
      <c r="B2700" s="21" t="s">
        <v>21768</v>
      </c>
      <c r="C2700" s="21" t="s">
        <v>12570</v>
      </c>
      <c r="D2700" s="21" t="s">
        <v>4586</v>
      </c>
      <c r="E2700" s="21" t="s">
        <v>12571</v>
      </c>
      <c r="F2700" s="20">
        <v>42004</v>
      </c>
      <c r="G2700" s="21" t="s">
        <v>4587</v>
      </c>
      <c r="H2700" t="s">
        <v>4588</v>
      </c>
      <c r="I2700" s="22">
        <v>-55431.6</v>
      </c>
      <c r="J2700" s="22">
        <v>-55431.6</v>
      </c>
    </row>
    <row r="2701" spans="1:10" x14ac:dyDescent="0.25">
      <c r="A2701" s="21" t="s">
        <v>9142</v>
      </c>
      <c r="B2701" s="21" t="s">
        <v>21768</v>
      </c>
      <c r="C2701" s="21" t="s">
        <v>12572</v>
      </c>
      <c r="D2701" s="21" t="s">
        <v>4589</v>
      </c>
      <c r="E2701" s="21" t="s">
        <v>12573</v>
      </c>
      <c r="F2701" s="20">
        <v>42004</v>
      </c>
      <c r="G2701" s="21" t="s">
        <v>4590</v>
      </c>
      <c r="H2701" t="s">
        <v>4591</v>
      </c>
      <c r="I2701" s="22">
        <v>-41700.400000000001</v>
      </c>
      <c r="J2701" s="22">
        <v>-41700.400000000001</v>
      </c>
    </row>
    <row r="2702" spans="1:10" x14ac:dyDescent="0.25">
      <c r="A2702" s="21" t="s">
        <v>9142</v>
      </c>
      <c r="B2702" s="21" t="s">
        <v>21768</v>
      </c>
      <c r="C2702" s="21" t="s">
        <v>12574</v>
      </c>
      <c r="D2702" s="21" t="s">
        <v>4592</v>
      </c>
      <c r="E2702" s="21" t="s">
        <v>12575</v>
      </c>
      <c r="F2702" s="20">
        <v>42004</v>
      </c>
      <c r="G2702" s="21" t="s">
        <v>4593</v>
      </c>
      <c r="H2702" t="s">
        <v>4594</v>
      </c>
      <c r="I2702" s="22">
        <v>-36294.5</v>
      </c>
      <c r="J2702" s="22">
        <v>-36294.5</v>
      </c>
    </row>
    <row r="2703" spans="1:10" x14ac:dyDescent="0.25">
      <c r="A2703" s="21" t="s">
        <v>9142</v>
      </c>
      <c r="B2703" s="21" t="s">
        <v>21768</v>
      </c>
      <c r="C2703" s="21" t="s">
        <v>12576</v>
      </c>
      <c r="D2703" s="21" t="s">
        <v>4595</v>
      </c>
      <c r="E2703" s="21" t="s">
        <v>12577</v>
      </c>
      <c r="F2703" s="20">
        <v>42004</v>
      </c>
      <c r="G2703" s="21" t="s">
        <v>4596</v>
      </c>
      <c r="H2703" t="s">
        <v>4597</v>
      </c>
      <c r="I2703" s="22">
        <v>-98923.64</v>
      </c>
      <c r="J2703" s="22">
        <v>-98923.64</v>
      </c>
    </row>
    <row r="2704" spans="1:10" x14ac:dyDescent="0.25">
      <c r="A2704" s="21" t="s">
        <v>9142</v>
      </c>
      <c r="B2704" s="21" t="s">
        <v>21768</v>
      </c>
      <c r="C2704" s="21" t="s">
        <v>12578</v>
      </c>
      <c r="D2704" s="21" t="s">
        <v>4598</v>
      </c>
      <c r="E2704" s="21" t="s">
        <v>12579</v>
      </c>
      <c r="F2704" s="20">
        <v>42004</v>
      </c>
      <c r="G2704" s="21" t="s">
        <v>4599</v>
      </c>
      <c r="H2704" t="s">
        <v>4600</v>
      </c>
      <c r="I2704" s="22">
        <v>-28324.799999999999</v>
      </c>
      <c r="J2704" s="22">
        <v>-28324.799999999999</v>
      </c>
    </row>
    <row r="2705" spans="1:10" x14ac:dyDescent="0.25">
      <c r="A2705" s="21" t="s">
        <v>9142</v>
      </c>
      <c r="B2705" s="21" t="s">
        <v>21768</v>
      </c>
      <c r="C2705" s="21" t="s">
        <v>12578</v>
      </c>
      <c r="D2705" s="21" t="s">
        <v>4598</v>
      </c>
      <c r="E2705" s="21" t="s">
        <v>12580</v>
      </c>
      <c r="F2705" s="20">
        <v>42004</v>
      </c>
      <c r="G2705" s="21" t="s">
        <v>4601</v>
      </c>
      <c r="H2705" t="s">
        <v>4602</v>
      </c>
      <c r="I2705" s="22">
        <v>-28324.799999999999</v>
      </c>
      <c r="J2705" s="22">
        <v>-28324.799999999999</v>
      </c>
    </row>
    <row r="2706" spans="1:10" x14ac:dyDescent="0.25">
      <c r="A2706" s="21" t="s">
        <v>9142</v>
      </c>
      <c r="B2706" s="21" t="s">
        <v>21768</v>
      </c>
      <c r="C2706" s="21" t="s">
        <v>12581</v>
      </c>
      <c r="D2706" s="21" t="s">
        <v>4603</v>
      </c>
      <c r="E2706" s="21" t="s">
        <v>12582</v>
      </c>
      <c r="F2706" s="20">
        <v>42004</v>
      </c>
      <c r="G2706" s="21" t="s">
        <v>4604</v>
      </c>
      <c r="H2706" t="s">
        <v>4605</v>
      </c>
      <c r="I2706" s="22">
        <v>-38274.199999999997</v>
      </c>
      <c r="J2706" s="22">
        <v>-38274.199999999997</v>
      </c>
    </row>
    <row r="2707" spans="1:10" x14ac:dyDescent="0.25">
      <c r="A2707" s="21" t="s">
        <v>9142</v>
      </c>
      <c r="B2707" s="21" t="s">
        <v>21768</v>
      </c>
      <c r="C2707" s="21" t="s">
        <v>12583</v>
      </c>
      <c r="D2707" s="21" t="s">
        <v>4606</v>
      </c>
      <c r="E2707" s="21" t="s">
        <v>12584</v>
      </c>
      <c r="F2707" s="20">
        <v>42004</v>
      </c>
      <c r="G2707" s="21" t="s">
        <v>4607</v>
      </c>
      <c r="H2707" t="s">
        <v>4608</v>
      </c>
      <c r="I2707" s="22">
        <v>-32995</v>
      </c>
      <c r="J2707" s="22">
        <v>-32995</v>
      </c>
    </row>
    <row r="2708" spans="1:10" x14ac:dyDescent="0.25">
      <c r="A2708" s="21" t="s">
        <v>9142</v>
      </c>
      <c r="B2708" s="21" t="s">
        <v>21768</v>
      </c>
      <c r="C2708" s="21" t="s">
        <v>12585</v>
      </c>
      <c r="D2708" s="21" t="s">
        <v>4609</v>
      </c>
      <c r="E2708" s="21" t="s">
        <v>12586</v>
      </c>
      <c r="F2708" s="20">
        <v>42004</v>
      </c>
      <c r="G2708" s="21" t="s">
        <v>4610</v>
      </c>
      <c r="H2708" t="s">
        <v>4611</v>
      </c>
      <c r="I2708" s="22">
        <v>-34194.870000000003</v>
      </c>
      <c r="J2708" s="22">
        <v>-34194.870000000003</v>
      </c>
    </row>
    <row r="2709" spans="1:10" x14ac:dyDescent="0.25">
      <c r="A2709" s="21" t="s">
        <v>9142</v>
      </c>
      <c r="B2709" s="21" t="s">
        <v>21768</v>
      </c>
      <c r="C2709" s="21" t="s">
        <v>12587</v>
      </c>
      <c r="D2709" s="21" t="s">
        <v>4612</v>
      </c>
      <c r="E2709" s="21" t="s">
        <v>12588</v>
      </c>
      <c r="F2709" s="20">
        <v>42004</v>
      </c>
      <c r="G2709" s="21" t="s">
        <v>4613</v>
      </c>
      <c r="H2709" t="s">
        <v>4614</v>
      </c>
      <c r="I2709" s="22">
        <v>-47512.800000000003</v>
      </c>
      <c r="J2709" s="22">
        <v>-47512.800000000003</v>
      </c>
    </row>
    <row r="2710" spans="1:10" x14ac:dyDescent="0.25">
      <c r="A2710" s="21" t="s">
        <v>9142</v>
      </c>
      <c r="B2710" s="21" t="s">
        <v>21768</v>
      </c>
      <c r="C2710" s="21" t="s">
        <v>12589</v>
      </c>
      <c r="D2710" s="21" t="s">
        <v>4615</v>
      </c>
      <c r="E2710" s="21" t="s">
        <v>12590</v>
      </c>
      <c r="F2710" s="20">
        <v>42004</v>
      </c>
      <c r="G2710" s="21" t="s">
        <v>4616</v>
      </c>
      <c r="H2710" t="s">
        <v>4617</v>
      </c>
      <c r="I2710" s="22">
        <v>-62030.6</v>
      </c>
      <c r="J2710" s="22">
        <v>-62030.6</v>
      </c>
    </row>
    <row r="2711" spans="1:10" x14ac:dyDescent="0.25">
      <c r="A2711" s="21" t="s">
        <v>9142</v>
      </c>
      <c r="B2711" s="21" t="s">
        <v>21768</v>
      </c>
      <c r="C2711" s="21" t="s">
        <v>12591</v>
      </c>
      <c r="D2711" s="21" t="s">
        <v>4618</v>
      </c>
      <c r="E2711" s="21" t="s">
        <v>12592</v>
      </c>
      <c r="F2711" s="20">
        <v>42004</v>
      </c>
      <c r="G2711" s="21" t="s">
        <v>4619</v>
      </c>
      <c r="H2711" t="s">
        <v>4620</v>
      </c>
      <c r="I2711" s="22">
        <v>-56391.54</v>
      </c>
      <c r="J2711" s="22">
        <v>-56391.54</v>
      </c>
    </row>
    <row r="2712" spans="1:10" x14ac:dyDescent="0.25">
      <c r="A2712" s="21" t="s">
        <v>9142</v>
      </c>
      <c r="B2712" s="21" t="s">
        <v>21768</v>
      </c>
      <c r="C2712" s="21" t="s">
        <v>12593</v>
      </c>
      <c r="D2712" s="21" t="s">
        <v>4621</v>
      </c>
      <c r="E2712" s="21" t="s">
        <v>12594</v>
      </c>
      <c r="F2712" s="20">
        <v>42004</v>
      </c>
      <c r="G2712" s="21" t="s">
        <v>4622</v>
      </c>
      <c r="H2712" t="s">
        <v>4623</v>
      </c>
      <c r="I2712" s="22">
        <v>-46421.2</v>
      </c>
      <c r="J2712" s="22">
        <v>-46421.2</v>
      </c>
    </row>
    <row r="2713" spans="1:10" x14ac:dyDescent="0.25">
      <c r="A2713" s="21" t="s">
        <v>9142</v>
      </c>
      <c r="B2713" s="21" t="s">
        <v>21768</v>
      </c>
      <c r="C2713" s="21" t="s">
        <v>12595</v>
      </c>
      <c r="D2713" s="21" t="s">
        <v>4624</v>
      </c>
      <c r="E2713" s="21" t="s">
        <v>12596</v>
      </c>
      <c r="F2713" s="20">
        <v>42004</v>
      </c>
      <c r="G2713" s="21" t="s">
        <v>4625</v>
      </c>
      <c r="H2713" t="s">
        <v>4626</v>
      </c>
      <c r="I2713" s="22">
        <v>-35634.6</v>
      </c>
      <c r="J2713" s="22">
        <v>-35634.6</v>
      </c>
    </row>
    <row r="2714" spans="1:10" x14ac:dyDescent="0.25">
      <c r="A2714" s="21" t="s">
        <v>9142</v>
      </c>
      <c r="B2714" s="21" t="s">
        <v>21768</v>
      </c>
      <c r="C2714" s="21" t="s">
        <v>12597</v>
      </c>
      <c r="D2714" s="21" t="s">
        <v>4627</v>
      </c>
      <c r="E2714" s="21" t="s">
        <v>12598</v>
      </c>
      <c r="F2714" s="20">
        <v>42004</v>
      </c>
      <c r="G2714" s="21" t="s">
        <v>4628</v>
      </c>
      <c r="H2714" t="s">
        <v>4629</v>
      </c>
      <c r="I2714" s="22">
        <v>-38274.199999999997</v>
      </c>
      <c r="J2714" s="22">
        <v>-38274.199999999997</v>
      </c>
    </row>
    <row r="2715" spans="1:10" x14ac:dyDescent="0.25">
      <c r="A2715" s="21" t="s">
        <v>9142</v>
      </c>
      <c r="B2715" s="21" t="s">
        <v>21768</v>
      </c>
      <c r="C2715" s="21" t="s">
        <v>12599</v>
      </c>
      <c r="D2715" s="21" t="s">
        <v>4630</v>
      </c>
      <c r="E2715" s="21" t="s">
        <v>12600</v>
      </c>
      <c r="F2715" s="20">
        <v>42004</v>
      </c>
      <c r="G2715" s="21" t="s">
        <v>4631</v>
      </c>
      <c r="H2715" t="s">
        <v>4632</v>
      </c>
      <c r="I2715" s="22">
        <v>-38934.1</v>
      </c>
      <c r="J2715" s="22">
        <v>-38934.1</v>
      </c>
    </row>
    <row r="2716" spans="1:10" x14ac:dyDescent="0.25">
      <c r="A2716" s="21" t="s">
        <v>9142</v>
      </c>
      <c r="B2716" s="21" t="s">
        <v>21768</v>
      </c>
      <c r="C2716" s="21" t="s">
        <v>12601</v>
      </c>
      <c r="D2716" s="21" t="s">
        <v>4633</v>
      </c>
      <c r="E2716" s="21" t="s">
        <v>12602</v>
      </c>
      <c r="F2716" s="20">
        <v>42004</v>
      </c>
      <c r="G2716" s="21" t="s">
        <v>4634</v>
      </c>
      <c r="H2716" t="s">
        <v>4635</v>
      </c>
      <c r="I2716" s="22">
        <v>-23756.400000000001</v>
      </c>
      <c r="J2716" s="22">
        <v>-23756.400000000001</v>
      </c>
    </row>
    <row r="2717" spans="1:10" x14ac:dyDescent="0.25">
      <c r="A2717" s="21" t="s">
        <v>9142</v>
      </c>
      <c r="B2717" s="21" t="s">
        <v>21768</v>
      </c>
      <c r="C2717" s="21" t="s">
        <v>12603</v>
      </c>
      <c r="D2717" s="21" t="s">
        <v>4636</v>
      </c>
      <c r="E2717" s="21" t="s">
        <v>12604</v>
      </c>
      <c r="F2717" s="20">
        <v>42004</v>
      </c>
      <c r="G2717" s="21" t="s">
        <v>4637</v>
      </c>
      <c r="H2717" t="s">
        <v>4638</v>
      </c>
      <c r="I2717" s="22">
        <v>-38934.1</v>
      </c>
      <c r="J2717" s="22">
        <v>-38934.1</v>
      </c>
    </row>
    <row r="2718" spans="1:10" x14ac:dyDescent="0.25">
      <c r="A2718" s="21" t="s">
        <v>9142</v>
      </c>
      <c r="B2718" s="21" t="s">
        <v>21768</v>
      </c>
      <c r="C2718" s="21" t="s">
        <v>12605</v>
      </c>
      <c r="D2718" s="21" t="s">
        <v>4639</v>
      </c>
      <c r="E2718" s="21" t="s">
        <v>12606</v>
      </c>
      <c r="F2718" s="20">
        <v>42004</v>
      </c>
      <c r="G2718" s="21" t="s">
        <v>4640</v>
      </c>
      <c r="H2718" t="s">
        <v>4641</v>
      </c>
      <c r="I2718" s="22">
        <v>-24416.3</v>
      </c>
      <c r="J2718" s="22">
        <v>-24416.3</v>
      </c>
    </row>
    <row r="2719" spans="1:10" x14ac:dyDescent="0.25">
      <c r="A2719" s="21" t="s">
        <v>9142</v>
      </c>
      <c r="B2719" s="21" t="s">
        <v>21768</v>
      </c>
      <c r="C2719" s="21" t="s">
        <v>12607</v>
      </c>
      <c r="D2719" s="21" t="s">
        <v>4642</v>
      </c>
      <c r="E2719" s="21" t="s">
        <v>12608</v>
      </c>
      <c r="F2719" s="20">
        <v>42004</v>
      </c>
      <c r="G2719" s="21" t="s">
        <v>4643</v>
      </c>
      <c r="H2719" t="s">
        <v>4644</v>
      </c>
      <c r="I2719" s="22">
        <v>-24416.3</v>
      </c>
      <c r="J2719" s="22">
        <v>-24416.3</v>
      </c>
    </row>
    <row r="2720" spans="1:10" x14ac:dyDescent="0.25">
      <c r="A2720" s="21" t="s">
        <v>9142</v>
      </c>
      <c r="B2720" s="21" t="s">
        <v>21768</v>
      </c>
      <c r="C2720" s="21" t="s">
        <v>12609</v>
      </c>
      <c r="D2720" s="21" t="s">
        <v>4645</v>
      </c>
      <c r="E2720" s="21" t="s">
        <v>12610</v>
      </c>
      <c r="F2720" s="20">
        <v>42004</v>
      </c>
      <c r="G2720" s="21" t="s">
        <v>4646</v>
      </c>
      <c r="H2720" t="s">
        <v>4647</v>
      </c>
      <c r="I2720" s="22">
        <v>-23756.400000000001</v>
      </c>
      <c r="J2720" s="22">
        <v>-23756.400000000001</v>
      </c>
    </row>
    <row r="2721" spans="1:10" x14ac:dyDescent="0.25">
      <c r="A2721" s="21" t="s">
        <v>9142</v>
      </c>
      <c r="B2721" s="21" t="s">
        <v>21768</v>
      </c>
      <c r="C2721" s="21" t="s">
        <v>12609</v>
      </c>
      <c r="D2721" s="21" t="s">
        <v>4645</v>
      </c>
      <c r="E2721" s="21" t="s">
        <v>12611</v>
      </c>
      <c r="F2721" s="20">
        <v>42004</v>
      </c>
      <c r="G2721" s="21" t="s">
        <v>4648</v>
      </c>
      <c r="H2721" t="s">
        <v>4649</v>
      </c>
      <c r="I2721" s="22">
        <v>-23756.400000000001</v>
      </c>
      <c r="J2721" s="22">
        <v>-23756.400000000001</v>
      </c>
    </row>
    <row r="2722" spans="1:10" x14ac:dyDescent="0.25">
      <c r="A2722" s="21" t="s">
        <v>9142</v>
      </c>
      <c r="B2722" s="21" t="s">
        <v>21768</v>
      </c>
      <c r="C2722" s="21" t="s">
        <v>12612</v>
      </c>
      <c r="D2722" s="21" t="s">
        <v>4650</v>
      </c>
      <c r="E2722" s="21" t="s">
        <v>12613</v>
      </c>
      <c r="F2722" s="20">
        <v>42004</v>
      </c>
      <c r="G2722" s="21" t="s">
        <v>4651</v>
      </c>
      <c r="H2722" t="s">
        <v>4652</v>
      </c>
      <c r="I2722" s="22">
        <v>-48832.6</v>
      </c>
      <c r="J2722" s="22">
        <v>-48832.6</v>
      </c>
    </row>
    <row r="2723" spans="1:10" x14ac:dyDescent="0.25">
      <c r="A2723" s="21" t="s">
        <v>9142</v>
      </c>
      <c r="B2723" s="21" t="s">
        <v>21768</v>
      </c>
      <c r="C2723" s="21" t="s">
        <v>12614</v>
      </c>
      <c r="D2723" s="21" t="s">
        <v>4653</v>
      </c>
      <c r="E2723" s="21" t="s">
        <v>12615</v>
      </c>
      <c r="F2723" s="20">
        <v>42004</v>
      </c>
      <c r="G2723" s="21" t="s">
        <v>4654</v>
      </c>
      <c r="H2723" t="s">
        <v>4647</v>
      </c>
      <c r="I2723" s="22">
        <v>-23756.400000000001</v>
      </c>
      <c r="J2723" s="22">
        <v>-23756.400000000001</v>
      </c>
    </row>
    <row r="2724" spans="1:10" x14ac:dyDescent="0.25">
      <c r="A2724" s="21" t="s">
        <v>9142</v>
      </c>
      <c r="B2724" s="21" t="s">
        <v>21768</v>
      </c>
      <c r="C2724" s="21" t="s">
        <v>12616</v>
      </c>
      <c r="D2724" s="21" t="s">
        <v>4655</v>
      </c>
      <c r="E2724" s="21" t="s">
        <v>12617</v>
      </c>
      <c r="F2724" s="20">
        <v>42004</v>
      </c>
      <c r="G2724" s="21" t="s">
        <v>4656</v>
      </c>
      <c r="H2724" t="s">
        <v>4657</v>
      </c>
      <c r="I2724" s="22">
        <v>-51472.2</v>
      </c>
      <c r="J2724" s="22">
        <v>-51472.2</v>
      </c>
    </row>
    <row r="2725" spans="1:10" x14ac:dyDescent="0.25">
      <c r="A2725" s="21" t="s">
        <v>9142</v>
      </c>
      <c r="B2725" s="21" t="s">
        <v>21768</v>
      </c>
      <c r="C2725" s="21" t="s">
        <v>12618</v>
      </c>
      <c r="D2725" s="21" t="s">
        <v>4658</v>
      </c>
      <c r="E2725" s="21" t="s">
        <v>12619</v>
      </c>
      <c r="F2725" s="20">
        <v>42004</v>
      </c>
      <c r="G2725" s="21" t="s">
        <v>4659</v>
      </c>
      <c r="H2725" t="s">
        <v>4660</v>
      </c>
      <c r="I2725" s="22">
        <v>-92842.4</v>
      </c>
      <c r="J2725" s="22">
        <v>-92842.4</v>
      </c>
    </row>
    <row r="2726" spans="1:10" x14ac:dyDescent="0.25">
      <c r="A2726" s="21" t="s">
        <v>9142</v>
      </c>
      <c r="B2726" s="21" t="s">
        <v>21768</v>
      </c>
      <c r="C2726" s="21" t="s">
        <v>12620</v>
      </c>
      <c r="D2726" s="21" t="s">
        <v>4661</v>
      </c>
      <c r="E2726" s="21" t="s">
        <v>12621</v>
      </c>
      <c r="F2726" s="20">
        <v>42004</v>
      </c>
      <c r="G2726" s="21" t="s">
        <v>4662</v>
      </c>
      <c r="H2726" t="s">
        <v>4663</v>
      </c>
      <c r="I2726" s="22">
        <v>-63654.8</v>
      </c>
      <c r="J2726" s="22">
        <v>-63654.8</v>
      </c>
    </row>
    <row r="2727" spans="1:10" x14ac:dyDescent="0.25">
      <c r="A2727" s="21" t="s">
        <v>9142</v>
      </c>
      <c r="B2727" s="21" t="s">
        <v>21768</v>
      </c>
      <c r="C2727" s="21" t="s">
        <v>12622</v>
      </c>
      <c r="D2727" s="21" t="s">
        <v>4664</v>
      </c>
      <c r="E2727" s="21" t="s">
        <v>12623</v>
      </c>
      <c r="F2727" s="20">
        <v>42004</v>
      </c>
      <c r="G2727" s="21" t="s">
        <v>4665</v>
      </c>
      <c r="H2727" t="s">
        <v>4641</v>
      </c>
      <c r="I2727" s="22">
        <v>-24416.3</v>
      </c>
      <c r="J2727" s="22">
        <v>-24416.3</v>
      </c>
    </row>
    <row r="2728" spans="1:10" x14ac:dyDescent="0.25">
      <c r="A2728" s="21" t="s">
        <v>9142</v>
      </c>
      <c r="B2728" s="21" t="s">
        <v>21768</v>
      </c>
      <c r="C2728" s="21" t="s">
        <v>12624</v>
      </c>
      <c r="D2728" s="21" t="s">
        <v>4666</v>
      </c>
      <c r="E2728" s="21" t="s">
        <v>12625</v>
      </c>
      <c r="F2728" s="20">
        <v>42004</v>
      </c>
      <c r="G2728" s="21" t="s">
        <v>4667</v>
      </c>
      <c r="H2728" t="s">
        <v>4668</v>
      </c>
      <c r="I2728" s="22">
        <v>-47512.800000000003</v>
      </c>
      <c r="J2728" s="22">
        <v>-47512.800000000003</v>
      </c>
    </row>
    <row r="2729" spans="1:10" x14ac:dyDescent="0.25">
      <c r="A2729" s="21" t="s">
        <v>9142</v>
      </c>
      <c r="B2729" s="21" t="s">
        <v>21768</v>
      </c>
      <c r="C2729" s="21" t="s">
        <v>12626</v>
      </c>
      <c r="D2729" s="21" t="s">
        <v>4669</v>
      </c>
      <c r="E2729" s="21" t="s">
        <v>12627</v>
      </c>
      <c r="F2729" s="20">
        <v>42004</v>
      </c>
      <c r="G2729" s="21" t="s">
        <v>4670</v>
      </c>
      <c r="H2729" t="s">
        <v>4671</v>
      </c>
      <c r="I2729" s="22">
        <v>-38934.1</v>
      </c>
      <c r="J2729" s="22">
        <v>-38934.1</v>
      </c>
    </row>
    <row r="2730" spans="1:10" x14ac:dyDescent="0.25">
      <c r="A2730" s="21" t="s">
        <v>9142</v>
      </c>
      <c r="B2730" s="21" t="s">
        <v>21768</v>
      </c>
      <c r="C2730" s="21" t="s">
        <v>12628</v>
      </c>
      <c r="D2730" s="21" t="s">
        <v>4672</v>
      </c>
      <c r="E2730" s="21" t="s">
        <v>12629</v>
      </c>
      <c r="F2730" s="20">
        <v>42004</v>
      </c>
      <c r="G2730" s="21" t="s">
        <v>4673</v>
      </c>
      <c r="H2730" t="s">
        <v>4674</v>
      </c>
      <c r="I2730" s="22">
        <v>-91268.800000000003</v>
      </c>
      <c r="J2730" s="22">
        <v>-91268.800000000003</v>
      </c>
    </row>
    <row r="2731" spans="1:10" x14ac:dyDescent="0.25">
      <c r="A2731" s="21" t="s">
        <v>9142</v>
      </c>
      <c r="B2731" s="21" t="s">
        <v>21768</v>
      </c>
      <c r="C2731" s="21" t="s">
        <v>12630</v>
      </c>
      <c r="D2731" s="21" t="s">
        <v>4675</v>
      </c>
      <c r="E2731" s="21" t="s">
        <v>12631</v>
      </c>
      <c r="F2731" s="20">
        <v>42004</v>
      </c>
      <c r="G2731" s="21" t="s">
        <v>4676</v>
      </c>
      <c r="H2731" t="s">
        <v>4677</v>
      </c>
      <c r="I2731" s="22">
        <v>-23756.400000000001</v>
      </c>
      <c r="J2731" s="22">
        <v>-23756.400000000001</v>
      </c>
    </row>
    <row r="2732" spans="1:10" x14ac:dyDescent="0.25">
      <c r="A2732" s="21" t="s">
        <v>9142</v>
      </c>
      <c r="B2732" s="21" t="s">
        <v>21768</v>
      </c>
      <c r="C2732" s="21" t="s">
        <v>12632</v>
      </c>
      <c r="D2732" s="21" t="s">
        <v>4678</v>
      </c>
      <c r="E2732" s="21" t="s">
        <v>12633</v>
      </c>
      <c r="F2732" s="20">
        <v>42004</v>
      </c>
      <c r="G2732" s="21" t="s">
        <v>4679</v>
      </c>
      <c r="H2732" t="s">
        <v>4680</v>
      </c>
      <c r="I2732" s="22">
        <v>-31795.23</v>
      </c>
      <c r="J2732" s="22">
        <v>-31795.23</v>
      </c>
    </row>
    <row r="2733" spans="1:10" x14ac:dyDescent="0.25">
      <c r="A2733" s="21" t="s">
        <v>9142</v>
      </c>
      <c r="B2733" s="21" t="s">
        <v>21768</v>
      </c>
      <c r="C2733" s="21" t="s">
        <v>12634</v>
      </c>
      <c r="D2733" s="21" t="s">
        <v>4681</v>
      </c>
      <c r="E2733" s="21" t="s">
        <v>12635</v>
      </c>
      <c r="F2733" s="20">
        <v>42004</v>
      </c>
      <c r="G2733" s="21" t="s">
        <v>4682</v>
      </c>
      <c r="H2733" t="s">
        <v>4683</v>
      </c>
      <c r="I2733" s="22">
        <v>-56649.599999999999</v>
      </c>
      <c r="J2733" s="22">
        <v>-56649.599999999999</v>
      </c>
    </row>
    <row r="2734" spans="1:10" x14ac:dyDescent="0.25">
      <c r="A2734" s="21" t="s">
        <v>9142</v>
      </c>
      <c r="B2734" s="21" t="s">
        <v>21768</v>
      </c>
      <c r="C2734" s="21" t="s">
        <v>12636</v>
      </c>
      <c r="D2734" s="21" t="s">
        <v>4684</v>
      </c>
      <c r="E2734" s="21" t="s">
        <v>12637</v>
      </c>
      <c r="F2734" s="20">
        <v>42004</v>
      </c>
      <c r="G2734" s="21" t="s">
        <v>4685</v>
      </c>
      <c r="H2734" t="s">
        <v>4686</v>
      </c>
      <c r="I2734" s="22">
        <v>-76548.399999999994</v>
      </c>
      <c r="J2734" s="22">
        <v>-76548.399999999994</v>
      </c>
    </row>
    <row r="2735" spans="1:10" x14ac:dyDescent="0.25">
      <c r="A2735" s="21" t="s">
        <v>9142</v>
      </c>
      <c r="B2735" s="21" t="s">
        <v>21768</v>
      </c>
      <c r="C2735" s="21" t="s">
        <v>12638</v>
      </c>
      <c r="D2735" s="21" t="s">
        <v>4687</v>
      </c>
      <c r="E2735" s="21" t="s">
        <v>12639</v>
      </c>
      <c r="F2735" s="20">
        <v>42004</v>
      </c>
      <c r="G2735" s="21" t="s">
        <v>4688</v>
      </c>
      <c r="H2735" t="s">
        <v>4689</v>
      </c>
      <c r="I2735" s="22">
        <v>-83908.6</v>
      </c>
      <c r="J2735" s="22">
        <v>-83908.6</v>
      </c>
    </row>
    <row r="2736" spans="1:10" x14ac:dyDescent="0.25">
      <c r="A2736" s="21" t="s">
        <v>9142</v>
      </c>
      <c r="B2736" s="21" t="s">
        <v>21768</v>
      </c>
      <c r="C2736" s="21" t="s">
        <v>12640</v>
      </c>
      <c r="D2736" s="21" t="s">
        <v>4690</v>
      </c>
      <c r="E2736" s="21" t="s">
        <v>12641</v>
      </c>
      <c r="F2736" s="20">
        <v>42004</v>
      </c>
      <c r="G2736" s="21" t="s">
        <v>4691</v>
      </c>
      <c r="H2736" t="s">
        <v>4692</v>
      </c>
      <c r="I2736" s="22">
        <v>-34974.699999999997</v>
      </c>
      <c r="J2736" s="22">
        <v>-34974.699999999997</v>
      </c>
    </row>
    <row r="2737" spans="1:10" x14ac:dyDescent="0.25">
      <c r="A2737" s="21" t="s">
        <v>9142</v>
      </c>
      <c r="B2737" s="21" t="s">
        <v>21768</v>
      </c>
      <c r="C2737" s="21" t="s">
        <v>12642</v>
      </c>
      <c r="D2737" s="21" t="s">
        <v>4693</v>
      </c>
      <c r="E2737" s="21" t="s">
        <v>12643</v>
      </c>
      <c r="F2737" s="20">
        <v>42004</v>
      </c>
      <c r="G2737" s="21" t="s">
        <v>4694</v>
      </c>
      <c r="H2737" t="s">
        <v>4695</v>
      </c>
      <c r="I2737" s="22">
        <v>-44060.800000000003</v>
      </c>
      <c r="J2737" s="22">
        <v>-44060.800000000003</v>
      </c>
    </row>
    <row r="2738" spans="1:10" x14ac:dyDescent="0.25">
      <c r="A2738" s="21" t="s">
        <v>9142</v>
      </c>
      <c r="B2738" s="21" t="s">
        <v>21768</v>
      </c>
      <c r="C2738" s="21" t="s">
        <v>12644</v>
      </c>
      <c r="D2738" s="21" t="s">
        <v>4696</v>
      </c>
      <c r="E2738" s="21" t="s">
        <v>12645</v>
      </c>
      <c r="F2738" s="20">
        <v>42004</v>
      </c>
      <c r="G2738" s="21" t="s">
        <v>4697</v>
      </c>
      <c r="H2738" t="s">
        <v>4698</v>
      </c>
      <c r="I2738" s="22">
        <v>-82971.899999999994</v>
      </c>
      <c r="J2738" s="22">
        <v>-82971.899999999994</v>
      </c>
    </row>
    <row r="2739" spans="1:10" x14ac:dyDescent="0.25">
      <c r="A2739" s="21" t="s">
        <v>9142</v>
      </c>
      <c r="B2739" s="21" t="s">
        <v>21768</v>
      </c>
      <c r="C2739" s="21" t="s">
        <v>12646</v>
      </c>
      <c r="D2739" s="21" t="s">
        <v>4699</v>
      </c>
      <c r="E2739" s="21" t="s">
        <v>12647</v>
      </c>
      <c r="F2739" s="20">
        <v>42004</v>
      </c>
      <c r="G2739" s="21" t="s">
        <v>4700</v>
      </c>
      <c r="H2739" t="s">
        <v>4701</v>
      </c>
      <c r="I2739" s="22">
        <v>-48832.6</v>
      </c>
      <c r="J2739" s="22">
        <v>-48832.6</v>
      </c>
    </row>
    <row r="2740" spans="1:10" x14ac:dyDescent="0.25">
      <c r="A2740" s="21" t="s">
        <v>9142</v>
      </c>
      <c r="B2740" s="21" t="s">
        <v>21768</v>
      </c>
      <c r="C2740" s="21" t="s">
        <v>12648</v>
      </c>
      <c r="D2740" s="21" t="s">
        <v>4702</v>
      </c>
      <c r="E2740" s="21" t="s">
        <v>12649</v>
      </c>
      <c r="F2740" s="20">
        <v>42004</v>
      </c>
      <c r="G2740" s="21" t="s">
        <v>4703</v>
      </c>
      <c r="H2740" t="s">
        <v>4704</v>
      </c>
      <c r="I2740" s="22">
        <v>-71269.2</v>
      </c>
      <c r="J2740" s="22">
        <v>-71269.2</v>
      </c>
    </row>
    <row r="2741" spans="1:10" x14ac:dyDescent="0.25">
      <c r="A2741" s="21" t="s">
        <v>9142</v>
      </c>
      <c r="B2741" s="21" t="s">
        <v>21768</v>
      </c>
      <c r="C2741" s="21" t="s">
        <v>12650</v>
      </c>
      <c r="D2741" s="21" t="s">
        <v>4705</v>
      </c>
      <c r="E2741" s="21" t="s">
        <v>12651</v>
      </c>
      <c r="F2741" s="20">
        <v>42004</v>
      </c>
      <c r="G2741" s="21" t="s">
        <v>4706</v>
      </c>
      <c r="H2741" t="s">
        <v>4408</v>
      </c>
      <c r="I2741" s="22">
        <v>-38274.199999999997</v>
      </c>
      <c r="J2741" s="22">
        <v>-38274.199999999997</v>
      </c>
    </row>
    <row r="2742" spans="1:10" x14ac:dyDescent="0.25">
      <c r="A2742" s="21" t="s">
        <v>9142</v>
      </c>
      <c r="B2742" s="21" t="s">
        <v>21768</v>
      </c>
      <c r="C2742" s="21" t="s">
        <v>12652</v>
      </c>
      <c r="D2742" s="21" t="s">
        <v>4707</v>
      </c>
      <c r="E2742" s="21" t="s">
        <v>12653</v>
      </c>
      <c r="F2742" s="20">
        <v>42004</v>
      </c>
      <c r="G2742" s="21" t="s">
        <v>4708</v>
      </c>
      <c r="H2742" t="s">
        <v>4709</v>
      </c>
      <c r="I2742" s="22">
        <v>-44847.6</v>
      </c>
      <c r="J2742" s="22">
        <v>-44847.6</v>
      </c>
    </row>
    <row r="2743" spans="1:10" x14ac:dyDescent="0.25">
      <c r="A2743" s="21" t="s">
        <v>9142</v>
      </c>
      <c r="B2743" s="21" t="s">
        <v>21768</v>
      </c>
      <c r="C2743" s="21" t="s">
        <v>12654</v>
      </c>
      <c r="D2743" s="21" t="s">
        <v>4710</v>
      </c>
      <c r="E2743" s="21" t="s">
        <v>12655</v>
      </c>
      <c r="F2743" s="20">
        <v>42004</v>
      </c>
      <c r="G2743" s="21" t="s">
        <v>4711</v>
      </c>
      <c r="H2743" t="s">
        <v>4712</v>
      </c>
      <c r="I2743" s="22">
        <v>-38934.1</v>
      </c>
      <c r="J2743" s="22">
        <v>-38934.1</v>
      </c>
    </row>
    <row r="2744" spans="1:10" x14ac:dyDescent="0.25">
      <c r="A2744" s="21" t="s">
        <v>9142</v>
      </c>
      <c r="B2744" s="21" t="s">
        <v>21768</v>
      </c>
      <c r="C2744" s="21" t="s">
        <v>12654</v>
      </c>
      <c r="D2744" s="21" t="s">
        <v>4710</v>
      </c>
      <c r="E2744" s="21" t="s">
        <v>12656</v>
      </c>
      <c r="F2744" s="20">
        <v>42004</v>
      </c>
      <c r="G2744" s="21" t="s">
        <v>4713</v>
      </c>
      <c r="H2744" t="s">
        <v>4712</v>
      </c>
      <c r="I2744" s="22">
        <v>-38934.1</v>
      </c>
      <c r="J2744" s="22">
        <v>-38934.1</v>
      </c>
    </row>
    <row r="2745" spans="1:10" x14ac:dyDescent="0.25">
      <c r="A2745" s="21" t="s">
        <v>9142</v>
      </c>
      <c r="B2745" s="21" t="s">
        <v>21768</v>
      </c>
      <c r="C2745" s="21" t="s">
        <v>12654</v>
      </c>
      <c r="D2745" s="21" t="s">
        <v>4710</v>
      </c>
      <c r="E2745" s="21" t="s">
        <v>12657</v>
      </c>
      <c r="F2745" s="20">
        <v>42004</v>
      </c>
      <c r="G2745" s="21" t="s">
        <v>4714</v>
      </c>
      <c r="H2745" t="s">
        <v>4712</v>
      </c>
      <c r="I2745" s="22">
        <v>-38934.1</v>
      </c>
      <c r="J2745" s="22">
        <v>-38934.1</v>
      </c>
    </row>
    <row r="2746" spans="1:10" x14ac:dyDescent="0.25">
      <c r="A2746" s="21" t="s">
        <v>9142</v>
      </c>
      <c r="B2746" s="21" t="s">
        <v>21768</v>
      </c>
      <c r="C2746" s="21" t="s">
        <v>12658</v>
      </c>
      <c r="D2746" s="21" t="s">
        <v>4715</v>
      </c>
      <c r="E2746" s="21" t="s">
        <v>12659</v>
      </c>
      <c r="F2746" s="20">
        <v>42004</v>
      </c>
      <c r="G2746" s="21" t="s">
        <v>4716</v>
      </c>
      <c r="H2746" t="s">
        <v>4717</v>
      </c>
      <c r="I2746" s="22">
        <v>-38934.1</v>
      </c>
      <c r="J2746" s="22">
        <v>-38934.1</v>
      </c>
    </row>
    <row r="2747" spans="1:10" x14ac:dyDescent="0.25">
      <c r="A2747" s="21" t="s">
        <v>9142</v>
      </c>
      <c r="B2747" s="21" t="s">
        <v>21768</v>
      </c>
      <c r="C2747" s="21" t="s">
        <v>12660</v>
      </c>
      <c r="D2747" s="21" t="s">
        <v>4718</v>
      </c>
      <c r="E2747" s="21" t="s">
        <v>12661</v>
      </c>
      <c r="F2747" s="20">
        <v>42004</v>
      </c>
      <c r="G2747" s="21" t="s">
        <v>4719</v>
      </c>
      <c r="H2747" t="s">
        <v>4720</v>
      </c>
      <c r="I2747" s="22">
        <v>-45634.400000000001</v>
      </c>
      <c r="J2747" s="22">
        <v>-45634.400000000001</v>
      </c>
    </row>
    <row r="2748" spans="1:10" x14ac:dyDescent="0.25">
      <c r="A2748" s="21" t="s">
        <v>9142</v>
      </c>
      <c r="B2748" s="21" t="s">
        <v>21768</v>
      </c>
      <c r="C2748" s="21" t="s">
        <v>12662</v>
      </c>
      <c r="D2748" s="21" t="s">
        <v>4721</v>
      </c>
      <c r="E2748" s="21" t="s">
        <v>12663</v>
      </c>
      <c r="F2748" s="20">
        <v>42004</v>
      </c>
      <c r="G2748" s="21" t="s">
        <v>4722</v>
      </c>
      <c r="H2748" t="s">
        <v>4723</v>
      </c>
      <c r="I2748" s="22">
        <v>-32995</v>
      </c>
      <c r="J2748" s="22">
        <v>-32995</v>
      </c>
    </row>
    <row r="2749" spans="1:10" x14ac:dyDescent="0.25">
      <c r="A2749" s="21" t="s">
        <v>9142</v>
      </c>
      <c r="B2749" s="21" t="s">
        <v>21768</v>
      </c>
      <c r="C2749" s="21" t="s">
        <v>12664</v>
      </c>
      <c r="D2749" s="21" t="s">
        <v>4724</v>
      </c>
      <c r="E2749" s="21" t="s">
        <v>12665</v>
      </c>
      <c r="F2749" s="20">
        <v>42004</v>
      </c>
      <c r="G2749" s="21" t="s">
        <v>4725</v>
      </c>
      <c r="H2749" t="s">
        <v>4726</v>
      </c>
      <c r="I2749" s="22">
        <v>-48832.6</v>
      </c>
      <c r="J2749" s="22">
        <v>-48832.6</v>
      </c>
    </row>
    <row r="2750" spans="1:10" x14ac:dyDescent="0.25">
      <c r="A2750" s="21" t="s">
        <v>9142</v>
      </c>
      <c r="B2750" s="21" t="s">
        <v>21768</v>
      </c>
      <c r="C2750" s="21" t="s">
        <v>12666</v>
      </c>
      <c r="D2750" s="21" t="s">
        <v>4727</v>
      </c>
      <c r="E2750" s="21" t="s">
        <v>12667</v>
      </c>
      <c r="F2750" s="20">
        <v>42004</v>
      </c>
      <c r="G2750" s="21" t="s">
        <v>4728</v>
      </c>
      <c r="H2750" t="s">
        <v>4729</v>
      </c>
      <c r="I2750" s="22">
        <v>-62390.64</v>
      </c>
      <c r="J2750" s="22">
        <v>-62390.64</v>
      </c>
    </row>
    <row r="2751" spans="1:10" x14ac:dyDescent="0.25">
      <c r="A2751" s="21" t="s">
        <v>9142</v>
      </c>
      <c r="B2751" s="21" t="s">
        <v>21768</v>
      </c>
      <c r="C2751" s="21" t="s">
        <v>12668</v>
      </c>
      <c r="D2751" s="21" t="s">
        <v>4730</v>
      </c>
      <c r="E2751" s="21" t="s">
        <v>12669</v>
      </c>
      <c r="F2751" s="20">
        <v>42004</v>
      </c>
      <c r="G2751" s="21" t="s">
        <v>4731</v>
      </c>
      <c r="H2751" t="s">
        <v>4732</v>
      </c>
      <c r="I2751" s="22">
        <v>-64790.28</v>
      </c>
      <c r="J2751" s="22">
        <v>-64790.28</v>
      </c>
    </row>
    <row r="2752" spans="1:10" x14ac:dyDescent="0.25">
      <c r="A2752" s="21" t="s">
        <v>9142</v>
      </c>
      <c r="B2752" s="21" t="s">
        <v>21768</v>
      </c>
      <c r="C2752" s="21" t="s">
        <v>12670</v>
      </c>
      <c r="D2752" s="21" t="s">
        <v>4733</v>
      </c>
      <c r="E2752" s="21" t="s">
        <v>12671</v>
      </c>
      <c r="F2752" s="20">
        <v>42004</v>
      </c>
      <c r="G2752" s="21" t="s">
        <v>4734</v>
      </c>
      <c r="H2752" t="s">
        <v>4735</v>
      </c>
      <c r="I2752" s="22">
        <v>-83908.6</v>
      </c>
      <c r="J2752" s="22">
        <v>-83908.6</v>
      </c>
    </row>
    <row r="2753" spans="1:10" x14ac:dyDescent="0.25">
      <c r="A2753" s="21" t="s">
        <v>9142</v>
      </c>
      <c r="B2753" s="21" t="s">
        <v>21768</v>
      </c>
      <c r="C2753" s="21" t="s">
        <v>12672</v>
      </c>
      <c r="D2753" s="21" t="s">
        <v>4736</v>
      </c>
      <c r="E2753" s="21" t="s">
        <v>12673</v>
      </c>
      <c r="F2753" s="20">
        <v>42004</v>
      </c>
      <c r="G2753" s="21" t="s">
        <v>4737</v>
      </c>
      <c r="H2753" t="s">
        <v>4738</v>
      </c>
      <c r="I2753" s="22">
        <v>-23756.400000000001</v>
      </c>
      <c r="J2753" s="22">
        <v>-23756.400000000001</v>
      </c>
    </row>
    <row r="2754" spans="1:10" x14ac:dyDescent="0.25">
      <c r="A2754" s="21" t="s">
        <v>9142</v>
      </c>
      <c r="B2754" s="21" t="s">
        <v>21768</v>
      </c>
      <c r="C2754" s="21" t="s">
        <v>12674</v>
      </c>
      <c r="D2754" s="21" t="s">
        <v>4739</v>
      </c>
      <c r="E2754" s="21" t="s">
        <v>12675</v>
      </c>
      <c r="F2754" s="20">
        <v>42004</v>
      </c>
      <c r="G2754" s="21" t="s">
        <v>4740</v>
      </c>
      <c r="H2754" t="s">
        <v>4741</v>
      </c>
      <c r="I2754" s="22">
        <v>-77868.2</v>
      </c>
      <c r="J2754" s="22">
        <v>-77868.2</v>
      </c>
    </row>
    <row r="2755" spans="1:10" x14ac:dyDescent="0.25">
      <c r="A2755" s="21" t="s">
        <v>9142</v>
      </c>
      <c r="B2755" s="21" t="s">
        <v>21768</v>
      </c>
      <c r="C2755" s="21" t="s">
        <v>12676</v>
      </c>
      <c r="D2755" s="21" t="s">
        <v>4742</v>
      </c>
      <c r="E2755" s="21" t="s">
        <v>12677</v>
      </c>
      <c r="F2755" s="20">
        <v>42004</v>
      </c>
      <c r="G2755" s="21" t="s">
        <v>4743</v>
      </c>
      <c r="H2755" t="s">
        <v>4744</v>
      </c>
      <c r="I2755" s="22">
        <v>-64670.2</v>
      </c>
      <c r="J2755" s="22">
        <v>-64670.2</v>
      </c>
    </row>
    <row r="2756" spans="1:10" x14ac:dyDescent="0.25">
      <c r="A2756" s="21" t="s">
        <v>9142</v>
      </c>
      <c r="B2756" s="21" t="s">
        <v>21768</v>
      </c>
      <c r="C2756" s="21" t="s">
        <v>12678</v>
      </c>
      <c r="D2756" s="21" t="s">
        <v>4745</v>
      </c>
      <c r="E2756" s="21" t="s">
        <v>12679</v>
      </c>
      <c r="F2756" s="20">
        <v>42004</v>
      </c>
      <c r="G2756" s="21" t="s">
        <v>4746</v>
      </c>
      <c r="H2756" t="s">
        <v>4747</v>
      </c>
      <c r="I2756" s="22">
        <v>-69589.56</v>
      </c>
      <c r="J2756" s="22">
        <v>-69589.56</v>
      </c>
    </row>
    <row r="2757" spans="1:10" x14ac:dyDescent="0.25">
      <c r="A2757" s="21" t="s">
        <v>9142</v>
      </c>
      <c r="B2757" s="21" t="s">
        <v>21768</v>
      </c>
      <c r="C2757" s="21" t="s">
        <v>12680</v>
      </c>
      <c r="D2757" s="21" t="s">
        <v>4748</v>
      </c>
      <c r="E2757" s="21" t="s">
        <v>12681</v>
      </c>
      <c r="F2757" s="20">
        <v>42004</v>
      </c>
      <c r="G2757" s="21" t="s">
        <v>4749</v>
      </c>
      <c r="H2757" t="s">
        <v>4750</v>
      </c>
      <c r="I2757" s="22">
        <v>-47202.84</v>
      </c>
      <c r="J2757" s="22">
        <v>-47202.84</v>
      </c>
    </row>
    <row r="2758" spans="1:10" x14ac:dyDescent="0.25">
      <c r="A2758" s="21" t="s">
        <v>9142</v>
      </c>
      <c r="B2758" s="21" t="s">
        <v>21768</v>
      </c>
      <c r="C2758" s="21" t="s">
        <v>12682</v>
      </c>
      <c r="D2758" s="21" t="s">
        <v>4751</v>
      </c>
      <c r="E2758" s="21" t="s">
        <v>12683</v>
      </c>
      <c r="F2758" s="20">
        <v>42004</v>
      </c>
      <c r="G2758" s="21" t="s">
        <v>4752</v>
      </c>
      <c r="H2758" t="s">
        <v>4296</v>
      </c>
      <c r="I2758" s="22">
        <v>-38934.1</v>
      </c>
      <c r="J2758" s="22">
        <v>-38934.1</v>
      </c>
    </row>
    <row r="2759" spans="1:10" x14ac:dyDescent="0.25">
      <c r="A2759" s="21" t="s">
        <v>9142</v>
      </c>
      <c r="B2759" s="21" t="s">
        <v>21768</v>
      </c>
      <c r="C2759" s="21" t="s">
        <v>12684</v>
      </c>
      <c r="D2759" s="21" t="s">
        <v>4753</v>
      </c>
      <c r="E2759" s="21" t="s">
        <v>12685</v>
      </c>
      <c r="F2759" s="20">
        <v>42004</v>
      </c>
      <c r="G2759" s="21" t="s">
        <v>4754</v>
      </c>
      <c r="H2759" t="s">
        <v>4755</v>
      </c>
      <c r="I2759" s="22">
        <v>-24416.3</v>
      </c>
      <c r="J2759" s="22">
        <v>-24416.3</v>
      </c>
    </row>
    <row r="2760" spans="1:10" x14ac:dyDescent="0.25">
      <c r="A2760" s="21" t="s">
        <v>9142</v>
      </c>
      <c r="B2760" s="21" t="s">
        <v>21768</v>
      </c>
      <c r="C2760" s="21" t="s">
        <v>12686</v>
      </c>
      <c r="D2760" s="21" t="s">
        <v>4756</v>
      </c>
      <c r="E2760" s="21" t="s">
        <v>12687</v>
      </c>
      <c r="F2760" s="20">
        <v>42004</v>
      </c>
      <c r="G2760" s="21" t="s">
        <v>4757</v>
      </c>
      <c r="H2760" t="s">
        <v>4758</v>
      </c>
      <c r="I2760" s="22">
        <v>-76675.100000000006</v>
      </c>
      <c r="J2760" s="22">
        <v>-76675.100000000006</v>
      </c>
    </row>
    <row r="2761" spans="1:10" x14ac:dyDescent="0.25">
      <c r="A2761" s="21" t="s">
        <v>9142</v>
      </c>
      <c r="B2761" s="21" t="s">
        <v>21768</v>
      </c>
      <c r="C2761" s="21" t="s">
        <v>12688</v>
      </c>
      <c r="D2761" s="21" t="s">
        <v>4759</v>
      </c>
      <c r="E2761" s="21" t="s">
        <v>12689</v>
      </c>
      <c r="F2761" s="20">
        <v>42004</v>
      </c>
      <c r="G2761" s="21" t="s">
        <v>4760</v>
      </c>
      <c r="H2761" t="s">
        <v>4761</v>
      </c>
      <c r="I2761" s="22">
        <v>-57868</v>
      </c>
      <c r="J2761" s="22">
        <v>-57868</v>
      </c>
    </row>
    <row r="2762" spans="1:10" x14ac:dyDescent="0.25">
      <c r="A2762" s="21" t="s">
        <v>9142</v>
      </c>
      <c r="B2762" s="21" t="s">
        <v>21768</v>
      </c>
      <c r="C2762" s="21" t="s">
        <v>12690</v>
      </c>
      <c r="D2762" s="21" t="s">
        <v>4762</v>
      </c>
      <c r="E2762" s="21" t="s">
        <v>12691</v>
      </c>
      <c r="F2762" s="20">
        <v>42004</v>
      </c>
      <c r="G2762" s="21" t="s">
        <v>4763</v>
      </c>
      <c r="H2762" t="s">
        <v>4764</v>
      </c>
      <c r="I2762" s="22">
        <v>-34794.78</v>
      </c>
      <c r="J2762" s="22">
        <v>-34794.78</v>
      </c>
    </row>
    <row r="2763" spans="1:10" x14ac:dyDescent="0.25">
      <c r="A2763" s="21" t="s">
        <v>9142</v>
      </c>
      <c r="B2763" s="21" t="s">
        <v>21768</v>
      </c>
      <c r="C2763" s="21" t="s">
        <v>12692</v>
      </c>
      <c r="D2763" s="21" t="s">
        <v>4765</v>
      </c>
      <c r="E2763" s="21" t="s">
        <v>12693</v>
      </c>
      <c r="F2763" s="20">
        <v>42004</v>
      </c>
      <c r="G2763" s="21" t="s">
        <v>4766</v>
      </c>
      <c r="H2763" t="s">
        <v>4767</v>
      </c>
      <c r="I2763" s="22">
        <v>-72385.600000000006</v>
      </c>
      <c r="J2763" s="22">
        <v>-72385.600000000006</v>
      </c>
    </row>
    <row r="2764" spans="1:10" x14ac:dyDescent="0.25">
      <c r="A2764" s="21" t="s">
        <v>9142</v>
      </c>
      <c r="B2764" s="21" t="s">
        <v>21768</v>
      </c>
      <c r="C2764" s="21" t="s">
        <v>12694</v>
      </c>
      <c r="D2764" s="21" t="s">
        <v>4768</v>
      </c>
      <c r="E2764" s="21" t="s">
        <v>12695</v>
      </c>
      <c r="F2764" s="20">
        <v>42004</v>
      </c>
      <c r="G2764" s="21" t="s">
        <v>4769</v>
      </c>
      <c r="H2764" t="s">
        <v>4770</v>
      </c>
      <c r="I2764" s="22">
        <v>-45634.400000000001</v>
      </c>
      <c r="J2764" s="22">
        <v>-45634.400000000001</v>
      </c>
    </row>
    <row r="2765" spans="1:10" x14ac:dyDescent="0.25">
      <c r="A2765" s="21" t="s">
        <v>9142</v>
      </c>
      <c r="B2765" s="21" t="s">
        <v>21768</v>
      </c>
      <c r="C2765" s="21" t="s">
        <v>12696</v>
      </c>
      <c r="D2765" s="21" t="s">
        <v>4771</v>
      </c>
      <c r="E2765" s="21" t="s">
        <v>12697</v>
      </c>
      <c r="F2765" s="20">
        <v>42004</v>
      </c>
      <c r="G2765" s="21" t="s">
        <v>4772</v>
      </c>
      <c r="H2765" t="s">
        <v>4773</v>
      </c>
      <c r="I2765" s="22">
        <v>-37766.400000000001</v>
      </c>
      <c r="J2765" s="22">
        <v>-37766.400000000001</v>
      </c>
    </row>
    <row r="2766" spans="1:10" x14ac:dyDescent="0.25">
      <c r="A2766" s="21" t="s">
        <v>9142</v>
      </c>
      <c r="B2766" s="21" t="s">
        <v>21768</v>
      </c>
      <c r="C2766" s="21" t="s">
        <v>12698</v>
      </c>
      <c r="D2766" s="21" t="s">
        <v>4774</v>
      </c>
      <c r="E2766" s="21" t="s">
        <v>12699</v>
      </c>
      <c r="F2766" s="20">
        <v>42004</v>
      </c>
      <c r="G2766" s="21" t="s">
        <v>4775</v>
      </c>
      <c r="H2766" t="s">
        <v>4776</v>
      </c>
      <c r="I2766" s="22">
        <v>-76548.399999999994</v>
      </c>
      <c r="J2766" s="22">
        <v>-76548.399999999994</v>
      </c>
    </row>
    <row r="2767" spans="1:10" x14ac:dyDescent="0.25">
      <c r="A2767" s="21" t="s">
        <v>9142</v>
      </c>
      <c r="B2767" s="21" t="s">
        <v>21768</v>
      </c>
      <c r="C2767" s="21" t="s">
        <v>12700</v>
      </c>
      <c r="D2767" s="21" t="s">
        <v>4777</v>
      </c>
      <c r="E2767" s="21" t="s">
        <v>12701</v>
      </c>
      <c r="F2767" s="20">
        <v>42004</v>
      </c>
      <c r="G2767" s="21" t="s">
        <v>4778</v>
      </c>
      <c r="H2767" t="s">
        <v>4779</v>
      </c>
      <c r="I2767" s="22">
        <v>-28195.77</v>
      </c>
      <c r="J2767" s="22">
        <v>-28195.77</v>
      </c>
    </row>
    <row r="2768" spans="1:10" x14ac:dyDescent="0.25">
      <c r="A2768" s="21" t="s">
        <v>9142</v>
      </c>
      <c r="B2768" s="21" t="s">
        <v>21768</v>
      </c>
      <c r="C2768" s="21" t="s">
        <v>12702</v>
      </c>
      <c r="D2768" s="21" t="s">
        <v>4780</v>
      </c>
      <c r="E2768" s="21" t="s">
        <v>12703</v>
      </c>
      <c r="F2768" s="20">
        <v>42004</v>
      </c>
      <c r="G2768" s="21" t="s">
        <v>4781</v>
      </c>
      <c r="H2768" t="s">
        <v>4782</v>
      </c>
      <c r="I2768" s="22">
        <v>-35634.6</v>
      </c>
      <c r="J2768" s="22">
        <v>-35634.6</v>
      </c>
    </row>
    <row r="2769" spans="1:10" x14ac:dyDescent="0.25">
      <c r="A2769" s="21" t="s">
        <v>9142</v>
      </c>
      <c r="B2769" s="21" t="s">
        <v>21768</v>
      </c>
      <c r="C2769" s="21" t="s">
        <v>12704</v>
      </c>
      <c r="D2769" s="21" t="s">
        <v>4783</v>
      </c>
      <c r="E2769" s="21" t="s">
        <v>12705</v>
      </c>
      <c r="F2769" s="20">
        <v>42004</v>
      </c>
      <c r="G2769" s="21" t="s">
        <v>4784</v>
      </c>
      <c r="H2769" t="s">
        <v>4785</v>
      </c>
      <c r="I2769" s="22">
        <v>-27055.9</v>
      </c>
      <c r="J2769" s="22">
        <v>-27055.9</v>
      </c>
    </row>
    <row r="2770" spans="1:10" x14ac:dyDescent="0.25">
      <c r="A2770" s="21" t="s">
        <v>9142</v>
      </c>
      <c r="B2770" s="21" t="s">
        <v>21768</v>
      </c>
      <c r="C2770" s="21" t="s">
        <v>12706</v>
      </c>
      <c r="D2770" s="21" t="s">
        <v>4786</v>
      </c>
      <c r="E2770" s="21" t="s">
        <v>12707</v>
      </c>
      <c r="F2770" s="20">
        <v>42004</v>
      </c>
      <c r="G2770" s="21" t="s">
        <v>4787</v>
      </c>
      <c r="H2770" t="s">
        <v>4788</v>
      </c>
      <c r="I2770" s="22">
        <v>-85355.3</v>
      </c>
      <c r="J2770" s="22">
        <v>-85355.3</v>
      </c>
    </row>
    <row r="2771" spans="1:10" x14ac:dyDescent="0.25">
      <c r="A2771" s="21" t="s">
        <v>9142</v>
      </c>
      <c r="B2771" s="21" t="s">
        <v>21768</v>
      </c>
      <c r="C2771" s="21" t="s">
        <v>12708</v>
      </c>
      <c r="D2771" s="21" t="s">
        <v>4789</v>
      </c>
      <c r="E2771" s="21" t="s">
        <v>12709</v>
      </c>
      <c r="F2771" s="20">
        <v>42004</v>
      </c>
      <c r="G2771" s="21" t="s">
        <v>4790</v>
      </c>
      <c r="H2771" t="s">
        <v>4791</v>
      </c>
      <c r="I2771" s="22">
        <v>-91268.800000000003</v>
      </c>
      <c r="J2771" s="22">
        <v>-91268.800000000003</v>
      </c>
    </row>
    <row r="2772" spans="1:10" x14ac:dyDescent="0.25">
      <c r="A2772" s="21" t="s">
        <v>9142</v>
      </c>
      <c r="B2772" s="21" t="s">
        <v>21768</v>
      </c>
      <c r="C2772" s="21" t="s">
        <v>12710</v>
      </c>
      <c r="D2772" s="21" t="s">
        <v>4792</v>
      </c>
      <c r="E2772" s="21" t="s">
        <v>12711</v>
      </c>
      <c r="F2772" s="20">
        <v>42004</v>
      </c>
      <c r="G2772" s="21" t="s">
        <v>4793</v>
      </c>
      <c r="H2772" t="s">
        <v>4794</v>
      </c>
      <c r="I2772" s="22">
        <v>-24416.3</v>
      </c>
      <c r="J2772" s="22">
        <v>-24416.3</v>
      </c>
    </row>
    <row r="2773" spans="1:10" x14ac:dyDescent="0.25">
      <c r="A2773" s="21" t="s">
        <v>9142</v>
      </c>
      <c r="B2773" s="21" t="s">
        <v>21768</v>
      </c>
      <c r="C2773" s="21" t="s">
        <v>12712</v>
      </c>
      <c r="D2773" s="21" t="s">
        <v>4795</v>
      </c>
      <c r="E2773" s="21" t="s">
        <v>12713</v>
      </c>
      <c r="F2773" s="20">
        <v>42004</v>
      </c>
      <c r="G2773" s="21" t="s">
        <v>4796</v>
      </c>
      <c r="H2773" t="s">
        <v>4797</v>
      </c>
      <c r="I2773" s="22">
        <v>-34974.699999999997</v>
      </c>
      <c r="J2773" s="22">
        <v>-34974.699999999997</v>
      </c>
    </row>
    <row r="2774" spans="1:10" x14ac:dyDescent="0.25">
      <c r="A2774" s="21" t="s">
        <v>9142</v>
      </c>
      <c r="B2774" s="21" t="s">
        <v>21768</v>
      </c>
      <c r="C2774" s="21" t="s">
        <v>12714</v>
      </c>
      <c r="D2774" s="21" t="s">
        <v>4798</v>
      </c>
      <c r="E2774" s="21" t="s">
        <v>12715</v>
      </c>
      <c r="F2774" s="20">
        <v>42004</v>
      </c>
      <c r="G2774" s="21" t="s">
        <v>4799</v>
      </c>
      <c r="H2774" t="s">
        <v>4800</v>
      </c>
      <c r="I2774" s="22">
        <v>-34974.699999999997</v>
      </c>
      <c r="J2774" s="22">
        <v>-34974.699999999997</v>
      </c>
    </row>
    <row r="2775" spans="1:10" x14ac:dyDescent="0.25">
      <c r="A2775" s="21" t="s">
        <v>9142</v>
      </c>
      <c r="B2775" s="21" t="s">
        <v>21768</v>
      </c>
      <c r="C2775" s="21" t="s">
        <v>12716</v>
      </c>
      <c r="D2775" s="21" t="s">
        <v>4801</v>
      </c>
      <c r="E2775" s="21" t="s">
        <v>12717</v>
      </c>
      <c r="F2775" s="20">
        <v>42004</v>
      </c>
      <c r="G2775" s="21" t="s">
        <v>4802</v>
      </c>
      <c r="H2775" t="s">
        <v>4803</v>
      </c>
      <c r="I2775" s="22">
        <v>-56649.599999999999</v>
      </c>
      <c r="J2775" s="22">
        <v>-56649.599999999999</v>
      </c>
    </row>
    <row r="2776" spans="1:10" x14ac:dyDescent="0.25">
      <c r="A2776" s="21" t="s">
        <v>9142</v>
      </c>
      <c r="B2776" s="21" t="s">
        <v>21768</v>
      </c>
      <c r="C2776" s="21" t="s">
        <v>12718</v>
      </c>
      <c r="D2776" s="21" t="s">
        <v>4804</v>
      </c>
      <c r="E2776" s="21" t="s">
        <v>12719</v>
      </c>
      <c r="F2776" s="20">
        <v>42004</v>
      </c>
      <c r="G2776" s="21" t="s">
        <v>4805</v>
      </c>
      <c r="H2776" t="s">
        <v>4806</v>
      </c>
      <c r="I2776" s="22">
        <v>-27715.8</v>
      </c>
      <c r="J2776" s="22">
        <v>-27715.8</v>
      </c>
    </row>
    <row r="2777" spans="1:10" x14ac:dyDescent="0.25">
      <c r="A2777" s="21" t="s">
        <v>9142</v>
      </c>
      <c r="B2777" s="21" t="s">
        <v>21768</v>
      </c>
      <c r="C2777" s="21" t="s">
        <v>12720</v>
      </c>
      <c r="D2777" s="21" t="s">
        <v>4807</v>
      </c>
      <c r="E2777" s="21" t="s">
        <v>12721</v>
      </c>
      <c r="F2777" s="20">
        <v>42004</v>
      </c>
      <c r="G2777" s="21" t="s">
        <v>4808</v>
      </c>
      <c r="H2777" t="s">
        <v>4809</v>
      </c>
      <c r="I2777" s="22">
        <v>-73959.199999999997</v>
      </c>
      <c r="J2777" s="22">
        <v>-73959.199999999997</v>
      </c>
    </row>
    <row r="2778" spans="1:10" x14ac:dyDescent="0.25">
      <c r="A2778" s="21" t="s">
        <v>9142</v>
      </c>
      <c r="B2778" s="21" t="s">
        <v>21768</v>
      </c>
      <c r="C2778" s="21" t="s">
        <v>12722</v>
      </c>
      <c r="D2778" s="21" t="s">
        <v>4810</v>
      </c>
      <c r="E2778" s="21" t="s">
        <v>12723</v>
      </c>
      <c r="F2778" s="20">
        <v>42004</v>
      </c>
      <c r="G2778" s="21" t="s">
        <v>4811</v>
      </c>
      <c r="H2778" t="s">
        <v>4812</v>
      </c>
      <c r="I2778" s="22">
        <v>-23756.400000000001</v>
      </c>
      <c r="J2778" s="22">
        <v>-23756.400000000001</v>
      </c>
    </row>
    <row r="2779" spans="1:10" x14ac:dyDescent="0.25">
      <c r="A2779" s="21" t="s">
        <v>9142</v>
      </c>
      <c r="B2779" s="21" t="s">
        <v>21768</v>
      </c>
      <c r="C2779" s="21" t="s">
        <v>12724</v>
      </c>
      <c r="D2779" s="21" t="s">
        <v>4813</v>
      </c>
      <c r="E2779" s="21" t="s">
        <v>12725</v>
      </c>
      <c r="F2779" s="20">
        <v>42004</v>
      </c>
      <c r="G2779" s="21" t="s">
        <v>4814</v>
      </c>
      <c r="H2779" t="s">
        <v>4815</v>
      </c>
      <c r="I2779" s="22">
        <v>-24416.3</v>
      </c>
      <c r="J2779" s="22">
        <v>-24416.3</v>
      </c>
    </row>
    <row r="2780" spans="1:10" x14ac:dyDescent="0.25">
      <c r="A2780" s="21" t="s">
        <v>9142</v>
      </c>
      <c r="B2780" s="21" t="s">
        <v>21768</v>
      </c>
      <c r="C2780" s="21" t="s">
        <v>12726</v>
      </c>
      <c r="D2780" s="21" t="s">
        <v>4816</v>
      </c>
      <c r="E2780" s="21" t="s">
        <v>12727</v>
      </c>
      <c r="F2780" s="20">
        <v>42004</v>
      </c>
      <c r="G2780" s="21" t="s">
        <v>4817</v>
      </c>
      <c r="H2780" t="s">
        <v>4818</v>
      </c>
      <c r="I2780" s="22">
        <v>-34974.699999999997</v>
      </c>
      <c r="J2780" s="22">
        <v>-34974.699999999997</v>
      </c>
    </row>
    <row r="2781" spans="1:10" x14ac:dyDescent="0.25">
      <c r="A2781" s="21" t="s">
        <v>9142</v>
      </c>
      <c r="B2781" s="21" t="s">
        <v>21768</v>
      </c>
      <c r="C2781" s="21" t="s">
        <v>12728</v>
      </c>
      <c r="D2781" s="21" t="s">
        <v>4819</v>
      </c>
      <c r="E2781" s="21" t="s">
        <v>12729</v>
      </c>
      <c r="F2781" s="20">
        <v>42004</v>
      </c>
      <c r="G2781" s="21" t="s">
        <v>4820</v>
      </c>
      <c r="H2781" t="s">
        <v>4821</v>
      </c>
      <c r="I2781" s="22">
        <v>-77868.2</v>
      </c>
      <c r="J2781" s="22">
        <v>-77868.2</v>
      </c>
    </row>
    <row r="2782" spans="1:10" x14ac:dyDescent="0.25">
      <c r="A2782" s="21" t="s">
        <v>8740</v>
      </c>
      <c r="B2782" s="21" t="s">
        <v>21768</v>
      </c>
      <c r="C2782" s="21" t="s">
        <v>12730</v>
      </c>
      <c r="D2782" s="21" t="s">
        <v>4822</v>
      </c>
      <c r="E2782" s="21" t="s">
        <v>12731</v>
      </c>
      <c r="F2782" s="20">
        <v>42004</v>
      </c>
      <c r="G2782" s="21" t="s">
        <v>4823</v>
      </c>
      <c r="H2782" t="s">
        <v>4824</v>
      </c>
      <c r="I2782" s="22">
        <v>-84000</v>
      </c>
      <c r="J2782" s="22">
        <v>-84000</v>
      </c>
    </row>
    <row r="2783" spans="1:10" x14ac:dyDescent="0.25">
      <c r="A2783" s="21" t="s">
        <v>8740</v>
      </c>
      <c r="B2783" s="21" t="s">
        <v>21768</v>
      </c>
      <c r="C2783" s="21" t="s">
        <v>12732</v>
      </c>
      <c r="D2783" s="21" t="s">
        <v>4825</v>
      </c>
      <c r="E2783" s="21" t="s">
        <v>12733</v>
      </c>
      <c r="F2783" s="20">
        <v>42004</v>
      </c>
      <c r="G2783" s="21" t="s">
        <v>4823</v>
      </c>
      <c r="H2783" t="s">
        <v>4824</v>
      </c>
      <c r="I2783" s="22">
        <v>-103500</v>
      </c>
      <c r="J2783" s="22">
        <v>-103500</v>
      </c>
    </row>
    <row r="2784" spans="1:10" x14ac:dyDescent="0.25">
      <c r="A2784" s="21" t="s">
        <v>8740</v>
      </c>
      <c r="B2784" s="21" t="s">
        <v>21768</v>
      </c>
      <c r="C2784" s="21" t="s">
        <v>12734</v>
      </c>
      <c r="D2784" s="21" t="s">
        <v>4826</v>
      </c>
      <c r="E2784" s="21" t="s">
        <v>12735</v>
      </c>
      <c r="F2784" s="20">
        <v>42004</v>
      </c>
      <c r="G2784" s="21" t="s">
        <v>4823</v>
      </c>
      <c r="H2784" t="s">
        <v>4824</v>
      </c>
      <c r="I2784" s="22">
        <v>-103500</v>
      </c>
      <c r="J2784" s="22">
        <v>-103500</v>
      </c>
    </row>
    <row r="2785" spans="1:10" x14ac:dyDescent="0.25">
      <c r="A2785" s="21" t="s">
        <v>8740</v>
      </c>
      <c r="B2785" s="21" t="s">
        <v>21768</v>
      </c>
      <c r="C2785" s="21" t="s">
        <v>12736</v>
      </c>
      <c r="D2785" s="21" t="s">
        <v>4827</v>
      </c>
      <c r="E2785" s="21" t="s">
        <v>12737</v>
      </c>
      <c r="F2785" s="20">
        <v>42004</v>
      </c>
      <c r="G2785" s="21" t="s">
        <v>4828</v>
      </c>
      <c r="H2785" t="s">
        <v>4829</v>
      </c>
      <c r="I2785" s="22">
        <v>-38900</v>
      </c>
      <c r="J2785" s="22">
        <v>-38900</v>
      </c>
    </row>
    <row r="2786" spans="1:10" x14ac:dyDescent="0.25">
      <c r="A2786" s="21" t="s">
        <v>8740</v>
      </c>
      <c r="B2786" s="21" t="s">
        <v>21768</v>
      </c>
      <c r="C2786" s="21" t="s">
        <v>12738</v>
      </c>
      <c r="D2786" s="21" t="s">
        <v>4830</v>
      </c>
      <c r="E2786" s="21" t="s">
        <v>12739</v>
      </c>
      <c r="F2786" s="20">
        <v>42004</v>
      </c>
      <c r="G2786" s="21" t="s">
        <v>4823</v>
      </c>
      <c r="H2786" t="s">
        <v>4824</v>
      </c>
      <c r="I2786" s="22">
        <v>-103500</v>
      </c>
      <c r="J2786" s="22">
        <v>-103500</v>
      </c>
    </row>
    <row r="2787" spans="1:10" x14ac:dyDescent="0.25">
      <c r="A2787" s="21" t="s">
        <v>8740</v>
      </c>
      <c r="B2787" s="21" t="s">
        <v>21768</v>
      </c>
      <c r="C2787" s="21" t="s">
        <v>12740</v>
      </c>
      <c r="D2787" s="21" t="s">
        <v>4831</v>
      </c>
      <c r="E2787" s="21" t="s">
        <v>12741</v>
      </c>
      <c r="F2787" s="20">
        <v>42004</v>
      </c>
      <c r="G2787" s="21" t="s">
        <v>4823</v>
      </c>
      <c r="H2787" t="s">
        <v>4824</v>
      </c>
      <c r="I2787" s="22">
        <v>-120000</v>
      </c>
      <c r="J2787" s="22">
        <v>-120000</v>
      </c>
    </row>
    <row r="2788" spans="1:10" x14ac:dyDescent="0.25">
      <c r="A2788" s="21" t="s">
        <v>8740</v>
      </c>
      <c r="B2788" s="21" t="s">
        <v>21768</v>
      </c>
      <c r="C2788" s="21" t="s">
        <v>12742</v>
      </c>
      <c r="D2788" s="21" t="s">
        <v>4832</v>
      </c>
      <c r="E2788" s="21" t="s">
        <v>12743</v>
      </c>
      <c r="F2788" s="20">
        <v>42004</v>
      </c>
      <c r="G2788" s="21" t="s">
        <v>4823</v>
      </c>
      <c r="H2788" t="s">
        <v>4824</v>
      </c>
      <c r="I2788" s="22">
        <v>-103500</v>
      </c>
      <c r="J2788" s="22">
        <v>-103500</v>
      </c>
    </row>
    <row r="2789" spans="1:10" x14ac:dyDescent="0.25">
      <c r="A2789" s="21" t="s">
        <v>8740</v>
      </c>
      <c r="B2789" s="21" t="s">
        <v>21768</v>
      </c>
      <c r="C2789" s="21" t="s">
        <v>12744</v>
      </c>
      <c r="D2789" s="21" t="s">
        <v>4833</v>
      </c>
      <c r="E2789" s="21" t="s">
        <v>12745</v>
      </c>
      <c r="F2789" s="20">
        <v>42004</v>
      </c>
      <c r="G2789" s="21" t="s">
        <v>4823</v>
      </c>
      <c r="H2789" t="s">
        <v>4824</v>
      </c>
      <c r="I2789" s="22">
        <v>-103500</v>
      </c>
      <c r="J2789" s="22">
        <v>-103500</v>
      </c>
    </row>
    <row r="2790" spans="1:10" x14ac:dyDescent="0.25">
      <c r="A2790" s="21" t="s">
        <v>8740</v>
      </c>
      <c r="B2790" s="21" t="s">
        <v>21768</v>
      </c>
      <c r="C2790" s="21" t="s">
        <v>12746</v>
      </c>
      <c r="D2790" s="21" t="s">
        <v>4834</v>
      </c>
      <c r="E2790" s="21" t="s">
        <v>12747</v>
      </c>
      <c r="F2790" s="20">
        <v>42004</v>
      </c>
      <c r="G2790" s="21" t="s">
        <v>4835</v>
      </c>
      <c r="H2790" t="s">
        <v>4829</v>
      </c>
      <c r="I2790" s="22">
        <v>-127800</v>
      </c>
      <c r="J2790" s="22">
        <v>-127800</v>
      </c>
    </row>
    <row r="2791" spans="1:10" x14ac:dyDescent="0.25">
      <c r="A2791" s="21" t="s">
        <v>8740</v>
      </c>
      <c r="B2791" s="21" t="s">
        <v>21768</v>
      </c>
      <c r="C2791" s="21" t="s">
        <v>12748</v>
      </c>
      <c r="D2791" s="21" t="s">
        <v>4836</v>
      </c>
      <c r="E2791" s="21" t="s">
        <v>12749</v>
      </c>
      <c r="F2791" s="20">
        <v>42004</v>
      </c>
      <c r="G2791" s="21" t="s">
        <v>4823</v>
      </c>
      <c r="H2791" t="s">
        <v>4824</v>
      </c>
      <c r="I2791" s="22">
        <v>-103500</v>
      </c>
      <c r="J2791" s="22">
        <v>-103500</v>
      </c>
    </row>
    <row r="2792" spans="1:10" x14ac:dyDescent="0.25">
      <c r="A2792" s="21" t="s">
        <v>8740</v>
      </c>
      <c r="B2792" s="21" t="s">
        <v>21768</v>
      </c>
      <c r="C2792" s="21" t="s">
        <v>12750</v>
      </c>
      <c r="D2792" s="21" t="s">
        <v>4837</v>
      </c>
      <c r="E2792" s="21" t="s">
        <v>12751</v>
      </c>
      <c r="F2792" s="20">
        <v>42004</v>
      </c>
      <c r="G2792" s="21" t="s">
        <v>4823</v>
      </c>
      <c r="H2792" t="s">
        <v>4824</v>
      </c>
      <c r="I2792" s="22">
        <v>-103500</v>
      </c>
      <c r="J2792" s="22">
        <v>-103500</v>
      </c>
    </row>
    <row r="2793" spans="1:10" x14ac:dyDescent="0.25">
      <c r="A2793" s="21" t="s">
        <v>8740</v>
      </c>
      <c r="B2793" s="21" t="s">
        <v>21768</v>
      </c>
      <c r="C2793" s="21" t="s">
        <v>12752</v>
      </c>
      <c r="D2793" s="21" t="s">
        <v>4838</v>
      </c>
      <c r="E2793" s="21" t="s">
        <v>12753</v>
      </c>
      <c r="F2793" s="20">
        <v>42004</v>
      </c>
      <c r="G2793" s="21" t="s">
        <v>4823</v>
      </c>
      <c r="H2793" t="s">
        <v>4824</v>
      </c>
      <c r="I2793" s="22">
        <v>-103500</v>
      </c>
      <c r="J2793" s="22">
        <v>-103500</v>
      </c>
    </row>
    <row r="2794" spans="1:10" x14ac:dyDescent="0.25">
      <c r="A2794" s="21" t="s">
        <v>8740</v>
      </c>
      <c r="B2794" s="21" t="s">
        <v>21768</v>
      </c>
      <c r="C2794" s="21" t="s">
        <v>12754</v>
      </c>
      <c r="D2794" s="21" t="s">
        <v>4839</v>
      </c>
      <c r="E2794" s="21" t="s">
        <v>12755</v>
      </c>
      <c r="F2794" s="20">
        <v>42004</v>
      </c>
      <c r="G2794" s="21" t="s">
        <v>4823</v>
      </c>
      <c r="H2794" t="s">
        <v>4824</v>
      </c>
      <c r="I2794" s="22">
        <v>-103500</v>
      </c>
      <c r="J2794" s="22">
        <v>-103500</v>
      </c>
    </row>
    <row r="2795" spans="1:10" x14ac:dyDescent="0.25">
      <c r="A2795" s="21" t="s">
        <v>8740</v>
      </c>
      <c r="B2795" s="21" t="s">
        <v>21768</v>
      </c>
      <c r="C2795" s="21" t="s">
        <v>12756</v>
      </c>
      <c r="D2795" s="21" t="s">
        <v>4840</v>
      </c>
      <c r="E2795" s="21" t="s">
        <v>12757</v>
      </c>
      <c r="F2795" s="20">
        <v>42004</v>
      </c>
      <c r="G2795" s="21" t="s">
        <v>4823</v>
      </c>
      <c r="H2795" t="s">
        <v>4824</v>
      </c>
      <c r="I2795" s="22">
        <v>-103500</v>
      </c>
      <c r="J2795" s="22">
        <v>-103500</v>
      </c>
    </row>
    <row r="2796" spans="1:10" x14ac:dyDescent="0.25">
      <c r="A2796" s="21" t="s">
        <v>8740</v>
      </c>
      <c r="B2796" s="21" t="s">
        <v>21768</v>
      </c>
      <c r="C2796" s="21" t="s">
        <v>12758</v>
      </c>
      <c r="D2796" s="21" t="s">
        <v>4841</v>
      </c>
      <c r="E2796" s="21" t="s">
        <v>12759</v>
      </c>
      <c r="F2796" s="20">
        <v>42004</v>
      </c>
      <c r="G2796" s="21" t="s">
        <v>4823</v>
      </c>
      <c r="H2796" t="s">
        <v>4824</v>
      </c>
      <c r="I2796" s="22">
        <v>-103500</v>
      </c>
      <c r="J2796" s="22">
        <v>-103500</v>
      </c>
    </row>
    <row r="2797" spans="1:10" x14ac:dyDescent="0.25">
      <c r="A2797" s="21" t="s">
        <v>8740</v>
      </c>
      <c r="B2797" s="21" t="s">
        <v>21768</v>
      </c>
      <c r="C2797" s="21" t="s">
        <v>10985</v>
      </c>
      <c r="D2797" s="21" t="s">
        <v>2428</v>
      </c>
      <c r="E2797" s="21" t="s">
        <v>12760</v>
      </c>
      <c r="F2797" s="20">
        <v>42004</v>
      </c>
      <c r="G2797" s="21" t="s">
        <v>4842</v>
      </c>
      <c r="H2797" t="s">
        <v>17704</v>
      </c>
      <c r="I2797" s="22">
        <v>-237600</v>
      </c>
      <c r="J2797" s="22">
        <v>-237600</v>
      </c>
    </row>
    <row r="2798" spans="1:10" x14ac:dyDescent="0.25">
      <c r="A2798" s="21" t="s">
        <v>8740</v>
      </c>
      <c r="B2798" s="21" t="s">
        <v>21768</v>
      </c>
      <c r="C2798" s="21" t="s">
        <v>12761</v>
      </c>
      <c r="D2798" s="21" t="s">
        <v>4843</v>
      </c>
      <c r="E2798" s="21" t="s">
        <v>12762</v>
      </c>
      <c r="F2798" s="20">
        <v>42004</v>
      </c>
      <c r="G2798" s="21" t="s">
        <v>4823</v>
      </c>
      <c r="H2798" t="s">
        <v>4824</v>
      </c>
      <c r="I2798" s="22">
        <v>-103500</v>
      </c>
      <c r="J2798" s="22">
        <v>-103500</v>
      </c>
    </row>
    <row r="2799" spans="1:10" x14ac:dyDescent="0.25">
      <c r="A2799" s="21" t="s">
        <v>8740</v>
      </c>
      <c r="B2799" s="21" t="s">
        <v>21768</v>
      </c>
      <c r="C2799" s="21" t="s">
        <v>12763</v>
      </c>
      <c r="D2799" s="21" t="s">
        <v>4844</v>
      </c>
      <c r="E2799" s="21" t="s">
        <v>12764</v>
      </c>
      <c r="F2799" s="20">
        <v>42004</v>
      </c>
      <c r="G2799" s="21" t="s">
        <v>4823</v>
      </c>
      <c r="H2799" t="s">
        <v>4824</v>
      </c>
      <c r="I2799" s="22">
        <v>-103500</v>
      </c>
      <c r="J2799" s="22">
        <v>-103500</v>
      </c>
    </row>
    <row r="2800" spans="1:10" x14ac:dyDescent="0.25">
      <c r="A2800" s="21" t="s">
        <v>8740</v>
      </c>
      <c r="B2800" s="21" t="s">
        <v>21768</v>
      </c>
      <c r="C2800" s="21" t="s">
        <v>12765</v>
      </c>
      <c r="D2800" s="21" t="s">
        <v>4845</v>
      </c>
      <c r="E2800" s="21" t="s">
        <v>12766</v>
      </c>
      <c r="F2800" s="20">
        <v>42004</v>
      </c>
      <c r="G2800" s="21" t="s">
        <v>3521</v>
      </c>
      <c r="H2800" t="s">
        <v>4846</v>
      </c>
      <c r="I2800" s="22">
        <v>-1996654.05</v>
      </c>
      <c r="J2800" s="22">
        <v>-1996654.05</v>
      </c>
    </row>
    <row r="2801" spans="1:10" x14ac:dyDescent="0.25">
      <c r="A2801" s="21" t="s">
        <v>8740</v>
      </c>
      <c r="B2801" s="21" t="s">
        <v>21768</v>
      </c>
      <c r="C2801" s="21" t="s">
        <v>12767</v>
      </c>
      <c r="D2801" s="21" t="s">
        <v>4847</v>
      </c>
      <c r="E2801" s="21" t="s">
        <v>12768</v>
      </c>
      <c r="F2801" s="20">
        <v>42004</v>
      </c>
      <c r="G2801" s="21" t="s">
        <v>4823</v>
      </c>
      <c r="H2801" t="s">
        <v>4824</v>
      </c>
      <c r="I2801" s="22">
        <v>-103500</v>
      </c>
      <c r="J2801" s="22">
        <v>-103500</v>
      </c>
    </row>
    <row r="2802" spans="1:10" x14ac:dyDescent="0.25">
      <c r="A2802" s="21" t="s">
        <v>8740</v>
      </c>
      <c r="B2802" s="21" t="s">
        <v>21768</v>
      </c>
      <c r="C2802" s="21" t="s">
        <v>12769</v>
      </c>
      <c r="D2802" s="21" t="s">
        <v>4848</v>
      </c>
      <c r="E2802" s="21" t="s">
        <v>12770</v>
      </c>
      <c r="F2802" s="20">
        <v>42004</v>
      </c>
      <c r="G2802" s="21" t="s">
        <v>4849</v>
      </c>
      <c r="H2802" t="s">
        <v>4850</v>
      </c>
      <c r="I2802" s="22">
        <v>1241598.04</v>
      </c>
      <c r="J2802" s="22">
        <v>1241598.04</v>
      </c>
    </row>
    <row r="2803" spans="1:10" x14ac:dyDescent="0.25">
      <c r="A2803" s="21" t="s">
        <v>8740</v>
      </c>
      <c r="B2803" s="21" t="s">
        <v>21768</v>
      </c>
      <c r="C2803" s="21" t="s">
        <v>12771</v>
      </c>
      <c r="D2803" s="21" t="s">
        <v>4851</v>
      </c>
      <c r="E2803" s="21" t="s">
        <v>12772</v>
      </c>
      <c r="F2803" s="20">
        <v>42004</v>
      </c>
      <c r="G2803" s="21" t="s">
        <v>4823</v>
      </c>
      <c r="H2803" t="s">
        <v>4824</v>
      </c>
      <c r="I2803" s="22">
        <v>-103500</v>
      </c>
      <c r="J2803" s="22">
        <v>-103500</v>
      </c>
    </row>
    <row r="2804" spans="1:10" x14ac:dyDescent="0.25">
      <c r="A2804" s="21" t="s">
        <v>8740</v>
      </c>
      <c r="B2804" s="21" t="s">
        <v>21768</v>
      </c>
      <c r="C2804" s="21" t="s">
        <v>12773</v>
      </c>
      <c r="D2804" s="21" t="s">
        <v>4852</v>
      </c>
      <c r="E2804" s="21" t="s">
        <v>12774</v>
      </c>
      <c r="F2804" s="20">
        <v>42004</v>
      </c>
      <c r="G2804" s="21" t="s">
        <v>4823</v>
      </c>
      <c r="H2804" t="s">
        <v>4824</v>
      </c>
      <c r="I2804" s="22">
        <v>-103500</v>
      </c>
      <c r="J2804" s="22">
        <v>-103500</v>
      </c>
    </row>
    <row r="2805" spans="1:10" x14ac:dyDescent="0.25">
      <c r="A2805" s="21" t="s">
        <v>8740</v>
      </c>
      <c r="B2805" s="21" t="s">
        <v>21768</v>
      </c>
      <c r="C2805" s="21" t="s">
        <v>12775</v>
      </c>
      <c r="D2805" s="21" t="s">
        <v>4853</v>
      </c>
      <c r="E2805" s="21" t="s">
        <v>12776</v>
      </c>
      <c r="F2805" s="20">
        <v>42004</v>
      </c>
      <c r="G2805" s="21" t="s">
        <v>4823</v>
      </c>
      <c r="H2805" t="s">
        <v>4824</v>
      </c>
      <c r="I2805" s="22">
        <v>-103500</v>
      </c>
      <c r="J2805" s="22">
        <v>-103500</v>
      </c>
    </row>
    <row r="2806" spans="1:10" x14ac:dyDescent="0.25">
      <c r="A2806" s="21" t="s">
        <v>8740</v>
      </c>
      <c r="B2806" s="21" t="s">
        <v>21768</v>
      </c>
      <c r="C2806" s="21" t="s">
        <v>12777</v>
      </c>
      <c r="D2806" s="21" t="s">
        <v>4854</v>
      </c>
      <c r="E2806" s="21" t="s">
        <v>12778</v>
      </c>
      <c r="F2806" s="20">
        <v>42004</v>
      </c>
      <c r="G2806" s="21" t="s">
        <v>4823</v>
      </c>
      <c r="H2806" t="s">
        <v>4824</v>
      </c>
      <c r="I2806" s="22">
        <v>-103500</v>
      </c>
      <c r="J2806" s="22">
        <v>-103500</v>
      </c>
    </row>
    <row r="2807" spans="1:10" x14ac:dyDescent="0.25">
      <c r="A2807" s="21" t="s">
        <v>8740</v>
      </c>
      <c r="B2807" s="21" t="s">
        <v>21768</v>
      </c>
      <c r="C2807" s="21" t="s">
        <v>12779</v>
      </c>
      <c r="D2807" s="21" t="s">
        <v>4855</v>
      </c>
      <c r="E2807" s="21" t="s">
        <v>12780</v>
      </c>
      <c r="F2807" s="20">
        <v>42004</v>
      </c>
      <c r="G2807" s="21" t="s">
        <v>4823</v>
      </c>
      <c r="H2807" t="s">
        <v>4824</v>
      </c>
      <c r="I2807" s="22">
        <v>-103500</v>
      </c>
      <c r="J2807" s="22">
        <v>-103500</v>
      </c>
    </row>
    <row r="2808" spans="1:10" x14ac:dyDescent="0.25">
      <c r="A2808" s="21" t="s">
        <v>8740</v>
      </c>
      <c r="B2808" s="21" t="s">
        <v>21768</v>
      </c>
      <c r="C2808" s="21" t="s">
        <v>12781</v>
      </c>
      <c r="D2808" s="21" t="s">
        <v>4856</v>
      </c>
      <c r="E2808" s="21" t="s">
        <v>12782</v>
      </c>
      <c r="F2808" s="20">
        <v>42004</v>
      </c>
      <c r="G2808" s="21" t="s">
        <v>4823</v>
      </c>
      <c r="H2808" t="s">
        <v>4824</v>
      </c>
      <c r="I2808" s="22">
        <v>-103500</v>
      </c>
      <c r="J2808" s="22">
        <v>-103500</v>
      </c>
    </row>
    <row r="2809" spans="1:10" x14ac:dyDescent="0.25">
      <c r="A2809" s="21" t="s">
        <v>8740</v>
      </c>
      <c r="B2809" s="21" t="s">
        <v>21768</v>
      </c>
      <c r="C2809" s="21" t="s">
        <v>12783</v>
      </c>
      <c r="D2809" s="21" t="s">
        <v>4857</v>
      </c>
      <c r="E2809" s="21" t="s">
        <v>12784</v>
      </c>
      <c r="F2809" s="20">
        <v>42004</v>
      </c>
      <c r="G2809" s="21" t="s">
        <v>4823</v>
      </c>
      <c r="H2809" t="s">
        <v>4824</v>
      </c>
      <c r="I2809" s="22">
        <v>-103500</v>
      </c>
      <c r="J2809" s="22">
        <v>-103500</v>
      </c>
    </row>
    <row r="2810" spans="1:10" x14ac:dyDescent="0.25">
      <c r="A2810" s="21" t="s">
        <v>8740</v>
      </c>
      <c r="B2810" s="21" t="s">
        <v>21768</v>
      </c>
      <c r="C2810" s="21" t="s">
        <v>12785</v>
      </c>
      <c r="D2810" s="21" t="s">
        <v>4858</v>
      </c>
      <c r="E2810" s="21" t="s">
        <v>12786</v>
      </c>
      <c r="F2810" s="20">
        <v>42004</v>
      </c>
      <c r="G2810" s="21" t="s">
        <v>4823</v>
      </c>
      <c r="H2810" t="s">
        <v>4824</v>
      </c>
      <c r="I2810" s="22">
        <v>-103500</v>
      </c>
      <c r="J2810" s="22">
        <v>-103500</v>
      </c>
    </row>
    <row r="2811" spans="1:10" x14ac:dyDescent="0.25">
      <c r="A2811" s="21" t="s">
        <v>8738</v>
      </c>
      <c r="B2811" s="21" t="s">
        <v>21768</v>
      </c>
      <c r="C2811" s="21" t="s">
        <v>4860</v>
      </c>
      <c r="D2811" s="21" t="s">
        <v>4859</v>
      </c>
      <c r="E2811" s="21" t="s">
        <v>12787</v>
      </c>
      <c r="F2811" s="20">
        <v>42006</v>
      </c>
      <c r="G2811" s="21" t="s">
        <v>4861</v>
      </c>
      <c r="H2811" t="s">
        <v>16800</v>
      </c>
      <c r="I2811" s="22">
        <v>-811388</v>
      </c>
      <c r="J2811" s="22">
        <v>-811388</v>
      </c>
    </row>
    <row r="2812" spans="1:10" x14ac:dyDescent="0.25">
      <c r="A2812" s="21" t="s">
        <v>8738</v>
      </c>
      <c r="B2812" s="21" t="s">
        <v>21768</v>
      </c>
      <c r="C2812" s="21" t="s">
        <v>4863</v>
      </c>
      <c r="D2812" s="21" t="s">
        <v>4862</v>
      </c>
      <c r="E2812" s="21" t="s">
        <v>12788</v>
      </c>
      <c r="F2812" s="20">
        <v>42016</v>
      </c>
      <c r="G2812" s="21" t="s">
        <v>4864</v>
      </c>
      <c r="H2812" t="s">
        <v>16849</v>
      </c>
      <c r="I2812" s="22">
        <v>-295000</v>
      </c>
      <c r="J2812" s="22">
        <v>-295000</v>
      </c>
    </row>
    <row r="2813" spans="1:10" x14ac:dyDescent="0.25">
      <c r="A2813" s="21" t="s">
        <v>8738</v>
      </c>
      <c r="B2813" s="21" t="s">
        <v>21768</v>
      </c>
      <c r="C2813" s="21" t="s">
        <v>12789</v>
      </c>
      <c r="D2813" s="21" t="s">
        <v>4865</v>
      </c>
      <c r="E2813" s="21" t="s">
        <v>12790</v>
      </c>
      <c r="F2813" s="20">
        <v>42019</v>
      </c>
      <c r="G2813" s="21" t="s">
        <v>4866</v>
      </c>
      <c r="H2813" t="s">
        <v>15765</v>
      </c>
      <c r="I2813" s="22">
        <v>-47200</v>
      </c>
      <c r="J2813" s="22">
        <v>-47200</v>
      </c>
    </row>
    <row r="2814" spans="1:10" x14ac:dyDescent="0.25">
      <c r="A2814" s="21" t="s">
        <v>8740</v>
      </c>
      <c r="B2814" s="21" t="s">
        <v>21768</v>
      </c>
      <c r="C2814" s="21" t="s">
        <v>12791</v>
      </c>
      <c r="D2814" s="21" t="s">
        <v>4867</v>
      </c>
      <c r="E2814" s="21" t="s">
        <v>12792</v>
      </c>
      <c r="F2814" s="20">
        <v>42019</v>
      </c>
      <c r="G2814" s="21" t="s">
        <v>2429</v>
      </c>
      <c r="H2814" t="s">
        <v>18547</v>
      </c>
      <c r="I2814" s="22">
        <v>-113280</v>
      </c>
      <c r="J2814" s="22">
        <v>-113280</v>
      </c>
    </row>
    <row r="2815" spans="1:10" x14ac:dyDescent="0.25">
      <c r="A2815" s="21" t="s">
        <v>8738</v>
      </c>
      <c r="B2815" s="21" t="s">
        <v>21768</v>
      </c>
      <c r="C2815" s="21" t="s">
        <v>597</v>
      </c>
      <c r="D2815" s="21" t="s">
        <v>596</v>
      </c>
      <c r="E2815" s="21" t="s">
        <v>12793</v>
      </c>
      <c r="F2815" s="20">
        <v>42020</v>
      </c>
      <c r="G2815" s="21" t="s">
        <v>3492</v>
      </c>
      <c r="H2815" t="s">
        <v>16455</v>
      </c>
      <c r="I2815" s="22">
        <v>-104399.91</v>
      </c>
      <c r="J2815" s="22">
        <v>-104399.91</v>
      </c>
    </row>
    <row r="2816" spans="1:10" x14ac:dyDescent="0.25">
      <c r="A2816" s="21" t="s">
        <v>8740</v>
      </c>
      <c r="B2816" s="21" t="s">
        <v>21768</v>
      </c>
      <c r="C2816" s="21" t="s">
        <v>12794</v>
      </c>
      <c r="D2816" s="21" t="s">
        <v>4868</v>
      </c>
      <c r="E2816" s="21" t="s">
        <v>12795</v>
      </c>
      <c r="F2816" s="20">
        <v>42024</v>
      </c>
      <c r="G2816" s="21" t="s">
        <v>4869</v>
      </c>
      <c r="H2816" t="s">
        <v>17652</v>
      </c>
      <c r="I2816" s="22">
        <v>-270000</v>
      </c>
      <c r="J2816" s="22">
        <v>-270000</v>
      </c>
    </row>
    <row r="2817" spans="1:10" x14ac:dyDescent="0.25">
      <c r="A2817" s="21" t="s">
        <v>8740</v>
      </c>
      <c r="B2817" s="21" t="s">
        <v>21768</v>
      </c>
      <c r="C2817" s="21" t="s">
        <v>12796</v>
      </c>
      <c r="D2817" s="21" t="s">
        <v>4870</v>
      </c>
      <c r="E2817" s="21" t="s">
        <v>12797</v>
      </c>
      <c r="F2817" s="20">
        <v>42024</v>
      </c>
      <c r="G2817" s="21" t="s">
        <v>4871</v>
      </c>
      <c r="H2817" t="s">
        <v>17666</v>
      </c>
      <c r="I2817" s="22">
        <v>-24272.6</v>
      </c>
      <c r="J2817" s="22">
        <v>-24272.6</v>
      </c>
    </row>
    <row r="2818" spans="1:10" x14ac:dyDescent="0.25">
      <c r="A2818" s="21" t="s">
        <v>8738</v>
      </c>
      <c r="B2818" s="21" t="s">
        <v>21768</v>
      </c>
      <c r="C2818" s="21" t="s">
        <v>597</v>
      </c>
      <c r="D2818" s="21" t="s">
        <v>596</v>
      </c>
      <c r="E2818" s="21" t="s">
        <v>12798</v>
      </c>
      <c r="F2818" s="20">
        <v>42026</v>
      </c>
      <c r="G2818" s="21" t="s">
        <v>4872</v>
      </c>
      <c r="H2818" t="s">
        <v>16456</v>
      </c>
      <c r="I2818" s="22">
        <v>-104399.91</v>
      </c>
      <c r="J2818" s="22">
        <v>-104399.91</v>
      </c>
    </row>
    <row r="2819" spans="1:10" x14ac:dyDescent="0.25">
      <c r="A2819" s="21" t="s">
        <v>8740</v>
      </c>
      <c r="B2819" s="21" t="s">
        <v>21768</v>
      </c>
      <c r="C2819" s="21" t="s">
        <v>4874</v>
      </c>
      <c r="D2819" s="21" t="s">
        <v>4873</v>
      </c>
      <c r="E2819" s="21" t="s">
        <v>12799</v>
      </c>
      <c r="F2819" s="20">
        <v>42026</v>
      </c>
      <c r="G2819" s="21" t="s">
        <v>4037</v>
      </c>
      <c r="H2819" t="s">
        <v>4875</v>
      </c>
      <c r="I2819" s="22">
        <v>1349604.36</v>
      </c>
      <c r="J2819" s="22">
        <v>1349604.36</v>
      </c>
    </row>
    <row r="2820" spans="1:10" x14ac:dyDescent="0.25">
      <c r="A2820" s="21" t="s">
        <v>8740</v>
      </c>
      <c r="B2820" s="21" t="s">
        <v>21768</v>
      </c>
      <c r="C2820" s="21" t="s">
        <v>4874</v>
      </c>
      <c r="D2820" s="21" t="s">
        <v>4873</v>
      </c>
      <c r="E2820" s="21" t="s">
        <v>12800</v>
      </c>
      <c r="F2820" s="20">
        <v>42026</v>
      </c>
      <c r="G2820" s="21" t="s">
        <v>4037</v>
      </c>
      <c r="H2820" t="s">
        <v>8608</v>
      </c>
      <c r="I2820" s="22">
        <v>-6748021.8200000003</v>
      </c>
      <c r="J2820" s="22">
        <v>-6748021.8200000003</v>
      </c>
    </row>
    <row r="2821" spans="1:10" x14ac:dyDescent="0.25">
      <c r="A2821" s="21" t="s">
        <v>9142</v>
      </c>
      <c r="B2821" s="21" t="s">
        <v>21768</v>
      </c>
      <c r="C2821" s="21" t="s">
        <v>12801</v>
      </c>
      <c r="D2821" s="21" t="s">
        <v>4876</v>
      </c>
      <c r="E2821" s="21" t="s">
        <v>12802</v>
      </c>
      <c r="F2821" s="20">
        <v>42031</v>
      </c>
      <c r="G2821" s="21" t="s">
        <v>4877</v>
      </c>
      <c r="H2821" t="s">
        <v>4878</v>
      </c>
      <c r="I2821" s="22">
        <v>-61817.8</v>
      </c>
      <c r="J2821" s="22">
        <v>-61817.8</v>
      </c>
    </row>
    <row r="2822" spans="1:10" x14ac:dyDescent="0.25">
      <c r="A2822" s="21" t="s">
        <v>8740</v>
      </c>
      <c r="B2822" s="21" t="s">
        <v>21768</v>
      </c>
      <c r="C2822" s="21" t="s">
        <v>12803</v>
      </c>
      <c r="D2822" s="21" t="s">
        <v>4879</v>
      </c>
      <c r="E2822" s="21" t="s">
        <v>12804</v>
      </c>
      <c r="F2822" s="20">
        <v>42031</v>
      </c>
      <c r="G2822" s="21" t="s">
        <v>4880</v>
      </c>
      <c r="H2822" t="s">
        <v>17847</v>
      </c>
      <c r="I2822" s="22">
        <v>-212400</v>
      </c>
      <c r="J2822" s="22">
        <v>-212400</v>
      </c>
    </row>
    <row r="2823" spans="1:10" x14ac:dyDescent="0.25">
      <c r="A2823" s="21" t="s">
        <v>8738</v>
      </c>
      <c r="B2823" s="21" t="s">
        <v>21768</v>
      </c>
      <c r="C2823" s="21" t="s">
        <v>858</v>
      </c>
      <c r="D2823" s="21" t="s">
        <v>857</v>
      </c>
      <c r="E2823" s="21" t="s">
        <v>12805</v>
      </c>
      <c r="F2823" s="20">
        <v>42032</v>
      </c>
      <c r="G2823" s="21" t="s">
        <v>4881</v>
      </c>
      <c r="H2823" t="s">
        <v>15970</v>
      </c>
      <c r="I2823" s="22">
        <v>-68509.289999999994</v>
      </c>
      <c r="J2823" s="22">
        <v>-68509.289999999994</v>
      </c>
    </row>
    <row r="2824" spans="1:10" x14ac:dyDescent="0.25">
      <c r="A2824" s="21" t="s">
        <v>9142</v>
      </c>
      <c r="B2824" s="21" t="s">
        <v>21768</v>
      </c>
      <c r="C2824" s="21" t="s">
        <v>12806</v>
      </c>
      <c r="D2824" s="21" t="s">
        <v>4882</v>
      </c>
      <c r="E2824" s="21" t="s">
        <v>12807</v>
      </c>
      <c r="F2824" s="20">
        <v>42033</v>
      </c>
      <c r="G2824" s="21" t="s">
        <v>4883</v>
      </c>
      <c r="H2824" t="s">
        <v>4884</v>
      </c>
      <c r="I2824" s="22">
        <v>-8200</v>
      </c>
      <c r="J2824" s="22">
        <v>-8200</v>
      </c>
    </row>
    <row r="2825" spans="1:10" x14ac:dyDescent="0.25">
      <c r="A2825" s="21" t="s">
        <v>8740</v>
      </c>
      <c r="B2825" s="21" t="s">
        <v>21768</v>
      </c>
      <c r="C2825" s="21" t="s">
        <v>12113</v>
      </c>
      <c r="D2825" s="21" t="s">
        <v>3949</v>
      </c>
      <c r="E2825" s="21" t="s">
        <v>12808</v>
      </c>
      <c r="F2825" s="20">
        <v>42038</v>
      </c>
      <c r="G2825" s="21" t="s">
        <v>4885</v>
      </c>
      <c r="H2825" t="s">
        <v>17720</v>
      </c>
      <c r="I2825" s="22">
        <v>-65000</v>
      </c>
      <c r="J2825" s="22">
        <v>-65000</v>
      </c>
    </row>
    <row r="2826" spans="1:10" x14ac:dyDescent="0.25">
      <c r="A2826" s="21" t="s">
        <v>9142</v>
      </c>
      <c r="B2826" s="21" t="s">
        <v>21768</v>
      </c>
      <c r="C2826" s="21" t="s">
        <v>12809</v>
      </c>
      <c r="D2826" s="21" t="s">
        <v>4886</v>
      </c>
      <c r="E2826" s="21" t="s">
        <v>12810</v>
      </c>
      <c r="F2826" s="20">
        <v>42039</v>
      </c>
      <c r="G2826" s="21" t="s">
        <v>4887</v>
      </c>
      <c r="H2826" t="s">
        <v>4888</v>
      </c>
      <c r="I2826" s="22">
        <v>-7095.96</v>
      </c>
      <c r="J2826" s="22">
        <v>-7095.96</v>
      </c>
    </row>
    <row r="2827" spans="1:10" x14ac:dyDescent="0.25">
      <c r="A2827" s="21" t="s">
        <v>9142</v>
      </c>
      <c r="B2827" s="21" t="s">
        <v>21768</v>
      </c>
      <c r="C2827" s="21" t="s">
        <v>1487</v>
      </c>
      <c r="D2827" s="21" t="s">
        <v>1486</v>
      </c>
      <c r="E2827" s="21" t="s">
        <v>12811</v>
      </c>
      <c r="F2827" s="20">
        <v>42040</v>
      </c>
      <c r="H2827" t="s">
        <v>4889</v>
      </c>
      <c r="I2827" s="22">
        <v>983015.7</v>
      </c>
      <c r="J2827" s="22">
        <v>983015.7</v>
      </c>
    </row>
    <row r="2828" spans="1:10" x14ac:dyDescent="0.25">
      <c r="A2828" s="21" t="s">
        <v>8740</v>
      </c>
      <c r="B2828" s="21" t="s">
        <v>21768</v>
      </c>
      <c r="C2828" s="21" t="s">
        <v>12796</v>
      </c>
      <c r="D2828" s="21" t="s">
        <v>4870</v>
      </c>
      <c r="E2828" s="21" t="s">
        <v>12812</v>
      </c>
      <c r="F2828" s="20">
        <v>42040</v>
      </c>
      <c r="G2828" s="21" t="s">
        <v>4890</v>
      </c>
      <c r="H2828" t="s">
        <v>17667</v>
      </c>
      <c r="I2828" s="22">
        <v>-24272.6</v>
      </c>
      <c r="J2828" s="22">
        <v>-24272.6</v>
      </c>
    </row>
    <row r="2829" spans="1:10" x14ac:dyDescent="0.25">
      <c r="A2829" s="21" t="s">
        <v>9142</v>
      </c>
      <c r="B2829" s="21" t="s">
        <v>21768</v>
      </c>
      <c r="C2829" s="21" t="s">
        <v>12813</v>
      </c>
      <c r="D2829" s="21" t="s">
        <v>4891</v>
      </c>
      <c r="E2829" s="21" t="s">
        <v>12814</v>
      </c>
      <c r="F2829" s="20">
        <v>42041</v>
      </c>
      <c r="G2829" s="21" t="s">
        <v>4892</v>
      </c>
      <c r="H2829" t="s">
        <v>4893</v>
      </c>
      <c r="I2829" s="22">
        <v>-7095.96</v>
      </c>
      <c r="J2829" s="22">
        <v>-7095.96</v>
      </c>
    </row>
    <row r="2830" spans="1:10" x14ac:dyDescent="0.25">
      <c r="A2830" s="21" t="s">
        <v>9142</v>
      </c>
      <c r="B2830" s="21" t="s">
        <v>21768</v>
      </c>
      <c r="C2830" s="21" t="s">
        <v>12815</v>
      </c>
      <c r="D2830" s="21" t="s">
        <v>4894</v>
      </c>
      <c r="E2830" s="21" t="s">
        <v>12816</v>
      </c>
      <c r="F2830" s="20">
        <v>42041</v>
      </c>
      <c r="G2830" s="21" t="s">
        <v>4895</v>
      </c>
      <c r="H2830" t="s">
        <v>2583</v>
      </c>
      <c r="I2830" s="22">
        <v>-1176206.76</v>
      </c>
      <c r="J2830" s="22">
        <v>-1176206.76</v>
      </c>
    </row>
    <row r="2831" spans="1:10" x14ac:dyDescent="0.25">
      <c r="A2831" s="21" t="s">
        <v>9142</v>
      </c>
      <c r="B2831" s="21" t="s">
        <v>21768</v>
      </c>
      <c r="C2831" s="21" t="s">
        <v>12817</v>
      </c>
      <c r="D2831" s="21" t="s">
        <v>4896</v>
      </c>
      <c r="E2831" s="21" t="s">
        <v>12818</v>
      </c>
      <c r="F2831" s="20">
        <v>42045</v>
      </c>
      <c r="G2831" s="21" t="s">
        <v>4897</v>
      </c>
      <c r="H2831" t="s">
        <v>4898</v>
      </c>
      <c r="I2831" s="22">
        <v>-7426</v>
      </c>
      <c r="J2831" s="22">
        <v>-7426</v>
      </c>
    </row>
    <row r="2832" spans="1:10" x14ac:dyDescent="0.25">
      <c r="A2832" s="21" t="s">
        <v>8740</v>
      </c>
      <c r="B2832" s="21" t="s">
        <v>21768</v>
      </c>
      <c r="C2832" s="21" t="s">
        <v>12819</v>
      </c>
      <c r="D2832" s="21" t="s">
        <v>4899</v>
      </c>
      <c r="E2832" s="21" t="s">
        <v>12820</v>
      </c>
      <c r="F2832" s="20">
        <v>42045</v>
      </c>
      <c r="G2832" s="21" t="s">
        <v>4900</v>
      </c>
      <c r="H2832" t="s">
        <v>17639</v>
      </c>
      <c r="I2832" s="22">
        <v>-270000</v>
      </c>
      <c r="J2832" s="22">
        <v>-270000</v>
      </c>
    </row>
    <row r="2833" spans="1:10" x14ac:dyDescent="0.25">
      <c r="A2833" s="21" t="s">
        <v>8740</v>
      </c>
      <c r="B2833" s="21" t="s">
        <v>21768</v>
      </c>
      <c r="C2833" s="21" t="s">
        <v>4902</v>
      </c>
      <c r="D2833" s="21" t="s">
        <v>4901</v>
      </c>
      <c r="E2833" s="21" t="s">
        <v>12821</v>
      </c>
      <c r="F2833" s="20">
        <v>42046</v>
      </c>
      <c r="G2833" s="21" t="s">
        <v>4903</v>
      </c>
      <c r="H2833" t="s">
        <v>18082</v>
      </c>
      <c r="I2833" s="22">
        <v>-1112324.53</v>
      </c>
      <c r="J2833" s="22">
        <v>-1112324.53</v>
      </c>
    </row>
    <row r="2834" spans="1:10" x14ac:dyDescent="0.25">
      <c r="A2834" s="21" t="s">
        <v>9142</v>
      </c>
      <c r="B2834" s="21" t="s">
        <v>21768</v>
      </c>
      <c r="C2834" s="21" t="s">
        <v>12822</v>
      </c>
      <c r="D2834" s="21" t="s">
        <v>4904</v>
      </c>
      <c r="E2834" s="21" t="s">
        <v>12823</v>
      </c>
      <c r="F2834" s="20">
        <v>42048</v>
      </c>
      <c r="G2834" s="21" t="s">
        <v>4905</v>
      </c>
      <c r="H2834" t="s">
        <v>4906</v>
      </c>
      <c r="I2834" s="22">
        <v>-15160</v>
      </c>
      <c r="J2834" s="22">
        <v>-15160</v>
      </c>
    </row>
    <row r="2835" spans="1:10" x14ac:dyDescent="0.25">
      <c r="A2835" s="21" t="s">
        <v>8740</v>
      </c>
      <c r="B2835" s="21" t="s">
        <v>21768</v>
      </c>
      <c r="C2835" s="21" t="s">
        <v>12824</v>
      </c>
      <c r="D2835" s="21" t="s">
        <v>4907</v>
      </c>
      <c r="E2835" s="21" t="s">
        <v>12825</v>
      </c>
      <c r="F2835" s="20">
        <v>42048</v>
      </c>
      <c r="G2835" s="21" t="s">
        <v>4908</v>
      </c>
      <c r="H2835" t="s">
        <v>17630</v>
      </c>
      <c r="I2835" s="22">
        <v>-3912257.74</v>
      </c>
      <c r="J2835" s="22">
        <v>-3129806.19</v>
      </c>
    </row>
    <row r="2836" spans="1:10" x14ac:dyDescent="0.25">
      <c r="A2836" s="21" t="s">
        <v>8740</v>
      </c>
      <c r="B2836" s="21" t="s">
        <v>21768</v>
      </c>
      <c r="C2836" s="21" t="s">
        <v>12826</v>
      </c>
      <c r="D2836" s="21" t="s">
        <v>4909</v>
      </c>
      <c r="E2836" s="21" t="s">
        <v>12827</v>
      </c>
      <c r="F2836" s="20">
        <v>42048</v>
      </c>
      <c r="G2836" s="21" t="s">
        <v>4910</v>
      </c>
      <c r="H2836" t="s">
        <v>17914</v>
      </c>
      <c r="I2836" s="22">
        <v>-141600</v>
      </c>
      <c r="J2836" s="22">
        <v>-141600</v>
      </c>
    </row>
    <row r="2837" spans="1:10" x14ac:dyDescent="0.25">
      <c r="A2837" s="21" t="s">
        <v>8740</v>
      </c>
      <c r="B2837" s="21" t="s">
        <v>21768</v>
      </c>
      <c r="C2837" s="21" t="s">
        <v>4912</v>
      </c>
      <c r="D2837" s="21" t="s">
        <v>4911</v>
      </c>
      <c r="E2837" s="21" t="s">
        <v>12828</v>
      </c>
      <c r="F2837" s="20">
        <v>42048</v>
      </c>
      <c r="G2837" s="21" t="s">
        <v>4913</v>
      </c>
      <c r="H2837" t="s">
        <v>17530</v>
      </c>
      <c r="I2837" s="22">
        <v>-1379093.6</v>
      </c>
      <c r="J2837" s="22">
        <v>-1379093.6</v>
      </c>
    </row>
    <row r="2838" spans="1:10" x14ac:dyDescent="0.25">
      <c r="A2838" s="21" t="s">
        <v>8740</v>
      </c>
      <c r="B2838" s="21" t="s">
        <v>21768</v>
      </c>
      <c r="C2838" s="21" t="s">
        <v>9807</v>
      </c>
      <c r="D2838" s="21" t="s">
        <v>1060</v>
      </c>
      <c r="E2838" s="21" t="s">
        <v>12829</v>
      </c>
      <c r="F2838" s="20">
        <v>42051</v>
      </c>
      <c r="G2838" s="21" t="s">
        <v>4914</v>
      </c>
      <c r="H2838" t="s">
        <v>17582</v>
      </c>
      <c r="I2838" s="22">
        <v>-236000</v>
      </c>
      <c r="J2838" s="22">
        <v>-236000</v>
      </c>
    </row>
    <row r="2839" spans="1:10" x14ac:dyDescent="0.25">
      <c r="A2839" s="21" t="s">
        <v>8740</v>
      </c>
      <c r="B2839" s="21" t="s">
        <v>21768</v>
      </c>
      <c r="C2839" s="21" t="s">
        <v>9807</v>
      </c>
      <c r="D2839" s="21" t="s">
        <v>1060</v>
      </c>
      <c r="E2839" s="21" t="s">
        <v>12830</v>
      </c>
      <c r="F2839" s="20">
        <v>42051</v>
      </c>
      <c r="G2839" s="21" t="s">
        <v>4915</v>
      </c>
      <c r="H2839" t="s">
        <v>17583</v>
      </c>
      <c r="I2839" s="22">
        <v>-236000</v>
      </c>
      <c r="J2839" s="22">
        <v>-236000</v>
      </c>
    </row>
    <row r="2840" spans="1:10" x14ac:dyDescent="0.25">
      <c r="A2840" s="21" t="s">
        <v>8738</v>
      </c>
      <c r="B2840" s="21" t="s">
        <v>21768</v>
      </c>
      <c r="C2840" s="21" t="s">
        <v>858</v>
      </c>
      <c r="D2840" s="21" t="s">
        <v>857</v>
      </c>
      <c r="E2840" s="21" t="s">
        <v>12831</v>
      </c>
      <c r="F2840" s="20">
        <v>42054</v>
      </c>
      <c r="G2840" s="21" t="s">
        <v>4916</v>
      </c>
      <c r="H2840" t="s">
        <v>15970</v>
      </c>
      <c r="I2840" s="22">
        <v>-5767.99</v>
      </c>
      <c r="J2840" s="22">
        <v>-5767.99</v>
      </c>
    </row>
    <row r="2841" spans="1:10" x14ac:dyDescent="0.25">
      <c r="A2841" s="21" t="s">
        <v>8738</v>
      </c>
      <c r="B2841" s="21" t="s">
        <v>21768</v>
      </c>
      <c r="C2841" s="21" t="s">
        <v>858</v>
      </c>
      <c r="D2841" s="21" t="s">
        <v>857</v>
      </c>
      <c r="E2841" s="21" t="s">
        <v>12832</v>
      </c>
      <c r="F2841" s="20">
        <v>42054</v>
      </c>
      <c r="G2841" s="21" t="s">
        <v>4917</v>
      </c>
      <c r="H2841" t="s">
        <v>15970</v>
      </c>
      <c r="I2841" s="22">
        <v>-90327.35</v>
      </c>
      <c r="J2841" s="22">
        <v>-90327.35</v>
      </c>
    </row>
    <row r="2842" spans="1:10" x14ac:dyDescent="0.25">
      <c r="A2842" s="21" t="s">
        <v>8738</v>
      </c>
      <c r="B2842" s="21" t="s">
        <v>21768</v>
      </c>
      <c r="C2842" s="21" t="s">
        <v>858</v>
      </c>
      <c r="D2842" s="21" t="s">
        <v>857</v>
      </c>
      <c r="E2842" s="21" t="s">
        <v>12833</v>
      </c>
      <c r="F2842" s="20">
        <v>42054</v>
      </c>
      <c r="G2842" s="21" t="s">
        <v>4918</v>
      </c>
      <c r="H2842" t="s">
        <v>15970</v>
      </c>
      <c r="I2842" s="22">
        <v>-70115.98</v>
      </c>
      <c r="J2842" s="22">
        <v>-70115.98</v>
      </c>
    </row>
    <row r="2843" spans="1:10" x14ac:dyDescent="0.25">
      <c r="A2843" s="21" t="s">
        <v>8738</v>
      </c>
      <c r="B2843" s="21" t="s">
        <v>21768</v>
      </c>
      <c r="C2843" s="21" t="s">
        <v>858</v>
      </c>
      <c r="D2843" s="21" t="s">
        <v>857</v>
      </c>
      <c r="E2843" s="21" t="s">
        <v>12834</v>
      </c>
      <c r="F2843" s="20">
        <v>42054</v>
      </c>
      <c r="G2843" s="21" t="s">
        <v>4919</v>
      </c>
      <c r="H2843" t="s">
        <v>15970</v>
      </c>
      <c r="I2843" s="22">
        <v>-95554.55</v>
      </c>
      <c r="J2843" s="22">
        <v>-95554.55</v>
      </c>
    </row>
    <row r="2844" spans="1:10" x14ac:dyDescent="0.25">
      <c r="A2844" s="21" t="s">
        <v>8738</v>
      </c>
      <c r="B2844" s="21" t="s">
        <v>21768</v>
      </c>
      <c r="C2844" s="21" t="s">
        <v>858</v>
      </c>
      <c r="D2844" s="21" t="s">
        <v>857</v>
      </c>
      <c r="E2844" s="21" t="s">
        <v>12835</v>
      </c>
      <c r="F2844" s="20">
        <v>42054</v>
      </c>
      <c r="G2844" s="21" t="s">
        <v>4920</v>
      </c>
      <c r="H2844" t="s">
        <v>15970</v>
      </c>
      <c r="I2844" s="22">
        <v>-75278.37</v>
      </c>
      <c r="J2844" s="22">
        <v>-75278.37</v>
      </c>
    </row>
    <row r="2845" spans="1:10" x14ac:dyDescent="0.25">
      <c r="A2845" s="21" t="s">
        <v>8738</v>
      </c>
      <c r="B2845" s="21" t="s">
        <v>21768</v>
      </c>
      <c r="C2845" s="21" t="s">
        <v>858</v>
      </c>
      <c r="D2845" s="21" t="s">
        <v>857</v>
      </c>
      <c r="E2845" s="21" t="s">
        <v>12836</v>
      </c>
      <c r="F2845" s="20">
        <v>42054</v>
      </c>
      <c r="G2845" s="21" t="s">
        <v>4921</v>
      </c>
      <c r="H2845" t="s">
        <v>15970</v>
      </c>
      <c r="I2845" s="22">
        <v>-68499</v>
      </c>
      <c r="J2845" s="22">
        <v>-68499</v>
      </c>
    </row>
    <row r="2846" spans="1:10" x14ac:dyDescent="0.25">
      <c r="A2846" s="21" t="s">
        <v>8738</v>
      </c>
      <c r="B2846" s="21" t="s">
        <v>21768</v>
      </c>
      <c r="C2846" s="21" t="s">
        <v>858</v>
      </c>
      <c r="D2846" s="21" t="s">
        <v>857</v>
      </c>
      <c r="E2846" s="21" t="s">
        <v>12837</v>
      </c>
      <c r="F2846" s="20">
        <v>42054</v>
      </c>
      <c r="G2846" s="21" t="s">
        <v>4922</v>
      </c>
      <c r="H2846" t="s">
        <v>15970</v>
      </c>
      <c r="I2846" s="22">
        <v>-68499</v>
      </c>
      <c r="J2846" s="22">
        <v>-68499</v>
      </c>
    </row>
    <row r="2847" spans="1:10" x14ac:dyDescent="0.25">
      <c r="A2847" s="21" t="s">
        <v>8738</v>
      </c>
      <c r="B2847" s="21" t="s">
        <v>21768</v>
      </c>
      <c r="C2847" s="21" t="s">
        <v>858</v>
      </c>
      <c r="D2847" s="21" t="s">
        <v>857</v>
      </c>
      <c r="E2847" s="21" t="s">
        <v>12838</v>
      </c>
      <c r="F2847" s="20">
        <v>42054</v>
      </c>
      <c r="G2847" s="21" t="s">
        <v>4923</v>
      </c>
      <c r="H2847" t="s">
        <v>15970</v>
      </c>
      <c r="I2847" s="22">
        <v>-68509.289999999994</v>
      </c>
      <c r="J2847" s="22">
        <v>-68509.289999999994</v>
      </c>
    </row>
    <row r="2848" spans="1:10" x14ac:dyDescent="0.25">
      <c r="A2848" s="21" t="s">
        <v>8738</v>
      </c>
      <c r="B2848" s="21" t="s">
        <v>21768</v>
      </c>
      <c r="C2848" s="21" t="s">
        <v>858</v>
      </c>
      <c r="D2848" s="21" t="s">
        <v>857</v>
      </c>
      <c r="E2848" s="21" t="s">
        <v>12839</v>
      </c>
      <c r="F2848" s="20">
        <v>42054</v>
      </c>
      <c r="G2848" s="21" t="s">
        <v>3846</v>
      </c>
      <c r="H2848" t="s">
        <v>15970</v>
      </c>
      <c r="I2848" s="22">
        <v>-68499</v>
      </c>
      <c r="J2848" s="22">
        <v>-68499</v>
      </c>
    </row>
    <row r="2849" spans="1:10" x14ac:dyDescent="0.25">
      <c r="A2849" s="21" t="s">
        <v>8738</v>
      </c>
      <c r="B2849" s="21" t="s">
        <v>21768</v>
      </c>
      <c r="C2849" s="21" t="s">
        <v>858</v>
      </c>
      <c r="D2849" s="21" t="s">
        <v>857</v>
      </c>
      <c r="E2849" s="21" t="s">
        <v>12840</v>
      </c>
      <c r="F2849" s="20">
        <v>42054</v>
      </c>
      <c r="G2849" s="21" t="s">
        <v>4924</v>
      </c>
      <c r="H2849" t="s">
        <v>15970</v>
      </c>
      <c r="I2849" s="22">
        <v>-68499</v>
      </c>
      <c r="J2849" s="22">
        <v>-68499</v>
      </c>
    </row>
    <row r="2850" spans="1:10" x14ac:dyDescent="0.25">
      <c r="A2850" s="21" t="s">
        <v>8738</v>
      </c>
      <c r="B2850" s="21" t="s">
        <v>21768</v>
      </c>
      <c r="C2850" s="21" t="s">
        <v>858</v>
      </c>
      <c r="D2850" s="21" t="s">
        <v>857</v>
      </c>
      <c r="E2850" s="21" t="s">
        <v>12841</v>
      </c>
      <c r="F2850" s="20">
        <v>42054</v>
      </c>
      <c r="G2850" s="21" t="s">
        <v>4925</v>
      </c>
      <c r="H2850" t="s">
        <v>15970</v>
      </c>
      <c r="I2850" s="22">
        <v>-68509.33</v>
      </c>
      <c r="J2850" s="22">
        <v>-68509.33</v>
      </c>
    </row>
    <row r="2851" spans="1:10" x14ac:dyDescent="0.25">
      <c r="A2851" s="21" t="s">
        <v>8738</v>
      </c>
      <c r="B2851" s="21" t="s">
        <v>21768</v>
      </c>
      <c r="C2851" s="21" t="s">
        <v>858</v>
      </c>
      <c r="D2851" s="21" t="s">
        <v>857</v>
      </c>
      <c r="E2851" s="21" t="s">
        <v>12842</v>
      </c>
      <c r="F2851" s="20">
        <v>42054</v>
      </c>
      <c r="G2851" s="21" t="s">
        <v>4926</v>
      </c>
      <c r="H2851" t="s">
        <v>15970</v>
      </c>
      <c r="I2851" s="22">
        <v>-68170.22</v>
      </c>
      <c r="J2851" s="22">
        <v>-68170.22</v>
      </c>
    </row>
    <row r="2852" spans="1:10" x14ac:dyDescent="0.25">
      <c r="A2852" s="21" t="s">
        <v>8738</v>
      </c>
      <c r="B2852" s="21" t="s">
        <v>21768</v>
      </c>
      <c r="C2852" s="21" t="s">
        <v>858</v>
      </c>
      <c r="D2852" s="21" t="s">
        <v>857</v>
      </c>
      <c r="E2852" s="21" t="s">
        <v>12843</v>
      </c>
      <c r="F2852" s="20">
        <v>42054</v>
      </c>
      <c r="G2852" s="21" t="s">
        <v>3574</v>
      </c>
      <c r="H2852" t="s">
        <v>15970</v>
      </c>
      <c r="I2852" s="22">
        <v>-24378.3</v>
      </c>
      <c r="J2852" s="22">
        <v>-24378.3</v>
      </c>
    </row>
    <row r="2853" spans="1:10" x14ac:dyDescent="0.25">
      <c r="A2853" s="21" t="s">
        <v>8738</v>
      </c>
      <c r="B2853" s="21" t="s">
        <v>21768</v>
      </c>
      <c r="C2853" s="21" t="s">
        <v>858</v>
      </c>
      <c r="D2853" s="21" t="s">
        <v>857</v>
      </c>
      <c r="E2853" s="21" t="s">
        <v>12844</v>
      </c>
      <c r="F2853" s="20">
        <v>42054</v>
      </c>
      <c r="G2853" s="21" t="s">
        <v>4927</v>
      </c>
      <c r="H2853" t="s">
        <v>15970</v>
      </c>
      <c r="I2853" s="22">
        <v>-70562.55</v>
      </c>
      <c r="J2853" s="22">
        <v>-70562.55</v>
      </c>
    </row>
    <row r="2854" spans="1:10" x14ac:dyDescent="0.25">
      <c r="A2854" s="21" t="s">
        <v>8738</v>
      </c>
      <c r="B2854" s="21" t="s">
        <v>21768</v>
      </c>
      <c r="C2854" s="21" t="s">
        <v>858</v>
      </c>
      <c r="D2854" s="21" t="s">
        <v>857</v>
      </c>
      <c r="E2854" s="21" t="s">
        <v>12845</v>
      </c>
      <c r="F2854" s="20">
        <v>42054</v>
      </c>
      <c r="G2854" s="21" t="s">
        <v>4928</v>
      </c>
      <c r="H2854" t="s">
        <v>15970</v>
      </c>
      <c r="I2854" s="22">
        <v>-68907.460000000006</v>
      </c>
      <c r="J2854" s="22">
        <v>-68907.460000000006</v>
      </c>
    </row>
    <row r="2855" spans="1:10" x14ac:dyDescent="0.25">
      <c r="A2855" s="21" t="s">
        <v>8738</v>
      </c>
      <c r="B2855" s="21" t="s">
        <v>21768</v>
      </c>
      <c r="C2855" s="21" t="s">
        <v>858</v>
      </c>
      <c r="D2855" s="21" t="s">
        <v>857</v>
      </c>
      <c r="E2855" s="21" t="s">
        <v>12846</v>
      </c>
      <c r="F2855" s="20">
        <v>42054</v>
      </c>
      <c r="G2855" s="21" t="s">
        <v>4929</v>
      </c>
      <c r="H2855" t="s">
        <v>15970</v>
      </c>
      <c r="I2855" s="22">
        <v>-138582.07999999999</v>
      </c>
      <c r="J2855" s="22">
        <v>-138582.07999999999</v>
      </c>
    </row>
    <row r="2856" spans="1:10" x14ac:dyDescent="0.25">
      <c r="A2856" s="21" t="s">
        <v>8738</v>
      </c>
      <c r="B2856" s="21" t="s">
        <v>21768</v>
      </c>
      <c r="C2856" s="21" t="s">
        <v>858</v>
      </c>
      <c r="D2856" s="21" t="s">
        <v>857</v>
      </c>
      <c r="E2856" s="21" t="s">
        <v>12847</v>
      </c>
      <c r="F2856" s="20">
        <v>42054</v>
      </c>
      <c r="G2856" s="21" t="s">
        <v>4930</v>
      </c>
      <c r="H2856" t="s">
        <v>15970</v>
      </c>
      <c r="I2856" s="22">
        <v>-68987.3</v>
      </c>
      <c r="J2856" s="22">
        <v>-68987.3</v>
      </c>
    </row>
    <row r="2857" spans="1:10" x14ac:dyDescent="0.25">
      <c r="A2857" s="21" t="s">
        <v>8738</v>
      </c>
      <c r="B2857" s="21" t="s">
        <v>21768</v>
      </c>
      <c r="C2857" s="21" t="s">
        <v>858</v>
      </c>
      <c r="D2857" s="21" t="s">
        <v>857</v>
      </c>
      <c r="E2857" s="21" t="s">
        <v>12848</v>
      </c>
      <c r="F2857" s="20">
        <v>42054</v>
      </c>
      <c r="G2857" s="21" t="s">
        <v>4931</v>
      </c>
      <c r="H2857" t="s">
        <v>15970</v>
      </c>
      <c r="I2857" s="22">
        <v>-68987.3</v>
      </c>
      <c r="J2857" s="22">
        <v>-68987.3</v>
      </c>
    </row>
    <row r="2858" spans="1:10" x14ac:dyDescent="0.25">
      <c r="A2858" s="21" t="s">
        <v>8738</v>
      </c>
      <c r="B2858" s="21" t="s">
        <v>21768</v>
      </c>
      <c r="C2858" s="21" t="s">
        <v>858</v>
      </c>
      <c r="D2858" s="21" t="s">
        <v>857</v>
      </c>
      <c r="E2858" s="21" t="s">
        <v>12849</v>
      </c>
      <c r="F2858" s="20">
        <v>42054</v>
      </c>
      <c r="G2858" s="21" t="s">
        <v>4932</v>
      </c>
      <c r="H2858" t="s">
        <v>15970</v>
      </c>
      <c r="I2858" s="22">
        <v>-68987.3</v>
      </c>
      <c r="J2858" s="22">
        <v>-68987.3</v>
      </c>
    </row>
    <row r="2859" spans="1:10" x14ac:dyDescent="0.25">
      <c r="A2859" s="21" t="s">
        <v>8738</v>
      </c>
      <c r="B2859" s="21" t="s">
        <v>21768</v>
      </c>
      <c r="C2859" s="21" t="s">
        <v>858</v>
      </c>
      <c r="D2859" s="21" t="s">
        <v>857</v>
      </c>
      <c r="E2859" s="21" t="s">
        <v>12850</v>
      </c>
      <c r="F2859" s="20">
        <v>42054</v>
      </c>
      <c r="G2859" s="21" t="s">
        <v>4933</v>
      </c>
      <c r="H2859" t="s">
        <v>15970</v>
      </c>
      <c r="I2859" s="22">
        <v>-6279.08</v>
      </c>
      <c r="J2859" s="22">
        <v>-6279.08</v>
      </c>
    </row>
    <row r="2860" spans="1:10" x14ac:dyDescent="0.25">
      <c r="A2860" s="21" t="s">
        <v>8738</v>
      </c>
      <c r="B2860" s="21" t="s">
        <v>21768</v>
      </c>
      <c r="C2860" s="21" t="s">
        <v>858</v>
      </c>
      <c r="D2860" s="21" t="s">
        <v>857</v>
      </c>
      <c r="E2860" s="21" t="s">
        <v>12851</v>
      </c>
      <c r="F2860" s="20">
        <v>42054</v>
      </c>
      <c r="G2860" s="21" t="s">
        <v>4934</v>
      </c>
      <c r="H2860" t="s">
        <v>15970</v>
      </c>
      <c r="I2860" s="22">
        <v>-69018.98</v>
      </c>
      <c r="J2860" s="22">
        <v>-69018.98</v>
      </c>
    </row>
    <row r="2861" spans="1:10" x14ac:dyDescent="0.25">
      <c r="A2861" s="21" t="s">
        <v>8738</v>
      </c>
      <c r="B2861" s="21" t="s">
        <v>21768</v>
      </c>
      <c r="C2861" s="21" t="s">
        <v>858</v>
      </c>
      <c r="D2861" s="21" t="s">
        <v>857</v>
      </c>
      <c r="E2861" s="21" t="s">
        <v>12852</v>
      </c>
      <c r="F2861" s="20">
        <v>42054</v>
      </c>
      <c r="G2861" s="21" t="s">
        <v>4935</v>
      </c>
      <c r="H2861" t="s">
        <v>15970</v>
      </c>
      <c r="I2861" s="22">
        <v>-69375.16</v>
      </c>
      <c r="J2861" s="22">
        <v>-69375.16</v>
      </c>
    </row>
    <row r="2862" spans="1:10" x14ac:dyDescent="0.25">
      <c r="A2862" s="21" t="s">
        <v>8738</v>
      </c>
      <c r="B2862" s="21" t="s">
        <v>21768</v>
      </c>
      <c r="C2862" s="21" t="s">
        <v>858</v>
      </c>
      <c r="D2862" s="21" t="s">
        <v>857</v>
      </c>
      <c r="E2862" s="21" t="s">
        <v>12853</v>
      </c>
      <c r="F2862" s="20">
        <v>42054</v>
      </c>
      <c r="G2862" s="21" t="s">
        <v>3581</v>
      </c>
      <c r="H2862" t="s">
        <v>15970</v>
      </c>
      <c r="I2862" s="22">
        <v>-69375.149999999994</v>
      </c>
      <c r="J2862" s="22">
        <v>-69375.149999999994</v>
      </c>
    </row>
    <row r="2863" spans="1:10" x14ac:dyDescent="0.25">
      <c r="A2863" s="21" t="s">
        <v>8738</v>
      </c>
      <c r="B2863" s="21" t="s">
        <v>21768</v>
      </c>
      <c r="C2863" s="21" t="s">
        <v>858</v>
      </c>
      <c r="D2863" s="21" t="s">
        <v>857</v>
      </c>
      <c r="E2863" s="21" t="s">
        <v>12854</v>
      </c>
      <c r="F2863" s="20">
        <v>42054</v>
      </c>
      <c r="G2863" s="21" t="s">
        <v>3929</v>
      </c>
      <c r="H2863" t="s">
        <v>15970</v>
      </c>
      <c r="I2863" s="22">
        <v>-41625.089999999997</v>
      </c>
      <c r="J2863" s="22">
        <v>-41625.089999999997</v>
      </c>
    </row>
    <row r="2864" spans="1:10" x14ac:dyDescent="0.25">
      <c r="A2864" s="21" t="s">
        <v>8738</v>
      </c>
      <c r="B2864" s="21" t="s">
        <v>21768</v>
      </c>
      <c r="C2864" s="21" t="s">
        <v>858</v>
      </c>
      <c r="D2864" s="21" t="s">
        <v>857</v>
      </c>
      <c r="E2864" s="21" t="s">
        <v>12855</v>
      </c>
      <c r="F2864" s="20">
        <v>42054</v>
      </c>
      <c r="G2864" s="21" t="s">
        <v>4936</v>
      </c>
      <c r="H2864" t="s">
        <v>15970</v>
      </c>
      <c r="I2864" s="22">
        <v>-11537.64</v>
      </c>
      <c r="J2864" s="22">
        <v>-11537.64</v>
      </c>
    </row>
    <row r="2865" spans="1:10" x14ac:dyDescent="0.25">
      <c r="A2865" s="21" t="s">
        <v>8738</v>
      </c>
      <c r="B2865" s="21" t="s">
        <v>21768</v>
      </c>
      <c r="C2865" s="21" t="s">
        <v>858</v>
      </c>
      <c r="D2865" s="21" t="s">
        <v>857</v>
      </c>
      <c r="E2865" s="21" t="s">
        <v>12856</v>
      </c>
      <c r="F2865" s="20">
        <v>42054</v>
      </c>
      <c r="G2865" s="21" t="s">
        <v>4937</v>
      </c>
      <c r="H2865" t="s">
        <v>15970</v>
      </c>
      <c r="I2865" s="22">
        <v>-122567.54</v>
      </c>
      <c r="J2865" s="22">
        <v>-122567.54</v>
      </c>
    </row>
    <row r="2866" spans="1:10" x14ac:dyDescent="0.25">
      <c r="A2866" s="21" t="s">
        <v>8738</v>
      </c>
      <c r="B2866" s="21" t="s">
        <v>21768</v>
      </c>
      <c r="C2866" s="21" t="s">
        <v>858</v>
      </c>
      <c r="D2866" s="21" t="s">
        <v>857</v>
      </c>
      <c r="E2866" s="21" t="s">
        <v>12857</v>
      </c>
      <c r="F2866" s="20">
        <v>42054</v>
      </c>
      <c r="G2866" s="21" t="s">
        <v>4938</v>
      </c>
      <c r="H2866" t="s">
        <v>15970</v>
      </c>
      <c r="I2866" s="22">
        <v>-68987.3</v>
      </c>
      <c r="J2866" s="22">
        <v>-68987.3</v>
      </c>
    </row>
    <row r="2867" spans="1:10" x14ac:dyDescent="0.25">
      <c r="A2867" s="21" t="s">
        <v>8738</v>
      </c>
      <c r="B2867" s="21" t="s">
        <v>21768</v>
      </c>
      <c r="C2867" s="21" t="s">
        <v>858</v>
      </c>
      <c r="D2867" s="21" t="s">
        <v>857</v>
      </c>
      <c r="E2867" s="21" t="s">
        <v>12858</v>
      </c>
      <c r="F2867" s="20">
        <v>42054</v>
      </c>
      <c r="G2867" s="21" t="s">
        <v>4939</v>
      </c>
      <c r="H2867" t="s">
        <v>15970</v>
      </c>
      <c r="I2867" s="22">
        <v>-69018.98</v>
      </c>
      <c r="J2867" s="22">
        <v>-69018.98</v>
      </c>
    </row>
    <row r="2868" spans="1:10" x14ac:dyDescent="0.25">
      <c r="A2868" s="21" t="s">
        <v>8738</v>
      </c>
      <c r="B2868" s="21" t="s">
        <v>21768</v>
      </c>
      <c r="C2868" s="21" t="s">
        <v>858</v>
      </c>
      <c r="D2868" s="21" t="s">
        <v>857</v>
      </c>
      <c r="E2868" s="21" t="s">
        <v>12859</v>
      </c>
      <c r="F2868" s="20">
        <v>42054</v>
      </c>
      <c r="G2868" s="21" t="s">
        <v>4940</v>
      </c>
      <c r="H2868" t="s">
        <v>15970</v>
      </c>
      <c r="I2868" s="22">
        <v>-68987.3</v>
      </c>
      <c r="J2868" s="22">
        <v>-68987.3</v>
      </c>
    </row>
    <row r="2869" spans="1:10" x14ac:dyDescent="0.25">
      <c r="A2869" s="21" t="s">
        <v>8738</v>
      </c>
      <c r="B2869" s="21" t="s">
        <v>21768</v>
      </c>
      <c r="C2869" s="21" t="s">
        <v>858</v>
      </c>
      <c r="D2869" s="21" t="s">
        <v>857</v>
      </c>
      <c r="E2869" s="21" t="s">
        <v>12860</v>
      </c>
      <c r="F2869" s="20">
        <v>42054</v>
      </c>
      <c r="G2869" s="21" t="s">
        <v>4941</v>
      </c>
      <c r="H2869" t="s">
        <v>15970</v>
      </c>
      <c r="I2869" s="22">
        <v>-68987.3</v>
      </c>
      <c r="J2869" s="22">
        <v>-68987.3</v>
      </c>
    </row>
    <row r="2870" spans="1:10" x14ac:dyDescent="0.25">
      <c r="A2870" s="21" t="s">
        <v>8740</v>
      </c>
      <c r="B2870" s="21" t="s">
        <v>21768</v>
      </c>
      <c r="C2870" s="21" t="s">
        <v>4943</v>
      </c>
      <c r="D2870" s="21" t="s">
        <v>4942</v>
      </c>
      <c r="E2870" s="21" t="s">
        <v>12861</v>
      </c>
      <c r="F2870" s="20">
        <v>42054</v>
      </c>
      <c r="G2870" s="21" t="s">
        <v>4944</v>
      </c>
      <c r="H2870" t="s">
        <v>18268</v>
      </c>
      <c r="I2870" s="22">
        <v>-1361395.22</v>
      </c>
      <c r="J2870" s="22">
        <v>-1361395.22</v>
      </c>
    </row>
    <row r="2871" spans="1:10" x14ac:dyDescent="0.25">
      <c r="A2871" s="21" t="s">
        <v>8740</v>
      </c>
      <c r="B2871" s="21" t="s">
        <v>21768</v>
      </c>
      <c r="C2871" s="21" t="s">
        <v>12862</v>
      </c>
      <c r="D2871" s="21" t="s">
        <v>4945</v>
      </c>
      <c r="E2871" s="21" t="s">
        <v>12863</v>
      </c>
      <c r="F2871" s="20">
        <v>42055</v>
      </c>
      <c r="G2871" s="21" t="s">
        <v>4946</v>
      </c>
      <c r="H2871" t="s">
        <v>4947</v>
      </c>
      <c r="I2871" s="22">
        <v>-47200</v>
      </c>
      <c r="J2871" s="22">
        <v>-47200</v>
      </c>
    </row>
    <row r="2872" spans="1:10" x14ac:dyDescent="0.25">
      <c r="A2872" s="21" t="s">
        <v>8740</v>
      </c>
      <c r="B2872" s="21" t="s">
        <v>21768</v>
      </c>
      <c r="C2872" s="21" t="s">
        <v>3992</v>
      </c>
      <c r="D2872" s="21" t="s">
        <v>3991</v>
      </c>
      <c r="E2872" s="21" t="s">
        <v>12864</v>
      </c>
      <c r="F2872" s="20">
        <v>42055</v>
      </c>
      <c r="G2872" s="21" t="s">
        <v>4070</v>
      </c>
      <c r="H2872" t="s">
        <v>3994</v>
      </c>
      <c r="I2872" s="22">
        <v>-10000</v>
      </c>
      <c r="J2872" s="22">
        <v>-10000</v>
      </c>
    </row>
    <row r="2873" spans="1:10" x14ac:dyDescent="0.25">
      <c r="A2873" s="21" t="s">
        <v>9142</v>
      </c>
      <c r="B2873" s="21" t="s">
        <v>21768</v>
      </c>
      <c r="C2873" s="21" t="s">
        <v>12865</v>
      </c>
      <c r="D2873" s="21" t="s">
        <v>4948</v>
      </c>
      <c r="E2873" s="21" t="s">
        <v>12866</v>
      </c>
      <c r="F2873" s="20">
        <v>42059</v>
      </c>
      <c r="G2873" s="21" t="s">
        <v>4949</v>
      </c>
      <c r="H2873" t="s">
        <v>4950</v>
      </c>
      <c r="I2873" s="22">
        <v>-33068</v>
      </c>
      <c r="J2873" s="22">
        <v>-33068</v>
      </c>
    </row>
    <row r="2874" spans="1:10" x14ac:dyDescent="0.25">
      <c r="A2874" s="21" t="s">
        <v>9142</v>
      </c>
      <c r="B2874" s="21" t="s">
        <v>21768</v>
      </c>
      <c r="C2874" s="21" t="s">
        <v>12867</v>
      </c>
      <c r="D2874" s="21" t="s">
        <v>4951</v>
      </c>
      <c r="E2874" s="21" t="s">
        <v>12868</v>
      </c>
      <c r="F2874" s="20">
        <v>42059</v>
      </c>
      <c r="G2874" s="21" t="s">
        <v>4952</v>
      </c>
      <c r="H2874" t="s">
        <v>4950</v>
      </c>
      <c r="I2874" s="22">
        <v>-11026</v>
      </c>
      <c r="J2874" s="22">
        <v>-11026</v>
      </c>
    </row>
    <row r="2875" spans="1:10" x14ac:dyDescent="0.25">
      <c r="A2875" s="21" t="s">
        <v>8740</v>
      </c>
      <c r="B2875" s="21" t="s">
        <v>21768</v>
      </c>
      <c r="C2875" s="21" t="s">
        <v>12869</v>
      </c>
      <c r="D2875" s="21" t="s">
        <v>4953</v>
      </c>
      <c r="E2875" s="21" t="s">
        <v>12870</v>
      </c>
      <c r="F2875" s="20">
        <v>42060</v>
      </c>
      <c r="G2875" s="21" t="s">
        <v>4954</v>
      </c>
      <c r="H2875" t="s">
        <v>4955</v>
      </c>
      <c r="I2875" s="22">
        <v>-59000</v>
      </c>
      <c r="J2875" s="22">
        <v>-59000</v>
      </c>
    </row>
    <row r="2876" spans="1:10" x14ac:dyDescent="0.25">
      <c r="A2876" s="21" t="s">
        <v>8738</v>
      </c>
      <c r="B2876" s="21" t="s">
        <v>21768</v>
      </c>
      <c r="C2876" s="21" t="s">
        <v>3662</v>
      </c>
      <c r="D2876" s="21" t="s">
        <v>3661</v>
      </c>
      <c r="E2876" s="21" t="s">
        <v>12871</v>
      </c>
      <c r="F2876" s="20">
        <v>42061</v>
      </c>
      <c r="G2876" s="21" t="s">
        <v>4956</v>
      </c>
      <c r="H2876" t="s">
        <v>16641</v>
      </c>
      <c r="I2876" s="22">
        <v>-35400</v>
      </c>
      <c r="J2876" s="22">
        <v>-35400</v>
      </c>
    </row>
    <row r="2877" spans="1:10" x14ac:dyDescent="0.25">
      <c r="A2877" s="21" t="s">
        <v>8738</v>
      </c>
      <c r="B2877" s="21" t="s">
        <v>21768</v>
      </c>
      <c r="C2877" s="21" t="s">
        <v>3662</v>
      </c>
      <c r="D2877" s="21" t="s">
        <v>3661</v>
      </c>
      <c r="E2877" s="21" t="s">
        <v>12872</v>
      </c>
      <c r="F2877" s="20">
        <v>42061</v>
      </c>
      <c r="G2877" s="21" t="s">
        <v>4957</v>
      </c>
      <c r="H2877" t="s">
        <v>16641</v>
      </c>
      <c r="I2877" s="22">
        <v>-35400</v>
      </c>
      <c r="J2877" s="22">
        <v>-35400</v>
      </c>
    </row>
    <row r="2878" spans="1:10" x14ac:dyDescent="0.25">
      <c r="A2878" s="21" t="s">
        <v>8738</v>
      </c>
      <c r="B2878" s="21" t="s">
        <v>21768</v>
      </c>
      <c r="C2878" s="21" t="s">
        <v>3662</v>
      </c>
      <c r="D2878" s="21" t="s">
        <v>3661</v>
      </c>
      <c r="E2878" s="21" t="s">
        <v>12873</v>
      </c>
      <c r="F2878" s="20">
        <v>42061</v>
      </c>
      <c r="G2878" s="21" t="s">
        <v>4958</v>
      </c>
      <c r="H2878" t="s">
        <v>16641</v>
      </c>
      <c r="I2878" s="22">
        <v>-17700</v>
      </c>
      <c r="J2878" s="22">
        <v>-17700</v>
      </c>
    </row>
    <row r="2879" spans="1:10" x14ac:dyDescent="0.25">
      <c r="A2879" s="21" t="s">
        <v>8738</v>
      </c>
      <c r="B2879" s="21" t="s">
        <v>21768</v>
      </c>
      <c r="C2879" s="21" t="s">
        <v>4960</v>
      </c>
      <c r="D2879" s="21" t="s">
        <v>4959</v>
      </c>
      <c r="E2879" s="21" t="s">
        <v>12874</v>
      </c>
      <c r="F2879" s="20">
        <v>42065</v>
      </c>
      <c r="G2879" s="21" t="s">
        <v>3978</v>
      </c>
      <c r="H2879" t="s">
        <v>16682</v>
      </c>
      <c r="I2879" s="22">
        <v>-226324</v>
      </c>
      <c r="J2879" s="22">
        <v>-206376.8</v>
      </c>
    </row>
    <row r="2880" spans="1:10" x14ac:dyDescent="0.25">
      <c r="A2880" s="21" t="s">
        <v>8738</v>
      </c>
      <c r="B2880" s="21" t="s">
        <v>21768</v>
      </c>
      <c r="C2880" s="21" t="s">
        <v>1092</v>
      </c>
      <c r="D2880" s="21" t="s">
        <v>1091</v>
      </c>
      <c r="E2880" s="21" t="s">
        <v>12875</v>
      </c>
      <c r="F2880" s="20">
        <v>42065</v>
      </c>
      <c r="G2880" s="21" t="s">
        <v>4961</v>
      </c>
      <c r="H2880" t="s">
        <v>17090</v>
      </c>
      <c r="I2880" s="22">
        <v>-386140</v>
      </c>
      <c r="J2880" s="22">
        <v>-386140</v>
      </c>
    </row>
    <row r="2881" spans="1:10" x14ac:dyDescent="0.25">
      <c r="A2881" s="21" t="s">
        <v>9142</v>
      </c>
      <c r="B2881" s="21" t="s">
        <v>21768</v>
      </c>
      <c r="C2881" s="21" t="s">
        <v>12876</v>
      </c>
      <c r="D2881" s="21" t="s">
        <v>4962</v>
      </c>
      <c r="E2881" s="21" t="s">
        <v>12877</v>
      </c>
      <c r="F2881" s="20">
        <v>42068</v>
      </c>
      <c r="G2881" s="21" t="s">
        <v>4963</v>
      </c>
      <c r="H2881" t="s">
        <v>4964</v>
      </c>
      <c r="I2881" s="22">
        <v>-16191</v>
      </c>
      <c r="J2881" s="22">
        <v>-16191</v>
      </c>
    </row>
    <row r="2882" spans="1:10" x14ac:dyDescent="0.25">
      <c r="A2882" s="21" t="s">
        <v>8740</v>
      </c>
      <c r="B2882" s="21" t="s">
        <v>21768</v>
      </c>
      <c r="C2882" s="21" t="s">
        <v>12878</v>
      </c>
      <c r="D2882" s="21" t="s">
        <v>4965</v>
      </c>
      <c r="E2882" s="21" t="s">
        <v>12879</v>
      </c>
      <c r="F2882" s="20">
        <v>42068</v>
      </c>
      <c r="G2882" s="21" t="s">
        <v>4966</v>
      </c>
      <c r="H2882" t="s">
        <v>17639</v>
      </c>
      <c r="I2882" s="22">
        <v>-600000</v>
      </c>
      <c r="J2882" s="22">
        <v>-600000</v>
      </c>
    </row>
    <row r="2883" spans="1:10" x14ac:dyDescent="0.25">
      <c r="A2883" s="21" t="s">
        <v>8740</v>
      </c>
      <c r="B2883" s="21" t="s">
        <v>21768</v>
      </c>
      <c r="C2883" s="21" t="s">
        <v>12880</v>
      </c>
      <c r="D2883" s="21" t="s">
        <v>4967</v>
      </c>
      <c r="E2883" s="21" t="s">
        <v>12881</v>
      </c>
      <c r="F2883" s="20">
        <v>42072</v>
      </c>
      <c r="G2883" s="21" t="s">
        <v>4968</v>
      </c>
      <c r="H2883" t="s">
        <v>4969</v>
      </c>
      <c r="I2883" s="22">
        <v>-59000</v>
      </c>
      <c r="J2883" s="22">
        <v>-59000</v>
      </c>
    </row>
    <row r="2884" spans="1:10" x14ac:dyDescent="0.25">
      <c r="A2884" s="21" t="s">
        <v>8738</v>
      </c>
      <c r="B2884" s="21" t="s">
        <v>21768</v>
      </c>
      <c r="C2884" s="21" t="s">
        <v>858</v>
      </c>
      <c r="D2884" s="21" t="s">
        <v>857</v>
      </c>
      <c r="E2884" s="21" t="s">
        <v>12882</v>
      </c>
      <c r="F2884" s="20">
        <v>42074</v>
      </c>
      <c r="G2884" s="21" t="s">
        <v>4970</v>
      </c>
      <c r="H2884" t="s">
        <v>15971</v>
      </c>
      <c r="I2884" s="22">
        <v>-68110.98</v>
      </c>
      <c r="J2884" s="22">
        <v>-68110.98</v>
      </c>
    </row>
    <row r="2885" spans="1:10" x14ac:dyDescent="0.25">
      <c r="A2885" s="21" t="s">
        <v>8738</v>
      </c>
      <c r="B2885" s="21" t="s">
        <v>21768</v>
      </c>
      <c r="C2885" s="21" t="s">
        <v>858</v>
      </c>
      <c r="D2885" s="21" t="s">
        <v>857</v>
      </c>
      <c r="E2885" s="21" t="s">
        <v>12883</v>
      </c>
      <c r="F2885" s="20">
        <v>42074</v>
      </c>
      <c r="G2885" s="21" t="s">
        <v>4971</v>
      </c>
      <c r="H2885" t="s">
        <v>15971</v>
      </c>
      <c r="I2885" s="22">
        <v>-67792.19</v>
      </c>
      <c r="J2885" s="22">
        <v>-67792.19</v>
      </c>
    </row>
    <row r="2886" spans="1:10" x14ac:dyDescent="0.25">
      <c r="A2886" s="21" t="s">
        <v>8740</v>
      </c>
      <c r="B2886" s="21" t="s">
        <v>21768</v>
      </c>
      <c r="C2886" s="21" t="s">
        <v>10284</v>
      </c>
      <c r="D2886" s="21" t="s">
        <v>1625</v>
      </c>
      <c r="E2886" s="21" t="s">
        <v>12884</v>
      </c>
      <c r="F2886" s="20">
        <v>42075</v>
      </c>
      <c r="G2886" s="21" t="s">
        <v>4972</v>
      </c>
      <c r="H2886" t="s">
        <v>17812</v>
      </c>
      <c r="I2886" s="22">
        <v>-5020.67</v>
      </c>
      <c r="J2886" s="22">
        <v>-8850</v>
      </c>
    </row>
    <row r="2887" spans="1:10" x14ac:dyDescent="0.25">
      <c r="A2887" s="21" t="s">
        <v>8740</v>
      </c>
      <c r="B2887" s="21" t="s">
        <v>21768</v>
      </c>
      <c r="C2887" s="21" t="s">
        <v>12824</v>
      </c>
      <c r="D2887" s="21" t="s">
        <v>4907</v>
      </c>
      <c r="E2887" s="21" t="s">
        <v>12885</v>
      </c>
      <c r="F2887" s="20">
        <v>42079</v>
      </c>
      <c r="G2887" s="21" t="s">
        <v>4973</v>
      </c>
      <c r="H2887" t="s">
        <v>14163</v>
      </c>
      <c r="I2887" s="22">
        <v>-1510539.67</v>
      </c>
      <c r="J2887" s="22">
        <v>-1208431.74</v>
      </c>
    </row>
    <row r="2888" spans="1:10" x14ac:dyDescent="0.25">
      <c r="A2888" s="21" t="s">
        <v>8740</v>
      </c>
      <c r="B2888" s="21" t="s">
        <v>21768</v>
      </c>
      <c r="C2888" s="21" t="s">
        <v>12886</v>
      </c>
      <c r="D2888" s="21" t="s">
        <v>4974</v>
      </c>
      <c r="E2888" s="21" t="s">
        <v>12887</v>
      </c>
      <c r="F2888" s="20">
        <v>42079</v>
      </c>
      <c r="G2888" s="21" t="s">
        <v>4975</v>
      </c>
      <c r="H2888" t="s">
        <v>17639</v>
      </c>
      <c r="I2888" s="22">
        <v>-660634.5</v>
      </c>
      <c r="J2888" s="22">
        <v>-660634.5</v>
      </c>
    </row>
    <row r="2889" spans="1:10" x14ac:dyDescent="0.25">
      <c r="A2889" s="21" t="s">
        <v>9142</v>
      </c>
      <c r="B2889" s="21" t="s">
        <v>21768</v>
      </c>
      <c r="C2889" s="21" t="s">
        <v>17507</v>
      </c>
      <c r="D2889" s="21" t="s">
        <v>17508</v>
      </c>
      <c r="E2889" s="21" t="s">
        <v>17509</v>
      </c>
      <c r="F2889" s="20">
        <v>42081</v>
      </c>
      <c r="G2889" s="21" t="s">
        <v>17510</v>
      </c>
      <c r="H2889" t="s">
        <v>17511</v>
      </c>
      <c r="I2889" s="22">
        <v>-298954</v>
      </c>
      <c r="J2889" s="22">
        <v>-298954</v>
      </c>
    </row>
    <row r="2890" spans="1:10" x14ac:dyDescent="0.25">
      <c r="A2890" s="21" t="s">
        <v>8740</v>
      </c>
      <c r="B2890" s="21" t="s">
        <v>21768</v>
      </c>
      <c r="C2890" s="21" t="s">
        <v>4977</v>
      </c>
      <c r="D2890" s="21" t="s">
        <v>4976</v>
      </c>
      <c r="E2890" s="21" t="s">
        <v>12888</v>
      </c>
      <c r="F2890" s="20">
        <v>42082</v>
      </c>
      <c r="G2890" s="21" t="s">
        <v>4978</v>
      </c>
      <c r="H2890" t="s">
        <v>17639</v>
      </c>
      <c r="I2890" s="22">
        <v>-1308245</v>
      </c>
      <c r="J2890" s="22">
        <v>-1308245</v>
      </c>
    </row>
    <row r="2891" spans="1:10" x14ac:dyDescent="0.25">
      <c r="A2891" s="21" t="s">
        <v>8740</v>
      </c>
      <c r="B2891" s="21" t="s">
        <v>21768</v>
      </c>
      <c r="C2891" s="21" t="s">
        <v>12188</v>
      </c>
      <c r="D2891" s="21" t="s">
        <v>4044</v>
      </c>
      <c r="E2891" s="21" t="s">
        <v>12889</v>
      </c>
      <c r="F2891" s="20">
        <v>42083</v>
      </c>
      <c r="G2891" s="21" t="s">
        <v>4979</v>
      </c>
      <c r="H2891" t="s">
        <v>17952</v>
      </c>
      <c r="I2891" s="22">
        <v>-4720</v>
      </c>
      <c r="J2891" s="22">
        <v>-4720</v>
      </c>
    </row>
    <row r="2892" spans="1:10" x14ac:dyDescent="0.25">
      <c r="A2892" s="21" t="s">
        <v>8740</v>
      </c>
      <c r="B2892" s="21" t="s">
        <v>21768</v>
      </c>
      <c r="C2892" s="21" t="s">
        <v>4981</v>
      </c>
      <c r="D2892" s="21" t="s">
        <v>4980</v>
      </c>
      <c r="E2892" s="21" t="s">
        <v>12890</v>
      </c>
      <c r="F2892" s="20">
        <v>42086</v>
      </c>
      <c r="G2892" s="21" t="s">
        <v>4982</v>
      </c>
      <c r="H2892" t="s">
        <v>18308</v>
      </c>
      <c r="I2892" s="22">
        <v>-175000</v>
      </c>
      <c r="J2892" s="22">
        <v>-175000</v>
      </c>
    </row>
    <row r="2893" spans="1:10" x14ac:dyDescent="0.25">
      <c r="A2893" s="21" t="s">
        <v>8740</v>
      </c>
      <c r="B2893" s="21" t="s">
        <v>21768</v>
      </c>
      <c r="C2893" s="21" t="s">
        <v>3635</v>
      </c>
      <c r="D2893" s="21" t="s">
        <v>3634</v>
      </c>
      <c r="E2893" s="21" t="s">
        <v>12891</v>
      </c>
      <c r="F2893" s="20">
        <v>42088</v>
      </c>
      <c r="G2893" s="21" t="s">
        <v>4983</v>
      </c>
      <c r="H2893" t="s">
        <v>17952</v>
      </c>
      <c r="I2893" s="22">
        <v>-35000</v>
      </c>
      <c r="J2893" s="22">
        <v>-35000</v>
      </c>
    </row>
    <row r="2894" spans="1:10" x14ac:dyDescent="0.25">
      <c r="A2894" s="21" t="s">
        <v>8740</v>
      </c>
      <c r="B2894" s="21" t="s">
        <v>21768</v>
      </c>
      <c r="C2894" s="21" t="s">
        <v>3635</v>
      </c>
      <c r="D2894" s="21" t="s">
        <v>3634</v>
      </c>
      <c r="E2894" s="21" t="s">
        <v>12892</v>
      </c>
      <c r="F2894" s="20">
        <v>42088</v>
      </c>
      <c r="G2894" s="21" t="s">
        <v>4984</v>
      </c>
      <c r="H2894" t="s">
        <v>17614</v>
      </c>
      <c r="I2894" s="22">
        <v>-35000</v>
      </c>
      <c r="J2894" s="22">
        <v>-35000</v>
      </c>
    </row>
    <row r="2895" spans="1:10" x14ac:dyDescent="0.25">
      <c r="A2895" s="21" t="s">
        <v>8740</v>
      </c>
      <c r="B2895" s="21" t="s">
        <v>21768</v>
      </c>
      <c r="C2895" s="21" t="s">
        <v>12893</v>
      </c>
      <c r="D2895" s="21" t="s">
        <v>4985</v>
      </c>
      <c r="E2895" s="21" t="s">
        <v>12894</v>
      </c>
      <c r="F2895" s="20">
        <v>42089</v>
      </c>
      <c r="G2895" s="21" t="s">
        <v>4986</v>
      </c>
      <c r="H2895" t="s">
        <v>17614</v>
      </c>
      <c r="I2895" s="22">
        <v>-2360</v>
      </c>
      <c r="J2895" s="22">
        <v>-2360</v>
      </c>
    </row>
    <row r="2896" spans="1:10" x14ac:dyDescent="0.25">
      <c r="A2896" s="21" t="s">
        <v>8740</v>
      </c>
      <c r="B2896" s="21" t="s">
        <v>21768</v>
      </c>
      <c r="C2896" s="21" t="s">
        <v>12895</v>
      </c>
      <c r="D2896" s="21" t="s">
        <v>4987</v>
      </c>
      <c r="E2896" s="21" t="s">
        <v>12896</v>
      </c>
      <c r="F2896" s="20">
        <v>42093</v>
      </c>
      <c r="G2896" s="21" t="s">
        <v>4988</v>
      </c>
      <c r="H2896" t="s">
        <v>17614</v>
      </c>
      <c r="I2896" s="22">
        <v>-47200</v>
      </c>
      <c r="J2896" s="22">
        <v>-47200</v>
      </c>
    </row>
    <row r="2897" spans="1:10" x14ac:dyDescent="0.25">
      <c r="A2897" s="21" t="s">
        <v>8740</v>
      </c>
      <c r="B2897" s="21" t="s">
        <v>21768</v>
      </c>
      <c r="C2897" s="21" t="s">
        <v>12188</v>
      </c>
      <c r="D2897" s="21" t="s">
        <v>4044</v>
      </c>
      <c r="E2897" s="21" t="s">
        <v>12897</v>
      </c>
      <c r="F2897" s="20">
        <v>42093</v>
      </c>
      <c r="G2897" s="21" t="s">
        <v>4989</v>
      </c>
      <c r="H2897" t="s">
        <v>17614</v>
      </c>
      <c r="I2897" s="22">
        <v>-4720</v>
      </c>
      <c r="J2897" s="22">
        <v>-4720</v>
      </c>
    </row>
    <row r="2898" spans="1:10" x14ac:dyDescent="0.25">
      <c r="A2898" s="21" t="s">
        <v>8740</v>
      </c>
      <c r="B2898" s="21" t="s">
        <v>21768</v>
      </c>
      <c r="C2898" s="21" t="s">
        <v>12898</v>
      </c>
      <c r="D2898" s="21" t="s">
        <v>4990</v>
      </c>
      <c r="E2898" s="21" t="s">
        <v>12899</v>
      </c>
      <c r="F2898" s="20">
        <v>42094</v>
      </c>
      <c r="G2898" s="21" t="s">
        <v>4991</v>
      </c>
      <c r="H2898" t="s">
        <v>17696</v>
      </c>
      <c r="I2898" s="22">
        <v>-24780</v>
      </c>
      <c r="J2898" s="22">
        <v>-24780</v>
      </c>
    </row>
    <row r="2899" spans="1:10" x14ac:dyDescent="0.25">
      <c r="A2899" s="21" t="s">
        <v>8740</v>
      </c>
      <c r="B2899" s="21" t="s">
        <v>21768</v>
      </c>
      <c r="C2899" s="21" t="s">
        <v>12900</v>
      </c>
      <c r="D2899" s="21" t="s">
        <v>4992</v>
      </c>
      <c r="E2899" s="21" t="s">
        <v>12901</v>
      </c>
      <c r="F2899" s="20">
        <v>42094</v>
      </c>
      <c r="G2899" s="21" t="s">
        <v>4993</v>
      </c>
      <c r="H2899" t="s">
        <v>17739</v>
      </c>
      <c r="I2899" s="22">
        <v>-9440</v>
      </c>
      <c r="J2899" s="22">
        <v>-9440</v>
      </c>
    </row>
    <row r="2900" spans="1:10" x14ac:dyDescent="0.25">
      <c r="A2900" s="21" t="s">
        <v>8740</v>
      </c>
      <c r="B2900" s="21" t="s">
        <v>21768</v>
      </c>
      <c r="C2900" s="21" t="s">
        <v>12902</v>
      </c>
      <c r="D2900" s="21" t="s">
        <v>4994</v>
      </c>
      <c r="E2900" s="21" t="s">
        <v>12903</v>
      </c>
      <c r="F2900" s="20">
        <v>42094</v>
      </c>
      <c r="G2900" s="21" t="s">
        <v>4995</v>
      </c>
      <c r="H2900" t="s">
        <v>17889</v>
      </c>
      <c r="I2900" s="22">
        <v>-382320</v>
      </c>
      <c r="J2900" s="22">
        <v>-382320</v>
      </c>
    </row>
    <row r="2901" spans="1:10" x14ac:dyDescent="0.25">
      <c r="A2901" s="21" t="s">
        <v>9142</v>
      </c>
      <c r="B2901" s="21" t="s">
        <v>21768</v>
      </c>
      <c r="C2901" s="21" t="s">
        <v>12904</v>
      </c>
      <c r="D2901" s="21" t="s">
        <v>4996</v>
      </c>
      <c r="E2901" s="21" t="s">
        <v>12905</v>
      </c>
      <c r="F2901" s="20">
        <v>42100</v>
      </c>
      <c r="G2901" s="21" t="s">
        <v>4997</v>
      </c>
      <c r="H2901" t="s">
        <v>4998</v>
      </c>
      <c r="I2901" s="22">
        <v>-42000</v>
      </c>
      <c r="J2901" s="22">
        <v>-42000</v>
      </c>
    </row>
    <row r="2902" spans="1:10" x14ac:dyDescent="0.25">
      <c r="A2902" s="21" t="s">
        <v>8740</v>
      </c>
      <c r="B2902" s="21" t="s">
        <v>21768</v>
      </c>
      <c r="C2902" s="21" t="s">
        <v>11919</v>
      </c>
      <c r="D2902" s="21" t="s">
        <v>3707</v>
      </c>
      <c r="E2902" s="21" t="s">
        <v>12906</v>
      </c>
      <c r="F2902" s="20">
        <v>42100</v>
      </c>
      <c r="G2902" s="21" t="s">
        <v>4999</v>
      </c>
      <c r="H2902" t="s">
        <v>5000</v>
      </c>
      <c r="I2902" s="22">
        <v>-59000</v>
      </c>
      <c r="J2902" s="22">
        <v>-45000</v>
      </c>
    </row>
    <row r="2903" spans="1:10" x14ac:dyDescent="0.25">
      <c r="A2903" s="21" t="s">
        <v>8738</v>
      </c>
      <c r="B2903" s="21" t="s">
        <v>21768</v>
      </c>
      <c r="C2903" s="21" t="s">
        <v>12907</v>
      </c>
      <c r="D2903" s="21" t="s">
        <v>5001</v>
      </c>
      <c r="E2903" s="21" t="s">
        <v>12908</v>
      </c>
      <c r="F2903" s="20">
        <v>42101</v>
      </c>
      <c r="G2903" s="21" t="s">
        <v>5002</v>
      </c>
      <c r="H2903" t="s">
        <v>5003</v>
      </c>
      <c r="I2903" s="22">
        <v>-5181.2</v>
      </c>
      <c r="J2903" s="22">
        <v>-5181.2</v>
      </c>
    </row>
    <row r="2904" spans="1:10" x14ac:dyDescent="0.25">
      <c r="A2904" s="21" t="s">
        <v>8738</v>
      </c>
      <c r="B2904" s="21" t="s">
        <v>21768</v>
      </c>
      <c r="C2904" s="21" t="s">
        <v>12907</v>
      </c>
      <c r="D2904" s="21" t="s">
        <v>5001</v>
      </c>
      <c r="E2904" s="21" t="s">
        <v>12909</v>
      </c>
      <c r="F2904" s="20">
        <v>42101</v>
      </c>
      <c r="G2904" s="21" t="s">
        <v>5004</v>
      </c>
      <c r="H2904" t="s">
        <v>5003</v>
      </c>
      <c r="I2904" s="22">
        <v>-5370</v>
      </c>
      <c r="J2904" s="22">
        <v>-5370</v>
      </c>
    </row>
    <row r="2905" spans="1:10" x14ac:dyDescent="0.25">
      <c r="A2905" s="21" t="s">
        <v>8738</v>
      </c>
      <c r="B2905" s="21" t="s">
        <v>21768</v>
      </c>
      <c r="C2905" s="21" t="s">
        <v>12907</v>
      </c>
      <c r="D2905" s="21" t="s">
        <v>5001</v>
      </c>
      <c r="E2905" s="21" t="s">
        <v>12910</v>
      </c>
      <c r="F2905" s="20">
        <v>42101</v>
      </c>
      <c r="G2905" s="21" t="s">
        <v>5005</v>
      </c>
      <c r="H2905" t="s">
        <v>5003</v>
      </c>
      <c r="I2905" s="22">
        <v>-7222.6</v>
      </c>
      <c r="J2905" s="22">
        <v>-7222.6</v>
      </c>
    </row>
    <row r="2906" spans="1:10" x14ac:dyDescent="0.25">
      <c r="A2906" s="21" t="s">
        <v>8738</v>
      </c>
      <c r="B2906" s="21" t="s">
        <v>21768</v>
      </c>
      <c r="C2906" s="21" t="s">
        <v>12907</v>
      </c>
      <c r="D2906" s="21" t="s">
        <v>5001</v>
      </c>
      <c r="E2906" s="21" t="s">
        <v>12911</v>
      </c>
      <c r="F2906" s="20">
        <v>42101</v>
      </c>
      <c r="G2906" s="21" t="s">
        <v>5006</v>
      </c>
      <c r="H2906" t="s">
        <v>5003</v>
      </c>
      <c r="I2906" s="22">
        <v>-7222.6</v>
      </c>
      <c r="J2906" s="22">
        <v>-7222.6</v>
      </c>
    </row>
    <row r="2907" spans="1:10" x14ac:dyDescent="0.25">
      <c r="A2907" s="21" t="s">
        <v>8738</v>
      </c>
      <c r="B2907" s="21" t="s">
        <v>21768</v>
      </c>
      <c r="C2907" s="21" t="s">
        <v>12907</v>
      </c>
      <c r="D2907" s="21" t="s">
        <v>5001</v>
      </c>
      <c r="E2907" s="21" t="s">
        <v>12912</v>
      </c>
      <c r="F2907" s="20">
        <v>42101</v>
      </c>
      <c r="G2907" s="21" t="s">
        <v>5007</v>
      </c>
      <c r="H2907" t="s">
        <v>5003</v>
      </c>
      <c r="I2907" s="22">
        <v>-7222.6</v>
      </c>
      <c r="J2907" s="22">
        <v>-7222.6</v>
      </c>
    </row>
    <row r="2908" spans="1:10" x14ac:dyDescent="0.25">
      <c r="A2908" s="21" t="s">
        <v>8738</v>
      </c>
      <c r="B2908" s="21" t="s">
        <v>21768</v>
      </c>
      <c r="C2908" s="21" t="s">
        <v>12907</v>
      </c>
      <c r="D2908" s="21" t="s">
        <v>5001</v>
      </c>
      <c r="E2908" s="21" t="s">
        <v>12913</v>
      </c>
      <c r="F2908" s="20">
        <v>42101</v>
      </c>
      <c r="G2908" s="21" t="s">
        <v>5008</v>
      </c>
      <c r="H2908" t="s">
        <v>5003</v>
      </c>
      <c r="I2908" s="22">
        <v>-7222.6</v>
      </c>
      <c r="J2908" s="22">
        <v>-7222.6</v>
      </c>
    </row>
    <row r="2909" spans="1:10" x14ac:dyDescent="0.25">
      <c r="A2909" s="21" t="s">
        <v>8740</v>
      </c>
      <c r="B2909" s="21" t="s">
        <v>21768</v>
      </c>
      <c r="C2909" s="21" t="s">
        <v>12895</v>
      </c>
      <c r="D2909" s="21" t="s">
        <v>4987</v>
      </c>
      <c r="E2909" s="21" t="s">
        <v>12914</v>
      </c>
      <c r="F2909" s="20">
        <v>42101</v>
      </c>
      <c r="G2909" s="21" t="s">
        <v>5009</v>
      </c>
      <c r="H2909" t="s">
        <v>17643</v>
      </c>
      <c r="I2909" s="22">
        <v>-47200</v>
      </c>
      <c r="J2909" s="22">
        <v>-47200</v>
      </c>
    </row>
    <row r="2910" spans="1:10" x14ac:dyDescent="0.25">
      <c r="A2910" s="21" t="s">
        <v>8740</v>
      </c>
      <c r="B2910" s="21" t="s">
        <v>21768</v>
      </c>
      <c r="C2910" s="21" t="s">
        <v>12900</v>
      </c>
      <c r="D2910" s="21" t="s">
        <v>4992</v>
      </c>
      <c r="E2910" s="21" t="s">
        <v>12915</v>
      </c>
      <c r="F2910" s="20">
        <v>42101</v>
      </c>
      <c r="G2910" s="21" t="s">
        <v>5010</v>
      </c>
      <c r="H2910" t="s">
        <v>17643</v>
      </c>
      <c r="I2910" s="22">
        <v>-9440</v>
      </c>
      <c r="J2910" s="22">
        <v>-9440</v>
      </c>
    </row>
    <row r="2911" spans="1:10" x14ac:dyDescent="0.25">
      <c r="A2911" s="21" t="s">
        <v>8740</v>
      </c>
      <c r="B2911" s="21" t="s">
        <v>21768</v>
      </c>
      <c r="C2911" s="21" t="s">
        <v>12188</v>
      </c>
      <c r="D2911" s="21" t="s">
        <v>4044</v>
      </c>
      <c r="E2911" s="21" t="s">
        <v>12916</v>
      </c>
      <c r="F2911" s="20">
        <v>42101</v>
      </c>
      <c r="G2911" s="21" t="s">
        <v>5011</v>
      </c>
      <c r="H2911" t="s">
        <v>17643</v>
      </c>
      <c r="I2911" s="22">
        <v>-4720</v>
      </c>
      <c r="J2911" s="22">
        <v>-4720</v>
      </c>
    </row>
    <row r="2912" spans="1:10" x14ac:dyDescent="0.25">
      <c r="A2912" s="21" t="s">
        <v>8740</v>
      </c>
      <c r="B2912" s="21" t="s">
        <v>21768</v>
      </c>
      <c r="C2912" s="21" t="s">
        <v>12917</v>
      </c>
      <c r="D2912" s="21" t="s">
        <v>5012</v>
      </c>
      <c r="E2912" s="21" t="s">
        <v>12918</v>
      </c>
      <c r="F2912" s="20">
        <v>42101</v>
      </c>
      <c r="G2912" s="21" t="s">
        <v>5013</v>
      </c>
      <c r="H2912" t="s">
        <v>5014</v>
      </c>
      <c r="I2912" s="22">
        <v>-47200</v>
      </c>
      <c r="J2912" s="22">
        <v>-36000</v>
      </c>
    </row>
    <row r="2913" spans="1:10" x14ac:dyDescent="0.25">
      <c r="A2913" s="21" t="s">
        <v>8740</v>
      </c>
      <c r="B2913" s="21" t="s">
        <v>21768</v>
      </c>
      <c r="C2913" s="21" t="s">
        <v>3635</v>
      </c>
      <c r="D2913" s="21" t="s">
        <v>3634</v>
      </c>
      <c r="E2913" s="21" t="s">
        <v>12919</v>
      </c>
      <c r="F2913" s="20">
        <v>42101</v>
      </c>
      <c r="G2913" s="21" t="s">
        <v>5015</v>
      </c>
      <c r="H2913" t="s">
        <v>17643</v>
      </c>
      <c r="I2913" s="22">
        <v>-35000</v>
      </c>
      <c r="J2913" s="22">
        <v>-35000</v>
      </c>
    </row>
    <row r="2914" spans="1:10" x14ac:dyDescent="0.25">
      <c r="A2914" s="21" t="s">
        <v>8740</v>
      </c>
      <c r="B2914" s="21" t="s">
        <v>21768</v>
      </c>
      <c r="C2914" s="21" t="s">
        <v>12920</v>
      </c>
      <c r="D2914" s="21" t="s">
        <v>5016</v>
      </c>
      <c r="E2914" s="21" t="s">
        <v>12921</v>
      </c>
      <c r="F2914" s="20">
        <v>42102</v>
      </c>
      <c r="G2914" s="21" t="s">
        <v>5017</v>
      </c>
      <c r="H2914" t="s">
        <v>8634</v>
      </c>
      <c r="I2914" s="22">
        <v>-227025.09</v>
      </c>
      <c r="J2914" s="22">
        <v>-227025.09</v>
      </c>
    </row>
    <row r="2915" spans="1:10" x14ac:dyDescent="0.25">
      <c r="A2915" s="21" t="s">
        <v>9142</v>
      </c>
      <c r="B2915" s="21" t="s">
        <v>21768</v>
      </c>
      <c r="C2915" s="21" t="s">
        <v>12922</v>
      </c>
      <c r="D2915" s="21" t="s">
        <v>5018</v>
      </c>
      <c r="E2915" s="21" t="s">
        <v>12923</v>
      </c>
      <c r="F2915" s="20">
        <v>42104</v>
      </c>
      <c r="G2915" s="21" t="s">
        <v>5019</v>
      </c>
      <c r="H2915" t="s">
        <v>5020</v>
      </c>
      <c r="I2915" s="22">
        <v>-10000</v>
      </c>
      <c r="J2915" s="22">
        <v>-10000</v>
      </c>
    </row>
    <row r="2916" spans="1:10" x14ac:dyDescent="0.25">
      <c r="A2916" s="21" t="s">
        <v>9142</v>
      </c>
      <c r="B2916" s="21" t="s">
        <v>21768</v>
      </c>
      <c r="C2916" s="21" t="s">
        <v>12924</v>
      </c>
      <c r="D2916" s="21" t="s">
        <v>5021</v>
      </c>
      <c r="E2916" s="21" t="s">
        <v>12925</v>
      </c>
      <c r="F2916" s="20">
        <v>42104</v>
      </c>
      <c r="G2916" s="21" t="s">
        <v>5019</v>
      </c>
      <c r="H2916" t="s">
        <v>5020</v>
      </c>
      <c r="I2916" s="22">
        <v>-10000</v>
      </c>
      <c r="J2916" s="22">
        <v>-10000</v>
      </c>
    </row>
    <row r="2917" spans="1:10" x14ac:dyDescent="0.25">
      <c r="A2917" s="21" t="s">
        <v>9142</v>
      </c>
      <c r="B2917" s="21" t="s">
        <v>21768</v>
      </c>
      <c r="C2917" s="21" t="s">
        <v>8775</v>
      </c>
      <c r="D2917" s="21" t="s">
        <v>48</v>
      </c>
      <c r="E2917" s="21" t="s">
        <v>12926</v>
      </c>
      <c r="F2917" s="20">
        <v>42104</v>
      </c>
      <c r="G2917" s="21" t="s">
        <v>5019</v>
      </c>
      <c r="H2917" t="s">
        <v>5020</v>
      </c>
      <c r="I2917" s="22">
        <v>-10000</v>
      </c>
      <c r="J2917" s="22">
        <v>-10000</v>
      </c>
    </row>
    <row r="2918" spans="1:10" x14ac:dyDescent="0.25">
      <c r="A2918" s="21" t="s">
        <v>9142</v>
      </c>
      <c r="B2918" s="21" t="s">
        <v>21768</v>
      </c>
      <c r="C2918" s="21" t="s">
        <v>12927</v>
      </c>
      <c r="D2918" s="21" t="s">
        <v>5022</v>
      </c>
      <c r="E2918" s="21" t="s">
        <v>12928</v>
      </c>
      <c r="F2918" s="20">
        <v>42104</v>
      </c>
      <c r="G2918" s="21" t="s">
        <v>5019</v>
      </c>
      <c r="H2918" t="s">
        <v>5020</v>
      </c>
      <c r="I2918" s="22">
        <v>-10000</v>
      </c>
      <c r="J2918" s="22">
        <v>-10000</v>
      </c>
    </row>
    <row r="2919" spans="1:10" x14ac:dyDescent="0.25">
      <c r="A2919" s="21" t="s">
        <v>9142</v>
      </c>
      <c r="B2919" s="21" t="s">
        <v>21768</v>
      </c>
      <c r="C2919" s="21" t="s">
        <v>12929</v>
      </c>
      <c r="D2919" s="21" t="s">
        <v>5023</v>
      </c>
      <c r="E2919" s="21" t="s">
        <v>12930</v>
      </c>
      <c r="F2919" s="20">
        <v>42104</v>
      </c>
      <c r="G2919" s="21" t="s">
        <v>5019</v>
      </c>
      <c r="H2919" t="s">
        <v>5020</v>
      </c>
      <c r="I2919" s="22">
        <v>-40000</v>
      </c>
      <c r="J2919" s="22">
        <v>-40000</v>
      </c>
    </row>
    <row r="2920" spans="1:10" x14ac:dyDescent="0.25">
      <c r="A2920" s="21" t="s">
        <v>9142</v>
      </c>
      <c r="B2920" s="21" t="s">
        <v>21768</v>
      </c>
      <c r="C2920" s="21" t="s">
        <v>12931</v>
      </c>
      <c r="D2920" s="21" t="s">
        <v>5024</v>
      </c>
      <c r="E2920" s="21" t="s">
        <v>12932</v>
      </c>
      <c r="F2920" s="20">
        <v>42104</v>
      </c>
      <c r="G2920" s="21" t="s">
        <v>5019</v>
      </c>
      <c r="H2920" t="s">
        <v>5020</v>
      </c>
      <c r="I2920" s="22">
        <v>-20000</v>
      </c>
      <c r="J2920" s="22">
        <v>-20000</v>
      </c>
    </row>
    <row r="2921" spans="1:10" x14ac:dyDescent="0.25">
      <c r="A2921" s="21" t="s">
        <v>9142</v>
      </c>
      <c r="B2921" s="21" t="s">
        <v>21768</v>
      </c>
      <c r="C2921" s="21" t="s">
        <v>12933</v>
      </c>
      <c r="D2921" s="21" t="s">
        <v>5025</v>
      </c>
      <c r="E2921" s="21" t="s">
        <v>12934</v>
      </c>
      <c r="F2921" s="20">
        <v>42104</v>
      </c>
      <c r="G2921" s="21" t="s">
        <v>5019</v>
      </c>
      <c r="H2921" t="s">
        <v>5020</v>
      </c>
      <c r="I2921" s="22">
        <v>-10000</v>
      </c>
      <c r="J2921" s="22">
        <v>-10000</v>
      </c>
    </row>
    <row r="2922" spans="1:10" x14ac:dyDescent="0.25">
      <c r="A2922" s="21" t="s">
        <v>9142</v>
      </c>
      <c r="B2922" s="21" t="s">
        <v>21768</v>
      </c>
      <c r="C2922" s="21" t="s">
        <v>12935</v>
      </c>
      <c r="D2922" s="21" t="s">
        <v>5026</v>
      </c>
      <c r="E2922" s="21" t="s">
        <v>12936</v>
      </c>
      <c r="F2922" s="20">
        <v>42104</v>
      </c>
      <c r="G2922" s="21" t="s">
        <v>5019</v>
      </c>
      <c r="H2922" t="s">
        <v>5027</v>
      </c>
      <c r="I2922" s="22">
        <v>-10000</v>
      </c>
      <c r="J2922" s="22">
        <v>-10000</v>
      </c>
    </row>
    <row r="2923" spans="1:10" x14ac:dyDescent="0.25">
      <c r="A2923" s="21" t="s">
        <v>9142</v>
      </c>
      <c r="B2923" s="21" t="s">
        <v>21768</v>
      </c>
      <c r="C2923" s="21" t="s">
        <v>12937</v>
      </c>
      <c r="D2923" s="21" t="s">
        <v>5028</v>
      </c>
      <c r="E2923" s="21" t="s">
        <v>12938</v>
      </c>
      <c r="F2923" s="20">
        <v>42104</v>
      </c>
      <c r="G2923" s="21" t="s">
        <v>5019</v>
      </c>
      <c r="H2923" t="s">
        <v>5020</v>
      </c>
      <c r="I2923" s="22">
        <v>-10000</v>
      </c>
      <c r="J2923" s="22">
        <v>-10000</v>
      </c>
    </row>
    <row r="2924" spans="1:10" x14ac:dyDescent="0.25">
      <c r="A2924" s="21" t="s">
        <v>9142</v>
      </c>
      <c r="B2924" s="21" t="s">
        <v>21768</v>
      </c>
      <c r="C2924" s="21" t="s">
        <v>12939</v>
      </c>
      <c r="D2924" s="21" t="s">
        <v>5029</v>
      </c>
      <c r="E2924" s="21" t="s">
        <v>12940</v>
      </c>
      <c r="F2924" s="20">
        <v>42104</v>
      </c>
      <c r="G2924" s="21" t="s">
        <v>5019</v>
      </c>
      <c r="H2924" t="s">
        <v>5020</v>
      </c>
      <c r="I2924" s="22">
        <v>-20000</v>
      </c>
      <c r="J2924" s="22">
        <v>-20000</v>
      </c>
    </row>
    <row r="2925" spans="1:10" x14ac:dyDescent="0.25">
      <c r="A2925" s="21" t="s">
        <v>8740</v>
      </c>
      <c r="B2925" s="21" t="s">
        <v>21768</v>
      </c>
      <c r="C2925" s="21" t="s">
        <v>12895</v>
      </c>
      <c r="D2925" s="21" t="s">
        <v>4987</v>
      </c>
      <c r="E2925" s="21" t="s">
        <v>12941</v>
      </c>
      <c r="F2925" s="20">
        <v>42104</v>
      </c>
      <c r="G2925" s="21" t="s">
        <v>5030</v>
      </c>
      <c r="H2925" t="s">
        <v>17566</v>
      </c>
      <c r="I2925" s="22">
        <v>-47200</v>
      </c>
      <c r="J2925" s="22">
        <v>-47200</v>
      </c>
    </row>
    <row r="2926" spans="1:10" x14ac:dyDescent="0.25">
      <c r="A2926" s="21" t="s">
        <v>8740</v>
      </c>
      <c r="B2926" s="21" t="s">
        <v>21768</v>
      </c>
      <c r="C2926" s="21" t="s">
        <v>12063</v>
      </c>
      <c r="D2926" s="21" t="s">
        <v>3896</v>
      </c>
      <c r="E2926" s="21" t="s">
        <v>12942</v>
      </c>
      <c r="F2926" s="20">
        <v>42104</v>
      </c>
      <c r="H2926" t="s">
        <v>5031</v>
      </c>
      <c r="I2926" s="22">
        <v>1964144.07</v>
      </c>
      <c r="J2926" s="22">
        <v>1964144.07</v>
      </c>
    </row>
    <row r="2927" spans="1:10" x14ac:dyDescent="0.25">
      <c r="A2927" s="21" t="s">
        <v>8740</v>
      </c>
      <c r="B2927" s="21" t="s">
        <v>21768</v>
      </c>
      <c r="C2927" s="21" t="s">
        <v>12900</v>
      </c>
      <c r="D2927" s="21" t="s">
        <v>4992</v>
      </c>
      <c r="E2927" s="21" t="s">
        <v>12943</v>
      </c>
      <c r="F2927" s="20">
        <v>42104</v>
      </c>
      <c r="G2927" s="21" t="s">
        <v>5032</v>
      </c>
      <c r="H2927" t="s">
        <v>17566</v>
      </c>
      <c r="I2927" s="22">
        <v>-9440</v>
      </c>
      <c r="J2927" s="22">
        <v>-9440</v>
      </c>
    </row>
    <row r="2928" spans="1:10" x14ac:dyDescent="0.25">
      <c r="A2928" s="21" t="s">
        <v>8740</v>
      </c>
      <c r="B2928" s="21" t="s">
        <v>21768</v>
      </c>
      <c r="C2928" s="21" t="s">
        <v>12188</v>
      </c>
      <c r="D2928" s="21" t="s">
        <v>4044</v>
      </c>
      <c r="E2928" s="21" t="s">
        <v>12944</v>
      </c>
      <c r="F2928" s="20">
        <v>42104</v>
      </c>
      <c r="G2928" s="21" t="s">
        <v>5033</v>
      </c>
      <c r="H2928" t="s">
        <v>17566</v>
      </c>
      <c r="I2928" s="22">
        <v>-4720</v>
      </c>
      <c r="J2928" s="22">
        <v>-4720</v>
      </c>
    </row>
    <row r="2929" spans="1:10" x14ac:dyDescent="0.25">
      <c r="A2929" s="21" t="s">
        <v>8740</v>
      </c>
      <c r="B2929" s="21" t="s">
        <v>21768</v>
      </c>
      <c r="C2929" s="21" t="s">
        <v>12945</v>
      </c>
      <c r="D2929" s="21" t="s">
        <v>5034</v>
      </c>
      <c r="E2929" s="21" t="s">
        <v>12946</v>
      </c>
      <c r="F2929" s="20">
        <v>42110</v>
      </c>
      <c r="G2929" s="21" t="s">
        <v>5035</v>
      </c>
      <c r="H2929" t="s">
        <v>17566</v>
      </c>
      <c r="I2929" s="22">
        <v>-52739.040000000001</v>
      </c>
      <c r="J2929" s="22">
        <v>-52739.040000000001</v>
      </c>
    </row>
    <row r="2930" spans="1:10" x14ac:dyDescent="0.25">
      <c r="A2930" s="21" t="s">
        <v>8740</v>
      </c>
      <c r="B2930" s="21" t="s">
        <v>21768</v>
      </c>
      <c r="C2930" s="21" t="s">
        <v>3635</v>
      </c>
      <c r="D2930" s="21" t="s">
        <v>3634</v>
      </c>
      <c r="E2930" s="21" t="s">
        <v>12947</v>
      </c>
      <c r="F2930" s="20">
        <v>42110</v>
      </c>
      <c r="G2930" s="21" t="s">
        <v>5036</v>
      </c>
      <c r="H2930" t="s">
        <v>17566</v>
      </c>
      <c r="I2930" s="22">
        <v>-35000</v>
      </c>
      <c r="J2930" s="22">
        <v>-35000</v>
      </c>
    </row>
    <row r="2931" spans="1:10" x14ac:dyDescent="0.25">
      <c r="A2931" s="21" t="s">
        <v>8738</v>
      </c>
      <c r="B2931" s="21" t="s">
        <v>21768</v>
      </c>
      <c r="C2931" s="21" t="s">
        <v>94</v>
      </c>
      <c r="D2931" s="21" t="s">
        <v>93</v>
      </c>
      <c r="E2931" s="21" t="s">
        <v>12948</v>
      </c>
      <c r="F2931" s="20">
        <v>42111</v>
      </c>
      <c r="G2931" s="21" t="s">
        <v>5037</v>
      </c>
      <c r="H2931" t="s">
        <v>5038</v>
      </c>
      <c r="I2931" s="22">
        <v>-1414328.07</v>
      </c>
      <c r="J2931" s="22">
        <v>-1414328.07</v>
      </c>
    </row>
    <row r="2932" spans="1:10" x14ac:dyDescent="0.25">
      <c r="A2932" s="21" t="s">
        <v>9142</v>
      </c>
      <c r="B2932" s="21" t="s">
        <v>21768</v>
      </c>
      <c r="C2932" s="21" t="s">
        <v>12949</v>
      </c>
      <c r="D2932" s="21" t="s">
        <v>5039</v>
      </c>
      <c r="E2932" s="21" t="s">
        <v>12950</v>
      </c>
      <c r="F2932" s="20">
        <v>42114</v>
      </c>
      <c r="G2932" s="21" t="s">
        <v>5040</v>
      </c>
      <c r="H2932" t="s">
        <v>5041</v>
      </c>
      <c r="I2932" s="22">
        <v>-40000</v>
      </c>
      <c r="J2932" s="22">
        <v>-40000</v>
      </c>
    </row>
    <row r="2933" spans="1:10" x14ac:dyDescent="0.25">
      <c r="A2933" s="21" t="s">
        <v>9142</v>
      </c>
      <c r="B2933" s="21" t="s">
        <v>21768</v>
      </c>
      <c r="C2933" s="21" t="s">
        <v>12951</v>
      </c>
      <c r="D2933" s="21" t="s">
        <v>5042</v>
      </c>
      <c r="E2933" s="21" t="s">
        <v>12952</v>
      </c>
      <c r="F2933" s="20">
        <v>42114</v>
      </c>
      <c r="G2933" s="21" t="s">
        <v>5043</v>
      </c>
      <c r="H2933" t="s">
        <v>5044</v>
      </c>
      <c r="I2933" s="22">
        <v>-16800.14</v>
      </c>
      <c r="J2933" s="22">
        <v>-16800.14</v>
      </c>
    </row>
    <row r="2934" spans="1:10" x14ac:dyDescent="0.25">
      <c r="A2934" s="21" t="s">
        <v>8738</v>
      </c>
      <c r="B2934" s="21" t="s">
        <v>21768</v>
      </c>
      <c r="C2934" s="21" t="s">
        <v>12043</v>
      </c>
      <c r="D2934" s="21" t="s">
        <v>1006</v>
      </c>
      <c r="E2934" s="21" t="s">
        <v>12953</v>
      </c>
      <c r="F2934" s="20">
        <v>42115</v>
      </c>
      <c r="G2934" s="21" t="s">
        <v>5045</v>
      </c>
      <c r="H2934" t="s">
        <v>15824</v>
      </c>
      <c r="I2934" s="22">
        <v>-22538</v>
      </c>
      <c r="J2934" s="22">
        <v>-22538</v>
      </c>
    </row>
    <row r="2935" spans="1:10" x14ac:dyDescent="0.25">
      <c r="A2935" s="21" t="s">
        <v>9142</v>
      </c>
      <c r="B2935" s="21" t="s">
        <v>21768</v>
      </c>
      <c r="C2935" s="21" t="s">
        <v>12954</v>
      </c>
      <c r="D2935" s="21" t="s">
        <v>5046</v>
      </c>
      <c r="E2935" s="21" t="s">
        <v>12955</v>
      </c>
      <c r="F2935" s="20">
        <v>42117</v>
      </c>
      <c r="G2935" s="21" t="s">
        <v>5047</v>
      </c>
      <c r="H2935" t="s">
        <v>5048</v>
      </c>
      <c r="I2935" s="22">
        <v>-50000</v>
      </c>
      <c r="J2935" s="22">
        <v>-50000</v>
      </c>
    </row>
    <row r="2936" spans="1:10" x14ac:dyDescent="0.25">
      <c r="A2936" s="21" t="s">
        <v>8738</v>
      </c>
      <c r="B2936" s="21" t="s">
        <v>21768</v>
      </c>
      <c r="C2936" s="21" t="s">
        <v>4076</v>
      </c>
      <c r="D2936" s="21" t="s">
        <v>4075</v>
      </c>
      <c r="E2936" s="21" t="s">
        <v>12956</v>
      </c>
      <c r="F2936" s="20">
        <v>42121</v>
      </c>
      <c r="G2936" s="21" t="s">
        <v>5049</v>
      </c>
      <c r="H2936" t="s">
        <v>16024</v>
      </c>
      <c r="I2936" s="22">
        <v>-77277.679999999993</v>
      </c>
      <c r="J2936" s="22">
        <v>-77277.679999999993</v>
      </c>
    </row>
    <row r="2937" spans="1:10" x14ac:dyDescent="0.25">
      <c r="A2937" s="21" t="s">
        <v>9142</v>
      </c>
      <c r="B2937" s="21" t="s">
        <v>21768</v>
      </c>
      <c r="C2937" s="21" t="s">
        <v>12957</v>
      </c>
      <c r="D2937" s="21" t="s">
        <v>5050</v>
      </c>
      <c r="E2937" s="21" t="s">
        <v>12958</v>
      </c>
      <c r="F2937" s="20">
        <v>42122</v>
      </c>
      <c r="G2937" s="21" t="s">
        <v>5051</v>
      </c>
      <c r="H2937" t="s">
        <v>5052</v>
      </c>
      <c r="I2937" s="22">
        <v>-13915</v>
      </c>
      <c r="J2937" s="22">
        <v>-13915</v>
      </c>
    </row>
    <row r="2938" spans="1:10" x14ac:dyDescent="0.25">
      <c r="A2938" s="21" t="s">
        <v>8740</v>
      </c>
      <c r="B2938" s="21" t="s">
        <v>21768</v>
      </c>
      <c r="C2938" s="21" t="s">
        <v>11888</v>
      </c>
      <c r="D2938" s="21" t="s">
        <v>3668</v>
      </c>
      <c r="E2938" s="21" t="s">
        <v>12961</v>
      </c>
      <c r="F2938" s="20">
        <v>42124</v>
      </c>
      <c r="G2938" s="21" t="s">
        <v>5056</v>
      </c>
      <c r="H2938" t="s">
        <v>17566</v>
      </c>
      <c r="I2938" s="22">
        <v>-42239.47</v>
      </c>
      <c r="J2938" s="22">
        <v>-42239.47</v>
      </c>
    </row>
    <row r="2939" spans="1:10" x14ac:dyDescent="0.25">
      <c r="A2939" s="21" t="s">
        <v>8740</v>
      </c>
      <c r="B2939" s="21" t="s">
        <v>21768</v>
      </c>
      <c r="C2939" s="21" t="s">
        <v>12959</v>
      </c>
      <c r="D2939" s="21" t="s">
        <v>5053</v>
      </c>
      <c r="E2939" s="21" t="s">
        <v>12960</v>
      </c>
      <c r="F2939" s="20">
        <v>42124</v>
      </c>
      <c r="G2939" s="21" t="s">
        <v>5054</v>
      </c>
      <c r="H2939" t="s">
        <v>5055</v>
      </c>
      <c r="I2939" s="22">
        <v>-23600</v>
      </c>
      <c r="J2939" s="22">
        <v>-23600</v>
      </c>
    </row>
    <row r="2940" spans="1:10" x14ac:dyDescent="0.25">
      <c r="A2940" s="21" t="s">
        <v>8738</v>
      </c>
      <c r="B2940" s="21" t="s">
        <v>21768</v>
      </c>
      <c r="C2940" s="21" t="s">
        <v>22103</v>
      </c>
      <c r="D2940" s="21" t="s">
        <v>22104</v>
      </c>
      <c r="E2940" s="21" t="s">
        <v>22105</v>
      </c>
      <c r="F2940" s="20">
        <v>42129</v>
      </c>
      <c r="G2940" s="21" t="s">
        <v>22106</v>
      </c>
      <c r="H2940" t="s">
        <v>22107</v>
      </c>
      <c r="I2940" s="22">
        <v>-11800</v>
      </c>
      <c r="J2940" s="22">
        <v>-11800</v>
      </c>
    </row>
    <row r="2941" spans="1:10" x14ac:dyDescent="0.25">
      <c r="A2941" s="21" t="s">
        <v>8738</v>
      </c>
      <c r="B2941" s="21" t="s">
        <v>21768</v>
      </c>
      <c r="C2941" s="21" t="s">
        <v>12962</v>
      </c>
      <c r="D2941" s="21" t="s">
        <v>5057</v>
      </c>
      <c r="E2941" s="21" t="s">
        <v>12963</v>
      </c>
      <c r="F2941" s="20">
        <v>42129</v>
      </c>
      <c r="G2941" s="21" t="s">
        <v>5058</v>
      </c>
      <c r="H2941" t="s">
        <v>15765</v>
      </c>
      <c r="I2941" s="22">
        <v>-11800</v>
      </c>
      <c r="J2941" s="22">
        <v>-11800</v>
      </c>
    </row>
    <row r="2942" spans="1:10" x14ac:dyDescent="0.25">
      <c r="A2942" s="21" t="s">
        <v>8740</v>
      </c>
      <c r="B2942" s="21" t="s">
        <v>21768</v>
      </c>
      <c r="C2942" s="21" t="s">
        <v>5060</v>
      </c>
      <c r="D2942" s="21" t="s">
        <v>5059</v>
      </c>
      <c r="E2942" s="21" t="s">
        <v>12964</v>
      </c>
      <c r="F2942" s="20">
        <v>42129</v>
      </c>
      <c r="G2942" s="21" t="s">
        <v>5061</v>
      </c>
      <c r="H2942" t="s">
        <v>5062</v>
      </c>
      <c r="I2942" s="22">
        <v>-3949700.25</v>
      </c>
      <c r="J2942" s="22">
        <v>-3949700.25</v>
      </c>
    </row>
    <row r="2943" spans="1:10" x14ac:dyDescent="0.25">
      <c r="A2943" s="21" t="s">
        <v>8738</v>
      </c>
      <c r="B2943" s="21" t="s">
        <v>21768</v>
      </c>
      <c r="C2943" s="21" t="s">
        <v>12962</v>
      </c>
      <c r="D2943" s="21" t="s">
        <v>5057</v>
      </c>
      <c r="E2943" s="21" t="s">
        <v>12965</v>
      </c>
      <c r="F2943" s="20">
        <v>42130</v>
      </c>
      <c r="G2943" s="21" t="s">
        <v>5063</v>
      </c>
      <c r="H2943" t="s">
        <v>15765</v>
      </c>
      <c r="I2943" s="22">
        <v>-11800</v>
      </c>
      <c r="J2943" s="22">
        <v>-11800</v>
      </c>
    </row>
    <row r="2944" spans="1:10" x14ac:dyDescent="0.25">
      <c r="A2944" s="21" t="s">
        <v>9142</v>
      </c>
      <c r="B2944" s="21" t="s">
        <v>21768</v>
      </c>
      <c r="C2944" s="21" t="s">
        <v>12966</v>
      </c>
      <c r="D2944" s="21" t="s">
        <v>5064</v>
      </c>
      <c r="E2944" s="21" t="s">
        <v>12967</v>
      </c>
      <c r="F2944" s="20">
        <v>42130</v>
      </c>
      <c r="G2944" s="21" t="s">
        <v>5065</v>
      </c>
      <c r="H2944" t="s">
        <v>5066</v>
      </c>
      <c r="I2944" s="22">
        <v>-28000</v>
      </c>
      <c r="J2944" s="22">
        <v>-28000</v>
      </c>
    </row>
    <row r="2945" spans="1:10" x14ac:dyDescent="0.25">
      <c r="A2945" s="21" t="s">
        <v>9142</v>
      </c>
      <c r="B2945" s="21" t="s">
        <v>21768</v>
      </c>
      <c r="C2945" s="21" t="s">
        <v>12968</v>
      </c>
      <c r="D2945" s="21" t="s">
        <v>5067</v>
      </c>
      <c r="E2945" s="21" t="s">
        <v>12969</v>
      </c>
      <c r="F2945" s="20">
        <v>42130</v>
      </c>
      <c r="G2945" s="21" t="s">
        <v>5065</v>
      </c>
      <c r="H2945" t="s">
        <v>5066</v>
      </c>
      <c r="I2945" s="22">
        <v>-14000</v>
      </c>
      <c r="J2945" s="22">
        <v>-14000</v>
      </c>
    </row>
    <row r="2946" spans="1:10" x14ac:dyDescent="0.25">
      <c r="A2946" s="21" t="s">
        <v>9142</v>
      </c>
      <c r="B2946" s="21" t="s">
        <v>21768</v>
      </c>
      <c r="C2946" s="21" t="s">
        <v>3711</v>
      </c>
      <c r="D2946" s="21" t="s">
        <v>3710</v>
      </c>
      <c r="E2946" s="21" t="s">
        <v>12972</v>
      </c>
      <c r="F2946" s="20">
        <v>42130</v>
      </c>
      <c r="G2946" s="21" t="s">
        <v>5070</v>
      </c>
      <c r="H2946" t="s">
        <v>5071</v>
      </c>
      <c r="I2946" s="22">
        <v>-8500</v>
      </c>
      <c r="J2946" s="22">
        <v>-8500</v>
      </c>
    </row>
    <row r="2947" spans="1:10" x14ac:dyDescent="0.25">
      <c r="A2947" s="21" t="s">
        <v>8740</v>
      </c>
      <c r="B2947" s="21" t="s">
        <v>21768</v>
      </c>
      <c r="C2947" s="21" t="s">
        <v>12970</v>
      </c>
      <c r="D2947" s="21" t="s">
        <v>5068</v>
      </c>
      <c r="E2947" s="21" t="s">
        <v>12971</v>
      </c>
      <c r="F2947" s="20">
        <v>42130</v>
      </c>
      <c r="G2947" s="21" t="s">
        <v>5069</v>
      </c>
      <c r="H2947" t="s">
        <v>17932</v>
      </c>
      <c r="I2947" s="22">
        <v>-94400</v>
      </c>
      <c r="J2947" s="22">
        <v>-94400</v>
      </c>
    </row>
    <row r="2948" spans="1:10" x14ac:dyDescent="0.25">
      <c r="A2948" s="21" t="s">
        <v>8738</v>
      </c>
      <c r="B2948" s="21" t="s">
        <v>21768</v>
      </c>
      <c r="C2948" s="21" t="s">
        <v>1131</v>
      </c>
      <c r="D2948" s="21" t="s">
        <v>1130</v>
      </c>
      <c r="E2948" s="21" t="s">
        <v>12973</v>
      </c>
      <c r="F2948" s="20">
        <v>42132</v>
      </c>
      <c r="G2948" s="21" t="s">
        <v>5072</v>
      </c>
      <c r="H2948" t="s">
        <v>17087</v>
      </c>
      <c r="I2948" s="22">
        <v>-149122.5</v>
      </c>
      <c r="J2948" s="22">
        <v>-149122.5</v>
      </c>
    </row>
    <row r="2949" spans="1:10" x14ac:dyDescent="0.25">
      <c r="A2949" s="21" t="s">
        <v>9142</v>
      </c>
      <c r="B2949" s="21" t="s">
        <v>21768</v>
      </c>
      <c r="C2949" s="21" t="s">
        <v>9799</v>
      </c>
      <c r="D2949" s="21" t="s">
        <v>1046</v>
      </c>
      <c r="E2949" s="21" t="s">
        <v>12974</v>
      </c>
      <c r="F2949" s="20">
        <v>42135</v>
      </c>
      <c r="G2949" s="21" t="s">
        <v>5073</v>
      </c>
      <c r="H2949" t="s">
        <v>5074</v>
      </c>
      <c r="I2949" s="22">
        <v>-5000</v>
      </c>
      <c r="J2949" s="22">
        <v>-5000</v>
      </c>
    </row>
    <row r="2950" spans="1:10" x14ac:dyDescent="0.25">
      <c r="A2950" s="21" t="s">
        <v>8738</v>
      </c>
      <c r="B2950" s="21" t="s">
        <v>21768</v>
      </c>
      <c r="C2950" s="21" t="s">
        <v>5076</v>
      </c>
      <c r="D2950" s="21" t="s">
        <v>5075</v>
      </c>
      <c r="E2950" s="21" t="s">
        <v>12975</v>
      </c>
      <c r="F2950" s="20">
        <v>42137</v>
      </c>
      <c r="G2950" s="21" t="s">
        <v>5077</v>
      </c>
      <c r="H2950" t="s">
        <v>16504</v>
      </c>
      <c r="I2950" s="22">
        <v>-35765.61</v>
      </c>
      <c r="J2950" s="22">
        <v>-35765.61</v>
      </c>
    </row>
    <row r="2951" spans="1:10" x14ac:dyDescent="0.25">
      <c r="A2951" s="21" t="s">
        <v>9142</v>
      </c>
      <c r="B2951" s="21" t="s">
        <v>21768</v>
      </c>
      <c r="C2951" s="21" t="s">
        <v>12976</v>
      </c>
      <c r="D2951" s="21" t="s">
        <v>5078</v>
      </c>
      <c r="E2951" s="21" t="s">
        <v>12977</v>
      </c>
      <c r="F2951" s="20">
        <v>42137</v>
      </c>
      <c r="G2951" s="21" t="s">
        <v>5079</v>
      </c>
      <c r="H2951" t="s">
        <v>5080</v>
      </c>
      <c r="I2951" s="22">
        <v>-40600</v>
      </c>
      <c r="J2951" s="22">
        <v>-40600</v>
      </c>
    </row>
    <row r="2952" spans="1:10" x14ac:dyDescent="0.25">
      <c r="A2952" s="21" t="s">
        <v>9142</v>
      </c>
      <c r="B2952" s="21" t="s">
        <v>21768</v>
      </c>
      <c r="C2952" s="21" t="s">
        <v>12976</v>
      </c>
      <c r="D2952" s="21" t="s">
        <v>5078</v>
      </c>
      <c r="E2952" s="21" t="s">
        <v>12978</v>
      </c>
      <c r="F2952" s="20">
        <v>42137</v>
      </c>
      <c r="G2952" s="21" t="s">
        <v>5081</v>
      </c>
      <c r="H2952" t="s">
        <v>5082</v>
      </c>
      <c r="I2952" s="22">
        <v>-40600</v>
      </c>
      <c r="J2952" s="22">
        <v>-40600</v>
      </c>
    </row>
    <row r="2953" spans="1:10" x14ac:dyDescent="0.25">
      <c r="A2953" s="21" t="s">
        <v>9142</v>
      </c>
      <c r="B2953" s="21" t="s">
        <v>21768</v>
      </c>
      <c r="C2953" s="21" t="s">
        <v>12979</v>
      </c>
      <c r="D2953" s="21" t="s">
        <v>5083</v>
      </c>
      <c r="E2953" s="21" t="s">
        <v>12980</v>
      </c>
      <c r="F2953" s="20">
        <v>42142</v>
      </c>
      <c r="G2953" s="21" t="s">
        <v>5084</v>
      </c>
      <c r="H2953" t="s">
        <v>5085</v>
      </c>
      <c r="I2953" s="22">
        <v>-25943.47</v>
      </c>
      <c r="J2953" s="22">
        <v>-25943.47</v>
      </c>
    </row>
    <row r="2954" spans="1:10" x14ac:dyDescent="0.25">
      <c r="A2954" s="21" t="s">
        <v>8740</v>
      </c>
      <c r="B2954" s="21" t="s">
        <v>21768</v>
      </c>
      <c r="C2954" s="21" t="s">
        <v>10743</v>
      </c>
      <c r="D2954" s="21" t="s">
        <v>2098</v>
      </c>
      <c r="E2954" s="21" t="s">
        <v>12982</v>
      </c>
      <c r="F2954" s="20">
        <v>42142</v>
      </c>
      <c r="G2954" s="21" t="s">
        <v>5087</v>
      </c>
      <c r="H2954" t="s">
        <v>17535</v>
      </c>
      <c r="I2954" s="22">
        <v>-118000</v>
      </c>
      <c r="J2954" s="22">
        <v>-118000</v>
      </c>
    </row>
    <row r="2955" spans="1:10" x14ac:dyDescent="0.25">
      <c r="A2955" s="21" t="s">
        <v>8740</v>
      </c>
      <c r="B2955" s="21" t="s">
        <v>21768</v>
      </c>
      <c r="C2955" s="21" t="s">
        <v>12983</v>
      </c>
      <c r="D2955" s="21" t="s">
        <v>5088</v>
      </c>
      <c r="E2955" s="21" t="s">
        <v>12984</v>
      </c>
      <c r="F2955" s="20">
        <v>42142</v>
      </c>
      <c r="G2955" s="21" t="s">
        <v>5089</v>
      </c>
      <c r="H2955" t="s">
        <v>17704</v>
      </c>
      <c r="I2955" s="22">
        <v>-810000</v>
      </c>
      <c r="J2955" s="22">
        <v>-810000</v>
      </c>
    </row>
    <row r="2956" spans="1:10" x14ac:dyDescent="0.25">
      <c r="A2956" s="21" t="s">
        <v>9142</v>
      </c>
      <c r="B2956" s="21" t="s">
        <v>21768</v>
      </c>
      <c r="C2956" s="21" t="s">
        <v>12987</v>
      </c>
      <c r="D2956" s="21" t="s">
        <v>5093</v>
      </c>
      <c r="E2956" s="21" t="s">
        <v>12988</v>
      </c>
      <c r="F2956" s="20">
        <v>42143</v>
      </c>
      <c r="G2956" s="21" t="s">
        <v>5091</v>
      </c>
      <c r="H2956" t="s">
        <v>5092</v>
      </c>
      <c r="I2956" s="22">
        <v>-85000</v>
      </c>
      <c r="J2956" s="22">
        <v>-85000</v>
      </c>
    </row>
    <row r="2957" spans="1:10" x14ac:dyDescent="0.25">
      <c r="A2957" s="21" t="s">
        <v>9142</v>
      </c>
      <c r="B2957" s="21" t="s">
        <v>21768</v>
      </c>
      <c r="C2957" s="21" t="s">
        <v>12985</v>
      </c>
      <c r="D2957" s="21" t="s">
        <v>5090</v>
      </c>
      <c r="E2957" s="21" t="s">
        <v>12986</v>
      </c>
      <c r="F2957" s="20">
        <v>42143</v>
      </c>
      <c r="G2957" s="21" t="s">
        <v>5091</v>
      </c>
      <c r="H2957" t="s">
        <v>5092</v>
      </c>
      <c r="I2957" s="22">
        <v>-85000</v>
      </c>
      <c r="J2957" s="22">
        <v>-85000</v>
      </c>
    </row>
    <row r="2958" spans="1:10" x14ac:dyDescent="0.25">
      <c r="A2958" s="21" t="s">
        <v>8738</v>
      </c>
      <c r="B2958" s="21" t="s">
        <v>21768</v>
      </c>
      <c r="C2958" s="21" t="s">
        <v>2821</v>
      </c>
      <c r="D2958" s="21" t="s">
        <v>2820</v>
      </c>
      <c r="E2958" s="21" t="s">
        <v>12989</v>
      </c>
      <c r="F2958" s="20">
        <v>42144</v>
      </c>
      <c r="G2958" s="21" t="s">
        <v>5094</v>
      </c>
      <c r="H2958" t="s">
        <v>16739</v>
      </c>
      <c r="I2958" s="22">
        <v>-53926</v>
      </c>
      <c r="J2958" s="22">
        <v>-51641</v>
      </c>
    </row>
    <row r="2959" spans="1:10" x14ac:dyDescent="0.25">
      <c r="A2959" s="21" t="s">
        <v>9142</v>
      </c>
      <c r="B2959" s="21" t="s">
        <v>21768</v>
      </c>
      <c r="C2959" s="21" t="s">
        <v>12270</v>
      </c>
      <c r="D2959" s="21" t="s">
        <v>4153</v>
      </c>
      <c r="E2959" s="21" t="s">
        <v>12990</v>
      </c>
      <c r="F2959" s="20">
        <v>42145</v>
      </c>
      <c r="G2959" s="21" t="s">
        <v>5095</v>
      </c>
      <c r="H2959" t="s">
        <v>5096</v>
      </c>
      <c r="I2959" s="22">
        <v>-29276</v>
      </c>
      <c r="J2959" s="22">
        <v>-29276</v>
      </c>
    </row>
    <row r="2960" spans="1:10" x14ac:dyDescent="0.25">
      <c r="A2960" s="21" t="s">
        <v>9142</v>
      </c>
      <c r="B2960" s="21" t="s">
        <v>21768</v>
      </c>
      <c r="C2960" s="21" t="s">
        <v>12991</v>
      </c>
      <c r="D2960" s="21" t="s">
        <v>5097</v>
      </c>
      <c r="E2960" s="21" t="s">
        <v>12992</v>
      </c>
      <c r="F2960" s="20">
        <v>42146</v>
      </c>
      <c r="G2960" s="21" t="s">
        <v>5098</v>
      </c>
      <c r="H2960" t="s">
        <v>5099</v>
      </c>
      <c r="I2960" s="22">
        <v>-19155.91</v>
      </c>
      <c r="J2960" s="22">
        <v>-19155.91</v>
      </c>
    </row>
    <row r="2961" spans="1:10" x14ac:dyDescent="0.25">
      <c r="A2961" s="21" t="s">
        <v>8740</v>
      </c>
      <c r="B2961" s="21" t="s">
        <v>21768</v>
      </c>
      <c r="C2961" s="21" t="s">
        <v>12945</v>
      </c>
      <c r="D2961" s="21" t="s">
        <v>5034</v>
      </c>
      <c r="E2961" s="21" t="s">
        <v>12993</v>
      </c>
      <c r="F2961" s="20">
        <v>42146</v>
      </c>
      <c r="G2961" s="21" t="s">
        <v>5100</v>
      </c>
      <c r="H2961" t="s">
        <v>17649</v>
      </c>
      <c r="I2961" s="22">
        <v>-52821.05</v>
      </c>
      <c r="J2961" s="22">
        <v>-52821.05</v>
      </c>
    </row>
    <row r="2962" spans="1:10" x14ac:dyDescent="0.25">
      <c r="A2962" s="21" t="s">
        <v>9142</v>
      </c>
      <c r="B2962" s="21" t="s">
        <v>21768</v>
      </c>
      <c r="C2962" s="21" t="s">
        <v>17320</v>
      </c>
      <c r="D2962" s="21" t="s">
        <v>17321</v>
      </c>
      <c r="E2962" s="21" t="s">
        <v>17322</v>
      </c>
      <c r="F2962" s="20">
        <v>42149</v>
      </c>
      <c r="G2962" s="21" t="s">
        <v>17323</v>
      </c>
      <c r="I2962" s="22">
        <v>-60000</v>
      </c>
      <c r="J2962" s="22">
        <v>-60000</v>
      </c>
    </row>
    <row r="2963" spans="1:10" x14ac:dyDescent="0.25">
      <c r="A2963" s="21" t="s">
        <v>9142</v>
      </c>
      <c r="B2963" s="21" t="s">
        <v>21768</v>
      </c>
      <c r="C2963" s="21" t="s">
        <v>12994</v>
      </c>
      <c r="D2963" s="21" t="s">
        <v>5101</v>
      </c>
      <c r="E2963" s="21" t="s">
        <v>12995</v>
      </c>
      <c r="F2963" s="20">
        <v>42150</v>
      </c>
      <c r="G2963" s="21" t="s">
        <v>5102</v>
      </c>
      <c r="H2963" t="s">
        <v>5103</v>
      </c>
      <c r="I2963" s="22">
        <v>-14000</v>
      </c>
      <c r="J2963" s="22">
        <v>-14000</v>
      </c>
    </row>
    <row r="2964" spans="1:10" x14ac:dyDescent="0.25">
      <c r="A2964" s="21" t="s">
        <v>8738</v>
      </c>
      <c r="B2964" s="21" t="s">
        <v>21768</v>
      </c>
      <c r="C2964" s="21" t="s">
        <v>1285</v>
      </c>
      <c r="D2964" s="21" t="s">
        <v>1284</v>
      </c>
      <c r="E2964" s="21" t="s">
        <v>12996</v>
      </c>
      <c r="F2964" s="20">
        <v>42151</v>
      </c>
      <c r="G2964" s="21" t="s">
        <v>5104</v>
      </c>
      <c r="H2964" t="s">
        <v>16079</v>
      </c>
      <c r="I2964" s="22">
        <v>-1118207.6200000001</v>
      </c>
      <c r="J2964" s="22">
        <v>-1118207.6200000001</v>
      </c>
    </row>
    <row r="2965" spans="1:10" x14ac:dyDescent="0.25">
      <c r="A2965" s="21" t="s">
        <v>8738</v>
      </c>
      <c r="B2965" s="21" t="s">
        <v>21768</v>
      </c>
      <c r="C2965" s="21" t="s">
        <v>1285</v>
      </c>
      <c r="D2965" s="21" t="s">
        <v>1284</v>
      </c>
      <c r="E2965" s="21" t="s">
        <v>12997</v>
      </c>
      <c r="F2965" s="20">
        <v>42151</v>
      </c>
      <c r="G2965" s="21" t="s">
        <v>5105</v>
      </c>
      <c r="H2965" t="s">
        <v>16079</v>
      </c>
      <c r="I2965" s="22">
        <v>-944737.5</v>
      </c>
      <c r="J2965" s="22">
        <v>-944737.5</v>
      </c>
    </row>
    <row r="2966" spans="1:10" x14ac:dyDescent="0.25">
      <c r="A2966" s="21" t="s">
        <v>8738</v>
      </c>
      <c r="B2966" s="21" t="s">
        <v>21768</v>
      </c>
      <c r="C2966" s="21" t="s">
        <v>1285</v>
      </c>
      <c r="D2966" s="21" t="s">
        <v>1284</v>
      </c>
      <c r="E2966" s="21" t="s">
        <v>12998</v>
      </c>
      <c r="F2966" s="20">
        <v>42151</v>
      </c>
      <c r="G2966" s="21" t="s">
        <v>5106</v>
      </c>
      <c r="H2966" t="s">
        <v>16079</v>
      </c>
      <c r="I2966" s="22">
        <v>-842943.3</v>
      </c>
      <c r="J2966" s="22">
        <v>-842943.3</v>
      </c>
    </row>
    <row r="2967" spans="1:10" x14ac:dyDescent="0.25">
      <c r="A2967" s="21" t="s">
        <v>8738</v>
      </c>
      <c r="B2967" s="21" t="s">
        <v>21768</v>
      </c>
      <c r="C2967" s="21" t="s">
        <v>1285</v>
      </c>
      <c r="D2967" s="21" t="s">
        <v>1284</v>
      </c>
      <c r="E2967" s="21" t="s">
        <v>12999</v>
      </c>
      <c r="F2967" s="20">
        <v>42152</v>
      </c>
      <c r="G2967" s="21" t="s">
        <v>5107</v>
      </c>
      <c r="H2967" t="s">
        <v>16080</v>
      </c>
      <c r="I2967" s="22">
        <v>-442554.55</v>
      </c>
      <c r="J2967" s="22">
        <v>-442554.55</v>
      </c>
    </row>
    <row r="2968" spans="1:10" x14ac:dyDescent="0.25">
      <c r="A2968" s="21" t="s">
        <v>9142</v>
      </c>
      <c r="B2968" s="21" t="s">
        <v>21768</v>
      </c>
      <c r="C2968" s="21" t="s">
        <v>3775</v>
      </c>
      <c r="D2968" s="21" t="s">
        <v>3774</v>
      </c>
      <c r="E2968" s="21" t="s">
        <v>13000</v>
      </c>
      <c r="F2968" s="20">
        <v>42153</v>
      </c>
      <c r="G2968" s="21" t="s">
        <v>5108</v>
      </c>
      <c r="H2968" t="s">
        <v>17437</v>
      </c>
      <c r="I2968" s="22">
        <v>-1185066</v>
      </c>
      <c r="J2968" s="22">
        <v>-1185066</v>
      </c>
    </row>
    <row r="2969" spans="1:10" x14ac:dyDescent="0.25">
      <c r="A2969" s="21" t="s">
        <v>8740</v>
      </c>
      <c r="B2969" s="21" t="s">
        <v>21768</v>
      </c>
      <c r="C2969" s="21" t="s">
        <v>13001</v>
      </c>
      <c r="D2969" s="21" t="s">
        <v>5109</v>
      </c>
      <c r="E2969" s="21" t="s">
        <v>13002</v>
      </c>
      <c r="F2969" s="20">
        <v>42153</v>
      </c>
      <c r="G2969" s="21" t="s">
        <v>5110</v>
      </c>
      <c r="H2969" t="s">
        <v>17853</v>
      </c>
      <c r="I2969" s="22">
        <v>-46498.1</v>
      </c>
      <c r="J2969" s="22">
        <v>-46498.1</v>
      </c>
    </row>
    <row r="2970" spans="1:10" x14ac:dyDescent="0.25">
      <c r="A2970" s="21" t="s">
        <v>8740</v>
      </c>
      <c r="B2970" s="21" t="s">
        <v>21768</v>
      </c>
      <c r="C2970" s="21" t="s">
        <v>13003</v>
      </c>
      <c r="D2970" s="21" t="s">
        <v>5111</v>
      </c>
      <c r="E2970" s="21" t="s">
        <v>13004</v>
      </c>
      <c r="F2970" s="20">
        <v>42153</v>
      </c>
      <c r="G2970" s="21" t="s">
        <v>5112</v>
      </c>
      <c r="H2970" t="s">
        <v>17649</v>
      </c>
      <c r="I2970" s="22">
        <v>-49985.46</v>
      </c>
      <c r="J2970" s="22">
        <v>-49985.46</v>
      </c>
    </row>
    <row r="2971" spans="1:10" x14ac:dyDescent="0.25">
      <c r="A2971" s="21" t="s">
        <v>8740</v>
      </c>
      <c r="B2971" s="21" t="s">
        <v>21768</v>
      </c>
      <c r="C2971" s="21" t="s">
        <v>3635</v>
      </c>
      <c r="D2971" s="21" t="s">
        <v>3634</v>
      </c>
      <c r="E2971" s="21" t="s">
        <v>13005</v>
      </c>
      <c r="F2971" s="20">
        <v>42153</v>
      </c>
      <c r="G2971" s="21" t="s">
        <v>5113</v>
      </c>
      <c r="H2971" t="s">
        <v>17649</v>
      </c>
      <c r="I2971" s="22">
        <v>-35000</v>
      </c>
      <c r="J2971" s="22">
        <v>-35000</v>
      </c>
    </row>
    <row r="2972" spans="1:10" x14ac:dyDescent="0.25">
      <c r="A2972" s="21" t="s">
        <v>8738</v>
      </c>
      <c r="B2972" s="21" t="s">
        <v>21768</v>
      </c>
      <c r="C2972" s="21" t="s">
        <v>3662</v>
      </c>
      <c r="D2972" s="21" t="s">
        <v>3661</v>
      </c>
      <c r="E2972" s="21" t="s">
        <v>13006</v>
      </c>
      <c r="F2972" s="20">
        <v>42156</v>
      </c>
      <c r="G2972" s="21" t="s">
        <v>5114</v>
      </c>
      <c r="H2972" t="s">
        <v>16642</v>
      </c>
      <c r="I2972" s="22">
        <v>-88500</v>
      </c>
      <c r="J2972" s="22">
        <v>-88500</v>
      </c>
    </row>
    <row r="2973" spans="1:10" x14ac:dyDescent="0.25">
      <c r="A2973" s="21" t="s">
        <v>8740</v>
      </c>
      <c r="B2973" s="21" t="s">
        <v>21768</v>
      </c>
      <c r="C2973" s="21" t="s">
        <v>9012</v>
      </c>
      <c r="D2973" s="21" t="s">
        <v>255</v>
      </c>
      <c r="E2973" s="21" t="s">
        <v>13007</v>
      </c>
      <c r="F2973" s="20">
        <v>42156</v>
      </c>
      <c r="G2973" s="21" t="s">
        <v>5115</v>
      </c>
      <c r="H2973" t="s">
        <v>17649</v>
      </c>
      <c r="I2973" s="22">
        <v>-15340</v>
      </c>
      <c r="J2973" s="22">
        <v>-15340</v>
      </c>
    </row>
    <row r="2974" spans="1:10" x14ac:dyDescent="0.25">
      <c r="A2974" s="21" t="s">
        <v>8740</v>
      </c>
      <c r="B2974" s="21" t="s">
        <v>21768</v>
      </c>
      <c r="C2974" s="21" t="s">
        <v>12188</v>
      </c>
      <c r="D2974" s="21" t="s">
        <v>4044</v>
      </c>
      <c r="E2974" s="21" t="s">
        <v>13008</v>
      </c>
      <c r="F2974" s="20">
        <v>42156</v>
      </c>
      <c r="G2974" s="21" t="s">
        <v>5116</v>
      </c>
      <c r="H2974" t="s">
        <v>17649</v>
      </c>
      <c r="I2974" s="22">
        <v>-4720</v>
      </c>
      <c r="J2974" s="22">
        <v>-4720</v>
      </c>
    </row>
    <row r="2975" spans="1:10" x14ac:dyDescent="0.25">
      <c r="A2975" s="21" t="s">
        <v>8740</v>
      </c>
      <c r="B2975" s="21" t="s">
        <v>21768</v>
      </c>
      <c r="C2975" s="21" t="s">
        <v>12900</v>
      </c>
      <c r="D2975" s="21" t="s">
        <v>4992</v>
      </c>
      <c r="E2975" s="21" t="s">
        <v>13009</v>
      </c>
      <c r="F2975" s="20">
        <v>42157</v>
      </c>
      <c r="G2975" s="21" t="s">
        <v>5117</v>
      </c>
      <c r="H2975" t="s">
        <v>17649</v>
      </c>
      <c r="I2975" s="22">
        <v>-9440</v>
      </c>
      <c r="J2975" s="22">
        <v>-9440</v>
      </c>
    </row>
    <row r="2976" spans="1:10" x14ac:dyDescent="0.25">
      <c r="A2976" s="21" t="s">
        <v>8740</v>
      </c>
      <c r="B2976" s="21" t="s">
        <v>21768</v>
      </c>
      <c r="C2976" s="21" t="s">
        <v>13010</v>
      </c>
      <c r="D2976" s="21" t="s">
        <v>5118</v>
      </c>
      <c r="E2976" s="21" t="s">
        <v>13011</v>
      </c>
      <c r="F2976" s="20">
        <v>42157</v>
      </c>
      <c r="G2976" s="21" t="s">
        <v>5119</v>
      </c>
      <c r="H2976" t="s">
        <v>17649</v>
      </c>
      <c r="I2976" s="22">
        <v>-9440</v>
      </c>
      <c r="J2976" s="22">
        <v>-9440</v>
      </c>
    </row>
    <row r="2977" spans="1:10" x14ac:dyDescent="0.25">
      <c r="A2977" s="21" t="s">
        <v>8738</v>
      </c>
      <c r="B2977" s="21" t="s">
        <v>21768</v>
      </c>
      <c r="C2977" s="21" t="s">
        <v>5121</v>
      </c>
      <c r="D2977" s="21" t="s">
        <v>5120</v>
      </c>
      <c r="E2977" s="21" t="s">
        <v>13012</v>
      </c>
      <c r="F2977" s="20">
        <v>42158</v>
      </c>
      <c r="G2977" s="21" t="s">
        <v>5122</v>
      </c>
      <c r="H2977" t="s">
        <v>5123</v>
      </c>
      <c r="I2977" s="22">
        <v>-1289106.31</v>
      </c>
      <c r="J2977" s="22">
        <v>-1289106.31</v>
      </c>
    </row>
    <row r="2978" spans="1:10" x14ac:dyDescent="0.25">
      <c r="A2978" s="21" t="s">
        <v>9142</v>
      </c>
      <c r="B2978" s="21" t="s">
        <v>21768</v>
      </c>
      <c r="C2978" s="21" t="s">
        <v>13013</v>
      </c>
      <c r="D2978" s="21" t="s">
        <v>5124</v>
      </c>
      <c r="E2978" s="21" t="s">
        <v>13014</v>
      </c>
      <c r="F2978" s="20">
        <v>42164</v>
      </c>
      <c r="G2978" s="21" t="s">
        <v>5125</v>
      </c>
      <c r="H2978" t="s">
        <v>5126</v>
      </c>
      <c r="I2978" s="22">
        <v>-35400</v>
      </c>
      <c r="J2978" s="22">
        <v>-35400</v>
      </c>
    </row>
    <row r="2979" spans="1:10" x14ac:dyDescent="0.25">
      <c r="A2979" s="21" t="s">
        <v>9142</v>
      </c>
      <c r="B2979" s="21" t="s">
        <v>21768</v>
      </c>
      <c r="C2979" s="21" t="s">
        <v>8866</v>
      </c>
      <c r="D2979" s="21" t="s">
        <v>137</v>
      </c>
      <c r="E2979" s="21" t="s">
        <v>13015</v>
      </c>
      <c r="F2979" s="20">
        <v>42166</v>
      </c>
      <c r="G2979" s="21" t="s">
        <v>5127</v>
      </c>
      <c r="H2979" t="s">
        <v>5128</v>
      </c>
      <c r="I2979" s="22">
        <v>-8000</v>
      </c>
      <c r="J2979" s="22">
        <v>-8000</v>
      </c>
    </row>
    <row r="2980" spans="1:10" x14ac:dyDescent="0.25">
      <c r="A2980" s="21" t="s">
        <v>9142</v>
      </c>
      <c r="B2980" s="21" t="s">
        <v>21768</v>
      </c>
      <c r="C2980" s="21" t="s">
        <v>10419</v>
      </c>
      <c r="D2980" s="21" t="s">
        <v>1758</v>
      </c>
      <c r="E2980" s="21" t="s">
        <v>13016</v>
      </c>
      <c r="F2980" s="20">
        <v>42166</v>
      </c>
      <c r="G2980" s="21" t="s">
        <v>5127</v>
      </c>
      <c r="H2980" t="s">
        <v>5128</v>
      </c>
      <c r="I2980" s="22">
        <v>-8000</v>
      </c>
      <c r="J2980" s="22">
        <v>-8000</v>
      </c>
    </row>
    <row r="2981" spans="1:10" x14ac:dyDescent="0.25">
      <c r="A2981" s="21" t="s">
        <v>9142</v>
      </c>
      <c r="B2981" s="21" t="s">
        <v>21768</v>
      </c>
      <c r="C2981" s="21" t="s">
        <v>11752</v>
      </c>
      <c r="D2981" s="21" t="s">
        <v>3479</v>
      </c>
      <c r="E2981" s="21" t="s">
        <v>13017</v>
      </c>
      <c r="F2981" s="20">
        <v>42166</v>
      </c>
      <c r="G2981" s="21" t="s">
        <v>5129</v>
      </c>
      <c r="H2981" t="s">
        <v>5130</v>
      </c>
      <c r="I2981" s="22">
        <v>-95040</v>
      </c>
      <c r="J2981" s="22">
        <v>-95040</v>
      </c>
    </row>
    <row r="2982" spans="1:10" x14ac:dyDescent="0.25">
      <c r="A2982" s="21" t="s">
        <v>8740</v>
      </c>
      <c r="B2982" s="21" t="s">
        <v>21768</v>
      </c>
      <c r="C2982" s="21" t="s">
        <v>13018</v>
      </c>
      <c r="D2982" s="21" t="s">
        <v>5131</v>
      </c>
      <c r="E2982" s="21" t="s">
        <v>13019</v>
      </c>
      <c r="F2982" s="20">
        <v>42166</v>
      </c>
      <c r="G2982" s="21" t="s">
        <v>5132</v>
      </c>
      <c r="H2982" t="s">
        <v>5133</v>
      </c>
      <c r="I2982" s="22">
        <v>-141600</v>
      </c>
      <c r="J2982" s="22">
        <v>-141600</v>
      </c>
    </row>
    <row r="2983" spans="1:10" x14ac:dyDescent="0.25">
      <c r="A2983" s="21" t="s">
        <v>8738</v>
      </c>
      <c r="B2983" s="21" t="s">
        <v>21768</v>
      </c>
      <c r="C2983" s="21" t="s">
        <v>12043</v>
      </c>
      <c r="D2983" s="21" t="s">
        <v>1006</v>
      </c>
      <c r="E2983" s="21" t="s">
        <v>13020</v>
      </c>
      <c r="F2983" s="20">
        <v>42167</v>
      </c>
      <c r="G2983" s="21" t="s">
        <v>5134</v>
      </c>
      <c r="H2983" t="s">
        <v>15825</v>
      </c>
      <c r="I2983" s="22">
        <v>-50893.4</v>
      </c>
      <c r="J2983" s="22">
        <v>-50893.4</v>
      </c>
    </row>
    <row r="2984" spans="1:10" x14ac:dyDescent="0.25">
      <c r="A2984" s="21" t="s">
        <v>8740</v>
      </c>
      <c r="B2984" s="21" t="s">
        <v>21768</v>
      </c>
      <c r="C2984" s="21" t="s">
        <v>13021</v>
      </c>
      <c r="D2984" s="21" t="s">
        <v>5135</v>
      </c>
      <c r="E2984" s="21" t="s">
        <v>13022</v>
      </c>
      <c r="F2984" s="20">
        <v>42167</v>
      </c>
      <c r="G2984" s="21" t="s">
        <v>2429</v>
      </c>
      <c r="H2984" t="s">
        <v>17649</v>
      </c>
      <c r="I2984" s="22">
        <v>-312700</v>
      </c>
      <c r="J2984" s="22">
        <v>-312700</v>
      </c>
    </row>
    <row r="2985" spans="1:10" x14ac:dyDescent="0.25">
      <c r="A2985" s="21" t="s">
        <v>8740</v>
      </c>
      <c r="B2985" s="21" t="s">
        <v>21768</v>
      </c>
      <c r="C2985" s="21" t="s">
        <v>3635</v>
      </c>
      <c r="D2985" s="21" t="s">
        <v>3634</v>
      </c>
      <c r="E2985" s="21" t="s">
        <v>13023</v>
      </c>
      <c r="F2985" s="20">
        <v>42171</v>
      </c>
      <c r="G2985" s="21" t="s">
        <v>5136</v>
      </c>
      <c r="H2985" t="s">
        <v>17747</v>
      </c>
      <c r="I2985" s="22">
        <v>-35000</v>
      </c>
      <c r="J2985" s="22">
        <v>-35000</v>
      </c>
    </row>
    <row r="2986" spans="1:10" x14ac:dyDescent="0.25">
      <c r="A2986" s="21" t="s">
        <v>9142</v>
      </c>
      <c r="B2986" s="21" t="s">
        <v>21768</v>
      </c>
      <c r="C2986" s="21" t="s">
        <v>13024</v>
      </c>
      <c r="D2986" s="21" t="s">
        <v>5137</v>
      </c>
      <c r="E2986" s="21" t="s">
        <v>13025</v>
      </c>
      <c r="F2986" s="20">
        <v>42172</v>
      </c>
      <c r="G2986" s="21" t="s">
        <v>5138</v>
      </c>
      <c r="H2986" t="s">
        <v>5139</v>
      </c>
      <c r="I2986" s="22">
        <v>-59000</v>
      </c>
      <c r="J2986" s="22">
        <v>-59000</v>
      </c>
    </row>
    <row r="2987" spans="1:10" x14ac:dyDescent="0.25">
      <c r="A2987" s="21" t="s">
        <v>8740</v>
      </c>
      <c r="B2987" s="21" t="s">
        <v>21768</v>
      </c>
      <c r="C2987" s="21" t="s">
        <v>13026</v>
      </c>
      <c r="D2987" s="21" t="s">
        <v>5140</v>
      </c>
      <c r="E2987" s="21" t="s">
        <v>13027</v>
      </c>
      <c r="F2987" s="20">
        <v>42173</v>
      </c>
      <c r="G2987" s="21" t="s">
        <v>5141</v>
      </c>
      <c r="H2987" t="s">
        <v>17619</v>
      </c>
      <c r="I2987" s="22">
        <v>-123900</v>
      </c>
      <c r="J2987" s="22">
        <v>-123900</v>
      </c>
    </row>
    <row r="2988" spans="1:10" x14ac:dyDescent="0.25">
      <c r="A2988" s="21" t="s">
        <v>8740</v>
      </c>
      <c r="B2988" s="21" t="s">
        <v>21768</v>
      </c>
      <c r="C2988" s="21" t="s">
        <v>12900</v>
      </c>
      <c r="D2988" s="21" t="s">
        <v>4992</v>
      </c>
      <c r="E2988" s="21" t="s">
        <v>13028</v>
      </c>
      <c r="F2988" s="20">
        <v>42173</v>
      </c>
      <c r="G2988" s="21" t="s">
        <v>5142</v>
      </c>
      <c r="H2988" t="s">
        <v>17619</v>
      </c>
      <c r="I2988" s="22">
        <v>-9440</v>
      </c>
      <c r="J2988" s="22">
        <v>-9440</v>
      </c>
    </row>
    <row r="2989" spans="1:10" x14ac:dyDescent="0.25">
      <c r="A2989" s="21" t="s">
        <v>8740</v>
      </c>
      <c r="B2989" s="21" t="s">
        <v>21768</v>
      </c>
      <c r="C2989" s="21" t="s">
        <v>13029</v>
      </c>
      <c r="D2989" s="21" t="s">
        <v>5143</v>
      </c>
      <c r="E2989" s="21" t="s">
        <v>13030</v>
      </c>
      <c r="F2989" s="20">
        <v>42174</v>
      </c>
      <c r="G2989" s="21" t="s">
        <v>2429</v>
      </c>
      <c r="H2989" t="s">
        <v>18075</v>
      </c>
      <c r="I2989" s="22">
        <v>-707980.55</v>
      </c>
      <c r="J2989" s="22">
        <v>-707980.55</v>
      </c>
    </row>
    <row r="2990" spans="1:10" x14ac:dyDescent="0.25">
      <c r="A2990" s="21" t="s">
        <v>8740</v>
      </c>
      <c r="B2990" s="21" t="s">
        <v>21768</v>
      </c>
      <c r="C2990" s="21" t="s">
        <v>13029</v>
      </c>
      <c r="D2990" s="21" t="s">
        <v>5143</v>
      </c>
      <c r="E2990" s="21" t="s">
        <v>13031</v>
      </c>
      <c r="F2990" s="20">
        <v>42174</v>
      </c>
      <c r="G2990" s="21" t="s">
        <v>2429</v>
      </c>
      <c r="H2990" t="s">
        <v>5144</v>
      </c>
      <c r="I2990" s="22">
        <v>331413.09999999998</v>
      </c>
      <c r="J2990" s="22">
        <v>331413.09999999998</v>
      </c>
    </row>
    <row r="2991" spans="1:10" x14ac:dyDescent="0.25">
      <c r="A2991" s="21" t="s">
        <v>8738</v>
      </c>
      <c r="B2991" s="21" t="s">
        <v>21768</v>
      </c>
      <c r="C2991" s="21" t="s">
        <v>427</v>
      </c>
      <c r="D2991" s="21" t="s">
        <v>426</v>
      </c>
      <c r="E2991" s="21" t="s">
        <v>13032</v>
      </c>
      <c r="F2991" s="20">
        <v>42177</v>
      </c>
      <c r="G2991" s="21" t="s">
        <v>3990</v>
      </c>
      <c r="H2991" t="s">
        <v>16116</v>
      </c>
      <c r="I2991" s="22">
        <v>-7394180</v>
      </c>
      <c r="J2991" s="22">
        <v>-7394180</v>
      </c>
    </row>
    <row r="2992" spans="1:10" x14ac:dyDescent="0.25">
      <c r="A2992" s="21" t="s">
        <v>8740</v>
      </c>
      <c r="B2992" s="21" t="s">
        <v>21768</v>
      </c>
      <c r="C2992" s="21" t="s">
        <v>13033</v>
      </c>
      <c r="D2992" s="21" t="s">
        <v>5145</v>
      </c>
      <c r="E2992" s="21" t="s">
        <v>13034</v>
      </c>
      <c r="F2992" s="20">
        <v>42177</v>
      </c>
      <c r="G2992" s="21" t="s">
        <v>5146</v>
      </c>
      <c r="H2992" t="s">
        <v>17619</v>
      </c>
      <c r="I2992" s="22">
        <v>-29500</v>
      </c>
      <c r="J2992" s="22">
        <v>-29500</v>
      </c>
    </row>
    <row r="2993" spans="1:10" x14ac:dyDescent="0.25">
      <c r="A2993" s="21" t="s">
        <v>8738</v>
      </c>
      <c r="B2993" s="21" t="s">
        <v>21768</v>
      </c>
      <c r="C2993" s="21" t="s">
        <v>2821</v>
      </c>
      <c r="D2993" s="21" t="s">
        <v>2820</v>
      </c>
      <c r="E2993" s="21" t="s">
        <v>13035</v>
      </c>
      <c r="F2993" s="20">
        <v>42178</v>
      </c>
      <c r="G2993" s="21" t="s">
        <v>5147</v>
      </c>
      <c r="H2993" t="s">
        <v>15827</v>
      </c>
      <c r="I2993" s="22">
        <v>-88028</v>
      </c>
      <c r="J2993" s="22">
        <v>-88028</v>
      </c>
    </row>
    <row r="2994" spans="1:10" x14ac:dyDescent="0.25">
      <c r="A2994" s="21" t="s">
        <v>8738</v>
      </c>
      <c r="B2994" s="21" t="s">
        <v>21768</v>
      </c>
      <c r="C2994" s="21" t="s">
        <v>1092</v>
      </c>
      <c r="D2994" s="21" t="s">
        <v>1091</v>
      </c>
      <c r="E2994" s="21" t="s">
        <v>13036</v>
      </c>
      <c r="F2994" s="20">
        <v>42178</v>
      </c>
      <c r="G2994" s="21" t="s">
        <v>5148</v>
      </c>
      <c r="H2994" t="s">
        <v>17091</v>
      </c>
      <c r="I2994" s="22">
        <v>-120220</v>
      </c>
      <c r="J2994" s="22">
        <v>-120220</v>
      </c>
    </row>
    <row r="2995" spans="1:10" x14ac:dyDescent="0.25">
      <c r="A2995" s="21" t="s">
        <v>9142</v>
      </c>
      <c r="B2995" s="21" t="s">
        <v>21768</v>
      </c>
      <c r="C2995" s="21" t="s">
        <v>13037</v>
      </c>
      <c r="D2995" s="21" t="s">
        <v>5149</v>
      </c>
      <c r="E2995" s="21" t="s">
        <v>13038</v>
      </c>
      <c r="F2995" s="20">
        <v>42178</v>
      </c>
      <c r="G2995" s="21" t="s">
        <v>5150</v>
      </c>
      <c r="H2995" t="s">
        <v>5151</v>
      </c>
      <c r="I2995" s="22">
        <v>-1350</v>
      </c>
      <c r="J2995" s="22">
        <v>-1350</v>
      </c>
    </row>
    <row r="2996" spans="1:10" x14ac:dyDescent="0.25">
      <c r="A2996" s="21" t="s">
        <v>9142</v>
      </c>
      <c r="B2996" s="21" t="s">
        <v>21768</v>
      </c>
      <c r="C2996" s="21" t="s">
        <v>13037</v>
      </c>
      <c r="D2996" s="21" t="s">
        <v>5149</v>
      </c>
      <c r="E2996" s="21" t="s">
        <v>13039</v>
      </c>
      <c r="F2996" s="20">
        <v>42178</v>
      </c>
      <c r="G2996" s="21" t="s">
        <v>5152</v>
      </c>
      <c r="H2996" t="s">
        <v>5151</v>
      </c>
      <c r="I2996" s="22">
        <v>-2250</v>
      </c>
      <c r="J2996" s="22">
        <v>-2250</v>
      </c>
    </row>
    <row r="2997" spans="1:10" x14ac:dyDescent="0.25">
      <c r="A2997" s="21" t="s">
        <v>9142</v>
      </c>
      <c r="B2997" s="21" t="s">
        <v>21768</v>
      </c>
      <c r="C2997" s="21" t="s">
        <v>13037</v>
      </c>
      <c r="D2997" s="21" t="s">
        <v>5149</v>
      </c>
      <c r="E2997" s="21" t="s">
        <v>13040</v>
      </c>
      <c r="F2997" s="20">
        <v>42178</v>
      </c>
      <c r="G2997" s="21" t="s">
        <v>5153</v>
      </c>
      <c r="H2997" t="s">
        <v>5154</v>
      </c>
      <c r="I2997" s="22">
        <v>-8263.0400000000009</v>
      </c>
      <c r="J2997" s="22">
        <v>-8263.0400000000009</v>
      </c>
    </row>
    <row r="2998" spans="1:10" x14ac:dyDescent="0.25">
      <c r="A2998" s="21" t="s">
        <v>8740</v>
      </c>
      <c r="B2998" s="21" t="s">
        <v>21768</v>
      </c>
      <c r="C2998" s="21" t="s">
        <v>13041</v>
      </c>
      <c r="D2998" s="21" t="s">
        <v>5155</v>
      </c>
      <c r="E2998" s="21" t="s">
        <v>13042</v>
      </c>
      <c r="F2998" s="20">
        <v>42178</v>
      </c>
      <c r="G2998" s="21" t="s">
        <v>5156</v>
      </c>
      <c r="H2998" t="s">
        <v>17747</v>
      </c>
      <c r="I2998" s="22">
        <v>-88500</v>
      </c>
      <c r="J2998" s="22">
        <v>-88500</v>
      </c>
    </row>
    <row r="2999" spans="1:10" x14ac:dyDescent="0.25">
      <c r="A2999" s="21" t="s">
        <v>8740</v>
      </c>
      <c r="B2999" s="21" t="s">
        <v>21768</v>
      </c>
      <c r="C2999" s="21" t="s">
        <v>2593</v>
      </c>
      <c r="D2999" s="21" t="s">
        <v>2592</v>
      </c>
      <c r="E2999" s="21" t="s">
        <v>13043</v>
      </c>
      <c r="F2999" s="20">
        <v>42178</v>
      </c>
      <c r="G2999" s="21" t="s">
        <v>5157</v>
      </c>
      <c r="H2999" t="s">
        <v>5158</v>
      </c>
      <c r="I2999" s="22">
        <v>-59000</v>
      </c>
      <c r="J2999" s="22">
        <v>-59000</v>
      </c>
    </row>
    <row r="3000" spans="1:10" x14ac:dyDescent="0.25">
      <c r="A3000" s="21" t="s">
        <v>8740</v>
      </c>
      <c r="B3000" s="21" t="s">
        <v>21768</v>
      </c>
      <c r="C3000" s="21" t="s">
        <v>2593</v>
      </c>
      <c r="D3000" s="21" t="s">
        <v>2592</v>
      </c>
      <c r="E3000" s="21" t="s">
        <v>13044</v>
      </c>
      <c r="F3000" s="20">
        <v>42178</v>
      </c>
      <c r="G3000" s="21" t="s">
        <v>5159</v>
      </c>
      <c r="H3000" t="s">
        <v>5160</v>
      </c>
      <c r="I3000" s="22">
        <v>-59000</v>
      </c>
      <c r="J3000" s="22">
        <v>-59000</v>
      </c>
    </row>
    <row r="3001" spans="1:10" x14ac:dyDescent="0.25">
      <c r="A3001" s="21" t="s">
        <v>8740</v>
      </c>
      <c r="B3001" s="21" t="s">
        <v>21768</v>
      </c>
      <c r="C3001" s="21" t="s">
        <v>5162</v>
      </c>
      <c r="D3001" s="21" t="s">
        <v>5161</v>
      </c>
      <c r="E3001" s="21" t="s">
        <v>13045</v>
      </c>
      <c r="F3001" s="20">
        <v>42178</v>
      </c>
      <c r="G3001" s="21" t="s">
        <v>5163</v>
      </c>
      <c r="H3001" t="s">
        <v>5164</v>
      </c>
      <c r="I3001" s="22">
        <v>-3107944.73</v>
      </c>
      <c r="J3001" s="22">
        <v>-3107944.73</v>
      </c>
    </row>
    <row r="3002" spans="1:10" x14ac:dyDescent="0.25">
      <c r="A3002" s="21" t="s">
        <v>8738</v>
      </c>
      <c r="B3002" s="21" t="s">
        <v>21768</v>
      </c>
      <c r="C3002" s="21" t="s">
        <v>5166</v>
      </c>
      <c r="D3002" s="21" t="s">
        <v>5165</v>
      </c>
      <c r="E3002" s="21" t="s">
        <v>13046</v>
      </c>
      <c r="F3002" s="20">
        <v>42179</v>
      </c>
      <c r="G3002" s="21" t="s">
        <v>5167</v>
      </c>
      <c r="H3002" t="s">
        <v>15976</v>
      </c>
      <c r="I3002" s="22">
        <v>-584313.57999999996</v>
      </c>
      <c r="J3002" s="22">
        <v>-584313.57999999996</v>
      </c>
    </row>
    <row r="3003" spans="1:10" x14ac:dyDescent="0.25">
      <c r="A3003" s="21" t="s">
        <v>8740</v>
      </c>
      <c r="B3003" s="21" t="s">
        <v>21768</v>
      </c>
      <c r="C3003" s="21" t="s">
        <v>13047</v>
      </c>
      <c r="D3003" s="21" t="s">
        <v>5168</v>
      </c>
      <c r="E3003" s="21" t="s">
        <v>13048</v>
      </c>
      <c r="F3003" s="20">
        <v>42179</v>
      </c>
      <c r="G3003" s="21" t="s">
        <v>5169</v>
      </c>
      <c r="H3003" t="s">
        <v>18096</v>
      </c>
      <c r="I3003" s="22">
        <v>-924443.8</v>
      </c>
      <c r="J3003" s="22">
        <v>-924443.8</v>
      </c>
    </row>
    <row r="3004" spans="1:10" x14ac:dyDescent="0.25">
      <c r="A3004" s="21" t="s">
        <v>9142</v>
      </c>
      <c r="B3004" s="21" t="s">
        <v>21768</v>
      </c>
      <c r="C3004" s="21" t="s">
        <v>17151</v>
      </c>
      <c r="D3004" s="21" t="s">
        <v>17152</v>
      </c>
      <c r="E3004" s="21" t="s">
        <v>17153</v>
      </c>
      <c r="F3004" s="20">
        <v>42180</v>
      </c>
      <c r="G3004" s="21" t="s">
        <v>17154</v>
      </c>
      <c r="H3004" t="s">
        <v>17155</v>
      </c>
      <c r="I3004" s="22">
        <v>-120000</v>
      </c>
      <c r="J3004" s="22">
        <v>-120000</v>
      </c>
    </row>
    <row r="3005" spans="1:10" x14ac:dyDescent="0.25">
      <c r="A3005" s="21" t="s">
        <v>8740</v>
      </c>
      <c r="B3005" s="21" t="s">
        <v>21768</v>
      </c>
      <c r="C3005" s="21" t="s">
        <v>13049</v>
      </c>
      <c r="D3005" s="21" t="s">
        <v>5170</v>
      </c>
      <c r="E3005" s="21" t="s">
        <v>13050</v>
      </c>
      <c r="F3005" s="20">
        <v>42180</v>
      </c>
      <c r="G3005" s="21" t="s">
        <v>5171</v>
      </c>
      <c r="H3005" t="s">
        <v>17702</v>
      </c>
      <c r="I3005" s="22">
        <v>-82600</v>
      </c>
      <c r="J3005" s="22">
        <v>-82600</v>
      </c>
    </row>
    <row r="3006" spans="1:10" x14ac:dyDescent="0.25">
      <c r="A3006" s="21" t="s">
        <v>9142</v>
      </c>
      <c r="B3006" s="21" t="s">
        <v>21768</v>
      </c>
      <c r="C3006" s="21" t="s">
        <v>12922</v>
      </c>
      <c r="D3006" s="21" t="s">
        <v>5018</v>
      </c>
      <c r="E3006" s="21" t="s">
        <v>13053</v>
      </c>
      <c r="F3006" s="20">
        <v>42181</v>
      </c>
      <c r="G3006" s="21" t="s">
        <v>5175</v>
      </c>
      <c r="H3006" t="s">
        <v>5176</v>
      </c>
      <c r="I3006" s="22">
        <v>-15000</v>
      </c>
      <c r="J3006" s="22">
        <v>-15000</v>
      </c>
    </row>
    <row r="3007" spans="1:10" x14ac:dyDescent="0.25">
      <c r="A3007" s="21" t="s">
        <v>9142</v>
      </c>
      <c r="B3007" s="21" t="s">
        <v>21768</v>
      </c>
      <c r="C3007" s="21" t="s">
        <v>13054</v>
      </c>
      <c r="D3007" s="21" t="s">
        <v>5177</v>
      </c>
      <c r="E3007" s="21" t="s">
        <v>13055</v>
      </c>
      <c r="F3007" s="20">
        <v>42181</v>
      </c>
      <c r="G3007" s="21" t="s">
        <v>5175</v>
      </c>
      <c r="H3007" t="s">
        <v>5176</v>
      </c>
      <c r="I3007" s="22">
        <v>-15000</v>
      </c>
      <c r="J3007" s="22">
        <v>-15000</v>
      </c>
    </row>
    <row r="3008" spans="1:10" x14ac:dyDescent="0.25">
      <c r="A3008" s="21" t="s">
        <v>9142</v>
      </c>
      <c r="B3008" s="21" t="s">
        <v>21768</v>
      </c>
      <c r="C3008" s="21" t="s">
        <v>13051</v>
      </c>
      <c r="D3008" s="21" t="s">
        <v>5172</v>
      </c>
      <c r="E3008" s="21" t="s">
        <v>13052</v>
      </c>
      <c r="F3008" s="20">
        <v>42181</v>
      </c>
      <c r="G3008" s="21" t="s">
        <v>5173</v>
      </c>
      <c r="H3008" t="s">
        <v>5174</v>
      </c>
      <c r="I3008" s="22">
        <v>-14000</v>
      </c>
      <c r="J3008" s="22">
        <v>-14000</v>
      </c>
    </row>
    <row r="3009" spans="1:10" x14ac:dyDescent="0.25">
      <c r="A3009" s="21" t="s">
        <v>9142</v>
      </c>
      <c r="B3009" s="21" t="s">
        <v>21768</v>
      </c>
      <c r="C3009" s="21" t="s">
        <v>13056</v>
      </c>
      <c r="D3009" s="21" t="s">
        <v>5178</v>
      </c>
      <c r="E3009" s="21" t="s">
        <v>13057</v>
      </c>
      <c r="F3009" s="20">
        <v>42181</v>
      </c>
      <c r="G3009" s="21" t="s">
        <v>5173</v>
      </c>
      <c r="H3009" t="s">
        <v>5174</v>
      </c>
      <c r="I3009" s="22">
        <v>-14000</v>
      </c>
      <c r="J3009" s="22">
        <v>-14000</v>
      </c>
    </row>
    <row r="3010" spans="1:10" x14ac:dyDescent="0.25">
      <c r="A3010" s="21" t="s">
        <v>9142</v>
      </c>
      <c r="B3010" s="21" t="s">
        <v>21768</v>
      </c>
      <c r="C3010" s="21" t="s">
        <v>12933</v>
      </c>
      <c r="D3010" s="21" t="s">
        <v>5025</v>
      </c>
      <c r="E3010" s="21" t="s">
        <v>13058</v>
      </c>
      <c r="F3010" s="20">
        <v>42181</v>
      </c>
      <c r="G3010" s="21" t="s">
        <v>5175</v>
      </c>
      <c r="H3010" t="s">
        <v>5176</v>
      </c>
      <c r="I3010" s="22">
        <v>-15000</v>
      </c>
      <c r="J3010" s="22">
        <v>-15000</v>
      </c>
    </row>
    <row r="3011" spans="1:10" x14ac:dyDescent="0.25">
      <c r="A3011" s="21" t="s">
        <v>8740</v>
      </c>
      <c r="B3011" s="21" t="s">
        <v>21768</v>
      </c>
      <c r="C3011" s="21" t="s">
        <v>13059</v>
      </c>
      <c r="D3011" s="21" t="s">
        <v>5179</v>
      </c>
      <c r="E3011" s="21" t="s">
        <v>13060</v>
      </c>
      <c r="F3011" s="20">
        <v>42181</v>
      </c>
      <c r="G3011" s="21" t="s">
        <v>5180</v>
      </c>
      <c r="H3011" t="s">
        <v>17870</v>
      </c>
      <c r="I3011" s="22">
        <v>-254880</v>
      </c>
      <c r="J3011" s="22">
        <v>-254880</v>
      </c>
    </row>
    <row r="3012" spans="1:10" x14ac:dyDescent="0.25">
      <c r="A3012" s="21" t="s">
        <v>9142</v>
      </c>
      <c r="B3012" s="21" t="s">
        <v>21768</v>
      </c>
      <c r="C3012" s="21" t="s">
        <v>13061</v>
      </c>
      <c r="D3012" s="21" t="s">
        <v>5181</v>
      </c>
      <c r="E3012" s="21" t="s">
        <v>13062</v>
      </c>
      <c r="F3012" s="20">
        <v>42184</v>
      </c>
      <c r="G3012" s="21" t="s">
        <v>5182</v>
      </c>
      <c r="H3012" t="s">
        <v>5174</v>
      </c>
      <c r="I3012" s="22">
        <v>-14000</v>
      </c>
      <c r="J3012" s="22">
        <v>-14000</v>
      </c>
    </row>
    <row r="3013" spans="1:10" x14ac:dyDescent="0.25">
      <c r="A3013" s="21" t="s">
        <v>8738</v>
      </c>
      <c r="B3013" s="21" t="s">
        <v>21768</v>
      </c>
      <c r="C3013" s="21" t="s">
        <v>683</v>
      </c>
      <c r="D3013" s="21" t="s">
        <v>682</v>
      </c>
      <c r="E3013" s="21" t="s">
        <v>13063</v>
      </c>
      <c r="F3013" s="20">
        <v>42185</v>
      </c>
      <c r="G3013" s="21" t="s">
        <v>5183</v>
      </c>
      <c r="H3013" t="s">
        <v>16601</v>
      </c>
      <c r="I3013" s="22">
        <v>-34043</v>
      </c>
      <c r="J3013" s="22">
        <v>-34043</v>
      </c>
    </row>
    <row r="3014" spans="1:10" x14ac:dyDescent="0.25">
      <c r="A3014" s="21" t="s">
        <v>8738</v>
      </c>
      <c r="B3014" s="21" t="s">
        <v>21768</v>
      </c>
      <c r="C3014" s="21" t="s">
        <v>2821</v>
      </c>
      <c r="D3014" s="21" t="s">
        <v>2820</v>
      </c>
      <c r="E3014" s="21" t="s">
        <v>13064</v>
      </c>
      <c r="F3014" s="20">
        <v>42185</v>
      </c>
      <c r="H3014" t="s">
        <v>5094</v>
      </c>
      <c r="I3014" s="22">
        <v>51641</v>
      </c>
      <c r="J3014" s="22">
        <v>51641</v>
      </c>
    </row>
    <row r="3015" spans="1:10" x14ac:dyDescent="0.25">
      <c r="A3015" s="21" t="s">
        <v>9142</v>
      </c>
      <c r="B3015" s="21" t="s">
        <v>21768</v>
      </c>
      <c r="C3015" s="21" t="s">
        <v>11919</v>
      </c>
      <c r="D3015" s="21" t="s">
        <v>3707</v>
      </c>
      <c r="E3015" s="21" t="s">
        <v>13065</v>
      </c>
      <c r="F3015" s="20">
        <v>42185</v>
      </c>
      <c r="G3015" s="21" t="s">
        <v>5184</v>
      </c>
      <c r="H3015" t="s">
        <v>5185</v>
      </c>
      <c r="I3015" s="22">
        <v>-9440</v>
      </c>
      <c r="J3015" s="22">
        <v>-9440</v>
      </c>
    </row>
    <row r="3016" spans="1:10" x14ac:dyDescent="0.25">
      <c r="A3016" s="21" t="s">
        <v>8740</v>
      </c>
      <c r="B3016" s="21" t="s">
        <v>21768</v>
      </c>
      <c r="C3016" s="21" t="s">
        <v>13066</v>
      </c>
      <c r="D3016" s="21" t="s">
        <v>5186</v>
      </c>
      <c r="E3016" s="21" t="s">
        <v>13067</v>
      </c>
      <c r="F3016" s="20">
        <v>42185</v>
      </c>
      <c r="G3016" s="21" t="s">
        <v>5187</v>
      </c>
      <c r="H3016" t="s">
        <v>16585</v>
      </c>
      <c r="I3016" s="22">
        <v>-1673984.3</v>
      </c>
      <c r="J3016" s="22">
        <v>-1673984.3</v>
      </c>
    </row>
    <row r="3017" spans="1:10" x14ac:dyDescent="0.25">
      <c r="A3017" s="21" t="s">
        <v>8740</v>
      </c>
      <c r="B3017" s="21" t="s">
        <v>21768</v>
      </c>
      <c r="C3017" s="21" t="s">
        <v>13066</v>
      </c>
      <c r="D3017" s="21" t="s">
        <v>5186</v>
      </c>
      <c r="E3017" s="21" t="s">
        <v>13068</v>
      </c>
      <c r="F3017" s="20">
        <v>42185</v>
      </c>
      <c r="G3017" s="21" t="s">
        <v>5187</v>
      </c>
      <c r="H3017" t="s">
        <v>5188</v>
      </c>
      <c r="I3017" s="22">
        <v>319999.59999999998</v>
      </c>
      <c r="J3017" s="22">
        <v>319999.59999999998</v>
      </c>
    </row>
    <row r="3018" spans="1:10" x14ac:dyDescent="0.25">
      <c r="A3018" s="21" t="s">
        <v>9142</v>
      </c>
      <c r="B3018" s="21" t="s">
        <v>21768</v>
      </c>
      <c r="C3018" s="21" t="s">
        <v>4082</v>
      </c>
      <c r="D3018" s="21" t="s">
        <v>4081</v>
      </c>
      <c r="E3018" s="21" t="s">
        <v>13069</v>
      </c>
      <c r="F3018" s="20">
        <v>42186</v>
      </c>
      <c r="G3018" s="21" t="s">
        <v>5189</v>
      </c>
      <c r="H3018" t="s">
        <v>5190</v>
      </c>
      <c r="I3018" s="22">
        <v>-77000</v>
      </c>
      <c r="J3018" s="22">
        <v>-77000</v>
      </c>
    </row>
    <row r="3019" spans="1:10" x14ac:dyDescent="0.25">
      <c r="A3019" s="21" t="s">
        <v>9142</v>
      </c>
      <c r="B3019" s="21" t="s">
        <v>21768</v>
      </c>
      <c r="C3019" s="21" t="s">
        <v>192</v>
      </c>
      <c r="D3019" s="21" t="s">
        <v>191</v>
      </c>
      <c r="E3019" s="21" t="s">
        <v>13070</v>
      </c>
      <c r="F3019" s="20">
        <v>42187</v>
      </c>
      <c r="G3019" s="21" t="s">
        <v>5191</v>
      </c>
      <c r="H3019" t="s">
        <v>5192</v>
      </c>
      <c r="I3019" s="22">
        <v>-473460</v>
      </c>
      <c r="J3019" s="22">
        <v>-473460</v>
      </c>
    </row>
    <row r="3020" spans="1:10" x14ac:dyDescent="0.25">
      <c r="A3020" s="21" t="s">
        <v>8740</v>
      </c>
      <c r="B3020" s="21" t="s">
        <v>21768</v>
      </c>
      <c r="C3020" s="21" t="s">
        <v>13071</v>
      </c>
      <c r="D3020" s="21" t="s">
        <v>5193</v>
      </c>
      <c r="E3020" s="21" t="s">
        <v>13072</v>
      </c>
      <c r="F3020" s="20">
        <v>42187</v>
      </c>
      <c r="G3020" s="21" t="s">
        <v>5194</v>
      </c>
      <c r="H3020" t="s">
        <v>949</v>
      </c>
      <c r="I3020" s="22">
        <v>-2325815.91</v>
      </c>
      <c r="J3020" s="22">
        <v>-2325815.91</v>
      </c>
    </row>
    <row r="3021" spans="1:10" x14ac:dyDescent="0.25">
      <c r="A3021" s="21" t="s">
        <v>8740</v>
      </c>
      <c r="B3021" s="21" t="s">
        <v>21768</v>
      </c>
      <c r="C3021" s="21" t="s">
        <v>13071</v>
      </c>
      <c r="D3021" s="21" t="s">
        <v>5193</v>
      </c>
      <c r="E3021" s="21" t="s">
        <v>13073</v>
      </c>
      <c r="F3021" s="20">
        <v>42187</v>
      </c>
      <c r="G3021" s="21" t="s">
        <v>5194</v>
      </c>
      <c r="H3021" t="s">
        <v>5195</v>
      </c>
      <c r="I3021" s="22">
        <v>465163.18</v>
      </c>
      <c r="J3021" s="22">
        <v>465163.18</v>
      </c>
    </row>
    <row r="3022" spans="1:10" x14ac:dyDescent="0.25">
      <c r="A3022" s="21" t="s">
        <v>8738</v>
      </c>
      <c r="B3022" s="21" t="s">
        <v>21768</v>
      </c>
      <c r="C3022" s="21" t="s">
        <v>13074</v>
      </c>
      <c r="D3022" s="21" t="s">
        <v>5196</v>
      </c>
      <c r="E3022" s="21" t="s">
        <v>13075</v>
      </c>
      <c r="F3022" s="20">
        <v>42191</v>
      </c>
      <c r="G3022" s="21" t="s">
        <v>2521</v>
      </c>
      <c r="H3022" t="s">
        <v>15922</v>
      </c>
      <c r="I3022" s="22">
        <v>-17700</v>
      </c>
      <c r="J3022" s="22">
        <v>-17700</v>
      </c>
    </row>
    <row r="3023" spans="1:10" x14ac:dyDescent="0.25">
      <c r="A3023" s="21" t="s">
        <v>8740</v>
      </c>
      <c r="B3023" s="21" t="s">
        <v>21768</v>
      </c>
      <c r="C3023" s="21" t="s">
        <v>13076</v>
      </c>
      <c r="D3023" s="21" t="s">
        <v>5197</v>
      </c>
      <c r="E3023" s="21" t="s">
        <v>13077</v>
      </c>
      <c r="F3023" s="20">
        <v>42191</v>
      </c>
      <c r="G3023" s="21" t="s">
        <v>5198</v>
      </c>
      <c r="H3023" t="s">
        <v>17953</v>
      </c>
      <c r="I3023" s="22">
        <v>-1175030.92</v>
      </c>
      <c r="J3023" s="22">
        <v>-940024.74</v>
      </c>
    </row>
    <row r="3024" spans="1:10" x14ac:dyDescent="0.25">
      <c r="A3024" s="21" t="s">
        <v>8740</v>
      </c>
      <c r="B3024" s="21" t="s">
        <v>21768</v>
      </c>
      <c r="C3024" s="21" t="s">
        <v>13078</v>
      </c>
      <c r="D3024" s="21" t="s">
        <v>5199</v>
      </c>
      <c r="E3024" s="21" t="s">
        <v>13079</v>
      </c>
      <c r="F3024" s="20">
        <v>42193</v>
      </c>
      <c r="G3024" s="21" t="s">
        <v>5200</v>
      </c>
      <c r="H3024" t="s">
        <v>17704</v>
      </c>
      <c r="I3024" s="22">
        <v>-6660197.6699999999</v>
      </c>
      <c r="J3024" s="22">
        <v>-6660197.6699999999</v>
      </c>
    </row>
    <row r="3025" spans="1:10" x14ac:dyDescent="0.25">
      <c r="A3025" s="21" t="s">
        <v>8740</v>
      </c>
      <c r="B3025" s="21" t="s">
        <v>21768</v>
      </c>
      <c r="C3025" s="21" t="s">
        <v>1424</v>
      </c>
      <c r="D3025" s="21" t="s">
        <v>1423</v>
      </c>
      <c r="E3025" s="21" t="s">
        <v>13080</v>
      </c>
      <c r="F3025" s="20">
        <v>42193</v>
      </c>
      <c r="G3025" s="21" t="s">
        <v>5201</v>
      </c>
      <c r="H3025" t="s">
        <v>5202</v>
      </c>
      <c r="I3025" s="22">
        <v>1394466.15</v>
      </c>
      <c r="J3025" s="22">
        <v>1394466.15</v>
      </c>
    </row>
    <row r="3026" spans="1:10" x14ac:dyDescent="0.25">
      <c r="A3026" s="21" t="s">
        <v>8740</v>
      </c>
      <c r="B3026" s="21" t="s">
        <v>21768</v>
      </c>
      <c r="C3026" s="21" t="s">
        <v>1424</v>
      </c>
      <c r="D3026" s="21" t="s">
        <v>1423</v>
      </c>
      <c r="E3026" s="21" t="s">
        <v>13081</v>
      </c>
      <c r="F3026" s="20">
        <v>42193</v>
      </c>
      <c r="G3026" s="21" t="s">
        <v>5201</v>
      </c>
      <c r="H3026" t="s">
        <v>17560</v>
      </c>
      <c r="I3026" s="22">
        <v>-6972330.7599999998</v>
      </c>
      <c r="J3026" s="22">
        <v>-6972330.7599999998</v>
      </c>
    </row>
    <row r="3027" spans="1:10" x14ac:dyDescent="0.25">
      <c r="A3027" s="21" t="s">
        <v>9142</v>
      </c>
      <c r="B3027" s="21" t="s">
        <v>21768</v>
      </c>
      <c r="C3027" s="21" t="s">
        <v>5204</v>
      </c>
      <c r="D3027" s="21" t="s">
        <v>5203</v>
      </c>
      <c r="E3027" s="21" t="s">
        <v>13082</v>
      </c>
      <c r="F3027" s="20">
        <v>42194</v>
      </c>
      <c r="G3027" s="21" t="s">
        <v>5205</v>
      </c>
      <c r="H3027" t="s">
        <v>5206</v>
      </c>
      <c r="I3027" s="22">
        <v>-249991</v>
      </c>
      <c r="J3027" s="22">
        <v>-249991</v>
      </c>
    </row>
    <row r="3028" spans="1:10" x14ac:dyDescent="0.25">
      <c r="A3028" s="21" t="s">
        <v>9142</v>
      </c>
      <c r="B3028" s="21" t="s">
        <v>21768</v>
      </c>
      <c r="C3028" s="21" t="s">
        <v>13083</v>
      </c>
      <c r="D3028" s="21" t="s">
        <v>5207</v>
      </c>
      <c r="E3028" s="21" t="s">
        <v>13084</v>
      </c>
      <c r="F3028" s="20">
        <v>42195</v>
      </c>
      <c r="G3028" s="21" t="s">
        <v>5208</v>
      </c>
      <c r="H3028" t="s">
        <v>2583</v>
      </c>
      <c r="I3028" s="22">
        <v>-107812.5</v>
      </c>
      <c r="J3028" s="22">
        <v>-107812.5</v>
      </c>
    </row>
    <row r="3029" spans="1:10" x14ac:dyDescent="0.25">
      <c r="A3029" s="21" t="s">
        <v>9142</v>
      </c>
      <c r="B3029" s="21" t="s">
        <v>21768</v>
      </c>
      <c r="C3029" s="21" t="s">
        <v>13085</v>
      </c>
      <c r="D3029" s="21" t="s">
        <v>5209</v>
      </c>
      <c r="E3029" s="21" t="s">
        <v>13086</v>
      </c>
      <c r="F3029" s="20">
        <v>42195</v>
      </c>
      <c r="G3029" s="21" t="s">
        <v>5210</v>
      </c>
      <c r="H3029" t="s">
        <v>5211</v>
      </c>
      <c r="I3029" s="22">
        <v>-8000</v>
      </c>
      <c r="J3029" s="22">
        <v>-8000</v>
      </c>
    </row>
    <row r="3030" spans="1:10" x14ac:dyDescent="0.25">
      <c r="A3030" s="21" t="s">
        <v>9142</v>
      </c>
      <c r="B3030" s="21" t="s">
        <v>21768</v>
      </c>
      <c r="C3030" s="21" t="s">
        <v>13087</v>
      </c>
      <c r="D3030" s="21" t="s">
        <v>5212</v>
      </c>
      <c r="E3030" s="21" t="s">
        <v>13088</v>
      </c>
      <c r="F3030" s="20">
        <v>42195</v>
      </c>
      <c r="G3030" s="21" t="s">
        <v>5213</v>
      </c>
      <c r="H3030" t="s">
        <v>2583</v>
      </c>
      <c r="I3030" s="22">
        <v>-19560.11</v>
      </c>
      <c r="J3030" s="22">
        <v>-19560.11</v>
      </c>
    </row>
    <row r="3031" spans="1:10" x14ac:dyDescent="0.25">
      <c r="A3031" s="21" t="s">
        <v>8740</v>
      </c>
      <c r="B3031" s="21" t="s">
        <v>21768</v>
      </c>
      <c r="C3031" s="21" t="s">
        <v>13089</v>
      </c>
      <c r="D3031" s="21" t="s">
        <v>5214</v>
      </c>
      <c r="E3031" s="21" t="s">
        <v>13090</v>
      </c>
      <c r="F3031" s="20">
        <v>42195</v>
      </c>
      <c r="G3031" s="21" t="s">
        <v>5215</v>
      </c>
      <c r="H3031" t="s">
        <v>17567</v>
      </c>
      <c r="I3031" s="22">
        <v>-47200</v>
      </c>
      <c r="J3031" s="22">
        <v>-47200</v>
      </c>
    </row>
    <row r="3032" spans="1:10" x14ac:dyDescent="0.25">
      <c r="A3032" s="21" t="s">
        <v>8740</v>
      </c>
      <c r="B3032" s="21" t="s">
        <v>21768</v>
      </c>
      <c r="C3032" s="21" t="s">
        <v>13091</v>
      </c>
      <c r="D3032" s="21" t="s">
        <v>5216</v>
      </c>
      <c r="E3032" s="21" t="s">
        <v>13092</v>
      </c>
      <c r="F3032" s="20">
        <v>42195</v>
      </c>
      <c r="G3032" s="21" t="s">
        <v>5217</v>
      </c>
      <c r="H3032" t="s">
        <v>17567</v>
      </c>
      <c r="I3032" s="22">
        <v>-47200</v>
      </c>
      <c r="J3032" s="22">
        <v>-47200</v>
      </c>
    </row>
    <row r="3033" spans="1:10" x14ac:dyDescent="0.25">
      <c r="A3033" s="21" t="s">
        <v>8740</v>
      </c>
      <c r="B3033" s="21" t="s">
        <v>21768</v>
      </c>
      <c r="C3033" s="21" t="s">
        <v>13093</v>
      </c>
      <c r="D3033" s="21" t="s">
        <v>5218</v>
      </c>
      <c r="E3033" s="21" t="s">
        <v>13094</v>
      </c>
      <c r="F3033" s="20">
        <v>42195</v>
      </c>
      <c r="G3033" s="21" t="s">
        <v>5219</v>
      </c>
      <c r="H3033" t="s">
        <v>17567</v>
      </c>
      <c r="I3033" s="22">
        <v>-3540</v>
      </c>
      <c r="J3033" s="22">
        <v>-3540</v>
      </c>
    </row>
    <row r="3034" spans="1:10" x14ac:dyDescent="0.25">
      <c r="A3034" s="21" t="s">
        <v>8738</v>
      </c>
      <c r="B3034" s="21" t="s">
        <v>21768</v>
      </c>
      <c r="C3034" s="21" t="s">
        <v>5221</v>
      </c>
      <c r="D3034" s="21" t="s">
        <v>5220</v>
      </c>
      <c r="E3034" s="21" t="s">
        <v>13095</v>
      </c>
      <c r="F3034" s="20">
        <v>42200</v>
      </c>
      <c r="G3034" s="21" t="s">
        <v>5222</v>
      </c>
      <c r="H3034" t="s">
        <v>16463</v>
      </c>
      <c r="I3034" s="22">
        <v>-56000</v>
      </c>
      <c r="J3034" s="22">
        <v>-56000</v>
      </c>
    </row>
    <row r="3035" spans="1:10" x14ac:dyDescent="0.25">
      <c r="A3035" s="21" t="s">
        <v>8740</v>
      </c>
      <c r="B3035" s="21" t="s">
        <v>21768</v>
      </c>
      <c r="C3035" s="21" t="s">
        <v>13096</v>
      </c>
      <c r="D3035" s="21" t="s">
        <v>5223</v>
      </c>
      <c r="E3035" s="21" t="s">
        <v>13097</v>
      </c>
      <c r="F3035" s="20">
        <v>42200</v>
      </c>
      <c r="G3035" s="21" t="s">
        <v>5224</v>
      </c>
      <c r="H3035" t="s">
        <v>17747</v>
      </c>
      <c r="I3035" s="22">
        <v>-944</v>
      </c>
      <c r="J3035" s="22">
        <v>-944</v>
      </c>
    </row>
    <row r="3036" spans="1:10" x14ac:dyDescent="0.25">
      <c r="A3036" s="21" t="s">
        <v>8740</v>
      </c>
      <c r="B3036" s="21" t="s">
        <v>21768</v>
      </c>
      <c r="C3036" s="21" t="s">
        <v>13096</v>
      </c>
      <c r="D3036" s="21" t="s">
        <v>5223</v>
      </c>
      <c r="E3036" s="21" t="s">
        <v>13098</v>
      </c>
      <c r="F3036" s="20">
        <v>42201</v>
      </c>
      <c r="G3036" s="21" t="s">
        <v>5225</v>
      </c>
      <c r="H3036" t="s">
        <v>17820</v>
      </c>
      <c r="I3036" s="22">
        <v>-944</v>
      </c>
      <c r="J3036" s="22">
        <v>-944</v>
      </c>
    </row>
    <row r="3037" spans="1:10" x14ac:dyDescent="0.25">
      <c r="A3037" s="21" t="s">
        <v>8740</v>
      </c>
      <c r="B3037" s="21" t="s">
        <v>21768</v>
      </c>
      <c r="C3037" s="21" t="s">
        <v>3635</v>
      </c>
      <c r="D3037" s="21" t="s">
        <v>3634</v>
      </c>
      <c r="E3037" s="21" t="s">
        <v>13099</v>
      </c>
      <c r="F3037" s="20">
        <v>42205</v>
      </c>
      <c r="G3037" s="21" t="s">
        <v>5226</v>
      </c>
      <c r="H3037" t="s">
        <v>17567</v>
      </c>
      <c r="I3037" s="22">
        <v>-41300</v>
      </c>
      <c r="J3037" s="22">
        <v>-41300</v>
      </c>
    </row>
    <row r="3038" spans="1:10" x14ac:dyDescent="0.25">
      <c r="A3038" s="21" t="s">
        <v>8738</v>
      </c>
      <c r="B3038" s="21" t="s">
        <v>21768</v>
      </c>
      <c r="C3038" s="21" t="s">
        <v>12043</v>
      </c>
      <c r="D3038" s="21" t="s">
        <v>1006</v>
      </c>
      <c r="E3038" s="21" t="s">
        <v>13100</v>
      </c>
      <c r="F3038" s="20">
        <v>42206</v>
      </c>
      <c r="G3038" s="21" t="s">
        <v>5227</v>
      </c>
      <c r="H3038" t="s">
        <v>15826</v>
      </c>
      <c r="I3038" s="22">
        <v>-73295.7</v>
      </c>
      <c r="J3038" s="22">
        <v>-73295.7</v>
      </c>
    </row>
    <row r="3039" spans="1:10" x14ac:dyDescent="0.25">
      <c r="A3039" s="21" t="s">
        <v>8738</v>
      </c>
      <c r="B3039" s="21" t="s">
        <v>21768</v>
      </c>
      <c r="C3039" s="21" t="s">
        <v>1894</v>
      </c>
      <c r="D3039" s="21" t="s">
        <v>1893</v>
      </c>
      <c r="E3039" s="21" t="s">
        <v>13101</v>
      </c>
      <c r="F3039" s="20">
        <v>42208</v>
      </c>
      <c r="G3039" s="21" t="s">
        <v>5228</v>
      </c>
      <c r="H3039" t="s">
        <v>15824</v>
      </c>
      <c r="I3039" s="22">
        <v>-601233.6</v>
      </c>
      <c r="J3039" s="22">
        <v>-601233.6</v>
      </c>
    </row>
    <row r="3040" spans="1:10" x14ac:dyDescent="0.25">
      <c r="A3040" s="21" t="s">
        <v>8740</v>
      </c>
      <c r="B3040" s="21" t="s">
        <v>21768</v>
      </c>
      <c r="C3040" s="21" t="s">
        <v>11888</v>
      </c>
      <c r="D3040" s="21" t="s">
        <v>3668</v>
      </c>
      <c r="E3040" s="21" t="s">
        <v>13102</v>
      </c>
      <c r="F3040" s="20">
        <v>42209</v>
      </c>
      <c r="G3040" s="21" t="s">
        <v>5229</v>
      </c>
      <c r="H3040" t="s">
        <v>17567</v>
      </c>
      <c r="I3040" s="22">
        <v>-42469.71</v>
      </c>
      <c r="J3040" s="22">
        <v>-42469.71</v>
      </c>
    </row>
    <row r="3041" spans="1:10" x14ac:dyDescent="0.25">
      <c r="A3041" s="21" t="s">
        <v>8740</v>
      </c>
      <c r="B3041" s="21" t="s">
        <v>21768</v>
      </c>
      <c r="C3041" s="21" t="s">
        <v>13103</v>
      </c>
      <c r="D3041" s="21" t="s">
        <v>5230</v>
      </c>
      <c r="E3041" s="21" t="s">
        <v>13104</v>
      </c>
      <c r="F3041" s="20">
        <v>42209</v>
      </c>
      <c r="G3041" s="21" t="s">
        <v>5231</v>
      </c>
      <c r="H3041" t="s">
        <v>17851</v>
      </c>
      <c r="I3041" s="22">
        <v>-63704.57</v>
      </c>
      <c r="J3041" s="22">
        <v>-63704.57</v>
      </c>
    </row>
    <row r="3042" spans="1:10" x14ac:dyDescent="0.25">
      <c r="A3042" s="21" t="s">
        <v>8740</v>
      </c>
      <c r="B3042" s="21" t="s">
        <v>21768</v>
      </c>
      <c r="C3042" s="21" t="s">
        <v>13001</v>
      </c>
      <c r="D3042" s="21" t="s">
        <v>5109</v>
      </c>
      <c r="E3042" s="21" t="s">
        <v>13105</v>
      </c>
      <c r="F3042" s="20">
        <v>42209</v>
      </c>
      <c r="G3042" s="21" t="s">
        <v>5232</v>
      </c>
      <c r="H3042" t="s">
        <v>17678</v>
      </c>
      <c r="I3042" s="22">
        <v>-46716.68</v>
      </c>
      <c r="J3042" s="22">
        <v>-46716.68</v>
      </c>
    </row>
    <row r="3043" spans="1:10" x14ac:dyDescent="0.25">
      <c r="A3043" s="21" t="s">
        <v>8740</v>
      </c>
      <c r="B3043" s="21" t="s">
        <v>21768</v>
      </c>
      <c r="C3043" s="21" t="s">
        <v>13003</v>
      </c>
      <c r="D3043" s="21" t="s">
        <v>5111</v>
      </c>
      <c r="E3043" s="21" t="s">
        <v>13106</v>
      </c>
      <c r="F3043" s="20">
        <v>42209</v>
      </c>
      <c r="G3043" s="21" t="s">
        <v>5233</v>
      </c>
      <c r="H3043" t="s">
        <v>17567</v>
      </c>
      <c r="I3043" s="22">
        <v>-50220.43</v>
      </c>
      <c r="J3043" s="22">
        <v>-50220.43</v>
      </c>
    </row>
    <row r="3044" spans="1:10" x14ac:dyDescent="0.25">
      <c r="A3044" s="21" t="s">
        <v>8740</v>
      </c>
      <c r="B3044" s="21" t="s">
        <v>21768</v>
      </c>
      <c r="C3044" s="21" t="s">
        <v>13107</v>
      </c>
      <c r="D3044" s="21" t="s">
        <v>5234</v>
      </c>
      <c r="E3044" s="21" t="s">
        <v>13108</v>
      </c>
      <c r="F3044" s="20">
        <v>42214</v>
      </c>
      <c r="G3044" s="21" t="s">
        <v>5235</v>
      </c>
      <c r="H3044" t="s">
        <v>17954</v>
      </c>
      <c r="I3044" s="22">
        <v>-686906.5</v>
      </c>
      <c r="J3044" s="22">
        <v>-686906.5</v>
      </c>
    </row>
    <row r="3045" spans="1:10" x14ac:dyDescent="0.25">
      <c r="A3045" s="21" t="s">
        <v>8740</v>
      </c>
      <c r="B3045" s="21" t="s">
        <v>21768</v>
      </c>
      <c r="C3045" s="21" t="s">
        <v>13109</v>
      </c>
      <c r="D3045" s="21" t="s">
        <v>5236</v>
      </c>
      <c r="E3045" s="21" t="s">
        <v>13110</v>
      </c>
      <c r="F3045" s="20">
        <v>42215</v>
      </c>
      <c r="G3045" s="21" t="s">
        <v>5237</v>
      </c>
      <c r="H3045" t="s">
        <v>5238</v>
      </c>
      <c r="I3045" s="22">
        <v>-35400</v>
      </c>
      <c r="J3045" s="22">
        <v>-35400</v>
      </c>
    </row>
    <row r="3046" spans="1:10" x14ac:dyDescent="0.25">
      <c r="A3046" s="21" t="s">
        <v>8738</v>
      </c>
      <c r="B3046" s="21" t="s">
        <v>21768</v>
      </c>
      <c r="C3046" s="21" t="s">
        <v>5240</v>
      </c>
      <c r="D3046" s="21" t="s">
        <v>5239</v>
      </c>
      <c r="E3046" s="21" t="s">
        <v>13111</v>
      </c>
      <c r="F3046" s="20">
        <v>42216</v>
      </c>
      <c r="G3046" s="21" t="s">
        <v>2429</v>
      </c>
      <c r="H3046" t="s">
        <v>16324</v>
      </c>
      <c r="I3046" s="22">
        <v>-10496808</v>
      </c>
      <c r="J3046" s="22">
        <v>-10496808</v>
      </c>
    </row>
    <row r="3047" spans="1:10" x14ac:dyDescent="0.25">
      <c r="A3047" s="21" t="s">
        <v>9142</v>
      </c>
      <c r="B3047" s="21" t="s">
        <v>21768</v>
      </c>
      <c r="C3047" s="21" t="s">
        <v>192</v>
      </c>
      <c r="D3047" s="21" t="s">
        <v>191</v>
      </c>
      <c r="E3047" s="21" t="s">
        <v>13112</v>
      </c>
      <c r="F3047" s="20">
        <v>42216</v>
      </c>
      <c r="G3047" s="21" t="s">
        <v>5241</v>
      </c>
      <c r="H3047" t="s">
        <v>5242</v>
      </c>
      <c r="I3047" s="22">
        <v>-515580</v>
      </c>
      <c r="J3047" s="22">
        <v>-515580</v>
      </c>
    </row>
    <row r="3048" spans="1:10" x14ac:dyDescent="0.25">
      <c r="A3048" s="21" t="s">
        <v>8738</v>
      </c>
      <c r="B3048" s="21" t="s">
        <v>21768</v>
      </c>
      <c r="C3048" s="21" t="s">
        <v>858</v>
      </c>
      <c r="D3048" s="21" t="s">
        <v>857</v>
      </c>
      <c r="E3048" s="21" t="s">
        <v>13113</v>
      </c>
      <c r="F3048" s="20">
        <v>42219</v>
      </c>
      <c r="G3048" s="21" t="s">
        <v>5243</v>
      </c>
      <c r="H3048" t="s">
        <v>15972</v>
      </c>
      <c r="I3048" s="22">
        <v>-67837.48</v>
      </c>
      <c r="J3048" s="22">
        <v>-67837.48</v>
      </c>
    </row>
    <row r="3049" spans="1:10" x14ac:dyDescent="0.25">
      <c r="A3049" s="21" t="s">
        <v>8740</v>
      </c>
      <c r="B3049" s="21" t="s">
        <v>21768</v>
      </c>
      <c r="C3049" s="21" t="s">
        <v>13071</v>
      </c>
      <c r="D3049" s="21" t="s">
        <v>5193</v>
      </c>
      <c r="E3049" s="21" t="s">
        <v>13114</v>
      </c>
      <c r="F3049" s="20">
        <v>42220</v>
      </c>
      <c r="G3049" s="21" t="s">
        <v>5244</v>
      </c>
      <c r="H3049" t="s">
        <v>5245</v>
      </c>
      <c r="I3049" s="22">
        <v>619889.80000000005</v>
      </c>
      <c r="J3049" s="22">
        <v>619889.80000000005</v>
      </c>
    </row>
    <row r="3050" spans="1:10" x14ac:dyDescent="0.25">
      <c r="A3050" s="21" t="s">
        <v>8738</v>
      </c>
      <c r="B3050" s="21" t="s">
        <v>21768</v>
      </c>
      <c r="C3050" s="21" t="s">
        <v>5247</v>
      </c>
      <c r="D3050" s="21" t="s">
        <v>5246</v>
      </c>
      <c r="E3050" s="21" t="s">
        <v>13115</v>
      </c>
      <c r="F3050" s="20">
        <v>42221</v>
      </c>
      <c r="G3050" s="21" t="s">
        <v>5248</v>
      </c>
      <c r="H3050" t="s">
        <v>16729</v>
      </c>
      <c r="I3050" s="22">
        <v>-79296</v>
      </c>
      <c r="J3050" s="22">
        <v>-79296</v>
      </c>
    </row>
    <row r="3051" spans="1:10" x14ac:dyDescent="0.25">
      <c r="A3051" s="21" t="s">
        <v>9142</v>
      </c>
      <c r="B3051" s="21" t="s">
        <v>21768</v>
      </c>
      <c r="C3051" s="21" t="s">
        <v>9586</v>
      </c>
      <c r="D3051" s="21" t="s">
        <v>789</v>
      </c>
      <c r="E3051" s="21" t="s">
        <v>13116</v>
      </c>
      <c r="F3051" s="20">
        <v>42221</v>
      </c>
      <c r="G3051" s="21" t="s">
        <v>5249</v>
      </c>
      <c r="H3051" t="s">
        <v>5250</v>
      </c>
      <c r="I3051" s="22">
        <v>-8000</v>
      </c>
      <c r="J3051" s="22">
        <v>-8000</v>
      </c>
    </row>
    <row r="3052" spans="1:10" x14ac:dyDescent="0.25">
      <c r="A3052" s="21" t="s">
        <v>9142</v>
      </c>
      <c r="B3052" s="21" t="s">
        <v>21768</v>
      </c>
      <c r="C3052" s="21" t="s">
        <v>13117</v>
      </c>
      <c r="D3052" s="21" t="s">
        <v>5251</v>
      </c>
      <c r="E3052" s="21" t="s">
        <v>13118</v>
      </c>
      <c r="F3052" s="20">
        <v>42222</v>
      </c>
      <c r="G3052" s="21" t="s">
        <v>5252</v>
      </c>
      <c r="H3052" t="s">
        <v>5253</v>
      </c>
      <c r="I3052" s="22">
        <v>-7879.96</v>
      </c>
      <c r="J3052" s="22">
        <v>-7879.96</v>
      </c>
    </row>
    <row r="3053" spans="1:10" x14ac:dyDescent="0.25">
      <c r="A3053" s="21" t="s">
        <v>8740</v>
      </c>
      <c r="B3053" s="21" t="s">
        <v>21768</v>
      </c>
      <c r="C3053" s="21" t="s">
        <v>13119</v>
      </c>
      <c r="D3053" s="21" t="s">
        <v>5254</v>
      </c>
      <c r="E3053" s="21" t="s">
        <v>13120</v>
      </c>
      <c r="F3053" s="20">
        <v>42222</v>
      </c>
      <c r="G3053" s="21" t="s">
        <v>4194</v>
      </c>
      <c r="H3053" t="s">
        <v>17982</v>
      </c>
      <c r="I3053" s="22">
        <v>-14904036</v>
      </c>
      <c r="J3053" s="22">
        <v>-14904036</v>
      </c>
    </row>
    <row r="3054" spans="1:10" x14ac:dyDescent="0.25">
      <c r="A3054" s="21" t="s">
        <v>9142</v>
      </c>
      <c r="B3054" s="21" t="s">
        <v>21768</v>
      </c>
      <c r="C3054" s="21" t="s">
        <v>13121</v>
      </c>
      <c r="D3054" s="21" t="s">
        <v>5255</v>
      </c>
      <c r="E3054" s="21" t="s">
        <v>13122</v>
      </c>
      <c r="F3054" s="20">
        <v>42228</v>
      </c>
      <c r="G3054" s="21" t="s">
        <v>5256</v>
      </c>
      <c r="H3054" t="s">
        <v>5257</v>
      </c>
      <c r="I3054" s="22">
        <v>-55000</v>
      </c>
      <c r="J3054" s="22">
        <v>-55000</v>
      </c>
    </row>
    <row r="3055" spans="1:10" x14ac:dyDescent="0.25">
      <c r="A3055" s="21" t="s">
        <v>9142</v>
      </c>
      <c r="B3055" s="21" t="s">
        <v>21768</v>
      </c>
      <c r="C3055" s="21" t="s">
        <v>10836</v>
      </c>
      <c r="D3055" s="21" t="s">
        <v>2222</v>
      </c>
      <c r="E3055" s="21" t="s">
        <v>13123</v>
      </c>
      <c r="F3055" s="20">
        <v>42228</v>
      </c>
      <c r="G3055" s="21" t="s">
        <v>5256</v>
      </c>
      <c r="H3055" t="s">
        <v>5257</v>
      </c>
      <c r="I3055" s="22">
        <v>-30000</v>
      </c>
      <c r="J3055" s="22">
        <v>-30000</v>
      </c>
    </row>
    <row r="3056" spans="1:10" x14ac:dyDescent="0.25">
      <c r="A3056" s="21" t="s">
        <v>9142</v>
      </c>
      <c r="B3056" s="21" t="s">
        <v>21768</v>
      </c>
      <c r="C3056" s="21" t="s">
        <v>3711</v>
      </c>
      <c r="D3056" s="21" t="s">
        <v>3710</v>
      </c>
      <c r="E3056" s="21" t="s">
        <v>13124</v>
      </c>
      <c r="F3056" s="20">
        <v>42228</v>
      </c>
      <c r="G3056" s="21" t="s">
        <v>5259</v>
      </c>
      <c r="H3056" t="s">
        <v>5258</v>
      </c>
      <c r="I3056" s="22">
        <v>-8500</v>
      </c>
      <c r="J3056" s="22">
        <v>-8500</v>
      </c>
    </row>
    <row r="3057" spans="1:10" x14ac:dyDescent="0.25">
      <c r="A3057" s="21" t="s">
        <v>9142</v>
      </c>
      <c r="B3057" s="21" t="s">
        <v>21768</v>
      </c>
      <c r="C3057" s="21" t="s">
        <v>13125</v>
      </c>
      <c r="D3057" s="21" t="s">
        <v>5260</v>
      </c>
      <c r="E3057" s="21" t="s">
        <v>13126</v>
      </c>
      <c r="F3057" s="20">
        <v>42234</v>
      </c>
      <c r="G3057" s="21" t="s">
        <v>5261</v>
      </c>
      <c r="H3057" t="s">
        <v>5262</v>
      </c>
      <c r="I3057" s="22">
        <v>-10500</v>
      </c>
      <c r="J3057" s="22">
        <v>-10500</v>
      </c>
    </row>
    <row r="3058" spans="1:10" x14ac:dyDescent="0.25">
      <c r="A3058" s="21" t="s">
        <v>8738</v>
      </c>
      <c r="B3058" s="21" t="s">
        <v>21768</v>
      </c>
      <c r="C3058" s="21" t="s">
        <v>3662</v>
      </c>
      <c r="D3058" s="21" t="s">
        <v>3661</v>
      </c>
      <c r="E3058" s="21" t="s">
        <v>13127</v>
      </c>
      <c r="F3058" s="20">
        <v>42235</v>
      </c>
      <c r="G3058" s="21" t="s">
        <v>5263</v>
      </c>
      <c r="H3058" t="s">
        <v>5264</v>
      </c>
      <c r="I3058" s="22">
        <v>-14160</v>
      </c>
      <c r="J3058" s="22">
        <v>-14160</v>
      </c>
    </row>
    <row r="3059" spans="1:10" x14ac:dyDescent="0.25">
      <c r="A3059" s="21" t="s">
        <v>8738</v>
      </c>
      <c r="B3059" s="21" t="s">
        <v>21768</v>
      </c>
      <c r="C3059" s="21" t="s">
        <v>3662</v>
      </c>
      <c r="D3059" s="21" t="s">
        <v>3661</v>
      </c>
      <c r="E3059" s="21" t="s">
        <v>13128</v>
      </c>
      <c r="F3059" s="20">
        <v>42235</v>
      </c>
      <c r="G3059" s="21" t="s">
        <v>5265</v>
      </c>
      <c r="H3059" t="s">
        <v>5264</v>
      </c>
      <c r="I3059" s="22">
        <v>-17700</v>
      </c>
      <c r="J3059" s="22">
        <v>-17700</v>
      </c>
    </row>
    <row r="3060" spans="1:10" x14ac:dyDescent="0.25">
      <c r="A3060" s="21" t="s">
        <v>8740</v>
      </c>
      <c r="B3060" s="21" t="s">
        <v>21768</v>
      </c>
      <c r="C3060" s="21" t="s">
        <v>13091</v>
      </c>
      <c r="D3060" s="21" t="s">
        <v>5216</v>
      </c>
      <c r="E3060" s="21" t="s">
        <v>13129</v>
      </c>
      <c r="F3060" s="20">
        <v>42235</v>
      </c>
      <c r="G3060" s="21" t="s">
        <v>5266</v>
      </c>
      <c r="H3060" t="s">
        <v>17727</v>
      </c>
      <c r="I3060" s="22">
        <v>-47200</v>
      </c>
      <c r="J3060" s="22">
        <v>-47200</v>
      </c>
    </row>
    <row r="3061" spans="1:10" x14ac:dyDescent="0.25">
      <c r="A3061" s="21" t="s">
        <v>9142</v>
      </c>
      <c r="B3061" s="21" t="s">
        <v>21768</v>
      </c>
      <c r="C3061" s="21" t="s">
        <v>3775</v>
      </c>
      <c r="D3061" s="21" t="s">
        <v>3774</v>
      </c>
      <c r="E3061" s="21" t="s">
        <v>13130</v>
      </c>
      <c r="F3061" s="20">
        <v>42237</v>
      </c>
      <c r="G3061" s="21" t="s">
        <v>5267</v>
      </c>
      <c r="H3061" t="s">
        <v>17438</v>
      </c>
      <c r="I3061" s="22">
        <v>-1185067</v>
      </c>
      <c r="J3061" s="22">
        <v>-1185067</v>
      </c>
    </row>
    <row r="3062" spans="1:10" x14ac:dyDescent="0.25">
      <c r="A3062" s="21" t="s">
        <v>8740</v>
      </c>
      <c r="B3062" s="21" t="s">
        <v>21768</v>
      </c>
      <c r="C3062" s="21" t="s">
        <v>3635</v>
      </c>
      <c r="D3062" s="21" t="s">
        <v>3634</v>
      </c>
      <c r="E3062" s="21" t="s">
        <v>13131</v>
      </c>
      <c r="F3062" s="20">
        <v>42237</v>
      </c>
      <c r="G3062" s="21" t="s">
        <v>5268</v>
      </c>
      <c r="H3062" t="s">
        <v>17678</v>
      </c>
      <c r="I3062" s="22">
        <v>-41300</v>
      </c>
      <c r="J3062" s="22">
        <v>-41300</v>
      </c>
    </row>
    <row r="3063" spans="1:10" x14ac:dyDescent="0.25">
      <c r="A3063" s="21" t="s">
        <v>9142</v>
      </c>
      <c r="B3063" s="21" t="s">
        <v>21768</v>
      </c>
      <c r="C3063" s="21" t="s">
        <v>192</v>
      </c>
      <c r="D3063" s="21" t="s">
        <v>191</v>
      </c>
      <c r="E3063" s="21" t="s">
        <v>13132</v>
      </c>
      <c r="F3063" s="20">
        <v>42241</v>
      </c>
      <c r="G3063" s="21" t="s">
        <v>5269</v>
      </c>
      <c r="H3063" t="s">
        <v>5270</v>
      </c>
      <c r="I3063" s="22">
        <v>-515580</v>
      </c>
      <c r="J3063" s="22">
        <v>-515580</v>
      </c>
    </row>
    <row r="3064" spans="1:10" x14ac:dyDescent="0.25">
      <c r="A3064" s="21" t="s">
        <v>9142</v>
      </c>
      <c r="B3064" s="21" t="s">
        <v>21768</v>
      </c>
      <c r="C3064" s="21" t="s">
        <v>13133</v>
      </c>
      <c r="D3064" s="21" t="s">
        <v>5271</v>
      </c>
      <c r="E3064" s="21" t="s">
        <v>13134</v>
      </c>
      <c r="F3064" s="20">
        <v>42242</v>
      </c>
      <c r="G3064" s="21" t="s">
        <v>5272</v>
      </c>
      <c r="H3064" t="s">
        <v>5273</v>
      </c>
      <c r="I3064" s="22">
        <v>-8000</v>
      </c>
      <c r="J3064" s="22">
        <v>-8000</v>
      </c>
    </row>
    <row r="3065" spans="1:10" x14ac:dyDescent="0.25">
      <c r="A3065" s="21" t="s">
        <v>9142</v>
      </c>
      <c r="B3065" s="21" t="s">
        <v>21768</v>
      </c>
      <c r="C3065" s="21" t="s">
        <v>13135</v>
      </c>
      <c r="D3065" s="21" t="s">
        <v>5274</v>
      </c>
      <c r="E3065" s="21" t="s">
        <v>13136</v>
      </c>
      <c r="F3065" s="20">
        <v>42242</v>
      </c>
      <c r="G3065" s="21" t="s">
        <v>5275</v>
      </c>
      <c r="H3065" t="s">
        <v>5273</v>
      </c>
      <c r="I3065" s="22">
        <v>-8000</v>
      </c>
      <c r="J3065" s="22">
        <v>-8000</v>
      </c>
    </row>
    <row r="3066" spans="1:10" x14ac:dyDescent="0.25">
      <c r="A3066" s="21" t="s">
        <v>9142</v>
      </c>
      <c r="B3066" s="21" t="s">
        <v>21768</v>
      </c>
      <c r="C3066" s="21" t="s">
        <v>8866</v>
      </c>
      <c r="D3066" s="21" t="s">
        <v>137</v>
      </c>
      <c r="E3066" s="21" t="s">
        <v>13137</v>
      </c>
      <c r="F3066" s="20">
        <v>42242</v>
      </c>
      <c r="G3066" s="21" t="s">
        <v>5276</v>
      </c>
      <c r="H3066" t="s">
        <v>5273</v>
      </c>
      <c r="I3066" s="22">
        <v>-8000</v>
      </c>
      <c r="J3066" s="22">
        <v>-8000</v>
      </c>
    </row>
    <row r="3067" spans="1:10" x14ac:dyDescent="0.25">
      <c r="A3067" s="21" t="s">
        <v>9142</v>
      </c>
      <c r="B3067" s="21" t="s">
        <v>21768</v>
      </c>
      <c r="C3067" s="21" t="s">
        <v>10415</v>
      </c>
      <c r="D3067" s="21" t="s">
        <v>1756</v>
      </c>
      <c r="E3067" s="21" t="s">
        <v>13138</v>
      </c>
      <c r="F3067" s="20">
        <v>42242</v>
      </c>
      <c r="G3067" s="21" t="s">
        <v>5277</v>
      </c>
      <c r="H3067" t="s">
        <v>5273</v>
      </c>
      <c r="I3067" s="22">
        <v>-8000</v>
      </c>
      <c r="J3067" s="22">
        <v>-8000</v>
      </c>
    </row>
    <row r="3068" spans="1:10" x14ac:dyDescent="0.25">
      <c r="A3068" s="21" t="s">
        <v>9142</v>
      </c>
      <c r="B3068" s="21" t="s">
        <v>21768</v>
      </c>
      <c r="C3068" s="21" t="s">
        <v>13139</v>
      </c>
      <c r="D3068" s="21" t="s">
        <v>5278</v>
      </c>
      <c r="E3068" s="21" t="s">
        <v>13140</v>
      </c>
      <c r="F3068" s="20">
        <v>42242</v>
      </c>
      <c r="G3068" s="21" t="s">
        <v>5279</v>
      </c>
      <c r="H3068" t="s">
        <v>5273</v>
      </c>
      <c r="I3068" s="22">
        <v>-8000</v>
      </c>
      <c r="J3068" s="22">
        <v>-8000</v>
      </c>
    </row>
    <row r="3069" spans="1:10" x14ac:dyDescent="0.25">
      <c r="A3069" s="21" t="s">
        <v>9142</v>
      </c>
      <c r="B3069" s="21" t="s">
        <v>21768</v>
      </c>
      <c r="C3069" s="21" t="s">
        <v>13141</v>
      </c>
      <c r="D3069" s="21" t="s">
        <v>5280</v>
      </c>
      <c r="E3069" s="21" t="s">
        <v>13142</v>
      </c>
      <c r="F3069" s="20">
        <v>42242</v>
      </c>
      <c r="G3069" s="21" t="s">
        <v>5281</v>
      </c>
      <c r="H3069" t="s">
        <v>5273</v>
      </c>
      <c r="I3069" s="22">
        <v>-8000</v>
      </c>
      <c r="J3069" s="22">
        <v>-8000</v>
      </c>
    </row>
    <row r="3070" spans="1:10" x14ac:dyDescent="0.25">
      <c r="A3070" s="21" t="s">
        <v>9142</v>
      </c>
      <c r="B3070" s="21" t="s">
        <v>21768</v>
      </c>
      <c r="C3070" s="21" t="s">
        <v>13143</v>
      </c>
      <c r="D3070" s="21" t="s">
        <v>5282</v>
      </c>
      <c r="E3070" s="21" t="s">
        <v>13144</v>
      </c>
      <c r="F3070" s="20">
        <v>42242</v>
      </c>
      <c r="G3070" s="21" t="s">
        <v>5283</v>
      </c>
      <c r="H3070" t="s">
        <v>5273</v>
      </c>
      <c r="I3070" s="22">
        <v>-8000</v>
      </c>
      <c r="J3070" s="22">
        <v>-8000</v>
      </c>
    </row>
    <row r="3071" spans="1:10" x14ac:dyDescent="0.25">
      <c r="A3071" s="21" t="s">
        <v>9142</v>
      </c>
      <c r="B3071" s="21" t="s">
        <v>21768</v>
      </c>
      <c r="C3071" s="21" t="s">
        <v>13085</v>
      </c>
      <c r="D3071" s="21" t="s">
        <v>5209</v>
      </c>
      <c r="E3071" s="21" t="s">
        <v>13145</v>
      </c>
      <c r="F3071" s="20">
        <v>42242</v>
      </c>
      <c r="G3071" s="21" t="s">
        <v>5284</v>
      </c>
      <c r="H3071" t="s">
        <v>5273</v>
      </c>
      <c r="I3071" s="22">
        <v>-8000</v>
      </c>
      <c r="J3071" s="22">
        <v>-8000</v>
      </c>
    </row>
    <row r="3072" spans="1:10" x14ac:dyDescent="0.25">
      <c r="A3072" s="21" t="s">
        <v>9142</v>
      </c>
      <c r="B3072" s="21" t="s">
        <v>21768</v>
      </c>
      <c r="C3072" s="21" t="s">
        <v>10419</v>
      </c>
      <c r="D3072" s="21" t="s">
        <v>1758</v>
      </c>
      <c r="E3072" s="21" t="s">
        <v>13146</v>
      </c>
      <c r="F3072" s="20">
        <v>42242</v>
      </c>
      <c r="G3072" s="21" t="s">
        <v>5285</v>
      </c>
      <c r="H3072" t="s">
        <v>5273</v>
      </c>
      <c r="I3072" s="22">
        <v>-8000</v>
      </c>
      <c r="J3072" s="22">
        <v>-8000</v>
      </c>
    </row>
    <row r="3073" spans="1:10" x14ac:dyDescent="0.25">
      <c r="A3073" s="21" t="s">
        <v>9142</v>
      </c>
      <c r="B3073" s="21" t="s">
        <v>21768</v>
      </c>
      <c r="C3073" s="21" t="s">
        <v>13147</v>
      </c>
      <c r="D3073" s="21" t="s">
        <v>5286</v>
      </c>
      <c r="E3073" s="21" t="s">
        <v>13148</v>
      </c>
      <c r="F3073" s="20">
        <v>42242</v>
      </c>
      <c r="G3073" s="21" t="s">
        <v>5287</v>
      </c>
      <c r="H3073" t="s">
        <v>5273</v>
      </c>
      <c r="I3073" s="22">
        <v>-8000</v>
      </c>
      <c r="J3073" s="22">
        <v>-8000</v>
      </c>
    </row>
    <row r="3074" spans="1:10" x14ac:dyDescent="0.25">
      <c r="A3074" s="21" t="s">
        <v>9142</v>
      </c>
      <c r="B3074" s="21" t="s">
        <v>21768</v>
      </c>
      <c r="C3074" s="21" t="s">
        <v>13149</v>
      </c>
      <c r="D3074" s="21" t="s">
        <v>5288</v>
      </c>
      <c r="E3074" s="21" t="s">
        <v>13150</v>
      </c>
      <c r="F3074" s="20">
        <v>42242</v>
      </c>
      <c r="G3074" s="21" t="s">
        <v>5289</v>
      </c>
      <c r="H3074" t="s">
        <v>5273</v>
      </c>
      <c r="I3074" s="22">
        <v>-8000</v>
      </c>
      <c r="J3074" s="22">
        <v>-8000</v>
      </c>
    </row>
    <row r="3075" spans="1:10" x14ac:dyDescent="0.25">
      <c r="A3075" s="21" t="s">
        <v>9142</v>
      </c>
      <c r="B3075" s="21" t="s">
        <v>21768</v>
      </c>
      <c r="C3075" s="21" t="s">
        <v>9586</v>
      </c>
      <c r="D3075" s="21" t="s">
        <v>789</v>
      </c>
      <c r="E3075" s="21" t="s">
        <v>13151</v>
      </c>
      <c r="F3075" s="20">
        <v>42242</v>
      </c>
      <c r="G3075" s="21" t="s">
        <v>5290</v>
      </c>
      <c r="H3075" t="s">
        <v>5273</v>
      </c>
      <c r="I3075" s="22">
        <v>-8000</v>
      </c>
      <c r="J3075" s="22">
        <v>-8000</v>
      </c>
    </row>
    <row r="3076" spans="1:10" x14ac:dyDescent="0.25">
      <c r="A3076" s="21" t="s">
        <v>9142</v>
      </c>
      <c r="B3076" s="21" t="s">
        <v>21768</v>
      </c>
      <c r="C3076" s="21" t="s">
        <v>13152</v>
      </c>
      <c r="D3076" s="21" t="s">
        <v>5291</v>
      </c>
      <c r="E3076" s="21" t="s">
        <v>13153</v>
      </c>
      <c r="F3076" s="20">
        <v>42242</v>
      </c>
      <c r="G3076" s="21" t="s">
        <v>5292</v>
      </c>
      <c r="H3076" t="s">
        <v>5273</v>
      </c>
      <c r="I3076" s="22">
        <v>-8000</v>
      </c>
      <c r="J3076" s="22">
        <v>-8000</v>
      </c>
    </row>
    <row r="3077" spans="1:10" x14ac:dyDescent="0.25">
      <c r="A3077" s="21" t="s">
        <v>9142</v>
      </c>
      <c r="B3077" s="21" t="s">
        <v>21768</v>
      </c>
      <c r="C3077" s="21" t="s">
        <v>13154</v>
      </c>
      <c r="D3077" s="21" t="s">
        <v>5293</v>
      </c>
      <c r="E3077" s="21" t="s">
        <v>13155</v>
      </c>
      <c r="F3077" s="20">
        <v>42242</v>
      </c>
      <c r="G3077" s="21" t="s">
        <v>5294</v>
      </c>
      <c r="H3077" t="s">
        <v>5273</v>
      </c>
      <c r="I3077" s="22">
        <v>-8000</v>
      </c>
      <c r="J3077" s="22">
        <v>-8000</v>
      </c>
    </row>
    <row r="3078" spans="1:10" x14ac:dyDescent="0.25">
      <c r="A3078" s="21" t="s">
        <v>9142</v>
      </c>
      <c r="B3078" s="21" t="s">
        <v>21768</v>
      </c>
      <c r="C3078" s="21" t="s">
        <v>13133</v>
      </c>
      <c r="D3078" s="21" t="s">
        <v>5271</v>
      </c>
      <c r="E3078" s="21" t="s">
        <v>13156</v>
      </c>
      <c r="F3078" s="20">
        <v>42243</v>
      </c>
      <c r="G3078" s="21" t="s">
        <v>5281</v>
      </c>
      <c r="H3078" t="s">
        <v>5295</v>
      </c>
      <c r="I3078" s="22">
        <v>-8000</v>
      </c>
      <c r="J3078" s="22">
        <v>-8000</v>
      </c>
    </row>
    <row r="3079" spans="1:10" x14ac:dyDescent="0.25">
      <c r="A3079" s="21" t="s">
        <v>9142</v>
      </c>
      <c r="B3079" s="21" t="s">
        <v>21768</v>
      </c>
      <c r="C3079" s="21" t="s">
        <v>13135</v>
      </c>
      <c r="D3079" s="21" t="s">
        <v>5274</v>
      </c>
      <c r="E3079" s="21" t="s">
        <v>13157</v>
      </c>
      <c r="F3079" s="20">
        <v>42243</v>
      </c>
      <c r="G3079" s="21" t="s">
        <v>5296</v>
      </c>
      <c r="H3079" t="s">
        <v>5297</v>
      </c>
      <c r="I3079" s="22">
        <v>-8000</v>
      </c>
      <c r="J3079" s="22">
        <v>-8000</v>
      </c>
    </row>
    <row r="3080" spans="1:10" x14ac:dyDescent="0.25">
      <c r="A3080" s="21" t="s">
        <v>9142</v>
      </c>
      <c r="B3080" s="21" t="s">
        <v>21768</v>
      </c>
      <c r="C3080" s="21" t="s">
        <v>13135</v>
      </c>
      <c r="D3080" s="21" t="s">
        <v>5274</v>
      </c>
      <c r="E3080" s="21" t="s">
        <v>13158</v>
      </c>
      <c r="F3080" s="20">
        <v>42243</v>
      </c>
      <c r="G3080" s="21" t="s">
        <v>5298</v>
      </c>
      <c r="H3080" t="s">
        <v>5273</v>
      </c>
      <c r="I3080" s="22">
        <v>-8000</v>
      </c>
      <c r="J3080" s="22">
        <v>-8000</v>
      </c>
    </row>
    <row r="3081" spans="1:10" x14ac:dyDescent="0.25">
      <c r="A3081" s="21" t="s">
        <v>9142</v>
      </c>
      <c r="B3081" s="21" t="s">
        <v>21768</v>
      </c>
      <c r="C3081" s="21" t="s">
        <v>13135</v>
      </c>
      <c r="D3081" s="21" t="s">
        <v>5274</v>
      </c>
      <c r="E3081" s="21" t="s">
        <v>13159</v>
      </c>
      <c r="F3081" s="20">
        <v>42243</v>
      </c>
      <c r="G3081" s="21" t="s">
        <v>5283</v>
      </c>
      <c r="H3081" t="s">
        <v>5295</v>
      </c>
      <c r="I3081" s="22">
        <v>-8000</v>
      </c>
      <c r="J3081" s="22">
        <v>-8000</v>
      </c>
    </row>
    <row r="3082" spans="1:10" x14ac:dyDescent="0.25">
      <c r="A3082" s="21" t="s">
        <v>9142</v>
      </c>
      <c r="B3082" s="21" t="s">
        <v>21768</v>
      </c>
      <c r="C3082" s="21" t="s">
        <v>8866</v>
      </c>
      <c r="D3082" s="21" t="s">
        <v>137</v>
      </c>
      <c r="E3082" s="21" t="s">
        <v>13160</v>
      </c>
      <c r="F3082" s="20">
        <v>42243</v>
      </c>
      <c r="G3082" s="21" t="s">
        <v>5296</v>
      </c>
      <c r="H3082" t="s">
        <v>5297</v>
      </c>
      <c r="I3082" s="22">
        <v>-8000</v>
      </c>
      <c r="J3082" s="22">
        <v>-8000</v>
      </c>
    </row>
    <row r="3083" spans="1:10" x14ac:dyDescent="0.25">
      <c r="A3083" s="21" t="s">
        <v>9142</v>
      </c>
      <c r="B3083" s="21" t="s">
        <v>21768</v>
      </c>
      <c r="C3083" s="21" t="s">
        <v>8866</v>
      </c>
      <c r="D3083" s="21" t="s">
        <v>137</v>
      </c>
      <c r="E3083" s="21" t="s">
        <v>13161</v>
      </c>
      <c r="F3083" s="20">
        <v>42243</v>
      </c>
      <c r="G3083" s="21" t="s">
        <v>5299</v>
      </c>
      <c r="H3083" t="s">
        <v>5295</v>
      </c>
      <c r="I3083" s="22">
        <v>-8000</v>
      </c>
      <c r="J3083" s="22">
        <v>-8000</v>
      </c>
    </row>
    <row r="3084" spans="1:10" x14ac:dyDescent="0.25">
      <c r="A3084" s="21" t="s">
        <v>9142</v>
      </c>
      <c r="B3084" s="21" t="s">
        <v>21768</v>
      </c>
      <c r="C3084" s="21" t="s">
        <v>10415</v>
      </c>
      <c r="D3084" s="21" t="s">
        <v>1756</v>
      </c>
      <c r="E3084" s="21" t="s">
        <v>13162</v>
      </c>
      <c r="F3084" s="20">
        <v>42243</v>
      </c>
      <c r="G3084" s="21" t="s">
        <v>5300</v>
      </c>
      <c r="H3084" t="s">
        <v>5273</v>
      </c>
      <c r="I3084" s="22">
        <v>-8000</v>
      </c>
      <c r="J3084" s="22">
        <v>-8000</v>
      </c>
    </row>
    <row r="3085" spans="1:10" x14ac:dyDescent="0.25">
      <c r="A3085" s="21" t="s">
        <v>9142</v>
      </c>
      <c r="B3085" s="21" t="s">
        <v>21768</v>
      </c>
      <c r="C3085" s="21" t="s">
        <v>10415</v>
      </c>
      <c r="D3085" s="21" t="s">
        <v>1756</v>
      </c>
      <c r="E3085" s="21" t="s">
        <v>13163</v>
      </c>
      <c r="F3085" s="20">
        <v>42243</v>
      </c>
      <c r="G3085" s="21" t="s">
        <v>5301</v>
      </c>
      <c r="H3085" t="s">
        <v>5295</v>
      </c>
      <c r="I3085" s="22">
        <v>-8000</v>
      </c>
      <c r="J3085" s="22">
        <v>-8000</v>
      </c>
    </row>
    <row r="3086" spans="1:10" x14ac:dyDescent="0.25">
      <c r="A3086" s="21" t="s">
        <v>9142</v>
      </c>
      <c r="B3086" s="21" t="s">
        <v>21768</v>
      </c>
      <c r="C3086" s="21" t="s">
        <v>13139</v>
      </c>
      <c r="D3086" s="21" t="s">
        <v>5278</v>
      </c>
      <c r="E3086" s="21" t="s">
        <v>13164</v>
      </c>
      <c r="F3086" s="20">
        <v>42243</v>
      </c>
      <c r="G3086" s="21" t="s">
        <v>5296</v>
      </c>
      <c r="H3086" t="s">
        <v>5297</v>
      </c>
      <c r="I3086" s="22">
        <v>-8000</v>
      </c>
      <c r="J3086" s="22">
        <v>-8000</v>
      </c>
    </row>
    <row r="3087" spans="1:10" x14ac:dyDescent="0.25">
      <c r="A3087" s="21" t="s">
        <v>9142</v>
      </c>
      <c r="B3087" s="21" t="s">
        <v>21768</v>
      </c>
      <c r="C3087" s="21" t="s">
        <v>13139</v>
      </c>
      <c r="D3087" s="21" t="s">
        <v>5278</v>
      </c>
      <c r="E3087" s="21" t="s">
        <v>13165</v>
      </c>
      <c r="F3087" s="20">
        <v>42243</v>
      </c>
      <c r="G3087" s="21" t="s">
        <v>5302</v>
      </c>
      <c r="H3087" t="s">
        <v>5295</v>
      </c>
      <c r="I3087" s="22">
        <v>-8000</v>
      </c>
      <c r="J3087" s="22">
        <v>-8000</v>
      </c>
    </row>
    <row r="3088" spans="1:10" x14ac:dyDescent="0.25">
      <c r="A3088" s="21" t="s">
        <v>9142</v>
      </c>
      <c r="B3088" s="21" t="s">
        <v>21768</v>
      </c>
      <c r="C3088" s="21" t="s">
        <v>13141</v>
      </c>
      <c r="D3088" s="21" t="s">
        <v>5280</v>
      </c>
      <c r="E3088" s="21" t="s">
        <v>13166</v>
      </c>
      <c r="F3088" s="20">
        <v>42243</v>
      </c>
      <c r="G3088" s="21" t="s">
        <v>5287</v>
      </c>
      <c r="H3088" t="s">
        <v>5295</v>
      </c>
      <c r="I3088" s="22">
        <v>-8000</v>
      </c>
      <c r="J3088" s="22">
        <v>-8000</v>
      </c>
    </row>
    <row r="3089" spans="1:10" x14ac:dyDescent="0.25">
      <c r="A3089" s="21" t="s">
        <v>9142</v>
      </c>
      <c r="B3089" s="21" t="s">
        <v>21768</v>
      </c>
      <c r="C3089" s="21" t="s">
        <v>13143</v>
      </c>
      <c r="D3089" s="21" t="s">
        <v>5282</v>
      </c>
      <c r="E3089" s="21" t="s">
        <v>13167</v>
      </c>
      <c r="F3089" s="20">
        <v>42243</v>
      </c>
      <c r="G3089" s="21" t="s">
        <v>5303</v>
      </c>
      <c r="H3089" t="s">
        <v>5273</v>
      </c>
      <c r="I3089" s="22">
        <v>-8000</v>
      </c>
      <c r="J3089" s="22">
        <v>-8000</v>
      </c>
    </row>
    <row r="3090" spans="1:10" x14ac:dyDescent="0.25">
      <c r="A3090" s="21" t="s">
        <v>9142</v>
      </c>
      <c r="B3090" s="21" t="s">
        <v>21768</v>
      </c>
      <c r="C3090" s="21" t="s">
        <v>13143</v>
      </c>
      <c r="D3090" s="21" t="s">
        <v>5282</v>
      </c>
      <c r="E3090" s="21" t="s">
        <v>13168</v>
      </c>
      <c r="F3090" s="20">
        <v>42243</v>
      </c>
      <c r="G3090" s="21" t="s">
        <v>5304</v>
      </c>
      <c r="H3090" t="s">
        <v>5295</v>
      </c>
      <c r="I3090" s="22">
        <v>-8000</v>
      </c>
      <c r="J3090" s="22">
        <v>-8000</v>
      </c>
    </row>
    <row r="3091" spans="1:10" x14ac:dyDescent="0.25">
      <c r="A3091" s="21" t="s">
        <v>9142</v>
      </c>
      <c r="B3091" s="21" t="s">
        <v>21768</v>
      </c>
      <c r="C3091" s="21" t="s">
        <v>13085</v>
      </c>
      <c r="D3091" s="21" t="s">
        <v>5209</v>
      </c>
      <c r="E3091" s="21" t="s">
        <v>13169</v>
      </c>
      <c r="F3091" s="20">
        <v>42243</v>
      </c>
      <c r="G3091" s="21" t="s">
        <v>5296</v>
      </c>
      <c r="H3091" t="s">
        <v>5297</v>
      </c>
      <c r="I3091" s="22">
        <v>-8000</v>
      </c>
      <c r="J3091" s="22">
        <v>-8000</v>
      </c>
    </row>
    <row r="3092" spans="1:10" x14ac:dyDescent="0.25">
      <c r="A3092" s="21" t="s">
        <v>9142</v>
      </c>
      <c r="B3092" s="21" t="s">
        <v>21768</v>
      </c>
      <c r="C3092" s="21" t="s">
        <v>13085</v>
      </c>
      <c r="D3092" s="21" t="s">
        <v>5209</v>
      </c>
      <c r="E3092" s="21" t="s">
        <v>13170</v>
      </c>
      <c r="F3092" s="20">
        <v>42243</v>
      </c>
      <c r="G3092" s="21" t="s">
        <v>5292</v>
      </c>
      <c r="H3092" t="s">
        <v>5273</v>
      </c>
      <c r="I3092" s="22">
        <v>-8000</v>
      </c>
      <c r="J3092" s="22">
        <v>-8000</v>
      </c>
    </row>
    <row r="3093" spans="1:10" x14ac:dyDescent="0.25">
      <c r="A3093" s="21" t="s">
        <v>9142</v>
      </c>
      <c r="B3093" s="21" t="s">
        <v>21768</v>
      </c>
      <c r="C3093" s="21" t="s">
        <v>13085</v>
      </c>
      <c r="D3093" s="21" t="s">
        <v>5209</v>
      </c>
      <c r="E3093" s="21" t="s">
        <v>13171</v>
      </c>
      <c r="F3093" s="20">
        <v>42243</v>
      </c>
      <c r="G3093" s="21" t="s">
        <v>5305</v>
      </c>
      <c r="H3093" t="s">
        <v>5295</v>
      </c>
      <c r="I3093" s="22">
        <v>-8000</v>
      </c>
      <c r="J3093" s="22">
        <v>-8000</v>
      </c>
    </row>
    <row r="3094" spans="1:10" x14ac:dyDescent="0.25">
      <c r="A3094" s="21" t="s">
        <v>9142</v>
      </c>
      <c r="B3094" s="21" t="s">
        <v>21768</v>
      </c>
      <c r="C3094" s="21" t="s">
        <v>10417</v>
      </c>
      <c r="D3094" s="21" t="s">
        <v>1757</v>
      </c>
      <c r="E3094" s="21" t="s">
        <v>13172</v>
      </c>
      <c r="F3094" s="20">
        <v>42243</v>
      </c>
      <c r="G3094" s="21" t="s">
        <v>5306</v>
      </c>
      <c r="H3094" t="s">
        <v>5295</v>
      </c>
      <c r="I3094" s="22">
        <v>-8000</v>
      </c>
      <c r="J3094" s="22">
        <v>-8000</v>
      </c>
    </row>
    <row r="3095" spans="1:10" x14ac:dyDescent="0.25">
      <c r="A3095" s="21" t="s">
        <v>9142</v>
      </c>
      <c r="B3095" s="21" t="s">
        <v>21768</v>
      </c>
      <c r="C3095" s="21" t="s">
        <v>10419</v>
      </c>
      <c r="D3095" s="21" t="s">
        <v>1758</v>
      </c>
      <c r="E3095" s="21" t="s">
        <v>13173</v>
      </c>
      <c r="F3095" s="20">
        <v>42243</v>
      </c>
      <c r="G3095" s="21" t="s">
        <v>5289</v>
      </c>
      <c r="H3095" t="s">
        <v>5295</v>
      </c>
      <c r="I3095" s="22">
        <v>-8000</v>
      </c>
      <c r="J3095" s="22">
        <v>-8000</v>
      </c>
    </row>
    <row r="3096" spans="1:10" x14ac:dyDescent="0.25">
      <c r="A3096" s="21" t="s">
        <v>9142</v>
      </c>
      <c r="B3096" s="21" t="s">
        <v>21768</v>
      </c>
      <c r="C3096" s="21" t="s">
        <v>13147</v>
      </c>
      <c r="D3096" s="21" t="s">
        <v>5286</v>
      </c>
      <c r="E3096" s="21" t="s">
        <v>13174</v>
      </c>
      <c r="F3096" s="20">
        <v>42243</v>
      </c>
      <c r="G3096" s="21" t="s">
        <v>5279</v>
      </c>
      <c r="H3096" t="s">
        <v>5295</v>
      </c>
      <c r="I3096" s="22">
        <v>-8000</v>
      </c>
      <c r="J3096" s="22">
        <v>-8000</v>
      </c>
    </row>
    <row r="3097" spans="1:10" x14ac:dyDescent="0.25">
      <c r="A3097" s="21" t="s">
        <v>9142</v>
      </c>
      <c r="B3097" s="21" t="s">
        <v>21768</v>
      </c>
      <c r="C3097" s="21" t="s">
        <v>13149</v>
      </c>
      <c r="D3097" s="21" t="s">
        <v>5288</v>
      </c>
      <c r="E3097" s="21" t="s">
        <v>13175</v>
      </c>
      <c r="F3097" s="20">
        <v>42243</v>
      </c>
      <c r="G3097" s="21" t="s">
        <v>5284</v>
      </c>
      <c r="H3097" t="s">
        <v>5295</v>
      </c>
      <c r="I3097" s="22">
        <v>-8000</v>
      </c>
      <c r="J3097" s="22">
        <v>-8000</v>
      </c>
    </row>
    <row r="3098" spans="1:10" x14ac:dyDescent="0.25">
      <c r="A3098" s="21" t="s">
        <v>9142</v>
      </c>
      <c r="B3098" s="21" t="s">
        <v>21768</v>
      </c>
      <c r="C3098" s="21" t="s">
        <v>9586</v>
      </c>
      <c r="D3098" s="21" t="s">
        <v>789</v>
      </c>
      <c r="E3098" s="21" t="s">
        <v>13176</v>
      </c>
      <c r="F3098" s="20">
        <v>42243</v>
      </c>
      <c r="G3098" s="21" t="s">
        <v>5296</v>
      </c>
      <c r="H3098" t="s">
        <v>5297</v>
      </c>
      <c r="I3098" s="22">
        <v>-8000</v>
      </c>
      <c r="J3098" s="22">
        <v>-8000</v>
      </c>
    </row>
    <row r="3099" spans="1:10" x14ac:dyDescent="0.25">
      <c r="A3099" s="21" t="s">
        <v>9142</v>
      </c>
      <c r="B3099" s="21" t="s">
        <v>21768</v>
      </c>
      <c r="C3099" s="21" t="s">
        <v>9586</v>
      </c>
      <c r="D3099" s="21" t="s">
        <v>789</v>
      </c>
      <c r="E3099" s="21" t="s">
        <v>13177</v>
      </c>
      <c r="F3099" s="20">
        <v>42243</v>
      </c>
      <c r="G3099" s="21" t="s">
        <v>5307</v>
      </c>
      <c r="H3099" t="s">
        <v>5295</v>
      </c>
      <c r="I3099" s="22">
        <v>-8000</v>
      </c>
      <c r="J3099" s="22">
        <v>-8000</v>
      </c>
    </row>
    <row r="3100" spans="1:10" x14ac:dyDescent="0.25">
      <c r="A3100" s="21" t="s">
        <v>9142</v>
      </c>
      <c r="B3100" s="21" t="s">
        <v>21768</v>
      </c>
      <c r="C3100" s="21" t="s">
        <v>13152</v>
      </c>
      <c r="D3100" s="21" t="s">
        <v>5291</v>
      </c>
      <c r="E3100" s="21" t="s">
        <v>13178</v>
      </c>
      <c r="F3100" s="20">
        <v>42243</v>
      </c>
      <c r="G3100" s="21" t="s">
        <v>5305</v>
      </c>
      <c r="H3100" t="s">
        <v>5273</v>
      </c>
      <c r="I3100" s="22">
        <v>-8000</v>
      </c>
      <c r="J3100" s="22">
        <v>-8000</v>
      </c>
    </row>
    <row r="3101" spans="1:10" x14ac:dyDescent="0.25">
      <c r="A3101" s="21" t="s">
        <v>9142</v>
      </c>
      <c r="B3101" s="21" t="s">
        <v>21768</v>
      </c>
      <c r="C3101" s="21" t="s">
        <v>13152</v>
      </c>
      <c r="D3101" s="21" t="s">
        <v>5291</v>
      </c>
      <c r="E3101" s="21" t="s">
        <v>13179</v>
      </c>
      <c r="F3101" s="20">
        <v>42243</v>
      </c>
      <c r="G3101" s="21" t="s">
        <v>5277</v>
      </c>
      <c r="H3101" t="s">
        <v>5295</v>
      </c>
      <c r="I3101" s="22">
        <v>-8000</v>
      </c>
      <c r="J3101" s="22">
        <v>-8000</v>
      </c>
    </row>
    <row r="3102" spans="1:10" x14ac:dyDescent="0.25">
      <c r="A3102" s="21" t="s">
        <v>9142</v>
      </c>
      <c r="B3102" s="21" t="s">
        <v>21768</v>
      </c>
      <c r="C3102" s="21" t="s">
        <v>13154</v>
      </c>
      <c r="D3102" s="21" t="s">
        <v>5293</v>
      </c>
      <c r="E3102" s="21" t="s">
        <v>13180</v>
      </c>
      <c r="F3102" s="20">
        <v>42243</v>
      </c>
      <c r="G3102" s="21" t="s">
        <v>5308</v>
      </c>
      <c r="H3102" t="s">
        <v>5273</v>
      </c>
      <c r="I3102" s="22">
        <v>-8000</v>
      </c>
      <c r="J3102" s="22">
        <v>-8000</v>
      </c>
    </row>
    <row r="3103" spans="1:10" x14ac:dyDescent="0.25">
      <c r="A3103" s="21" t="s">
        <v>9142</v>
      </c>
      <c r="B3103" s="21" t="s">
        <v>21768</v>
      </c>
      <c r="C3103" s="21" t="s">
        <v>13154</v>
      </c>
      <c r="D3103" s="21" t="s">
        <v>5293</v>
      </c>
      <c r="E3103" s="21" t="s">
        <v>13181</v>
      </c>
      <c r="F3103" s="20">
        <v>42243</v>
      </c>
      <c r="G3103" s="21" t="s">
        <v>5309</v>
      </c>
      <c r="H3103" t="s">
        <v>5295</v>
      </c>
      <c r="I3103" s="22">
        <v>-8000</v>
      </c>
      <c r="J3103" s="22">
        <v>-8000</v>
      </c>
    </row>
    <row r="3104" spans="1:10" x14ac:dyDescent="0.25">
      <c r="A3104" s="21" t="s">
        <v>9142</v>
      </c>
      <c r="B3104" s="21" t="s">
        <v>21768</v>
      </c>
      <c r="C3104" s="21" t="s">
        <v>13182</v>
      </c>
      <c r="D3104" s="21" t="s">
        <v>5310</v>
      </c>
      <c r="E3104" s="21" t="s">
        <v>13183</v>
      </c>
      <c r="F3104" s="20">
        <v>42243</v>
      </c>
      <c r="G3104" s="21" t="s">
        <v>5311</v>
      </c>
      <c r="H3104" t="s">
        <v>5295</v>
      </c>
      <c r="I3104" s="22">
        <v>-8000</v>
      </c>
      <c r="J3104" s="22">
        <v>-8000</v>
      </c>
    </row>
    <row r="3105" spans="1:10" x14ac:dyDescent="0.25">
      <c r="A3105" s="21" t="s">
        <v>9142</v>
      </c>
      <c r="B3105" s="21" t="s">
        <v>21768</v>
      </c>
      <c r="C3105" s="21" t="s">
        <v>192</v>
      </c>
      <c r="D3105" s="21" t="s">
        <v>191</v>
      </c>
      <c r="E3105" s="21" t="s">
        <v>13184</v>
      </c>
      <c r="F3105" s="20">
        <v>42243</v>
      </c>
      <c r="G3105" s="21" t="s">
        <v>5312</v>
      </c>
      <c r="H3105" t="s">
        <v>5313</v>
      </c>
      <c r="I3105" s="22">
        <v>-515580</v>
      </c>
      <c r="J3105" s="22">
        <v>-515580</v>
      </c>
    </row>
    <row r="3106" spans="1:10" x14ac:dyDescent="0.25">
      <c r="A3106" s="21" t="s">
        <v>9142</v>
      </c>
      <c r="B3106" s="21" t="s">
        <v>21768</v>
      </c>
      <c r="C3106" s="21" t="s">
        <v>12981</v>
      </c>
      <c r="D3106" s="21" t="s">
        <v>5086</v>
      </c>
      <c r="E3106" s="21" t="s">
        <v>13185</v>
      </c>
      <c r="F3106" s="20">
        <v>42243</v>
      </c>
      <c r="G3106" s="21" t="s">
        <v>5314</v>
      </c>
      <c r="H3106" t="s">
        <v>17463</v>
      </c>
      <c r="I3106" s="22">
        <v>-135936</v>
      </c>
      <c r="J3106" s="22">
        <v>-135936</v>
      </c>
    </row>
    <row r="3107" spans="1:10" x14ac:dyDescent="0.25">
      <c r="A3107" s="21" t="s">
        <v>8740</v>
      </c>
      <c r="B3107" s="21" t="s">
        <v>21768</v>
      </c>
      <c r="C3107" s="21" t="s">
        <v>13186</v>
      </c>
      <c r="D3107" s="21" t="s">
        <v>5315</v>
      </c>
      <c r="E3107" s="21" t="s">
        <v>13187</v>
      </c>
      <c r="F3107" s="20">
        <v>42243</v>
      </c>
      <c r="G3107" s="21" t="s">
        <v>5316</v>
      </c>
      <c r="H3107" t="s">
        <v>17678</v>
      </c>
      <c r="I3107" s="22">
        <v>-32450</v>
      </c>
      <c r="J3107" s="22">
        <v>-32450</v>
      </c>
    </row>
    <row r="3108" spans="1:10" x14ac:dyDescent="0.25">
      <c r="A3108" s="21" t="s">
        <v>8740</v>
      </c>
      <c r="B3108" s="21" t="s">
        <v>21768</v>
      </c>
      <c r="C3108" s="21" t="s">
        <v>13188</v>
      </c>
      <c r="D3108" s="21" t="s">
        <v>5317</v>
      </c>
      <c r="E3108" s="21" t="s">
        <v>13189</v>
      </c>
      <c r="F3108" s="20">
        <v>42247</v>
      </c>
      <c r="G3108" s="21" t="s">
        <v>5318</v>
      </c>
      <c r="H3108" t="s">
        <v>15928</v>
      </c>
      <c r="I3108" s="22">
        <v>-30000</v>
      </c>
      <c r="J3108" s="22">
        <v>-30000</v>
      </c>
    </row>
    <row r="3109" spans="1:10" x14ac:dyDescent="0.25">
      <c r="A3109" s="21" t="s">
        <v>8740</v>
      </c>
      <c r="B3109" s="21" t="s">
        <v>21768</v>
      </c>
      <c r="C3109" s="21" t="s">
        <v>13188</v>
      </c>
      <c r="D3109" s="21" t="s">
        <v>5317</v>
      </c>
      <c r="E3109" s="21" t="s">
        <v>13190</v>
      </c>
      <c r="F3109" s="20">
        <v>42247</v>
      </c>
      <c r="G3109" s="21" t="s">
        <v>5319</v>
      </c>
      <c r="H3109" t="s">
        <v>17628</v>
      </c>
      <c r="I3109" s="22">
        <v>-247800</v>
      </c>
      <c r="J3109" s="22">
        <v>-247800</v>
      </c>
    </row>
    <row r="3110" spans="1:10" x14ac:dyDescent="0.25">
      <c r="A3110" s="21" t="s">
        <v>8740</v>
      </c>
      <c r="B3110" s="21" t="s">
        <v>21768</v>
      </c>
      <c r="C3110" s="21" t="s">
        <v>13188</v>
      </c>
      <c r="D3110" s="21" t="s">
        <v>5317</v>
      </c>
      <c r="E3110" s="21" t="s">
        <v>13191</v>
      </c>
      <c r="F3110" s="20">
        <v>42247</v>
      </c>
      <c r="G3110" s="21" t="s">
        <v>5320</v>
      </c>
      <c r="H3110" t="s">
        <v>17629</v>
      </c>
      <c r="I3110" s="22">
        <v>-106200</v>
      </c>
      <c r="J3110" s="22">
        <v>-106200</v>
      </c>
    </row>
    <row r="3111" spans="1:10" x14ac:dyDescent="0.25">
      <c r="A3111" s="21" t="s">
        <v>9142</v>
      </c>
      <c r="B3111" s="21" t="s">
        <v>21768</v>
      </c>
      <c r="C3111" s="21" t="s">
        <v>13125</v>
      </c>
      <c r="D3111" s="21" t="s">
        <v>5260</v>
      </c>
      <c r="E3111" s="21" t="s">
        <v>13192</v>
      </c>
      <c r="F3111" s="20">
        <v>42249</v>
      </c>
      <c r="G3111" s="21" t="s">
        <v>5321</v>
      </c>
      <c r="H3111" t="s">
        <v>5322</v>
      </c>
      <c r="I3111" s="22">
        <v>-14900</v>
      </c>
      <c r="J3111" s="22">
        <v>-14900</v>
      </c>
    </row>
    <row r="3112" spans="1:10" x14ac:dyDescent="0.25">
      <c r="A3112" s="21" t="s">
        <v>8740</v>
      </c>
      <c r="B3112" s="21" t="s">
        <v>21768</v>
      </c>
      <c r="C3112" s="21" t="s">
        <v>3407</v>
      </c>
      <c r="D3112" s="21" t="s">
        <v>3406</v>
      </c>
      <c r="E3112" s="21" t="s">
        <v>13193</v>
      </c>
      <c r="F3112" s="20">
        <v>42250</v>
      </c>
      <c r="G3112" s="21" t="s">
        <v>5323</v>
      </c>
      <c r="H3112" t="s">
        <v>15866</v>
      </c>
      <c r="I3112" s="22">
        <v>-903803.15</v>
      </c>
      <c r="J3112" s="22">
        <v>-723042.52</v>
      </c>
    </row>
    <row r="3113" spans="1:10" x14ac:dyDescent="0.25">
      <c r="A3113" s="21" t="s">
        <v>8740</v>
      </c>
      <c r="B3113" s="21" t="s">
        <v>21768</v>
      </c>
      <c r="C3113" s="21" t="s">
        <v>13194</v>
      </c>
      <c r="D3113" s="21" t="s">
        <v>5324</v>
      </c>
      <c r="E3113" s="21" t="s">
        <v>13195</v>
      </c>
      <c r="F3113" s="20">
        <v>42255</v>
      </c>
      <c r="G3113" s="21" t="s">
        <v>5325</v>
      </c>
      <c r="H3113" t="s">
        <v>18121</v>
      </c>
      <c r="I3113" s="22">
        <v>-2100000</v>
      </c>
      <c r="J3113" s="22">
        <v>-2100000</v>
      </c>
    </row>
    <row r="3114" spans="1:10" x14ac:dyDescent="0.25">
      <c r="A3114" s="21" t="s">
        <v>8740</v>
      </c>
      <c r="B3114" s="21" t="s">
        <v>21768</v>
      </c>
      <c r="C3114" s="21" t="s">
        <v>13196</v>
      </c>
      <c r="D3114" s="21" t="s">
        <v>5326</v>
      </c>
      <c r="E3114" s="21" t="s">
        <v>13197</v>
      </c>
      <c r="F3114" s="20">
        <v>42256</v>
      </c>
      <c r="H3114" t="s">
        <v>5327</v>
      </c>
      <c r="I3114" s="22">
        <v>299376</v>
      </c>
      <c r="J3114" s="22">
        <v>49896</v>
      </c>
    </row>
    <row r="3115" spans="1:10" x14ac:dyDescent="0.25">
      <c r="A3115" s="21" t="s">
        <v>8740</v>
      </c>
      <c r="B3115" s="21" t="s">
        <v>21768</v>
      </c>
      <c r="C3115" s="21" t="s">
        <v>13076</v>
      </c>
      <c r="D3115" s="21" t="s">
        <v>5197</v>
      </c>
      <c r="E3115" s="21" t="s">
        <v>13198</v>
      </c>
      <c r="F3115" s="20">
        <v>42256</v>
      </c>
      <c r="H3115" t="s">
        <v>5328</v>
      </c>
      <c r="I3115" s="22">
        <v>810945.89</v>
      </c>
      <c r="J3115" s="22">
        <v>810945.89</v>
      </c>
    </row>
    <row r="3116" spans="1:10" x14ac:dyDescent="0.25">
      <c r="A3116" s="21" t="s">
        <v>9142</v>
      </c>
      <c r="B3116" s="21" t="s">
        <v>21768</v>
      </c>
      <c r="C3116" s="21" t="s">
        <v>5330</v>
      </c>
      <c r="D3116" s="21" t="s">
        <v>5329</v>
      </c>
      <c r="E3116" s="21" t="s">
        <v>13199</v>
      </c>
      <c r="F3116" s="20">
        <v>42261</v>
      </c>
      <c r="G3116" s="21" t="s">
        <v>3521</v>
      </c>
      <c r="H3116" t="s">
        <v>5331</v>
      </c>
      <c r="I3116" s="22">
        <v>-59000</v>
      </c>
      <c r="J3116" s="22">
        <v>-59000</v>
      </c>
    </row>
    <row r="3117" spans="1:10" x14ac:dyDescent="0.25">
      <c r="A3117" s="21" t="s">
        <v>9142</v>
      </c>
      <c r="B3117" s="21" t="s">
        <v>21768</v>
      </c>
      <c r="C3117" s="21" t="s">
        <v>5330</v>
      </c>
      <c r="D3117" s="21" t="s">
        <v>5329</v>
      </c>
      <c r="E3117" s="21" t="s">
        <v>13200</v>
      </c>
      <c r="F3117" s="20">
        <v>42261</v>
      </c>
      <c r="G3117" s="21" t="s">
        <v>3490</v>
      </c>
      <c r="H3117" t="s">
        <v>5332</v>
      </c>
      <c r="I3117" s="22">
        <v>-3540</v>
      </c>
      <c r="J3117" s="22">
        <v>-3540</v>
      </c>
    </row>
    <row r="3118" spans="1:10" x14ac:dyDescent="0.25">
      <c r="A3118" s="21" t="s">
        <v>9142</v>
      </c>
      <c r="B3118" s="21" t="s">
        <v>21768</v>
      </c>
      <c r="C3118" s="21" t="s">
        <v>5330</v>
      </c>
      <c r="D3118" s="21" t="s">
        <v>5329</v>
      </c>
      <c r="E3118" s="21" t="s">
        <v>13201</v>
      </c>
      <c r="F3118" s="20">
        <v>42261</v>
      </c>
      <c r="G3118" s="21" t="s">
        <v>5261</v>
      </c>
      <c r="H3118" t="s">
        <v>5332</v>
      </c>
      <c r="I3118" s="22">
        <v>-35400</v>
      </c>
      <c r="J3118" s="22">
        <v>-35400</v>
      </c>
    </row>
    <row r="3119" spans="1:10" x14ac:dyDescent="0.25">
      <c r="A3119" s="21" t="s">
        <v>9142</v>
      </c>
      <c r="B3119" s="21" t="s">
        <v>21768</v>
      </c>
      <c r="C3119" s="21" t="s">
        <v>5330</v>
      </c>
      <c r="D3119" s="21" t="s">
        <v>5329</v>
      </c>
      <c r="E3119" s="21" t="s">
        <v>13202</v>
      </c>
      <c r="F3119" s="20">
        <v>42261</v>
      </c>
      <c r="G3119" s="21" t="s">
        <v>3739</v>
      </c>
      <c r="H3119" t="s">
        <v>5332</v>
      </c>
      <c r="I3119" s="22">
        <v>-8260</v>
      </c>
      <c r="J3119" s="22">
        <v>-8260</v>
      </c>
    </row>
    <row r="3120" spans="1:10" x14ac:dyDescent="0.25">
      <c r="A3120" s="21" t="s">
        <v>9142</v>
      </c>
      <c r="B3120" s="21" t="s">
        <v>21768</v>
      </c>
      <c r="C3120" s="21" t="s">
        <v>13013</v>
      </c>
      <c r="D3120" s="21" t="s">
        <v>5124</v>
      </c>
      <c r="E3120" s="21" t="s">
        <v>13203</v>
      </c>
      <c r="F3120" s="20">
        <v>42262</v>
      </c>
      <c r="G3120" s="21" t="s">
        <v>5333</v>
      </c>
      <c r="H3120" t="s">
        <v>18707</v>
      </c>
      <c r="I3120" s="22">
        <v>-59000</v>
      </c>
      <c r="J3120" s="22">
        <v>-59000</v>
      </c>
    </row>
    <row r="3121" spans="1:10" x14ac:dyDescent="0.25">
      <c r="A3121" s="21" t="s">
        <v>9142</v>
      </c>
      <c r="B3121" s="21" t="s">
        <v>21768</v>
      </c>
      <c r="C3121" s="21" t="s">
        <v>5330</v>
      </c>
      <c r="D3121" s="21" t="s">
        <v>5329</v>
      </c>
      <c r="E3121" s="21" t="s">
        <v>13204</v>
      </c>
      <c r="F3121" s="20">
        <v>42262</v>
      </c>
      <c r="G3121" s="21" t="s">
        <v>5334</v>
      </c>
      <c r="H3121" t="s">
        <v>5335</v>
      </c>
      <c r="I3121" s="22">
        <v>-5900</v>
      </c>
      <c r="J3121" s="22">
        <v>-5900</v>
      </c>
    </row>
    <row r="3122" spans="1:10" x14ac:dyDescent="0.25">
      <c r="A3122" s="21" t="s">
        <v>8740</v>
      </c>
      <c r="B3122" s="21" t="s">
        <v>21768</v>
      </c>
      <c r="C3122" s="21" t="s">
        <v>13018</v>
      </c>
      <c r="D3122" s="21" t="s">
        <v>5131</v>
      </c>
      <c r="E3122" s="21" t="s">
        <v>13205</v>
      </c>
      <c r="F3122" s="20">
        <v>42262</v>
      </c>
      <c r="G3122" s="21" t="s">
        <v>5171</v>
      </c>
      <c r="H3122" t="s">
        <v>18706</v>
      </c>
      <c r="I3122" s="22">
        <v>-141600</v>
      </c>
      <c r="J3122" s="22">
        <v>-141600</v>
      </c>
    </row>
    <row r="3123" spans="1:10" x14ac:dyDescent="0.25">
      <c r="A3123" s="21" t="s">
        <v>8738</v>
      </c>
      <c r="B3123" s="21" t="s">
        <v>21768</v>
      </c>
      <c r="C3123" s="21" t="s">
        <v>5337</v>
      </c>
      <c r="D3123" s="21" t="s">
        <v>5336</v>
      </c>
      <c r="E3123" s="21" t="s">
        <v>13206</v>
      </c>
      <c r="F3123" s="20">
        <v>42268</v>
      </c>
      <c r="G3123" s="21" t="s">
        <v>5338</v>
      </c>
      <c r="H3123" t="s">
        <v>16809</v>
      </c>
      <c r="I3123" s="22">
        <v>-103604</v>
      </c>
      <c r="J3123" s="22">
        <v>-103604</v>
      </c>
    </row>
    <row r="3124" spans="1:10" x14ac:dyDescent="0.25">
      <c r="A3124" s="21" t="s">
        <v>9142</v>
      </c>
      <c r="B3124" s="21" t="s">
        <v>21768</v>
      </c>
      <c r="C3124" s="21" t="s">
        <v>13207</v>
      </c>
      <c r="D3124" s="21" t="s">
        <v>5339</v>
      </c>
      <c r="E3124" s="21" t="s">
        <v>13208</v>
      </c>
      <c r="F3124" s="20">
        <v>42269</v>
      </c>
      <c r="G3124" s="21" t="s">
        <v>5340</v>
      </c>
      <c r="H3124" t="s">
        <v>17313</v>
      </c>
      <c r="I3124" s="22">
        <v>-225001.22</v>
      </c>
      <c r="J3124" s="22">
        <v>-225001.22</v>
      </c>
    </row>
    <row r="3125" spans="1:10" x14ac:dyDescent="0.25">
      <c r="A3125" s="21" t="s">
        <v>8740</v>
      </c>
      <c r="B3125" s="21" t="s">
        <v>21768</v>
      </c>
      <c r="C3125" s="21" t="s">
        <v>10284</v>
      </c>
      <c r="D3125" s="21" t="s">
        <v>1625</v>
      </c>
      <c r="E3125" s="21" t="s">
        <v>13209</v>
      </c>
      <c r="F3125" s="20">
        <v>42269</v>
      </c>
      <c r="H3125" t="s">
        <v>5341</v>
      </c>
      <c r="I3125" s="22">
        <v>6750</v>
      </c>
      <c r="J3125" s="22">
        <v>6750</v>
      </c>
    </row>
    <row r="3126" spans="1:10" x14ac:dyDescent="0.25">
      <c r="A3126" s="21" t="s">
        <v>9142</v>
      </c>
      <c r="B3126" s="21" t="s">
        <v>21768</v>
      </c>
      <c r="C3126" s="21" t="s">
        <v>11704</v>
      </c>
      <c r="D3126" s="21" t="s">
        <v>3421</v>
      </c>
      <c r="E3126" s="21" t="s">
        <v>13210</v>
      </c>
      <c r="F3126" s="20">
        <v>42275</v>
      </c>
      <c r="G3126" s="21" t="s">
        <v>5342</v>
      </c>
      <c r="H3126" t="s">
        <v>5343</v>
      </c>
      <c r="I3126" s="22">
        <v>-7080</v>
      </c>
      <c r="J3126" s="22">
        <v>-7080</v>
      </c>
    </row>
    <row r="3127" spans="1:10" x14ac:dyDescent="0.25">
      <c r="A3127" s="21" t="s">
        <v>8740</v>
      </c>
      <c r="B3127" s="21" t="s">
        <v>21768</v>
      </c>
      <c r="C3127" s="21" t="s">
        <v>13211</v>
      </c>
      <c r="D3127" s="21" t="s">
        <v>5344</v>
      </c>
      <c r="E3127" s="21" t="s">
        <v>13212</v>
      </c>
      <c r="F3127" s="20">
        <v>42275</v>
      </c>
      <c r="G3127" s="21" t="s">
        <v>5345</v>
      </c>
      <c r="H3127" t="s">
        <v>5346</v>
      </c>
      <c r="I3127" s="22">
        <v>-47200</v>
      </c>
      <c r="J3127" s="22">
        <v>-47200</v>
      </c>
    </row>
    <row r="3128" spans="1:10" x14ac:dyDescent="0.25">
      <c r="A3128" s="21" t="s">
        <v>8740</v>
      </c>
      <c r="B3128" s="21" t="s">
        <v>21768</v>
      </c>
      <c r="C3128" s="21" t="s">
        <v>13211</v>
      </c>
      <c r="D3128" s="21" t="s">
        <v>5344</v>
      </c>
      <c r="E3128" s="21" t="s">
        <v>13213</v>
      </c>
      <c r="F3128" s="20">
        <v>42275</v>
      </c>
      <c r="G3128" s="21" t="s">
        <v>5347</v>
      </c>
      <c r="H3128" t="s">
        <v>5348</v>
      </c>
      <c r="I3128" s="22">
        <v>-23600</v>
      </c>
      <c r="J3128" s="22">
        <v>-23600</v>
      </c>
    </row>
    <row r="3129" spans="1:10" x14ac:dyDescent="0.25">
      <c r="A3129" s="21" t="s">
        <v>9142</v>
      </c>
      <c r="B3129" s="21" t="s">
        <v>21768</v>
      </c>
      <c r="C3129" s="21" t="s">
        <v>13214</v>
      </c>
      <c r="D3129" s="21" t="s">
        <v>5349</v>
      </c>
      <c r="E3129" s="21" t="s">
        <v>13215</v>
      </c>
      <c r="F3129" s="20">
        <v>42276</v>
      </c>
      <c r="G3129" s="21" t="s">
        <v>5350</v>
      </c>
      <c r="H3129" t="s">
        <v>18708</v>
      </c>
      <c r="I3129" s="22">
        <v>-59000</v>
      </c>
      <c r="J3129" s="22">
        <v>-59000</v>
      </c>
    </row>
    <row r="3130" spans="1:10" x14ac:dyDescent="0.25">
      <c r="A3130" s="21" t="s">
        <v>8740</v>
      </c>
      <c r="B3130" s="21" t="s">
        <v>21768</v>
      </c>
      <c r="C3130" s="21" t="s">
        <v>13211</v>
      </c>
      <c r="D3130" s="21" t="s">
        <v>5344</v>
      </c>
      <c r="E3130" s="21" t="s">
        <v>13217</v>
      </c>
      <c r="F3130" s="20">
        <v>42277</v>
      </c>
      <c r="G3130" s="21" t="s">
        <v>5352</v>
      </c>
      <c r="H3130" t="s">
        <v>5353</v>
      </c>
      <c r="I3130" s="22">
        <v>-29500</v>
      </c>
      <c r="J3130" s="22">
        <v>-29500</v>
      </c>
    </row>
    <row r="3131" spans="1:10" x14ac:dyDescent="0.25">
      <c r="A3131" s="21" t="s">
        <v>8740</v>
      </c>
      <c r="B3131" s="21" t="s">
        <v>21768</v>
      </c>
      <c r="C3131" s="21" t="s">
        <v>4863</v>
      </c>
      <c r="D3131" s="21" t="s">
        <v>4862</v>
      </c>
      <c r="E3131" s="21" t="s">
        <v>13216</v>
      </c>
      <c r="F3131" s="20">
        <v>42277</v>
      </c>
      <c r="G3131" s="21" t="s">
        <v>5351</v>
      </c>
      <c r="H3131" t="s">
        <v>18477</v>
      </c>
      <c r="I3131" s="22">
        <v>-889072.51</v>
      </c>
      <c r="J3131" s="22">
        <v>-889072.51</v>
      </c>
    </row>
    <row r="3132" spans="1:10" x14ac:dyDescent="0.25">
      <c r="A3132" s="21" t="s">
        <v>8740</v>
      </c>
      <c r="B3132" s="21" t="s">
        <v>21768</v>
      </c>
      <c r="C3132" s="21" t="s">
        <v>13218</v>
      </c>
      <c r="D3132" s="21" t="s">
        <v>5354</v>
      </c>
      <c r="E3132" s="21" t="s">
        <v>13219</v>
      </c>
      <c r="F3132" s="20">
        <v>42282</v>
      </c>
      <c r="G3132" s="21" t="s">
        <v>2429</v>
      </c>
      <c r="H3132" t="s">
        <v>17887</v>
      </c>
      <c r="I3132" s="22">
        <v>-2080000</v>
      </c>
      <c r="J3132" s="22">
        <v>-2080000</v>
      </c>
    </row>
    <row r="3133" spans="1:10" x14ac:dyDescent="0.25">
      <c r="A3133" s="21" t="s">
        <v>8740</v>
      </c>
      <c r="B3133" s="21" t="s">
        <v>21768</v>
      </c>
      <c r="C3133" s="21" t="s">
        <v>13220</v>
      </c>
      <c r="D3133" s="21" t="s">
        <v>5355</v>
      </c>
      <c r="E3133" s="21" t="s">
        <v>13221</v>
      </c>
      <c r="F3133" s="20">
        <v>42282</v>
      </c>
      <c r="G3133" s="21" t="s">
        <v>5356</v>
      </c>
      <c r="H3133" t="s">
        <v>18119</v>
      </c>
      <c r="I3133" s="22">
        <v>-1250750.1200000001</v>
      </c>
      <c r="J3133" s="22">
        <v>-1250750.1200000001</v>
      </c>
    </row>
    <row r="3134" spans="1:10" x14ac:dyDescent="0.25">
      <c r="A3134" s="21" t="s">
        <v>8740</v>
      </c>
      <c r="B3134" s="21" t="s">
        <v>21768</v>
      </c>
      <c r="C3134" s="21" t="s">
        <v>13186</v>
      </c>
      <c r="D3134" s="21" t="s">
        <v>5315</v>
      </c>
      <c r="E3134" s="21" t="s">
        <v>13222</v>
      </c>
      <c r="F3134" s="20">
        <v>42285</v>
      </c>
      <c r="G3134" s="21" t="s">
        <v>5357</v>
      </c>
      <c r="H3134" t="s">
        <v>17679</v>
      </c>
      <c r="I3134" s="22">
        <v>-32450</v>
      </c>
      <c r="J3134" s="22">
        <v>-32450</v>
      </c>
    </row>
    <row r="3135" spans="1:10" x14ac:dyDescent="0.25">
      <c r="A3135" s="21" t="s">
        <v>8740</v>
      </c>
      <c r="B3135" s="21" t="s">
        <v>21768</v>
      </c>
      <c r="C3135" s="21" t="s">
        <v>13223</v>
      </c>
      <c r="D3135" s="21" t="s">
        <v>5358</v>
      </c>
      <c r="E3135" s="21" t="s">
        <v>13224</v>
      </c>
      <c r="F3135" s="20">
        <v>42285</v>
      </c>
      <c r="G3135" s="21" t="s">
        <v>5359</v>
      </c>
      <c r="H3135" t="s">
        <v>17705</v>
      </c>
      <c r="I3135" s="22">
        <v>-53333.88</v>
      </c>
      <c r="J3135" s="22">
        <v>-53333.88</v>
      </c>
    </row>
    <row r="3136" spans="1:10" x14ac:dyDescent="0.25">
      <c r="A3136" s="21" t="s">
        <v>8740</v>
      </c>
      <c r="B3136" s="21" t="s">
        <v>21768</v>
      </c>
      <c r="C3136" s="21" t="s">
        <v>13103</v>
      </c>
      <c r="D3136" s="21" t="s">
        <v>5230</v>
      </c>
      <c r="E3136" s="21" t="s">
        <v>13225</v>
      </c>
      <c r="F3136" s="20">
        <v>42285</v>
      </c>
      <c r="G3136" s="21" t="s">
        <v>5360</v>
      </c>
      <c r="H3136" t="s">
        <v>17852</v>
      </c>
      <c r="I3136" s="22">
        <v>-64000.65</v>
      </c>
      <c r="J3136" s="22">
        <v>-64000.65</v>
      </c>
    </row>
    <row r="3137" spans="1:10" x14ac:dyDescent="0.25">
      <c r="A3137" s="21" t="s">
        <v>8740</v>
      </c>
      <c r="B3137" s="21" t="s">
        <v>21768</v>
      </c>
      <c r="C3137" s="21" t="s">
        <v>12241</v>
      </c>
      <c r="D3137" s="21" t="s">
        <v>4114</v>
      </c>
      <c r="E3137" s="21" t="s">
        <v>13226</v>
      </c>
      <c r="F3137" s="20">
        <v>42285</v>
      </c>
      <c r="G3137" s="21" t="s">
        <v>5361</v>
      </c>
      <c r="H3137" t="s">
        <v>17679</v>
      </c>
      <c r="I3137" s="22">
        <v>-259600</v>
      </c>
      <c r="J3137" s="22">
        <v>-259600</v>
      </c>
    </row>
    <row r="3138" spans="1:10" x14ac:dyDescent="0.25">
      <c r="A3138" s="21" t="s">
        <v>8740</v>
      </c>
      <c r="B3138" s="21" t="s">
        <v>21768</v>
      </c>
      <c r="C3138" s="21" t="s">
        <v>13227</v>
      </c>
      <c r="D3138" s="21" t="s">
        <v>5362</v>
      </c>
      <c r="E3138" s="21" t="s">
        <v>13228</v>
      </c>
      <c r="F3138" s="20">
        <v>42285</v>
      </c>
      <c r="G3138" s="21" t="s">
        <v>5363</v>
      </c>
      <c r="H3138" t="s">
        <v>17679</v>
      </c>
      <c r="I3138" s="22">
        <v>-41300</v>
      </c>
      <c r="J3138" s="22">
        <v>-41300</v>
      </c>
    </row>
    <row r="3139" spans="1:10" x14ac:dyDescent="0.25">
      <c r="A3139" s="21" t="s">
        <v>8740</v>
      </c>
      <c r="B3139" s="21" t="s">
        <v>21768</v>
      </c>
      <c r="C3139" s="21" t="s">
        <v>3635</v>
      </c>
      <c r="D3139" s="21" t="s">
        <v>3634</v>
      </c>
      <c r="E3139" s="21" t="s">
        <v>13229</v>
      </c>
      <c r="F3139" s="20">
        <v>42285</v>
      </c>
      <c r="G3139" s="21" t="s">
        <v>5364</v>
      </c>
      <c r="H3139" t="s">
        <v>17679</v>
      </c>
      <c r="I3139" s="22">
        <v>-41300</v>
      </c>
      <c r="J3139" s="22">
        <v>-41300</v>
      </c>
    </row>
    <row r="3140" spans="1:10" x14ac:dyDescent="0.25">
      <c r="A3140" s="21" t="s">
        <v>9142</v>
      </c>
      <c r="B3140" s="21" t="s">
        <v>21768</v>
      </c>
      <c r="C3140" s="21" t="s">
        <v>17211</v>
      </c>
      <c r="D3140" s="21" t="s">
        <v>17212</v>
      </c>
      <c r="E3140" s="21" t="s">
        <v>17213</v>
      </c>
      <c r="F3140" s="20">
        <v>42290</v>
      </c>
      <c r="G3140" s="21" t="s">
        <v>17214</v>
      </c>
      <c r="I3140" s="22">
        <v>-318010</v>
      </c>
      <c r="J3140" s="22">
        <v>-318010</v>
      </c>
    </row>
    <row r="3141" spans="1:10" x14ac:dyDescent="0.25">
      <c r="A3141" s="21" t="s">
        <v>8740</v>
      </c>
      <c r="B3141" s="21" t="s">
        <v>21768</v>
      </c>
      <c r="C3141" s="21" t="s">
        <v>13230</v>
      </c>
      <c r="D3141" s="21" t="s">
        <v>5365</v>
      </c>
      <c r="E3141" s="21" t="s">
        <v>13231</v>
      </c>
      <c r="F3141" s="20">
        <v>42291</v>
      </c>
      <c r="G3141" s="21" t="s">
        <v>5366</v>
      </c>
      <c r="H3141" t="s">
        <v>5367</v>
      </c>
      <c r="I3141" s="22">
        <v>-15500</v>
      </c>
      <c r="J3141" s="22">
        <v>-15500</v>
      </c>
    </row>
    <row r="3142" spans="1:10" x14ac:dyDescent="0.25">
      <c r="A3142" s="21" t="s">
        <v>8740</v>
      </c>
      <c r="B3142" s="21" t="s">
        <v>21768</v>
      </c>
      <c r="C3142" s="21" t="s">
        <v>13223</v>
      </c>
      <c r="D3142" s="21" t="s">
        <v>5358</v>
      </c>
      <c r="E3142" s="21" t="s">
        <v>13232</v>
      </c>
      <c r="F3142" s="20">
        <v>42296</v>
      </c>
      <c r="G3142" s="21" t="s">
        <v>5368</v>
      </c>
      <c r="H3142" t="s">
        <v>17706</v>
      </c>
      <c r="I3142" s="22">
        <v>-53325.14</v>
      </c>
      <c r="J3142" s="22">
        <v>-53325.14</v>
      </c>
    </row>
    <row r="3143" spans="1:10" x14ac:dyDescent="0.25">
      <c r="A3143" s="21" t="s">
        <v>8740</v>
      </c>
      <c r="B3143" s="21" t="s">
        <v>21768</v>
      </c>
      <c r="C3143" s="21" t="s">
        <v>13233</v>
      </c>
      <c r="D3143" s="21" t="s">
        <v>5369</v>
      </c>
      <c r="E3143" s="21" t="s">
        <v>13234</v>
      </c>
      <c r="F3143" s="20">
        <v>42296</v>
      </c>
      <c r="G3143" s="21" t="s">
        <v>5370</v>
      </c>
      <c r="H3143" t="s">
        <v>16567</v>
      </c>
      <c r="I3143" s="22">
        <v>-1024472.98</v>
      </c>
      <c r="J3143" s="22">
        <v>-819578.38</v>
      </c>
    </row>
    <row r="3144" spans="1:10" x14ac:dyDescent="0.25">
      <c r="A3144" s="21" t="s">
        <v>8740</v>
      </c>
      <c r="B3144" s="21" t="s">
        <v>21768</v>
      </c>
      <c r="C3144" s="21" t="s">
        <v>13235</v>
      </c>
      <c r="D3144" s="21" t="s">
        <v>5371</v>
      </c>
      <c r="E3144" s="21" t="s">
        <v>13236</v>
      </c>
      <c r="F3144" s="20">
        <v>42297</v>
      </c>
      <c r="G3144" s="21" t="s">
        <v>5372</v>
      </c>
      <c r="H3144" t="s">
        <v>5373</v>
      </c>
      <c r="I3144" s="22">
        <v>437996.79</v>
      </c>
      <c r="J3144" s="22">
        <v>437996.79</v>
      </c>
    </row>
    <row r="3145" spans="1:10" x14ac:dyDescent="0.25">
      <c r="A3145" s="21" t="s">
        <v>8740</v>
      </c>
      <c r="B3145" s="21" t="s">
        <v>21768</v>
      </c>
      <c r="C3145" s="21" t="s">
        <v>13096</v>
      </c>
      <c r="D3145" s="21" t="s">
        <v>5223</v>
      </c>
      <c r="E3145" s="21" t="s">
        <v>13237</v>
      </c>
      <c r="F3145" s="20">
        <v>42298</v>
      </c>
      <c r="G3145" s="21" t="s">
        <v>5374</v>
      </c>
      <c r="H3145" t="s">
        <v>17678</v>
      </c>
      <c r="I3145" s="22">
        <v>-944</v>
      </c>
      <c r="J3145" s="22">
        <v>-944</v>
      </c>
    </row>
    <row r="3146" spans="1:10" x14ac:dyDescent="0.25">
      <c r="A3146" s="21" t="s">
        <v>8740</v>
      </c>
      <c r="B3146" s="21" t="s">
        <v>21768</v>
      </c>
      <c r="C3146" s="21" t="s">
        <v>13096</v>
      </c>
      <c r="D3146" s="21" t="s">
        <v>5223</v>
      </c>
      <c r="E3146" s="21" t="s">
        <v>13238</v>
      </c>
      <c r="F3146" s="20">
        <v>42298</v>
      </c>
      <c r="G3146" s="21" t="s">
        <v>5375</v>
      </c>
      <c r="H3146" t="s">
        <v>17821</v>
      </c>
      <c r="I3146" s="22">
        <v>-944</v>
      </c>
      <c r="J3146" s="22">
        <v>-944</v>
      </c>
    </row>
    <row r="3147" spans="1:10" x14ac:dyDescent="0.25">
      <c r="A3147" s="21" t="s">
        <v>8740</v>
      </c>
      <c r="B3147" s="21" t="s">
        <v>21768</v>
      </c>
      <c r="C3147" s="21" t="s">
        <v>13096</v>
      </c>
      <c r="D3147" s="21" t="s">
        <v>5223</v>
      </c>
      <c r="E3147" s="21" t="s">
        <v>13239</v>
      </c>
      <c r="F3147" s="20">
        <v>42298</v>
      </c>
      <c r="G3147" s="21" t="s">
        <v>5376</v>
      </c>
      <c r="H3147" t="s">
        <v>17706</v>
      </c>
      <c r="I3147" s="22">
        <v>-944</v>
      </c>
      <c r="J3147" s="22">
        <v>-944</v>
      </c>
    </row>
    <row r="3148" spans="1:10" x14ac:dyDescent="0.25">
      <c r="A3148" s="21" t="s">
        <v>8740</v>
      </c>
      <c r="B3148" s="21" t="s">
        <v>21768</v>
      </c>
      <c r="C3148" s="21" t="s">
        <v>13240</v>
      </c>
      <c r="D3148" s="21" t="s">
        <v>5377</v>
      </c>
      <c r="E3148" s="21" t="s">
        <v>13241</v>
      </c>
      <c r="F3148" s="20">
        <v>42298</v>
      </c>
      <c r="G3148" s="21" t="s">
        <v>5378</v>
      </c>
      <c r="H3148" t="s">
        <v>17706</v>
      </c>
      <c r="I3148" s="22">
        <v>-88500</v>
      </c>
      <c r="J3148" s="22">
        <v>-88500</v>
      </c>
    </row>
    <row r="3149" spans="1:10" x14ac:dyDescent="0.25">
      <c r="A3149" s="21" t="s">
        <v>8740</v>
      </c>
      <c r="B3149" s="21" t="s">
        <v>21768</v>
      </c>
      <c r="C3149" s="21" t="s">
        <v>13242</v>
      </c>
      <c r="D3149" s="21" t="s">
        <v>5379</v>
      </c>
      <c r="E3149" s="21" t="s">
        <v>13243</v>
      </c>
      <c r="F3149" s="20">
        <v>42299</v>
      </c>
      <c r="G3149" s="21" t="s">
        <v>5380</v>
      </c>
      <c r="H3149" t="s">
        <v>5381</v>
      </c>
      <c r="I3149" s="22">
        <v>-16000</v>
      </c>
      <c r="J3149" s="22">
        <v>-16000</v>
      </c>
    </row>
    <row r="3150" spans="1:10" x14ac:dyDescent="0.25">
      <c r="A3150" s="21" t="s">
        <v>8740</v>
      </c>
      <c r="B3150" s="21" t="s">
        <v>21768</v>
      </c>
      <c r="C3150" s="21" t="s">
        <v>13244</v>
      </c>
      <c r="D3150" s="21" t="s">
        <v>5382</v>
      </c>
      <c r="E3150" s="21" t="s">
        <v>13245</v>
      </c>
      <c r="F3150" s="20">
        <v>42299</v>
      </c>
      <c r="G3150" s="21" t="s">
        <v>5380</v>
      </c>
      <c r="H3150" t="s">
        <v>5381</v>
      </c>
      <c r="I3150" s="22">
        <v>-16000</v>
      </c>
      <c r="J3150" s="22">
        <v>-16000</v>
      </c>
    </row>
    <row r="3151" spans="1:10" x14ac:dyDescent="0.25">
      <c r="A3151" s="21" t="s">
        <v>8740</v>
      </c>
      <c r="B3151" s="21" t="s">
        <v>21768</v>
      </c>
      <c r="C3151" s="21" t="s">
        <v>13246</v>
      </c>
      <c r="D3151" s="21" t="s">
        <v>5383</v>
      </c>
      <c r="E3151" s="21" t="s">
        <v>13247</v>
      </c>
      <c r="F3151" s="20">
        <v>42299</v>
      </c>
      <c r="G3151" s="21" t="s">
        <v>5380</v>
      </c>
      <c r="H3151" t="s">
        <v>5381</v>
      </c>
      <c r="I3151" s="22">
        <v>-16000</v>
      </c>
      <c r="J3151" s="22">
        <v>-16000</v>
      </c>
    </row>
    <row r="3152" spans="1:10" x14ac:dyDescent="0.25">
      <c r="A3152" s="21" t="s">
        <v>8740</v>
      </c>
      <c r="B3152" s="21" t="s">
        <v>21768</v>
      </c>
      <c r="C3152" s="21" t="s">
        <v>13248</v>
      </c>
      <c r="D3152" s="21" t="s">
        <v>5384</v>
      </c>
      <c r="E3152" s="21" t="s">
        <v>13249</v>
      </c>
      <c r="F3152" s="20">
        <v>42299</v>
      </c>
      <c r="G3152" s="21" t="s">
        <v>5380</v>
      </c>
      <c r="H3152" t="s">
        <v>5381</v>
      </c>
      <c r="I3152" s="22">
        <v>-16000</v>
      </c>
      <c r="J3152" s="22">
        <v>-16000</v>
      </c>
    </row>
    <row r="3153" spans="1:10" x14ac:dyDescent="0.25">
      <c r="A3153" s="21" t="s">
        <v>8740</v>
      </c>
      <c r="B3153" s="21" t="s">
        <v>21768</v>
      </c>
      <c r="C3153" s="21" t="s">
        <v>13250</v>
      </c>
      <c r="D3153" s="21" t="s">
        <v>5385</v>
      </c>
      <c r="E3153" s="21" t="s">
        <v>13251</v>
      </c>
      <c r="F3153" s="20">
        <v>42299</v>
      </c>
      <c r="G3153" s="21" t="s">
        <v>5380</v>
      </c>
      <c r="H3153" t="s">
        <v>5381</v>
      </c>
      <c r="I3153" s="22">
        <v>-16000</v>
      </c>
      <c r="J3153" s="22">
        <v>-16000</v>
      </c>
    </row>
    <row r="3154" spans="1:10" x14ac:dyDescent="0.25">
      <c r="A3154" s="21" t="s">
        <v>8740</v>
      </c>
      <c r="B3154" s="21" t="s">
        <v>21768</v>
      </c>
      <c r="C3154" s="21" t="s">
        <v>13252</v>
      </c>
      <c r="D3154" s="21" t="s">
        <v>5386</v>
      </c>
      <c r="E3154" s="21" t="s">
        <v>13253</v>
      </c>
      <c r="F3154" s="20">
        <v>42299</v>
      </c>
      <c r="G3154" s="21" t="s">
        <v>5380</v>
      </c>
      <c r="H3154" t="s">
        <v>5381</v>
      </c>
      <c r="I3154" s="22">
        <v>-16000</v>
      </c>
      <c r="J3154" s="22">
        <v>-16000</v>
      </c>
    </row>
    <row r="3155" spans="1:10" x14ac:dyDescent="0.25">
      <c r="A3155" s="21" t="s">
        <v>8740</v>
      </c>
      <c r="B3155" s="21" t="s">
        <v>21768</v>
      </c>
      <c r="C3155" s="21" t="s">
        <v>13254</v>
      </c>
      <c r="D3155" s="21" t="s">
        <v>5387</v>
      </c>
      <c r="E3155" s="21" t="s">
        <v>13255</v>
      </c>
      <c r="F3155" s="20">
        <v>42299</v>
      </c>
      <c r="G3155" s="21" t="s">
        <v>5380</v>
      </c>
      <c r="H3155" t="s">
        <v>5381</v>
      </c>
      <c r="I3155" s="22">
        <v>-16000</v>
      </c>
      <c r="J3155" s="22">
        <v>-16000</v>
      </c>
    </row>
    <row r="3156" spans="1:10" x14ac:dyDescent="0.25">
      <c r="A3156" s="21" t="s">
        <v>8740</v>
      </c>
      <c r="B3156" s="21" t="s">
        <v>21768</v>
      </c>
      <c r="C3156" s="21" t="s">
        <v>13256</v>
      </c>
      <c r="D3156" s="21" t="s">
        <v>5388</v>
      </c>
      <c r="E3156" s="21" t="s">
        <v>13257</v>
      </c>
      <c r="F3156" s="20">
        <v>42299</v>
      </c>
      <c r="G3156" s="21" t="s">
        <v>5380</v>
      </c>
      <c r="H3156" t="s">
        <v>5381</v>
      </c>
      <c r="I3156" s="22">
        <v>-16000</v>
      </c>
      <c r="J3156" s="22">
        <v>-16000</v>
      </c>
    </row>
    <row r="3157" spans="1:10" x14ac:dyDescent="0.25">
      <c r="A3157" s="21" t="s">
        <v>8740</v>
      </c>
      <c r="B3157" s="21" t="s">
        <v>21768</v>
      </c>
      <c r="C3157" s="21" t="s">
        <v>13258</v>
      </c>
      <c r="D3157" s="21" t="s">
        <v>5389</v>
      </c>
      <c r="E3157" s="21" t="s">
        <v>13259</v>
      </c>
      <c r="F3157" s="20">
        <v>42299</v>
      </c>
      <c r="G3157" s="21" t="s">
        <v>5380</v>
      </c>
      <c r="H3157" t="s">
        <v>5381</v>
      </c>
      <c r="I3157" s="22">
        <v>-16000</v>
      </c>
      <c r="J3157" s="22">
        <v>-16000</v>
      </c>
    </row>
    <row r="3158" spans="1:10" x14ac:dyDescent="0.25">
      <c r="A3158" s="21" t="s">
        <v>8740</v>
      </c>
      <c r="B3158" s="21" t="s">
        <v>21768</v>
      </c>
      <c r="C3158" s="21" t="s">
        <v>13260</v>
      </c>
      <c r="D3158" s="21" t="s">
        <v>5390</v>
      </c>
      <c r="E3158" s="21" t="s">
        <v>13261</v>
      </c>
      <c r="F3158" s="20">
        <v>42299</v>
      </c>
      <c r="G3158" s="21" t="s">
        <v>5380</v>
      </c>
      <c r="H3158" t="s">
        <v>5381</v>
      </c>
      <c r="I3158" s="22">
        <v>-16000</v>
      </c>
      <c r="J3158" s="22">
        <v>-16000</v>
      </c>
    </row>
    <row r="3159" spans="1:10" x14ac:dyDescent="0.25">
      <c r="A3159" s="21" t="s">
        <v>8740</v>
      </c>
      <c r="B3159" s="21" t="s">
        <v>21768</v>
      </c>
      <c r="C3159" s="21" t="s">
        <v>13262</v>
      </c>
      <c r="D3159" s="21" t="s">
        <v>5391</v>
      </c>
      <c r="E3159" s="21" t="s">
        <v>13263</v>
      </c>
      <c r="F3159" s="20">
        <v>42299</v>
      </c>
      <c r="G3159" s="21" t="s">
        <v>5380</v>
      </c>
      <c r="H3159" t="s">
        <v>5381</v>
      </c>
      <c r="I3159" s="22">
        <v>-16000</v>
      </c>
      <c r="J3159" s="22">
        <v>-16000</v>
      </c>
    </row>
    <row r="3160" spans="1:10" x14ac:dyDescent="0.25">
      <c r="A3160" s="21" t="s">
        <v>8738</v>
      </c>
      <c r="B3160" s="21" t="s">
        <v>21768</v>
      </c>
      <c r="C3160" s="21" t="s">
        <v>5393</v>
      </c>
      <c r="D3160" s="21" t="s">
        <v>5392</v>
      </c>
      <c r="E3160" s="21" t="s">
        <v>13264</v>
      </c>
      <c r="F3160" s="20">
        <v>42306</v>
      </c>
      <c r="G3160" s="21" t="s">
        <v>5394</v>
      </c>
      <c r="H3160" t="s">
        <v>15827</v>
      </c>
      <c r="I3160" s="22">
        <v>-91456</v>
      </c>
      <c r="J3160" s="22">
        <v>-91456</v>
      </c>
    </row>
    <row r="3161" spans="1:10" x14ac:dyDescent="0.25">
      <c r="A3161" s="21" t="s">
        <v>8738</v>
      </c>
      <c r="B3161" s="21" t="s">
        <v>21768</v>
      </c>
      <c r="C3161" s="21" t="s">
        <v>756</v>
      </c>
      <c r="D3161" s="21" t="s">
        <v>755</v>
      </c>
      <c r="E3161" s="21" t="s">
        <v>13265</v>
      </c>
      <c r="F3161" s="20">
        <v>42306</v>
      </c>
      <c r="G3161" s="21" t="s">
        <v>5395</v>
      </c>
      <c r="H3161" t="s">
        <v>16741</v>
      </c>
      <c r="I3161" s="22">
        <v>-2496290</v>
      </c>
      <c r="J3161" s="22">
        <v>-105775</v>
      </c>
    </row>
    <row r="3162" spans="1:10" x14ac:dyDescent="0.25">
      <c r="A3162" s="21" t="s">
        <v>9142</v>
      </c>
      <c r="B3162" s="21" t="s">
        <v>21768</v>
      </c>
      <c r="C3162" s="21" t="s">
        <v>13266</v>
      </c>
      <c r="D3162" s="21" t="s">
        <v>5396</v>
      </c>
      <c r="E3162" s="21" t="s">
        <v>13267</v>
      </c>
      <c r="F3162" s="20">
        <v>42306</v>
      </c>
      <c r="G3162" s="21" t="s">
        <v>5397</v>
      </c>
      <c r="H3162" t="s">
        <v>5398</v>
      </c>
      <c r="I3162" s="22">
        <v>-89600</v>
      </c>
      <c r="J3162" s="22">
        <v>-89600</v>
      </c>
    </row>
    <row r="3163" spans="1:10" x14ac:dyDescent="0.25">
      <c r="A3163" s="21" t="s">
        <v>8738</v>
      </c>
      <c r="B3163" s="21" t="s">
        <v>21768</v>
      </c>
      <c r="C3163" s="21" t="s">
        <v>13268</v>
      </c>
      <c r="D3163" s="21" t="s">
        <v>5399</v>
      </c>
      <c r="E3163" s="21" t="s">
        <v>13269</v>
      </c>
      <c r="F3163" s="20">
        <v>42310</v>
      </c>
      <c r="G3163" s="21" t="s">
        <v>5400</v>
      </c>
      <c r="H3163" t="s">
        <v>15883</v>
      </c>
      <c r="I3163" s="22">
        <v>-1468010.35</v>
      </c>
      <c r="J3163" s="22">
        <v>-1308166.02</v>
      </c>
    </row>
    <row r="3164" spans="1:10" x14ac:dyDescent="0.25">
      <c r="A3164" s="21" t="s">
        <v>8738</v>
      </c>
      <c r="B3164" s="21" t="s">
        <v>21768</v>
      </c>
      <c r="C3164" s="21" t="s">
        <v>13268</v>
      </c>
      <c r="D3164" s="21" t="s">
        <v>5399</v>
      </c>
      <c r="E3164" s="21" t="s">
        <v>13270</v>
      </c>
      <c r="F3164" s="20">
        <v>42310</v>
      </c>
      <c r="G3164" s="21" t="s">
        <v>5400</v>
      </c>
      <c r="H3164" t="s">
        <v>5400</v>
      </c>
      <c r="I3164" s="22">
        <v>293602.07</v>
      </c>
      <c r="J3164" s="22">
        <v>293602.07</v>
      </c>
    </row>
    <row r="3165" spans="1:10" x14ac:dyDescent="0.25">
      <c r="A3165" s="21" t="s">
        <v>8740</v>
      </c>
      <c r="B3165" s="21" t="s">
        <v>21768</v>
      </c>
      <c r="C3165" s="21" t="s">
        <v>5402</v>
      </c>
      <c r="D3165" s="21" t="s">
        <v>5401</v>
      </c>
      <c r="E3165" s="21" t="s">
        <v>13271</v>
      </c>
      <c r="F3165" s="20">
        <v>42310</v>
      </c>
      <c r="G3165" s="21" t="s">
        <v>5403</v>
      </c>
      <c r="H3165" t="s">
        <v>18328</v>
      </c>
      <c r="I3165" s="22">
        <v>-145038.63</v>
      </c>
      <c r="J3165" s="22">
        <v>-145038.63</v>
      </c>
    </row>
    <row r="3166" spans="1:10" x14ac:dyDescent="0.25">
      <c r="A3166" s="21" t="s">
        <v>8740</v>
      </c>
      <c r="B3166" s="21" t="s">
        <v>21768</v>
      </c>
      <c r="C3166" s="21" t="s">
        <v>13272</v>
      </c>
      <c r="D3166" s="21" t="s">
        <v>5404</v>
      </c>
      <c r="E3166" s="21" t="s">
        <v>13273</v>
      </c>
      <c r="F3166" s="20">
        <v>42310</v>
      </c>
      <c r="G3166" s="21" t="s">
        <v>5405</v>
      </c>
      <c r="H3166" t="s">
        <v>5406</v>
      </c>
      <c r="I3166" s="22">
        <v>-37200</v>
      </c>
      <c r="J3166" s="22">
        <v>-37200</v>
      </c>
    </row>
    <row r="3167" spans="1:10" x14ac:dyDescent="0.25">
      <c r="A3167" s="21" t="s">
        <v>8740</v>
      </c>
      <c r="B3167" s="21" t="s">
        <v>21768</v>
      </c>
      <c r="C3167" s="21" t="s">
        <v>13272</v>
      </c>
      <c r="D3167" s="21" t="s">
        <v>5404</v>
      </c>
      <c r="E3167" s="21" t="s">
        <v>13274</v>
      </c>
      <c r="F3167" s="20">
        <v>42310</v>
      </c>
      <c r="G3167" s="21" t="s">
        <v>5407</v>
      </c>
      <c r="H3167" t="s">
        <v>5408</v>
      </c>
      <c r="I3167" s="22">
        <v>-44500</v>
      </c>
      <c r="J3167" s="22">
        <v>-44500</v>
      </c>
    </row>
    <row r="3168" spans="1:10" x14ac:dyDescent="0.25">
      <c r="A3168" s="21" t="s">
        <v>8738</v>
      </c>
      <c r="B3168" s="21" t="s">
        <v>21768</v>
      </c>
      <c r="C3168" s="21" t="s">
        <v>5410</v>
      </c>
      <c r="D3168" s="21" t="s">
        <v>5409</v>
      </c>
      <c r="E3168" s="21" t="s">
        <v>13275</v>
      </c>
      <c r="F3168" s="20">
        <v>42313</v>
      </c>
      <c r="G3168" s="21" t="s">
        <v>5411</v>
      </c>
      <c r="H3168" t="s">
        <v>16705</v>
      </c>
      <c r="I3168" s="22">
        <v>-20801059.550000001</v>
      </c>
      <c r="J3168" s="22">
        <v>-4160211.91</v>
      </c>
    </row>
    <row r="3169" spans="1:10" x14ac:dyDescent="0.25">
      <c r="A3169" s="21" t="s">
        <v>9142</v>
      </c>
      <c r="B3169" s="21" t="s">
        <v>21768</v>
      </c>
      <c r="C3169" s="21" t="s">
        <v>11704</v>
      </c>
      <c r="D3169" s="21" t="s">
        <v>3421</v>
      </c>
      <c r="E3169" s="21" t="s">
        <v>13276</v>
      </c>
      <c r="F3169" s="20">
        <v>42314</v>
      </c>
      <c r="G3169" s="21" t="s">
        <v>5412</v>
      </c>
      <c r="H3169" t="s">
        <v>5413</v>
      </c>
      <c r="I3169" s="22">
        <v>-59000</v>
      </c>
      <c r="J3169" s="22">
        <v>-59000</v>
      </c>
    </row>
    <row r="3170" spans="1:10" x14ac:dyDescent="0.25">
      <c r="A3170" s="21" t="s">
        <v>9142</v>
      </c>
      <c r="B3170" s="21" t="s">
        <v>21768</v>
      </c>
      <c r="C3170" s="21" t="s">
        <v>11704</v>
      </c>
      <c r="D3170" s="21" t="s">
        <v>3421</v>
      </c>
      <c r="E3170" s="21" t="s">
        <v>13277</v>
      </c>
      <c r="F3170" s="20">
        <v>42314</v>
      </c>
      <c r="G3170" s="21" t="s">
        <v>5414</v>
      </c>
      <c r="H3170" t="s">
        <v>5415</v>
      </c>
      <c r="I3170" s="22">
        <v>-11800</v>
      </c>
      <c r="J3170" s="22">
        <v>-11800</v>
      </c>
    </row>
    <row r="3171" spans="1:10" x14ac:dyDescent="0.25">
      <c r="A3171" s="21" t="s">
        <v>9142</v>
      </c>
      <c r="B3171" s="21" t="s">
        <v>21768</v>
      </c>
      <c r="C3171" s="21" t="s">
        <v>11704</v>
      </c>
      <c r="D3171" s="21" t="s">
        <v>3421</v>
      </c>
      <c r="E3171" s="21" t="s">
        <v>13278</v>
      </c>
      <c r="F3171" s="20">
        <v>42314</v>
      </c>
      <c r="G3171" s="21" t="s">
        <v>5416</v>
      </c>
      <c r="H3171" t="s">
        <v>5417</v>
      </c>
      <c r="I3171" s="22">
        <v>-17700</v>
      </c>
      <c r="J3171" s="22">
        <v>-17700</v>
      </c>
    </row>
    <row r="3172" spans="1:10" x14ac:dyDescent="0.25">
      <c r="A3172" s="21" t="s">
        <v>9142</v>
      </c>
      <c r="B3172" s="21" t="s">
        <v>21768</v>
      </c>
      <c r="C3172" s="21" t="s">
        <v>13279</v>
      </c>
      <c r="D3172" s="21" t="s">
        <v>5418</v>
      </c>
      <c r="E3172" s="21" t="s">
        <v>13280</v>
      </c>
      <c r="F3172" s="20">
        <v>42314</v>
      </c>
      <c r="G3172" s="21" t="s">
        <v>3596</v>
      </c>
      <c r="H3172" t="s">
        <v>5419</v>
      </c>
      <c r="I3172" s="22">
        <v>-59000</v>
      </c>
      <c r="J3172" s="22">
        <v>-59000</v>
      </c>
    </row>
    <row r="3173" spans="1:10" x14ac:dyDescent="0.25">
      <c r="A3173" s="21" t="s">
        <v>9142</v>
      </c>
      <c r="B3173" s="21" t="s">
        <v>21768</v>
      </c>
      <c r="C3173" s="21" t="s">
        <v>10215</v>
      </c>
      <c r="D3173" s="21" t="s">
        <v>1566</v>
      </c>
      <c r="E3173" s="21" t="s">
        <v>13281</v>
      </c>
      <c r="F3173" s="20">
        <v>42314</v>
      </c>
      <c r="G3173" s="21" t="s">
        <v>5420</v>
      </c>
      <c r="H3173" t="s">
        <v>5421</v>
      </c>
      <c r="I3173" s="22">
        <v>-106784</v>
      </c>
      <c r="J3173" s="22">
        <v>-106784</v>
      </c>
    </row>
    <row r="3174" spans="1:10" x14ac:dyDescent="0.25">
      <c r="A3174" s="21" t="s">
        <v>8740</v>
      </c>
      <c r="B3174" s="21" t="s">
        <v>21768</v>
      </c>
      <c r="C3174" s="21" t="s">
        <v>12898</v>
      </c>
      <c r="D3174" s="21" t="s">
        <v>4990</v>
      </c>
      <c r="E3174" s="21" t="s">
        <v>13282</v>
      </c>
      <c r="F3174" s="20">
        <v>42314</v>
      </c>
      <c r="G3174" s="21" t="s">
        <v>5422</v>
      </c>
      <c r="H3174" t="s">
        <v>17695</v>
      </c>
      <c r="I3174" s="22">
        <v>-24780</v>
      </c>
      <c r="J3174" s="22">
        <v>-24780</v>
      </c>
    </row>
    <row r="3175" spans="1:10" x14ac:dyDescent="0.25">
      <c r="A3175" s="21" t="s">
        <v>8740</v>
      </c>
      <c r="B3175" s="21" t="s">
        <v>21768</v>
      </c>
      <c r="C3175" s="21" t="s">
        <v>13283</v>
      </c>
      <c r="D3175" s="21" t="s">
        <v>5423</v>
      </c>
      <c r="E3175" s="21" t="s">
        <v>13284</v>
      </c>
      <c r="F3175" s="20">
        <v>42314</v>
      </c>
      <c r="G3175" s="21" t="s">
        <v>5424</v>
      </c>
      <c r="H3175" t="s">
        <v>949</v>
      </c>
      <c r="I3175" s="22">
        <v>-727375.35999999999</v>
      </c>
      <c r="J3175" s="22">
        <v>-581900.29</v>
      </c>
    </row>
    <row r="3176" spans="1:10" x14ac:dyDescent="0.25">
      <c r="A3176" s="21" t="s">
        <v>8740</v>
      </c>
      <c r="B3176" s="21" t="s">
        <v>21768</v>
      </c>
      <c r="C3176" s="21" t="s">
        <v>5426</v>
      </c>
      <c r="D3176" s="21" t="s">
        <v>5425</v>
      </c>
      <c r="E3176" s="21" t="s">
        <v>13285</v>
      </c>
      <c r="F3176" s="20">
        <v>42318</v>
      </c>
      <c r="G3176" s="21" t="s">
        <v>5427</v>
      </c>
      <c r="H3176" t="s">
        <v>17706</v>
      </c>
      <c r="I3176" s="22">
        <v>-12980</v>
      </c>
      <c r="J3176" s="22">
        <v>-12980</v>
      </c>
    </row>
    <row r="3177" spans="1:10" x14ac:dyDescent="0.25">
      <c r="A3177" s="21" t="s">
        <v>8738</v>
      </c>
      <c r="B3177" s="21" t="s">
        <v>21768</v>
      </c>
      <c r="C3177" s="21" t="s">
        <v>5337</v>
      </c>
      <c r="D3177" s="21" t="s">
        <v>5336</v>
      </c>
      <c r="E3177" s="21" t="s">
        <v>13286</v>
      </c>
      <c r="F3177" s="20">
        <v>42319</v>
      </c>
      <c r="G3177" s="21" t="s">
        <v>5428</v>
      </c>
      <c r="H3177" t="s">
        <v>16810</v>
      </c>
      <c r="I3177" s="22">
        <v>-66195.64</v>
      </c>
      <c r="J3177" s="22">
        <v>-66195.64</v>
      </c>
    </row>
    <row r="3178" spans="1:10" x14ac:dyDescent="0.25">
      <c r="A3178" s="21" t="s">
        <v>8740</v>
      </c>
      <c r="B3178" s="21" t="s">
        <v>21768</v>
      </c>
      <c r="C3178" s="21" t="s">
        <v>13272</v>
      </c>
      <c r="D3178" s="21" t="s">
        <v>5404</v>
      </c>
      <c r="E3178" s="21" t="s">
        <v>13287</v>
      </c>
      <c r="F3178" s="20">
        <v>42319</v>
      </c>
      <c r="G3178" s="21" t="s">
        <v>5429</v>
      </c>
      <c r="H3178" t="s">
        <v>5430</v>
      </c>
      <c r="I3178" s="22">
        <v>-18300</v>
      </c>
      <c r="J3178" s="22">
        <v>-18300</v>
      </c>
    </row>
    <row r="3179" spans="1:10" x14ac:dyDescent="0.25">
      <c r="A3179" s="21" t="s">
        <v>8738</v>
      </c>
      <c r="B3179" s="21" t="s">
        <v>21768</v>
      </c>
      <c r="C3179" s="21" t="s">
        <v>5432</v>
      </c>
      <c r="D3179" s="21" t="s">
        <v>5431</v>
      </c>
      <c r="E3179" s="21" t="s">
        <v>13288</v>
      </c>
      <c r="F3179" s="20">
        <v>42320</v>
      </c>
      <c r="G3179" s="21" t="s">
        <v>5171</v>
      </c>
      <c r="H3179" t="s">
        <v>16863</v>
      </c>
      <c r="I3179" s="22">
        <v>-4435767.5</v>
      </c>
      <c r="J3179" s="22">
        <v>-3548614</v>
      </c>
    </row>
    <row r="3180" spans="1:10" x14ac:dyDescent="0.25">
      <c r="A3180" s="21" t="s">
        <v>8740</v>
      </c>
      <c r="B3180" s="21" t="s">
        <v>21768</v>
      </c>
      <c r="C3180" s="21" t="s">
        <v>13289</v>
      </c>
      <c r="D3180" s="21" t="s">
        <v>5433</v>
      </c>
      <c r="E3180" s="21" t="s">
        <v>13290</v>
      </c>
      <c r="F3180" s="20">
        <v>42320</v>
      </c>
      <c r="G3180" s="21" t="s">
        <v>5434</v>
      </c>
      <c r="H3180" t="s">
        <v>18056</v>
      </c>
      <c r="I3180" s="22">
        <v>-4580951.95</v>
      </c>
      <c r="J3180" s="22">
        <v>-4580951.95</v>
      </c>
    </row>
    <row r="3181" spans="1:10" x14ac:dyDescent="0.25">
      <c r="A3181" s="21" t="s">
        <v>8740</v>
      </c>
      <c r="B3181" s="21" t="s">
        <v>21768</v>
      </c>
      <c r="C3181" s="21" t="s">
        <v>334</v>
      </c>
      <c r="D3181" s="21" t="s">
        <v>333</v>
      </c>
      <c r="E3181" s="21" t="s">
        <v>13291</v>
      </c>
      <c r="F3181" s="20">
        <v>42320</v>
      </c>
      <c r="G3181" s="21" t="s">
        <v>5435</v>
      </c>
      <c r="H3181" t="s">
        <v>18344</v>
      </c>
      <c r="I3181" s="22">
        <v>-1011698.03</v>
      </c>
      <c r="J3181" s="22">
        <v>-1011698.03</v>
      </c>
    </row>
    <row r="3182" spans="1:10" x14ac:dyDescent="0.25">
      <c r="A3182" s="21" t="s">
        <v>8740</v>
      </c>
      <c r="B3182" s="21" t="s">
        <v>21768</v>
      </c>
      <c r="C3182" s="21" t="s">
        <v>5437</v>
      </c>
      <c r="D3182" s="21" t="s">
        <v>5436</v>
      </c>
      <c r="E3182" s="21" t="s">
        <v>13292</v>
      </c>
      <c r="F3182" s="20">
        <v>42320</v>
      </c>
      <c r="G3182" s="21" t="s">
        <v>4194</v>
      </c>
      <c r="H3182" t="s">
        <v>17887</v>
      </c>
      <c r="I3182" s="22">
        <v>-14960000</v>
      </c>
      <c r="J3182" s="22">
        <v>-14960000</v>
      </c>
    </row>
    <row r="3183" spans="1:10" x14ac:dyDescent="0.25">
      <c r="A3183" s="21" t="s">
        <v>8738</v>
      </c>
      <c r="B3183" s="21" t="s">
        <v>21768</v>
      </c>
      <c r="C3183" s="21" t="s">
        <v>4102</v>
      </c>
      <c r="D3183" s="21" t="s">
        <v>4101</v>
      </c>
      <c r="E3183" s="21" t="s">
        <v>13293</v>
      </c>
      <c r="F3183" s="20">
        <v>42321</v>
      </c>
      <c r="G3183" s="21" t="s">
        <v>5438</v>
      </c>
      <c r="H3183" t="s">
        <v>16879</v>
      </c>
      <c r="I3183" s="22">
        <v>-68546.2</v>
      </c>
      <c r="J3183" s="22">
        <v>-68546.2</v>
      </c>
    </row>
    <row r="3184" spans="1:10" x14ac:dyDescent="0.25">
      <c r="A3184" s="21" t="s">
        <v>8738</v>
      </c>
      <c r="B3184" s="21" t="s">
        <v>21768</v>
      </c>
      <c r="C3184" s="21" t="s">
        <v>4102</v>
      </c>
      <c r="D3184" s="21" t="s">
        <v>4101</v>
      </c>
      <c r="E3184" s="21" t="s">
        <v>23069</v>
      </c>
      <c r="F3184" s="20">
        <v>42321</v>
      </c>
      <c r="G3184" s="21" t="s">
        <v>23070</v>
      </c>
      <c r="H3184" t="s">
        <v>16879</v>
      </c>
      <c r="I3184" s="22">
        <v>-67330.8</v>
      </c>
      <c r="J3184" s="22">
        <v>-67330.8</v>
      </c>
    </row>
    <row r="3185" spans="1:10" x14ac:dyDescent="0.25">
      <c r="A3185" s="21" t="s">
        <v>9142</v>
      </c>
      <c r="B3185" s="21" t="s">
        <v>21768</v>
      </c>
      <c r="C3185" s="21" t="s">
        <v>17206</v>
      </c>
      <c r="D3185" s="21" t="s">
        <v>17207</v>
      </c>
      <c r="E3185" s="21" t="s">
        <v>17208</v>
      </c>
      <c r="F3185" s="20">
        <v>42321</v>
      </c>
      <c r="G3185" s="21" t="s">
        <v>5171</v>
      </c>
      <c r="I3185" s="22">
        <v>-94400</v>
      </c>
      <c r="J3185" s="22">
        <v>-94400</v>
      </c>
    </row>
    <row r="3186" spans="1:10" x14ac:dyDescent="0.25">
      <c r="A3186" s="21" t="s">
        <v>9142</v>
      </c>
      <c r="B3186" s="21" t="s">
        <v>21768</v>
      </c>
      <c r="C3186" s="21" t="s">
        <v>11704</v>
      </c>
      <c r="D3186" s="21" t="s">
        <v>3421</v>
      </c>
      <c r="E3186" s="21" t="s">
        <v>13294</v>
      </c>
      <c r="F3186" s="20">
        <v>42324</v>
      </c>
      <c r="G3186" s="21" t="s">
        <v>5439</v>
      </c>
      <c r="H3186" t="s">
        <v>5440</v>
      </c>
      <c r="I3186" s="22">
        <v>-44840</v>
      </c>
      <c r="J3186" s="22">
        <v>-44840</v>
      </c>
    </row>
    <row r="3187" spans="1:10" x14ac:dyDescent="0.25">
      <c r="A3187" s="21" t="s">
        <v>8740</v>
      </c>
      <c r="B3187" s="21" t="s">
        <v>21768</v>
      </c>
      <c r="C3187" s="21" t="s">
        <v>13295</v>
      </c>
      <c r="D3187" s="21" t="s">
        <v>5441</v>
      </c>
      <c r="E3187" s="21" t="s">
        <v>13296</v>
      </c>
      <c r="F3187" s="20">
        <v>42324</v>
      </c>
      <c r="G3187" s="21" t="s">
        <v>3778</v>
      </c>
      <c r="H3187" t="s">
        <v>17600</v>
      </c>
      <c r="I3187" s="22">
        <v>-147500</v>
      </c>
      <c r="J3187" s="22">
        <v>-147500</v>
      </c>
    </row>
    <row r="3188" spans="1:10" x14ac:dyDescent="0.25">
      <c r="A3188" s="21" t="s">
        <v>8738</v>
      </c>
      <c r="B3188" s="21" t="s">
        <v>21768</v>
      </c>
      <c r="C3188" s="21" t="s">
        <v>5443</v>
      </c>
      <c r="D3188" s="21" t="s">
        <v>5442</v>
      </c>
      <c r="E3188" s="21" t="s">
        <v>13297</v>
      </c>
      <c r="F3188" s="20">
        <v>42326</v>
      </c>
      <c r="G3188" s="21" t="s">
        <v>5444</v>
      </c>
      <c r="H3188" t="s">
        <v>16579</v>
      </c>
      <c r="I3188" s="22">
        <v>-49560</v>
      </c>
      <c r="J3188" s="22">
        <v>-49560</v>
      </c>
    </row>
    <row r="3189" spans="1:10" x14ac:dyDescent="0.25">
      <c r="A3189" s="21" t="s">
        <v>8740</v>
      </c>
      <c r="B3189" s="21" t="s">
        <v>21768</v>
      </c>
      <c r="C3189" s="21" t="s">
        <v>13096</v>
      </c>
      <c r="D3189" s="21" t="s">
        <v>5223</v>
      </c>
      <c r="E3189" s="21" t="s">
        <v>13298</v>
      </c>
      <c r="F3189" s="20">
        <v>42326</v>
      </c>
      <c r="G3189" s="21" t="s">
        <v>5445</v>
      </c>
      <c r="H3189" t="s">
        <v>17822</v>
      </c>
      <c r="I3189" s="22">
        <v>-944</v>
      </c>
      <c r="J3189" s="22">
        <v>-944</v>
      </c>
    </row>
    <row r="3190" spans="1:10" x14ac:dyDescent="0.25">
      <c r="A3190" s="21" t="s">
        <v>8740</v>
      </c>
      <c r="B3190" s="21" t="s">
        <v>21768</v>
      </c>
      <c r="C3190" s="21" t="s">
        <v>12241</v>
      </c>
      <c r="D3190" s="21" t="s">
        <v>4114</v>
      </c>
      <c r="E3190" s="21" t="s">
        <v>13299</v>
      </c>
      <c r="F3190" s="20">
        <v>42326</v>
      </c>
      <c r="G3190" s="21" t="s">
        <v>4115</v>
      </c>
      <c r="H3190" t="s">
        <v>17822</v>
      </c>
      <c r="I3190" s="22">
        <v>-259600</v>
      </c>
      <c r="J3190" s="22">
        <v>-198000</v>
      </c>
    </row>
    <row r="3191" spans="1:10" x14ac:dyDescent="0.25">
      <c r="A3191" s="21" t="s">
        <v>8738</v>
      </c>
      <c r="B3191" s="21" t="s">
        <v>21768</v>
      </c>
      <c r="C3191" s="21" t="s">
        <v>5447</v>
      </c>
      <c r="D3191" s="21" t="s">
        <v>5446</v>
      </c>
      <c r="E3191" s="21" t="s">
        <v>13300</v>
      </c>
      <c r="F3191" s="20">
        <v>42339</v>
      </c>
      <c r="G3191" s="21" t="s">
        <v>5448</v>
      </c>
      <c r="H3191" t="s">
        <v>16931</v>
      </c>
      <c r="I3191" s="22">
        <v>-53166.91</v>
      </c>
      <c r="J3191" s="22">
        <v>-53166.91</v>
      </c>
    </row>
    <row r="3192" spans="1:10" x14ac:dyDescent="0.25">
      <c r="A3192" s="21" t="s">
        <v>9142</v>
      </c>
      <c r="B3192" s="21" t="s">
        <v>21768</v>
      </c>
      <c r="C3192" s="21" t="s">
        <v>11919</v>
      </c>
      <c r="D3192" s="21" t="s">
        <v>3707</v>
      </c>
      <c r="E3192" s="21" t="s">
        <v>13301</v>
      </c>
      <c r="F3192" s="20">
        <v>42339</v>
      </c>
      <c r="G3192" s="21" t="s">
        <v>5449</v>
      </c>
      <c r="H3192" t="s">
        <v>5450</v>
      </c>
      <c r="I3192" s="22">
        <v>-11800</v>
      </c>
      <c r="J3192" s="22">
        <v>-11800</v>
      </c>
    </row>
    <row r="3193" spans="1:10" x14ac:dyDescent="0.25">
      <c r="A3193" s="21" t="s">
        <v>8740</v>
      </c>
      <c r="B3193" s="21" t="s">
        <v>21768</v>
      </c>
      <c r="C3193" s="21" t="s">
        <v>13302</v>
      </c>
      <c r="D3193" s="21" t="s">
        <v>5451</v>
      </c>
      <c r="E3193" s="21" t="s">
        <v>13303</v>
      </c>
      <c r="F3193" s="20">
        <v>42339</v>
      </c>
      <c r="G3193" s="21" t="s">
        <v>5452</v>
      </c>
      <c r="H3193" t="s">
        <v>5453</v>
      </c>
      <c r="I3193" s="22">
        <v>-115640</v>
      </c>
      <c r="J3193" s="22">
        <v>-115640</v>
      </c>
    </row>
    <row r="3194" spans="1:10" x14ac:dyDescent="0.25">
      <c r="A3194" s="21" t="s">
        <v>8740</v>
      </c>
      <c r="B3194" s="21" t="s">
        <v>21768</v>
      </c>
      <c r="C3194" s="21" t="s">
        <v>13304</v>
      </c>
      <c r="D3194" s="21" t="s">
        <v>5454</v>
      </c>
      <c r="E3194" s="21" t="s">
        <v>13305</v>
      </c>
      <c r="F3194" s="20">
        <v>42339</v>
      </c>
      <c r="G3194" s="21" t="s">
        <v>5455</v>
      </c>
      <c r="H3194" t="s">
        <v>18709</v>
      </c>
      <c r="I3194" s="22">
        <v>-47200</v>
      </c>
      <c r="J3194" s="22">
        <v>-47200</v>
      </c>
    </row>
    <row r="3195" spans="1:10" x14ac:dyDescent="0.25">
      <c r="A3195" s="21" t="s">
        <v>9142</v>
      </c>
      <c r="B3195" s="21" t="s">
        <v>21768</v>
      </c>
      <c r="C3195" s="21" t="s">
        <v>5457</v>
      </c>
      <c r="D3195" s="21" t="s">
        <v>5456</v>
      </c>
      <c r="E3195" s="21" t="s">
        <v>13306</v>
      </c>
      <c r="F3195" s="20">
        <v>42340</v>
      </c>
      <c r="G3195" s="21" t="s">
        <v>5458</v>
      </c>
      <c r="H3195" t="s">
        <v>5459</v>
      </c>
      <c r="I3195" s="22">
        <v>-50000</v>
      </c>
      <c r="J3195" s="22">
        <v>-50000</v>
      </c>
    </row>
    <row r="3196" spans="1:10" x14ac:dyDescent="0.25">
      <c r="A3196" s="21" t="s">
        <v>8740</v>
      </c>
      <c r="B3196" s="21" t="s">
        <v>21768</v>
      </c>
      <c r="C3196" s="21" t="s">
        <v>13307</v>
      </c>
      <c r="D3196" s="21" t="s">
        <v>5460</v>
      </c>
      <c r="E3196" s="21" t="s">
        <v>13308</v>
      </c>
      <c r="F3196" s="20">
        <v>42342</v>
      </c>
      <c r="G3196" s="21" t="s">
        <v>5461</v>
      </c>
      <c r="H3196" t="s">
        <v>5462</v>
      </c>
      <c r="I3196" s="22">
        <v>-16000</v>
      </c>
      <c r="J3196" s="22">
        <v>-16000</v>
      </c>
    </row>
    <row r="3197" spans="1:10" x14ac:dyDescent="0.25">
      <c r="A3197" s="21" t="s">
        <v>9142</v>
      </c>
      <c r="B3197" s="21" t="s">
        <v>21768</v>
      </c>
      <c r="C3197" s="21" t="s">
        <v>11704</v>
      </c>
      <c r="D3197" s="21" t="s">
        <v>3421</v>
      </c>
      <c r="E3197" s="21" t="s">
        <v>13309</v>
      </c>
      <c r="F3197" s="20">
        <v>42345</v>
      </c>
      <c r="G3197" s="21" t="s">
        <v>5463</v>
      </c>
      <c r="H3197" t="s">
        <v>18710</v>
      </c>
      <c r="I3197" s="22">
        <v>-17700</v>
      </c>
      <c r="J3197" s="22">
        <v>-17700</v>
      </c>
    </row>
    <row r="3198" spans="1:10" x14ac:dyDescent="0.25">
      <c r="A3198" s="21" t="s">
        <v>9142</v>
      </c>
      <c r="B3198" s="21" t="s">
        <v>21768</v>
      </c>
      <c r="C3198" s="21" t="s">
        <v>13310</v>
      </c>
      <c r="D3198" s="21" t="s">
        <v>5464</v>
      </c>
      <c r="E3198" s="21" t="s">
        <v>13311</v>
      </c>
      <c r="F3198" s="20">
        <v>42345</v>
      </c>
      <c r="G3198" s="21" t="s">
        <v>5465</v>
      </c>
      <c r="H3198" t="s">
        <v>5398</v>
      </c>
      <c r="I3198" s="22">
        <v>-2100</v>
      </c>
      <c r="J3198" s="22">
        <v>-2100</v>
      </c>
    </row>
    <row r="3199" spans="1:10" x14ac:dyDescent="0.25">
      <c r="A3199" s="21" t="s">
        <v>9142</v>
      </c>
      <c r="B3199" s="21" t="s">
        <v>21768</v>
      </c>
      <c r="C3199" s="21" t="s">
        <v>13312</v>
      </c>
      <c r="D3199" s="21" t="s">
        <v>5466</v>
      </c>
      <c r="E3199" s="21" t="s">
        <v>13313</v>
      </c>
      <c r="F3199" s="20">
        <v>42345</v>
      </c>
      <c r="G3199" s="21" t="s">
        <v>5467</v>
      </c>
      <c r="H3199" t="s">
        <v>5398</v>
      </c>
      <c r="I3199" s="22">
        <v>-27000</v>
      </c>
      <c r="J3199" s="22">
        <v>-27000</v>
      </c>
    </row>
    <row r="3200" spans="1:10" x14ac:dyDescent="0.25">
      <c r="A3200" s="21" t="s">
        <v>8740</v>
      </c>
      <c r="B3200" s="21" t="s">
        <v>21768</v>
      </c>
      <c r="C3200" s="21" t="s">
        <v>13211</v>
      </c>
      <c r="D3200" s="21" t="s">
        <v>5344</v>
      </c>
      <c r="E3200" s="21" t="s">
        <v>13314</v>
      </c>
      <c r="F3200" s="20">
        <v>42345</v>
      </c>
      <c r="G3200" s="21" t="s">
        <v>5468</v>
      </c>
      <c r="H3200" t="s">
        <v>18711</v>
      </c>
      <c r="I3200" s="22">
        <v>-59000</v>
      </c>
      <c r="J3200" s="22">
        <v>-59000</v>
      </c>
    </row>
    <row r="3201" spans="1:10" x14ac:dyDescent="0.25">
      <c r="A3201" s="21" t="s">
        <v>8740</v>
      </c>
      <c r="B3201" s="21" t="s">
        <v>21768</v>
      </c>
      <c r="C3201" s="21" t="s">
        <v>13211</v>
      </c>
      <c r="D3201" s="21" t="s">
        <v>5344</v>
      </c>
      <c r="E3201" s="21" t="s">
        <v>13315</v>
      </c>
      <c r="F3201" s="20">
        <v>42345</v>
      </c>
      <c r="G3201" s="21" t="s">
        <v>5469</v>
      </c>
      <c r="H3201" t="s">
        <v>18712</v>
      </c>
      <c r="I3201" s="22">
        <v>-59000</v>
      </c>
      <c r="J3201" s="22">
        <v>-59000</v>
      </c>
    </row>
    <row r="3202" spans="1:10" x14ac:dyDescent="0.25">
      <c r="A3202" s="21" t="s">
        <v>8740</v>
      </c>
      <c r="B3202" s="21" t="s">
        <v>21768</v>
      </c>
      <c r="C3202" s="21" t="s">
        <v>13211</v>
      </c>
      <c r="D3202" s="21" t="s">
        <v>5344</v>
      </c>
      <c r="E3202" s="21" t="s">
        <v>13316</v>
      </c>
      <c r="F3202" s="20">
        <v>42345</v>
      </c>
      <c r="G3202" s="21" t="s">
        <v>5470</v>
      </c>
      <c r="H3202" t="s">
        <v>18713</v>
      </c>
      <c r="I3202" s="22">
        <v>-23600</v>
      </c>
      <c r="J3202" s="22">
        <v>-23600</v>
      </c>
    </row>
    <row r="3203" spans="1:10" x14ac:dyDescent="0.25">
      <c r="A3203" s="21" t="s">
        <v>8740</v>
      </c>
      <c r="B3203" s="21" t="s">
        <v>21768</v>
      </c>
      <c r="C3203" s="21" t="s">
        <v>13211</v>
      </c>
      <c r="D3203" s="21" t="s">
        <v>5344</v>
      </c>
      <c r="E3203" s="21" t="s">
        <v>13317</v>
      </c>
      <c r="F3203" s="20">
        <v>42345</v>
      </c>
      <c r="G3203" s="21" t="s">
        <v>5471</v>
      </c>
      <c r="H3203" t="s">
        <v>18714</v>
      </c>
      <c r="I3203" s="22">
        <v>-59000</v>
      </c>
      <c r="J3203" s="22">
        <v>-59000</v>
      </c>
    </row>
    <row r="3204" spans="1:10" x14ac:dyDescent="0.25">
      <c r="A3204" s="21" t="s">
        <v>8740</v>
      </c>
      <c r="B3204" s="21" t="s">
        <v>21768</v>
      </c>
      <c r="C3204" s="21" t="s">
        <v>13211</v>
      </c>
      <c r="D3204" s="21" t="s">
        <v>5344</v>
      </c>
      <c r="E3204" s="21" t="s">
        <v>13318</v>
      </c>
      <c r="F3204" s="20">
        <v>42345</v>
      </c>
      <c r="G3204" s="21" t="s">
        <v>5472</v>
      </c>
      <c r="H3204" t="s">
        <v>18715</v>
      </c>
      <c r="I3204" s="22">
        <v>-59000</v>
      </c>
      <c r="J3204" s="22">
        <v>-59000</v>
      </c>
    </row>
    <row r="3205" spans="1:10" x14ac:dyDescent="0.25">
      <c r="A3205" s="21" t="s">
        <v>8740</v>
      </c>
      <c r="B3205" s="21" t="s">
        <v>21768</v>
      </c>
      <c r="C3205" s="21" t="s">
        <v>13211</v>
      </c>
      <c r="D3205" s="21" t="s">
        <v>5344</v>
      </c>
      <c r="E3205" s="21" t="s">
        <v>13319</v>
      </c>
      <c r="F3205" s="20">
        <v>42345</v>
      </c>
      <c r="G3205" s="21" t="s">
        <v>5473</v>
      </c>
      <c r="H3205" t="s">
        <v>18716</v>
      </c>
      <c r="I3205" s="22">
        <v>-59000</v>
      </c>
      <c r="J3205" s="22">
        <v>-59000</v>
      </c>
    </row>
    <row r="3206" spans="1:10" x14ac:dyDescent="0.25">
      <c r="A3206" s="21" t="s">
        <v>8740</v>
      </c>
      <c r="B3206" s="21" t="s">
        <v>21768</v>
      </c>
      <c r="C3206" s="21" t="s">
        <v>13320</v>
      </c>
      <c r="D3206" s="21" t="s">
        <v>5474</v>
      </c>
      <c r="E3206" s="21" t="s">
        <v>13321</v>
      </c>
      <c r="F3206" s="20">
        <v>42345</v>
      </c>
      <c r="G3206" s="21" t="s">
        <v>5475</v>
      </c>
      <c r="H3206" t="s">
        <v>18026</v>
      </c>
      <c r="I3206" s="22">
        <v>-2612434.25</v>
      </c>
      <c r="J3206" s="22">
        <v>-2612434.25</v>
      </c>
    </row>
    <row r="3207" spans="1:10" x14ac:dyDescent="0.25">
      <c r="A3207" s="21" t="s">
        <v>8740</v>
      </c>
      <c r="B3207" s="21" t="s">
        <v>21768</v>
      </c>
      <c r="C3207" s="21" t="s">
        <v>13272</v>
      </c>
      <c r="D3207" s="21" t="s">
        <v>5404</v>
      </c>
      <c r="E3207" s="21" t="s">
        <v>13322</v>
      </c>
      <c r="F3207" s="20">
        <v>42345</v>
      </c>
      <c r="G3207" s="21" t="s">
        <v>5476</v>
      </c>
      <c r="H3207" t="s">
        <v>5398</v>
      </c>
      <c r="I3207" s="22">
        <v>-34100</v>
      </c>
      <c r="J3207" s="22">
        <v>-34100</v>
      </c>
    </row>
    <row r="3208" spans="1:10" x14ac:dyDescent="0.25">
      <c r="A3208" s="21" t="s">
        <v>9142</v>
      </c>
      <c r="B3208" s="21" t="s">
        <v>21768</v>
      </c>
      <c r="C3208" s="21" t="s">
        <v>5478</v>
      </c>
      <c r="D3208" s="21" t="s">
        <v>5477</v>
      </c>
      <c r="E3208" s="21" t="s">
        <v>13323</v>
      </c>
      <c r="F3208" s="20">
        <v>42346</v>
      </c>
      <c r="G3208" s="21" t="s">
        <v>3865</v>
      </c>
      <c r="H3208" t="s">
        <v>17266</v>
      </c>
      <c r="I3208" s="22">
        <v>-164000</v>
      </c>
      <c r="J3208" s="22">
        <v>-155800</v>
      </c>
    </row>
    <row r="3209" spans="1:10" x14ac:dyDescent="0.25">
      <c r="A3209" s="21" t="s">
        <v>8740</v>
      </c>
      <c r="B3209" s="21" t="s">
        <v>21768</v>
      </c>
      <c r="C3209" s="21" t="s">
        <v>5480</v>
      </c>
      <c r="D3209" s="21" t="s">
        <v>5479</v>
      </c>
      <c r="E3209" s="21" t="s">
        <v>13324</v>
      </c>
      <c r="F3209" s="20">
        <v>42348</v>
      </c>
      <c r="G3209" s="21" t="s">
        <v>5481</v>
      </c>
      <c r="H3209" t="s">
        <v>15875</v>
      </c>
      <c r="I3209" s="22">
        <v>-5665448.6399999997</v>
      </c>
      <c r="J3209" s="22">
        <v>-4996130.57</v>
      </c>
    </row>
    <row r="3210" spans="1:10" x14ac:dyDescent="0.25">
      <c r="A3210" s="21" t="s">
        <v>8738</v>
      </c>
      <c r="B3210" s="21" t="s">
        <v>21768</v>
      </c>
      <c r="C3210" s="21" t="s">
        <v>5483</v>
      </c>
      <c r="D3210" s="21" t="s">
        <v>5482</v>
      </c>
      <c r="E3210" s="21" t="s">
        <v>13325</v>
      </c>
      <c r="F3210" s="20">
        <v>42349</v>
      </c>
      <c r="G3210" s="21" t="s">
        <v>5484</v>
      </c>
      <c r="H3210" t="s">
        <v>8469</v>
      </c>
      <c r="I3210" s="22">
        <v>-1180000</v>
      </c>
      <c r="J3210" s="22">
        <v>-1180000</v>
      </c>
    </row>
    <row r="3211" spans="1:10" x14ac:dyDescent="0.25">
      <c r="A3211" s="21" t="s">
        <v>8740</v>
      </c>
      <c r="B3211" s="21" t="s">
        <v>21768</v>
      </c>
      <c r="C3211" s="21" t="s">
        <v>13326</v>
      </c>
      <c r="D3211" s="21" t="s">
        <v>5485</v>
      </c>
      <c r="E3211" s="21" t="s">
        <v>13327</v>
      </c>
      <c r="F3211" s="20">
        <v>42349</v>
      </c>
      <c r="G3211" s="21" t="s">
        <v>5486</v>
      </c>
      <c r="H3211" t="s">
        <v>17801</v>
      </c>
      <c r="I3211" s="22">
        <v>-56640</v>
      </c>
      <c r="J3211" s="22">
        <v>-56640</v>
      </c>
    </row>
    <row r="3212" spans="1:10" x14ac:dyDescent="0.25">
      <c r="A3212" s="21" t="s">
        <v>8740</v>
      </c>
      <c r="B3212" s="21" t="s">
        <v>21768</v>
      </c>
      <c r="C3212" s="21" t="s">
        <v>13096</v>
      </c>
      <c r="D3212" s="21" t="s">
        <v>5223</v>
      </c>
      <c r="E3212" s="21" t="s">
        <v>13328</v>
      </c>
      <c r="F3212" s="20">
        <v>42349</v>
      </c>
      <c r="G3212" s="21" t="s">
        <v>5487</v>
      </c>
      <c r="H3212" t="s">
        <v>17823</v>
      </c>
      <c r="I3212" s="22">
        <v>-944</v>
      </c>
      <c r="J3212" s="22">
        <v>-944</v>
      </c>
    </row>
    <row r="3213" spans="1:10" x14ac:dyDescent="0.25">
      <c r="A3213" s="21" t="s">
        <v>8740</v>
      </c>
      <c r="B3213" s="21" t="s">
        <v>21768</v>
      </c>
      <c r="C3213" s="21" t="s">
        <v>13227</v>
      </c>
      <c r="D3213" s="21" t="s">
        <v>5362</v>
      </c>
      <c r="E3213" s="21" t="s">
        <v>13329</v>
      </c>
      <c r="F3213" s="20">
        <v>42349</v>
      </c>
      <c r="G3213" s="21" t="s">
        <v>5488</v>
      </c>
      <c r="H3213" t="s">
        <v>17823</v>
      </c>
      <c r="I3213" s="22">
        <v>-41300</v>
      </c>
      <c r="J3213" s="22">
        <v>-41300</v>
      </c>
    </row>
    <row r="3214" spans="1:10" x14ac:dyDescent="0.25">
      <c r="A3214" s="21" t="s">
        <v>8738</v>
      </c>
      <c r="B3214" s="21" t="s">
        <v>21768</v>
      </c>
      <c r="C3214" s="21" t="s">
        <v>1285</v>
      </c>
      <c r="D3214" s="21" t="s">
        <v>1284</v>
      </c>
      <c r="E3214" s="21" t="s">
        <v>13330</v>
      </c>
      <c r="F3214" s="20">
        <v>42352</v>
      </c>
      <c r="G3214" s="21" t="s">
        <v>5489</v>
      </c>
      <c r="H3214" t="s">
        <v>15973</v>
      </c>
      <c r="I3214" s="22">
        <v>-712058.26</v>
      </c>
      <c r="J3214" s="22">
        <v>-712058.26</v>
      </c>
    </row>
    <row r="3215" spans="1:10" x14ac:dyDescent="0.25">
      <c r="A3215" s="21" t="s">
        <v>8738</v>
      </c>
      <c r="B3215" s="21" t="s">
        <v>21768</v>
      </c>
      <c r="C3215" s="21" t="s">
        <v>5491</v>
      </c>
      <c r="D3215" s="21" t="s">
        <v>5490</v>
      </c>
      <c r="E3215" s="21" t="s">
        <v>13331</v>
      </c>
      <c r="F3215" s="20">
        <v>42354</v>
      </c>
      <c r="G3215" s="21" t="s">
        <v>5492</v>
      </c>
      <c r="H3215" t="s">
        <v>5493</v>
      </c>
      <c r="I3215" s="22">
        <v>-25000</v>
      </c>
      <c r="J3215" s="22">
        <v>-25000</v>
      </c>
    </row>
    <row r="3216" spans="1:10" x14ac:dyDescent="0.25">
      <c r="A3216" s="21" t="s">
        <v>8740</v>
      </c>
      <c r="B3216" s="21" t="s">
        <v>21768</v>
      </c>
      <c r="C3216" s="21" t="s">
        <v>12917</v>
      </c>
      <c r="D3216" s="21" t="s">
        <v>5012</v>
      </c>
      <c r="E3216" s="21" t="s">
        <v>13332</v>
      </c>
      <c r="F3216" s="20">
        <v>42354</v>
      </c>
      <c r="G3216" s="21" t="s">
        <v>5494</v>
      </c>
      <c r="I3216" s="22">
        <v>-47200</v>
      </c>
      <c r="J3216" s="22">
        <v>-47200</v>
      </c>
    </row>
    <row r="3217" spans="1:10" x14ac:dyDescent="0.25">
      <c r="A3217" s="21" t="s">
        <v>9142</v>
      </c>
      <c r="B3217" s="21" t="s">
        <v>21768</v>
      </c>
      <c r="C3217" s="21" t="s">
        <v>13333</v>
      </c>
      <c r="D3217" s="21" t="s">
        <v>5495</v>
      </c>
      <c r="E3217" s="21" t="s">
        <v>13334</v>
      </c>
      <c r="F3217" s="20">
        <v>42356</v>
      </c>
      <c r="G3217" s="21" t="s">
        <v>3506</v>
      </c>
      <c r="H3217" t="s">
        <v>5496</v>
      </c>
      <c r="I3217" s="22">
        <v>-40000</v>
      </c>
      <c r="J3217" s="22">
        <v>-40000</v>
      </c>
    </row>
    <row r="3218" spans="1:10" x14ac:dyDescent="0.25">
      <c r="A3218" s="21" t="s">
        <v>9142</v>
      </c>
      <c r="B3218" s="21" t="s">
        <v>21768</v>
      </c>
      <c r="C3218" s="21" t="s">
        <v>5478</v>
      </c>
      <c r="D3218" s="21" t="s">
        <v>5477</v>
      </c>
      <c r="E3218" s="21" t="s">
        <v>13335</v>
      </c>
      <c r="F3218" s="20">
        <v>42360</v>
      </c>
      <c r="H3218" t="s">
        <v>3865</v>
      </c>
      <c r="I3218" s="22">
        <v>155800</v>
      </c>
      <c r="J3218" s="22">
        <v>155800</v>
      </c>
    </row>
    <row r="3219" spans="1:10" x14ac:dyDescent="0.25">
      <c r="A3219" s="21" t="s">
        <v>8738</v>
      </c>
      <c r="B3219" s="21" t="s">
        <v>21768</v>
      </c>
      <c r="C3219" s="21" t="s">
        <v>3821</v>
      </c>
      <c r="D3219" s="21" t="s">
        <v>3820</v>
      </c>
      <c r="E3219" s="21" t="s">
        <v>13336</v>
      </c>
      <c r="F3219" s="20">
        <v>42361</v>
      </c>
      <c r="G3219" s="21" t="s">
        <v>5497</v>
      </c>
      <c r="H3219" t="s">
        <v>16585</v>
      </c>
      <c r="I3219" s="22">
        <v>-442642.31</v>
      </c>
      <c r="J3219" s="22">
        <v>-354113.85</v>
      </c>
    </row>
    <row r="3220" spans="1:10" x14ac:dyDescent="0.25">
      <c r="A3220" s="21" t="s">
        <v>9142</v>
      </c>
      <c r="B3220" s="21" t="s">
        <v>21768</v>
      </c>
      <c r="C3220" s="21" t="s">
        <v>13337</v>
      </c>
      <c r="D3220" s="21" t="s">
        <v>5498</v>
      </c>
      <c r="E3220" s="21" t="s">
        <v>13338</v>
      </c>
      <c r="F3220" s="20">
        <v>42361</v>
      </c>
      <c r="G3220" s="21" t="s">
        <v>5499</v>
      </c>
      <c r="H3220" t="s">
        <v>5500</v>
      </c>
      <c r="I3220" s="22">
        <v>-80000</v>
      </c>
      <c r="J3220" s="22">
        <v>-80000</v>
      </c>
    </row>
    <row r="3221" spans="1:10" x14ac:dyDescent="0.25">
      <c r="A3221" s="21" t="s">
        <v>8740</v>
      </c>
      <c r="B3221" s="21" t="s">
        <v>21768</v>
      </c>
      <c r="C3221" s="21" t="s">
        <v>13339</v>
      </c>
      <c r="D3221" s="21" t="s">
        <v>5501</v>
      </c>
      <c r="E3221" s="21" t="s">
        <v>13340</v>
      </c>
      <c r="F3221" s="20">
        <v>42361</v>
      </c>
      <c r="G3221" s="21" t="s">
        <v>5502</v>
      </c>
      <c r="H3221" t="s">
        <v>17931</v>
      </c>
      <c r="I3221" s="22">
        <v>-3011053.5</v>
      </c>
      <c r="J3221" s="22">
        <v>-3011053.5</v>
      </c>
    </row>
    <row r="3222" spans="1:10" x14ac:dyDescent="0.25">
      <c r="A3222" s="21" t="s">
        <v>8738</v>
      </c>
      <c r="B3222" s="21" t="s">
        <v>21768</v>
      </c>
      <c r="C3222" s="21" t="s">
        <v>5504</v>
      </c>
      <c r="D3222" s="21" t="s">
        <v>5503</v>
      </c>
      <c r="E3222" s="21" t="s">
        <v>13341</v>
      </c>
      <c r="F3222" s="20">
        <v>42368</v>
      </c>
      <c r="G3222" s="21" t="s">
        <v>5505</v>
      </c>
      <c r="H3222" t="s">
        <v>16715</v>
      </c>
      <c r="I3222" s="22">
        <v>-843349.18</v>
      </c>
      <c r="J3222" s="22">
        <v>-843349.18</v>
      </c>
    </row>
    <row r="3223" spans="1:10" x14ac:dyDescent="0.25">
      <c r="A3223" s="21" t="s">
        <v>8738</v>
      </c>
      <c r="B3223" s="21" t="s">
        <v>21768</v>
      </c>
      <c r="C3223" s="21" t="s">
        <v>9678</v>
      </c>
      <c r="D3223" s="21" t="s">
        <v>898</v>
      </c>
      <c r="E3223" s="21" t="s">
        <v>13342</v>
      </c>
      <c r="F3223" s="20">
        <v>42373</v>
      </c>
      <c r="H3223" t="s">
        <v>18726</v>
      </c>
      <c r="I3223" s="22">
        <v>155288</v>
      </c>
      <c r="J3223" s="22">
        <v>23688</v>
      </c>
    </row>
    <row r="3224" spans="1:10" x14ac:dyDescent="0.25">
      <c r="A3224" s="21" t="s">
        <v>8738</v>
      </c>
      <c r="B3224" s="21" t="s">
        <v>21768</v>
      </c>
      <c r="C3224" s="21" t="s">
        <v>9678</v>
      </c>
      <c r="D3224" s="21" t="s">
        <v>898</v>
      </c>
      <c r="E3224" s="21" t="s">
        <v>13343</v>
      </c>
      <c r="F3224" s="20">
        <v>42373</v>
      </c>
      <c r="H3224" t="s">
        <v>18727</v>
      </c>
      <c r="I3224" s="22">
        <v>49276.800000000003</v>
      </c>
      <c r="J3224" s="22">
        <v>7516.8</v>
      </c>
    </row>
    <row r="3225" spans="1:10" x14ac:dyDescent="0.25">
      <c r="A3225" s="21" t="s">
        <v>8738</v>
      </c>
      <c r="B3225" s="21" t="s">
        <v>21768</v>
      </c>
      <c r="C3225" s="21" t="s">
        <v>2201</v>
      </c>
      <c r="D3225" s="21" t="s">
        <v>2200</v>
      </c>
      <c r="E3225" s="21" t="s">
        <v>13344</v>
      </c>
      <c r="F3225" s="20">
        <v>42373</v>
      </c>
      <c r="H3225" t="s">
        <v>18721</v>
      </c>
      <c r="I3225" s="22">
        <v>105176.49</v>
      </c>
      <c r="J3225" s="22">
        <v>16043.87</v>
      </c>
    </row>
    <row r="3226" spans="1:10" x14ac:dyDescent="0.25">
      <c r="A3226" s="21" t="s">
        <v>8738</v>
      </c>
      <c r="B3226" s="21" t="s">
        <v>21768</v>
      </c>
      <c r="C3226" s="21" t="s">
        <v>746</v>
      </c>
      <c r="D3226" s="21" t="s">
        <v>745</v>
      </c>
      <c r="E3226" s="21" t="s">
        <v>13345</v>
      </c>
      <c r="F3226" s="20">
        <v>42373</v>
      </c>
      <c r="H3226" t="s">
        <v>18718</v>
      </c>
      <c r="I3226" s="22">
        <v>2712090.1</v>
      </c>
      <c r="J3226" s="22">
        <v>413708.66</v>
      </c>
    </row>
    <row r="3227" spans="1:10" x14ac:dyDescent="0.25">
      <c r="A3227" s="21" t="s">
        <v>8738</v>
      </c>
      <c r="B3227" s="21" t="s">
        <v>21768</v>
      </c>
      <c r="C3227" s="21" t="s">
        <v>746</v>
      </c>
      <c r="D3227" s="21" t="s">
        <v>745</v>
      </c>
      <c r="E3227" s="21" t="s">
        <v>13346</v>
      </c>
      <c r="F3227" s="20">
        <v>42373</v>
      </c>
      <c r="H3227" t="s">
        <v>18717</v>
      </c>
      <c r="I3227" s="22">
        <v>1320829.46</v>
      </c>
      <c r="J3227" s="22">
        <v>201482.46</v>
      </c>
    </row>
    <row r="3228" spans="1:10" x14ac:dyDescent="0.25">
      <c r="A3228" s="21" t="s">
        <v>8738</v>
      </c>
      <c r="B3228" s="21" t="s">
        <v>21768</v>
      </c>
      <c r="C3228" s="21" t="s">
        <v>5508</v>
      </c>
      <c r="D3228" s="21" t="s">
        <v>5507</v>
      </c>
      <c r="E3228" s="21" t="s">
        <v>13347</v>
      </c>
      <c r="F3228" s="20">
        <v>42373</v>
      </c>
      <c r="H3228" t="s">
        <v>18722</v>
      </c>
      <c r="I3228" s="22">
        <v>54035.56</v>
      </c>
      <c r="J3228" s="22">
        <v>8242.7099999999991</v>
      </c>
    </row>
    <row r="3229" spans="1:10" x14ac:dyDescent="0.25">
      <c r="A3229" s="21" t="s">
        <v>8738</v>
      </c>
      <c r="B3229" s="21" t="s">
        <v>21768</v>
      </c>
      <c r="C3229" s="21" t="s">
        <v>5510</v>
      </c>
      <c r="D3229" s="21" t="s">
        <v>5509</v>
      </c>
      <c r="E3229" s="21" t="s">
        <v>13348</v>
      </c>
      <c r="F3229" s="20">
        <v>42373</v>
      </c>
      <c r="H3229" t="s">
        <v>18724</v>
      </c>
      <c r="I3229" s="22">
        <v>4811155.54</v>
      </c>
      <c r="J3229" s="22">
        <v>733905.08</v>
      </c>
    </row>
    <row r="3230" spans="1:10" x14ac:dyDescent="0.25">
      <c r="A3230" s="21" t="s">
        <v>8738</v>
      </c>
      <c r="B3230" s="21" t="s">
        <v>21768</v>
      </c>
      <c r="C3230" s="21" t="s">
        <v>1017</v>
      </c>
      <c r="D3230" s="21" t="s">
        <v>1016</v>
      </c>
      <c r="E3230" s="21" t="s">
        <v>13349</v>
      </c>
      <c r="F3230" s="20">
        <v>42373</v>
      </c>
      <c r="H3230" t="s">
        <v>18723</v>
      </c>
      <c r="I3230" s="22">
        <v>826980.99</v>
      </c>
      <c r="J3230" s="22">
        <v>126149.64</v>
      </c>
    </row>
    <row r="3231" spans="1:10" x14ac:dyDescent="0.25">
      <c r="A3231" s="21" t="s">
        <v>8738</v>
      </c>
      <c r="B3231" s="21" t="s">
        <v>21768</v>
      </c>
      <c r="C3231" s="21" t="s">
        <v>4863</v>
      </c>
      <c r="D3231" s="21" t="s">
        <v>4862</v>
      </c>
      <c r="E3231" s="21" t="s">
        <v>13350</v>
      </c>
      <c r="F3231" s="20">
        <v>42373</v>
      </c>
      <c r="H3231" t="s">
        <v>18720</v>
      </c>
      <c r="I3231" s="22">
        <v>1049105.56</v>
      </c>
      <c r="J3231" s="22">
        <v>160033.04999999999</v>
      </c>
    </row>
    <row r="3232" spans="1:10" x14ac:dyDescent="0.25">
      <c r="A3232" s="21" t="s">
        <v>8738</v>
      </c>
      <c r="B3232" s="21" t="s">
        <v>21768</v>
      </c>
      <c r="C3232" s="21" t="s">
        <v>2192</v>
      </c>
      <c r="D3232" s="21" t="s">
        <v>2191</v>
      </c>
      <c r="E3232" s="21" t="s">
        <v>13351</v>
      </c>
      <c r="F3232" s="20">
        <v>42373</v>
      </c>
      <c r="H3232" t="s">
        <v>18719</v>
      </c>
      <c r="I3232" s="22">
        <v>194239.8</v>
      </c>
      <c r="J3232" s="22">
        <v>29629.8</v>
      </c>
    </row>
    <row r="3233" spans="1:10" x14ac:dyDescent="0.25">
      <c r="A3233" s="21" t="s">
        <v>8740</v>
      </c>
      <c r="B3233" s="21" t="s">
        <v>21768</v>
      </c>
      <c r="C3233" s="21" t="s">
        <v>13352</v>
      </c>
      <c r="D3233" s="21" t="s">
        <v>5511</v>
      </c>
      <c r="E3233" s="21" t="s">
        <v>13353</v>
      </c>
      <c r="F3233" s="20">
        <v>42373</v>
      </c>
      <c r="H3233" t="s">
        <v>18725</v>
      </c>
      <c r="I3233" s="22">
        <v>238100.4</v>
      </c>
      <c r="J3233" s="22">
        <v>36320.400000000001</v>
      </c>
    </row>
    <row r="3234" spans="1:10" x14ac:dyDescent="0.25">
      <c r="A3234" s="21" t="s">
        <v>8740</v>
      </c>
      <c r="B3234" s="21" t="s">
        <v>21768</v>
      </c>
      <c r="C3234" s="21" t="s">
        <v>5513</v>
      </c>
      <c r="D3234" s="21" t="s">
        <v>5512</v>
      </c>
      <c r="E3234" s="21" t="s">
        <v>13354</v>
      </c>
      <c r="F3234" s="20">
        <v>42375</v>
      </c>
      <c r="G3234" s="21" t="s">
        <v>5171</v>
      </c>
      <c r="H3234" t="s">
        <v>18486</v>
      </c>
      <c r="I3234" s="22">
        <v>-88500</v>
      </c>
      <c r="J3234" s="22">
        <v>-88500</v>
      </c>
    </row>
    <row r="3235" spans="1:10" x14ac:dyDescent="0.25">
      <c r="A3235" s="21" t="s">
        <v>8738</v>
      </c>
      <c r="B3235" s="21" t="s">
        <v>21768</v>
      </c>
      <c r="C3235" s="21" t="s">
        <v>5515</v>
      </c>
      <c r="D3235" s="21" t="s">
        <v>5514</v>
      </c>
      <c r="E3235" s="21" t="s">
        <v>13355</v>
      </c>
      <c r="F3235" s="20">
        <v>42376</v>
      </c>
      <c r="G3235" s="21" t="s">
        <v>5516</v>
      </c>
      <c r="H3235" t="s">
        <v>16511</v>
      </c>
      <c r="I3235" s="22">
        <v>-476720</v>
      </c>
      <c r="J3235" s="22">
        <v>-476720</v>
      </c>
    </row>
    <row r="3236" spans="1:10" x14ac:dyDescent="0.25">
      <c r="A3236" s="21" t="s">
        <v>8738</v>
      </c>
      <c r="B3236" s="21" t="s">
        <v>21768</v>
      </c>
      <c r="C3236" s="21" t="s">
        <v>5518</v>
      </c>
      <c r="D3236" s="21" t="s">
        <v>5517</v>
      </c>
      <c r="E3236" s="21" t="s">
        <v>13356</v>
      </c>
      <c r="F3236" s="20">
        <v>42385</v>
      </c>
      <c r="G3236" s="21" t="s">
        <v>4982</v>
      </c>
      <c r="H3236" t="s">
        <v>16804</v>
      </c>
      <c r="I3236" s="22">
        <v>-1947000</v>
      </c>
      <c r="J3236" s="22">
        <v>-1947000</v>
      </c>
    </row>
    <row r="3237" spans="1:10" x14ac:dyDescent="0.25">
      <c r="A3237" s="21" t="s">
        <v>8740</v>
      </c>
      <c r="B3237" s="21" t="s">
        <v>21768</v>
      </c>
      <c r="C3237" s="21" t="s">
        <v>13272</v>
      </c>
      <c r="D3237" s="21" t="s">
        <v>5404</v>
      </c>
      <c r="E3237" s="21" t="s">
        <v>13357</v>
      </c>
      <c r="F3237" s="20">
        <v>42395</v>
      </c>
      <c r="G3237" s="21" t="s">
        <v>5519</v>
      </c>
      <c r="H3237" t="s">
        <v>5520</v>
      </c>
      <c r="I3237" s="22">
        <v>-48200</v>
      </c>
      <c r="J3237" s="22">
        <v>-48200</v>
      </c>
    </row>
    <row r="3238" spans="1:10" x14ac:dyDescent="0.25">
      <c r="A3238" s="21" t="s">
        <v>9142</v>
      </c>
      <c r="B3238" s="21" t="s">
        <v>21768</v>
      </c>
      <c r="C3238" s="21" t="s">
        <v>11919</v>
      </c>
      <c r="D3238" s="21" t="s">
        <v>3707</v>
      </c>
      <c r="E3238" s="21" t="s">
        <v>13358</v>
      </c>
      <c r="F3238" s="20">
        <v>42396</v>
      </c>
      <c r="G3238" s="21" t="s">
        <v>3778</v>
      </c>
      <c r="H3238" t="s">
        <v>5521</v>
      </c>
      <c r="I3238" s="22">
        <v>-9440</v>
      </c>
      <c r="J3238" s="22">
        <v>-9440</v>
      </c>
    </row>
    <row r="3239" spans="1:10" x14ac:dyDescent="0.25">
      <c r="A3239" s="21" t="s">
        <v>8740</v>
      </c>
      <c r="B3239" s="21" t="s">
        <v>21768</v>
      </c>
      <c r="C3239" s="21" t="s">
        <v>13359</v>
      </c>
      <c r="D3239" s="21" t="s">
        <v>5522</v>
      </c>
      <c r="E3239" s="21" t="s">
        <v>13360</v>
      </c>
      <c r="F3239" s="20">
        <v>42396</v>
      </c>
      <c r="G3239" s="21" t="s">
        <v>5523</v>
      </c>
      <c r="H3239" t="s">
        <v>18116</v>
      </c>
      <c r="I3239" s="22">
        <v>-344520</v>
      </c>
      <c r="J3239" s="22">
        <v>-327294</v>
      </c>
    </row>
    <row r="3240" spans="1:10" x14ac:dyDescent="0.25">
      <c r="A3240" s="21" t="s">
        <v>8740</v>
      </c>
      <c r="B3240" s="21" t="s">
        <v>21768</v>
      </c>
      <c r="C3240" s="21" t="s">
        <v>13361</v>
      </c>
      <c r="D3240" s="21" t="s">
        <v>5524</v>
      </c>
      <c r="E3240" s="21" t="s">
        <v>13363</v>
      </c>
      <c r="F3240" s="20">
        <v>42398</v>
      </c>
      <c r="H3240" t="s">
        <v>13362</v>
      </c>
      <c r="I3240" s="22">
        <v>-3000</v>
      </c>
      <c r="J3240" s="22">
        <v>-3000</v>
      </c>
    </row>
    <row r="3241" spans="1:10" x14ac:dyDescent="0.25">
      <c r="A3241" s="21" t="s">
        <v>8738</v>
      </c>
      <c r="B3241" s="21" t="s">
        <v>21768</v>
      </c>
      <c r="C3241" s="21" t="s">
        <v>1285</v>
      </c>
      <c r="D3241" s="21" t="s">
        <v>1284</v>
      </c>
      <c r="E3241" s="21" t="s">
        <v>13364</v>
      </c>
      <c r="F3241" s="20">
        <v>42402</v>
      </c>
      <c r="G3241" s="21" t="s">
        <v>5525</v>
      </c>
      <c r="H3241" t="s">
        <v>16081</v>
      </c>
      <c r="I3241" s="22">
        <v>-712058.26</v>
      </c>
      <c r="J3241" s="22">
        <v>-712058.26</v>
      </c>
    </row>
    <row r="3242" spans="1:10" x14ac:dyDescent="0.25">
      <c r="A3242" s="21" t="s">
        <v>8740</v>
      </c>
      <c r="B3242" s="21" t="s">
        <v>21768</v>
      </c>
      <c r="C3242" s="21" t="s">
        <v>5527</v>
      </c>
      <c r="D3242" s="21" t="s">
        <v>5526</v>
      </c>
      <c r="E3242" s="21" t="s">
        <v>13365</v>
      </c>
      <c r="F3242" s="20">
        <v>42403</v>
      </c>
      <c r="G3242" s="21" t="s">
        <v>5528</v>
      </c>
      <c r="H3242" t="s">
        <v>7222</v>
      </c>
      <c r="I3242" s="22">
        <v>-4228887.4800000004</v>
      </c>
      <c r="J3242" s="22">
        <v>-4228887.4800000004</v>
      </c>
    </row>
    <row r="3243" spans="1:10" x14ac:dyDescent="0.25">
      <c r="A3243" s="21" t="s">
        <v>8740</v>
      </c>
      <c r="B3243" s="21" t="s">
        <v>21768</v>
      </c>
      <c r="C3243" s="21" t="s">
        <v>4086</v>
      </c>
      <c r="D3243" s="21" t="s">
        <v>4085</v>
      </c>
      <c r="E3243" s="21" t="s">
        <v>13366</v>
      </c>
      <c r="F3243" s="20">
        <v>42410</v>
      </c>
      <c r="G3243" s="21" t="s">
        <v>5529</v>
      </c>
      <c r="H3243" t="s">
        <v>15719</v>
      </c>
      <c r="I3243" s="22">
        <v>-12011338</v>
      </c>
      <c r="J3243" s="22">
        <v>-653651.66</v>
      </c>
    </row>
    <row r="3244" spans="1:10" x14ac:dyDescent="0.25">
      <c r="A3244" s="21" t="s">
        <v>8738</v>
      </c>
      <c r="B3244" s="21" t="s">
        <v>21768</v>
      </c>
      <c r="C3244" s="21" t="s">
        <v>1894</v>
      </c>
      <c r="D3244" s="21" t="s">
        <v>1893</v>
      </c>
      <c r="E3244" s="21" t="s">
        <v>13367</v>
      </c>
      <c r="F3244" s="20">
        <v>42411</v>
      </c>
      <c r="G3244" s="21" t="s">
        <v>5530</v>
      </c>
      <c r="H3244" t="s">
        <v>16796</v>
      </c>
      <c r="I3244" s="22">
        <v>-29205</v>
      </c>
      <c r="J3244" s="22">
        <v>-29205</v>
      </c>
    </row>
    <row r="3245" spans="1:10" x14ac:dyDescent="0.25">
      <c r="A3245" s="21" t="s">
        <v>8740</v>
      </c>
      <c r="B3245" s="21" t="s">
        <v>21768</v>
      </c>
      <c r="C3245" s="21" t="s">
        <v>13272</v>
      </c>
      <c r="D3245" s="21" t="s">
        <v>5404</v>
      </c>
      <c r="E3245" s="21" t="s">
        <v>13368</v>
      </c>
      <c r="F3245" s="20">
        <v>42416</v>
      </c>
      <c r="G3245" s="21" t="s">
        <v>5531</v>
      </c>
      <c r="H3245" t="s">
        <v>5532</v>
      </c>
      <c r="I3245" s="22">
        <v>-40300</v>
      </c>
      <c r="J3245" s="22">
        <v>-40300</v>
      </c>
    </row>
    <row r="3246" spans="1:10" x14ac:dyDescent="0.25">
      <c r="A3246" s="21" t="s">
        <v>8740</v>
      </c>
      <c r="B3246" s="21" t="s">
        <v>21768</v>
      </c>
      <c r="C3246" s="21" t="s">
        <v>13096</v>
      </c>
      <c r="D3246" s="21" t="s">
        <v>5223</v>
      </c>
      <c r="E3246" s="21" t="s">
        <v>13369</v>
      </c>
      <c r="F3246" s="20">
        <v>42418</v>
      </c>
      <c r="G3246" s="21" t="s">
        <v>5533</v>
      </c>
      <c r="H3246" t="s">
        <v>17824</v>
      </c>
      <c r="I3246" s="22">
        <v>-944</v>
      </c>
      <c r="J3246" s="22">
        <v>-944</v>
      </c>
    </row>
    <row r="3247" spans="1:10" x14ac:dyDescent="0.25">
      <c r="A3247" s="21" t="s">
        <v>8740</v>
      </c>
      <c r="B3247" s="21" t="s">
        <v>21768</v>
      </c>
      <c r="C3247" s="21" t="s">
        <v>5535</v>
      </c>
      <c r="D3247" s="21" t="s">
        <v>5534</v>
      </c>
      <c r="E3247" s="21" t="s">
        <v>13370</v>
      </c>
      <c r="F3247" s="20">
        <v>42419</v>
      </c>
      <c r="G3247" s="21" t="s">
        <v>5536</v>
      </c>
      <c r="H3247" t="s">
        <v>8469</v>
      </c>
      <c r="I3247" s="22">
        <v>-3348168.13</v>
      </c>
      <c r="J3247" s="22">
        <v>-3348168.13</v>
      </c>
    </row>
    <row r="3248" spans="1:10" x14ac:dyDescent="0.25">
      <c r="A3248" s="21" t="s">
        <v>8738</v>
      </c>
      <c r="B3248" s="21" t="s">
        <v>21768</v>
      </c>
      <c r="C3248" s="21" t="s">
        <v>5538</v>
      </c>
      <c r="D3248" s="21" t="s">
        <v>5537</v>
      </c>
      <c r="E3248" s="21" t="s">
        <v>13371</v>
      </c>
      <c r="F3248" s="20">
        <v>42430</v>
      </c>
      <c r="G3248" s="21" t="s">
        <v>5539</v>
      </c>
      <c r="H3248" t="s">
        <v>5540</v>
      </c>
      <c r="I3248" s="22">
        <v>10679</v>
      </c>
      <c r="J3248" s="22">
        <v>10679</v>
      </c>
    </row>
    <row r="3249" spans="1:10" x14ac:dyDescent="0.25">
      <c r="A3249" s="21" t="s">
        <v>8738</v>
      </c>
      <c r="B3249" s="21" t="s">
        <v>21768</v>
      </c>
      <c r="C3249" s="21" t="s">
        <v>5538</v>
      </c>
      <c r="D3249" s="21" t="s">
        <v>5537</v>
      </c>
      <c r="E3249" s="21" t="s">
        <v>13372</v>
      </c>
      <c r="F3249" s="20">
        <v>42430</v>
      </c>
      <c r="G3249" s="21" t="s">
        <v>5541</v>
      </c>
      <c r="H3249" t="s">
        <v>5542</v>
      </c>
      <c r="I3249" s="22">
        <v>8885.4</v>
      </c>
      <c r="J3249" s="22">
        <v>8885.4</v>
      </c>
    </row>
    <row r="3250" spans="1:10" x14ac:dyDescent="0.25">
      <c r="A3250" s="21" t="s">
        <v>8738</v>
      </c>
      <c r="B3250" s="21" t="s">
        <v>21768</v>
      </c>
      <c r="C3250" s="21" t="s">
        <v>5538</v>
      </c>
      <c r="D3250" s="21" t="s">
        <v>5537</v>
      </c>
      <c r="E3250" s="21" t="s">
        <v>13373</v>
      </c>
      <c r="F3250" s="20">
        <v>42430</v>
      </c>
      <c r="G3250" s="21" t="s">
        <v>5543</v>
      </c>
      <c r="H3250" t="s">
        <v>5544</v>
      </c>
      <c r="I3250" s="22">
        <v>10667.2</v>
      </c>
      <c r="J3250" s="22">
        <v>10667.2</v>
      </c>
    </row>
    <row r="3251" spans="1:10" x14ac:dyDescent="0.25">
      <c r="A3251" s="21" t="s">
        <v>8740</v>
      </c>
      <c r="B3251" s="21" t="s">
        <v>21768</v>
      </c>
      <c r="C3251" s="21" t="s">
        <v>13374</v>
      </c>
      <c r="D3251" s="21" t="s">
        <v>5545</v>
      </c>
      <c r="E3251" s="21" t="s">
        <v>13375</v>
      </c>
      <c r="F3251" s="20">
        <v>42430</v>
      </c>
      <c r="G3251" s="21" t="s">
        <v>5546</v>
      </c>
      <c r="H3251" t="s">
        <v>16585</v>
      </c>
      <c r="I3251" s="22">
        <v>-1270090.97</v>
      </c>
      <c r="J3251" s="22">
        <v>-1016072.78</v>
      </c>
    </row>
    <row r="3252" spans="1:10" x14ac:dyDescent="0.25">
      <c r="A3252" s="21" t="s">
        <v>8740</v>
      </c>
      <c r="B3252" s="21" t="s">
        <v>21768</v>
      </c>
      <c r="C3252" s="21" t="s">
        <v>13272</v>
      </c>
      <c r="D3252" s="21" t="s">
        <v>5404</v>
      </c>
      <c r="E3252" s="21" t="s">
        <v>13376</v>
      </c>
      <c r="F3252" s="20">
        <v>42430</v>
      </c>
      <c r="G3252" s="21" t="s">
        <v>5547</v>
      </c>
      <c r="H3252" t="s">
        <v>5548</v>
      </c>
      <c r="I3252" s="22">
        <v>-44550</v>
      </c>
      <c r="J3252" s="22">
        <v>-44550</v>
      </c>
    </row>
    <row r="3253" spans="1:10" x14ac:dyDescent="0.25">
      <c r="A3253" s="21" t="s">
        <v>8740</v>
      </c>
      <c r="B3253" s="21" t="s">
        <v>21768</v>
      </c>
      <c r="C3253" s="21" t="s">
        <v>4086</v>
      </c>
      <c r="D3253" s="21" t="s">
        <v>4085</v>
      </c>
      <c r="E3253" s="21" t="s">
        <v>23584</v>
      </c>
      <c r="F3253" s="20">
        <v>42433</v>
      </c>
      <c r="G3253" s="21" t="s">
        <v>23585</v>
      </c>
      <c r="H3253" t="s">
        <v>15719</v>
      </c>
      <c r="I3253" s="22">
        <v>-3993002</v>
      </c>
      <c r="J3253" s="22">
        <v>-3194401.6</v>
      </c>
    </row>
    <row r="3254" spans="1:10" x14ac:dyDescent="0.25">
      <c r="A3254" s="21" t="s">
        <v>8738</v>
      </c>
      <c r="B3254" s="21" t="s">
        <v>21768</v>
      </c>
      <c r="C3254" s="21" t="s">
        <v>13377</v>
      </c>
      <c r="D3254" s="21" t="s">
        <v>5549</v>
      </c>
      <c r="E3254" s="21" t="s">
        <v>13378</v>
      </c>
      <c r="F3254" s="20">
        <v>42436</v>
      </c>
      <c r="G3254" s="21" t="s">
        <v>5550</v>
      </c>
      <c r="H3254" t="s">
        <v>5381</v>
      </c>
      <c r="I3254" s="22">
        <v>-16000</v>
      </c>
      <c r="J3254" s="22">
        <v>-16000</v>
      </c>
    </row>
    <row r="3255" spans="1:10" x14ac:dyDescent="0.25">
      <c r="A3255" s="21" t="s">
        <v>8738</v>
      </c>
      <c r="B3255" s="21" t="s">
        <v>21768</v>
      </c>
      <c r="C3255" s="21" t="s">
        <v>3489</v>
      </c>
      <c r="D3255" s="21" t="s">
        <v>3488</v>
      </c>
      <c r="E3255" s="21" t="s">
        <v>13379</v>
      </c>
      <c r="F3255" s="20">
        <v>42436</v>
      </c>
      <c r="G3255" s="21" t="s">
        <v>3849</v>
      </c>
      <c r="H3255" t="s">
        <v>16844</v>
      </c>
      <c r="I3255" s="22">
        <v>-226560</v>
      </c>
      <c r="J3255" s="22">
        <v>-226560</v>
      </c>
    </row>
    <row r="3256" spans="1:10" x14ac:dyDescent="0.25">
      <c r="A3256" s="21" t="s">
        <v>9142</v>
      </c>
      <c r="B3256" s="21" t="s">
        <v>21768</v>
      </c>
      <c r="C3256" s="21" t="s">
        <v>13380</v>
      </c>
      <c r="D3256" s="21" t="s">
        <v>5551</v>
      </c>
      <c r="E3256" s="21" t="s">
        <v>13381</v>
      </c>
      <c r="F3256" s="20">
        <v>42436</v>
      </c>
      <c r="G3256" s="21" t="s">
        <v>5550</v>
      </c>
      <c r="H3256" t="s">
        <v>5381</v>
      </c>
      <c r="I3256" s="22">
        <v>-16000</v>
      </c>
      <c r="J3256" s="22">
        <v>-16000</v>
      </c>
    </row>
    <row r="3257" spans="1:10" x14ac:dyDescent="0.25">
      <c r="A3257" s="21" t="s">
        <v>9142</v>
      </c>
      <c r="B3257" s="21" t="s">
        <v>21768</v>
      </c>
      <c r="C3257" s="21" t="s">
        <v>13382</v>
      </c>
      <c r="D3257" s="21" t="s">
        <v>5552</v>
      </c>
      <c r="E3257" s="21" t="s">
        <v>13383</v>
      </c>
      <c r="F3257" s="20">
        <v>42436</v>
      </c>
      <c r="G3257" s="21" t="s">
        <v>5550</v>
      </c>
      <c r="H3257" t="s">
        <v>5381</v>
      </c>
      <c r="I3257" s="22">
        <v>-16000</v>
      </c>
      <c r="J3257" s="22">
        <v>-16000</v>
      </c>
    </row>
    <row r="3258" spans="1:10" x14ac:dyDescent="0.25">
      <c r="A3258" s="21" t="s">
        <v>9142</v>
      </c>
      <c r="B3258" s="21" t="s">
        <v>21768</v>
      </c>
      <c r="C3258" s="21" t="s">
        <v>11919</v>
      </c>
      <c r="D3258" s="21" t="s">
        <v>3707</v>
      </c>
      <c r="E3258" s="21" t="s">
        <v>13384</v>
      </c>
      <c r="F3258" s="20">
        <v>42440</v>
      </c>
      <c r="G3258" s="21" t="s">
        <v>5557</v>
      </c>
      <c r="H3258" t="s">
        <v>5558</v>
      </c>
      <c r="I3258" s="22">
        <v>-23600</v>
      </c>
      <c r="J3258" s="22">
        <v>-23600</v>
      </c>
    </row>
    <row r="3259" spans="1:10" x14ac:dyDescent="0.25">
      <c r="A3259" s="21" t="s">
        <v>8738</v>
      </c>
      <c r="B3259" s="21" t="s">
        <v>21768</v>
      </c>
      <c r="C3259" s="21" t="s">
        <v>5560</v>
      </c>
      <c r="D3259" s="21" t="s">
        <v>5559</v>
      </c>
      <c r="E3259" s="21" t="s">
        <v>13385</v>
      </c>
      <c r="F3259" s="20">
        <v>42443</v>
      </c>
      <c r="G3259" s="21" t="s">
        <v>5561</v>
      </c>
      <c r="H3259" t="s">
        <v>15957</v>
      </c>
      <c r="I3259" s="22">
        <v>-389886.75</v>
      </c>
      <c r="J3259" s="22">
        <v>-311909.40000000002</v>
      </c>
    </row>
    <row r="3260" spans="1:10" x14ac:dyDescent="0.25">
      <c r="A3260" s="21" t="s">
        <v>8740</v>
      </c>
      <c r="B3260" s="21" t="s">
        <v>21768</v>
      </c>
      <c r="C3260" s="21" t="s">
        <v>9859</v>
      </c>
      <c r="D3260" s="21" t="s">
        <v>1133</v>
      </c>
      <c r="E3260" s="21" t="s">
        <v>13386</v>
      </c>
      <c r="F3260" s="20">
        <v>42443</v>
      </c>
      <c r="G3260" s="21" t="s">
        <v>5562</v>
      </c>
      <c r="H3260" t="s">
        <v>17669</v>
      </c>
      <c r="I3260" s="22">
        <v>-928102.7</v>
      </c>
      <c r="J3260" s="22">
        <v>-928102.7</v>
      </c>
    </row>
    <row r="3261" spans="1:10" x14ac:dyDescent="0.25">
      <c r="A3261" s="21" t="s">
        <v>8738</v>
      </c>
      <c r="B3261" s="21" t="s">
        <v>21768</v>
      </c>
      <c r="C3261" s="21" t="s">
        <v>2704</v>
      </c>
      <c r="D3261" s="21" t="s">
        <v>2703</v>
      </c>
      <c r="E3261" s="21" t="s">
        <v>13387</v>
      </c>
      <c r="F3261" s="20">
        <v>42444</v>
      </c>
      <c r="G3261" s="21" t="s">
        <v>5563</v>
      </c>
      <c r="H3261" t="s">
        <v>16606</v>
      </c>
      <c r="I3261" s="22">
        <v>-384000</v>
      </c>
      <c r="J3261" s="22">
        <v>-384000</v>
      </c>
    </row>
    <row r="3262" spans="1:10" x14ac:dyDescent="0.25">
      <c r="A3262" s="21" t="s">
        <v>8738</v>
      </c>
      <c r="B3262" s="21" t="s">
        <v>21768</v>
      </c>
      <c r="C3262" s="21" t="s">
        <v>1894</v>
      </c>
      <c r="D3262" s="21" t="s">
        <v>1893</v>
      </c>
      <c r="E3262" s="21" t="s">
        <v>13388</v>
      </c>
      <c r="F3262" s="20">
        <v>42444</v>
      </c>
      <c r="G3262" s="21" t="s">
        <v>5171</v>
      </c>
      <c r="H3262" t="s">
        <v>16799</v>
      </c>
      <c r="I3262" s="22">
        <v>-25517.5</v>
      </c>
      <c r="J3262" s="22">
        <v>-25517.5</v>
      </c>
    </row>
    <row r="3263" spans="1:10" x14ac:dyDescent="0.25">
      <c r="A3263" s="21" t="s">
        <v>8740</v>
      </c>
      <c r="B3263" s="21" t="s">
        <v>21768</v>
      </c>
      <c r="C3263" s="21" t="s">
        <v>13066</v>
      </c>
      <c r="D3263" s="21" t="s">
        <v>5186</v>
      </c>
      <c r="E3263" s="21" t="s">
        <v>13389</v>
      </c>
      <c r="F3263" s="20">
        <v>42444</v>
      </c>
      <c r="G3263" s="21" t="s">
        <v>5564</v>
      </c>
      <c r="H3263" t="s">
        <v>17642</v>
      </c>
      <c r="I3263" s="22">
        <v>-1353984.66</v>
      </c>
      <c r="J3263" s="22">
        <v>-1353984.66</v>
      </c>
    </row>
    <row r="3264" spans="1:10" x14ac:dyDescent="0.25">
      <c r="A3264" s="21" t="s">
        <v>8740</v>
      </c>
      <c r="B3264" s="21" t="s">
        <v>21768</v>
      </c>
      <c r="C3264" s="21" t="s">
        <v>13390</v>
      </c>
      <c r="D3264" s="21" t="s">
        <v>5565</v>
      </c>
      <c r="E3264" s="21" t="s">
        <v>13391</v>
      </c>
      <c r="F3264" s="20">
        <v>42444</v>
      </c>
      <c r="G3264" s="21" t="s">
        <v>5566</v>
      </c>
      <c r="H3264" t="s">
        <v>17866</v>
      </c>
      <c r="I3264" s="22">
        <v>-86140</v>
      </c>
      <c r="J3264" s="22">
        <v>-20440</v>
      </c>
    </row>
    <row r="3265" spans="1:10" x14ac:dyDescent="0.25">
      <c r="A3265" s="21" t="s">
        <v>8738</v>
      </c>
      <c r="B3265" s="21" t="s">
        <v>21768</v>
      </c>
      <c r="C3265" s="21" t="s">
        <v>5568</v>
      </c>
      <c r="D3265" s="21" t="s">
        <v>5567</v>
      </c>
      <c r="E3265" s="21" t="s">
        <v>13392</v>
      </c>
      <c r="F3265" s="20">
        <v>42445</v>
      </c>
      <c r="G3265" s="21" t="s">
        <v>5569</v>
      </c>
      <c r="H3265" t="s">
        <v>15719</v>
      </c>
      <c r="I3265" s="22">
        <v>-484895.04</v>
      </c>
      <c r="J3265" s="22">
        <v>-387916.03</v>
      </c>
    </row>
    <row r="3266" spans="1:10" x14ac:dyDescent="0.25">
      <c r="A3266" s="21" t="s">
        <v>8740</v>
      </c>
      <c r="B3266" s="21" t="s">
        <v>21768</v>
      </c>
      <c r="C3266" s="21" t="s">
        <v>13096</v>
      </c>
      <c r="D3266" s="21" t="s">
        <v>5223</v>
      </c>
      <c r="E3266" s="21" t="s">
        <v>13393</v>
      </c>
      <c r="F3266" s="20">
        <v>42445</v>
      </c>
      <c r="G3266" s="21" t="s">
        <v>5570</v>
      </c>
      <c r="H3266" t="s">
        <v>17825</v>
      </c>
      <c r="I3266" s="22">
        <v>-944</v>
      </c>
      <c r="J3266" s="22">
        <v>-944</v>
      </c>
    </row>
    <row r="3267" spans="1:10" x14ac:dyDescent="0.25">
      <c r="A3267" s="21" t="s">
        <v>8740</v>
      </c>
      <c r="B3267" s="21" t="s">
        <v>21768</v>
      </c>
      <c r="C3267" s="21" t="s">
        <v>5572</v>
      </c>
      <c r="D3267" s="21" t="s">
        <v>5571</v>
      </c>
      <c r="E3267" s="21" t="s">
        <v>13394</v>
      </c>
      <c r="F3267" s="20">
        <v>42447</v>
      </c>
      <c r="G3267" s="21" t="s">
        <v>5573</v>
      </c>
      <c r="H3267" t="s">
        <v>18335</v>
      </c>
      <c r="I3267" s="22">
        <v>-47485.73</v>
      </c>
      <c r="J3267" s="22">
        <v>-45473.62</v>
      </c>
    </row>
    <row r="3268" spans="1:10" x14ac:dyDescent="0.25">
      <c r="A3268" s="21" t="s">
        <v>8738</v>
      </c>
      <c r="B3268" s="21" t="s">
        <v>21768</v>
      </c>
      <c r="C3268" s="21" t="s">
        <v>5538</v>
      </c>
      <c r="D3268" s="21" t="s">
        <v>5537</v>
      </c>
      <c r="E3268" s="21" t="s">
        <v>13395</v>
      </c>
      <c r="F3268" s="20">
        <v>42450</v>
      </c>
      <c r="G3268" s="21" t="s">
        <v>5574</v>
      </c>
      <c r="H3268" t="s">
        <v>5575</v>
      </c>
      <c r="I3268" s="22">
        <v>8885.4</v>
      </c>
      <c r="J3268" s="22">
        <v>8885.4</v>
      </c>
    </row>
    <row r="3269" spans="1:10" x14ac:dyDescent="0.25">
      <c r="A3269" s="21" t="s">
        <v>8740</v>
      </c>
      <c r="B3269" s="21" t="s">
        <v>21768</v>
      </c>
      <c r="C3269" s="21" t="s">
        <v>13096</v>
      </c>
      <c r="D3269" s="21" t="s">
        <v>5223</v>
      </c>
      <c r="E3269" s="21" t="s">
        <v>13396</v>
      </c>
      <c r="F3269" s="20">
        <v>42451</v>
      </c>
      <c r="G3269" s="21" t="s">
        <v>5576</v>
      </c>
      <c r="H3269" t="s">
        <v>17826</v>
      </c>
      <c r="I3269" s="22">
        <v>-944</v>
      </c>
      <c r="J3269" s="22">
        <v>-944</v>
      </c>
    </row>
    <row r="3270" spans="1:10" x14ac:dyDescent="0.25">
      <c r="A3270" s="21" t="s">
        <v>8740</v>
      </c>
      <c r="B3270" s="21" t="s">
        <v>21768</v>
      </c>
      <c r="C3270" s="21" t="s">
        <v>5572</v>
      </c>
      <c r="D3270" s="21" t="s">
        <v>5571</v>
      </c>
      <c r="E3270" s="21" t="s">
        <v>13397</v>
      </c>
      <c r="F3270" s="20">
        <v>42451</v>
      </c>
      <c r="H3270" t="s">
        <v>5577</v>
      </c>
      <c r="I3270" s="22">
        <v>136420.84</v>
      </c>
      <c r="J3270" s="22">
        <v>45473.62</v>
      </c>
    </row>
    <row r="3271" spans="1:10" x14ac:dyDescent="0.25">
      <c r="A3271" s="21" t="s">
        <v>8738</v>
      </c>
      <c r="B3271" s="21" t="s">
        <v>21768</v>
      </c>
      <c r="C3271" s="21" t="s">
        <v>5579</v>
      </c>
      <c r="D3271" s="21" t="s">
        <v>5578</v>
      </c>
      <c r="E3271" s="21" t="s">
        <v>22279</v>
      </c>
      <c r="F3271" s="20">
        <v>42457</v>
      </c>
      <c r="G3271" s="21" t="s">
        <v>22280</v>
      </c>
      <c r="I3271" s="22">
        <v>-7400</v>
      </c>
      <c r="J3271" s="22">
        <v>-7400</v>
      </c>
    </row>
    <row r="3272" spans="1:10" x14ac:dyDescent="0.25">
      <c r="A3272" s="21" t="s">
        <v>8738</v>
      </c>
      <c r="B3272" s="21" t="s">
        <v>21768</v>
      </c>
      <c r="C3272" s="21" t="s">
        <v>5581</v>
      </c>
      <c r="D3272" s="21" t="s">
        <v>5580</v>
      </c>
      <c r="E3272" s="21" t="s">
        <v>13398</v>
      </c>
      <c r="F3272" s="20">
        <v>42457</v>
      </c>
      <c r="G3272" s="21" t="s">
        <v>5261</v>
      </c>
      <c r="H3272" t="s">
        <v>16878</v>
      </c>
      <c r="I3272" s="22">
        <v>-1309800</v>
      </c>
      <c r="J3272" s="22">
        <v>-1309800</v>
      </c>
    </row>
    <row r="3273" spans="1:10" x14ac:dyDescent="0.25">
      <c r="A3273" s="21" t="s">
        <v>9142</v>
      </c>
      <c r="B3273" s="21" t="s">
        <v>21768</v>
      </c>
      <c r="C3273" s="21" t="s">
        <v>13399</v>
      </c>
      <c r="D3273" s="21" t="s">
        <v>5582</v>
      </c>
      <c r="E3273" s="21" t="s">
        <v>13400</v>
      </c>
      <c r="F3273" s="20">
        <v>42459</v>
      </c>
      <c r="G3273" s="21" t="s">
        <v>5583</v>
      </c>
      <c r="H3273" t="s">
        <v>5584</v>
      </c>
      <c r="I3273" s="22">
        <v>-22300</v>
      </c>
      <c r="J3273" s="22">
        <v>-22300</v>
      </c>
    </row>
    <row r="3274" spans="1:10" x14ac:dyDescent="0.25">
      <c r="A3274" s="21" t="s">
        <v>8740</v>
      </c>
      <c r="B3274" s="21" t="s">
        <v>21768</v>
      </c>
      <c r="C3274" s="21" t="s">
        <v>13401</v>
      </c>
      <c r="D3274" s="21" t="s">
        <v>5586</v>
      </c>
      <c r="E3274" s="21" t="s">
        <v>13402</v>
      </c>
      <c r="F3274" s="20">
        <v>42459</v>
      </c>
      <c r="G3274" s="21" t="s">
        <v>5587</v>
      </c>
      <c r="H3274" t="s">
        <v>17733</v>
      </c>
      <c r="I3274" s="22">
        <v>-6322124.6699999999</v>
      </c>
      <c r="J3274" s="22">
        <v>-4272255.8</v>
      </c>
    </row>
    <row r="3275" spans="1:10" x14ac:dyDescent="0.25">
      <c r="A3275" s="21" t="s">
        <v>8738</v>
      </c>
      <c r="B3275" s="21" t="s">
        <v>21768</v>
      </c>
      <c r="C3275" s="21" t="s">
        <v>1894</v>
      </c>
      <c r="D3275" s="21" t="s">
        <v>1893</v>
      </c>
      <c r="E3275" s="21" t="s">
        <v>13403</v>
      </c>
      <c r="F3275" s="20">
        <v>42460</v>
      </c>
      <c r="G3275" s="21" t="s">
        <v>5340</v>
      </c>
      <c r="H3275" t="s">
        <v>16798</v>
      </c>
      <c r="I3275" s="22">
        <v>-40710</v>
      </c>
      <c r="J3275" s="22">
        <v>-40710</v>
      </c>
    </row>
    <row r="3276" spans="1:10" x14ac:dyDescent="0.25">
      <c r="A3276" s="21" t="s">
        <v>9142</v>
      </c>
      <c r="B3276" s="21" t="s">
        <v>21768</v>
      </c>
      <c r="C3276" s="21" t="s">
        <v>13404</v>
      </c>
      <c r="D3276" s="21" t="s">
        <v>5588</v>
      </c>
      <c r="E3276" s="21" t="s">
        <v>13405</v>
      </c>
      <c r="F3276" s="20">
        <v>42460</v>
      </c>
      <c r="G3276" s="21" t="s">
        <v>5589</v>
      </c>
      <c r="H3276" t="s">
        <v>18728</v>
      </c>
      <c r="I3276" s="22">
        <v>-177000</v>
      </c>
      <c r="J3276" s="22">
        <v>-177000</v>
      </c>
    </row>
    <row r="3277" spans="1:10" x14ac:dyDescent="0.25">
      <c r="A3277" s="21" t="s">
        <v>8738</v>
      </c>
      <c r="B3277" s="21" t="s">
        <v>21768</v>
      </c>
      <c r="C3277" s="21" t="s">
        <v>5538</v>
      </c>
      <c r="D3277" s="21" t="s">
        <v>5537</v>
      </c>
      <c r="E3277" s="21" t="s">
        <v>13406</v>
      </c>
      <c r="F3277" s="20">
        <v>42461</v>
      </c>
      <c r="G3277" s="21" t="s">
        <v>5590</v>
      </c>
      <c r="H3277" t="s">
        <v>5575</v>
      </c>
      <c r="I3277" s="22">
        <v>8885.4</v>
      </c>
      <c r="J3277" s="22">
        <v>8885.4</v>
      </c>
    </row>
    <row r="3278" spans="1:10" x14ac:dyDescent="0.25">
      <c r="A3278" s="21" t="s">
        <v>9142</v>
      </c>
      <c r="B3278" s="21" t="s">
        <v>21768</v>
      </c>
      <c r="C3278" s="21" t="s">
        <v>5592</v>
      </c>
      <c r="D3278" s="21" t="s">
        <v>5591</v>
      </c>
      <c r="E3278" s="21" t="s">
        <v>13407</v>
      </c>
      <c r="F3278" s="20">
        <v>42461</v>
      </c>
      <c r="G3278" s="21" t="s">
        <v>5171</v>
      </c>
      <c r="H3278" t="s">
        <v>5593</v>
      </c>
      <c r="I3278" s="22">
        <v>-29500</v>
      </c>
      <c r="J3278" s="22">
        <v>-29500</v>
      </c>
    </row>
    <row r="3279" spans="1:10" x14ac:dyDescent="0.25">
      <c r="A3279" s="21" t="s">
        <v>8738</v>
      </c>
      <c r="B3279" s="21" t="s">
        <v>21768</v>
      </c>
      <c r="C3279" s="21" t="s">
        <v>2192</v>
      </c>
      <c r="D3279" s="21" t="s">
        <v>2191</v>
      </c>
      <c r="E3279" s="21" t="s">
        <v>13408</v>
      </c>
      <c r="F3279" s="20">
        <v>42465</v>
      </c>
      <c r="G3279" s="21" t="s">
        <v>5594</v>
      </c>
      <c r="H3279" t="s">
        <v>16501</v>
      </c>
      <c r="I3279" s="22">
        <v>-164610</v>
      </c>
      <c r="J3279" s="22">
        <v>-164610</v>
      </c>
    </row>
    <row r="3280" spans="1:10" x14ac:dyDescent="0.25">
      <c r="A3280" s="21" t="s">
        <v>8738</v>
      </c>
      <c r="B3280" s="21" t="s">
        <v>21768</v>
      </c>
      <c r="C3280" s="21" t="s">
        <v>5538</v>
      </c>
      <c r="D3280" s="21" t="s">
        <v>5537</v>
      </c>
      <c r="E3280" s="21" t="s">
        <v>13409</v>
      </c>
      <c r="F3280" s="20">
        <v>42466</v>
      </c>
      <c r="G3280" s="21" t="s">
        <v>5595</v>
      </c>
      <c r="H3280" t="s">
        <v>5596</v>
      </c>
      <c r="I3280" s="22">
        <v>8885.4</v>
      </c>
      <c r="J3280" s="22">
        <v>8885.4</v>
      </c>
    </row>
    <row r="3281" spans="1:10" x14ac:dyDescent="0.25">
      <c r="A3281" s="21" t="s">
        <v>9142</v>
      </c>
      <c r="B3281" s="21" t="s">
        <v>21768</v>
      </c>
      <c r="C3281" s="21" t="s">
        <v>13410</v>
      </c>
      <c r="D3281" s="21" t="s">
        <v>5597</v>
      </c>
      <c r="E3281" s="21" t="s">
        <v>13411</v>
      </c>
      <c r="F3281" s="20">
        <v>42466</v>
      </c>
      <c r="G3281" s="21" t="s">
        <v>5598</v>
      </c>
      <c r="H3281" t="s">
        <v>5599</v>
      </c>
      <c r="I3281" s="22">
        <v>-32424</v>
      </c>
      <c r="J3281" s="22">
        <v>-32424</v>
      </c>
    </row>
    <row r="3282" spans="1:10" x14ac:dyDescent="0.25">
      <c r="A3282" s="21" t="s">
        <v>8738</v>
      </c>
      <c r="B3282" s="21" t="s">
        <v>21768</v>
      </c>
      <c r="C3282" s="21" t="s">
        <v>5538</v>
      </c>
      <c r="D3282" s="21" t="s">
        <v>5537</v>
      </c>
      <c r="E3282" s="21" t="s">
        <v>13412</v>
      </c>
      <c r="F3282" s="20">
        <v>42467</v>
      </c>
      <c r="G3282" s="21" t="s">
        <v>5600</v>
      </c>
      <c r="H3282" t="s">
        <v>16829</v>
      </c>
      <c r="I3282" s="22">
        <v>-74481.600000000006</v>
      </c>
      <c r="J3282" s="22">
        <v>-74481.600000000006</v>
      </c>
    </row>
    <row r="3283" spans="1:10" x14ac:dyDescent="0.25">
      <c r="A3283" s="21" t="s">
        <v>8738</v>
      </c>
      <c r="B3283" s="21" t="s">
        <v>21768</v>
      </c>
      <c r="C3283" s="21" t="s">
        <v>5538</v>
      </c>
      <c r="D3283" s="21" t="s">
        <v>5537</v>
      </c>
      <c r="E3283" s="21" t="s">
        <v>13413</v>
      </c>
      <c r="F3283" s="20">
        <v>42467</v>
      </c>
      <c r="G3283" s="21" t="s">
        <v>5601</v>
      </c>
      <c r="H3283" t="s">
        <v>5602</v>
      </c>
      <c r="I3283" s="22">
        <v>8885.4</v>
      </c>
      <c r="J3283" s="22">
        <v>8885.4</v>
      </c>
    </row>
    <row r="3284" spans="1:10" x14ac:dyDescent="0.25">
      <c r="A3284" s="21" t="s">
        <v>8738</v>
      </c>
      <c r="B3284" s="21" t="s">
        <v>21768</v>
      </c>
      <c r="C3284" s="21" t="s">
        <v>1894</v>
      </c>
      <c r="D3284" s="21" t="s">
        <v>1893</v>
      </c>
      <c r="E3284" s="21" t="s">
        <v>13414</v>
      </c>
      <c r="F3284" s="20">
        <v>42473</v>
      </c>
      <c r="G3284" s="21" t="s">
        <v>5554</v>
      </c>
      <c r="H3284" t="s">
        <v>16797</v>
      </c>
      <c r="I3284" s="22">
        <v>-29205</v>
      </c>
      <c r="J3284" s="22">
        <v>-29205</v>
      </c>
    </row>
    <row r="3285" spans="1:10" x14ac:dyDescent="0.25">
      <c r="A3285" s="21" t="s">
        <v>8738</v>
      </c>
      <c r="B3285" s="21" t="s">
        <v>21768</v>
      </c>
      <c r="C3285" s="21" t="s">
        <v>5604</v>
      </c>
      <c r="D3285" s="21" t="s">
        <v>5603</v>
      </c>
      <c r="E3285" s="21" t="s">
        <v>13415</v>
      </c>
      <c r="F3285" s="20">
        <v>42473</v>
      </c>
      <c r="G3285" s="21" t="s">
        <v>5605</v>
      </c>
      <c r="H3285" t="s">
        <v>16828</v>
      </c>
      <c r="I3285" s="22">
        <v>-985654</v>
      </c>
      <c r="J3285" s="22">
        <v>-985654</v>
      </c>
    </row>
    <row r="3286" spans="1:10" x14ac:dyDescent="0.25">
      <c r="A3286" s="21" t="s">
        <v>8738</v>
      </c>
      <c r="B3286" s="21" t="s">
        <v>21768</v>
      </c>
      <c r="C3286" s="21" t="s">
        <v>5607</v>
      </c>
      <c r="D3286" s="21" t="s">
        <v>5606</v>
      </c>
      <c r="E3286" s="21" t="s">
        <v>13416</v>
      </c>
      <c r="F3286" s="20">
        <v>42473</v>
      </c>
      <c r="G3286" s="21" t="s">
        <v>5608</v>
      </c>
      <c r="H3286" t="s">
        <v>16916</v>
      </c>
      <c r="I3286" s="22">
        <v>-42916.6</v>
      </c>
      <c r="J3286" s="22">
        <v>-42916.6</v>
      </c>
    </row>
    <row r="3287" spans="1:10" x14ac:dyDescent="0.25">
      <c r="A3287" s="21" t="s">
        <v>8738</v>
      </c>
      <c r="B3287" s="21" t="s">
        <v>21768</v>
      </c>
      <c r="C3287" s="21" t="s">
        <v>5610</v>
      </c>
      <c r="D3287" s="21" t="s">
        <v>5609</v>
      </c>
      <c r="E3287" s="21" t="s">
        <v>13417</v>
      </c>
      <c r="F3287" s="20">
        <v>42474</v>
      </c>
      <c r="G3287" s="21" t="s">
        <v>3742</v>
      </c>
      <c r="H3287" t="s">
        <v>16508</v>
      </c>
      <c r="I3287" s="22">
        <v>-1762035</v>
      </c>
      <c r="J3287" s="22">
        <v>-1409628</v>
      </c>
    </row>
    <row r="3288" spans="1:10" x14ac:dyDescent="0.25">
      <c r="A3288" s="21" t="s">
        <v>8738</v>
      </c>
      <c r="B3288" s="21" t="s">
        <v>21768</v>
      </c>
      <c r="C3288" s="21" t="s">
        <v>3662</v>
      </c>
      <c r="D3288" s="21" t="s">
        <v>3661</v>
      </c>
      <c r="E3288" s="21" t="s">
        <v>13418</v>
      </c>
      <c r="F3288" s="20">
        <v>42478</v>
      </c>
      <c r="G3288" s="21" t="s">
        <v>5611</v>
      </c>
      <c r="H3288" t="s">
        <v>4025</v>
      </c>
      <c r="I3288" s="22">
        <v>-35400</v>
      </c>
      <c r="J3288" s="22">
        <v>-35400</v>
      </c>
    </row>
    <row r="3289" spans="1:10" x14ac:dyDescent="0.25">
      <c r="A3289" s="21" t="s">
        <v>8738</v>
      </c>
      <c r="B3289" s="21" t="s">
        <v>21768</v>
      </c>
      <c r="C3289" s="21" t="s">
        <v>1894</v>
      </c>
      <c r="D3289" s="21" t="s">
        <v>1893</v>
      </c>
      <c r="E3289" s="21" t="s">
        <v>13419</v>
      </c>
      <c r="F3289" s="20">
        <v>42478</v>
      </c>
      <c r="G3289" s="21" t="s">
        <v>5612</v>
      </c>
      <c r="H3289" t="s">
        <v>16726</v>
      </c>
      <c r="I3289" s="22">
        <v>-154414.79999999999</v>
      </c>
      <c r="J3289" s="22">
        <v>-154414.79999999999</v>
      </c>
    </row>
    <row r="3290" spans="1:10" x14ac:dyDescent="0.25">
      <c r="A3290" s="21" t="s">
        <v>8740</v>
      </c>
      <c r="B3290" s="21" t="s">
        <v>21768</v>
      </c>
      <c r="C3290" s="21" t="s">
        <v>13420</v>
      </c>
      <c r="D3290" s="21" t="s">
        <v>5613</v>
      </c>
      <c r="E3290" s="21" t="s">
        <v>13421</v>
      </c>
      <c r="F3290" s="20">
        <v>42479</v>
      </c>
      <c r="G3290" s="21" t="s">
        <v>5614</v>
      </c>
      <c r="H3290" t="s">
        <v>17544</v>
      </c>
      <c r="I3290" s="22">
        <v>-25000000</v>
      </c>
      <c r="J3290" s="22">
        <v>-25000000</v>
      </c>
    </row>
    <row r="3291" spans="1:10" x14ac:dyDescent="0.25">
      <c r="A3291" s="21" t="s">
        <v>8740</v>
      </c>
      <c r="B3291" s="21" t="s">
        <v>21768</v>
      </c>
      <c r="C3291" s="21" t="s">
        <v>13422</v>
      </c>
      <c r="D3291" s="21" t="s">
        <v>5615</v>
      </c>
      <c r="E3291" s="21" t="s">
        <v>13423</v>
      </c>
      <c r="F3291" s="20">
        <v>42479</v>
      </c>
      <c r="G3291" s="21" t="s">
        <v>5616</v>
      </c>
      <c r="H3291" t="s">
        <v>5617</v>
      </c>
      <c r="I3291" s="22">
        <v>40157.21</v>
      </c>
      <c r="J3291" s="22">
        <v>40157.21</v>
      </c>
    </row>
    <row r="3292" spans="1:10" x14ac:dyDescent="0.25">
      <c r="A3292" s="21" t="s">
        <v>8738</v>
      </c>
      <c r="B3292" s="21" t="s">
        <v>21768</v>
      </c>
      <c r="C3292" s="21" t="s">
        <v>5619</v>
      </c>
      <c r="D3292" s="21" t="s">
        <v>5618</v>
      </c>
      <c r="E3292" s="21" t="s">
        <v>13424</v>
      </c>
      <c r="F3292" s="20">
        <v>42480</v>
      </c>
      <c r="G3292" s="21" t="s">
        <v>5620</v>
      </c>
      <c r="H3292" t="s">
        <v>16599</v>
      </c>
      <c r="I3292" s="22">
        <v>-401200</v>
      </c>
      <c r="J3292" s="22">
        <v>-401200</v>
      </c>
    </row>
    <row r="3293" spans="1:10" x14ac:dyDescent="0.25">
      <c r="A3293" s="21" t="s">
        <v>8738</v>
      </c>
      <c r="B3293" s="21" t="s">
        <v>21768</v>
      </c>
      <c r="C3293" s="21" t="s">
        <v>5622</v>
      </c>
      <c r="D3293" s="21" t="s">
        <v>5621</v>
      </c>
      <c r="E3293" s="21" t="s">
        <v>13425</v>
      </c>
      <c r="F3293" s="20">
        <v>42485</v>
      </c>
      <c r="G3293" s="21" t="s">
        <v>5623</v>
      </c>
      <c r="H3293" t="s">
        <v>16740</v>
      </c>
      <c r="I3293" s="22">
        <v>-23788.799999999999</v>
      </c>
      <c r="J3293" s="22">
        <v>-23788.799999999999</v>
      </c>
    </row>
    <row r="3294" spans="1:10" x14ac:dyDescent="0.25">
      <c r="A3294" s="21" t="s">
        <v>8740</v>
      </c>
      <c r="B3294" s="21" t="s">
        <v>21768</v>
      </c>
      <c r="C3294" s="21" t="s">
        <v>13227</v>
      </c>
      <c r="D3294" s="21" t="s">
        <v>5362</v>
      </c>
      <c r="E3294" s="21" t="s">
        <v>13426</v>
      </c>
      <c r="F3294" s="20">
        <v>42489</v>
      </c>
      <c r="G3294" s="21" t="s">
        <v>5624</v>
      </c>
      <c r="H3294" t="s">
        <v>18549</v>
      </c>
      <c r="I3294" s="22">
        <v>-41300</v>
      </c>
      <c r="J3294" s="22">
        <v>-41300</v>
      </c>
    </row>
    <row r="3295" spans="1:10" x14ac:dyDescent="0.25">
      <c r="A3295" s="21" t="s">
        <v>8740</v>
      </c>
      <c r="B3295" s="21" t="s">
        <v>21768</v>
      </c>
      <c r="C3295" s="21" t="s">
        <v>13227</v>
      </c>
      <c r="D3295" s="21" t="s">
        <v>5362</v>
      </c>
      <c r="E3295" s="21" t="s">
        <v>13427</v>
      </c>
      <c r="F3295" s="20">
        <v>42489</v>
      </c>
      <c r="G3295" s="21" t="s">
        <v>5625</v>
      </c>
      <c r="H3295" t="s">
        <v>18550</v>
      </c>
      <c r="I3295" s="22">
        <v>-41300</v>
      </c>
      <c r="J3295" s="22">
        <v>-41300</v>
      </c>
    </row>
    <row r="3296" spans="1:10" x14ac:dyDescent="0.25">
      <c r="A3296" s="21" t="s">
        <v>8740</v>
      </c>
      <c r="B3296" s="21" t="s">
        <v>21768</v>
      </c>
      <c r="C3296" s="21" t="s">
        <v>13227</v>
      </c>
      <c r="D3296" s="21" t="s">
        <v>5362</v>
      </c>
      <c r="E3296" s="21" t="s">
        <v>13428</v>
      </c>
      <c r="F3296" s="20">
        <v>42489</v>
      </c>
      <c r="G3296" s="21" t="s">
        <v>5626</v>
      </c>
      <c r="H3296" t="s">
        <v>18551</v>
      </c>
      <c r="I3296" s="22">
        <v>-41300</v>
      </c>
      <c r="J3296" s="22">
        <v>-41300</v>
      </c>
    </row>
    <row r="3297" spans="1:10" x14ac:dyDescent="0.25">
      <c r="A3297" s="21" t="s">
        <v>9142</v>
      </c>
      <c r="B3297" s="21" t="s">
        <v>21768</v>
      </c>
      <c r="C3297" s="21" t="s">
        <v>13382</v>
      </c>
      <c r="D3297" s="21" t="s">
        <v>5552</v>
      </c>
      <c r="E3297" s="21" t="s">
        <v>13429</v>
      </c>
      <c r="F3297" s="20">
        <v>42493</v>
      </c>
      <c r="G3297" s="21" t="s">
        <v>5627</v>
      </c>
      <c r="H3297" t="s">
        <v>5628</v>
      </c>
      <c r="I3297" s="22">
        <v>-32000</v>
      </c>
      <c r="J3297" s="22">
        <v>-32000</v>
      </c>
    </row>
    <row r="3298" spans="1:10" x14ac:dyDescent="0.25">
      <c r="A3298" s="21" t="s">
        <v>8740</v>
      </c>
      <c r="B3298" s="21" t="s">
        <v>21768</v>
      </c>
      <c r="C3298" s="21" t="s">
        <v>13430</v>
      </c>
      <c r="D3298" s="21" t="s">
        <v>5629</v>
      </c>
      <c r="E3298" s="21" t="s">
        <v>13431</v>
      </c>
      <c r="F3298" s="20">
        <v>42493</v>
      </c>
      <c r="G3298" s="21" t="s">
        <v>5630</v>
      </c>
      <c r="H3298" t="s">
        <v>16786</v>
      </c>
      <c r="I3298" s="22">
        <v>-3134533.59</v>
      </c>
      <c r="J3298" s="22">
        <v>-3134533.59</v>
      </c>
    </row>
    <row r="3299" spans="1:10" x14ac:dyDescent="0.25">
      <c r="A3299" s="21" t="s">
        <v>8738</v>
      </c>
      <c r="B3299" s="21" t="s">
        <v>21768</v>
      </c>
      <c r="C3299" s="21" t="s">
        <v>13432</v>
      </c>
      <c r="D3299" s="21" t="s">
        <v>5631</v>
      </c>
      <c r="E3299" s="21" t="s">
        <v>13433</v>
      </c>
      <c r="F3299" s="20">
        <v>42496</v>
      </c>
      <c r="G3299" s="21" t="s">
        <v>5632</v>
      </c>
      <c r="H3299" t="s">
        <v>15924</v>
      </c>
      <c r="I3299" s="22">
        <v>-75048</v>
      </c>
      <c r="J3299" s="22">
        <v>-75048</v>
      </c>
    </row>
    <row r="3300" spans="1:10" x14ac:dyDescent="0.25">
      <c r="A3300" s="21" t="s">
        <v>8738</v>
      </c>
      <c r="B3300" s="21" t="s">
        <v>21768</v>
      </c>
      <c r="C3300" s="21" t="s">
        <v>3662</v>
      </c>
      <c r="D3300" s="21" t="s">
        <v>3661</v>
      </c>
      <c r="E3300" s="21" t="s">
        <v>13434</v>
      </c>
      <c r="F3300" s="20">
        <v>42501</v>
      </c>
      <c r="G3300" s="21" t="s">
        <v>5633</v>
      </c>
      <c r="H3300" t="s">
        <v>16643</v>
      </c>
      <c r="I3300" s="22">
        <v>-47200</v>
      </c>
      <c r="J3300" s="22">
        <v>-47200</v>
      </c>
    </row>
    <row r="3301" spans="1:10" x14ac:dyDescent="0.25">
      <c r="A3301" s="21" t="s">
        <v>8740</v>
      </c>
      <c r="B3301" s="21" t="s">
        <v>21768</v>
      </c>
      <c r="C3301" s="21" t="s">
        <v>5635</v>
      </c>
      <c r="D3301" s="21" t="s">
        <v>5634</v>
      </c>
      <c r="E3301" s="21" t="s">
        <v>13435</v>
      </c>
      <c r="F3301" s="20">
        <v>42501</v>
      </c>
      <c r="G3301" s="21" t="s">
        <v>5636</v>
      </c>
      <c r="H3301" t="s">
        <v>18485</v>
      </c>
      <c r="I3301" s="22">
        <v>-731600</v>
      </c>
      <c r="J3301" s="22">
        <v>-731600</v>
      </c>
    </row>
    <row r="3302" spans="1:10" x14ac:dyDescent="0.25">
      <c r="A3302" s="21" t="s">
        <v>8738</v>
      </c>
      <c r="B3302" s="21" t="s">
        <v>21768</v>
      </c>
      <c r="C3302" s="21" t="s">
        <v>3748</v>
      </c>
      <c r="D3302" s="21" t="s">
        <v>3747</v>
      </c>
      <c r="E3302" s="21" t="s">
        <v>13436</v>
      </c>
      <c r="F3302" s="20">
        <v>42502</v>
      </c>
      <c r="G3302" s="21" t="s">
        <v>5637</v>
      </c>
      <c r="H3302" t="s">
        <v>16479</v>
      </c>
      <c r="I3302" s="22">
        <v>-684000</v>
      </c>
      <c r="J3302" s="22">
        <v>-684000</v>
      </c>
    </row>
    <row r="3303" spans="1:10" x14ac:dyDescent="0.25">
      <c r="A3303" s="21" t="s">
        <v>8738</v>
      </c>
      <c r="B3303" s="21" t="s">
        <v>21768</v>
      </c>
      <c r="C3303" s="21" t="s">
        <v>2201</v>
      </c>
      <c r="D3303" s="21" t="s">
        <v>2200</v>
      </c>
      <c r="E3303" s="21" t="s">
        <v>13437</v>
      </c>
      <c r="F3303" s="20">
        <v>42509</v>
      </c>
      <c r="G3303" s="21" t="s">
        <v>5638</v>
      </c>
      <c r="H3303" t="s">
        <v>16334</v>
      </c>
      <c r="I3303" s="22">
        <v>-147500</v>
      </c>
      <c r="J3303" s="22">
        <v>-147500</v>
      </c>
    </row>
    <row r="3304" spans="1:10" x14ac:dyDescent="0.25">
      <c r="A3304" s="21" t="s">
        <v>8738</v>
      </c>
      <c r="B3304" s="21" t="s">
        <v>21768</v>
      </c>
      <c r="C3304" s="21" t="s">
        <v>2201</v>
      </c>
      <c r="D3304" s="21" t="s">
        <v>2200</v>
      </c>
      <c r="E3304" s="21" t="s">
        <v>13438</v>
      </c>
      <c r="F3304" s="20">
        <v>42509</v>
      </c>
      <c r="G3304" s="21" t="s">
        <v>5639</v>
      </c>
      <c r="H3304" t="s">
        <v>16335</v>
      </c>
      <c r="I3304" s="22">
        <v>-147500</v>
      </c>
      <c r="J3304" s="22">
        <v>-147500</v>
      </c>
    </row>
    <row r="3305" spans="1:10" x14ac:dyDescent="0.25">
      <c r="A3305" s="21" t="s">
        <v>8738</v>
      </c>
      <c r="B3305" s="21" t="s">
        <v>21768</v>
      </c>
      <c r="C3305" s="21" t="s">
        <v>2201</v>
      </c>
      <c r="D3305" s="21" t="s">
        <v>2200</v>
      </c>
      <c r="E3305" s="21" t="s">
        <v>13439</v>
      </c>
      <c r="F3305" s="20">
        <v>42509</v>
      </c>
      <c r="G3305" s="21" t="s">
        <v>5640</v>
      </c>
      <c r="H3305" t="s">
        <v>16336</v>
      </c>
      <c r="I3305" s="22">
        <v>-147500</v>
      </c>
      <c r="J3305" s="22">
        <v>-147500</v>
      </c>
    </row>
    <row r="3306" spans="1:10" x14ac:dyDescent="0.25">
      <c r="A3306" s="21" t="s">
        <v>8738</v>
      </c>
      <c r="B3306" s="21" t="s">
        <v>21768</v>
      </c>
      <c r="C3306" s="21" t="s">
        <v>3821</v>
      </c>
      <c r="D3306" s="21" t="s">
        <v>3820</v>
      </c>
      <c r="E3306" s="21" t="s">
        <v>13440</v>
      </c>
      <c r="F3306" s="20">
        <v>42509</v>
      </c>
      <c r="G3306" s="21" t="s">
        <v>5641</v>
      </c>
      <c r="H3306" t="s">
        <v>16583</v>
      </c>
      <c r="I3306" s="22">
        <v>-122167.07</v>
      </c>
      <c r="J3306" s="22">
        <v>-122167.07</v>
      </c>
    </row>
    <row r="3307" spans="1:10" x14ac:dyDescent="0.25">
      <c r="A3307" s="21" t="s">
        <v>9142</v>
      </c>
      <c r="B3307" s="21" t="s">
        <v>21768</v>
      </c>
      <c r="C3307" s="21" t="s">
        <v>5644</v>
      </c>
      <c r="D3307" s="21" t="s">
        <v>5643</v>
      </c>
      <c r="E3307" s="21" t="s">
        <v>13441</v>
      </c>
      <c r="F3307" s="20">
        <v>42510</v>
      </c>
      <c r="G3307" s="21" t="s">
        <v>5171</v>
      </c>
      <c r="H3307" t="s">
        <v>17362</v>
      </c>
      <c r="I3307" s="22">
        <v>-635618.80000000005</v>
      </c>
      <c r="J3307" s="22">
        <v>-635618.80000000005</v>
      </c>
    </row>
    <row r="3308" spans="1:10" x14ac:dyDescent="0.25">
      <c r="A3308" s="21" t="s">
        <v>8740</v>
      </c>
      <c r="B3308" s="21" t="s">
        <v>21768</v>
      </c>
      <c r="C3308" s="21" t="s">
        <v>13442</v>
      </c>
      <c r="D3308" s="21" t="s">
        <v>5645</v>
      </c>
      <c r="E3308" s="21" t="s">
        <v>13443</v>
      </c>
      <c r="F3308" s="20">
        <v>42510</v>
      </c>
      <c r="G3308" s="21" t="s">
        <v>5646</v>
      </c>
      <c r="H3308" t="s">
        <v>18295</v>
      </c>
      <c r="I3308" s="22">
        <v>-33040</v>
      </c>
      <c r="J3308" s="22">
        <v>-33040</v>
      </c>
    </row>
    <row r="3309" spans="1:10" x14ac:dyDescent="0.25">
      <c r="A3309" s="21" t="s">
        <v>9142</v>
      </c>
      <c r="B3309" s="21" t="s">
        <v>21768</v>
      </c>
      <c r="C3309" s="21" t="s">
        <v>2186</v>
      </c>
      <c r="D3309" s="21" t="s">
        <v>2185</v>
      </c>
      <c r="E3309" s="21" t="s">
        <v>13444</v>
      </c>
      <c r="F3309" s="20">
        <v>42513</v>
      </c>
      <c r="G3309" s="21" t="s">
        <v>5647</v>
      </c>
      <c r="H3309" t="s">
        <v>5648</v>
      </c>
      <c r="I3309" s="22">
        <v>-3707.82</v>
      </c>
      <c r="J3309" s="22">
        <v>-3707.82</v>
      </c>
    </row>
    <row r="3310" spans="1:10" x14ac:dyDescent="0.25">
      <c r="A3310" s="21" t="s">
        <v>9142</v>
      </c>
      <c r="B3310" s="21" t="s">
        <v>21768</v>
      </c>
      <c r="C3310" s="21" t="s">
        <v>2186</v>
      </c>
      <c r="D3310" s="21" t="s">
        <v>2185</v>
      </c>
      <c r="E3310" s="21" t="s">
        <v>13445</v>
      </c>
      <c r="F3310" s="20">
        <v>42523</v>
      </c>
      <c r="G3310" s="21" t="s">
        <v>5649</v>
      </c>
      <c r="H3310" t="s">
        <v>5650</v>
      </c>
      <c r="I3310" s="22">
        <v>-3754.65</v>
      </c>
      <c r="J3310" s="22">
        <v>-3754.65</v>
      </c>
    </row>
    <row r="3311" spans="1:10" x14ac:dyDescent="0.25">
      <c r="A3311" s="21" t="s">
        <v>8738</v>
      </c>
      <c r="B3311" s="21" t="s">
        <v>21768</v>
      </c>
      <c r="C3311" s="21" t="s">
        <v>13446</v>
      </c>
      <c r="D3311" s="21" t="s">
        <v>612</v>
      </c>
      <c r="E3311" s="21" t="s">
        <v>13447</v>
      </c>
      <c r="F3311" s="20">
        <v>42524</v>
      </c>
      <c r="G3311" s="21" t="s">
        <v>5651</v>
      </c>
      <c r="H3311" t="s">
        <v>15717</v>
      </c>
      <c r="I3311" s="22">
        <v>-19470</v>
      </c>
      <c r="J3311" s="22">
        <v>-19470</v>
      </c>
    </row>
    <row r="3312" spans="1:10" x14ac:dyDescent="0.25">
      <c r="A3312" s="21" t="s">
        <v>8738</v>
      </c>
      <c r="B3312" s="21" t="s">
        <v>21768</v>
      </c>
      <c r="C3312" s="21" t="s">
        <v>13446</v>
      </c>
      <c r="D3312" s="21" t="s">
        <v>612</v>
      </c>
      <c r="E3312" s="21" t="s">
        <v>13448</v>
      </c>
      <c r="F3312" s="20">
        <v>42524</v>
      </c>
      <c r="G3312" s="21" t="s">
        <v>5652</v>
      </c>
      <c r="H3312" t="s">
        <v>15717</v>
      </c>
      <c r="I3312" s="22">
        <v>-25960</v>
      </c>
      <c r="J3312" s="22">
        <v>-25960</v>
      </c>
    </row>
    <row r="3313" spans="1:10" x14ac:dyDescent="0.25">
      <c r="A3313" s="21" t="s">
        <v>8740</v>
      </c>
      <c r="B3313" s="21" t="s">
        <v>21768</v>
      </c>
      <c r="C3313" s="21" t="s">
        <v>13449</v>
      </c>
      <c r="D3313" s="21" t="s">
        <v>5653</v>
      </c>
      <c r="E3313" s="21" t="s">
        <v>13450</v>
      </c>
      <c r="F3313" s="20">
        <v>42526</v>
      </c>
      <c r="G3313" s="21" t="s">
        <v>5654</v>
      </c>
      <c r="H3313" t="s">
        <v>17943</v>
      </c>
      <c r="I3313" s="22">
        <v>-114937.9</v>
      </c>
      <c r="J3313" s="22">
        <v>-114937.9</v>
      </c>
    </row>
    <row r="3314" spans="1:10" x14ac:dyDescent="0.25">
      <c r="A3314" s="21" t="s">
        <v>9142</v>
      </c>
      <c r="B3314" s="21" t="s">
        <v>21768</v>
      </c>
      <c r="C3314" s="21" t="s">
        <v>13451</v>
      </c>
      <c r="D3314" s="21" t="s">
        <v>5655</v>
      </c>
      <c r="E3314" s="21" t="s">
        <v>13452</v>
      </c>
      <c r="F3314" s="20">
        <v>42528</v>
      </c>
      <c r="G3314" s="21" t="s">
        <v>5656</v>
      </c>
      <c r="H3314" t="s">
        <v>5657</v>
      </c>
      <c r="I3314" s="22">
        <v>-133200</v>
      </c>
      <c r="J3314" s="22">
        <v>-133200</v>
      </c>
    </row>
    <row r="3315" spans="1:10" x14ac:dyDescent="0.25">
      <c r="A3315" s="21" t="s">
        <v>9142</v>
      </c>
      <c r="B3315" s="21" t="s">
        <v>21768</v>
      </c>
      <c r="C3315" s="21" t="s">
        <v>2186</v>
      </c>
      <c r="D3315" s="21" t="s">
        <v>2185</v>
      </c>
      <c r="E3315" s="21" t="s">
        <v>13453</v>
      </c>
      <c r="F3315" s="20">
        <v>42528</v>
      </c>
      <c r="G3315" s="21" t="s">
        <v>5658</v>
      </c>
      <c r="H3315" t="s">
        <v>5659</v>
      </c>
      <c r="I3315" s="22">
        <v>-3881.96</v>
      </c>
      <c r="J3315" s="22">
        <v>-3881.96</v>
      </c>
    </row>
    <row r="3316" spans="1:10" x14ac:dyDescent="0.25">
      <c r="A3316" s="21" t="s">
        <v>9142</v>
      </c>
      <c r="B3316" s="21" t="s">
        <v>21768</v>
      </c>
      <c r="C3316" s="21" t="s">
        <v>2186</v>
      </c>
      <c r="D3316" s="21" t="s">
        <v>2185</v>
      </c>
      <c r="E3316" s="21" t="s">
        <v>13454</v>
      </c>
      <c r="F3316" s="20">
        <v>42528</v>
      </c>
      <c r="G3316" s="21" t="s">
        <v>5660</v>
      </c>
      <c r="H3316" t="s">
        <v>5661</v>
      </c>
      <c r="I3316" s="22">
        <v>-4115.59</v>
      </c>
      <c r="J3316" s="22">
        <v>-4115.59</v>
      </c>
    </row>
    <row r="3317" spans="1:10" x14ac:dyDescent="0.25">
      <c r="A3317" s="21" t="s">
        <v>8738</v>
      </c>
      <c r="B3317" s="21" t="s">
        <v>21768</v>
      </c>
      <c r="C3317" s="21" t="s">
        <v>12232</v>
      </c>
      <c r="D3317" s="21" t="s">
        <v>4104</v>
      </c>
      <c r="E3317" s="21" t="s">
        <v>13455</v>
      </c>
      <c r="F3317" s="20">
        <v>42529</v>
      </c>
      <c r="G3317" s="21" t="s">
        <v>5662</v>
      </c>
      <c r="H3317" t="s">
        <v>15912</v>
      </c>
      <c r="I3317" s="22">
        <v>-49276.800000000003</v>
      </c>
      <c r="J3317" s="22">
        <v>-49276.800000000003</v>
      </c>
    </row>
    <row r="3318" spans="1:10" x14ac:dyDescent="0.25">
      <c r="A3318" s="21" t="s">
        <v>8738</v>
      </c>
      <c r="B3318" s="21" t="s">
        <v>21768</v>
      </c>
      <c r="C3318" s="21" t="s">
        <v>12232</v>
      </c>
      <c r="D3318" s="21" t="s">
        <v>4104</v>
      </c>
      <c r="E3318" s="21" t="s">
        <v>13456</v>
      </c>
      <c r="F3318" s="20">
        <v>42529</v>
      </c>
      <c r="G3318" s="21" t="s">
        <v>5663</v>
      </c>
      <c r="H3318" t="s">
        <v>15912</v>
      </c>
      <c r="I3318" s="22">
        <v>-126271.8</v>
      </c>
      <c r="J3318" s="22">
        <v>-126271.8</v>
      </c>
    </row>
    <row r="3319" spans="1:10" x14ac:dyDescent="0.25">
      <c r="A3319" s="21" t="s">
        <v>8738</v>
      </c>
      <c r="B3319" s="21" t="s">
        <v>21768</v>
      </c>
      <c r="C3319" s="21" t="s">
        <v>12232</v>
      </c>
      <c r="D3319" s="21" t="s">
        <v>4104</v>
      </c>
      <c r="E3319" s="21" t="s">
        <v>13457</v>
      </c>
      <c r="F3319" s="20">
        <v>42529</v>
      </c>
      <c r="G3319" s="21" t="s">
        <v>5664</v>
      </c>
      <c r="H3319" t="s">
        <v>15912</v>
      </c>
      <c r="I3319" s="22">
        <v>-14832.6</v>
      </c>
      <c r="J3319" s="22">
        <v>-14832.6</v>
      </c>
    </row>
    <row r="3320" spans="1:10" x14ac:dyDescent="0.25">
      <c r="A3320" s="21" t="s">
        <v>8738</v>
      </c>
      <c r="B3320" s="21" t="s">
        <v>21768</v>
      </c>
      <c r="C3320" s="21" t="s">
        <v>12232</v>
      </c>
      <c r="D3320" s="21" t="s">
        <v>4104</v>
      </c>
      <c r="E3320" s="21" t="s">
        <v>13458</v>
      </c>
      <c r="F3320" s="20">
        <v>42529</v>
      </c>
      <c r="G3320" s="21" t="s">
        <v>5665</v>
      </c>
      <c r="H3320" t="s">
        <v>15912</v>
      </c>
      <c r="I3320" s="22">
        <v>-38468</v>
      </c>
      <c r="J3320" s="22">
        <v>-38468</v>
      </c>
    </row>
    <row r="3321" spans="1:10" x14ac:dyDescent="0.25">
      <c r="A3321" s="21" t="s">
        <v>8738</v>
      </c>
      <c r="B3321" s="21" t="s">
        <v>21768</v>
      </c>
      <c r="C3321" s="21" t="s">
        <v>12232</v>
      </c>
      <c r="D3321" s="21" t="s">
        <v>4104</v>
      </c>
      <c r="E3321" s="21" t="s">
        <v>13459</v>
      </c>
      <c r="F3321" s="20">
        <v>42529</v>
      </c>
      <c r="G3321" s="21" t="s">
        <v>5666</v>
      </c>
      <c r="H3321" t="s">
        <v>15912</v>
      </c>
      <c r="I3321" s="22">
        <v>-39766</v>
      </c>
      <c r="J3321" s="22">
        <v>-39766</v>
      </c>
    </row>
    <row r="3322" spans="1:10" x14ac:dyDescent="0.25">
      <c r="A3322" s="21" t="s">
        <v>8738</v>
      </c>
      <c r="B3322" s="21" t="s">
        <v>21768</v>
      </c>
      <c r="C3322" s="21" t="s">
        <v>12232</v>
      </c>
      <c r="D3322" s="21" t="s">
        <v>4104</v>
      </c>
      <c r="E3322" s="21" t="s">
        <v>13460</v>
      </c>
      <c r="F3322" s="20">
        <v>42529</v>
      </c>
      <c r="G3322" s="21" t="s">
        <v>5667</v>
      </c>
      <c r="H3322" t="s">
        <v>15912</v>
      </c>
      <c r="I3322" s="22">
        <v>-16407.900000000001</v>
      </c>
      <c r="J3322" s="22">
        <v>-16407.900000000001</v>
      </c>
    </row>
    <row r="3323" spans="1:10" x14ac:dyDescent="0.25">
      <c r="A3323" s="21" t="s">
        <v>8738</v>
      </c>
      <c r="B3323" s="21" t="s">
        <v>21768</v>
      </c>
      <c r="C3323" s="21" t="s">
        <v>12232</v>
      </c>
      <c r="D3323" s="21" t="s">
        <v>4104</v>
      </c>
      <c r="E3323" s="21" t="s">
        <v>13461</v>
      </c>
      <c r="F3323" s="20">
        <v>42529</v>
      </c>
      <c r="G3323" s="21" t="s">
        <v>5668</v>
      </c>
      <c r="H3323" t="s">
        <v>15912</v>
      </c>
      <c r="I3323" s="22">
        <v>-55808.1</v>
      </c>
      <c r="J3323" s="22">
        <v>-55808.1</v>
      </c>
    </row>
    <row r="3324" spans="1:10" x14ac:dyDescent="0.25">
      <c r="A3324" s="21" t="s">
        <v>8738</v>
      </c>
      <c r="B3324" s="21" t="s">
        <v>21768</v>
      </c>
      <c r="C3324" s="21" t="s">
        <v>12232</v>
      </c>
      <c r="D3324" s="21" t="s">
        <v>4104</v>
      </c>
      <c r="E3324" s="21" t="s">
        <v>13462</v>
      </c>
      <c r="F3324" s="20">
        <v>42529</v>
      </c>
      <c r="G3324" s="21" t="s">
        <v>5669</v>
      </c>
      <c r="H3324" t="s">
        <v>15912</v>
      </c>
      <c r="I3324" s="22">
        <v>-57991.1</v>
      </c>
      <c r="J3324" s="22">
        <v>-57991.1</v>
      </c>
    </row>
    <row r="3325" spans="1:10" x14ac:dyDescent="0.25">
      <c r="A3325" s="21" t="s">
        <v>8738</v>
      </c>
      <c r="B3325" s="21" t="s">
        <v>21768</v>
      </c>
      <c r="C3325" s="21" t="s">
        <v>12232</v>
      </c>
      <c r="D3325" s="21" t="s">
        <v>4104</v>
      </c>
      <c r="E3325" s="21" t="s">
        <v>13463</v>
      </c>
      <c r="F3325" s="20">
        <v>42529</v>
      </c>
      <c r="G3325" s="21" t="s">
        <v>5670</v>
      </c>
      <c r="H3325" t="s">
        <v>15912</v>
      </c>
      <c r="I3325" s="22">
        <v>-32686</v>
      </c>
      <c r="J3325" s="22">
        <v>-32686</v>
      </c>
    </row>
    <row r="3326" spans="1:10" x14ac:dyDescent="0.25">
      <c r="A3326" s="21" t="s">
        <v>8738</v>
      </c>
      <c r="B3326" s="21" t="s">
        <v>21768</v>
      </c>
      <c r="C3326" s="21" t="s">
        <v>12232</v>
      </c>
      <c r="D3326" s="21" t="s">
        <v>4104</v>
      </c>
      <c r="E3326" s="21" t="s">
        <v>13464</v>
      </c>
      <c r="F3326" s="20">
        <v>42529</v>
      </c>
      <c r="G3326" s="21" t="s">
        <v>5671</v>
      </c>
      <c r="H3326" t="s">
        <v>15912</v>
      </c>
      <c r="I3326" s="22">
        <v>-41895.9</v>
      </c>
      <c r="J3326" s="22">
        <v>-41895.9</v>
      </c>
    </row>
    <row r="3327" spans="1:10" x14ac:dyDescent="0.25">
      <c r="A3327" s="21" t="s">
        <v>8738</v>
      </c>
      <c r="B3327" s="21" t="s">
        <v>21768</v>
      </c>
      <c r="C3327" s="21" t="s">
        <v>12232</v>
      </c>
      <c r="D3327" s="21" t="s">
        <v>4104</v>
      </c>
      <c r="E3327" s="21" t="s">
        <v>13465</v>
      </c>
      <c r="F3327" s="20">
        <v>42529</v>
      </c>
      <c r="G3327" s="21" t="s">
        <v>5672</v>
      </c>
      <c r="H3327" t="s">
        <v>15912</v>
      </c>
      <c r="I3327" s="22">
        <v>-12667.3</v>
      </c>
      <c r="J3327" s="22">
        <v>-12667.3</v>
      </c>
    </row>
    <row r="3328" spans="1:10" x14ac:dyDescent="0.25">
      <c r="A3328" s="21" t="s">
        <v>8738</v>
      </c>
      <c r="B3328" s="21" t="s">
        <v>21768</v>
      </c>
      <c r="C3328" s="21" t="s">
        <v>12232</v>
      </c>
      <c r="D3328" s="21" t="s">
        <v>4104</v>
      </c>
      <c r="E3328" s="21" t="s">
        <v>13466</v>
      </c>
      <c r="F3328" s="20">
        <v>42529</v>
      </c>
      <c r="G3328" s="21" t="s">
        <v>5673</v>
      </c>
      <c r="H3328" t="s">
        <v>15912</v>
      </c>
      <c r="I3328" s="22">
        <v>-24614.799999999999</v>
      </c>
      <c r="J3328" s="22">
        <v>-24614.799999999999</v>
      </c>
    </row>
    <row r="3329" spans="1:10" x14ac:dyDescent="0.25">
      <c r="A3329" s="21" t="s">
        <v>8738</v>
      </c>
      <c r="B3329" s="21" t="s">
        <v>21768</v>
      </c>
      <c r="C3329" s="21" t="s">
        <v>12232</v>
      </c>
      <c r="D3329" s="21" t="s">
        <v>4104</v>
      </c>
      <c r="E3329" s="21" t="s">
        <v>13467</v>
      </c>
      <c r="F3329" s="20">
        <v>42529</v>
      </c>
      <c r="G3329" s="21" t="s">
        <v>5674</v>
      </c>
      <c r="H3329" t="s">
        <v>15912</v>
      </c>
      <c r="I3329" s="22">
        <v>-12331</v>
      </c>
      <c r="J3329" s="22">
        <v>-12331</v>
      </c>
    </row>
    <row r="3330" spans="1:10" x14ac:dyDescent="0.25">
      <c r="A3330" s="21" t="s">
        <v>8738</v>
      </c>
      <c r="B3330" s="21" t="s">
        <v>21768</v>
      </c>
      <c r="C3330" s="21" t="s">
        <v>12232</v>
      </c>
      <c r="D3330" s="21" t="s">
        <v>4104</v>
      </c>
      <c r="E3330" s="21" t="s">
        <v>13468</v>
      </c>
      <c r="F3330" s="20">
        <v>42529</v>
      </c>
      <c r="G3330" s="21" t="s">
        <v>5675</v>
      </c>
      <c r="H3330" t="s">
        <v>15912</v>
      </c>
      <c r="I3330" s="22">
        <v>-17464</v>
      </c>
      <c r="J3330" s="22">
        <v>-17464</v>
      </c>
    </row>
    <row r="3331" spans="1:10" x14ac:dyDescent="0.25">
      <c r="A3331" s="21" t="s">
        <v>8738</v>
      </c>
      <c r="B3331" s="21" t="s">
        <v>21768</v>
      </c>
      <c r="C3331" s="21" t="s">
        <v>12232</v>
      </c>
      <c r="D3331" s="21" t="s">
        <v>4104</v>
      </c>
      <c r="E3331" s="21" t="s">
        <v>13469</v>
      </c>
      <c r="F3331" s="20">
        <v>42529</v>
      </c>
      <c r="G3331" s="21" t="s">
        <v>5676</v>
      </c>
      <c r="H3331" t="s">
        <v>15912</v>
      </c>
      <c r="I3331" s="22">
        <v>-17759</v>
      </c>
      <c r="J3331" s="22">
        <v>-17759</v>
      </c>
    </row>
    <row r="3332" spans="1:10" x14ac:dyDescent="0.25">
      <c r="A3332" s="21" t="s">
        <v>9142</v>
      </c>
      <c r="B3332" s="21" t="s">
        <v>21768</v>
      </c>
      <c r="C3332" s="21" t="s">
        <v>13470</v>
      </c>
      <c r="D3332" s="21" t="s">
        <v>5677</v>
      </c>
      <c r="E3332" s="21" t="s">
        <v>13471</v>
      </c>
      <c r="F3332" s="20">
        <v>42529</v>
      </c>
      <c r="G3332" s="21" t="s">
        <v>5678</v>
      </c>
      <c r="H3332" t="s">
        <v>5679</v>
      </c>
      <c r="I3332" s="22">
        <v>-72000</v>
      </c>
      <c r="J3332" s="22">
        <v>-72000</v>
      </c>
    </row>
    <row r="3333" spans="1:10" x14ac:dyDescent="0.25">
      <c r="A3333" s="21" t="s">
        <v>9142</v>
      </c>
      <c r="B3333" s="21" t="s">
        <v>21768</v>
      </c>
      <c r="C3333" s="21" t="s">
        <v>5681</v>
      </c>
      <c r="D3333" s="21" t="s">
        <v>5680</v>
      </c>
      <c r="E3333" s="21" t="s">
        <v>13472</v>
      </c>
      <c r="F3333" s="20">
        <v>42535</v>
      </c>
      <c r="G3333" s="21" t="s">
        <v>3849</v>
      </c>
      <c r="H3333" t="s">
        <v>17368</v>
      </c>
      <c r="I3333" s="22">
        <v>-69761.600000000006</v>
      </c>
      <c r="J3333" s="22">
        <v>-69761.600000000006</v>
      </c>
    </row>
    <row r="3334" spans="1:10" x14ac:dyDescent="0.25">
      <c r="A3334" s="21" t="s">
        <v>9142</v>
      </c>
      <c r="B3334" s="21" t="s">
        <v>21768</v>
      </c>
      <c r="C3334" s="21" t="s">
        <v>13473</v>
      </c>
      <c r="D3334" s="21" t="s">
        <v>5682</v>
      </c>
      <c r="E3334" s="21" t="s">
        <v>13474</v>
      </c>
      <c r="F3334" s="20">
        <v>42536</v>
      </c>
      <c r="G3334" s="21" t="s">
        <v>5683</v>
      </c>
      <c r="H3334" t="s">
        <v>5684</v>
      </c>
      <c r="I3334" s="22">
        <v>-318010</v>
      </c>
      <c r="J3334" s="22">
        <v>-318010</v>
      </c>
    </row>
    <row r="3335" spans="1:10" x14ac:dyDescent="0.25">
      <c r="A3335" s="21" t="s">
        <v>8738</v>
      </c>
      <c r="B3335" s="21" t="s">
        <v>21768</v>
      </c>
      <c r="C3335" s="21" t="s">
        <v>5538</v>
      </c>
      <c r="D3335" s="21" t="s">
        <v>5537</v>
      </c>
      <c r="E3335" s="21" t="s">
        <v>13475</v>
      </c>
      <c r="F3335" s="20">
        <v>42538</v>
      </c>
      <c r="G3335" s="21" t="s">
        <v>5685</v>
      </c>
      <c r="H3335" t="s">
        <v>16830</v>
      </c>
      <c r="I3335" s="22">
        <v>-183490</v>
      </c>
      <c r="J3335" s="22">
        <v>-183490</v>
      </c>
    </row>
    <row r="3336" spans="1:10" x14ac:dyDescent="0.25">
      <c r="A3336" s="21" t="s">
        <v>9142</v>
      </c>
      <c r="B3336" s="21" t="s">
        <v>21768</v>
      </c>
      <c r="C3336" s="21" t="s">
        <v>13473</v>
      </c>
      <c r="D3336" s="21" t="s">
        <v>5682</v>
      </c>
      <c r="E3336" s="21" t="s">
        <v>13476</v>
      </c>
      <c r="F3336" s="20">
        <v>42538</v>
      </c>
      <c r="G3336" s="21" t="s">
        <v>5686</v>
      </c>
      <c r="H3336" t="s">
        <v>5687</v>
      </c>
      <c r="I3336" s="22">
        <v>-399784</v>
      </c>
      <c r="J3336" s="22">
        <v>-399784</v>
      </c>
    </row>
    <row r="3337" spans="1:10" x14ac:dyDescent="0.25">
      <c r="A3337" s="21" t="s">
        <v>8740</v>
      </c>
      <c r="B3337" s="21" t="s">
        <v>21768</v>
      </c>
      <c r="C3337" s="21" t="s">
        <v>13477</v>
      </c>
      <c r="D3337" s="21" t="s">
        <v>5688</v>
      </c>
      <c r="E3337" s="21" t="s">
        <v>13478</v>
      </c>
      <c r="F3337" s="20">
        <v>42541</v>
      </c>
      <c r="G3337" s="21" t="s">
        <v>5689</v>
      </c>
      <c r="H3337" t="s">
        <v>15884</v>
      </c>
      <c r="I3337" s="22">
        <v>-1815661.49</v>
      </c>
      <c r="J3337" s="22">
        <v>-1815661.49</v>
      </c>
    </row>
    <row r="3338" spans="1:10" x14ac:dyDescent="0.25">
      <c r="A3338" s="21" t="s">
        <v>8740</v>
      </c>
      <c r="B3338" s="21" t="s">
        <v>21768</v>
      </c>
      <c r="C3338" s="21" t="s">
        <v>9785</v>
      </c>
      <c r="D3338" s="21" t="s">
        <v>1033</v>
      </c>
      <c r="E3338" s="21" t="s">
        <v>13479</v>
      </c>
      <c r="F3338" s="20">
        <v>42541</v>
      </c>
      <c r="G3338" s="21" t="s">
        <v>5690</v>
      </c>
      <c r="H3338" t="s">
        <v>18083</v>
      </c>
      <c r="I3338" s="22">
        <v>-9440</v>
      </c>
      <c r="J3338" s="22">
        <v>-9440</v>
      </c>
    </row>
    <row r="3339" spans="1:10" x14ac:dyDescent="0.25">
      <c r="A3339" s="21" t="s">
        <v>8740</v>
      </c>
      <c r="B3339" s="21" t="s">
        <v>21768</v>
      </c>
      <c r="C3339" s="21" t="s">
        <v>13442</v>
      </c>
      <c r="D3339" s="21" t="s">
        <v>5645</v>
      </c>
      <c r="E3339" s="21" t="s">
        <v>13480</v>
      </c>
      <c r="F3339" s="20">
        <v>42541</v>
      </c>
      <c r="G3339" s="21" t="s">
        <v>5691</v>
      </c>
      <c r="H3339" t="s">
        <v>18296</v>
      </c>
      <c r="I3339" s="22">
        <v>-33040</v>
      </c>
      <c r="J3339" s="22">
        <v>-33040</v>
      </c>
    </row>
    <row r="3340" spans="1:10" x14ac:dyDescent="0.25">
      <c r="A3340" s="21" t="s">
        <v>8740</v>
      </c>
      <c r="B3340" s="21" t="s">
        <v>21768</v>
      </c>
      <c r="C3340" s="21" t="s">
        <v>13481</v>
      </c>
      <c r="D3340" s="21" t="s">
        <v>5692</v>
      </c>
      <c r="E3340" s="21" t="s">
        <v>13482</v>
      </c>
      <c r="F3340" s="20">
        <v>42542</v>
      </c>
      <c r="G3340" s="21" t="s">
        <v>5693</v>
      </c>
      <c r="H3340" t="s">
        <v>17668</v>
      </c>
      <c r="I3340" s="22">
        <v>-4130</v>
      </c>
      <c r="J3340" s="22">
        <v>-4130</v>
      </c>
    </row>
    <row r="3341" spans="1:10" x14ac:dyDescent="0.25">
      <c r="A3341" s="21" t="s">
        <v>8738</v>
      </c>
      <c r="B3341" s="21" t="s">
        <v>21768</v>
      </c>
      <c r="C3341" s="21" t="s">
        <v>1285</v>
      </c>
      <c r="D3341" s="21" t="s">
        <v>1284</v>
      </c>
      <c r="E3341" s="21" t="s">
        <v>13483</v>
      </c>
      <c r="F3341" s="20">
        <v>42543</v>
      </c>
      <c r="G3341" s="21" t="s">
        <v>5694</v>
      </c>
      <c r="H3341" t="s">
        <v>16082</v>
      </c>
      <c r="I3341" s="22">
        <v>-104430</v>
      </c>
      <c r="J3341" s="22">
        <v>-104430</v>
      </c>
    </row>
    <row r="3342" spans="1:10" x14ac:dyDescent="0.25">
      <c r="A3342" s="21" t="s">
        <v>8738</v>
      </c>
      <c r="B3342" s="21" t="s">
        <v>21768</v>
      </c>
      <c r="C3342" s="21" t="s">
        <v>5568</v>
      </c>
      <c r="D3342" s="21" t="s">
        <v>5567</v>
      </c>
      <c r="E3342" s="21" t="s">
        <v>13484</v>
      </c>
      <c r="F3342" s="20">
        <v>42543</v>
      </c>
      <c r="G3342" s="21" t="s">
        <v>5695</v>
      </c>
      <c r="H3342" t="s">
        <v>16145</v>
      </c>
      <c r="I3342" s="22">
        <v>-1082355</v>
      </c>
      <c r="J3342" s="22">
        <v>-865884</v>
      </c>
    </row>
    <row r="3343" spans="1:10" x14ac:dyDescent="0.25">
      <c r="A3343" s="21" t="s">
        <v>8738</v>
      </c>
      <c r="B3343" s="21" t="s">
        <v>21768</v>
      </c>
      <c r="C3343" s="21" t="s">
        <v>5568</v>
      </c>
      <c r="D3343" s="21" t="s">
        <v>5567</v>
      </c>
      <c r="E3343" s="21" t="s">
        <v>13485</v>
      </c>
      <c r="F3343" s="20">
        <v>42543</v>
      </c>
      <c r="G3343" s="21" t="s">
        <v>5696</v>
      </c>
      <c r="H3343" t="s">
        <v>16145</v>
      </c>
      <c r="I3343" s="22">
        <v>-969790.08</v>
      </c>
      <c r="J3343" s="22">
        <v>-775832.06</v>
      </c>
    </row>
    <row r="3344" spans="1:10" x14ac:dyDescent="0.25">
      <c r="A3344" s="21" t="s">
        <v>9142</v>
      </c>
      <c r="B3344" s="21" t="s">
        <v>21768</v>
      </c>
      <c r="C3344" s="21" t="s">
        <v>13135</v>
      </c>
      <c r="D3344" s="21" t="s">
        <v>5274</v>
      </c>
      <c r="E3344" s="21" t="s">
        <v>13486</v>
      </c>
      <c r="F3344" s="20">
        <v>42543</v>
      </c>
      <c r="G3344" s="21" t="s">
        <v>5697</v>
      </c>
      <c r="H3344" t="s">
        <v>18729</v>
      </c>
      <c r="I3344" s="22">
        <v>-8000</v>
      </c>
      <c r="J3344" s="22">
        <v>-8000</v>
      </c>
    </row>
    <row r="3345" spans="1:10" x14ac:dyDescent="0.25">
      <c r="A3345" s="21" t="s">
        <v>9142</v>
      </c>
      <c r="B3345" s="21" t="s">
        <v>21768</v>
      </c>
      <c r="C3345" s="21" t="s">
        <v>13473</v>
      </c>
      <c r="D3345" s="21" t="s">
        <v>5682</v>
      </c>
      <c r="E3345" s="21" t="s">
        <v>13487</v>
      </c>
      <c r="F3345" s="20">
        <v>42543</v>
      </c>
      <c r="G3345" s="21" t="s">
        <v>5698</v>
      </c>
      <c r="H3345" t="s">
        <v>5699</v>
      </c>
      <c r="I3345" s="22">
        <v>-417956</v>
      </c>
      <c r="J3345" s="22">
        <v>-417956</v>
      </c>
    </row>
    <row r="3346" spans="1:10" x14ac:dyDescent="0.25">
      <c r="A3346" s="21" t="s">
        <v>8738</v>
      </c>
      <c r="B3346" s="21" t="s">
        <v>21768</v>
      </c>
      <c r="C3346" s="21" t="s">
        <v>12232</v>
      </c>
      <c r="D3346" s="21" t="s">
        <v>4104</v>
      </c>
      <c r="E3346" s="21" t="s">
        <v>13488</v>
      </c>
      <c r="F3346" s="20">
        <v>42548</v>
      </c>
      <c r="G3346" s="21" t="s">
        <v>5700</v>
      </c>
      <c r="H3346" t="s">
        <v>15913</v>
      </c>
      <c r="I3346" s="22">
        <v>-23145.7</v>
      </c>
      <c r="J3346" s="22">
        <v>-23145.7</v>
      </c>
    </row>
    <row r="3347" spans="1:10" x14ac:dyDescent="0.25">
      <c r="A3347" s="21" t="s">
        <v>8738</v>
      </c>
      <c r="B3347" s="21" t="s">
        <v>21768</v>
      </c>
      <c r="C3347" s="21" t="s">
        <v>12232</v>
      </c>
      <c r="D3347" s="21" t="s">
        <v>4104</v>
      </c>
      <c r="E3347" s="21" t="s">
        <v>13489</v>
      </c>
      <c r="F3347" s="20">
        <v>42548</v>
      </c>
      <c r="G3347" s="21" t="s">
        <v>5701</v>
      </c>
      <c r="H3347" t="s">
        <v>15913</v>
      </c>
      <c r="I3347" s="22">
        <v>-24803.599999999999</v>
      </c>
      <c r="J3347" s="22">
        <v>-24803.599999999999</v>
      </c>
    </row>
    <row r="3348" spans="1:10" x14ac:dyDescent="0.25">
      <c r="A3348" s="21" t="s">
        <v>8738</v>
      </c>
      <c r="B3348" s="21" t="s">
        <v>21768</v>
      </c>
      <c r="C3348" s="21" t="s">
        <v>12232</v>
      </c>
      <c r="D3348" s="21" t="s">
        <v>4104</v>
      </c>
      <c r="E3348" s="21" t="s">
        <v>13490</v>
      </c>
      <c r="F3348" s="20">
        <v>42548</v>
      </c>
      <c r="G3348" s="21" t="s">
        <v>5702</v>
      </c>
      <c r="H3348" t="s">
        <v>15913</v>
      </c>
      <c r="I3348" s="22">
        <v>-12744</v>
      </c>
      <c r="J3348" s="22">
        <v>-12744</v>
      </c>
    </row>
    <row r="3349" spans="1:10" x14ac:dyDescent="0.25">
      <c r="A3349" s="21" t="s">
        <v>8738</v>
      </c>
      <c r="B3349" s="21" t="s">
        <v>21768</v>
      </c>
      <c r="C3349" s="21" t="s">
        <v>12232</v>
      </c>
      <c r="D3349" s="21" t="s">
        <v>4104</v>
      </c>
      <c r="E3349" s="21" t="s">
        <v>13491</v>
      </c>
      <c r="F3349" s="20">
        <v>42548</v>
      </c>
      <c r="G3349" s="21" t="s">
        <v>5703</v>
      </c>
      <c r="H3349" t="s">
        <v>15913</v>
      </c>
      <c r="I3349" s="22">
        <v>-18644</v>
      </c>
      <c r="J3349" s="22">
        <v>-18644</v>
      </c>
    </row>
    <row r="3350" spans="1:10" x14ac:dyDescent="0.25">
      <c r="A3350" s="21" t="s">
        <v>8738</v>
      </c>
      <c r="B3350" s="21" t="s">
        <v>21768</v>
      </c>
      <c r="C3350" s="21" t="s">
        <v>12232</v>
      </c>
      <c r="D3350" s="21" t="s">
        <v>4104</v>
      </c>
      <c r="E3350" s="21" t="s">
        <v>13492</v>
      </c>
      <c r="F3350" s="20">
        <v>42548</v>
      </c>
      <c r="G3350" s="21" t="s">
        <v>5704</v>
      </c>
      <c r="H3350" t="s">
        <v>15913</v>
      </c>
      <c r="I3350" s="22">
        <v>-43483</v>
      </c>
      <c r="J3350" s="22">
        <v>-43483</v>
      </c>
    </row>
    <row r="3351" spans="1:10" x14ac:dyDescent="0.25">
      <c r="A3351" s="21" t="s">
        <v>8738</v>
      </c>
      <c r="B3351" s="21" t="s">
        <v>21768</v>
      </c>
      <c r="C3351" s="21" t="s">
        <v>12232</v>
      </c>
      <c r="D3351" s="21" t="s">
        <v>4104</v>
      </c>
      <c r="E3351" s="21" t="s">
        <v>13493</v>
      </c>
      <c r="F3351" s="20">
        <v>42548</v>
      </c>
      <c r="G3351" s="21" t="s">
        <v>5705</v>
      </c>
      <c r="H3351" t="s">
        <v>15913</v>
      </c>
      <c r="I3351" s="22">
        <v>-33453</v>
      </c>
      <c r="J3351" s="22">
        <v>-33453</v>
      </c>
    </row>
    <row r="3352" spans="1:10" x14ac:dyDescent="0.25">
      <c r="A3352" s="21" t="s">
        <v>8738</v>
      </c>
      <c r="B3352" s="21" t="s">
        <v>21768</v>
      </c>
      <c r="C3352" s="21" t="s">
        <v>12232</v>
      </c>
      <c r="D3352" s="21" t="s">
        <v>4104</v>
      </c>
      <c r="E3352" s="21" t="s">
        <v>13494</v>
      </c>
      <c r="F3352" s="20">
        <v>42548</v>
      </c>
      <c r="G3352" s="21" t="s">
        <v>5706</v>
      </c>
      <c r="H3352" t="s">
        <v>15913</v>
      </c>
      <c r="I3352" s="22">
        <v>-43754.400000000001</v>
      </c>
      <c r="J3352" s="22">
        <v>-43754.400000000001</v>
      </c>
    </row>
    <row r="3353" spans="1:10" x14ac:dyDescent="0.25">
      <c r="A3353" s="21" t="s">
        <v>8738</v>
      </c>
      <c r="B3353" s="21" t="s">
        <v>21768</v>
      </c>
      <c r="C3353" s="21" t="s">
        <v>12232</v>
      </c>
      <c r="D3353" s="21" t="s">
        <v>4104</v>
      </c>
      <c r="E3353" s="21" t="s">
        <v>13495</v>
      </c>
      <c r="F3353" s="20">
        <v>42548</v>
      </c>
      <c r="G3353" s="21" t="s">
        <v>5707</v>
      </c>
      <c r="H3353" t="s">
        <v>15913</v>
      </c>
      <c r="I3353" s="22">
        <v>-122838</v>
      </c>
      <c r="J3353" s="22">
        <v>-122838</v>
      </c>
    </row>
    <row r="3354" spans="1:10" x14ac:dyDescent="0.25">
      <c r="A3354" s="21" t="s">
        <v>8738</v>
      </c>
      <c r="B3354" s="21" t="s">
        <v>21768</v>
      </c>
      <c r="C3354" s="21" t="s">
        <v>12232</v>
      </c>
      <c r="D3354" s="21" t="s">
        <v>4104</v>
      </c>
      <c r="E3354" s="21" t="s">
        <v>13496</v>
      </c>
      <c r="F3354" s="20">
        <v>42548</v>
      </c>
      <c r="G3354" s="21" t="s">
        <v>5708</v>
      </c>
      <c r="H3354" t="s">
        <v>15913</v>
      </c>
      <c r="I3354" s="22">
        <v>-9681.9</v>
      </c>
      <c r="J3354" s="22">
        <v>-9681.9</v>
      </c>
    </row>
    <row r="3355" spans="1:10" x14ac:dyDescent="0.25">
      <c r="A3355" s="21" t="s">
        <v>8738</v>
      </c>
      <c r="B3355" s="21" t="s">
        <v>21768</v>
      </c>
      <c r="C3355" s="21" t="s">
        <v>12232</v>
      </c>
      <c r="D3355" s="21" t="s">
        <v>4104</v>
      </c>
      <c r="E3355" s="21" t="s">
        <v>13497</v>
      </c>
      <c r="F3355" s="20">
        <v>42548</v>
      </c>
      <c r="G3355" s="21" t="s">
        <v>5709</v>
      </c>
      <c r="H3355" t="s">
        <v>15913</v>
      </c>
      <c r="I3355" s="22">
        <v>-30373.200000000001</v>
      </c>
      <c r="J3355" s="22">
        <v>-30373.200000000001</v>
      </c>
    </row>
    <row r="3356" spans="1:10" x14ac:dyDescent="0.25">
      <c r="A3356" s="21" t="s">
        <v>8740</v>
      </c>
      <c r="B3356" s="21" t="s">
        <v>21768</v>
      </c>
      <c r="C3356" s="21" t="s">
        <v>13272</v>
      </c>
      <c r="D3356" s="21" t="s">
        <v>5404</v>
      </c>
      <c r="E3356" s="21" t="s">
        <v>13498</v>
      </c>
      <c r="F3356" s="20">
        <v>42548</v>
      </c>
      <c r="G3356" s="21" t="s">
        <v>5710</v>
      </c>
      <c r="H3356" t="s">
        <v>5711</v>
      </c>
      <c r="I3356" s="22">
        <v>-40200</v>
      </c>
      <c r="J3356" s="22">
        <v>-40200</v>
      </c>
    </row>
    <row r="3357" spans="1:10" x14ac:dyDescent="0.25">
      <c r="A3357" s="21" t="s">
        <v>8738</v>
      </c>
      <c r="B3357" s="21" t="s">
        <v>21768</v>
      </c>
      <c r="C3357" s="21" t="s">
        <v>2009</v>
      </c>
      <c r="D3357" s="21" t="s">
        <v>2008</v>
      </c>
      <c r="E3357" s="21" t="s">
        <v>13499</v>
      </c>
      <c r="F3357" s="20">
        <v>42549</v>
      </c>
      <c r="G3357" s="21" t="s">
        <v>5712</v>
      </c>
      <c r="H3357" t="s">
        <v>5713</v>
      </c>
      <c r="I3357" s="22">
        <v>-12400</v>
      </c>
      <c r="J3357" s="22">
        <v>-12400</v>
      </c>
    </row>
    <row r="3358" spans="1:10" x14ac:dyDescent="0.25">
      <c r="A3358" s="21" t="s">
        <v>8738</v>
      </c>
      <c r="B3358" s="21" t="s">
        <v>21768</v>
      </c>
      <c r="C3358" s="21" t="s">
        <v>5715</v>
      </c>
      <c r="D3358" s="21" t="s">
        <v>5714</v>
      </c>
      <c r="E3358" s="21" t="s">
        <v>13500</v>
      </c>
      <c r="F3358" s="20">
        <v>42549</v>
      </c>
      <c r="G3358" s="21" t="s">
        <v>5716</v>
      </c>
      <c r="H3358" t="s">
        <v>16583</v>
      </c>
      <c r="I3358" s="22">
        <v>-1550282.03</v>
      </c>
      <c r="J3358" s="22">
        <v>-1550282.03</v>
      </c>
    </row>
    <row r="3359" spans="1:10" x14ac:dyDescent="0.25">
      <c r="A3359" s="21" t="s">
        <v>9142</v>
      </c>
      <c r="B3359" s="21" t="s">
        <v>21768</v>
      </c>
      <c r="C3359" s="21" t="s">
        <v>13502</v>
      </c>
      <c r="D3359" s="21" t="s">
        <v>5719</v>
      </c>
      <c r="E3359" s="21" t="s">
        <v>13503</v>
      </c>
      <c r="F3359" s="20">
        <v>42549</v>
      </c>
      <c r="G3359" s="21" t="s">
        <v>5720</v>
      </c>
      <c r="H3359" t="s">
        <v>5721</v>
      </c>
      <c r="I3359" s="22">
        <v>-38100</v>
      </c>
      <c r="J3359" s="22">
        <v>-38100</v>
      </c>
    </row>
    <row r="3360" spans="1:10" x14ac:dyDescent="0.25">
      <c r="A3360" s="21" t="s">
        <v>9142</v>
      </c>
      <c r="B3360" s="21" t="s">
        <v>21768</v>
      </c>
      <c r="C3360" s="21" t="s">
        <v>13399</v>
      </c>
      <c r="D3360" s="21" t="s">
        <v>5582</v>
      </c>
      <c r="E3360" s="21" t="s">
        <v>13504</v>
      </c>
      <c r="F3360" s="20">
        <v>42549</v>
      </c>
      <c r="G3360" s="21" t="s">
        <v>5722</v>
      </c>
      <c r="H3360" t="s">
        <v>5723</v>
      </c>
      <c r="I3360" s="22">
        <v>-41400</v>
      </c>
      <c r="J3360" s="22">
        <v>-41400</v>
      </c>
    </row>
    <row r="3361" spans="1:10" x14ac:dyDescent="0.25">
      <c r="A3361" s="21" t="s">
        <v>8740</v>
      </c>
      <c r="B3361" s="21" t="s">
        <v>21768</v>
      </c>
      <c r="C3361" s="21" t="s">
        <v>5725</v>
      </c>
      <c r="D3361" s="21" t="s">
        <v>5724</v>
      </c>
      <c r="E3361" s="21" t="s">
        <v>13505</v>
      </c>
      <c r="F3361" s="20">
        <v>42549</v>
      </c>
      <c r="G3361" s="21" t="s">
        <v>5726</v>
      </c>
      <c r="H3361" t="s">
        <v>18202</v>
      </c>
      <c r="I3361" s="22">
        <v>-2330338.88</v>
      </c>
      <c r="J3361" s="22">
        <v>-2068251.31</v>
      </c>
    </row>
    <row r="3362" spans="1:10" x14ac:dyDescent="0.25">
      <c r="A3362" s="21" t="s">
        <v>8740</v>
      </c>
      <c r="B3362" s="21" t="s">
        <v>21768</v>
      </c>
      <c r="C3362" s="21" t="s">
        <v>5572</v>
      </c>
      <c r="D3362" s="21" t="s">
        <v>5571</v>
      </c>
      <c r="E3362" s="21" t="s">
        <v>13506</v>
      </c>
      <c r="F3362" s="20">
        <v>42549</v>
      </c>
      <c r="G3362" s="21" t="s">
        <v>5553</v>
      </c>
      <c r="H3362" t="s">
        <v>18336</v>
      </c>
      <c r="I3362" s="22">
        <v>-47646.26</v>
      </c>
      <c r="J3362" s="22">
        <v>-47646.26</v>
      </c>
    </row>
    <row r="3363" spans="1:10" x14ac:dyDescent="0.25">
      <c r="A3363" s="21" t="s">
        <v>8740</v>
      </c>
      <c r="B3363" s="21" t="s">
        <v>21768</v>
      </c>
      <c r="C3363" s="21" t="s">
        <v>5572</v>
      </c>
      <c r="D3363" s="21" t="s">
        <v>5571</v>
      </c>
      <c r="E3363" s="21" t="s">
        <v>13507</v>
      </c>
      <c r="F3363" s="20">
        <v>42549</v>
      </c>
      <c r="G3363" s="21" t="s">
        <v>5448</v>
      </c>
      <c r="H3363" t="s">
        <v>18337</v>
      </c>
      <c r="I3363" s="22">
        <v>-47646.26</v>
      </c>
      <c r="J3363" s="22">
        <v>-45627.35</v>
      </c>
    </row>
    <row r="3364" spans="1:10" x14ac:dyDescent="0.25">
      <c r="A3364" s="21" t="s">
        <v>8740</v>
      </c>
      <c r="B3364" s="21" t="s">
        <v>21768</v>
      </c>
      <c r="C3364" s="21" t="s">
        <v>5718</v>
      </c>
      <c r="D3364" s="21" t="s">
        <v>5717</v>
      </c>
      <c r="E3364" s="21" t="s">
        <v>13501</v>
      </c>
      <c r="F3364" s="20">
        <v>42549</v>
      </c>
      <c r="G3364" s="21" t="s">
        <v>5403</v>
      </c>
      <c r="H3364" t="s">
        <v>18473</v>
      </c>
      <c r="I3364" s="22">
        <v>-3463660.96</v>
      </c>
      <c r="J3364" s="22">
        <v>-2770928.77</v>
      </c>
    </row>
    <row r="3365" spans="1:10" x14ac:dyDescent="0.25">
      <c r="A3365" s="21" t="s">
        <v>8740</v>
      </c>
      <c r="B3365" s="21" t="s">
        <v>21768</v>
      </c>
      <c r="C3365" s="21" t="s">
        <v>13272</v>
      </c>
      <c r="D3365" s="21" t="s">
        <v>5404</v>
      </c>
      <c r="E3365" s="21" t="s">
        <v>13508</v>
      </c>
      <c r="F3365" s="20">
        <v>42549</v>
      </c>
      <c r="G3365" s="21" t="s">
        <v>5727</v>
      </c>
      <c r="H3365" t="s">
        <v>5728</v>
      </c>
      <c r="I3365" s="22">
        <v>-22300</v>
      </c>
      <c r="J3365" s="22">
        <v>-22300</v>
      </c>
    </row>
    <row r="3366" spans="1:10" x14ac:dyDescent="0.25">
      <c r="A3366" s="21" t="s">
        <v>8740</v>
      </c>
      <c r="B3366" s="21" t="s">
        <v>21768</v>
      </c>
      <c r="C3366" s="21" t="s">
        <v>13272</v>
      </c>
      <c r="D3366" s="21" t="s">
        <v>5404</v>
      </c>
      <c r="E3366" s="21" t="s">
        <v>13509</v>
      </c>
      <c r="F3366" s="20">
        <v>42549</v>
      </c>
      <c r="G3366" s="21" t="s">
        <v>5729</v>
      </c>
      <c r="H3366" t="s">
        <v>5730</v>
      </c>
      <c r="I3366" s="22">
        <v>-31300</v>
      </c>
      <c r="J3366" s="22">
        <v>-31300</v>
      </c>
    </row>
    <row r="3367" spans="1:10" x14ac:dyDescent="0.25">
      <c r="A3367" s="21" t="s">
        <v>8738</v>
      </c>
      <c r="B3367" s="21" t="s">
        <v>21768</v>
      </c>
      <c r="C3367" s="21" t="s">
        <v>22823</v>
      </c>
      <c r="D3367" s="21" t="s">
        <v>20453</v>
      </c>
      <c r="E3367" s="21" t="s">
        <v>20454</v>
      </c>
      <c r="F3367" s="20">
        <v>42550</v>
      </c>
      <c r="G3367" s="21" t="s">
        <v>20455</v>
      </c>
      <c r="H3367" t="s">
        <v>20456</v>
      </c>
      <c r="I3367" s="22">
        <v>-310110.31</v>
      </c>
      <c r="J3367" s="22">
        <v>-248088.25</v>
      </c>
    </row>
    <row r="3368" spans="1:10" x14ac:dyDescent="0.25">
      <c r="A3368" s="21" t="s">
        <v>8740</v>
      </c>
      <c r="B3368" s="21" t="s">
        <v>21768</v>
      </c>
      <c r="C3368" s="21" t="s">
        <v>5732</v>
      </c>
      <c r="D3368" s="21" t="s">
        <v>5731</v>
      </c>
      <c r="E3368" s="21" t="s">
        <v>13510</v>
      </c>
      <c r="F3368" s="20">
        <v>42550</v>
      </c>
      <c r="G3368" s="21" t="s">
        <v>5733</v>
      </c>
      <c r="H3368" t="s">
        <v>5733</v>
      </c>
      <c r="I3368" s="22">
        <v>-1499512.07</v>
      </c>
      <c r="J3368" s="22">
        <v>-1499512.07</v>
      </c>
    </row>
    <row r="3369" spans="1:10" x14ac:dyDescent="0.25">
      <c r="A3369" s="21" t="s">
        <v>8738</v>
      </c>
      <c r="B3369" s="21" t="s">
        <v>21768</v>
      </c>
      <c r="C3369" s="21" t="s">
        <v>5735</v>
      </c>
      <c r="D3369" s="21" t="s">
        <v>5734</v>
      </c>
      <c r="E3369" s="21" t="s">
        <v>13511</v>
      </c>
      <c r="F3369" s="20">
        <v>42551</v>
      </c>
      <c r="G3369" s="21" t="s">
        <v>5736</v>
      </c>
      <c r="H3369" t="s">
        <v>16418</v>
      </c>
      <c r="I3369" s="22">
        <v>-295000</v>
      </c>
      <c r="J3369" s="22">
        <v>-295000</v>
      </c>
    </row>
    <row r="3370" spans="1:10" x14ac:dyDescent="0.25">
      <c r="A3370" s="21" t="s">
        <v>9142</v>
      </c>
      <c r="B3370" s="21" t="s">
        <v>21768</v>
      </c>
      <c r="C3370" s="21" t="s">
        <v>192</v>
      </c>
      <c r="D3370" s="21" t="s">
        <v>191</v>
      </c>
      <c r="E3370" s="21" t="s">
        <v>13512</v>
      </c>
      <c r="F3370" s="20">
        <v>42551</v>
      </c>
      <c r="G3370" s="21" t="s">
        <v>5737</v>
      </c>
      <c r="H3370" t="s">
        <v>5738</v>
      </c>
      <c r="I3370" s="22">
        <v>-515580</v>
      </c>
      <c r="J3370" s="22">
        <v>-515580</v>
      </c>
    </row>
    <row r="3371" spans="1:10" x14ac:dyDescent="0.25">
      <c r="A3371" s="21" t="s">
        <v>9142</v>
      </c>
      <c r="B3371" s="21" t="s">
        <v>21768</v>
      </c>
      <c r="C3371" s="21" t="s">
        <v>192</v>
      </c>
      <c r="D3371" s="21" t="s">
        <v>191</v>
      </c>
      <c r="E3371" s="21" t="s">
        <v>13513</v>
      </c>
      <c r="F3371" s="20">
        <v>42551</v>
      </c>
      <c r="G3371" s="21" t="s">
        <v>5739</v>
      </c>
      <c r="H3371" t="s">
        <v>5740</v>
      </c>
      <c r="I3371" s="22">
        <v>-515580</v>
      </c>
      <c r="J3371" s="22">
        <v>-515580</v>
      </c>
    </row>
    <row r="3372" spans="1:10" x14ac:dyDescent="0.25">
      <c r="A3372" s="21" t="s">
        <v>9142</v>
      </c>
      <c r="B3372" s="21" t="s">
        <v>21768</v>
      </c>
      <c r="C3372" s="21" t="s">
        <v>5204</v>
      </c>
      <c r="D3372" s="21" t="s">
        <v>5203</v>
      </c>
      <c r="E3372" s="21" t="s">
        <v>13514</v>
      </c>
      <c r="F3372" s="20">
        <v>42551</v>
      </c>
      <c r="G3372" s="21" t="s">
        <v>5741</v>
      </c>
      <c r="H3372" t="s">
        <v>5742</v>
      </c>
      <c r="I3372" s="22">
        <v>-198039</v>
      </c>
      <c r="J3372" s="22">
        <v>-198039</v>
      </c>
    </row>
    <row r="3373" spans="1:10" x14ac:dyDescent="0.25">
      <c r="A3373" s="21" t="s">
        <v>9142</v>
      </c>
      <c r="B3373" s="21" t="s">
        <v>21768</v>
      </c>
      <c r="C3373" s="21" t="s">
        <v>5204</v>
      </c>
      <c r="D3373" s="21" t="s">
        <v>5203</v>
      </c>
      <c r="E3373" s="21" t="s">
        <v>13515</v>
      </c>
      <c r="F3373" s="20">
        <v>42551</v>
      </c>
      <c r="G3373" s="21" t="s">
        <v>5743</v>
      </c>
      <c r="H3373" t="s">
        <v>5744</v>
      </c>
      <c r="I3373" s="22">
        <v>-198039</v>
      </c>
      <c r="J3373" s="22">
        <v>-198039</v>
      </c>
    </row>
    <row r="3374" spans="1:10" x14ac:dyDescent="0.25">
      <c r="A3374" s="21" t="s">
        <v>9142</v>
      </c>
      <c r="B3374" s="21" t="s">
        <v>21768</v>
      </c>
      <c r="C3374" s="21" t="s">
        <v>5204</v>
      </c>
      <c r="D3374" s="21" t="s">
        <v>5203</v>
      </c>
      <c r="E3374" s="21" t="s">
        <v>13516</v>
      </c>
      <c r="F3374" s="20">
        <v>42551</v>
      </c>
      <c r="G3374" s="21" t="s">
        <v>5745</v>
      </c>
      <c r="H3374" t="s">
        <v>5746</v>
      </c>
      <c r="I3374" s="22">
        <v>-198039</v>
      </c>
      <c r="J3374" s="22">
        <v>-198039</v>
      </c>
    </row>
    <row r="3375" spans="1:10" x14ac:dyDescent="0.25">
      <c r="A3375" s="21" t="s">
        <v>8740</v>
      </c>
      <c r="B3375" s="21" t="s">
        <v>21768</v>
      </c>
      <c r="C3375" s="21" t="s">
        <v>4086</v>
      </c>
      <c r="D3375" s="21" t="s">
        <v>4085</v>
      </c>
      <c r="E3375" s="21" t="s">
        <v>13517</v>
      </c>
      <c r="F3375" s="20">
        <v>42552</v>
      </c>
      <c r="G3375" s="21" t="s">
        <v>5747</v>
      </c>
      <c r="H3375" t="s">
        <v>18157</v>
      </c>
      <c r="I3375" s="22">
        <v>-1210273.31</v>
      </c>
      <c r="J3375" s="22">
        <v>-1210273.31</v>
      </c>
    </row>
    <row r="3376" spans="1:10" x14ac:dyDescent="0.25">
      <c r="A3376" s="21" t="s">
        <v>8740</v>
      </c>
      <c r="B3376" s="21" t="s">
        <v>21768</v>
      </c>
      <c r="C3376" s="21" t="s">
        <v>4120</v>
      </c>
      <c r="D3376" s="21" t="s">
        <v>4119</v>
      </c>
      <c r="E3376" s="21" t="s">
        <v>13518</v>
      </c>
      <c r="F3376" s="20">
        <v>42555</v>
      </c>
      <c r="G3376" s="21" t="s">
        <v>5748</v>
      </c>
      <c r="H3376" t="s">
        <v>18153</v>
      </c>
      <c r="I3376" s="22">
        <v>-15202183.83</v>
      </c>
      <c r="J3376" s="22">
        <v>-15202183.83</v>
      </c>
    </row>
    <row r="3377" spans="1:10" x14ac:dyDescent="0.25">
      <c r="A3377" s="21" t="s">
        <v>8738</v>
      </c>
      <c r="B3377" s="21" t="s">
        <v>21768</v>
      </c>
      <c r="C3377" s="21" t="s">
        <v>5750</v>
      </c>
      <c r="D3377" s="21" t="s">
        <v>5749</v>
      </c>
      <c r="E3377" s="21" t="s">
        <v>13519</v>
      </c>
      <c r="F3377" s="20">
        <v>42556</v>
      </c>
      <c r="G3377" s="21" t="s">
        <v>5683</v>
      </c>
      <c r="H3377" t="s">
        <v>16405</v>
      </c>
      <c r="I3377" s="22">
        <v>-295000</v>
      </c>
      <c r="J3377" s="22">
        <v>-295000</v>
      </c>
    </row>
    <row r="3378" spans="1:10" x14ac:dyDescent="0.25">
      <c r="A3378" s="21" t="s">
        <v>8738</v>
      </c>
      <c r="B3378" s="21" t="s">
        <v>21768</v>
      </c>
      <c r="C3378" s="21" t="s">
        <v>4863</v>
      </c>
      <c r="D3378" s="21" t="s">
        <v>4862</v>
      </c>
      <c r="E3378" s="21" t="s">
        <v>13520</v>
      </c>
      <c r="F3378" s="20">
        <v>42556</v>
      </c>
      <c r="G3378" s="21" t="s">
        <v>5751</v>
      </c>
      <c r="H3378" t="s">
        <v>16850</v>
      </c>
      <c r="I3378" s="22">
        <v>-169212</v>
      </c>
      <c r="J3378" s="22">
        <v>-169212</v>
      </c>
    </row>
    <row r="3379" spans="1:10" x14ac:dyDescent="0.25">
      <c r="A3379" s="21" t="s">
        <v>9142</v>
      </c>
      <c r="B3379" s="21" t="s">
        <v>21768</v>
      </c>
      <c r="C3379" s="21" t="s">
        <v>5753</v>
      </c>
      <c r="D3379" s="21" t="s">
        <v>5752</v>
      </c>
      <c r="E3379" s="21" t="s">
        <v>13521</v>
      </c>
      <c r="F3379" s="20">
        <v>42556</v>
      </c>
      <c r="G3379" s="21" t="s">
        <v>3496</v>
      </c>
      <c r="H3379" t="s">
        <v>17347</v>
      </c>
      <c r="I3379" s="22">
        <v>-76573.03</v>
      </c>
      <c r="J3379" s="22">
        <v>-76573.03</v>
      </c>
    </row>
    <row r="3380" spans="1:10" x14ac:dyDescent="0.25">
      <c r="A3380" s="21" t="s">
        <v>9142</v>
      </c>
      <c r="B3380" s="21" t="s">
        <v>21768</v>
      </c>
      <c r="C3380" s="21" t="s">
        <v>5753</v>
      </c>
      <c r="D3380" s="21" t="s">
        <v>5752</v>
      </c>
      <c r="E3380" s="21" t="s">
        <v>13522</v>
      </c>
      <c r="F3380" s="20">
        <v>42556</v>
      </c>
      <c r="G3380" s="21" t="s">
        <v>3854</v>
      </c>
      <c r="H3380" t="s">
        <v>17348</v>
      </c>
      <c r="I3380" s="22">
        <v>-102963.02</v>
      </c>
      <c r="J3380" s="22">
        <v>-102963.02</v>
      </c>
    </row>
    <row r="3381" spans="1:10" x14ac:dyDescent="0.25">
      <c r="A3381" s="21" t="s">
        <v>8740</v>
      </c>
      <c r="B3381" s="21" t="s">
        <v>21768</v>
      </c>
      <c r="C3381" s="21" t="s">
        <v>5755</v>
      </c>
      <c r="D3381" s="21" t="s">
        <v>5754</v>
      </c>
      <c r="E3381" s="21" t="s">
        <v>13523</v>
      </c>
      <c r="F3381" s="20">
        <v>42556</v>
      </c>
      <c r="G3381" s="21" t="s">
        <v>5756</v>
      </c>
      <c r="H3381" t="s">
        <v>16786</v>
      </c>
      <c r="I3381" s="22">
        <v>-621906.56000000006</v>
      </c>
      <c r="J3381" s="22">
        <v>-497525.25</v>
      </c>
    </row>
    <row r="3382" spans="1:10" x14ac:dyDescent="0.25">
      <c r="A3382" s="21" t="s">
        <v>8740</v>
      </c>
      <c r="B3382" s="21" t="s">
        <v>21768</v>
      </c>
      <c r="C3382" s="21" t="s">
        <v>13524</v>
      </c>
      <c r="D3382" s="21" t="s">
        <v>5757</v>
      </c>
      <c r="E3382" s="21" t="s">
        <v>13525</v>
      </c>
      <c r="F3382" s="20">
        <v>42557</v>
      </c>
      <c r="G3382" s="21" t="s">
        <v>5758</v>
      </c>
      <c r="H3382" t="s">
        <v>17962</v>
      </c>
      <c r="I3382" s="22">
        <v>-1400000</v>
      </c>
      <c r="J3382" s="22">
        <v>-1400000</v>
      </c>
    </row>
    <row r="3383" spans="1:10" x14ac:dyDescent="0.25">
      <c r="A3383" s="21" t="s">
        <v>8738</v>
      </c>
      <c r="B3383" s="21" t="s">
        <v>21768</v>
      </c>
      <c r="C3383" s="21" t="s">
        <v>5538</v>
      </c>
      <c r="D3383" s="21" t="s">
        <v>5537</v>
      </c>
      <c r="E3383" s="21" t="s">
        <v>13526</v>
      </c>
      <c r="F3383" s="20">
        <v>42559</v>
      </c>
      <c r="G3383" s="21" t="s">
        <v>5759</v>
      </c>
      <c r="H3383" t="s">
        <v>16729</v>
      </c>
      <c r="I3383" s="22">
        <v>-97359.4</v>
      </c>
      <c r="J3383" s="22">
        <v>-97359.4</v>
      </c>
    </row>
    <row r="3384" spans="1:10" x14ac:dyDescent="0.25">
      <c r="A3384" s="21" t="s">
        <v>8738</v>
      </c>
      <c r="B3384" s="21" t="s">
        <v>21768</v>
      </c>
      <c r="C3384" s="21" t="s">
        <v>5761</v>
      </c>
      <c r="D3384" s="21" t="s">
        <v>5760</v>
      </c>
      <c r="E3384" s="21" t="s">
        <v>13527</v>
      </c>
      <c r="F3384" s="20">
        <v>42562</v>
      </c>
      <c r="G3384" s="21" t="s">
        <v>5762</v>
      </c>
      <c r="H3384" t="s">
        <v>16608</v>
      </c>
      <c r="I3384" s="22">
        <v>-58144.5</v>
      </c>
      <c r="J3384" s="22">
        <v>-58144.5</v>
      </c>
    </row>
    <row r="3385" spans="1:10" x14ac:dyDescent="0.25">
      <c r="A3385" s="21" t="s">
        <v>8738</v>
      </c>
      <c r="B3385" s="21" t="s">
        <v>21768</v>
      </c>
      <c r="C3385" s="21" t="s">
        <v>5761</v>
      </c>
      <c r="D3385" s="21" t="s">
        <v>5760</v>
      </c>
      <c r="E3385" s="21" t="s">
        <v>13528</v>
      </c>
      <c r="F3385" s="20">
        <v>42563</v>
      </c>
      <c r="G3385" s="21" t="s">
        <v>5585</v>
      </c>
      <c r="H3385" t="s">
        <v>16609</v>
      </c>
      <c r="I3385" s="22">
        <v>-59726.879999999997</v>
      </c>
      <c r="J3385" s="22">
        <v>-59726.879999999997</v>
      </c>
    </row>
    <row r="3386" spans="1:10" x14ac:dyDescent="0.25">
      <c r="A3386" s="21" t="s">
        <v>9142</v>
      </c>
      <c r="B3386" s="21" t="s">
        <v>21768</v>
      </c>
      <c r="C3386" s="21" t="s">
        <v>13473</v>
      </c>
      <c r="D3386" s="21" t="s">
        <v>5682</v>
      </c>
      <c r="E3386" s="21" t="s">
        <v>13529</v>
      </c>
      <c r="F3386" s="20">
        <v>42569</v>
      </c>
      <c r="G3386" s="21" t="s">
        <v>5763</v>
      </c>
      <c r="H3386" t="s">
        <v>5764</v>
      </c>
      <c r="I3386" s="22">
        <v>-136290</v>
      </c>
      <c r="J3386" s="22">
        <v>-136290</v>
      </c>
    </row>
    <row r="3387" spans="1:10" x14ac:dyDescent="0.25">
      <c r="A3387" s="21" t="s">
        <v>8738</v>
      </c>
      <c r="B3387" s="21" t="s">
        <v>21768</v>
      </c>
      <c r="C3387" s="21" t="s">
        <v>5766</v>
      </c>
      <c r="D3387" s="21" t="s">
        <v>5765</v>
      </c>
      <c r="E3387" s="21" t="s">
        <v>13530</v>
      </c>
      <c r="F3387" s="20">
        <v>42570</v>
      </c>
      <c r="G3387" s="21" t="s">
        <v>5171</v>
      </c>
      <c r="H3387" t="s">
        <v>16960</v>
      </c>
      <c r="I3387" s="22">
        <v>-49088</v>
      </c>
      <c r="J3387" s="22">
        <v>-49088</v>
      </c>
    </row>
    <row r="3388" spans="1:10" x14ac:dyDescent="0.25">
      <c r="A3388" s="21" t="s">
        <v>8740</v>
      </c>
      <c r="B3388" s="21" t="s">
        <v>21768</v>
      </c>
      <c r="C3388" s="21" t="s">
        <v>13532</v>
      </c>
      <c r="D3388" s="21" t="s">
        <v>5770</v>
      </c>
      <c r="E3388" s="21" t="s">
        <v>13533</v>
      </c>
      <c r="F3388" s="20">
        <v>42570</v>
      </c>
      <c r="G3388" s="21" t="s">
        <v>5771</v>
      </c>
      <c r="H3388" t="s">
        <v>17604</v>
      </c>
      <c r="I3388" s="22">
        <v>-52568.07</v>
      </c>
      <c r="J3388" s="22">
        <v>-52568.07</v>
      </c>
    </row>
    <row r="3389" spans="1:10" x14ac:dyDescent="0.25">
      <c r="A3389" s="21" t="s">
        <v>8740</v>
      </c>
      <c r="B3389" s="21" t="s">
        <v>21768</v>
      </c>
      <c r="C3389" s="21" t="s">
        <v>13091</v>
      </c>
      <c r="D3389" s="21" t="s">
        <v>5216</v>
      </c>
      <c r="E3389" s="21" t="s">
        <v>13534</v>
      </c>
      <c r="F3389" s="20">
        <v>42570</v>
      </c>
      <c r="G3389" s="21" t="s">
        <v>5772</v>
      </c>
      <c r="H3389" t="s">
        <v>17726</v>
      </c>
      <c r="I3389" s="22">
        <v>-47200</v>
      </c>
      <c r="J3389" s="22">
        <v>-47200</v>
      </c>
    </row>
    <row r="3390" spans="1:10" x14ac:dyDescent="0.25">
      <c r="A3390" s="21" t="s">
        <v>8740</v>
      </c>
      <c r="B3390" s="21" t="s">
        <v>21768</v>
      </c>
      <c r="C3390" s="21" t="s">
        <v>9785</v>
      </c>
      <c r="D3390" s="21" t="s">
        <v>1033</v>
      </c>
      <c r="E3390" s="21" t="s">
        <v>13535</v>
      </c>
      <c r="F3390" s="20">
        <v>42570</v>
      </c>
      <c r="G3390" s="21" t="s">
        <v>5773</v>
      </c>
      <c r="H3390" t="s">
        <v>17726</v>
      </c>
      <c r="I3390" s="22">
        <v>-9440</v>
      </c>
      <c r="J3390" s="22">
        <v>-9440</v>
      </c>
    </row>
    <row r="3391" spans="1:10" x14ac:dyDescent="0.25">
      <c r="A3391" s="21" t="s">
        <v>8740</v>
      </c>
      <c r="B3391" s="21" t="s">
        <v>21768</v>
      </c>
      <c r="C3391" s="21" t="s">
        <v>5768</v>
      </c>
      <c r="D3391" s="21" t="s">
        <v>5767</v>
      </c>
      <c r="E3391" s="21" t="s">
        <v>13531</v>
      </c>
      <c r="F3391" s="20">
        <v>42570</v>
      </c>
      <c r="G3391" s="21" t="s">
        <v>5769</v>
      </c>
      <c r="H3391" t="s">
        <v>18232</v>
      </c>
      <c r="I3391" s="22">
        <v>-3720566.94</v>
      </c>
      <c r="J3391" s="22">
        <v>-3720566.94</v>
      </c>
    </row>
    <row r="3392" spans="1:10" x14ac:dyDescent="0.25">
      <c r="A3392" s="21" t="s">
        <v>8738</v>
      </c>
      <c r="B3392" s="21" t="s">
        <v>21768</v>
      </c>
      <c r="C3392" s="21" t="s">
        <v>5750</v>
      </c>
      <c r="D3392" s="21" t="s">
        <v>5749</v>
      </c>
      <c r="E3392" s="21" t="s">
        <v>13536</v>
      </c>
      <c r="F3392" s="20">
        <v>42571</v>
      </c>
      <c r="G3392" s="21" t="s">
        <v>5774</v>
      </c>
      <c r="H3392" t="s">
        <v>16337</v>
      </c>
      <c r="I3392" s="22">
        <v>-295000</v>
      </c>
      <c r="J3392" s="22">
        <v>-295000</v>
      </c>
    </row>
    <row r="3393" spans="1:10" x14ac:dyDescent="0.25">
      <c r="A3393" s="21" t="s">
        <v>8738</v>
      </c>
      <c r="B3393" s="21" t="s">
        <v>21768</v>
      </c>
      <c r="C3393" s="21" t="s">
        <v>5247</v>
      </c>
      <c r="D3393" s="21" t="s">
        <v>5246</v>
      </c>
      <c r="E3393" s="21" t="s">
        <v>13537</v>
      </c>
      <c r="F3393" s="20">
        <v>42571</v>
      </c>
      <c r="G3393" s="21" t="s">
        <v>5556</v>
      </c>
      <c r="H3393" t="s">
        <v>16724</v>
      </c>
      <c r="I3393" s="22">
        <v>-140909.70000000001</v>
      </c>
      <c r="J3393" s="22">
        <v>-140909.70000000001</v>
      </c>
    </row>
    <row r="3394" spans="1:10" x14ac:dyDescent="0.25">
      <c r="A3394" s="21" t="s">
        <v>8738</v>
      </c>
      <c r="B3394" s="21" t="s">
        <v>21768</v>
      </c>
      <c r="C3394" s="21" t="s">
        <v>5766</v>
      </c>
      <c r="D3394" s="21" t="s">
        <v>5765</v>
      </c>
      <c r="E3394" s="21" t="s">
        <v>13538</v>
      </c>
      <c r="F3394" s="20">
        <v>42571</v>
      </c>
      <c r="G3394" s="21" t="s">
        <v>5775</v>
      </c>
      <c r="H3394" t="s">
        <v>16961</v>
      </c>
      <c r="I3394" s="22">
        <v>-49088</v>
      </c>
      <c r="J3394" s="22">
        <v>-49088</v>
      </c>
    </row>
    <row r="3395" spans="1:10" x14ac:dyDescent="0.25">
      <c r="A3395" s="21" t="s">
        <v>8740</v>
      </c>
      <c r="B3395" s="21" t="s">
        <v>21768</v>
      </c>
      <c r="C3395" s="21" t="s">
        <v>13003</v>
      </c>
      <c r="D3395" s="21" t="s">
        <v>5111</v>
      </c>
      <c r="E3395" s="21" t="s">
        <v>13539</v>
      </c>
      <c r="F3395" s="20">
        <v>42571</v>
      </c>
      <c r="G3395" s="21" t="s">
        <v>5776</v>
      </c>
      <c r="H3395" t="s">
        <v>17604</v>
      </c>
      <c r="I3395" s="22">
        <v>-51237.59</v>
      </c>
      <c r="J3395" s="22">
        <v>-51237.59</v>
      </c>
    </row>
    <row r="3396" spans="1:10" x14ac:dyDescent="0.25">
      <c r="A3396" s="21" t="s">
        <v>8738</v>
      </c>
      <c r="B3396" s="21" t="s">
        <v>21768</v>
      </c>
      <c r="C3396" s="21" t="s">
        <v>1285</v>
      </c>
      <c r="D3396" s="21" t="s">
        <v>1284</v>
      </c>
      <c r="E3396" s="21" t="s">
        <v>13540</v>
      </c>
      <c r="F3396" s="20">
        <v>42572</v>
      </c>
      <c r="G3396" s="21" t="s">
        <v>5777</v>
      </c>
      <c r="H3396" t="s">
        <v>16083</v>
      </c>
      <c r="I3396" s="22">
        <v>-95133</v>
      </c>
      <c r="J3396" s="22">
        <v>-95133</v>
      </c>
    </row>
    <row r="3397" spans="1:10" x14ac:dyDescent="0.25">
      <c r="A3397" s="21" t="s">
        <v>8738</v>
      </c>
      <c r="B3397" s="21" t="s">
        <v>21768</v>
      </c>
      <c r="C3397" s="21" t="s">
        <v>1285</v>
      </c>
      <c r="D3397" s="21" t="s">
        <v>1284</v>
      </c>
      <c r="E3397" s="21" t="s">
        <v>13541</v>
      </c>
      <c r="F3397" s="20">
        <v>42572</v>
      </c>
      <c r="G3397" s="21" t="s">
        <v>5778</v>
      </c>
      <c r="H3397" t="s">
        <v>16083</v>
      </c>
      <c r="I3397" s="22">
        <v>-65183.839999999997</v>
      </c>
      <c r="J3397" s="22">
        <v>-65183.839999999997</v>
      </c>
    </row>
    <row r="3398" spans="1:10" x14ac:dyDescent="0.25">
      <c r="A3398" s="21" t="s">
        <v>8738</v>
      </c>
      <c r="B3398" s="21" t="s">
        <v>21768</v>
      </c>
      <c r="C3398" s="21" t="s">
        <v>5780</v>
      </c>
      <c r="D3398" s="21" t="s">
        <v>5779</v>
      </c>
      <c r="E3398" s="21" t="s">
        <v>13542</v>
      </c>
      <c r="F3398" s="20">
        <v>42572</v>
      </c>
      <c r="G3398" s="21" t="s">
        <v>5781</v>
      </c>
      <c r="H3398" t="s">
        <v>16461</v>
      </c>
      <c r="I3398" s="22">
        <v>-726880</v>
      </c>
      <c r="J3398" s="22">
        <v>-726880</v>
      </c>
    </row>
    <row r="3399" spans="1:10" x14ac:dyDescent="0.25">
      <c r="A3399" s="21" t="s">
        <v>8738</v>
      </c>
      <c r="B3399" s="21" t="s">
        <v>21768</v>
      </c>
      <c r="C3399" s="21" t="s">
        <v>2201</v>
      </c>
      <c r="D3399" s="21" t="s">
        <v>2200</v>
      </c>
      <c r="E3399" s="21" t="s">
        <v>13543</v>
      </c>
      <c r="F3399" s="20">
        <v>42573</v>
      </c>
      <c r="G3399" s="21" t="s">
        <v>5782</v>
      </c>
      <c r="H3399" t="s">
        <v>16337</v>
      </c>
      <c r="I3399" s="22">
        <v>-147500</v>
      </c>
      <c r="J3399" s="22">
        <v>-147500</v>
      </c>
    </row>
    <row r="3400" spans="1:10" x14ac:dyDescent="0.25">
      <c r="A3400" s="21" t="s">
        <v>8738</v>
      </c>
      <c r="B3400" s="21" t="s">
        <v>21768</v>
      </c>
      <c r="C3400" s="21" t="s">
        <v>1285</v>
      </c>
      <c r="D3400" s="21" t="s">
        <v>1284</v>
      </c>
      <c r="E3400" s="21" t="s">
        <v>13544</v>
      </c>
      <c r="F3400" s="20">
        <v>42576</v>
      </c>
      <c r="G3400" s="21" t="s">
        <v>5784</v>
      </c>
      <c r="H3400" t="s">
        <v>16083</v>
      </c>
      <c r="I3400" s="22">
        <v>-43659.74</v>
      </c>
      <c r="J3400" s="22">
        <v>-43659.74</v>
      </c>
    </row>
    <row r="3401" spans="1:10" x14ac:dyDescent="0.25">
      <c r="A3401" s="21" t="s">
        <v>8738</v>
      </c>
      <c r="B3401" s="21" t="s">
        <v>21768</v>
      </c>
      <c r="C3401" s="21" t="s">
        <v>1285</v>
      </c>
      <c r="D3401" s="21" t="s">
        <v>1284</v>
      </c>
      <c r="E3401" s="21" t="s">
        <v>13545</v>
      </c>
      <c r="F3401" s="20">
        <v>42576</v>
      </c>
      <c r="G3401" s="21" t="s">
        <v>5785</v>
      </c>
      <c r="H3401" t="s">
        <v>16084</v>
      </c>
      <c r="I3401" s="22">
        <v>-65489.61</v>
      </c>
      <c r="J3401" s="22">
        <v>-65489.61</v>
      </c>
    </row>
    <row r="3402" spans="1:10" x14ac:dyDescent="0.25">
      <c r="A3402" s="21" t="s">
        <v>8738</v>
      </c>
      <c r="B3402" s="21" t="s">
        <v>21768</v>
      </c>
      <c r="C3402" s="21" t="s">
        <v>1285</v>
      </c>
      <c r="D3402" s="21" t="s">
        <v>1284</v>
      </c>
      <c r="E3402" s="21" t="s">
        <v>13546</v>
      </c>
      <c r="F3402" s="20">
        <v>42576</v>
      </c>
      <c r="G3402" s="21" t="s">
        <v>5786</v>
      </c>
      <c r="H3402" t="s">
        <v>15973</v>
      </c>
      <c r="I3402" s="22">
        <v>-65490.12</v>
      </c>
      <c r="J3402" s="22">
        <v>-65490.12</v>
      </c>
    </row>
    <row r="3403" spans="1:10" x14ac:dyDescent="0.25">
      <c r="A3403" s="21" t="s">
        <v>8738</v>
      </c>
      <c r="B3403" s="21" t="s">
        <v>21768</v>
      </c>
      <c r="C3403" s="21" t="s">
        <v>5788</v>
      </c>
      <c r="D3403" s="21" t="s">
        <v>5787</v>
      </c>
      <c r="E3403" s="21" t="s">
        <v>13547</v>
      </c>
      <c r="F3403" s="20">
        <v>42576</v>
      </c>
      <c r="G3403" s="21" t="s">
        <v>5248</v>
      </c>
      <c r="H3403" t="s">
        <v>16917</v>
      </c>
      <c r="I3403" s="22">
        <v>-89016.84</v>
      </c>
      <c r="J3403" s="22">
        <v>-89016.84</v>
      </c>
    </row>
    <row r="3404" spans="1:10" x14ac:dyDescent="0.25">
      <c r="A3404" s="21" t="s">
        <v>9142</v>
      </c>
      <c r="B3404" s="21" t="s">
        <v>21768</v>
      </c>
      <c r="C3404" s="21" t="s">
        <v>13548</v>
      </c>
      <c r="D3404" s="21" t="s">
        <v>5789</v>
      </c>
      <c r="E3404" s="21" t="s">
        <v>13549</v>
      </c>
      <c r="F3404" s="20">
        <v>42576</v>
      </c>
      <c r="G3404" s="21" t="s">
        <v>5790</v>
      </c>
      <c r="H3404" t="s">
        <v>5791</v>
      </c>
      <c r="I3404" s="22">
        <v>-13200</v>
      </c>
      <c r="J3404" s="22">
        <v>-13200</v>
      </c>
    </row>
    <row r="3405" spans="1:10" x14ac:dyDescent="0.25">
      <c r="A3405" s="21" t="s">
        <v>8740</v>
      </c>
      <c r="B3405" s="21" t="s">
        <v>21768</v>
      </c>
      <c r="C3405" s="21" t="s">
        <v>13374</v>
      </c>
      <c r="D3405" s="21" t="s">
        <v>5545</v>
      </c>
      <c r="E3405" s="21" t="s">
        <v>13550</v>
      </c>
      <c r="F3405" s="20">
        <v>42576</v>
      </c>
      <c r="G3405" s="21" t="s">
        <v>5792</v>
      </c>
      <c r="H3405" t="s">
        <v>15660</v>
      </c>
      <c r="I3405" s="22">
        <v>-1152926.79</v>
      </c>
      <c r="J3405" s="22">
        <v>-922341.43</v>
      </c>
    </row>
    <row r="3406" spans="1:10" x14ac:dyDescent="0.25">
      <c r="A3406" s="21" t="s">
        <v>8740</v>
      </c>
      <c r="B3406" s="21" t="s">
        <v>21768</v>
      </c>
      <c r="C3406" s="21" t="s">
        <v>13442</v>
      </c>
      <c r="D3406" s="21" t="s">
        <v>5645</v>
      </c>
      <c r="E3406" s="21" t="s">
        <v>13551</v>
      </c>
      <c r="F3406" s="20">
        <v>42576</v>
      </c>
      <c r="G3406" s="21" t="s">
        <v>5793</v>
      </c>
      <c r="H3406" t="s">
        <v>18297</v>
      </c>
      <c r="I3406" s="22">
        <v>-33040</v>
      </c>
      <c r="J3406" s="22">
        <v>-33040</v>
      </c>
    </row>
    <row r="3407" spans="1:10" x14ac:dyDescent="0.25">
      <c r="A3407" s="21" t="s">
        <v>8740</v>
      </c>
      <c r="B3407" s="21" t="s">
        <v>21768</v>
      </c>
      <c r="C3407" s="21" t="s">
        <v>13272</v>
      </c>
      <c r="D3407" s="21" t="s">
        <v>5404</v>
      </c>
      <c r="E3407" s="21" t="s">
        <v>13552</v>
      </c>
      <c r="F3407" s="20">
        <v>42576</v>
      </c>
      <c r="G3407" s="21" t="s">
        <v>5794</v>
      </c>
      <c r="H3407" t="s">
        <v>5795</v>
      </c>
      <c r="I3407" s="22">
        <v>-37250</v>
      </c>
      <c r="J3407" s="22">
        <v>-37250</v>
      </c>
    </row>
    <row r="3408" spans="1:10" x14ac:dyDescent="0.25">
      <c r="A3408" s="21" t="s">
        <v>8738</v>
      </c>
      <c r="B3408" s="21" t="s">
        <v>21768</v>
      </c>
      <c r="C3408" s="21" t="s">
        <v>1704</v>
      </c>
      <c r="D3408" s="21" t="s">
        <v>1703</v>
      </c>
      <c r="E3408" s="21" t="s">
        <v>13553</v>
      </c>
      <c r="F3408" s="20">
        <v>42577</v>
      </c>
      <c r="G3408" s="21" t="s">
        <v>5796</v>
      </c>
      <c r="H3408" t="s">
        <v>16754</v>
      </c>
      <c r="I3408" s="22">
        <v>-263598.03000000003</v>
      </c>
      <c r="J3408" s="22">
        <v>-263598.03000000003</v>
      </c>
    </row>
    <row r="3409" spans="1:10" x14ac:dyDescent="0.25">
      <c r="A3409" s="21" t="s">
        <v>9142</v>
      </c>
      <c r="B3409" s="21" t="s">
        <v>21768</v>
      </c>
      <c r="C3409" s="21" t="s">
        <v>13502</v>
      </c>
      <c r="D3409" s="21" t="s">
        <v>5719</v>
      </c>
      <c r="E3409" s="21" t="s">
        <v>13554</v>
      </c>
      <c r="F3409" s="20">
        <v>42577</v>
      </c>
      <c r="G3409" s="21" t="s">
        <v>5797</v>
      </c>
      <c r="H3409" t="s">
        <v>5798</v>
      </c>
      <c r="I3409" s="22">
        <v>-23100</v>
      </c>
      <c r="J3409" s="22">
        <v>-23100</v>
      </c>
    </row>
    <row r="3410" spans="1:10" x14ac:dyDescent="0.25">
      <c r="A3410" s="21" t="s">
        <v>9142</v>
      </c>
      <c r="B3410" s="21" t="s">
        <v>21768</v>
      </c>
      <c r="C3410" s="21" t="s">
        <v>13502</v>
      </c>
      <c r="D3410" s="21" t="s">
        <v>5719</v>
      </c>
      <c r="E3410" s="21" t="s">
        <v>13555</v>
      </c>
      <c r="F3410" s="20">
        <v>42577</v>
      </c>
      <c r="G3410" s="21" t="s">
        <v>5799</v>
      </c>
      <c r="H3410" t="s">
        <v>5800</v>
      </c>
      <c r="I3410" s="22">
        <v>-41800</v>
      </c>
      <c r="J3410" s="22">
        <v>-41800</v>
      </c>
    </row>
    <row r="3411" spans="1:10" x14ac:dyDescent="0.25">
      <c r="A3411" s="21" t="s">
        <v>9142</v>
      </c>
      <c r="B3411" s="21" t="s">
        <v>21768</v>
      </c>
      <c r="C3411" s="21" t="s">
        <v>5204</v>
      </c>
      <c r="D3411" s="21" t="s">
        <v>5203</v>
      </c>
      <c r="E3411" s="21" t="s">
        <v>13556</v>
      </c>
      <c r="F3411" s="20">
        <v>42579</v>
      </c>
      <c r="G3411" s="21" t="s">
        <v>5801</v>
      </c>
      <c r="H3411" t="s">
        <v>5802</v>
      </c>
      <c r="I3411" s="22">
        <v>-191357</v>
      </c>
      <c r="J3411" s="22">
        <v>-191357</v>
      </c>
    </row>
    <row r="3412" spans="1:10" x14ac:dyDescent="0.25">
      <c r="A3412" s="21" t="s">
        <v>9142</v>
      </c>
      <c r="B3412" s="21" t="s">
        <v>21768</v>
      </c>
      <c r="C3412" s="21" t="s">
        <v>5204</v>
      </c>
      <c r="D3412" s="21" t="s">
        <v>5203</v>
      </c>
      <c r="E3412" s="21" t="s">
        <v>13557</v>
      </c>
      <c r="F3412" s="20">
        <v>42579</v>
      </c>
      <c r="G3412" s="21" t="s">
        <v>5803</v>
      </c>
      <c r="H3412" t="s">
        <v>5804</v>
      </c>
      <c r="I3412" s="22">
        <v>-219354</v>
      </c>
      <c r="J3412" s="22">
        <v>-219354</v>
      </c>
    </row>
    <row r="3413" spans="1:10" x14ac:dyDescent="0.25">
      <c r="A3413" s="21" t="s">
        <v>9142</v>
      </c>
      <c r="B3413" s="21" t="s">
        <v>21768</v>
      </c>
      <c r="C3413" s="21" t="s">
        <v>5204</v>
      </c>
      <c r="D3413" s="21" t="s">
        <v>5203</v>
      </c>
      <c r="E3413" s="21" t="s">
        <v>13558</v>
      </c>
      <c r="F3413" s="20">
        <v>42579</v>
      </c>
      <c r="G3413" s="21" t="s">
        <v>5805</v>
      </c>
      <c r="H3413" t="s">
        <v>5806</v>
      </c>
      <c r="I3413" s="22">
        <v>-267987</v>
      </c>
      <c r="J3413" s="22">
        <v>-267987</v>
      </c>
    </row>
    <row r="3414" spans="1:10" x14ac:dyDescent="0.25">
      <c r="A3414" s="21" t="s">
        <v>9142</v>
      </c>
      <c r="B3414" s="21" t="s">
        <v>21768</v>
      </c>
      <c r="C3414" s="21" t="s">
        <v>5204</v>
      </c>
      <c r="D3414" s="21" t="s">
        <v>5203</v>
      </c>
      <c r="E3414" s="21" t="s">
        <v>13559</v>
      </c>
      <c r="F3414" s="20">
        <v>42579</v>
      </c>
      <c r="G3414" s="21" t="s">
        <v>5807</v>
      </c>
      <c r="H3414" t="s">
        <v>5808</v>
      </c>
      <c r="I3414" s="22">
        <v>-280332</v>
      </c>
      <c r="J3414" s="22">
        <v>-280332</v>
      </c>
    </row>
    <row r="3415" spans="1:10" x14ac:dyDescent="0.25">
      <c r="A3415" s="21" t="s">
        <v>9142</v>
      </c>
      <c r="B3415" s="21" t="s">
        <v>21768</v>
      </c>
      <c r="C3415" s="21" t="s">
        <v>5204</v>
      </c>
      <c r="D3415" s="21" t="s">
        <v>5203</v>
      </c>
      <c r="E3415" s="21" t="s">
        <v>13560</v>
      </c>
      <c r="F3415" s="20">
        <v>42579</v>
      </c>
      <c r="G3415" s="21" t="s">
        <v>5809</v>
      </c>
      <c r="H3415" t="s">
        <v>5810</v>
      </c>
      <c r="I3415" s="22">
        <v>-283979</v>
      </c>
      <c r="J3415" s="22">
        <v>-283979</v>
      </c>
    </row>
    <row r="3416" spans="1:10" x14ac:dyDescent="0.25">
      <c r="A3416" s="21" t="s">
        <v>8738</v>
      </c>
      <c r="B3416" s="21" t="s">
        <v>21768</v>
      </c>
      <c r="C3416" s="21" t="s">
        <v>1894</v>
      </c>
      <c r="D3416" s="21" t="s">
        <v>1893</v>
      </c>
      <c r="E3416" s="21" t="s">
        <v>13561</v>
      </c>
      <c r="F3416" s="20">
        <v>42580</v>
      </c>
      <c r="G3416" s="21" t="s">
        <v>5811</v>
      </c>
      <c r="H3416" t="s">
        <v>16726</v>
      </c>
      <c r="I3416" s="22">
        <v>-51330</v>
      </c>
      <c r="J3416" s="22">
        <v>-51330</v>
      </c>
    </row>
    <row r="3417" spans="1:10" x14ac:dyDescent="0.25">
      <c r="A3417" s="21" t="s">
        <v>9142</v>
      </c>
      <c r="B3417" s="21" t="s">
        <v>21768</v>
      </c>
      <c r="C3417" s="21" t="s">
        <v>13562</v>
      </c>
      <c r="D3417" s="21" t="s">
        <v>5812</v>
      </c>
      <c r="E3417" s="21" t="s">
        <v>13563</v>
      </c>
      <c r="F3417" s="20">
        <v>42580</v>
      </c>
      <c r="G3417" s="21" t="s">
        <v>5813</v>
      </c>
      <c r="H3417" t="s">
        <v>5814</v>
      </c>
      <c r="I3417" s="22">
        <v>-90819.06</v>
      </c>
      <c r="J3417" s="22">
        <v>-90819.06</v>
      </c>
    </row>
    <row r="3418" spans="1:10" x14ac:dyDescent="0.25">
      <c r="A3418" s="21" t="s">
        <v>8740</v>
      </c>
      <c r="B3418" s="21" t="s">
        <v>21768</v>
      </c>
      <c r="C3418" s="21" t="s">
        <v>4086</v>
      </c>
      <c r="D3418" s="21" t="s">
        <v>4085</v>
      </c>
      <c r="E3418" s="21" t="s">
        <v>13564</v>
      </c>
      <c r="F3418" s="20">
        <v>42583</v>
      </c>
      <c r="G3418" s="21" t="s">
        <v>5815</v>
      </c>
      <c r="H3418" t="s">
        <v>18158</v>
      </c>
      <c r="I3418" s="22">
        <v>-1210273.31</v>
      </c>
      <c r="J3418" s="22">
        <v>-1210273.31</v>
      </c>
    </row>
    <row r="3419" spans="1:10" x14ac:dyDescent="0.25">
      <c r="A3419" s="21" t="s">
        <v>8740</v>
      </c>
      <c r="B3419" s="21" t="s">
        <v>21768</v>
      </c>
      <c r="C3419" s="21" t="s">
        <v>5817</v>
      </c>
      <c r="D3419" s="21" t="s">
        <v>5816</v>
      </c>
      <c r="E3419" s="21" t="s">
        <v>13565</v>
      </c>
      <c r="F3419" s="20">
        <v>42585</v>
      </c>
      <c r="G3419" s="21" t="s">
        <v>5403</v>
      </c>
      <c r="H3419" t="s">
        <v>5818</v>
      </c>
      <c r="I3419" s="22">
        <v>-10737115.369999999</v>
      </c>
      <c r="J3419" s="22">
        <v>-10737115.369999999</v>
      </c>
    </row>
    <row r="3420" spans="1:10" x14ac:dyDescent="0.25">
      <c r="A3420" s="21" t="s">
        <v>8738</v>
      </c>
      <c r="B3420" s="21" t="s">
        <v>21768</v>
      </c>
      <c r="C3420" s="21" t="s">
        <v>1285</v>
      </c>
      <c r="D3420" s="21" t="s">
        <v>1284</v>
      </c>
      <c r="E3420" s="21" t="s">
        <v>13566</v>
      </c>
      <c r="F3420" s="20">
        <v>42587</v>
      </c>
      <c r="G3420" s="21" t="s">
        <v>5819</v>
      </c>
      <c r="H3420" t="s">
        <v>15973</v>
      </c>
      <c r="I3420" s="22">
        <v>-103947.7</v>
      </c>
      <c r="J3420" s="22">
        <v>-103947.7</v>
      </c>
    </row>
    <row r="3421" spans="1:10" x14ac:dyDescent="0.25">
      <c r="A3421" s="21" t="s">
        <v>8738</v>
      </c>
      <c r="B3421" s="21" t="s">
        <v>21768</v>
      </c>
      <c r="C3421" s="21" t="s">
        <v>1285</v>
      </c>
      <c r="D3421" s="21" t="s">
        <v>1284</v>
      </c>
      <c r="E3421" s="21" t="s">
        <v>13567</v>
      </c>
      <c r="F3421" s="20">
        <v>42587</v>
      </c>
      <c r="G3421" s="21" t="s">
        <v>5820</v>
      </c>
      <c r="H3421" t="s">
        <v>16085</v>
      </c>
      <c r="I3421" s="22">
        <v>-65490.11</v>
      </c>
      <c r="J3421" s="22">
        <v>-65490.11</v>
      </c>
    </row>
    <row r="3422" spans="1:10" x14ac:dyDescent="0.25">
      <c r="A3422" s="21" t="s">
        <v>8738</v>
      </c>
      <c r="B3422" s="21" t="s">
        <v>21768</v>
      </c>
      <c r="C3422" s="21" t="s">
        <v>1285</v>
      </c>
      <c r="D3422" s="21" t="s">
        <v>1284</v>
      </c>
      <c r="E3422" s="21" t="s">
        <v>13568</v>
      </c>
      <c r="F3422" s="20">
        <v>42587</v>
      </c>
      <c r="G3422" s="21" t="s">
        <v>5821</v>
      </c>
      <c r="H3422" t="s">
        <v>16085</v>
      </c>
      <c r="I3422" s="22">
        <v>-104430.24</v>
      </c>
      <c r="J3422" s="22">
        <v>-104430.24</v>
      </c>
    </row>
    <row r="3423" spans="1:10" x14ac:dyDescent="0.25">
      <c r="A3423" s="21" t="s">
        <v>8738</v>
      </c>
      <c r="B3423" s="21" t="s">
        <v>21768</v>
      </c>
      <c r="C3423" s="21" t="s">
        <v>1285</v>
      </c>
      <c r="D3423" s="21" t="s">
        <v>1284</v>
      </c>
      <c r="E3423" s="21" t="s">
        <v>13569</v>
      </c>
      <c r="F3423" s="20">
        <v>42587</v>
      </c>
      <c r="G3423" s="21" t="s">
        <v>5822</v>
      </c>
      <c r="H3423" t="s">
        <v>15973</v>
      </c>
      <c r="I3423" s="22">
        <v>-104430.24</v>
      </c>
      <c r="J3423" s="22">
        <v>-104430.24</v>
      </c>
    </row>
    <row r="3424" spans="1:10" x14ac:dyDescent="0.25">
      <c r="A3424" s="21" t="s">
        <v>8738</v>
      </c>
      <c r="B3424" s="21" t="s">
        <v>21768</v>
      </c>
      <c r="C3424" s="21" t="s">
        <v>1285</v>
      </c>
      <c r="D3424" s="21" t="s">
        <v>1284</v>
      </c>
      <c r="E3424" s="21" t="s">
        <v>13570</v>
      </c>
      <c r="F3424" s="20">
        <v>42587</v>
      </c>
      <c r="G3424" s="21" t="s">
        <v>5823</v>
      </c>
      <c r="H3424" t="s">
        <v>15973</v>
      </c>
      <c r="I3424" s="22">
        <v>-104430.24</v>
      </c>
      <c r="J3424" s="22">
        <v>-104430.24</v>
      </c>
    </row>
    <row r="3425" spans="1:10" x14ac:dyDescent="0.25">
      <c r="A3425" s="21" t="s">
        <v>9142</v>
      </c>
      <c r="B3425" s="21" t="s">
        <v>21768</v>
      </c>
      <c r="C3425" s="21" t="s">
        <v>12822</v>
      </c>
      <c r="D3425" s="21" t="s">
        <v>4904</v>
      </c>
      <c r="E3425" s="21" t="s">
        <v>13571</v>
      </c>
      <c r="F3425" s="20">
        <v>42587</v>
      </c>
      <c r="G3425" s="21" t="s">
        <v>5824</v>
      </c>
      <c r="H3425" t="s">
        <v>5825</v>
      </c>
      <c r="I3425" s="22">
        <v>-61050</v>
      </c>
      <c r="J3425" s="22">
        <v>-61050</v>
      </c>
    </row>
    <row r="3426" spans="1:10" x14ac:dyDescent="0.25">
      <c r="A3426" s="21" t="s">
        <v>8738</v>
      </c>
      <c r="B3426" s="21" t="s">
        <v>21768</v>
      </c>
      <c r="C3426" s="21" t="s">
        <v>1285</v>
      </c>
      <c r="D3426" s="21" t="s">
        <v>1284</v>
      </c>
      <c r="E3426" s="21" t="s">
        <v>13572</v>
      </c>
      <c r="F3426" s="20">
        <v>42590</v>
      </c>
      <c r="G3426" s="21" t="s">
        <v>5827</v>
      </c>
      <c r="H3426" t="s">
        <v>16086</v>
      </c>
      <c r="I3426" s="22">
        <v>-65489.61</v>
      </c>
      <c r="J3426" s="22">
        <v>-65489.61</v>
      </c>
    </row>
    <row r="3427" spans="1:10" x14ac:dyDescent="0.25">
      <c r="A3427" s="21" t="s">
        <v>8738</v>
      </c>
      <c r="B3427" s="21" t="s">
        <v>21768</v>
      </c>
      <c r="C3427" s="21" t="s">
        <v>1285</v>
      </c>
      <c r="D3427" s="21" t="s">
        <v>1284</v>
      </c>
      <c r="E3427" s="21" t="s">
        <v>13573</v>
      </c>
      <c r="F3427" s="20">
        <v>42590</v>
      </c>
      <c r="G3427" s="21" t="s">
        <v>5828</v>
      </c>
      <c r="H3427" t="s">
        <v>16086</v>
      </c>
      <c r="I3427" s="22">
        <v>-65489.61</v>
      </c>
      <c r="J3427" s="22">
        <v>-65489.61</v>
      </c>
    </row>
    <row r="3428" spans="1:10" x14ac:dyDescent="0.25">
      <c r="A3428" s="21" t="s">
        <v>9142</v>
      </c>
      <c r="B3428" s="21" t="s">
        <v>21768</v>
      </c>
      <c r="C3428" s="21" t="s">
        <v>5830</v>
      </c>
      <c r="D3428" s="21" t="s">
        <v>5829</v>
      </c>
      <c r="E3428" s="21" t="s">
        <v>13574</v>
      </c>
      <c r="F3428" s="20">
        <v>42590</v>
      </c>
      <c r="G3428" s="21" t="s">
        <v>5831</v>
      </c>
      <c r="H3428" t="s">
        <v>5832</v>
      </c>
      <c r="I3428" s="22">
        <v>-29160</v>
      </c>
      <c r="J3428" s="22">
        <v>-29160</v>
      </c>
    </row>
    <row r="3429" spans="1:10" x14ac:dyDescent="0.25">
      <c r="A3429" s="21" t="s">
        <v>8740</v>
      </c>
      <c r="B3429" s="21" t="s">
        <v>21768</v>
      </c>
      <c r="C3429" s="21" t="s">
        <v>5834</v>
      </c>
      <c r="D3429" s="21" t="s">
        <v>5833</v>
      </c>
      <c r="E3429" s="21" t="s">
        <v>13575</v>
      </c>
      <c r="F3429" s="20">
        <v>42591</v>
      </c>
      <c r="G3429" s="21" t="s">
        <v>5835</v>
      </c>
      <c r="H3429" t="s">
        <v>18379</v>
      </c>
      <c r="I3429" s="22">
        <v>-1725467.27</v>
      </c>
      <c r="J3429" s="22">
        <v>-1725467.27</v>
      </c>
    </row>
    <row r="3430" spans="1:10" x14ac:dyDescent="0.25">
      <c r="A3430" s="21" t="s">
        <v>8740</v>
      </c>
      <c r="B3430" s="21" t="s">
        <v>21768</v>
      </c>
      <c r="C3430" s="21" t="s">
        <v>13532</v>
      </c>
      <c r="D3430" s="21" t="s">
        <v>5770</v>
      </c>
      <c r="E3430" s="21" t="s">
        <v>13576</v>
      </c>
      <c r="F3430" s="20">
        <v>42592</v>
      </c>
      <c r="G3430" s="21" t="s">
        <v>5836</v>
      </c>
      <c r="H3430" t="s">
        <v>17605</v>
      </c>
      <c r="I3430" s="22">
        <v>-52599.44</v>
      </c>
      <c r="J3430" s="22">
        <v>-52599.44</v>
      </c>
    </row>
    <row r="3431" spans="1:10" x14ac:dyDescent="0.25">
      <c r="A3431" s="21" t="s">
        <v>8740</v>
      </c>
      <c r="B3431" s="21" t="s">
        <v>21768</v>
      </c>
      <c r="C3431" s="21" t="s">
        <v>13577</v>
      </c>
      <c r="D3431" s="21" t="s">
        <v>5837</v>
      </c>
      <c r="E3431" s="21" t="s">
        <v>13578</v>
      </c>
      <c r="F3431" s="20">
        <v>42592</v>
      </c>
      <c r="G3431" s="21" t="s">
        <v>5838</v>
      </c>
      <c r="H3431" t="s">
        <v>17605</v>
      </c>
      <c r="I3431" s="22">
        <v>-72327.600000000006</v>
      </c>
      <c r="J3431" s="22">
        <v>-72327.600000000006</v>
      </c>
    </row>
    <row r="3432" spans="1:10" x14ac:dyDescent="0.25">
      <c r="A3432" s="21" t="s">
        <v>8740</v>
      </c>
      <c r="B3432" s="21" t="s">
        <v>21768</v>
      </c>
      <c r="C3432" s="21" t="s">
        <v>13003</v>
      </c>
      <c r="D3432" s="21" t="s">
        <v>5111</v>
      </c>
      <c r="E3432" s="21" t="s">
        <v>13579</v>
      </c>
      <c r="F3432" s="20">
        <v>42592</v>
      </c>
      <c r="G3432" s="21" t="s">
        <v>5839</v>
      </c>
      <c r="H3432" t="s">
        <v>17605</v>
      </c>
      <c r="I3432" s="22">
        <v>-51289.49</v>
      </c>
      <c r="J3432" s="22">
        <v>-51289.49</v>
      </c>
    </row>
    <row r="3433" spans="1:10" x14ac:dyDescent="0.25">
      <c r="A3433" s="21" t="s">
        <v>8740</v>
      </c>
      <c r="B3433" s="21" t="s">
        <v>21768</v>
      </c>
      <c r="C3433" s="21" t="s">
        <v>13580</v>
      </c>
      <c r="D3433" s="21" t="s">
        <v>5840</v>
      </c>
      <c r="E3433" s="21" t="s">
        <v>13581</v>
      </c>
      <c r="F3433" s="20">
        <v>42593</v>
      </c>
      <c r="G3433" s="21" t="s">
        <v>5841</v>
      </c>
      <c r="H3433" t="s">
        <v>18114</v>
      </c>
      <c r="I3433" s="22">
        <v>-33040</v>
      </c>
      <c r="J3433" s="22">
        <v>-33040</v>
      </c>
    </row>
    <row r="3434" spans="1:10" x14ac:dyDescent="0.25">
      <c r="A3434" s="21" t="s">
        <v>8740</v>
      </c>
      <c r="B3434" s="21" t="s">
        <v>21768</v>
      </c>
      <c r="C3434" s="21" t="s">
        <v>13272</v>
      </c>
      <c r="D3434" s="21" t="s">
        <v>5404</v>
      </c>
      <c r="E3434" s="21" t="s">
        <v>13582</v>
      </c>
      <c r="F3434" s="20">
        <v>42593</v>
      </c>
      <c r="G3434" s="21" t="s">
        <v>5842</v>
      </c>
      <c r="H3434" t="s">
        <v>5843</v>
      </c>
      <c r="I3434" s="22">
        <v>-39800</v>
      </c>
      <c r="J3434" s="22">
        <v>-39800</v>
      </c>
    </row>
    <row r="3435" spans="1:10" x14ac:dyDescent="0.25">
      <c r="A3435" s="21" t="s">
        <v>9142</v>
      </c>
      <c r="B3435" s="21" t="s">
        <v>21768</v>
      </c>
      <c r="C3435" s="21" t="s">
        <v>13583</v>
      </c>
      <c r="D3435" s="21" t="s">
        <v>5844</v>
      </c>
      <c r="E3435" s="21" t="s">
        <v>13584</v>
      </c>
      <c r="F3435" s="20">
        <v>42594</v>
      </c>
      <c r="G3435" s="21" t="s">
        <v>5845</v>
      </c>
      <c r="H3435" t="s">
        <v>5846</v>
      </c>
      <c r="I3435" s="22">
        <v>-750</v>
      </c>
      <c r="J3435" s="22">
        <v>-750</v>
      </c>
    </row>
    <row r="3436" spans="1:10" x14ac:dyDescent="0.25">
      <c r="A3436" s="21" t="s">
        <v>8740</v>
      </c>
      <c r="B3436" s="21" t="s">
        <v>21768</v>
      </c>
      <c r="C3436" s="21" t="s">
        <v>9785</v>
      </c>
      <c r="D3436" s="21" t="s">
        <v>1033</v>
      </c>
      <c r="E3436" s="21" t="s">
        <v>13585</v>
      </c>
      <c r="F3436" s="20">
        <v>42594</v>
      </c>
      <c r="G3436" s="21" t="s">
        <v>5847</v>
      </c>
      <c r="H3436" t="s">
        <v>17605</v>
      </c>
      <c r="I3436" s="22">
        <v>-9440</v>
      </c>
      <c r="J3436" s="22">
        <v>-9440</v>
      </c>
    </row>
    <row r="3437" spans="1:10" x14ac:dyDescent="0.25">
      <c r="A3437" s="21" t="s">
        <v>8740</v>
      </c>
      <c r="B3437" s="21" t="s">
        <v>21768</v>
      </c>
      <c r="C3437" s="21" t="s">
        <v>11072</v>
      </c>
      <c r="D3437" s="21" t="s">
        <v>2543</v>
      </c>
      <c r="E3437" s="21" t="s">
        <v>13586</v>
      </c>
      <c r="F3437" s="20">
        <v>42599</v>
      </c>
      <c r="G3437" s="21" t="s">
        <v>5848</v>
      </c>
      <c r="H3437" t="s">
        <v>17780</v>
      </c>
      <c r="I3437" s="22">
        <v>-38940</v>
      </c>
      <c r="J3437" s="22">
        <v>-38940</v>
      </c>
    </row>
    <row r="3438" spans="1:10" x14ac:dyDescent="0.25">
      <c r="A3438" s="21" t="s">
        <v>8740</v>
      </c>
      <c r="B3438" s="21" t="s">
        <v>21768</v>
      </c>
      <c r="C3438" s="21" t="s">
        <v>13442</v>
      </c>
      <c r="D3438" s="21" t="s">
        <v>5645</v>
      </c>
      <c r="E3438" s="21" t="s">
        <v>13587</v>
      </c>
      <c r="F3438" s="20">
        <v>42599</v>
      </c>
      <c r="G3438" s="21" t="s">
        <v>5849</v>
      </c>
      <c r="H3438" t="s">
        <v>18298</v>
      </c>
      <c r="I3438" s="22">
        <v>-33040</v>
      </c>
      <c r="J3438" s="22">
        <v>-33040</v>
      </c>
    </row>
    <row r="3439" spans="1:10" x14ac:dyDescent="0.25">
      <c r="A3439" s="21" t="s">
        <v>9142</v>
      </c>
      <c r="B3439" s="21" t="s">
        <v>21768</v>
      </c>
      <c r="C3439" s="21" t="s">
        <v>13502</v>
      </c>
      <c r="D3439" s="21" t="s">
        <v>5719</v>
      </c>
      <c r="E3439" s="21" t="s">
        <v>13588</v>
      </c>
      <c r="F3439" s="20">
        <v>42600</v>
      </c>
      <c r="G3439" s="21" t="s">
        <v>5850</v>
      </c>
      <c r="H3439" t="s">
        <v>5851</v>
      </c>
      <c r="I3439" s="22">
        <v>-16050</v>
      </c>
      <c r="J3439" s="22">
        <v>-16050</v>
      </c>
    </row>
    <row r="3440" spans="1:10" x14ac:dyDescent="0.25">
      <c r="A3440" s="21" t="s">
        <v>9142</v>
      </c>
      <c r="B3440" s="21" t="s">
        <v>21768</v>
      </c>
      <c r="C3440" s="21" t="s">
        <v>13399</v>
      </c>
      <c r="D3440" s="21" t="s">
        <v>5582</v>
      </c>
      <c r="E3440" s="21" t="s">
        <v>13589</v>
      </c>
      <c r="F3440" s="20">
        <v>42600</v>
      </c>
      <c r="G3440" s="21" t="s">
        <v>5852</v>
      </c>
      <c r="H3440" t="s">
        <v>5853</v>
      </c>
      <c r="I3440" s="22">
        <v>-12700</v>
      </c>
      <c r="J3440" s="22">
        <v>-12700</v>
      </c>
    </row>
    <row r="3441" spans="1:10" x14ac:dyDescent="0.25">
      <c r="A3441" s="21" t="s">
        <v>9142</v>
      </c>
      <c r="B3441" s="21" t="s">
        <v>21768</v>
      </c>
      <c r="C3441" s="21" t="s">
        <v>13399</v>
      </c>
      <c r="D3441" s="21" t="s">
        <v>5582</v>
      </c>
      <c r="E3441" s="21" t="s">
        <v>13590</v>
      </c>
      <c r="F3441" s="20">
        <v>42600</v>
      </c>
      <c r="G3441" s="21" t="s">
        <v>5854</v>
      </c>
      <c r="H3441" t="s">
        <v>5855</v>
      </c>
      <c r="I3441" s="22">
        <v>-18500</v>
      </c>
      <c r="J3441" s="22">
        <v>-18500</v>
      </c>
    </row>
    <row r="3442" spans="1:10" x14ac:dyDescent="0.25">
      <c r="A3442" s="21" t="s">
        <v>8740</v>
      </c>
      <c r="B3442" s="21" t="s">
        <v>21768</v>
      </c>
      <c r="C3442" s="21" t="s">
        <v>5857</v>
      </c>
      <c r="D3442" s="21" t="s">
        <v>5856</v>
      </c>
      <c r="E3442" s="21" t="s">
        <v>13591</v>
      </c>
      <c r="F3442" s="20">
        <v>42600</v>
      </c>
      <c r="G3442" s="21" t="s">
        <v>5858</v>
      </c>
      <c r="H3442" t="s">
        <v>18343</v>
      </c>
      <c r="I3442" s="22">
        <v>3575872</v>
      </c>
      <c r="J3442" s="22">
        <v>545472</v>
      </c>
    </row>
    <row r="3443" spans="1:10" x14ac:dyDescent="0.25">
      <c r="A3443" s="21" t="s">
        <v>8740</v>
      </c>
      <c r="B3443" s="21" t="s">
        <v>21768</v>
      </c>
      <c r="C3443" s="21" t="s">
        <v>13272</v>
      </c>
      <c r="D3443" s="21" t="s">
        <v>5404</v>
      </c>
      <c r="E3443" s="21" t="s">
        <v>13592</v>
      </c>
      <c r="F3443" s="20">
        <v>42600</v>
      </c>
      <c r="G3443" s="21" t="s">
        <v>5859</v>
      </c>
      <c r="H3443" t="s">
        <v>5860</v>
      </c>
      <c r="I3443" s="22">
        <v>-16500</v>
      </c>
      <c r="J3443" s="22">
        <v>-16500</v>
      </c>
    </row>
    <row r="3444" spans="1:10" x14ac:dyDescent="0.25">
      <c r="A3444" s="21" t="s">
        <v>8740</v>
      </c>
      <c r="B3444" s="21" t="s">
        <v>21768</v>
      </c>
      <c r="C3444" s="21" t="s">
        <v>13272</v>
      </c>
      <c r="D3444" s="21" t="s">
        <v>5404</v>
      </c>
      <c r="E3444" s="21" t="s">
        <v>13593</v>
      </c>
      <c r="F3444" s="20">
        <v>42600</v>
      </c>
      <c r="G3444" s="21" t="s">
        <v>5861</v>
      </c>
      <c r="H3444" t="s">
        <v>5862</v>
      </c>
      <c r="I3444" s="22">
        <v>-41900</v>
      </c>
      <c r="J3444" s="22">
        <v>-41900</v>
      </c>
    </row>
    <row r="3445" spans="1:10" x14ac:dyDescent="0.25">
      <c r="A3445" s="21" t="s">
        <v>8738</v>
      </c>
      <c r="B3445" s="21" t="s">
        <v>21768</v>
      </c>
      <c r="C3445" s="21" t="s">
        <v>5864</v>
      </c>
      <c r="D3445" s="21" t="s">
        <v>5863</v>
      </c>
      <c r="E3445" s="21" t="s">
        <v>13594</v>
      </c>
      <c r="F3445" s="20">
        <v>42601</v>
      </c>
      <c r="G3445" s="21" t="s">
        <v>5865</v>
      </c>
      <c r="H3445" t="s">
        <v>16677</v>
      </c>
      <c r="I3445" s="22">
        <v>-248363.84</v>
      </c>
      <c r="J3445" s="22">
        <v>-248363.84</v>
      </c>
    </row>
    <row r="3446" spans="1:10" x14ac:dyDescent="0.25">
      <c r="A3446" s="21" t="s">
        <v>8738</v>
      </c>
      <c r="B3446" s="21" t="s">
        <v>21768</v>
      </c>
      <c r="C3446" s="21" t="s">
        <v>5867</v>
      </c>
      <c r="D3446" s="21" t="s">
        <v>5866</v>
      </c>
      <c r="E3446" s="21" t="s">
        <v>13595</v>
      </c>
      <c r="F3446" s="20">
        <v>42604</v>
      </c>
      <c r="G3446" s="21" t="s">
        <v>5868</v>
      </c>
      <c r="H3446" t="s">
        <v>16453</v>
      </c>
      <c r="I3446" s="22">
        <v>-29883.5</v>
      </c>
      <c r="J3446" s="22">
        <v>-29883.5</v>
      </c>
    </row>
    <row r="3447" spans="1:10" x14ac:dyDescent="0.25">
      <c r="A3447" s="21" t="s">
        <v>8738</v>
      </c>
      <c r="B3447" s="21" t="s">
        <v>21768</v>
      </c>
      <c r="C3447" s="21" t="s">
        <v>5867</v>
      </c>
      <c r="D3447" s="21" t="s">
        <v>5866</v>
      </c>
      <c r="E3447" s="21" t="s">
        <v>13596</v>
      </c>
      <c r="F3447" s="20">
        <v>42604</v>
      </c>
      <c r="G3447" s="21" t="s">
        <v>5869</v>
      </c>
      <c r="H3447" t="s">
        <v>16454</v>
      </c>
      <c r="I3447" s="22">
        <v>-34172.800000000003</v>
      </c>
      <c r="J3447" s="22">
        <v>-34172.800000000003</v>
      </c>
    </row>
    <row r="3448" spans="1:10" x14ac:dyDescent="0.25">
      <c r="A3448" s="21" t="s">
        <v>8738</v>
      </c>
      <c r="B3448" s="21" t="s">
        <v>21768</v>
      </c>
      <c r="C3448" s="21" t="s">
        <v>5867</v>
      </c>
      <c r="D3448" s="21" t="s">
        <v>5866</v>
      </c>
      <c r="E3448" s="21" t="s">
        <v>13597</v>
      </c>
      <c r="F3448" s="20">
        <v>42604</v>
      </c>
      <c r="G3448" s="21" t="s">
        <v>5870</v>
      </c>
      <c r="H3448" t="s">
        <v>16454</v>
      </c>
      <c r="I3448" s="22">
        <v>-25098.6</v>
      </c>
      <c r="J3448" s="22">
        <v>-25098.6</v>
      </c>
    </row>
    <row r="3449" spans="1:10" x14ac:dyDescent="0.25">
      <c r="A3449" s="21" t="s">
        <v>8738</v>
      </c>
      <c r="B3449" s="21" t="s">
        <v>21768</v>
      </c>
      <c r="C3449" s="21" t="s">
        <v>5247</v>
      </c>
      <c r="D3449" s="21" t="s">
        <v>5246</v>
      </c>
      <c r="E3449" s="21" t="s">
        <v>13598</v>
      </c>
      <c r="F3449" s="20">
        <v>42604</v>
      </c>
      <c r="G3449" s="21" t="s">
        <v>5871</v>
      </c>
      <c r="H3449" t="s">
        <v>16725</v>
      </c>
      <c r="I3449" s="22">
        <v>-39178.949999999997</v>
      </c>
      <c r="J3449" s="22">
        <v>-39178.949999999997</v>
      </c>
    </row>
    <row r="3450" spans="1:10" x14ac:dyDescent="0.25">
      <c r="A3450" s="21" t="s">
        <v>8738</v>
      </c>
      <c r="B3450" s="21" t="s">
        <v>21768</v>
      </c>
      <c r="C3450" s="21" t="s">
        <v>5247</v>
      </c>
      <c r="D3450" s="21" t="s">
        <v>5246</v>
      </c>
      <c r="E3450" s="21" t="s">
        <v>13599</v>
      </c>
      <c r="F3450" s="20">
        <v>42604</v>
      </c>
      <c r="G3450" s="21" t="s">
        <v>4022</v>
      </c>
      <c r="H3450" t="s">
        <v>16726</v>
      </c>
      <c r="I3450" s="22">
        <v>-75331.199999999997</v>
      </c>
      <c r="J3450" s="22">
        <v>-75331.199999999997</v>
      </c>
    </row>
    <row r="3451" spans="1:10" x14ac:dyDescent="0.25">
      <c r="A3451" s="21" t="s">
        <v>9142</v>
      </c>
      <c r="B3451" s="21" t="s">
        <v>21768</v>
      </c>
      <c r="C3451" s="21" t="s">
        <v>13600</v>
      </c>
      <c r="D3451" s="21" t="s">
        <v>5872</v>
      </c>
      <c r="E3451" s="21" t="s">
        <v>13601</v>
      </c>
      <c r="F3451" s="20">
        <v>42604</v>
      </c>
      <c r="G3451" s="21" t="s">
        <v>5873</v>
      </c>
      <c r="H3451" t="s">
        <v>5874</v>
      </c>
      <c r="I3451" s="22">
        <v>-28000</v>
      </c>
      <c r="J3451" s="22">
        <v>-28000</v>
      </c>
    </row>
    <row r="3452" spans="1:10" x14ac:dyDescent="0.25">
      <c r="A3452" s="21" t="s">
        <v>9142</v>
      </c>
      <c r="B3452" s="21" t="s">
        <v>21768</v>
      </c>
      <c r="C3452" s="21" t="s">
        <v>13602</v>
      </c>
      <c r="D3452" s="21" t="s">
        <v>5875</v>
      </c>
      <c r="E3452" s="21" t="s">
        <v>13603</v>
      </c>
      <c r="F3452" s="20">
        <v>42604</v>
      </c>
      <c r="G3452" s="21" t="s">
        <v>5873</v>
      </c>
      <c r="H3452" t="s">
        <v>5874</v>
      </c>
      <c r="I3452" s="22">
        <v>-28000</v>
      </c>
      <c r="J3452" s="22">
        <v>-28000</v>
      </c>
    </row>
    <row r="3453" spans="1:10" x14ac:dyDescent="0.25">
      <c r="A3453" s="21" t="s">
        <v>9142</v>
      </c>
      <c r="B3453" s="21" t="s">
        <v>21768</v>
      </c>
      <c r="C3453" s="21" t="s">
        <v>13604</v>
      </c>
      <c r="D3453" s="21" t="s">
        <v>5876</v>
      </c>
      <c r="E3453" s="21" t="s">
        <v>13605</v>
      </c>
      <c r="F3453" s="20">
        <v>42604</v>
      </c>
      <c r="G3453" s="21" t="s">
        <v>5873</v>
      </c>
      <c r="H3453" t="s">
        <v>5874</v>
      </c>
      <c r="I3453" s="22">
        <v>-28000</v>
      </c>
      <c r="J3453" s="22">
        <v>-28000</v>
      </c>
    </row>
    <row r="3454" spans="1:10" x14ac:dyDescent="0.25">
      <c r="A3454" s="21" t="s">
        <v>9142</v>
      </c>
      <c r="B3454" s="21" t="s">
        <v>21768</v>
      </c>
      <c r="C3454" s="21" t="s">
        <v>13606</v>
      </c>
      <c r="D3454" s="21" t="s">
        <v>5877</v>
      </c>
      <c r="E3454" s="21" t="s">
        <v>13607</v>
      </c>
      <c r="F3454" s="20">
        <v>42604</v>
      </c>
      <c r="G3454" s="21" t="s">
        <v>5873</v>
      </c>
      <c r="H3454" t="s">
        <v>5874</v>
      </c>
      <c r="I3454" s="22">
        <v>-28000</v>
      </c>
      <c r="J3454" s="22">
        <v>-28000</v>
      </c>
    </row>
    <row r="3455" spans="1:10" x14ac:dyDescent="0.25">
      <c r="A3455" s="21" t="s">
        <v>9142</v>
      </c>
      <c r="B3455" s="21" t="s">
        <v>21768</v>
      </c>
      <c r="C3455" s="21" t="s">
        <v>13608</v>
      </c>
      <c r="D3455" s="21" t="s">
        <v>5878</v>
      </c>
      <c r="E3455" s="21" t="s">
        <v>13609</v>
      </c>
      <c r="F3455" s="20">
        <v>42604</v>
      </c>
      <c r="G3455" s="21" t="s">
        <v>5873</v>
      </c>
      <c r="H3455" t="s">
        <v>5874</v>
      </c>
      <c r="I3455" s="22">
        <v>-28000</v>
      </c>
      <c r="J3455" s="22">
        <v>-28000</v>
      </c>
    </row>
    <row r="3456" spans="1:10" x14ac:dyDescent="0.25">
      <c r="A3456" s="21" t="s">
        <v>9142</v>
      </c>
      <c r="B3456" s="21" t="s">
        <v>21768</v>
      </c>
      <c r="C3456" s="21" t="s">
        <v>13610</v>
      </c>
      <c r="D3456" s="21" t="s">
        <v>5879</v>
      </c>
      <c r="E3456" s="21" t="s">
        <v>13611</v>
      </c>
      <c r="F3456" s="20">
        <v>42604</v>
      </c>
      <c r="G3456" s="21" t="s">
        <v>5873</v>
      </c>
      <c r="H3456" t="s">
        <v>5874</v>
      </c>
      <c r="I3456" s="22">
        <v>-28000</v>
      </c>
      <c r="J3456" s="22">
        <v>-28000</v>
      </c>
    </row>
    <row r="3457" spans="1:10" x14ac:dyDescent="0.25">
      <c r="A3457" s="21" t="s">
        <v>9142</v>
      </c>
      <c r="B3457" s="21" t="s">
        <v>21768</v>
      </c>
      <c r="C3457" s="21" t="s">
        <v>13612</v>
      </c>
      <c r="D3457" s="21" t="s">
        <v>5880</v>
      </c>
      <c r="E3457" s="21" t="s">
        <v>13613</v>
      </c>
      <c r="F3457" s="20">
        <v>42604</v>
      </c>
      <c r="G3457" s="21" t="s">
        <v>5873</v>
      </c>
      <c r="H3457" t="s">
        <v>5874</v>
      </c>
      <c r="I3457" s="22">
        <v>-28000</v>
      </c>
      <c r="J3457" s="22">
        <v>-28000</v>
      </c>
    </row>
    <row r="3458" spans="1:10" x14ac:dyDescent="0.25">
      <c r="A3458" s="21" t="s">
        <v>8740</v>
      </c>
      <c r="B3458" s="21" t="s">
        <v>21768</v>
      </c>
      <c r="C3458" s="21" t="s">
        <v>13614</v>
      </c>
      <c r="D3458" s="21" t="s">
        <v>5881</v>
      </c>
      <c r="E3458" s="21" t="s">
        <v>13615</v>
      </c>
      <c r="F3458" s="20">
        <v>42604</v>
      </c>
      <c r="G3458" s="21" t="s">
        <v>5873</v>
      </c>
      <c r="H3458" t="s">
        <v>5874</v>
      </c>
      <c r="I3458" s="22">
        <v>-28000</v>
      </c>
      <c r="J3458" s="22">
        <v>-28000</v>
      </c>
    </row>
    <row r="3459" spans="1:10" x14ac:dyDescent="0.25">
      <c r="A3459" s="21" t="s">
        <v>8740</v>
      </c>
      <c r="B3459" s="21" t="s">
        <v>21768</v>
      </c>
      <c r="C3459" s="21" t="s">
        <v>13616</v>
      </c>
      <c r="D3459" s="21" t="s">
        <v>5882</v>
      </c>
      <c r="E3459" s="21" t="s">
        <v>13617</v>
      </c>
      <c r="F3459" s="20">
        <v>42604</v>
      </c>
      <c r="G3459" s="21" t="s">
        <v>5873</v>
      </c>
      <c r="H3459" t="s">
        <v>5874</v>
      </c>
      <c r="I3459" s="22">
        <v>-28000</v>
      </c>
      <c r="J3459" s="22">
        <v>-28000</v>
      </c>
    </row>
    <row r="3460" spans="1:10" x14ac:dyDescent="0.25">
      <c r="A3460" s="21" t="s">
        <v>8740</v>
      </c>
      <c r="B3460" s="21" t="s">
        <v>21768</v>
      </c>
      <c r="C3460" s="21" t="s">
        <v>13618</v>
      </c>
      <c r="D3460" s="21" t="s">
        <v>5883</v>
      </c>
      <c r="E3460" s="21" t="s">
        <v>13619</v>
      </c>
      <c r="F3460" s="20">
        <v>42604</v>
      </c>
      <c r="G3460" s="21" t="s">
        <v>5873</v>
      </c>
      <c r="H3460" t="s">
        <v>5874</v>
      </c>
      <c r="I3460" s="22">
        <v>-28000</v>
      </c>
      <c r="J3460" s="22">
        <v>-28000</v>
      </c>
    </row>
    <row r="3461" spans="1:10" x14ac:dyDescent="0.25">
      <c r="A3461" s="21" t="s">
        <v>8740</v>
      </c>
      <c r="B3461" s="21" t="s">
        <v>21768</v>
      </c>
      <c r="C3461" s="21" t="s">
        <v>13620</v>
      </c>
      <c r="D3461" s="21" t="s">
        <v>5884</v>
      </c>
      <c r="E3461" s="21" t="s">
        <v>13621</v>
      </c>
      <c r="F3461" s="20">
        <v>42604</v>
      </c>
      <c r="G3461" s="21" t="s">
        <v>5873</v>
      </c>
      <c r="H3461" t="s">
        <v>5874</v>
      </c>
      <c r="I3461" s="22">
        <v>-28000</v>
      </c>
      <c r="J3461" s="22">
        <v>-28000</v>
      </c>
    </row>
    <row r="3462" spans="1:10" x14ac:dyDescent="0.25">
      <c r="A3462" s="21" t="s">
        <v>8740</v>
      </c>
      <c r="B3462" s="21" t="s">
        <v>21768</v>
      </c>
      <c r="C3462" s="21" t="s">
        <v>13622</v>
      </c>
      <c r="D3462" s="21" t="s">
        <v>5885</v>
      </c>
      <c r="E3462" s="21" t="s">
        <v>13623</v>
      </c>
      <c r="F3462" s="20">
        <v>42604</v>
      </c>
      <c r="G3462" s="21" t="s">
        <v>5873</v>
      </c>
      <c r="H3462" t="s">
        <v>5874</v>
      </c>
      <c r="I3462" s="22">
        <v>-28000</v>
      </c>
      <c r="J3462" s="22">
        <v>-28000</v>
      </c>
    </row>
    <row r="3463" spans="1:10" x14ac:dyDescent="0.25">
      <c r="A3463" s="21" t="s">
        <v>8740</v>
      </c>
      <c r="B3463" s="21" t="s">
        <v>21768</v>
      </c>
      <c r="C3463" s="21" t="s">
        <v>13624</v>
      </c>
      <c r="D3463" s="21" t="s">
        <v>5886</v>
      </c>
      <c r="E3463" s="21" t="s">
        <v>13625</v>
      </c>
      <c r="F3463" s="20">
        <v>42604</v>
      </c>
      <c r="G3463" s="21" t="s">
        <v>5873</v>
      </c>
      <c r="H3463" t="s">
        <v>5874</v>
      </c>
      <c r="I3463" s="22">
        <v>-28000</v>
      </c>
      <c r="J3463" s="22">
        <v>-28000</v>
      </c>
    </row>
    <row r="3464" spans="1:10" x14ac:dyDescent="0.25">
      <c r="A3464" s="21" t="s">
        <v>8740</v>
      </c>
      <c r="B3464" s="21" t="s">
        <v>21768</v>
      </c>
      <c r="C3464" s="21" t="s">
        <v>13626</v>
      </c>
      <c r="D3464" s="21" t="s">
        <v>5887</v>
      </c>
      <c r="E3464" s="21" t="s">
        <v>13627</v>
      </c>
      <c r="F3464" s="20">
        <v>42604</v>
      </c>
      <c r="G3464" s="21" t="s">
        <v>5873</v>
      </c>
      <c r="H3464" t="s">
        <v>5874</v>
      </c>
      <c r="I3464" s="22">
        <v>-28000</v>
      </c>
      <c r="J3464" s="22">
        <v>-28000</v>
      </c>
    </row>
    <row r="3465" spans="1:10" x14ac:dyDescent="0.25">
      <c r="A3465" s="21" t="s">
        <v>8740</v>
      </c>
      <c r="B3465" s="21" t="s">
        <v>21768</v>
      </c>
      <c r="C3465" s="21" t="s">
        <v>13628</v>
      </c>
      <c r="D3465" s="21" t="s">
        <v>5888</v>
      </c>
      <c r="E3465" s="21" t="s">
        <v>13629</v>
      </c>
      <c r="F3465" s="20">
        <v>42604</v>
      </c>
      <c r="G3465" s="21" t="s">
        <v>5873</v>
      </c>
      <c r="H3465" t="s">
        <v>5874</v>
      </c>
      <c r="I3465" s="22">
        <v>-28000</v>
      </c>
      <c r="J3465" s="22">
        <v>-28000</v>
      </c>
    </row>
    <row r="3466" spans="1:10" x14ac:dyDescent="0.25">
      <c r="A3466" s="21" t="s">
        <v>8740</v>
      </c>
      <c r="B3466" s="21" t="s">
        <v>21768</v>
      </c>
      <c r="C3466" s="21" t="s">
        <v>13630</v>
      </c>
      <c r="D3466" s="21" t="s">
        <v>5889</v>
      </c>
      <c r="E3466" s="21" t="s">
        <v>13631</v>
      </c>
      <c r="F3466" s="20">
        <v>42604</v>
      </c>
      <c r="G3466" s="21" t="s">
        <v>5873</v>
      </c>
      <c r="H3466" t="s">
        <v>5874</v>
      </c>
      <c r="I3466" s="22">
        <v>-28000</v>
      </c>
      <c r="J3466" s="22">
        <v>-28000</v>
      </c>
    </row>
    <row r="3467" spans="1:10" x14ac:dyDescent="0.25">
      <c r="A3467" s="21" t="s">
        <v>8740</v>
      </c>
      <c r="B3467" s="21" t="s">
        <v>21768</v>
      </c>
      <c r="C3467" s="21" t="s">
        <v>13632</v>
      </c>
      <c r="D3467" s="21" t="s">
        <v>5890</v>
      </c>
      <c r="E3467" s="21" t="s">
        <v>13633</v>
      </c>
      <c r="F3467" s="20">
        <v>42604</v>
      </c>
      <c r="G3467" s="21" t="s">
        <v>5873</v>
      </c>
      <c r="H3467" t="s">
        <v>5874</v>
      </c>
      <c r="I3467" s="22">
        <v>-28000</v>
      </c>
      <c r="J3467" s="22">
        <v>-28000</v>
      </c>
    </row>
    <row r="3468" spans="1:10" x14ac:dyDescent="0.25">
      <c r="A3468" s="21" t="s">
        <v>8740</v>
      </c>
      <c r="B3468" s="21" t="s">
        <v>21768</v>
      </c>
      <c r="C3468" s="21" t="s">
        <v>13634</v>
      </c>
      <c r="D3468" s="21" t="s">
        <v>5891</v>
      </c>
      <c r="E3468" s="21" t="s">
        <v>13635</v>
      </c>
      <c r="F3468" s="20">
        <v>42604</v>
      </c>
      <c r="G3468" s="21" t="s">
        <v>5873</v>
      </c>
      <c r="H3468" t="s">
        <v>5874</v>
      </c>
      <c r="I3468" s="22">
        <v>-28000</v>
      </c>
      <c r="J3468" s="22">
        <v>-28000</v>
      </c>
    </row>
    <row r="3469" spans="1:10" x14ac:dyDescent="0.25">
      <c r="A3469" s="21" t="s">
        <v>8740</v>
      </c>
      <c r="B3469" s="21" t="s">
        <v>21768</v>
      </c>
      <c r="C3469" s="21" t="s">
        <v>13636</v>
      </c>
      <c r="D3469" s="21" t="s">
        <v>5892</v>
      </c>
      <c r="E3469" s="21" t="s">
        <v>13637</v>
      </c>
      <c r="F3469" s="20">
        <v>42604</v>
      </c>
      <c r="G3469" s="21" t="s">
        <v>5873</v>
      </c>
      <c r="H3469" t="s">
        <v>5874</v>
      </c>
      <c r="I3469" s="22">
        <v>-28000</v>
      </c>
      <c r="J3469" s="22">
        <v>-28000</v>
      </c>
    </row>
    <row r="3470" spans="1:10" x14ac:dyDescent="0.25">
      <c r="A3470" s="21" t="s">
        <v>8740</v>
      </c>
      <c r="B3470" s="21" t="s">
        <v>21768</v>
      </c>
      <c r="C3470" s="21" t="s">
        <v>13638</v>
      </c>
      <c r="D3470" s="21" t="s">
        <v>5893</v>
      </c>
      <c r="E3470" s="21" t="s">
        <v>13639</v>
      </c>
      <c r="F3470" s="20">
        <v>42604</v>
      </c>
      <c r="G3470" s="21" t="s">
        <v>5873</v>
      </c>
      <c r="H3470" t="s">
        <v>5874</v>
      </c>
      <c r="I3470" s="22">
        <v>-28000</v>
      </c>
      <c r="J3470" s="22">
        <v>-28000</v>
      </c>
    </row>
    <row r="3471" spans="1:10" x14ac:dyDescent="0.25">
      <c r="A3471" s="21" t="s">
        <v>8740</v>
      </c>
      <c r="B3471" s="21" t="s">
        <v>21768</v>
      </c>
      <c r="C3471" s="21" t="s">
        <v>13640</v>
      </c>
      <c r="D3471" s="21" t="s">
        <v>5894</v>
      </c>
      <c r="E3471" s="21" t="s">
        <v>13641</v>
      </c>
      <c r="F3471" s="20">
        <v>42604</v>
      </c>
      <c r="G3471" s="21" t="s">
        <v>5873</v>
      </c>
      <c r="H3471" t="s">
        <v>5874</v>
      </c>
      <c r="I3471" s="22">
        <v>-28000</v>
      </c>
      <c r="J3471" s="22">
        <v>-28000</v>
      </c>
    </row>
    <row r="3472" spans="1:10" x14ac:dyDescent="0.25">
      <c r="A3472" s="21" t="s">
        <v>8740</v>
      </c>
      <c r="B3472" s="21" t="s">
        <v>21768</v>
      </c>
      <c r="C3472" s="21" t="s">
        <v>5896</v>
      </c>
      <c r="D3472" s="21" t="s">
        <v>5895</v>
      </c>
      <c r="E3472" s="21" t="s">
        <v>13642</v>
      </c>
      <c r="F3472" s="20">
        <v>42604</v>
      </c>
      <c r="H3472" t="s">
        <v>5897</v>
      </c>
      <c r="I3472" s="22">
        <v>-2665400.56</v>
      </c>
      <c r="J3472" s="22">
        <v>-2665400.56</v>
      </c>
    </row>
    <row r="3473" spans="1:10" x14ac:dyDescent="0.25">
      <c r="A3473" s="21" t="s">
        <v>8740</v>
      </c>
      <c r="B3473" s="21" t="s">
        <v>21768</v>
      </c>
      <c r="C3473" s="21" t="s">
        <v>13643</v>
      </c>
      <c r="D3473" s="21" t="s">
        <v>5898</v>
      </c>
      <c r="E3473" s="21" t="s">
        <v>13644</v>
      </c>
      <c r="F3473" s="20">
        <v>42604</v>
      </c>
      <c r="G3473" s="21" t="s">
        <v>5873</v>
      </c>
      <c r="H3473" t="s">
        <v>5874</v>
      </c>
      <c r="I3473" s="22">
        <v>-28000</v>
      </c>
      <c r="J3473" s="22">
        <v>-28000</v>
      </c>
    </row>
    <row r="3474" spans="1:10" x14ac:dyDescent="0.25">
      <c r="A3474" s="21" t="s">
        <v>9142</v>
      </c>
      <c r="B3474" s="21" t="s">
        <v>21768</v>
      </c>
      <c r="C3474" s="21" t="s">
        <v>13645</v>
      </c>
      <c r="D3474" s="21" t="s">
        <v>5899</v>
      </c>
      <c r="E3474" s="21" t="s">
        <v>13646</v>
      </c>
      <c r="F3474" s="20">
        <v>42605</v>
      </c>
      <c r="G3474" s="21" t="s">
        <v>5900</v>
      </c>
      <c r="H3474" t="s">
        <v>5901</v>
      </c>
      <c r="I3474" s="22">
        <v>-34800</v>
      </c>
      <c r="J3474" s="22">
        <v>-34800</v>
      </c>
    </row>
    <row r="3475" spans="1:10" x14ac:dyDescent="0.25">
      <c r="A3475" s="21" t="s">
        <v>9142</v>
      </c>
      <c r="B3475" s="21" t="s">
        <v>21768</v>
      </c>
      <c r="C3475" s="21" t="s">
        <v>2186</v>
      </c>
      <c r="D3475" s="21" t="s">
        <v>2185</v>
      </c>
      <c r="E3475" s="21" t="s">
        <v>13647</v>
      </c>
      <c r="F3475" s="20">
        <v>42605</v>
      </c>
      <c r="G3475" s="21" t="s">
        <v>5902</v>
      </c>
      <c r="H3475" t="s">
        <v>5903</v>
      </c>
      <c r="I3475" s="22">
        <v>-2756.99</v>
      </c>
      <c r="J3475" s="22">
        <v>-2756.99</v>
      </c>
    </row>
    <row r="3476" spans="1:10" x14ac:dyDescent="0.25">
      <c r="A3476" s="21" t="s">
        <v>9142</v>
      </c>
      <c r="B3476" s="21" t="s">
        <v>21768</v>
      </c>
      <c r="C3476" s="21" t="s">
        <v>3629</v>
      </c>
      <c r="D3476" s="21" t="s">
        <v>3628</v>
      </c>
      <c r="E3476" s="21" t="s">
        <v>13648</v>
      </c>
      <c r="F3476" s="20">
        <v>42605</v>
      </c>
      <c r="G3476" s="21" t="s">
        <v>5904</v>
      </c>
      <c r="H3476" t="s">
        <v>17324</v>
      </c>
      <c r="I3476" s="22">
        <v>-7000000</v>
      </c>
      <c r="J3476" s="22">
        <v>-7000000</v>
      </c>
    </row>
    <row r="3477" spans="1:10" x14ac:dyDescent="0.25">
      <c r="A3477" s="21" t="s">
        <v>8740</v>
      </c>
      <c r="B3477" s="21" t="s">
        <v>21768</v>
      </c>
      <c r="C3477" s="21" t="s">
        <v>13649</v>
      </c>
      <c r="D3477" s="21" t="s">
        <v>5905</v>
      </c>
      <c r="E3477" s="21" t="s">
        <v>13650</v>
      </c>
      <c r="F3477" s="20">
        <v>42605</v>
      </c>
      <c r="G3477" s="21" t="s">
        <v>5906</v>
      </c>
      <c r="H3477" t="s">
        <v>14163</v>
      </c>
      <c r="I3477" s="22">
        <v>-3505217.15</v>
      </c>
      <c r="J3477" s="22">
        <v>-3505217.15</v>
      </c>
    </row>
    <row r="3478" spans="1:10" x14ac:dyDescent="0.25">
      <c r="A3478" s="21" t="s">
        <v>8740</v>
      </c>
      <c r="B3478" s="21" t="s">
        <v>21768</v>
      </c>
      <c r="C3478" s="21" t="s">
        <v>23642</v>
      </c>
      <c r="D3478" s="21" t="s">
        <v>20487</v>
      </c>
      <c r="E3478" s="21" t="s">
        <v>20554</v>
      </c>
      <c r="F3478" s="20">
        <v>42605</v>
      </c>
      <c r="G3478" s="21" t="s">
        <v>20555</v>
      </c>
      <c r="H3478" t="s">
        <v>949</v>
      </c>
      <c r="I3478" s="22">
        <v>-230238.25</v>
      </c>
      <c r="J3478" s="22">
        <v>-184190.6</v>
      </c>
    </row>
    <row r="3479" spans="1:10" x14ac:dyDescent="0.25">
      <c r="A3479" s="21" t="s">
        <v>9142</v>
      </c>
      <c r="B3479" s="21" t="s">
        <v>21768</v>
      </c>
      <c r="C3479" s="21" t="s">
        <v>5908</v>
      </c>
      <c r="D3479" s="21" t="s">
        <v>5907</v>
      </c>
      <c r="E3479" s="21" t="s">
        <v>13651</v>
      </c>
      <c r="F3479" s="20">
        <v>42607</v>
      </c>
      <c r="G3479" s="21" t="s">
        <v>3860</v>
      </c>
      <c r="H3479" t="s">
        <v>17250</v>
      </c>
      <c r="I3479" s="22">
        <v>-637908</v>
      </c>
      <c r="J3479" s="22">
        <v>-637908</v>
      </c>
    </row>
    <row r="3480" spans="1:10" x14ac:dyDescent="0.25">
      <c r="A3480" s="21" t="s">
        <v>8738</v>
      </c>
      <c r="B3480" s="21" t="s">
        <v>21768</v>
      </c>
      <c r="C3480" s="21" t="s">
        <v>13652</v>
      </c>
      <c r="D3480" s="21" t="s">
        <v>5909</v>
      </c>
      <c r="E3480" s="21" t="s">
        <v>13653</v>
      </c>
      <c r="F3480" s="20">
        <v>42608</v>
      </c>
      <c r="G3480" s="21" t="s">
        <v>5910</v>
      </c>
      <c r="H3480" t="s">
        <v>5911</v>
      </c>
      <c r="I3480" s="22">
        <v>-2033867.98</v>
      </c>
      <c r="J3480" s="22">
        <v>-2033867.98</v>
      </c>
    </row>
    <row r="3481" spans="1:10" x14ac:dyDescent="0.25">
      <c r="A3481" s="21" t="s">
        <v>9142</v>
      </c>
      <c r="B3481" s="21" t="s">
        <v>21768</v>
      </c>
      <c r="C3481" s="21" t="s">
        <v>2186</v>
      </c>
      <c r="D3481" s="21" t="s">
        <v>2185</v>
      </c>
      <c r="E3481" s="21" t="s">
        <v>13654</v>
      </c>
      <c r="F3481" s="20">
        <v>42608</v>
      </c>
      <c r="G3481" s="21" t="s">
        <v>5912</v>
      </c>
      <c r="H3481" t="s">
        <v>5913</v>
      </c>
      <c r="I3481" s="22">
        <v>-4143.12</v>
      </c>
      <c r="J3481" s="22">
        <v>-4143.12</v>
      </c>
    </row>
    <row r="3482" spans="1:10" x14ac:dyDescent="0.25">
      <c r="A3482" s="21" t="s">
        <v>8740</v>
      </c>
      <c r="B3482" s="21" t="s">
        <v>21768</v>
      </c>
      <c r="C3482" s="21" t="s">
        <v>13196</v>
      </c>
      <c r="D3482" s="21" t="s">
        <v>5326</v>
      </c>
      <c r="E3482" s="21" t="s">
        <v>13655</v>
      </c>
      <c r="F3482" s="20">
        <v>42608</v>
      </c>
      <c r="G3482" s="21" t="s">
        <v>5914</v>
      </c>
      <c r="H3482" t="s">
        <v>5915</v>
      </c>
      <c r="I3482" s="22">
        <v>-490644</v>
      </c>
      <c r="J3482" s="22">
        <v>-490644</v>
      </c>
    </row>
    <row r="3483" spans="1:10" x14ac:dyDescent="0.25">
      <c r="A3483" s="21" t="s">
        <v>8738</v>
      </c>
      <c r="B3483" s="21" t="s">
        <v>21768</v>
      </c>
      <c r="C3483" s="21" t="s">
        <v>5247</v>
      </c>
      <c r="D3483" s="21" t="s">
        <v>5246</v>
      </c>
      <c r="E3483" s="21" t="s">
        <v>13656</v>
      </c>
      <c r="F3483" s="20">
        <v>42611</v>
      </c>
      <c r="G3483" s="21" t="s">
        <v>3841</v>
      </c>
      <c r="H3483" t="s">
        <v>16727</v>
      </c>
      <c r="I3483" s="22">
        <v>-82393.5</v>
      </c>
      <c r="J3483" s="22">
        <v>-82393.5</v>
      </c>
    </row>
    <row r="3484" spans="1:10" x14ac:dyDescent="0.25">
      <c r="A3484" s="21" t="s">
        <v>8738</v>
      </c>
      <c r="B3484" s="21" t="s">
        <v>21768</v>
      </c>
      <c r="C3484" s="21" t="s">
        <v>858</v>
      </c>
      <c r="D3484" s="21" t="s">
        <v>857</v>
      </c>
      <c r="E3484" s="21" t="s">
        <v>13657</v>
      </c>
      <c r="F3484" s="20">
        <v>42612</v>
      </c>
      <c r="G3484" s="21" t="s">
        <v>5917</v>
      </c>
      <c r="H3484" t="s">
        <v>15973</v>
      </c>
      <c r="I3484" s="22">
        <v>-133820.29</v>
      </c>
      <c r="J3484" s="22">
        <v>-133820.29</v>
      </c>
    </row>
    <row r="3485" spans="1:10" x14ac:dyDescent="0.25">
      <c r="A3485" s="21" t="s">
        <v>8738</v>
      </c>
      <c r="B3485" s="21" t="s">
        <v>21768</v>
      </c>
      <c r="C3485" s="21" t="s">
        <v>858</v>
      </c>
      <c r="D3485" s="21" t="s">
        <v>857</v>
      </c>
      <c r="E3485" s="21" t="s">
        <v>13658</v>
      </c>
      <c r="F3485" s="20">
        <v>42612</v>
      </c>
      <c r="G3485" s="21" t="s">
        <v>5918</v>
      </c>
      <c r="H3485" t="s">
        <v>15973</v>
      </c>
      <c r="I3485" s="22">
        <v>-54489.3</v>
      </c>
      <c r="J3485" s="22">
        <v>-52180.43</v>
      </c>
    </row>
    <row r="3486" spans="1:10" x14ac:dyDescent="0.25">
      <c r="A3486" s="21" t="s">
        <v>9142</v>
      </c>
      <c r="B3486" s="21" t="s">
        <v>21768</v>
      </c>
      <c r="C3486" s="21" t="s">
        <v>13659</v>
      </c>
      <c r="D3486" s="21" t="s">
        <v>5919</v>
      </c>
      <c r="E3486" s="21" t="s">
        <v>13660</v>
      </c>
      <c r="F3486" s="20">
        <v>42612</v>
      </c>
      <c r="G3486" s="21" t="s">
        <v>5920</v>
      </c>
      <c r="H3486" t="s">
        <v>5921</v>
      </c>
      <c r="I3486" s="22">
        <v>-20000</v>
      </c>
      <c r="J3486" s="22">
        <v>-20000</v>
      </c>
    </row>
    <row r="3487" spans="1:10" x14ac:dyDescent="0.25">
      <c r="A3487" s="21" t="s">
        <v>9142</v>
      </c>
      <c r="B3487" s="21" t="s">
        <v>21768</v>
      </c>
      <c r="C3487" s="21" t="s">
        <v>13661</v>
      </c>
      <c r="D3487" s="21" t="s">
        <v>5922</v>
      </c>
      <c r="E3487" s="21" t="s">
        <v>13662</v>
      </c>
      <c r="F3487" s="20">
        <v>42612</v>
      </c>
      <c r="G3487" s="21" t="s">
        <v>5920</v>
      </c>
      <c r="H3487" t="s">
        <v>5923</v>
      </c>
      <c r="I3487" s="22">
        <v>-20000</v>
      </c>
      <c r="J3487" s="22">
        <v>-20000</v>
      </c>
    </row>
    <row r="3488" spans="1:10" x14ac:dyDescent="0.25">
      <c r="A3488" s="21" t="s">
        <v>9142</v>
      </c>
      <c r="B3488" s="21" t="s">
        <v>21768</v>
      </c>
      <c r="C3488" s="21" t="s">
        <v>13663</v>
      </c>
      <c r="D3488" s="21" t="s">
        <v>5924</v>
      </c>
      <c r="E3488" s="21" t="s">
        <v>13664</v>
      </c>
      <c r="F3488" s="20">
        <v>42612</v>
      </c>
      <c r="G3488" s="21" t="s">
        <v>5920</v>
      </c>
      <c r="H3488" t="s">
        <v>5921</v>
      </c>
      <c r="I3488" s="22">
        <v>-20000</v>
      </c>
      <c r="J3488" s="22">
        <v>-20000</v>
      </c>
    </row>
    <row r="3489" spans="1:10" x14ac:dyDescent="0.25">
      <c r="A3489" s="21" t="s">
        <v>9142</v>
      </c>
      <c r="B3489" s="21" t="s">
        <v>21768</v>
      </c>
      <c r="C3489" s="21" t="s">
        <v>13665</v>
      </c>
      <c r="D3489" s="21" t="s">
        <v>5925</v>
      </c>
      <c r="E3489" s="21" t="s">
        <v>13666</v>
      </c>
      <c r="F3489" s="20">
        <v>42612</v>
      </c>
      <c r="G3489" s="21" t="s">
        <v>5920</v>
      </c>
      <c r="H3489" t="s">
        <v>5921</v>
      </c>
      <c r="I3489" s="22">
        <v>-20000</v>
      </c>
      <c r="J3489" s="22">
        <v>-20000</v>
      </c>
    </row>
    <row r="3490" spans="1:10" x14ac:dyDescent="0.25">
      <c r="A3490" s="21" t="s">
        <v>9142</v>
      </c>
      <c r="B3490" s="21" t="s">
        <v>21768</v>
      </c>
      <c r="C3490" s="21" t="s">
        <v>13667</v>
      </c>
      <c r="D3490" s="21" t="s">
        <v>5926</v>
      </c>
      <c r="E3490" s="21" t="s">
        <v>13668</v>
      </c>
      <c r="F3490" s="20">
        <v>42612</v>
      </c>
      <c r="G3490" s="21" t="s">
        <v>5920</v>
      </c>
      <c r="H3490" t="s">
        <v>5923</v>
      </c>
      <c r="I3490" s="22">
        <v>-20000</v>
      </c>
      <c r="J3490" s="22">
        <v>-20000</v>
      </c>
    </row>
    <row r="3491" spans="1:10" x14ac:dyDescent="0.25">
      <c r="A3491" s="21" t="s">
        <v>9142</v>
      </c>
      <c r="B3491" s="21" t="s">
        <v>21768</v>
      </c>
      <c r="C3491" s="21" t="s">
        <v>13669</v>
      </c>
      <c r="D3491" s="21" t="s">
        <v>5927</v>
      </c>
      <c r="E3491" s="21" t="s">
        <v>13670</v>
      </c>
      <c r="F3491" s="20">
        <v>42612</v>
      </c>
      <c r="G3491" s="21" t="s">
        <v>5920</v>
      </c>
      <c r="H3491" t="s">
        <v>5921</v>
      </c>
      <c r="I3491" s="22">
        <v>-20000</v>
      </c>
      <c r="J3491" s="22">
        <v>-20000</v>
      </c>
    </row>
    <row r="3492" spans="1:10" x14ac:dyDescent="0.25">
      <c r="A3492" s="21" t="s">
        <v>9142</v>
      </c>
      <c r="B3492" s="21" t="s">
        <v>21768</v>
      </c>
      <c r="C3492" s="21" t="s">
        <v>13671</v>
      </c>
      <c r="D3492" s="21" t="s">
        <v>5928</v>
      </c>
      <c r="E3492" s="21" t="s">
        <v>13672</v>
      </c>
      <c r="F3492" s="20">
        <v>42612</v>
      </c>
      <c r="G3492" s="21" t="s">
        <v>5920</v>
      </c>
      <c r="H3492" t="s">
        <v>5921</v>
      </c>
      <c r="I3492" s="22">
        <v>-20000</v>
      </c>
      <c r="J3492" s="22">
        <v>-20000</v>
      </c>
    </row>
    <row r="3493" spans="1:10" x14ac:dyDescent="0.25">
      <c r="A3493" s="21" t="s">
        <v>9142</v>
      </c>
      <c r="B3493" s="21" t="s">
        <v>21768</v>
      </c>
      <c r="C3493" s="21" t="s">
        <v>13673</v>
      </c>
      <c r="D3493" s="21" t="s">
        <v>5929</v>
      </c>
      <c r="E3493" s="21" t="s">
        <v>13674</v>
      </c>
      <c r="F3493" s="20">
        <v>42612</v>
      </c>
      <c r="G3493" s="21" t="s">
        <v>5920</v>
      </c>
      <c r="H3493" t="s">
        <v>5921</v>
      </c>
      <c r="I3493" s="22">
        <v>-20000</v>
      </c>
      <c r="J3493" s="22">
        <v>-20000</v>
      </c>
    </row>
    <row r="3494" spans="1:10" x14ac:dyDescent="0.25">
      <c r="A3494" s="21" t="s">
        <v>9142</v>
      </c>
      <c r="B3494" s="21" t="s">
        <v>21768</v>
      </c>
      <c r="C3494" s="21" t="s">
        <v>13675</v>
      </c>
      <c r="D3494" s="21" t="s">
        <v>5930</v>
      </c>
      <c r="E3494" s="21" t="s">
        <v>13676</v>
      </c>
      <c r="F3494" s="20">
        <v>42613</v>
      </c>
      <c r="G3494" s="21" t="s">
        <v>5920</v>
      </c>
      <c r="H3494" t="s">
        <v>5931</v>
      </c>
      <c r="I3494" s="22">
        <v>-20000</v>
      </c>
      <c r="J3494" s="22">
        <v>-20000</v>
      </c>
    </row>
    <row r="3495" spans="1:10" x14ac:dyDescent="0.25">
      <c r="A3495" s="21" t="s">
        <v>9142</v>
      </c>
      <c r="B3495" s="21" t="s">
        <v>21768</v>
      </c>
      <c r="C3495" s="21" t="s">
        <v>2186</v>
      </c>
      <c r="D3495" s="21" t="s">
        <v>2185</v>
      </c>
      <c r="E3495" s="21" t="s">
        <v>13677</v>
      </c>
      <c r="F3495" s="20">
        <v>42613</v>
      </c>
      <c r="G3495" s="21" t="s">
        <v>5932</v>
      </c>
      <c r="H3495" t="s">
        <v>5933</v>
      </c>
      <c r="I3495" s="22">
        <v>-4337.6899999999996</v>
      </c>
      <c r="J3495" s="22">
        <v>-4337.6899999999996</v>
      </c>
    </row>
    <row r="3496" spans="1:10" x14ac:dyDescent="0.25">
      <c r="A3496" s="21" t="s">
        <v>8738</v>
      </c>
      <c r="B3496" s="21" t="s">
        <v>21768</v>
      </c>
      <c r="C3496" s="21" t="s">
        <v>5935</v>
      </c>
      <c r="D3496" s="21" t="s">
        <v>5934</v>
      </c>
      <c r="E3496" s="21" t="s">
        <v>13678</v>
      </c>
      <c r="F3496" s="20">
        <v>42614</v>
      </c>
      <c r="G3496" s="21" t="s">
        <v>5936</v>
      </c>
      <c r="H3496" t="s">
        <v>16567</v>
      </c>
      <c r="I3496" s="22">
        <v>-497600.06</v>
      </c>
      <c r="J3496" s="22">
        <v>-398080.05</v>
      </c>
    </row>
    <row r="3497" spans="1:10" x14ac:dyDescent="0.25">
      <c r="A3497" s="21" t="s">
        <v>9142</v>
      </c>
      <c r="B3497" s="21" t="s">
        <v>21768</v>
      </c>
      <c r="C3497" s="21" t="s">
        <v>5908</v>
      </c>
      <c r="D3497" s="21" t="s">
        <v>5907</v>
      </c>
      <c r="E3497" s="21" t="s">
        <v>13679</v>
      </c>
      <c r="F3497" s="20">
        <v>42614</v>
      </c>
      <c r="G3497" s="21" t="s">
        <v>5937</v>
      </c>
      <c r="H3497" t="s">
        <v>17251</v>
      </c>
      <c r="I3497" s="22">
        <v>-2891000</v>
      </c>
      <c r="J3497" s="22">
        <v>-2891000</v>
      </c>
    </row>
    <row r="3498" spans="1:10" x14ac:dyDescent="0.25">
      <c r="A3498" s="21" t="s">
        <v>8740</v>
      </c>
      <c r="B3498" s="21" t="s">
        <v>21768</v>
      </c>
      <c r="C3498" s="21" t="s">
        <v>4086</v>
      </c>
      <c r="D3498" s="21" t="s">
        <v>4085</v>
      </c>
      <c r="E3498" s="21" t="s">
        <v>13680</v>
      </c>
      <c r="F3498" s="20">
        <v>42614</v>
      </c>
      <c r="G3498" s="21" t="s">
        <v>4971</v>
      </c>
      <c r="H3498" t="s">
        <v>18159</v>
      </c>
      <c r="I3498" s="22">
        <v>-1210273.31</v>
      </c>
      <c r="J3498" s="22">
        <v>-1210273.31</v>
      </c>
    </row>
    <row r="3499" spans="1:10" x14ac:dyDescent="0.25">
      <c r="A3499" s="21" t="s">
        <v>8740</v>
      </c>
      <c r="B3499" s="21" t="s">
        <v>21768</v>
      </c>
      <c r="C3499" s="21" t="s">
        <v>5939</v>
      </c>
      <c r="D3499" s="21" t="s">
        <v>5938</v>
      </c>
      <c r="E3499" s="21" t="s">
        <v>13681</v>
      </c>
      <c r="F3499" s="20">
        <v>42615</v>
      </c>
      <c r="G3499" s="21" t="s">
        <v>5940</v>
      </c>
      <c r="H3499" t="s">
        <v>18148</v>
      </c>
      <c r="I3499" s="22">
        <v>-2208930.98</v>
      </c>
      <c r="J3499" s="22">
        <v>-441786.19</v>
      </c>
    </row>
    <row r="3500" spans="1:10" x14ac:dyDescent="0.25">
      <c r="A3500" s="21" t="s">
        <v>8740</v>
      </c>
      <c r="B3500" s="21" t="s">
        <v>21768</v>
      </c>
      <c r="C3500" s="21" t="s">
        <v>13196</v>
      </c>
      <c r="D3500" s="21" t="s">
        <v>5326</v>
      </c>
      <c r="E3500" s="21" t="s">
        <v>13682</v>
      </c>
      <c r="F3500" s="20">
        <v>42618</v>
      </c>
      <c r="G3500" s="21" t="s">
        <v>5941</v>
      </c>
      <c r="H3500" t="s">
        <v>5942</v>
      </c>
      <c r="I3500" s="22">
        <v>-481558</v>
      </c>
      <c r="J3500" s="22">
        <v>-481558</v>
      </c>
    </row>
    <row r="3501" spans="1:10" x14ac:dyDescent="0.25">
      <c r="A3501" s="21" t="s">
        <v>8740</v>
      </c>
      <c r="B3501" s="21" t="s">
        <v>21768</v>
      </c>
      <c r="C3501" s="21" t="s">
        <v>13683</v>
      </c>
      <c r="D3501" s="21" t="s">
        <v>5943</v>
      </c>
      <c r="E3501" s="21" t="s">
        <v>13684</v>
      </c>
      <c r="F3501" s="20">
        <v>42619</v>
      </c>
      <c r="G3501" s="21" t="s">
        <v>5944</v>
      </c>
      <c r="H3501" t="s">
        <v>17759</v>
      </c>
      <c r="I3501" s="22">
        <v>-622002.93000000005</v>
      </c>
      <c r="J3501" s="22">
        <v>-622002.93000000005</v>
      </c>
    </row>
    <row r="3502" spans="1:10" x14ac:dyDescent="0.25">
      <c r="A3502" s="21" t="s">
        <v>8740</v>
      </c>
      <c r="B3502" s="21" t="s">
        <v>21768</v>
      </c>
      <c r="C3502" s="21" t="s">
        <v>13685</v>
      </c>
      <c r="D3502" s="21" t="s">
        <v>5945</v>
      </c>
      <c r="E3502" s="21" t="s">
        <v>13686</v>
      </c>
      <c r="F3502" s="20">
        <v>42619</v>
      </c>
      <c r="G3502" s="21" t="s">
        <v>5946</v>
      </c>
      <c r="H3502" t="s">
        <v>17846</v>
      </c>
      <c r="I3502" s="22">
        <v>-59000</v>
      </c>
      <c r="J3502" s="22">
        <v>-59000</v>
      </c>
    </row>
    <row r="3503" spans="1:10" x14ac:dyDescent="0.25">
      <c r="A3503" s="21" t="s">
        <v>8738</v>
      </c>
      <c r="B3503" s="21" t="s">
        <v>21768</v>
      </c>
      <c r="C3503" s="21" t="s">
        <v>5948</v>
      </c>
      <c r="D3503" s="21" t="s">
        <v>5947</v>
      </c>
      <c r="E3503" s="21" t="s">
        <v>13687</v>
      </c>
      <c r="F3503" s="20">
        <v>42621</v>
      </c>
      <c r="G3503" s="21" t="s">
        <v>5949</v>
      </c>
      <c r="H3503" t="s">
        <v>16657</v>
      </c>
      <c r="I3503" s="22">
        <v>-95522.18</v>
      </c>
      <c r="J3503" s="22">
        <v>-95522.18</v>
      </c>
    </row>
    <row r="3504" spans="1:10" x14ac:dyDescent="0.25">
      <c r="A3504" s="21" t="s">
        <v>8738</v>
      </c>
      <c r="B3504" s="21" t="s">
        <v>21768</v>
      </c>
      <c r="C3504" s="21" t="s">
        <v>5538</v>
      </c>
      <c r="D3504" s="21" t="s">
        <v>5537</v>
      </c>
      <c r="E3504" s="21" t="s">
        <v>13688</v>
      </c>
      <c r="F3504" s="20">
        <v>42621</v>
      </c>
      <c r="G3504" s="21" t="s">
        <v>5950</v>
      </c>
      <c r="H3504" t="s">
        <v>16729</v>
      </c>
      <c r="I3504" s="22">
        <v>-70269</v>
      </c>
      <c r="J3504" s="22">
        <v>-70269</v>
      </c>
    </row>
    <row r="3505" spans="1:10" x14ac:dyDescent="0.25">
      <c r="A3505" s="21" t="s">
        <v>8738</v>
      </c>
      <c r="B3505" s="21" t="s">
        <v>21768</v>
      </c>
      <c r="C3505" s="21" t="s">
        <v>5247</v>
      </c>
      <c r="D3505" s="21" t="s">
        <v>5246</v>
      </c>
      <c r="E3505" s="21" t="s">
        <v>13689</v>
      </c>
      <c r="F3505" s="20">
        <v>42622</v>
      </c>
      <c r="G3505" s="21" t="s">
        <v>5951</v>
      </c>
      <c r="H3505" t="s">
        <v>16728</v>
      </c>
      <c r="I3505" s="22">
        <v>-82225.350000000006</v>
      </c>
      <c r="J3505" s="22">
        <v>-82225.350000000006</v>
      </c>
    </row>
    <row r="3506" spans="1:10" x14ac:dyDescent="0.25">
      <c r="A3506" s="21" t="s">
        <v>8738</v>
      </c>
      <c r="B3506" s="21" t="s">
        <v>21768</v>
      </c>
      <c r="C3506" s="21" t="s">
        <v>5538</v>
      </c>
      <c r="D3506" s="21" t="s">
        <v>5537</v>
      </c>
      <c r="E3506" s="21" t="s">
        <v>13690</v>
      </c>
      <c r="F3506" s="20">
        <v>42622</v>
      </c>
      <c r="G3506" s="21" t="s">
        <v>5952</v>
      </c>
      <c r="H3506" t="s">
        <v>16728</v>
      </c>
      <c r="I3506" s="22">
        <v>-70269</v>
      </c>
      <c r="J3506" s="22">
        <v>-70269</v>
      </c>
    </row>
    <row r="3507" spans="1:10" x14ac:dyDescent="0.25">
      <c r="A3507" s="21" t="s">
        <v>8738</v>
      </c>
      <c r="B3507" s="21" t="s">
        <v>21768</v>
      </c>
      <c r="C3507" s="21" t="s">
        <v>5538</v>
      </c>
      <c r="D3507" s="21" t="s">
        <v>5537</v>
      </c>
      <c r="E3507" s="21" t="s">
        <v>13691</v>
      </c>
      <c r="F3507" s="20">
        <v>42625</v>
      </c>
      <c r="G3507" s="21" t="s">
        <v>5953</v>
      </c>
      <c r="H3507" t="s">
        <v>16831</v>
      </c>
      <c r="I3507" s="22">
        <v>-78867</v>
      </c>
      <c r="J3507" s="22">
        <v>-78867</v>
      </c>
    </row>
    <row r="3508" spans="1:10" x14ac:dyDescent="0.25">
      <c r="A3508" s="21" t="s">
        <v>9142</v>
      </c>
      <c r="B3508" s="21" t="s">
        <v>21768</v>
      </c>
      <c r="C3508" s="21" t="s">
        <v>3711</v>
      </c>
      <c r="D3508" s="21" t="s">
        <v>3710</v>
      </c>
      <c r="E3508" s="21" t="s">
        <v>13692</v>
      </c>
      <c r="F3508" s="20">
        <v>42625</v>
      </c>
      <c r="G3508" s="21" t="s">
        <v>5954</v>
      </c>
      <c r="H3508" t="s">
        <v>17506</v>
      </c>
      <c r="I3508" s="22">
        <v>-529348</v>
      </c>
      <c r="J3508" s="22">
        <v>-529348</v>
      </c>
    </row>
    <row r="3509" spans="1:10" x14ac:dyDescent="0.25">
      <c r="A3509" s="21" t="s">
        <v>8738</v>
      </c>
      <c r="B3509" s="21" t="s">
        <v>21768</v>
      </c>
      <c r="C3509" s="21" t="s">
        <v>13652</v>
      </c>
      <c r="D3509" s="21" t="s">
        <v>5909</v>
      </c>
      <c r="E3509" s="21" t="s">
        <v>13693</v>
      </c>
      <c r="F3509" s="20">
        <v>42626</v>
      </c>
      <c r="G3509" s="21" t="s">
        <v>5955</v>
      </c>
      <c r="H3509" t="s">
        <v>5956</v>
      </c>
      <c r="I3509" s="22">
        <v>-1246176.8600000001</v>
      </c>
      <c r="J3509" s="22">
        <v>-1246176.8600000001</v>
      </c>
    </row>
    <row r="3510" spans="1:10" x14ac:dyDescent="0.25">
      <c r="A3510" s="21" t="s">
        <v>8738</v>
      </c>
      <c r="B3510" s="21" t="s">
        <v>21768</v>
      </c>
      <c r="C3510" s="21" t="s">
        <v>13652</v>
      </c>
      <c r="D3510" s="21" t="s">
        <v>5909</v>
      </c>
      <c r="E3510" s="21" t="s">
        <v>13694</v>
      </c>
      <c r="F3510" s="20">
        <v>42626</v>
      </c>
      <c r="G3510" s="21" t="s">
        <v>5957</v>
      </c>
      <c r="H3510" t="s">
        <v>5958</v>
      </c>
      <c r="I3510" s="22">
        <v>-2480895.9900000002</v>
      </c>
      <c r="J3510" s="22">
        <v>-2480895.9900000002</v>
      </c>
    </row>
    <row r="3511" spans="1:10" x14ac:dyDescent="0.25">
      <c r="A3511" s="21" t="s">
        <v>8738</v>
      </c>
      <c r="B3511" s="21" t="s">
        <v>21768</v>
      </c>
      <c r="C3511" s="21" t="s">
        <v>13652</v>
      </c>
      <c r="D3511" s="21" t="s">
        <v>5909</v>
      </c>
      <c r="E3511" s="21" t="s">
        <v>13695</v>
      </c>
      <c r="F3511" s="20">
        <v>42626</v>
      </c>
      <c r="G3511" s="21" t="s">
        <v>5959</v>
      </c>
      <c r="H3511" t="s">
        <v>5960</v>
      </c>
      <c r="I3511" s="22">
        <v>-1168204.8400000001</v>
      </c>
      <c r="J3511" s="22">
        <v>-1168204.8400000001</v>
      </c>
    </row>
    <row r="3512" spans="1:10" x14ac:dyDescent="0.25">
      <c r="A3512" s="21" t="s">
        <v>8740</v>
      </c>
      <c r="B3512" s="21" t="s">
        <v>21768</v>
      </c>
      <c r="C3512" s="21" t="s">
        <v>13696</v>
      </c>
      <c r="D3512" s="21" t="s">
        <v>5961</v>
      </c>
      <c r="E3512" s="21" t="s">
        <v>13697</v>
      </c>
      <c r="F3512" s="20">
        <v>42626</v>
      </c>
      <c r="G3512" s="21" t="s">
        <v>5962</v>
      </c>
      <c r="H3512" t="s">
        <v>14163</v>
      </c>
      <c r="I3512" s="22">
        <v>-4353511.18</v>
      </c>
      <c r="J3512" s="22">
        <v>-4353511.18</v>
      </c>
    </row>
    <row r="3513" spans="1:10" x14ac:dyDescent="0.25">
      <c r="A3513" s="21" t="s">
        <v>8740</v>
      </c>
      <c r="B3513" s="21" t="s">
        <v>21768</v>
      </c>
      <c r="C3513" s="21" t="s">
        <v>13696</v>
      </c>
      <c r="D3513" s="21" t="s">
        <v>5961</v>
      </c>
      <c r="E3513" s="21" t="s">
        <v>13698</v>
      </c>
      <c r="F3513" s="20">
        <v>42626</v>
      </c>
      <c r="G3513" s="21" t="s">
        <v>5962</v>
      </c>
      <c r="H3513" t="s">
        <v>5962</v>
      </c>
      <c r="I3513" s="22">
        <v>870702.24</v>
      </c>
      <c r="J3513" s="22">
        <v>870702.24</v>
      </c>
    </row>
    <row r="3514" spans="1:10" x14ac:dyDescent="0.25">
      <c r="A3514" s="21" t="s">
        <v>8738</v>
      </c>
      <c r="B3514" s="21" t="s">
        <v>21768</v>
      </c>
      <c r="C3514" s="21" t="s">
        <v>5538</v>
      </c>
      <c r="D3514" s="21" t="s">
        <v>5537</v>
      </c>
      <c r="E3514" s="21" t="s">
        <v>13699</v>
      </c>
      <c r="F3514" s="20">
        <v>42627</v>
      </c>
      <c r="G3514" s="21" t="s">
        <v>5963</v>
      </c>
      <c r="H3514" t="s">
        <v>16832</v>
      </c>
      <c r="I3514" s="22">
        <v>-207048.7</v>
      </c>
      <c r="J3514" s="22">
        <v>-207048.7</v>
      </c>
    </row>
    <row r="3515" spans="1:10" x14ac:dyDescent="0.25">
      <c r="A3515" s="21" t="s">
        <v>8740</v>
      </c>
      <c r="B3515" s="21" t="s">
        <v>21768</v>
      </c>
      <c r="C3515" s="21" t="s">
        <v>18891</v>
      </c>
      <c r="D3515" s="21" t="s">
        <v>19049</v>
      </c>
      <c r="E3515" s="21" t="s">
        <v>20652</v>
      </c>
      <c r="F3515" s="20">
        <v>42627</v>
      </c>
      <c r="G3515" s="21" t="s">
        <v>20653</v>
      </c>
      <c r="H3515" t="s">
        <v>8608</v>
      </c>
      <c r="I3515" s="22">
        <v>-4027484.53</v>
      </c>
      <c r="J3515" s="22">
        <v>-805496.91</v>
      </c>
    </row>
    <row r="3516" spans="1:10" x14ac:dyDescent="0.25">
      <c r="A3516" s="21" t="s">
        <v>8740</v>
      </c>
      <c r="B3516" s="21" t="s">
        <v>21768</v>
      </c>
      <c r="C3516" s="21" t="s">
        <v>18891</v>
      </c>
      <c r="D3516" s="21" t="s">
        <v>19049</v>
      </c>
      <c r="E3516" s="21" t="s">
        <v>20654</v>
      </c>
      <c r="F3516" s="20">
        <v>42627</v>
      </c>
      <c r="G3516" s="21" t="s">
        <v>20653</v>
      </c>
      <c r="H3516" t="s">
        <v>19539</v>
      </c>
      <c r="I3516" s="22">
        <v>805496.91</v>
      </c>
      <c r="J3516" s="22">
        <v>805496.91</v>
      </c>
    </row>
    <row r="3517" spans="1:10" x14ac:dyDescent="0.25">
      <c r="A3517" s="21" t="s">
        <v>9142</v>
      </c>
      <c r="B3517" s="21" t="s">
        <v>21768</v>
      </c>
      <c r="C3517" s="21" t="s">
        <v>12924</v>
      </c>
      <c r="D3517" s="21" t="s">
        <v>5021</v>
      </c>
      <c r="E3517" s="21" t="s">
        <v>13700</v>
      </c>
      <c r="F3517" s="20">
        <v>42629</v>
      </c>
      <c r="G3517" s="21" t="s">
        <v>5964</v>
      </c>
      <c r="H3517" t="s">
        <v>5965</v>
      </c>
      <c r="I3517" s="22">
        <v>-10000</v>
      </c>
      <c r="J3517" s="22">
        <v>-10000</v>
      </c>
    </row>
    <row r="3518" spans="1:10" x14ac:dyDescent="0.25">
      <c r="A3518" s="21" t="s">
        <v>9142</v>
      </c>
      <c r="B3518" s="21" t="s">
        <v>21768</v>
      </c>
      <c r="C3518" s="21" t="s">
        <v>13701</v>
      </c>
      <c r="D3518" s="21" t="s">
        <v>5966</v>
      </c>
      <c r="E3518" s="21" t="s">
        <v>13702</v>
      </c>
      <c r="F3518" s="20">
        <v>42632</v>
      </c>
      <c r="G3518" s="21" t="s">
        <v>5967</v>
      </c>
      <c r="H3518" t="s">
        <v>5968</v>
      </c>
      <c r="I3518" s="22">
        <v>-35000</v>
      </c>
      <c r="J3518" s="22">
        <v>-35000</v>
      </c>
    </row>
    <row r="3519" spans="1:10" x14ac:dyDescent="0.25">
      <c r="A3519" s="21" t="s">
        <v>8740</v>
      </c>
      <c r="B3519" s="21" t="s">
        <v>21768</v>
      </c>
      <c r="C3519" s="21" t="s">
        <v>13532</v>
      </c>
      <c r="D3519" s="21" t="s">
        <v>5770</v>
      </c>
      <c r="E3519" s="21" t="s">
        <v>13703</v>
      </c>
      <c r="F3519" s="20">
        <v>42633</v>
      </c>
      <c r="G3519" s="21" t="s">
        <v>5969</v>
      </c>
      <c r="H3519" t="s">
        <v>17606</v>
      </c>
      <c r="I3519" s="22">
        <v>-52746.080000000002</v>
      </c>
      <c r="J3519" s="22">
        <v>-52746.080000000002</v>
      </c>
    </row>
    <row r="3520" spans="1:10" x14ac:dyDescent="0.25">
      <c r="A3520" s="21" t="s">
        <v>8740</v>
      </c>
      <c r="B3520" s="21" t="s">
        <v>21768</v>
      </c>
      <c r="C3520" s="21" t="s">
        <v>13704</v>
      </c>
      <c r="D3520" s="21" t="s">
        <v>5970</v>
      </c>
      <c r="E3520" s="21" t="s">
        <v>13705</v>
      </c>
      <c r="F3520" s="20">
        <v>42633</v>
      </c>
      <c r="G3520" s="21" t="s">
        <v>5971</v>
      </c>
      <c r="H3520" t="s">
        <v>17606</v>
      </c>
      <c r="I3520" s="22">
        <v>-47844.19</v>
      </c>
      <c r="J3520" s="22">
        <v>-47844.19</v>
      </c>
    </row>
    <row r="3521" spans="1:10" x14ac:dyDescent="0.25">
      <c r="A3521" s="21" t="s">
        <v>8740</v>
      </c>
      <c r="B3521" s="21" t="s">
        <v>21768</v>
      </c>
      <c r="C3521" s="21" t="s">
        <v>11072</v>
      </c>
      <c r="D3521" s="21" t="s">
        <v>2543</v>
      </c>
      <c r="E3521" s="21" t="s">
        <v>13706</v>
      </c>
      <c r="F3521" s="20">
        <v>42633</v>
      </c>
      <c r="G3521" s="21" t="s">
        <v>5972</v>
      </c>
      <c r="H3521" t="s">
        <v>17781</v>
      </c>
      <c r="I3521" s="22">
        <v>-38940</v>
      </c>
      <c r="J3521" s="22">
        <v>-38940</v>
      </c>
    </row>
    <row r="3522" spans="1:10" x14ac:dyDescent="0.25">
      <c r="A3522" s="21" t="s">
        <v>8740</v>
      </c>
      <c r="B3522" s="21" t="s">
        <v>21768</v>
      </c>
      <c r="C3522" s="21" t="s">
        <v>13326</v>
      </c>
      <c r="D3522" s="21" t="s">
        <v>5485</v>
      </c>
      <c r="E3522" s="21" t="s">
        <v>13707</v>
      </c>
      <c r="F3522" s="20">
        <v>42633</v>
      </c>
      <c r="G3522" s="21" t="s">
        <v>5973</v>
      </c>
      <c r="H3522" t="s">
        <v>17802</v>
      </c>
      <c r="I3522" s="22">
        <v>-226560</v>
      </c>
      <c r="J3522" s="22">
        <v>-226560</v>
      </c>
    </row>
    <row r="3523" spans="1:10" x14ac:dyDescent="0.25">
      <c r="A3523" s="21" t="s">
        <v>8740</v>
      </c>
      <c r="B3523" s="21" t="s">
        <v>21768</v>
      </c>
      <c r="C3523" s="21" t="s">
        <v>13326</v>
      </c>
      <c r="D3523" s="21" t="s">
        <v>5485</v>
      </c>
      <c r="E3523" s="21" t="s">
        <v>13708</v>
      </c>
      <c r="F3523" s="20">
        <v>42633</v>
      </c>
      <c r="G3523" s="21" t="s">
        <v>5974</v>
      </c>
      <c r="H3523" t="s">
        <v>17803</v>
      </c>
      <c r="I3523" s="22">
        <v>-226560</v>
      </c>
      <c r="J3523" s="22">
        <v>-226560</v>
      </c>
    </row>
    <row r="3524" spans="1:10" x14ac:dyDescent="0.25">
      <c r="A3524" s="21" t="s">
        <v>8740</v>
      </c>
      <c r="B3524" s="21" t="s">
        <v>21768</v>
      </c>
      <c r="C3524" s="21" t="s">
        <v>13103</v>
      </c>
      <c r="D3524" s="21" t="s">
        <v>5230</v>
      </c>
      <c r="E3524" s="21" t="s">
        <v>13709</v>
      </c>
      <c r="F3524" s="20">
        <v>42633</v>
      </c>
      <c r="G3524" s="21" t="s">
        <v>5975</v>
      </c>
      <c r="H3524" t="s">
        <v>17606</v>
      </c>
      <c r="I3524" s="22">
        <v>-65242.06</v>
      </c>
      <c r="J3524" s="22">
        <v>-65242.06</v>
      </c>
    </row>
    <row r="3525" spans="1:10" x14ac:dyDescent="0.25">
      <c r="A3525" s="21" t="s">
        <v>8740</v>
      </c>
      <c r="B3525" s="21" t="s">
        <v>21768</v>
      </c>
      <c r="C3525" s="21" t="s">
        <v>13577</v>
      </c>
      <c r="D3525" s="21" t="s">
        <v>5837</v>
      </c>
      <c r="E3525" s="21" t="s">
        <v>13710</v>
      </c>
      <c r="F3525" s="20">
        <v>42633</v>
      </c>
      <c r="G3525" s="21" t="s">
        <v>5976</v>
      </c>
      <c r="H3525" t="s">
        <v>17606</v>
      </c>
      <c r="I3525" s="22">
        <v>-72529.25</v>
      </c>
      <c r="J3525" s="22">
        <v>-72529.25</v>
      </c>
    </row>
    <row r="3526" spans="1:10" x14ac:dyDescent="0.25">
      <c r="A3526" s="21" t="s">
        <v>8740</v>
      </c>
      <c r="B3526" s="21" t="s">
        <v>21768</v>
      </c>
      <c r="C3526" s="21" t="s">
        <v>9785</v>
      </c>
      <c r="D3526" s="21" t="s">
        <v>1033</v>
      </c>
      <c r="E3526" s="21" t="s">
        <v>13711</v>
      </c>
      <c r="F3526" s="20">
        <v>42633</v>
      </c>
      <c r="G3526" s="21" t="s">
        <v>5847</v>
      </c>
      <c r="H3526" t="s">
        <v>17606</v>
      </c>
      <c r="I3526" s="22">
        <v>-9440</v>
      </c>
      <c r="J3526" s="22">
        <v>-9440</v>
      </c>
    </row>
    <row r="3527" spans="1:10" x14ac:dyDescent="0.25">
      <c r="A3527" s="21" t="s">
        <v>8740</v>
      </c>
      <c r="B3527" s="21" t="s">
        <v>21768</v>
      </c>
      <c r="C3527" s="21" t="s">
        <v>13003</v>
      </c>
      <c r="D3527" s="21" t="s">
        <v>5111</v>
      </c>
      <c r="E3527" s="21" t="s">
        <v>13712</v>
      </c>
      <c r="F3527" s="20">
        <v>42633</v>
      </c>
      <c r="G3527" s="21" t="s">
        <v>5977</v>
      </c>
      <c r="H3527" t="s">
        <v>17606</v>
      </c>
      <c r="I3527" s="22">
        <v>-51432.49</v>
      </c>
      <c r="J3527" s="22">
        <v>-51432.49</v>
      </c>
    </row>
    <row r="3528" spans="1:10" x14ac:dyDescent="0.25">
      <c r="A3528" s="21" t="s">
        <v>8740</v>
      </c>
      <c r="B3528" s="21" t="s">
        <v>21768</v>
      </c>
      <c r="C3528" s="21" t="s">
        <v>13442</v>
      </c>
      <c r="D3528" s="21" t="s">
        <v>5645</v>
      </c>
      <c r="E3528" s="21" t="s">
        <v>13713</v>
      </c>
      <c r="F3528" s="20">
        <v>42633</v>
      </c>
      <c r="G3528" s="21" t="s">
        <v>5978</v>
      </c>
      <c r="H3528" t="s">
        <v>18299</v>
      </c>
      <c r="I3528" s="22">
        <v>-33040</v>
      </c>
      <c r="J3528" s="22">
        <v>-33040</v>
      </c>
    </row>
    <row r="3529" spans="1:10" x14ac:dyDescent="0.25">
      <c r="A3529" s="21" t="s">
        <v>8738</v>
      </c>
      <c r="B3529" s="21" t="s">
        <v>21768</v>
      </c>
      <c r="C3529" s="21" t="s">
        <v>5980</v>
      </c>
      <c r="D3529" s="21" t="s">
        <v>5979</v>
      </c>
      <c r="E3529" s="21" t="s">
        <v>13714</v>
      </c>
      <c r="F3529" s="20">
        <v>42634</v>
      </c>
      <c r="G3529" s="21" t="s">
        <v>5981</v>
      </c>
      <c r="H3529" t="s">
        <v>15761</v>
      </c>
      <c r="I3529" s="22">
        <v>-450183.51</v>
      </c>
      <c r="J3529" s="22">
        <v>-320235.95</v>
      </c>
    </row>
    <row r="3530" spans="1:10" x14ac:dyDescent="0.25">
      <c r="A3530" s="21" t="s">
        <v>9142</v>
      </c>
      <c r="B3530" s="21" t="s">
        <v>21768</v>
      </c>
      <c r="C3530" s="21" t="s">
        <v>696</v>
      </c>
      <c r="D3530" s="21" t="s">
        <v>695</v>
      </c>
      <c r="E3530" s="21" t="s">
        <v>13717</v>
      </c>
      <c r="F3530" s="20">
        <v>42634</v>
      </c>
      <c r="G3530" s="21" t="s">
        <v>5984</v>
      </c>
      <c r="H3530" t="s">
        <v>5985</v>
      </c>
      <c r="I3530" s="22">
        <v>-1815896</v>
      </c>
      <c r="J3530" s="22">
        <v>-1815896</v>
      </c>
    </row>
    <row r="3531" spans="1:10" x14ac:dyDescent="0.25">
      <c r="A3531" s="21" t="s">
        <v>9142</v>
      </c>
      <c r="B3531" s="21" t="s">
        <v>21768</v>
      </c>
      <c r="C3531" s="21" t="s">
        <v>5204</v>
      </c>
      <c r="D3531" s="21" t="s">
        <v>5203</v>
      </c>
      <c r="E3531" s="21" t="s">
        <v>13718</v>
      </c>
      <c r="F3531" s="20">
        <v>42634</v>
      </c>
      <c r="G3531" s="21" t="s">
        <v>5986</v>
      </c>
      <c r="H3531" t="s">
        <v>5987</v>
      </c>
      <c r="I3531" s="22">
        <v>-188364</v>
      </c>
      <c r="J3531" s="22">
        <v>-188364</v>
      </c>
    </row>
    <row r="3532" spans="1:10" x14ac:dyDescent="0.25">
      <c r="A3532" s="21" t="s">
        <v>8740</v>
      </c>
      <c r="B3532" s="21" t="s">
        <v>21768</v>
      </c>
      <c r="C3532" s="21" t="s">
        <v>13715</v>
      </c>
      <c r="D3532" s="21" t="s">
        <v>5982</v>
      </c>
      <c r="E3532" s="21" t="s">
        <v>13716</v>
      </c>
      <c r="F3532" s="20">
        <v>42634</v>
      </c>
      <c r="G3532" s="21" t="s">
        <v>5983</v>
      </c>
      <c r="H3532" t="s">
        <v>17640</v>
      </c>
      <c r="I3532" s="22">
        <v>-2857387.71</v>
      </c>
      <c r="J3532" s="22">
        <v>-2857387.71</v>
      </c>
    </row>
    <row r="3533" spans="1:10" x14ac:dyDescent="0.25">
      <c r="A3533" s="21" t="s">
        <v>8740</v>
      </c>
      <c r="B3533" s="21" t="s">
        <v>21768</v>
      </c>
      <c r="C3533" s="21" t="s">
        <v>5572</v>
      </c>
      <c r="D3533" s="21" t="s">
        <v>5571</v>
      </c>
      <c r="E3533" s="21" t="s">
        <v>13719</v>
      </c>
      <c r="F3533" s="20">
        <v>42634</v>
      </c>
      <c r="G3533" s="21" t="s">
        <v>4070</v>
      </c>
      <c r="H3533" t="s">
        <v>18338</v>
      </c>
      <c r="I3533" s="22">
        <v>-47862.97</v>
      </c>
      <c r="J3533" s="22">
        <v>-47862.97</v>
      </c>
    </row>
    <row r="3534" spans="1:10" x14ac:dyDescent="0.25">
      <c r="A3534" s="21" t="s">
        <v>8738</v>
      </c>
      <c r="B3534" s="21" t="s">
        <v>21768</v>
      </c>
      <c r="C3534" s="21" t="s">
        <v>5989</v>
      </c>
      <c r="D3534" s="21" t="s">
        <v>5988</v>
      </c>
      <c r="E3534" s="21" t="s">
        <v>13720</v>
      </c>
      <c r="F3534" s="20">
        <v>42636</v>
      </c>
      <c r="G3534" s="21" t="s">
        <v>5990</v>
      </c>
      <c r="H3534" t="s">
        <v>5991</v>
      </c>
      <c r="I3534" s="22">
        <v>-66486.75</v>
      </c>
      <c r="J3534" s="22">
        <v>-66486.75</v>
      </c>
    </row>
    <row r="3535" spans="1:10" x14ac:dyDescent="0.25">
      <c r="A3535" s="21" t="s">
        <v>8740</v>
      </c>
      <c r="B3535" s="21" t="s">
        <v>21768</v>
      </c>
      <c r="C3535" s="21" t="s">
        <v>10667</v>
      </c>
      <c r="D3535" s="21" t="s">
        <v>2025</v>
      </c>
      <c r="E3535" s="21" t="s">
        <v>13721</v>
      </c>
      <c r="F3535" s="20">
        <v>42636</v>
      </c>
      <c r="G3535" s="21" t="s">
        <v>5992</v>
      </c>
      <c r="H3535" t="s">
        <v>17814</v>
      </c>
      <c r="I3535" s="22">
        <v>-600000</v>
      </c>
      <c r="J3535" s="22">
        <v>-570000</v>
      </c>
    </row>
    <row r="3536" spans="1:10" x14ac:dyDescent="0.25">
      <c r="A3536" s="21" t="s">
        <v>8738</v>
      </c>
      <c r="B3536" s="21" t="s">
        <v>21768</v>
      </c>
      <c r="C3536" s="21" t="s">
        <v>13722</v>
      </c>
      <c r="D3536" s="21" t="s">
        <v>5993</v>
      </c>
      <c r="E3536" s="21" t="s">
        <v>13723</v>
      </c>
      <c r="F3536" s="20">
        <v>42641</v>
      </c>
      <c r="G3536" s="21" t="s">
        <v>5171</v>
      </c>
      <c r="H3536" t="s">
        <v>15766</v>
      </c>
      <c r="I3536" s="22">
        <v>-195054</v>
      </c>
      <c r="J3536" s="22">
        <v>-137661.99</v>
      </c>
    </row>
    <row r="3537" spans="1:10" x14ac:dyDescent="0.25">
      <c r="A3537" s="21" t="s">
        <v>9142</v>
      </c>
      <c r="B3537" s="21" t="s">
        <v>21768</v>
      </c>
      <c r="C3537" s="21" t="s">
        <v>12922</v>
      </c>
      <c r="D3537" s="21" t="s">
        <v>5018</v>
      </c>
      <c r="E3537" s="21" t="s">
        <v>13724</v>
      </c>
      <c r="F3537" s="20">
        <v>42641</v>
      </c>
      <c r="G3537" s="21" t="s">
        <v>5994</v>
      </c>
      <c r="H3537" t="s">
        <v>5995</v>
      </c>
      <c r="I3537" s="22">
        <v>-30000</v>
      </c>
      <c r="J3537" s="22">
        <v>-30000</v>
      </c>
    </row>
    <row r="3538" spans="1:10" x14ac:dyDescent="0.25">
      <c r="A3538" s="21" t="s">
        <v>9142</v>
      </c>
      <c r="B3538" s="21" t="s">
        <v>21768</v>
      </c>
      <c r="C3538" s="21" t="s">
        <v>13725</v>
      </c>
      <c r="D3538" s="21" t="s">
        <v>5996</v>
      </c>
      <c r="E3538" s="21" t="s">
        <v>13726</v>
      </c>
      <c r="F3538" s="20">
        <v>42641</v>
      </c>
      <c r="G3538" s="21" t="s">
        <v>5994</v>
      </c>
      <c r="H3538" t="s">
        <v>5995</v>
      </c>
      <c r="I3538" s="22">
        <v>-30000</v>
      </c>
      <c r="J3538" s="22">
        <v>-30000</v>
      </c>
    </row>
    <row r="3539" spans="1:10" x14ac:dyDescent="0.25">
      <c r="A3539" s="21" t="s">
        <v>9142</v>
      </c>
      <c r="B3539" s="21" t="s">
        <v>21768</v>
      </c>
      <c r="C3539" s="21" t="s">
        <v>13727</v>
      </c>
      <c r="D3539" s="21" t="s">
        <v>5997</v>
      </c>
      <c r="E3539" s="21" t="s">
        <v>13728</v>
      </c>
      <c r="F3539" s="20">
        <v>42641</v>
      </c>
      <c r="G3539" s="21" t="s">
        <v>5994</v>
      </c>
      <c r="H3539" t="s">
        <v>5995</v>
      </c>
      <c r="I3539" s="22">
        <v>-30000</v>
      </c>
      <c r="J3539" s="22">
        <v>-30000</v>
      </c>
    </row>
    <row r="3540" spans="1:10" x14ac:dyDescent="0.25">
      <c r="A3540" s="21" t="s">
        <v>9142</v>
      </c>
      <c r="B3540" s="21" t="s">
        <v>21768</v>
      </c>
      <c r="C3540" s="21" t="s">
        <v>12929</v>
      </c>
      <c r="D3540" s="21" t="s">
        <v>5023</v>
      </c>
      <c r="E3540" s="21" t="s">
        <v>13729</v>
      </c>
      <c r="F3540" s="20">
        <v>42641</v>
      </c>
      <c r="G3540" s="21" t="s">
        <v>5994</v>
      </c>
      <c r="H3540" t="s">
        <v>5995</v>
      </c>
      <c r="I3540" s="22">
        <v>-30000</v>
      </c>
      <c r="J3540" s="22">
        <v>-30000</v>
      </c>
    </row>
    <row r="3541" spans="1:10" x14ac:dyDescent="0.25">
      <c r="A3541" s="21" t="s">
        <v>9142</v>
      </c>
      <c r="B3541" s="21" t="s">
        <v>21768</v>
      </c>
      <c r="C3541" s="21" t="s">
        <v>13730</v>
      </c>
      <c r="D3541" s="21" t="s">
        <v>5998</v>
      </c>
      <c r="E3541" s="21" t="s">
        <v>13731</v>
      </c>
      <c r="F3541" s="20">
        <v>42641</v>
      </c>
      <c r="G3541" s="21" t="s">
        <v>5994</v>
      </c>
      <c r="H3541" t="s">
        <v>5995</v>
      </c>
      <c r="I3541" s="22">
        <v>-15000</v>
      </c>
      <c r="J3541" s="22">
        <v>-15000</v>
      </c>
    </row>
    <row r="3542" spans="1:10" x14ac:dyDescent="0.25">
      <c r="A3542" s="21" t="s">
        <v>9142</v>
      </c>
      <c r="B3542" s="21" t="s">
        <v>21768</v>
      </c>
      <c r="C3542" s="21" t="s">
        <v>13732</v>
      </c>
      <c r="D3542" s="21" t="s">
        <v>5999</v>
      </c>
      <c r="E3542" s="21" t="s">
        <v>13733</v>
      </c>
      <c r="F3542" s="20">
        <v>42641</v>
      </c>
      <c r="G3542" s="21" t="s">
        <v>5994</v>
      </c>
      <c r="H3542" t="s">
        <v>5995</v>
      </c>
      <c r="I3542" s="22">
        <v>-30000</v>
      </c>
      <c r="J3542" s="22">
        <v>-30000</v>
      </c>
    </row>
    <row r="3543" spans="1:10" x14ac:dyDescent="0.25">
      <c r="A3543" s="21" t="s">
        <v>9142</v>
      </c>
      <c r="B3543" s="21" t="s">
        <v>21768</v>
      </c>
      <c r="C3543" s="21" t="s">
        <v>12937</v>
      </c>
      <c r="D3543" s="21" t="s">
        <v>5028</v>
      </c>
      <c r="E3543" s="21" t="s">
        <v>13734</v>
      </c>
      <c r="F3543" s="20">
        <v>42641</v>
      </c>
      <c r="G3543" s="21" t="s">
        <v>5994</v>
      </c>
      <c r="H3543" t="s">
        <v>5995</v>
      </c>
      <c r="I3543" s="22">
        <v>-30000</v>
      </c>
      <c r="J3543" s="22">
        <v>-30000</v>
      </c>
    </row>
    <row r="3544" spans="1:10" x14ac:dyDescent="0.25">
      <c r="A3544" s="21" t="s">
        <v>8740</v>
      </c>
      <c r="B3544" s="21" t="s">
        <v>21768</v>
      </c>
      <c r="C3544" s="21" t="s">
        <v>6001</v>
      </c>
      <c r="D3544" s="21" t="s">
        <v>6000</v>
      </c>
      <c r="E3544" s="21" t="s">
        <v>13735</v>
      </c>
      <c r="F3544" s="20">
        <v>42643</v>
      </c>
      <c r="G3544" s="21" t="s">
        <v>6002</v>
      </c>
      <c r="H3544" t="s">
        <v>16786</v>
      </c>
      <c r="I3544" s="22">
        <v>-500750.33</v>
      </c>
      <c r="J3544" s="22">
        <v>-500750.33</v>
      </c>
    </row>
    <row r="3545" spans="1:10" x14ac:dyDescent="0.25">
      <c r="A3545" s="21" t="s">
        <v>8740</v>
      </c>
      <c r="B3545" s="21" t="s">
        <v>21768</v>
      </c>
      <c r="C3545" s="21" t="s">
        <v>4086</v>
      </c>
      <c r="D3545" s="21" t="s">
        <v>4085</v>
      </c>
      <c r="E3545" s="21" t="s">
        <v>13736</v>
      </c>
      <c r="F3545" s="20">
        <v>42644</v>
      </c>
      <c r="G3545" s="21" t="s">
        <v>4881</v>
      </c>
      <c r="H3545" t="s">
        <v>18160</v>
      </c>
      <c r="I3545" s="22">
        <v>-1210273.31</v>
      </c>
      <c r="J3545" s="22">
        <v>-1210273.31</v>
      </c>
    </row>
    <row r="3546" spans="1:10" x14ac:dyDescent="0.25">
      <c r="A3546" s="21" t="s">
        <v>8738</v>
      </c>
      <c r="B3546" s="21" t="s">
        <v>21768</v>
      </c>
      <c r="C3546" s="21" t="s">
        <v>5538</v>
      </c>
      <c r="D3546" s="21" t="s">
        <v>5537</v>
      </c>
      <c r="E3546" s="21" t="s">
        <v>13737</v>
      </c>
      <c r="F3546" s="20">
        <v>42648</v>
      </c>
      <c r="G3546" s="21" t="s">
        <v>6003</v>
      </c>
      <c r="H3546" t="s">
        <v>16729</v>
      </c>
      <c r="I3546" s="22">
        <v>-28615</v>
      </c>
      <c r="J3546" s="22">
        <v>-28615</v>
      </c>
    </row>
    <row r="3547" spans="1:10" x14ac:dyDescent="0.25">
      <c r="A3547" s="21" t="s">
        <v>8738</v>
      </c>
      <c r="B3547" s="21" t="s">
        <v>21768</v>
      </c>
      <c r="C3547" s="21" t="s">
        <v>13738</v>
      </c>
      <c r="D3547" s="21" t="s">
        <v>6004</v>
      </c>
      <c r="E3547" s="21" t="s">
        <v>13739</v>
      </c>
      <c r="F3547" s="20">
        <v>42650</v>
      </c>
      <c r="G3547" s="21" t="s">
        <v>6005</v>
      </c>
      <c r="H3547" t="s">
        <v>6006</v>
      </c>
      <c r="I3547" s="22">
        <v>-30000</v>
      </c>
      <c r="J3547" s="22">
        <v>-30000</v>
      </c>
    </row>
    <row r="3548" spans="1:10" x14ac:dyDescent="0.25">
      <c r="A3548" s="21" t="s">
        <v>8738</v>
      </c>
      <c r="B3548" s="21" t="s">
        <v>21768</v>
      </c>
      <c r="C3548" s="21" t="s">
        <v>12043</v>
      </c>
      <c r="D3548" s="21" t="s">
        <v>1006</v>
      </c>
      <c r="E3548" s="21" t="s">
        <v>13740</v>
      </c>
      <c r="F3548" s="20">
        <v>42657</v>
      </c>
      <c r="G3548" s="21" t="s">
        <v>6007</v>
      </c>
      <c r="H3548" t="s">
        <v>15827</v>
      </c>
      <c r="I3548" s="22">
        <v>-252638</v>
      </c>
      <c r="J3548" s="22">
        <v>-252638</v>
      </c>
    </row>
    <row r="3549" spans="1:10" x14ac:dyDescent="0.25">
      <c r="A3549" s="21" t="s">
        <v>8740</v>
      </c>
      <c r="B3549" s="21" t="s">
        <v>21768</v>
      </c>
      <c r="C3549" s="21" t="s">
        <v>13196</v>
      </c>
      <c r="D3549" s="21" t="s">
        <v>5326</v>
      </c>
      <c r="E3549" s="21" t="s">
        <v>13741</v>
      </c>
      <c r="F3549" s="20">
        <v>42657</v>
      </c>
      <c r="G3549" s="21" t="s">
        <v>6008</v>
      </c>
      <c r="H3549" t="s">
        <v>6009</v>
      </c>
      <c r="I3549" s="22">
        <v>-454300</v>
      </c>
      <c r="J3549" s="22">
        <v>-454300</v>
      </c>
    </row>
    <row r="3550" spans="1:10" x14ac:dyDescent="0.25">
      <c r="A3550" s="21" t="s">
        <v>9142</v>
      </c>
      <c r="B3550" s="21" t="s">
        <v>21768</v>
      </c>
      <c r="C3550" s="21" t="s">
        <v>23413</v>
      </c>
      <c r="D3550" s="21" t="s">
        <v>23414</v>
      </c>
      <c r="E3550" s="21" t="s">
        <v>23415</v>
      </c>
      <c r="F3550" s="20">
        <v>42662</v>
      </c>
      <c r="G3550" s="21" t="s">
        <v>23416</v>
      </c>
      <c r="I3550" s="22">
        <v>-59000</v>
      </c>
      <c r="J3550" s="22">
        <v>-59000</v>
      </c>
    </row>
    <row r="3551" spans="1:10" x14ac:dyDescent="0.25">
      <c r="A3551" s="21" t="s">
        <v>8740</v>
      </c>
      <c r="B3551" s="21" t="s">
        <v>21768</v>
      </c>
      <c r="C3551" s="21" t="s">
        <v>13001</v>
      </c>
      <c r="D3551" s="21" t="s">
        <v>5109</v>
      </c>
      <c r="E3551" s="21" t="s">
        <v>13742</v>
      </c>
      <c r="F3551" s="20">
        <v>42663</v>
      </c>
      <c r="G3551" s="21" t="s">
        <v>6010</v>
      </c>
      <c r="H3551" t="s">
        <v>17606</v>
      </c>
      <c r="I3551" s="22">
        <v>-42670.57</v>
      </c>
      <c r="J3551" s="22">
        <v>-42670.57</v>
      </c>
    </row>
    <row r="3552" spans="1:10" x14ac:dyDescent="0.25">
      <c r="A3552" s="21" t="s">
        <v>8738</v>
      </c>
      <c r="B3552" s="21" t="s">
        <v>21768</v>
      </c>
      <c r="C3552" s="21" t="s">
        <v>3662</v>
      </c>
      <c r="D3552" s="21" t="s">
        <v>3661</v>
      </c>
      <c r="E3552" s="21" t="s">
        <v>13743</v>
      </c>
      <c r="F3552" s="20">
        <v>42668</v>
      </c>
      <c r="G3552" s="21" t="s">
        <v>6011</v>
      </c>
      <c r="H3552" t="s">
        <v>16644</v>
      </c>
      <c r="I3552" s="22">
        <v>-82600</v>
      </c>
      <c r="J3552" s="22">
        <v>-82600</v>
      </c>
    </row>
    <row r="3553" spans="1:10" x14ac:dyDescent="0.25">
      <c r="A3553" s="21" t="s">
        <v>8740</v>
      </c>
      <c r="B3553" s="21" t="s">
        <v>21768</v>
      </c>
      <c r="C3553" s="21" t="s">
        <v>13744</v>
      </c>
      <c r="D3553" s="21" t="s">
        <v>6012</v>
      </c>
      <c r="E3553" s="21" t="s">
        <v>13745</v>
      </c>
      <c r="F3553" s="20">
        <v>42669</v>
      </c>
      <c r="G3553" s="21" t="s">
        <v>6013</v>
      </c>
      <c r="H3553" t="s">
        <v>17530</v>
      </c>
      <c r="I3553" s="22">
        <v>-15341208.9</v>
      </c>
      <c r="J3553" s="22">
        <v>-15341208.9</v>
      </c>
    </row>
    <row r="3554" spans="1:10" x14ac:dyDescent="0.25">
      <c r="A3554" s="21" t="s">
        <v>8738</v>
      </c>
      <c r="B3554" s="21" t="s">
        <v>21768</v>
      </c>
      <c r="C3554" s="21" t="s">
        <v>6015</v>
      </c>
      <c r="D3554" s="21" t="s">
        <v>6014</v>
      </c>
      <c r="E3554" s="21" t="s">
        <v>13746</v>
      </c>
      <c r="F3554" s="20">
        <v>42670</v>
      </c>
      <c r="G3554" s="21" t="s">
        <v>6016</v>
      </c>
      <c r="H3554" t="s">
        <v>6017</v>
      </c>
      <c r="I3554" s="22">
        <v>-469855.11</v>
      </c>
      <c r="J3554" s="22">
        <v>-469855.11</v>
      </c>
    </row>
    <row r="3555" spans="1:10" x14ac:dyDescent="0.25">
      <c r="A3555" s="21" t="s">
        <v>8738</v>
      </c>
      <c r="B3555" s="21" t="s">
        <v>21768</v>
      </c>
      <c r="C3555" s="21" t="s">
        <v>6015</v>
      </c>
      <c r="D3555" s="21" t="s">
        <v>6014</v>
      </c>
      <c r="E3555" s="21" t="s">
        <v>13747</v>
      </c>
      <c r="F3555" s="20">
        <v>42670</v>
      </c>
      <c r="G3555" s="21" t="s">
        <v>6018</v>
      </c>
      <c r="H3555" t="s">
        <v>6019</v>
      </c>
      <c r="I3555" s="22">
        <v>-468671.83</v>
      </c>
      <c r="J3555" s="22">
        <v>-468671.83</v>
      </c>
    </row>
    <row r="3556" spans="1:10" x14ac:dyDescent="0.25">
      <c r="A3556" s="21" t="s">
        <v>8740</v>
      </c>
      <c r="B3556" s="21" t="s">
        <v>21768</v>
      </c>
      <c r="C3556" s="21" t="s">
        <v>13442</v>
      </c>
      <c r="D3556" s="21" t="s">
        <v>5645</v>
      </c>
      <c r="E3556" s="21" t="s">
        <v>13748</v>
      </c>
      <c r="F3556" s="20">
        <v>42674</v>
      </c>
      <c r="G3556" s="21" t="s">
        <v>6020</v>
      </c>
      <c r="H3556" t="s">
        <v>18300</v>
      </c>
      <c r="I3556" s="22">
        <v>-33040</v>
      </c>
      <c r="J3556" s="22">
        <v>-33040</v>
      </c>
    </row>
    <row r="3557" spans="1:10" x14ac:dyDescent="0.25">
      <c r="A3557" s="21" t="s">
        <v>8740</v>
      </c>
      <c r="B3557" s="21" t="s">
        <v>21768</v>
      </c>
      <c r="C3557" s="21" t="s">
        <v>4086</v>
      </c>
      <c r="D3557" s="21" t="s">
        <v>4085</v>
      </c>
      <c r="E3557" s="21" t="s">
        <v>13749</v>
      </c>
      <c r="F3557" s="20">
        <v>42675</v>
      </c>
      <c r="G3557" s="21" t="s">
        <v>6021</v>
      </c>
      <c r="H3557" t="s">
        <v>18161</v>
      </c>
      <c r="I3557" s="22">
        <v>-1210273.31</v>
      </c>
      <c r="J3557" s="22">
        <v>-1210273.31</v>
      </c>
    </row>
    <row r="3558" spans="1:10" x14ac:dyDescent="0.25">
      <c r="A3558" s="21" t="s">
        <v>8738</v>
      </c>
      <c r="B3558" s="21" t="s">
        <v>21768</v>
      </c>
      <c r="C3558" s="21" t="s">
        <v>6023</v>
      </c>
      <c r="D3558" s="21" t="s">
        <v>6022</v>
      </c>
      <c r="E3558" s="21" t="s">
        <v>13750</v>
      </c>
      <c r="F3558" s="20">
        <v>42678</v>
      </c>
      <c r="G3558" s="21" t="s">
        <v>6024</v>
      </c>
      <c r="H3558" t="s">
        <v>16569</v>
      </c>
      <c r="I3558" s="22">
        <v>-1953490</v>
      </c>
      <c r="J3558" s="22">
        <v>-297990</v>
      </c>
    </row>
    <row r="3559" spans="1:10" x14ac:dyDescent="0.25">
      <c r="A3559" s="21" t="s">
        <v>8738</v>
      </c>
      <c r="B3559" s="21" t="s">
        <v>21768</v>
      </c>
      <c r="C3559" s="21" t="s">
        <v>6026</v>
      </c>
      <c r="D3559" s="21" t="s">
        <v>6025</v>
      </c>
      <c r="E3559" s="21" t="s">
        <v>13751</v>
      </c>
      <c r="F3559" s="20">
        <v>42678</v>
      </c>
      <c r="G3559" s="21" t="s">
        <v>5783</v>
      </c>
      <c r="H3559" t="s">
        <v>16714</v>
      </c>
      <c r="I3559" s="22">
        <v>-59613.599999999999</v>
      </c>
      <c r="J3559" s="22">
        <v>-59613.599999999999</v>
      </c>
    </row>
    <row r="3560" spans="1:10" x14ac:dyDescent="0.25">
      <c r="A3560" s="21" t="s">
        <v>8738</v>
      </c>
      <c r="B3560" s="21" t="s">
        <v>21768</v>
      </c>
      <c r="C3560" s="21" t="s">
        <v>6028</v>
      </c>
      <c r="D3560" s="21" t="s">
        <v>6027</v>
      </c>
      <c r="E3560" s="21" t="s">
        <v>13752</v>
      </c>
      <c r="F3560" s="20">
        <v>42681</v>
      </c>
      <c r="G3560" s="21" t="s">
        <v>6029</v>
      </c>
      <c r="H3560" t="s">
        <v>16320</v>
      </c>
      <c r="I3560" s="22">
        <v>-87500</v>
      </c>
      <c r="J3560" s="22">
        <v>-87500</v>
      </c>
    </row>
    <row r="3561" spans="1:10" x14ac:dyDescent="0.25">
      <c r="A3561" s="21" t="s">
        <v>8738</v>
      </c>
      <c r="B3561" s="21" t="s">
        <v>21768</v>
      </c>
      <c r="C3561" s="21" t="s">
        <v>5750</v>
      </c>
      <c r="D3561" s="21" t="s">
        <v>5749</v>
      </c>
      <c r="E3561" s="21" t="s">
        <v>13753</v>
      </c>
      <c r="F3561" s="20">
        <v>42684</v>
      </c>
      <c r="G3561" s="21" t="s">
        <v>5505</v>
      </c>
      <c r="H3561" t="s">
        <v>16406</v>
      </c>
      <c r="I3561" s="22">
        <v>-295000</v>
      </c>
      <c r="J3561" s="22">
        <v>-295000</v>
      </c>
    </row>
    <row r="3562" spans="1:10" x14ac:dyDescent="0.25">
      <c r="A3562" s="21" t="s">
        <v>8738</v>
      </c>
      <c r="B3562" s="21" t="s">
        <v>21768</v>
      </c>
      <c r="C3562" s="21" t="s">
        <v>5750</v>
      </c>
      <c r="D3562" s="21" t="s">
        <v>5749</v>
      </c>
      <c r="E3562" s="21" t="s">
        <v>13754</v>
      </c>
      <c r="F3562" s="20">
        <v>42684</v>
      </c>
      <c r="G3562" s="21" t="s">
        <v>6030</v>
      </c>
      <c r="H3562" t="s">
        <v>16407</v>
      </c>
      <c r="I3562" s="22">
        <v>-295000</v>
      </c>
      <c r="J3562" s="22">
        <v>-295000</v>
      </c>
    </row>
    <row r="3563" spans="1:10" x14ac:dyDescent="0.25">
      <c r="A3563" s="21" t="s">
        <v>8738</v>
      </c>
      <c r="B3563" s="21" t="s">
        <v>21768</v>
      </c>
      <c r="C3563" s="21" t="s">
        <v>5735</v>
      </c>
      <c r="D3563" s="21" t="s">
        <v>5734</v>
      </c>
      <c r="E3563" s="21" t="s">
        <v>13755</v>
      </c>
      <c r="F3563" s="20">
        <v>42684</v>
      </c>
      <c r="G3563" s="21" t="s">
        <v>5351</v>
      </c>
      <c r="H3563" t="s">
        <v>16407</v>
      </c>
      <c r="I3563" s="22">
        <v>-295000</v>
      </c>
      <c r="J3563" s="22">
        <v>-295000</v>
      </c>
    </row>
    <row r="3564" spans="1:10" x14ac:dyDescent="0.25">
      <c r="A3564" s="21" t="s">
        <v>8738</v>
      </c>
      <c r="B3564" s="21" t="s">
        <v>21768</v>
      </c>
      <c r="C3564" s="21" t="s">
        <v>5735</v>
      </c>
      <c r="D3564" s="21" t="s">
        <v>5734</v>
      </c>
      <c r="E3564" s="21" t="s">
        <v>13756</v>
      </c>
      <c r="F3564" s="20">
        <v>42684</v>
      </c>
      <c r="G3564" s="21" t="s">
        <v>6031</v>
      </c>
      <c r="H3564" t="s">
        <v>16407</v>
      </c>
      <c r="I3564" s="22">
        <v>-295000</v>
      </c>
      <c r="J3564" s="22">
        <v>-295000</v>
      </c>
    </row>
    <row r="3565" spans="1:10" x14ac:dyDescent="0.25">
      <c r="A3565" s="21" t="s">
        <v>9142</v>
      </c>
      <c r="B3565" s="21" t="s">
        <v>21768</v>
      </c>
      <c r="C3565" s="21" t="s">
        <v>3629</v>
      </c>
      <c r="D3565" s="21" t="s">
        <v>3628</v>
      </c>
      <c r="E3565" s="21" t="s">
        <v>13757</v>
      </c>
      <c r="F3565" s="20">
        <v>42684</v>
      </c>
      <c r="G3565" s="21" t="s">
        <v>6032</v>
      </c>
      <c r="H3565" t="s">
        <v>17325</v>
      </c>
      <c r="I3565" s="22">
        <v>-22160</v>
      </c>
      <c r="J3565" s="22">
        <v>-22160</v>
      </c>
    </row>
    <row r="3566" spans="1:10" x14ac:dyDescent="0.25">
      <c r="A3566" s="21" t="s">
        <v>8738</v>
      </c>
      <c r="B3566" s="21" t="s">
        <v>21768</v>
      </c>
      <c r="C3566" s="21" t="s">
        <v>13758</v>
      </c>
      <c r="D3566" s="21" t="s">
        <v>6033</v>
      </c>
      <c r="E3566" s="21" t="s">
        <v>13759</v>
      </c>
      <c r="F3566" s="20">
        <v>42688</v>
      </c>
      <c r="G3566" s="21" t="s">
        <v>5261</v>
      </c>
      <c r="H3566" t="s">
        <v>15932</v>
      </c>
      <c r="I3566" s="22">
        <v>-2119822.7999999998</v>
      </c>
      <c r="J3566" s="22">
        <v>-2119822.7999999998</v>
      </c>
    </row>
    <row r="3567" spans="1:10" x14ac:dyDescent="0.25">
      <c r="A3567" s="21" t="s">
        <v>8740</v>
      </c>
      <c r="B3567" s="21" t="s">
        <v>21768</v>
      </c>
      <c r="C3567" s="21" t="s">
        <v>6035</v>
      </c>
      <c r="D3567" s="21" t="s">
        <v>6034</v>
      </c>
      <c r="E3567" s="21" t="s">
        <v>13760</v>
      </c>
      <c r="F3567" s="20">
        <v>42688</v>
      </c>
      <c r="G3567" s="21" t="s">
        <v>6036</v>
      </c>
      <c r="H3567" t="s">
        <v>18578</v>
      </c>
      <c r="I3567" s="22">
        <v>-20000</v>
      </c>
      <c r="J3567" s="22">
        <v>-20000</v>
      </c>
    </row>
    <row r="3568" spans="1:10" x14ac:dyDescent="0.25">
      <c r="A3568" s="21" t="s">
        <v>8740</v>
      </c>
      <c r="B3568" s="21" t="s">
        <v>21768</v>
      </c>
      <c r="C3568" s="21" t="s">
        <v>13442</v>
      </c>
      <c r="D3568" s="21" t="s">
        <v>5645</v>
      </c>
      <c r="E3568" s="21" t="s">
        <v>13761</v>
      </c>
      <c r="F3568" s="20">
        <v>42692</v>
      </c>
      <c r="G3568" s="21" t="s">
        <v>6037</v>
      </c>
      <c r="H3568" t="s">
        <v>18301</v>
      </c>
      <c r="I3568" s="22">
        <v>-33040</v>
      </c>
      <c r="J3568" s="22">
        <v>-33040</v>
      </c>
    </row>
    <row r="3569" spans="1:10" x14ac:dyDescent="0.25">
      <c r="A3569" s="21" t="s">
        <v>8738</v>
      </c>
      <c r="B3569" s="21" t="s">
        <v>21768</v>
      </c>
      <c r="C3569" s="21" t="s">
        <v>13652</v>
      </c>
      <c r="D3569" s="21" t="s">
        <v>5909</v>
      </c>
      <c r="E3569" s="21" t="s">
        <v>13762</v>
      </c>
      <c r="F3569" s="20">
        <v>42695</v>
      </c>
      <c r="G3569" s="21" t="s">
        <v>6038</v>
      </c>
      <c r="H3569" t="s">
        <v>6039</v>
      </c>
      <c r="I3569" s="22">
        <v>-1930935.42</v>
      </c>
      <c r="J3569" s="22">
        <v>-1930935.42</v>
      </c>
    </row>
    <row r="3570" spans="1:10" x14ac:dyDescent="0.25">
      <c r="A3570" s="21" t="s">
        <v>8738</v>
      </c>
      <c r="B3570" s="21" t="s">
        <v>21768</v>
      </c>
      <c r="C3570" s="21" t="s">
        <v>6041</v>
      </c>
      <c r="D3570" s="21" t="s">
        <v>6040</v>
      </c>
      <c r="E3570" s="21" t="s">
        <v>13763</v>
      </c>
      <c r="F3570" s="20">
        <v>42695</v>
      </c>
      <c r="G3570" s="21" t="s">
        <v>5642</v>
      </c>
      <c r="H3570" t="s">
        <v>16709</v>
      </c>
      <c r="I3570" s="22">
        <v>-365002.32</v>
      </c>
      <c r="J3570" s="22">
        <v>-365002.32</v>
      </c>
    </row>
    <row r="3571" spans="1:10" x14ac:dyDescent="0.25">
      <c r="A3571" s="21" t="s">
        <v>8738</v>
      </c>
      <c r="B3571" s="21" t="s">
        <v>21768</v>
      </c>
      <c r="C3571" s="21" t="s">
        <v>6043</v>
      </c>
      <c r="D3571" s="21" t="s">
        <v>6042</v>
      </c>
      <c r="E3571" s="21" t="s">
        <v>13764</v>
      </c>
      <c r="F3571" s="20">
        <v>42698</v>
      </c>
      <c r="G3571" s="21" t="s">
        <v>6044</v>
      </c>
      <c r="H3571" t="s">
        <v>16658</v>
      </c>
      <c r="I3571" s="22">
        <v>-1246080</v>
      </c>
      <c r="J3571" s="22">
        <v>-1246080</v>
      </c>
    </row>
    <row r="3572" spans="1:10" x14ac:dyDescent="0.25">
      <c r="A3572" s="21" t="s">
        <v>8738</v>
      </c>
      <c r="B3572" s="21" t="s">
        <v>21768</v>
      </c>
      <c r="C3572" s="21" t="s">
        <v>6043</v>
      </c>
      <c r="D3572" s="21" t="s">
        <v>6042</v>
      </c>
      <c r="E3572" s="21" t="s">
        <v>13765</v>
      </c>
      <c r="F3572" s="20">
        <v>42698</v>
      </c>
      <c r="G3572" s="21" t="s">
        <v>6044</v>
      </c>
      <c r="H3572" t="s">
        <v>3841</v>
      </c>
      <c r="I3572" s="22">
        <v>249216</v>
      </c>
      <c r="J3572" s="22">
        <v>249216</v>
      </c>
    </row>
    <row r="3573" spans="1:10" x14ac:dyDescent="0.25">
      <c r="A3573" s="21" t="s">
        <v>9142</v>
      </c>
      <c r="B3573" s="21" t="s">
        <v>21768</v>
      </c>
      <c r="C3573" s="21" t="s">
        <v>5204</v>
      </c>
      <c r="D3573" s="21" t="s">
        <v>5203</v>
      </c>
      <c r="E3573" s="21" t="s">
        <v>13766</v>
      </c>
      <c r="F3573" s="20">
        <v>42698</v>
      </c>
      <c r="G3573" s="21" t="s">
        <v>6045</v>
      </c>
      <c r="H3573" t="s">
        <v>6046</v>
      </c>
      <c r="I3573" s="22">
        <v>-204153</v>
      </c>
      <c r="J3573" s="22">
        <v>-204153</v>
      </c>
    </row>
    <row r="3574" spans="1:10" x14ac:dyDescent="0.25">
      <c r="A3574" s="21" t="s">
        <v>8738</v>
      </c>
      <c r="B3574" s="21" t="s">
        <v>21768</v>
      </c>
      <c r="C3574" s="21" t="s">
        <v>6048</v>
      </c>
      <c r="D3574" s="21" t="s">
        <v>6047</v>
      </c>
      <c r="E3574" s="21" t="s">
        <v>13767</v>
      </c>
      <c r="F3574" s="20">
        <v>42703</v>
      </c>
      <c r="G3574" s="21" t="s">
        <v>6049</v>
      </c>
      <c r="H3574" t="s">
        <v>15719</v>
      </c>
      <c r="I3574" s="22">
        <v>-879572</v>
      </c>
      <c r="J3574" s="22">
        <v>-703657.6</v>
      </c>
    </row>
    <row r="3575" spans="1:10" x14ac:dyDescent="0.25">
      <c r="A3575" s="21" t="s">
        <v>8738</v>
      </c>
      <c r="B3575" s="21" t="s">
        <v>21768</v>
      </c>
      <c r="C3575" s="21" t="s">
        <v>6048</v>
      </c>
      <c r="D3575" s="21" t="s">
        <v>6047</v>
      </c>
      <c r="E3575" s="21" t="s">
        <v>13768</v>
      </c>
      <c r="F3575" s="20">
        <v>42703</v>
      </c>
      <c r="G3575" s="21" t="s">
        <v>5338</v>
      </c>
      <c r="H3575" t="s">
        <v>15719</v>
      </c>
      <c r="I3575" s="22">
        <v>-879572</v>
      </c>
      <c r="J3575" s="22">
        <v>-703657.6</v>
      </c>
    </row>
    <row r="3576" spans="1:10" x14ac:dyDescent="0.25">
      <c r="A3576" s="21" t="s">
        <v>8738</v>
      </c>
      <c r="B3576" s="21" t="s">
        <v>21768</v>
      </c>
      <c r="C3576" s="21" t="s">
        <v>6048</v>
      </c>
      <c r="D3576" s="21" t="s">
        <v>6047</v>
      </c>
      <c r="E3576" s="21" t="s">
        <v>13769</v>
      </c>
      <c r="F3576" s="20">
        <v>42703</v>
      </c>
      <c r="G3576" s="21" t="s">
        <v>3719</v>
      </c>
      <c r="H3576" t="s">
        <v>15719</v>
      </c>
      <c r="I3576" s="22">
        <v>-879572</v>
      </c>
      <c r="J3576" s="22">
        <v>-703657.6</v>
      </c>
    </row>
    <row r="3577" spans="1:10" x14ac:dyDescent="0.25">
      <c r="A3577" s="21" t="s">
        <v>8738</v>
      </c>
      <c r="B3577" s="21" t="s">
        <v>21768</v>
      </c>
      <c r="C3577" s="21" t="s">
        <v>6048</v>
      </c>
      <c r="D3577" s="21" t="s">
        <v>6047</v>
      </c>
      <c r="E3577" s="21" t="s">
        <v>13770</v>
      </c>
      <c r="F3577" s="20">
        <v>42703</v>
      </c>
      <c r="G3577" s="21" t="s">
        <v>5686</v>
      </c>
      <c r="H3577" t="s">
        <v>15719</v>
      </c>
      <c r="I3577" s="22">
        <v>-606904.68000000005</v>
      </c>
      <c r="J3577" s="22">
        <v>-485523.74</v>
      </c>
    </row>
    <row r="3578" spans="1:10" x14ac:dyDescent="0.25">
      <c r="A3578" s="21" t="s">
        <v>8738</v>
      </c>
      <c r="B3578" s="21" t="s">
        <v>21768</v>
      </c>
      <c r="C3578" s="21" t="s">
        <v>564</v>
      </c>
      <c r="D3578" s="21" t="s">
        <v>563</v>
      </c>
      <c r="E3578" s="21" t="s">
        <v>13771</v>
      </c>
      <c r="F3578" s="20">
        <v>42704</v>
      </c>
      <c r="H3578" t="s">
        <v>6050</v>
      </c>
      <c r="I3578" s="22">
        <v>-29883.32</v>
      </c>
      <c r="J3578" s="22">
        <v>-29883.32</v>
      </c>
    </row>
    <row r="3579" spans="1:10" x14ac:dyDescent="0.25">
      <c r="A3579" s="21" t="s">
        <v>8738</v>
      </c>
      <c r="B3579" s="21" t="s">
        <v>21768</v>
      </c>
      <c r="C3579" s="21" t="s">
        <v>564</v>
      </c>
      <c r="D3579" s="21" t="s">
        <v>563</v>
      </c>
      <c r="E3579" s="21" t="s">
        <v>13772</v>
      </c>
      <c r="F3579" s="20">
        <v>42704</v>
      </c>
      <c r="H3579" t="s">
        <v>6051</v>
      </c>
      <c r="I3579" s="22">
        <v>-27524.11</v>
      </c>
      <c r="J3579" s="22">
        <v>-27524.11</v>
      </c>
    </row>
    <row r="3580" spans="1:10" x14ac:dyDescent="0.25">
      <c r="A3580" s="21" t="s">
        <v>9142</v>
      </c>
      <c r="B3580" s="21" t="s">
        <v>21768</v>
      </c>
      <c r="C3580" s="21" t="s">
        <v>13773</v>
      </c>
      <c r="D3580" s="21" t="s">
        <v>6052</v>
      </c>
      <c r="E3580" s="21" t="s">
        <v>13774</v>
      </c>
      <c r="F3580" s="20">
        <v>42704</v>
      </c>
      <c r="H3580" t="s">
        <v>6053</v>
      </c>
      <c r="I3580" s="22">
        <v>-27890.52</v>
      </c>
      <c r="J3580" s="22">
        <v>-27890.52</v>
      </c>
    </row>
    <row r="3581" spans="1:10" x14ac:dyDescent="0.25">
      <c r="A3581" s="21" t="s">
        <v>9142</v>
      </c>
      <c r="B3581" s="21" t="s">
        <v>21768</v>
      </c>
      <c r="C3581" s="21" t="s">
        <v>6056</v>
      </c>
      <c r="D3581" s="21" t="s">
        <v>6055</v>
      </c>
      <c r="E3581" s="21" t="s">
        <v>13775</v>
      </c>
      <c r="F3581" s="20">
        <v>42706</v>
      </c>
      <c r="G3581" s="21" t="s">
        <v>6057</v>
      </c>
      <c r="H3581" t="s">
        <v>6058</v>
      </c>
      <c r="I3581" s="22">
        <v>-24000</v>
      </c>
      <c r="J3581" s="22">
        <v>-24000</v>
      </c>
    </row>
    <row r="3582" spans="1:10" x14ac:dyDescent="0.25">
      <c r="A3582" s="21" t="s">
        <v>8738</v>
      </c>
      <c r="B3582" s="21" t="s">
        <v>21768</v>
      </c>
      <c r="C3582" s="21" t="s">
        <v>3748</v>
      </c>
      <c r="D3582" s="21" t="s">
        <v>3747</v>
      </c>
      <c r="E3582" s="21" t="s">
        <v>13776</v>
      </c>
      <c r="F3582" s="20">
        <v>42709</v>
      </c>
      <c r="G3582" s="21" t="s">
        <v>6059</v>
      </c>
      <c r="H3582" t="s">
        <v>16477</v>
      </c>
      <c r="I3582" s="22">
        <v>684000</v>
      </c>
      <c r="J3582" s="22">
        <v>684000</v>
      </c>
    </row>
    <row r="3583" spans="1:10" x14ac:dyDescent="0.25">
      <c r="A3583" s="21" t="s">
        <v>9142</v>
      </c>
      <c r="B3583" s="21" t="s">
        <v>21768</v>
      </c>
      <c r="C3583" s="21" t="s">
        <v>5204</v>
      </c>
      <c r="D3583" s="21" t="s">
        <v>5203</v>
      </c>
      <c r="E3583" s="21" t="s">
        <v>13777</v>
      </c>
      <c r="F3583" s="20">
        <v>42710</v>
      </c>
      <c r="G3583" s="21" t="s">
        <v>6060</v>
      </c>
      <c r="H3583" t="s">
        <v>6061</v>
      </c>
      <c r="I3583" s="22">
        <v>-189848</v>
      </c>
      <c r="J3583" s="22">
        <v>-189848</v>
      </c>
    </row>
    <row r="3584" spans="1:10" x14ac:dyDescent="0.25">
      <c r="A3584" s="21" t="s">
        <v>8738</v>
      </c>
      <c r="B3584" s="21" t="s">
        <v>21768</v>
      </c>
      <c r="C3584" s="21" t="s">
        <v>6063</v>
      </c>
      <c r="D3584" s="21" t="s">
        <v>6062</v>
      </c>
      <c r="E3584" s="21" t="s">
        <v>13778</v>
      </c>
      <c r="F3584" s="20">
        <v>42711</v>
      </c>
      <c r="G3584" s="21" t="s">
        <v>6064</v>
      </c>
      <c r="H3584" t="s">
        <v>16851</v>
      </c>
      <c r="I3584" s="22">
        <v>-180433.8</v>
      </c>
      <c r="J3584" s="22">
        <v>-180433.8</v>
      </c>
    </row>
    <row r="3585" spans="1:10" x14ac:dyDescent="0.25">
      <c r="A3585" s="21" t="s">
        <v>8738</v>
      </c>
      <c r="B3585" s="21" t="s">
        <v>21768</v>
      </c>
      <c r="C3585" s="21" t="s">
        <v>6066</v>
      </c>
      <c r="D3585" s="21" t="s">
        <v>6065</v>
      </c>
      <c r="E3585" s="21" t="s">
        <v>13779</v>
      </c>
      <c r="F3585" s="20">
        <v>42711</v>
      </c>
      <c r="G3585" s="21" t="s">
        <v>6067</v>
      </c>
      <c r="H3585" t="s">
        <v>16967</v>
      </c>
      <c r="I3585" s="22">
        <v>-32432.3</v>
      </c>
      <c r="J3585" s="22">
        <v>-32432.3</v>
      </c>
    </row>
    <row r="3586" spans="1:10" x14ac:dyDescent="0.25">
      <c r="A3586" s="21" t="s">
        <v>8738</v>
      </c>
      <c r="B3586" s="21" t="s">
        <v>21768</v>
      </c>
      <c r="C3586" s="21" t="s">
        <v>6066</v>
      </c>
      <c r="D3586" s="21" t="s">
        <v>6065</v>
      </c>
      <c r="E3586" s="21" t="s">
        <v>13780</v>
      </c>
      <c r="F3586" s="20">
        <v>42711</v>
      </c>
      <c r="G3586" s="21" t="s">
        <v>6054</v>
      </c>
      <c r="H3586" t="s">
        <v>16967</v>
      </c>
      <c r="I3586" s="22">
        <v>-23517.4</v>
      </c>
      <c r="J3586" s="22">
        <v>-23517.4</v>
      </c>
    </row>
    <row r="3587" spans="1:10" x14ac:dyDescent="0.25">
      <c r="A3587" s="21" t="s">
        <v>8738</v>
      </c>
      <c r="B3587" s="21" t="s">
        <v>21768</v>
      </c>
      <c r="C3587" s="21" t="s">
        <v>6066</v>
      </c>
      <c r="D3587" s="21" t="s">
        <v>6065</v>
      </c>
      <c r="E3587" s="21" t="s">
        <v>13781</v>
      </c>
      <c r="F3587" s="20">
        <v>42711</v>
      </c>
      <c r="G3587" s="21" t="s">
        <v>6068</v>
      </c>
      <c r="H3587" t="s">
        <v>16967</v>
      </c>
      <c r="I3587" s="22">
        <v>-30621</v>
      </c>
      <c r="J3587" s="22">
        <v>-30621</v>
      </c>
    </row>
    <row r="3588" spans="1:10" x14ac:dyDescent="0.25">
      <c r="A3588" s="21" t="s">
        <v>8738</v>
      </c>
      <c r="B3588" s="21" t="s">
        <v>21768</v>
      </c>
      <c r="C3588" s="21" t="s">
        <v>6066</v>
      </c>
      <c r="D3588" s="21" t="s">
        <v>6065</v>
      </c>
      <c r="E3588" s="21" t="s">
        <v>13782</v>
      </c>
      <c r="F3588" s="20">
        <v>42711</v>
      </c>
      <c r="G3588" s="21" t="s">
        <v>4157</v>
      </c>
      <c r="H3588" t="s">
        <v>16967</v>
      </c>
      <c r="I3588" s="22">
        <v>-15499.3</v>
      </c>
      <c r="J3588" s="22">
        <v>-15499.3</v>
      </c>
    </row>
    <row r="3589" spans="1:10" x14ac:dyDescent="0.25">
      <c r="A3589" s="21" t="s">
        <v>9142</v>
      </c>
      <c r="B3589" s="21" t="s">
        <v>21768</v>
      </c>
      <c r="C3589" s="21" t="s">
        <v>4082</v>
      </c>
      <c r="D3589" s="21" t="s">
        <v>4081</v>
      </c>
      <c r="E3589" s="21" t="s">
        <v>13783</v>
      </c>
      <c r="F3589" s="20">
        <v>42711</v>
      </c>
      <c r="G3589" s="21" t="s">
        <v>6069</v>
      </c>
      <c r="H3589" t="s">
        <v>6070</v>
      </c>
      <c r="I3589" s="22">
        <v>-77000</v>
      </c>
      <c r="J3589" s="22">
        <v>-77000</v>
      </c>
    </row>
    <row r="3590" spans="1:10" x14ac:dyDescent="0.25">
      <c r="A3590" s="21" t="s">
        <v>9142</v>
      </c>
      <c r="B3590" s="21" t="s">
        <v>21768</v>
      </c>
      <c r="C3590" s="21" t="s">
        <v>103</v>
      </c>
      <c r="D3590" s="21" t="s">
        <v>102</v>
      </c>
      <c r="E3590" s="21" t="s">
        <v>13784</v>
      </c>
      <c r="F3590" s="20">
        <v>42718</v>
      </c>
      <c r="G3590" s="21" t="s">
        <v>6071</v>
      </c>
      <c r="H3590" t="s">
        <v>6072</v>
      </c>
      <c r="I3590" s="22">
        <v>-299.57</v>
      </c>
      <c r="J3590" s="22">
        <v>-14.98</v>
      </c>
    </row>
    <row r="3591" spans="1:10" x14ac:dyDescent="0.25">
      <c r="A3591" s="21" t="s">
        <v>8738</v>
      </c>
      <c r="B3591" s="21" t="s">
        <v>21768</v>
      </c>
      <c r="C3591" s="21" t="s">
        <v>5518</v>
      </c>
      <c r="D3591" s="21" t="s">
        <v>5517</v>
      </c>
      <c r="E3591" s="21" t="s">
        <v>13785</v>
      </c>
      <c r="F3591" s="20">
        <v>42719</v>
      </c>
      <c r="G3591" s="21" t="s">
        <v>6073</v>
      </c>
      <c r="H3591" t="s">
        <v>16805</v>
      </c>
      <c r="I3591" s="22">
        <v>1947000</v>
      </c>
      <c r="J3591" s="22">
        <v>1947000</v>
      </c>
    </row>
    <row r="3592" spans="1:10" x14ac:dyDescent="0.25">
      <c r="A3592" s="21" t="s">
        <v>9142</v>
      </c>
      <c r="B3592" s="21" t="s">
        <v>21768</v>
      </c>
      <c r="C3592" s="21" t="s">
        <v>5204</v>
      </c>
      <c r="D3592" s="21" t="s">
        <v>5203</v>
      </c>
      <c r="E3592" s="21" t="s">
        <v>13786</v>
      </c>
      <c r="F3592" s="20">
        <v>42720</v>
      </c>
      <c r="G3592" s="21" t="s">
        <v>6074</v>
      </c>
      <c r="H3592" t="s">
        <v>6075</v>
      </c>
      <c r="I3592" s="22">
        <v>-245789</v>
      </c>
      <c r="J3592" s="22">
        <v>-245789</v>
      </c>
    </row>
    <row r="3593" spans="1:10" x14ac:dyDescent="0.25">
      <c r="A3593" s="21" t="s">
        <v>8740</v>
      </c>
      <c r="B3593" s="21" t="s">
        <v>21768</v>
      </c>
      <c r="C3593" s="21" t="s">
        <v>13787</v>
      </c>
      <c r="D3593" s="21" t="s">
        <v>6076</v>
      </c>
      <c r="E3593" s="21" t="s">
        <v>13788</v>
      </c>
      <c r="F3593" s="20">
        <v>42724</v>
      </c>
      <c r="G3593" s="21" t="s">
        <v>6077</v>
      </c>
      <c r="H3593" t="s">
        <v>18100</v>
      </c>
      <c r="I3593" s="22">
        <v>-12980</v>
      </c>
      <c r="J3593" s="22">
        <v>-12980</v>
      </c>
    </row>
    <row r="3594" spans="1:10" x14ac:dyDescent="0.25">
      <c r="A3594" s="21" t="s">
        <v>8740</v>
      </c>
      <c r="B3594" s="21" t="s">
        <v>21768</v>
      </c>
      <c r="C3594" s="21" t="s">
        <v>13442</v>
      </c>
      <c r="D3594" s="21" t="s">
        <v>5645</v>
      </c>
      <c r="E3594" s="21" t="s">
        <v>13789</v>
      </c>
      <c r="F3594" s="20">
        <v>42724</v>
      </c>
      <c r="G3594" s="21" t="s">
        <v>6078</v>
      </c>
      <c r="H3594" t="s">
        <v>18100</v>
      </c>
      <c r="I3594" s="22">
        <v>-33040</v>
      </c>
      <c r="J3594" s="22">
        <v>-33040</v>
      </c>
    </row>
    <row r="3595" spans="1:10" x14ac:dyDescent="0.25">
      <c r="A3595" s="21" t="s">
        <v>8738</v>
      </c>
      <c r="B3595" s="21" t="s">
        <v>21768</v>
      </c>
      <c r="C3595" s="21" t="s">
        <v>9650</v>
      </c>
      <c r="D3595" s="21" t="s">
        <v>868</v>
      </c>
      <c r="E3595" s="21" t="s">
        <v>13790</v>
      </c>
      <c r="F3595" s="20">
        <v>42725</v>
      </c>
      <c r="G3595" s="21" t="s">
        <v>6079</v>
      </c>
      <c r="H3595" t="s">
        <v>6080</v>
      </c>
      <c r="I3595" s="22">
        <v>-66080</v>
      </c>
      <c r="J3595" s="22">
        <v>-66080</v>
      </c>
    </row>
    <row r="3596" spans="1:10" x14ac:dyDescent="0.25">
      <c r="A3596" s="21" t="s">
        <v>9142</v>
      </c>
      <c r="B3596" s="21" t="s">
        <v>21768</v>
      </c>
      <c r="C3596" s="21" t="s">
        <v>6082</v>
      </c>
      <c r="D3596" s="21" t="s">
        <v>6081</v>
      </c>
      <c r="E3596" s="21" t="s">
        <v>13791</v>
      </c>
      <c r="F3596" s="20">
        <v>42725</v>
      </c>
      <c r="G3596" s="21" t="s">
        <v>5167</v>
      </c>
      <c r="H3596" t="s">
        <v>6083</v>
      </c>
      <c r="I3596" s="22">
        <v>-100000</v>
      </c>
      <c r="J3596" s="22">
        <v>-100000</v>
      </c>
    </row>
    <row r="3597" spans="1:10" x14ac:dyDescent="0.25">
      <c r="A3597" s="21" t="s">
        <v>8738</v>
      </c>
      <c r="B3597" s="21" t="s">
        <v>21768</v>
      </c>
      <c r="C3597" s="21" t="s">
        <v>6085</v>
      </c>
      <c r="D3597" s="21" t="s">
        <v>6084</v>
      </c>
      <c r="E3597" s="21" t="s">
        <v>13792</v>
      </c>
      <c r="F3597" s="20">
        <v>42730</v>
      </c>
      <c r="G3597" s="21" t="s">
        <v>4069</v>
      </c>
      <c r="H3597" t="s">
        <v>16565</v>
      </c>
      <c r="I3597" s="22">
        <v>-2805450</v>
      </c>
      <c r="J3597" s="22">
        <v>-2805450</v>
      </c>
    </row>
    <row r="3598" spans="1:10" x14ac:dyDescent="0.25">
      <c r="A3598" s="21" t="s">
        <v>8738</v>
      </c>
      <c r="B3598" s="21" t="s">
        <v>21768</v>
      </c>
      <c r="C3598" s="21" t="s">
        <v>6087</v>
      </c>
      <c r="D3598" s="21" t="s">
        <v>6086</v>
      </c>
      <c r="E3598" s="21" t="s">
        <v>13793</v>
      </c>
      <c r="F3598" s="20">
        <v>42734</v>
      </c>
      <c r="G3598" s="21" t="s">
        <v>6088</v>
      </c>
      <c r="H3598" t="s">
        <v>16030</v>
      </c>
      <c r="I3598" s="22">
        <v>-730000</v>
      </c>
      <c r="J3598" s="22">
        <v>-730000</v>
      </c>
    </row>
    <row r="3599" spans="1:10" x14ac:dyDescent="0.25">
      <c r="A3599" s="21" t="s">
        <v>9142</v>
      </c>
      <c r="B3599" s="21" t="s">
        <v>21768</v>
      </c>
      <c r="C3599" s="21" t="s">
        <v>6090</v>
      </c>
      <c r="D3599" s="21" t="s">
        <v>6089</v>
      </c>
      <c r="E3599" s="21" t="s">
        <v>13794</v>
      </c>
      <c r="F3599" s="20">
        <v>42734</v>
      </c>
      <c r="G3599" s="21" t="s">
        <v>6091</v>
      </c>
      <c r="H3599" t="s">
        <v>6092</v>
      </c>
      <c r="I3599" s="22">
        <v>-11692</v>
      </c>
      <c r="J3599" s="22">
        <v>-11692</v>
      </c>
    </row>
    <row r="3600" spans="1:10" x14ac:dyDescent="0.25">
      <c r="A3600" s="21" t="s">
        <v>8738</v>
      </c>
      <c r="B3600" s="21" t="s">
        <v>21768</v>
      </c>
      <c r="C3600" s="21" t="s">
        <v>6094</v>
      </c>
      <c r="D3600" s="21" t="s">
        <v>6093</v>
      </c>
      <c r="E3600" s="21" t="s">
        <v>13795</v>
      </c>
      <c r="F3600" s="20">
        <v>42740</v>
      </c>
      <c r="G3600" s="21" t="s">
        <v>3778</v>
      </c>
      <c r="H3600" t="s">
        <v>16713</v>
      </c>
      <c r="I3600" s="22">
        <v>-6461385</v>
      </c>
      <c r="J3600" s="22">
        <v>-985635</v>
      </c>
    </row>
    <row r="3601" spans="1:10" x14ac:dyDescent="0.25">
      <c r="A3601" s="21" t="s">
        <v>8738</v>
      </c>
      <c r="B3601" s="21" t="s">
        <v>21768</v>
      </c>
      <c r="C3601" s="21" t="s">
        <v>13796</v>
      </c>
      <c r="D3601" s="21" t="s">
        <v>6095</v>
      </c>
      <c r="E3601" s="21" t="s">
        <v>13797</v>
      </c>
      <c r="F3601" s="20">
        <v>42746</v>
      </c>
      <c r="G3601" s="21" t="s">
        <v>6096</v>
      </c>
      <c r="H3601" t="s">
        <v>15875</v>
      </c>
      <c r="I3601" s="22">
        <v>-7449995.4800000004</v>
      </c>
      <c r="J3601" s="22">
        <v>-110689.16</v>
      </c>
    </row>
    <row r="3602" spans="1:10" x14ac:dyDescent="0.25">
      <c r="A3602" s="21" t="s">
        <v>9142</v>
      </c>
      <c r="B3602" s="21" t="s">
        <v>21768</v>
      </c>
      <c r="C3602" s="21" t="s">
        <v>894</v>
      </c>
      <c r="D3602" s="21" t="s">
        <v>893</v>
      </c>
      <c r="E3602" s="21" t="s">
        <v>13798</v>
      </c>
      <c r="F3602" s="20">
        <v>42747</v>
      </c>
      <c r="G3602" s="21" t="s">
        <v>6097</v>
      </c>
      <c r="H3602" t="s">
        <v>6098</v>
      </c>
      <c r="I3602" s="22">
        <v>-17400</v>
      </c>
      <c r="J3602" s="22">
        <v>-17400</v>
      </c>
    </row>
    <row r="3603" spans="1:10" x14ac:dyDescent="0.25">
      <c r="A3603" s="21" t="s">
        <v>8738</v>
      </c>
      <c r="B3603" s="21" t="s">
        <v>21768</v>
      </c>
      <c r="C3603" s="21" t="s">
        <v>6100</v>
      </c>
      <c r="D3603" s="21" t="s">
        <v>6099</v>
      </c>
      <c r="E3603" s="21" t="s">
        <v>13799</v>
      </c>
      <c r="F3603" s="20">
        <v>42752</v>
      </c>
      <c r="G3603" s="21" t="s">
        <v>6101</v>
      </c>
      <c r="H3603" t="s">
        <v>16425</v>
      </c>
      <c r="I3603" s="22">
        <v>-722632</v>
      </c>
      <c r="J3603" s="22">
        <v>-300000</v>
      </c>
    </row>
    <row r="3604" spans="1:10" x14ac:dyDescent="0.25">
      <c r="A3604" s="21" t="s">
        <v>8738</v>
      </c>
      <c r="B3604" s="21" t="s">
        <v>21768</v>
      </c>
      <c r="C3604" s="21" t="s">
        <v>564</v>
      </c>
      <c r="D3604" s="21" t="s">
        <v>563</v>
      </c>
      <c r="E3604" s="21" t="s">
        <v>13800</v>
      </c>
      <c r="F3604" s="20">
        <v>42752</v>
      </c>
      <c r="H3604" t="s">
        <v>6102</v>
      </c>
      <c r="I3604" s="22">
        <v>-4250.88</v>
      </c>
      <c r="J3604" s="22">
        <v>-4250.88</v>
      </c>
    </row>
    <row r="3605" spans="1:10" x14ac:dyDescent="0.25">
      <c r="A3605" s="21" t="s">
        <v>8738</v>
      </c>
      <c r="B3605" s="21" t="s">
        <v>21768</v>
      </c>
      <c r="C3605" s="21" t="s">
        <v>564</v>
      </c>
      <c r="D3605" s="21" t="s">
        <v>563</v>
      </c>
      <c r="E3605" s="21" t="s">
        <v>13801</v>
      </c>
      <c r="F3605" s="20">
        <v>42752</v>
      </c>
      <c r="H3605" t="s">
        <v>6103</v>
      </c>
      <c r="I3605" s="22">
        <v>-3753.96</v>
      </c>
      <c r="J3605" s="22">
        <v>-3753.96</v>
      </c>
    </row>
    <row r="3606" spans="1:10" x14ac:dyDescent="0.25">
      <c r="A3606" s="21" t="s">
        <v>8738</v>
      </c>
      <c r="B3606" s="21" t="s">
        <v>21768</v>
      </c>
      <c r="C3606" s="21" t="s">
        <v>6085</v>
      </c>
      <c r="D3606" s="21" t="s">
        <v>6084</v>
      </c>
      <c r="E3606" s="21" t="s">
        <v>13802</v>
      </c>
      <c r="F3606" s="20">
        <v>42753</v>
      </c>
      <c r="G3606" s="21" t="s">
        <v>3849</v>
      </c>
      <c r="H3606" t="s">
        <v>16566</v>
      </c>
      <c r="I3606" s="22">
        <v>-2805450</v>
      </c>
      <c r="J3606" s="22">
        <v>-2805450</v>
      </c>
    </row>
    <row r="3607" spans="1:10" x14ac:dyDescent="0.25">
      <c r="A3607" s="21" t="s">
        <v>8738</v>
      </c>
      <c r="B3607" s="21" t="s">
        <v>21768</v>
      </c>
      <c r="C3607" s="21" t="s">
        <v>6100</v>
      </c>
      <c r="D3607" s="21" t="s">
        <v>6099</v>
      </c>
      <c r="E3607" s="21" t="s">
        <v>13803</v>
      </c>
      <c r="F3607" s="20">
        <v>42754</v>
      </c>
      <c r="G3607" s="21" t="s">
        <v>6104</v>
      </c>
      <c r="H3607" t="s">
        <v>16426</v>
      </c>
      <c r="I3607" s="22">
        <v>-722632</v>
      </c>
      <c r="J3607" s="22">
        <v>-300000</v>
      </c>
    </row>
    <row r="3608" spans="1:10" x14ac:dyDescent="0.25">
      <c r="A3608" s="21" t="s">
        <v>9142</v>
      </c>
      <c r="B3608" s="21" t="s">
        <v>21768</v>
      </c>
      <c r="C3608" s="21" t="s">
        <v>13804</v>
      </c>
      <c r="D3608" s="21" t="s">
        <v>6105</v>
      </c>
      <c r="E3608" s="21" t="s">
        <v>13805</v>
      </c>
      <c r="F3608" s="20">
        <v>42754</v>
      </c>
      <c r="G3608" s="21" t="s">
        <v>6106</v>
      </c>
      <c r="H3608" t="s">
        <v>6107</v>
      </c>
      <c r="I3608" s="22">
        <v>-1950</v>
      </c>
      <c r="J3608" s="22">
        <v>-1950</v>
      </c>
    </row>
    <row r="3609" spans="1:10" x14ac:dyDescent="0.25">
      <c r="A3609" s="21" t="s">
        <v>8738</v>
      </c>
      <c r="B3609" s="21" t="s">
        <v>21768</v>
      </c>
      <c r="C3609" s="21" t="s">
        <v>6100</v>
      </c>
      <c r="D3609" s="21" t="s">
        <v>6099</v>
      </c>
      <c r="E3609" s="21" t="s">
        <v>13806</v>
      </c>
      <c r="F3609" s="20">
        <v>42755</v>
      </c>
      <c r="G3609" s="21" t="s">
        <v>6108</v>
      </c>
      <c r="H3609" t="s">
        <v>16427</v>
      </c>
      <c r="I3609" s="22">
        <v>-722632</v>
      </c>
      <c r="J3609" s="22">
        <v>-300000</v>
      </c>
    </row>
    <row r="3610" spans="1:10" x14ac:dyDescent="0.25">
      <c r="A3610" s="21" t="s">
        <v>8738</v>
      </c>
      <c r="B3610" s="21" t="s">
        <v>21768</v>
      </c>
      <c r="C3610" s="21" t="s">
        <v>6100</v>
      </c>
      <c r="D3610" s="21" t="s">
        <v>6099</v>
      </c>
      <c r="E3610" s="21" t="s">
        <v>13807</v>
      </c>
      <c r="F3610" s="20">
        <v>42761</v>
      </c>
      <c r="G3610" s="21" t="s">
        <v>6109</v>
      </c>
      <c r="H3610" t="s">
        <v>16428</v>
      </c>
      <c r="I3610" s="22">
        <v>-722632</v>
      </c>
      <c r="J3610" s="22">
        <v>-300000</v>
      </c>
    </row>
    <row r="3611" spans="1:10" x14ac:dyDescent="0.25">
      <c r="A3611" s="21" t="s">
        <v>8738</v>
      </c>
      <c r="B3611" s="21" t="s">
        <v>21768</v>
      </c>
      <c r="C3611" s="21" t="s">
        <v>280</v>
      </c>
      <c r="D3611" s="21" t="s">
        <v>279</v>
      </c>
      <c r="E3611" s="21" t="s">
        <v>13808</v>
      </c>
      <c r="F3611" s="20">
        <v>42766</v>
      </c>
      <c r="G3611" s="21" t="s">
        <v>6110</v>
      </c>
      <c r="H3611" t="s">
        <v>16257</v>
      </c>
      <c r="I3611" s="22">
        <v>-15670.4</v>
      </c>
      <c r="J3611" s="22">
        <v>-15670.4</v>
      </c>
    </row>
    <row r="3612" spans="1:10" x14ac:dyDescent="0.25">
      <c r="A3612" s="21" t="s">
        <v>8738</v>
      </c>
      <c r="B3612" s="21" t="s">
        <v>21768</v>
      </c>
      <c r="C3612" s="21" t="s">
        <v>280</v>
      </c>
      <c r="D3612" s="21" t="s">
        <v>279</v>
      </c>
      <c r="E3612" s="21" t="s">
        <v>13809</v>
      </c>
      <c r="F3612" s="20">
        <v>42766</v>
      </c>
      <c r="G3612" s="21" t="s">
        <v>6111</v>
      </c>
      <c r="H3612" t="s">
        <v>16257</v>
      </c>
      <c r="I3612" s="22">
        <v>-54012.85</v>
      </c>
      <c r="J3612" s="22">
        <v>-54012.85</v>
      </c>
    </row>
    <row r="3613" spans="1:10" x14ac:dyDescent="0.25">
      <c r="A3613" s="21" t="s">
        <v>8738</v>
      </c>
      <c r="B3613" s="21" t="s">
        <v>21768</v>
      </c>
      <c r="C3613" s="21" t="s">
        <v>280</v>
      </c>
      <c r="D3613" s="21" t="s">
        <v>279</v>
      </c>
      <c r="E3613" s="21" t="s">
        <v>13810</v>
      </c>
      <c r="F3613" s="20">
        <v>42766</v>
      </c>
      <c r="G3613" s="21" t="s">
        <v>6112</v>
      </c>
      <c r="H3613" t="s">
        <v>16257</v>
      </c>
      <c r="I3613" s="22">
        <v>-11386.22</v>
      </c>
      <c r="J3613" s="22">
        <v>-11386.22</v>
      </c>
    </row>
    <row r="3614" spans="1:10" x14ac:dyDescent="0.25">
      <c r="A3614" s="21" t="s">
        <v>8738</v>
      </c>
      <c r="B3614" s="21" t="s">
        <v>21768</v>
      </c>
      <c r="C3614" s="21" t="s">
        <v>280</v>
      </c>
      <c r="D3614" s="21" t="s">
        <v>279</v>
      </c>
      <c r="E3614" s="21" t="s">
        <v>13811</v>
      </c>
      <c r="F3614" s="20">
        <v>42766</v>
      </c>
      <c r="G3614" s="21" t="s">
        <v>6113</v>
      </c>
      <c r="H3614" t="s">
        <v>16257</v>
      </c>
      <c r="I3614" s="22">
        <v>-10572.02</v>
      </c>
      <c r="J3614" s="22">
        <v>-10572.02</v>
      </c>
    </row>
    <row r="3615" spans="1:10" x14ac:dyDescent="0.25">
      <c r="A3615" s="21" t="s">
        <v>8738</v>
      </c>
      <c r="B3615" s="21" t="s">
        <v>21768</v>
      </c>
      <c r="C3615" s="21" t="s">
        <v>280</v>
      </c>
      <c r="D3615" s="21" t="s">
        <v>279</v>
      </c>
      <c r="E3615" s="21" t="s">
        <v>13812</v>
      </c>
      <c r="F3615" s="20">
        <v>42766</v>
      </c>
      <c r="G3615" s="21" t="s">
        <v>6114</v>
      </c>
      <c r="H3615" t="s">
        <v>16257</v>
      </c>
      <c r="I3615" s="22">
        <v>-10202.68</v>
      </c>
      <c r="J3615" s="22">
        <v>-10202.68</v>
      </c>
    </row>
    <row r="3616" spans="1:10" x14ac:dyDescent="0.25">
      <c r="A3616" s="21" t="s">
        <v>8738</v>
      </c>
      <c r="B3616" s="21" t="s">
        <v>21768</v>
      </c>
      <c r="C3616" s="21" t="s">
        <v>280</v>
      </c>
      <c r="D3616" s="21" t="s">
        <v>279</v>
      </c>
      <c r="E3616" s="21" t="s">
        <v>13813</v>
      </c>
      <c r="F3616" s="20">
        <v>42766</v>
      </c>
      <c r="G3616" s="21" t="s">
        <v>6115</v>
      </c>
      <c r="H3616" t="s">
        <v>16257</v>
      </c>
      <c r="I3616" s="22">
        <v>-14050.66</v>
      </c>
      <c r="J3616" s="22">
        <v>-14050.66</v>
      </c>
    </row>
    <row r="3617" spans="1:10" x14ac:dyDescent="0.25">
      <c r="A3617" s="21" t="s">
        <v>8738</v>
      </c>
      <c r="B3617" s="21" t="s">
        <v>21768</v>
      </c>
      <c r="C3617" s="21" t="s">
        <v>280</v>
      </c>
      <c r="D3617" s="21" t="s">
        <v>279</v>
      </c>
      <c r="E3617" s="21" t="s">
        <v>13814</v>
      </c>
      <c r="F3617" s="20">
        <v>42766</v>
      </c>
      <c r="G3617" s="21" t="s">
        <v>6116</v>
      </c>
      <c r="H3617" t="s">
        <v>16257</v>
      </c>
      <c r="I3617" s="22">
        <v>-17280.39</v>
      </c>
      <c r="J3617" s="22">
        <v>-17280.39</v>
      </c>
    </row>
    <row r="3618" spans="1:10" x14ac:dyDescent="0.25">
      <c r="A3618" s="21" t="s">
        <v>8738</v>
      </c>
      <c r="B3618" s="21" t="s">
        <v>21768</v>
      </c>
      <c r="C3618" s="21" t="s">
        <v>280</v>
      </c>
      <c r="D3618" s="21" t="s">
        <v>279</v>
      </c>
      <c r="E3618" s="21" t="s">
        <v>13815</v>
      </c>
      <c r="F3618" s="20">
        <v>42766</v>
      </c>
      <c r="G3618" s="21" t="s">
        <v>6117</v>
      </c>
      <c r="H3618" t="s">
        <v>16257</v>
      </c>
      <c r="I3618" s="22">
        <v>-8323.7199999999993</v>
      </c>
      <c r="J3618" s="22">
        <v>-8323.7199999999993</v>
      </c>
    </row>
    <row r="3619" spans="1:10" x14ac:dyDescent="0.25">
      <c r="A3619" s="21" t="s">
        <v>8738</v>
      </c>
      <c r="B3619" s="21" t="s">
        <v>21768</v>
      </c>
      <c r="C3619" s="21" t="s">
        <v>280</v>
      </c>
      <c r="D3619" s="21" t="s">
        <v>279</v>
      </c>
      <c r="E3619" s="21" t="s">
        <v>13816</v>
      </c>
      <c r="F3619" s="20">
        <v>42766</v>
      </c>
      <c r="G3619" s="21" t="s">
        <v>6118</v>
      </c>
      <c r="H3619" t="s">
        <v>16257</v>
      </c>
      <c r="I3619" s="22">
        <v>-12219.91</v>
      </c>
      <c r="J3619" s="22">
        <v>-12219.91</v>
      </c>
    </row>
    <row r="3620" spans="1:10" x14ac:dyDescent="0.25">
      <c r="A3620" s="21" t="s">
        <v>8738</v>
      </c>
      <c r="B3620" s="21" t="s">
        <v>21768</v>
      </c>
      <c r="C3620" s="21" t="s">
        <v>280</v>
      </c>
      <c r="D3620" s="21" t="s">
        <v>279</v>
      </c>
      <c r="E3620" s="21" t="s">
        <v>13817</v>
      </c>
      <c r="F3620" s="20">
        <v>42766</v>
      </c>
      <c r="G3620" s="21" t="s">
        <v>6119</v>
      </c>
      <c r="H3620" t="s">
        <v>16257</v>
      </c>
      <c r="I3620" s="22">
        <v>-21782.66</v>
      </c>
      <c r="J3620" s="22">
        <v>-21782.66</v>
      </c>
    </row>
    <row r="3621" spans="1:10" x14ac:dyDescent="0.25">
      <c r="A3621" s="21" t="s">
        <v>8738</v>
      </c>
      <c r="B3621" s="21" t="s">
        <v>21768</v>
      </c>
      <c r="C3621" s="21" t="s">
        <v>280</v>
      </c>
      <c r="D3621" s="21" t="s">
        <v>279</v>
      </c>
      <c r="E3621" s="21" t="s">
        <v>13818</v>
      </c>
      <c r="F3621" s="20">
        <v>42766</v>
      </c>
      <c r="G3621" s="21" t="s">
        <v>6120</v>
      </c>
      <c r="H3621" t="s">
        <v>16257</v>
      </c>
      <c r="I3621" s="22">
        <v>-19130.89</v>
      </c>
      <c r="J3621" s="22">
        <v>-19130.89</v>
      </c>
    </row>
    <row r="3622" spans="1:10" x14ac:dyDescent="0.25">
      <c r="A3622" s="21" t="s">
        <v>8738</v>
      </c>
      <c r="B3622" s="21" t="s">
        <v>21768</v>
      </c>
      <c r="C3622" s="21" t="s">
        <v>280</v>
      </c>
      <c r="D3622" s="21" t="s">
        <v>279</v>
      </c>
      <c r="E3622" s="21" t="s">
        <v>13819</v>
      </c>
      <c r="F3622" s="20">
        <v>42766</v>
      </c>
      <c r="G3622" s="21" t="s">
        <v>6121</v>
      </c>
      <c r="H3622" t="s">
        <v>16257</v>
      </c>
      <c r="I3622" s="22">
        <v>-21825.23</v>
      </c>
      <c r="J3622" s="22">
        <v>-21825.23</v>
      </c>
    </row>
    <row r="3623" spans="1:10" x14ac:dyDescent="0.25">
      <c r="A3623" s="21" t="s">
        <v>8738</v>
      </c>
      <c r="B3623" s="21" t="s">
        <v>21768</v>
      </c>
      <c r="C3623" s="21" t="s">
        <v>280</v>
      </c>
      <c r="D3623" s="21" t="s">
        <v>279</v>
      </c>
      <c r="E3623" s="21" t="s">
        <v>13820</v>
      </c>
      <c r="F3623" s="20">
        <v>42766</v>
      </c>
      <c r="G3623" s="21" t="s">
        <v>6122</v>
      </c>
      <c r="H3623" t="s">
        <v>16257</v>
      </c>
      <c r="I3623" s="22">
        <v>-11151.12</v>
      </c>
      <c r="J3623" s="22">
        <v>-11151.12</v>
      </c>
    </row>
    <row r="3624" spans="1:10" x14ac:dyDescent="0.25">
      <c r="A3624" s="21" t="s">
        <v>8738</v>
      </c>
      <c r="B3624" s="21" t="s">
        <v>21768</v>
      </c>
      <c r="C3624" s="21" t="s">
        <v>280</v>
      </c>
      <c r="D3624" s="21" t="s">
        <v>279</v>
      </c>
      <c r="E3624" s="21" t="s">
        <v>13821</v>
      </c>
      <c r="F3624" s="20">
        <v>42766</v>
      </c>
      <c r="G3624" s="21" t="s">
        <v>6123</v>
      </c>
      <c r="H3624" t="s">
        <v>16257</v>
      </c>
      <c r="I3624" s="22">
        <v>-12813.62</v>
      </c>
      <c r="J3624" s="22">
        <v>-12813.62</v>
      </c>
    </row>
    <row r="3625" spans="1:10" x14ac:dyDescent="0.25">
      <c r="A3625" s="21" t="s">
        <v>8738</v>
      </c>
      <c r="B3625" s="21" t="s">
        <v>21768</v>
      </c>
      <c r="C3625" s="21" t="s">
        <v>280</v>
      </c>
      <c r="D3625" s="21" t="s">
        <v>279</v>
      </c>
      <c r="E3625" s="21" t="s">
        <v>13822</v>
      </c>
      <c r="F3625" s="20">
        <v>42766</v>
      </c>
      <c r="G3625" s="21" t="s">
        <v>6124</v>
      </c>
      <c r="H3625" t="s">
        <v>16257</v>
      </c>
      <c r="I3625" s="22">
        <v>-13261.81</v>
      </c>
      <c r="J3625" s="22">
        <v>-13261.81</v>
      </c>
    </row>
    <row r="3626" spans="1:10" x14ac:dyDescent="0.25">
      <c r="A3626" s="21" t="s">
        <v>8738</v>
      </c>
      <c r="B3626" s="21" t="s">
        <v>21768</v>
      </c>
      <c r="C3626" s="21" t="s">
        <v>280</v>
      </c>
      <c r="D3626" s="21" t="s">
        <v>279</v>
      </c>
      <c r="E3626" s="21" t="s">
        <v>13823</v>
      </c>
      <c r="F3626" s="20">
        <v>42766</v>
      </c>
      <c r="G3626" s="21" t="s">
        <v>6125</v>
      </c>
      <c r="H3626" t="s">
        <v>16257</v>
      </c>
      <c r="I3626" s="22">
        <v>-15082.87</v>
      </c>
      <c r="J3626" s="22">
        <v>-15082.87</v>
      </c>
    </row>
    <row r="3627" spans="1:10" x14ac:dyDescent="0.25">
      <c r="A3627" s="21" t="s">
        <v>8738</v>
      </c>
      <c r="B3627" s="21" t="s">
        <v>21768</v>
      </c>
      <c r="C3627" s="21" t="s">
        <v>280</v>
      </c>
      <c r="D3627" s="21" t="s">
        <v>279</v>
      </c>
      <c r="E3627" s="21" t="s">
        <v>13824</v>
      </c>
      <c r="F3627" s="20">
        <v>42766</v>
      </c>
      <c r="G3627" s="21" t="s">
        <v>6126</v>
      </c>
      <c r="H3627" t="s">
        <v>16257</v>
      </c>
      <c r="I3627" s="22">
        <v>-53665.33</v>
      </c>
      <c r="J3627" s="22">
        <v>-35749.75</v>
      </c>
    </row>
    <row r="3628" spans="1:10" x14ac:dyDescent="0.25">
      <c r="A3628" s="21" t="s">
        <v>8738</v>
      </c>
      <c r="B3628" s="21" t="s">
        <v>21768</v>
      </c>
      <c r="C3628" s="21" t="s">
        <v>280</v>
      </c>
      <c r="D3628" s="21" t="s">
        <v>279</v>
      </c>
      <c r="E3628" s="21" t="s">
        <v>13825</v>
      </c>
      <c r="F3628" s="20">
        <v>42766</v>
      </c>
      <c r="G3628" s="21" t="s">
        <v>6127</v>
      </c>
      <c r="H3628" t="s">
        <v>16257</v>
      </c>
      <c r="I3628" s="22">
        <v>-27016.69</v>
      </c>
      <c r="J3628" s="22">
        <v>-27016.69</v>
      </c>
    </row>
    <row r="3629" spans="1:10" x14ac:dyDescent="0.25">
      <c r="A3629" s="21" t="s">
        <v>8738</v>
      </c>
      <c r="B3629" s="21" t="s">
        <v>21768</v>
      </c>
      <c r="C3629" s="21" t="s">
        <v>280</v>
      </c>
      <c r="D3629" s="21" t="s">
        <v>279</v>
      </c>
      <c r="E3629" s="21" t="s">
        <v>13826</v>
      </c>
      <c r="F3629" s="20">
        <v>42766</v>
      </c>
      <c r="G3629" s="21" t="s">
        <v>6128</v>
      </c>
      <c r="H3629" t="s">
        <v>16257</v>
      </c>
      <c r="I3629" s="22">
        <v>-81261.88</v>
      </c>
      <c r="J3629" s="22">
        <v>-81261.88</v>
      </c>
    </row>
    <row r="3630" spans="1:10" x14ac:dyDescent="0.25">
      <c r="A3630" s="21" t="s">
        <v>8738</v>
      </c>
      <c r="B3630" s="21" t="s">
        <v>21768</v>
      </c>
      <c r="C3630" s="21" t="s">
        <v>280</v>
      </c>
      <c r="D3630" s="21" t="s">
        <v>279</v>
      </c>
      <c r="E3630" s="21" t="s">
        <v>13827</v>
      </c>
      <c r="F3630" s="20">
        <v>42766</v>
      </c>
      <c r="G3630" s="21" t="s">
        <v>6129</v>
      </c>
      <c r="H3630" t="s">
        <v>16257</v>
      </c>
      <c r="I3630" s="22">
        <v>-98860.84</v>
      </c>
      <c r="J3630" s="22">
        <v>-98860.84</v>
      </c>
    </row>
    <row r="3631" spans="1:10" x14ac:dyDescent="0.25">
      <c r="A3631" s="21" t="s">
        <v>8738</v>
      </c>
      <c r="B3631" s="21" t="s">
        <v>21768</v>
      </c>
      <c r="C3631" s="21" t="s">
        <v>280</v>
      </c>
      <c r="D3631" s="21" t="s">
        <v>279</v>
      </c>
      <c r="E3631" s="21" t="s">
        <v>13828</v>
      </c>
      <c r="F3631" s="20">
        <v>42766</v>
      </c>
      <c r="G3631" s="21" t="s">
        <v>6130</v>
      </c>
      <c r="H3631" t="s">
        <v>16257</v>
      </c>
      <c r="I3631" s="22">
        <v>-42910.7</v>
      </c>
      <c r="J3631" s="22">
        <v>-42910.7</v>
      </c>
    </row>
    <row r="3632" spans="1:10" x14ac:dyDescent="0.25">
      <c r="A3632" s="21" t="s">
        <v>8738</v>
      </c>
      <c r="B3632" s="21" t="s">
        <v>21768</v>
      </c>
      <c r="C3632" s="21" t="s">
        <v>280</v>
      </c>
      <c r="D3632" s="21" t="s">
        <v>279</v>
      </c>
      <c r="E3632" s="21" t="s">
        <v>13829</v>
      </c>
      <c r="F3632" s="20">
        <v>42766</v>
      </c>
      <c r="G3632" s="21" t="s">
        <v>6131</v>
      </c>
      <c r="H3632" t="s">
        <v>16257</v>
      </c>
      <c r="I3632" s="22">
        <v>-100355.7</v>
      </c>
      <c r="J3632" s="22">
        <v>-100355.7</v>
      </c>
    </row>
    <row r="3633" spans="1:10" x14ac:dyDescent="0.25">
      <c r="A3633" s="21" t="s">
        <v>8738</v>
      </c>
      <c r="B3633" s="21" t="s">
        <v>21768</v>
      </c>
      <c r="C3633" s="21" t="s">
        <v>280</v>
      </c>
      <c r="D3633" s="21" t="s">
        <v>279</v>
      </c>
      <c r="E3633" s="21" t="s">
        <v>13830</v>
      </c>
      <c r="F3633" s="20">
        <v>42766</v>
      </c>
      <c r="G3633" s="21" t="s">
        <v>6132</v>
      </c>
      <c r="H3633" t="s">
        <v>16257</v>
      </c>
      <c r="I3633" s="22">
        <v>-13166.84</v>
      </c>
      <c r="J3633" s="22">
        <v>-13166.84</v>
      </c>
    </row>
    <row r="3634" spans="1:10" x14ac:dyDescent="0.25">
      <c r="A3634" s="21" t="s">
        <v>8738</v>
      </c>
      <c r="B3634" s="21" t="s">
        <v>21768</v>
      </c>
      <c r="C3634" s="21" t="s">
        <v>280</v>
      </c>
      <c r="D3634" s="21" t="s">
        <v>279</v>
      </c>
      <c r="E3634" s="21" t="s">
        <v>13831</v>
      </c>
      <c r="F3634" s="20">
        <v>42766</v>
      </c>
      <c r="G3634" s="21" t="s">
        <v>6133</v>
      </c>
      <c r="H3634" t="s">
        <v>16257</v>
      </c>
      <c r="I3634" s="22">
        <v>-9938.2000000000007</v>
      </c>
      <c r="J3634" s="22">
        <v>-9938.2000000000007</v>
      </c>
    </row>
    <row r="3635" spans="1:10" x14ac:dyDescent="0.25">
      <c r="A3635" s="21" t="s">
        <v>8738</v>
      </c>
      <c r="B3635" s="21" t="s">
        <v>21768</v>
      </c>
      <c r="C3635" s="21" t="s">
        <v>280</v>
      </c>
      <c r="D3635" s="21" t="s">
        <v>279</v>
      </c>
      <c r="E3635" s="21" t="s">
        <v>13832</v>
      </c>
      <c r="F3635" s="20">
        <v>42766</v>
      </c>
      <c r="G3635" s="21" t="s">
        <v>6134</v>
      </c>
      <c r="H3635" t="s">
        <v>16257</v>
      </c>
      <c r="I3635" s="22">
        <v>-16329.97</v>
      </c>
      <c r="J3635" s="22">
        <v>-16329.97</v>
      </c>
    </row>
    <row r="3636" spans="1:10" x14ac:dyDescent="0.25">
      <c r="A3636" s="21" t="s">
        <v>8738</v>
      </c>
      <c r="B3636" s="21" t="s">
        <v>21768</v>
      </c>
      <c r="C3636" s="21" t="s">
        <v>6100</v>
      </c>
      <c r="D3636" s="21" t="s">
        <v>6099</v>
      </c>
      <c r="E3636" s="21" t="s">
        <v>13833</v>
      </c>
      <c r="F3636" s="20">
        <v>42766</v>
      </c>
      <c r="G3636" s="21" t="s">
        <v>6135</v>
      </c>
      <c r="H3636" t="s">
        <v>16429</v>
      </c>
      <c r="I3636" s="22">
        <v>-722632</v>
      </c>
      <c r="J3636" s="22">
        <v>-300000</v>
      </c>
    </row>
    <row r="3637" spans="1:10" x14ac:dyDescent="0.25">
      <c r="A3637" s="21" t="s">
        <v>8738</v>
      </c>
      <c r="B3637" s="21" t="s">
        <v>21768</v>
      </c>
      <c r="C3637" s="21" t="s">
        <v>6100</v>
      </c>
      <c r="D3637" s="21" t="s">
        <v>6099</v>
      </c>
      <c r="E3637" s="21" t="s">
        <v>13834</v>
      </c>
      <c r="F3637" s="20">
        <v>42768</v>
      </c>
      <c r="G3637" s="21" t="s">
        <v>6136</v>
      </c>
      <c r="H3637" t="s">
        <v>16430</v>
      </c>
      <c r="I3637" s="22">
        <v>-722632</v>
      </c>
      <c r="J3637" s="22">
        <v>-300000</v>
      </c>
    </row>
    <row r="3638" spans="1:10" x14ac:dyDescent="0.25">
      <c r="A3638" s="21" t="s">
        <v>8738</v>
      </c>
      <c r="B3638" s="21" t="s">
        <v>21768</v>
      </c>
      <c r="C3638" s="21" t="s">
        <v>6100</v>
      </c>
      <c r="D3638" s="21" t="s">
        <v>6099</v>
      </c>
      <c r="E3638" s="21" t="s">
        <v>13835</v>
      </c>
      <c r="F3638" s="20">
        <v>42769</v>
      </c>
      <c r="G3638" s="21" t="s">
        <v>6137</v>
      </c>
      <c r="H3638" t="s">
        <v>16431</v>
      </c>
      <c r="I3638" s="22">
        <v>-722632</v>
      </c>
      <c r="J3638" s="22">
        <v>-300000</v>
      </c>
    </row>
    <row r="3639" spans="1:10" x14ac:dyDescent="0.25">
      <c r="A3639" s="21" t="s">
        <v>8738</v>
      </c>
      <c r="B3639" s="21" t="s">
        <v>21768</v>
      </c>
      <c r="C3639" s="21" t="s">
        <v>6100</v>
      </c>
      <c r="D3639" s="21" t="s">
        <v>6099</v>
      </c>
      <c r="E3639" s="21" t="s">
        <v>13836</v>
      </c>
      <c r="F3639" s="20">
        <v>42773</v>
      </c>
      <c r="G3639" s="21" t="s">
        <v>6138</v>
      </c>
      <c r="H3639" t="s">
        <v>16432</v>
      </c>
      <c r="I3639" s="22">
        <v>-722632</v>
      </c>
      <c r="J3639" s="22">
        <v>-300000</v>
      </c>
    </row>
    <row r="3640" spans="1:10" x14ac:dyDescent="0.25">
      <c r="A3640" s="21" t="s">
        <v>8738</v>
      </c>
      <c r="B3640" s="21" t="s">
        <v>21768</v>
      </c>
      <c r="C3640" s="21" t="s">
        <v>564</v>
      </c>
      <c r="D3640" s="21" t="s">
        <v>563</v>
      </c>
      <c r="E3640" s="21" t="s">
        <v>13837</v>
      </c>
      <c r="F3640" s="20">
        <v>42775</v>
      </c>
      <c r="H3640" t="s">
        <v>6139</v>
      </c>
      <c r="I3640" s="22">
        <v>-11450.15</v>
      </c>
      <c r="J3640" s="22">
        <v>-11450.15</v>
      </c>
    </row>
    <row r="3641" spans="1:10" x14ac:dyDescent="0.25">
      <c r="A3641" s="21" t="s">
        <v>8738</v>
      </c>
      <c r="B3641" s="21" t="s">
        <v>21768</v>
      </c>
      <c r="C3641" s="21" t="s">
        <v>564</v>
      </c>
      <c r="D3641" s="21" t="s">
        <v>563</v>
      </c>
      <c r="E3641" s="21" t="s">
        <v>13838</v>
      </c>
      <c r="F3641" s="20">
        <v>42775</v>
      </c>
      <c r="H3641" t="s">
        <v>6140</v>
      </c>
      <c r="I3641" s="22">
        <v>-13666.96</v>
      </c>
      <c r="J3641" s="22">
        <v>-13666.96</v>
      </c>
    </row>
    <row r="3642" spans="1:10" x14ac:dyDescent="0.25">
      <c r="A3642" s="21" t="s">
        <v>8738</v>
      </c>
      <c r="B3642" s="21" t="s">
        <v>21768</v>
      </c>
      <c r="C3642" s="21" t="s">
        <v>6100</v>
      </c>
      <c r="D3642" s="21" t="s">
        <v>6099</v>
      </c>
      <c r="E3642" s="21" t="s">
        <v>13839</v>
      </c>
      <c r="F3642" s="20">
        <v>42776</v>
      </c>
      <c r="G3642" s="21" t="s">
        <v>6141</v>
      </c>
      <c r="H3642" t="s">
        <v>16433</v>
      </c>
      <c r="I3642" s="22">
        <v>-722632</v>
      </c>
      <c r="J3642" s="22">
        <v>-300000</v>
      </c>
    </row>
    <row r="3643" spans="1:10" x14ac:dyDescent="0.25">
      <c r="A3643" s="21" t="s">
        <v>8738</v>
      </c>
      <c r="B3643" s="21" t="s">
        <v>21768</v>
      </c>
      <c r="C3643" s="21" t="s">
        <v>2110</v>
      </c>
      <c r="D3643" s="21" t="s">
        <v>2109</v>
      </c>
      <c r="E3643" s="21" t="s">
        <v>13840</v>
      </c>
      <c r="F3643" s="20">
        <v>42776</v>
      </c>
      <c r="G3643" s="21" t="s">
        <v>6142</v>
      </c>
      <c r="H3643" t="s">
        <v>16802</v>
      </c>
      <c r="I3643" s="22">
        <v>-561267</v>
      </c>
      <c r="J3643" s="22">
        <v>-561267</v>
      </c>
    </row>
    <row r="3644" spans="1:10" x14ac:dyDescent="0.25">
      <c r="A3644" s="21" t="s">
        <v>9142</v>
      </c>
      <c r="B3644" s="21" t="s">
        <v>21768</v>
      </c>
      <c r="C3644" s="21" t="s">
        <v>4082</v>
      </c>
      <c r="D3644" s="21" t="s">
        <v>4081</v>
      </c>
      <c r="E3644" s="21" t="s">
        <v>13841</v>
      </c>
      <c r="F3644" s="20">
        <v>42776</v>
      </c>
      <c r="G3644" s="21" t="s">
        <v>5686</v>
      </c>
      <c r="H3644" t="s">
        <v>6143</v>
      </c>
      <c r="I3644" s="22">
        <v>-77000</v>
      </c>
      <c r="J3644" s="22">
        <v>-77000</v>
      </c>
    </row>
    <row r="3645" spans="1:10" x14ac:dyDescent="0.25">
      <c r="A3645" s="21" t="s">
        <v>8740</v>
      </c>
      <c r="B3645" s="21" t="s">
        <v>21768</v>
      </c>
      <c r="C3645" s="21" t="s">
        <v>13787</v>
      </c>
      <c r="D3645" s="21" t="s">
        <v>6076</v>
      </c>
      <c r="E3645" s="21" t="s">
        <v>13842</v>
      </c>
      <c r="F3645" s="20">
        <v>42776</v>
      </c>
      <c r="G3645" s="21" t="s">
        <v>6144</v>
      </c>
      <c r="H3645" t="s">
        <v>18101</v>
      </c>
      <c r="I3645" s="22">
        <v>-12980</v>
      </c>
      <c r="J3645" s="22">
        <v>-12980</v>
      </c>
    </row>
    <row r="3646" spans="1:10" x14ac:dyDescent="0.25">
      <c r="A3646" s="21" t="s">
        <v>8738</v>
      </c>
      <c r="B3646" s="21" t="s">
        <v>21768</v>
      </c>
      <c r="C3646" s="21" t="s">
        <v>6100</v>
      </c>
      <c r="D3646" s="21" t="s">
        <v>6099</v>
      </c>
      <c r="E3646" s="21" t="s">
        <v>13843</v>
      </c>
      <c r="F3646" s="20">
        <v>42781</v>
      </c>
      <c r="G3646" s="21" t="s">
        <v>6145</v>
      </c>
      <c r="H3646" t="s">
        <v>16434</v>
      </c>
      <c r="I3646" s="22">
        <v>-722632</v>
      </c>
      <c r="J3646" s="22">
        <v>-234132</v>
      </c>
    </row>
    <row r="3647" spans="1:10" x14ac:dyDescent="0.25">
      <c r="A3647" s="21" t="s">
        <v>9142</v>
      </c>
      <c r="B3647" s="21" t="s">
        <v>21768</v>
      </c>
      <c r="C3647" s="21" t="s">
        <v>4082</v>
      </c>
      <c r="D3647" s="21" t="s">
        <v>4081</v>
      </c>
      <c r="E3647" s="21" t="s">
        <v>13844</v>
      </c>
      <c r="F3647" s="20">
        <v>42781</v>
      </c>
      <c r="G3647" s="21" t="s">
        <v>5683</v>
      </c>
      <c r="H3647" t="s">
        <v>6146</v>
      </c>
      <c r="I3647" s="22">
        <v>-77000</v>
      </c>
      <c r="J3647" s="22">
        <v>-77000</v>
      </c>
    </row>
    <row r="3648" spans="1:10" x14ac:dyDescent="0.25">
      <c r="A3648" s="21" t="s">
        <v>9142</v>
      </c>
      <c r="B3648" s="21" t="s">
        <v>21768</v>
      </c>
      <c r="C3648" s="21" t="s">
        <v>6148</v>
      </c>
      <c r="D3648" s="21" t="s">
        <v>6147</v>
      </c>
      <c r="E3648" s="21" t="s">
        <v>13845</v>
      </c>
      <c r="F3648" s="20">
        <v>42783</v>
      </c>
      <c r="G3648" s="21" t="s">
        <v>6149</v>
      </c>
      <c r="H3648" t="s">
        <v>6150</v>
      </c>
      <c r="I3648" s="22">
        <v>-4853.75</v>
      </c>
      <c r="J3648" s="22">
        <v>-4853.75</v>
      </c>
    </row>
    <row r="3649" spans="1:10" x14ac:dyDescent="0.25">
      <c r="A3649" s="21" t="s">
        <v>9142</v>
      </c>
      <c r="B3649" s="21" t="s">
        <v>21768</v>
      </c>
      <c r="C3649" s="21" t="s">
        <v>6148</v>
      </c>
      <c r="D3649" s="21" t="s">
        <v>6147</v>
      </c>
      <c r="E3649" s="21" t="s">
        <v>13846</v>
      </c>
      <c r="F3649" s="20">
        <v>42783</v>
      </c>
      <c r="G3649" s="21" t="s">
        <v>6151</v>
      </c>
      <c r="H3649" t="s">
        <v>6150</v>
      </c>
      <c r="I3649" s="22">
        <v>-1702</v>
      </c>
      <c r="J3649" s="22">
        <v>-1702</v>
      </c>
    </row>
    <row r="3650" spans="1:10" x14ac:dyDescent="0.25">
      <c r="A3650" s="21" t="s">
        <v>9142</v>
      </c>
      <c r="B3650" s="21" t="s">
        <v>21768</v>
      </c>
      <c r="C3650" s="21" t="s">
        <v>6148</v>
      </c>
      <c r="D3650" s="21" t="s">
        <v>6147</v>
      </c>
      <c r="E3650" s="21" t="s">
        <v>13847</v>
      </c>
      <c r="F3650" s="20">
        <v>42783</v>
      </c>
      <c r="G3650" s="21" t="s">
        <v>6152</v>
      </c>
      <c r="H3650" t="s">
        <v>6150</v>
      </c>
      <c r="I3650" s="22">
        <v>-4747.8500000000004</v>
      </c>
      <c r="J3650" s="22">
        <v>-4747.8500000000004</v>
      </c>
    </row>
    <row r="3651" spans="1:10" x14ac:dyDescent="0.25">
      <c r="A3651" s="21" t="s">
        <v>9142</v>
      </c>
      <c r="B3651" s="21" t="s">
        <v>21768</v>
      </c>
      <c r="C3651" s="21" t="s">
        <v>6148</v>
      </c>
      <c r="D3651" s="21" t="s">
        <v>6147</v>
      </c>
      <c r="E3651" s="21" t="s">
        <v>13848</v>
      </c>
      <c r="F3651" s="20">
        <v>42783</v>
      </c>
      <c r="G3651" s="21" t="s">
        <v>6153</v>
      </c>
      <c r="H3651" t="s">
        <v>6150</v>
      </c>
      <c r="I3651" s="22">
        <v>-1116.5</v>
      </c>
      <c r="J3651" s="22">
        <v>-1116.5</v>
      </c>
    </row>
    <row r="3652" spans="1:10" x14ac:dyDescent="0.25">
      <c r="A3652" s="21" t="s">
        <v>9142</v>
      </c>
      <c r="B3652" s="21" t="s">
        <v>21768</v>
      </c>
      <c r="C3652" s="21" t="s">
        <v>6148</v>
      </c>
      <c r="D3652" s="21" t="s">
        <v>6147</v>
      </c>
      <c r="E3652" s="21" t="s">
        <v>13849</v>
      </c>
      <c r="F3652" s="20">
        <v>42783</v>
      </c>
      <c r="G3652" s="21" t="s">
        <v>6154</v>
      </c>
      <c r="H3652" t="s">
        <v>6150</v>
      </c>
      <c r="I3652" s="22">
        <v>-2008.6</v>
      </c>
      <c r="J3652" s="22">
        <v>-2008.6</v>
      </c>
    </row>
    <row r="3653" spans="1:10" x14ac:dyDescent="0.25">
      <c r="A3653" s="21" t="s">
        <v>9142</v>
      </c>
      <c r="B3653" s="21" t="s">
        <v>21768</v>
      </c>
      <c r="C3653" s="21" t="s">
        <v>6148</v>
      </c>
      <c r="D3653" s="21" t="s">
        <v>6147</v>
      </c>
      <c r="E3653" s="21" t="s">
        <v>13850</v>
      </c>
      <c r="F3653" s="20">
        <v>42783</v>
      </c>
      <c r="G3653" s="21" t="s">
        <v>6155</v>
      </c>
      <c r="H3653" t="s">
        <v>6150</v>
      </c>
      <c r="I3653" s="22">
        <v>-3582.95</v>
      </c>
      <c r="J3653" s="22">
        <v>-3582.95</v>
      </c>
    </row>
    <row r="3654" spans="1:10" x14ac:dyDescent="0.25">
      <c r="A3654" s="21" t="s">
        <v>9142</v>
      </c>
      <c r="B3654" s="21" t="s">
        <v>21768</v>
      </c>
      <c r="C3654" s="21" t="s">
        <v>6148</v>
      </c>
      <c r="D3654" s="21" t="s">
        <v>6147</v>
      </c>
      <c r="E3654" s="21" t="s">
        <v>13851</v>
      </c>
      <c r="F3654" s="20">
        <v>42783</v>
      </c>
      <c r="G3654" s="21" t="s">
        <v>6156</v>
      </c>
      <c r="H3654" t="s">
        <v>6150</v>
      </c>
      <c r="I3654" s="22">
        <v>-1500</v>
      </c>
      <c r="J3654" s="22">
        <v>-1500</v>
      </c>
    </row>
    <row r="3655" spans="1:10" x14ac:dyDescent="0.25">
      <c r="A3655" s="21" t="s">
        <v>9142</v>
      </c>
      <c r="B3655" s="21" t="s">
        <v>21768</v>
      </c>
      <c r="C3655" s="21" t="s">
        <v>6148</v>
      </c>
      <c r="D3655" s="21" t="s">
        <v>6147</v>
      </c>
      <c r="E3655" s="21" t="s">
        <v>13852</v>
      </c>
      <c r="F3655" s="20">
        <v>42783</v>
      </c>
      <c r="G3655" s="21" t="s">
        <v>6157</v>
      </c>
      <c r="H3655" t="s">
        <v>6150</v>
      </c>
      <c r="I3655" s="22">
        <v>-1500</v>
      </c>
      <c r="J3655" s="22">
        <v>-1500</v>
      </c>
    </row>
    <row r="3656" spans="1:10" x14ac:dyDescent="0.25">
      <c r="A3656" s="21" t="s">
        <v>9142</v>
      </c>
      <c r="B3656" s="21" t="s">
        <v>21768</v>
      </c>
      <c r="C3656" s="21" t="s">
        <v>6148</v>
      </c>
      <c r="D3656" s="21" t="s">
        <v>6147</v>
      </c>
      <c r="E3656" s="21" t="s">
        <v>13853</v>
      </c>
      <c r="F3656" s="20">
        <v>42783</v>
      </c>
      <c r="G3656" s="21" t="s">
        <v>6158</v>
      </c>
      <c r="H3656" t="s">
        <v>6159</v>
      </c>
      <c r="I3656" s="22">
        <v>-5775</v>
      </c>
      <c r="J3656" s="22">
        <v>-5775</v>
      </c>
    </row>
    <row r="3657" spans="1:10" x14ac:dyDescent="0.25">
      <c r="A3657" s="21" t="s">
        <v>9142</v>
      </c>
      <c r="B3657" s="21" t="s">
        <v>21768</v>
      </c>
      <c r="C3657" s="21" t="s">
        <v>6148</v>
      </c>
      <c r="D3657" s="21" t="s">
        <v>6147</v>
      </c>
      <c r="E3657" s="21" t="s">
        <v>13854</v>
      </c>
      <c r="F3657" s="20">
        <v>42783</v>
      </c>
      <c r="G3657" s="21" t="s">
        <v>6160</v>
      </c>
      <c r="H3657" t="s">
        <v>6159</v>
      </c>
      <c r="I3657" s="22">
        <v>-1500</v>
      </c>
      <c r="J3657" s="22">
        <v>-1500</v>
      </c>
    </row>
    <row r="3658" spans="1:10" x14ac:dyDescent="0.25">
      <c r="A3658" s="21" t="s">
        <v>9142</v>
      </c>
      <c r="B3658" s="21" t="s">
        <v>21768</v>
      </c>
      <c r="C3658" s="21" t="s">
        <v>6148</v>
      </c>
      <c r="D3658" s="21" t="s">
        <v>6147</v>
      </c>
      <c r="E3658" s="21" t="s">
        <v>13855</v>
      </c>
      <c r="F3658" s="20">
        <v>42783</v>
      </c>
      <c r="G3658" s="21" t="s">
        <v>6161</v>
      </c>
      <c r="H3658" t="s">
        <v>6159</v>
      </c>
      <c r="I3658" s="22">
        <v>-3902.5</v>
      </c>
      <c r="J3658" s="22">
        <v>-3902.5</v>
      </c>
    </row>
    <row r="3659" spans="1:10" x14ac:dyDescent="0.25">
      <c r="A3659" s="21" t="s">
        <v>9142</v>
      </c>
      <c r="B3659" s="21" t="s">
        <v>21768</v>
      </c>
      <c r="C3659" s="21" t="s">
        <v>6148</v>
      </c>
      <c r="D3659" s="21" t="s">
        <v>6147</v>
      </c>
      <c r="E3659" s="21" t="s">
        <v>13856</v>
      </c>
      <c r="F3659" s="20">
        <v>42783</v>
      </c>
      <c r="G3659" s="21" t="s">
        <v>6162</v>
      </c>
      <c r="H3659" t="s">
        <v>6159</v>
      </c>
      <c r="I3659" s="22">
        <v>-1770.85</v>
      </c>
      <c r="J3659" s="22">
        <v>-1770.85</v>
      </c>
    </row>
    <row r="3660" spans="1:10" x14ac:dyDescent="0.25">
      <c r="A3660" s="21" t="s">
        <v>9142</v>
      </c>
      <c r="B3660" s="21" t="s">
        <v>21768</v>
      </c>
      <c r="C3660" s="21" t="s">
        <v>6148</v>
      </c>
      <c r="D3660" s="21" t="s">
        <v>6147</v>
      </c>
      <c r="E3660" s="21" t="s">
        <v>13857</v>
      </c>
      <c r="F3660" s="20">
        <v>42783</v>
      </c>
      <c r="G3660" s="21" t="s">
        <v>6163</v>
      </c>
      <c r="H3660" t="s">
        <v>6159</v>
      </c>
      <c r="I3660" s="22">
        <v>-1919.8</v>
      </c>
      <c r="J3660" s="22">
        <v>-1919.8</v>
      </c>
    </row>
    <row r="3661" spans="1:10" x14ac:dyDescent="0.25">
      <c r="A3661" s="21" t="s">
        <v>9142</v>
      </c>
      <c r="B3661" s="21" t="s">
        <v>21768</v>
      </c>
      <c r="C3661" s="21" t="s">
        <v>6148</v>
      </c>
      <c r="D3661" s="21" t="s">
        <v>6147</v>
      </c>
      <c r="E3661" s="21" t="s">
        <v>13858</v>
      </c>
      <c r="F3661" s="20">
        <v>42783</v>
      </c>
      <c r="G3661" s="21" t="s">
        <v>6164</v>
      </c>
      <c r="H3661" t="s">
        <v>6159</v>
      </c>
      <c r="I3661" s="22">
        <v>-6020</v>
      </c>
      <c r="J3661" s="22">
        <v>-6020</v>
      </c>
    </row>
    <row r="3662" spans="1:10" x14ac:dyDescent="0.25">
      <c r="A3662" s="21" t="s">
        <v>9142</v>
      </c>
      <c r="B3662" s="21" t="s">
        <v>21768</v>
      </c>
      <c r="C3662" s="21" t="s">
        <v>6148</v>
      </c>
      <c r="D3662" s="21" t="s">
        <v>6147</v>
      </c>
      <c r="E3662" s="21" t="s">
        <v>13859</v>
      </c>
      <c r="F3662" s="20">
        <v>42783</v>
      </c>
      <c r="G3662" s="21" t="s">
        <v>6165</v>
      </c>
      <c r="H3662" t="s">
        <v>6159</v>
      </c>
      <c r="I3662" s="22">
        <v>-1500</v>
      </c>
      <c r="J3662" s="22">
        <v>-1500</v>
      </c>
    </row>
    <row r="3663" spans="1:10" x14ac:dyDescent="0.25">
      <c r="A3663" s="21" t="s">
        <v>9142</v>
      </c>
      <c r="B3663" s="21" t="s">
        <v>21768</v>
      </c>
      <c r="C3663" s="21" t="s">
        <v>6148</v>
      </c>
      <c r="D3663" s="21" t="s">
        <v>6147</v>
      </c>
      <c r="E3663" s="21" t="s">
        <v>13860</v>
      </c>
      <c r="F3663" s="20">
        <v>42783</v>
      </c>
      <c r="G3663" s="21" t="s">
        <v>6166</v>
      </c>
      <c r="H3663" t="s">
        <v>6159</v>
      </c>
      <c r="I3663" s="22">
        <v>-1500</v>
      </c>
      <c r="J3663" s="22">
        <v>-1500</v>
      </c>
    </row>
    <row r="3664" spans="1:10" x14ac:dyDescent="0.25">
      <c r="A3664" s="21" t="s">
        <v>9142</v>
      </c>
      <c r="B3664" s="21" t="s">
        <v>21768</v>
      </c>
      <c r="C3664" s="21" t="s">
        <v>6148</v>
      </c>
      <c r="D3664" s="21" t="s">
        <v>6147</v>
      </c>
      <c r="E3664" s="21" t="s">
        <v>13861</v>
      </c>
      <c r="F3664" s="20">
        <v>42783</v>
      </c>
      <c r="G3664" s="21" t="s">
        <v>6167</v>
      </c>
      <c r="H3664" t="s">
        <v>6168</v>
      </c>
      <c r="I3664" s="22">
        <v>-5162.5</v>
      </c>
      <c r="J3664" s="22">
        <v>-5162.5</v>
      </c>
    </row>
    <row r="3665" spans="1:10" x14ac:dyDescent="0.25">
      <c r="A3665" s="21" t="s">
        <v>9142</v>
      </c>
      <c r="B3665" s="21" t="s">
        <v>21768</v>
      </c>
      <c r="C3665" s="21" t="s">
        <v>6148</v>
      </c>
      <c r="D3665" s="21" t="s">
        <v>6147</v>
      </c>
      <c r="E3665" s="21" t="s">
        <v>13862</v>
      </c>
      <c r="F3665" s="20">
        <v>42783</v>
      </c>
      <c r="G3665" s="21" t="s">
        <v>6169</v>
      </c>
      <c r="H3665" t="s">
        <v>6168</v>
      </c>
      <c r="I3665" s="22">
        <v>-1500</v>
      </c>
      <c r="J3665" s="22">
        <v>-1500</v>
      </c>
    </row>
    <row r="3666" spans="1:10" x14ac:dyDescent="0.25">
      <c r="A3666" s="21" t="s">
        <v>9142</v>
      </c>
      <c r="B3666" s="21" t="s">
        <v>21768</v>
      </c>
      <c r="C3666" s="21" t="s">
        <v>6148</v>
      </c>
      <c r="D3666" s="21" t="s">
        <v>6147</v>
      </c>
      <c r="E3666" s="21" t="s">
        <v>13863</v>
      </c>
      <c r="F3666" s="20">
        <v>42783</v>
      </c>
      <c r="G3666" s="21" t="s">
        <v>6170</v>
      </c>
      <c r="H3666" t="s">
        <v>6168</v>
      </c>
      <c r="I3666" s="22">
        <v>-3657.5</v>
      </c>
      <c r="J3666" s="22">
        <v>-3657.5</v>
      </c>
    </row>
    <row r="3667" spans="1:10" x14ac:dyDescent="0.25">
      <c r="A3667" s="21" t="s">
        <v>9142</v>
      </c>
      <c r="B3667" s="21" t="s">
        <v>21768</v>
      </c>
      <c r="C3667" s="21" t="s">
        <v>6148</v>
      </c>
      <c r="D3667" s="21" t="s">
        <v>6147</v>
      </c>
      <c r="E3667" s="21" t="s">
        <v>13864</v>
      </c>
      <c r="F3667" s="20">
        <v>42783</v>
      </c>
      <c r="G3667" s="21" t="s">
        <v>6171</v>
      </c>
      <c r="H3667" t="s">
        <v>6168</v>
      </c>
      <c r="I3667" s="22">
        <v>-1287.9000000000001</v>
      </c>
      <c r="J3667" s="22">
        <v>-1287.9000000000001</v>
      </c>
    </row>
    <row r="3668" spans="1:10" x14ac:dyDescent="0.25">
      <c r="A3668" s="21" t="s">
        <v>9142</v>
      </c>
      <c r="B3668" s="21" t="s">
        <v>21768</v>
      </c>
      <c r="C3668" s="21" t="s">
        <v>6148</v>
      </c>
      <c r="D3668" s="21" t="s">
        <v>6147</v>
      </c>
      <c r="E3668" s="21" t="s">
        <v>13865</v>
      </c>
      <c r="F3668" s="20">
        <v>42783</v>
      </c>
      <c r="G3668" s="21" t="s">
        <v>6172</v>
      </c>
      <c r="H3668" t="s">
        <v>6168</v>
      </c>
      <c r="I3668" s="22">
        <v>-1770.85</v>
      </c>
      <c r="J3668" s="22">
        <v>-1770.85</v>
      </c>
    </row>
    <row r="3669" spans="1:10" x14ac:dyDescent="0.25">
      <c r="A3669" s="21" t="s">
        <v>9142</v>
      </c>
      <c r="B3669" s="21" t="s">
        <v>21768</v>
      </c>
      <c r="C3669" s="21" t="s">
        <v>6148</v>
      </c>
      <c r="D3669" s="21" t="s">
        <v>6147</v>
      </c>
      <c r="E3669" s="21" t="s">
        <v>13866</v>
      </c>
      <c r="F3669" s="20">
        <v>42783</v>
      </c>
      <c r="G3669" s="21" t="s">
        <v>6173</v>
      </c>
      <c r="H3669" t="s">
        <v>6168</v>
      </c>
      <c r="I3669" s="22">
        <v>-5967.5</v>
      </c>
      <c r="J3669" s="22">
        <v>-5967.5</v>
      </c>
    </row>
    <row r="3670" spans="1:10" x14ac:dyDescent="0.25">
      <c r="A3670" s="21" t="s">
        <v>9142</v>
      </c>
      <c r="B3670" s="21" t="s">
        <v>21768</v>
      </c>
      <c r="C3670" s="21" t="s">
        <v>6148</v>
      </c>
      <c r="D3670" s="21" t="s">
        <v>6147</v>
      </c>
      <c r="E3670" s="21" t="s">
        <v>13867</v>
      </c>
      <c r="F3670" s="20">
        <v>42783</v>
      </c>
      <c r="G3670" s="21" t="s">
        <v>6174</v>
      </c>
      <c r="H3670" t="s">
        <v>6168</v>
      </c>
      <c r="I3670" s="22">
        <v>-1500</v>
      </c>
      <c r="J3670" s="22">
        <v>-1500</v>
      </c>
    </row>
    <row r="3671" spans="1:10" x14ac:dyDescent="0.25">
      <c r="A3671" s="21" t="s">
        <v>9142</v>
      </c>
      <c r="B3671" s="21" t="s">
        <v>21768</v>
      </c>
      <c r="C3671" s="21" t="s">
        <v>6148</v>
      </c>
      <c r="D3671" s="21" t="s">
        <v>6147</v>
      </c>
      <c r="E3671" s="21" t="s">
        <v>13868</v>
      </c>
      <c r="F3671" s="20">
        <v>42783</v>
      </c>
      <c r="G3671" s="21" t="s">
        <v>6175</v>
      </c>
      <c r="H3671" t="s">
        <v>6168</v>
      </c>
      <c r="I3671" s="22">
        <v>-1500</v>
      </c>
      <c r="J3671" s="22">
        <v>-1500</v>
      </c>
    </row>
    <row r="3672" spans="1:10" x14ac:dyDescent="0.25">
      <c r="A3672" s="21" t="s">
        <v>9142</v>
      </c>
      <c r="B3672" s="21" t="s">
        <v>21768</v>
      </c>
      <c r="C3672" s="21" t="s">
        <v>6148</v>
      </c>
      <c r="D3672" s="21" t="s">
        <v>6147</v>
      </c>
      <c r="E3672" s="21" t="s">
        <v>13869</v>
      </c>
      <c r="F3672" s="20">
        <v>42783</v>
      </c>
      <c r="G3672" s="21" t="s">
        <v>6176</v>
      </c>
      <c r="H3672" t="s">
        <v>6177</v>
      </c>
      <c r="I3672" s="22">
        <v>-5655</v>
      </c>
      <c r="J3672" s="22">
        <v>-5655</v>
      </c>
    </row>
    <row r="3673" spans="1:10" x14ac:dyDescent="0.25">
      <c r="A3673" s="21" t="s">
        <v>9142</v>
      </c>
      <c r="B3673" s="21" t="s">
        <v>21768</v>
      </c>
      <c r="C3673" s="21" t="s">
        <v>6148</v>
      </c>
      <c r="D3673" s="21" t="s">
        <v>6147</v>
      </c>
      <c r="E3673" s="21" t="s">
        <v>13870</v>
      </c>
      <c r="F3673" s="20">
        <v>42783</v>
      </c>
      <c r="G3673" s="21" t="s">
        <v>6178</v>
      </c>
      <c r="H3673" t="s">
        <v>6177</v>
      </c>
      <c r="I3673" s="22">
        <v>-1500</v>
      </c>
      <c r="J3673" s="22">
        <v>-1500</v>
      </c>
    </row>
    <row r="3674" spans="1:10" x14ac:dyDescent="0.25">
      <c r="A3674" s="21" t="s">
        <v>9142</v>
      </c>
      <c r="B3674" s="21" t="s">
        <v>21768</v>
      </c>
      <c r="C3674" s="21" t="s">
        <v>6148</v>
      </c>
      <c r="D3674" s="21" t="s">
        <v>6147</v>
      </c>
      <c r="E3674" s="21" t="s">
        <v>13871</v>
      </c>
      <c r="F3674" s="20">
        <v>42783</v>
      </c>
      <c r="G3674" s="21" t="s">
        <v>6179</v>
      </c>
      <c r="H3674" t="s">
        <v>6177</v>
      </c>
      <c r="I3674" s="22">
        <v>-3052.5</v>
      </c>
      <c r="J3674" s="22">
        <v>-3052.5</v>
      </c>
    </row>
    <row r="3675" spans="1:10" x14ac:dyDescent="0.25">
      <c r="A3675" s="21" t="s">
        <v>9142</v>
      </c>
      <c r="B3675" s="21" t="s">
        <v>21768</v>
      </c>
      <c r="C3675" s="21" t="s">
        <v>6148</v>
      </c>
      <c r="D3675" s="21" t="s">
        <v>6147</v>
      </c>
      <c r="E3675" s="21" t="s">
        <v>13872</v>
      </c>
      <c r="F3675" s="20">
        <v>42783</v>
      </c>
      <c r="G3675" s="21" t="s">
        <v>6180</v>
      </c>
      <c r="H3675" t="s">
        <v>6177</v>
      </c>
      <c r="I3675" s="22">
        <v>-1526.4</v>
      </c>
      <c r="J3675" s="22">
        <v>-1526.4</v>
      </c>
    </row>
    <row r="3676" spans="1:10" x14ac:dyDescent="0.25">
      <c r="A3676" s="21" t="s">
        <v>9142</v>
      </c>
      <c r="B3676" s="21" t="s">
        <v>21768</v>
      </c>
      <c r="C3676" s="21" t="s">
        <v>6148</v>
      </c>
      <c r="D3676" s="21" t="s">
        <v>6147</v>
      </c>
      <c r="E3676" s="21" t="s">
        <v>13873</v>
      </c>
      <c r="F3676" s="20">
        <v>42783</v>
      </c>
      <c r="G3676" s="21" t="s">
        <v>6181</v>
      </c>
      <c r="H3676" t="s">
        <v>6177</v>
      </c>
      <c r="I3676" s="22">
        <v>-1831.5</v>
      </c>
      <c r="J3676" s="22">
        <v>-1831.5</v>
      </c>
    </row>
    <row r="3677" spans="1:10" x14ac:dyDescent="0.25">
      <c r="A3677" s="21" t="s">
        <v>9142</v>
      </c>
      <c r="B3677" s="21" t="s">
        <v>21768</v>
      </c>
      <c r="C3677" s="21" t="s">
        <v>6148</v>
      </c>
      <c r="D3677" s="21" t="s">
        <v>6147</v>
      </c>
      <c r="E3677" s="21" t="s">
        <v>13874</v>
      </c>
      <c r="F3677" s="20">
        <v>42783</v>
      </c>
      <c r="G3677" s="21" t="s">
        <v>6182</v>
      </c>
      <c r="H3677" t="s">
        <v>6177</v>
      </c>
      <c r="I3677" s="22">
        <v>-9380.7999999999993</v>
      </c>
      <c r="J3677" s="22">
        <v>-9380.7999999999993</v>
      </c>
    </row>
    <row r="3678" spans="1:10" x14ac:dyDescent="0.25">
      <c r="A3678" s="21" t="s">
        <v>9142</v>
      </c>
      <c r="B3678" s="21" t="s">
        <v>21768</v>
      </c>
      <c r="C3678" s="21" t="s">
        <v>6148</v>
      </c>
      <c r="D3678" s="21" t="s">
        <v>6147</v>
      </c>
      <c r="E3678" s="21" t="s">
        <v>13875</v>
      </c>
      <c r="F3678" s="20">
        <v>42783</v>
      </c>
      <c r="G3678" s="21" t="s">
        <v>6183</v>
      </c>
      <c r="H3678" t="s">
        <v>6177</v>
      </c>
      <c r="I3678" s="22">
        <v>-1500</v>
      </c>
      <c r="J3678" s="22">
        <v>-1500</v>
      </c>
    </row>
    <row r="3679" spans="1:10" x14ac:dyDescent="0.25">
      <c r="A3679" s="21" t="s">
        <v>9142</v>
      </c>
      <c r="B3679" s="21" t="s">
        <v>21768</v>
      </c>
      <c r="C3679" s="21" t="s">
        <v>6148</v>
      </c>
      <c r="D3679" s="21" t="s">
        <v>6147</v>
      </c>
      <c r="E3679" s="21" t="s">
        <v>13876</v>
      </c>
      <c r="F3679" s="20">
        <v>42783</v>
      </c>
      <c r="G3679" s="21" t="s">
        <v>6184</v>
      </c>
      <c r="H3679" t="s">
        <v>6177</v>
      </c>
      <c r="I3679" s="22">
        <v>-1500</v>
      </c>
      <c r="J3679" s="22">
        <v>-1500</v>
      </c>
    </row>
    <row r="3680" spans="1:10" x14ac:dyDescent="0.25">
      <c r="A3680" s="21" t="s">
        <v>9142</v>
      </c>
      <c r="B3680" s="21" t="s">
        <v>21768</v>
      </c>
      <c r="C3680" s="21" t="s">
        <v>6148</v>
      </c>
      <c r="D3680" s="21" t="s">
        <v>6147</v>
      </c>
      <c r="E3680" s="21" t="s">
        <v>13877</v>
      </c>
      <c r="F3680" s="20">
        <v>42783</v>
      </c>
      <c r="G3680" s="21" t="s">
        <v>6185</v>
      </c>
      <c r="H3680" t="s">
        <v>6186</v>
      </c>
      <c r="I3680" s="22">
        <v>-5446.2</v>
      </c>
      <c r="J3680" s="22">
        <v>-5446.2</v>
      </c>
    </row>
    <row r="3681" spans="1:10" x14ac:dyDescent="0.25">
      <c r="A3681" s="21" t="s">
        <v>9142</v>
      </c>
      <c r="B3681" s="21" t="s">
        <v>21768</v>
      </c>
      <c r="C3681" s="21" t="s">
        <v>6148</v>
      </c>
      <c r="D3681" s="21" t="s">
        <v>6147</v>
      </c>
      <c r="E3681" s="21" t="s">
        <v>13878</v>
      </c>
      <c r="F3681" s="20">
        <v>42783</v>
      </c>
      <c r="G3681" s="21" t="s">
        <v>6187</v>
      </c>
      <c r="H3681" t="s">
        <v>6186</v>
      </c>
      <c r="I3681" s="22">
        <v>-1500</v>
      </c>
      <c r="J3681" s="22">
        <v>-1500</v>
      </c>
    </row>
    <row r="3682" spans="1:10" x14ac:dyDescent="0.25">
      <c r="A3682" s="21" t="s">
        <v>9142</v>
      </c>
      <c r="B3682" s="21" t="s">
        <v>21768</v>
      </c>
      <c r="C3682" s="21" t="s">
        <v>6148</v>
      </c>
      <c r="D3682" s="21" t="s">
        <v>6147</v>
      </c>
      <c r="E3682" s="21" t="s">
        <v>13879</v>
      </c>
      <c r="F3682" s="20">
        <v>42783</v>
      </c>
      <c r="G3682" s="21" t="s">
        <v>6188</v>
      </c>
      <c r="H3682" t="s">
        <v>6189</v>
      </c>
      <c r="I3682" s="22">
        <v>-4819.8</v>
      </c>
      <c r="J3682" s="22">
        <v>-4819.8</v>
      </c>
    </row>
    <row r="3683" spans="1:10" x14ac:dyDescent="0.25">
      <c r="A3683" s="21" t="s">
        <v>9142</v>
      </c>
      <c r="B3683" s="21" t="s">
        <v>21768</v>
      </c>
      <c r="C3683" s="21" t="s">
        <v>6148</v>
      </c>
      <c r="D3683" s="21" t="s">
        <v>6147</v>
      </c>
      <c r="E3683" s="21" t="s">
        <v>13880</v>
      </c>
      <c r="F3683" s="20">
        <v>42783</v>
      </c>
      <c r="G3683" s="21" t="s">
        <v>6190</v>
      </c>
      <c r="H3683" t="s">
        <v>6186</v>
      </c>
      <c r="I3683" s="22">
        <v>-1831.5</v>
      </c>
      <c r="J3683" s="22">
        <v>-1831.5</v>
      </c>
    </row>
    <row r="3684" spans="1:10" x14ac:dyDescent="0.25">
      <c r="A3684" s="21" t="s">
        <v>9142</v>
      </c>
      <c r="B3684" s="21" t="s">
        <v>21768</v>
      </c>
      <c r="C3684" s="21" t="s">
        <v>6148</v>
      </c>
      <c r="D3684" s="21" t="s">
        <v>6147</v>
      </c>
      <c r="E3684" s="21" t="s">
        <v>13881</v>
      </c>
      <c r="F3684" s="20">
        <v>42783</v>
      </c>
      <c r="G3684" s="21" t="s">
        <v>6191</v>
      </c>
      <c r="H3684" t="s">
        <v>6186</v>
      </c>
      <c r="I3684" s="22">
        <v>-1683</v>
      </c>
      <c r="J3684" s="22">
        <v>-1683</v>
      </c>
    </row>
    <row r="3685" spans="1:10" x14ac:dyDescent="0.25">
      <c r="A3685" s="21" t="s">
        <v>9142</v>
      </c>
      <c r="B3685" s="21" t="s">
        <v>21768</v>
      </c>
      <c r="C3685" s="21" t="s">
        <v>6148</v>
      </c>
      <c r="D3685" s="21" t="s">
        <v>6147</v>
      </c>
      <c r="E3685" s="21" t="s">
        <v>13882</v>
      </c>
      <c r="F3685" s="20">
        <v>42783</v>
      </c>
      <c r="G3685" s="21" t="s">
        <v>6192</v>
      </c>
      <c r="H3685" t="s">
        <v>6186</v>
      </c>
      <c r="I3685" s="22">
        <v>-10894.4</v>
      </c>
      <c r="J3685" s="22">
        <v>-10894.4</v>
      </c>
    </row>
    <row r="3686" spans="1:10" x14ac:dyDescent="0.25">
      <c r="A3686" s="21" t="s">
        <v>9142</v>
      </c>
      <c r="B3686" s="21" t="s">
        <v>21768</v>
      </c>
      <c r="C3686" s="21" t="s">
        <v>6148</v>
      </c>
      <c r="D3686" s="21" t="s">
        <v>6147</v>
      </c>
      <c r="E3686" s="21" t="s">
        <v>13883</v>
      </c>
      <c r="F3686" s="20">
        <v>42783</v>
      </c>
      <c r="G3686" s="21" t="s">
        <v>6193</v>
      </c>
      <c r="H3686" t="s">
        <v>6186</v>
      </c>
      <c r="I3686" s="22">
        <v>-7075.2</v>
      </c>
      <c r="J3686" s="22">
        <v>-7075.2</v>
      </c>
    </row>
    <row r="3687" spans="1:10" x14ac:dyDescent="0.25">
      <c r="A3687" s="21" t="s">
        <v>9142</v>
      </c>
      <c r="B3687" s="21" t="s">
        <v>21768</v>
      </c>
      <c r="C3687" s="21" t="s">
        <v>6148</v>
      </c>
      <c r="D3687" s="21" t="s">
        <v>6147</v>
      </c>
      <c r="E3687" s="21" t="s">
        <v>13884</v>
      </c>
      <c r="F3687" s="20">
        <v>42783</v>
      </c>
      <c r="G3687" s="21" t="s">
        <v>6194</v>
      </c>
      <c r="H3687" t="s">
        <v>6186</v>
      </c>
      <c r="I3687" s="22">
        <v>-8377.6</v>
      </c>
      <c r="J3687" s="22">
        <v>-8377.6</v>
      </c>
    </row>
    <row r="3688" spans="1:10" x14ac:dyDescent="0.25">
      <c r="A3688" s="21" t="s">
        <v>9142</v>
      </c>
      <c r="B3688" s="21" t="s">
        <v>21768</v>
      </c>
      <c r="C3688" s="21" t="s">
        <v>6148</v>
      </c>
      <c r="D3688" s="21" t="s">
        <v>6147</v>
      </c>
      <c r="E3688" s="21" t="s">
        <v>13885</v>
      </c>
      <c r="F3688" s="20">
        <v>42783</v>
      </c>
      <c r="G3688" s="21" t="s">
        <v>6195</v>
      </c>
      <c r="H3688" t="s">
        <v>6196</v>
      </c>
      <c r="I3688" s="22">
        <v>-6106.9</v>
      </c>
      <c r="J3688" s="22">
        <v>-6106.9</v>
      </c>
    </row>
    <row r="3689" spans="1:10" x14ac:dyDescent="0.25">
      <c r="A3689" s="21" t="s">
        <v>9142</v>
      </c>
      <c r="B3689" s="21" t="s">
        <v>21768</v>
      </c>
      <c r="C3689" s="21" t="s">
        <v>6148</v>
      </c>
      <c r="D3689" s="21" t="s">
        <v>6147</v>
      </c>
      <c r="E3689" s="21" t="s">
        <v>13886</v>
      </c>
      <c r="F3689" s="20">
        <v>42783</v>
      </c>
      <c r="G3689" s="21" t="s">
        <v>6197</v>
      </c>
      <c r="H3689" t="s">
        <v>6196</v>
      </c>
      <c r="I3689" s="22">
        <v>-3547.65</v>
      </c>
      <c r="J3689" s="22">
        <v>-3547.65</v>
      </c>
    </row>
    <row r="3690" spans="1:10" x14ac:dyDescent="0.25">
      <c r="A3690" s="21" t="s">
        <v>9142</v>
      </c>
      <c r="B3690" s="21" t="s">
        <v>21768</v>
      </c>
      <c r="C3690" s="21" t="s">
        <v>6148</v>
      </c>
      <c r="D3690" s="21" t="s">
        <v>6147</v>
      </c>
      <c r="E3690" s="21" t="s">
        <v>13887</v>
      </c>
      <c r="F3690" s="20">
        <v>42783</v>
      </c>
      <c r="G3690" s="21" t="s">
        <v>6198</v>
      </c>
      <c r="H3690" t="s">
        <v>6196</v>
      </c>
      <c r="I3690" s="22">
        <v>-4553.7</v>
      </c>
      <c r="J3690" s="22">
        <v>-4553.7</v>
      </c>
    </row>
    <row r="3691" spans="1:10" x14ac:dyDescent="0.25">
      <c r="A3691" s="21" t="s">
        <v>9142</v>
      </c>
      <c r="B3691" s="21" t="s">
        <v>21768</v>
      </c>
      <c r="C3691" s="21" t="s">
        <v>6148</v>
      </c>
      <c r="D3691" s="21" t="s">
        <v>6147</v>
      </c>
      <c r="E3691" s="21" t="s">
        <v>13888</v>
      </c>
      <c r="F3691" s="20">
        <v>42783</v>
      </c>
      <c r="G3691" s="21" t="s">
        <v>6199</v>
      </c>
      <c r="H3691" t="s">
        <v>6196</v>
      </c>
      <c r="I3691" s="22">
        <v>-1166.4000000000001</v>
      </c>
      <c r="J3691" s="22">
        <v>-1166.4000000000001</v>
      </c>
    </row>
    <row r="3692" spans="1:10" x14ac:dyDescent="0.25">
      <c r="A3692" s="21" t="s">
        <v>9142</v>
      </c>
      <c r="B3692" s="21" t="s">
        <v>21768</v>
      </c>
      <c r="C3692" s="21" t="s">
        <v>6148</v>
      </c>
      <c r="D3692" s="21" t="s">
        <v>6147</v>
      </c>
      <c r="E3692" s="21" t="s">
        <v>13889</v>
      </c>
      <c r="F3692" s="20">
        <v>42783</v>
      </c>
      <c r="G3692" s="21" t="s">
        <v>6200</v>
      </c>
      <c r="H3692" t="s">
        <v>6196</v>
      </c>
      <c r="I3692" s="22">
        <v>-521.4</v>
      </c>
      <c r="J3692" s="22">
        <v>-521.4</v>
      </c>
    </row>
    <row r="3693" spans="1:10" x14ac:dyDescent="0.25">
      <c r="A3693" s="21" t="s">
        <v>9142</v>
      </c>
      <c r="B3693" s="21" t="s">
        <v>21768</v>
      </c>
      <c r="C3693" s="21" t="s">
        <v>6148</v>
      </c>
      <c r="D3693" s="21" t="s">
        <v>6147</v>
      </c>
      <c r="E3693" s="21" t="s">
        <v>13890</v>
      </c>
      <c r="F3693" s="20">
        <v>42783</v>
      </c>
      <c r="G3693" s="21" t="s">
        <v>6201</v>
      </c>
      <c r="H3693" t="s">
        <v>6196</v>
      </c>
      <c r="I3693" s="22">
        <v>-7323.6</v>
      </c>
      <c r="J3693" s="22">
        <v>-7323.6</v>
      </c>
    </row>
    <row r="3694" spans="1:10" x14ac:dyDescent="0.25">
      <c r="A3694" s="21" t="s">
        <v>9142</v>
      </c>
      <c r="B3694" s="21" t="s">
        <v>21768</v>
      </c>
      <c r="C3694" s="21" t="s">
        <v>6148</v>
      </c>
      <c r="D3694" s="21" t="s">
        <v>6147</v>
      </c>
      <c r="E3694" s="21" t="s">
        <v>13891</v>
      </c>
      <c r="F3694" s="20">
        <v>42783</v>
      </c>
      <c r="G3694" s="21" t="s">
        <v>6202</v>
      </c>
      <c r="H3694" t="s">
        <v>6196</v>
      </c>
      <c r="I3694" s="22">
        <v>-11093.1</v>
      </c>
      <c r="J3694" s="22">
        <v>-11093.1</v>
      </c>
    </row>
    <row r="3695" spans="1:10" x14ac:dyDescent="0.25">
      <c r="A3695" s="21" t="s">
        <v>9142</v>
      </c>
      <c r="B3695" s="21" t="s">
        <v>21768</v>
      </c>
      <c r="C3695" s="21" t="s">
        <v>6148</v>
      </c>
      <c r="D3695" s="21" t="s">
        <v>6147</v>
      </c>
      <c r="E3695" s="21" t="s">
        <v>13892</v>
      </c>
      <c r="F3695" s="20">
        <v>42783</v>
      </c>
      <c r="G3695" s="21" t="s">
        <v>6203</v>
      </c>
      <c r="H3695" t="s">
        <v>6196</v>
      </c>
      <c r="I3695" s="22">
        <v>-9423.75</v>
      </c>
      <c r="J3695" s="22">
        <v>-9423.75</v>
      </c>
    </row>
    <row r="3696" spans="1:10" x14ac:dyDescent="0.25">
      <c r="A3696" s="21" t="s">
        <v>9142</v>
      </c>
      <c r="B3696" s="21" t="s">
        <v>21768</v>
      </c>
      <c r="C3696" s="21" t="s">
        <v>6148</v>
      </c>
      <c r="D3696" s="21" t="s">
        <v>6147</v>
      </c>
      <c r="E3696" s="21" t="s">
        <v>13893</v>
      </c>
      <c r="F3696" s="20">
        <v>42783</v>
      </c>
      <c r="G3696" s="21" t="s">
        <v>6204</v>
      </c>
      <c r="H3696" t="s">
        <v>6205</v>
      </c>
      <c r="I3696" s="22">
        <v>-4871.3999999999996</v>
      </c>
      <c r="J3696" s="22">
        <v>-4871.3999999999996</v>
      </c>
    </row>
    <row r="3697" spans="1:10" x14ac:dyDescent="0.25">
      <c r="A3697" s="21" t="s">
        <v>9142</v>
      </c>
      <c r="B3697" s="21" t="s">
        <v>21768</v>
      </c>
      <c r="C3697" s="21" t="s">
        <v>6148</v>
      </c>
      <c r="D3697" s="21" t="s">
        <v>6147</v>
      </c>
      <c r="E3697" s="21" t="s">
        <v>13894</v>
      </c>
      <c r="F3697" s="20">
        <v>42783</v>
      </c>
      <c r="G3697" s="21" t="s">
        <v>6206</v>
      </c>
      <c r="H3697" t="s">
        <v>6205</v>
      </c>
      <c r="I3697" s="22">
        <v>-7162.05</v>
      </c>
      <c r="J3697" s="22">
        <v>-7162.05</v>
      </c>
    </row>
    <row r="3698" spans="1:10" x14ac:dyDescent="0.25">
      <c r="A3698" s="21" t="s">
        <v>9142</v>
      </c>
      <c r="B3698" s="21" t="s">
        <v>21768</v>
      </c>
      <c r="C3698" s="21" t="s">
        <v>6148</v>
      </c>
      <c r="D3698" s="21" t="s">
        <v>6147</v>
      </c>
      <c r="E3698" s="21" t="s">
        <v>13895</v>
      </c>
      <c r="F3698" s="20">
        <v>42783</v>
      </c>
      <c r="G3698" s="21" t="s">
        <v>6207</v>
      </c>
      <c r="H3698" t="s">
        <v>6205</v>
      </c>
      <c r="I3698" s="22">
        <v>-3175.2</v>
      </c>
      <c r="J3698" s="22">
        <v>-3175.2</v>
      </c>
    </row>
    <row r="3699" spans="1:10" x14ac:dyDescent="0.25">
      <c r="A3699" s="21" t="s">
        <v>9142</v>
      </c>
      <c r="B3699" s="21" t="s">
        <v>21768</v>
      </c>
      <c r="C3699" s="21" t="s">
        <v>6148</v>
      </c>
      <c r="D3699" s="21" t="s">
        <v>6147</v>
      </c>
      <c r="E3699" s="21" t="s">
        <v>13896</v>
      </c>
      <c r="F3699" s="20">
        <v>42783</v>
      </c>
      <c r="G3699" s="21" t="s">
        <v>6208</v>
      </c>
      <c r="H3699" t="s">
        <v>6205</v>
      </c>
      <c r="I3699" s="22">
        <v>-988.2</v>
      </c>
      <c r="J3699" s="22">
        <v>-988.2</v>
      </c>
    </row>
    <row r="3700" spans="1:10" x14ac:dyDescent="0.25">
      <c r="A3700" s="21" t="s">
        <v>9142</v>
      </c>
      <c r="B3700" s="21" t="s">
        <v>21768</v>
      </c>
      <c r="C3700" s="21" t="s">
        <v>6148</v>
      </c>
      <c r="D3700" s="21" t="s">
        <v>6147</v>
      </c>
      <c r="E3700" s="21" t="s">
        <v>13897</v>
      </c>
      <c r="F3700" s="20">
        <v>42783</v>
      </c>
      <c r="G3700" s="21" t="s">
        <v>6209</v>
      </c>
      <c r="H3700" t="s">
        <v>6205</v>
      </c>
      <c r="I3700" s="22">
        <v>-1215</v>
      </c>
      <c r="J3700" s="22">
        <v>-1215</v>
      </c>
    </row>
    <row r="3701" spans="1:10" x14ac:dyDescent="0.25">
      <c r="A3701" s="21" t="s">
        <v>9142</v>
      </c>
      <c r="B3701" s="21" t="s">
        <v>21768</v>
      </c>
      <c r="C3701" s="21" t="s">
        <v>6148</v>
      </c>
      <c r="D3701" s="21" t="s">
        <v>6147</v>
      </c>
      <c r="E3701" s="21" t="s">
        <v>13898</v>
      </c>
      <c r="F3701" s="20">
        <v>42783</v>
      </c>
      <c r="G3701" s="21" t="s">
        <v>6210</v>
      </c>
      <c r="H3701" t="s">
        <v>6205</v>
      </c>
      <c r="I3701" s="22">
        <v>-6142.2</v>
      </c>
      <c r="J3701" s="22">
        <v>-6142.2</v>
      </c>
    </row>
    <row r="3702" spans="1:10" x14ac:dyDescent="0.25">
      <c r="A3702" s="21" t="s">
        <v>9142</v>
      </c>
      <c r="B3702" s="21" t="s">
        <v>21768</v>
      </c>
      <c r="C3702" s="21" t="s">
        <v>6148</v>
      </c>
      <c r="D3702" s="21" t="s">
        <v>6147</v>
      </c>
      <c r="E3702" s="21" t="s">
        <v>13899</v>
      </c>
      <c r="F3702" s="20">
        <v>42783</v>
      </c>
      <c r="G3702" s="21" t="s">
        <v>6211</v>
      </c>
      <c r="H3702" t="s">
        <v>6205</v>
      </c>
      <c r="I3702" s="22">
        <v>-9208.35</v>
      </c>
      <c r="J3702" s="22">
        <v>-9208.35</v>
      </c>
    </row>
    <row r="3703" spans="1:10" x14ac:dyDescent="0.25">
      <c r="A3703" s="21" t="s">
        <v>9142</v>
      </c>
      <c r="B3703" s="21" t="s">
        <v>21768</v>
      </c>
      <c r="C3703" s="21" t="s">
        <v>6148</v>
      </c>
      <c r="D3703" s="21" t="s">
        <v>6147</v>
      </c>
      <c r="E3703" s="21" t="s">
        <v>13900</v>
      </c>
      <c r="F3703" s="20">
        <v>42783</v>
      </c>
      <c r="G3703" s="21" t="s">
        <v>6212</v>
      </c>
      <c r="H3703" t="s">
        <v>6205</v>
      </c>
      <c r="I3703" s="22">
        <v>-3607.95</v>
      </c>
      <c r="J3703" s="22">
        <v>-3607.95</v>
      </c>
    </row>
    <row r="3704" spans="1:10" x14ac:dyDescent="0.25">
      <c r="A3704" s="21" t="s">
        <v>9142</v>
      </c>
      <c r="B3704" s="21" t="s">
        <v>21768</v>
      </c>
      <c r="C3704" s="21" t="s">
        <v>6148</v>
      </c>
      <c r="D3704" s="21" t="s">
        <v>6147</v>
      </c>
      <c r="E3704" s="21" t="s">
        <v>13901</v>
      </c>
      <c r="F3704" s="20">
        <v>42783</v>
      </c>
      <c r="G3704" s="21" t="s">
        <v>6213</v>
      </c>
      <c r="H3704" t="s">
        <v>6214</v>
      </c>
      <c r="I3704" s="22">
        <v>-4589</v>
      </c>
      <c r="J3704" s="22">
        <v>-4589</v>
      </c>
    </row>
    <row r="3705" spans="1:10" x14ac:dyDescent="0.25">
      <c r="A3705" s="21" t="s">
        <v>9142</v>
      </c>
      <c r="B3705" s="21" t="s">
        <v>21768</v>
      </c>
      <c r="C3705" s="21" t="s">
        <v>6148</v>
      </c>
      <c r="D3705" s="21" t="s">
        <v>6147</v>
      </c>
      <c r="E3705" s="21" t="s">
        <v>13902</v>
      </c>
      <c r="F3705" s="20">
        <v>42783</v>
      </c>
      <c r="G3705" s="21" t="s">
        <v>6215</v>
      </c>
      <c r="H3705" t="s">
        <v>6214</v>
      </c>
      <c r="I3705" s="22">
        <v>-14324.1</v>
      </c>
      <c r="J3705" s="22">
        <v>-14324.1</v>
      </c>
    </row>
    <row r="3706" spans="1:10" x14ac:dyDescent="0.25">
      <c r="A3706" s="21" t="s">
        <v>9142</v>
      </c>
      <c r="B3706" s="21" t="s">
        <v>21768</v>
      </c>
      <c r="C3706" s="21" t="s">
        <v>6148</v>
      </c>
      <c r="D3706" s="21" t="s">
        <v>6147</v>
      </c>
      <c r="E3706" s="21" t="s">
        <v>13903</v>
      </c>
      <c r="F3706" s="20">
        <v>42783</v>
      </c>
      <c r="G3706" s="21" t="s">
        <v>6216</v>
      </c>
      <c r="H3706" t="s">
        <v>6214</v>
      </c>
      <c r="I3706" s="22">
        <v>-2284.8000000000002</v>
      </c>
      <c r="J3706" s="22">
        <v>-2284.8000000000002</v>
      </c>
    </row>
    <row r="3707" spans="1:10" x14ac:dyDescent="0.25">
      <c r="A3707" s="21" t="s">
        <v>9142</v>
      </c>
      <c r="B3707" s="21" t="s">
        <v>21768</v>
      </c>
      <c r="C3707" s="21" t="s">
        <v>6148</v>
      </c>
      <c r="D3707" s="21" t="s">
        <v>6147</v>
      </c>
      <c r="E3707" s="21" t="s">
        <v>13904</v>
      </c>
      <c r="F3707" s="20">
        <v>42783</v>
      </c>
      <c r="G3707" s="21" t="s">
        <v>6217</v>
      </c>
      <c r="H3707" t="s">
        <v>6214</v>
      </c>
      <c r="I3707" s="22">
        <v>-3918.3</v>
      </c>
      <c r="J3707" s="22">
        <v>-3918.3</v>
      </c>
    </row>
    <row r="3708" spans="1:10" x14ac:dyDescent="0.25">
      <c r="A3708" s="21" t="s">
        <v>9142</v>
      </c>
      <c r="B3708" s="21" t="s">
        <v>21768</v>
      </c>
      <c r="C3708" s="21" t="s">
        <v>6148</v>
      </c>
      <c r="D3708" s="21" t="s">
        <v>6147</v>
      </c>
      <c r="E3708" s="21" t="s">
        <v>13905</v>
      </c>
      <c r="F3708" s="20">
        <v>42783</v>
      </c>
      <c r="G3708" s="21" t="s">
        <v>6218</v>
      </c>
      <c r="H3708" t="s">
        <v>6214</v>
      </c>
      <c r="I3708" s="22">
        <v>-1571.4</v>
      </c>
      <c r="J3708" s="22">
        <v>-1571.4</v>
      </c>
    </row>
    <row r="3709" spans="1:10" x14ac:dyDescent="0.25">
      <c r="A3709" s="21" t="s">
        <v>9142</v>
      </c>
      <c r="B3709" s="21" t="s">
        <v>21768</v>
      </c>
      <c r="C3709" s="21" t="s">
        <v>6148</v>
      </c>
      <c r="D3709" s="21" t="s">
        <v>6147</v>
      </c>
      <c r="E3709" s="21" t="s">
        <v>13906</v>
      </c>
      <c r="F3709" s="20">
        <v>42783</v>
      </c>
      <c r="G3709" s="21" t="s">
        <v>6219</v>
      </c>
      <c r="H3709" t="s">
        <v>6214</v>
      </c>
      <c r="I3709" s="22">
        <v>-7826.2</v>
      </c>
      <c r="J3709" s="22">
        <v>-7826.2</v>
      </c>
    </row>
    <row r="3710" spans="1:10" x14ac:dyDescent="0.25">
      <c r="A3710" s="21" t="s">
        <v>9142</v>
      </c>
      <c r="B3710" s="21" t="s">
        <v>21768</v>
      </c>
      <c r="C3710" s="21" t="s">
        <v>6148</v>
      </c>
      <c r="D3710" s="21" t="s">
        <v>6147</v>
      </c>
      <c r="E3710" s="21" t="s">
        <v>13907</v>
      </c>
      <c r="F3710" s="20">
        <v>42783</v>
      </c>
      <c r="G3710" s="21" t="s">
        <v>6220</v>
      </c>
      <c r="H3710" t="s">
        <v>6214</v>
      </c>
      <c r="I3710" s="22">
        <v>-711</v>
      </c>
      <c r="J3710" s="22">
        <v>-711</v>
      </c>
    </row>
    <row r="3711" spans="1:10" x14ac:dyDescent="0.25">
      <c r="A3711" s="21" t="s">
        <v>9142</v>
      </c>
      <c r="B3711" s="21" t="s">
        <v>21768</v>
      </c>
      <c r="C3711" s="21" t="s">
        <v>6148</v>
      </c>
      <c r="D3711" s="21" t="s">
        <v>6147</v>
      </c>
      <c r="E3711" s="21" t="s">
        <v>13908</v>
      </c>
      <c r="F3711" s="20">
        <v>42783</v>
      </c>
      <c r="G3711" s="21" t="s">
        <v>6221</v>
      </c>
      <c r="H3711" t="s">
        <v>6214</v>
      </c>
      <c r="I3711" s="22">
        <v>-568.79999999999995</v>
      </c>
      <c r="J3711" s="22">
        <v>-568.79999999999995</v>
      </c>
    </row>
    <row r="3712" spans="1:10" x14ac:dyDescent="0.25">
      <c r="A3712" s="21" t="s">
        <v>9142</v>
      </c>
      <c r="B3712" s="21" t="s">
        <v>21768</v>
      </c>
      <c r="C3712" s="21" t="s">
        <v>6148</v>
      </c>
      <c r="D3712" s="21" t="s">
        <v>6147</v>
      </c>
      <c r="E3712" s="21" t="s">
        <v>13909</v>
      </c>
      <c r="F3712" s="20">
        <v>42783</v>
      </c>
      <c r="G3712" s="21" t="s">
        <v>6222</v>
      </c>
      <c r="H3712" t="s">
        <v>6223</v>
      </c>
      <c r="I3712" s="22">
        <v>-7559.55</v>
      </c>
      <c r="J3712" s="22">
        <v>-7559.55</v>
      </c>
    </row>
    <row r="3713" spans="1:10" x14ac:dyDescent="0.25">
      <c r="A3713" s="21" t="s">
        <v>9142</v>
      </c>
      <c r="B3713" s="21" t="s">
        <v>21768</v>
      </c>
      <c r="C3713" s="21" t="s">
        <v>6148</v>
      </c>
      <c r="D3713" s="21" t="s">
        <v>6147</v>
      </c>
      <c r="E3713" s="21" t="s">
        <v>13910</v>
      </c>
      <c r="F3713" s="20">
        <v>42783</v>
      </c>
      <c r="G3713" s="21" t="s">
        <v>6224</v>
      </c>
      <c r="H3713" t="s">
        <v>6223</v>
      </c>
      <c r="I3713" s="22">
        <v>-1259.0999999999999</v>
      </c>
      <c r="J3713" s="22">
        <v>-1259.0999999999999</v>
      </c>
    </row>
    <row r="3714" spans="1:10" x14ac:dyDescent="0.25">
      <c r="A3714" s="21" t="s">
        <v>9142</v>
      </c>
      <c r="B3714" s="21" t="s">
        <v>21768</v>
      </c>
      <c r="C3714" s="21" t="s">
        <v>6148</v>
      </c>
      <c r="D3714" s="21" t="s">
        <v>6147</v>
      </c>
      <c r="E3714" s="21" t="s">
        <v>13911</v>
      </c>
      <c r="F3714" s="20">
        <v>42783</v>
      </c>
      <c r="G3714" s="21" t="s">
        <v>6225</v>
      </c>
      <c r="H3714" t="s">
        <v>6223</v>
      </c>
      <c r="I3714" s="22">
        <v>-6231.25</v>
      </c>
      <c r="J3714" s="22">
        <v>-6231.25</v>
      </c>
    </row>
    <row r="3715" spans="1:10" x14ac:dyDescent="0.25">
      <c r="A3715" s="21" t="s">
        <v>9142</v>
      </c>
      <c r="B3715" s="21" t="s">
        <v>21768</v>
      </c>
      <c r="C3715" s="21" t="s">
        <v>6148</v>
      </c>
      <c r="D3715" s="21" t="s">
        <v>6147</v>
      </c>
      <c r="E3715" s="21" t="s">
        <v>13912</v>
      </c>
      <c r="F3715" s="20">
        <v>42783</v>
      </c>
      <c r="G3715" s="21" t="s">
        <v>6226</v>
      </c>
      <c r="H3715" t="s">
        <v>6223</v>
      </c>
      <c r="I3715" s="22">
        <v>-3377.2</v>
      </c>
      <c r="J3715" s="22">
        <v>-3377.2</v>
      </c>
    </row>
    <row r="3716" spans="1:10" x14ac:dyDescent="0.25">
      <c r="A3716" s="21" t="s">
        <v>9142</v>
      </c>
      <c r="B3716" s="21" t="s">
        <v>21768</v>
      </c>
      <c r="C3716" s="21" t="s">
        <v>6148</v>
      </c>
      <c r="D3716" s="21" t="s">
        <v>6147</v>
      </c>
      <c r="E3716" s="21" t="s">
        <v>13913</v>
      </c>
      <c r="F3716" s="20">
        <v>42783</v>
      </c>
      <c r="G3716" s="21" t="s">
        <v>6227</v>
      </c>
      <c r="H3716" t="s">
        <v>6223</v>
      </c>
      <c r="I3716" s="22">
        <v>-2318.15</v>
      </c>
      <c r="J3716" s="22">
        <v>-2318.15</v>
      </c>
    </row>
    <row r="3717" spans="1:10" x14ac:dyDescent="0.25">
      <c r="A3717" s="21" t="s">
        <v>9142</v>
      </c>
      <c r="B3717" s="21" t="s">
        <v>21768</v>
      </c>
      <c r="C3717" s="21" t="s">
        <v>6148</v>
      </c>
      <c r="D3717" s="21" t="s">
        <v>6147</v>
      </c>
      <c r="E3717" s="21" t="s">
        <v>13914</v>
      </c>
      <c r="F3717" s="20">
        <v>42783</v>
      </c>
      <c r="G3717" s="21" t="s">
        <v>6228</v>
      </c>
      <c r="H3717" t="s">
        <v>6229</v>
      </c>
      <c r="I3717" s="22">
        <v>-13788.2</v>
      </c>
      <c r="J3717" s="22">
        <v>-13788.2</v>
      </c>
    </row>
    <row r="3718" spans="1:10" x14ac:dyDescent="0.25">
      <c r="A3718" s="21" t="s">
        <v>9142</v>
      </c>
      <c r="B3718" s="21" t="s">
        <v>21768</v>
      </c>
      <c r="C3718" s="21" t="s">
        <v>6148</v>
      </c>
      <c r="D3718" s="21" t="s">
        <v>6147</v>
      </c>
      <c r="E3718" s="21" t="s">
        <v>13915</v>
      </c>
      <c r="F3718" s="20">
        <v>42783</v>
      </c>
      <c r="G3718" s="21" t="s">
        <v>6230</v>
      </c>
      <c r="H3718" t="s">
        <v>6229</v>
      </c>
      <c r="I3718" s="22">
        <v>-32671.599999999999</v>
      </c>
      <c r="J3718" s="22">
        <v>-32671.599999999999</v>
      </c>
    </row>
    <row r="3719" spans="1:10" x14ac:dyDescent="0.25">
      <c r="A3719" s="21" t="s">
        <v>9142</v>
      </c>
      <c r="B3719" s="21" t="s">
        <v>21768</v>
      </c>
      <c r="C3719" s="21" t="s">
        <v>6148</v>
      </c>
      <c r="D3719" s="21" t="s">
        <v>6147</v>
      </c>
      <c r="E3719" s="21" t="s">
        <v>13916</v>
      </c>
      <c r="F3719" s="20">
        <v>42783</v>
      </c>
      <c r="G3719" s="21" t="s">
        <v>6231</v>
      </c>
      <c r="H3719" t="s">
        <v>6229</v>
      </c>
      <c r="I3719" s="22">
        <v>-8690.4</v>
      </c>
      <c r="J3719" s="22">
        <v>-8690.4</v>
      </c>
    </row>
    <row r="3720" spans="1:10" x14ac:dyDescent="0.25">
      <c r="A3720" s="21" t="s">
        <v>9142</v>
      </c>
      <c r="B3720" s="21" t="s">
        <v>21768</v>
      </c>
      <c r="C3720" s="21" t="s">
        <v>6148</v>
      </c>
      <c r="D3720" s="21" t="s">
        <v>6147</v>
      </c>
      <c r="E3720" s="21" t="s">
        <v>13917</v>
      </c>
      <c r="F3720" s="20">
        <v>42783</v>
      </c>
      <c r="G3720" s="21" t="s">
        <v>6232</v>
      </c>
      <c r="H3720" t="s">
        <v>6233</v>
      </c>
      <c r="I3720" s="22">
        <v>-9319.1</v>
      </c>
      <c r="J3720" s="22">
        <v>-9319.1</v>
      </c>
    </row>
    <row r="3721" spans="1:10" x14ac:dyDescent="0.25">
      <c r="A3721" s="21" t="s">
        <v>9142</v>
      </c>
      <c r="B3721" s="21" t="s">
        <v>21768</v>
      </c>
      <c r="C3721" s="21" t="s">
        <v>6148</v>
      </c>
      <c r="D3721" s="21" t="s">
        <v>6147</v>
      </c>
      <c r="E3721" s="21" t="s">
        <v>13918</v>
      </c>
      <c r="F3721" s="20">
        <v>42783</v>
      </c>
      <c r="G3721" s="21" t="s">
        <v>6234</v>
      </c>
      <c r="H3721" t="s">
        <v>6233</v>
      </c>
      <c r="I3721" s="22">
        <v>-2762.4</v>
      </c>
      <c r="J3721" s="22">
        <v>-2762.4</v>
      </c>
    </row>
    <row r="3722" spans="1:10" x14ac:dyDescent="0.25">
      <c r="A3722" s="21" t="s">
        <v>9142</v>
      </c>
      <c r="B3722" s="21" t="s">
        <v>21768</v>
      </c>
      <c r="C3722" s="21" t="s">
        <v>6148</v>
      </c>
      <c r="D3722" s="21" t="s">
        <v>6147</v>
      </c>
      <c r="E3722" s="21" t="s">
        <v>13919</v>
      </c>
      <c r="F3722" s="20">
        <v>42783</v>
      </c>
      <c r="G3722" s="21" t="s">
        <v>6235</v>
      </c>
      <c r="H3722" t="s">
        <v>6236</v>
      </c>
      <c r="I3722" s="22">
        <v>-8845.35</v>
      </c>
      <c r="J3722" s="22">
        <v>-8845.35</v>
      </c>
    </row>
    <row r="3723" spans="1:10" x14ac:dyDescent="0.25">
      <c r="A3723" s="21" t="s">
        <v>9142</v>
      </c>
      <c r="B3723" s="21" t="s">
        <v>21768</v>
      </c>
      <c r="C3723" s="21" t="s">
        <v>6148</v>
      </c>
      <c r="D3723" s="21" t="s">
        <v>6147</v>
      </c>
      <c r="E3723" s="21" t="s">
        <v>13920</v>
      </c>
      <c r="F3723" s="20">
        <v>42783</v>
      </c>
      <c r="G3723" s="21" t="s">
        <v>6237</v>
      </c>
      <c r="H3723" t="s">
        <v>6236</v>
      </c>
      <c r="I3723" s="22">
        <v>-4903.75</v>
      </c>
      <c r="J3723" s="22">
        <v>-4903.75</v>
      </c>
    </row>
    <row r="3724" spans="1:10" x14ac:dyDescent="0.25">
      <c r="A3724" s="21" t="s">
        <v>9142</v>
      </c>
      <c r="B3724" s="21" t="s">
        <v>21768</v>
      </c>
      <c r="C3724" s="21" t="s">
        <v>6148</v>
      </c>
      <c r="D3724" s="21" t="s">
        <v>6147</v>
      </c>
      <c r="E3724" s="21" t="s">
        <v>13921</v>
      </c>
      <c r="F3724" s="20">
        <v>42783</v>
      </c>
      <c r="G3724" s="21" t="s">
        <v>6238</v>
      </c>
      <c r="H3724" t="s">
        <v>6236</v>
      </c>
      <c r="I3724" s="22">
        <v>-12919.6</v>
      </c>
      <c r="J3724" s="22">
        <v>-12919.6</v>
      </c>
    </row>
    <row r="3725" spans="1:10" x14ac:dyDescent="0.25">
      <c r="A3725" s="21" t="s">
        <v>9142</v>
      </c>
      <c r="B3725" s="21" t="s">
        <v>21768</v>
      </c>
      <c r="C3725" s="21" t="s">
        <v>6148</v>
      </c>
      <c r="D3725" s="21" t="s">
        <v>6147</v>
      </c>
      <c r="E3725" s="21" t="s">
        <v>13922</v>
      </c>
      <c r="F3725" s="20">
        <v>42783</v>
      </c>
      <c r="G3725" s="21" t="s">
        <v>6239</v>
      </c>
      <c r="H3725" t="s">
        <v>6236</v>
      </c>
      <c r="I3725" s="22">
        <v>-10848.95</v>
      </c>
      <c r="J3725" s="22">
        <v>-10848.95</v>
      </c>
    </row>
    <row r="3726" spans="1:10" x14ac:dyDescent="0.25">
      <c r="A3726" s="21" t="s">
        <v>9142</v>
      </c>
      <c r="B3726" s="21" t="s">
        <v>21768</v>
      </c>
      <c r="C3726" s="21" t="s">
        <v>6148</v>
      </c>
      <c r="D3726" s="21" t="s">
        <v>6147</v>
      </c>
      <c r="E3726" s="21" t="s">
        <v>13923</v>
      </c>
      <c r="F3726" s="20">
        <v>42783</v>
      </c>
      <c r="G3726" s="21" t="s">
        <v>6240</v>
      </c>
      <c r="H3726" t="s">
        <v>6241</v>
      </c>
      <c r="I3726" s="22">
        <v>-9167.5</v>
      </c>
      <c r="J3726" s="22">
        <v>-9167.5</v>
      </c>
    </row>
    <row r="3727" spans="1:10" x14ac:dyDescent="0.25">
      <c r="A3727" s="21" t="s">
        <v>9142</v>
      </c>
      <c r="B3727" s="21" t="s">
        <v>21768</v>
      </c>
      <c r="C3727" s="21" t="s">
        <v>6148</v>
      </c>
      <c r="D3727" s="21" t="s">
        <v>6147</v>
      </c>
      <c r="E3727" s="21" t="s">
        <v>13924</v>
      </c>
      <c r="F3727" s="20">
        <v>42783</v>
      </c>
      <c r="G3727" s="21" t="s">
        <v>6242</v>
      </c>
      <c r="H3727" t="s">
        <v>6241</v>
      </c>
      <c r="I3727" s="22">
        <v>-2895.05</v>
      </c>
      <c r="J3727" s="22">
        <v>-2895.05</v>
      </c>
    </row>
    <row r="3728" spans="1:10" x14ac:dyDescent="0.25">
      <c r="A3728" s="21" t="s">
        <v>9142</v>
      </c>
      <c r="B3728" s="21" t="s">
        <v>21768</v>
      </c>
      <c r="C3728" s="21" t="s">
        <v>6148</v>
      </c>
      <c r="D3728" s="21" t="s">
        <v>6147</v>
      </c>
      <c r="E3728" s="21" t="s">
        <v>13925</v>
      </c>
      <c r="F3728" s="20">
        <v>42783</v>
      </c>
      <c r="G3728" s="21" t="s">
        <v>6243</v>
      </c>
      <c r="H3728" t="s">
        <v>6241</v>
      </c>
      <c r="I3728" s="22">
        <v>-7916.8</v>
      </c>
      <c r="J3728" s="22">
        <v>-7916.8</v>
      </c>
    </row>
    <row r="3729" spans="1:10" x14ac:dyDescent="0.25">
      <c r="A3729" s="21" t="s">
        <v>9142</v>
      </c>
      <c r="B3729" s="21" t="s">
        <v>21768</v>
      </c>
      <c r="C3729" s="21" t="s">
        <v>6148</v>
      </c>
      <c r="D3729" s="21" t="s">
        <v>6147</v>
      </c>
      <c r="E3729" s="21" t="s">
        <v>13926</v>
      </c>
      <c r="F3729" s="20">
        <v>42783</v>
      </c>
      <c r="G3729" s="21" t="s">
        <v>6244</v>
      </c>
      <c r="H3729" t="s">
        <v>6241</v>
      </c>
      <c r="I3729" s="22">
        <v>-8693.75</v>
      </c>
      <c r="J3729" s="22">
        <v>-8693.75</v>
      </c>
    </row>
    <row r="3730" spans="1:10" x14ac:dyDescent="0.25">
      <c r="A3730" s="21" t="s">
        <v>9142</v>
      </c>
      <c r="B3730" s="21" t="s">
        <v>21768</v>
      </c>
      <c r="C3730" s="21" t="s">
        <v>6148</v>
      </c>
      <c r="D3730" s="21" t="s">
        <v>6147</v>
      </c>
      <c r="E3730" s="21" t="s">
        <v>13927</v>
      </c>
      <c r="F3730" s="20">
        <v>42783</v>
      </c>
      <c r="G3730" s="21" t="s">
        <v>6245</v>
      </c>
      <c r="H3730" t="s">
        <v>6241</v>
      </c>
      <c r="I3730" s="22">
        <v>-3956.25</v>
      </c>
      <c r="J3730" s="22">
        <v>-3956.25</v>
      </c>
    </row>
    <row r="3731" spans="1:10" x14ac:dyDescent="0.25">
      <c r="A3731" s="21" t="s">
        <v>9142</v>
      </c>
      <c r="B3731" s="21" t="s">
        <v>21768</v>
      </c>
      <c r="C3731" s="21" t="s">
        <v>6148</v>
      </c>
      <c r="D3731" s="21" t="s">
        <v>6147</v>
      </c>
      <c r="E3731" s="21" t="s">
        <v>13928</v>
      </c>
      <c r="F3731" s="20">
        <v>42783</v>
      </c>
      <c r="G3731" s="21" t="s">
        <v>6246</v>
      </c>
      <c r="H3731" t="s">
        <v>6241</v>
      </c>
      <c r="I3731" s="22">
        <v>-16425.349999999999</v>
      </c>
      <c r="J3731" s="22">
        <v>-16425.349999999999</v>
      </c>
    </row>
    <row r="3732" spans="1:10" x14ac:dyDescent="0.25">
      <c r="A3732" s="21" t="s">
        <v>9142</v>
      </c>
      <c r="B3732" s="21" t="s">
        <v>21768</v>
      </c>
      <c r="C3732" s="21" t="s">
        <v>6148</v>
      </c>
      <c r="D3732" s="21" t="s">
        <v>6147</v>
      </c>
      <c r="E3732" s="21" t="s">
        <v>13929</v>
      </c>
      <c r="F3732" s="20">
        <v>42783</v>
      </c>
      <c r="G3732" s="21" t="s">
        <v>6247</v>
      </c>
      <c r="H3732" t="s">
        <v>6241</v>
      </c>
      <c r="I3732" s="22">
        <v>-25976.15</v>
      </c>
      <c r="J3732" s="22">
        <v>-25976.15</v>
      </c>
    </row>
    <row r="3733" spans="1:10" x14ac:dyDescent="0.25">
      <c r="A3733" s="21" t="s">
        <v>9142</v>
      </c>
      <c r="B3733" s="21" t="s">
        <v>21768</v>
      </c>
      <c r="C3733" s="21" t="s">
        <v>6148</v>
      </c>
      <c r="D3733" s="21" t="s">
        <v>6147</v>
      </c>
      <c r="E3733" s="21" t="s">
        <v>13930</v>
      </c>
      <c r="F3733" s="20">
        <v>42783</v>
      </c>
      <c r="G3733" s="21" t="s">
        <v>6248</v>
      </c>
      <c r="H3733" t="s">
        <v>6241</v>
      </c>
      <c r="I3733" s="22">
        <v>-15946.5</v>
      </c>
      <c r="J3733" s="22">
        <v>-15946.5</v>
      </c>
    </row>
    <row r="3734" spans="1:10" x14ac:dyDescent="0.25">
      <c r="A3734" s="21" t="s">
        <v>9142</v>
      </c>
      <c r="B3734" s="21" t="s">
        <v>21768</v>
      </c>
      <c r="C3734" s="21" t="s">
        <v>6148</v>
      </c>
      <c r="D3734" s="21" t="s">
        <v>6147</v>
      </c>
      <c r="E3734" s="21" t="s">
        <v>13931</v>
      </c>
      <c r="F3734" s="20">
        <v>42783</v>
      </c>
      <c r="G3734" s="21" t="s">
        <v>6249</v>
      </c>
      <c r="H3734" t="s">
        <v>6250</v>
      </c>
      <c r="I3734" s="22">
        <v>-8352.65</v>
      </c>
      <c r="J3734" s="22">
        <v>-8352.65</v>
      </c>
    </row>
    <row r="3735" spans="1:10" x14ac:dyDescent="0.25">
      <c r="A3735" s="21" t="s">
        <v>9142</v>
      </c>
      <c r="B3735" s="21" t="s">
        <v>21768</v>
      </c>
      <c r="C3735" s="21" t="s">
        <v>6148</v>
      </c>
      <c r="D3735" s="21" t="s">
        <v>6147</v>
      </c>
      <c r="E3735" s="21" t="s">
        <v>13932</v>
      </c>
      <c r="F3735" s="20">
        <v>42783</v>
      </c>
      <c r="G3735" s="21" t="s">
        <v>6251</v>
      </c>
      <c r="H3735" t="s">
        <v>6250</v>
      </c>
      <c r="I3735" s="22">
        <v>-2895.05</v>
      </c>
      <c r="J3735" s="22">
        <v>-2895.05</v>
      </c>
    </row>
    <row r="3736" spans="1:10" x14ac:dyDescent="0.25">
      <c r="A3736" s="21" t="s">
        <v>9142</v>
      </c>
      <c r="B3736" s="21" t="s">
        <v>21768</v>
      </c>
      <c r="C3736" s="21" t="s">
        <v>6148</v>
      </c>
      <c r="D3736" s="21" t="s">
        <v>6147</v>
      </c>
      <c r="E3736" s="21" t="s">
        <v>13933</v>
      </c>
      <c r="F3736" s="20">
        <v>42783</v>
      </c>
      <c r="G3736" s="21" t="s">
        <v>6252</v>
      </c>
      <c r="H3736" t="s">
        <v>6250</v>
      </c>
      <c r="I3736" s="22">
        <v>-8580.0499999999993</v>
      </c>
      <c r="J3736" s="22">
        <v>-8580.0499999999993</v>
      </c>
    </row>
    <row r="3737" spans="1:10" x14ac:dyDescent="0.25">
      <c r="A3737" s="21" t="s">
        <v>9142</v>
      </c>
      <c r="B3737" s="21" t="s">
        <v>21768</v>
      </c>
      <c r="C3737" s="21" t="s">
        <v>6148</v>
      </c>
      <c r="D3737" s="21" t="s">
        <v>6147</v>
      </c>
      <c r="E3737" s="21" t="s">
        <v>13934</v>
      </c>
      <c r="F3737" s="20">
        <v>42783</v>
      </c>
      <c r="G3737" s="21" t="s">
        <v>6253</v>
      </c>
      <c r="H3737" t="s">
        <v>6250</v>
      </c>
      <c r="I3737" s="22">
        <v>-6647.15</v>
      </c>
      <c r="J3737" s="22">
        <v>-6647.15</v>
      </c>
    </row>
    <row r="3738" spans="1:10" x14ac:dyDescent="0.25">
      <c r="A3738" s="21" t="s">
        <v>9142</v>
      </c>
      <c r="B3738" s="21" t="s">
        <v>21768</v>
      </c>
      <c r="C3738" s="21" t="s">
        <v>6148</v>
      </c>
      <c r="D3738" s="21" t="s">
        <v>6147</v>
      </c>
      <c r="E3738" s="21" t="s">
        <v>13935</v>
      </c>
      <c r="F3738" s="20">
        <v>42783</v>
      </c>
      <c r="G3738" s="21" t="s">
        <v>6254</v>
      </c>
      <c r="H3738" t="s">
        <v>6250</v>
      </c>
      <c r="I3738" s="22">
        <v>-4051</v>
      </c>
      <c r="J3738" s="22">
        <v>-4051</v>
      </c>
    </row>
    <row r="3739" spans="1:10" x14ac:dyDescent="0.25">
      <c r="A3739" s="21" t="s">
        <v>9142</v>
      </c>
      <c r="B3739" s="21" t="s">
        <v>21768</v>
      </c>
      <c r="C3739" s="21" t="s">
        <v>6148</v>
      </c>
      <c r="D3739" s="21" t="s">
        <v>6147</v>
      </c>
      <c r="E3739" s="21" t="s">
        <v>13936</v>
      </c>
      <c r="F3739" s="20">
        <v>42783</v>
      </c>
      <c r="G3739" s="21" t="s">
        <v>6255</v>
      </c>
      <c r="H3739" t="s">
        <v>6250</v>
      </c>
      <c r="I3739" s="22">
        <v>-17202.3</v>
      </c>
      <c r="J3739" s="22">
        <v>-17202.3</v>
      </c>
    </row>
    <row r="3740" spans="1:10" x14ac:dyDescent="0.25">
      <c r="A3740" s="21" t="s">
        <v>9142</v>
      </c>
      <c r="B3740" s="21" t="s">
        <v>21768</v>
      </c>
      <c r="C3740" s="21" t="s">
        <v>6148</v>
      </c>
      <c r="D3740" s="21" t="s">
        <v>6147</v>
      </c>
      <c r="E3740" s="21" t="s">
        <v>13937</v>
      </c>
      <c r="F3740" s="20">
        <v>42783</v>
      </c>
      <c r="G3740" s="21" t="s">
        <v>6256</v>
      </c>
      <c r="H3740" t="s">
        <v>6250</v>
      </c>
      <c r="I3740" s="22">
        <v>-29254.5</v>
      </c>
      <c r="J3740" s="22">
        <v>-29254.5</v>
      </c>
    </row>
    <row r="3741" spans="1:10" x14ac:dyDescent="0.25">
      <c r="A3741" s="21" t="s">
        <v>9142</v>
      </c>
      <c r="B3741" s="21" t="s">
        <v>21768</v>
      </c>
      <c r="C3741" s="21" t="s">
        <v>6148</v>
      </c>
      <c r="D3741" s="21" t="s">
        <v>6147</v>
      </c>
      <c r="E3741" s="21" t="s">
        <v>13938</v>
      </c>
      <c r="F3741" s="20">
        <v>42783</v>
      </c>
      <c r="G3741" s="21" t="s">
        <v>6257</v>
      </c>
      <c r="H3741" t="s">
        <v>6250</v>
      </c>
      <c r="I3741" s="22">
        <v>-12497.6</v>
      </c>
      <c r="J3741" s="22">
        <v>-12497.6</v>
      </c>
    </row>
    <row r="3742" spans="1:10" x14ac:dyDescent="0.25">
      <c r="A3742" s="21" t="s">
        <v>9142</v>
      </c>
      <c r="B3742" s="21" t="s">
        <v>21768</v>
      </c>
      <c r="C3742" s="21" t="s">
        <v>6148</v>
      </c>
      <c r="D3742" s="21" t="s">
        <v>6147</v>
      </c>
      <c r="E3742" s="21" t="s">
        <v>13939</v>
      </c>
      <c r="F3742" s="20">
        <v>42783</v>
      </c>
      <c r="G3742" s="21" t="s">
        <v>6258</v>
      </c>
      <c r="H3742" t="s">
        <v>6236</v>
      </c>
      <c r="I3742" s="22">
        <v>-26165.65</v>
      </c>
      <c r="J3742" s="22">
        <v>-26165.65</v>
      </c>
    </row>
    <row r="3743" spans="1:10" x14ac:dyDescent="0.25">
      <c r="A3743" s="21" t="s">
        <v>9142</v>
      </c>
      <c r="B3743" s="21" t="s">
        <v>21768</v>
      </c>
      <c r="C3743" s="21" t="s">
        <v>4082</v>
      </c>
      <c r="D3743" s="21" t="s">
        <v>4081</v>
      </c>
      <c r="E3743" s="21" t="s">
        <v>13940</v>
      </c>
      <c r="F3743" s="20">
        <v>42789</v>
      </c>
      <c r="G3743" s="21" t="s">
        <v>6259</v>
      </c>
      <c r="H3743" t="s">
        <v>6260</v>
      </c>
      <c r="I3743" s="22">
        <v>-924000</v>
      </c>
      <c r="J3743" s="22">
        <v>-251706</v>
      </c>
    </row>
    <row r="3744" spans="1:10" x14ac:dyDescent="0.25">
      <c r="A3744" s="21" t="s">
        <v>8740</v>
      </c>
      <c r="B3744" s="21" t="s">
        <v>21768</v>
      </c>
      <c r="C3744" s="21" t="s">
        <v>13787</v>
      </c>
      <c r="D3744" s="21" t="s">
        <v>6076</v>
      </c>
      <c r="E3744" s="21" t="s">
        <v>13941</v>
      </c>
      <c r="F3744" s="20">
        <v>42789</v>
      </c>
      <c r="G3744" s="21" t="s">
        <v>6261</v>
      </c>
      <c r="H3744" t="s">
        <v>18102</v>
      </c>
      <c r="I3744" s="22">
        <v>-12980</v>
      </c>
      <c r="J3744" s="22">
        <v>-12980</v>
      </c>
    </row>
    <row r="3745" spans="1:10" x14ac:dyDescent="0.25">
      <c r="A3745" s="21" t="s">
        <v>8738</v>
      </c>
      <c r="B3745" s="21" t="s">
        <v>21768</v>
      </c>
      <c r="C3745" s="21" t="s">
        <v>6263</v>
      </c>
      <c r="D3745" s="21" t="s">
        <v>6262</v>
      </c>
      <c r="E3745" s="21" t="s">
        <v>13942</v>
      </c>
      <c r="F3745" s="20">
        <v>42794</v>
      </c>
      <c r="G3745" s="21" t="s">
        <v>6264</v>
      </c>
      <c r="H3745" t="s">
        <v>6265</v>
      </c>
      <c r="I3745" s="22">
        <v>-1287822.1299999999</v>
      </c>
      <c r="J3745" s="22">
        <v>-1287822.1299999999</v>
      </c>
    </row>
    <row r="3746" spans="1:10" x14ac:dyDescent="0.25">
      <c r="A3746" s="21" t="s">
        <v>8738</v>
      </c>
      <c r="B3746" s="21" t="s">
        <v>21768</v>
      </c>
      <c r="C3746" s="21" t="s">
        <v>6263</v>
      </c>
      <c r="D3746" s="21" t="s">
        <v>6262</v>
      </c>
      <c r="E3746" s="21" t="s">
        <v>13943</v>
      </c>
      <c r="F3746" s="20">
        <v>42794</v>
      </c>
      <c r="G3746" s="21" t="s">
        <v>6266</v>
      </c>
      <c r="H3746" t="s">
        <v>6265</v>
      </c>
      <c r="I3746" s="22">
        <v>-1975613.81</v>
      </c>
      <c r="J3746" s="22">
        <v>-1975613.81</v>
      </c>
    </row>
    <row r="3747" spans="1:10" x14ac:dyDescent="0.25">
      <c r="A3747" s="21" t="s">
        <v>9142</v>
      </c>
      <c r="B3747" s="21" t="s">
        <v>21768</v>
      </c>
      <c r="C3747" s="21" t="s">
        <v>813</v>
      </c>
      <c r="D3747" s="21" t="s">
        <v>812</v>
      </c>
      <c r="E3747" s="21" t="s">
        <v>13944</v>
      </c>
      <c r="F3747" s="20">
        <v>42794</v>
      </c>
      <c r="G3747" s="21" t="s">
        <v>6267</v>
      </c>
      <c r="H3747" t="s">
        <v>6268</v>
      </c>
      <c r="I3747" s="22">
        <v>-3763.5</v>
      </c>
      <c r="J3747" s="22">
        <v>-3763.5</v>
      </c>
    </row>
    <row r="3748" spans="1:10" x14ac:dyDescent="0.25">
      <c r="A3748" s="21" t="s">
        <v>8738</v>
      </c>
      <c r="B3748" s="21" t="s">
        <v>21768</v>
      </c>
      <c r="C3748" s="21" t="s">
        <v>6270</v>
      </c>
      <c r="D3748" s="21" t="s">
        <v>6269</v>
      </c>
      <c r="E3748" s="21" t="s">
        <v>13945</v>
      </c>
      <c r="F3748" s="20">
        <v>42795</v>
      </c>
      <c r="G3748" s="21" t="s">
        <v>6271</v>
      </c>
      <c r="H3748" t="s">
        <v>16482</v>
      </c>
      <c r="I3748" s="22">
        <v>-489761.36</v>
      </c>
      <c r="J3748" s="22">
        <v>-489761.36</v>
      </c>
    </row>
    <row r="3749" spans="1:10" x14ac:dyDescent="0.25">
      <c r="A3749" s="21" t="s">
        <v>8740</v>
      </c>
      <c r="B3749" s="21" t="s">
        <v>21768</v>
      </c>
      <c r="C3749" s="21" t="s">
        <v>13946</v>
      </c>
      <c r="D3749" s="21" t="s">
        <v>6272</v>
      </c>
      <c r="E3749" s="21" t="s">
        <v>13947</v>
      </c>
      <c r="F3749" s="20">
        <v>42796</v>
      </c>
      <c r="G3749" s="21" t="s">
        <v>6273</v>
      </c>
      <c r="H3749" t="s">
        <v>17560</v>
      </c>
      <c r="I3749" s="22">
        <v>-1402406.51</v>
      </c>
      <c r="J3749" s="22">
        <v>-1121925.21</v>
      </c>
    </row>
    <row r="3750" spans="1:10" x14ac:dyDescent="0.25">
      <c r="A3750" s="21" t="s">
        <v>8740</v>
      </c>
      <c r="B3750" s="21" t="s">
        <v>21768</v>
      </c>
      <c r="C3750" s="21" t="s">
        <v>13950</v>
      </c>
      <c r="D3750" s="21" t="s">
        <v>6276</v>
      </c>
      <c r="E3750" s="21" t="s">
        <v>13951</v>
      </c>
      <c r="F3750" s="20">
        <v>42797</v>
      </c>
      <c r="G3750" s="21" t="s">
        <v>6277</v>
      </c>
      <c r="H3750" t="s">
        <v>6278</v>
      </c>
      <c r="I3750" s="22">
        <v>366828.21</v>
      </c>
      <c r="J3750" s="22">
        <v>-366828.21</v>
      </c>
    </row>
    <row r="3751" spans="1:10" x14ac:dyDescent="0.25">
      <c r="A3751" s="21" t="s">
        <v>8740</v>
      </c>
      <c r="B3751" s="21" t="s">
        <v>21768</v>
      </c>
      <c r="C3751" s="21" t="s">
        <v>13948</v>
      </c>
      <c r="D3751" s="21" t="s">
        <v>6274</v>
      </c>
      <c r="E3751" s="21" t="s">
        <v>13949</v>
      </c>
      <c r="F3751" s="20">
        <v>42797</v>
      </c>
      <c r="G3751" s="21" t="s">
        <v>5554</v>
      </c>
      <c r="H3751" t="s">
        <v>6275</v>
      </c>
      <c r="I3751" s="22">
        <v>-2083817.96</v>
      </c>
      <c r="J3751" s="22">
        <v>-2083817.96</v>
      </c>
    </row>
    <row r="3752" spans="1:10" x14ac:dyDescent="0.25">
      <c r="A3752" s="21" t="s">
        <v>8738</v>
      </c>
      <c r="B3752" s="21" t="s">
        <v>21768</v>
      </c>
      <c r="C3752" s="21" t="s">
        <v>3821</v>
      </c>
      <c r="D3752" s="21" t="s">
        <v>3820</v>
      </c>
      <c r="E3752" s="21" t="s">
        <v>13952</v>
      </c>
      <c r="F3752" s="20">
        <v>42802</v>
      </c>
      <c r="G3752" s="21" t="s">
        <v>6279</v>
      </c>
      <c r="H3752" t="s">
        <v>16584</v>
      </c>
      <c r="I3752" s="22">
        <v>-781177.57</v>
      </c>
      <c r="J3752" s="22">
        <v>-598239.72</v>
      </c>
    </row>
    <row r="3753" spans="1:10" x14ac:dyDescent="0.25">
      <c r="A3753" s="21" t="s">
        <v>8740</v>
      </c>
      <c r="B3753" s="21" t="s">
        <v>21768</v>
      </c>
      <c r="C3753" s="21" t="s">
        <v>13950</v>
      </c>
      <c r="D3753" s="21" t="s">
        <v>6276</v>
      </c>
      <c r="E3753" s="21" t="s">
        <v>13953</v>
      </c>
      <c r="F3753" s="20">
        <v>42803</v>
      </c>
      <c r="G3753" s="21" t="s">
        <v>6280</v>
      </c>
      <c r="H3753" t="s">
        <v>6280</v>
      </c>
      <c r="I3753" s="22">
        <v>366828.21</v>
      </c>
      <c r="J3753" s="22">
        <v>-366828.21</v>
      </c>
    </row>
    <row r="3754" spans="1:10" x14ac:dyDescent="0.25">
      <c r="A3754" s="21" t="s">
        <v>9142</v>
      </c>
      <c r="B3754" s="21" t="s">
        <v>21768</v>
      </c>
      <c r="C3754" s="21" t="s">
        <v>13954</v>
      </c>
      <c r="D3754" s="21" t="s">
        <v>6281</v>
      </c>
      <c r="E3754" s="21" t="s">
        <v>13955</v>
      </c>
      <c r="F3754" s="20">
        <v>42807</v>
      </c>
      <c r="G3754" s="21" t="s">
        <v>6282</v>
      </c>
      <c r="H3754" t="s">
        <v>6283</v>
      </c>
      <c r="I3754" s="22">
        <v>-22120.01</v>
      </c>
      <c r="J3754" s="22">
        <v>-22120.01</v>
      </c>
    </row>
    <row r="3755" spans="1:10" x14ac:dyDescent="0.25">
      <c r="A3755" s="21" t="s">
        <v>8740</v>
      </c>
      <c r="B3755" s="21" t="s">
        <v>21768</v>
      </c>
      <c r="C3755" s="21" t="s">
        <v>13352</v>
      </c>
      <c r="D3755" s="21" t="s">
        <v>5511</v>
      </c>
      <c r="E3755" s="21" t="s">
        <v>13956</v>
      </c>
      <c r="F3755" s="20">
        <v>42809</v>
      </c>
      <c r="G3755" s="21" t="s">
        <v>6284</v>
      </c>
      <c r="H3755" t="s">
        <v>6285</v>
      </c>
      <c r="I3755" s="22">
        <v>-100890</v>
      </c>
      <c r="J3755" s="22">
        <v>-100890</v>
      </c>
    </row>
    <row r="3756" spans="1:10" x14ac:dyDescent="0.25">
      <c r="A3756" s="21" t="s">
        <v>8738</v>
      </c>
      <c r="B3756" s="21" t="s">
        <v>21768</v>
      </c>
      <c r="C3756" s="21" t="s">
        <v>6287</v>
      </c>
      <c r="D3756" s="21" t="s">
        <v>6286</v>
      </c>
      <c r="E3756" s="21" t="s">
        <v>13957</v>
      </c>
      <c r="F3756" s="20">
        <v>42815</v>
      </c>
      <c r="G3756" s="21" t="s">
        <v>5505</v>
      </c>
      <c r="H3756" t="s">
        <v>16770</v>
      </c>
      <c r="I3756" s="22">
        <v>-33040</v>
      </c>
      <c r="J3756" s="22">
        <v>-33040</v>
      </c>
    </row>
    <row r="3757" spans="1:10" x14ac:dyDescent="0.25">
      <c r="A3757" s="21" t="s">
        <v>8738</v>
      </c>
      <c r="B3757" s="21" t="s">
        <v>21768</v>
      </c>
      <c r="C3757" s="21" t="s">
        <v>6287</v>
      </c>
      <c r="D3757" s="21" t="s">
        <v>6286</v>
      </c>
      <c r="E3757" s="21" t="s">
        <v>13958</v>
      </c>
      <c r="F3757" s="20">
        <v>42815</v>
      </c>
      <c r="G3757" s="21" t="s">
        <v>5774</v>
      </c>
      <c r="H3757" t="s">
        <v>16770</v>
      </c>
      <c r="I3757" s="22">
        <v>-11092</v>
      </c>
      <c r="J3757" s="22">
        <v>-11092</v>
      </c>
    </row>
    <row r="3758" spans="1:10" x14ac:dyDescent="0.25">
      <c r="A3758" s="21" t="s">
        <v>8738</v>
      </c>
      <c r="B3758" s="21" t="s">
        <v>21768</v>
      </c>
      <c r="C3758" s="21" t="s">
        <v>6287</v>
      </c>
      <c r="D3758" s="21" t="s">
        <v>6286</v>
      </c>
      <c r="E3758" s="21" t="s">
        <v>13959</v>
      </c>
      <c r="F3758" s="20">
        <v>42815</v>
      </c>
      <c r="G3758" s="21" t="s">
        <v>6288</v>
      </c>
      <c r="H3758" t="s">
        <v>16770</v>
      </c>
      <c r="I3758" s="22">
        <v>-46480.2</v>
      </c>
      <c r="J3758" s="22">
        <v>-46480.2</v>
      </c>
    </row>
    <row r="3759" spans="1:10" x14ac:dyDescent="0.25">
      <c r="A3759" s="21" t="s">
        <v>8738</v>
      </c>
      <c r="B3759" s="21" t="s">
        <v>21768</v>
      </c>
      <c r="C3759" s="21" t="s">
        <v>6287</v>
      </c>
      <c r="D3759" s="21" t="s">
        <v>6286</v>
      </c>
      <c r="E3759" s="21" t="s">
        <v>13960</v>
      </c>
      <c r="F3759" s="20">
        <v>42815</v>
      </c>
      <c r="G3759" s="21" t="s">
        <v>6030</v>
      </c>
      <c r="H3759" t="s">
        <v>16770</v>
      </c>
      <c r="I3759" s="22">
        <v>-16514.099999999999</v>
      </c>
      <c r="J3759" s="22">
        <v>-16514.099999999999</v>
      </c>
    </row>
    <row r="3760" spans="1:10" x14ac:dyDescent="0.25">
      <c r="A3760" s="21" t="s">
        <v>8738</v>
      </c>
      <c r="B3760" s="21" t="s">
        <v>21768</v>
      </c>
      <c r="C3760" s="21" t="s">
        <v>6287</v>
      </c>
      <c r="D3760" s="21" t="s">
        <v>6286</v>
      </c>
      <c r="E3760" s="21" t="s">
        <v>13961</v>
      </c>
      <c r="F3760" s="20">
        <v>42815</v>
      </c>
      <c r="G3760" s="21" t="s">
        <v>3677</v>
      </c>
      <c r="H3760" t="s">
        <v>16770</v>
      </c>
      <c r="I3760" s="22">
        <v>-55430.5</v>
      </c>
      <c r="J3760" s="22">
        <v>-55430.5</v>
      </c>
    </row>
    <row r="3761" spans="1:10" x14ac:dyDescent="0.25">
      <c r="A3761" s="21" t="s">
        <v>8738</v>
      </c>
      <c r="B3761" s="21" t="s">
        <v>21768</v>
      </c>
      <c r="C3761" s="21" t="s">
        <v>6290</v>
      </c>
      <c r="D3761" s="21" t="s">
        <v>6289</v>
      </c>
      <c r="E3761" s="21" t="s">
        <v>13962</v>
      </c>
      <c r="F3761" s="20">
        <v>42815</v>
      </c>
      <c r="G3761" s="21" t="s">
        <v>5871</v>
      </c>
      <c r="H3761" t="s">
        <v>16838</v>
      </c>
      <c r="I3761" s="22">
        <v>-140821.20000000001</v>
      </c>
      <c r="J3761" s="22">
        <v>-140821.20000000001</v>
      </c>
    </row>
    <row r="3762" spans="1:10" x14ac:dyDescent="0.25">
      <c r="A3762" s="21" t="s">
        <v>8738</v>
      </c>
      <c r="B3762" s="21" t="s">
        <v>21768</v>
      </c>
      <c r="C3762" s="21" t="s">
        <v>6290</v>
      </c>
      <c r="D3762" s="21" t="s">
        <v>6289</v>
      </c>
      <c r="E3762" s="21" t="s">
        <v>13963</v>
      </c>
      <c r="F3762" s="20">
        <v>42815</v>
      </c>
      <c r="G3762" s="21" t="s">
        <v>4157</v>
      </c>
      <c r="H3762" t="s">
        <v>16839</v>
      </c>
      <c r="I3762" s="22">
        <v>-81207.600000000006</v>
      </c>
      <c r="J3762" s="22">
        <v>-81207.600000000006</v>
      </c>
    </row>
    <row r="3763" spans="1:10" x14ac:dyDescent="0.25">
      <c r="A3763" s="21" t="s">
        <v>8738</v>
      </c>
      <c r="B3763" s="21" t="s">
        <v>21768</v>
      </c>
      <c r="C3763" s="21" t="s">
        <v>6290</v>
      </c>
      <c r="D3763" s="21" t="s">
        <v>6289</v>
      </c>
      <c r="E3763" s="21" t="s">
        <v>13964</v>
      </c>
      <c r="F3763" s="20">
        <v>42815</v>
      </c>
      <c r="G3763" s="21" t="s">
        <v>6291</v>
      </c>
      <c r="H3763" t="s">
        <v>16839</v>
      </c>
      <c r="I3763" s="22">
        <v>-95070</v>
      </c>
      <c r="J3763" s="22">
        <v>-37428.33</v>
      </c>
    </row>
    <row r="3764" spans="1:10" x14ac:dyDescent="0.25">
      <c r="A3764" s="21" t="s">
        <v>8738</v>
      </c>
      <c r="B3764" s="21" t="s">
        <v>21768</v>
      </c>
      <c r="C3764" s="21" t="s">
        <v>6290</v>
      </c>
      <c r="D3764" s="21" t="s">
        <v>6289</v>
      </c>
      <c r="E3764" s="21" t="s">
        <v>13965</v>
      </c>
      <c r="F3764" s="20">
        <v>42815</v>
      </c>
      <c r="G3764" s="21" t="s">
        <v>3596</v>
      </c>
      <c r="H3764" t="s">
        <v>16839</v>
      </c>
      <c r="I3764" s="22">
        <v>-69248.3</v>
      </c>
      <c r="J3764" s="22">
        <v>-42369.33</v>
      </c>
    </row>
    <row r="3765" spans="1:10" x14ac:dyDescent="0.25">
      <c r="A3765" s="21" t="s">
        <v>8738</v>
      </c>
      <c r="B3765" s="21" t="s">
        <v>21768</v>
      </c>
      <c r="C3765" s="21" t="s">
        <v>6290</v>
      </c>
      <c r="D3765" s="21" t="s">
        <v>6289</v>
      </c>
      <c r="E3765" s="21" t="s">
        <v>13966</v>
      </c>
      <c r="F3765" s="20">
        <v>42815</v>
      </c>
      <c r="G3765" s="21" t="s">
        <v>6292</v>
      </c>
      <c r="H3765" t="s">
        <v>16839</v>
      </c>
      <c r="I3765" s="22">
        <v>-87036.800000000003</v>
      </c>
      <c r="J3765" s="22">
        <v>-87036.800000000003</v>
      </c>
    </row>
    <row r="3766" spans="1:10" x14ac:dyDescent="0.25">
      <c r="A3766" s="21" t="s">
        <v>8738</v>
      </c>
      <c r="B3766" s="21" t="s">
        <v>21768</v>
      </c>
      <c r="C3766" s="21" t="s">
        <v>6290</v>
      </c>
      <c r="D3766" s="21" t="s">
        <v>6289</v>
      </c>
      <c r="E3766" s="21" t="s">
        <v>13967</v>
      </c>
      <c r="F3766" s="20">
        <v>42815</v>
      </c>
      <c r="G3766" s="21" t="s">
        <v>6293</v>
      </c>
      <c r="H3766" t="s">
        <v>16839</v>
      </c>
      <c r="I3766" s="22">
        <v>-94671.4</v>
      </c>
      <c r="J3766" s="22">
        <v>-94671.4</v>
      </c>
    </row>
    <row r="3767" spans="1:10" x14ac:dyDescent="0.25">
      <c r="A3767" s="21" t="s">
        <v>8738</v>
      </c>
      <c r="B3767" s="21" t="s">
        <v>21768</v>
      </c>
      <c r="C3767" s="21" t="s">
        <v>6290</v>
      </c>
      <c r="D3767" s="21" t="s">
        <v>6289</v>
      </c>
      <c r="E3767" s="21" t="s">
        <v>13968</v>
      </c>
      <c r="F3767" s="20">
        <v>42815</v>
      </c>
      <c r="G3767" s="21" t="s">
        <v>6294</v>
      </c>
      <c r="H3767" t="s">
        <v>16839</v>
      </c>
      <c r="I3767" s="22">
        <v>-90812.800000000003</v>
      </c>
      <c r="J3767" s="22">
        <v>-90812.800000000003</v>
      </c>
    </row>
    <row r="3768" spans="1:10" x14ac:dyDescent="0.25">
      <c r="A3768" s="21" t="s">
        <v>8738</v>
      </c>
      <c r="B3768" s="21" t="s">
        <v>21768</v>
      </c>
      <c r="C3768" s="21" t="s">
        <v>6290</v>
      </c>
      <c r="D3768" s="21" t="s">
        <v>6289</v>
      </c>
      <c r="E3768" s="21" t="s">
        <v>13969</v>
      </c>
      <c r="F3768" s="20">
        <v>42815</v>
      </c>
      <c r="G3768" s="21" t="s">
        <v>5796</v>
      </c>
      <c r="H3768" t="s">
        <v>16839</v>
      </c>
      <c r="I3768" s="22">
        <v>-123640.4</v>
      </c>
      <c r="J3768" s="22">
        <v>-123640.4</v>
      </c>
    </row>
    <row r="3769" spans="1:10" x14ac:dyDescent="0.25">
      <c r="A3769" s="21" t="s">
        <v>9142</v>
      </c>
      <c r="B3769" s="21" t="s">
        <v>21768</v>
      </c>
      <c r="C3769" s="21" t="s">
        <v>103</v>
      </c>
      <c r="D3769" s="21" t="s">
        <v>102</v>
      </c>
      <c r="E3769" s="21" t="s">
        <v>13970</v>
      </c>
      <c r="F3769" s="20">
        <v>42818</v>
      </c>
      <c r="G3769" s="21" t="s">
        <v>6295</v>
      </c>
      <c r="H3769" t="s">
        <v>6296</v>
      </c>
      <c r="I3769" s="22">
        <v>-299.57</v>
      </c>
      <c r="J3769" s="22">
        <v>-14.98</v>
      </c>
    </row>
    <row r="3770" spans="1:10" x14ac:dyDescent="0.25">
      <c r="A3770" s="21" t="s">
        <v>9142</v>
      </c>
      <c r="B3770" s="21" t="s">
        <v>21768</v>
      </c>
      <c r="C3770" s="21" t="s">
        <v>13971</v>
      </c>
      <c r="D3770" s="21" t="s">
        <v>6297</v>
      </c>
      <c r="E3770" s="21" t="s">
        <v>13972</v>
      </c>
      <c r="F3770" s="20">
        <v>42822</v>
      </c>
      <c r="G3770" s="21" t="s">
        <v>6298</v>
      </c>
      <c r="H3770" t="s">
        <v>6299</v>
      </c>
      <c r="I3770" s="22">
        <v>-14525.88</v>
      </c>
      <c r="J3770" s="22">
        <v>-14525.88</v>
      </c>
    </row>
    <row r="3771" spans="1:10" x14ac:dyDescent="0.25">
      <c r="A3771" s="21" t="s">
        <v>8738</v>
      </c>
      <c r="B3771" s="21" t="s">
        <v>21768</v>
      </c>
      <c r="C3771" s="21" t="s">
        <v>6301</v>
      </c>
      <c r="D3771" s="21" t="s">
        <v>6300</v>
      </c>
      <c r="E3771" s="21" t="s">
        <v>13973</v>
      </c>
      <c r="F3771" s="20">
        <v>42825</v>
      </c>
      <c r="G3771" s="21" t="s">
        <v>6302</v>
      </c>
      <c r="H3771" t="s">
        <v>16155</v>
      </c>
      <c r="I3771" s="22">
        <v>-827760.32</v>
      </c>
      <c r="J3771" s="22">
        <v>-827760.32</v>
      </c>
    </row>
    <row r="3772" spans="1:10" x14ac:dyDescent="0.25">
      <c r="A3772" s="21" t="s">
        <v>9142</v>
      </c>
      <c r="B3772" s="21" t="s">
        <v>21768</v>
      </c>
      <c r="C3772" s="21" t="s">
        <v>13975</v>
      </c>
      <c r="D3772" s="21" t="s">
        <v>6304</v>
      </c>
      <c r="E3772" s="21" t="s">
        <v>13976</v>
      </c>
      <c r="F3772" s="20">
        <v>42825</v>
      </c>
      <c r="G3772" s="21" t="s">
        <v>6305</v>
      </c>
      <c r="H3772" t="s">
        <v>6306</v>
      </c>
      <c r="I3772" s="22">
        <v>-35000</v>
      </c>
      <c r="J3772" s="22">
        <v>-35000</v>
      </c>
    </row>
    <row r="3773" spans="1:10" x14ac:dyDescent="0.25">
      <c r="A3773" s="21" t="s">
        <v>9142</v>
      </c>
      <c r="B3773" s="21" t="s">
        <v>21768</v>
      </c>
      <c r="C3773" s="21" t="s">
        <v>103</v>
      </c>
      <c r="D3773" s="21" t="s">
        <v>102</v>
      </c>
      <c r="E3773" s="21" t="s">
        <v>13974</v>
      </c>
      <c r="F3773" s="20">
        <v>42825</v>
      </c>
      <c r="H3773" t="s">
        <v>6303</v>
      </c>
      <c r="I3773" s="22">
        <v>14.98</v>
      </c>
      <c r="J3773" s="22">
        <v>14.98</v>
      </c>
    </row>
    <row r="3774" spans="1:10" x14ac:dyDescent="0.25">
      <c r="A3774" s="21" t="s">
        <v>9142</v>
      </c>
      <c r="B3774" s="21" t="s">
        <v>21768</v>
      </c>
      <c r="C3774" s="21" t="s">
        <v>6308</v>
      </c>
      <c r="D3774" s="21" t="s">
        <v>6307</v>
      </c>
      <c r="E3774" s="21" t="s">
        <v>13977</v>
      </c>
      <c r="F3774" s="20">
        <v>42829</v>
      </c>
      <c r="G3774" s="21" t="s">
        <v>6309</v>
      </c>
      <c r="H3774" t="s">
        <v>17374</v>
      </c>
      <c r="I3774" s="22">
        <v>-62304</v>
      </c>
      <c r="J3774" s="22">
        <v>-62304</v>
      </c>
    </row>
    <row r="3775" spans="1:10" x14ac:dyDescent="0.25">
      <c r="A3775" s="21" t="s">
        <v>9142</v>
      </c>
      <c r="B3775" s="21" t="s">
        <v>21768</v>
      </c>
      <c r="C3775" s="21" t="s">
        <v>6308</v>
      </c>
      <c r="D3775" s="21" t="s">
        <v>6307</v>
      </c>
      <c r="E3775" s="21" t="s">
        <v>13978</v>
      </c>
      <c r="F3775" s="20">
        <v>42829</v>
      </c>
      <c r="G3775" s="21" t="s">
        <v>6310</v>
      </c>
      <c r="H3775" t="s">
        <v>17375</v>
      </c>
      <c r="I3775" s="22">
        <v>62304</v>
      </c>
      <c r="J3775" s="22">
        <v>62304</v>
      </c>
    </row>
    <row r="3776" spans="1:10" x14ac:dyDescent="0.25">
      <c r="A3776" s="21" t="s">
        <v>8738</v>
      </c>
      <c r="B3776" s="21" t="s">
        <v>21768</v>
      </c>
      <c r="C3776" s="21" t="s">
        <v>2145</v>
      </c>
      <c r="D3776" s="21" t="s">
        <v>2144</v>
      </c>
      <c r="E3776" s="21" t="s">
        <v>13979</v>
      </c>
      <c r="F3776" s="20">
        <v>42836</v>
      </c>
      <c r="G3776" s="21" t="s">
        <v>6311</v>
      </c>
      <c r="H3776" t="s">
        <v>16693</v>
      </c>
      <c r="I3776" s="22">
        <v>-53247.5</v>
      </c>
      <c r="J3776" s="22">
        <v>-53247.5</v>
      </c>
    </row>
    <row r="3777" spans="1:10" x14ac:dyDescent="0.25">
      <c r="A3777" s="21" t="s">
        <v>9142</v>
      </c>
      <c r="B3777" s="21" t="s">
        <v>21768</v>
      </c>
      <c r="C3777" s="21" t="s">
        <v>13980</v>
      </c>
      <c r="D3777" s="21" t="s">
        <v>6312</v>
      </c>
      <c r="E3777" s="21" t="s">
        <v>13981</v>
      </c>
      <c r="F3777" s="20">
        <v>42836</v>
      </c>
      <c r="G3777" s="21" t="s">
        <v>6313</v>
      </c>
      <c r="H3777" t="s">
        <v>6314</v>
      </c>
      <c r="I3777" s="22">
        <v>-10000</v>
      </c>
      <c r="J3777" s="22">
        <v>-10000</v>
      </c>
    </row>
    <row r="3778" spans="1:10" x14ac:dyDescent="0.25">
      <c r="A3778" s="21" t="s">
        <v>9142</v>
      </c>
      <c r="B3778" s="21" t="s">
        <v>21768</v>
      </c>
      <c r="C3778" s="21" t="s">
        <v>13982</v>
      </c>
      <c r="D3778" s="21" t="s">
        <v>6315</v>
      </c>
      <c r="E3778" s="21" t="s">
        <v>13983</v>
      </c>
      <c r="F3778" s="20">
        <v>42836</v>
      </c>
      <c r="G3778" s="21" t="s">
        <v>6313</v>
      </c>
      <c r="H3778" t="s">
        <v>6314</v>
      </c>
      <c r="I3778" s="22">
        <v>-10000</v>
      </c>
      <c r="J3778" s="22">
        <v>-10000</v>
      </c>
    </row>
    <row r="3779" spans="1:10" x14ac:dyDescent="0.25">
      <c r="A3779" s="21" t="s">
        <v>9142</v>
      </c>
      <c r="B3779" s="21" t="s">
        <v>21768</v>
      </c>
      <c r="C3779" s="21" t="s">
        <v>13984</v>
      </c>
      <c r="D3779" s="21" t="s">
        <v>6316</v>
      </c>
      <c r="E3779" s="21" t="s">
        <v>13985</v>
      </c>
      <c r="F3779" s="20">
        <v>42836</v>
      </c>
      <c r="G3779" s="21" t="s">
        <v>6313</v>
      </c>
      <c r="H3779" t="s">
        <v>6314</v>
      </c>
      <c r="I3779" s="22">
        <v>-10000</v>
      </c>
      <c r="J3779" s="22">
        <v>-10000</v>
      </c>
    </row>
    <row r="3780" spans="1:10" x14ac:dyDescent="0.25">
      <c r="A3780" s="21" t="s">
        <v>8738</v>
      </c>
      <c r="B3780" s="21" t="s">
        <v>21768</v>
      </c>
      <c r="C3780" s="21" t="s">
        <v>9255</v>
      </c>
      <c r="D3780" s="21" t="s">
        <v>418</v>
      </c>
      <c r="E3780" s="21" t="s">
        <v>13986</v>
      </c>
      <c r="F3780" s="20">
        <v>42837</v>
      </c>
      <c r="G3780" s="21" t="s">
        <v>6317</v>
      </c>
      <c r="H3780" t="s">
        <v>907</v>
      </c>
      <c r="I3780" s="22">
        <v>-536703.26</v>
      </c>
      <c r="J3780" s="22">
        <v>-536703.26</v>
      </c>
    </row>
    <row r="3781" spans="1:10" x14ac:dyDescent="0.25">
      <c r="A3781" s="21" t="s">
        <v>8738</v>
      </c>
      <c r="B3781" s="21" t="s">
        <v>21768</v>
      </c>
      <c r="C3781" s="21" t="s">
        <v>6319</v>
      </c>
      <c r="D3781" s="21" t="s">
        <v>6318</v>
      </c>
      <c r="E3781" s="21" t="s">
        <v>13987</v>
      </c>
      <c r="F3781" s="20">
        <v>42843</v>
      </c>
      <c r="G3781" s="21" t="s">
        <v>6320</v>
      </c>
      <c r="H3781" t="s">
        <v>16496</v>
      </c>
      <c r="I3781" s="22">
        <v>-500800</v>
      </c>
      <c r="J3781" s="22">
        <v>-500800</v>
      </c>
    </row>
    <row r="3782" spans="1:10" x14ac:dyDescent="0.25">
      <c r="A3782" s="21" t="s">
        <v>8738</v>
      </c>
      <c r="B3782" s="21" t="s">
        <v>21768</v>
      </c>
      <c r="C3782" s="21" t="s">
        <v>6322</v>
      </c>
      <c r="D3782" s="21" t="s">
        <v>6321</v>
      </c>
      <c r="E3782" s="21" t="s">
        <v>13988</v>
      </c>
      <c r="F3782" s="20">
        <v>42845</v>
      </c>
      <c r="G3782" s="21" t="s">
        <v>5448</v>
      </c>
      <c r="H3782" t="s">
        <v>16713</v>
      </c>
      <c r="I3782" s="22">
        <v>-19969848</v>
      </c>
      <c r="J3782" s="22">
        <v>-3046248</v>
      </c>
    </row>
    <row r="3783" spans="1:10" x14ac:dyDescent="0.25">
      <c r="A3783" s="21" t="s">
        <v>8738</v>
      </c>
      <c r="B3783" s="21" t="s">
        <v>21768</v>
      </c>
      <c r="C3783" s="21" t="s">
        <v>564</v>
      </c>
      <c r="D3783" s="21" t="s">
        <v>563</v>
      </c>
      <c r="E3783" s="21" t="s">
        <v>13989</v>
      </c>
      <c r="F3783" s="20">
        <v>42850</v>
      </c>
      <c r="H3783" t="s">
        <v>6323</v>
      </c>
      <c r="I3783" s="22">
        <v>-4057.4</v>
      </c>
      <c r="J3783" s="22">
        <v>-4057.4</v>
      </c>
    </row>
    <row r="3784" spans="1:10" x14ac:dyDescent="0.25">
      <c r="A3784" s="21" t="s">
        <v>8738</v>
      </c>
      <c r="B3784" s="21" t="s">
        <v>21768</v>
      </c>
      <c r="C3784" s="21" t="s">
        <v>564</v>
      </c>
      <c r="D3784" s="21" t="s">
        <v>563</v>
      </c>
      <c r="E3784" s="21" t="s">
        <v>13990</v>
      </c>
      <c r="F3784" s="20">
        <v>42850</v>
      </c>
      <c r="H3784" t="s">
        <v>6324</v>
      </c>
      <c r="I3784" s="22">
        <v>-7423.84</v>
      </c>
      <c r="J3784" s="22">
        <v>-7423.84</v>
      </c>
    </row>
    <row r="3785" spans="1:10" x14ac:dyDescent="0.25">
      <c r="A3785" s="21" t="s">
        <v>8738</v>
      </c>
      <c r="B3785" s="21" t="s">
        <v>21768</v>
      </c>
      <c r="C3785" s="21" t="s">
        <v>564</v>
      </c>
      <c r="D3785" s="21" t="s">
        <v>563</v>
      </c>
      <c r="E3785" s="21" t="s">
        <v>13991</v>
      </c>
      <c r="F3785" s="20">
        <v>42850</v>
      </c>
      <c r="H3785" t="s">
        <v>6325</v>
      </c>
      <c r="I3785" s="22">
        <v>-5502.75</v>
      </c>
      <c r="J3785" s="22">
        <v>-5502.75</v>
      </c>
    </row>
    <row r="3786" spans="1:10" x14ac:dyDescent="0.25">
      <c r="A3786" s="21" t="s">
        <v>9142</v>
      </c>
      <c r="B3786" s="21" t="s">
        <v>21768</v>
      </c>
      <c r="C3786" s="21" t="s">
        <v>13993</v>
      </c>
      <c r="D3786" s="21" t="s">
        <v>6327</v>
      </c>
      <c r="E3786" s="21" t="s">
        <v>13994</v>
      </c>
      <c r="F3786" s="20">
        <v>42853</v>
      </c>
      <c r="G3786" s="21" t="s">
        <v>6328</v>
      </c>
      <c r="H3786" t="s">
        <v>6329</v>
      </c>
      <c r="I3786" s="22">
        <v>-20000</v>
      </c>
      <c r="J3786" s="22">
        <v>-20000</v>
      </c>
    </row>
    <row r="3787" spans="1:10" x14ac:dyDescent="0.25">
      <c r="A3787" s="21" t="s">
        <v>9142</v>
      </c>
      <c r="B3787" s="21" t="s">
        <v>21768</v>
      </c>
      <c r="C3787" s="21" t="s">
        <v>103</v>
      </c>
      <c r="D3787" s="21" t="s">
        <v>102</v>
      </c>
      <c r="E3787" s="21" t="s">
        <v>13992</v>
      </c>
      <c r="F3787" s="20">
        <v>42853</v>
      </c>
      <c r="H3787" t="s">
        <v>6326</v>
      </c>
      <c r="I3787" s="22">
        <v>14.98</v>
      </c>
      <c r="J3787" s="22">
        <v>14.98</v>
      </c>
    </row>
    <row r="3788" spans="1:10" x14ac:dyDescent="0.25">
      <c r="A3788" s="21" t="s">
        <v>8738</v>
      </c>
      <c r="B3788" s="21" t="s">
        <v>21768</v>
      </c>
      <c r="C3788" s="21" t="s">
        <v>6333</v>
      </c>
      <c r="D3788" s="21" t="s">
        <v>6332</v>
      </c>
      <c r="E3788" s="21" t="s">
        <v>13995</v>
      </c>
      <c r="F3788" s="20">
        <v>42858</v>
      </c>
      <c r="G3788" s="21" t="s">
        <v>3496</v>
      </c>
      <c r="H3788" t="s">
        <v>16776</v>
      </c>
      <c r="I3788" s="22">
        <v>-2294160.0099999998</v>
      </c>
      <c r="J3788" s="22">
        <v>-1835328.01</v>
      </c>
    </row>
    <row r="3789" spans="1:10" x14ac:dyDescent="0.25">
      <c r="A3789" s="21" t="s">
        <v>8738</v>
      </c>
      <c r="B3789" s="21" t="s">
        <v>21768</v>
      </c>
      <c r="C3789" s="21" t="s">
        <v>6322</v>
      </c>
      <c r="D3789" s="21" t="s">
        <v>6321</v>
      </c>
      <c r="E3789" s="21" t="s">
        <v>13996</v>
      </c>
      <c r="F3789" s="20">
        <v>42859</v>
      </c>
      <c r="G3789" s="21" t="s">
        <v>4069</v>
      </c>
      <c r="H3789" t="s">
        <v>16713</v>
      </c>
      <c r="I3789" s="22">
        <v>-9296748</v>
      </c>
      <c r="J3789" s="22">
        <v>-1418148</v>
      </c>
    </row>
    <row r="3790" spans="1:10" x14ac:dyDescent="0.25">
      <c r="A3790" s="21" t="s">
        <v>8740</v>
      </c>
      <c r="B3790" s="21" t="s">
        <v>21768</v>
      </c>
      <c r="C3790" s="21" t="s">
        <v>6335</v>
      </c>
      <c r="D3790" s="21" t="s">
        <v>6334</v>
      </c>
      <c r="E3790" s="21" t="s">
        <v>13997</v>
      </c>
      <c r="F3790" s="20">
        <v>42859</v>
      </c>
      <c r="G3790" s="21" t="s">
        <v>6336</v>
      </c>
      <c r="H3790" t="s">
        <v>18329</v>
      </c>
      <c r="I3790" s="22">
        <v>-11090258.970000001</v>
      </c>
      <c r="J3790" s="22">
        <v>-7092056.9500000002</v>
      </c>
    </row>
    <row r="3791" spans="1:10" x14ac:dyDescent="0.25">
      <c r="A3791" s="21" t="s">
        <v>9142</v>
      </c>
      <c r="B3791" s="21" t="s">
        <v>21768</v>
      </c>
      <c r="C3791" s="21" t="s">
        <v>13998</v>
      </c>
      <c r="D3791" s="21" t="s">
        <v>6337</v>
      </c>
      <c r="E3791" s="21" t="s">
        <v>13999</v>
      </c>
      <c r="F3791" s="20">
        <v>42860</v>
      </c>
      <c r="G3791" s="21" t="s">
        <v>6338</v>
      </c>
      <c r="H3791" t="s">
        <v>5916</v>
      </c>
      <c r="I3791" s="22">
        <v>-40800</v>
      </c>
      <c r="J3791" s="22">
        <v>-40800</v>
      </c>
    </row>
    <row r="3792" spans="1:10" x14ac:dyDescent="0.25">
      <c r="A3792" s="21" t="s">
        <v>9142</v>
      </c>
      <c r="B3792" s="21" t="s">
        <v>21768</v>
      </c>
      <c r="C3792" s="21" t="s">
        <v>6340</v>
      </c>
      <c r="D3792" s="21" t="s">
        <v>6339</v>
      </c>
      <c r="E3792" s="21" t="s">
        <v>14000</v>
      </c>
      <c r="F3792" s="20">
        <v>42860</v>
      </c>
      <c r="G3792" s="21" t="s">
        <v>6341</v>
      </c>
      <c r="H3792" t="s">
        <v>6342</v>
      </c>
      <c r="I3792" s="22">
        <v>-399432</v>
      </c>
      <c r="J3792" s="22">
        <v>-399432</v>
      </c>
    </row>
    <row r="3793" spans="1:10" x14ac:dyDescent="0.25">
      <c r="A3793" s="21" t="s">
        <v>8740</v>
      </c>
      <c r="B3793" s="21" t="s">
        <v>21768</v>
      </c>
      <c r="C3793" s="21" t="s">
        <v>14001</v>
      </c>
      <c r="D3793" s="21" t="s">
        <v>6343</v>
      </c>
      <c r="E3793" s="21" t="s">
        <v>14002</v>
      </c>
      <c r="F3793" s="20">
        <v>42863</v>
      </c>
      <c r="G3793" s="21" t="s">
        <v>6344</v>
      </c>
      <c r="H3793" t="s">
        <v>17589</v>
      </c>
      <c r="I3793" s="22">
        <v>-884148</v>
      </c>
      <c r="J3793" s="22">
        <v>-884148</v>
      </c>
    </row>
    <row r="3794" spans="1:10" x14ac:dyDescent="0.25">
      <c r="A3794" s="21" t="s">
        <v>8738</v>
      </c>
      <c r="B3794" s="21" t="s">
        <v>21768</v>
      </c>
      <c r="C3794" s="21" t="s">
        <v>6346</v>
      </c>
      <c r="D3794" s="21" t="s">
        <v>6345</v>
      </c>
      <c r="E3794" s="21" t="s">
        <v>14003</v>
      </c>
      <c r="F3794" s="20">
        <v>42874</v>
      </c>
      <c r="G3794" s="21" t="s">
        <v>6347</v>
      </c>
      <c r="H3794" t="s">
        <v>15913</v>
      </c>
      <c r="I3794" s="22">
        <v>-11953.4</v>
      </c>
      <c r="J3794" s="22">
        <v>-11953.4</v>
      </c>
    </row>
    <row r="3795" spans="1:10" x14ac:dyDescent="0.25">
      <c r="A3795" s="21" t="s">
        <v>8738</v>
      </c>
      <c r="B3795" s="21" t="s">
        <v>21768</v>
      </c>
      <c r="C3795" s="21" t="s">
        <v>6346</v>
      </c>
      <c r="D3795" s="21" t="s">
        <v>6345</v>
      </c>
      <c r="E3795" s="21" t="s">
        <v>14004</v>
      </c>
      <c r="F3795" s="20">
        <v>42874</v>
      </c>
      <c r="G3795" s="21" t="s">
        <v>6348</v>
      </c>
      <c r="H3795" t="s">
        <v>15913</v>
      </c>
      <c r="I3795" s="22">
        <v>-28980.799999999999</v>
      </c>
      <c r="J3795" s="22">
        <v>-28980.799999999999</v>
      </c>
    </row>
    <row r="3796" spans="1:10" x14ac:dyDescent="0.25">
      <c r="A3796" s="21" t="s">
        <v>8738</v>
      </c>
      <c r="B3796" s="21" t="s">
        <v>21768</v>
      </c>
      <c r="C3796" s="21" t="s">
        <v>6346</v>
      </c>
      <c r="D3796" s="21" t="s">
        <v>6345</v>
      </c>
      <c r="E3796" s="21" t="s">
        <v>14005</v>
      </c>
      <c r="F3796" s="20">
        <v>42874</v>
      </c>
      <c r="G3796" s="21" t="s">
        <v>6349</v>
      </c>
      <c r="H3796" t="s">
        <v>15913</v>
      </c>
      <c r="I3796" s="22">
        <v>-31624</v>
      </c>
      <c r="J3796" s="22">
        <v>-31624</v>
      </c>
    </row>
    <row r="3797" spans="1:10" x14ac:dyDescent="0.25">
      <c r="A3797" s="21" t="s">
        <v>8738</v>
      </c>
      <c r="B3797" s="21" t="s">
        <v>21768</v>
      </c>
      <c r="C3797" s="21" t="s">
        <v>564</v>
      </c>
      <c r="D3797" s="21" t="s">
        <v>563</v>
      </c>
      <c r="E3797" s="21" t="s">
        <v>14006</v>
      </c>
      <c r="F3797" s="20">
        <v>42879</v>
      </c>
      <c r="H3797" t="s">
        <v>6350</v>
      </c>
      <c r="I3797" s="22">
        <v>-4722.18</v>
      </c>
      <c r="J3797" s="22">
        <v>-4722.18</v>
      </c>
    </row>
    <row r="3798" spans="1:10" x14ac:dyDescent="0.25">
      <c r="A3798" s="21" t="s">
        <v>8738</v>
      </c>
      <c r="B3798" s="21" t="s">
        <v>21768</v>
      </c>
      <c r="C3798" s="21" t="s">
        <v>564</v>
      </c>
      <c r="D3798" s="21" t="s">
        <v>563</v>
      </c>
      <c r="E3798" s="21" t="s">
        <v>14007</v>
      </c>
      <c r="F3798" s="20">
        <v>42879</v>
      </c>
      <c r="H3798" t="s">
        <v>6351</v>
      </c>
      <c r="I3798" s="22">
        <v>-4458.1099999999997</v>
      </c>
      <c r="J3798" s="22">
        <v>-4458.1099999999997</v>
      </c>
    </row>
    <row r="3799" spans="1:10" x14ac:dyDescent="0.25">
      <c r="A3799" s="21" t="s">
        <v>9142</v>
      </c>
      <c r="B3799" s="21" t="s">
        <v>21768</v>
      </c>
      <c r="C3799" s="21" t="s">
        <v>696</v>
      </c>
      <c r="D3799" s="21" t="s">
        <v>695</v>
      </c>
      <c r="E3799" s="21" t="s">
        <v>14008</v>
      </c>
      <c r="F3799" s="20">
        <v>42880</v>
      </c>
      <c r="G3799" s="21" t="s">
        <v>6352</v>
      </c>
      <c r="H3799" t="s">
        <v>6353</v>
      </c>
      <c r="I3799" s="22">
        <v>-3628148.97</v>
      </c>
      <c r="J3799" s="22">
        <v>-3628148.97</v>
      </c>
    </row>
    <row r="3800" spans="1:10" x14ac:dyDescent="0.25">
      <c r="A3800" s="21" t="s">
        <v>8738</v>
      </c>
      <c r="B3800" s="21" t="s">
        <v>21768</v>
      </c>
      <c r="C3800" s="21" t="s">
        <v>564</v>
      </c>
      <c r="D3800" s="21" t="s">
        <v>563</v>
      </c>
      <c r="E3800" s="21" t="s">
        <v>14009</v>
      </c>
      <c r="F3800" s="20">
        <v>42881</v>
      </c>
      <c r="H3800" t="s">
        <v>6354</v>
      </c>
      <c r="I3800" s="22">
        <v>-334.4</v>
      </c>
      <c r="J3800" s="22">
        <v>-334.4</v>
      </c>
    </row>
    <row r="3801" spans="1:10" x14ac:dyDescent="0.25">
      <c r="A3801" s="21" t="s">
        <v>8738</v>
      </c>
      <c r="B3801" s="21" t="s">
        <v>21768</v>
      </c>
      <c r="C3801" s="21" t="s">
        <v>564</v>
      </c>
      <c r="D3801" s="21" t="s">
        <v>563</v>
      </c>
      <c r="E3801" s="21" t="s">
        <v>14010</v>
      </c>
      <c r="F3801" s="20">
        <v>42881</v>
      </c>
      <c r="H3801" t="s">
        <v>6355</v>
      </c>
      <c r="I3801" s="22">
        <v>-315.7</v>
      </c>
      <c r="J3801" s="22">
        <v>-315.7</v>
      </c>
    </row>
    <row r="3802" spans="1:10" x14ac:dyDescent="0.25">
      <c r="A3802" s="21" t="s">
        <v>8738</v>
      </c>
      <c r="B3802" s="21" t="s">
        <v>21768</v>
      </c>
      <c r="C3802" s="21" t="s">
        <v>564</v>
      </c>
      <c r="D3802" s="21" t="s">
        <v>563</v>
      </c>
      <c r="E3802" s="21" t="s">
        <v>14011</v>
      </c>
      <c r="F3802" s="20">
        <v>42886</v>
      </c>
      <c r="H3802" t="s">
        <v>6356</v>
      </c>
      <c r="I3802" s="22">
        <v>-2866.06</v>
      </c>
      <c r="J3802" s="22">
        <v>-2866.06</v>
      </c>
    </row>
    <row r="3803" spans="1:10" x14ac:dyDescent="0.25">
      <c r="A3803" s="21" t="s">
        <v>8738</v>
      </c>
      <c r="B3803" s="21" t="s">
        <v>21768</v>
      </c>
      <c r="C3803" s="21" t="s">
        <v>564</v>
      </c>
      <c r="D3803" s="21" t="s">
        <v>563</v>
      </c>
      <c r="E3803" s="21" t="s">
        <v>14012</v>
      </c>
      <c r="F3803" s="20">
        <v>42886</v>
      </c>
      <c r="H3803" t="s">
        <v>6357</v>
      </c>
      <c r="I3803" s="22">
        <v>-2705.79</v>
      </c>
      <c r="J3803" s="22">
        <v>-2705.79</v>
      </c>
    </row>
    <row r="3804" spans="1:10" x14ac:dyDescent="0.25">
      <c r="A3804" s="21" t="s">
        <v>8738</v>
      </c>
      <c r="B3804" s="21" t="s">
        <v>21768</v>
      </c>
      <c r="C3804" s="21" t="s">
        <v>564</v>
      </c>
      <c r="D3804" s="21" t="s">
        <v>563</v>
      </c>
      <c r="E3804" s="21" t="s">
        <v>14013</v>
      </c>
      <c r="F3804" s="20">
        <v>42886</v>
      </c>
      <c r="H3804" t="s">
        <v>6358</v>
      </c>
      <c r="I3804" s="22">
        <v>-12127.08</v>
      </c>
      <c r="J3804" s="22">
        <v>-12127.08</v>
      </c>
    </row>
    <row r="3805" spans="1:10" x14ac:dyDescent="0.25">
      <c r="A3805" s="21" t="s">
        <v>8738</v>
      </c>
      <c r="B3805" s="21" t="s">
        <v>21768</v>
      </c>
      <c r="C3805" s="21" t="s">
        <v>564</v>
      </c>
      <c r="D3805" s="21" t="s">
        <v>563</v>
      </c>
      <c r="E3805" s="21" t="s">
        <v>14014</v>
      </c>
      <c r="F3805" s="20">
        <v>42886</v>
      </c>
      <c r="H3805" t="s">
        <v>6359</v>
      </c>
      <c r="I3805" s="22">
        <v>-11448.92</v>
      </c>
      <c r="J3805" s="22">
        <v>-11448.92</v>
      </c>
    </row>
    <row r="3806" spans="1:10" x14ac:dyDescent="0.25">
      <c r="A3806" s="21" t="s">
        <v>8738</v>
      </c>
      <c r="B3806" s="21" t="s">
        <v>21768</v>
      </c>
      <c r="C3806" s="21" t="s">
        <v>564</v>
      </c>
      <c r="D3806" s="21" t="s">
        <v>563</v>
      </c>
      <c r="E3806" s="21" t="s">
        <v>14015</v>
      </c>
      <c r="F3806" s="20">
        <v>42886</v>
      </c>
      <c r="H3806" t="s">
        <v>6360</v>
      </c>
      <c r="I3806" s="22">
        <v>-852.39</v>
      </c>
      <c r="J3806" s="22">
        <v>-852.39</v>
      </c>
    </row>
    <row r="3807" spans="1:10" x14ac:dyDescent="0.25">
      <c r="A3807" s="21" t="s">
        <v>8738</v>
      </c>
      <c r="B3807" s="21" t="s">
        <v>21768</v>
      </c>
      <c r="C3807" s="21" t="s">
        <v>564</v>
      </c>
      <c r="D3807" s="21" t="s">
        <v>563</v>
      </c>
      <c r="E3807" s="21" t="s">
        <v>14016</v>
      </c>
      <c r="F3807" s="20">
        <v>42886</v>
      </c>
      <c r="H3807" t="s">
        <v>6361</v>
      </c>
      <c r="I3807" s="22">
        <v>-902.88</v>
      </c>
      <c r="J3807" s="22">
        <v>-902.88</v>
      </c>
    </row>
    <row r="3808" spans="1:10" x14ac:dyDescent="0.25">
      <c r="A3808" s="21" t="s">
        <v>9142</v>
      </c>
      <c r="B3808" s="21" t="s">
        <v>21768</v>
      </c>
      <c r="C3808" s="21" t="s">
        <v>14017</v>
      </c>
      <c r="D3808" s="21" t="s">
        <v>6362</v>
      </c>
      <c r="E3808" s="21" t="s">
        <v>14018</v>
      </c>
      <c r="F3808" s="20">
        <v>42886</v>
      </c>
      <c r="H3808" t="s">
        <v>6363</v>
      </c>
      <c r="I3808" s="22">
        <v>-27869.73</v>
      </c>
      <c r="J3808" s="22">
        <v>-27869.73</v>
      </c>
    </row>
    <row r="3809" spans="1:10" x14ac:dyDescent="0.25">
      <c r="A3809" s="21" t="s">
        <v>8738</v>
      </c>
      <c r="B3809" s="21" t="s">
        <v>21768</v>
      </c>
      <c r="C3809" s="21" t="s">
        <v>564</v>
      </c>
      <c r="D3809" s="21" t="s">
        <v>563</v>
      </c>
      <c r="E3809" s="21" t="s">
        <v>14019</v>
      </c>
      <c r="F3809" s="20">
        <v>42888</v>
      </c>
      <c r="H3809" t="s">
        <v>6364</v>
      </c>
      <c r="I3809" s="22">
        <v>-3192.85</v>
      </c>
      <c r="J3809" s="22">
        <v>-3192.85</v>
      </c>
    </row>
    <row r="3810" spans="1:10" x14ac:dyDescent="0.25">
      <c r="A3810" s="21" t="s">
        <v>8738</v>
      </c>
      <c r="B3810" s="21" t="s">
        <v>21768</v>
      </c>
      <c r="C3810" s="21" t="s">
        <v>564</v>
      </c>
      <c r="D3810" s="21" t="s">
        <v>563</v>
      </c>
      <c r="E3810" s="21" t="s">
        <v>14020</v>
      </c>
      <c r="F3810" s="20">
        <v>42888</v>
      </c>
      <c r="H3810" t="s">
        <v>6365</v>
      </c>
      <c r="I3810" s="22">
        <v>-3014.3</v>
      </c>
      <c r="J3810" s="22">
        <v>-3014.3</v>
      </c>
    </row>
    <row r="3811" spans="1:10" x14ac:dyDescent="0.25">
      <c r="A3811" s="21" t="s">
        <v>9142</v>
      </c>
      <c r="B3811" s="21" t="s">
        <v>21768</v>
      </c>
      <c r="C3811" s="21" t="s">
        <v>13024</v>
      </c>
      <c r="D3811" s="21" t="s">
        <v>5137</v>
      </c>
      <c r="E3811" s="21" t="s">
        <v>14021</v>
      </c>
      <c r="F3811" s="20">
        <v>42888</v>
      </c>
      <c r="G3811" s="21" t="s">
        <v>6366</v>
      </c>
      <c r="H3811" t="s">
        <v>6367</v>
      </c>
      <c r="I3811" s="22">
        <v>-19186.8</v>
      </c>
      <c r="J3811" s="22">
        <v>-19186.8</v>
      </c>
    </row>
    <row r="3812" spans="1:10" x14ac:dyDescent="0.25">
      <c r="A3812" s="21" t="s">
        <v>9142</v>
      </c>
      <c r="B3812" s="21" t="s">
        <v>21768</v>
      </c>
      <c r="C3812" s="21" t="s">
        <v>14022</v>
      </c>
      <c r="D3812" s="21" t="s">
        <v>6368</v>
      </c>
      <c r="E3812" s="21" t="s">
        <v>14023</v>
      </c>
      <c r="F3812" s="20">
        <v>42892</v>
      </c>
      <c r="G3812" s="21" t="s">
        <v>6369</v>
      </c>
      <c r="H3812" t="s">
        <v>6370</v>
      </c>
      <c r="I3812" s="22">
        <v>-57600</v>
      </c>
      <c r="J3812" s="22">
        <v>-57600</v>
      </c>
    </row>
    <row r="3813" spans="1:10" x14ac:dyDescent="0.25">
      <c r="A3813" s="21" t="s">
        <v>8740</v>
      </c>
      <c r="B3813" s="21" t="s">
        <v>21768</v>
      </c>
      <c r="C3813" s="21" t="s">
        <v>4086</v>
      </c>
      <c r="D3813" s="21" t="s">
        <v>4085</v>
      </c>
      <c r="E3813" s="21" t="s">
        <v>14024</v>
      </c>
      <c r="F3813" s="20">
        <v>42892</v>
      </c>
      <c r="G3813" s="21" t="s">
        <v>5541</v>
      </c>
      <c r="H3813" t="s">
        <v>6371</v>
      </c>
      <c r="I3813" s="22">
        <v>205131.07</v>
      </c>
      <c r="J3813" s="22">
        <v>205131.07</v>
      </c>
    </row>
    <row r="3814" spans="1:10" x14ac:dyDescent="0.25">
      <c r="A3814" s="21" t="s">
        <v>8740</v>
      </c>
      <c r="B3814" s="21" t="s">
        <v>21768</v>
      </c>
      <c r="C3814" s="21" t="s">
        <v>4086</v>
      </c>
      <c r="D3814" s="21" t="s">
        <v>4085</v>
      </c>
      <c r="E3814" s="21" t="s">
        <v>14025</v>
      </c>
      <c r="F3814" s="20">
        <v>42892</v>
      </c>
      <c r="G3814" s="21" t="s">
        <v>6372</v>
      </c>
      <c r="H3814" t="s">
        <v>6373</v>
      </c>
      <c r="I3814" s="22">
        <v>205131.07</v>
      </c>
      <c r="J3814" s="22">
        <v>205131.07</v>
      </c>
    </row>
    <row r="3815" spans="1:10" x14ac:dyDescent="0.25">
      <c r="A3815" s="21" t="s">
        <v>8740</v>
      </c>
      <c r="B3815" s="21" t="s">
        <v>21768</v>
      </c>
      <c r="C3815" s="21" t="s">
        <v>4086</v>
      </c>
      <c r="D3815" s="21" t="s">
        <v>4085</v>
      </c>
      <c r="E3815" s="21" t="s">
        <v>14026</v>
      </c>
      <c r="F3815" s="20">
        <v>42892</v>
      </c>
      <c r="G3815" s="21" t="s">
        <v>6374</v>
      </c>
      <c r="H3815" t="s">
        <v>6375</v>
      </c>
      <c r="I3815" s="22">
        <v>205131.07</v>
      </c>
      <c r="J3815" s="22">
        <v>205131.07</v>
      </c>
    </row>
    <row r="3816" spans="1:10" x14ac:dyDescent="0.25">
      <c r="A3816" s="21" t="s">
        <v>8740</v>
      </c>
      <c r="B3816" s="21" t="s">
        <v>21768</v>
      </c>
      <c r="C3816" s="21" t="s">
        <v>4086</v>
      </c>
      <c r="D3816" s="21" t="s">
        <v>4085</v>
      </c>
      <c r="E3816" s="21" t="s">
        <v>14027</v>
      </c>
      <c r="F3816" s="20">
        <v>42892</v>
      </c>
      <c r="G3816" s="21" t="s">
        <v>6376</v>
      </c>
      <c r="H3816" t="s">
        <v>6377</v>
      </c>
      <c r="I3816" s="22">
        <v>205131.07</v>
      </c>
      <c r="J3816" s="22">
        <v>205131.07</v>
      </c>
    </row>
    <row r="3817" spans="1:10" x14ac:dyDescent="0.25">
      <c r="A3817" s="21" t="s">
        <v>8740</v>
      </c>
      <c r="B3817" s="21" t="s">
        <v>21768</v>
      </c>
      <c r="C3817" s="21" t="s">
        <v>4086</v>
      </c>
      <c r="D3817" s="21" t="s">
        <v>4085</v>
      </c>
      <c r="E3817" s="21" t="s">
        <v>14028</v>
      </c>
      <c r="F3817" s="20">
        <v>42892</v>
      </c>
      <c r="G3817" s="21" t="s">
        <v>6378</v>
      </c>
      <c r="H3817" t="s">
        <v>6379</v>
      </c>
      <c r="I3817" s="22">
        <v>205131.07</v>
      </c>
      <c r="J3817" s="22">
        <v>205131.07</v>
      </c>
    </row>
    <row r="3818" spans="1:10" x14ac:dyDescent="0.25">
      <c r="A3818" s="21" t="s">
        <v>9142</v>
      </c>
      <c r="B3818" s="21" t="s">
        <v>21768</v>
      </c>
      <c r="C3818" s="21" t="s">
        <v>6383</v>
      </c>
      <c r="D3818" s="21" t="s">
        <v>6382</v>
      </c>
      <c r="E3818" s="21" t="s">
        <v>14029</v>
      </c>
      <c r="F3818" s="20">
        <v>42898</v>
      </c>
      <c r="G3818" s="21" t="s">
        <v>5448</v>
      </c>
      <c r="H3818" t="s">
        <v>6384</v>
      </c>
      <c r="I3818" s="22">
        <v>-2585970</v>
      </c>
      <c r="J3818" s="22">
        <v>-2585970</v>
      </c>
    </row>
    <row r="3819" spans="1:10" x14ac:dyDescent="0.25">
      <c r="A3819" s="21" t="s">
        <v>8740</v>
      </c>
      <c r="B3819" s="21" t="s">
        <v>21768</v>
      </c>
      <c r="C3819" s="21" t="s">
        <v>14030</v>
      </c>
      <c r="D3819" s="21" t="s">
        <v>6385</v>
      </c>
      <c r="E3819" s="21" t="s">
        <v>14031</v>
      </c>
      <c r="F3819" s="20">
        <v>42905</v>
      </c>
      <c r="G3819" s="21" t="s">
        <v>6386</v>
      </c>
      <c r="H3819" t="s">
        <v>17857</v>
      </c>
      <c r="I3819" s="22">
        <v>-395775.8</v>
      </c>
      <c r="J3819" s="22">
        <v>-395775.8</v>
      </c>
    </row>
    <row r="3820" spans="1:10" x14ac:dyDescent="0.25">
      <c r="A3820" s="21" t="s">
        <v>8738</v>
      </c>
      <c r="B3820" s="21" t="s">
        <v>21768</v>
      </c>
      <c r="C3820" s="21" t="s">
        <v>6388</v>
      </c>
      <c r="D3820" s="21" t="s">
        <v>6387</v>
      </c>
      <c r="E3820" s="21" t="s">
        <v>14032</v>
      </c>
      <c r="F3820" s="20">
        <v>42908</v>
      </c>
      <c r="G3820" s="21" t="s">
        <v>6389</v>
      </c>
      <c r="H3820" t="s">
        <v>6389</v>
      </c>
      <c r="I3820" s="22">
        <v>1977353.14</v>
      </c>
      <c r="J3820" s="22">
        <v>1770022.42</v>
      </c>
    </row>
    <row r="3821" spans="1:10" x14ac:dyDescent="0.25">
      <c r="A3821" s="21" t="s">
        <v>9142</v>
      </c>
      <c r="B3821" s="21" t="s">
        <v>21768</v>
      </c>
      <c r="C3821" s="21" t="s">
        <v>894</v>
      </c>
      <c r="D3821" s="21" t="s">
        <v>893</v>
      </c>
      <c r="E3821" s="21" t="s">
        <v>14033</v>
      </c>
      <c r="F3821" s="20">
        <v>42908</v>
      </c>
      <c r="H3821" t="s">
        <v>6390</v>
      </c>
      <c r="I3821" s="22">
        <v>2592700</v>
      </c>
      <c r="J3821" s="22">
        <v>17400</v>
      </c>
    </row>
    <row r="3822" spans="1:10" x14ac:dyDescent="0.25">
      <c r="A3822" s="21" t="s">
        <v>9142</v>
      </c>
      <c r="B3822" s="21" t="s">
        <v>21768</v>
      </c>
      <c r="C3822" s="21" t="s">
        <v>696</v>
      </c>
      <c r="D3822" s="21" t="s">
        <v>695</v>
      </c>
      <c r="E3822" s="21" t="s">
        <v>14034</v>
      </c>
      <c r="F3822" s="20">
        <v>42908</v>
      </c>
      <c r="G3822" s="21" t="s">
        <v>6391</v>
      </c>
      <c r="H3822" t="s">
        <v>6392</v>
      </c>
      <c r="I3822" s="22">
        <v>-2246957</v>
      </c>
      <c r="J3822" s="22">
        <v>-2246957</v>
      </c>
    </row>
    <row r="3823" spans="1:10" x14ac:dyDescent="0.25">
      <c r="A3823" s="21" t="s">
        <v>8738</v>
      </c>
      <c r="B3823" s="21" t="s">
        <v>21768</v>
      </c>
      <c r="C3823" s="21" t="s">
        <v>564</v>
      </c>
      <c r="D3823" s="21" t="s">
        <v>563</v>
      </c>
      <c r="E3823" s="21" t="s">
        <v>14035</v>
      </c>
      <c r="F3823" s="20">
        <v>42914</v>
      </c>
      <c r="H3823" t="s">
        <v>6393</v>
      </c>
      <c r="I3823" s="22">
        <v>-10497.09</v>
      </c>
      <c r="J3823" s="22">
        <v>-10497.09</v>
      </c>
    </row>
    <row r="3824" spans="1:10" x14ac:dyDescent="0.25">
      <c r="A3824" s="21" t="s">
        <v>8738</v>
      </c>
      <c r="B3824" s="21" t="s">
        <v>21768</v>
      </c>
      <c r="C3824" s="21" t="s">
        <v>564</v>
      </c>
      <c r="D3824" s="21" t="s">
        <v>563</v>
      </c>
      <c r="E3824" s="21" t="s">
        <v>14036</v>
      </c>
      <c r="F3824" s="20">
        <v>42914</v>
      </c>
      <c r="H3824" t="s">
        <v>6394</v>
      </c>
      <c r="I3824" s="22">
        <v>-9910.09</v>
      </c>
      <c r="J3824" s="22">
        <v>-9910.09</v>
      </c>
    </row>
    <row r="3825" spans="1:10" x14ac:dyDescent="0.25">
      <c r="A3825" s="21" t="s">
        <v>8740</v>
      </c>
      <c r="B3825" s="21" t="s">
        <v>21768</v>
      </c>
      <c r="C3825" s="21" t="s">
        <v>5732</v>
      </c>
      <c r="D3825" s="21" t="s">
        <v>5731</v>
      </c>
      <c r="E3825" s="21" t="s">
        <v>14037</v>
      </c>
      <c r="F3825" s="20">
        <v>42915</v>
      </c>
      <c r="G3825" s="21" t="s">
        <v>6395</v>
      </c>
      <c r="H3825" t="s">
        <v>18380</v>
      </c>
      <c r="I3825" s="22">
        <v>1499512.07</v>
      </c>
      <c r="J3825" s="22">
        <v>1499512.07</v>
      </c>
    </row>
    <row r="3826" spans="1:10" x14ac:dyDescent="0.25">
      <c r="A3826" s="21" t="s">
        <v>8738</v>
      </c>
      <c r="B3826" s="21" t="s">
        <v>21768</v>
      </c>
      <c r="C3826" s="21" t="s">
        <v>124</v>
      </c>
      <c r="D3826" s="21" t="s">
        <v>123</v>
      </c>
      <c r="E3826" s="21" t="s">
        <v>14038</v>
      </c>
      <c r="F3826" s="20">
        <v>42917</v>
      </c>
      <c r="G3826" s="21" t="s">
        <v>6396</v>
      </c>
      <c r="H3826" t="s">
        <v>6397</v>
      </c>
      <c r="I3826" s="22">
        <v>-51900</v>
      </c>
      <c r="J3826" s="22">
        <v>-51900</v>
      </c>
    </row>
    <row r="3827" spans="1:10" x14ac:dyDescent="0.25">
      <c r="A3827" s="21" t="s">
        <v>8738</v>
      </c>
      <c r="B3827" s="21" t="s">
        <v>21768</v>
      </c>
      <c r="C3827" s="21" t="s">
        <v>14039</v>
      </c>
      <c r="D3827" s="21" t="s">
        <v>6398</v>
      </c>
      <c r="E3827" s="21" t="s">
        <v>14040</v>
      </c>
      <c r="F3827" s="20">
        <v>42918</v>
      </c>
      <c r="G3827" s="21" t="s">
        <v>3521</v>
      </c>
      <c r="H3827" t="s">
        <v>15723</v>
      </c>
      <c r="I3827" s="22">
        <v>-97350</v>
      </c>
      <c r="J3827" s="22">
        <v>-97350</v>
      </c>
    </row>
    <row r="3828" spans="1:10" x14ac:dyDescent="0.25">
      <c r="A3828" s="21" t="s">
        <v>8738</v>
      </c>
      <c r="B3828" s="21" t="s">
        <v>21768</v>
      </c>
      <c r="C3828" s="21" t="s">
        <v>6400</v>
      </c>
      <c r="D3828" s="21" t="s">
        <v>6399</v>
      </c>
      <c r="E3828" s="21" t="s">
        <v>14041</v>
      </c>
      <c r="F3828" s="20">
        <v>42919</v>
      </c>
      <c r="G3828" s="21" t="s">
        <v>6401</v>
      </c>
      <c r="H3828" t="s">
        <v>16135</v>
      </c>
      <c r="I3828" s="22">
        <v>-48073.2</v>
      </c>
      <c r="J3828" s="22">
        <v>-48073.2</v>
      </c>
    </row>
    <row r="3829" spans="1:10" x14ac:dyDescent="0.25">
      <c r="A3829" s="21" t="s">
        <v>9142</v>
      </c>
      <c r="B3829" s="21" t="s">
        <v>21768</v>
      </c>
      <c r="C3829" s="21" t="s">
        <v>14042</v>
      </c>
      <c r="D3829" s="21" t="s">
        <v>6402</v>
      </c>
      <c r="E3829" s="21" t="s">
        <v>14043</v>
      </c>
      <c r="F3829" s="20">
        <v>42920</v>
      </c>
      <c r="G3829" s="21" t="s">
        <v>5248</v>
      </c>
      <c r="H3829" t="s">
        <v>5916</v>
      </c>
      <c r="I3829" s="22">
        <v>-63484</v>
      </c>
      <c r="J3829" s="22">
        <v>-63484</v>
      </c>
    </row>
    <row r="3830" spans="1:10" x14ac:dyDescent="0.25">
      <c r="A3830" s="21" t="s">
        <v>8740</v>
      </c>
      <c r="B3830" s="21" t="s">
        <v>21768</v>
      </c>
      <c r="C3830" s="21" t="s">
        <v>6404</v>
      </c>
      <c r="D3830" s="21" t="s">
        <v>6403</v>
      </c>
      <c r="E3830" s="21" t="s">
        <v>14044</v>
      </c>
      <c r="F3830" s="20">
        <v>42921</v>
      </c>
      <c r="G3830" s="21" t="s">
        <v>6405</v>
      </c>
      <c r="H3830" t="s">
        <v>18438</v>
      </c>
      <c r="I3830" s="22">
        <v>-603055.73</v>
      </c>
      <c r="J3830" s="22">
        <v>-603055.73</v>
      </c>
    </row>
    <row r="3831" spans="1:10" x14ac:dyDescent="0.25">
      <c r="A3831" s="21" t="s">
        <v>8738</v>
      </c>
      <c r="B3831" s="21" t="s">
        <v>21768</v>
      </c>
      <c r="C3831" s="21" t="s">
        <v>564</v>
      </c>
      <c r="D3831" s="21" t="s">
        <v>563</v>
      </c>
      <c r="E3831" s="21" t="s">
        <v>14045</v>
      </c>
      <c r="F3831" s="20">
        <v>42922</v>
      </c>
      <c r="H3831" t="s">
        <v>6406</v>
      </c>
      <c r="I3831" s="22">
        <v>-3234.98</v>
      </c>
      <c r="J3831" s="22">
        <v>-3234.98</v>
      </c>
    </row>
    <row r="3832" spans="1:10" x14ac:dyDescent="0.25">
      <c r="A3832" s="21" t="s">
        <v>8738</v>
      </c>
      <c r="B3832" s="21" t="s">
        <v>21768</v>
      </c>
      <c r="C3832" s="21" t="s">
        <v>564</v>
      </c>
      <c r="D3832" s="21" t="s">
        <v>563</v>
      </c>
      <c r="E3832" s="21" t="s">
        <v>14046</v>
      </c>
      <c r="F3832" s="20">
        <v>42922</v>
      </c>
      <c r="H3832" t="s">
        <v>6407</v>
      </c>
      <c r="I3832" s="22">
        <v>-3054.08</v>
      </c>
      <c r="J3832" s="22">
        <v>-3054.08</v>
      </c>
    </row>
    <row r="3833" spans="1:10" x14ac:dyDescent="0.25">
      <c r="A3833" s="21" t="s">
        <v>8738</v>
      </c>
      <c r="B3833" s="21" t="s">
        <v>21768</v>
      </c>
      <c r="C3833" s="21" t="s">
        <v>564</v>
      </c>
      <c r="D3833" s="21" t="s">
        <v>563</v>
      </c>
      <c r="E3833" s="21" t="s">
        <v>14047</v>
      </c>
      <c r="F3833" s="20">
        <v>42928</v>
      </c>
      <c r="H3833" t="s">
        <v>6408</v>
      </c>
      <c r="I3833" s="22">
        <v>-2125.62</v>
      </c>
      <c r="J3833" s="22">
        <v>-2125.62</v>
      </c>
    </row>
    <row r="3834" spans="1:10" x14ac:dyDescent="0.25">
      <c r="A3834" s="21" t="s">
        <v>8738</v>
      </c>
      <c r="B3834" s="21" t="s">
        <v>21768</v>
      </c>
      <c r="C3834" s="21" t="s">
        <v>564</v>
      </c>
      <c r="D3834" s="21" t="s">
        <v>563</v>
      </c>
      <c r="E3834" s="21" t="s">
        <v>14048</v>
      </c>
      <c r="F3834" s="20">
        <v>42928</v>
      </c>
      <c r="H3834" t="s">
        <v>6409</v>
      </c>
      <c r="I3834" s="22">
        <v>-2006.75</v>
      </c>
      <c r="J3834" s="22">
        <v>-2006.75</v>
      </c>
    </row>
    <row r="3835" spans="1:10" x14ac:dyDescent="0.25">
      <c r="A3835" s="21" t="s">
        <v>9142</v>
      </c>
      <c r="B3835" s="21" t="s">
        <v>21768</v>
      </c>
      <c r="C3835" s="21" t="s">
        <v>14049</v>
      </c>
      <c r="D3835" s="21" t="s">
        <v>6410</v>
      </c>
      <c r="E3835" s="21" t="s">
        <v>14050</v>
      </c>
      <c r="F3835" s="20">
        <v>42928</v>
      </c>
      <c r="H3835" t="s">
        <v>6411</v>
      </c>
      <c r="I3835" s="22">
        <v>-65689.350000000006</v>
      </c>
      <c r="J3835" s="22">
        <v>-65689.350000000006</v>
      </c>
    </row>
    <row r="3836" spans="1:10" x14ac:dyDescent="0.25">
      <c r="A3836" s="21" t="s">
        <v>8738</v>
      </c>
      <c r="B3836" s="21" t="s">
        <v>21768</v>
      </c>
      <c r="C3836" s="21" t="s">
        <v>6413</v>
      </c>
      <c r="D3836" s="21" t="s">
        <v>6412</v>
      </c>
      <c r="E3836" s="21" t="s">
        <v>14051</v>
      </c>
      <c r="F3836" s="20">
        <v>42935</v>
      </c>
      <c r="G3836" s="21" t="s">
        <v>6414</v>
      </c>
      <c r="H3836" t="s">
        <v>16045</v>
      </c>
      <c r="I3836" s="22">
        <v>-590590</v>
      </c>
      <c r="J3836" s="22">
        <v>-590590</v>
      </c>
    </row>
    <row r="3837" spans="1:10" x14ac:dyDescent="0.25">
      <c r="A3837" s="21" t="s">
        <v>8740</v>
      </c>
      <c r="B3837" s="21" t="s">
        <v>21768</v>
      </c>
      <c r="C3837" s="21" t="s">
        <v>14052</v>
      </c>
      <c r="D3837" s="21" t="s">
        <v>6415</v>
      </c>
      <c r="E3837" s="21" t="s">
        <v>14053</v>
      </c>
      <c r="F3837" s="20">
        <v>42935</v>
      </c>
      <c r="G3837" s="21" t="s">
        <v>6416</v>
      </c>
      <c r="H3837" t="s">
        <v>17953</v>
      </c>
      <c r="I3837" s="22">
        <v>-7528294.4000000004</v>
      </c>
      <c r="J3837" s="22">
        <v>-7528294.4000000004</v>
      </c>
    </row>
    <row r="3838" spans="1:10" x14ac:dyDescent="0.25">
      <c r="A3838" s="21" t="s">
        <v>8740</v>
      </c>
      <c r="B3838" s="21" t="s">
        <v>21768</v>
      </c>
      <c r="C3838" s="21" t="s">
        <v>14052</v>
      </c>
      <c r="D3838" s="21" t="s">
        <v>6415</v>
      </c>
      <c r="E3838" s="21" t="s">
        <v>14054</v>
      </c>
      <c r="F3838" s="20">
        <v>42935</v>
      </c>
      <c r="G3838" s="21" t="s">
        <v>6417</v>
      </c>
      <c r="H3838" t="s">
        <v>17953</v>
      </c>
      <c r="I3838" s="22">
        <v>7528294.4000000004</v>
      </c>
      <c r="J3838" s="22">
        <v>7528294.4000000004</v>
      </c>
    </row>
    <row r="3839" spans="1:10" x14ac:dyDescent="0.25">
      <c r="A3839" s="21" t="s">
        <v>9142</v>
      </c>
      <c r="B3839" s="21" t="s">
        <v>21768</v>
      </c>
      <c r="C3839" s="21" t="s">
        <v>14055</v>
      </c>
      <c r="D3839" s="21" t="s">
        <v>6418</v>
      </c>
      <c r="E3839" s="21" t="s">
        <v>14056</v>
      </c>
      <c r="F3839" s="20">
        <v>42937</v>
      </c>
      <c r="G3839" s="21" t="s">
        <v>6419</v>
      </c>
      <c r="H3839" t="s">
        <v>6420</v>
      </c>
      <c r="I3839" s="22">
        <v>-10620</v>
      </c>
      <c r="J3839" s="22">
        <v>-10620</v>
      </c>
    </row>
    <row r="3840" spans="1:10" x14ac:dyDescent="0.25">
      <c r="A3840" s="21" t="s">
        <v>9142</v>
      </c>
      <c r="B3840" s="21" t="s">
        <v>21768</v>
      </c>
      <c r="C3840" s="21" t="s">
        <v>14042</v>
      </c>
      <c r="D3840" s="21" t="s">
        <v>6402</v>
      </c>
      <c r="E3840" s="21" t="s">
        <v>14057</v>
      </c>
      <c r="F3840" s="20">
        <v>42937</v>
      </c>
      <c r="G3840" s="21" t="s">
        <v>6421</v>
      </c>
      <c r="H3840" t="s">
        <v>6422</v>
      </c>
      <c r="I3840" s="22">
        <v>-63484</v>
      </c>
      <c r="J3840" s="22">
        <v>-63484</v>
      </c>
    </row>
    <row r="3841" spans="1:10" x14ac:dyDescent="0.25">
      <c r="A3841" s="21" t="s">
        <v>9142</v>
      </c>
      <c r="B3841" s="21" t="s">
        <v>21768</v>
      </c>
      <c r="C3841" s="21" t="s">
        <v>14058</v>
      </c>
      <c r="D3841" s="21" t="s">
        <v>6423</v>
      </c>
      <c r="E3841" s="21" t="s">
        <v>14059</v>
      </c>
      <c r="F3841" s="20">
        <v>42940</v>
      </c>
      <c r="G3841" s="21" t="s">
        <v>6424</v>
      </c>
      <c r="H3841" t="s">
        <v>6425</v>
      </c>
      <c r="I3841" s="22">
        <v>-8972.33</v>
      </c>
      <c r="J3841" s="22">
        <v>-8972.33</v>
      </c>
    </row>
    <row r="3842" spans="1:10" x14ac:dyDescent="0.25">
      <c r="A3842" s="21" t="s">
        <v>9142</v>
      </c>
      <c r="B3842" s="21" t="s">
        <v>21768</v>
      </c>
      <c r="C3842" s="21" t="s">
        <v>14060</v>
      </c>
      <c r="D3842" s="21" t="s">
        <v>6426</v>
      </c>
      <c r="E3842" s="21" t="s">
        <v>14061</v>
      </c>
      <c r="F3842" s="20">
        <v>42941</v>
      </c>
      <c r="G3842" s="21" t="s">
        <v>6427</v>
      </c>
      <c r="H3842" t="s">
        <v>6428</v>
      </c>
      <c r="I3842" s="22">
        <v>-33133.22</v>
      </c>
      <c r="J3842" s="22">
        <v>-33133.22</v>
      </c>
    </row>
    <row r="3843" spans="1:10" x14ac:dyDescent="0.25">
      <c r="A3843" s="21" t="s">
        <v>8740</v>
      </c>
      <c r="B3843" s="21" t="s">
        <v>21768</v>
      </c>
      <c r="C3843" s="21" t="s">
        <v>14062</v>
      </c>
      <c r="D3843" s="21" t="s">
        <v>6429</v>
      </c>
      <c r="E3843" s="21" t="s">
        <v>14063</v>
      </c>
      <c r="F3843" s="20">
        <v>42941</v>
      </c>
      <c r="G3843" s="21" t="s">
        <v>6430</v>
      </c>
      <c r="H3843" t="s">
        <v>17700</v>
      </c>
      <c r="I3843" s="22">
        <v>-221770</v>
      </c>
      <c r="J3843" s="22">
        <v>-221770</v>
      </c>
    </row>
    <row r="3844" spans="1:10" x14ac:dyDescent="0.25">
      <c r="A3844" s="21" t="s">
        <v>8740</v>
      </c>
      <c r="B3844" s="21" t="s">
        <v>21768</v>
      </c>
      <c r="C3844" s="21" t="s">
        <v>14064</v>
      </c>
      <c r="D3844" s="21" t="s">
        <v>6431</v>
      </c>
      <c r="E3844" s="21" t="s">
        <v>14065</v>
      </c>
      <c r="F3844" s="20">
        <v>42943</v>
      </c>
      <c r="G3844" s="21" t="s">
        <v>6432</v>
      </c>
      <c r="H3844" t="s">
        <v>17827</v>
      </c>
      <c r="I3844" s="22">
        <v>-11800</v>
      </c>
      <c r="J3844" s="22">
        <v>-11800</v>
      </c>
    </row>
    <row r="3845" spans="1:10" x14ac:dyDescent="0.25">
      <c r="A3845" s="21" t="s">
        <v>8740</v>
      </c>
      <c r="B3845" s="21" t="s">
        <v>21768</v>
      </c>
      <c r="C3845" s="21" t="s">
        <v>14064</v>
      </c>
      <c r="D3845" s="21" t="s">
        <v>6431</v>
      </c>
      <c r="E3845" s="21" t="s">
        <v>14066</v>
      </c>
      <c r="F3845" s="20">
        <v>42943</v>
      </c>
      <c r="G3845" s="21" t="s">
        <v>6433</v>
      </c>
      <c r="H3845" t="s">
        <v>17828</v>
      </c>
      <c r="I3845" s="22">
        <v>-11800</v>
      </c>
      <c r="J3845" s="22">
        <v>-11800</v>
      </c>
    </row>
    <row r="3846" spans="1:10" x14ac:dyDescent="0.25">
      <c r="A3846" s="21" t="s">
        <v>8740</v>
      </c>
      <c r="B3846" s="21" t="s">
        <v>21768</v>
      </c>
      <c r="C3846" s="21" t="s">
        <v>14064</v>
      </c>
      <c r="D3846" s="21" t="s">
        <v>6431</v>
      </c>
      <c r="E3846" s="21" t="s">
        <v>14067</v>
      </c>
      <c r="F3846" s="20">
        <v>42943</v>
      </c>
      <c r="G3846" s="21" t="s">
        <v>6434</v>
      </c>
      <c r="H3846" t="s">
        <v>17829</v>
      </c>
      <c r="I3846" s="22">
        <v>-11800</v>
      </c>
      <c r="J3846" s="22">
        <v>-11800</v>
      </c>
    </row>
    <row r="3847" spans="1:10" x14ac:dyDescent="0.25">
      <c r="A3847" s="21" t="s">
        <v>8740</v>
      </c>
      <c r="B3847" s="21" t="s">
        <v>21768</v>
      </c>
      <c r="C3847" s="21" t="s">
        <v>14064</v>
      </c>
      <c r="D3847" s="21" t="s">
        <v>6431</v>
      </c>
      <c r="E3847" s="21" t="s">
        <v>14068</v>
      </c>
      <c r="F3847" s="20">
        <v>42943</v>
      </c>
      <c r="G3847" s="21" t="s">
        <v>6435</v>
      </c>
      <c r="H3847" t="s">
        <v>17830</v>
      </c>
      <c r="I3847" s="22">
        <v>-11800</v>
      </c>
      <c r="J3847" s="22">
        <v>-11800</v>
      </c>
    </row>
    <row r="3848" spans="1:10" x14ac:dyDescent="0.25">
      <c r="A3848" s="21" t="s">
        <v>8740</v>
      </c>
      <c r="B3848" s="21" t="s">
        <v>21768</v>
      </c>
      <c r="C3848" s="21" t="s">
        <v>14064</v>
      </c>
      <c r="D3848" s="21" t="s">
        <v>6431</v>
      </c>
      <c r="E3848" s="21" t="s">
        <v>14069</v>
      </c>
      <c r="F3848" s="20">
        <v>42943</v>
      </c>
      <c r="G3848" s="21" t="s">
        <v>6436</v>
      </c>
      <c r="H3848" t="s">
        <v>17831</v>
      </c>
      <c r="I3848" s="22">
        <v>-11800</v>
      </c>
      <c r="J3848" s="22">
        <v>-11800</v>
      </c>
    </row>
    <row r="3849" spans="1:10" x14ac:dyDescent="0.25">
      <c r="A3849" s="21" t="s">
        <v>8740</v>
      </c>
      <c r="B3849" s="21" t="s">
        <v>21768</v>
      </c>
      <c r="C3849" s="21" t="s">
        <v>14064</v>
      </c>
      <c r="D3849" s="21" t="s">
        <v>6431</v>
      </c>
      <c r="E3849" s="21" t="s">
        <v>14070</v>
      </c>
      <c r="F3849" s="20">
        <v>42943</v>
      </c>
      <c r="G3849" s="21" t="s">
        <v>6437</v>
      </c>
      <c r="H3849" t="s">
        <v>17832</v>
      </c>
      <c r="I3849" s="22">
        <v>-35400</v>
      </c>
      <c r="J3849" s="22">
        <v>-35400</v>
      </c>
    </row>
    <row r="3850" spans="1:10" x14ac:dyDescent="0.25">
      <c r="A3850" s="21" t="s">
        <v>8740</v>
      </c>
      <c r="B3850" s="21" t="s">
        <v>21768</v>
      </c>
      <c r="C3850" s="21" t="s">
        <v>14071</v>
      </c>
      <c r="D3850" s="21" t="s">
        <v>6438</v>
      </c>
      <c r="E3850" s="21" t="s">
        <v>14072</v>
      </c>
      <c r="F3850" s="20">
        <v>42943</v>
      </c>
      <c r="G3850" s="21" t="s">
        <v>6439</v>
      </c>
      <c r="H3850" t="s">
        <v>17918</v>
      </c>
      <c r="I3850" s="22">
        <v>-3528785.67</v>
      </c>
      <c r="J3850" s="22">
        <v>-3528785.67</v>
      </c>
    </row>
    <row r="3851" spans="1:10" x14ac:dyDescent="0.25">
      <c r="A3851" s="21" t="s">
        <v>8740</v>
      </c>
      <c r="B3851" s="21" t="s">
        <v>21768</v>
      </c>
      <c r="C3851" s="21" t="s">
        <v>6441</v>
      </c>
      <c r="D3851" s="21" t="s">
        <v>6440</v>
      </c>
      <c r="E3851" s="21" t="s">
        <v>14073</v>
      </c>
      <c r="F3851" s="20">
        <v>42947</v>
      </c>
      <c r="G3851" s="21" t="s">
        <v>6442</v>
      </c>
      <c r="H3851" t="s">
        <v>17830</v>
      </c>
      <c r="I3851" s="22">
        <v>-59000</v>
      </c>
      <c r="J3851" s="22">
        <v>-59000</v>
      </c>
    </row>
    <row r="3852" spans="1:10" x14ac:dyDescent="0.25">
      <c r="A3852" s="21" t="s">
        <v>8740</v>
      </c>
      <c r="B3852" s="21" t="s">
        <v>21768</v>
      </c>
      <c r="C3852" s="21" t="s">
        <v>14074</v>
      </c>
      <c r="D3852" s="21" t="s">
        <v>6443</v>
      </c>
      <c r="E3852" s="21" t="s">
        <v>14075</v>
      </c>
      <c r="F3852" s="20">
        <v>42951</v>
      </c>
      <c r="G3852" s="21" t="s">
        <v>6444</v>
      </c>
      <c r="H3852" t="s">
        <v>17742</v>
      </c>
      <c r="I3852" s="22">
        <v>-1400000</v>
      </c>
      <c r="J3852" s="22">
        <v>-1400000</v>
      </c>
    </row>
    <row r="3853" spans="1:10" x14ac:dyDescent="0.25">
      <c r="A3853" s="21" t="s">
        <v>8738</v>
      </c>
      <c r="B3853" s="21" t="s">
        <v>21768</v>
      </c>
      <c r="C3853" s="21" t="s">
        <v>756</v>
      </c>
      <c r="D3853" s="21" t="s">
        <v>755</v>
      </c>
      <c r="E3853" s="21" t="s">
        <v>23002</v>
      </c>
      <c r="F3853" s="20">
        <v>42954</v>
      </c>
      <c r="G3853" s="21" t="s">
        <v>23003</v>
      </c>
      <c r="H3853" t="s">
        <v>16269</v>
      </c>
      <c r="I3853" s="22">
        <v>-582454.53</v>
      </c>
      <c r="J3853" s="22">
        <v>-582454.53</v>
      </c>
    </row>
    <row r="3854" spans="1:10" x14ac:dyDescent="0.25">
      <c r="A3854" s="21" t="s">
        <v>8738</v>
      </c>
      <c r="B3854" s="21" t="s">
        <v>21768</v>
      </c>
      <c r="C3854" s="21" t="s">
        <v>6446</v>
      </c>
      <c r="D3854" s="21" t="s">
        <v>6445</v>
      </c>
      <c r="E3854" s="21" t="s">
        <v>14076</v>
      </c>
      <c r="F3854" s="20">
        <v>42955</v>
      </c>
      <c r="G3854" s="21" t="s">
        <v>2540</v>
      </c>
      <c r="H3854" t="s">
        <v>15932</v>
      </c>
      <c r="I3854" s="22">
        <v>-1201566.8600000001</v>
      </c>
      <c r="J3854" s="22">
        <v>-961253.49</v>
      </c>
    </row>
    <row r="3855" spans="1:10" x14ac:dyDescent="0.25">
      <c r="A3855" s="21" t="s">
        <v>8738</v>
      </c>
      <c r="B3855" s="21" t="s">
        <v>21768</v>
      </c>
      <c r="C3855" s="21" t="s">
        <v>6346</v>
      </c>
      <c r="D3855" s="21" t="s">
        <v>6345</v>
      </c>
      <c r="E3855" s="21" t="s">
        <v>14077</v>
      </c>
      <c r="F3855" s="20">
        <v>42955</v>
      </c>
      <c r="G3855" s="21" t="s">
        <v>6447</v>
      </c>
      <c r="H3855" t="s">
        <v>16694</v>
      </c>
      <c r="I3855" s="22">
        <v>-21452.400000000001</v>
      </c>
      <c r="J3855" s="22">
        <v>-21452.400000000001</v>
      </c>
    </row>
    <row r="3856" spans="1:10" x14ac:dyDescent="0.25">
      <c r="A3856" s="21" t="s">
        <v>8738</v>
      </c>
      <c r="B3856" s="21" t="s">
        <v>21768</v>
      </c>
      <c r="C3856" s="21" t="s">
        <v>6346</v>
      </c>
      <c r="D3856" s="21" t="s">
        <v>6345</v>
      </c>
      <c r="E3856" s="21" t="s">
        <v>14078</v>
      </c>
      <c r="F3856" s="20">
        <v>42955</v>
      </c>
      <c r="G3856" s="21" t="s">
        <v>6448</v>
      </c>
      <c r="H3856" t="s">
        <v>16694</v>
      </c>
      <c r="I3856" s="22">
        <v>-8944.4</v>
      </c>
      <c r="J3856" s="22">
        <v>-8944.4</v>
      </c>
    </row>
    <row r="3857" spans="1:10" x14ac:dyDescent="0.25">
      <c r="A3857" s="21" t="s">
        <v>8738</v>
      </c>
      <c r="B3857" s="21" t="s">
        <v>21768</v>
      </c>
      <c r="C3857" s="21" t="s">
        <v>6346</v>
      </c>
      <c r="D3857" s="21" t="s">
        <v>6345</v>
      </c>
      <c r="E3857" s="21" t="s">
        <v>14079</v>
      </c>
      <c r="F3857" s="20">
        <v>42955</v>
      </c>
      <c r="G3857" s="21" t="s">
        <v>6449</v>
      </c>
      <c r="H3857" t="s">
        <v>16695</v>
      </c>
      <c r="I3857" s="22">
        <v>-111215</v>
      </c>
      <c r="J3857" s="22">
        <v>-111215</v>
      </c>
    </row>
    <row r="3858" spans="1:10" x14ac:dyDescent="0.25">
      <c r="A3858" s="21" t="s">
        <v>9142</v>
      </c>
      <c r="B3858" s="21" t="s">
        <v>21768</v>
      </c>
      <c r="C3858" s="21" t="s">
        <v>14080</v>
      </c>
      <c r="D3858" s="21" t="s">
        <v>6450</v>
      </c>
      <c r="E3858" s="21" t="s">
        <v>14081</v>
      </c>
      <c r="F3858" s="20">
        <v>42955</v>
      </c>
      <c r="G3858" s="21" t="s">
        <v>6451</v>
      </c>
      <c r="H3858" t="s">
        <v>6452</v>
      </c>
      <c r="I3858" s="22">
        <v>-80000</v>
      </c>
      <c r="J3858" s="22">
        <v>-80000</v>
      </c>
    </row>
    <row r="3859" spans="1:10" x14ac:dyDescent="0.25">
      <c r="A3859" s="21" t="s">
        <v>8738</v>
      </c>
      <c r="B3859" s="21" t="s">
        <v>21768</v>
      </c>
      <c r="C3859" s="21" t="s">
        <v>6454</v>
      </c>
      <c r="D3859" s="21" t="s">
        <v>6453</v>
      </c>
      <c r="E3859" s="21" t="s">
        <v>14082</v>
      </c>
      <c r="F3859" s="20">
        <v>42957</v>
      </c>
      <c r="G3859" s="21" t="s">
        <v>6455</v>
      </c>
      <c r="H3859" t="s">
        <v>16502</v>
      </c>
      <c r="I3859" s="22">
        <v>-282471.63</v>
      </c>
      <c r="J3859" s="22">
        <v>-282471.63</v>
      </c>
    </row>
    <row r="3860" spans="1:10" x14ac:dyDescent="0.25">
      <c r="A3860" s="21" t="s">
        <v>8738</v>
      </c>
      <c r="B3860" s="21" t="s">
        <v>21768</v>
      </c>
      <c r="C3860" s="21" t="s">
        <v>3824</v>
      </c>
      <c r="D3860" s="21" t="s">
        <v>3823</v>
      </c>
      <c r="E3860" s="21" t="s">
        <v>14083</v>
      </c>
      <c r="F3860" s="20">
        <v>42957</v>
      </c>
      <c r="G3860" s="21" t="s">
        <v>6456</v>
      </c>
      <c r="H3860" t="s">
        <v>16635</v>
      </c>
      <c r="I3860" s="22">
        <v>-884766.81</v>
      </c>
      <c r="J3860" s="22">
        <v>-884766.81</v>
      </c>
    </row>
    <row r="3861" spans="1:10" x14ac:dyDescent="0.25">
      <c r="A3861" s="21" t="s">
        <v>8738</v>
      </c>
      <c r="B3861" s="21" t="s">
        <v>21768</v>
      </c>
      <c r="C3861" s="21" t="s">
        <v>6346</v>
      </c>
      <c r="D3861" s="21" t="s">
        <v>6345</v>
      </c>
      <c r="E3861" s="21" t="s">
        <v>14084</v>
      </c>
      <c r="F3861" s="20">
        <v>42957</v>
      </c>
      <c r="G3861" s="21" t="s">
        <v>6457</v>
      </c>
      <c r="H3861" t="s">
        <v>16695</v>
      </c>
      <c r="I3861" s="22">
        <v>-7469.4</v>
      </c>
      <c r="J3861" s="22">
        <v>-7469.4</v>
      </c>
    </row>
    <row r="3862" spans="1:10" x14ac:dyDescent="0.25">
      <c r="A3862" s="21" t="s">
        <v>8738</v>
      </c>
      <c r="B3862" s="21" t="s">
        <v>21768</v>
      </c>
      <c r="C3862" s="21" t="s">
        <v>6459</v>
      </c>
      <c r="D3862" s="21" t="s">
        <v>6458</v>
      </c>
      <c r="E3862" s="21" t="s">
        <v>14085</v>
      </c>
      <c r="F3862" s="20">
        <v>42958</v>
      </c>
      <c r="G3862" s="21" t="s">
        <v>6460</v>
      </c>
      <c r="H3862" t="s">
        <v>6460</v>
      </c>
      <c r="I3862" s="22">
        <v>264886.40000000002</v>
      </c>
      <c r="J3862" s="22">
        <v>264886.40000000002</v>
      </c>
    </row>
    <row r="3863" spans="1:10" x14ac:dyDescent="0.25">
      <c r="A3863" s="21" t="s">
        <v>8738</v>
      </c>
      <c r="B3863" s="21" t="s">
        <v>21768</v>
      </c>
      <c r="C3863" s="21" t="s">
        <v>6459</v>
      </c>
      <c r="D3863" s="21" t="s">
        <v>6458</v>
      </c>
      <c r="E3863" s="21" t="s">
        <v>14086</v>
      </c>
      <c r="F3863" s="20">
        <v>42958</v>
      </c>
      <c r="G3863" s="21" t="s">
        <v>6460</v>
      </c>
      <c r="H3863" t="s">
        <v>16628</v>
      </c>
      <c r="I3863" s="22">
        <v>-1324432</v>
      </c>
      <c r="J3863" s="22">
        <v>-202032</v>
      </c>
    </row>
    <row r="3864" spans="1:10" x14ac:dyDescent="0.25">
      <c r="A3864" s="21" t="s">
        <v>8740</v>
      </c>
      <c r="B3864" s="21" t="s">
        <v>21768</v>
      </c>
      <c r="C3864" s="21" t="s">
        <v>14087</v>
      </c>
      <c r="D3864" s="21" t="s">
        <v>6461</v>
      </c>
      <c r="E3864" s="21" t="s">
        <v>14088</v>
      </c>
      <c r="F3864" s="20">
        <v>42961</v>
      </c>
      <c r="H3864" t="s">
        <v>6462</v>
      </c>
      <c r="I3864" s="22">
        <v>114000</v>
      </c>
      <c r="J3864" s="22">
        <v>142500</v>
      </c>
    </row>
    <row r="3865" spans="1:10" x14ac:dyDescent="0.25">
      <c r="A3865" s="21" t="s">
        <v>9142</v>
      </c>
      <c r="B3865" s="21" t="s">
        <v>21768</v>
      </c>
      <c r="C3865" s="21" t="s">
        <v>17179</v>
      </c>
      <c r="D3865" s="21" t="s">
        <v>17180</v>
      </c>
      <c r="E3865" s="21" t="s">
        <v>17181</v>
      </c>
      <c r="F3865" s="20">
        <v>42962</v>
      </c>
      <c r="G3865" s="21" t="s">
        <v>17182</v>
      </c>
      <c r="H3865" t="s">
        <v>17183</v>
      </c>
      <c r="I3865" s="22">
        <v>-869660</v>
      </c>
      <c r="J3865" s="22">
        <v>-869660</v>
      </c>
    </row>
    <row r="3866" spans="1:10" x14ac:dyDescent="0.25">
      <c r="A3866" s="21" t="s">
        <v>8740</v>
      </c>
      <c r="B3866" s="21" t="s">
        <v>21768</v>
      </c>
      <c r="C3866" s="21" t="s">
        <v>6464</v>
      </c>
      <c r="D3866" s="21" t="s">
        <v>6463</v>
      </c>
      <c r="E3866" s="21" t="s">
        <v>14089</v>
      </c>
      <c r="F3866" s="20">
        <v>42970</v>
      </c>
      <c r="G3866" s="21" t="s">
        <v>6465</v>
      </c>
      <c r="H3866" t="s">
        <v>18377</v>
      </c>
      <c r="I3866" s="22">
        <v>-792886.34</v>
      </c>
      <c r="J3866" s="22">
        <v>-792886.34</v>
      </c>
    </row>
    <row r="3867" spans="1:10" x14ac:dyDescent="0.25">
      <c r="A3867" s="21" t="s">
        <v>8740</v>
      </c>
      <c r="B3867" s="21" t="s">
        <v>21768</v>
      </c>
      <c r="C3867" s="21" t="s">
        <v>6441</v>
      </c>
      <c r="D3867" s="21" t="s">
        <v>6440</v>
      </c>
      <c r="E3867" s="21" t="s">
        <v>14090</v>
      </c>
      <c r="F3867" s="20">
        <v>42972</v>
      </c>
      <c r="G3867" s="21" t="s">
        <v>6466</v>
      </c>
      <c r="H3867" t="s">
        <v>17831</v>
      </c>
      <c r="I3867" s="22">
        <v>-59000</v>
      </c>
      <c r="J3867" s="22">
        <v>-59000</v>
      </c>
    </row>
    <row r="3868" spans="1:10" x14ac:dyDescent="0.25">
      <c r="A3868" s="21" t="s">
        <v>8740</v>
      </c>
      <c r="B3868" s="21" t="s">
        <v>21768</v>
      </c>
      <c r="C3868" s="21" t="s">
        <v>6464</v>
      </c>
      <c r="D3868" s="21" t="s">
        <v>6463</v>
      </c>
      <c r="E3868" s="21" t="s">
        <v>14091</v>
      </c>
      <c r="F3868" s="20">
        <v>42976</v>
      </c>
      <c r="G3868" s="21" t="s">
        <v>3778</v>
      </c>
      <c r="H3868" t="s">
        <v>18378</v>
      </c>
      <c r="I3868" s="22">
        <v>-622924.14</v>
      </c>
      <c r="J3868" s="22">
        <v>-622924.14</v>
      </c>
    </row>
    <row r="3869" spans="1:10" x14ac:dyDescent="0.25">
      <c r="A3869" s="21" t="s">
        <v>8738</v>
      </c>
      <c r="B3869" s="21" t="s">
        <v>21768</v>
      </c>
      <c r="C3869" s="21" t="s">
        <v>6468</v>
      </c>
      <c r="D3869" s="21" t="s">
        <v>6467</v>
      </c>
      <c r="E3869" s="21" t="s">
        <v>14092</v>
      </c>
      <c r="F3869" s="20">
        <v>42977</v>
      </c>
      <c r="G3869" s="21" t="s">
        <v>5555</v>
      </c>
      <c r="H3869" t="s">
        <v>16984</v>
      </c>
      <c r="I3869" s="22">
        <v>-645000.53</v>
      </c>
      <c r="J3869" s="22">
        <v>-645000.53</v>
      </c>
    </row>
    <row r="3870" spans="1:10" x14ac:dyDescent="0.25">
      <c r="A3870" s="21" t="s">
        <v>8738</v>
      </c>
      <c r="B3870" s="21" t="s">
        <v>21768</v>
      </c>
      <c r="C3870" s="21" t="s">
        <v>4126</v>
      </c>
      <c r="D3870" s="21" t="s">
        <v>4125</v>
      </c>
      <c r="E3870" s="21" t="s">
        <v>14093</v>
      </c>
      <c r="F3870" s="20">
        <v>42982</v>
      </c>
      <c r="G3870" s="21" t="s">
        <v>5870</v>
      </c>
      <c r="H3870" t="s">
        <v>15913</v>
      </c>
      <c r="I3870" s="22">
        <v>-125717.2</v>
      </c>
      <c r="J3870" s="22">
        <v>-125717.2</v>
      </c>
    </row>
    <row r="3871" spans="1:10" x14ac:dyDescent="0.25">
      <c r="A3871" s="21" t="s">
        <v>8738</v>
      </c>
      <c r="B3871" s="21" t="s">
        <v>21768</v>
      </c>
      <c r="C3871" s="21" t="s">
        <v>4126</v>
      </c>
      <c r="D3871" s="21" t="s">
        <v>4125</v>
      </c>
      <c r="E3871" s="21" t="s">
        <v>14094</v>
      </c>
      <c r="F3871" s="20">
        <v>42982</v>
      </c>
      <c r="G3871" s="21" t="s">
        <v>6469</v>
      </c>
      <c r="H3871" t="s">
        <v>15913</v>
      </c>
      <c r="I3871" s="22">
        <v>-153683.20000000001</v>
      </c>
      <c r="J3871" s="22">
        <v>-153683.20000000001</v>
      </c>
    </row>
    <row r="3872" spans="1:10" x14ac:dyDescent="0.25">
      <c r="A3872" s="21" t="s">
        <v>8738</v>
      </c>
      <c r="B3872" s="21" t="s">
        <v>21768</v>
      </c>
      <c r="C3872" s="21" t="s">
        <v>4126</v>
      </c>
      <c r="D3872" s="21" t="s">
        <v>4125</v>
      </c>
      <c r="E3872" s="21" t="s">
        <v>14095</v>
      </c>
      <c r="F3872" s="20">
        <v>42982</v>
      </c>
      <c r="G3872" s="21" t="s">
        <v>6470</v>
      </c>
      <c r="H3872" t="s">
        <v>15913</v>
      </c>
      <c r="I3872" s="22">
        <v>-95155.199999999997</v>
      </c>
      <c r="J3872" s="22">
        <v>-95155.199999999997</v>
      </c>
    </row>
    <row r="3873" spans="1:10" x14ac:dyDescent="0.25">
      <c r="A3873" s="21" t="s">
        <v>8738</v>
      </c>
      <c r="B3873" s="21" t="s">
        <v>21768</v>
      </c>
      <c r="C3873" s="21" t="s">
        <v>6346</v>
      </c>
      <c r="D3873" s="21" t="s">
        <v>6345</v>
      </c>
      <c r="E3873" s="21" t="s">
        <v>14096</v>
      </c>
      <c r="F3873" s="20">
        <v>42982</v>
      </c>
      <c r="H3873" t="s">
        <v>6471</v>
      </c>
      <c r="I3873" s="22">
        <v>27717.759999999998</v>
      </c>
      <c r="J3873" s="22">
        <v>27717.759999999998</v>
      </c>
    </row>
    <row r="3874" spans="1:10" x14ac:dyDescent="0.25">
      <c r="A3874" s="21" t="s">
        <v>8740</v>
      </c>
      <c r="B3874" s="21" t="s">
        <v>21768</v>
      </c>
      <c r="C3874" s="21" t="s">
        <v>14097</v>
      </c>
      <c r="D3874" s="21" t="s">
        <v>6472</v>
      </c>
      <c r="E3874" s="21" t="s">
        <v>14098</v>
      </c>
      <c r="F3874" s="20">
        <v>42984</v>
      </c>
      <c r="G3874" s="21" t="s">
        <v>6473</v>
      </c>
      <c r="H3874" t="s">
        <v>18128</v>
      </c>
      <c r="I3874" s="22">
        <v>-1577704.15</v>
      </c>
      <c r="J3874" s="22">
        <v>-1577704.15</v>
      </c>
    </row>
    <row r="3875" spans="1:10" x14ac:dyDescent="0.25">
      <c r="A3875" s="21" t="s">
        <v>8740</v>
      </c>
      <c r="B3875" s="21" t="s">
        <v>21768</v>
      </c>
      <c r="C3875" s="21" t="s">
        <v>6475</v>
      </c>
      <c r="D3875" s="21" t="s">
        <v>6474</v>
      </c>
      <c r="E3875" s="21" t="s">
        <v>14099</v>
      </c>
      <c r="F3875" s="20">
        <v>42985</v>
      </c>
      <c r="G3875" s="21" t="s">
        <v>3854</v>
      </c>
      <c r="H3875" t="s">
        <v>18414</v>
      </c>
      <c r="I3875" s="22">
        <v>-670469.44999999995</v>
      </c>
      <c r="J3875" s="22">
        <v>-670469.44999999995</v>
      </c>
    </row>
    <row r="3876" spans="1:10" x14ac:dyDescent="0.25">
      <c r="A3876" s="21" t="s">
        <v>8740</v>
      </c>
      <c r="B3876" s="21" t="s">
        <v>21768</v>
      </c>
      <c r="C3876" s="21" t="s">
        <v>6475</v>
      </c>
      <c r="D3876" s="21" t="s">
        <v>6474</v>
      </c>
      <c r="E3876" s="21" t="s">
        <v>14100</v>
      </c>
      <c r="F3876" s="20">
        <v>42985</v>
      </c>
      <c r="G3876" s="21" t="s">
        <v>3978</v>
      </c>
      <c r="H3876" t="s">
        <v>18415</v>
      </c>
      <c r="I3876" s="22">
        <v>-616847.43000000005</v>
      </c>
      <c r="J3876" s="22">
        <v>-616847.43000000005</v>
      </c>
    </row>
    <row r="3877" spans="1:10" x14ac:dyDescent="0.25">
      <c r="A3877" s="21" t="s">
        <v>8740</v>
      </c>
      <c r="B3877" s="21" t="s">
        <v>21768</v>
      </c>
      <c r="C3877" s="21" t="s">
        <v>6475</v>
      </c>
      <c r="D3877" s="21" t="s">
        <v>6474</v>
      </c>
      <c r="E3877" s="21" t="s">
        <v>14101</v>
      </c>
      <c r="F3877" s="20">
        <v>42985</v>
      </c>
      <c r="G3877" s="21" t="s">
        <v>3490</v>
      </c>
      <c r="H3877" t="s">
        <v>18416</v>
      </c>
      <c r="I3877" s="22">
        <v>-370813.23</v>
      </c>
      <c r="J3877" s="22">
        <v>-370813.23</v>
      </c>
    </row>
    <row r="3878" spans="1:10" x14ac:dyDescent="0.25">
      <c r="A3878" s="21" t="s">
        <v>8740</v>
      </c>
      <c r="B3878" s="21" t="s">
        <v>21768</v>
      </c>
      <c r="C3878" s="21" t="s">
        <v>6477</v>
      </c>
      <c r="D3878" s="21" t="s">
        <v>6476</v>
      </c>
      <c r="E3878" s="21" t="s">
        <v>14102</v>
      </c>
      <c r="F3878" s="20">
        <v>42988</v>
      </c>
      <c r="G3878" s="21" t="s">
        <v>6292</v>
      </c>
      <c r="H3878" t="s">
        <v>18439</v>
      </c>
      <c r="I3878" s="22">
        <v>-435112.84</v>
      </c>
      <c r="J3878" s="22">
        <v>-435112.84</v>
      </c>
    </row>
    <row r="3879" spans="1:10" x14ac:dyDescent="0.25">
      <c r="A3879" s="21" t="s">
        <v>8738</v>
      </c>
      <c r="B3879" s="21" t="s">
        <v>21768</v>
      </c>
      <c r="C3879" s="21" t="s">
        <v>14103</v>
      </c>
      <c r="D3879" s="21" t="s">
        <v>6478</v>
      </c>
      <c r="E3879" s="21" t="s">
        <v>14104</v>
      </c>
      <c r="F3879" s="20">
        <v>42989</v>
      </c>
      <c r="G3879" s="21" t="s">
        <v>6479</v>
      </c>
      <c r="H3879" t="s">
        <v>15761</v>
      </c>
      <c r="I3879" s="22">
        <v>-1264462.6399999999</v>
      </c>
      <c r="J3879" s="22">
        <v>-1264462.6399999999</v>
      </c>
    </row>
    <row r="3880" spans="1:10" x14ac:dyDescent="0.25">
      <c r="A3880" s="21" t="s">
        <v>8740</v>
      </c>
      <c r="B3880" s="21" t="s">
        <v>21768</v>
      </c>
      <c r="C3880" s="21" t="s">
        <v>14106</v>
      </c>
      <c r="D3880" s="21" t="s">
        <v>6480</v>
      </c>
      <c r="E3880" s="21" t="s">
        <v>14107</v>
      </c>
      <c r="F3880" s="20">
        <v>42991</v>
      </c>
      <c r="G3880" s="21" t="s">
        <v>6481</v>
      </c>
      <c r="H3880" t="s">
        <v>17588</v>
      </c>
      <c r="I3880" s="22">
        <v>-952620.45</v>
      </c>
      <c r="J3880" s="22">
        <v>-952620.45</v>
      </c>
    </row>
    <row r="3881" spans="1:10" x14ac:dyDescent="0.25">
      <c r="A3881" s="21" t="s">
        <v>8740</v>
      </c>
      <c r="B3881" s="21" t="s">
        <v>21768</v>
      </c>
      <c r="C3881" s="21" t="s">
        <v>6483</v>
      </c>
      <c r="D3881" s="21" t="s">
        <v>6482</v>
      </c>
      <c r="E3881" s="21" t="s">
        <v>14108</v>
      </c>
      <c r="F3881" s="20">
        <v>42991</v>
      </c>
      <c r="G3881" s="21" t="s">
        <v>6484</v>
      </c>
      <c r="H3881" t="s">
        <v>17588</v>
      </c>
      <c r="I3881" s="22">
        <v>-7790413.5899999999</v>
      </c>
      <c r="J3881" s="22">
        <v>-7790413.5899999999</v>
      </c>
    </row>
    <row r="3882" spans="1:10" x14ac:dyDescent="0.25">
      <c r="A3882" s="21" t="s">
        <v>8740</v>
      </c>
      <c r="B3882" s="21" t="s">
        <v>21768</v>
      </c>
      <c r="C3882" s="21" t="s">
        <v>6486</v>
      </c>
      <c r="D3882" s="21" t="s">
        <v>6485</v>
      </c>
      <c r="E3882" s="21" t="s">
        <v>14109</v>
      </c>
      <c r="F3882" s="20">
        <v>42991</v>
      </c>
      <c r="G3882" s="21" t="s">
        <v>6487</v>
      </c>
      <c r="H3882" t="s">
        <v>18448</v>
      </c>
      <c r="I3882" s="22">
        <v>-5950361.4699999997</v>
      </c>
      <c r="J3882" s="22">
        <v>-5950361.4699999997</v>
      </c>
    </row>
    <row r="3883" spans="1:10" x14ac:dyDescent="0.25">
      <c r="A3883" s="21" t="s">
        <v>8740</v>
      </c>
      <c r="B3883" s="21" t="s">
        <v>21768</v>
      </c>
      <c r="C3883" s="21" t="s">
        <v>6477</v>
      </c>
      <c r="D3883" s="21" t="s">
        <v>6476</v>
      </c>
      <c r="E3883" s="21" t="s">
        <v>14110</v>
      </c>
      <c r="F3883" s="20">
        <v>42998</v>
      </c>
      <c r="G3883" s="21" t="s">
        <v>3596</v>
      </c>
      <c r="H3883" t="s">
        <v>18440</v>
      </c>
      <c r="I3883" s="22">
        <v>-777554.17</v>
      </c>
      <c r="J3883" s="22">
        <v>-777554.17</v>
      </c>
    </row>
    <row r="3884" spans="1:10" x14ac:dyDescent="0.25">
      <c r="A3884" s="21" t="s">
        <v>9142</v>
      </c>
      <c r="B3884" s="21" t="s">
        <v>21768</v>
      </c>
      <c r="C3884" s="21" t="s">
        <v>6493</v>
      </c>
      <c r="D3884" s="21" t="s">
        <v>6492</v>
      </c>
      <c r="E3884" s="21" t="s">
        <v>14111</v>
      </c>
      <c r="F3884" s="20">
        <v>43006</v>
      </c>
      <c r="H3884" t="s">
        <v>18730</v>
      </c>
      <c r="I3884" s="22">
        <v>-1000000</v>
      </c>
      <c r="J3884" s="22">
        <v>-101451.36</v>
      </c>
    </row>
    <row r="3885" spans="1:10" x14ac:dyDescent="0.25">
      <c r="A3885" s="21" t="s">
        <v>8740</v>
      </c>
      <c r="B3885" s="21" t="s">
        <v>21768</v>
      </c>
      <c r="C3885" s="21" t="s">
        <v>14112</v>
      </c>
      <c r="D3885" s="21" t="s">
        <v>6494</v>
      </c>
      <c r="E3885" s="21" t="s">
        <v>14113</v>
      </c>
      <c r="F3885" s="20">
        <v>43006</v>
      </c>
      <c r="G3885" s="21" t="s">
        <v>6495</v>
      </c>
      <c r="H3885" t="s">
        <v>18082</v>
      </c>
      <c r="I3885" s="22">
        <v>-2721638.25</v>
      </c>
      <c r="J3885" s="22">
        <v>-2721638.25</v>
      </c>
    </row>
    <row r="3886" spans="1:10" x14ac:dyDescent="0.25">
      <c r="A3886" s="21" t="s">
        <v>8740</v>
      </c>
      <c r="B3886" s="21" t="s">
        <v>21768</v>
      </c>
      <c r="C3886" s="21" t="s">
        <v>14112</v>
      </c>
      <c r="D3886" s="21" t="s">
        <v>6494</v>
      </c>
      <c r="E3886" s="21" t="s">
        <v>14114</v>
      </c>
      <c r="F3886" s="20">
        <v>43007</v>
      </c>
      <c r="H3886" t="s">
        <v>6496</v>
      </c>
      <c r="I3886" s="22">
        <v>2438238.67</v>
      </c>
      <c r="J3886" s="22">
        <v>2438238.67</v>
      </c>
    </row>
    <row r="3887" spans="1:10" x14ac:dyDescent="0.25">
      <c r="A3887" s="21" t="s">
        <v>9142</v>
      </c>
      <c r="B3887" s="21" t="s">
        <v>21768</v>
      </c>
      <c r="C3887" s="21" t="s">
        <v>6498</v>
      </c>
      <c r="D3887" s="21" t="s">
        <v>6497</v>
      </c>
      <c r="E3887" s="21" t="s">
        <v>14115</v>
      </c>
      <c r="F3887" s="20">
        <v>43010</v>
      </c>
      <c r="G3887" s="21" t="s">
        <v>6499</v>
      </c>
      <c r="H3887" t="s">
        <v>6500</v>
      </c>
      <c r="I3887" s="22">
        <v>-398050</v>
      </c>
      <c r="J3887" s="22">
        <v>-398050</v>
      </c>
    </row>
    <row r="3888" spans="1:10" x14ac:dyDescent="0.25">
      <c r="A3888" s="21" t="s">
        <v>8738</v>
      </c>
      <c r="B3888" s="21" t="s">
        <v>21768</v>
      </c>
      <c r="C3888" s="21" t="s">
        <v>3824</v>
      </c>
      <c r="D3888" s="21" t="s">
        <v>3823</v>
      </c>
      <c r="E3888" s="21" t="s">
        <v>14116</v>
      </c>
      <c r="F3888" s="20">
        <v>43012</v>
      </c>
      <c r="G3888" s="21" t="s">
        <v>6501</v>
      </c>
      <c r="H3888" t="s">
        <v>16636</v>
      </c>
      <c r="I3888" s="22">
        <v>-388195.13</v>
      </c>
      <c r="J3888" s="22">
        <v>-388195.13</v>
      </c>
    </row>
    <row r="3889" spans="1:10" x14ac:dyDescent="0.25">
      <c r="A3889" s="21" t="s">
        <v>8738</v>
      </c>
      <c r="B3889" s="21" t="s">
        <v>21768</v>
      </c>
      <c r="C3889" s="21" t="s">
        <v>3824</v>
      </c>
      <c r="D3889" s="21" t="s">
        <v>3823</v>
      </c>
      <c r="E3889" s="21" t="s">
        <v>14117</v>
      </c>
      <c r="F3889" s="20">
        <v>43012</v>
      </c>
      <c r="G3889" s="21" t="s">
        <v>6502</v>
      </c>
      <c r="H3889" t="s">
        <v>16637</v>
      </c>
      <c r="I3889" s="22">
        <v>-388196.54</v>
      </c>
      <c r="J3889" s="22">
        <v>-388196.54</v>
      </c>
    </row>
    <row r="3890" spans="1:10" x14ac:dyDescent="0.25">
      <c r="A3890" s="21" t="s">
        <v>8738</v>
      </c>
      <c r="B3890" s="21" t="s">
        <v>21768</v>
      </c>
      <c r="C3890" s="21" t="s">
        <v>6504</v>
      </c>
      <c r="D3890" s="21" t="s">
        <v>6503</v>
      </c>
      <c r="E3890" s="21" t="s">
        <v>14118</v>
      </c>
      <c r="F3890" s="20">
        <v>43018</v>
      </c>
      <c r="G3890" s="21" t="s">
        <v>6505</v>
      </c>
      <c r="H3890" t="s">
        <v>6505</v>
      </c>
      <c r="I3890" s="22">
        <v>691355.6</v>
      </c>
      <c r="J3890" s="22">
        <v>691355.6</v>
      </c>
    </row>
    <row r="3891" spans="1:10" x14ac:dyDescent="0.25">
      <c r="A3891" s="21" t="s">
        <v>9142</v>
      </c>
      <c r="B3891" s="21" t="s">
        <v>21768</v>
      </c>
      <c r="C3891" s="21" t="s">
        <v>14119</v>
      </c>
      <c r="D3891" s="21" t="s">
        <v>6506</v>
      </c>
      <c r="E3891" s="21" t="s">
        <v>14120</v>
      </c>
      <c r="F3891" s="20">
        <v>43018</v>
      </c>
      <c r="G3891" s="21" t="s">
        <v>6507</v>
      </c>
      <c r="H3891" t="s">
        <v>6508</v>
      </c>
      <c r="I3891" s="22">
        <v>-25038.26</v>
      </c>
      <c r="J3891" s="22">
        <v>-25038.26</v>
      </c>
    </row>
    <row r="3892" spans="1:10" x14ac:dyDescent="0.25">
      <c r="A3892" s="21" t="s">
        <v>9142</v>
      </c>
      <c r="B3892" s="21" t="s">
        <v>21768</v>
      </c>
      <c r="C3892" s="21" t="s">
        <v>6510</v>
      </c>
      <c r="D3892" s="21" t="s">
        <v>6509</v>
      </c>
      <c r="E3892" s="21" t="s">
        <v>14121</v>
      </c>
      <c r="F3892" s="20">
        <v>43018</v>
      </c>
      <c r="G3892" s="21" t="s">
        <v>6511</v>
      </c>
      <c r="H3892" t="s">
        <v>6512</v>
      </c>
      <c r="I3892" s="22">
        <v>-560571</v>
      </c>
      <c r="J3892" s="22">
        <v>-560571</v>
      </c>
    </row>
    <row r="3893" spans="1:10" x14ac:dyDescent="0.25">
      <c r="A3893" s="21" t="s">
        <v>8740</v>
      </c>
      <c r="B3893" s="21" t="s">
        <v>21768</v>
      </c>
      <c r="C3893" s="21" t="s">
        <v>14122</v>
      </c>
      <c r="D3893" s="21" t="s">
        <v>6513</v>
      </c>
      <c r="E3893" s="21" t="s">
        <v>14123</v>
      </c>
      <c r="F3893" s="20">
        <v>43018</v>
      </c>
      <c r="G3893" s="21" t="s">
        <v>6514</v>
      </c>
      <c r="H3893" t="s">
        <v>18012</v>
      </c>
      <c r="I3893" s="22">
        <v>-1307792</v>
      </c>
      <c r="J3893" s="22">
        <v>-1307792</v>
      </c>
    </row>
    <row r="3894" spans="1:10" x14ac:dyDescent="0.25">
      <c r="A3894" s="21" t="s">
        <v>9142</v>
      </c>
      <c r="B3894" s="21" t="s">
        <v>21768</v>
      </c>
      <c r="C3894" s="21" t="s">
        <v>6056</v>
      </c>
      <c r="D3894" s="21" t="s">
        <v>6055</v>
      </c>
      <c r="E3894" s="21" t="s">
        <v>14124</v>
      </c>
      <c r="F3894" s="20">
        <v>43019</v>
      </c>
      <c r="G3894" s="21" t="s">
        <v>6515</v>
      </c>
      <c r="H3894" t="s">
        <v>6516</v>
      </c>
      <c r="I3894" s="22">
        <v>-318000</v>
      </c>
      <c r="J3894" s="22">
        <v>-148690</v>
      </c>
    </row>
    <row r="3895" spans="1:10" x14ac:dyDescent="0.25">
      <c r="A3895" s="21" t="s">
        <v>8738</v>
      </c>
      <c r="B3895" s="21" t="s">
        <v>21768</v>
      </c>
      <c r="C3895" s="21" t="s">
        <v>756</v>
      </c>
      <c r="D3895" s="21" t="s">
        <v>755</v>
      </c>
      <c r="E3895" s="21" t="s">
        <v>14125</v>
      </c>
      <c r="F3895" s="20">
        <v>43024</v>
      </c>
      <c r="G3895" s="21" t="s">
        <v>4916</v>
      </c>
      <c r="H3895" t="s">
        <v>16742</v>
      </c>
      <c r="I3895" s="22">
        <v>-35134.5</v>
      </c>
      <c r="J3895" s="22">
        <v>-35134.5</v>
      </c>
    </row>
    <row r="3896" spans="1:10" x14ac:dyDescent="0.25">
      <c r="A3896" s="21" t="s">
        <v>8738</v>
      </c>
      <c r="B3896" s="21" t="s">
        <v>21768</v>
      </c>
      <c r="C3896" s="21" t="s">
        <v>756</v>
      </c>
      <c r="D3896" s="21" t="s">
        <v>755</v>
      </c>
      <c r="E3896" s="21" t="s">
        <v>14126</v>
      </c>
      <c r="F3896" s="20">
        <v>43024</v>
      </c>
      <c r="G3896" s="21" t="s">
        <v>5937</v>
      </c>
      <c r="H3896" t="s">
        <v>16742</v>
      </c>
      <c r="I3896" s="22">
        <v>-15369.91</v>
      </c>
      <c r="J3896" s="22">
        <v>-15369.91</v>
      </c>
    </row>
    <row r="3897" spans="1:10" x14ac:dyDescent="0.25">
      <c r="A3897" s="21" t="s">
        <v>8738</v>
      </c>
      <c r="B3897" s="21" t="s">
        <v>21768</v>
      </c>
      <c r="C3897" s="21" t="s">
        <v>756</v>
      </c>
      <c r="D3897" s="21" t="s">
        <v>755</v>
      </c>
      <c r="E3897" s="21" t="s">
        <v>14127</v>
      </c>
      <c r="F3897" s="20">
        <v>43024</v>
      </c>
      <c r="G3897" s="21" t="s">
        <v>6517</v>
      </c>
      <c r="H3897" t="s">
        <v>16742</v>
      </c>
      <c r="I3897" s="22">
        <v>-60171.74</v>
      </c>
      <c r="J3897" s="22">
        <v>-60171.74</v>
      </c>
    </row>
    <row r="3898" spans="1:10" x14ac:dyDescent="0.25">
      <c r="A3898" s="21" t="s">
        <v>9142</v>
      </c>
      <c r="B3898" s="21" t="s">
        <v>21768</v>
      </c>
      <c r="C3898" s="21" t="s">
        <v>14128</v>
      </c>
      <c r="D3898" s="21" t="s">
        <v>6518</v>
      </c>
      <c r="E3898" s="21" t="s">
        <v>14129</v>
      </c>
      <c r="F3898" s="20">
        <v>43025</v>
      </c>
      <c r="G3898" s="21" t="s">
        <v>6519</v>
      </c>
      <c r="H3898" t="s">
        <v>6520</v>
      </c>
      <c r="I3898" s="22">
        <v>-14056</v>
      </c>
      <c r="J3898" s="22">
        <v>-14056</v>
      </c>
    </row>
    <row r="3899" spans="1:10" x14ac:dyDescent="0.25">
      <c r="A3899" s="21" t="s">
        <v>8740</v>
      </c>
      <c r="B3899" s="21" t="s">
        <v>21768</v>
      </c>
      <c r="C3899" s="21" t="s">
        <v>14130</v>
      </c>
      <c r="D3899" s="21" t="s">
        <v>6521</v>
      </c>
      <c r="E3899" s="21" t="s">
        <v>14131</v>
      </c>
      <c r="F3899" s="20">
        <v>43027</v>
      </c>
      <c r="G3899" s="21" t="s">
        <v>6522</v>
      </c>
      <c r="H3899" t="s">
        <v>17728</v>
      </c>
      <c r="I3899" s="22">
        <v>-5520000</v>
      </c>
      <c r="J3899" s="22">
        <v>-5520000</v>
      </c>
    </row>
    <row r="3900" spans="1:10" x14ac:dyDescent="0.25">
      <c r="A3900" s="21" t="s">
        <v>8738</v>
      </c>
      <c r="B3900" s="21" t="s">
        <v>21768</v>
      </c>
      <c r="C3900" s="21" t="s">
        <v>6524</v>
      </c>
      <c r="D3900" s="21" t="s">
        <v>6523</v>
      </c>
      <c r="E3900" s="21" t="s">
        <v>14132</v>
      </c>
      <c r="F3900" s="20">
        <v>43035</v>
      </c>
      <c r="G3900" s="21" t="s">
        <v>6525</v>
      </c>
      <c r="H3900" t="s">
        <v>16617</v>
      </c>
      <c r="I3900" s="22">
        <v>-650376.72</v>
      </c>
      <c r="J3900" s="22">
        <v>-650376.72</v>
      </c>
    </row>
    <row r="3901" spans="1:10" x14ac:dyDescent="0.25">
      <c r="A3901" s="21" t="s">
        <v>8740</v>
      </c>
      <c r="B3901" s="21" t="s">
        <v>21768</v>
      </c>
      <c r="C3901" s="21" t="s">
        <v>6035</v>
      </c>
      <c r="D3901" s="21" t="s">
        <v>6034</v>
      </c>
      <c r="E3901" s="21" t="s">
        <v>14133</v>
      </c>
      <c r="F3901" s="20">
        <v>43038</v>
      </c>
      <c r="G3901" s="21" t="s">
        <v>6526</v>
      </c>
      <c r="H3901" t="s">
        <v>18579</v>
      </c>
      <c r="I3901" s="22">
        <v>-82600</v>
      </c>
      <c r="J3901" s="22">
        <v>-82600</v>
      </c>
    </row>
    <row r="3902" spans="1:10" x14ac:dyDescent="0.25">
      <c r="A3902" s="21" t="s">
        <v>8740</v>
      </c>
      <c r="B3902" s="21" t="s">
        <v>21768</v>
      </c>
      <c r="C3902" s="21" t="s">
        <v>6035</v>
      </c>
      <c r="D3902" s="21" t="s">
        <v>6034</v>
      </c>
      <c r="E3902" s="21" t="s">
        <v>14134</v>
      </c>
      <c r="F3902" s="20">
        <v>43038</v>
      </c>
      <c r="G3902" s="21" t="s">
        <v>6527</v>
      </c>
      <c r="H3902" t="s">
        <v>18580</v>
      </c>
      <c r="I3902" s="22">
        <v>-59000</v>
      </c>
      <c r="J3902" s="22">
        <v>-59000</v>
      </c>
    </row>
    <row r="3903" spans="1:10" x14ac:dyDescent="0.25">
      <c r="A3903" s="21" t="s">
        <v>8740</v>
      </c>
      <c r="B3903" s="21" t="s">
        <v>21768</v>
      </c>
      <c r="C3903" s="21" t="s">
        <v>3992</v>
      </c>
      <c r="D3903" s="21" t="s">
        <v>3991</v>
      </c>
      <c r="E3903" s="21" t="s">
        <v>14135</v>
      </c>
      <c r="F3903" s="20">
        <v>43040</v>
      </c>
      <c r="G3903" s="21" t="s">
        <v>6528</v>
      </c>
      <c r="H3903" t="s">
        <v>6529</v>
      </c>
      <c r="I3903" s="22">
        <v>-20000</v>
      </c>
      <c r="J3903" s="22">
        <v>-20000</v>
      </c>
    </row>
    <row r="3904" spans="1:10" x14ac:dyDescent="0.25">
      <c r="A3904" s="21" t="s">
        <v>8740</v>
      </c>
      <c r="B3904" s="21" t="s">
        <v>21768</v>
      </c>
      <c r="C3904" s="21" t="s">
        <v>6531</v>
      </c>
      <c r="D3904" s="21" t="s">
        <v>6530</v>
      </c>
      <c r="E3904" s="21" t="s">
        <v>14136</v>
      </c>
      <c r="F3904" s="20">
        <v>43041</v>
      </c>
      <c r="G3904" s="21" t="s">
        <v>6532</v>
      </c>
      <c r="H3904" t="s">
        <v>6533</v>
      </c>
      <c r="I3904" s="22">
        <v>-95728</v>
      </c>
      <c r="J3904" s="22">
        <v>-95728</v>
      </c>
    </row>
    <row r="3905" spans="1:10" x14ac:dyDescent="0.25">
      <c r="A3905" s="21" t="s">
        <v>8740</v>
      </c>
      <c r="B3905" s="21" t="s">
        <v>21768</v>
      </c>
      <c r="C3905" s="21" t="s">
        <v>14137</v>
      </c>
      <c r="D3905" s="21" t="s">
        <v>6534</v>
      </c>
      <c r="E3905" s="21" t="s">
        <v>14138</v>
      </c>
      <c r="F3905" s="20">
        <v>43049</v>
      </c>
      <c r="G3905" s="21" t="s">
        <v>6535</v>
      </c>
      <c r="I3905" s="22">
        <v>-188376.8</v>
      </c>
      <c r="J3905" s="22">
        <v>-188376.8</v>
      </c>
    </row>
    <row r="3906" spans="1:10" x14ac:dyDescent="0.25">
      <c r="A3906" s="21" t="s">
        <v>8740</v>
      </c>
      <c r="B3906" s="21" t="s">
        <v>21768</v>
      </c>
      <c r="C3906" s="21" t="s">
        <v>14139</v>
      </c>
      <c r="D3906" s="21" t="s">
        <v>6536</v>
      </c>
      <c r="E3906" s="21" t="s">
        <v>14140</v>
      </c>
      <c r="F3906" s="20">
        <v>43054</v>
      </c>
      <c r="G3906" s="21" t="s">
        <v>6537</v>
      </c>
      <c r="H3906" t="s">
        <v>17900</v>
      </c>
      <c r="I3906" s="22">
        <v>-212400</v>
      </c>
      <c r="J3906" s="22">
        <v>-212400</v>
      </c>
    </row>
    <row r="3907" spans="1:10" x14ac:dyDescent="0.25">
      <c r="A3907" s="21" t="s">
        <v>8740</v>
      </c>
      <c r="B3907" s="21" t="s">
        <v>21768</v>
      </c>
      <c r="C3907" s="21" t="s">
        <v>4086</v>
      </c>
      <c r="D3907" s="21" t="s">
        <v>4085</v>
      </c>
      <c r="E3907" s="21" t="s">
        <v>14141</v>
      </c>
      <c r="F3907" s="20">
        <v>43055</v>
      </c>
      <c r="H3907" t="s">
        <v>18731</v>
      </c>
      <c r="I3907" s="22">
        <v>4820580.13</v>
      </c>
      <c r="J3907" s="22">
        <v>4820580.13</v>
      </c>
    </row>
    <row r="3908" spans="1:10" x14ac:dyDescent="0.25">
      <c r="A3908" s="21" t="s">
        <v>8740</v>
      </c>
      <c r="B3908" s="21" t="s">
        <v>21768</v>
      </c>
      <c r="C3908" s="21" t="s">
        <v>14142</v>
      </c>
      <c r="D3908" s="21" t="s">
        <v>6538</v>
      </c>
      <c r="E3908" s="21" t="s">
        <v>14143</v>
      </c>
      <c r="F3908" s="20">
        <v>43056</v>
      </c>
      <c r="G3908" s="21" t="s">
        <v>6539</v>
      </c>
      <c r="I3908" s="22">
        <v>-456164.16</v>
      </c>
      <c r="J3908" s="22">
        <v>-456164.16</v>
      </c>
    </row>
    <row r="3909" spans="1:10" x14ac:dyDescent="0.25">
      <c r="A3909" s="21" t="s">
        <v>8740</v>
      </c>
      <c r="B3909" s="21" t="s">
        <v>21768</v>
      </c>
      <c r="C3909" s="21" t="s">
        <v>14144</v>
      </c>
      <c r="D3909" s="21" t="s">
        <v>6540</v>
      </c>
      <c r="E3909" s="21" t="s">
        <v>14145</v>
      </c>
      <c r="F3909" s="20">
        <v>43056</v>
      </c>
      <c r="H3909" t="s">
        <v>6541</v>
      </c>
      <c r="I3909" s="22">
        <v>2125635.06</v>
      </c>
      <c r="J3909" s="22">
        <v>820916.54</v>
      </c>
    </row>
    <row r="3910" spans="1:10" x14ac:dyDescent="0.25">
      <c r="A3910" s="21" t="s">
        <v>8740</v>
      </c>
      <c r="B3910" s="21" t="s">
        <v>21768</v>
      </c>
      <c r="C3910" s="21" t="s">
        <v>6543</v>
      </c>
      <c r="D3910" s="21" t="s">
        <v>6542</v>
      </c>
      <c r="E3910" s="21" t="s">
        <v>14146</v>
      </c>
      <c r="F3910" s="20">
        <v>43056</v>
      </c>
      <c r="G3910" s="21" t="s">
        <v>6544</v>
      </c>
      <c r="I3910" s="22">
        <v>-152576.28</v>
      </c>
      <c r="J3910" s="22">
        <v>-152576.28</v>
      </c>
    </row>
    <row r="3911" spans="1:10" x14ac:dyDescent="0.25">
      <c r="A3911" s="21" t="s">
        <v>8740</v>
      </c>
      <c r="B3911" s="21" t="s">
        <v>21768</v>
      </c>
      <c r="C3911" s="21" t="s">
        <v>6001</v>
      </c>
      <c r="D3911" s="21" t="s">
        <v>6000</v>
      </c>
      <c r="E3911" s="21" t="s">
        <v>14147</v>
      </c>
      <c r="F3911" s="20">
        <v>43059</v>
      </c>
      <c r="G3911" s="21" t="s">
        <v>6545</v>
      </c>
      <c r="H3911" t="s">
        <v>15866</v>
      </c>
      <c r="I3911" s="22">
        <v>-2208471.38</v>
      </c>
      <c r="J3911" s="22">
        <v>-1766777.1</v>
      </c>
    </row>
    <row r="3912" spans="1:10" x14ac:dyDescent="0.25">
      <c r="A3912" s="21" t="s">
        <v>8740</v>
      </c>
      <c r="B3912" s="21" t="s">
        <v>21768</v>
      </c>
      <c r="C3912" s="21" t="s">
        <v>6547</v>
      </c>
      <c r="D3912" s="21" t="s">
        <v>6546</v>
      </c>
      <c r="E3912" s="21" t="s">
        <v>14148</v>
      </c>
      <c r="F3912" s="20">
        <v>43066</v>
      </c>
      <c r="G3912" s="21" t="s">
        <v>6548</v>
      </c>
      <c r="H3912" t="s">
        <v>18390</v>
      </c>
      <c r="I3912" s="22">
        <v>-3456855.7</v>
      </c>
      <c r="J3912" s="22">
        <v>-2765484.56</v>
      </c>
    </row>
    <row r="3913" spans="1:10" x14ac:dyDescent="0.25">
      <c r="A3913" s="21" t="s">
        <v>8740</v>
      </c>
      <c r="B3913" s="21" t="s">
        <v>21768</v>
      </c>
      <c r="C3913" s="21" t="s">
        <v>14149</v>
      </c>
      <c r="D3913" s="21" t="s">
        <v>6549</v>
      </c>
      <c r="E3913" s="21" t="s">
        <v>14150</v>
      </c>
      <c r="F3913" s="20">
        <v>43067</v>
      </c>
      <c r="G3913" s="21" t="s">
        <v>6550</v>
      </c>
      <c r="H3913" t="s">
        <v>2066</v>
      </c>
      <c r="I3913" s="22">
        <v>-4409740</v>
      </c>
      <c r="J3913" s="22">
        <v>-4409740</v>
      </c>
    </row>
    <row r="3914" spans="1:10" x14ac:dyDescent="0.25">
      <c r="A3914" s="21" t="s">
        <v>8740</v>
      </c>
      <c r="B3914" s="21" t="s">
        <v>21768</v>
      </c>
      <c r="C3914" s="21" t="s">
        <v>14151</v>
      </c>
      <c r="D3914" s="21" t="s">
        <v>6551</v>
      </c>
      <c r="E3914" s="21" t="s">
        <v>14152</v>
      </c>
      <c r="F3914" s="20">
        <v>43068</v>
      </c>
      <c r="G3914" s="21" t="s">
        <v>6552</v>
      </c>
      <c r="H3914" t="s">
        <v>17687</v>
      </c>
      <c r="I3914" s="22">
        <v>-89457.04</v>
      </c>
      <c r="J3914" s="22">
        <v>-89457.04</v>
      </c>
    </row>
    <row r="3915" spans="1:10" x14ac:dyDescent="0.25">
      <c r="A3915" s="21" t="s">
        <v>8740</v>
      </c>
      <c r="B3915" s="21" t="s">
        <v>21768</v>
      </c>
      <c r="C3915" s="21" t="s">
        <v>14153</v>
      </c>
      <c r="D3915" s="21" t="s">
        <v>6553</v>
      </c>
      <c r="E3915" s="21" t="s">
        <v>14154</v>
      </c>
      <c r="F3915" s="20">
        <v>43082</v>
      </c>
      <c r="G3915" s="21" t="s">
        <v>6554</v>
      </c>
      <c r="H3915" t="s">
        <v>17645</v>
      </c>
      <c r="I3915" s="22">
        <v>-17700</v>
      </c>
      <c r="J3915" s="22">
        <v>-17700</v>
      </c>
    </row>
    <row r="3916" spans="1:10" x14ac:dyDescent="0.25">
      <c r="A3916" s="21" t="s">
        <v>8740</v>
      </c>
      <c r="B3916" s="21" t="s">
        <v>21768</v>
      </c>
      <c r="C3916" s="21" t="s">
        <v>14153</v>
      </c>
      <c r="D3916" s="21" t="s">
        <v>6553</v>
      </c>
      <c r="E3916" s="21" t="s">
        <v>14155</v>
      </c>
      <c r="F3916" s="20">
        <v>43082</v>
      </c>
      <c r="G3916" s="21" t="s">
        <v>6555</v>
      </c>
      <c r="H3916" t="s">
        <v>17646</v>
      </c>
      <c r="I3916" s="22">
        <v>-17700</v>
      </c>
      <c r="J3916" s="22">
        <v>-17700</v>
      </c>
    </row>
    <row r="3917" spans="1:10" x14ac:dyDescent="0.25">
      <c r="A3917" s="21" t="s">
        <v>8740</v>
      </c>
      <c r="B3917" s="21" t="s">
        <v>21768</v>
      </c>
      <c r="C3917" s="21" t="s">
        <v>14153</v>
      </c>
      <c r="D3917" s="21" t="s">
        <v>6553</v>
      </c>
      <c r="E3917" s="21" t="s">
        <v>14156</v>
      </c>
      <c r="F3917" s="20">
        <v>43082</v>
      </c>
      <c r="G3917" s="21" t="s">
        <v>6556</v>
      </c>
      <c r="H3917" t="s">
        <v>17647</v>
      </c>
      <c r="I3917" s="22">
        <v>17700</v>
      </c>
      <c r="J3917" s="22">
        <v>17700</v>
      </c>
    </row>
    <row r="3918" spans="1:10" x14ac:dyDescent="0.25">
      <c r="A3918" s="21" t="s">
        <v>8740</v>
      </c>
      <c r="B3918" s="21" t="s">
        <v>21768</v>
      </c>
      <c r="C3918" s="21" t="s">
        <v>14153</v>
      </c>
      <c r="D3918" s="21" t="s">
        <v>6553</v>
      </c>
      <c r="E3918" s="21" t="s">
        <v>14157</v>
      </c>
      <c r="F3918" s="20">
        <v>43082</v>
      </c>
      <c r="G3918" s="21" t="s">
        <v>6557</v>
      </c>
      <c r="H3918" t="s">
        <v>17647</v>
      </c>
      <c r="I3918" s="22">
        <v>17700</v>
      </c>
      <c r="J3918" s="22">
        <v>17700</v>
      </c>
    </row>
    <row r="3919" spans="1:10" x14ac:dyDescent="0.25">
      <c r="A3919" s="21" t="s">
        <v>8740</v>
      </c>
      <c r="B3919" s="21" t="s">
        <v>21768</v>
      </c>
      <c r="C3919" s="21" t="s">
        <v>14158</v>
      </c>
      <c r="D3919" s="21" t="s">
        <v>6558</v>
      </c>
      <c r="E3919" s="21" t="s">
        <v>14159</v>
      </c>
      <c r="F3919" s="20">
        <v>43084</v>
      </c>
      <c r="G3919" s="21" t="s">
        <v>6559</v>
      </c>
      <c r="H3919" t="s">
        <v>17743</v>
      </c>
      <c r="I3919" s="22">
        <v>-131570</v>
      </c>
      <c r="J3919" s="22">
        <v>-131570</v>
      </c>
    </row>
    <row r="3920" spans="1:10" x14ac:dyDescent="0.25">
      <c r="A3920" s="21" t="s">
        <v>8740</v>
      </c>
      <c r="B3920" s="21" t="s">
        <v>21768</v>
      </c>
      <c r="C3920" s="21" t="s">
        <v>4010</v>
      </c>
      <c r="D3920" s="21" t="s">
        <v>4009</v>
      </c>
      <c r="E3920" s="21" t="s">
        <v>20556</v>
      </c>
      <c r="F3920" s="20">
        <v>43090</v>
      </c>
      <c r="G3920" s="21" t="s">
        <v>20557</v>
      </c>
      <c r="H3920" t="s">
        <v>20558</v>
      </c>
      <c r="I3920" s="22">
        <v>-3799498.63</v>
      </c>
      <c r="J3920" s="22">
        <v>-3799498.63</v>
      </c>
    </row>
    <row r="3921" spans="1:10" x14ac:dyDescent="0.25">
      <c r="A3921" s="21" t="s">
        <v>8738</v>
      </c>
      <c r="B3921" s="21" t="s">
        <v>21768</v>
      </c>
      <c r="C3921" s="21" t="s">
        <v>6561</v>
      </c>
      <c r="D3921" s="21" t="s">
        <v>6560</v>
      </c>
      <c r="E3921" s="21" t="s">
        <v>14165</v>
      </c>
      <c r="F3921" s="20">
        <v>43097</v>
      </c>
      <c r="G3921" s="21" t="s">
        <v>6562</v>
      </c>
      <c r="H3921" t="s">
        <v>6563</v>
      </c>
      <c r="I3921" s="22">
        <v>-5975</v>
      </c>
      <c r="J3921" s="22">
        <v>-5975</v>
      </c>
    </row>
    <row r="3922" spans="1:10" x14ac:dyDescent="0.25">
      <c r="A3922" s="21" t="s">
        <v>9142</v>
      </c>
      <c r="B3922" s="21" t="s">
        <v>21768</v>
      </c>
      <c r="C3922" s="21" t="s">
        <v>6340</v>
      </c>
      <c r="D3922" s="21" t="s">
        <v>6339</v>
      </c>
      <c r="E3922" s="21" t="s">
        <v>14166</v>
      </c>
      <c r="F3922" s="20">
        <v>43108</v>
      </c>
      <c r="G3922" s="21" t="s">
        <v>6564</v>
      </c>
      <c r="H3922" t="s">
        <v>6565</v>
      </c>
      <c r="I3922" s="22">
        <v>-390682</v>
      </c>
      <c r="J3922" s="22">
        <v>-390682</v>
      </c>
    </row>
    <row r="3923" spans="1:10" x14ac:dyDescent="0.25">
      <c r="A3923" s="21" t="s">
        <v>8738</v>
      </c>
      <c r="B3923" s="21" t="s">
        <v>21768</v>
      </c>
      <c r="C3923" s="21" t="s">
        <v>5579</v>
      </c>
      <c r="D3923" s="21" t="s">
        <v>5578</v>
      </c>
      <c r="E3923" s="21" t="s">
        <v>14167</v>
      </c>
      <c r="F3923" s="20">
        <v>43117</v>
      </c>
      <c r="G3923" s="21" t="s">
        <v>6566</v>
      </c>
      <c r="H3923" t="s">
        <v>6567</v>
      </c>
      <c r="I3923" s="22">
        <v>-4248</v>
      </c>
      <c r="J3923" s="22">
        <v>-4248</v>
      </c>
    </row>
    <row r="3924" spans="1:10" x14ac:dyDescent="0.25">
      <c r="A3924" s="21" t="s">
        <v>8738</v>
      </c>
      <c r="B3924" s="21" t="s">
        <v>21768</v>
      </c>
      <c r="C3924" s="21" t="s">
        <v>6569</v>
      </c>
      <c r="D3924" s="21" t="s">
        <v>6568</v>
      </c>
      <c r="E3924" s="21" t="s">
        <v>14168</v>
      </c>
      <c r="F3924" s="20">
        <v>43122</v>
      </c>
      <c r="G3924" s="21" t="s">
        <v>3978</v>
      </c>
      <c r="H3924" t="s">
        <v>6570</v>
      </c>
      <c r="I3924" s="22">
        <v>-16069.24</v>
      </c>
      <c r="J3924" s="22">
        <v>-16069.24</v>
      </c>
    </row>
    <row r="3925" spans="1:10" x14ac:dyDescent="0.25">
      <c r="A3925" s="21" t="s">
        <v>8738</v>
      </c>
      <c r="B3925" s="21" t="s">
        <v>21768</v>
      </c>
      <c r="C3925" s="21" t="s">
        <v>8673</v>
      </c>
      <c r="D3925" s="21" t="s">
        <v>8672</v>
      </c>
      <c r="E3925" s="21" t="s">
        <v>16046</v>
      </c>
      <c r="F3925" s="20">
        <v>43123</v>
      </c>
      <c r="G3925" s="21" t="s">
        <v>16047</v>
      </c>
      <c r="H3925" t="s">
        <v>16048</v>
      </c>
      <c r="I3925" s="22">
        <v>-11445462</v>
      </c>
      <c r="J3925" s="22">
        <v>-11445462</v>
      </c>
    </row>
    <row r="3926" spans="1:10" x14ac:dyDescent="0.25">
      <c r="A3926" s="21" t="s">
        <v>8740</v>
      </c>
      <c r="B3926" s="21" t="s">
        <v>21768</v>
      </c>
      <c r="C3926" s="21" t="s">
        <v>14169</v>
      </c>
      <c r="D3926" s="21" t="s">
        <v>6571</v>
      </c>
      <c r="E3926" s="21" t="s">
        <v>14170</v>
      </c>
      <c r="F3926" s="20">
        <v>43125</v>
      </c>
      <c r="G3926" s="21" t="s">
        <v>6572</v>
      </c>
      <c r="H3926" t="s">
        <v>17735</v>
      </c>
      <c r="I3926" s="22">
        <v>-52038</v>
      </c>
      <c r="J3926" s="22">
        <v>-52038</v>
      </c>
    </row>
    <row r="3927" spans="1:10" x14ac:dyDescent="0.25">
      <c r="A3927" s="21" t="s">
        <v>9142</v>
      </c>
      <c r="B3927" s="21" t="s">
        <v>21768</v>
      </c>
      <c r="C3927" s="21" t="s">
        <v>6574</v>
      </c>
      <c r="D3927" s="21" t="s">
        <v>6573</v>
      </c>
      <c r="E3927" s="21" t="s">
        <v>14171</v>
      </c>
      <c r="F3927" s="20">
        <v>43131</v>
      </c>
      <c r="G3927" s="21" t="s">
        <v>6575</v>
      </c>
      <c r="H3927" t="s">
        <v>6576</v>
      </c>
      <c r="I3927" s="22">
        <v>-1950</v>
      </c>
      <c r="J3927" s="22">
        <v>-1950</v>
      </c>
    </row>
    <row r="3928" spans="1:10" x14ac:dyDescent="0.25">
      <c r="A3928" s="21" t="s">
        <v>9142</v>
      </c>
      <c r="B3928" s="21" t="s">
        <v>21768</v>
      </c>
      <c r="C3928" s="21" t="s">
        <v>6574</v>
      </c>
      <c r="D3928" s="21" t="s">
        <v>6573</v>
      </c>
      <c r="E3928" s="21" t="s">
        <v>14172</v>
      </c>
      <c r="F3928" s="20">
        <v>43131</v>
      </c>
      <c r="G3928" s="21" t="s">
        <v>6577</v>
      </c>
      <c r="H3928" t="s">
        <v>6576</v>
      </c>
      <c r="I3928" s="22">
        <v>-900</v>
      </c>
      <c r="J3928" s="22">
        <v>-900</v>
      </c>
    </row>
    <row r="3929" spans="1:10" x14ac:dyDescent="0.25">
      <c r="A3929" s="21" t="s">
        <v>9142</v>
      </c>
      <c r="B3929" s="21" t="s">
        <v>21768</v>
      </c>
      <c r="C3929" s="21" t="s">
        <v>6574</v>
      </c>
      <c r="D3929" s="21" t="s">
        <v>6573</v>
      </c>
      <c r="E3929" s="21" t="s">
        <v>14173</v>
      </c>
      <c r="F3929" s="20">
        <v>43131</v>
      </c>
      <c r="G3929" s="21" t="s">
        <v>6578</v>
      </c>
      <c r="H3929" t="s">
        <v>6576</v>
      </c>
      <c r="I3929" s="22">
        <v>-450</v>
      </c>
      <c r="J3929" s="22">
        <v>-450</v>
      </c>
    </row>
    <row r="3930" spans="1:10" x14ac:dyDescent="0.25">
      <c r="A3930" s="21" t="s">
        <v>9142</v>
      </c>
      <c r="B3930" s="21" t="s">
        <v>21768</v>
      </c>
      <c r="C3930" s="21" t="s">
        <v>6574</v>
      </c>
      <c r="D3930" s="21" t="s">
        <v>6573</v>
      </c>
      <c r="E3930" s="21" t="s">
        <v>14174</v>
      </c>
      <c r="F3930" s="20">
        <v>43131</v>
      </c>
      <c r="G3930" s="21" t="s">
        <v>6579</v>
      </c>
      <c r="H3930" t="s">
        <v>6576</v>
      </c>
      <c r="I3930" s="22">
        <v>-150</v>
      </c>
      <c r="J3930" s="22">
        <v>-150</v>
      </c>
    </row>
    <row r="3931" spans="1:10" x14ac:dyDescent="0.25">
      <c r="A3931" s="21" t="s">
        <v>9142</v>
      </c>
      <c r="B3931" s="21" t="s">
        <v>21768</v>
      </c>
      <c r="C3931" s="21" t="s">
        <v>6574</v>
      </c>
      <c r="D3931" s="21" t="s">
        <v>6573</v>
      </c>
      <c r="E3931" s="21" t="s">
        <v>14175</v>
      </c>
      <c r="F3931" s="20">
        <v>43131</v>
      </c>
      <c r="G3931" s="21" t="s">
        <v>6580</v>
      </c>
      <c r="H3931" t="s">
        <v>6576</v>
      </c>
      <c r="I3931" s="22">
        <v>-300</v>
      </c>
      <c r="J3931" s="22">
        <v>-300</v>
      </c>
    </row>
    <row r="3932" spans="1:10" x14ac:dyDescent="0.25">
      <c r="A3932" s="21" t="s">
        <v>9142</v>
      </c>
      <c r="B3932" s="21" t="s">
        <v>21768</v>
      </c>
      <c r="C3932" s="21" t="s">
        <v>6574</v>
      </c>
      <c r="D3932" s="21" t="s">
        <v>6573</v>
      </c>
      <c r="E3932" s="21" t="s">
        <v>14176</v>
      </c>
      <c r="F3932" s="20">
        <v>43131</v>
      </c>
      <c r="G3932" s="21" t="s">
        <v>6581</v>
      </c>
      <c r="H3932" t="s">
        <v>6576</v>
      </c>
      <c r="I3932" s="22">
        <v>-450</v>
      </c>
      <c r="J3932" s="22">
        <v>-450</v>
      </c>
    </row>
    <row r="3933" spans="1:10" x14ac:dyDescent="0.25">
      <c r="A3933" s="21" t="s">
        <v>9142</v>
      </c>
      <c r="B3933" s="21" t="s">
        <v>21768</v>
      </c>
      <c r="C3933" s="21" t="s">
        <v>6574</v>
      </c>
      <c r="D3933" s="21" t="s">
        <v>6573</v>
      </c>
      <c r="E3933" s="21" t="s">
        <v>14177</v>
      </c>
      <c r="F3933" s="20">
        <v>43131</v>
      </c>
      <c r="G3933" s="21" t="s">
        <v>6582</v>
      </c>
      <c r="H3933" t="s">
        <v>6576</v>
      </c>
      <c r="I3933" s="22">
        <v>-1350</v>
      </c>
      <c r="J3933" s="22">
        <v>-1350</v>
      </c>
    </row>
    <row r="3934" spans="1:10" x14ac:dyDescent="0.25">
      <c r="A3934" s="21" t="s">
        <v>9142</v>
      </c>
      <c r="B3934" s="21" t="s">
        <v>21768</v>
      </c>
      <c r="C3934" s="21" t="s">
        <v>6574</v>
      </c>
      <c r="D3934" s="21" t="s">
        <v>6573</v>
      </c>
      <c r="E3934" s="21" t="s">
        <v>14178</v>
      </c>
      <c r="F3934" s="20">
        <v>43131</v>
      </c>
      <c r="G3934" s="21" t="s">
        <v>6583</v>
      </c>
      <c r="H3934" t="s">
        <v>6576</v>
      </c>
      <c r="I3934" s="22">
        <v>-750</v>
      </c>
      <c r="J3934" s="22">
        <v>-750</v>
      </c>
    </row>
    <row r="3935" spans="1:10" x14ac:dyDescent="0.25">
      <c r="A3935" s="21" t="s">
        <v>9142</v>
      </c>
      <c r="B3935" s="21" t="s">
        <v>21768</v>
      </c>
      <c r="C3935" s="21" t="s">
        <v>6574</v>
      </c>
      <c r="D3935" s="21" t="s">
        <v>6573</v>
      </c>
      <c r="E3935" s="21" t="s">
        <v>14179</v>
      </c>
      <c r="F3935" s="20">
        <v>43131</v>
      </c>
      <c r="G3935" s="21" t="s">
        <v>6584</v>
      </c>
      <c r="H3935" t="s">
        <v>6576</v>
      </c>
      <c r="I3935" s="22">
        <v>-300</v>
      </c>
      <c r="J3935" s="22">
        <v>-300</v>
      </c>
    </row>
    <row r="3936" spans="1:10" x14ac:dyDescent="0.25">
      <c r="A3936" s="21" t="s">
        <v>8740</v>
      </c>
      <c r="B3936" s="21" t="s">
        <v>21768</v>
      </c>
      <c r="C3936" s="21" t="s">
        <v>4086</v>
      </c>
      <c r="D3936" s="21" t="s">
        <v>4085</v>
      </c>
      <c r="E3936" s="21" t="s">
        <v>14180</v>
      </c>
      <c r="F3936" s="20">
        <v>43132</v>
      </c>
      <c r="G3936" s="21" t="s">
        <v>3696</v>
      </c>
      <c r="H3936" t="s">
        <v>18166</v>
      </c>
      <c r="I3936" s="22">
        <v>-999184.26</v>
      </c>
      <c r="J3936" s="22">
        <v>-999184.26</v>
      </c>
    </row>
    <row r="3937" spans="1:10" x14ac:dyDescent="0.25">
      <c r="A3937" s="21" t="s">
        <v>8738</v>
      </c>
      <c r="B3937" s="21" t="s">
        <v>21768</v>
      </c>
      <c r="C3937" s="21" t="s">
        <v>6586</v>
      </c>
      <c r="D3937" s="21" t="s">
        <v>6585</v>
      </c>
      <c r="E3937" s="21" t="s">
        <v>14181</v>
      </c>
      <c r="F3937" s="20">
        <v>43154</v>
      </c>
      <c r="G3937" s="21" t="s">
        <v>6587</v>
      </c>
      <c r="H3937" t="s">
        <v>16723</v>
      </c>
      <c r="I3937" s="22">
        <v>1697785.81</v>
      </c>
      <c r="J3937" s="22">
        <v>339557.16</v>
      </c>
    </row>
    <row r="3938" spans="1:10" x14ac:dyDescent="0.25">
      <c r="A3938" s="21" t="s">
        <v>9142</v>
      </c>
      <c r="B3938" s="21" t="s">
        <v>21768</v>
      </c>
      <c r="C3938" s="21" t="s">
        <v>6574</v>
      </c>
      <c r="D3938" s="21" t="s">
        <v>6573</v>
      </c>
      <c r="E3938" s="21" t="s">
        <v>14182</v>
      </c>
      <c r="F3938" s="20">
        <v>43159</v>
      </c>
      <c r="G3938" s="21" t="s">
        <v>6588</v>
      </c>
      <c r="H3938" t="s">
        <v>6589</v>
      </c>
      <c r="I3938" s="22">
        <v>-900</v>
      </c>
      <c r="J3938" s="22">
        <v>-900</v>
      </c>
    </row>
    <row r="3939" spans="1:10" x14ac:dyDescent="0.25">
      <c r="A3939" s="21" t="s">
        <v>9142</v>
      </c>
      <c r="B3939" s="21" t="s">
        <v>21768</v>
      </c>
      <c r="C3939" s="21" t="s">
        <v>6574</v>
      </c>
      <c r="D3939" s="21" t="s">
        <v>6573</v>
      </c>
      <c r="E3939" s="21" t="s">
        <v>14183</v>
      </c>
      <c r="F3939" s="20">
        <v>43159</v>
      </c>
      <c r="G3939" s="21" t="s">
        <v>6590</v>
      </c>
      <c r="H3939" t="s">
        <v>6589</v>
      </c>
      <c r="I3939" s="22">
        <v>-2700</v>
      </c>
      <c r="J3939" s="22">
        <v>-2700</v>
      </c>
    </row>
    <row r="3940" spans="1:10" x14ac:dyDescent="0.25">
      <c r="A3940" s="21" t="s">
        <v>9142</v>
      </c>
      <c r="B3940" s="21" t="s">
        <v>21768</v>
      </c>
      <c r="C3940" s="21" t="s">
        <v>6574</v>
      </c>
      <c r="D3940" s="21" t="s">
        <v>6573</v>
      </c>
      <c r="E3940" s="21" t="s">
        <v>14184</v>
      </c>
      <c r="F3940" s="20">
        <v>43159</v>
      </c>
      <c r="G3940" s="21" t="s">
        <v>6591</v>
      </c>
      <c r="H3940" t="s">
        <v>6589</v>
      </c>
      <c r="I3940" s="22">
        <v>-1500</v>
      </c>
      <c r="J3940" s="22">
        <v>-1500</v>
      </c>
    </row>
    <row r="3941" spans="1:10" x14ac:dyDescent="0.25">
      <c r="A3941" s="21" t="s">
        <v>9142</v>
      </c>
      <c r="B3941" s="21" t="s">
        <v>21768</v>
      </c>
      <c r="C3941" s="21" t="s">
        <v>6574</v>
      </c>
      <c r="D3941" s="21" t="s">
        <v>6573</v>
      </c>
      <c r="E3941" s="21" t="s">
        <v>14185</v>
      </c>
      <c r="F3941" s="20">
        <v>43159</v>
      </c>
      <c r="G3941" s="21" t="s">
        <v>6592</v>
      </c>
      <c r="H3941" t="s">
        <v>6589</v>
      </c>
      <c r="I3941" s="22">
        <v>-600</v>
      </c>
      <c r="J3941" s="22">
        <v>-600</v>
      </c>
    </row>
    <row r="3942" spans="1:10" x14ac:dyDescent="0.25">
      <c r="A3942" s="21" t="s">
        <v>9142</v>
      </c>
      <c r="B3942" s="21" t="s">
        <v>21768</v>
      </c>
      <c r="C3942" s="21" t="s">
        <v>6574</v>
      </c>
      <c r="D3942" s="21" t="s">
        <v>6573</v>
      </c>
      <c r="E3942" s="21" t="s">
        <v>14186</v>
      </c>
      <c r="F3942" s="20">
        <v>43159</v>
      </c>
      <c r="G3942" s="21" t="s">
        <v>6593</v>
      </c>
      <c r="H3942" t="s">
        <v>6589</v>
      </c>
      <c r="I3942" s="22">
        <v>-2100</v>
      </c>
      <c r="J3942" s="22">
        <v>-2100</v>
      </c>
    </row>
    <row r="3943" spans="1:10" x14ac:dyDescent="0.25">
      <c r="A3943" s="21" t="s">
        <v>9142</v>
      </c>
      <c r="B3943" s="21" t="s">
        <v>21768</v>
      </c>
      <c r="C3943" s="21" t="s">
        <v>6574</v>
      </c>
      <c r="D3943" s="21" t="s">
        <v>6573</v>
      </c>
      <c r="E3943" s="21" t="s">
        <v>14187</v>
      </c>
      <c r="F3943" s="20">
        <v>43159</v>
      </c>
      <c r="G3943" s="21" t="s">
        <v>6594</v>
      </c>
      <c r="H3943" t="s">
        <v>6595</v>
      </c>
      <c r="I3943" s="22">
        <v>-300</v>
      </c>
      <c r="J3943" s="22">
        <v>-300</v>
      </c>
    </row>
    <row r="3944" spans="1:10" x14ac:dyDescent="0.25">
      <c r="A3944" s="21" t="s">
        <v>8740</v>
      </c>
      <c r="B3944" s="21" t="s">
        <v>21768</v>
      </c>
      <c r="C3944" s="21" t="s">
        <v>14188</v>
      </c>
      <c r="D3944" s="21" t="s">
        <v>6596</v>
      </c>
      <c r="E3944" s="21" t="s">
        <v>14189</v>
      </c>
      <c r="F3944" s="20">
        <v>43159</v>
      </c>
      <c r="G3944" s="21" t="s">
        <v>6597</v>
      </c>
      <c r="H3944" t="s">
        <v>6597</v>
      </c>
      <c r="I3944" s="22">
        <v>203474.41</v>
      </c>
      <c r="J3944" s="22">
        <v>203474.41</v>
      </c>
    </row>
    <row r="3945" spans="1:10" x14ac:dyDescent="0.25">
      <c r="A3945" s="21" t="s">
        <v>8738</v>
      </c>
      <c r="B3945" s="21" t="s">
        <v>21768</v>
      </c>
      <c r="C3945" s="21" t="s">
        <v>6015</v>
      </c>
      <c r="D3945" s="21" t="s">
        <v>6014</v>
      </c>
      <c r="E3945" s="21" t="s">
        <v>14190</v>
      </c>
      <c r="F3945" s="20">
        <v>43167</v>
      </c>
      <c r="G3945" s="21" t="s">
        <v>6598</v>
      </c>
      <c r="H3945" t="s">
        <v>6599</v>
      </c>
      <c r="I3945" s="22">
        <v>-96600.94</v>
      </c>
      <c r="J3945" s="22">
        <v>-96600.94</v>
      </c>
    </row>
    <row r="3946" spans="1:10" x14ac:dyDescent="0.25">
      <c r="A3946" s="21" t="s">
        <v>8738</v>
      </c>
      <c r="B3946" s="21" t="s">
        <v>21768</v>
      </c>
      <c r="C3946" s="21" t="s">
        <v>6601</v>
      </c>
      <c r="D3946" s="21" t="s">
        <v>6600</v>
      </c>
      <c r="E3946" s="21" t="s">
        <v>14191</v>
      </c>
      <c r="F3946" s="20">
        <v>43173</v>
      </c>
      <c r="G3946" s="21" t="s">
        <v>6602</v>
      </c>
      <c r="H3946" t="s">
        <v>16956</v>
      </c>
      <c r="I3946" s="22">
        <v>-106200</v>
      </c>
      <c r="J3946" s="22">
        <v>-106200</v>
      </c>
    </row>
    <row r="3947" spans="1:10" x14ac:dyDescent="0.25">
      <c r="A3947" s="21" t="s">
        <v>8740</v>
      </c>
      <c r="B3947" s="21" t="s">
        <v>21768</v>
      </c>
      <c r="C3947" s="21" t="s">
        <v>14169</v>
      </c>
      <c r="D3947" s="21" t="s">
        <v>6571</v>
      </c>
      <c r="E3947" s="21" t="s">
        <v>14192</v>
      </c>
      <c r="F3947" s="20">
        <v>43178</v>
      </c>
      <c r="G3947" s="21" t="s">
        <v>6603</v>
      </c>
      <c r="H3947" t="s">
        <v>17736</v>
      </c>
      <c r="I3947" s="22">
        <v>-52038</v>
      </c>
      <c r="J3947" s="22">
        <v>-52038</v>
      </c>
    </row>
    <row r="3948" spans="1:10" x14ac:dyDescent="0.25">
      <c r="A3948" s="21" t="s">
        <v>9142</v>
      </c>
      <c r="B3948" s="21" t="s">
        <v>21768</v>
      </c>
      <c r="C3948" s="21" t="s">
        <v>14193</v>
      </c>
      <c r="D3948" s="21" t="s">
        <v>6604</v>
      </c>
      <c r="E3948" s="21" t="s">
        <v>14194</v>
      </c>
      <c r="F3948" s="20">
        <v>43181</v>
      </c>
      <c r="G3948" s="21" t="s">
        <v>6605</v>
      </c>
      <c r="H3948" t="s">
        <v>6606</v>
      </c>
      <c r="I3948" s="22">
        <v>-29272.98</v>
      </c>
      <c r="J3948" s="22">
        <v>-29272.98</v>
      </c>
    </row>
    <row r="3949" spans="1:10" x14ac:dyDescent="0.25">
      <c r="A3949" s="21" t="s">
        <v>9142</v>
      </c>
      <c r="B3949" s="21" t="s">
        <v>21768</v>
      </c>
      <c r="C3949" s="21" t="s">
        <v>6574</v>
      </c>
      <c r="D3949" s="21" t="s">
        <v>6573</v>
      </c>
      <c r="E3949" s="21" t="s">
        <v>14195</v>
      </c>
      <c r="F3949" s="20">
        <v>43189</v>
      </c>
      <c r="G3949" s="21" t="s">
        <v>6607</v>
      </c>
      <c r="H3949" t="s">
        <v>6595</v>
      </c>
      <c r="I3949" s="22">
        <v>-5850</v>
      </c>
      <c r="J3949" s="22">
        <v>-5850</v>
      </c>
    </row>
    <row r="3950" spans="1:10" x14ac:dyDescent="0.25">
      <c r="A3950" s="21" t="s">
        <v>9142</v>
      </c>
      <c r="B3950" s="21" t="s">
        <v>21768</v>
      </c>
      <c r="C3950" s="21" t="s">
        <v>6574</v>
      </c>
      <c r="D3950" s="21" t="s">
        <v>6573</v>
      </c>
      <c r="E3950" s="21" t="s">
        <v>14196</v>
      </c>
      <c r="F3950" s="20">
        <v>43189</v>
      </c>
      <c r="G3950" s="21" t="s">
        <v>6608</v>
      </c>
      <c r="H3950" t="s">
        <v>6595</v>
      </c>
      <c r="I3950" s="22">
        <v>-2700</v>
      </c>
      <c r="J3950" s="22">
        <v>-2700</v>
      </c>
    </row>
    <row r="3951" spans="1:10" x14ac:dyDescent="0.25">
      <c r="A3951" s="21" t="s">
        <v>9142</v>
      </c>
      <c r="B3951" s="21" t="s">
        <v>21768</v>
      </c>
      <c r="C3951" s="21" t="s">
        <v>6574</v>
      </c>
      <c r="D3951" s="21" t="s">
        <v>6573</v>
      </c>
      <c r="E3951" s="21" t="s">
        <v>14197</v>
      </c>
      <c r="F3951" s="20">
        <v>43189</v>
      </c>
      <c r="G3951" s="21" t="s">
        <v>6609</v>
      </c>
      <c r="H3951" t="s">
        <v>6595</v>
      </c>
      <c r="I3951" s="22">
        <v>-1350</v>
      </c>
      <c r="J3951" s="22">
        <v>-1350</v>
      </c>
    </row>
    <row r="3952" spans="1:10" x14ac:dyDescent="0.25">
      <c r="A3952" s="21" t="s">
        <v>9142</v>
      </c>
      <c r="B3952" s="21" t="s">
        <v>21768</v>
      </c>
      <c r="C3952" s="21" t="s">
        <v>6574</v>
      </c>
      <c r="D3952" s="21" t="s">
        <v>6573</v>
      </c>
      <c r="E3952" s="21" t="s">
        <v>14198</v>
      </c>
      <c r="F3952" s="20">
        <v>43189</v>
      </c>
      <c r="G3952" s="21" t="s">
        <v>6610</v>
      </c>
      <c r="H3952" t="s">
        <v>6611</v>
      </c>
      <c r="I3952" s="22">
        <v>-450</v>
      </c>
      <c r="J3952" s="22">
        <v>-450</v>
      </c>
    </row>
    <row r="3953" spans="1:10" x14ac:dyDescent="0.25">
      <c r="A3953" s="21" t="s">
        <v>9142</v>
      </c>
      <c r="B3953" s="21" t="s">
        <v>21768</v>
      </c>
      <c r="C3953" s="21" t="s">
        <v>6574</v>
      </c>
      <c r="D3953" s="21" t="s">
        <v>6573</v>
      </c>
      <c r="E3953" s="21" t="s">
        <v>14199</v>
      </c>
      <c r="F3953" s="20">
        <v>43189</v>
      </c>
      <c r="G3953" s="21" t="s">
        <v>6612</v>
      </c>
      <c r="H3953" t="s">
        <v>6611</v>
      </c>
      <c r="I3953" s="22">
        <v>-900</v>
      </c>
      <c r="J3953" s="22">
        <v>-900</v>
      </c>
    </row>
    <row r="3954" spans="1:10" x14ac:dyDescent="0.25">
      <c r="A3954" s="21" t="s">
        <v>9142</v>
      </c>
      <c r="B3954" s="21" t="s">
        <v>21768</v>
      </c>
      <c r="C3954" s="21" t="s">
        <v>6574</v>
      </c>
      <c r="D3954" s="21" t="s">
        <v>6573</v>
      </c>
      <c r="E3954" s="21" t="s">
        <v>14200</v>
      </c>
      <c r="F3954" s="20">
        <v>43189</v>
      </c>
      <c r="G3954" s="21" t="s">
        <v>6613</v>
      </c>
      <c r="H3954" t="s">
        <v>6611</v>
      </c>
      <c r="I3954" s="22">
        <v>-1350</v>
      </c>
      <c r="J3954" s="22">
        <v>-1350</v>
      </c>
    </row>
    <row r="3955" spans="1:10" x14ac:dyDescent="0.25">
      <c r="A3955" s="21" t="s">
        <v>9142</v>
      </c>
      <c r="B3955" s="21" t="s">
        <v>21768</v>
      </c>
      <c r="C3955" s="21" t="s">
        <v>6574</v>
      </c>
      <c r="D3955" s="21" t="s">
        <v>6573</v>
      </c>
      <c r="E3955" s="21" t="s">
        <v>14201</v>
      </c>
      <c r="F3955" s="20">
        <v>43189</v>
      </c>
      <c r="G3955" s="21" t="s">
        <v>6614</v>
      </c>
      <c r="H3955" t="s">
        <v>6611</v>
      </c>
      <c r="I3955" s="22">
        <v>-4050</v>
      </c>
      <c r="J3955" s="22">
        <v>-4050</v>
      </c>
    </row>
    <row r="3956" spans="1:10" x14ac:dyDescent="0.25">
      <c r="A3956" s="21" t="s">
        <v>9142</v>
      </c>
      <c r="B3956" s="21" t="s">
        <v>21768</v>
      </c>
      <c r="C3956" s="21" t="s">
        <v>6574</v>
      </c>
      <c r="D3956" s="21" t="s">
        <v>6573</v>
      </c>
      <c r="E3956" s="21" t="s">
        <v>14202</v>
      </c>
      <c r="F3956" s="20">
        <v>43189</v>
      </c>
      <c r="G3956" s="21" t="s">
        <v>6615</v>
      </c>
      <c r="H3956" t="s">
        <v>6611</v>
      </c>
      <c r="I3956" s="22">
        <v>-900</v>
      </c>
      <c r="J3956" s="22">
        <v>-900</v>
      </c>
    </row>
    <row r="3957" spans="1:10" x14ac:dyDescent="0.25">
      <c r="A3957" s="21" t="s">
        <v>9142</v>
      </c>
      <c r="B3957" s="21" t="s">
        <v>21768</v>
      </c>
      <c r="C3957" s="21" t="s">
        <v>6574</v>
      </c>
      <c r="D3957" s="21" t="s">
        <v>6573</v>
      </c>
      <c r="E3957" s="21" t="s">
        <v>14203</v>
      </c>
      <c r="F3957" s="20">
        <v>43189</v>
      </c>
      <c r="G3957" s="21" t="s">
        <v>6616</v>
      </c>
      <c r="H3957" t="s">
        <v>6611</v>
      </c>
      <c r="I3957" s="22">
        <v>-3150</v>
      </c>
      <c r="J3957" s="22">
        <v>-3150</v>
      </c>
    </row>
    <row r="3958" spans="1:10" x14ac:dyDescent="0.25">
      <c r="A3958" s="21" t="s">
        <v>9142</v>
      </c>
      <c r="B3958" s="21" t="s">
        <v>21768</v>
      </c>
      <c r="C3958" s="21" t="s">
        <v>6574</v>
      </c>
      <c r="D3958" s="21" t="s">
        <v>6573</v>
      </c>
      <c r="E3958" s="21" t="s">
        <v>14204</v>
      </c>
      <c r="F3958" s="20">
        <v>43189</v>
      </c>
      <c r="G3958" s="21" t="s">
        <v>6617</v>
      </c>
      <c r="H3958" t="s">
        <v>6611</v>
      </c>
      <c r="I3958" s="22">
        <v>-450</v>
      </c>
      <c r="J3958" s="22">
        <v>-450</v>
      </c>
    </row>
    <row r="3959" spans="1:10" x14ac:dyDescent="0.25">
      <c r="A3959" s="21" t="s">
        <v>9142</v>
      </c>
      <c r="B3959" s="21" t="s">
        <v>21768</v>
      </c>
      <c r="C3959" s="21" t="s">
        <v>6574</v>
      </c>
      <c r="D3959" s="21" t="s">
        <v>6573</v>
      </c>
      <c r="E3959" s="21" t="s">
        <v>14205</v>
      </c>
      <c r="F3959" s="20">
        <v>43189</v>
      </c>
      <c r="G3959" s="21" t="s">
        <v>6618</v>
      </c>
      <c r="H3959" t="s">
        <v>6611</v>
      </c>
      <c r="I3959" s="22">
        <v>-2250</v>
      </c>
      <c r="J3959" s="22">
        <v>-2250</v>
      </c>
    </row>
    <row r="3960" spans="1:10" x14ac:dyDescent="0.25">
      <c r="A3960" s="21" t="s">
        <v>8740</v>
      </c>
      <c r="B3960" s="21" t="s">
        <v>21768</v>
      </c>
      <c r="C3960" s="21" t="s">
        <v>14206</v>
      </c>
      <c r="D3960" s="21" t="s">
        <v>6619</v>
      </c>
      <c r="E3960" s="21" t="s">
        <v>14207</v>
      </c>
      <c r="F3960" s="20">
        <v>43192</v>
      </c>
      <c r="G3960" s="21" t="s">
        <v>6620</v>
      </c>
      <c r="H3960" t="s">
        <v>17749</v>
      </c>
      <c r="I3960" s="22">
        <v>-948720</v>
      </c>
      <c r="J3960" s="22">
        <v>-948720</v>
      </c>
    </row>
    <row r="3961" spans="1:10" x14ac:dyDescent="0.25">
      <c r="A3961" s="21" t="s">
        <v>8740</v>
      </c>
      <c r="B3961" s="21" t="s">
        <v>21768</v>
      </c>
      <c r="C3961" s="21" t="s">
        <v>14208</v>
      </c>
      <c r="D3961" s="21" t="s">
        <v>6621</v>
      </c>
      <c r="E3961" s="21" t="s">
        <v>14209</v>
      </c>
      <c r="F3961" s="20">
        <v>43192</v>
      </c>
      <c r="G3961" s="21" t="s">
        <v>6622</v>
      </c>
      <c r="H3961" t="s">
        <v>17790</v>
      </c>
      <c r="I3961" s="22">
        <v>-23600</v>
      </c>
      <c r="J3961" s="22">
        <v>-23600</v>
      </c>
    </row>
    <row r="3962" spans="1:10" x14ac:dyDescent="0.25">
      <c r="A3962" s="21" t="s">
        <v>8740</v>
      </c>
      <c r="B3962" s="21" t="s">
        <v>21768</v>
      </c>
      <c r="C3962" s="21" t="s">
        <v>14208</v>
      </c>
      <c r="D3962" s="21" t="s">
        <v>6621</v>
      </c>
      <c r="E3962" s="21" t="s">
        <v>14210</v>
      </c>
      <c r="F3962" s="20">
        <v>43192</v>
      </c>
      <c r="G3962" s="21" t="s">
        <v>6623</v>
      </c>
      <c r="H3962" t="s">
        <v>17791</v>
      </c>
      <c r="I3962" s="22">
        <v>-23600</v>
      </c>
      <c r="J3962" s="22">
        <v>-23600</v>
      </c>
    </row>
    <row r="3963" spans="1:10" x14ac:dyDescent="0.25">
      <c r="A3963" s="21" t="s">
        <v>8738</v>
      </c>
      <c r="B3963" s="21" t="s">
        <v>21768</v>
      </c>
      <c r="C3963" s="21" t="s">
        <v>6625</v>
      </c>
      <c r="D3963" s="21" t="s">
        <v>6624</v>
      </c>
      <c r="E3963" s="21" t="s">
        <v>14211</v>
      </c>
      <c r="F3963" s="20">
        <v>43194</v>
      </c>
      <c r="G3963" s="21" t="s">
        <v>6626</v>
      </c>
      <c r="H3963" t="s">
        <v>16469</v>
      </c>
      <c r="I3963" s="22">
        <v>-2974573.5</v>
      </c>
      <c r="J3963" s="22">
        <v>-2470408.5</v>
      </c>
    </row>
    <row r="3964" spans="1:10" x14ac:dyDescent="0.25">
      <c r="A3964" s="21" t="s">
        <v>9142</v>
      </c>
      <c r="B3964" s="21" t="s">
        <v>21768</v>
      </c>
      <c r="C3964" s="21" t="s">
        <v>6090</v>
      </c>
      <c r="D3964" s="21" t="s">
        <v>6089</v>
      </c>
      <c r="E3964" s="21" t="s">
        <v>14212</v>
      </c>
      <c r="F3964" s="20">
        <v>43194</v>
      </c>
      <c r="G3964" s="21" t="s">
        <v>6627</v>
      </c>
      <c r="H3964" t="s">
        <v>6628</v>
      </c>
      <c r="I3964" s="22">
        <v>-348175</v>
      </c>
      <c r="J3964" s="22">
        <v>-348175</v>
      </c>
    </row>
    <row r="3965" spans="1:10" x14ac:dyDescent="0.25">
      <c r="A3965" s="21" t="s">
        <v>8740</v>
      </c>
      <c r="B3965" s="21" t="s">
        <v>21768</v>
      </c>
      <c r="C3965" s="21" t="s">
        <v>14213</v>
      </c>
      <c r="D3965" s="21" t="s">
        <v>6629</v>
      </c>
      <c r="E3965" s="21" t="s">
        <v>14214</v>
      </c>
      <c r="F3965" s="20">
        <v>43199</v>
      </c>
      <c r="G3965" s="21" t="s">
        <v>6630</v>
      </c>
      <c r="H3965" t="s">
        <v>17596</v>
      </c>
      <c r="I3965" s="22">
        <v>-3170164.52</v>
      </c>
      <c r="J3965" s="22">
        <v>-2536131.62</v>
      </c>
    </row>
    <row r="3966" spans="1:10" x14ac:dyDescent="0.25">
      <c r="A3966" s="21" t="s">
        <v>8740</v>
      </c>
      <c r="B3966" s="21" t="s">
        <v>21768</v>
      </c>
      <c r="C3966" s="21" t="s">
        <v>14215</v>
      </c>
      <c r="D3966" s="21" t="s">
        <v>6631</v>
      </c>
      <c r="E3966" s="21" t="s">
        <v>14216</v>
      </c>
      <c r="F3966" s="20">
        <v>43200</v>
      </c>
      <c r="G3966" s="21" t="s">
        <v>6632</v>
      </c>
      <c r="H3966" t="s">
        <v>17886</v>
      </c>
      <c r="I3966" s="22">
        <v>-38940</v>
      </c>
      <c r="J3966" s="22">
        <v>-38940</v>
      </c>
    </row>
    <row r="3967" spans="1:10" x14ac:dyDescent="0.25">
      <c r="A3967" s="21" t="s">
        <v>8740</v>
      </c>
      <c r="B3967" s="21" t="s">
        <v>21768</v>
      </c>
      <c r="C3967" s="21" t="s">
        <v>14217</v>
      </c>
      <c r="D3967" s="21" t="s">
        <v>6633</v>
      </c>
      <c r="E3967" s="21" t="s">
        <v>14218</v>
      </c>
      <c r="F3967" s="20">
        <v>43201</v>
      </c>
      <c r="G3967" s="21" t="s">
        <v>6634</v>
      </c>
      <c r="H3967" t="s">
        <v>17697</v>
      </c>
      <c r="I3967" s="22">
        <v>-153400</v>
      </c>
      <c r="J3967" s="22">
        <v>-153400</v>
      </c>
    </row>
    <row r="3968" spans="1:10" x14ac:dyDescent="0.25">
      <c r="A3968" s="21" t="s">
        <v>8740</v>
      </c>
      <c r="B3968" s="21" t="s">
        <v>21768</v>
      </c>
      <c r="C3968" s="21" t="s">
        <v>14169</v>
      </c>
      <c r="D3968" s="21" t="s">
        <v>6571</v>
      </c>
      <c r="E3968" s="21" t="s">
        <v>14219</v>
      </c>
      <c r="F3968" s="20">
        <v>43201</v>
      </c>
      <c r="G3968" s="21" t="s">
        <v>6635</v>
      </c>
      <c r="H3968" t="s">
        <v>17737</v>
      </c>
      <c r="I3968" s="22">
        <v>-52038</v>
      </c>
      <c r="J3968" s="22">
        <v>-52038</v>
      </c>
    </row>
    <row r="3969" spans="1:10" x14ac:dyDescent="0.25">
      <c r="A3969" s="21" t="s">
        <v>8740</v>
      </c>
      <c r="B3969" s="21" t="s">
        <v>21768</v>
      </c>
      <c r="C3969" s="21" t="s">
        <v>14208</v>
      </c>
      <c r="D3969" s="21" t="s">
        <v>6621</v>
      </c>
      <c r="E3969" s="21" t="s">
        <v>14220</v>
      </c>
      <c r="F3969" s="20">
        <v>43201</v>
      </c>
      <c r="G3969" s="21" t="s">
        <v>6636</v>
      </c>
      <c r="H3969" t="s">
        <v>17697</v>
      </c>
      <c r="I3969" s="22">
        <v>-11800</v>
      </c>
      <c r="J3969" s="22">
        <v>-11800</v>
      </c>
    </row>
    <row r="3970" spans="1:10" x14ac:dyDescent="0.25">
      <c r="A3970" s="21" t="s">
        <v>8740</v>
      </c>
      <c r="B3970" s="21" t="s">
        <v>21768</v>
      </c>
      <c r="C3970" s="21" t="s">
        <v>14221</v>
      </c>
      <c r="D3970" s="21" t="s">
        <v>6637</v>
      </c>
      <c r="E3970" s="21" t="s">
        <v>14222</v>
      </c>
      <c r="F3970" s="20">
        <v>43201</v>
      </c>
      <c r="G3970" s="21" t="s">
        <v>6638</v>
      </c>
      <c r="H3970" t="s">
        <v>17697</v>
      </c>
      <c r="I3970" s="22">
        <v>-61469.88</v>
      </c>
      <c r="J3970" s="22">
        <v>-61469.88</v>
      </c>
    </row>
    <row r="3971" spans="1:10" x14ac:dyDescent="0.25">
      <c r="A3971" s="21" t="s">
        <v>8740</v>
      </c>
      <c r="B3971" s="21" t="s">
        <v>21768</v>
      </c>
      <c r="C3971" s="21" t="s">
        <v>6640</v>
      </c>
      <c r="D3971" s="21" t="s">
        <v>6639</v>
      </c>
      <c r="E3971" s="21" t="s">
        <v>14223</v>
      </c>
      <c r="F3971" s="20">
        <v>43202</v>
      </c>
      <c r="G3971" s="21" t="s">
        <v>3496</v>
      </c>
      <c r="H3971" t="s">
        <v>17266</v>
      </c>
      <c r="I3971" s="22">
        <v>-894283.12</v>
      </c>
      <c r="J3971" s="22">
        <v>-894283.12</v>
      </c>
    </row>
    <row r="3972" spans="1:10" x14ac:dyDescent="0.25">
      <c r="A3972" s="21" t="s">
        <v>8740</v>
      </c>
      <c r="B3972" s="21" t="s">
        <v>21768</v>
      </c>
      <c r="C3972" s="21" t="s">
        <v>14224</v>
      </c>
      <c r="D3972" s="21" t="s">
        <v>6641</v>
      </c>
      <c r="E3972" s="21" t="s">
        <v>14225</v>
      </c>
      <c r="F3972" s="20">
        <v>43203</v>
      </c>
      <c r="G3972" s="21" t="s">
        <v>6642</v>
      </c>
      <c r="I3972" s="22">
        <v>-219455.1</v>
      </c>
      <c r="J3972" s="22">
        <v>-219455.1</v>
      </c>
    </row>
    <row r="3973" spans="1:10" x14ac:dyDescent="0.25">
      <c r="A3973" s="21" t="s">
        <v>9142</v>
      </c>
      <c r="B3973" s="21" t="s">
        <v>21768</v>
      </c>
      <c r="C3973" s="21" t="s">
        <v>696</v>
      </c>
      <c r="D3973" s="21" t="s">
        <v>695</v>
      </c>
      <c r="E3973" s="21" t="s">
        <v>14226</v>
      </c>
      <c r="F3973" s="20">
        <v>43206</v>
      </c>
      <c r="G3973" s="21" t="s">
        <v>6643</v>
      </c>
      <c r="H3973" t="s">
        <v>6644</v>
      </c>
      <c r="I3973" s="22">
        <v>-1881368</v>
      </c>
      <c r="J3973" s="22">
        <v>-1272815.96</v>
      </c>
    </row>
    <row r="3974" spans="1:10" x14ac:dyDescent="0.25">
      <c r="A3974" s="21" t="s">
        <v>8740</v>
      </c>
      <c r="B3974" s="21" t="s">
        <v>21768</v>
      </c>
      <c r="C3974" s="21" t="s">
        <v>14227</v>
      </c>
      <c r="D3974" s="21" t="s">
        <v>6645</v>
      </c>
      <c r="E3974" s="21" t="s">
        <v>14228</v>
      </c>
      <c r="F3974" s="20">
        <v>43206</v>
      </c>
      <c r="G3974" s="21" t="s">
        <v>6646</v>
      </c>
      <c r="H3974" t="s">
        <v>17751</v>
      </c>
      <c r="I3974" s="22">
        <v>-9596969.7799999993</v>
      </c>
      <c r="J3974" s="22">
        <v>-9596969.7799999993</v>
      </c>
    </row>
    <row r="3975" spans="1:10" x14ac:dyDescent="0.25">
      <c r="A3975" s="21" t="s">
        <v>9142</v>
      </c>
      <c r="B3975" s="21" t="s">
        <v>21768</v>
      </c>
      <c r="C3975" s="21" t="s">
        <v>5204</v>
      </c>
      <c r="D3975" s="21" t="s">
        <v>5203</v>
      </c>
      <c r="E3975" s="21" t="s">
        <v>14229</v>
      </c>
      <c r="F3975" s="20">
        <v>43208</v>
      </c>
      <c r="G3975" s="21" t="s">
        <v>6647</v>
      </c>
      <c r="H3975" t="s">
        <v>6648</v>
      </c>
      <c r="I3975" s="22">
        <v>-325761</v>
      </c>
      <c r="J3975" s="22">
        <v>-325761</v>
      </c>
    </row>
    <row r="3976" spans="1:10" x14ac:dyDescent="0.25">
      <c r="A3976" s="21" t="s">
        <v>8738</v>
      </c>
      <c r="B3976" s="21" t="s">
        <v>21768</v>
      </c>
      <c r="C3976" s="21" t="s">
        <v>6601</v>
      </c>
      <c r="D3976" s="21" t="s">
        <v>6600</v>
      </c>
      <c r="E3976" s="21" t="s">
        <v>14230</v>
      </c>
      <c r="F3976" s="20">
        <v>43213</v>
      </c>
      <c r="G3976" s="21" t="s">
        <v>6649</v>
      </c>
      <c r="H3976" t="s">
        <v>16957</v>
      </c>
      <c r="I3976" s="22">
        <v>-106200</v>
      </c>
      <c r="J3976" s="22">
        <v>-106200</v>
      </c>
    </row>
    <row r="3977" spans="1:10" x14ac:dyDescent="0.25">
      <c r="A3977" s="21" t="s">
        <v>9142</v>
      </c>
      <c r="B3977" s="21" t="s">
        <v>21768</v>
      </c>
      <c r="C3977" s="21" t="s">
        <v>14231</v>
      </c>
      <c r="D3977" s="21" t="s">
        <v>6650</v>
      </c>
      <c r="E3977" s="21" t="s">
        <v>14232</v>
      </c>
      <c r="F3977" s="20">
        <v>43214</v>
      </c>
      <c r="G3977" s="21" t="s">
        <v>6651</v>
      </c>
      <c r="H3977" t="s">
        <v>6652</v>
      </c>
      <c r="I3977" s="22">
        <v>-1650</v>
      </c>
      <c r="J3977" s="22">
        <v>-1650</v>
      </c>
    </row>
    <row r="3978" spans="1:10" x14ac:dyDescent="0.25">
      <c r="A3978" s="21" t="s">
        <v>8740</v>
      </c>
      <c r="B3978" s="21" t="s">
        <v>21768</v>
      </c>
      <c r="C3978" s="21" t="s">
        <v>14233</v>
      </c>
      <c r="D3978" s="21" t="s">
        <v>6653</v>
      </c>
      <c r="E3978" s="21" t="s">
        <v>14234</v>
      </c>
      <c r="F3978" s="20">
        <v>43224</v>
      </c>
      <c r="G3978" s="21" t="s">
        <v>6654</v>
      </c>
      <c r="H3978" t="s">
        <v>17804</v>
      </c>
      <c r="I3978" s="22">
        <v>-2228375.2999999998</v>
      </c>
      <c r="J3978" s="22">
        <v>-2228375.2999999998</v>
      </c>
    </row>
    <row r="3979" spans="1:10" x14ac:dyDescent="0.25">
      <c r="A3979" s="21" t="s">
        <v>8740</v>
      </c>
      <c r="B3979" s="21" t="s">
        <v>21768</v>
      </c>
      <c r="C3979" s="21" t="s">
        <v>6656</v>
      </c>
      <c r="D3979" s="21" t="s">
        <v>6655</v>
      </c>
      <c r="E3979" s="21" t="s">
        <v>14235</v>
      </c>
      <c r="F3979" s="20">
        <v>43224</v>
      </c>
      <c r="G3979" s="21" t="s">
        <v>6657</v>
      </c>
      <c r="H3979" t="s">
        <v>15866</v>
      </c>
      <c r="I3979" s="22">
        <v>-4123210.75</v>
      </c>
      <c r="J3979" s="22">
        <v>-3298568.6</v>
      </c>
    </row>
    <row r="3980" spans="1:10" x14ac:dyDescent="0.25">
      <c r="A3980" s="21" t="s">
        <v>8738</v>
      </c>
      <c r="B3980" s="21" t="s">
        <v>21768</v>
      </c>
      <c r="C3980" s="21" t="s">
        <v>6659</v>
      </c>
      <c r="D3980" s="21" t="s">
        <v>6658</v>
      </c>
      <c r="E3980" s="21" t="s">
        <v>14236</v>
      </c>
      <c r="F3980" s="20">
        <v>43228</v>
      </c>
      <c r="G3980" s="21" t="s">
        <v>6660</v>
      </c>
      <c r="H3980" t="s">
        <v>16676</v>
      </c>
      <c r="I3980" s="22">
        <v>-4000000</v>
      </c>
      <c r="J3980" s="22">
        <v>-4000000</v>
      </c>
    </row>
    <row r="3981" spans="1:10" x14ac:dyDescent="0.25">
      <c r="A3981" s="21" t="s">
        <v>9142</v>
      </c>
      <c r="B3981" s="21" t="s">
        <v>21768</v>
      </c>
      <c r="C3981" s="21" t="s">
        <v>696</v>
      </c>
      <c r="D3981" s="21" t="s">
        <v>695</v>
      </c>
      <c r="E3981" s="21" t="s">
        <v>14237</v>
      </c>
      <c r="F3981" s="20">
        <v>43230</v>
      </c>
      <c r="G3981" s="21" t="s">
        <v>6661</v>
      </c>
      <c r="H3981" t="s">
        <v>6662</v>
      </c>
      <c r="I3981" s="22">
        <v>-1793445</v>
      </c>
      <c r="J3981" s="22">
        <v>-1793445</v>
      </c>
    </row>
    <row r="3982" spans="1:10" x14ac:dyDescent="0.25">
      <c r="A3982" s="21" t="s">
        <v>9142</v>
      </c>
      <c r="B3982" s="21" t="s">
        <v>21768</v>
      </c>
      <c r="C3982" s="21" t="s">
        <v>17260</v>
      </c>
      <c r="D3982" s="21" t="s">
        <v>17261</v>
      </c>
      <c r="E3982" s="21" t="s">
        <v>17262</v>
      </c>
      <c r="F3982" s="20">
        <v>43234</v>
      </c>
      <c r="G3982" s="21" t="s">
        <v>6949</v>
      </c>
      <c r="H3982" t="s">
        <v>17263</v>
      </c>
      <c r="I3982" s="22">
        <v>-472000</v>
      </c>
      <c r="J3982" s="22">
        <v>-472000</v>
      </c>
    </row>
    <row r="3983" spans="1:10" x14ac:dyDescent="0.25">
      <c r="A3983" s="21" t="s">
        <v>9142</v>
      </c>
      <c r="B3983" s="21" t="s">
        <v>21768</v>
      </c>
      <c r="C3983" s="21" t="s">
        <v>17260</v>
      </c>
      <c r="D3983" s="21" t="s">
        <v>17261</v>
      </c>
      <c r="E3983" s="21" t="s">
        <v>17264</v>
      </c>
      <c r="F3983" s="20">
        <v>43234</v>
      </c>
      <c r="G3983" s="21" t="s">
        <v>6746</v>
      </c>
      <c r="H3983" t="s">
        <v>17265</v>
      </c>
      <c r="I3983" s="22">
        <v>-472000</v>
      </c>
      <c r="J3983" s="22">
        <v>-472000</v>
      </c>
    </row>
    <row r="3984" spans="1:10" x14ac:dyDescent="0.25">
      <c r="A3984" s="21" t="s">
        <v>9142</v>
      </c>
      <c r="B3984" s="21" t="s">
        <v>21768</v>
      </c>
      <c r="C3984" s="21" t="s">
        <v>6666</v>
      </c>
      <c r="D3984" s="21" t="s">
        <v>6665</v>
      </c>
      <c r="E3984" s="21" t="s">
        <v>14239</v>
      </c>
      <c r="F3984" s="20">
        <v>43235</v>
      </c>
      <c r="G3984" s="21" t="s">
        <v>6667</v>
      </c>
      <c r="H3984" t="s">
        <v>6668</v>
      </c>
      <c r="I3984" s="22">
        <v>-120600</v>
      </c>
      <c r="J3984" s="22">
        <v>-120600</v>
      </c>
    </row>
    <row r="3985" spans="1:10" x14ac:dyDescent="0.25">
      <c r="A3985" s="21" t="s">
        <v>9142</v>
      </c>
      <c r="B3985" s="21" t="s">
        <v>21768</v>
      </c>
      <c r="C3985" s="21" t="s">
        <v>6498</v>
      </c>
      <c r="D3985" s="21" t="s">
        <v>6497</v>
      </c>
      <c r="E3985" s="21" t="s">
        <v>14240</v>
      </c>
      <c r="F3985" s="20">
        <v>43235</v>
      </c>
      <c r="G3985" s="21" t="s">
        <v>6669</v>
      </c>
      <c r="H3985" t="s">
        <v>6670</v>
      </c>
      <c r="I3985" s="22">
        <v>-637000</v>
      </c>
      <c r="J3985" s="22">
        <v>-637000</v>
      </c>
    </row>
    <row r="3986" spans="1:10" x14ac:dyDescent="0.25">
      <c r="A3986" s="21" t="s">
        <v>8740</v>
      </c>
      <c r="B3986" s="21" t="s">
        <v>21768</v>
      </c>
      <c r="C3986" s="21" t="s">
        <v>14241</v>
      </c>
      <c r="D3986" s="21" t="s">
        <v>6671</v>
      </c>
      <c r="E3986" s="21" t="s">
        <v>14242</v>
      </c>
      <c r="F3986" s="20">
        <v>43238</v>
      </c>
      <c r="G3986" s="21" t="s">
        <v>6672</v>
      </c>
      <c r="H3986" t="s">
        <v>17933</v>
      </c>
      <c r="I3986" s="22">
        <v>-141600</v>
      </c>
      <c r="J3986" s="22">
        <v>-141600</v>
      </c>
    </row>
    <row r="3987" spans="1:10" x14ac:dyDescent="0.25">
      <c r="A3987" s="21" t="s">
        <v>8740</v>
      </c>
      <c r="B3987" s="21" t="s">
        <v>21768</v>
      </c>
      <c r="C3987" s="21" t="s">
        <v>14243</v>
      </c>
      <c r="D3987" s="21" t="s">
        <v>6673</v>
      </c>
      <c r="E3987" s="21" t="s">
        <v>14244</v>
      </c>
      <c r="F3987" s="20">
        <v>43238</v>
      </c>
      <c r="G3987" s="21" t="s">
        <v>6674</v>
      </c>
      <c r="H3987" t="s">
        <v>18122</v>
      </c>
      <c r="I3987" s="22">
        <v>-100400.82</v>
      </c>
      <c r="J3987" s="22">
        <v>-100400.82</v>
      </c>
    </row>
    <row r="3988" spans="1:10" x14ac:dyDescent="0.25">
      <c r="A3988" s="21" t="s">
        <v>8740</v>
      </c>
      <c r="B3988" s="21" t="s">
        <v>21768</v>
      </c>
      <c r="C3988" s="21" t="s">
        <v>14245</v>
      </c>
      <c r="D3988" s="21" t="s">
        <v>6675</v>
      </c>
      <c r="E3988" s="21" t="s">
        <v>14246</v>
      </c>
      <c r="F3988" s="20">
        <v>43241</v>
      </c>
      <c r="G3988" s="21" t="s">
        <v>6676</v>
      </c>
      <c r="H3988" t="s">
        <v>17892</v>
      </c>
      <c r="I3988" s="22">
        <v>-106200</v>
      </c>
      <c r="J3988" s="22">
        <v>-106200</v>
      </c>
    </row>
    <row r="3989" spans="1:10" x14ac:dyDescent="0.25">
      <c r="A3989" s="21" t="s">
        <v>8740</v>
      </c>
      <c r="B3989" s="21" t="s">
        <v>21768</v>
      </c>
      <c r="C3989" s="21" t="s">
        <v>14245</v>
      </c>
      <c r="D3989" s="21" t="s">
        <v>6675</v>
      </c>
      <c r="E3989" s="21" t="s">
        <v>14247</v>
      </c>
      <c r="F3989" s="20">
        <v>43241</v>
      </c>
      <c r="G3989" s="21" t="s">
        <v>6677</v>
      </c>
      <c r="H3989" t="s">
        <v>17893</v>
      </c>
      <c r="I3989" s="22">
        <v>106200</v>
      </c>
      <c r="J3989" s="22">
        <v>106200</v>
      </c>
    </row>
    <row r="3990" spans="1:10" x14ac:dyDescent="0.25">
      <c r="A3990" s="21" t="s">
        <v>8740</v>
      </c>
      <c r="B3990" s="21" t="s">
        <v>21768</v>
      </c>
      <c r="C3990" s="21" t="s">
        <v>14248</v>
      </c>
      <c r="D3990" s="21" t="s">
        <v>6678</v>
      </c>
      <c r="E3990" s="21" t="s">
        <v>14249</v>
      </c>
      <c r="F3990" s="20">
        <v>43241</v>
      </c>
      <c r="G3990" s="21" t="s">
        <v>6679</v>
      </c>
      <c r="H3990" t="s">
        <v>17956</v>
      </c>
      <c r="I3990" s="22">
        <v>-147500</v>
      </c>
      <c r="J3990" s="22">
        <v>-147500</v>
      </c>
    </row>
    <row r="3991" spans="1:10" x14ac:dyDescent="0.25">
      <c r="A3991" s="21" t="s">
        <v>8740</v>
      </c>
      <c r="B3991" s="21" t="s">
        <v>21768</v>
      </c>
      <c r="C3991" s="21" t="s">
        <v>14248</v>
      </c>
      <c r="D3991" s="21" t="s">
        <v>6678</v>
      </c>
      <c r="E3991" s="21" t="s">
        <v>14250</v>
      </c>
      <c r="F3991" s="20">
        <v>43241</v>
      </c>
      <c r="G3991" s="21" t="s">
        <v>6680</v>
      </c>
      <c r="H3991" t="s">
        <v>17934</v>
      </c>
      <c r="I3991" s="22">
        <v>147500</v>
      </c>
      <c r="J3991" s="22">
        <v>147500</v>
      </c>
    </row>
    <row r="3992" spans="1:10" x14ac:dyDescent="0.25">
      <c r="A3992" s="21" t="s">
        <v>8740</v>
      </c>
      <c r="B3992" s="21" t="s">
        <v>21768</v>
      </c>
      <c r="C3992" s="21" t="s">
        <v>14251</v>
      </c>
      <c r="D3992" s="21" t="s">
        <v>6681</v>
      </c>
      <c r="E3992" s="21" t="s">
        <v>14252</v>
      </c>
      <c r="F3992" s="20">
        <v>43241</v>
      </c>
      <c r="G3992" s="21" t="s">
        <v>6682</v>
      </c>
      <c r="H3992" t="s">
        <v>17983</v>
      </c>
      <c r="I3992" s="22">
        <v>-35400</v>
      </c>
      <c r="J3992" s="22">
        <v>-35400</v>
      </c>
    </row>
    <row r="3993" spans="1:10" x14ac:dyDescent="0.25">
      <c r="A3993" s="21" t="s">
        <v>8740</v>
      </c>
      <c r="B3993" s="21" t="s">
        <v>21768</v>
      </c>
      <c r="C3993" s="21" t="s">
        <v>14251</v>
      </c>
      <c r="D3993" s="21" t="s">
        <v>6681</v>
      </c>
      <c r="E3993" s="21" t="s">
        <v>14253</v>
      </c>
      <c r="F3993" s="20">
        <v>43241</v>
      </c>
      <c r="G3993" s="21" t="s">
        <v>6683</v>
      </c>
      <c r="H3993" t="s">
        <v>17984</v>
      </c>
      <c r="I3993" s="22">
        <v>35400</v>
      </c>
      <c r="J3993" s="22">
        <v>35400</v>
      </c>
    </row>
    <row r="3994" spans="1:10" x14ac:dyDescent="0.25">
      <c r="A3994" s="21" t="s">
        <v>8740</v>
      </c>
      <c r="B3994" s="21" t="s">
        <v>21768</v>
      </c>
      <c r="C3994" s="21" t="s">
        <v>14169</v>
      </c>
      <c r="D3994" s="21" t="s">
        <v>6571</v>
      </c>
      <c r="E3994" s="21" t="s">
        <v>14254</v>
      </c>
      <c r="F3994" s="20">
        <v>43243</v>
      </c>
      <c r="G3994" s="21" t="s">
        <v>6684</v>
      </c>
      <c r="H3994" t="s">
        <v>17738</v>
      </c>
      <c r="I3994" s="22">
        <v>-52038</v>
      </c>
      <c r="J3994" s="22">
        <v>-52038</v>
      </c>
    </row>
    <row r="3995" spans="1:10" x14ac:dyDescent="0.25">
      <c r="A3995" s="21" t="s">
        <v>8740</v>
      </c>
      <c r="B3995" s="21" t="s">
        <v>21768</v>
      </c>
      <c r="C3995" s="21" t="s">
        <v>14255</v>
      </c>
      <c r="D3995" s="21" t="s">
        <v>6685</v>
      </c>
      <c r="E3995" s="21" t="s">
        <v>14256</v>
      </c>
      <c r="F3995" s="20">
        <v>43243</v>
      </c>
      <c r="G3995" s="21" t="s">
        <v>6686</v>
      </c>
      <c r="H3995" t="s">
        <v>15866</v>
      </c>
      <c r="I3995" s="22">
        <v>-5287178.4400000004</v>
      </c>
      <c r="J3995" s="22">
        <v>-4229742.75</v>
      </c>
    </row>
    <row r="3996" spans="1:10" x14ac:dyDescent="0.25">
      <c r="A3996" s="21" t="s">
        <v>8740</v>
      </c>
      <c r="B3996" s="21" t="s">
        <v>21768</v>
      </c>
      <c r="C3996" s="21" t="s">
        <v>14217</v>
      </c>
      <c r="D3996" s="21" t="s">
        <v>6633</v>
      </c>
      <c r="E3996" s="21" t="s">
        <v>14257</v>
      </c>
      <c r="F3996" s="20">
        <v>43245</v>
      </c>
      <c r="G3996" s="21" t="s">
        <v>6687</v>
      </c>
      <c r="H3996" t="s">
        <v>17698</v>
      </c>
      <c r="I3996" s="22">
        <v>-153400</v>
      </c>
      <c r="J3996" s="22">
        <v>-153400</v>
      </c>
    </row>
    <row r="3997" spans="1:10" x14ac:dyDescent="0.25">
      <c r="A3997" s="21" t="s">
        <v>8740</v>
      </c>
      <c r="B3997" s="21" t="s">
        <v>21768</v>
      </c>
      <c r="C3997" s="21" t="s">
        <v>14208</v>
      </c>
      <c r="D3997" s="21" t="s">
        <v>6621</v>
      </c>
      <c r="E3997" s="21" t="s">
        <v>14258</v>
      </c>
      <c r="F3997" s="20">
        <v>43245</v>
      </c>
      <c r="G3997" s="21" t="s">
        <v>6688</v>
      </c>
      <c r="H3997" t="s">
        <v>17698</v>
      </c>
      <c r="I3997" s="22">
        <v>-11800</v>
      </c>
      <c r="J3997" s="22">
        <v>-11800</v>
      </c>
    </row>
    <row r="3998" spans="1:10" x14ac:dyDescent="0.25">
      <c r="A3998" s="21" t="s">
        <v>8740</v>
      </c>
      <c r="B3998" s="21" t="s">
        <v>21768</v>
      </c>
      <c r="C3998" s="21" t="s">
        <v>6690</v>
      </c>
      <c r="D3998" s="21" t="s">
        <v>6689</v>
      </c>
      <c r="E3998" s="21" t="s">
        <v>14259</v>
      </c>
      <c r="F3998" s="20">
        <v>43249</v>
      </c>
      <c r="G3998" s="21" t="s">
        <v>6691</v>
      </c>
      <c r="H3998" t="s">
        <v>18429</v>
      </c>
      <c r="I3998" s="22">
        <v>-103987.5</v>
      </c>
      <c r="J3998" s="22">
        <v>-103987.5</v>
      </c>
    </row>
    <row r="3999" spans="1:10" x14ac:dyDescent="0.25">
      <c r="A3999" s="21" t="s">
        <v>8740</v>
      </c>
      <c r="B3999" s="21" t="s">
        <v>21768</v>
      </c>
      <c r="C3999" s="21" t="s">
        <v>14260</v>
      </c>
      <c r="D3999" s="21" t="s">
        <v>6692</v>
      </c>
      <c r="E3999" s="21" t="s">
        <v>14261</v>
      </c>
      <c r="F3999" s="20">
        <v>43252</v>
      </c>
      <c r="G3999" s="21" t="s">
        <v>6693</v>
      </c>
      <c r="H3999" t="s">
        <v>17777</v>
      </c>
      <c r="I3999" s="22">
        <v>304201.12</v>
      </c>
      <c r="J3999" s="22">
        <v>304201.12</v>
      </c>
    </row>
    <row r="4000" spans="1:10" x14ac:dyDescent="0.25">
      <c r="A4000" s="21" t="s">
        <v>9142</v>
      </c>
      <c r="B4000" s="21" t="s">
        <v>21768</v>
      </c>
      <c r="C4000" s="21" t="s">
        <v>13804</v>
      </c>
      <c r="D4000" s="21" t="s">
        <v>6105</v>
      </c>
      <c r="E4000" s="21" t="s">
        <v>14262</v>
      </c>
      <c r="F4000" s="20">
        <v>43255</v>
      </c>
      <c r="G4000" s="21" t="s">
        <v>6694</v>
      </c>
      <c r="H4000" t="s">
        <v>6695</v>
      </c>
      <c r="I4000" s="22">
        <v>-24000</v>
      </c>
      <c r="J4000" s="22">
        <v>-24000</v>
      </c>
    </row>
    <row r="4001" spans="1:10" x14ac:dyDescent="0.25">
      <c r="A4001" s="21" t="s">
        <v>9142</v>
      </c>
      <c r="B4001" s="21" t="s">
        <v>21768</v>
      </c>
      <c r="C4001" s="21" t="s">
        <v>5204</v>
      </c>
      <c r="D4001" s="21" t="s">
        <v>5203</v>
      </c>
      <c r="E4001" s="21" t="s">
        <v>14263</v>
      </c>
      <c r="F4001" s="20">
        <v>43255</v>
      </c>
      <c r="G4001" s="21" t="s">
        <v>6696</v>
      </c>
      <c r="H4001" t="s">
        <v>6697</v>
      </c>
      <c r="I4001" s="22">
        <v>-308656</v>
      </c>
      <c r="J4001" s="22">
        <v>-308656</v>
      </c>
    </row>
    <row r="4002" spans="1:10" x14ac:dyDescent="0.25">
      <c r="A4002" s="21" t="s">
        <v>8740</v>
      </c>
      <c r="B4002" s="21" t="s">
        <v>21768</v>
      </c>
      <c r="C4002" s="21" t="s">
        <v>6699</v>
      </c>
      <c r="D4002" s="21" t="s">
        <v>6698</v>
      </c>
      <c r="E4002" s="21" t="s">
        <v>14264</v>
      </c>
      <c r="F4002" s="20">
        <v>43257</v>
      </c>
      <c r="G4002" s="21" t="s">
        <v>6700</v>
      </c>
      <c r="H4002" t="s">
        <v>17913</v>
      </c>
      <c r="I4002" s="22">
        <v>-2602390.14</v>
      </c>
      <c r="J4002" s="22">
        <v>-2081912.11</v>
      </c>
    </row>
    <row r="4003" spans="1:10" x14ac:dyDescent="0.25">
      <c r="A4003" s="21" t="s">
        <v>8740</v>
      </c>
      <c r="B4003" s="21" t="s">
        <v>21768</v>
      </c>
      <c r="C4003" s="21" t="s">
        <v>14265</v>
      </c>
      <c r="D4003" s="21" t="s">
        <v>6701</v>
      </c>
      <c r="E4003" s="21" t="s">
        <v>14266</v>
      </c>
      <c r="F4003" s="20">
        <v>43259</v>
      </c>
      <c r="G4003" s="21" t="s">
        <v>6702</v>
      </c>
      <c r="H4003" t="s">
        <v>17751</v>
      </c>
      <c r="I4003" s="22">
        <v>-3685899.24</v>
      </c>
      <c r="J4003" s="22">
        <v>-3685899.24</v>
      </c>
    </row>
    <row r="4004" spans="1:10" x14ac:dyDescent="0.25">
      <c r="A4004" s="21" t="s">
        <v>8740</v>
      </c>
      <c r="B4004" s="21" t="s">
        <v>21768</v>
      </c>
      <c r="C4004" s="21" t="s">
        <v>14267</v>
      </c>
      <c r="D4004" s="21" t="s">
        <v>6703</v>
      </c>
      <c r="E4004" s="21" t="s">
        <v>14268</v>
      </c>
      <c r="F4004" s="20">
        <v>43264</v>
      </c>
      <c r="G4004" s="21" t="s">
        <v>6704</v>
      </c>
      <c r="H4004" t="s">
        <v>17925</v>
      </c>
      <c r="I4004" s="22">
        <v>-329390</v>
      </c>
      <c r="J4004" s="22">
        <v>-329390</v>
      </c>
    </row>
    <row r="4005" spans="1:10" x14ac:dyDescent="0.25">
      <c r="A4005" s="21" t="s">
        <v>8740</v>
      </c>
      <c r="B4005" s="21" t="s">
        <v>21768</v>
      </c>
      <c r="C4005" s="21" t="s">
        <v>14267</v>
      </c>
      <c r="D4005" s="21" t="s">
        <v>6703</v>
      </c>
      <c r="E4005" s="21" t="s">
        <v>14269</v>
      </c>
      <c r="F4005" s="20">
        <v>43264</v>
      </c>
      <c r="G4005" s="21" t="s">
        <v>6705</v>
      </c>
      <c r="H4005" t="s">
        <v>17926</v>
      </c>
      <c r="I4005" s="22">
        <v>329390</v>
      </c>
      <c r="J4005" s="22">
        <v>329390</v>
      </c>
    </row>
    <row r="4006" spans="1:10" x14ac:dyDescent="0.25">
      <c r="A4006" s="21" t="s">
        <v>8738</v>
      </c>
      <c r="B4006" s="21" t="s">
        <v>21768</v>
      </c>
      <c r="C4006" s="21" t="s">
        <v>6707</v>
      </c>
      <c r="D4006" s="21" t="s">
        <v>6706</v>
      </c>
      <c r="E4006" s="21" t="s">
        <v>14270</v>
      </c>
      <c r="F4006" s="20">
        <v>43269</v>
      </c>
      <c r="G4006" s="21" t="s">
        <v>6708</v>
      </c>
      <c r="H4006" t="s">
        <v>16598</v>
      </c>
      <c r="I4006" s="22">
        <v>-297738.78000000003</v>
      </c>
      <c r="J4006" s="22">
        <v>-297738.78000000003</v>
      </c>
    </row>
    <row r="4007" spans="1:10" x14ac:dyDescent="0.25">
      <c r="A4007" s="21" t="s">
        <v>9142</v>
      </c>
      <c r="B4007" s="21" t="s">
        <v>21768</v>
      </c>
      <c r="C4007" s="21" t="s">
        <v>14042</v>
      </c>
      <c r="D4007" s="21" t="s">
        <v>6402</v>
      </c>
      <c r="E4007" s="21" t="s">
        <v>14271</v>
      </c>
      <c r="F4007" s="20">
        <v>43273</v>
      </c>
      <c r="G4007" s="21" t="s">
        <v>6708</v>
      </c>
      <c r="H4007" t="s">
        <v>6709</v>
      </c>
      <c r="I4007" s="22">
        <v>-31860</v>
      </c>
      <c r="J4007" s="22">
        <v>-31860</v>
      </c>
    </row>
    <row r="4008" spans="1:10" x14ac:dyDescent="0.25">
      <c r="A4008" s="21" t="s">
        <v>8740</v>
      </c>
      <c r="B4008" s="21" t="s">
        <v>21768</v>
      </c>
      <c r="C4008" s="21" t="s">
        <v>14208</v>
      </c>
      <c r="D4008" s="21" t="s">
        <v>6621</v>
      </c>
      <c r="E4008" s="21" t="s">
        <v>14272</v>
      </c>
      <c r="F4008" s="20">
        <v>43276</v>
      </c>
      <c r="G4008" s="21" t="s">
        <v>6710</v>
      </c>
      <c r="H4008" t="s">
        <v>17792</v>
      </c>
      <c r="I4008" s="22">
        <v>-11800</v>
      </c>
      <c r="J4008" s="22">
        <v>-11800</v>
      </c>
    </row>
    <row r="4009" spans="1:10" x14ac:dyDescent="0.25">
      <c r="A4009" s="21" t="s">
        <v>8740</v>
      </c>
      <c r="B4009" s="21" t="s">
        <v>21768</v>
      </c>
      <c r="C4009" s="21" t="s">
        <v>14273</v>
      </c>
      <c r="D4009" s="21" t="s">
        <v>6711</v>
      </c>
      <c r="E4009" s="21" t="s">
        <v>14274</v>
      </c>
      <c r="F4009" s="20">
        <v>43276</v>
      </c>
      <c r="G4009" s="21" t="s">
        <v>6712</v>
      </c>
      <c r="H4009" t="s">
        <v>17742</v>
      </c>
      <c r="I4009" s="22">
        <v>-12048100</v>
      </c>
      <c r="J4009" s="22">
        <v>-12048100</v>
      </c>
    </row>
    <row r="4010" spans="1:10" x14ac:dyDescent="0.25">
      <c r="A4010" s="21" t="s">
        <v>8740</v>
      </c>
      <c r="B4010" s="21" t="s">
        <v>21768</v>
      </c>
      <c r="C4010" s="21" t="s">
        <v>14275</v>
      </c>
      <c r="D4010" s="21" t="s">
        <v>6713</v>
      </c>
      <c r="E4010" s="21" t="s">
        <v>14276</v>
      </c>
      <c r="F4010" s="20">
        <v>43278</v>
      </c>
      <c r="G4010" s="21" t="s">
        <v>6714</v>
      </c>
      <c r="H4010" t="s">
        <v>17880</v>
      </c>
      <c r="I4010" s="22">
        <v>-47200</v>
      </c>
      <c r="J4010" s="22">
        <v>-47200</v>
      </c>
    </row>
    <row r="4011" spans="1:10" x14ac:dyDescent="0.25">
      <c r="A4011" s="21" t="s">
        <v>8740</v>
      </c>
      <c r="B4011" s="21" t="s">
        <v>21768</v>
      </c>
      <c r="C4011" s="21" t="s">
        <v>14241</v>
      </c>
      <c r="D4011" s="21" t="s">
        <v>6671</v>
      </c>
      <c r="E4011" s="21" t="s">
        <v>14277</v>
      </c>
      <c r="F4011" s="20">
        <v>43278</v>
      </c>
      <c r="G4011" s="21" t="s">
        <v>6715</v>
      </c>
      <c r="H4011" t="s">
        <v>17934</v>
      </c>
      <c r="I4011" s="22">
        <v>141600</v>
      </c>
      <c r="J4011" s="22">
        <v>141600</v>
      </c>
    </row>
    <row r="4012" spans="1:10" x14ac:dyDescent="0.25">
      <c r="A4012" s="21" t="s">
        <v>8738</v>
      </c>
      <c r="B4012" s="21" t="s">
        <v>21768</v>
      </c>
      <c r="C4012" s="21" t="s">
        <v>14278</v>
      </c>
      <c r="D4012" s="21" t="s">
        <v>6716</v>
      </c>
      <c r="E4012" s="21" t="s">
        <v>14279</v>
      </c>
      <c r="F4012" s="20">
        <v>43280</v>
      </c>
      <c r="G4012" s="21" t="s">
        <v>5642</v>
      </c>
      <c r="H4012" t="s">
        <v>6717</v>
      </c>
      <c r="I4012" s="22">
        <v>-1345918.22</v>
      </c>
      <c r="J4012" s="22">
        <v>-1345918.22</v>
      </c>
    </row>
    <row r="4013" spans="1:10" x14ac:dyDescent="0.25">
      <c r="A4013" s="21" t="s">
        <v>8738</v>
      </c>
      <c r="B4013" s="21" t="s">
        <v>21768</v>
      </c>
      <c r="C4013" s="21" t="s">
        <v>14278</v>
      </c>
      <c r="D4013" s="21" t="s">
        <v>6716</v>
      </c>
      <c r="E4013" s="21" t="s">
        <v>14280</v>
      </c>
      <c r="F4013" s="20">
        <v>43280</v>
      </c>
      <c r="G4013" s="21" t="s">
        <v>6718</v>
      </c>
      <c r="H4013" t="s">
        <v>6719</v>
      </c>
      <c r="I4013" s="22">
        <v>-1148438.28</v>
      </c>
      <c r="J4013" s="22">
        <v>-1148438.28</v>
      </c>
    </row>
    <row r="4014" spans="1:10" x14ac:dyDescent="0.25">
      <c r="A4014" s="21" t="s">
        <v>8740</v>
      </c>
      <c r="B4014" s="21" t="s">
        <v>21768</v>
      </c>
      <c r="C4014" s="21" t="s">
        <v>9345</v>
      </c>
      <c r="D4014" s="21" t="s">
        <v>506</v>
      </c>
      <c r="E4014" s="21" t="s">
        <v>14281</v>
      </c>
      <c r="F4014" s="20">
        <v>43280</v>
      </c>
      <c r="G4014" s="21" t="s">
        <v>6720</v>
      </c>
      <c r="H4014" t="s">
        <v>15884</v>
      </c>
      <c r="I4014" s="22">
        <v>-1039717.44</v>
      </c>
      <c r="J4014" s="22">
        <v>-1039717.44</v>
      </c>
    </row>
    <row r="4015" spans="1:10" x14ac:dyDescent="0.25">
      <c r="A4015" s="21" t="s">
        <v>8740</v>
      </c>
      <c r="B4015" s="21" t="s">
        <v>21768</v>
      </c>
      <c r="C4015" s="21" t="s">
        <v>9807</v>
      </c>
      <c r="D4015" s="21" t="s">
        <v>1060</v>
      </c>
      <c r="E4015" s="21" t="s">
        <v>14284</v>
      </c>
      <c r="F4015" s="20">
        <v>43283</v>
      </c>
      <c r="G4015" s="21" t="s">
        <v>6723</v>
      </c>
      <c r="H4015" t="s">
        <v>17584</v>
      </c>
      <c r="I4015" s="22">
        <v>-118000</v>
      </c>
      <c r="J4015" s="22">
        <v>-118000</v>
      </c>
    </row>
    <row r="4016" spans="1:10" x14ac:dyDescent="0.25">
      <c r="A4016" s="21" t="s">
        <v>8740</v>
      </c>
      <c r="B4016" s="21" t="s">
        <v>21768</v>
      </c>
      <c r="C4016" s="21" t="s">
        <v>9807</v>
      </c>
      <c r="D4016" s="21" t="s">
        <v>1060</v>
      </c>
      <c r="E4016" s="21" t="s">
        <v>14285</v>
      </c>
      <c r="F4016" s="20">
        <v>43283</v>
      </c>
      <c r="G4016" s="21" t="s">
        <v>6708</v>
      </c>
      <c r="H4016" t="s">
        <v>17585</v>
      </c>
      <c r="I4016" s="22">
        <v>-708000</v>
      </c>
      <c r="J4016" s="22">
        <v>-708000</v>
      </c>
    </row>
    <row r="4017" spans="1:10" x14ac:dyDescent="0.25">
      <c r="A4017" s="21" t="s">
        <v>8740</v>
      </c>
      <c r="B4017" s="21" t="s">
        <v>21768</v>
      </c>
      <c r="C4017" s="21" t="s">
        <v>9807</v>
      </c>
      <c r="D4017" s="21" t="s">
        <v>1060</v>
      </c>
      <c r="E4017" s="21" t="s">
        <v>14286</v>
      </c>
      <c r="F4017" s="20">
        <v>43283</v>
      </c>
      <c r="G4017" s="21" t="s">
        <v>6724</v>
      </c>
      <c r="H4017" t="s">
        <v>17584</v>
      </c>
      <c r="I4017" s="22">
        <v>-118000</v>
      </c>
      <c r="J4017" s="22">
        <v>-118000</v>
      </c>
    </row>
    <row r="4018" spans="1:10" x14ac:dyDescent="0.25">
      <c r="A4018" s="21" t="s">
        <v>8740</v>
      </c>
      <c r="B4018" s="21" t="s">
        <v>21768</v>
      </c>
      <c r="C4018" s="21" t="s">
        <v>9807</v>
      </c>
      <c r="D4018" s="21" t="s">
        <v>1060</v>
      </c>
      <c r="E4018" s="21" t="s">
        <v>14287</v>
      </c>
      <c r="F4018" s="20">
        <v>43283</v>
      </c>
      <c r="G4018" s="21" t="s">
        <v>6725</v>
      </c>
      <c r="H4018" t="s">
        <v>17586</v>
      </c>
      <c r="I4018" s="22">
        <v>-708000</v>
      </c>
      <c r="J4018" s="22">
        <v>-708000</v>
      </c>
    </row>
    <row r="4019" spans="1:10" x14ac:dyDescent="0.25">
      <c r="A4019" s="21" t="s">
        <v>8740</v>
      </c>
      <c r="B4019" s="21" t="s">
        <v>21768</v>
      </c>
      <c r="C4019" s="21" t="s">
        <v>9807</v>
      </c>
      <c r="D4019" s="21" t="s">
        <v>1060</v>
      </c>
      <c r="E4019" s="21" t="s">
        <v>14288</v>
      </c>
      <c r="F4019" s="20">
        <v>43283</v>
      </c>
      <c r="G4019" s="21" t="s">
        <v>6726</v>
      </c>
      <c r="H4019" t="s">
        <v>15757</v>
      </c>
      <c r="I4019" s="22">
        <v>118000</v>
      </c>
      <c r="J4019" s="22">
        <v>118000</v>
      </c>
    </row>
    <row r="4020" spans="1:10" x14ac:dyDescent="0.25">
      <c r="A4020" s="21" t="s">
        <v>8740</v>
      </c>
      <c r="B4020" s="21" t="s">
        <v>21768</v>
      </c>
      <c r="C4020" s="21" t="s">
        <v>9807</v>
      </c>
      <c r="D4020" s="21" t="s">
        <v>1060</v>
      </c>
      <c r="E4020" s="21" t="s">
        <v>14289</v>
      </c>
      <c r="F4020" s="20">
        <v>43283</v>
      </c>
      <c r="G4020" s="21" t="s">
        <v>6727</v>
      </c>
      <c r="H4020" t="s">
        <v>15757</v>
      </c>
      <c r="I4020" s="22">
        <v>708000</v>
      </c>
      <c r="J4020" s="22">
        <v>708000</v>
      </c>
    </row>
    <row r="4021" spans="1:10" x14ac:dyDescent="0.25">
      <c r="A4021" s="21" t="s">
        <v>8740</v>
      </c>
      <c r="B4021" s="21" t="s">
        <v>21768</v>
      </c>
      <c r="C4021" s="21" t="s">
        <v>9807</v>
      </c>
      <c r="D4021" s="21" t="s">
        <v>1060</v>
      </c>
      <c r="E4021" s="21" t="s">
        <v>14290</v>
      </c>
      <c r="F4021" s="20">
        <v>43283</v>
      </c>
      <c r="G4021" s="21" t="s">
        <v>6728</v>
      </c>
      <c r="H4021" t="s">
        <v>17587</v>
      </c>
      <c r="I4021" s="22">
        <v>826000</v>
      </c>
      <c r="J4021" s="22">
        <v>826000</v>
      </c>
    </row>
    <row r="4022" spans="1:10" x14ac:dyDescent="0.25">
      <c r="A4022" s="21" t="s">
        <v>8740</v>
      </c>
      <c r="B4022" s="21" t="s">
        <v>21768</v>
      </c>
      <c r="C4022" s="21" t="s">
        <v>14282</v>
      </c>
      <c r="D4022" s="21" t="s">
        <v>6721</v>
      </c>
      <c r="E4022" s="21" t="s">
        <v>14283</v>
      </c>
      <c r="F4022" s="20">
        <v>43283</v>
      </c>
      <c r="G4022" s="21" t="s">
        <v>6722</v>
      </c>
      <c r="H4022" t="s">
        <v>17969</v>
      </c>
      <c r="I4022" s="22">
        <v>-90860</v>
      </c>
      <c r="J4022" s="22">
        <v>-90860</v>
      </c>
    </row>
    <row r="4023" spans="1:10" x14ac:dyDescent="0.25">
      <c r="A4023" s="21" t="s">
        <v>8740</v>
      </c>
      <c r="B4023" s="21" t="s">
        <v>21768</v>
      </c>
      <c r="C4023" s="21" t="s">
        <v>14208</v>
      </c>
      <c r="D4023" s="21" t="s">
        <v>6621</v>
      </c>
      <c r="E4023" s="21" t="s">
        <v>14291</v>
      </c>
      <c r="F4023" s="20">
        <v>43285</v>
      </c>
      <c r="G4023" s="21" t="s">
        <v>6729</v>
      </c>
      <c r="H4023" t="s">
        <v>17793</v>
      </c>
      <c r="I4023" s="22">
        <v>-11800</v>
      </c>
      <c r="J4023" s="22">
        <v>-11800</v>
      </c>
    </row>
    <row r="4024" spans="1:10" x14ac:dyDescent="0.25">
      <c r="A4024" s="21" t="s">
        <v>8738</v>
      </c>
      <c r="B4024" s="21" t="s">
        <v>21768</v>
      </c>
      <c r="C4024" s="21" t="s">
        <v>13268</v>
      </c>
      <c r="D4024" s="21" t="s">
        <v>5399</v>
      </c>
      <c r="E4024" s="21" t="s">
        <v>14292</v>
      </c>
      <c r="F4024" s="20">
        <v>43286</v>
      </c>
      <c r="G4024" s="21" t="s">
        <v>6730</v>
      </c>
      <c r="H4024" t="s">
        <v>15884</v>
      </c>
      <c r="I4024" s="22">
        <v>-2183384.69</v>
      </c>
      <c r="J4024" s="22">
        <v>-2183384.69</v>
      </c>
    </row>
    <row r="4025" spans="1:10" x14ac:dyDescent="0.25">
      <c r="A4025" s="21" t="s">
        <v>8740</v>
      </c>
      <c r="B4025" s="21" t="s">
        <v>21768</v>
      </c>
      <c r="C4025" s="21" t="s">
        <v>14293</v>
      </c>
      <c r="D4025" s="21" t="s">
        <v>6731</v>
      </c>
      <c r="E4025" s="21" t="s">
        <v>14294</v>
      </c>
      <c r="F4025" s="20">
        <v>43286</v>
      </c>
      <c r="G4025" s="21" t="s">
        <v>6732</v>
      </c>
      <c r="H4025" t="s">
        <v>17817</v>
      </c>
      <c r="I4025" s="22">
        <v>-56640</v>
      </c>
      <c r="J4025" s="22">
        <v>-56640</v>
      </c>
    </row>
    <row r="4026" spans="1:10" x14ac:dyDescent="0.25">
      <c r="A4026" s="21" t="s">
        <v>8738</v>
      </c>
      <c r="B4026" s="21" t="s">
        <v>21768</v>
      </c>
      <c r="C4026" s="21" t="s">
        <v>212</v>
      </c>
      <c r="D4026" s="21" t="s">
        <v>211</v>
      </c>
      <c r="E4026" s="21" t="s">
        <v>14295</v>
      </c>
      <c r="F4026" s="20">
        <v>43287</v>
      </c>
      <c r="G4026" s="21" t="s">
        <v>6723</v>
      </c>
      <c r="H4026" t="s">
        <v>16547</v>
      </c>
      <c r="I4026" s="22">
        <v>-125594.48</v>
      </c>
      <c r="J4026" s="22">
        <v>-125594.48</v>
      </c>
    </row>
    <row r="4027" spans="1:10" x14ac:dyDescent="0.25">
      <c r="A4027" s="21" t="s">
        <v>9142</v>
      </c>
      <c r="B4027" s="21" t="s">
        <v>21768</v>
      </c>
      <c r="C4027" s="21" t="s">
        <v>5204</v>
      </c>
      <c r="D4027" s="21" t="s">
        <v>5203</v>
      </c>
      <c r="E4027" s="21" t="s">
        <v>14296</v>
      </c>
      <c r="F4027" s="20">
        <v>43293</v>
      </c>
      <c r="G4027" s="21" t="s">
        <v>6733</v>
      </c>
      <c r="H4027" t="s">
        <v>6734</v>
      </c>
      <c r="I4027" s="22">
        <v>-337638</v>
      </c>
      <c r="J4027" s="22">
        <v>-337638</v>
      </c>
    </row>
    <row r="4028" spans="1:10" x14ac:dyDescent="0.25">
      <c r="A4028" s="21" t="s">
        <v>9142</v>
      </c>
      <c r="B4028" s="21" t="s">
        <v>21768</v>
      </c>
      <c r="C4028" s="21" t="s">
        <v>6148</v>
      </c>
      <c r="D4028" s="21" t="s">
        <v>6147</v>
      </c>
      <c r="E4028" s="21" t="s">
        <v>14297</v>
      </c>
      <c r="F4028" s="20">
        <v>43294</v>
      </c>
      <c r="G4028" s="21" t="s">
        <v>6735</v>
      </c>
      <c r="H4028" t="s">
        <v>6736</v>
      </c>
      <c r="I4028" s="22">
        <v>-6274.24</v>
      </c>
      <c r="J4028" s="22">
        <v>-6274.24</v>
      </c>
    </row>
    <row r="4029" spans="1:10" x14ac:dyDescent="0.25">
      <c r="A4029" s="21" t="s">
        <v>8740</v>
      </c>
      <c r="B4029" s="21" t="s">
        <v>21768</v>
      </c>
      <c r="C4029" s="21" t="s">
        <v>14298</v>
      </c>
      <c r="D4029" s="21" t="s">
        <v>6737</v>
      </c>
      <c r="E4029" s="21" t="s">
        <v>14299</v>
      </c>
      <c r="F4029" s="20">
        <v>43294</v>
      </c>
      <c r="G4029" s="21" t="s">
        <v>6738</v>
      </c>
      <c r="H4029" t="s">
        <v>18082</v>
      </c>
      <c r="I4029" s="22">
        <v>-2719332.27</v>
      </c>
      <c r="J4029" s="22">
        <v>-2175465.8199999998</v>
      </c>
    </row>
    <row r="4030" spans="1:10" x14ac:dyDescent="0.25">
      <c r="A4030" s="21" t="s">
        <v>9142</v>
      </c>
      <c r="B4030" s="21" t="s">
        <v>21768</v>
      </c>
      <c r="C4030" s="21" t="s">
        <v>6090</v>
      </c>
      <c r="D4030" s="21" t="s">
        <v>6089</v>
      </c>
      <c r="E4030" s="21" t="s">
        <v>14300</v>
      </c>
      <c r="F4030" s="20">
        <v>43297</v>
      </c>
      <c r="G4030" s="21" t="s">
        <v>6739</v>
      </c>
      <c r="H4030" t="s">
        <v>6740</v>
      </c>
      <c r="I4030" s="22">
        <v>-357569</v>
      </c>
      <c r="J4030" s="22">
        <v>-357569</v>
      </c>
    </row>
    <row r="4031" spans="1:10" x14ac:dyDescent="0.25">
      <c r="A4031" s="21" t="s">
        <v>8740</v>
      </c>
      <c r="B4031" s="21" t="s">
        <v>21768</v>
      </c>
      <c r="C4031" s="21" t="s">
        <v>6742</v>
      </c>
      <c r="D4031" s="21" t="s">
        <v>6741</v>
      </c>
      <c r="E4031" s="21" t="s">
        <v>14301</v>
      </c>
      <c r="F4031" s="20">
        <v>43300</v>
      </c>
      <c r="G4031" s="21" t="s">
        <v>6743</v>
      </c>
      <c r="H4031" t="s">
        <v>17588</v>
      </c>
      <c r="I4031" s="22">
        <v>-5123511.29</v>
      </c>
      <c r="J4031" s="22">
        <v>-4098809.03</v>
      </c>
    </row>
    <row r="4032" spans="1:10" x14ac:dyDescent="0.25">
      <c r="A4032" s="21" t="s">
        <v>8740</v>
      </c>
      <c r="B4032" s="21" t="s">
        <v>21768</v>
      </c>
      <c r="C4032" s="21" t="s">
        <v>14208</v>
      </c>
      <c r="D4032" s="21" t="s">
        <v>6621</v>
      </c>
      <c r="E4032" s="21" t="s">
        <v>14302</v>
      </c>
      <c r="F4032" s="20">
        <v>43304</v>
      </c>
      <c r="G4032" s="21" t="s">
        <v>6744</v>
      </c>
      <c r="H4032" t="s">
        <v>17794</v>
      </c>
      <c r="I4032" s="22">
        <v>-11800</v>
      </c>
      <c r="J4032" s="22">
        <v>-11800</v>
      </c>
    </row>
    <row r="4033" spans="1:10" x14ac:dyDescent="0.25">
      <c r="A4033" s="21" t="s">
        <v>8738</v>
      </c>
      <c r="B4033" s="21" t="s">
        <v>21768</v>
      </c>
      <c r="C4033" s="21" t="s">
        <v>14303</v>
      </c>
      <c r="D4033" s="21" t="s">
        <v>6745</v>
      </c>
      <c r="E4033" s="21" t="s">
        <v>14304</v>
      </c>
      <c r="F4033" s="20">
        <v>43306</v>
      </c>
      <c r="G4033" s="21" t="s">
        <v>6746</v>
      </c>
      <c r="H4033" t="s">
        <v>15712</v>
      </c>
      <c r="I4033" s="22">
        <v>-59000</v>
      </c>
      <c r="J4033" s="22">
        <v>-59000</v>
      </c>
    </row>
    <row r="4034" spans="1:10" x14ac:dyDescent="0.25">
      <c r="A4034" s="21" t="s">
        <v>8738</v>
      </c>
      <c r="B4034" s="21" t="s">
        <v>21768</v>
      </c>
      <c r="C4034" s="21" t="s">
        <v>14305</v>
      </c>
      <c r="D4034" s="21" t="s">
        <v>6747</v>
      </c>
      <c r="E4034" s="21" t="s">
        <v>14306</v>
      </c>
      <c r="F4034" s="20">
        <v>43306</v>
      </c>
      <c r="G4034" s="21" t="s">
        <v>6746</v>
      </c>
      <c r="H4034" t="s">
        <v>15831</v>
      </c>
      <c r="I4034" s="22">
        <v>-59000</v>
      </c>
      <c r="J4034" s="22">
        <v>-59000</v>
      </c>
    </row>
    <row r="4035" spans="1:10" x14ac:dyDescent="0.25">
      <c r="A4035" s="21" t="s">
        <v>8738</v>
      </c>
      <c r="B4035" s="21" t="s">
        <v>21768</v>
      </c>
      <c r="C4035" s="21" t="s">
        <v>6749</v>
      </c>
      <c r="D4035" s="21" t="s">
        <v>6748</v>
      </c>
      <c r="E4035" s="21" t="s">
        <v>14307</v>
      </c>
      <c r="F4035" s="20">
        <v>43306</v>
      </c>
      <c r="G4035" s="21" t="s">
        <v>6750</v>
      </c>
      <c r="H4035" t="s">
        <v>16548</v>
      </c>
      <c r="I4035" s="22">
        <v>-813070.42</v>
      </c>
      <c r="J4035" s="22">
        <v>-813070.42</v>
      </c>
    </row>
    <row r="4036" spans="1:10" x14ac:dyDescent="0.25">
      <c r="A4036" s="21" t="s">
        <v>8740</v>
      </c>
      <c r="B4036" s="21" t="s">
        <v>21768</v>
      </c>
      <c r="C4036" s="21" t="s">
        <v>6475</v>
      </c>
      <c r="D4036" s="21" t="s">
        <v>6474</v>
      </c>
      <c r="E4036" s="21" t="s">
        <v>14308</v>
      </c>
      <c r="F4036" s="20">
        <v>43311</v>
      </c>
      <c r="G4036" s="21" t="s">
        <v>6751</v>
      </c>
      <c r="H4036" t="s">
        <v>18417</v>
      </c>
      <c r="I4036" s="22">
        <v>-370813.23</v>
      </c>
      <c r="J4036" s="22">
        <v>-370813.23</v>
      </c>
    </row>
    <row r="4037" spans="1:10" x14ac:dyDescent="0.25">
      <c r="A4037" s="21" t="s">
        <v>9142</v>
      </c>
      <c r="B4037" s="21" t="s">
        <v>21768</v>
      </c>
      <c r="C4037" s="21" t="s">
        <v>6090</v>
      </c>
      <c r="D4037" s="21" t="s">
        <v>6089</v>
      </c>
      <c r="E4037" s="21" t="s">
        <v>14309</v>
      </c>
      <c r="F4037" s="20">
        <v>43312</v>
      </c>
      <c r="G4037" s="21" t="s">
        <v>6752</v>
      </c>
      <c r="H4037" t="s">
        <v>6753</v>
      </c>
      <c r="I4037" s="22">
        <v>-369421</v>
      </c>
      <c r="J4037" s="22">
        <v>-369421</v>
      </c>
    </row>
    <row r="4038" spans="1:10" x14ac:dyDescent="0.25">
      <c r="A4038" s="21" t="s">
        <v>9142</v>
      </c>
      <c r="B4038" s="21" t="s">
        <v>21768</v>
      </c>
      <c r="C4038" s="21" t="s">
        <v>6090</v>
      </c>
      <c r="D4038" s="21" t="s">
        <v>6089</v>
      </c>
      <c r="E4038" s="21" t="s">
        <v>14310</v>
      </c>
      <c r="F4038" s="20">
        <v>43312</v>
      </c>
      <c r="G4038" s="21" t="s">
        <v>6754</v>
      </c>
      <c r="H4038" t="s">
        <v>6755</v>
      </c>
      <c r="I4038" s="22">
        <v>-375760</v>
      </c>
      <c r="J4038" s="22">
        <v>-375760</v>
      </c>
    </row>
    <row r="4039" spans="1:10" x14ac:dyDescent="0.25">
      <c r="A4039" s="21" t="s">
        <v>8740</v>
      </c>
      <c r="B4039" s="21" t="s">
        <v>21768</v>
      </c>
      <c r="C4039" s="21" t="s">
        <v>14260</v>
      </c>
      <c r="D4039" s="21" t="s">
        <v>6692</v>
      </c>
      <c r="E4039" s="21" t="s">
        <v>14311</v>
      </c>
      <c r="F4039" s="20">
        <v>43313</v>
      </c>
      <c r="G4039" s="21" t="s">
        <v>6756</v>
      </c>
      <c r="H4039" t="s">
        <v>17778</v>
      </c>
      <c r="I4039" s="22">
        <v>-304201.12</v>
      </c>
      <c r="J4039" s="22">
        <v>-304201.12</v>
      </c>
    </row>
    <row r="4040" spans="1:10" x14ac:dyDescent="0.25">
      <c r="A4040" s="21" t="s">
        <v>9142</v>
      </c>
      <c r="B4040" s="21" t="s">
        <v>21768</v>
      </c>
      <c r="C4040" s="21" t="s">
        <v>5204</v>
      </c>
      <c r="D4040" s="21" t="s">
        <v>5203</v>
      </c>
      <c r="E4040" s="21" t="s">
        <v>14312</v>
      </c>
      <c r="F4040" s="20">
        <v>43314</v>
      </c>
      <c r="G4040" s="21" t="s">
        <v>6757</v>
      </c>
      <c r="H4040" t="s">
        <v>6758</v>
      </c>
      <c r="I4040" s="22">
        <v>-328534</v>
      </c>
      <c r="J4040" s="22">
        <v>-218546</v>
      </c>
    </row>
    <row r="4041" spans="1:10" x14ac:dyDescent="0.25">
      <c r="A4041" s="21" t="s">
        <v>8740</v>
      </c>
      <c r="B4041" s="21" t="s">
        <v>21768</v>
      </c>
      <c r="C4041" s="21" t="s">
        <v>6760</v>
      </c>
      <c r="D4041" s="21" t="s">
        <v>6759</v>
      </c>
      <c r="E4041" s="21" t="s">
        <v>14313</v>
      </c>
      <c r="F4041" s="20">
        <v>43318</v>
      </c>
      <c r="G4041" s="21" t="s">
        <v>6761</v>
      </c>
      <c r="H4041" t="s">
        <v>18233</v>
      </c>
      <c r="I4041" s="22">
        <v>10620</v>
      </c>
      <c r="J4041" s="22">
        <v>10620</v>
      </c>
    </row>
    <row r="4042" spans="1:10" x14ac:dyDescent="0.25">
      <c r="A4042" s="21" t="s">
        <v>9142</v>
      </c>
      <c r="B4042" s="21" t="s">
        <v>21768</v>
      </c>
      <c r="C4042" s="21" t="s">
        <v>6056</v>
      </c>
      <c r="D4042" s="21" t="s">
        <v>6055</v>
      </c>
      <c r="E4042" s="21" t="s">
        <v>14314</v>
      </c>
      <c r="F4042" s="20">
        <v>43327</v>
      </c>
      <c r="G4042" s="21" t="s">
        <v>6762</v>
      </c>
      <c r="H4042" t="s">
        <v>6763</v>
      </c>
      <c r="I4042" s="22">
        <v>-54900</v>
      </c>
      <c r="J4042" s="22">
        <v>-54900</v>
      </c>
    </row>
    <row r="4043" spans="1:10" x14ac:dyDescent="0.25">
      <c r="A4043" s="21" t="s">
        <v>9142</v>
      </c>
      <c r="B4043" s="21" t="s">
        <v>21768</v>
      </c>
      <c r="C4043" s="21" t="s">
        <v>6148</v>
      </c>
      <c r="D4043" s="21" t="s">
        <v>6147</v>
      </c>
      <c r="E4043" s="21" t="s">
        <v>14315</v>
      </c>
      <c r="F4043" s="20">
        <v>43329</v>
      </c>
      <c r="G4043" s="21" t="s">
        <v>6764</v>
      </c>
      <c r="H4043" t="s">
        <v>6765</v>
      </c>
      <c r="I4043" s="22">
        <v>-1867.53</v>
      </c>
      <c r="J4043" s="22">
        <v>-1867.53</v>
      </c>
    </row>
    <row r="4044" spans="1:10" x14ac:dyDescent="0.25">
      <c r="A4044" s="21" t="s">
        <v>9142</v>
      </c>
      <c r="B4044" s="21" t="s">
        <v>21768</v>
      </c>
      <c r="C4044" s="21" t="s">
        <v>4082</v>
      </c>
      <c r="D4044" s="21" t="s">
        <v>4081</v>
      </c>
      <c r="E4044" s="21" t="s">
        <v>14316</v>
      </c>
      <c r="F4044" s="20">
        <v>43329</v>
      </c>
      <c r="G4044" s="21" t="s">
        <v>6766</v>
      </c>
      <c r="H4044" t="s">
        <v>6767</v>
      </c>
      <c r="I4044" s="22">
        <v>-202853</v>
      </c>
      <c r="J4044" s="22">
        <v>-202853</v>
      </c>
    </row>
    <row r="4045" spans="1:10" x14ac:dyDescent="0.25">
      <c r="A4045" s="21" t="s">
        <v>8738</v>
      </c>
      <c r="B4045" s="21" t="s">
        <v>21768</v>
      </c>
      <c r="C4045" s="21" t="s">
        <v>6601</v>
      </c>
      <c r="D4045" s="21" t="s">
        <v>6600</v>
      </c>
      <c r="E4045" s="21" t="s">
        <v>14317</v>
      </c>
      <c r="F4045" s="20">
        <v>43339</v>
      </c>
      <c r="G4045" s="21" t="s">
        <v>6768</v>
      </c>
      <c r="H4045" t="s">
        <v>16958</v>
      </c>
      <c r="I4045" s="22">
        <v>-808872.3</v>
      </c>
      <c r="J4045" s="22">
        <v>-808872.3</v>
      </c>
    </row>
    <row r="4046" spans="1:10" x14ac:dyDescent="0.25">
      <c r="A4046" s="21" t="s">
        <v>8738</v>
      </c>
      <c r="B4046" s="21" t="s">
        <v>21768</v>
      </c>
      <c r="C4046" s="21" t="s">
        <v>9255</v>
      </c>
      <c r="D4046" s="21" t="s">
        <v>418</v>
      </c>
      <c r="E4046" s="21" t="s">
        <v>14318</v>
      </c>
      <c r="F4046" s="20">
        <v>43342</v>
      </c>
      <c r="G4046" s="21" t="s">
        <v>6769</v>
      </c>
      <c r="H4046" t="s">
        <v>907</v>
      </c>
      <c r="I4046" s="22">
        <v>-254693.02</v>
      </c>
      <c r="J4046" s="22">
        <v>-25260.400000000001</v>
      </c>
    </row>
    <row r="4047" spans="1:10" x14ac:dyDescent="0.25">
      <c r="A4047" s="21" t="s">
        <v>8738</v>
      </c>
      <c r="B4047" s="21" t="s">
        <v>21768</v>
      </c>
      <c r="C4047" s="21" t="s">
        <v>9255</v>
      </c>
      <c r="D4047" s="21" t="s">
        <v>418</v>
      </c>
      <c r="E4047" s="21" t="s">
        <v>14319</v>
      </c>
      <c r="F4047" s="20">
        <v>43342</v>
      </c>
      <c r="G4047" s="21" t="s">
        <v>6770</v>
      </c>
      <c r="H4047" t="s">
        <v>907</v>
      </c>
      <c r="I4047" s="22">
        <v>-254693.02</v>
      </c>
      <c r="J4047" s="22">
        <v>-254693.02</v>
      </c>
    </row>
    <row r="4048" spans="1:10" x14ac:dyDescent="0.25">
      <c r="A4048" s="21" t="s">
        <v>8738</v>
      </c>
      <c r="B4048" s="21" t="s">
        <v>21768</v>
      </c>
      <c r="C4048" s="21" t="s">
        <v>6772</v>
      </c>
      <c r="D4048" s="21" t="s">
        <v>6771</v>
      </c>
      <c r="E4048" s="21" t="s">
        <v>14320</v>
      </c>
      <c r="F4048" s="20">
        <v>43343</v>
      </c>
      <c r="G4048" s="21" t="s">
        <v>6773</v>
      </c>
      <c r="H4048" t="s">
        <v>6774</v>
      </c>
      <c r="I4048" s="22">
        <v>-1497459.84</v>
      </c>
      <c r="J4048" s="22">
        <v>-1497459.84</v>
      </c>
    </row>
    <row r="4049" spans="1:10" x14ac:dyDescent="0.25">
      <c r="A4049" s="21" t="s">
        <v>9142</v>
      </c>
      <c r="B4049" s="21" t="s">
        <v>21768</v>
      </c>
      <c r="C4049" s="21" t="s">
        <v>6776</v>
      </c>
      <c r="D4049" s="21" t="s">
        <v>6775</v>
      </c>
      <c r="E4049" s="21" t="s">
        <v>14321</v>
      </c>
      <c r="F4049" s="20">
        <v>43346</v>
      </c>
      <c r="G4049" s="21" t="s">
        <v>6777</v>
      </c>
      <c r="H4049" t="s">
        <v>17252</v>
      </c>
      <c r="I4049" s="22">
        <v>1959968.22</v>
      </c>
      <c r="J4049" s="22">
        <v>1959968.22</v>
      </c>
    </row>
    <row r="4050" spans="1:10" x14ac:dyDescent="0.25">
      <c r="A4050" s="21" t="s">
        <v>9142</v>
      </c>
      <c r="B4050" s="21" t="s">
        <v>21768</v>
      </c>
      <c r="C4050" s="21" t="s">
        <v>4082</v>
      </c>
      <c r="D4050" s="21" t="s">
        <v>4081</v>
      </c>
      <c r="E4050" s="21" t="s">
        <v>14322</v>
      </c>
      <c r="F4050" s="20">
        <v>43346</v>
      </c>
      <c r="G4050" s="21" t="s">
        <v>6778</v>
      </c>
      <c r="H4050" t="s">
        <v>6779</v>
      </c>
      <c r="I4050" s="22">
        <v>-202853</v>
      </c>
      <c r="J4050" s="22">
        <v>-202853</v>
      </c>
    </row>
    <row r="4051" spans="1:10" x14ac:dyDescent="0.25">
      <c r="A4051" s="21" t="s">
        <v>8738</v>
      </c>
      <c r="B4051" s="21" t="s">
        <v>21768</v>
      </c>
      <c r="C4051" s="21" t="s">
        <v>5788</v>
      </c>
      <c r="D4051" s="21" t="s">
        <v>5787</v>
      </c>
      <c r="E4051" s="21" t="s">
        <v>14323</v>
      </c>
      <c r="F4051" s="20">
        <v>43347</v>
      </c>
      <c r="G4051" s="21" t="s">
        <v>6735</v>
      </c>
      <c r="H4051" t="s">
        <v>16918</v>
      </c>
      <c r="I4051" s="22">
        <v>-989860.7</v>
      </c>
      <c r="J4051" s="22">
        <v>-989860.7</v>
      </c>
    </row>
    <row r="4052" spans="1:10" x14ac:dyDescent="0.25">
      <c r="A4052" s="21" t="s">
        <v>8740</v>
      </c>
      <c r="B4052" s="21" t="s">
        <v>21768</v>
      </c>
      <c r="C4052" s="21" t="s">
        <v>6742</v>
      </c>
      <c r="D4052" s="21" t="s">
        <v>6741</v>
      </c>
      <c r="E4052" s="21" t="s">
        <v>14324</v>
      </c>
      <c r="F4052" s="20">
        <v>43347</v>
      </c>
      <c r="G4052" s="21" t="s">
        <v>6780</v>
      </c>
      <c r="H4052" t="s">
        <v>18327</v>
      </c>
      <c r="I4052" s="22">
        <v>-7082212.04</v>
      </c>
      <c r="J4052" s="22">
        <v>-7082212.04</v>
      </c>
    </row>
    <row r="4053" spans="1:10" x14ac:dyDescent="0.25">
      <c r="A4053" s="21" t="s">
        <v>9142</v>
      </c>
      <c r="B4053" s="21" t="s">
        <v>21768</v>
      </c>
      <c r="C4053" s="21" t="s">
        <v>6782</v>
      </c>
      <c r="D4053" s="21" t="s">
        <v>6781</v>
      </c>
      <c r="E4053" s="21" t="s">
        <v>14325</v>
      </c>
      <c r="F4053" s="20">
        <v>43355</v>
      </c>
      <c r="G4053" s="21" t="s">
        <v>6783</v>
      </c>
      <c r="H4053" t="s">
        <v>6784</v>
      </c>
      <c r="I4053" s="22">
        <v>-14100</v>
      </c>
      <c r="J4053" s="22">
        <v>-14100</v>
      </c>
    </row>
    <row r="4054" spans="1:10" x14ac:dyDescent="0.25">
      <c r="A4054" s="21" t="s">
        <v>9142</v>
      </c>
      <c r="B4054" s="21" t="s">
        <v>21768</v>
      </c>
      <c r="C4054" s="21" t="s">
        <v>6786</v>
      </c>
      <c r="D4054" s="21" t="s">
        <v>6785</v>
      </c>
      <c r="E4054" s="21" t="s">
        <v>14326</v>
      </c>
      <c r="F4054" s="20">
        <v>43360</v>
      </c>
      <c r="G4054" s="21" t="s">
        <v>6787</v>
      </c>
      <c r="H4054" t="s">
        <v>6788</v>
      </c>
      <c r="I4054" s="22">
        <v>-103200</v>
      </c>
      <c r="J4054" s="22">
        <v>-103200</v>
      </c>
    </row>
    <row r="4055" spans="1:10" x14ac:dyDescent="0.25">
      <c r="A4055" s="21" t="s">
        <v>8740</v>
      </c>
      <c r="B4055" s="21" t="s">
        <v>21768</v>
      </c>
      <c r="C4055" s="21" t="s">
        <v>6790</v>
      </c>
      <c r="D4055" s="21" t="s">
        <v>6789</v>
      </c>
      <c r="E4055" s="21" t="s">
        <v>14327</v>
      </c>
      <c r="F4055" s="20">
        <v>43361</v>
      </c>
      <c r="G4055" s="21" t="s">
        <v>6791</v>
      </c>
      <c r="H4055" t="s">
        <v>949</v>
      </c>
      <c r="I4055" s="22">
        <v>1802196.32</v>
      </c>
      <c r="J4055" s="22">
        <v>261678.57</v>
      </c>
    </row>
    <row r="4056" spans="1:10" x14ac:dyDescent="0.25">
      <c r="A4056" s="21" t="s">
        <v>9142</v>
      </c>
      <c r="B4056" s="21" t="s">
        <v>21768</v>
      </c>
      <c r="C4056" s="21" t="s">
        <v>6148</v>
      </c>
      <c r="D4056" s="21" t="s">
        <v>6147</v>
      </c>
      <c r="E4056" s="21" t="s">
        <v>14328</v>
      </c>
      <c r="F4056" s="20">
        <v>43362</v>
      </c>
      <c r="G4056" s="21" t="s">
        <v>6792</v>
      </c>
      <c r="H4056" t="s">
        <v>6793</v>
      </c>
      <c r="I4056" s="22">
        <v>-4703.93</v>
      </c>
      <c r="J4056" s="22">
        <v>-4703.93</v>
      </c>
    </row>
    <row r="4057" spans="1:10" x14ac:dyDescent="0.25">
      <c r="A4057" s="21" t="s">
        <v>9142</v>
      </c>
      <c r="B4057" s="21" t="s">
        <v>21768</v>
      </c>
      <c r="C4057" s="21" t="s">
        <v>6148</v>
      </c>
      <c r="D4057" s="21" t="s">
        <v>6147</v>
      </c>
      <c r="E4057" s="21" t="s">
        <v>14329</v>
      </c>
      <c r="F4057" s="20">
        <v>43362</v>
      </c>
      <c r="G4057" s="21" t="s">
        <v>6794</v>
      </c>
      <c r="H4057" t="s">
        <v>6793</v>
      </c>
      <c r="I4057" s="22">
        <v>-4115.04</v>
      </c>
      <c r="J4057" s="22">
        <v>-4115.04</v>
      </c>
    </row>
    <row r="4058" spans="1:10" x14ac:dyDescent="0.25">
      <c r="A4058" s="21" t="s">
        <v>9142</v>
      </c>
      <c r="B4058" s="21" t="s">
        <v>21768</v>
      </c>
      <c r="C4058" s="21" t="s">
        <v>6148</v>
      </c>
      <c r="D4058" s="21" t="s">
        <v>6147</v>
      </c>
      <c r="E4058" s="21" t="s">
        <v>14330</v>
      </c>
      <c r="F4058" s="20">
        <v>43362</v>
      </c>
      <c r="G4058" s="21" t="s">
        <v>6795</v>
      </c>
      <c r="H4058" t="s">
        <v>6793</v>
      </c>
      <c r="I4058" s="22">
        <v>-15831.2</v>
      </c>
      <c r="J4058" s="22">
        <v>-15831.2</v>
      </c>
    </row>
    <row r="4059" spans="1:10" x14ac:dyDescent="0.25">
      <c r="A4059" s="21" t="s">
        <v>9142</v>
      </c>
      <c r="B4059" s="21" t="s">
        <v>21768</v>
      </c>
      <c r="C4059" s="21" t="s">
        <v>6148</v>
      </c>
      <c r="D4059" s="21" t="s">
        <v>6147</v>
      </c>
      <c r="E4059" s="21" t="s">
        <v>14331</v>
      </c>
      <c r="F4059" s="20">
        <v>43362</v>
      </c>
      <c r="G4059" s="21" t="s">
        <v>6796</v>
      </c>
      <c r="H4059" t="s">
        <v>6793</v>
      </c>
      <c r="I4059" s="22">
        <v>-4345.13</v>
      </c>
      <c r="J4059" s="22">
        <v>-4345.13</v>
      </c>
    </row>
    <row r="4060" spans="1:10" x14ac:dyDescent="0.25">
      <c r="A4060" s="21" t="s">
        <v>9142</v>
      </c>
      <c r="B4060" s="21" t="s">
        <v>21768</v>
      </c>
      <c r="C4060" s="21" t="s">
        <v>6148</v>
      </c>
      <c r="D4060" s="21" t="s">
        <v>6147</v>
      </c>
      <c r="E4060" s="21" t="s">
        <v>14332</v>
      </c>
      <c r="F4060" s="20">
        <v>43362</v>
      </c>
      <c r="G4060" s="21" t="s">
        <v>6797</v>
      </c>
      <c r="H4060" t="s">
        <v>6793</v>
      </c>
      <c r="I4060" s="22">
        <v>-27666.86</v>
      </c>
      <c r="J4060" s="22">
        <v>-27666.86</v>
      </c>
    </row>
    <row r="4061" spans="1:10" x14ac:dyDescent="0.25">
      <c r="A4061" s="21" t="s">
        <v>9142</v>
      </c>
      <c r="B4061" s="21" t="s">
        <v>21768</v>
      </c>
      <c r="C4061" s="21" t="s">
        <v>6148</v>
      </c>
      <c r="D4061" s="21" t="s">
        <v>6147</v>
      </c>
      <c r="E4061" s="21" t="s">
        <v>14333</v>
      </c>
      <c r="F4061" s="20">
        <v>43362</v>
      </c>
      <c r="G4061" s="21" t="s">
        <v>6798</v>
      </c>
      <c r="H4061" t="s">
        <v>6793</v>
      </c>
      <c r="I4061" s="22">
        <v>-29303.52</v>
      </c>
      <c r="J4061" s="22">
        <v>-29303.52</v>
      </c>
    </row>
    <row r="4062" spans="1:10" x14ac:dyDescent="0.25">
      <c r="A4062" s="21" t="s">
        <v>9142</v>
      </c>
      <c r="B4062" s="21" t="s">
        <v>21768</v>
      </c>
      <c r="C4062" s="21" t="s">
        <v>6148</v>
      </c>
      <c r="D4062" s="21" t="s">
        <v>6147</v>
      </c>
      <c r="E4062" s="21" t="s">
        <v>14334</v>
      </c>
      <c r="F4062" s="20">
        <v>43362</v>
      </c>
      <c r="G4062" s="21" t="s">
        <v>6799</v>
      </c>
      <c r="H4062" t="s">
        <v>6793</v>
      </c>
      <c r="I4062" s="22">
        <v>-20988.95</v>
      </c>
      <c r="J4062" s="22">
        <v>-20988.95</v>
      </c>
    </row>
    <row r="4063" spans="1:10" x14ac:dyDescent="0.25">
      <c r="A4063" s="21" t="s">
        <v>9142</v>
      </c>
      <c r="B4063" s="21" t="s">
        <v>21768</v>
      </c>
      <c r="C4063" s="21" t="s">
        <v>6148</v>
      </c>
      <c r="D4063" s="21" t="s">
        <v>6147</v>
      </c>
      <c r="E4063" s="21" t="s">
        <v>14335</v>
      </c>
      <c r="F4063" s="20">
        <v>43362</v>
      </c>
      <c r="G4063" s="21" t="s">
        <v>6800</v>
      </c>
      <c r="H4063" t="s">
        <v>6793</v>
      </c>
      <c r="I4063" s="22">
        <v>-1419.03</v>
      </c>
      <c r="J4063" s="22">
        <v>-1419.03</v>
      </c>
    </row>
    <row r="4064" spans="1:10" x14ac:dyDescent="0.25">
      <c r="A4064" s="21" t="s">
        <v>9142</v>
      </c>
      <c r="B4064" s="21" t="s">
        <v>21768</v>
      </c>
      <c r="C4064" s="21" t="s">
        <v>6148</v>
      </c>
      <c r="D4064" s="21" t="s">
        <v>6147</v>
      </c>
      <c r="E4064" s="21" t="s">
        <v>14336</v>
      </c>
      <c r="F4064" s="20">
        <v>43363</v>
      </c>
      <c r="G4064" s="21" t="s">
        <v>6801</v>
      </c>
      <c r="H4064" t="s">
        <v>6802</v>
      </c>
      <c r="I4064" s="22">
        <v>-1404.08</v>
      </c>
      <c r="J4064" s="22">
        <v>-1404.08</v>
      </c>
    </row>
    <row r="4065" spans="1:10" x14ac:dyDescent="0.25">
      <c r="A4065" s="21" t="s">
        <v>9142</v>
      </c>
      <c r="B4065" s="21" t="s">
        <v>21768</v>
      </c>
      <c r="C4065" s="21" t="s">
        <v>6148</v>
      </c>
      <c r="D4065" s="21" t="s">
        <v>6147</v>
      </c>
      <c r="E4065" s="21" t="s">
        <v>14337</v>
      </c>
      <c r="F4065" s="20">
        <v>43363</v>
      </c>
      <c r="G4065" s="21" t="s">
        <v>6803</v>
      </c>
      <c r="H4065" t="s">
        <v>6802</v>
      </c>
      <c r="I4065" s="22">
        <v>-1404.08</v>
      </c>
      <c r="J4065" s="22">
        <v>-1404.08</v>
      </c>
    </row>
    <row r="4066" spans="1:10" x14ac:dyDescent="0.25">
      <c r="A4066" s="21" t="s">
        <v>9142</v>
      </c>
      <c r="B4066" s="21" t="s">
        <v>21768</v>
      </c>
      <c r="C4066" s="21" t="s">
        <v>6148</v>
      </c>
      <c r="D4066" s="21" t="s">
        <v>6147</v>
      </c>
      <c r="E4066" s="21" t="s">
        <v>14338</v>
      </c>
      <c r="F4066" s="20">
        <v>43363</v>
      </c>
      <c r="G4066" s="21" t="s">
        <v>6804</v>
      </c>
      <c r="H4066" t="s">
        <v>6802</v>
      </c>
      <c r="I4066" s="22">
        <v>-1419.03</v>
      </c>
      <c r="J4066" s="22">
        <v>-1419.03</v>
      </c>
    </row>
    <row r="4067" spans="1:10" x14ac:dyDescent="0.25">
      <c r="A4067" s="21" t="s">
        <v>9142</v>
      </c>
      <c r="B4067" s="21" t="s">
        <v>21768</v>
      </c>
      <c r="C4067" s="21" t="s">
        <v>6148</v>
      </c>
      <c r="D4067" s="21" t="s">
        <v>6147</v>
      </c>
      <c r="E4067" s="21" t="s">
        <v>14339</v>
      </c>
      <c r="F4067" s="20">
        <v>43363</v>
      </c>
      <c r="G4067" s="21" t="s">
        <v>6805</v>
      </c>
      <c r="H4067" t="s">
        <v>6802</v>
      </c>
      <c r="I4067" s="22">
        <v>-3044.48</v>
      </c>
      <c r="J4067" s="22">
        <v>-3044.48</v>
      </c>
    </row>
    <row r="4068" spans="1:10" x14ac:dyDescent="0.25">
      <c r="A4068" s="21" t="s">
        <v>9142</v>
      </c>
      <c r="B4068" s="21" t="s">
        <v>21768</v>
      </c>
      <c r="C4068" s="21" t="s">
        <v>6340</v>
      </c>
      <c r="D4068" s="21" t="s">
        <v>6339</v>
      </c>
      <c r="E4068" s="21" t="s">
        <v>14340</v>
      </c>
      <c r="F4068" s="20">
        <v>43364</v>
      </c>
      <c r="G4068" s="21" t="s">
        <v>6806</v>
      </c>
      <c r="H4068" t="s">
        <v>6342</v>
      </c>
      <c r="I4068" s="22">
        <v>-399432</v>
      </c>
      <c r="J4068" s="22">
        <v>-399432</v>
      </c>
    </row>
    <row r="4069" spans="1:10" x14ac:dyDescent="0.25">
      <c r="A4069" s="21" t="s">
        <v>8740</v>
      </c>
      <c r="B4069" s="21" t="s">
        <v>21768</v>
      </c>
      <c r="C4069" s="21" t="s">
        <v>6808</v>
      </c>
      <c r="D4069" s="21" t="s">
        <v>6807</v>
      </c>
      <c r="E4069" s="21" t="s">
        <v>14341</v>
      </c>
      <c r="F4069" s="20">
        <v>43368</v>
      </c>
      <c r="G4069" s="21" t="s">
        <v>6809</v>
      </c>
      <c r="H4069" t="s">
        <v>17806</v>
      </c>
      <c r="I4069" s="22">
        <v>-31010657</v>
      </c>
      <c r="J4069" s="22">
        <v>-31010657</v>
      </c>
    </row>
    <row r="4070" spans="1:10" x14ac:dyDescent="0.25">
      <c r="A4070" s="21" t="s">
        <v>8740</v>
      </c>
      <c r="B4070" s="21" t="s">
        <v>21768</v>
      </c>
      <c r="C4070" s="21" t="s">
        <v>14342</v>
      </c>
      <c r="D4070" s="21" t="s">
        <v>6810</v>
      </c>
      <c r="E4070" s="21" t="s">
        <v>14343</v>
      </c>
      <c r="F4070" s="20">
        <v>43371</v>
      </c>
      <c r="G4070" s="21" t="s">
        <v>6811</v>
      </c>
      <c r="H4070" t="s">
        <v>17751</v>
      </c>
      <c r="I4070" s="22">
        <v>-5229918.7300000004</v>
      </c>
      <c r="J4070" s="22">
        <v>-5229918.7300000004</v>
      </c>
    </row>
    <row r="4071" spans="1:10" x14ac:dyDescent="0.25">
      <c r="A4071" s="21" t="s">
        <v>8740</v>
      </c>
      <c r="B4071" s="21" t="s">
        <v>21768</v>
      </c>
      <c r="C4071" s="21" t="s">
        <v>14344</v>
      </c>
      <c r="D4071" s="21" t="s">
        <v>6812</v>
      </c>
      <c r="E4071" s="21" t="s">
        <v>14345</v>
      </c>
      <c r="F4071" s="20">
        <v>43371</v>
      </c>
      <c r="G4071" s="21" t="s">
        <v>6813</v>
      </c>
      <c r="H4071" t="s">
        <v>17963</v>
      </c>
      <c r="I4071" s="22">
        <v>-50200.4</v>
      </c>
      <c r="J4071" s="22">
        <v>-50200.4</v>
      </c>
    </row>
    <row r="4072" spans="1:10" x14ac:dyDescent="0.25">
      <c r="A4072" s="21" t="s">
        <v>8738</v>
      </c>
      <c r="B4072" s="21" t="s">
        <v>21768</v>
      </c>
      <c r="C4072" s="21" t="s">
        <v>5443</v>
      </c>
      <c r="D4072" s="21" t="s">
        <v>5442</v>
      </c>
      <c r="E4072" s="21" t="s">
        <v>14346</v>
      </c>
      <c r="F4072" s="20">
        <v>43374</v>
      </c>
      <c r="G4072" s="21" t="s">
        <v>6814</v>
      </c>
      <c r="H4072" t="s">
        <v>16580</v>
      </c>
      <c r="I4072" s="22">
        <v>-166380</v>
      </c>
      <c r="J4072" s="22">
        <v>-166380</v>
      </c>
    </row>
    <row r="4073" spans="1:10" x14ac:dyDescent="0.25">
      <c r="A4073" s="21" t="s">
        <v>8738</v>
      </c>
      <c r="B4073" s="21" t="s">
        <v>21768</v>
      </c>
      <c r="C4073" s="21" t="s">
        <v>5443</v>
      </c>
      <c r="D4073" s="21" t="s">
        <v>5442</v>
      </c>
      <c r="E4073" s="21" t="s">
        <v>14347</v>
      </c>
      <c r="F4073" s="20">
        <v>43374</v>
      </c>
      <c r="G4073" s="21" t="s">
        <v>6815</v>
      </c>
      <c r="H4073" t="s">
        <v>16581</v>
      </c>
      <c r="I4073" s="22">
        <v>166380</v>
      </c>
      <c r="J4073" s="22">
        <v>166380</v>
      </c>
    </row>
    <row r="4074" spans="1:10" x14ac:dyDescent="0.25">
      <c r="A4074" s="21" t="s">
        <v>9142</v>
      </c>
      <c r="B4074" s="21" t="s">
        <v>21768</v>
      </c>
      <c r="C4074" s="21" t="s">
        <v>13333</v>
      </c>
      <c r="D4074" s="21" t="s">
        <v>5495</v>
      </c>
      <c r="E4074" s="21" t="s">
        <v>14348</v>
      </c>
      <c r="F4074" s="20">
        <v>43374</v>
      </c>
      <c r="G4074" s="21" t="s">
        <v>6816</v>
      </c>
      <c r="H4074" t="s">
        <v>17156</v>
      </c>
      <c r="I4074" s="22">
        <v>-15000</v>
      </c>
      <c r="J4074" s="22">
        <v>-15000</v>
      </c>
    </row>
    <row r="4075" spans="1:10" x14ac:dyDescent="0.25">
      <c r="A4075" s="21" t="s">
        <v>8740</v>
      </c>
      <c r="B4075" s="21" t="s">
        <v>21768</v>
      </c>
      <c r="C4075" s="21" t="s">
        <v>14349</v>
      </c>
      <c r="D4075" s="21" t="s">
        <v>6817</v>
      </c>
      <c r="E4075" s="21" t="s">
        <v>14350</v>
      </c>
      <c r="F4075" s="20">
        <v>43378</v>
      </c>
      <c r="G4075" s="21" t="s">
        <v>6818</v>
      </c>
      <c r="H4075" t="s">
        <v>17641</v>
      </c>
      <c r="I4075" s="22">
        <v>-22066</v>
      </c>
      <c r="J4075" s="22">
        <v>-22066</v>
      </c>
    </row>
    <row r="4076" spans="1:10" x14ac:dyDescent="0.25">
      <c r="A4076" s="21" t="s">
        <v>8740</v>
      </c>
      <c r="B4076" s="21" t="s">
        <v>21768</v>
      </c>
      <c r="C4076" s="21" t="s">
        <v>14208</v>
      </c>
      <c r="D4076" s="21" t="s">
        <v>6621</v>
      </c>
      <c r="E4076" s="21" t="s">
        <v>14351</v>
      </c>
      <c r="F4076" s="20">
        <v>43378</v>
      </c>
      <c r="G4076" s="21" t="s">
        <v>6819</v>
      </c>
      <c r="H4076" t="s">
        <v>17795</v>
      </c>
      <c r="I4076" s="22">
        <v>-11800</v>
      </c>
      <c r="J4076" s="22">
        <v>-11800</v>
      </c>
    </row>
    <row r="4077" spans="1:10" x14ac:dyDescent="0.25">
      <c r="A4077" s="21" t="s">
        <v>8740</v>
      </c>
      <c r="B4077" s="21" t="s">
        <v>21768</v>
      </c>
      <c r="C4077" s="21" t="s">
        <v>6742</v>
      </c>
      <c r="D4077" s="21" t="s">
        <v>6741</v>
      </c>
      <c r="E4077" s="21" t="s">
        <v>14352</v>
      </c>
      <c r="F4077" s="20">
        <v>43378</v>
      </c>
      <c r="G4077" s="21" t="s">
        <v>6820</v>
      </c>
      <c r="H4077" t="s">
        <v>18327</v>
      </c>
      <c r="I4077" s="22">
        <v>-3968844.26</v>
      </c>
      <c r="J4077" s="22">
        <v>-3968844.26</v>
      </c>
    </row>
    <row r="4078" spans="1:10" x14ac:dyDescent="0.25">
      <c r="A4078" s="21" t="s">
        <v>8740</v>
      </c>
      <c r="B4078" s="21" t="s">
        <v>21768</v>
      </c>
      <c r="C4078" s="21" t="s">
        <v>14353</v>
      </c>
      <c r="D4078" s="21" t="s">
        <v>6821</v>
      </c>
      <c r="E4078" s="21" t="s">
        <v>14354</v>
      </c>
      <c r="F4078" s="20">
        <v>43378</v>
      </c>
      <c r="G4078" s="21" t="s">
        <v>6822</v>
      </c>
      <c r="H4078" t="s">
        <v>17641</v>
      </c>
      <c r="I4078" s="22">
        <v>-78057</v>
      </c>
      <c r="J4078" s="22">
        <v>-78057</v>
      </c>
    </row>
    <row r="4079" spans="1:10" x14ac:dyDescent="0.25">
      <c r="A4079" s="21" t="s">
        <v>9142</v>
      </c>
      <c r="B4079" s="21" t="s">
        <v>21768</v>
      </c>
      <c r="C4079" s="21" t="s">
        <v>894</v>
      </c>
      <c r="D4079" s="21" t="s">
        <v>893</v>
      </c>
      <c r="E4079" s="21" t="s">
        <v>6974</v>
      </c>
      <c r="F4079" s="20">
        <v>43381</v>
      </c>
      <c r="G4079" s="21" t="s">
        <v>6823</v>
      </c>
      <c r="H4079" t="s">
        <v>6824</v>
      </c>
      <c r="I4079" s="22">
        <v>-2278500</v>
      </c>
      <c r="J4079" s="22">
        <v>-2278500</v>
      </c>
    </row>
    <row r="4080" spans="1:10" x14ac:dyDescent="0.25">
      <c r="A4080" s="21" t="s">
        <v>8740</v>
      </c>
      <c r="B4080" s="21" t="s">
        <v>21768</v>
      </c>
      <c r="C4080" s="21" t="s">
        <v>14356</v>
      </c>
      <c r="D4080" s="21" t="s">
        <v>6826</v>
      </c>
      <c r="E4080" s="21" t="s">
        <v>14357</v>
      </c>
      <c r="F4080" s="20">
        <v>43381</v>
      </c>
      <c r="G4080" s="21" t="s">
        <v>6827</v>
      </c>
      <c r="H4080" t="s">
        <v>18106</v>
      </c>
      <c r="I4080" s="22">
        <v>-11800</v>
      </c>
      <c r="J4080" s="22">
        <v>-11800</v>
      </c>
    </row>
    <row r="4081" spans="1:10" x14ac:dyDescent="0.25">
      <c r="A4081" s="21" t="s">
        <v>8740</v>
      </c>
      <c r="B4081" s="21" t="s">
        <v>21768</v>
      </c>
      <c r="C4081" s="21" t="s">
        <v>14358</v>
      </c>
      <c r="D4081" s="21" t="s">
        <v>6828</v>
      </c>
      <c r="E4081" s="21" t="s">
        <v>14359</v>
      </c>
      <c r="F4081" s="20">
        <v>43383</v>
      </c>
      <c r="G4081" s="21" t="s">
        <v>6829</v>
      </c>
      <c r="H4081" t="s">
        <v>18020</v>
      </c>
      <c r="I4081" s="22">
        <v>-2114094.79</v>
      </c>
      <c r="J4081" s="22">
        <v>-2114094.79</v>
      </c>
    </row>
    <row r="4082" spans="1:10" x14ac:dyDescent="0.25">
      <c r="A4082" s="21" t="s">
        <v>9142</v>
      </c>
      <c r="B4082" s="21" t="s">
        <v>21768</v>
      </c>
      <c r="C4082" s="21" t="s">
        <v>6498</v>
      </c>
      <c r="D4082" s="21" t="s">
        <v>6497</v>
      </c>
      <c r="E4082" s="21" t="s">
        <v>14360</v>
      </c>
      <c r="F4082" s="20">
        <v>43385</v>
      </c>
      <c r="G4082" s="21" t="s">
        <v>6830</v>
      </c>
      <c r="H4082" t="s">
        <v>6831</v>
      </c>
      <c r="I4082" s="22">
        <v>-643668</v>
      </c>
      <c r="J4082" s="22">
        <v>-643668</v>
      </c>
    </row>
    <row r="4083" spans="1:10" x14ac:dyDescent="0.25">
      <c r="A4083" s="21" t="s">
        <v>9142</v>
      </c>
      <c r="B4083" s="21" t="s">
        <v>21768</v>
      </c>
      <c r="C4083" s="21" t="s">
        <v>6833</v>
      </c>
      <c r="D4083" s="21" t="s">
        <v>6832</v>
      </c>
      <c r="E4083" s="21" t="s">
        <v>14361</v>
      </c>
      <c r="F4083" s="20">
        <v>43392</v>
      </c>
      <c r="G4083" s="21" t="s">
        <v>6834</v>
      </c>
      <c r="H4083" t="s">
        <v>17436</v>
      </c>
      <c r="I4083" s="22">
        <v>-495600</v>
      </c>
      <c r="J4083" s="22">
        <v>-495600</v>
      </c>
    </row>
    <row r="4084" spans="1:10" x14ac:dyDescent="0.25">
      <c r="A4084" s="21" t="s">
        <v>9142</v>
      </c>
      <c r="B4084" s="21" t="s">
        <v>21768</v>
      </c>
      <c r="C4084" s="21" t="s">
        <v>6498</v>
      </c>
      <c r="D4084" s="21" t="s">
        <v>6497</v>
      </c>
      <c r="E4084" s="21" t="s">
        <v>14362</v>
      </c>
      <c r="F4084" s="20">
        <v>43392</v>
      </c>
      <c r="G4084" s="21" t="s">
        <v>6835</v>
      </c>
      <c r="H4084" t="s">
        <v>6836</v>
      </c>
      <c r="I4084" s="22">
        <v>-650336</v>
      </c>
      <c r="J4084" s="22">
        <v>-650336</v>
      </c>
    </row>
    <row r="4085" spans="1:10" x14ac:dyDescent="0.25">
      <c r="A4085" s="21" t="s">
        <v>8740</v>
      </c>
      <c r="B4085" s="21" t="s">
        <v>21768</v>
      </c>
      <c r="C4085" s="21" t="s">
        <v>14344</v>
      </c>
      <c r="D4085" s="21" t="s">
        <v>6812</v>
      </c>
      <c r="E4085" s="21" t="s">
        <v>14363</v>
      </c>
      <c r="F4085" s="20">
        <v>43395</v>
      </c>
      <c r="G4085" s="21" t="s">
        <v>6837</v>
      </c>
      <c r="H4085" t="s">
        <v>17964</v>
      </c>
      <c r="I4085" s="22">
        <v>-50200.4</v>
      </c>
      <c r="J4085" s="22">
        <v>-50200.4</v>
      </c>
    </row>
    <row r="4086" spans="1:10" x14ac:dyDescent="0.25">
      <c r="A4086" s="21" t="s">
        <v>8740</v>
      </c>
      <c r="B4086" s="21" t="s">
        <v>21768</v>
      </c>
      <c r="C4086" s="21" t="s">
        <v>6742</v>
      </c>
      <c r="D4086" s="21" t="s">
        <v>6741</v>
      </c>
      <c r="E4086" s="21" t="s">
        <v>14364</v>
      </c>
      <c r="F4086" s="20">
        <v>43395</v>
      </c>
      <c r="G4086" s="21" t="s">
        <v>6838</v>
      </c>
      <c r="H4086" t="s">
        <v>18327</v>
      </c>
      <c r="I4086" s="22">
        <v>-4026998.35</v>
      </c>
      <c r="J4086" s="22">
        <v>-4026998.35</v>
      </c>
    </row>
    <row r="4087" spans="1:10" x14ac:dyDescent="0.25">
      <c r="A4087" s="21" t="s">
        <v>8740</v>
      </c>
      <c r="B4087" s="21" t="s">
        <v>21768</v>
      </c>
      <c r="C4087" s="21" t="s">
        <v>14365</v>
      </c>
      <c r="D4087" s="21" t="s">
        <v>6839</v>
      </c>
      <c r="E4087" s="21" t="s">
        <v>14366</v>
      </c>
      <c r="F4087" s="20">
        <v>43399</v>
      </c>
      <c r="G4087" s="21" t="s">
        <v>6840</v>
      </c>
      <c r="H4087" t="s">
        <v>17872</v>
      </c>
      <c r="I4087" s="22">
        <v>-53100</v>
      </c>
      <c r="J4087" s="22">
        <v>-53100</v>
      </c>
    </row>
    <row r="4088" spans="1:10" x14ac:dyDescent="0.25">
      <c r="A4088" s="21" t="s">
        <v>8740</v>
      </c>
      <c r="B4088" s="21" t="s">
        <v>21768</v>
      </c>
      <c r="C4088" s="21" t="s">
        <v>14365</v>
      </c>
      <c r="D4088" s="21" t="s">
        <v>6839</v>
      </c>
      <c r="E4088" s="21" t="s">
        <v>14367</v>
      </c>
      <c r="F4088" s="20">
        <v>43399</v>
      </c>
      <c r="G4088" s="21" t="s">
        <v>6841</v>
      </c>
      <c r="H4088" t="s">
        <v>17873</v>
      </c>
      <c r="I4088" s="22">
        <v>53100</v>
      </c>
      <c r="J4088" s="22">
        <v>53100</v>
      </c>
    </row>
    <row r="4089" spans="1:10" x14ac:dyDescent="0.25">
      <c r="A4089" s="21" t="s">
        <v>8740</v>
      </c>
      <c r="B4089" s="21" t="s">
        <v>21768</v>
      </c>
      <c r="C4089" s="21" t="s">
        <v>13021</v>
      </c>
      <c r="D4089" s="21" t="s">
        <v>5135</v>
      </c>
      <c r="E4089" s="21" t="s">
        <v>14368</v>
      </c>
      <c r="F4089" s="20">
        <v>43399</v>
      </c>
      <c r="G4089" s="21" t="s">
        <v>6842</v>
      </c>
      <c r="H4089" t="s">
        <v>18513</v>
      </c>
      <c r="I4089" s="22">
        <v>-938100</v>
      </c>
      <c r="J4089" s="22">
        <v>-938100</v>
      </c>
    </row>
    <row r="4090" spans="1:10" x14ac:dyDescent="0.25">
      <c r="A4090" s="21" t="s">
        <v>8740</v>
      </c>
      <c r="B4090" s="21" t="s">
        <v>21768</v>
      </c>
      <c r="C4090" s="21" t="s">
        <v>13021</v>
      </c>
      <c r="D4090" s="21" t="s">
        <v>5135</v>
      </c>
      <c r="E4090" s="21" t="s">
        <v>14369</v>
      </c>
      <c r="F4090" s="20">
        <v>43399</v>
      </c>
      <c r="G4090" s="21" t="s">
        <v>6843</v>
      </c>
      <c r="H4090" t="s">
        <v>18514</v>
      </c>
      <c r="I4090" s="22">
        <v>938100</v>
      </c>
      <c r="J4090" s="22">
        <v>938100</v>
      </c>
    </row>
    <row r="4091" spans="1:10" x14ac:dyDescent="0.25">
      <c r="A4091" s="21" t="s">
        <v>9142</v>
      </c>
      <c r="B4091" s="21" t="s">
        <v>21768</v>
      </c>
      <c r="C4091" s="21" t="s">
        <v>5204</v>
      </c>
      <c r="D4091" s="21" t="s">
        <v>5203</v>
      </c>
      <c r="E4091" s="21" t="s">
        <v>14370</v>
      </c>
      <c r="F4091" s="20">
        <v>43405</v>
      </c>
      <c r="G4091" s="21" t="s">
        <v>6844</v>
      </c>
      <c r="H4091" t="s">
        <v>6845</v>
      </c>
      <c r="I4091" s="22">
        <v>-329012</v>
      </c>
      <c r="J4091" s="22">
        <v>-329012</v>
      </c>
    </row>
    <row r="4092" spans="1:10" x14ac:dyDescent="0.25">
      <c r="A4092" s="21" t="s">
        <v>8738</v>
      </c>
      <c r="B4092" s="21" t="s">
        <v>21768</v>
      </c>
      <c r="C4092" s="21" t="s">
        <v>6504</v>
      </c>
      <c r="D4092" s="21" t="s">
        <v>6503</v>
      </c>
      <c r="E4092" s="21" t="s">
        <v>14371</v>
      </c>
      <c r="F4092" s="20">
        <v>43406</v>
      </c>
      <c r="H4092" t="s">
        <v>18732</v>
      </c>
      <c r="I4092" s="22">
        <v>1974101.35</v>
      </c>
      <c r="J4092" s="22">
        <v>1004700.69</v>
      </c>
    </row>
    <row r="4093" spans="1:10" x14ac:dyDescent="0.25">
      <c r="A4093" s="21" t="s">
        <v>8740</v>
      </c>
      <c r="B4093" s="21" t="s">
        <v>21768</v>
      </c>
      <c r="C4093" s="21" t="s">
        <v>14372</v>
      </c>
      <c r="D4093" s="21" t="s">
        <v>6846</v>
      </c>
      <c r="E4093" s="21" t="s">
        <v>14373</v>
      </c>
      <c r="F4093" s="20">
        <v>43406</v>
      </c>
      <c r="G4093" s="21" t="s">
        <v>6847</v>
      </c>
      <c r="H4093" t="s">
        <v>6847</v>
      </c>
      <c r="I4093" s="22">
        <v>926519.43</v>
      </c>
      <c r="J4093" s="22">
        <v>926519.43</v>
      </c>
    </row>
    <row r="4094" spans="1:10" x14ac:dyDescent="0.25">
      <c r="A4094" s="21" t="s">
        <v>9142</v>
      </c>
      <c r="B4094" s="21" t="s">
        <v>21768</v>
      </c>
      <c r="C4094" s="21" t="s">
        <v>14375</v>
      </c>
      <c r="D4094" s="21" t="s">
        <v>6850</v>
      </c>
      <c r="E4094" s="21" t="s">
        <v>14376</v>
      </c>
      <c r="F4094" s="20">
        <v>43411</v>
      </c>
      <c r="G4094" s="21" t="s">
        <v>6851</v>
      </c>
      <c r="H4094" t="s">
        <v>6852</v>
      </c>
      <c r="I4094" s="22">
        <v>-22500</v>
      </c>
      <c r="J4094" s="22">
        <v>-22500</v>
      </c>
    </row>
    <row r="4095" spans="1:10" x14ac:dyDescent="0.25">
      <c r="A4095" s="21" t="s">
        <v>9142</v>
      </c>
      <c r="B4095" s="21" t="s">
        <v>21768</v>
      </c>
      <c r="C4095" s="21" t="s">
        <v>6056</v>
      </c>
      <c r="D4095" s="21" t="s">
        <v>6055</v>
      </c>
      <c r="E4095" s="21" t="s">
        <v>14374</v>
      </c>
      <c r="F4095" s="20">
        <v>43411</v>
      </c>
      <c r="G4095" s="21" t="s">
        <v>6848</v>
      </c>
      <c r="H4095" t="s">
        <v>6849</v>
      </c>
      <c r="I4095" s="22">
        <v>-108700</v>
      </c>
      <c r="J4095" s="22">
        <v>-108700</v>
      </c>
    </row>
    <row r="4096" spans="1:10" x14ac:dyDescent="0.25">
      <c r="A4096" s="21" t="s">
        <v>9142</v>
      </c>
      <c r="B4096" s="21" t="s">
        <v>21768</v>
      </c>
      <c r="C4096" s="21" t="s">
        <v>6854</v>
      </c>
      <c r="D4096" s="21" t="s">
        <v>6853</v>
      </c>
      <c r="E4096" s="21" t="s">
        <v>14377</v>
      </c>
      <c r="F4096" s="20">
        <v>43416</v>
      </c>
      <c r="G4096" s="21" t="s">
        <v>6855</v>
      </c>
      <c r="H4096" t="s">
        <v>6856</v>
      </c>
      <c r="I4096" s="22">
        <v>-435150</v>
      </c>
      <c r="J4096" s="22">
        <v>-435150</v>
      </c>
    </row>
    <row r="4097" spans="1:10" x14ac:dyDescent="0.25">
      <c r="A4097" s="21" t="s">
        <v>9142</v>
      </c>
      <c r="B4097" s="21" t="s">
        <v>21768</v>
      </c>
      <c r="C4097" s="21" t="s">
        <v>6858</v>
      </c>
      <c r="D4097" s="21" t="s">
        <v>6857</v>
      </c>
      <c r="E4097" s="21" t="s">
        <v>14378</v>
      </c>
      <c r="F4097" s="20">
        <v>43418</v>
      </c>
      <c r="G4097" s="21" t="s">
        <v>6859</v>
      </c>
      <c r="H4097" t="s">
        <v>17305</v>
      </c>
      <c r="I4097" s="22">
        <v>-29500</v>
      </c>
      <c r="J4097" s="22">
        <v>-29500</v>
      </c>
    </row>
    <row r="4098" spans="1:10" x14ac:dyDescent="0.25">
      <c r="A4098" s="21" t="s">
        <v>9142</v>
      </c>
      <c r="B4098" s="21" t="s">
        <v>21768</v>
      </c>
      <c r="C4098" s="21" t="s">
        <v>6858</v>
      </c>
      <c r="D4098" s="21" t="s">
        <v>6857</v>
      </c>
      <c r="E4098" s="21" t="s">
        <v>14379</v>
      </c>
      <c r="F4098" s="20">
        <v>43418</v>
      </c>
      <c r="G4098" s="21" t="s">
        <v>6860</v>
      </c>
      <c r="H4098" t="s">
        <v>8388</v>
      </c>
      <c r="I4098" s="22">
        <v>29500</v>
      </c>
      <c r="J4098" s="22">
        <v>29500</v>
      </c>
    </row>
    <row r="4099" spans="1:10" x14ac:dyDescent="0.25">
      <c r="A4099" s="21" t="s">
        <v>9142</v>
      </c>
      <c r="B4099" s="21" t="s">
        <v>21768</v>
      </c>
      <c r="C4099" s="21" t="s">
        <v>14441</v>
      </c>
      <c r="D4099" s="21" t="s">
        <v>6935</v>
      </c>
      <c r="E4099" s="21" t="s">
        <v>17170</v>
      </c>
      <c r="F4099" s="20">
        <v>43419</v>
      </c>
      <c r="G4099" s="21" t="s">
        <v>17171</v>
      </c>
      <c r="I4099" s="22">
        <v>-8000</v>
      </c>
      <c r="J4099" s="22">
        <v>-8000</v>
      </c>
    </row>
    <row r="4100" spans="1:10" x14ac:dyDescent="0.25">
      <c r="A4100" s="21" t="s">
        <v>8740</v>
      </c>
      <c r="B4100" s="21" t="s">
        <v>21768</v>
      </c>
      <c r="C4100" s="21" t="s">
        <v>14380</v>
      </c>
      <c r="D4100" s="21" t="s">
        <v>6861</v>
      </c>
      <c r="E4100" s="21" t="s">
        <v>14381</v>
      </c>
      <c r="F4100" s="20">
        <v>43423</v>
      </c>
      <c r="G4100" s="21" t="s">
        <v>6862</v>
      </c>
      <c r="H4100" t="s">
        <v>18542</v>
      </c>
      <c r="I4100" s="22">
        <v>-10800000</v>
      </c>
      <c r="J4100" s="22">
        <v>-10800000</v>
      </c>
    </row>
    <row r="4101" spans="1:10" x14ac:dyDescent="0.25">
      <c r="A4101" s="21" t="s">
        <v>8740</v>
      </c>
      <c r="B4101" s="21" t="s">
        <v>21768</v>
      </c>
      <c r="C4101" s="21" t="s">
        <v>6864</v>
      </c>
      <c r="D4101" s="21" t="s">
        <v>6863</v>
      </c>
      <c r="E4101" s="21" t="s">
        <v>14382</v>
      </c>
      <c r="F4101" s="20">
        <v>43424</v>
      </c>
      <c r="G4101" s="21" t="s">
        <v>6865</v>
      </c>
      <c r="H4101" t="s">
        <v>19069</v>
      </c>
      <c r="I4101" s="22">
        <v>-406971.51</v>
      </c>
      <c r="J4101" s="22">
        <v>-406971.51</v>
      </c>
    </row>
    <row r="4102" spans="1:10" x14ac:dyDescent="0.25">
      <c r="A4102" s="21" t="s">
        <v>8740</v>
      </c>
      <c r="B4102" s="21" t="s">
        <v>21768</v>
      </c>
      <c r="C4102" s="21" t="s">
        <v>14383</v>
      </c>
      <c r="D4102" s="21" t="s">
        <v>6866</v>
      </c>
      <c r="E4102" s="21" t="s">
        <v>14384</v>
      </c>
      <c r="F4102" s="20">
        <v>43427</v>
      </c>
      <c r="G4102" s="21" t="s">
        <v>6867</v>
      </c>
      <c r="H4102" t="s">
        <v>6868</v>
      </c>
      <c r="I4102" s="22">
        <v>-288156</v>
      </c>
      <c r="J4102" s="22">
        <v>-288156</v>
      </c>
    </row>
    <row r="4103" spans="1:10" x14ac:dyDescent="0.25">
      <c r="A4103" s="21" t="s">
        <v>8738</v>
      </c>
      <c r="B4103" s="21" t="s">
        <v>21768</v>
      </c>
      <c r="C4103" s="21" t="s">
        <v>6870</v>
      </c>
      <c r="D4103" s="21" t="s">
        <v>6869</v>
      </c>
      <c r="E4103" s="21" t="s">
        <v>14385</v>
      </c>
      <c r="F4103" s="20">
        <v>43430</v>
      </c>
      <c r="G4103" s="21" t="s">
        <v>6723</v>
      </c>
      <c r="H4103" t="s">
        <v>16318</v>
      </c>
      <c r="I4103" s="22">
        <v>-59000</v>
      </c>
      <c r="J4103" s="22">
        <v>-59000</v>
      </c>
    </row>
    <row r="4104" spans="1:10" x14ac:dyDescent="0.25">
      <c r="A4104" s="21" t="s">
        <v>8738</v>
      </c>
      <c r="B4104" s="21" t="s">
        <v>21768</v>
      </c>
      <c r="C4104" s="21" t="s">
        <v>6872</v>
      </c>
      <c r="D4104" s="21" t="s">
        <v>6871</v>
      </c>
      <c r="E4104" s="21" t="s">
        <v>14386</v>
      </c>
      <c r="F4104" s="20">
        <v>43431</v>
      </c>
      <c r="G4104" s="21" t="s">
        <v>6873</v>
      </c>
      <c r="H4104" t="s">
        <v>16149</v>
      </c>
      <c r="I4104" s="22">
        <v>-70800</v>
      </c>
      <c r="J4104" s="22">
        <v>-70800</v>
      </c>
    </row>
    <row r="4105" spans="1:10" x14ac:dyDescent="0.25">
      <c r="A4105" s="21" t="s">
        <v>9142</v>
      </c>
      <c r="B4105" s="21" t="s">
        <v>21768</v>
      </c>
      <c r="C4105" s="21" t="s">
        <v>6858</v>
      </c>
      <c r="D4105" s="21" t="s">
        <v>6857</v>
      </c>
      <c r="E4105" s="21" t="s">
        <v>14387</v>
      </c>
      <c r="F4105" s="20">
        <v>43434</v>
      </c>
      <c r="G4105" s="21" t="s">
        <v>6778</v>
      </c>
      <c r="H4105" t="s">
        <v>17306</v>
      </c>
      <c r="I4105" s="22">
        <v>-29500</v>
      </c>
      <c r="J4105" s="22">
        <v>-29500</v>
      </c>
    </row>
    <row r="4106" spans="1:10" x14ac:dyDescent="0.25">
      <c r="A4106" s="21" t="s">
        <v>8740</v>
      </c>
      <c r="B4106" s="21" t="s">
        <v>21768</v>
      </c>
      <c r="C4106" s="21" t="s">
        <v>14388</v>
      </c>
      <c r="D4106" s="21" t="s">
        <v>6874</v>
      </c>
      <c r="E4106" s="21" t="s">
        <v>14389</v>
      </c>
      <c r="F4106" s="20">
        <v>43434</v>
      </c>
      <c r="G4106" s="21" t="s">
        <v>6875</v>
      </c>
      <c r="H4106" t="s">
        <v>17615</v>
      </c>
      <c r="I4106" s="22">
        <v>-104076</v>
      </c>
      <c r="J4106" s="22">
        <v>-104076</v>
      </c>
    </row>
    <row r="4107" spans="1:10" x14ac:dyDescent="0.25">
      <c r="A4107" s="21" t="s">
        <v>8740</v>
      </c>
      <c r="B4107" s="21" t="s">
        <v>21768</v>
      </c>
      <c r="C4107" s="21" t="s">
        <v>14388</v>
      </c>
      <c r="D4107" s="21" t="s">
        <v>6874</v>
      </c>
      <c r="E4107" s="21" t="s">
        <v>14390</v>
      </c>
      <c r="F4107" s="20">
        <v>43437</v>
      </c>
      <c r="G4107" s="21" t="s">
        <v>6876</v>
      </c>
      <c r="H4107" t="s">
        <v>17616</v>
      </c>
      <c r="I4107" s="22">
        <v>-104076</v>
      </c>
      <c r="J4107" s="22">
        <v>-104076</v>
      </c>
    </row>
    <row r="4108" spans="1:10" x14ac:dyDescent="0.25">
      <c r="A4108" s="21" t="s">
        <v>8740</v>
      </c>
      <c r="B4108" s="21" t="s">
        <v>21768</v>
      </c>
      <c r="C4108" s="21" t="s">
        <v>14388</v>
      </c>
      <c r="D4108" s="21" t="s">
        <v>6874</v>
      </c>
      <c r="E4108" s="21" t="s">
        <v>14391</v>
      </c>
      <c r="F4108" s="20">
        <v>43437</v>
      </c>
      <c r="G4108" s="21" t="s">
        <v>6877</v>
      </c>
      <c r="H4108" t="s">
        <v>17617</v>
      </c>
      <c r="I4108" s="22">
        <v>-104076</v>
      </c>
      <c r="J4108" s="22">
        <v>-104076</v>
      </c>
    </row>
    <row r="4109" spans="1:10" x14ac:dyDescent="0.25">
      <c r="A4109" s="21" t="s">
        <v>9142</v>
      </c>
      <c r="B4109" s="21" t="s">
        <v>21768</v>
      </c>
      <c r="C4109" s="21" t="s">
        <v>696</v>
      </c>
      <c r="D4109" s="21" t="s">
        <v>695</v>
      </c>
      <c r="E4109" s="21" t="s">
        <v>14392</v>
      </c>
      <c r="F4109" s="20">
        <v>43438</v>
      </c>
      <c r="G4109" s="21" t="s">
        <v>6878</v>
      </c>
      <c r="I4109" s="22">
        <v>-1013645</v>
      </c>
      <c r="J4109" s="22">
        <v>-1013645</v>
      </c>
    </row>
    <row r="4110" spans="1:10" x14ac:dyDescent="0.25">
      <c r="A4110" s="21" t="s">
        <v>8738</v>
      </c>
      <c r="B4110" s="21" t="s">
        <v>21768</v>
      </c>
      <c r="C4110" s="21" t="s">
        <v>12051</v>
      </c>
      <c r="D4110" s="21" t="s">
        <v>3882</v>
      </c>
      <c r="E4110" s="21" t="s">
        <v>14394</v>
      </c>
      <c r="F4110" s="20">
        <v>43439</v>
      </c>
      <c r="H4110" t="s">
        <v>14393</v>
      </c>
      <c r="I4110" s="22">
        <v>67800</v>
      </c>
      <c r="J4110" s="22">
        <v>10800</v>
      </c>
    </row>
    <row r="4111" spans="1:10" x14ac:dyDescent="0.25">
      <c r="A4111" s="21" t="s">
        <v>8740</v>
      </c>
      <c r="B4111" s="21" t="s">
        <v>21768</v>
      </c>
      <c r="C4111" s="21" t="s">
        <v>14395</v>
      </c>
      <c r="D4111" s="21" t="s">
        <v>6879</v>
      </c>
      <c r="E4111" s="21" t="s">
        <v>14396</v>
      </c>
      <c r="F4111" s="20">
        <v>43439</v>
      </c>
      <c r="G4111" s="21" t="s">
        <v>6880</v>
      </c>
      <c r="H4111" t="s">
        <v>17675</v>
      </c>
      <c r="I4111" s="22">
        <v>-94400</v>
      </c>
      <c r="J4111" s="22">
        <v>-94400</v>
      </c>
    </row>
    <row r="4112" spans="1:10" x14ac:dyDescent="0.25">
      <c r="A4112" s="21" t="s">
        <v>8740</v>
      </c>
      <c r="B4112" s="21" t="s">
        <v>21768</v>
      </c>
      <c r="C4112" s="21" t="s">
        <v>14395</v>
      </c>
      <c r="D4112" s="21" t="s">
        <v>6879</v>
      </c>
      <c r="E4112" s="21" t="s">
        <v>14397</v>
      </c>
      <c r="F4112" s="20">
        <v>43439</v>
      </c>
      <c r="G4112" s="21" t="s">
        <v>6881</v>
      </c>
      <c r="H4112" t="s">
        <v>8642</v>
      </c>
      <c r="I4112" s="22">
        <v>94400</v>
      </c>
      <c r="J4112" s="22">
        <v>94400</v>
      </c>
    </row>
    <row r="4113" spans="1:10" x14ac:dyDescent="0.25">
      <c r="A4113" s="21" t="s">
        <v>9142</v>
      </c>
      <c r="B4113" s="21" t="s">
        <v>21768</v>
      </c>
      <c r="C4113" s="21" t="s">
        <v>6498</v>
      </c>
      <c r="D4113" s="21" t="s">
        <v>6497</v>
      </c>
      <c r="E4113" s="21" t="s">
        <v>14398</v>
      </c>
      <c r="F4113" s="20">
        <v>43440</v>
      </c>
      <c r="G4113" s="21" t="s">
        <v>6882</v>
      </c>
      <c r="H4113" t="s">
        <v>6883</v>
      </c>
      <c r="I4113" s="22">
        <v>-656051</v>
      </c>
      <c r="J4113" s="22">
        <v>-656051</v>
      </c>
    </row>
    <row r="4114" spans="1:10" x14ac:dyDescent="0.25">
      <c r="A4114" s="21" t="s">
        <v>9142</v>
      </c>
      <c r="B4114" s="21" t="s">
        <v>21768</v>
      </c>
      <c r="C4114" s="21" t="s">
        <v>6498</v>
      </c>
      <c r="D4114" s="21" t="s">
        <v>6497</v>
      </c>
      <c r="E4114" s="21" t="s">
        <v>14399</v>
      </c>
      <c r="F4114" s="20">
        <v>43441</v>
      </c>
      <c r="G4114" s="21" t="s">
        <v>6884</v>
      </c>
      <c r="H4114" t="s">
        <v>6885</v>
      </c>
      <c r="I4114" s="22">
        <v>-637000</v>
      </c>
      <c r="J4114" s="22">
        <v>-637000</v>
      </c>
    </row>
    <row r="4115" spans="1:10" x14ac:dyDescent="0.25">
      <c r="A4115" s="21" t="s">
        <v>9142</v>
      </c>
      <c r="B4115" s="21" t="s">
        <v>21768</v>
      </c>
      <c r="C4115" s="21" t="s">
        <v>6498</v>
      </c>
      <c r="D4115" s="21" t="s">
        <v>6497</v>
      </c>
      <c r="E4115" s="21" t="s">
        <v>14400</v>
      </c>
      <c r="F4115" s="20">
        <v>43441</v>
      </c>
      <c r="G4115" s="21" t="s">
        <v>6886</v>
      </c>
      <c r="H4115" t="s">
        <v>6887</v>
      </c>
      <c r="I4115" s="22">
        <v>-637000</v>
      </c>
      <c r="J4115" s="22">
        <v>-637000</v>
      </c>
    </row>
    <row r="4116" spans="1:10" x14ac:dyDescent="0.25">
      <c r="A4116" s="21" t="s">
        <v>9142</v>
      </c>
      <c r="B4116" s="21" t="s">
        <v>21768</v>
      </c>
      <c r="C4116" s="21" t="s">
        <v>6148</v>
      </c>
      <c r="D4116" s="21" t="s">
        <v>6147</v>
      </c>
      <c r="E4116" s="21" t="s">
        <v>14401</v>
      </c>
      <c r="F4116" s="20">
        <v>43446</v>
      </c>
      <c r="G4116" s="21" t="s">
        <v>6888</v>
      </c>
      <c r="H4116" t="s">
        <v>6889</v>
      </c>
      <c r="I4116" s="22">
        <v>-3777.98</v>
      </c>
      <c r="J4116" s="22">
        <v>-3777.98</v>
      </c>
    </row>
    <row r="4117" spans="1:10" x14ac:dyDescent="0.25">
      <c r="A4117" s="21" t="s">
        <v>8740</v>
      </c>
      <c r="B4117" s="21" t="s">
        <v>21768</v>
      </c>
      <c r="C4117" s="21" t="s">
        <v>9795</v>
      </c>
      <c r="D4117" s="21" t="s">
        <v>1041</v>
      </c>
      <c r="E4117" s="21" t="s">
        <v>14402</v>
      </c>
      <c r="F4117" s="20">
        <v>43447</v>
      </c>
      <c r="G4117" s="21" t="s">
        <v>6890</v>
      </c>
      <c r="H4117" t="s">
        <v>17888</v>
      </c>
      <c r="I4117" s="22">
        <v>-4720</v>
      </c>
      <c r="J4117" s="22">
        <v>-4720</v>
      </c>
    </row>
    <row r="4118" spans="1:10" x14ac:dyDescent="0.25">
      <c r="A4118" s="21" t="s">
        <v>8740</v>
      </c>
      <c r="B4118" s="21" t="s">
        <v>21768</v>
      </c>
      <c r="C4118" s="21" t="s">
        <v>14403</v>
      </c>
      <c r="D4118" s="21" t="s">
        <v>6891</v>
      </c>
      <c r="E4118" s="21" t="s">
        <v>14404</v>
      </c>
      <c r="F4118" s="20">
        <v>43447</v>
      </c>
      <c r="G4118" s="21" t="s">
        <v>6892</v>
      </c>
      <c r="H4118" t="s">
        <v>18562</v>
      </c>
      <c r="I4118" s="22">
        <v>-39028.5</v>
      </c>
      <c r="J4118" s="22">
        <v>-39028.5</v>
      </c>
    </row>
    <row r="4119" spans="1:10" x14ac:dyDescent="0.25">
      <c r="A4119" s="21" t="s">
        <v>8738</v>
      </c>
      <c r="B4119" s="21" t="s">
        <v>21768</v>
      </c>
      <c r="C4119" s="21" t="s">
        <v>14405</v>
      </c>
      <c r="D4119" s="21" t="s">
        <v>6893</v>
      </c>
      <c r="E4119" s="21" t="s">
        <v>14406</v>
      </c>
      <c r="F4119" s="20">
        <v>43448</v>
      </c>
      <c r="G4119" s="21" t="s">
        <v>6894</v>
      </c>
      <c r="H4119" t="s">
        <v>17081</v>
      </c>
      <c r="I4119" s="22">
        <v>-70800</v>
      </c>
      <c r="J4119" s="22">
        <v>-70800</v>
      </c>
    </row>
    <row r="4120" spans="1:10" x14ac:dyDescent="0.25">
      <c r="A4120" s="21" t="s">
        <v>8740</v>
      </c>
      <c r="B4120" s="21" t="s">
        <v>21768</v>
      </c>
      <c r="C4120" s="21" t="s">
        <v>14388</v>
      </c>
      <c r="D4120" s="21" t="s">
        <v>6874</v>
      </c>
      <c r="E4120" s="21" t="s">
        <v>14407</v>
      </c>
      <c r="F4120" s="20">
        <v>43448</v>
      </c>
      <c r="G4120" s="21" t="s">
        <v>6895</v>
      </c>
      <c r="H4120" t="s">
        <v>17618</v>
      </c>
      <c r="I4120" s="22">
        <v>-104076</v>
      </c>
      <c r="J4120" s="22">
        <v>-104076</v>
      </c>
    </row>
    <row r="4121" spans="1:10" x14ac:dyDescent="0.25">
      <c r="A4121" s="21" t="s">
        <v>8740</v>
      </c>
      <c r="B4121" s="21" t="s">
        <v>21768</v>
      </c>
      <c r="C4121" s="21" t="s">
        <v>14408</v>
      </c>
      <c r="D4121" s="21" t="s">
        <v>6896</v>
      </c>
      <c r="E4121" s="21" t="s">
        <v>14409</v>
      </c>
      <c r="F4121" s="20">
        <v>43448</v>
      </c>
      <c r="G4121" s="21" t="s">
        <v>6897</v>
      </c>
      <c r="H4121" t="s">
        <v>17884</v>
      </c>
      <c r="I4121" s="22">
        <v>141600</v>
      </c>
      <c r="J4121" s="22">
        <v>141600</v>
      </c>
    </row>
    <row r="4122" spans="1:10" x14ac:dyDescent="0.25">
      <c r="A4122" s="21" t="s">
        <v>9142</v>
      </c>
      <c r="B4122" s="21" t="s">
        <v>21768</v>
      </c>
      <c r="C4122" s="21" t="s">
        <v>6858</v>
      </c>
      <c r="D4122" s="21" t="s">
        <v>6857</v>
      </c>
      <c r="E4122" s="21" t="s">
        <v>14415</v>
      </c>
      <c r="F4122" s="20">
        <v>43452</v>
      </c>
      <c r="G4122" s="21" t="s">
        <v>6900</v>
      </c>
      <c r="H4122" t="s">
        <v>17307</v>
      </c>
      <c r="I4122" s="22">
        <v>-1745557.89</v>
      </c>
      <c r="J4122" s="22">
        <v>-266271.53999999998</v>
      </c>
    </row>
    <row r="4123" spans="1:10" x14ac:dyDescent="0.25">
      <c r="A4123" s="21" t="s">
        <v>9142</v>
      </c>
      <c r="B4123" s="21" t="s">
        <v>21768</v>
      </c>
      <c r="C4123" s="21" t="s">
        <v>6498</v>
      </c>
      <c r="D4123" s="21" t="s">
        <v>6497</v>
      </c>
      <c r="E4123" s="21" t="s">
        <v>14414</v>
      </c>
      <c r="F4123" s="20">
        <v>43452</v>
      </c>
      <c r="G4123" s="21" t="s">
        <v>6898</v>
      </c>
      <c r="H4123" t="s">
        <v>6899</v>
      </c>
      <c r="I4123" s="22">
        <v>-1297052</v>
      </c>
      <c r="J4123" s="22">
        <v>-1297052</v>
      </c>
    </row>
    <row r="4124" spans="1:10" x14ac:dyDescent="0.25">
      <c r="A4124" s="21" t="s">
        <v>8738</v>
      </c>
      <c r="B4124" s="21" t="s">
        <v>21768</v>
      </c>
      <c r="C4124" s="21" t="s">
        <v>5410</v>
      </c>
      <c r="D4124" s="21" t="s">
        <v>5409</v>
      </c>
      <c r="E4124" s="21" t="s">
        <v>14416</v>
      </c>
      <c r="F4124" s="20">
        <v>43453</v>
      </c>
      <c r="G4124" s="21" t="s">
        <v>6901</v>
      </c>
      <c r="H4124" t="s">
        <v>16706</v>
      </c>
      <c r="I4124" s="22">
        <v>-19071294.219999999</v>
      </c>
      <c r="J4124" s="22">
        <v>-19071294.219999999</v>
      </c>
    </row>
    <row r="4125" spans="1:10" x14ac:dyDescent="0.25">
      <c r="A4125" s="21" t="s">
        <v>8738</v>
      </c>
      <c r="B4125" s="21" t="s">
        <v>21768</v>
      </c>
      <c r="C4125" s="21" t="s">
        <v>8673</v>
      </c>
      <c r="D4125" s="21" t="s">
        <v>8672</v>
      </c>
      <c r="E4125" s="21" t="s">
        <v>16054</v>
      </c>
      <c r="F4125" s="20">
        <v>43465</v>
      </c>
      <c r="I4125" s="22">
        <v>10873188.9</v>
      </c>
      <c r="J4125" s="22">
        <v>10873188.9</v>
      </c>
    </row>
    <row r="4126" spans="1:10" x14ac:dyDescent="0.25">
      <c r="A4126" s="21" t="s">
        <v>8738</v>
      </c>
      <c r="B4126" s="21" t="s">
        <v>21768</v>
      </c>
      <c r="C4126" s="21" t="s">
        <v>8673</v>
      </c>
      <c r="D4126" s="21" t="s">
        <v>8672</v>
      </c>
      <c r="E4126" s="21" t="s">
        <v>16053</v>
      </c>
      <c r="F4126" s="20">
        <v>43465</v>
      </c>
      <c r="I4126" s="22">
        <v>572273.1</v>
      </c>
      <c r="J4126" s="22">
        <v>572273.1</v>
      </c>
    </row>
    <row r="4127" spans="1:10" x14ac:dyDescent="0.25">
      <c r="A4127" s="21" t="s">
        <v>9142</v>
      </c>
      <c r="B4127" s="21" t="s">
        <v>21768</v>
      </c>
      <c r="C4127" s="21" t="s">
        <v>6903</v>
      </c>
      <c r="D4127" s="21" t="s">
        <v>6902</v>
      </c>
      <c r="E4127" s="21" t="s">
        <v>14417</v>
      </c>
      <c r="F4127" s="20">
        <v>43465</v>
      </c>
      <c r="G4127" s="21" t="s">
        <v>6904</v>
      </c>
      <c r="H4127" t="s">
        <v>6905</v>
      </c>
      <c r="I4127" s="22">
        <v>-228900</v>
      </c>
      <c r="J4127" s="22">
        <v>-228900</v>
      </c>
    </row>
    <row r="4128" spans="1:10" x14ac:dyDescent="0.25">
      <c r="A4128" s="21" t="s">
        <v>8740</v>
      </c>
      <c r="B4128" s="21" t="s">
        <v>21768</v>
      </c>
      <c r="C4128" s="21" t="s">
        <v>6907</v>
      </c>
      <c r="D4128" s="21" t="s">
        <v>6906</v>
      </c>
      <c r="E4128" s="21" t="s">
        <v>14418</v>
      </c>
      <c r="F4128" s="20">
        <v>43465</v>
      </c>
      <c r="G4128" s="21" t="s">
        <v>6908</v>
      </c>
      <c r="H4128" t="s">
        <v>18311</v>
      </c>
      <c r="I4128" s="22">
        <v>-284439.84999999998</v>
      </c>
      <c r="J4128" s="22">
        <v>-284439.84999999998</v>
      </c>
    </row>
    <row r="4129" spans="1:10" x14ac:dyDescent="0.25">
      <c r="A4129" s="21" t="s">
        <v>8738</v>
      </c>
      <c r="B4129" s="21" t="s">
        <v>21768</v>
      </c>
      <c r="C4129" s="21" t="s">
        <v>2110</v>
      </c>
      <c r="D4129" s="21" t="s">
        <v>2109</v>
      </c>
      <c r="E4129" s="21" t="s">
        <v>14419</v>
      </c>
      <c r="F4129" s="20">
        <v>43476</v>
      </c>
      <c r="G4129" s="21" t="s">
        <v>6909</v>
      </c>
      <c r="H4129" t="s">
        <v>16803</v>
      </c>
      <c r="I4129" s="22">
        <v>617078.85</v>
      </c>
      <c r="J4129" s="22">
        <v>617078.85</v>
      </c>
    </row>
    <row r="4130" spans="1:10" x14ac:dyDescent="0.25">
      <c r="A4130" s="21" t="s">
        <v>9142</v>
      </c>
      <c r="B4130" s="21" t="s">
        <v>21768</v>
      </c>
      <c r="C4130" s="21" t="s">
        <v>6340</v>
      </c>
      <c r="D4130" s="21" t="s">
        <v>6339</v>
      </c>
      <c r="E4130" s="21" t="s">
        <v>14420</v>
      </c>
      <c r="F4130" s="20">
        <v>43480</v>
      </c>
      <c r="G4130" s="21" t="s">
        <v>6910</v>
      </c>
      <c r="H4130" t="s">
        <v>6342</v>
      </c>
      <c r="I4130" s="22">
        <v>-399432</v>
      </c>
      <c r="J4130" s="22">
        <v>-399432</v>
      </c>
    </row>
    <row r="4131" spans="1:10" x14ac:dyDescent="0.25">
      <c r="A4131" s="21" t="s">
        <v>8740</v>
      </c>
      <c r="B4131" s="21" t="s">
        <v>21768</v>
      </c>
      <c r="C4131" s="21" t="s">
        <v>6912</v>
      </c>
      <c r="D4131" s="21" t="s">
        <v>6911</v>
      </c>
      <c r="E4131" s="21" t="s">
        <v>14421</v>
      </c>
      <c r="F4131" s="20">
        <v>43481</v>
      </c>
      <c r="G4131" s="21" t="s">
        <v>6913</v>
      </c>
      <c r="H4131" t="s">
        <v>18390</v>
      </c>
      <c r="I4131" s="22">
        <v>8591112.7699999996</v>
      </c>
      <c r="J4131" s="22">
        <v>762371.95</v>
      </c>
    </row>
    <row r="4132" spans="1:10" x14ac:dyDescent="0.25">
      <c r="A4132" s="21" t="s">
        <v>9142</v>
      </c>
      <c r="B4132" s="21" t="s">
        <v>21768</v>
      </c>
      <c r="C4132" s="21" t="s">
        <v>6148</v>
      </c>
      <c r="D4132" s="21" t="s">
        <v>6147</v>
      </c>
      <c r="E4132" s="21" t="s">
        <v>14422</v>
      </c>
      <c r="F4132" s="20">
        <v>43482</v>
      </c>
      <c r="G4132" s="21" t="s">
        <v>6914</v>
      </c>
      <c r="I4132" s="22">
        <v>2281.6</v>
      </c>
      <c r="J4132" s="22">
        <v>-2281.6</v>
      </c>
    </row>
    <row r="4133" spans="1:10" x14ac:dyDescent="0.25">
      <c r="A4133" s="21" t="s">
        <v>9142</v>
      </c>
      <c r="B4133" s="21" t="s">
        <v>21768</v>
      </c>
      <c r="C4133" s="21" t="s">
        <v>4082</v>
      </c>
      <c r="D4133" s="21" t="s">
        <v>4081</v>
      </c>
      <c r="E4133" s="21" t="s">
        <v>14423</v>
      </c>
      <c r="F4133" s="20">
        <v>43487</v>
      </c>
      <c r="G4133" s="21" t="s">
        <v>6915</v>
      </c>
      <c r="H4133" t="s">
        <v>6916</v>
      </c>
      <c r="I4133" s="22">
        <v>-202853</v>
      </c>
      <c r="J4133" s="22">
        <v>-202853</v>
      </c>
    </row>
    <row r="4134" spans="1:10" x14ac:dyDescent="0.25">
      <c r="A4134" s="21" t="s">
        <v>8740</v>
      </c>
      <c r="B4134" s="21" t="s">
        <v>21768</v>
      </c>
      <c r="C4134" s="21" t="s">
        <v>14383</v>
      </c>
      <c r="D4134" s="21" t="s">
        <v>6866</v>
      </c>
      <c r="E4134" s="21" t="s">
        <v>14424</v>
      </c>
      <c r="F4134" s="20">
        <v>43494</v>
      </c>
      <c r="G4134" s="21" t="s">
        <v>6917</v>
      </c>
      <c r="H4134" t="s">
        <v>6918</v>
      </c>
      <c r="I4134" s="22">
        <v>-360844</v>
      </c>
      <c r="J4134" s="22">
        <v>-360844</v>
      </c>
    </row>
    <row r="4135" spans="1:10" x14ac:dyDescent="0.25">
      <c r="A4135" s="21" t="s">
        <v>8740</v>
      </c>
      <c r="B4135" s="21" t="s">
        <v>21768</v>
      </c>
      <c r="C4135" s="21" t="s">
        <v>14425</v>
      </c>
      <c r="D4135" s="21" t="s">
        <v>6919</v>
      </c>
      <c r="E4135" s="21" t="s">
        <v>14426</v>
      </c>
      <c r="F4135" s="20">
        <v>43494</v>
      </c>
      <c r="G4135" s="21" t="s">
        <v>6920</v>
      </c>
      <c r="H4135" t="s">
        <v>8570</v>
      </c>
      <c r="I4135" s="22">
        <v>-417208.04</v>
      </c>
      <c r="J4135" s="22">
        <v>-417208.04</v>
      </c>
    </row>
    <row r="4136" spans="1:10" x14ac:dyDescent="0.25">
      <c r="A4136" s="21" t="s">
        <v>9142</v>
      </c>
      <c r="B4136" s="21" t="s">
        <v>21768</v>
      </c>
      <c r="C4136" s="21" t="s">
        <v>6903</v>
      </c>
      <c r="D4136" s="21" t="s">
        <v>6902</v>
      </c>
      <c r="E4136" s="21" t="s">
        <v>14427</v>
      </c>
      <c r="F4136" s="20">
        <v>43496</v>
      </c>
      <c r="G4136" s="21" t="s">
        <v>6921</v>
      </c>
      <c r="H4136" t="s">
        <v>6905</v>
      </c>
      <c r="I4136" s="22">
        <v>-228900</v>
      </c>
      <c r="J4136" s="22">
        <v>-228900</v>
      </c>
    </row>
    <row r="4137" spans="1:10" x14ac:dyDescent="0.25">
      <c r="A4137" s="21" t="s">
        <v>8740</v>
      </c>
      <c r="B4137" s="21" t="s">
        <v>21768</v>
      </c>
      <c r="C4137" s="21" t="s">
        <v>6922</v>
      </c>
      <c r="D4137" s="21" t="s">
        <v>19051</v>
      </c>
      <c r="E4137" s="21" t="s">
        <v>14428</v>
      </c>
      <c r="F4137" s="20">
        <v>43500</v>
      </c>
      <c r="G4137" s="21" t="s">
        <v>6816</v>
      </c>
      <c r="H4137" t="s">
        <v>18369</v>
      </c>
      <c r="I4137" s="22">
        <v>-2070056.39</v>
      </c>
      <c r="J4137" s="22">
        <v>-2070056.39</v>
      </c>
    </row>
    <row r="4138" spans="1:10" x14ac:dyDescent="0.25">
      <c r="A4138" s="21" t="s">
        <v>9142</v>
      </c>
      <c r="B4138" s="21" t="s">
        <v>21768</v>
      </c>
      <c r="C4138" s="21" t="s">
        <v>6340</v>
      </c>
      <c r="D4138" s="21" t="s">
        <v>6339</v>
      </c>
      <c r="E4138" s="21" t="s">
        <v>14429</v>
      </c>
      <c r="F4138" s="20">
        <v>43504</v>
      </c>
      <c r="G4138" s="21" t="s">
        <v>6923</v>
      </c>
      <c r="H4138" t="s">
        <v>6924</v>
      </c>
      <c r="I4138" s="22">
        <v>-399432</v>
      </c>
      <c r="J4138" s="22">
        <v>-399432</v>
      </c>
    </row>
    <row r="4139" spans="1:10" x14ac:dyDescent="0.25">
      <c r="A4139" s="21" t="s">
        <v>8740</v>
      </c>
      <c r="B4139" s="21" t="s">
        <v>21768</v>
      </c>
      <c r="C4139" s="21" t="s">
        <v>6926</v>
      </c>
      <c r="D4139" s="21" t="s">
        <v>6925</v>
      </c>
      <c r="E4139" s="21" t="s">
        <v>14430</v>
      </c>
      <c r="F4139" s="20">
        <v>43514</v>
      </c>
      <c r="G4139" s="21" t="s">
        <v>6927</v>
      </c>
      <c r="H4139" t="s">
        <v>18496</v>
      </c>
      <c r="I4139" s="22">
        <v>-324500</v>
      </c>
      <c r="J4139" s="22">
        <v>-324500</v>
      </c>
    </row>
    <row r="4140" spans="1:10" x14ac:dyDescent="0.25">
      <c r="A4140" s="21" t="s">
        <v>8740</v>
      </c>
      <c r="B4140" s="21" t="s">
        <v>21768</v>
      </c>
      <c r="C4140" s="21" t="s">
        <v>6926</v>
      </c>
      <c r="D4140" s="21" t="s">
        <v>6925</v>
      </c>
      <c r="E4140" s="21" t="s">
        <v>14431</v>
      </c>
      <c r="F4140" s="20">
        <v>43514</v>
      </c>
      <c r="G4140" s="21" t="s">
        <v>6928</v>
      </c>
      <c r="H4140" t="s">
        <v>18497</v>
      </c>
      <c r="I4140" s="22">
        <v>324500</v>
      </c>
      <c r="J4140" s="22">
        <v>324500</v>
      </c>
    </row>
    <row r="4141" spans="1:10" x14ac:dyDescent="0.25">
      <c r="A4141" s="21" t="s">
        <v>9142</v>
      </c>
      <c r="B4141" s="21" t="s">
        <v>21768</v>
      </c>
      <c r="C4141" s="21" t="s">
        <v>14432</v>
      </c>
      <c r="D4141" s="21" t="s">
        <v>6929</v>
      </c>
      <c r="E4141" s="21" t="s">
        <v>14433</v>
      </c>
      <c r="F4141" s="20">
        <v>43517</v>
      </c>
      <c r="G4141" s="21" t="s">
        <v>6930</v>
      </c>
      <c r="H4141" t="s">
        <v>6931</v>
      </c>
      <c r="I4141" s="22">
        <v>-8000</v>
      </c>
      <c r="J4141" s="22">
        <v>-8000</v>
      </c>
    </row>
    <row r="4142" spans="1:10" x14ac:dyDescent="0.25">
      <c r="A4142" s="21" t="s">
        <v>9142</v>
      </c>
      <c r="B4142" s="21" t="s">
        <v>21768</v>
      </c>
      <c r="C4142" s="21" t="s">
        <v>14434</v>
      </c>
      <c r="D4142" s="21" t="s">
        <v>6932</v>
      </c>
      <c r="E4142" s="21" t="s">
        <v>14435</v>
      </c>
      <c r="F4142" s="20">
        <v>43517</v>
      </c>
      <c r="G4142" s="21" t="s">
        <v>6930</v>
      </c>
      <c r="H4142" t="s">
        <v>6931</v>
      </c>
      <c r="I4142" s="22">
        <v>-8000</v>
      </c>
      <c r="J4142" s="22">
        <v>-8000</v>
      </c>
    </row>
    <row r="4143" spans="1:10" x14ac:dyDescent="0.25">
      <c r="A4143" s="21" t="s">
        <v>9142</v>
      </c>
      <c r="B4143" s="21" t="s">
        <v>21768</v>
      </c>
      <c r="C4143" s="21" t="s">
        <v>14436</v>
      </c>
      <c r="D4143" s="21" t="s">
        <v>6933</v>
      </c>
      <c r="E4143" s="21" t="s">
        <v>14437</v>
      </c>
      <c r="F4143" s="20">
        <v>43517</v>
      </c>
      <c r="G4143" s="21" t="s">
        <v>6930</v>
      </c>
      <c r="H4143" t="s">
        <v>6931</v>
      </c>
      <c r="I4143" s="22">
        <v>-8000</v>
      </c>
      <c r="J4143" s="22">
        <v>-8000</v>
      </c>
    </row>
    <row r="4144" spans="1:10" x14ac:dyDescent="0.25">
      <c r="A4144" s="21" t="s">
        <v>9142</v>
      </c>
      <c r="B4144" s="21" t="s">
        <v>21768</v>
      </c>
      <c r="C4144" s="21" t="s">
        <v>13147</v>
      </c>
      <c r="D4144" s="21" t="s">
        <v>5286</v>
      </c>
      <c r="E4144" s="21" t="s">
        <v>14438</v>
      </c>
      <c r="F4144" s="20">
        <v>43517</v>
      </c>
      <c r="G4144" s="21" t="s">
        <v>6930</v>
      </c>
      <c r="H4144" t="s">
        <v>6931</v>
      </c>
      <c r="I4144" s="22">
        <v>-8000</v>
      </c>
      <c r="J4144" s="22">
        <v>-8000</v>
      </c>
    </row>
    <row r="4145" spans="1:10" x14ac:dyDescent="0.25">
      <c r="A4145" s="21" t="s">
        <v>9142</v>
      </c>
      <c r="B4145" s="21" t="s">
        <v>21768</v>
      </c>
      <c r="C4145" s="21" t="s">
        <v>14439</v>
      </c>
      <c r="D4145" s="21" t="s">
        <v>6934</v>
      </c>
      <c r="E4145" s="21" t="s">
        <v>14440</v>
      </c>
      <c r="F4145" s="20">
        <v>43517</v>
      </c>
      <c r="G4145" s="21" t="s">
        <v>6930</v>
      </c>
      <c r="H4145" t="s">
        <v>6931</v>
      </c>
      <c r="I4145" s="22">
        <v>-8000</v>
      </c>
      <c r="J4145" s="22">
        <v>-8000</v>
      </c>
    </row>
    <row r="4146" spans="1:10" x14ac:dyDescent="0.25">
      <c r="A4146" s="21" t="s">
        <v>9142</v>
      </c>
      <c r="B4146" s="21" t="s">
        <v>21768</v>
      </c>
      <c r="C4146" s="21" t="s">
        <v>14441</v>
      </c>
      <c r="D4146" s="21" t="s">
        <v>6935</v>
      </c>
      <c r="E4146" s="21" t="s">
        <v>14442</v>
      </c>
      <c r="F4146" s="20">
        <v>43517</v>
      </c>
      <c r="G4146" s="21" t="s">
        <v>6930</v>
      </c>
      <c r="H4146" t="s">
        <v>6931</v>
      </c>
      <c r="I4146" s="22">
        <v>-8000</v>
      </c>
      <c r="J4146" s="22">
        <v>-8000</v>
      </c>
    </row>
    <row r="4147" spans="1:10" x14ac:dyDescent="0.25">
      <c r="A4147" s="21" t="s">
        <v>8738</v>
      </c>
      <c r="B4147" s="21" t="s">
        <v>21768</v>
      </c>
      <c r="C4147" s="21" t="s">
        <v>14443</v>
      </c>
      <c r="D4147" s="21" t="s">
        <v>6936</v>
      </c>
      <c r="E4147" s="21" t="s">
        <v>14444</v>
      </c>
      <c r="F4147" s="20">
        <v>43521</v>
      </c>
      <c r="G4147" s="21" t="s">
        <v>6691</v>
      </c>
      <c r="H4147" t="s">
        <v>15865</v>
      </c>
      <c r="I4147" s="22">
        <v>-70800</v>
      </c>
      <c r="J4147" s="22">
        <v>-70800</v>
      </c>
    </row>
    <row r="4148" spans="1:10" x14ac:dyDescent="0.25">
      <c r="A4148" s="21" t="s">
        <v>8738</v>
      </c>
      <c r="B4148" s="21" t="s">
        <v>21768</v>
      </c>
      <c r="C4148" s="21" t="s">
        <v>6938</v>
      </c>
      <c r="D4148" s="21" t="s">
        <v>6937</v>
      </c>
      <c r="E4148" s="21" t="s">
        <v>14445</v>
      </c>
      <c r="F4148" s="20">
        <v>43521</v>
      </c>
      <c r="G4148" s="21" t="s">
        <v>6939</v>
      </c>
      <c r="H4148" t="s">
        <v>15865</v>
      </c>
      <c r="I4148" s="22">
        <v>-70800</v>
      </c>
      <c r="J4148" s="22">
        <v>-3000</v>
      </c>
    </row>
    <row r="4149" spans="1:10" x14ac:dyDescent="0.25">
      <c r="A4149" s="21" t="s">
        <v>8738</v>
      </c>
      <c r="B4149" s="21" t="s">
        <v>21768</v>
      </c>
      <c r="C4149" s="21" t="s">
        <v>14446</v>
      </c>
      <c r="D4149" s="21" t="s">
        <v>6940</v>
      </c>
      <c r="E4149" s="21" t="s">
        <v>14447</v>
      </c>
      <c r="F4149" s="20">
        <v>43522</v>
      </c>
      <c r="G4149" s="21" t="s">
        <v>6746</v>
      </c>
      <c r="H4149" t="s">
        <v>15921</v>
      </c>
      <c r="I4149" s="22">
        <v>-47200</v>
      </c>
      <c r="J4149" s="22">
        <v>-47200</v>
      </c>
    </row>
    <row r="4150" spans="1:10" x14ac:dyDescent="0.25">
      <c r="A4150" s="21" t="s">
        <v>8738</v>
      </c>
      <c r="B4150" s="21" t="s">
        <v>21768</v>
      </c>
      <c r="C4150" s="21" t="s">
        <v>6942</v>
      </c>
      <c r="D4150" s="21" t="s">
        <v>6941</v>
      </c>
      <c r="E4150" s="21" t="s">
        <v>14448</v>
      </c>
      <c r="F4150" s="20">
        <v>43522</v>
      </c>
      <c r="G4150" s="21" t="s">
        <v>6943</v>
      </c>
      <c r="H4150" t="s">
        <v>16977</v>
      </c>
      <c r="I4150" s="22">
        <v>-70800</v>
      </c>
      <c r="J4150" s="22">
        <v>-70800</v>
      </c>
    </row>
    <row r="4151" spans="1:10" x14ac:dyDescent="0.25">
      <c r="A4151" s="21" t="s">
        <v>8738</v>
      </c>
      <c r="B4151" s="21" t="s">
        <v>21768</v>
      </c>
      <c r="C4151" s="21" t="s">
        <v>6945</v>
      </c>
      <c r="D4151" s="21" t="s">
        <v>6944</v>
      </c>
      <c r="E4151" s="21" t="s">
        <v>14449</v>
      </c>
      <c r="F4151" s="20">
        <v>43524</v>
      </c>
      <c r="G4151" s="21" t="s">
        <v>6946</v>
      </c>
      <c r="H4151" t="s">
        <v>16983</v>
      </c>
      <c r="I4151" s="22">
        <v>-70800</v>
      </c>
      <c r="J4151" s="22">
        <v>-70800</v>
      </c>
    </row>
    <row r="4152" spans="1:10" x14ac:dyDescent="0.25">
      <c r="A4152" s="21" t="s">
        <v>8738</v>
      </c>
      <c r="B4152" s="21" t="s">
        <v>21768</v>
      </c>
      <c r="C4152" s="21" t="s">
        <v>6948</v>
      </c>
      <c r="D4152" s="21" t="s">
        <v>6947</v>
      </c>
      <c r="E4152" s="21" t="s">
        <v>14450</v>
      </c>
      <c r="F4152" s="20">
        <v>43524</v>
      </c>
      <c r="G4152" s="21" t="s">
        <v>6949</v>
      </c>
      <c r="H4152" t="s">
        <v>16977</v>
      </c>
      <c r="I4152" s="22">
        <v>-59000</v>
      </c>
      <c r="J4152" s="22">
        <v>-59000</v>
      </c>
    </row>
    <row r="4153" spans="1:10" x14ac:dyDescent="0.25">
      <c r="A4153" s="21" t="s">
        <v>9142</v>
      </c>
      <c r="B4153" s="21" t="s">
        <v>21768</v>
      </c>
      <c r="C4153" s="21" t="s">
        <v>813</v>
      </c>
      <c r="D4153" s="21" t="s">
        <v>812</v>
      </c>
      <c r="E4153" s="21" t="s">
        <v>14451</v>
      </c>
      <c r="F4153" s="20">
        <v>43524</v>
      </c>
      <c r="G4153" s="21" t="s">
        <v>6950</v>
      </c>
      <c r="H4153" t="s">
        <v>6951</v>
      </c>
      <c r="I4153" s="22">
        <v>-2412.36</v>
      </c>
      <c r="J4153" s="22">
        <v>2412.36</v>
      </c>
    </row>
    <row r="4154" spans="1:10" x14ac:dyDescent="0.25">
      <c r="A4154" s="21" t="s">
        <v>9142</v>
      </c>
      <c r="B4154" s="21" t="s">
        <v>21768</v>
      </c>
      <c r="C4154" s="21" t="s">
        <v>4082</v>
      </c>
      <c r="D4154" s="21" t="s">
        <v>4081</v>
      </c>
      <c r="E4154" s="21" t="s">
        <v>14452</v>
      </c>
      <c r="F4154" s="20">
        <v>43528</v>
      </c>
      <c r="G4154" s="21" t="s">
        <v>6952</v>
      </c>
      <c r="H4154" t="s">
        <v>6953</v>
      </c>
      <c r="I4154" s="22">
        <v>-202853</v>
      </c>
      <c r="J4154" s="22">
        <v>-202853</v>
      </c>
    </row>
    <row r="4155" spans="1:10" x14ac:dyDescent="0.25">
      <c r="A4155" s="21" t="s">
        <v>8738</v>
      </c>
      <c r="B4155" s="21" t="s">
        <v>21768</v>
      </c>
      <c r="C4155" s="21" t="s">
        <v>6957</v>
      </c>
      <c r="D4155" s="21" t="s">
        <v>6956</v>
      </c>
      <c r="E4155" s="21" t="s">
        <v>14453</v>
      </c>
      <c r="F4155" s="20">
        <v>43531</v>
      </c>
      <c r="G4155" s="21" t="s">
        <v>6958</v>
      </c>
      <c r="H4155" t="s">
        <v>16774</v>
      </c>
      <c r="I4155" s="22">
        <v>-854700</v>
      </c>
      <c r="J4155" s="22">
        <v>-854700</v>
      </c>
    </row>
    <row r="4156" spans="1:10" x14ac:dyDescent="0.25">
      <c r="A4156" s="21" t="s">
        <v>8738</v>
      </c>
      <c r="B4156" s="21" t="s">
        <v>21768</v>
      </c>
      <c r="C4156" s="21" t="s">
        <v>6957</v>
      </c>
      <c r="D4156" s="21" t="s">
        <v>6956</v>
      </c>
      <c r="E4156" s="21" t="s">
        <v>14454</v>
      </c>
      <c r="F4156" s="20">
        <v>43531</v>
      </c>
      <c r="G4156" s="21" t="s">
        <v>6959</v>
      </c>
      <c r="H4156" t="s">
        <v>16775</v>
      </c>
      <c r="I4156" s="22">
        <v>854700</v>
      </c>
      <c r="J4156" s="22">
        <v>854700</v>
      </c>
    </row>
    <row r="4157" spans="1:10" x14ac:dyDescent="0.25">
      <c r="A4157" s="21" t="s">
        <v>9142</v>
      </c>
      <c r="B4157" s="21" t="s">
        <v>21768</v>
      </c>
      <c r="C4157" s="21" t="s">
        <v>13147</v>
      </c>
      <c r="D4157" s="21" t="s">
        <v>5286</v>
      </c>
      <c r="E4157" s="21" t="s">
        <v>14455</v>
      </c>
      <c r="F4157" s="20">
        <v>43531</v>
      </c>
      <c r="G4157" s="21" t="s">
        <v>6960</v>
      </c>
      <c r="H4157" t="s">
        <v>6931</v>
      </c>
      <c r="I4157" s="22">
        <v>-9440</v>
      </c>
      <c r="J4157" s="22">
        <v>-9440</v>
      </c>
    </row>
    <row r="4158" spans="1:10" x14ac:dyDescent="0.25">
      <c r="A4158" s="21" t="s">
        <v>9142</v>
      </c>
      <c r="B4158" s="21" t="s">
        <v>21768</v>
      </c>
      <c r="C4158" s="21" t="s">
        <v>14441</v>
      </c>
      <c r="D4158" s="21" t="s">
        <v>6935</v>
      </c>
      <c r="E4158" s="21" t="s">
        <v>17172</v>
      </c>
      <c r="F4158" s="20">
        <v>43531</v>
      </c>
      <c r="G4158" s="21" t="s">
        <v>6960</v>
      </c>
      <c r="I4158" s="22">
        <v>-8000</v>
      </c>
      <c r="J4158" s="22">
        <v>-8000</v>
      </c>
    </row>
    <row r="4159" spans="1:10" x14ac:dyDescent="0.25">
      <c r="A4159" s="21" t="s">
        <v>9142</v>
      </c>
      <c r="B4159" s="21" t="s">
        <v>21768</v>
      </c>
      <c r="C4159" s="21" t="s">
        <v>6962</v>
      </c>
      <c r="D4159" s="21" t="s">
        <v>6961</v>
      </c>
      <c r="E4159" s="21" t="s">
        <v>14456</v>
      </c>
      <c r="F4159" s="20">
        <v>43532</v>
      </c>
      <c r="G4159" s="21" t="s">
        <v>6963</v>
      </c>
      <c r="H4159" t="s">
        <v>6964</v>
      </c>
      <c r="I4159" s="22">
        <v>-54450</v>
      </c>
      <c r="J4159" s="22">
        <v>-54450</v>
      </c>
    </row>
    <row r="4160" spans="1:10" x14ac:dyDescent="0.25">
      <c r="A4160" s="21" t="s">
        <v>9142</v>
      </c>
      <c r="B4160" s="21" t="s">
        <v>21768</v>
      </c>
      <c r="C4160" s="21" t="s">
        <v>6962</v>
      </c>
      <c r="D4160" s="21" t="s">
        <v>6961</v>
      </c>
      <c r="E4160" s="21" t="s">
        <v>14457</v>
      </c>
      <c r="F4160" s="20">
        <v>43532</v>
      </c>
      <c r="G4160" s="21" t="s">
        <v>6965</v>
      </c>
      <c r="H4160" t="s">
        <v>6964</v>
      </c>
      <c r="I4160" s="22">
        <v>-48000</v>
      </c>
      <c r="J4160" s="22">
        <v>-48000</v>
      </c>
    </row>
    <row r="4161" spans="1:10" x14ac:dyDescent="0.25">
      <c r="A4161" s="21" t="s">
        <v>8740</v>
      </c>
      <c r="B4161" s="21" t="s">
        <v>21768</v>
      </c>
      <c r="C4161" s="21" t="s">
        <v>14358</v>
      </c>
      <c r="D4161" s="21" t="s">
        <v>6828</v>
      </c>
      <c r="E4161" s="21" t="s">
        <v>14458</v>
      </c>
      <c r="F4161" s="20">
        <v>43532</v>
      </c>
      <c r="H4161" t="s">
        <v>6966</v>
      </c>
      <c r="I4161" s="22">
        <v>1885108.53</v>
      </c>
      <c r="J4161" s="22">
        <v>1885108.53</v>
      </c>
    </row>
    <row r="4162" spans="1:10" x14ac:dyDescent="0.25">
      <c r="A4162" s="21" t="s">
        <v>9142</v>
      </c>
      <c r="B4162" s="21" t="s">
        <v>21768</v>
      </c>
      <c r="C4162" s="21" t="s">
        <v>6148</v>
      </c>
      <c r="D4162" s="21" t="s">
        <v>6147</v>
      </c>
      <c r="E4162" s="21" t="s">
        <v>14459</v>
      </c>
      <c r="F4162" s="20">
        <v>43539</v>
      </c>
      <c r="G4162" s="21" t="s">
        <v>6967</v>
      </c>
      <c r="H4162" t="s">
        <v>6968</v>
      </c>
      <c r="I4162" s="22">
        <v>-768936.09</v>
      </c>
      <c r="J4162" s="22">
        <v>-768936.09</v>
      </c>
    </row>
    <row r="4163" spans="1:10" x14ac:dyDescent="0.25">
      <c r="A4163" s="21" t="s">
        <v>9142</v>
      </c>
      <c r="B4163" s="21" t="s">
        <v>21768</v>
      </c>
      <c r="C4163" s="21" t="s">
        <v>6148</v>
      </c>
      <c r="D4163" s="21" t="s">
        <v>6147</v>
      </c>
      <c r="E4163" s="21" t="s">
        <v>14460</v>
      </c>
      <c r="F4163" s="20">
        <v>43539</v>
      </c>
      <c r="G4163" s="21" t="s">
        <v>6969</v>
      </c>
      <c r="H4163" t="s">
        <v>6970</v>
      </c>
      <c r="I4163" s="22">
        <v>-20954.61</v>
      </c>
      <c r="J4163" s="22">
        <v>-20954.61</v>
      </c>
    </row>
    <row r="4164" spans="1:10" x14ac:dyDescent="0.25">
      <c r="A4164" s="21" t="s">
        <v>8738</v>
      </c>
      <c r="B4164" s="21" t="s">
        <v>21768</v>
      </c>
      <c r="C4164" s="21" t="s">
        <v>6972</v>
      </c>
      <c r="D4164" s="21" t="s">
        <v>6971</v>
      </c>
      <c r="E4164" s="21" t="s">
        <v>14461</v>
      </c>
      <c r="F4164" s="20">
        <v>43544</v>
      </c>
      <c r="G4164" s="21" t="s">
        <v>6973</v>
      </c>
      <c r="H4164" t="s">
        <v>15974</v>
      </c>
      <c r="I4164" s="22">
        <v>-722730</v>
      </c>
      <c r="J4164" s="22">
        <v>-722730</v>
      </c>
    </row>
    <row r="4165" spans="1:10" x14ac:dyDescent="0.25">
      <c r="A4165" s="21" t="s">
        <v>9142</v>
      </c>
      <c r="B4165" s="21" t="s">
        <v>21768</v>
      </c>
      <c r="C4165" s="21" t="s">
        <v>894</v>
      </c>
      <c r="D4165" s="21" t="s">
        <v>893</v>
      </c>
      <c r="E4165" s="21" t="s">
        <v>14462</v>
      </c>
      <c r="F4165" s="20">
        <v>43544</v>
      </c>
      <c r="H4165" t="s">
        <v>6974</v>
      </c>
      <c r="I4165" s="22">
        <v>2278500</v>
      </c>
      <c r="J4165" s="22">
        <v>2278500</v>
      </c>
    </row>
    <row r="4166" spans="1:10" x14ac:dyDescent="0.25">
      <c r="A4166" s="21" t="s">
        <v>8738</v>
      </c>
      <c r="B4166" s="21" t="s">
        <v>21768</v>
      </c>
      <c r="C4166" s="21" t="s">
        <v>13758</v>
      </c>
      <c r="D4166" s="21" t="s">
        <v>6033</v>
      </c>
      <c r="E4166" s="21" t="s">
        <v>14463</v>
      </c>
      <c r="F4166" s="20">
        <v>43545</v>
      </c>
      <c r="G4166" s="21" t="s">
        <v>6949</v>
      </c>
      <c r="H4166" t="s">
        <v>15931</v>
      </c>
      <c r="I4166" s="22">
        <v>-677676.71</v>
      </c>
      <c r="J4166" s="22">
        <v>-103374.41</v>
      </c>
    </row>
    <row r="4167" spans="1:10" x14ac:dyDescent="0.25">
      <c r="A4167" s="21" t="s">
        <v>9142</v>
      </c>
      <c r="B4167" s="21" t="s">
        <v>21768</v>
      </c>
      <c r="C4167" s="21" t="s">
        <v>6976</v>
      </c>
      <c r="D4167" s="21" t="s">
        <v>6975</v>
      </c>
      <c r="E4167" s="21" t="s">
        <v>14464</v>
      </c>
      <c r="F4167" s="20">
        <v>43545</v>
      </c>
      <c r="G4167" s="21" t="s">
        <v>6977</v>
      </c>
      <c r="H4167" t="s">
        <v>6978</v>
      </c>
      <c r="I4167" s="22">
        <v>-293850</v>
      </c>
      <c r="J4167" s="22">
        <v>-293850</v>
      </c>
    </row>
    <row r="4168" spans="1:10" x14ac:dyDescent="0.25">
      <c r="A4168" s="21" t="s">
        <v>8738</v>
      </c>
      <c r="B4168" s="21" t="s">
        <v>21768</v>
      </c>
      <c r="C4168" s="21" t="s">
        <v>14465</v>
      </c>
      <c r="D4168" s="21" t="s">
        <v>6979</v>
      </c>
      <c r="E4168" s="21" t="s">
        <v>14466</v>
      </c>
      <c r="F4168" s="20">
        <v>43549</v>
      </c>
      <c r="G4168" s="21" t="s">
        <v>6723</v>
      </c>
      <c r="H4168" t="s">
        <v>15894</v>
      </c>
      <c r="I4168" s="22">
        <v>-59000</v>
      </c>
      <c r="J4168" s="22">
        <v>-59000</v>
      </c>
    </row>
    <row r="4169" spans="1:10" x14ac:dyDescent="0.25">
      <c r="A4169" s="21" t="s">
        <v>8738</v>
      </c>
      <c r="B4169" s="21" t="s">
        <v>21768</v>
      </c>
      <c r="C4169" s="21" t="s">
        <v>6981</v>
      </c>
      <c r="D4169" s="21" t="s">
        <v>6980</v>
      </c>
      <c r="E4169" s="21" t="s">
        <v>14467</v>
      </c>
      <c r="F4169" s="20">
        <v>43549</v>
      </c>
      <c r="G4169" s="21" t="s">
        <v>6982</v>
      </c>
      <c r="H4169" t="s">
        <v>16720</v>
      </c>
      <c r="I4169" s="22">
        <v>-70800</v>
      </c>
      <c r="J4169" s="22">
        <v>-70800</v>
      </c>
    </row>
    <row r="4170" spans="1:10" x14ac:dyDescent="0.25">
      <c r="A4170" s="21" t="s">
        <v>8738</v>
      </c>
      <c r="B4170" s="21" t="s">
        <v>21768</v>
      </c>
      <c r="C4170" s="21" t="s">
        <v>14468</v>
      </c>
      <c r="D4170" s="21" t="s">
        <v>6983</v>
      </c>
      <c r="E4170" s="21" t="s">
        <v>14469</v>
      </c>
      <c r="F4170" s="20">
        <v>43551</v>
      </c>
      <c r="G4170" s="21" t="s">
        <v>6984</v>
      </c>
      <c r="H4170" t="s">
        <v>15867</v>
      </c>
      <c r="I4170" s="22">
        <v>-70800</v>
      </c>
      <c r="J4170" s="22">
        <v>-70800</v>
      </c>
    </row>
    <row r="4171" spans="1:10" x14ac:dyDescent="0.25">
      <c r="A4171" s="21" t="s">
        <v>8740</v>
      </c>
      <c r="B4171" s="21" t="s">
        <v>21768</v>
      </c>
      <c r="C4171" s="21" t="s">
        <v>14470</v>
      </c>
      <c r="D4171" s="21" t="s">
        <v>6985</v>
      </c>
      <c r="E4171" s="21" t="s">
        <v>14471</v>
      </c>
      <c r="F4171" s="20">
        <v>43551</v>
      </c>
      <c r="G4171" s="21" t="s">
        <v>6986</v>
      </c>
      <c r="H4171" t="s">
        <v>17848</v>
      </c>
      <c r="I4171" s="22">
        <v>-44000</v>
      </c>
      <c r="J4171" s="22">
        <v>-44000</v>
      </c>
    </row>
    <row r="4172" spans="1:10" x14ac:dyDescent="0.25">
      <c r="A4172" s="21" t="s">
        <v>8740</v>
      </c>
      <c r="B4172" s="21" t="s">
        <v>21768</v>
      </c>
      <c r="C4172" s="21" t="s">
        <v>14470</v>
      </c>
      <c r="D4172" s="21" t="s">
        <v>6985</v>
      </c>
      <c r="E4172" s="21" t="s">
        <v>14472</v>
      </c>
      <c r="F4172" s="20">
        <v>43551</v>
      </c>
      <c r="G4172" s="21" t="s">
        <v>6987</v>
      </c>
      <c r="H4172" t="s">
        <v>17849</v>
      </c>
      <c r="I4172" s="22">
        <v>-44000</v>
      </c>
      <c r="J4172" s="22">
        <v>-44000</v>
      </c>
    </row>
    <row r="4173" spans="1:10" x14ac:dyDescent="0.25">
      <c r="A4173" s="21" t="s">
        <v>8740</v>
      </c>
      <c r="B4173" s="21" t="s">
        <v>21768</v>
      </c>
      <c r="C4173" s="21" t="s">
        <v>14470</v>
      </c>
      <c r="D4173" s="21" t="s">
        <v>6985</v>
      </c>
      <c r="E4173" s="21" t="s">
        <v>14473</v>
      </c>
      <c r="F4173" s="20">
        <v>43551</v>
      </c>
      <c r="G4173" s="21" t="s">
        <v>6988</v>
      </c>
      <c r="H4173" t="s">
        <v>17850</v>
      </c>
      <c r="I4173" s="22">
        <v>51920</v>
      </c>
      <c r="J4173" s="22">
        <v>51920</v>
      </c>
    </row>
    <row r="4174" spans="1:10" x14ac:dyDescent="0.25">
      <c r="A4174" s="21" t="s">
        <v>8738</v>
      </c>
      <c r="B4174" s="21" t="s">
        <v>21768</v>
      </c>
      <c r="C4174" s="21" t="s">
        <v>14474</v>
      </c>
      <c r="D4174" s="21" t="s">
        <v>6989</v>
      </c>
      <c r="E4174" s="21" t="s">
        <v>14475</v>
      </c>
      <c r="F4174" s="20">
        <v>43555</v>
      </c>
      <c r="G4174" s="21" t="s">
        <v>6990</v>
      </c>
      <c r="H4174" t="s">
        <v>15903</v>
      </c>
      <c r="I4174" s="22">
        <v>-70800</v>
      </c>
      <c r="J4174" s="22">
        <v>-70800</v>
      </c>
    </row>
    <row r="4175" spans="1:10" x14ac:dyDescent="0.25">
      <c r="A4175" s="21" t="s">
        <v>9142</v>
      </c>
      <c r="B4175" s="21" t="s">
        <v>21768</v>
      </c>
      <c r="C4175" s="21" t="s">
        <v>4082</v>
      </c>
      <c r="D4175" s="21" t="s">
        <v>4081</v>
      </c>
      <c r="E4175" s="21" t="s">
        <v>14476</v>
      </c>
      <c r="F4175" s="20">
        <v>43560</v>
      </c>
      <c r="G4175" s="21" t="s">
        <v>6991</v>
      </c>
      <c r="H4175" t="s">
        <v>6992</v>
      </c>
      <c r="I4175" s="22">
        <v>-202853</v>
      </c>
      <c r="J4175" s="22">
        <v>-202853</v>
      </c>
    </row>
    <row r="4176" spans="1:10" x14ac:dyDescent="0.25">
      <c r="A4176" s="21" t="s">
        <v>9142</v>
      </c>
      <c r="B4176" s="21" t="s">
        <v>21768</v>
      </c>
      <c r="C4176" s="21" t="s">
        <v>6498</v>
      </c>
      <c r="D4176" s="21" t="s">
        <v>6497</v>
      </c>
      <c r="E4176" s="21" t="s">
        <v>14477</v>
      </c>
      <c r="F4176" s="20">
        <v>43560</v>
      </c>
      <c r="G4176" s="21" t="s">
        <v>6993</v>
      </c>
      <c r="H4176" t="s">
        <v>6994</v>
      </c>
      <c r="I4176" s="22">
        <v>-1164478</v>
      </c>
      <c r="J4176" s="22">
        <v>-1164478</v>
      </c>
    </row>
    <row r="4177" spans="1:10" x14ac:dyDescent="0.25">
      <c r="A4177" s="21" t="s">
        <v>9142</v>
      </c>
      <c r="B4177" s="21" t="s">
        <v>21768</v>
      </c>
      <c r="C4177" s="21" t="s">
        <v>192</v>
      </c>
      <c r="D4177" s="21" t="s">
        <v>191</v>
      </c>
      <c r="E4177" s="21" t="s">
        <v>14478</v>
      </c>
      <c r="F4177" s="20">
        <v>43563</v>
      </c>
      <c r="G4177" s="21" t="s">
        <v>6995</v>
      </c>
      <c r="H4177" t="s">
        <v>6996</v>
      </c>
      <c r="I4177" s="22">
        <v>-786685</v>
      </c>
      <c r="J4177" s="22">
        <v>-407398</v>
      </c>
    </row>
    <row r="4178" spans="1:10" x14ac:dyDescent="0.25">
      <c r="A4178" s="21" t="s">
        <v>9142</v>
      </c>
      <c r="B4178" s="21" t="s">
        <v>21768</v>
      </c>
      <c r="C4178" s="21" t="s">
        <v>6498</v>
      </c>
      <c r="D4178" s="21" t="s">
        <v>6497</v>
      </c>
      <c r="E4178" s="21" t="s">
        <v>14479</v>
      </c>
      <c r="F4178" s="20">
        <v>43571</v>
      </c>
      <c r="G4178" s="21" t="s">
        <v>6997</v>
      </c>
      <c r="H4178" t="s">
        <v>6998</v>
      </c>
      <c r="I4178" s="22">
        <v>-1129477</v>
      </c>
      <c r="J4178" s="22">
        <v>-1129477</v>
      </c>
    </row>
    <row r="4179" spans="1:10" x14ac:dyDescent="0.25">
      <c r="A4179" s="21" t="s">
        <v>9142</v>
      </c>
      <c r="B4179" s="21" t="s">
        <v>21768</v>
      </c>
      <c r="C4179" s="21" t="s">
        <v>7000</v>
      </c>
      <c r="D4179" s="21" t="s">
        <v>6999</v>
      </c>
      <c r="E4179" s="21" t="s">
        <v>14480</v>
      </c>
      <c r="F4179" s="20">
        <v>43579</v>
      </c>
      <c r="G4179" s="21" t="s">
        <v>5171</v>
      </c>
      <c r="H4179" t="s">
        <v>17383</v>
      </c>
      <c r="I4179" s="22">
        <v>-3511680</v>
      </c>
      <c r="J4179" s="22">
        <v>-3511680</v>
      </c>
    </row>
    <row r="4180" spans="1:10" x14ac:dyDescent="0.25">
      <c r="A4180" s="21" t="s">
        <v>9142</v>
      </c>
      <c r="B4180" s="21" t="s">
        <v>21768</v>
      </c>
      <c r="C4180" s="21" t="s">
        <v>7000</v>
      </c>
      <c r="D4180" s="21" t="s">
        <v>6999</v>
      </c>
      <c r="E4180" s="21" t="s">
        <v>14481</v>
      </c>
      <c r="F4180" s="20">
        <v>43579</v>
      </c>
      <c r="G4180" s="21" t="s">
        <v>7001</v>
      </c>
      <c r="H4180" t="s">
        <v>17384</v>
      </c>
      <c r="I4180" s="22">
        <v>3511680</v>
      </c>
      <c r="J4180" s="22">
        <v>3511680</v>
      </c>
    </row>
    <row r="4181" spans="1:10" x14ac:dyDescent="0.25">
      <c r="A4181" s="21" t="s">
        <v>8740</v>
      </c>
      <c r="B4181" s="21" t="s">
        <v>21768</v>
      </c>
      <c r="C4181" s="21" t="s">
        <v>14482</v>
      </c>
      <c r="D4181" s="21" t="s">
        <v>7002</v>
      </c>
      <c r="E4181" s="21" t="s">
        <v>14483</v>
      </c>
      <c r="F4181" s="20">
        <v>43587</v>
      </c>
      <c r="G4181" s="21" t="s">
        <v>7003</v>
      </c>
      <c r="H4181" t="s">
        <v>15875</v>
      </c>
      <c r="I4181" s="22">
        <v>-3926181.75</v>
      </c>
      <c r="J4181" s="22">
        <v>-785236.35</v>
      </c>
    </row>
    <row r="4182" spans="1:10" x14ac:dyDescent="0.25">
      <c r="A4182" s="21" t="s">
        <v>9142</v>
      </c>
      <c r="B4182" s="21" t="s">
        <v>21768</v>
      </c>
      <c r="C4182" s="21" t="s">
        <v>4082</v>
      </c>
      <c r="D4182" s="21" t="s">
        <v>4081</v>
      </c>
      <c r="E4182" s="21" t="s">
        <v>14484</v>
      </c>
      <c r="F4182" s="20">
        <v>43589</v>
      </c>
      <c r="G4182" s="21" t="s">
        <v>7004</v>
      </c>
      <c r="H4182" t="s">
        <v>7005</v>
      </c>
      <c r="I4182" s="22">
        <v>-202853</v>
      </c>
      <c r="J4182" s="22">
        <v>-202853</v>
      </c>
    </row>
    <row r="4183" spans="1:10" x14ac:dyDescent="0.25">
      <c r="A4183" s="21" t="s">
        <v>9142</v>
      </c>
      <c r="B4183" s="21" t="s">
        <v>21768</v>
      </c>
      <c r="C4183" s="21" t="s">
        <v>12924</v>
      </c>
      <c r="D4183" s="21" t="s">
        <v>5021</v>
      </c>
      <c r="E4183" s="21" t="s">
        <v>14485</v>
      </c>
      <c r="F4183" s="20">
        <v>43591</v>
      </c>
      <c r="G4183" s="21" t="s">
        <v>7006</v>
      </c>
      <c r="H4183" t="s">
        <v>7007</v>
      </c>
      <c r="I4183" s="22">
        <v>-17700</v>
      </c>
      <c r="J4183" s="22">
        <v>-17700</v>
      </c>
    </row>
    <row r="4184" spans="1:10" x14ac:dyDescent="0.25">
      <c r="A4184" s="21" t="s">
        <v>9142</v>
      </c>
      <c r="B4184" s="21" t="s">
        <v>21768</v>
      </c>
      <c r="C4184" s="21" t="s">
        <v>17158</v>
      </c>
      <c r="D4184" s="21" t="s">
        <v>17159</v>
      </c>
      <c r="E4184" s="21" t="s">
        <v>17160</v>
      </c>
      <c r="F4184" s="20">
        <v>43591</v>
      </c>
      <c r="G4184" s="21" t="s">
        <v>17161</v>
      </c>
      <c r="I4184" s="22">
        <v>-25000</v>
      </c>
      <c r="J4184" s="22">
        <v>-22500</v>
      </c>
    </row>
    <row r="4185" spans="1:10" x14ac:dyDescent="0.25">
      <c r="A4185" s="21" t="s">
        <v>8740</v>
      </c>
      <c r="B4185" s="21" t="s">
        <v>21768</v>
      </c>
      <c r="C4185" s="21" t="s">
        <v>14486</v>
      </c>
      <c r="D4185" s="21" t="s">
        <v>243</v>
      </c>
      <c r="E4185" s="21" t="s">
        <v>14487</v>
      </c>
      <c r="F4185" s="20">
        <v>43591</v>
      </c>
      <c r="G4185" s="21" t="s">
        <v>7008</v>
      </c>
      <c r="H4185" t="s">
        <v>17674</v>
      </c>
      <c r="I4185" s="22">
        <v>-35400</v>
      </c>
      <c r="J4185" s="22">
        <v>-35400</v>
      </c>
    </row>
    <row r="4186" spans="1:10" x14ac:dyDescent="0.25">
      <c r="A4186" s="21" t="s">
        <v>8740</v>
      </c>
      <c r="B4186" s="21" t="s">
        <v>21768</v>
      </c>
      <c r="C4186" s="21" t="s">
        <v>14488</v>
      </c>
      <c r="D4186" s="21" t="s">
        <v>7009</v>
      </c>
      <c r="E4186" s="21" t="s">
        <v>14489</v>
      </c>
      <c r="F4186" s="20">
        <v>43592</v>
      </c>
      <c r="G4186" s="21" t="s">
        <v>7010</v>
      </c>
      <c r="H4186" t="s">
        <v>7011</v>
      </c>
      <c r="I4186" s="22">
        <v>-17700</v>
      </c>
      <c r="J4186" s="22">
        <v>-17700</v>
      </c>
    </row>
    <row r="4187" spans="1:10" x14ac:dyDescent="0.25">
      <c r="A4187" s="21" t="s">
        <v>9142</v>
      </c>
      <c r="B4187" s="21" t="s">
        <v>21768</v>
      </c>
      <c r="C4187" s="21" t="s">
        <v>14490</v>
      </c>
      <c r="D4187" s="21" t="s">
        <v>7012</v>
      </c>
      <c r="E4187" s="21" t="s">
        <v>14491</v>
      </c>
      <c r="F4187" s="20">
        <v>43598</v>
      </c>
      <c r="G4187" s="21" t="s">
        <v>7013</v>
      </c>
      <c r="H4187" t="s">
        <v>18733</v>
      </c>
      <c r="I4187" s="22">
        <v>-15000</v>
      </c>
      <c r="J4187" s="22">
        <v>-15000</v>
      </c>
    </row>
    <row r="4188" spans="1:10" x14ac:dyDescent="0.25">
      <c r="A4188" s="21" t="s">
        <v>9142</v>
      </c>
      <c r="B4188" s="21" t="s">
        <v>21768</v>
      </c>
      <c r="C4188" s="21" t="s">
        <v>6962</v>
      </c>
      <c r="D4188" s="21" t="s">
        <v>6961</v>
      </c>
      <c r="E4188" s="21" t="s">
        <v>14492</v>
      </c>
      <c r="F4188" s="20">
        <v>43599</v>
      </c>
      <c r="G4188" s="21" t="s">
        <v>7014</v>
      </c>
      <c r="H4188" t="s">
        <v>6964</v>
      </c>
      <c r="I4188" s="22">
        <v>-54450</v>
      </c>
      <c r="J4188" s="22">
        <v>-54450</v>
      </c>
    </row>
    <row r="4189" spans="1:10" x14ac:dyDescent="0.25">
      <c r="A4189" s="21" t="s">
        <v>9142</v>
      </c>
      <c r="B4189" s="21" t="s">
        <v>21768</v>
      </c>
      <c r="C4189" s="21" t="s">
        <v>6962</v>
      </c>
      <c r="D4189" s="21" t="s">
        <v>6961</v>
      </c>
      <c r="E4189" s="21" t="s">
        <v>14493</v>
      </c>
      <c r="F4189" s="20">
        <v>43599</v>
      </c>
      <c r="G4189" s="21" t="s">
        <v>7015</v>
      </c>
      <c r="H4189" t="s">
        <v>6964</v>
      </c>
      <c r="I4189" s="22">
        <v>-48000</v>
      </c>
      <c r="J4189" s="22">
        <v>-48000</v>
      </c>
    </row>
    <row r="4190" spans="1:10" x14ac:dyDescent="0.25">
      <c r="A4190" s="21" t="s">
        <v>9142</v>
      </c>
      <c r="B4190" s="21" t="s">
        <v>21768</v>
      </c>
      <c r="C4190" s="21" t="s">
        <v>6962</v>
      </c>
      <c r="D4190" s="21" t="s">
        <v>6961</v>
      </c>
      <c r="E4190" s="21" t="s">
        <v>14494</v>
      </c>
      <c r="F4190" s="20">
        <v>43599</v>
      </c>
      <c r="G4190" s="21" t="s">
        <v>7016</v>
      </c>
      <c r="H4190" t="s">
        <v>6964</v>
      </c>
      <c r="I4190" s="22">
        <v>-54450</v>
      </c>
      <c r="J4190" s="22">
        <v>-54450</v>
      </c>
    </row>
    <row r="4191" spans="1:10" x14ac:dyDescent="0.25">
      <c r="A4191" s="21" t="s">
        <v>9142</v>
      </c>
      <c r="B4191" s="21" t="s">
        <v>21768</v>
      </c>
      <c r="C4191" s="21" t="s">
        <v>6962</v>
      </c>
      <c r="D4191" s="21" t="s">
        <v>6961</v>
      </c>
      <c r="E4191" s="21" t="s">
        <v>14495</v>
      </c>
      <c r="F4191" s="20">
        <v>43599</v>
      </c>
      <c r="G4191" s="21" t="s">
        <v>7017</v>
      </c>
      <c r="H4191" t="s">
        <v>6964</v>
      </c>
      <c r="I4191" s="22">
        <v>-48000</v>
      </c>
      <c r="J4191" s="22">
        <v>-48000</v>
      </c>
    </row>
    <row r="4192" spans="1:10" x14ac:dyDescent="0.25">
      <c r="A4192" s="21" t="s">
        <v>9142</v>
      </c>
      <c r="B4192" s="21" t="s">
        <v>21768</v>
      </c>
      <c r="C4192" s="21" t="s">
        <v>7019</v>
      </c>
      <c r="D4192" s="21" t="s">
        <v>7018</v>
      </c>
      <c r="E4192" s="21" t="s">
        <v>14496</v>
      </c>
      <c r="F4192" s="20">
        <v>43600</v>
      </c>
      <c r="G4192" s="21" t="s">
        <v>7020</v>
      </c>
      <c r="H4192" t="s">
        <v>7021</v>
      </c>
      <c r="I4192" s="22">
        <v>-48150</v>
      </c>
      <c r="J4192" s="22">
        <v>-48150</v>
      </c>
    </row>
    <row r="4193" spans="1:10" x14ac:dyDescent="0.25">
      <c r="A4193" s="21" t="s">
        <v>9142</v>
      </c>
      <c r="B4193" s="21" t="s">
        <v>21768</v>
      </c>
      <c r="C4193" s="21" t="s">
        <v>6510</v>
      </c>
      <c r="D4193" s="21" t="s">
        <v>6509</v>
      </c>
      <c r="E4193" s="21" t="s">
        <v>14497</v>
      </c>
      <c r="F4193" s="20">
        <v>43600</v>
      </c>
      <c r="G4193" s="21" t="s">
        <v>7022</v>
      </c>
      <c r="H4193" t="s">
        <v>7023</v>
      </c>
      <c r="I4193" s="22">
        <v>-565944.19999999995</v>
      </c>
      <c r="J4193" s="22">
        <v>-565944.19999999995</v>
      </c>
    </row>
    <row r="4194" spans="1:10" x14ac:dyDescent="0.25">
      <c r="A4194" s="21" t="s">
        <v>8740</v>
      </c>
      <c r="B4194" s="21" t="s">
        <v>21768</v>
      </c>
      <c r="C4194" s="21" t="s">
        <v>14488</v>
      </c>
      <c r="D4194" s="21" t="s">
        <v>7009</v>
      </c>
      <c r="E4194" s="21" t="s">
        <v>14498</v>
      </c>
      <c r="F4194" s="20">
        <v>43600</v>
      </c>
      <c r="G4194" s="21" t="s">
        <v>7024</v>
      </c>
      <c r="H4194" t="s">
        <v>7025</v>
      </c>
      <c r="I4194" s="22">
        <v>-30000</v>
      </c>
      <c r="J4194" s="22">
        <v>-30000</v>
      </c>
    </row>
    <row r="4195" spans="1:10" x14ac:dyDescent="0.25">
      <c r="A4195" s="21" t="s">
        <v>8740</v>
      </c>
      <c r="B4195" s="21" t="s">
        <v>21768</v>
      </c>
      <c r="C4195" s="21" t="s">
        <v>14499</v>
      </c>
      <c r="D4195" s="21" t="s">
        <v>7026</v>
      </c>
      <c r="E4195" s="21" t="s">
        <v>14500</v>
      </c>
      <c r="F4195" s="20">
        <v>43600</v>
      </c>
      <c r="G4195" s="21" t="s">
        <v>7027</v>
      </c>
      <c r="H4195" t="s">
        <v>949</v>
      </c>
      <c r="I4195" s="22">
        <v>-3825703.32</v>
      </c>
      <c r="J4195" s="22">
        <v>-3060562.66</v>
      </c>
    </row>
    <row r="4196" spans="1:10" x14ac:dyDescent="0.25">
      <c r="A4196" s="21" t="s">
        <v>9142</v>
      </c>
      <c r="B4196" s="21" t="s">
        <v>21768</v>
      </c>
      <c r="C4196" s="21" t="s">
        <v>7029</v>
      </c>
      <c r="D4196" s="21" t="s">
        <v>7028</v>
      </c>
      <c r="E4196" s="21" t="s">
        <v>14501</v>
      </c>
      <c r="F4196" s="20">
        <v>43605</v>
      </c>
      <c r="G4196" s="21" t="s">
        <v>7030</v>
      </c>
      <c r="H4196" t="s">
        <v>7023</v>
      </c>
      <c r="I4196" s="22">
        <v>-295714</v>
      </c>
      <c r="J4196" s="22">
        <v>-295714</v>
      </c>
    </row>
    <row r="4197" spans="1:10" x14ac:dyDescent="0.25">
      <c r="A4197" s="21" t="s">
        <v>8740</v>
      </c>
      <c r="B4197" s="21" t="s">
        <v>21768</v>
      </c>
      <c r="C4197" s="21" t="s">
        <v>7032</v>
      </c>
      <c r="D4197" s="21" t="s">
        <v>7031</v>
      </c>
      <c r="E4197" s="21" t="s">
        <v>14502</v>
      </c>
      <c r="F4197" s="20">
        <v>43605</v>
      </c>
      <c r="G4197" s="21" t="s">
        <v>6816</v>
      </c>
      <c r="H4197" t="s">
        <v>18487</v>
      </c>
      <c r="I4197" s="22">
        <v>-2689222.95</v>
      </c>
      <c r="J4197" s="22">
        <v>-2689222.95</v>
      </c>
    </row>
    <row r="4198" spans="1:10" x14ac:dyDescent="0.25">
      <c r="A4198" s="21" t="s">
        <v>8738</v>
      </c>
      <c r="B4198" s="21" t="s">
        <v>21768</v>
      </c>
      <c r="C4198" s="21" t="s">
        <v>6601</v>
      </c>
      <c r="D4198" s="21" t="s">
        <v>6600</v>
      </c>
      <c r="E4198" s="21" t="s">
        <v>14503</v>
      </c>
      <c r="F4198" s="20">
        <v>43606</v>
      </c>
      <c r="G4198" s="21" t="s">
        <v>6805</v>
      </c>
      <c r="H4198" t="s">
        <v>16959</v>
      </c>
      <c r="I4198" s="22">
        <v>-3056800</v>
      </c>
      <c r="J4198" s="22">
        <v>-315</v>
      </c>
    </row>
    <row r="4199" spans="1:10" x14ac:dyDescent="0.25">
      <c r="A4199" s="21" t="s">
        <v>9142</v>
      </c>
      <c r="B4199" s="21" t="s">
        <v>21768</v>
      </c>
      <c r="C4199" s="21" t="s">
        <v>6498</v>
      </c>
      <c r="D4199" s="21" t="s">
        <v>6497</v>
      </c>
      <c r="E4199" s="21" t="s">
        <v>14504</v>
      </c>
      <c r="F4199" s="20">
        <v>43606</v>
      </c>
      <c r="G4199" s="21" t="s">
        <v>7033</v>
      </c>
      <c r="H4199" t="s">
        <v>7034</v>
      </c>
      <c r="I4199" s="22">
        <v>-1182044</v>
      </c>
      <c r="J4199" s="22">
        <v>-1182044</v>
      </c>
    </row>
    <row r="4200" spans="1:10" x14ac:dyDescent="0.25">
      <c r="A4200" s="21" t="s">
        <v>9142</v>
      </c>
      <c r="B4200" s="21" t="s">
        <v>21768</v>
      </c>
      <c r="C4200" s="21" t="s">
        <v>6498</v>
      </c>
      <c r="D4200" s="21" t="s">
        <v>6497</v>
      </c>
      <c r="E4200" s="21" t="s">
        <v>14505</v>
      </c>
      <c r="F4200" s="20">
        <v>43606</v>
      </c>
      <c r="G4200" s="21" t="s">
        <v>7035</v>
      </c>
      <c r="H4200" t="s">
        <v>7036</v>
      </c>
      <c r="I4200" s="22">
        <v>-1309473</v>
      </c>
      <c r="J4200" s="22">
        <v>-1309473</v>
      </c>
    </row>
    <row r="4201" spans="1:10" x14ac:dyDescent="0.25">
      <c r="A4201" s="21" t="s">
        <v>8740</v>
      </c>
      <c r="B4201" s="21" t="s">
        <v>21768</v>
      </c>
      <c r="C4201" s="21" t="s">
        <v>14506</v>
      </c>
      <c r="D4201" s="21" t="s">
        <v>7037</v>
      </c>
      <c r="E4201" s="21" t="s">
        <v>14507</v>
      </c>
      <c r="F4201" s="20">
        <v>43607</v>
      </c>
      <c r="G4201" s="21" t="s">
        <v>7038</v>
      </c>
      <c r="H4201" t="s">
        <v>17593</v>
      </c>
      <c r="I4201" s="22">
        <v>-1593563.16</v>
      </c>
      <c r="J4201" s="22">
        <v>-1593563.16</v>
      </c>
    </row>
    <row r="4202" spans="1:10" x14ac:dyDescent="0.25">
      <c r="A4202" s="21" t="s">
        <v>8740</v>
      </c>
      <c r="B4202" s="21" t="s">
        <v>21768</v>
      </c>
      <c r="C4202" s="21" t="s">
        <v>14506</v>
      </c>
      <c r="D4202" s="21" t="s">
        <v>7037</v>
      </c>
      <c r="E4202" s="21" t="s">
        <v>14508</v>
      </c>
      <c r="F4202" s="20">
        <v>43607</v>
      </c>
      <c r="G4202" s="21" t="s">
        <v>7039</v>
      </c>
      <c r="H4202" t="s">
        <v>17961</v>
      </c>
      <c r="I4202" s="22">
        <v>1593563.16</v>
      </c>
      <c r="J4202" s="22">
        <v>1593563.16</v>
      </c>
    </row>
    <row r="4203" spans="1:10" x14ac:dyDescent="0.25">
      <c r="A4203" s="21" t="s">
        <v>9142</v>
      </c>
      <c r="B4203" s="21" t="s">
        <v>21768</v>
      </c>
      <c r="C4203" s="21" t="s">
        <v>14509</v>
      </c>
      <c r="D4203" s="21" t="s">
        <v>7040</v>
      </c>
      <c r="E4203" s="21" t="s">
        <v>14510</v>
      </c>
      <c r="F4203" s="20">
        <v>43609</v>
      </c>
      <c r="G4203" s="21" t="s">
        <v>23412</v>
      </c>
      <c r="I4203" s="22">
        <v>-60000</v>
      </c>
      <c r="J4203" s="22">
        <v>-60000</v>
      </c>
    </row>
    <row r="4204" spans="1:10" x14ac:dyDescent="0.25">
      <c r="A4204" s="21" t="s">
        <v>9142</v>
      </c>
      <c r="B4204" s="21" t="s">
        <v>21768</v>
      </c>
      <c r="C4204" s="21" t="s">
        <v>6498</v>
      </c>
      <c r="D4204" s="21" t="s">
        <v>6497</v>
      </c>
      <c r="E4204" s="21" t="s">
        <v>14511</v>
      </c>
      <c r="F4204" s="20">
        <v>43613</v>
      </c>
      <c r="G4204" s="21" t="s">
        <v>7041</v>
      </c>
      <c r="H4204" t="s">
        <v>7042</v>
      </c>
      <c r="I4204" s="22">
        <v>-1182044</v>
      </c>
      <c r="J4204" s="22">
        <v>-1182044</v>
      </c>
    </row>
    <row r="4205" spans="1:10" x14ac:dyDescent="0.25">
      <c r="A4205" s="21" t="s">
        <v>8738</v>
      </c>
      <c r="B4205" s="21" t="s">
        <v>21768</v>
      </c>
      <c r="C4205" s="21" t="s">
        <v>7044</v>
      </c>
      <c r="D4205" s="21" t="s">
        <v>7043</v>
      </c>
      <c r="E4205" s="21" t="s">
        <v>14512</v>
      </c>
      <c r="F4205" s="20">
        <v>43615</v>
      </c>
      <c r="G4205" s="21" t="s">
        <v>7045</v>
      </c>
      <c r="H4205" t="s">
        <v>949</v>
      </c>
      <c r="I4205" s="22">
        <v>-2406816.5499999998</v>
      </c>
      <c r="J4205" s="22">
        <v>-1925453.24</v>
      </c>
    </row>
    <row r="4206" spans="1:10" x14ac:dyDescent="0.25">
      <c r="A4206" s="21" t="s">
        <v>8740</v>
      </c>
      <c r="B4206" s="21" t="s">
        <v>21768</v>
      </c>
      <c r="C4206" s="21" t="s">
        <v>14513</v>
      </c>
      <c r="D4206" s="21" t="s">
        <v>7046</v>
      </c>
      <c r="E4206" s="21" t="s">
        <v>14514</v>
      </c>
      <c r="F4206" s="20">
        <v>43619</v>
      </c>
      <c r="G4206" s="21" t="s">
        <v>7047</v>
      </c>
      <c r="H4206" t="s">
        <v>8570</v>
      </c>
      <c r="I4206" s="22">
        <v>-1503271</v>
      </c>
      <c r="J4206" s="22">
        <v>-1503271</v>
      </c>
    </row>
    <row r="4207" spans="1:10" x14ac:dyDescent="0.25">
      <c r="A4207" s="21" t="s">
        <v>8740</v>
      </c>
      <c r="B4207" s="21" t="s">
        <v>21768</v>
      </c>
      <c r="C4207" s="21" t="s">
        <v>14513</v>
      </c>
      <c r="D4207" s="21" t="s">
        <v>7046</v>
      </c>
      <c r="E4207" s="21" t="s">
        <v>14515</v>
      </c>
      <c r="F4207" s="20">
        <v>43619</v>
      </c>
      <c r="G4207" s="21" t="s">
        <v>7048</v>
      </c>
      <c r="H4207" t="s">
        <v>8388</v>
      </c>
      <c r="I4207" s="22">
        <v>1503271</v>
      </c>
      <c r="J4207" s="22">
        <v>1503271</v>
      </c>
    </row>
    <row r="4208" spans="1:10" x14ac:dyDescent="0.25">
      <c r="A4208" s="21" t="s">
        <v>8738</v>
      </c>
      <c r="B4208" s="21" t="s">
        <v>21768</v>
      </c>
      <c r="C4208" s="21" t="s">
        <v>6043</v>
      </c>
      <c r="D4208" s="21" t="s">
        <v>6042</v>
      </c>
      <c r="E4208" s="21" t="s">
        <v>14516</v>
      </c>
      <c r="F4208" s="20">
        <v>43620</v>
      </c>
      <c r="G4208" s="21" t="s">
        <v>7049</v>
      </c>
      <c r="H4208" t="s">
        <v>7049</v>
      </c>
      <c r="I4208" s="22">
        <v>402710.4</v>
      </c>
      <c r="J4208" s="22">
        <v>402710.4</v>
      </c>
    </row>
    <row r="4209" spans="1:10" x14ac:dyDescent="0.25">
      <c r="A4209" s="21" t="s">
        <v>8740</v>
      </c>
      <c r="B4209" s="21" t="s">
        <v>21768</v>
      </c>
      <c r="C4209" s="21" t="s">
        <v>14517</v>
      </c>
      <c r="D4209" s="21" t="s">
        <v>7050</v>
      </c>
      <c r="E4209" s="21" t="s">
        <v>14518</v>
      </c>
      <c r="F4209" s="20">
        <v>43620</v>
      </c>
      <c r="G4209" s="21" t="s">
        <v>7051</v>
      </c>
      <c r="H4209" t="s">
        <v>17531</v>
      </c>
      <c r="I4209" s="22">
        <v>-2771279.31</v>
      </c>
      <c r="J4209" s="22">
        <v>-2217023.4500000002</v>
      </c>
    </row>
    <row r="4210" spans="1:10" x14ac:dyDescent="0.25">
      <c r="A4210" s="21" t="s">
        <v>8740</v>
      </c>
      <c r="B4210" s="21" t="s">
        <v>21768</v>
      </c>
      <c r="C4210" s="21" t="s">
        <v>14519</v>
      </c>
      <c r="D4210" s="21" t="s">
        <v>7052</v>
      </c>
      <c r="E4210" s="21" t="s">
        <v>14520</v>
      </c>
      <c r="F4210" s="20">
        <v>43620</v>
      </c>
      <c r="G4210" s="21" t="s">
        <v>7053</v>
      </c>
      <c r="H4210" t="s">
        <v>8482</v>
      </c>
      <c r="I4210" s="22">
        <v>-2440570.0299999998</v>
      </c>
      <c r="J4210" s="22">
        <v>-2362612.1800000002</v>
      </c>
    </row>
    <row r="4211" spans="1:10" x14ac:dyDescent="0.25">
      <c r="A4211" s="21" t="s">
        <v>8738</v>
      </c>
      <c r="B4211" s="21" t="s">
        <v>21768</v>
      </c>
      <c r="C4211" s="21" t="s">
        <v>7055</v>
      </c>
      <c r="D4211" s="21" t="s">
        <v>7054</v>
      </c>
      <c r="E4211" s="21" t="s">
        <v>14521</v>
      </c>
      <c r="F4211" s="20">
        <v>43621</v>
      </c>
      <c r="G4211" s="21" t="s">
        <v>7056</v>
      </c>
      <c r="H4211" t="s">
        <v>16721</v>
      </c>
      <c r="I4211" s="22">
        <v>-8766810</v>
      </c>
      <c r="J4211" s="22">
        <v>-8766810</v>
      </c>
    </row>
    <row r="4212" spans="1:10" x14ac:dyDescent="0.25">
      <c r="A4212" s="21" t="s">
        <v>8740</v>
      </c>
      <c r="B4212" s="21" t="s">
        <v>21768</v>
      </c>
      <c r="C4212" s="21" t="s">
        <v>14522</v>
      </c>
      <c r="D4212" s="21" t="s">
        <v>7057</v>
      </c>
      <c r="E4212" s="21" t="s">
        <v>14523</v>
      </c>
      <c r="F4212" s="20">
        <v>43621</v>
      </c>
      <c r="G4212" s="21" t="s">
        <v>7058</v>
      </c>
      <c r="H4212" t="s">
        <v>17797</v>
      </c>
      <c r="I4212" s="22">
        <v>-44232.3</v>
      </c>
      <c r="J4212" s="22">
        <v>-44232.3</v>
      </c>
    </row>
    <row r="4213" spans="1:10" x14ac:dyDescent="0.25">
      <c r="A4213" s="21" t="s">
        <v>8738</v>
      </c>
      <c r="B4213" s="21" t="s">
        <v>21768</v>
      </c>
      <c r="C4213" s="21" t="s">
        <v>7044</v>
      </c>
      <c r="D4213" s="21" t="s">
        <v>7043</v>
      </c>
      <c r="E4213" s="21" t="s">
        <v>14524</v>
      </c>
      <c r="F4213" s="20">
        <v>43623</v>
      </c>
      <c r="G4213" s="21" t="s">
        <v>7061</v>
      </c>
      <c r="H4213" t="s">
        <v>949</v>
      </c>
      <c r="I4213" s="22">
        <v>-3281685</v>
      </c>
      <c r="J4213" s="22">
        <v>-2625348</v>
      </c>
    </row>
    <row r="4214" spans="1:10" x14ac:dyDescent="0.25">
      <c r="A4214" s="21" t="s">
        <v>9142</v>
      </c>
      <c r="B4214" s="21" t="s">
        <v>21768</v>
      </c>
      <c r="C4214" s="21" t="s">
        <v>6498</v>
      </c>
      <c r="D4214" s="21" t="s">
        <v>6497</v>
      </c>
      <c r="E4214" s="21" t="s">
        <v>14525</v>
      </c>
      <c r="F4214" s="20">
        <v>43635</v>
      </c>
      <c r="G4214" s="21" t="s">
        <v>7062</v>
      </c>
      <c r="H4214" t="s">
        <v>7063</v>
      </c>
      <c r="I4214" s="22">
        <v>-1151009</v>
      </c>
      <c r="J4214" s="22">
        <v>-1151009</v>
      </c>
    </row>
    <row r="4215" spans="1:10" x14ac:dyDescent="0.25">
      <c r="A4215" s="21" t="s">
        <v>9142</v>
      </c>
      <c r="B4215" s="21" t="s">
        <v>21768</v>
      </c>
      <c r="C4215" s="21" t="s">
        <v>549</v>
      </c>
      <c r="D4215" s="21" t="s">
        <v>548</v>
      </c>
      <c r="E4215" s="21" t="s">
        <v>14526</v>
      </c>
      <c r="F4215" s="20">
        <v>43646</v>
      </c>
      <c r="G4215" s="21" t="s">
        <v>7066</v>
      </c>
      <c r="H4215" t="s">
        <v>7067</v>
      </c>
      <c r="I4215" s="22">
        <v>-358898.01</v>
      </c>
      <c r="J4215" s="22">
        <v>-358898.01</v>
      </c>
    </row>
    <row r="4216" spans="1:10" x14ac:dyDescent="0.25">
      <c r="A4216" s="21" t="s">
        <v>9142</v>
      </c>
      <c r="B4216" s="21" t="s">
        <v>21768</v>
      </c>
      <c r="C4216" s="21" t="s">
        <v>6962</v>
      </c>
      <c r="D4216" s="21" t="s">
        <v>6961</v>
      </c>
      <c r="E4216" s="21" t="s">
        <v>14527</v>
      </c>
      <c r="F4216" s="20">
        <v>43648</v>
      </c>
      <c r="G4216" s="21" t="s">
        <v>7068</v>
      </c>
      <c r="H4216" t="s">
        <v>6964</v>
      </c>
      <c r="I4216" s="22">
        <v>-48000</v>
      </c>
      <c r="J4216" s="22">
        <v>-48000</v>
      </c>
    </row>
    <row r="4217" spans="1:10" x14ac:dyDescent="0.25">
      <c r="A4217" s="21" t="s">
        <v>9142</v>
      </c>
      <c r="B4217" s="21" t="s">
        <v>21768</v>
      </c>
      <c r="C4217" s="21" t="s">
        <v>6962</v>
      </c>
      <c r="D4217" s="21" t="s">
        <v>6961</v>
      </c>
      <c r="E4217" s="21" t="s">
        <v>14528</v>
      </c>
      <c r="F4217" s="20">
        <v>43648</v>
      </c>
      <c r="G4217" s="21" t="s">
        <v>7069</v>
      </c>
      <c r="H4217" t="s">
        <v>6964</v>
      </c>
      <c r="I4217" s="22">
        <v>-54450</v>
      </c>
      <c r="J4217" s="22">
        <v>-54450</v>
      </c>
    </row>
    <row r="4218" spans="1:10" x14ac:dyDescent="0.25">
      <c r="A4218" s="21" t="s">
        <v>8740</v>
      </c>
      <c r="B4218" s="21" t="s">
        <v>21768</v>
      </c>
      <c r="C4218" s="21" t="s">
        <v>7071</v>
      </c>
      <c r="D4218" s="21" t="s">
        <v>7070</v>
      </c>
      <c r="E4218" s="21" t="s">
        <v>14529</v>
      </c>
      <c r="F4218" s="20">
        <v>43648</v>
      </c>
      <c r="G4218" s="21" t="s">
        <v>7072</v>
      </c>
      <c r="H4218" t="s">
        <v>18027</v>
      </c>
      <c r="I4218" s="22">
        <v>-108560</v>
      </c>
      <c r="J4218" s="22">
        <v>-108560</v>
      </c>
    </row>
    <row r="4219" spans="1:10" x14ac:dyDescent="0.25">
      <c r="A4219" s="21" t="s">
        <v>8740</v>
      </c>
      <c r="B4219" s="21" t="s">
        <v>21768</v>
      </c>
      <c r="C4219" s="21" t="s">
        <v>7071</v>
      </c>
      <c r="D4219" s="21" t="s">
        <v>7070</v>
      </c>
      <c r="E4219" s="21" t="s">
        <v>14530</v>
      </c>
      <c r="F4219" s="20">
        <v>43648</v>
      </c>
      <c r="G4219" s="21" t="s">
        <v>7073</v>
      </c>
      <c r="H4219" t="s">
        <v>18305</v>
      </c>
      <c r="I4219" s="22">
        <v>-20319.509999999998</v>
      </c>
      <c r="J4219" s="22">
        <v>-20319.509999999998</v>
      </c>
    </row>
    <row r="4220" spans="1:10" x14ac:dyDescent="0.25">
      <c r="A4220" s="21" t="s">
        <v>8740</v>
      </c>
      <c r="B4220" s="21" t="s">
        <v>21768</v>
      </c>
      <c r="C4220" s="21" t="s">
        <v>14531</v>
      </c>
      <c r="D4220" s="21" t="s">
        <v>7074</v>
      </c>
      <c r="E4220" s="21" t="s">
        <v>14532</v>
      </c>
      <c r="F4220" s="20">
        <v>43654</v>
      </c>
      <c r="G4220" s="21" t="s">
        <v>7075</v>
      </c>
      <c r="H4220" t="s">
        <v>7076</v>
      </c>
      <c r="I4220" s="22">
        <v>-41772</v>
      </c>
      <c r="J4220" s="22">
        <v>-41772</v>
      </c>
    </row>
    <row r="4221" spans="1:10" x14ac:dyDescent="0.25">
      <c r="A4221" s="21" t="s">
        <v>8740</v>
      </c>
      <c r="B4221" s="21" t="s">
        <v>21768</v>
      </c>
      <c r="C4221" s="21" t="s">
        <v>14531</v>
      </c>
      <c r="D4221" s="21" t="s">
        <v>7074</v>
      </c>
      <c r="E4221" s="21" t="s">
        <v>14533</v>
      </c>
      <c r="F4221" s="20">
        <v>43654</v>
      </c>
      <c r="G4221" s="21" t="s">
        <v>7077</v>
      </c>
      <c r="H4221" t="s">
        <v>7076</v>
      </c>
      <c r="I4221" s="22">
        <v>-41772</v>
      </c>
      <c r="J4221" s="22">
        <v>-41772</v>
      </c>
    </row>
    <row r="4222" spans="1:10" x14ac:dyDescent="0.25">
      <c r="A4222" s="21" t="s">
        <v>8740</v>
      </c>
      <c r="B4222" s="21" t="s">
        <v>21768</v>
      </c>
      <c r="C4222" s="21" t="s">
        <v>14534</v>
      </c>
      <c r="D4222" s="21" t="s">
        <v>7078</v>
      </c>
      <c r="E4222" s="21" t="s">
        <v>14535</v>
      </c>
      <c r="F4222" s="20">
        <v>43655</v>
      </c>
      <c r="G4222" s="21" t="s">
        <v>7079</v>
      </c>
      <c r="H4222" t="s">
        <v>18027</v>
      </c>
      <c r="I4222" s="22">
        <v>-144405.45000000001</v>
      </c>
      <c r="J4222" s="22">
        <v>-144405.45000000001</v>
      </c>
    </row>
    <row r="4223" spans="1:10" x14ac:dyDescent="0.25">
      <c r="A4223" s="21" t="s">
        <v>8740</v>
      </c>
      <c r="B4223" s="21" t="s">
        <v>21768</v>
      </c>
      <c r="C4223" s="21" t="s">
        <v>7081</v>
      </c>
      <c r="D4223" s="21" t="s">
        <v>7080</v>
      </c>
      <c r="E4223" s="21" t="s">
        <v>14536</v>
      </c>
      <c r="F4223" s="20">
        <v>43658</v>
      </c>
      <c r="G4223" s="21" t="s">
        <v>7082</v>
      </c>
      <c r="H4223" t="s">
        <v>8469</v>
      </c>
      <c r="I4223" s="22">
        <v>-2051221.98</v>
      </c>
      <c r="J4223" s="22">
        <v>-2051221.98</v>
      </c>
    </row>
    <row r="4224" spans="1:10" x14ac:dyDescent="0.25">
      <c r="A4224" s="21" t="s">
        <v>8740</v>
      </c>
      <c r="B4224" s="21" t="s">
        <v>21768</v>
      </c>
      <c r="C4224" s="21" t="s">
        <v>14537</v>
      </c>
      <c r="D4224" s="21" t="s">
        <v>7083</v>
      </c>
      <c r="E4224" s="21" t="s">
        <v>14538</v>
      </c>
      <c r="F4224" s="20">
        <v>43668</v>
      </c>
      <c r="G4224" s="21" t="s">
        <v>7084</v>
      </c>
      <c r="I4224" s="22">
        <v>-35400</v>
      </c>
      <c r="J4224" s="22">
        <v>-35400</v>
      </c>
    </row>
    <row r="4225" spans="1:10" x14ac:dyDescent="0.25">
      <c r="A4225" s="21" t="s">
        <v>8740</v>
      </c>
      <c r="B4225" s="21" t="s">
        <v>21768</v>
      </c>
      <c r="C4225" s="21" t="s">
        <v>14408</v>
      </c>
      <c r="D4225" s="21" t="s">
        <v>6896</v>
      </c>
      <c r="E4225" s="21" t="s">
        <v>14539</v>
      </c>
      <c r="F4225" s="20">
        <v>43675</v>
      </c>
      <c r="G4225" s="21" t="s">
        <v>7085</v>
      </c>
      <c r="H4225" t="s">
        <v>17885</v>
      </c>
      <c r="I4225" s="22">
        <v>-141600</v>
      </c>
      <c r="J4225" s="22">
        <v>-141600</v>
      </c>
    </row>
    <row r="4226" spans="1:10" x14ac:dyDescent="0.25">
      <c r="A4226" s="21" t="s">
        <v>8740</v>
      </c>
      <c r="B4226" s="21" t="s">
        <v>21768</v>
      </c>
      <c r="C4226" s="21" t="s">
        <v>14540</v>
      </c>
      <c r="D4226" s="21" t="s">
        <v>7086</v>
      </c>
      <c r="E4226" s="21" t="s">
        <v>14541</v>
      </c>
      <c r="F4226" s="20">
        <v>43676</v>
      </c>
      <c r="G4226" s="21" t="s">
        <v>7087</v>
      </c>
      <c r="H4226" t="s">
        <v>17692</v>
      </c>
      <c r="I4226" s="22">
        <v>-60074.64</v>
      </c>
      <c r="J4226" s="22">
        <v>-60074.64</v>
      </c>
    </row>
    <row r="4227" spans="1:10" x14ac:dyDescent="0.25">
      <c r="A4227" s="21" t="s">
        <v>9142</v>
      </c>
      <c r="B4227" s="21" t="s">
        <v>21768</v>
      </c>
      <c r="C4227" s="21" t="s">
        <v>813</v>
      </c>
      <c r="D4227" s="21" t="s">
        <v>812</v>
      </c>
      <c r="E4227" s="21" t="s">
        <v>14542</v>
      </c>
      <c r="F4227" s="20">
        <v>43678</v>
      </c>
      <c r="H4227" t="s">
        <v>7088</v>
      </c>
      <c r="I4227" s="22">
        <v>420801.03</v>
      </c>
      <c r="J4227" s="22">
        <v>-420801.03</v>
      </c>
    </row>
    <row r="4228" spans="1:10" x14ac:dyDescent="0.25">
      <c r="A4228" s="21" t="s">
        <v>9142</v>
      </c>
      <c r="B4228" s="21" t="s">
        <v>21768</v>
      </c>
      <c r="C4228" s="21" t="s">
        <v>7090</v>
      </c>
      <c r="D4228" s="21" t="s">
        <v>7089</v>
      </c>
      <c r="E4228" s="21" t="s">
        <v>14543</v>
      </c>
      <c r="F4228" s="20">
        <v>43679</v>
      </c>
      <c r="G4228" s="21" t="s">
        <v>7091</v>
      </c>
      <c r="H4228" t="s">
        <v>17373</v>
      </c>
      <c r="I4228" s="22">
        <v>-120000.01</v>
      </c>
      <c r="J4228" s="22">
        <v>-120000.01</v>
      </c>
    </row>
    <row r="4229" spans="1:10" x14ac:dyDescent="0.25">
      <c r="A4229" s="21" t="s">
        <v>9142</v>
      </c>
      <c r="B4229" s="21" t="s">
        <v>21768</v>
      </c>
      <c r="C4229" s="21" t="s">
        <v>7029</v>
      </c>
      <c r="D4229" s="21" t="s">
        <v>7028</v>
      </c>
      <c r="E4229" s="21" t="s">
        <v>14544</v>
      </c>
      <c r="F4229" s="20">
        <v>43683</v>
      </c>
      <c r="G4229" s="21" t="s">
        <v>7092</v>
      </c>
      <c r="H4229" t="s">
        <v>7093</v>
      </c>
      <c r="I4229" s="22">
        <v>-297214</v>
      </c>
      <c r="J4229" s="22">
        <v>-297214</v>
      </c>
    </row>
    <row r="4230" spans="1:10" x14ac:dyDescent="0.25">
      <c r="A4230" s="21" t="s">
        <v>9142</v>
      </c>
      <c r="B4230" s="21" t="s">
        <v>21768</v>
      </c>
      <c r="C4230" s="21" t="s">
        <v>6498</v>
      </c>
      <c r="D4230" s="21" t="s">
        <v>6497</v>
      </c>
      <c r="E4230" s="21" t="s">
        <v>14545</v>
      </c>
      <c r="F4230" s="20">
        <v>43683</v>
      </c>
      <c r="G4230" s="21" t="s">
        <v>7094</v>
      </c>
      <c r="H4230" t="s">
        <v>7095</v>
      </c>
      <c r="I4230" s="22">
        <v>-1182044</v>
      </c>
      <c r="J4230" s="22">
        <v>-1182044</v>
      </c>
    </row>
    <row r="4231" spans="1:10" x14ac:dyDescent="0.25">
      <c r="A4231" s="21" t="s">
        <v>9142</v>
      </c>
      <c r="B4231" s="21" t="s">
        <v>21768</v>
      </c>
      <c r="C4231" s="21" t="s">
        <v>5204</v>
      </c>
      <c r="D4231" s="21" t="s">
        <v>5203</v>
      </c>
      <c r="E4231" s="21" t="s">
        <v>14546</v>
      </c>
      <c r="F4231" s="20">
        <v>43683</v>
      </c>
      <c r="G4231" s="21" t="s">
        <v>7096</v>
      </c>
      <c r="H4231" t="s">
        <v>7097</v>
      </c>
      <c r="I4231" s="22">
        <v>-444072</v>
      </c>
      <c r="J4231" s="22">
        <v>-444072</v>
      </c>
    </row>
    <row r="4232" spans="1:10" x14ac:dyDescent="0.25">
      <c r="A4232" s="21" t="s">
        <v>8740</v>
      </c>
      <c r="B4232" s="21" t="s">
        <v>21768</v>
      </c>
      <c r="C4232" s="21" t="s">
        <v>14540</v>
      </c>
      <c r="D4232" s="21" t="s">
        <v>7086</v>
      </c>
      <c r="E4232" s="21" t="s">
        <v>14547</v>
      </c>
      <c r="F4232" s="20">
        <v>43706</v>
      </c>
      <c r="G4232" s="21" t="s">
        <v>7098</v>
      </c>
      <c r="H4232" t="s">
        <v>17693</v>
      </c>
      <c r="I4232" s="22">
        <v>-60382.25</v>
      </c>
      <c r="J4232" s="22">
        <v>-60382.25</v>
      </c>
    </row>
    <row r="4233" spans="1:10" x14ac:dyDescent="0.25">
      <c r="A4233" s="21" t="s">
        <v>9142</v>
      </c>
      <c r="B4233" s="21" t="s">
        <v>21768</v>
      </c>
      <c r="C4233" s="21" t="s">
        <v>5204</v>
      </c>
      <c r="D4233" s="21" t="s">
        <v>5203</v>
      </c>
      <c r="E4233" s="21" t="s">
        <v>14548</v>
      </c>
      <c r="F4233" s="20">
        <v>43711</v>
      </c>
      <c r="G4233" s="21" t="s">
        <v>7099</v>
      </c>
      <c r="H4233" t="s">
        <v>7063</v>
      </c>
      <c r="I4233" s="22">
        <v>-452948</v>
      </c>
      <c r="J4233" s="22">
        <v>-452948</v>
      </c>
    </row>
    <row r="4234" spans="1:10" x14ac:dyDescent="0.25">
      <c r="A4234" s="21" t="s">
        <v>8740</v>
      </c>
      <c r="B4234" s="21" t="s">
        <v>21768</v>
      </c>
      <c r="C4234" s="21" t="s">
        <v>9003</v>
      </c>
      <c r="D4234" s="21" t="s">
        <v>250</v>
      </c>
      <c r="E4234" s="21" t="s">
        <v>14549</v>
      </c>
      <c r="F4234" s="20">
        <v>43711</v>
      </c>
      <c r="G4234" s="21" t="s">
        <v>7100</v>
      </c>
      <c r="H4234" t="s">
        <v>17610</v>
      </c>
      <c r="I4234" s="22">
        <v>-24780</v>
      </c>
      <c r="J4234" s="22">
        <v>-24780</v>
      </c>
    </row>
    <row r="4235" spans="1:10" x14ac:dyDescent="0.25">
      <c r="A4235" s="21" t="s">
        <v>8740</v>
      </c>
      <c r="B4235" s="21" t="s">
        <v>21768</v>
      </c>
      <c r="C4235" s="21" t="s">
        <v>13021</v>
      </c>
      <c r="D4235" s="21" t="s">
        <v>5135</v>
      </c>
      <c r="E4235" s="21" t="s">
        <v>14550</v>
      </c>
      <c r="F4235" s="20">
        <v>43711</v>
      </c>
      <c r="G4235" s="21" t="s">
        <v>7101</v>
      </c>
      <c r="H4235" t="s">
        <v>18515</v>
      </c>
      <c r="I4235" s="22">
        <v>-2814300</v>
      </c>
      <c r="J4235" s="22">
        <v>-2814300</v>
      </c>
    </row>
    <row r="4236" spans="1:10" x14ac:dyDescent="0.25">
      <c r="A4236" s="21" t="s">
        <v>8740</v>
      </c>
      <c r="B4236" s="21" t="s">
        <v>21768</v>
      </c>
      <c r="C4236" s="21" t="s">
        <v>13021</v>
      </c>
      <c r="D4236" s="21" t="s">
        <v>5135</v>
      </c>
      <c r="E4236" s="21" t="s">
        <v>14551</v>
      </c>
      <c r="F4236" s="20">
        <v>43711</v>
      </c>
      <c r="G4236" s="21" t="s">
        <v>7102</v>
      </c>
      <c r="H4236" t="s">
        <v>18516</v>
      </c>
      <c r="I4236" s="22">
        <v>2814300</v>
      </c>
      <c r="J4236" s="22">
        <v>2814300</v>
      </c>
    </row>
    <row r="4237" spans="1:10" x14ac:dyDescent="0.25">
      <c r="A4237" s="21" t="s">
        <v>8740</v>
      </c>
      <c r="B4237" s="21" t="s">
        <v>21768</v>
      </c>
      <c r="C4237" s="21" t="s">
        <v>1220</v>
      </c>
      <c r="D4237" s="21" t="s">
        <v>1219</v>
      </c>
      <c r="E4237" s="21" t="s">
        <v>14552</v>
      </c>
      <c r="F4237" s="20">
        <v>43713</v>
      </c>
      <c r="G4237" s="21" t="s">
        <v>7103</v>
      </c>
      <c r="H4237" t="s">
        <v>18536</v>
      </c>
      <c r="I4237" s="22">
        <v>-125426.52</v>
      </c>
      <c r="J4237" s="22">
        <v>-125426.52</v>
      </c>
    </row>
    <row r="4238" spans="1:10" x14ac:dyDescent="0.25">
      <c r="A4238" s="21" t="s">
        <v>9142</v>
      </c>
      <c r="B4238" s="21" t="s">
        <v>21768</v>
      </c>
      <c r="C4238" s="21" t="s">
        <v>6498</v>
      </c>
      <c r="D4238" s="21" t="s">
        <v>6497</v>
      </c>
      <c r="E4238" s="21" t="s">
        <v>14553</v>
      </c>
      <c r="F4238" s="20">
        <v>43726</v>
      </c>
      <c r="G4238" s="21" t="s">
        <v>7104</v>
      </c>
      <c r="H4238" t="s">
        <v>7034</v>
      </c>
      <c r="I4238" s="22">
        <v>-1167764</v>
      </c>
      <c r="J4238" s="22">
        <v>-1167764</v>
      </c>
    </row>
    <row r="4239" spans="1:10" x14ac:dyDescent="0.25">
      <c r="A4239" s="21" t="s">
        <v>9142</v>
      </c>
      <c r="B4239" s="21" t="s">
        <v>21768</v>
      </c>
      <c r="C4239" s="21" t="s">
        <v>6498</v>
      </c>
      <c r="D4239" s="21" t="s">
        <v>6497</v>
      </c>
      <c r="E4239" s="21" t="s">
        <v>14554</v>
      </c>
      <c r="F4239" s="20">
        <v>43726</v>
      </c>
      <c r="G4239" s="21" t="s">
        <v>7105</v>
      </c>
      <c r="H4239" t="s">
        <v>7106</v>
      </c>
      <c r="I4239" s="22">
        <v>-1167764</v>
      </c>
      <c r="J4239" s="22">
        <v>-1167764</v>
      </c>
    </row>
    <row r="4240" spans="1:10" x14ac:dyDescent="0.25">
      <c r="A4240" s="21" t="s">
        <v>8740</v>
      </c>
      <c r="B4240" s="21" t="s">
        <v>21768</v>
      </c>
      <c r="C4240" s="21" t="s">
        <v>7108</v>
      </c>
      <c r="D4240" s="21" t="s">
        <v>7107</v>
      </c>
      <c r="E4240" s="21" t="s">
        <v>14555</v>
      </c>
      <c r="F4240" s="20">
        <v>43727</v>
      </c>
      <c r="G4240" s="21" t="s">
        <v>7109</v>
      </c>
      <c r="H4240" t="s">
        <v>7110</v>
      </c>
      <c r="I4240" s="22">
        <v>-2216301.63</v>
      </c>
      <c r="J4240" s="22">
        <v>-1780725.76</v>
      </c>
    </row>
    <row r="4241" spans="1:10" x14ac:dyDescent="0.25">
      <c r="A4241" s="21" t="s">
        <v>9142</v>
      </c>
      <c r="B4241" s="21" t="s">
        <v>21768</v>
      </c>
      <c r="C4241" s="21" t="s">
        <v>7112</v>
      </c>
      <c r="D4241" s="21" t="s">
        <v>7111</v>
      </c>
      <c r="E4241" s="21" t="s">
        <v>14556</v>
      </c>
      <c r="F4241" s="20">
        <v>43741</v>
      </c>
      <c r="G4241" s="21" t="s">
        <v>7113</v>
      </c>
      <c r="H4241" t="s">
        <v>17341</v>
      </c>
      <c r="I4241" s="22">
        <v>-147500</v>
      </c>
      <c r="J4241" s="22">
        <v>-147500</v>
      </c>
    </row>
    <row r="4242" spans="1:10" x14ac:dyDescent="0.25">
      <c r="A4242" s="21" t="s">
        <v>9142</v>
      </c>
      <c r="B4242" s="21" t="s">
        <v>21768</v>
      </c>
      <c r="C4242" s="21" t="s">
        <v>7115</v>
      </c>
      <c r="D4242" s="21" t="s">
        <v>7114</v>
      </c>
      <c r="E4242" s="21" t="s">
        <v>14557</v>
      </c>
      <c r="F4242" s="20">
        <v>43747</v>
      </c>
      <c r="G4242" s="21" t="s">
        <v>7116</v>
      </c>
      <c r="H4242" t="s">
        <v>7117</v>
      </c>
      <c r="I4242" s="22">
        <v>-20060</v>
      </c>
      <c r="J4242" s="22">
        <v>-20060</v>
      </c>
    </row>
    <row r="4243" spans="1:10" x14ac:dyDescent="0.25">
      <c r="A4243" s="21" t="s">
        <v>8740</v>
      </c>
      <c r="B4243" s="21" t="s">
        <v>21768</v>
      </c>
      <c r="C4243" s="21" t="s">
        <v>7119</v>
      </c>
      <c r="D4243" s="21" t="s">
        <v>7118</v>
      </c>
      <c r="E4243" s="21" t="s">
        <v>14558</v>
      </c>
      <c r="F4243" s="20">
        <v>43758</v>
      </c>
      <c r="G4243" s="21" t="s">
        <v>7120</v>
      </c>
      <c r="H4243" t="s">
        <v>18425</v>
      </c>
      <c r="I4243" s="22">
        <v>-35376.400000000001</v>
      </c>
      <c r="J4243" s="22">
        <v>-35376.400000000001</v>
      </c>
    </row>
    <row r="4244" spans="1:10" x14ac:dyDescent="0.25">
      <c r="A4244" s="21" t="s">
        <v>8738</v>
      </c>
      <c r="B4244" s="21" t="s">
        <v>21768</v>
      </c>
      <c r="C4244" s="21" t="s">
        <v>7122</v>
      </c>
      <c r="D4244" s="21" t="s">
        <v>7121</v>
      </c>
      <c r="E4244" s="21" t="s">
        <v>14559</v>
      </c>
      <c r="F4244" s="20">
        <v>43763</v>
      </c>
      <c r="G4244" s="21" t="s">
        <v>7123</v>
      </c>
      <c r="H4244" t="s">
        <v>16813</v>
      </c>
      <c r="I4244" s="22">
        <v>-63012</v>
      </c>
      <c r="J4244" s="22">
        <v>-63012</v>
      </c>
    </row>
    <row r="4245" spans="1:10" x14ac:dyDescent="0.25">
      <c r="A4245" s="21" t="s">
        <v>8738</v>
      </c>
      <c r="B4245" s="21" t="s">
        <v>21768</v>
      </c>
      <c r="C4245" s="21" t="s">
        <v>7122</v>
      </c>
      <c r="D4245" s="21" t="s">
        <v>7121</v>
      </c>
      <c r="E4245" s="21" t="s">
        <v>14560</v>
      </c>
      <c r="F4245" s="20">
        <v>43763</v>
      </c>
      <c r="G4245" s="21" t="s">
        <v>7124</v>
      </c>
      <c r="H4245" t="s">
        <v>16813</v>
      </c>
      <c r="I4245" s="22">
        <v>-63012</v>
      </c>
      <c r="J4245" s="22">
        <v>-2670</v>
      </c>
    </row>
    <row r="4246" spans="1:10" x14ac:dyDescent="0.25">
      <c r="A4246" s="21" t="s">
        <v>8738</v>
      </c>
      <c r="B4246" s="21" t="s">
        <v>21768</v>
      </c>
      <c r="C4246" s="21" t="s">
        <v>6454</v>
      </c>
      <c r="D4246" s="21" t="s">
        <v>6453</v>
      </c>
      <c r="E4246" s="21" t="s">
        <v>14561</v>
      </c>
      <c r="F4246" s="20">
        <v>43767</v>
      </c>
      <c r="G4246" s="21" t="s">
        <v>7125</v>
      </c>
      <c r="H4246" t="s">
        <v>16503</v>
      </c>
      <c r="I4246" s="22">
        <v>-282471.63</v>
      </c>
      <c r="J4246" s="22">
        <v>-282471.63</v>
      </c>
    </row>
    <row r="4247" spans="1:10" x14ac:dyDescent="0.25">
      <c r="A4247" s="21" t="s">
        <v>8740</v>
      </c>
      <c r="B4247" s="21" t="s">
        <v>21768</v>
      </c>
      <c r="C4247" s="21" t="s">
        <v>14562</v>
      </c>
      <c r="D4247" s="21" t="s">
        <v>7126</v>
      </c>
      <c r="E4247" s="21" t="s">
        <v>14563</v>
      </c>
      <c r="F4247" s="20">
        <v>43769</v>
      </c>
      <c r="G4247" s="21" t="s">
        <v>7127</v>
      </c>
      <c r="H4247" t="s">
        <v>17596</v>
      </c>
      <c r="I4247" s="22">
        <v>-7808020</v>
      </c>
      <c r="J4247" s="22">
        <v>-6708425.29</v>
      </c>
    </row>
    <row r="4248" spans="1:10" x14ac:dyDescent="0.25">
      <c r="A4248" s="21" t="s">
        <v>9142</v>
      </c>
      <c r="B4248" s="21" t="s">
        <v>21768</v>
      </c>
      <c r="C4248" s="21" t="s">
        <v>14566</v>
      </c>
      <c r="D4248" s="21" t="s">
        <v>7132</v>
      </c>
      <c r="E4248" s="21" t="s">
        <v>14567</v>
      </c>
      <c r="F4248" s="20">
        <v>43782</v>
      </c>
      <c r="G4248" s="21" t="s">
        <v>7133</v>
      </c>
      <c r="H4248" t="s">
        <v>7134</v>
      </c>
      <c r="I4248" s="22">
        <v>-26700</v>
      </c>
      <c r="J4248" s="22">
        <v>-26700</v>
      </c>
    </row>
    <row r="4249" spans="1:10" x14ac:dyDescent="0.25">
      <c r="A4249" s="21" t="s">
        <v>8740</v>
      </c>
      <c r="B4249" s="21" t="s">
        <v>21768</v>
      </c>
      <c r="C4249" s="21" t="s">
        <v>7129</v>
      </c>
      <c r="D4249" s="21" t="s">
        <v>7128</v>
      </c>
      <c r="E4249" s="21" t="s">
        <v>14564</v>
      </c>
      <c r="F4249" s="20">
        <v>43782</v>
      </c>
      <c r="G4249" s="21" t="s">
        <v>7130</v>
      </c>
      <c r="H4249" t="s">
        <v>17224</v>
      </c>
      <c r="I4249" s="22">
        <v>-11449.54</v>
      </c>
      <c r="J4249" s="22">
        <v>-11449.54</v>
      </c>
    </row>
    <row r="4250" spans="1:10" x14ac:dyDescent="0.25">
      <c r="A4250" s="21" t="s">
        <v>8740</v>
      </c>
      <c r="B4250" s="21" t="s">
        <v>21768</v>
      </c>
      <c r="C4250" s="21" t="s">
        <v>7129</v>
      </c>
      <c r="D4250" s="21" t="s">
        <v>7128</v>
      </c>
      <c r="E4250" s="21" t="s">
        <v>14565</v>
      </c>
      <c r="F4250" s="20">
        <v>43782</v>
      </c>
      <c r="G4250" s="21" t="s">
        <v>7131</v>
      </c>
      <c r="H4250" t="s">
        <v>18442</v>
      </c>
      <c r="I4250" s="22">
        <v>-11449.54</v>
      </c>
      <c r="J4250" s="22">
        <v>-11449.54</v>
      </c>
    </row>
    <row r="4251" spans="1:10" x14ac:dyDescent="0.25">
      <c r="A4251" s="21" t="s">
        <v>8740</v>
      </c>
      <c r="B4251" s="21" t="s">
        <v>21768</v>
      </c>
      <c r="C4251" s="21" t="s">
        <v>14568</v>
      </c>
      <c r="D4251" s="21" t="s">
        <v>7135</v>
      </c>
      <c r="E4251" s="21" t="s">
        <v>14569</v>
      </c>
      <c r="F4251" s="20">
        <v>43788</v>
      </c>
      <c r="G4251" s="21" t="s">
        <v>7136</v>
      </c>
      <c r="H4251" t="s">
        <v>17863</v>
      </c>
      <c r="I4251" s="22">
        <v>-66167.98</v>
      </c>
      <c r="J4251" s="22">
        <v>-66167.98</v>
      </c>
    </row>
    <row r="4252" spans="1:10" x14ac:dyDescent="0.25">
      <c r="A4252" s="21" t="s">
        <v>8740</v>
      </c>
      <c r="B4252" s="21" t="s">
        <v>21768</v>
      </c>
      <c r="C4252" s="21" t="s">
        <v>14570</v>
      </c>
      <c r="D4252" s="21" t="s">
        <v>7137</v>
      </c>
      <c r="E4252" s="21" t="s">
        <v>14571</v>
      </c>
      <c r="F4252" s="20">
        <v>43790</v>
      </c>
      <c r="G4252" s="21" t="s">
        <v>7138</v>
      </c>
      <c r="H4252" t="s">
        <v>18130</v>
      </c>
      <c r="I4252" s="22">
        <v>-1930250</v>
      </c>
      <c r="J4252" s="22">
        <v>-1930250</v>
      </c>
    </row>
    <row r="4253" spans="1:10" x14ac:dyDescent="0.25">
      <c r="A4253" s="21" t="s">
        <v>8740</v>
      </c>
      <c r="B4253" s="21" t="s">
        <v>21768</v>
      </c>
      <c r="C4253" s="21" t="s">
        <v>14537</v>
      </c>
      <c r="D4253" s="21" t="s">
        <v>7083</v>
      </c>
      <c r="E4253" s="21" t="s">
        <v>14572</v>
      </c>
      <c r="F4253" s="20">
        <v>43791</v>
      </c>
      <c r="G4253" s="21" t="s">
        <v>7139</v>
      </c>
      <c r="H4253" t="s">
        <v>7140</v>
      </c>
      <c r="I4253" s="22">
        <v>-35000</v>
      </c>
      <c r="J4253" s="22">
        <v>-35000</v>
      </c>
    </row>
    <row r="4254" spans="1:10" x14ac:dyDescent="0.25">
      <c r="A4254" s="21" t="s">
        <v>8738</v>
      </c>
      <c r="B4254" s="21" t="s">
        <v>21768</v>
      </c>
      <c r="C4254" s="21" t="s">
        <v>7142</v>
      </c>
      <c r="D4254" s="21" t="s">
        <v>7141</v>
      </c>
      <c r="E4254" s="21" t="s">
        <v>14573</v>
      </c>
      <c r="F4254" s="20">
        <v>43795</v>
      </c>
      <c r="G4254" s="21" t="s">
        <v>7143</v>
      </c>
      <c r="H4254" t="s">
        <v>16980</v>
      </c>
      <c r="I4254" s="22">
        <v>-1020700</v>
      </c>
      <c r="J4254" s="22">
        <v>-1020700</v>
      </c>
    </row>
    <row r="4255" spans="1:10" x14ac:dyDescent="0.25">
      <c r="A4255" s="21" t="s">
        <v>8738</v>
      </c>
      <c r="B4255" s="21" t="s">
        <v>21768</v>
      </c>
      <c r="C4255" s="21" t="s">
        <v>7142</v>
      </c>
      <c r="D4255" s="21" t="s">
        <v>7141</v>
      </c>
      <c r="E4255" s="21" t="s">
        <v>14574</v>
      </c>
      <c r="F4255" s="20">
        <v>43795</v>
      </c>
      <c r="G4255" s="21" t="s">
        <v>7144</v>
      </c>
      <c r="H4255" t="s">
        <v>16981</v>
      </c>
      <c r="I4255" s="22">
        <v>-1020110</v>
      </c>
      <c r="J4255" s="22">
        <v>-1020110</v>
      </c>
    </row>
    <row r="4256" spans="1:10" x14ac:dyDescent="0.25">
      <c r="A4256" s="21" t="s">
        <v>8738</v>
      </c>
      <c r="B4256" s="21" t="s">
        <v>21768</v>
      </c>
      <c r="C4256" s="21" t="s">
        <v>7142</v>
      </c>
      <c r="D4256" s="21" t="s">
        <v>7141</v>
      </c>
      <c r="E4256" s="21" t="s">
        <v>14575</v>
      </c>
      <c r="F4256" s="20">
        <v>43795</v>
      </c>
      <c r="G4256" s="21" t="s">
        <v>7145</v>
      </c>
      <c r="H4256" t="s">
        <v>16982</v>
      </c>
      <c r="I4256" s="22">
        <v>1020110</v>
      </c>
      <c r="J4256" s="22">
        <v>1020110</v>
      </c>
    </row>
    <row r="4257" spans="1:10" x14ac:dyDescent="0.25">
      <c r="A4257" s="21" t="s">
        <v>8740</v>
      </c>
      <c r="B4257" s="21" t="s">
        <v>21768</v>
      </c>
      <c r="C4257" s="21" t="s">
        <v>7147</v>
      </c>
      <c r="D4257" s="21" t="s">
        <v>7146</v>
      </c>
      <c r="E4257" s="21" t="s">
        <v>14576</v>
      </c>
      <c r="F4257" s="20">
        <v>43795</v>
      </c>
      <c r="G4257" s="21" t="s">
        <v>6723</v>
      </c>
      <c r="H4257" t="s">
        <v>15976</v>
      </c>
      <c r="I4257" s="22">
        <v>-1030499.9</v>
      </c>
      <c r="J4257" s="22">
        <v>-1030499.9</v>
      </c>
    </row>
    <row r="4258" spans="1:10" x14ac:dyDescent="0.25">
      <c r="A4258" s="21" t="s">
        <v>8740</v>
      </c>
      <c r="B4258" s="21" t="s">
        <v>21768</v>
      </c>
      <c r="C4258" s="21" t="s">
        <v>7147</v>
      </c>
      <c r="D4258" s="21" t="s">
        <v>7146</v>
      </c>
      <c r="E4258" s="21" t="s">
        <v>14577</v>
      </c>
      <c r="F4258" s="20">
        <v>43795</v>
      </c>
      <c r="G4258" s="21" t="s">
        <v>7148</v>
      </c>
      <c r="H4258" t="s">
        <v>15757</v>
      </c>
      <c r="I4258" s="22">
        <v>1030499.9</v>
      </c>
      <c r="J4258" s="22">
        <v>1030499.9</v>
      </c>
    </row>
    <row r="4259" spans="1:10" x14ac:dyDescent="0.25">
      <c r="A4259" s="21" t="s">
        <v>8740</v>
      </c>
      <c r="B4259" s="21" t="s">
        <v>21768</v>
      </c>
      <c r="C4259" s="21" t="s">
        <v>14578</v>
      </c>
      <c r="D4259" s="21" t="s">
        <v>7149</v>
      </c>
      <c r="E4259" s="21" t="s">
        <v>14579</v>
      </c>
      <c r="F4259" s="20">
        <v>43803</v>
      </c>
      <c r="G4259" s="21" t="s">
        <v>7150</v>
      </c>
      <c r="H4259" t="s">
        <v>17923</v>
      </c>
      <c r="I4259" s="22">
        <v>-144577.18</v>
      </c>
      <c r="J4259" s="22">
        <v>-144577.18</v>
      </c>
    </row>
    <row r="4260" spans="1:10" x14ac:dyDescent="0.25">
      <c r="A4260" s="21" t="s">
        <v>8740</v>
      </c>
      <c r="B4260" s="21" t="s">
        <v>21768</v>
      </c>
      <c r="C4260" s="21" t="s">
        <v>14578</v>
      </c>
      <c r="D4260" s="21" t="s">
        <v>7149</v>
      </c>
      <c r="E4260" s="21" t="s">
        <v>14580</v>
      </c>
      <c r="F4260" s="20">
        <v>43803</v>
      </c>
      <c r="G4260" s="21" t="s">
        <v>7151</v>
      </c>
      <c r="H4260" t="s">
        <v>17924</v>
      </c>
      <c r="I4260" s="22">
        <v>144577.18</v>
      </c>
      <c r="J4260" s="22">
        <v>144577.18</v>
      </c>
    </row>
    <row r="4261" spans="1:10" x14ac:dyDescent="0.25">
      <c r="A4261" s="21" t="s">
        <v>8740</v>
      </c>
      <c r="B4261" s="21" t="s">
        <v>21768</v>
      </c>
      <c r="C4261" s="21" t="s">
        <v>14581</v>
      </c>
      <c r="D4261" s="21" t="s">
        <v>7152</v>
      </c>
      <c r="E4261" s="21" t="s">
        <v>14582</v>
      </c>
      <c r="F4261" s="20">
        <v>43803</v>
      </c>
      <c r="G4261" s="21" t="s">
        <v>7153</v>
      </c>
      <c r="H4261" t="s">
        <v>17929</v>
      </c>
      <c r="I4261" s="22">
        <v>-3398400</v>
      </c>
      <c r="J4261" s="22">
        <v>-3398400</v>
      </c>
    </row>
    <row r="4262" spans="1:10" x14ac:dyDescent="0.25">
      <c r="A4262" s="21" t="s">
        <v>8740</v>
      </c>
      <c r="B4262" s="21" t="s">
        <v>21768</v>
      </c>
      <c r="C4262" s="21" t="s">
        <v>14581</v>
      </c>
      <c r="D4262" s="21" t="s">
        <v>7152</v>
      </c>
      <c r="E4262" s="21" t="s">
        <v>14583</v>
      </c>
      <c r="F4262" s="20">
        <v>43803</v>
      </c>
      <c r="G4262" s="21" t="s">
        <v>7154</v>
      </c>
      <c r="H4262" t="s">
        <v>17930</v>
      </c>
      <c r="I4262" s="22">
        <v>3398400</v>
      </c>
      <c r="J4262" s="22">
        <v>3398400</v>
      </c>
    </row>
    <row r="4263" spans="1:10" x14ac:dyDescent="0.25">
      <c r="A4263" s="21" t="s">
        <v>8738</v>
      </c>
      <c r="B4263" s="21" t="s">
        <v>21768</v>
      </c>
      <c r="C4263" s="21" t="s">
        <v>12006</v>
      </c>
      <c r="D4263" s="21" t="s">
        <v>3827</v>
      </c>
      <c r="E4263" s="21" t="s">
        <v>14584</v>
      </c>
      <c r="F4263" s="20">
        <v>43808</v>
      </c>
      <c r="G4263" s="21" t="s">
        <v>7155</v>
      </c>
      <c r="H4263" t="s">
        <v>15837</v>
      </c>
      <c r="I4263" s="22">
        <v>-6300721.1500000004</v>
      </c>
      <c r="J4263" s="22">
        <v>-5040576.92</v>
      </c>
    </row>
    <row r="4264" spans="1:10" x14ac:dyDescent="0.25">
      <c r="A4264" s="21" t="s">
        <v>8740</v>
      </c>
      <c r="B4264" s="21" t="s">
        <v>21768</v>
      </c>
      <c r="C4264" s="21" t="s">
        <v>7157</v>
      </c>
      <c r="D4264" s="21" t="s">
        <v>7156</v>
      </c>
      <c r="E4264" s="21" t="s">
        <v>14585</v>
      </c>
      <c r="F4264" s="20">
        <v>43809</v>
      </c>
      <c r="G4264" s="21" t="s">
        <v>7158</v>
      </c>
      <c r="H4264" t="s">
        <v>18036</v>
      </c>
      <c r="I4264" s="22">
        <v>-62540</v>
      </c>
      <c r="J4264" s="22">
        <v>-62540</v>
      </c>
    </row>
    <row r="4265" spans="1:10" x14ac:dyDescent="0.25">
      <c r="A4265" s="21" t="s">
        <v>9142</v>
      </c>
      <c r="B4265" s="21" t="s">
        <v>21768</v>
      </c>
      <c r="C4265" s="21" t="s">
        <v>813</v>
      </c>
      <c r="D4265" s="21" t="s">
        <v>812</v>
      </c>
      <c r="E4265" s="21" t="s">
        <v>14586</v>
      </c>
      <c r="F4265" s="20">
        <v>43832</v>
      </c>
      <c r="G4265" s="21" t="s">
        <v>7159</v>
      </c>
      <c r="H4265" t="s">
        <v>7160</v>
      </c>
      <c r="I4265" s="22">
        <v>-3849.77</v>
      </c>
      <c r="J4265" s="22">
        <v>-3849.77</v>
      </c>
    </row>
    <row r="4266" spans="1:10" x14ac:dyDescent="0.25">
      <c r="A4266" s="21" t="s">
        <v>9142</v>
      </c>
      <c r="B4266" s="21" t="s">
        <v>21768</v>
      </c>
      <c r="C4266" s="21" t="s">
        <v>813</v>
      </c>
      <c r="D4266" s="21" t="s">
        <v>812</v>
      </c>
      <c r="E4266" s="21" t="s">
        <v>14587</v>
      </c>
      <c r="F4266" s="20">
        <v>43832</v>
      </c>
      <c r="G4266" s="21" t="s">
        <v>7161</v>
      </c>
      <c r="H4266" t="s">
        <v>7162</v>
      </c>
      <c r="I4266" s="22">
        <v>-18792.599999999999</v>
      </c>
      <c r="J4266" s="22">
        <v>-18792.599999999999</v>
      </c>
    </row>
    <row r="4267" spans="1:10" x14ac:dyDescent="0.25">
      <c r="A4267" s="21" t="s">
        <v>9142</v>
      </c>
      <c r="B4267" s="21" t="s">
        <v>21768</v>
      </c>
      <c r="C4267" s="21" t="s">
        <v>813</v>
      </c>
      <c r="D4267" s="21" t="s">
        <v>812</v>
      </c>
      <c r="E4267" s="21" t="s">
        <v>14588</v>
      </c>
      <c r="F4267" s="20">
        <v>43832</v>
      </c>
      <c r="G4267" s="21" t="s">
        <v>7163</v>
      </c>
      <c r="H4267" t="s">
        <v>7164</v>
      </c>
      <c r="I4267" s="22">
        <v>-11526.1</v>
      </c>
      <c r="J4267" s="22">
        <v>-11526.1</v>
      </c>
    </row>
    <row r="4268" spans="1:10" x14ac:dyDescent="0.25">
      <c r="A4268" s="21" t="s">
        <v>9142</v>
      </c>
      <c r="B4268" s="21" t="s">
        <v>21768</v>
      </c>
      <c r="C4268" s="21" t="s">
        <v>4082</v>
      </c>
      <c r="D4268" s="21" t="s">
        <v>4081</v>
      </c>
      <c r="E4268" s="21" t="s">
        <v>14589</v>
      </c>
      <c r="F4268" s="20">
        <v>43832</v>
      </c>
      <c r="G4268" s="21" t="s">
        <v>7165</v>
      </c>
      <c r="H4268" t="s">
        <v>7166</v>
      </c>
      <c r="I4268" s="22">
        <v>-202853</v>
      </c>
      <c r="J4268" s="22">
        <v>-59603</v>
      </c>
    </row>
    <row r="4269" spans="1:10" x14ac:dyDescent="0.25">
      <c r="A4269" s="21" t="s">
        <v>8740</v>
      </c>
      <c r="B4269" s="21" t="s">
        <v>21768</v>
      </c>
      <c r="C4269" s="21" t="s">
        <v>6907</v>
      </c>
      <c r="D4269" s="21" t="s">
        <v>6906</v>
      </c>
      <c r="E4269" s="21" t="s">
        <v>14590</v>
      </c>
      <c r="F4269" s="20">
        <v>43836</v>
      </c>
      <c r="H4269" t="s">
        <v>18734</v>
      </c>
      <c r="I4269" s="22">
        <v>-549976.25</v>
      </c>
      <c r="J4269" s="22">
        <v>-549976.25</v>
      </c>
    </row>
    <row r="4270" spans="1:10" x14ac:dyDescent="0.25">
      <c r="A4270" s="21" t="s">
        <v>8740</v>
      </c>
      <c r="B4270" s="21" t="s">
        <v>21768</v>
      </c>
      <c r="C4270" s="21" t="s">
        <v>1220</v>
      </c>
      <c r="D4270" s="21" t="s">
        <v>1219</v>
      </c>
      <c r="E4270" s="21" t="s">
        <v>14591</v>
      </c>
      <c r="F4270" s="20">
        <v>43836</v>
      </c>
      <c r="H4270" t="s">
        <v>18735</v>
      </c>
      <c r="I4270" s="22">
        <v>-106293.66</v>
      </c>
      <c r="J4270" s="22">
        <v>-106293.66</v>
      </c>
    </row>
    <row r="4271" spans="1:10" x14ac:dyDescent="0.25">
      <c r="A4271" s="21" t="s">
        <v>8740</v>
      </c>
      <c r="B4271" s="21" t="s">
        <v>21768</v>
      </c>
      <c r="C4271" s="21" t="s">
        <v>14592</v>
      </c>
      <c r="D4271" s="21" t="s">
        <v>7167</v>
      </c>
      <c r="E4271" s="21" t="s">
        <v>14593</v>
      </c>
      <c r="F4271" s="20">
        <v>43837</v>
      </c>
      <c r="G4271" s="21" t="s">
        <v>7168</v>
      </c>
      <c r="H4271" t="s">
        <v>17699</v>
      </c>
      <c r="I4271" s="22">
        <v>-3600494.79</v>
      </c>
      <c r="J4271" s="22">
        <v>-2880395.83</v>
      </c>
    </row>
    <row r="4272" spans="1:10" x14ac:dyDescent="0.25">
      <c r="A4272" s="21" t="s">
        <v>9142</v>
      </c>
      <c r="B4272" s="21" t="s">
        <v>21768</v>
      </c>
      <c r="C4272" s="21" t="s">
        <v>894</v>
      </c>
      <c r="D4272" s="21" t="s">
        <v>893</v>
      </c>
      <c r="E4272" s="21" t="s">
        <v>14594</v>
      </c>
      <c r="F4272" s="20">
        <v>43838</v>
      </c>
      <c r="G4272" s="21" t="s">
        <v>7169</v>
      </c>
      <c r="H4272" t="s">
        <v>7170</v>
      </c>
      <c r="I4272" s="22">
        <v>-22320</v>
      </c>
      <c r="J4272" s="22">
        <v>-22320</v>
      </c>
    </row>
    <row r="4273" spans="1:10" x14ac:dyDescent="0.25">
      <c r="A4273" s="21" t="s">
        <v>8740</v>
      </c>
      <c r="B4273" s="21" t="s">
        <v>21768</v>
      </c>
      <c r="C4273" s="21" t="s">
        <v>14595</v>
      </c>
      <c r="D4273" s="21" t="s">
        <v>7171</v>
      </c>
      <c r="E4273" s="21" t="s">
        <v>14596</v>
      </c>
      <c r="F4273" s="20">
        <v>43839</v>
      </c>
      <c r="G4273" s="21" t="s">
        <v>7172</v>
      </c>
      <c r="H4273" t="s">
        <v>18518</v>
      </c>
      <c r="I4273" s="22">
        <v>-36426.6</v>
      </c>
      <c r="J4273" s="22">
        <v>-2276.67</v>
      </c>
    </row>
    <row r="4274" spans="1:10" x14ac:dyDescent="0.25">
      <c r="A4274" s="21" t="s">
        <v>9142</v>
      </c>
      <c r="B4274" s="21" t="s">
        <v>21768</v>
      </c>
      <c r="C4274" s="21" t="s">
        <v>17515</v>
      </c>
      <c r="D4274" s="21" t="s">
        <v>17516</v>
      </c>
      <c r="E4274" s="21" t="s">
        <v>17517</v>
      </c>
      <c r="F4274" s="20">
        <v>43843</v>
      </c>
      <c r="G4274" s="21" t="s">
        <v>17518</v>
      </c>
      <c r="I4274" s="22">
        <v>-100000</v>
      </c>
      <c r="J4274" s="22">
        <v>-100000</v>
      </c>
    </row>
    <row r="4275" spans="1:10" x14ac:dyDescent="0.25">
      <c r="A4275" s="21" t="s">
        <v>8738</v>
      </c>
      <c r="B4275" s="21" t="s">
        <v>21768</v>
      </c>
      <c r="C4275" s="21" t="s">
        <v>7174</v>
      </c>
      <c r="D4275" s="21" t="s">
        <v>7173</v>
      </c>
      <c r="E4275" s="21" t="s">
        <v>7177</v>
      </c>
      <c r="F4275" s="20">
        <v>43847</v>
      </c>
      <c r="G4275" s="21" t="s">
        <v>7175</v>
      </c>
      <c r="H4275" t="s">
        <v>7176</v>
      </c>
      <c r="I4275" s="22">
        <v>-200000</v>
      </c>
      <c r="J4275" s="22">
        <v>200000</v>
      </c>
    </row>
    <row r="4276" spans="1:10" x14ac:dyDescent="0.25">
      <c r="A4276" s="21" t="s">
        <v>8738</v>
      </c>
      <c r="B4276" s="21" t="s">
        <v>21768</v>
      </c>
      <c r="C4276" s="21" t="s">
        <v>7174</v>
      </c>
      <c r="D4276" s="21" t="s">
        <v>7173</v>
      </c>
      <c r="E4276" s="21" t="s">
        <v>14597</v>
      </c>
      <c r="F4276" s="20">
        <v>43850</v>
      </c>
      <c r="G4276" s="21" t="s">
        <v>7177</v>
      </c>
      <c r="H4276" t="s">
        <v>7178</v>
      </c>
      <c r="I4276" s="22">
        <v>-200000</v>
      </c>
      <c r="J4276" s="22">
        <v>-200000</v>
      </c>
    </row>
    <row r="4277" spans="1:10" x14ac:dyDescent="0.25">
      <c r="A4277" s="21" t="s">
        <v>8740</v>
      </c>
      <c r="B4277" s="21" t="s">
        <v>21768</v>
      </c>
      <c r="C4277" s="21" t="s">
        <v>6858</v>
      </c>
      <c r="D4277" s="21" t="s">
        <v>6857</v>
      </c>
      <c r="E4277" s="21" t="s">
        <v>14598</v>
      </c>
      <c r="F4277" s="20">
        <v>43852</v>
      </c>
      <c r="G4277" s="21" t="s">
        <v>7004</v>
      </c>
      <c r="H4277" t="s">
        <v>18280</v>
      </c>
      <c r="I4277" s="22">
        <v>-1557095.55</v>
      </c>
      <c r="J4277" s="22">
        <v>-1557095.55</v>
      </c>
    </row>
    <row r="4278" spans="1:10" x14ac:dyDescent="0.25">
      <c r="A4278" s="21" t="s">
        <v>8740</v>
      </c>
      <c r="B4278" s="21" t="s">
        <v>21768</v>
      </c>
      <c r="C4278" s="21" t="s">
        <v>14599</v>
      </c>
      <c r="D4278" s="21" t="s">
        <v>7179</v>
      </c>
      <c r="E4278" s="21" t="s">
        <v>14600</v>
      </c>
      <c r="F4278" s="20">
        <v>43853</v>
      </c>
      <c r="H4278" t="s">
        <v>7180</v>
      </c>
      <c r="I4278" s="22">
        <v>412519.88</v>
      </c>
      <c r="J4278" s="22">
        <v>412519.88</v>
      </c>
    </row>
    <row r="4279" spans="1:10" x14ac:dyDescent="0.25">
      <c r="A4279" s="21" t="s">
        <v>8740</v>
      </c>
      <c r="B4279" s="21" t="s">
        <v>21768</v>
      </c>
      <c r="C4279" s="21" t="s">
        <v>14568</v>
      </c>
      <c r="D4279" s="21" t="s">
        <v>7135</v>
      </c>
      <c r="E4279" s="21" t="s">
        <v>14601</v>
      </c>
      <c r="F4279" s="20">
        <v>43854</v>
      </c>
      <c r="G4279" s="21" t="s">
        <v>7181</v>
      </c>
      <c r="H4279" t="s">
        <v>17864</v>
      </c>
      <c r="I4279" s="22">
        <v>-66577.64</v>
      </c>
      <c r="J4279" s="22">
        <v>-66577.64</v>
      </c>
    </row>
    <row r="4280" spans="1:10" x14ac:dyDescent="0.25">
      <c r="A4280" s="21" t="s">
        <v>8740</v>
      </c>
      <c r="B4280" s="21" t="s">
        <v>21768</v>
      </c>
      <c r="C4280" s="21" t="s">
        <v>7183</v>
      </c>
      <c r="D4280" s="21" t="s">
        <v>7182</v>
      </c>
      <c r="E4280" s="21" t="s">
        <v>14602</v>
      </c>
      <c r="F4280" s="20">
        <v>43859</v>
      </c>
      <c r="G4280" s="21" t="s">
        <v>7184</v>
      </c>
      <c r="H4280" t="s">
        <v>8598</v>
      </c>
      <c r="I4280" s="22">
        <v>-775801.7</v>
      </c>
      <c r="J4280" s="22">
        <v>-775801.7</v>
      </c>
    </row>
    <row r="4281" spans="1:10" x14ac:dyDescent="0.25">
      <c r="A4281" s="21" t="s">
        <v>8740</v>
      </c>
      <c r="B4281" s="21" t="s">
        <v>21768</v>
      </c>
      <c r="C4281" s="21" t="s">
        <v>18007</v>
      </c>
      <c r="D4281" s="21" t="s">
        <v>18008</v>
      </c>
      <c r="E4281" s="21" t="s">
        <v>18009</v>
      </c>
      <c r="F4281" s="20">
        <v>43861</v>
      </c>
      <c r="G4281" s="21" t="s">
        <v>18010</v>
      </c>
      <c r="H4281" t="s">
        <v>17700</v>
      </c>
      <c r="I4281" s="22">
        <v>-972000</v>
      </c>
      <c r="J4281" s="22">
        <v>-923400</v>
      </c>
    </row>
    <row r="4282" spans="1:10" x14ac:dyDescent="0.25">
      <c r="A4282" s="21" t="s">
        <v>8738</v>
      </c>
      <c r="B4282" s="21" t="s">
        <v>21768</v>
      </c>
      <c r="C4282" s="21" t="s">
        <v>7186</v>
      </c>
      <c r="D4282" s="21" t="s">
        <v>7185</v>
      </c>
      <c r="E4282" s="21" t="s">
        <v>14603</v>
      </c>
      <c r="F4282" s="20">
        <v>43873</v>
      </c>
      <c r="G4282" s="21" t="s">
        <v>7187</v>
      </c>
      <c r="H4282" t="s">
        <v>16589</v>
      </c>
      <c r="I4282" s="22">
        <v>-691242.49</v>
      </c>
      <c r="J4282" s="22">
        <v>-691242.49</v>
      </c>
    </row>
    <row r="4283" spans="1:10" x14ac:dyDescent="0.25">
      <c r="A4283" s="21" t="s">
        <v>8738</v>
      </c>
      <c r="B4283" s="21" t="s">
        <v>21768</v>
      </c>
      <c r="C4283" s="21" t="s">
        <v>7119</v>
      </c>
      <c r="D4283" s="21" t="s">
        <v>7118</v>
      </c>
      <c r="E4283" s="21" t="s">
        <v>14604</v>
      </c>
      <c r="F4283" s="20">
        <v>43875</v>
      </c>
      <c r="G4283" s="21" t="s">
        <v>7188</v>
      </c>
      <c r="H4283" t="s">
        <v>16718</v>
      </c>
      <c r="I4283" s="22">
        <v>-472236</v>
      </c>
      <c r="J4283" s="22">
        <v>-472236</v>
      </c>
    </row>
    <row r="4284" spans="1:10" x14ac:dyDescent="0.25">
      <c r="A4284" s="21" t="s">
        <v>8738</v>
      </c>
      <c r="B4284" s="21" t="s">
        <v>21768</v>
      </c>
      <c r="C4284" s="21" t="s">
        <v>7119</v>
      </c>
      <c r="D4284" s="21" t="s">
        <v>7118</v>
      </c>
      <c r="E4284" s="21" t="s">
        <v>14605</v>
      </c>
      <c r="F4284" s="20">
        <v>43875</v>
      </c>
      <c r="G4284" s="21" t="s">
        <v>7189</v>
      </c>
      <c r="H4284" t="s">
        <v>16719</v>
      </c>
      <c r="I4284" s="22">
        <v>472236</v>
      </c>
      <c r="J4284" s="22">
        <v>472236</v>
      </c>
    </row>
    <row r="4285" spans="1:10" x14ac:dyDescent="0.25">
      <c r="A4285" s="21" t="s">
        <v>8738</v>
      </c>
      <c r="B4285" s="21" t="s">
        <v>21768</v>
      </c>
      <c r="C4285" s="21" t="s">
        <v>5939</v>
      </c>
      <c r="D4285" s="21" t="s">
        <v>5938</v>
      </c>
      <c r="E4285" s="21" t="s">
        <v>14606</v>
      </c>
      <c r="F4285" s="20">
        <v>43879</v>
      </c>
      <c r="G4285" s="21" t="s">
        <v>7049</v>
      </c>
      <c r="H4285" t="s">
        <v>7049</v>
      </c>
      <c r="I4285" s="22">
        <v>44250</v>
      </c>
      <c r="J4285" s="22">
        <v>44250</v>
      </c>
    </row>
    <row r="4286" spans="1:10" x14ac:dyDescent="0.25">
      <c r="A4286" s="21" t="s">
        <v>8738</v>
      </c>
      <c r="B4286" s="21" t="s">
        <v>21768</v>
      </c>
      <c r="C4286" s="21" t="s">
        <v>14607</v>
      </c>
      <c r="D4286" s="21" t="s">
        <v>7190</v>
      </c>
      <c r="E4286" s="21" t="s">
        <v>14608</v>
      </c>
      <c r="F4286" s="20">
        <v>43880</v>
      </c>
      <c r="G4286" s="21" t="s">
        <v>7191</v>
      </c>
      <c r="H4286" t="s">
        <v>7192</v>
      </c>
      <c r="I4286" s="22">
        <v>-27920</v>
      </c>
      <c r="J4286" s="22">
        <v>-27920</v>
      </c>
    </row>
    <row r="4287" spans="1:10" x14ac:dyDescent="0.25">
      <c r="A4287" s="21" t="s">
        <v>9142</v>
      </c>
      <c r="B4287" s="21" t="s">
        <v>21768</v>
      </c>
      <c r="C4287" s="21" t="s">
        <v>894</v>
      </c>
      <c r="D4287" s="21" t="s">
        <v>893</v>
      </c>
      <c r="E4287" s="21" t="s">
        <v>14609</v>
      </c>
      <c r="F4287" s="20">
        <v>43881</v>
      </c>
      <c r="G4287" s="21" t="s">
        <v>7193</v>
      </c>
      <c r="H4287" t="s">
        <v>7194</v>
      </c>
      <c r="I4287" s="22">
        <v>-420152.26</v>
      </c>
      <c r="J4287" s="22">
        <v>-420152.26</v>
      </c>
    </row>
    <row r="4288" spans="1:10" x14ac:dyDescent="0.25">
      <c r="A4288" s="21" t="s">
        <v>9142</v>
      </c>
      <c r="B4288" s="21" t="s">
        <v>21768</v>
      </c>
      <c r="C4288" s="21" t="s">
        <v>6498</v>
      </c>
      <c r="D4288" s="21" t="s">
        <v>6497</v>
      </c>
      <c r="E4288" s="21" t="s">
        <v>14610</v>
      </c>
      <c r="F4288" s="20">
        <v>43881</v>
      </c>
      <c r="G4288" s="21" t="s">
        <v>7195</v>
      </c>
      <c r="H4288" t="s">
        <v>7196</v>
      </c>
      <c r="I4288" s="22">
        <v>-1171539</v>
      </c>
      <c r="J4288" s="22">
        <v>-1171539</v>
      </c>
    </row>
    <row r="4289" spans="1:10" x14ac:dyDescent="0.25">
      <c r="A4289" s="21" t="s">
        <v>9142</v>
      </c>
      <c r="B4289" s="21" t="s">
        <v>21768</v>
      </c>
      <c r="C4289" s="21" t="s">
        <v>14611</v>
      </c>
      <c r="D4289" s="21" t="s">
        <v>7197</v>
      </c>
      <c r="E4289" s="21" t="s">
        <v>14612</v>
      </c>
      <c r="F4289" s="20">
        <v>43882</v>
      </c>
      <c r="G4289" s="21" t="s">
        <v>7198</v>
      </c>
      <c r="H4289" t="s">
        <v>7199</v>
      </c>
      <c r="I4289" s="22">
        <v>-35302.769999999997</v>
      </c>
      <c r="J4289" s="22">
        <v>-35302.769999999997</v>
      </c>
    </row>
    <row r="4290" spans="1:10" x14ac:dyDescent="0.25">
      <c r="A4290" s="21" t="s">
        <v>9142</v>
      </c>
      <c r="B4290" s="21" t="s">
        <v>21768</v>
      </c>
      <c r="C4290" s="21" t="s">
        <v>894</v>
      </c>
      <c r="D4290" s="21" t="s">
        <v>893</v>
      </c>
      <c r="E4290" s="21" t="s">
        <v>14613</v>
      </c>
      <c r="F4290" s="20">
        <v>43882</v>
      </c>
      <c r="G4290" s="21" t="s">
        <v>7200</v>
      </c>
      <c r="H4290" t="s">
        <v>7201</v>
      </c>
      <c r="I4290" s="22">
        <v>-76984.929999999993</v>
      </c>
      <c r="J4290" s="22">
        <v>-76984.929999999993</v>
      </c>
    </row>
    <row r="4291" spans="1:10" x14ac:dyDescent="0.25">
      <c r="A4291" s="21" t="s">
        <v>9142</v>
      </c>
      <c r="B4291" s="21" t="s">
        <v>21768</v>
      </c>
      <c r="C4291" s="21" t="s">
        <v>696</v>
      </c>
      <c r="D4291" s="21" t="s">
        <v>695</v>
      </c>
      <c r="E4291" s="21" t="s">
        <v>14614</v>
      </c>
      <c r="F4291" s="20">
        <v>43885</v>
      </c>
      <c r="G4291" s="21" t="s">
        <v>7202</v>
      </c>
      <c r="H4291" t="s">
        <v>7203</v>
      </c>
      <c r="I4291" s="22">
        <v>-1285495.5</v>
      </c>
      <c r="J4291" s="22">
        <v>-1285495.5</v>
      </c>
    </row>
    <row r="4292" spans="1:10" x14ac:dyDescent="0.25">
      <c r="A4292" s="21" t="s">
        <v>9142</v>
      </c>
      <c r="B4292" s="21" t="s">
        <v>21768</v>
      </c>
      <c r="C4292" s="21" t="s">
        <v>894</v>
      </c>
      <c r="D4292" s="21" t="s">
        <v>893</v>
      </c>
      <c r="E4292" s="21" t="s">
        <v>14615</v>
      </c>
      <c r="F4292" s="20">
        <v>43886</v>
      </c>
      <c r="G4292" s="21" t="s">
        <v>7204</v>
      </c>
      <c r="H4292" t="s">
        <v>7205</v>
      </c>
      <c r="I4292" s="22">
        <v>-52596.959999999999</v>
      </c>
      <c r="J4292" s="22">
        <v>-52596.959999999999</v>
      </c>
    </row>
    <row r="4293" spans="1:10" x14ac:dyDescent="0.25">
      <c r="A4293" s="21" t="s">
        <v>9142</v>
      </c>
      <c r="B4293" s="21" t="s">
        <v>21768</v>
      </c>
      <c r="C4293" s="21" t="s">
        <v>894</v>
      </c>
      <c r="D4293" s="21" t="s">
        <v>893</v>
      </c>
      <c r="E4293" s="21" t="s">
        <v>14616</v>
      </c>
      <c r="F4293" s="20">
        <v>43886</v>
      </c>
      <c r="G4293" s="21" t="s">
        <v>7206</v>
      </c>
      <c r="H4293" t="s">
        <v>7207</v>
      </c>
      <c r="I4293" s="22">
        <v>-200000</v>
      </c>
      <c r="J4293" s="22">
        <v>-200000</v>
      </c>
    </row>
    <row r="4294" spans="1:10" x14ac:dyDescent="0.25">
      <c r="A4294" s="21" t="s">
        <v>8740</v>
      </c>
      <c r="B4294" s="21" t="s">
        <v>21768</v>
      </c>
      <c r="C4294" s="21" t="s">
        <v>15880</v>
      </c>
      <c r="D4294" s="21" t="s">
        <v>15881</v>
      </c>
      <c r="E4294" s="21" t="s">
        <v>20649</v>
      </c>
      <c r="F4294" s="20">
        <v>43887</v>
      </c>
      <c r="G4294" s="21" t="s">
        <v>20650</v>
      </c>
      <c r="H4294" t="s">
        <v>23550</v>
      </c>
      <c r="I4294" s="22">
        <v>-10195705.27</v>
      </c>
      <c r="J4294" s="22">
        <v>-2039141.05</v>
      </c>
    </row>
    <row r="4295" spans="1:10" x14ac:dyDescent="0.25">
      <c r="A4295" s="21" t="s">
        <v>8740</v>
      </c>
      <c r="B4295" s="21" t="s">
        <v>21768</v>
      </c>
      <c r="C4295" s="21" t="s">
        <v>15880</v>
      </c>
      <c r="D4295" s="21" t="s">
        <v>15881</v>
      </c>
      <c r="E4295" s="21" t="s">
        <v>20651</v>
      </c>
      <c r="F4295" s="20">
        <v>43887</v>
      </c>
      <c r="G4295" s="21" t="s">
        <v>20650</v>
      </c>
      <c r="H4295" t="s">
        <v>19539</v>
      </c>
      <c r="I4295" s="22">
        <v>2039141.05</v>
      </c>
      <c r="J4295" s="22">
        <v>2039141.05</v>
      </c>
    </row>
    <row r="4296" spans="1:10" x14ac:dyDescent="0.25">
      <c r="A4296" s="21" t="s">
        <v>9142</v>
      </c>
      <c r="B4296" s="21" t="s">
        <v>21768</v>
      </c>
      <c r="C4296" s="21" t="s">
        <v>894</v>
      </c>
      <c r="D4296" s="21" t="s">
        <v>893</v>
      </c>
      <c r="E4296" s="21" t="s">
        <v>14617</v>
      </c>
      <c r="F4296" s="20">
        <v>43889</v>
      </c>
      <c r="G4296" s="21" t="s">
        <v>7208</v>
      </c>
      <c r="H4296" t="s">
        <v>7209</v>
      </c>
      <c r="I4296" s="22">
        <v>-312000</v>
      </c>
      <c r="J4296" s="22">
        <v>-312000</v>
      </c>
    </row>
    <row r="4297" spans="1:10" x14ac:dyDescent="0.25">
      <c r="A4297" s="21" t="s">
        <v>9142</v>
      </c>
      <c r="B4297" s="21" t="s">
        <v>21768</v>
      </c>
      <c r="C4297" s="21" t="s">
        <v>14618</v>
      </c>
      <c r="D4297" s="21" t="s">
        <v>7210</v>
      </c>
      <c r="E4297" s="21" t="s">
        <v>14619</v>
      </c>
      <c r="F4297" s="20">
        <v>43894</v>
      </c>
      <c r="G4297" s="21" t="s">
        <v>7211</v>
      </c>
      <c r="H4297" t="s">
        <v>7212</v>
      </c>
      <c r="I4297" s="22">
        <v>-95000</v>
      </c>
      <c r="J4297" s="22">
        <v>-95000</v>
      </c>
    </row>
    <row r="4298" spans="1:10" x14ac:dyDescent="0.25">
      <c r="A4298" s="21" t="s">
        <v>9142</v>
      </c>
      <c r="B4298" s="21" t="s">
        <v>21768</v>
      </c>
      <c r="C4298" s="21" t="s">
        <v>894</v>
      </c>
      <c r="D4298" s="21" t="s">
        <v>893</v>
      </c>
      <c r="E4298" s="21" t="s">
        <v>14620</v>
      </c>
      <c r="F4298" s="20">
        <v>43896</v>
      </c>
      <c r="G4298" s="21" t="s">
        <v>7213</v>
      </c>
      <c r="H4298" t="s">
        <v>7214</v>
      </c>
      <c r="I4298" s="22">
        <v>-405787.74</v>
      </c>
      <c r="J4298" s="22">
        <v>-405787.74</v>
      </c>
    </row>
    <row r="4299" spans="1:10" x14ac:dyDescent="0.25">
      <c r="A4299" s="21" t="s">
        <v>8738</v>
      </c>
      <c r="B4299" s="21" t="s">
        <v>21768</v>
      </c>
      <c r="C4299" s="21" t="s">
        <v>7216</v>
      </c>
      <c r="D4299" s="21" t="s">
        <v>7215</v>
      </c>
      <c r="E4299" s="21" t="s">
        <v>14621</v>
      </c>
      <c r="F4299" s="20">
        <v>43899</v>
      </c>
      <c r="G4299" s="21" t="s">
        <v>7217</v>
      </c>
      <c r="H4299" t="s">
        <v>16640</v>
      </c>
      <c r="I4299" s="22">
        <v>-3845471.2</v>
      </c>
      <c r="J4299" s="22">
        <v>-769094.24</v>
      </c>
    </row>
    <row r="4300" spans="1:10" x14ac:dyDescent="0.25">
      <c r="A4300" s="21" t="s">
        <v>8740</v>
      </c>
      <c r="B4300" s="21" t="s">
        <v>21768</v>
      </c>
      <c r="C4300" s="21" t="s">
        <v>18007</v>
      </c>
      <c r="D4300" s="21" t="s">
        <v>18008</v>
      </c>
      <c r="E4300" s="21" t="s">
        <v>18011</v>
      </c>
      <c r="F4300" s="20">
        <v>43900</v>
      </c>
      <c r="I4300" s="22">
        <v>923400</v>
      </c>
      <c r="J4300" s="22">
        <v>923400</v>
      </c>
    </row>
    <row r="4301" spans="1:10" x14ac:dyDescent="0.25">
      <c r="A4301" s="21" t="s">
        <v>8740</v>
      </c>
      <c r="B4301" s="21" t="s">
        <v>21768</v>
      </c>
      <c r="C4301" s="21" t="s">
        <v>7129</v>
      </c>
      <c r="D4301" s="21" t="s">
        <v>7128</v>
      </c>
      <c r="E4301" s="21" t="s">
        <v>14622</v>
      </c>
      <c r="F4301" s="20">
        <v>43900</v>
      </c>
      <c r="G4301" s="21" t="s">
        <v>7218</v>
      </c>
      <c r="H4301" t="s">
        <v>18443</v>
      </c>
      <c r="I4301" s="22">
        <v>-11449.54</v>
      </c>
      <c r="J4301" s="22">
        <v>-11449.54</v>
      </c>
    </row>
    <row r="4302" spans="1:10" x14ac:dyDescent="0.25">
      <c r="A4302" s="21" t="s">
        <v>8740</v>
      </c>
      <c r="B4302" s="21" t="s">
        <v>21768</v>
      </c>
      <c r="C4302" s="21" t="s">
        <v>7129</v>
      </c>
      <c r="D4302" s="21" t="s">
        <v>7128</v>
      </c>
      <c r="E4302" s="21" t="s">
        <v>14623</v>
      </c>
      <c r="F4302" s="20">
        <v>43900</v>
      </c>
      <c r="G4302" s="21" t="s">
        <v>7219</v>
      </c>
      <c r="H4302" t="s">
        <v>15757</v>
      </c>
      <c r="I4302" s="22">
        <v>9703</v>
      </c>
      <c r="J4302" s="22">
        <v>9703</v>
      </c>
    </row>
    <row r="4303" spans="1:10" x14ac:dyDescent="0.25">
      <c r="A4303" s="21" t="s">
        <v>8738</v>
      </c>
      <c r="B4303" s="21" t="s">
        <v>21768</v>
      </c>
      <c r="C4303" s="21" t="s">
        <v>7221</v>
      </c>
      <c r="D4303" s="21" t="s">
        <v>7220</v>
      </c>
      <c r="E4303" s="21" t="s">
        <v>14624</v>
      </c>
      <c r="F4303" s="20">
        <v>43908</v>
      </c>
      <c r="G4303" s="21" t="s">
        <v>7222</v>
      </c>
      <c r="H4303" t="s">
        <v>16812</v>
      </c>
      <c r="I4303" s="22">
        <v>-7686599.3700000001</v>
      </c>
      <c r="J4303" s="22">
        <v>-7302269.4000000004</v>
      </c>
    </row>
    <row r="4304" spans="1:10" x14ac:dyDescent="0.25">
      <c r="A4304" s="21" t="s">
        <v>8740</v>
      </c>
      <c r="B4304" s="21" t="s">
        <v>21768</v>
      </c>
      <c r="C4304" s="21" t="s">
        <v>7224</v>
      </c>
      <c r="D4304" s="21" t="s">
        <v>7223</v>
      </c>
      <c r="E4304" s="21" t="s">
        <v>14625</v>
      </c>
      <c r="F4304" s="20">
        <v>43928</v>
      </c>
      <c r="G4304" s="21" t="s">
        <v>7056</v>
      </c>
      <c r="H4304" t="s">
        <v>18537</v>
      </c>
      <c r="I4304" s="22">
        <v>-107572.29</v>
      </c>
      <c r="J4304" s="22">
        <v>-107572.29</v>
      </c>
    </row>
    <row r="4305" spans="1:10" x14ac:dyDescent="0.25">
      <c r="A4305" s="21" t="s">
        <v>8740</v>
      </c>
      <c r="B4305" s="21" t="s">
        <v>21768</v>
      </c>
      <c r="C4305" s="21" t="s">
        <v>7224</v>
      </c>
      <c r="D4305" s="21" t="s">
        <v>7223</v>
      </c>
      <c r="E4305" s="21" t="s">
        <v>14626</v>
      </c>
      <c r="F4305" s="20">
        <v>43928</v>
      </c>
      <c r="G4305" s="21" t="s">
        <v>7225</v>
      </c>
      <c r="H4305" t="s">
        <v>18343</v>
      </c>
      <c r="I4305" s="22">
        <v>107572.29</v>
      </c>
      <c r="J4305" s="22">
        <v>107572.29</v>
      </c>
    </row>
    <row r="4306" spans="1:10" x14ac:dyDescent="0.25">
      <c r="A4306" s="21" t="s">
        <v>8740</v>
      </c>
      <c r="B4306" s="21" t="s">
        <v>21768</v>
      </c>
      <c r="C4306" s="21" t="s">
        <v>14627</v>
      </c>
      <c r="D4306" s="21" t="s">
        <v>7226</v>
      </c>
      <c r="E4306" s="21" t="s">
        <v>14628</v>
      </c>
      <c r="F4306" s="20">
        <v>43934</v>
      </c>
      <c r="H4306" t="s">
        <v>7227</v>
      </c>
      <c r="I4306" s="22">
        <v>1365836.1</v>
      </c>
      <c r="J4306" s="22">
        <v>1365836.1</v>
      </c>
    </row>
    <row r="4307" spans="1:10" x14ac:dyDescent="0.25">
      <c r="A4307" s="21" t="s">
        <v>8740</v>
      </c>
      <c r="B4307" s="21" t="s">
        <v>21768</v>
      </c>
      <c r="C4307" s="21" t="s">
        <v>14629</v>
      </c>
      <c r="D4307" s="21" t="s">
        <v>1549</v>
      </c>
      <c r="E4307" s="21" t="s">
        <v>14630</v>
      </c>
      <c r="F4307" s="20">
        <v>43936</v>
      </c>
      <c r="H4307" t="s">
        <v>7228</v>
      </c>
      <c r="I4307" s="22">
        <v>3583673.78</v>
      </c>
      <c r="J4307" s="22">
        <v>3583673.78</v>
      </c>
    </row>
    <row r="4308" spans="1:10" x14ac:dyDescent="0.25">
      <c r="A4308" s="21" t="s">
        <v>8738</v>
      </c>
      <c r="B4308" s="21" t="s">
        <v>21768</v>
      </c>
      <c r="C4308" s="21" t="s">
        <v>7221</v>
      </c>
      <c r="D4308" s="21" t="s">
        <v>7220</v>
      </c>
      <c r="E4308" s="21" t="s">
        <v>14631</v>
      </c>
      <c r="F4308" s="20">
        <v>43944</v>
      </c>
      <c r="H4308" t="s">
        <v>7229</v>
      </c>
      <c r="I4308" s="22">
        <v>6937155.9299999997</v>
      </c>
      <c r="J4308" s="22">
        <v>6937155.9299999997</v>
      </c>
    </row>
    <row r="4309" spans="1:10" x14ac:dyDescent="0.25">
      <c r="A4309" s="21" t="s">
        <v>8740</v>
      </c>
      <c r="B4309" s="21" t="s">
        <v>21768</v>
      </c>
      <c r="C4309" s="21" t="s">
        <v>14632</v>
      </c>
      <c r="D4309" s="21" t="s">
        <v>7230</v>
      </c>
      <c r="E4309" s="21" t="s">
        <v>14633</v>
      </c>
      <c r="F4309" s="20">
        <v>43970</v>
      </c>
      <c r="G4309" s="21" t="s">
        <v>7231</v>
      </c>
      <c r="H4309" t="s">
        <v>17806</v>
      </c>
      <c r="I4309" s="22">
        <v>-1998000</v>
      </c>
      <c r="J4309" s="22">
        <v>-1998000</v>
      </c>
    </row>
    <row r="4310" spans="1:10" x14ac:dyDescent="0.25">
      <c r="A4310" s="21" t="s">
        <v>8740</v>
      </c>
      <c r="B4310" s="21" t="s">
        <v>21768</v>
      </c>
      <c r="C4310" s="21" t="s">
        <v>7235</v>
      </c>
      <c r="D4310" s="21" t="s">
        <v>7234</v>
      </c>
      <c r="E4310" s="21" t="s">
        <v>14634</v>
      </c>
      <c r="F4310" s="20">
        <v>43991</v>
      </c>
      <c r="G4310" s="21" t="s">
        <v>7236</v>
      </c>
      <c r="H4310" t="s">
        <v>18481</v>
      </c>
      <c r="I4310" s="22">
        <v>-389423.6</v>
      </c>
      <c r="J4310" s="22">
        <v>-389423.6</v>
      </c>
    </row>
    <row r="4311" spans="1:10" x14ac:dyDescent="0.25">
      <c r="A4311" s="21" t="s">
        <v>8738</v>
      </c>
      <c r="B4311" s="21" t="s">
        <v>21768</v>
      </c>
      <c r="C4311" s="21" t="s">
        <v>7238</v>
      </c>
      <c r="D4311" s="21" t="s">
        <v>7237</v>
      </c>
      <c r="E4311" s="21" t="s">
        <v>14635</v>
      </c>
      <c r="F4311" s="20">
        <v>43999</v>
      </c>
      <c r="G4311" s="21" t="s">
        <v>7239</v>
      </c>
      <c r="H4311" t="s">
        <v>17027</v>
      </c>
      <c r="I4311" s="22">
        <v>-89957353.150000006</v>
      </c>
      <c r="J4311" s="22">
        <v>-13722308.109999999</v>
      </c>
    </row>
    <row r="4312" spans="1:10" x14ac:dyDescent="0.25">
      <c r="A4312" s="21" t="s">
        <v>8740</v>
      </c>
      <c r="B4312" s="21" t="s">
        <v>21768</v>
      </c>
      <c r="C4312" s="21" t="s">
        <v>14636</v>
      </c>
      <c r="D4312" s="21" t="s">
        <v>7240</v>
      </c>
      <c r="E4312" s="21" t="s">
        <v>14637</v>
      </c>
      <c r="F4312" s="20">
        <v>44008</v>
      </c>
      <c r="G4312" s="21" t="s">
        <v>7241</v>
      </c>
      <c r="H4312" t="s">
        <v>17913</v>
      </c>
      <c r="I4312" s="22">
        <v>-2611895.2599999998</v>
      </c>
      <c r="J4312" s="22">
        <v>-2611895.2599999998</v>
      </c>
    </row>
    <row r="4313" spans="1:10" x14ac:dyDescent="0.25">
      <c r="A4313" s="21" t="s">
        <v>8740</v>
      </c>
      <c r="B4313" s="21" t="s">
        <v>21768</v>
      </c>
      <c r="C4313" s="21" t="s">
        <v>13577</v>
      </c>
      <c r="D4313" s="21" t="s">
        <v>5837</v>
      </c>
      <c r="E4313" s="21" t="s">
        <v>14638</v>
      </c>
      <c r="F4313" s="20">
        <v>44008</v>
      </c>
      <c r="G4313" s="21" t="s">
        <v>7242</v>
      </c>
      <c r="H4313" t="s">
        <v>18077</v>
      </c>
      <c r="I4313" s="22">
        <v>-91562.01</v>
      </c>
      <c r="J4313" s="22">
        <v>-91562.01</v>
      </c>
    </row>
    <row r="4314" spans="1:10" x14ac:dyDescent="0.25">
      <c r="A4314" s="21" t="s">
        <v>8738</v>
      </c>
      <c r="B4314" s="21" t="s">
        <v>21768</v>
      </c>
      <c r="C4314" s="21" t="s">
        <v>7244</v>
      </c>
      <c r="D4314" s="21" t="s">
        <v>7243</v>
      </c>
      <c r="E4314" s="21" t="s">
        <v>14639</v>
      </c>
      <c r="F4314" s="20">
        <v>44011</v>
      </c>
      <c r="G4314" s="21" t="s">
        <v>7245</v>
      </c>
      <c r="H4314" t="s">
        <v>16962</v>
      </c>
      <c r="I4314" s="22">
        <v>-334043.23</v>
      </c>
      <c r="J4314" s="22">
        <v>-334043.23</v>
      </c>
    </row>
    <row r="4315" spans="1:10" x14ac:dyDescent="0.25">
      <c r="A4315" s="21" t="s">
        <v>8738</v>
      </c>
      <c r="B4315" s="21" t="s">
        <v>21768</v>
      </c>
      <c r="C4315" s="21" t="s">
        <v>7244</v>
      </c>
      <c r="D4315" s="21" t="s">
        <v>7243</v>
      </c>
      <c r="E4315" s="21" t="s">
        <v>14640</v>
      </c>
      <c r="F4315" s="20">
        <v>44011</v>
      </c>
      <c r="G4315" s="21" t="s">
        <v>7246</v>
      </c>
      <c r="H4315" t="s">
        <v>16774</v>
      </c>
      <c r="I4315" s="22">
        <v>334043.23</v>
      </c>
      <c r="J4315" s="22">
        <v>334043.23</v>
      </c>
    </row>
    <row r="4316" spans="1:10" x14ac:dyDescent="0.25">
      <c r="A4316" s="21" t="s">
        <v>8738</v>
      </c>
      <c r="B4316" s="21" t="s">
        <v>21768</v>
      </c>
      <c r="C4316" s="21" t="s">
        <v>6331</v>
      </c>
      <c r="D4316" s="21" t="s">
        <v>6330</v>
      </c>
      <c r="E4316" s="21" t="s">
        <v>14641</v>
      </c>
      <c r="F4316" s="20">
        <v>44015</v>
      </c>
      <c r="G4316" s="21" t="s">
        <v>7247</v>
      </c>
      <c r="H4316" t="s">
        <v>16494</v>
      </c>
      <c r="I4316" s="22">
        <v>-35400</v>
      </c>
      <c r="J4316" s="22">
        <v>-35400</v>
      </c>
    </row>
    <row r="4317" spans="1:10" x14ac:dyDescent="0.25">
      <c r="A4317" s="21" t="s">
        <v>8738</v>
      </c>
      <c r="B4317" s="21" t="s">
        <v>21768</v>
      </c>
      <c r="C4317" s="21" t="s">
        <v>6331</v>
      </c>
      <c r="D4317" s="21" t="s">
        <v>6330</v>
      </c>
      <c r="E4317" s="21" t="s">
        <v>14642</v>
      </c>
      <c r="F4317" s="20">
        <v>44015</v>
      </c>
      <c r="G4317" s="21" t="s">
        <v>7248</v>
      </c>
      <c r="H4317" t="s">
        <v>16495</v>
      </c>
      <c r="I4317" s="22">
        <v>30000</v>
      </c>
      <c r="J4317" s="22">
        <v>30000</v>
      </c>
    </row>
    <row r="4318" spans="1:10" x14ac:dyDescent="0.25">
      <c r="A4318" s="21" t="s">
        <v>8740</v>
      </c>
      <c r="B4318" s="21" t="s">
        <v>21768</v>
      </c>
      <c r="C4318" s="21" t="s">
        <v>7250</v>
      </c>
      <c r="D4318" s="21" t="s">
        <v>7249</v>
      </c>
      <c r="E4318" s="21" t="s">
        <v>14643</v>
      </c>
      <c r="F4318" s="20">
        <v>44018</v>
      </c>
      <c r="G4318" s="21" t="s">
        <v>7251</v>
      </c>
      <c r="H4318" t="s">
        <v>18426</v>
      </c>
      <c r="I4318" s="22">
        <v>-75597.210000000006</v>
      </c>
      <c r="J4318" s="22">
        <v>-75597.210000000006</v>
      </c>
    </row>
    <row r="4319" spans="1:10" x14ac:dyDescent="0.25">
      <c r="A4319" s="21" t="s">
        <v>9142</v>
      </c>
      <c r="B4319" s="21" t="s">
        <v>21768</v>
      </c>
      <c r="C4319" s="21" t="s">
        <v>14644</v>
      </c>
      <c r="D4319" s="21" t="s">
        <v>7252</v>
      </c>
      <c r="E4319" s="21" t="s">
        <v>14645</v>
      </c>
      <c r="F4319" s="20">
        <v>44019</v>
      </c>
      <c r="G4319" s="21" t="s">
        <v>6949</v>
      </c>
      <c r="H4319" t="s">
        <v>17223</v>
      </c>
      <c r="I4319" s="22">
        <v>-500025</v>
      </c>
      <c r="J4319" s="22">
        <v>-500025</v>
      </c>
    </row>
    <row r="4320" spans="1:10" x14ac:dyDescent="0.25">
      <c r="A4320" s="21" t="s">
        <v>9142</v>
      </c>
      <c r="B4320" s="21" t="s">
        <v>21768</v>
      </c>
      <c r="C4320" s="21" t="s">
        <v>14644</v>
      </c>
      <c r="D4320" s="21" t="s">
        <v>7252</v>
      </c>
      <c r="E4320" s="21" t="s">
        <v>14646</v>
      </c>
      <c r="F4320" s="20">
        <v>44019</v>
      </c>
      <c r="G4320" s="21" t="s">
        <v>6959</v>
      </c>
      <c r="H4320" t="s">
        <v>17224</v>
      </c>
      <c r="I4320" s="22">
        <v>500025</v>
      </c>
      <c r="J4320" s="22">
        <v>500025</v>
      </c>
    </row>
    <row r="4321" spans="1:10" x14ac:dyDescent="0.25">
      <c r="A4321" s="21" t="s">
        <v>8740</v>
      </c>
      <c r="B4321" s="21" t="s">
        <v>21768</v>
      </c>
      <c r="C4321" s="21" t="s">
        <v>7254</v>
      </c>
      <c r="D4321" s="21" t="s">
        <v>7253</v>
      </c>
      <c r="E4321" s="21" t="s">
        <v>14647</v>
      </c>
      <c r="F4321" s="20">
        <v>44022</v>
      </c>
      <c r="G4321" s="21" t="s">
        <v>7255</v>
      </c>
      <c r="H4321" t="s">
        <v>7256</v>
      </c>
      <c r="I4321" s="22">
        <v>-177000</v>
      </c>
      <c r="J4321" s="22">
        <v>-177000</v>
      </c>
    </row>
    <row r="4322" spans="1:10" x14ac:dyDescent="0.25">
      <c r="A4322" s="21" t="s">
        <v>8740</v>
      </c>
      <c r="B4322" s="21" t="s">
        <v>21768</v>
      </c>
      <c r="C4322" s="21" t="s">
        <v>7258</v>
      </c>
      <c r="D4322" s="21" t="s">
        <v>7257</v>
      </c>
      <c r="E4322" s="21" t="s">
        <v>14648</v>
      </c>
      <c r="F4322" s="20">
        <v>44025</v>
      </c>
      <c r="G4322" s="21" t="s">
        <v>6723</v>
      </c>
      <c r="H4322" t="s">
        <v>18581</v>
      </c>
      <c r="I4322" s="22">
        <v>-340000.01</v>
      </c>
      <c r="J4322" s="22">
        <v>-340000.01</v>
      </c>
    </row>
    <row r="4323" spans="1:10" x14ac:dyDescent="0.25">
      <c r="A4323" s="21" t="s">
        <v>9142</v>
      </c>
      <c r="B4323" s="21" t="s">
        <v>21768</v>
      </c>
      <c r="C4323" s="21" t="s">
        <v>7260</v>
      </c>
      <c r="D4323" s="21" t="s">
        <v>7259</v>
      </c>
      <c r="E4323" s="21" t="s">
        <v>14649</v>
      </c>
      <c r="F4323" s="20">
        <v>44026</v>
      </c>
      <c r="G4323" s="21" t="s">
        <v>7261</v>
      </c>
      <c r="H4323" t="s">
        <v>7262</v>
      </c>
      <c r="I4323" s="22">
        <v>-1774350</v>
      </c>
      <c r="J4323" s="22">
        <v>-1774350</v>
      </c>
    </row>
    <row r="4324" spans="1:10" x14ac:dyDescent="0.25">
      <c r="A4324" s="21" t="s">
        <v>9142</v>
      </c>
      <c r="B4324" s="21" t="s">
        <v>21768</v>
      </c>
      <c r="C4324" s="21" t="s">
        <v>7260</v>
      </c>
      <c r="D4324" s="21" t="s">
        <v>7259</v>
      </c>
      <c r="E4324" s="21" t="s">
        <v>14650</v>
      </c>
      <c r="F4324" s="20">
        <v>44026</v>
      </c>
      <c r="G4324" s="21" t="s">
        <v>7263</v>
      </c>
      <c r="H4324" t="s">
        <v>7262</v>
      </c>
      <c r="I4324" s="22">
        <v>-7097400</v>
      </c>
      <c r="J4324" s="22">
        <v>-7097400</v>
      </c>
    </row>
    <row r="4325" spans="1:10" x14ac:dyDescent="0.25">
      <c r="A4325" s="21" t="s">
        <v>8740</v>
      </c>
      <c r="B4325" s="21" t="s">
        <v>21768</v>
      </c>
      <c r="C4325" s="21" t="s">
        <v>14651</v>
      </c>
      <c r="D4325" s="21" t="s">
        <v>7264</v>
      </c>
      <c r="E4325" s="21" t="s">
        <v>14652</v>
      </c>
      <c r="F4325" s="20">
        <v>44026</v>
      </c>
      <c r="G4325" s="21" t="s">
        <v>7265</v>
      </c>
      <c r="H4325" t="s">
        <v>14163</v>
      </c>
      <c r="I4325" s="22">
        <v>-5078680.6100000003</v>
      </c>
      <c r="J4325" s="22">
        <v>-5078680.6100000003</v>
      </c>
    </row>
    <row r="4326" spans="1:10" x14ac:dyDescent="0.25">
      <c r="A4326" s="21" t="s">
        <v>9142</v>
      </c>
      <c r="B4326" s="21" t="s">
        <v>21768</v>
      </c>
      <c r="C4326" s="21" t="s">
        <v>7260</v>
      </c>
      <c r="D4326" s="21" t="s">
        <v>7259</v>
      </c>
      <c r="E4326" s="21" t="s">
        <v>14653</v>
      </c>
      <c r="F4326" s="20">
        <v>44027</v>
      </c>
      <c r="G4326" s="21" t="s">
        <v>7266</v>
      </c>
      <c r="H4326" t="s">
        <v>7267</v>
      </c>
      <c r="I4326" s="22">
        <v>-5323050</v>
      </c>
      <c r="J4326" s="22">
        <v>-5323050</v>
      </c>
    </row>
    <row r="4327" spans="1:10" x14ac:dyDescent="0.25">
      <c r="A4327" s="21" t="s">
        <v>9142</v>
      </c>
      <c r="B4327" s="21" t="s">
        <v>21768</v>
      </c>
      <c r="C4327" s="21" t="s">
        <v>7269</v>
      </c>
      <c r="D4327" s="21" t="s">
        <v>7268</v>
      </c>
      <c r="E4327" s="21" t="s">
        <v>14654</v>
      </c>
      <c r="F4327" s="20">
        <v>44029</v>
      </c>
      <c r="G4327" s="21" t="s">
        <v>7270</v>
      </c>
      <c r="H4327" t="s">
        <v>7271</v>
      </c>
      <c r="I4327" s="22">
        <v>-293535</v>
      </c>
      <c r="J4327" s="22">
        <v>-293535</v>
      </c>
    </row>
    <row r="4328" spans="1:10" x14ac:dyDescent="0.25">
      <c r="A4328" s="21" t="s">
        <v>8740</v>
      </c>
      <c r="B4328" s="21" t="s">
        <v>21768</v>
      </c>
      <c r="C4328" s="21" t="s">
        <v>14149</v>
      </c>
      <c r="D4328" s="21" t="s">
        <v>6549</v>
      </c>
      <c r="E4328" s="21" t="s">
        <v>14655</v>
      </c>
      <c r="F4328" s="20">
        <v>44029</v>
      </c>
      <c r="G4328" s="21" t="s">
        <v>7272</v>
      </c>
      <c r="H4328" t="s">
        <v>7272</v>
      </c>
      <c r="I4328" s="22">
        <v>322489.5</v>
      </c>
      <c r="J4328" s="22">
        <v>322489.5</v>
      </c>
    </row>
    <row r="4329" spans="1:10" x14ac:dyDescent="0.25">
      <c r="A4329" s="21" t="s">
        <v>8740</v>
      </c>
      <c r="B4329" s="21" t="s">
        <v>21768</v>
      </c>
      <c r="C4329" s="21" t="s">
        <v>7274</v>
      </c>
      <c r="D4329" s="21" t="s">
        <v>7273</v>
      </c>
      <c r="E4329" s="21" t="s">
        <v>14656</v>
      </c>
      <c r="F4329" s="20">
        <v>44029</v>
      </c>
      <c r="G4329" s="21" t="s">
        <v>6746</v>
      </c>
      <c r="H4329" t="s">
        <v>18507</v>
      </c>
      <c r="I4329" s="22">
        <v>-11782071.380000001</v>
      </c>
      <c r="J4329" s="22">
        <v>-11782071.380000001</v>
      </c>
    </row>
    <row r="4330" spans="1:10" x14ac:dyDescent="0.25">
      <c r="A4330" s="21" t="s">
        <v>8738</v>
      </c>
      <c r="B4330" s="21" t="s">
        <v>21768</v>
      </c>
      <c r="C4330" s="21" t="s">
        <v>7276</v>
      </c>
      <c r="D4330" s="21" t="s">
        <v>7275</v>
      </c>
      <c r="E4330" s="21" t="s">
        <v>14657</v>
      </c>
      <c r="F4330" s="20">
        <v>44034</v>
      </c>
      <c r="G4330" s="21" t="s">
        <v>7277</v>
      </c>
      <c r="H4330" t="s">
        <v>7278</v>
      </c>
      <c r="I4330" s="22">
        <v>-10000</v>
      </c>
      <c r="J4330" s="22">
        <v>-10000</v>
      </c>
    </row>
    <row r="4331" spans="1:10" x14ac:dyDescent="0.25">
      <c r="A4331" s="21" t="s">
        <v>9142</v>
      </c>
      <c r="B4331" s="21" t="s">
        <v>21768</v>
      </c>
      <c r="C4331" s="21" t="s">
        <v>14658</v>
      </c>
      <c r="D4331" s="21" t="s">
        <v>7279</v>
      </c>
      <c r="E4331" s="21" t="s">
        <v>14659</v>
      </c>
      <c r="F4331" s="20">
        <v>44034</v>
      </c>
      <c r="G4331" s="21" t="s">
        <v>7280</v>
      </c>
      <c r="I4331" s="22">
        <v>-17700</v>
      </c>
      <c r="J4331" s="22">
        <v>-17700</v>
      </c>
    </row>
    <row r="4332" spans="1:10" x14ac:dyDescent="0.25">
      <c r="A4332" s="21" t="s">
        <v>8740</v>
      </c>
      <c r="B4332" s="21" t="s">
        <v>21768</v>
      </c>
      <c r="C4332" s="21" t="s">
        <v>14664</v>
      </c>
      <c r="D4332" s="21" t="s">
        <v>7283</v>
      </c>
      <c r="E4332" s="21" t="s">
        <v>14665</v>
      </c>
      <c r="F4332" s="20">
        <v>44041</v>
      </c>
      <c r="G4332" s="21" t="s">
        <v>7284</v>
      </c>
      <c r="H4332" t="s">
        <v>7285</v>
      </c>
      <c r="I4332" s="22">
        <v>-5325681.1100000003</v>
      </c>
      <c r="J4332" s="22">
        <v>-5325681.1100000003</v>
      </c>
    </row>
    <row r="4333" spans="1:10" x14ac:dyDescent="0.25">
      <c r="A4333" s="21" t="s">
        <v>9142</v>
      </c>
      <c r="B4333" s="21" t="s">
        <v>21768</v>
      </c>
      <c r="C4333" s="21" t="s">
        <v>7287</v>
      </c>
      <c r="D4333" s="21" t="s">
        <v>7286</v>
      </c>
      <c r="E4333" s="21" t="s">
        <v>14666</v>
      </c>
      <c r="F4333" s="20">
        <v>44043</v>
      </c>
      <c r="G4333" s="21" t="s">
        <v>7288</v>
      </c>
      <c r="H4333" t="s">
        <v>17356</v>
      </c>
      <c r="I4333" s="22">
        <v>-17464</v>
      </c>
      <c r="J4333" s="22">
        <v>-17464</v>
      </c>
    </row>
    <row r="4334" spans="1:10" x14ac:dyDescent="0.25">
      <c r="A4334" s="21" t="s">
        <v>9142</v>
      </c>
      <c r="B4334" s="21" t="s">
        <v>21768</v>
      </c>
      <c r="C4334" s="21" t="s">
        <v>7287</v>
      </c>
      <c r="D4334" s="21" t="s">
        <v>7286</v>
      </c>
      <c r="E4334" s="21" t="s">
        <v>14667</v>
      </c>
      <c r="F4334" s="20">
        <v>44043</v>
      </c>
      <c r="G4334" s="21" t="s">
        <v>7289</v>
      </c>
      <c r="H4334" t="s">
        <v>17357</v>
      </c>
      <c r="I4334" s="22">
        <v>17464</v>
      </c>
      <c r="J4334" s="22">
        <v>17464</v>
      </c>
    </row>
    <row r="4335" spans="1:10" x14ac:dyDescent="0.25">
      <c r="A4335" s="21" t="s">
        <v>8740</v>
      </c>
      <c r="B4335" s="21" t="s">
        <v>21768</v>
      </c>
      <c r="C4335" s="21" t="s">
        <v>6441</v>
      </c>
      <c r="D4335" s="21" t="s">
        <v>6440</v>
      </c>
      <c r="E4335" s="21" t="s">
        <v>14668</v>
      </c>
      <c r="F4335" s="20">
        <v>44043</v>
      </c>
      <c r="G4335" s="21" t="s">
        <v>7091</v>
      </c>
      <c r="H4335" t="s">
        <v>18576</v>
      </c>
      <c r="I4335" s="22">
        <v>-59000</v>
      </c>
      <c r="J4335" s="22">
        <v>-59000</v>
      </c>
    </row>
    <row r="4336" spans="1:10" x14ac:dyDescent="0.25">
      <c r="A4336" s="21" t="s">
        <v>8738</v>
      </c>
      <c r="B4336" s="21" t="s">
        <v>21768</v>
      </c>
      <c r="C4336" s="21" t="s">
        <v>5410</v>
      </c>
      <c r="D4336" s="21" t="s">
        <v>5409</v>
      </c>
      <c r="E4336" s="21" t="s">
        <v>14672</v>
      </c>
      <c r="F4336" s="20">
        <v>44047</v>
      </c>
      <c r="G4336" s="21" t="s">
        <v>7290</v>
      </c>
      <c r="H4336" t="s">
        <v>16707</v>
      </c>
      <c r="I4336" s="22">
        <v>-10073257.699999999</v>
      </c>
      <c r="J4336" s="22">
        <v>-10073257.699999999</v>
      </c>
    </row>
    <row r="4337" spans="1:10" x14ac:dyDescent="0.25">
      <c r="A4337" s="21" t="s">
        <v>8738</v>
      </c>
      <c r="B4337" s="21" t="s">
        <v>21768</v>
      </c>
      <c r="C4337" s="21" t="s">
        <v>5410</v>
      </c>
      <c r="D4337" s="21" t="s">
        <v>5409</v>
      </c>
      <c r="E4337" s="21" t="s">
        <v>14673</v>
      </c>
      <c r="F4337" s="20">
        <v>44047</v>
      </c>
      <c r="G4337" s="21" t="s">
        <v>7291</v>
      </c>
      <c r="H4337" t="s">
        <v>15757</v>
      </c>
      <c r="I4337" s="22">
        <v>10073257.699999999</v>
      </c>
      <c r="J4337" s="22">
        <v>10073257.699999999</v>
      </c>
    </row>
    <row r="4338" spans="1:10" x14ac:dyDescent="0.25">
      <c r="A4338" s="21" t="s">
        <v>8740</v>
      </c>
      <c r="B4338" s="21" t="s">
        <v>21768</v>
      </c>
      <c r="C4338" s="21" t="s">
        <v>14674</v>
      </c>
      <c r="D4338" s="21" t="s">
        <v>7293</v>
      </c>
      <c r="E4338" s="21" t="s">
        <v>14675</v>
      </c>
      <c r="F4338" s="20">
        <v>44047</v>
      </c>
      <c r="G4338" s="21" t="s">
        <v>7294</v>
      </c>
      <c r="H4338" t="s">
        <v>17915</v>
      </c>
      <c r="I4338" s="22">
        <v>-2059703.66</v>
      </c>
      <c r="J4338" s="22">
        <v>-2059703.66</v>
      </c>
    </row>
    <row r="4339" spans="1:10" x14ac:dyDescent="0.25">
      <c r="A4339" s="21" t="s">
        <v>8740</v>
      </c>
      <c r="B4339" s="21" t="s">
        <v>21768</v>
      </c>
      <c r="C4339" s="21" t="s">
        <v>14674</v>
      </c>
      <c r="D4339" s="21" t="s">
        <v>7293</v>
      </c>
      <c r="E4339" s="21" t="s">
        <v>14676</v>
      </c>
      <c r="F4339" s="20">
        <v>44047</v>
      </c>
      <c r="G4339" s="21" t="s">
        <v>7295</v>
      </c>
      <c r="H4339" t="s">
        <v>15757</v>
      </c>
      <c r="I4339" s="22">
        <v>2059703.66</v>
      </c>
      <c r="J4339" s="22">
        <v>2059703.66</v>
      </c>
    </row>
    <row r="4340" spans="1:10" x14ac:dyDescent="0.25">
      <c r="A4340" s="21" t="s">
        <v>8738</v>
      </c>
      <c r="B4340" s="21" t="s">
        <v>21768</v>
      </c>
      <c r="C4340" s="21" t="s">
        <v>7297</v>
      </c>
      <c r="D4340" s="21" t="s">
        <v>7296</v>
      </c>
      <c r="E4340" s="21" t="s">
        <v>14677</v>
      </c>
      <c r="F4340" s="20">
        <v>44049</v>
      </c>
      <c r="G4340" s="21" t="s">
        <v>7298</v>
      </c>
      <c r="H4340" t="s">
        <v>16398</v>
      </c>
      <c r="I4340" s="22">
        <v>335440.96000000002</v>
      </c>
      <c r="J4340" s="22">
        <v>67088.19</v>
      </c>
    </row>
    <row r="4341" spans="1:10" x14ac:dyDescent="0.25">
      <c r="A4341" s="21" t="s">
        <v>9142</v>
      </c>
      <c r="B4341" s="21" t="s">
        <v>21768</v>
      </c>
      <c r="C4341" s="21" t="s">
        <v>813</v>
      </c>
      <c r="D4341" s="21" t="s">
        <v>812</v>
      </c>
      <c r="E4341" s="21" t="s">
        <v>14678</v>
      </c>
      <c r="F4341" s="20">
        <v>44049</v>
      </c>
      <c r="H4341" t="s">
        <v>7299</v>
      </c>
      <c r="I4341" s="22">
        <v>27800281.879999999</v>
      </c>
      <c r="J4341" s="22">
        <v>14746.2</v>
      </c>
    </row>
    <row r="4342" spans="1:10" x14ac:dyDescent="0.25">
      <c r="A4342" s="21" t="s">
        <v>8740</v>
      </c>
      <c r="B4342" s="21" t="s">
        <v>21768</v>
      </c>
      <c r="C4342" s="21" t="s">
        <v>14679</v>
      </c>
      <c r="D4342" s="21" t="s">
        <v>7300</v>
      </c>
      <c r="E4342" s="21" t="s">
        <v>14680</v>
      </c>
      <c r="F4342" s="20">
        <v>44049</v>
      </c>
      <c r="G4342" s="21" t="s">
        <v>7301</v>
      </c>
      <c r="H4342" t="s">
        <v>18072</v>
      </c>
      <c r="I4342" s="22">
        <v>-2611378.38</v>
      </c>
      <c r="J4342" s="22">
        <v>-2611378.38</v>
      </c>
    </row>
    <row r="4343" spans="1:10" x14ac:dyDescent="0.25">
      <c r="A4343" s="21" t="s">
        <v>9142</v>
      </c>
      <c r="B4343" s="21" t="s">
        <v>21768</v>
      </c>
      <c r="C4343" s="21" t="s">
        <v>17342</v>
      </c>
      <c r="D4343" s="21" t="s">
        <v>17343</v>
      </c>
      <c r="E4343" s="21" t="s">
        <v>17344</v>
      </c>
      <c r="F4343" s="20">
        <v>44053</v>
      </c>
      <c r="G4343" s="21" t="s">
        <v>8580</v>
      </c>
      <c r="H4343" t="s">
        <v>17345</v>
      </c>
      <c r="I4343" s="22">
        <v>-247800</v>
      </c>
      <c r="J4343" s="22">
        <v>-225960</v>
      </c>
    </row>
    <row r="4344" spans="1:10" x14ac:dyDescent="0.25">
      <c r="A4344" s="21" t="s">
        <v>8740</v>
      </c>
      <c r="B4344" s="21" t="s">
        <v>21768</v>
      </c>
      <c r="C4344" s="21" t="s">
        <v>14188</v>
      </c>
      <c r="D4344" s="21" t="s">
        <v>6596</v>
      </c>
      <c r="E4344" s="21" t="s">
        <v>14681</v>
      </c>
      <c r="F4344" s="20">
        <v>44055</v>
      </c>
      <c r="G4344" s="21" t="s">
        <v>7303</v>
      </c>
      <c r="H4344" t="s">
        <v>18035</v>
      </c>
      <c r="I4344" s="22">
        <v>-720112.85</v>
      </c>
      <c r="J4344" s="22">
        <v>-720112.85</v>
      </c>
    </row>
    <row r="4345" spans="1:10" x14ac:dyDescent="0.25">
      <c r="A4345" s="21" t="s">
        <v>8738</v>
      </c>
      <c r="B4345" s="21" t="s">
        <v>21768</v>
      </c>
      <c r="C4345" s="21" t="s">
        <v>7305</v>
      </c>
      <c r="D4345" s="21" t="s">
        <v>7304</v>
      </c>
      <c r="E4345" s="21" t="s">
        <v>14682</v>
      </c>
      <c r="F4345" s="20">
        <v>44060</v>
      </c>
      <c r="G4345" s="21" t="s">
        <v>7306</v>
      </c>
      <c r="H4345" t="s">
        <v>16457</v>
      </c>
      <c r="I4345" s="22">
        <v>-7584563.6399999997</v>
      </c>
      <c r="J4345" s="22">
        <v>-7584563.6399999997</v>
      </c>
    </row>
    <row r="4346" spans="1:10" x14ac:dyDescent="0.25">
      <c r="A4346" s="21" t="s">
        <v>8740</v>
      </c>
      <c r="B4346" s="21" t="s">
        <v>21768</v>
      </c>
      <c r="C4346" s="21" t="s">
        <v>14683</v>
      </c>
      <c r="D4346" s="21" t="s">
        <v>7307</v>
      </c>
      <c r="E4346" s="21" t="s">
        <v>14684</v>
      </c>
      <c r="F4346" s="20">
        <v>44060</v>
      </c>
      <c r="G4346" s="21" t="s">
        <v>7308</v>
      </c>
      <c r="H4346" t="s">
        <v>16755</v>
      </c>
      <c r="I4346" s="22">
        <v>-373800</v>
      </c>
      <c r="J4346" s="22">
        <v>-299040</v>
      </c>
    </row>
    <row r="4347" spans="1:10" x14ac:dyDescent="0.25">
      <c r="A4347" s="21" t="s">
        <v>8740</v>
      </c>
      <c r="B4347" s="21" t="s">
        <v>21768</v>
      </c>
      <c r="C4347" s="21" t="s">
        <v>7224</v>
      </c>
      <c r="D4347" s="21" t="s">
        <v>7223</v>
      </c>
      <c r="E4347" s="21" t="s">
        <v>14685</v>
      </c>
      <c r="F4347" s="20">
        <v>44060</v>
      </c>
      <c r="G4347" s="21" t="s">
        <v>7309</v>
      </c>
      <c r="H4347" t="s">
        <v>18538</v>
      </c>
      <c r="I4347" s="22">
        <v>-215144.61</v>
      </c>
      <c r="J4347" s="22">
        <v>-215144.61</v>
      </c>
    </row>
    <row r="4348" spans="1:10" x14ac:dyDescent="0.25">
      <c r="A4348" s="21" t="s">
        <v>8740</v>
      </c>
      <c r="B4348" s="21" t="s">
        <v>21768</v>
      </c>
      <c r="C4348" s="21" t="s">
        <v>7224</v>
      </c>
      <c r="D4348" s="21" t="s">
        <v>7223</v>
      </c>
      <c r="E4348" s="21" t="s">
        <v>14686</v>
      </c>
      <c r="F4348" s="20">
        <v>44060</v>
      </c>
      <c r="G4348" s="21" t="s">
        <v>7310</v>
      </c>
      <c r="H4348" t="s">
        <v>18538</v>
      </c>
      <c r="I4348" s="22">
        <v>-107572.3</v>
      </c>
      <c r="J4348" s="22">
        <v>-107572.3</v>
      </c>
    </row>
    <row r="4349" spans="1:10" x14ac:dyDescent="0.25">
      <c r="A4349" s="21" t="s">
        <v>8740</v>
      </c>
      <c r="B4349" s="21" t="s">
        <v>21768</v>
      </c>
      <c r="C4349" s="21" t="s">
        <v>7224</v>
      </c>
      <c r="D4349" s="21" t="s">
        <v>7223</v>
      </c>
      <c r="E4349" s="21" t="s">
        <v>14687</v>
      </c>
      <c r="F4349" s="20">
        <v>44060</v>
      </c>
      <c r="G4349" s="21" t="s">
        <v>7311</v>
      </c>
      <c r="H4349" t="s">
        <v>16982</v>
      </c>
      <c r="I4349" s="22">
        <v>215144.61</v>
      </c>
      <c r="J4349" s="22">
        <v>215144.61</v>
      </c>
    </row>
    <row r="4350" spans="1:10" x14ac:dyDescent="0.25">
      <c r="A4350" s="21" t="s">
        <v>8740</v>
      </c>
      <c r="B4350" s="21" t="s">
        <v>21768</v>
      </c>
      <c r="C4350" s="21" t="s">
        <v>7224</v>
      </c>
      <c r="D4350" s="21" t="s">
        <v>7223</v>
      </c>
      <c r="E4350" s="21" t="s">
        <v>14688</v>
      </c>
      <c r="F4350" s="20">
        <v>44060</v>
      </c>
      <c r="G4350" s="21" t="s">
        <v>7312</v>
      </c>
      <c r="H4350" t="s">
        <v>18539</v>
      </c>
      <c r="I4350" s="22">
        <v>107572.3</v>
      </c>
      <c r="J4350" s="22">
        <v>107572.3</v>
      </c>
    </row>
    <row r="4351" spans="1:10" x14ac:dyDescent="0.25">
      <c r="A4351" s="21" t="s">
        <v>9142</v>
      </c>
      <c r="B4351" s="21" t="s">
        <v>21768</v>
      </c>
      <c r="C4351" s="21" t="s">
        <v>894</v>
      </c>
      <c r="D4351" s="21" t="s">
        <v>893</v>
      </c>
      <c r="E4351" s="21" t="s">
        <v>14689</v>
      </c>
      <c r="F4351" s="20">
        <v>44070</v>
      </c>
      <c r="G4351" s="21" t="s">
        <v>7313</v>
      </c>
      <c r="H4351" t="s">
        <v>7314</v>
      </c>
      <c r="I4351" s="22">
        <v>-15900</v>
      </c>
      <c r="J4351" s="22">
        <v>-15900</v>
      </c>
    </row>
    <row r="4352" spans="1:10" x14ac:dyDescent="0.25">
      <c r="A4352" s="21" t="s">
        <v>8740</v>
      </c>
      <c r="B4352" s="21" t="s">
        <v>21768</v>
      </c>
      <c r="C4352" s="21" t="s">
        <v>6441</v>
      </c>
      <c r="D4352" s="21" t="s">
        <v>6440</v>
      </c>
      <c r="E4352" s="21" t="s">
        <v>14690</v>
      </c>
      <c r="F4352" s="20">
        <v>44074</v>
      </c>
      <c r="G4352" s="21" t="s">
        <v>6943</v>
      </c>
      <c r="H4352" t="s">
        <v>18577</v>
      </c>
      <c r="I4352" s="22">
        <v>-59000</v>
      </c>
      <c r="J4352" s="22">
        <v>-59000</v>
      </c>
    </row>
    <row r="4353" spans="1:10" x14ac:dyDescent="0.25">
      <c r="A4353" s="21" t="s">
        <v>9142</v>
      </c>
      <c r="B4353" s="21" t="s">
        <v>21768</v>
      </c>
      <c r="C4353" s="21" t="s">
        <v>6510</v>
      </c>
      <c r="D4353" s="21" t="s">
        <v>6509</v>
      </c>
      <c r="E4353" s="21" t="s">
        <v>14691</v>
      </c>
      <c r="F4353" s="20">
        <v>44080</v>
      </c>
      <c r="G4353" s="21" t="s">
        <v>7315</v>
      </c>
      <c r="H4353" t="s">
        <v>7316</v>
      </c>
      <c r="I4353" s="22">
        <v>-934350</v>
      </c>
      <c r="J4353" s="22">
        <v>-934350</v>
      </c>
    </row>
    <row r="4354" spans="1:10" x14ac:dyDescent="0.25">
      <c r="A4354" s="21" t="s">
        <v>8740</v>
      </c>
      <c r="B4354" s="21" t="s">
        <v>21768</v>
      </c>
      <c r="C4354" s="21" t="s">
        <v>14692</v>
      </c>
      <c r="D4354" s="21" t="s">
        <v>7317</v>
      </c>
      <c r="E4354" s="21" t="s">
        <v>14693</v>
      </c>
      <c r="F4354" s="20">
        <v>44083</v>
      </c>
      <c r="G4354" s="21" t="s">
        <v>7318</v>
      </c>
      <c r="H4354" t="s">
        <v>17700</v>
      </c>
      <c r="I4354" s="22">
        <v>-229289.60000000001</v>
      </c>
      <c r="J4354" s="22">
        <v>-229289.60000000001</v>
      </c>
    </row>
    <row r="4355" spans="1:10" x14ac:dyDescent="0.25">
      <c r="A4355" s="21" t="s">
        <v>8740</v>
      </c>
      <c r="B4355" s="21" t="s">
        <v>21768</v>
      </c>
      <c r="C4355" s="21" t="s">
        <v>14692</v>
      </c>
      <c r="D4355" s="21" t="s">
        <v>7317</v>
      </c>
      <c r="E4355" s="21" t="s">
        <v>14694</v>
      </c>
      <c r="F4355" s="20">
        <v>44083</v>
      </c>
      <c r="G4355" s="21" t="s">
        <v>7319</v>
      </c>
      <c r="H4355" t="s">
        <v>17701</v>
      </c>
      <c r="I4355" s="22">
        <v>229289.60000000001</v>
      </c>
      <c r="J4355" s="22">
        <v>229289.60000000001</v>
      </c>
    </row>
    <row r="4356" spans="1:10" x14ac:dyDescent="0.25">
      <c r="A4356" s="21" t="s">
        <v>8740</v>
      </c>
      <c r="B4356" s="21" t="s">
        <v>21768</v>
      </c>
      <c r="C4356" s="21" t="s">
        <v>7224</v>
      </c>
      <c r="D4356" s="21" t="s">
        <v>7223</v>
      </c>
      <c r="E4356" s="21" t="s">
        <v>14695</v>
      </c>
      <c r="F4356" s="20">
        <v>44091</v>
      </c>
      <c r="G4356" s="21" t="s">
        <v>7320</v>
      </c>
      <c r="H4356" t="s">
        <v>18540</v>
      </c>
      <c r="I4356" s="22">
        <v>-107572.3</v>
      </c>
      <c r="J4356" s="22">
        <v>-107572.3</v>
      </c>
    </row>
    <row r="4357" spans="1:10" x14ac:dyDescent="0.25">
      <c r="A4357" s="21" t="s">
        <v>8740</v>
      </c>
      <c r="B4357" s="21" t="s">
        <v>21768</v>
      </c>
      <c r="C4357" s="21" t="s">
        <v>7224</v>
      </c>
      <c r="D4357" s="21" t="s">
        <v>7223</v>
      </c>
      <c r="E4357" s="21" t="s">
        <v>14696</v>
      </c>
      <c r="F4357" s="20">
        <v>44091</v>
      </c>
      <c r="G4357" s="21" t="s">
        <v>7321</v>
      </c>
      <c r="H4357" t="s">
        <v>18539</v>
      </c>
      <c r="I4357" s="22">
        <v>107572.3</v>
      </c>
      <c r="J4357" s="22">
        <v>107572.3</v>
      </c>
    </row>
    <row r="4358" spans="1:10" x14ac:dyDescent="0.25">
      <c r="A4358" s="21" t="s">
        <v>8740</v>
      </c>
      <c r="B4358" s="21" t="s">
        <v>21768</v>
      </c>
      <c r="C4358" s="21" t="s">
        <v>14697</v>
      </c>
      <c r="D4358" s="21" t="s">
        <v>7322</v>
      </c>
      <c r="E4358" s="21" t="s">
        <v>14698</v>
      </c>
      <c r="F4358" s="20">
        <v>44092</v>
      </c>
      <c r="G4358" s="21" t="s">
        <v>7323</v>
      </c>
      <c r="H4358" t="s">
        <v>15866</v>
      </c>
      <c r="I4358" s="22">
        <v>-3887017.5</v>
      </c>
      <c r="J4358" s="22">
        <v>-3109614</v>
      </c>
    </row>
    <row r="4359" spans="1:10" x14ac:dyDescent="0.25">
      <c r="A4359" s="21" t="s">
        <v>8740</v>
      </c>
      <c r="B4359" s="21" t="s">
        <v>21768</v>
      </c>
      <c r="C4359" s="21" t="s">
        <v>14410</v>
      </c>
      <c r="D4359" s="21" t="s">
        <v>7324</v>
      </c>
      <c r="E4359" s="21" t="s">
        <v>14699</v>
      </c>
      <c r="F4359" s="20">
        <v>44095</v>
      </c>
      <c r="G4359" s="21" t="s">
        <v>7325</v>
      </c>
      <c r="H4359" t="s">
        <v>17901</v>
      </c>
      <c r="I4359" s="22">
        <v>-77453.429999999993</v>
      </c>
      <c r="J4359" s="22">
        <v>-77453.429999999993</v>
      </c>
    </row>
    <row r="4360" spans="1:10" x14ac:dyDescent="0.25">
      <c r="A4360" s="21" t="s">
        <v>8740</v>
      </c>
      <c r="B4360" s="21" t="s">
        <v>21768</v>
      </c>
      <c r="C4360" s="21" t="s">
        <v>14410</v>
      </c>
      <c r="D4360" s="21" t="s">
        <v>7324</v>
      </c>
      <c r="E4360" s="21" t="s">
        <v>14700</v>
      </c>
      <c r="F4360" s="20">
        <v>44095</v>
      </c>
      <c r="G4360" s="21" t="s">
        <v>7326</v>
      </c>
      <c r="H4360" t="s">
        <v>18131</v>
      </c>
      <c r="I4360" s="22">
        <v>77453.429999999993</v>
      </c>
      <c r="J4360" s="22">
        <v>77453.429999999993</v>
      </c>
    </row>
    <row r="4361" spans="1:10" x14ac:dyDescent="0.25">
      <c r="A4361" s="21" t="s">
        <v>8740</v>
      </c>
      <c r="B4361" s="21" t="s">
        <v>21768</v>
      </c>
      <c r="C4361" s="21" t="s">
        <v>14139</v>
      </c>
      <c r="D4361" s="21" t="s">
        <v>6536</v>
      </c>
      <c r="E4361" s="21" t="s">
        <v>14701</v>
      </c>
      <c r="F4361" s="20">
        <v>44097</v>
      </c>
      <c r="G4361" s="21" t="s">
        <v>7327</v>
      </c>
      <c r="H4361" t="s">
        <v>17901</v>
      </c>
      <c r="I4361" s="22">
        <v>-53100</v>
      </c>
      <c r="J4361" s="22">
        <v>-53100</v>
      </c>
    </row>
    <row r="4362" spans="1:10" x14ac:dyDescent="0.25">
      <c r="A4362" s="21" t="s">
        <v>9142</v>
      </c>
      <c r="B4362" s="21" t="s">
        <v>21768</v>
      </c>
      <c r="C4362" s="21" t="s">
        <v>813</v>
      </c>
      <c r="D4362" s="21" t="s">
        <v>812</v>
      </c>
      <c r="E4362" s="21" t="s">
        <v>14702</v>
      </c>
      <c r="F4362" s="20">
        <v>44102</v>
      </c>
      <c r="G4362" s="21" t="s">
        <v>7328</v>
      </c>
      <c r="H4362" t="s">
        <v>7329</v>
      </c>
      <c r="I4362" s="22">
        <v>-1566407.63</v>
      </c>
      <c r="J4362" s="22">
        <v>-1566407.63</v>
      </c>
    </row>
    <row r="4363" spans="1:10" x14ac:dyDescent="0.25">
      <c r="A4363" s="21" t="s">
        <v>8740</v>
      </c>
      <c r="B4363" s="21" t="s">
        <v>21768</v>
      </c>
      <c r="C4363" s="21" t="s">
        <v>7331</v>
      </c>
      <c r="D4363" s="21" t="s">
        <v>7330</v>
      </c>
      <c r="E4363" s="21" t="s">
        <v>14703</v>
      </c>
      <c r="F4363" s="20">
        <v>44120</v>
      </c>
      <c r="G4363" s="21" t="s">
        <v>7332</v>
      </c>
      <c r="H4363" t="s">
        <v>18490</v>
      </c>
      <c r="I4363" s="22">
        <v>-177000</v>
      </c>
      <c r="J4363" s="22">
        <v>-177000</v>
      </c>
    </row>
    <row r="4364" spans="1:10" x14ac:dyDescent="0.25">
      <c r="A4364" s="21" t="s">
        <v>8740</v>
      </c>
      <c r="B4364" s="21" t="s">
        <v>21768</v>
      </c>
      <c r="C4364" s="21" t="s">
        <v>14704</v>
      </c>
      <c r="D4364" s="21" t="s">
        <v>7333</v>
      </c>
      <c r="E4364" s="21" t="s">
        <v>14705</v>
      </c>
      <c r="F4364" s="20">
        <v>44123</v>
      </c>
      <c r="G4364" s="21" t="s">
        <v>7334</v>
      </c>
      <c r="I4364" s="22">
        <v>-216641.48</v>
      </c>
      <c r="J4364" s="22">
        <v>-216641.48</v>
      </c>
    </row>
    <row r="4365" spans="1:10" x14ac:dyDescent="0.25">
      <c r="A4365" s="21" t="s">
        <v>8740</v>
      </c>
      <c r="B4365" s="21" t="s">
        <v>21768</v>
      </c>
      <c r="C4365" s="21" t="s">
        <v>7336</v>
      </c>
      <c r="D4365" s="21" t="s">
        <v>7335</v>
      </c>
      <c r="E4365" s="21" t="s">
        <v>14706</v>
      </c>
      <c r="F4365" s="20">
        <v>44126</v>
      </c>
      <c r="G4365" s="21" t="s">
        <v>7337</v>
      </c>
      <c r="H4365" t="s">
        <v>18461</v>
      </c>
      <c r="I4365" s="22">
        <v>-620817</v>
      </c>
      <c r="J4365" s="22">
        <v>-620817</v>
      </c>
    </row>
    <row r="4366" spans="1:10" x14ac:dyDescent="0.25">
      <c r="A4366" s="21" t="s">
        <v>8740</v>
      </c>
      <c r="B4366" s="21" t="s">
        <v>21768</v>
      </c>
      <c r="C4366" s="21" t="s">
        <v>7336</v>
      </c>
      <c r="D4366" s="21" t="s">
        <v>7335</v>
      </c>
      <c r="E4366" s="21" t="s">
        <v>14707</v>
      </c>
      <c r="F4366" s="20">
        <v>44126</v>
      </c>
      <c r="G4366" s="21" t="s">
        <v>7338</v>
      </c>
      <c r="H4366" t="s">
        <v>8550</v>
      </c>
      <c r="I4366" s="22">
        <v>620817</v>
      </c>
      <c r="J4366" s="22">
        <v>620817</v>
      </c>
    </row>
    <row r="4367" spans="1:10" x14ac:dyDescent="0.25">
      <c r="A4367" s="21" t="s">
        <v>9142</v>
      </c>
      <c r="B4367" s="21" t="s">
        <v>21768</v>
      </c>
      <c r="C4367" s="21" t="s">
        <v>6090</v>
      </c>
      <c r="D4367" s="21" t="s">
        <v>6089</v>
      </c>
      <c r="E4367" s="21" t="s">
        <v>14708</v>
      </c>
      <c r="F4367" s="20">
        <v>44132</v>
      </c>
      <c r="G4367" s="21" t="s">
        <v>7339</v>
      </c>
      <c r="H4367" t="s">
        <v>7340</v>
      </c>
      <c r="I4367" s="22">
        <v>390967</v>
      </c>
      <c r="J4367" s="22">
        <v>390967</v>
      </c>
    </row>
    <row r="4368" spans="1:10" x14ac:dyDescent="0.25">
      <c r="A4368" s="21" t="s">
        <v>8740</v>
      </c>
      <c r="B4368" s="21" t="s">
        <v>21768</v>
      </c>
      <c r="C4368" s="21" t="s">
        <v>14709</v>
      </c>
      <c r="D4368" s="21" t="s">
        <v>7341</v>
      </c>
      <c r="E4368" s="21" t="s">
        <v>14710</v>
      </c>
      <c r="F4368" s="20">
        <v>44133</v>
      </c>
      <c r="G4368" s="21" t="s">
        <v>7342</v>
      </c>
      <c r="H4368" t="s">
        <v>17651</v>
      </c>
      <c r="I4368" s="22">
        <v>-47200</v>
      </c>
      <c r="J4368" s="22">
        <v>-47200</v>
      </c>
    </row>
    <row r="4369" spans="1:10" x14ac:dyDescent="0.25">
      <c r="A4369" s="21" t="s">
        <v>8740</v>
      </c>
      <c r="B4369" s="21" t="s">
        <v>21768</v>
      </c>
      <c r="C4369" s="21" t="s">
        <v>14410</v>
      </c>
      <c r="D4369" s="21" t="s">
        <v>7324</v>
      </c>
      <c r="E4369" s="21" t="s">
        <v>14711</v>
      </c>
      <c r="F4369" s="20">
        <v>44137</v>
      </c>
      <c r="G4369" s="21" t="s">
        <v>7343</v>
      </c>
      <c r="H4369" t="s">
        <v>18132</v>
      </c>
      <c r="I4369" s="22">
        <v>-77453.429999999993</v>
      </c>
      <c r="J4369" s="22">
        <v>-77453.429999999993</v>
      </c>
    </row>
    <row r="4370" spans="1:10" x14ac:dyDescent="0.25">
      <c r="A4370" s="21" t="s">
        <v>8740</v>
      </c>
      <c r="B4370" s="21" t="s">
        <v>21768</v>
      </c>
      <c r="C4370" s="21" t="s">
        <v>14410</v>
      </c>
      <c r="D4370" s="21" t="s">
        <v>7324</v>
      </c>
      <c r="E4370" s="21" t="s">
        <v>14712</v>
      </c>
      <c r="F4370" s="20">
        <v>44137</v>
      </c>
      <c r="G4370" s="21" t="s">
        <v>7344</v>
      </c>
      <c r="H4370" t="s">
        <v>16982</v>
      </c>
      <c r="I4370" s="22">
        <v>77453.429999999993</v>
      </c>
      <c r="J4370" s="22">
        <v>77453.429999999993</v>
      </c>
    </row>
    <row r="4371" spans="1:10" x14ac:dyDescent="0.25">
      <c r="A4371" s="21" t="s">
        <v>9142</v>
      </c>
      <c r="B4371" s="21" t="s">
        <v>21768</v>
      </c>
      <c r="C4371" s="21" t="s">
        <v>894</v>
      </c>
      <c r="D4371" s="21" t="s">
        <v>893</v>
      </c>
      <c r="E4371" s="21" t="s">
        <v>14713</v>
      </c>
      <c r="F4371" s="20">
        <v>44139</v>
      </c>
      <c r="G4371" s="21" t="s">
        <v>7345</v>
      </c>
      <c r="H4371" t="s">
        <v>7346</v>
      </c>
      <c r="I4371" s="22">
        <v>-4150</v>
      </c>
      <c r="J4371" s="22">
        <v>-4150</v>
      </c>
    </row>
    <row r="4372" spans="1:10" x14ac:dyDescent="0.25">
      <c r="A4372" s="21" t="s">
        <v>8738</v>
      </c>
      <c r="B4372" s="21" t="s">
        <v>21768</v>
      </c>
      <c r="C4372" s="21" t="s">
        <v>7348</v>
      </c>
      <c r="D4372" s="21" t="s">
        <v>7347</v>
      </c>
      <c r="E4372" s="21" t="s">
        <v>16757</v>
      </c>
      <c r="F4372" s="20">
        <v>44141</v>
      </c>
      <c r="G4372" s="21" t="s">
        <v>16758</v>
      </c>
      <c r="H4372" t="s">
        <v>8709</v>
      </c>
      <c r="I4372" s="22">
        <v>-5148479.4800000004</v>
      </c>
      <c r="J4372" s="22">
        <v>-1029695.9</v>
      </c>
    </row>
    <row r="4373" spans="1:10" x14ac:dyDescent="0.25">
      <c r="A4373" s="21" t="s">
        <v>8738</v>
      </c>
      <c r="B4373" s="21" t="s">
        <v>21768</v>
      </c>
      <c r="C4373" s="21" t="s">
        <v>7348</v>
      </c>
      <c r="D4373" s="21" t="s">
        <v>7347</v>
      </c>
      <c r="E4373" s="21" t="s">
        <v>16759</v>
      </c>
      <c r="F4373" s="20">
        <v>44141</v>
      </c>
      <c r="G4373" s="21" t="s">
        <v>16758</v>
      </c>
      <c r="I4373" s="22">
        <v>1029695.9</v>
      </c>
      <c r="J4373" s="22">
        <v>1029695.9</v>
      </c>
    </row>
    <row r="4374" spans="1:10" x14ac:dyDescent="0.25">
      <c r="A4374" s="21" t="s">
        <v>8738</v>
      </c>
      <c r="B4374" s="21" t="s">
        <v>21768</v>
      </c>
      <c r="C4374" s="21" t="s">
        <v>7348</v>
      </c>
      <c r="D4374" s="21" t="s">
        <v>7347</v>
      </c>
      <c r="E4374" s="21" t="s">
        <v>16760</v>
      </c>
      <c r="F4374" s="20">
        <v>44146</v>
      </c>
      <c r="G4374" s="21" t="s">
        <v>16761</v>
      </c>
      <c r="H4374" t="s">
        <v>16762</v>
      </c>
      <c r="I4374" s="22">
        <v>-1167696.3799999999</v>
      </c>
      <c r="J4374" s="22">
        <v>-233539.28</v>
      </c>
    </row>
    <row r="4375" spans="1:10" x14ac:dyDescent="0.25">
      <c r="A4375" s="21" t="s">
        <v>8738</v>
      </c>
      <c r="B4375" s="21" t="s">
        <v>21768</v>
      </c>
      <c r="C4375" s="21" t="s">
        <v>7348</v>
      </c>
      <c r="D4375" s="21" t="s">
        <v>7347</v>
      </c>
      <c r="E4375" s="21" t="s">
        <v>16763</v>
      </c>
      <c r="F4375" s="20">
        <v>44146</v>
      </c>
      <c r="G4375" s="21" t="s">
        <v>16761</v>
      </c>
      <c r="I4375" s="22">
        <v>233539.28</v>
      </c>
      <c r="J4375" s="22">
        <v>233539.28</v>
      </c>
    </row>
    <row r="4376" spans="1:10" x14ac:dyDescent="0.25">
      <c r="A4376" s="21" t="s">
        <v>8740</v>
      </c>
      <c r="B4376" s="21" t="s">
        <v>21768</v>
      </c>
      <c r="C4376" s="21" t="s">
        <v>14714</v>
      </c>
      <c r="D4376" s="21" t="s">
        <v>7349</v>
      </c>
      <c r="E4376" s="21" t="s">
        <v>14715</v>
      </c>
      <c r="F4376" s="20">
        <v>44148</v>
      </c>
      <c r="G4376" s="21" t="s">
        <v>7350</v>
      </c>
      <c r="H4376" t="s">
        <v>17631</v>
      </c>
      <c r="I4376" s="22">
        <v>-47200</v>
      </c>
      <c r="J4376" s="22">
        <v>-47200</v>
      </c>
    </row>
    <row r="4377" spans="1:10" x14ac:dyDescent="0.25">
      <c r="A4377" s="21" t="s">
        <v>8740</v>
      </c>
      <c r="B4377" s="21" t="s">
        <v>21768</v>
      </c>
      <c r="C4377" s="21" t="s">
        <v>14714</v>
      </c>
      <c r="D4377" s="21" t="s">
        <v>7349</v>
      </c>
      <c r="E4377" s="21" t="s">
        <v>14716</v>
      </c>
      <c r="F4377" s="20">
        <v>44148</v>
      </c>
      <c r="G4377" s="21" t="s">
        <v>7351</v>
      </c>
      <c r="H4377" t="s">
        <v>17632</v>
      </c>
      <c r="I4377" s="22">
        <v>47200</v>
      </c>
      <c r="J4377" s="22">
        <v>47200</v>
      </c>
    </row>
    <row r="4378" spans="1:10" x14ac:dyDescent="0.25">
      <c r="A4378" s="21" t="s">
        <v>8740</v>
      </c>
      <c r="B4378" s="21" t="s">
        <v>21768</v>
      </c>
      <c r="C4378" s="21" t="s">
        <v>14717</v>
      </c>
      <c r="D4378" s="21" t="s">
        <v>7352</v>
      </c>
      <c r="E4378" s="21" t="s">
        <v>14718</v>
      </c>
      <c r="F4378" s="20">
        <v>44148</v>
      </c>
      <c r="G4378" s="21" t="s">
        <v>7353</v>
      </c>
      <c r="H4378" t="s">
        <v>17833</v>
      </c>
      <c r="I4378" s="22">
        <v>-14342.85</v>
      </c>
      <c r="J4378" s="22">
        <v>-14342.85</v>
      </c>
    </row>
    <row r="4379" spans="1:10" x14ac:dyDescent="0.25">
      <c r="A4379" s="21" t="s">
        <v>9142</v>
      </c>
      <c r="B4379" s="21" t="s">
        <v>21768</v>
      </c>
      <c r="C4379" s="21" t="s">
        <v>7355</v>
      </c>
      <c r="D4379" s="21" t="s">
        <v>7354</v>
      </c>
      <c r="E4379" s="21" t="s">
        <v>14719</v>
      </c>
      <c r="F4379" s="20">
        <v>44153</v>
      </c>
      <c r="G4379" s="21" t="s">
        <v>7356</v>
      </c>
      <c r="H4379" t="s">
        <v>17382</v>
      </c>
      <c r="I4379" s="22">
        <v>607526.76</v>
      </c>
      <c r="J4379" s="22">
        <v>607526.76</v>
      </c>
    </row>
    <row r="4380" spans="1:10" x14ac:dyDescent="0.25">
      <c r="A4380" s="21" t="s">
        <v>9142</v>
      </c>
      <c r="B4380" s="21" t="s">
        <v>21768</v>
      </c>
      <c r="C4380" s="21" t="s">
        <v>894</v>
      </c>
      <c r="D4380" s="21" t="s">
        <v>893</v>
      </c>
      <c r="E4380" s="21" t="s">
        <v>14720</v>
      </c>
      <c r="F4380" s="20">
        <v>44160</v>
      </c>
      <c r="G4380" s="21" t="s">
        <v>7357</v>
      </c>
      <c r="H4380" t="s">
        <v>7358</v>
      </c>
      <c r="I4380" s="22">
        <v>-167400</v>
      </c>
      <c r="J4380" s="22">
        <v>-167400</v>
      </c>
    </row>
    <row r="4381" spans="1:10" x14ac:dyDescent="0.25">
      <c r="A4381" s="21" t="s">
        <v>9142</v>
      </c>
      <c r="B4381" s="21" t="s">
        <v>21768</v>
      </c>
      <c r="C4381" s="21" t="s">
        <v>894</v>
      </c>
      <c r="D4381" s="21" t="s">
        <v>893</v>
      </c>
      <c r="E4381" s="21" t="s">
        <v>14721</v>
      </c>
      <c r="F4381" s="20">
        <v>44162</v>
      </c>
      <c r="G4381" s="21" t="s">
        <v>7359</v>
      </c>
      <c r="H4381" t="s">
        <v>7360</v>
      </c>
      <c r="I4381" s="22">
        <v>-343814.03</v>
      </c>
      <c r="J4381" s="22">
        <v>-343814.03</v>
      </c>
    </row>
    <row r="4382" spans="1:10" x14ac:dyDescent="0.25">
      <c r="A4382" s="21" t="s">
        <v>8740</v>
      </c>
      <c r="B4382" s="21" t="s">
        <v>21768</v>
      </c>
      <c r="C4382" s="21" t="s">
        <v>14293</v>
      </c>
      <c r="D4382" s="21" t="s">
        <v>6731</v>
      </c>
      <c r="E4382" s="21" t="s">
        <v>14722</v>
      </c>
      <c r="F4382" s="20">
        <v>44167</v>
      </c>
      <c r="G4382" s="21" t="s">
        <v>7361</v>
      </c>
      <c r="H4382" t="s">
        <v>17818</v>
      </c>
      <c r="I4382" s="22">
        <v>-7080</v>
      </c>
      <c r="J4382" s="22">
        <v>-7080</v>
      </c>
    </row>
    <row r="4383" spans="1:10" x14ac:dyDescent="0.25">
      <c r="A4383" s="21" t="s">
        <v>8740</v>
      </c>
      <c r="B4383" s="21" t="s">
        <v>21768</v>
      </c>
      <c r="C4383" s="21" t="s">
        <v>14717</v>
      </c>
      <c r="D4383" s="21" t="s">
        <v>7352</v>
      </c>
      <c r="E4383" s="21" t="s">
        <v>14723</v>
      </c>
      <c r="F4383" s="20">
        <v>44168</v>
      </c>
      <c r="G4383" s="21" t="s">
        <v>7362</v>
      </c>
      <c r="H4383" t="s">
        <v>17834</v>
      </c>
      <c r="I4383" s="22">
        <v>-7171.43</v>
      </c>
      <c r="J4383" s="22">
        <v>-7171.43</v>
      </c>
    </row>
    <row r="4384" spans="1:10" x14ac:dyDescent="0.25">
      <c r="A4384" s="21" t="s">
        <v>8738</v>
      </c>
      <c r="B4384" s="21" t="s">
        <v>21768</v>
      </c>
      <c r="C4384" s="21" t="s">
        <v>6504</v>
      </c>
      <c r="D4384" s="21" t="s">
        <v>6503</v>
      </c>
      <c r="E4384" s="21" t="s">
        <v>14724</v>
      </c>
      <c r="F4384" s="20">
        <v>44175</v>
      </c>
      <c r="G4384" s="21" t="s">
        <v>7363</v>
      </c>
      <c r="H4384" t="s">
        <v>15957</v>
      </c>
      <c r="I4384" s="22">
        <v>-2987239.86</v>
      </c>
      <c r="J4384" s="22">
        <v>-2987239.86</v>
      </c>
    </row>
    <row r="4385" spans="1:10" x14ac:dyDescent="0.25">
      <c r="A4385" s="21" t="s">
        <v>9142</v>
      </c>
      <c r="B4385" s="21" t="s">
        <v>21768</v>
      </c>
      <c r="C4385" s="21" t="s">
        <v>894</v>
      </c>
      <c r="D4385" s="21" t="s">
        <v>893</v>
      </c>
      <c r="E4385" s="21" t="s">
        <v>14725</v>
      </c>
      <c r="F4385" s="20">
        <v>44183</v>
      </c>
      <c r="G4385" s="21" t="s">
        <v>7364</v>
      </c>
      <c r="H4385" t="s">
        <v>7365</v>
      </c>
      <c r="I4385" s="22">
        <v>-45500</v>
      </c>
      <c r="J4385" s="22">
        <v>-45500</v>
      </c>
    </row>
    <row r="4386" spans="1:10" x14ac:dyDescent="0.25">
      <c r="A4386" s="21" t="s">
        <v>8738</v>
      </c>
      <c r="B4386" s="21" t="s">
        <v>21768</v>
      </c>
      <c r="C4386" s="21" t="s">
        <v>7367</v>
      </c>
      <c r="D4386" s="21" t="s">
        <v>7366</v>
      </c>
      <c r="E4386" s="21" t="s">
        <v>14726</v>
      </c>
      <c r="F4386" s="20">
        <v>44194</v>
      </c>
      <c r="G4386" s="21" t="s">
        <v>7368</v>
      </c>
      <c r="I4386" s="22">
        <v>272782.02</v>
      </c>
      <c r="J4386" s="22">
        <v>272782.02</v>
      </c>
    </row>
    <row r="4387" spans="1:10" x14ac:dyDescent="0.25">
      <c r="A4387" s="21" t="s">
        <v>8740</v>
      </c>
      <c r="B4387" s="21" t="s">
        <v>21768</v>
      </c>
      <c r="C4387" s="21" t="s">
        <v>7367</v>
      </c>
      <c r="D4387" s="21" t="s">
        <v>7366</v>
      </c>
      <c r="E4387" s="21" t="s">
        <v>14726</v>
      </c>
      <c r="F4387" s="20">
        <v>44194</v>
      </c>
      <c r="G4387" s="21" t="s">
        <v>7368</v>
      </c>
      <c r="I4387" s="22">
        <v>-272782.02</v>
      </c>
      <c r="J4387" s="22">
        <v>-272782.02</v>
      </c>
    </row>
    <row r="4388" spans="1:10" x14ac:dyDescent="0.25">
      <c r="A4388" s="21" t="s">
        <v>9142</v>
      </c>
      <c r="B4388" s="21" t="s">
        <v>21768</v>
      </c>
      <c r="C4388" s="21" t="s">
        <v>7370</v>
      </c>
      <c r="D4388" s="21" t="s">
        <v>7369</v>
      </c>
      <c r="E4388" s="21" t="s">
        <v>14727</v>
      </c>
      <c r="F4388" s="20">
        <v>44197</v>
      </c>
      <c r="G4388" s="21" t="s">
        <v>7371</v>
      </c>
      <c r="H4388" t="s">
        <v>7372</v>
      </c>
      <c r="I4388" s="22">
        <v>-19032829.579999998</v>
      </c>
      <c r="J4388" s="22">
        <v>-1234624.1599999999</v>
      </c>
    </row>
    <row r="4389" spans="1:10" x14ac:dyDescent="0.25">
      <c r="A4389" s="21" t="s">
        <v>9142</v>
      </c>
      <c r="B4389" s="21" t="s">
        <v>21768</v>
      </c>
      <c r="C4389" s="21" t="s">
        <v>7374</v>
      </c>
      <c r="D4389" s="21" t="s">
        <v>7373</v>
      </c>
      <c r="E4389" s="21" t="s">
        <v>14728</v>
      </c>
      <c r="F4389" s="20">
        <v>44228</v>
      </c>
      <c r="G4389" s="21" t="s">
        <v>7375</v>
      </c>
      <c r="H4389" t="s">
        <v>5659</v>
      </c>
      <c r="I4389" s="22">
        <v>-26886.99</v>
      </c>
      <c r="J4389" s="22">
        <v>-26886.99</v>
      </c>
    </row>
    <row r="4390" spans="1:10" x14ac:dyDescent="0.25">
      <c r="A4390" s="21" t="s">
        <v>8740</v>
      </c>
      <c r="B4390" s="21" t="s">
        <v>21768</v>
      </c>
      <c r="C4390" s="21" t="s">
        <v>7377</v>
      </c>
      <c r="D4390" s="21" t="s">
        <v>7376</v>
      </c>
      <c r="E4390" s="21" t="s">
        <v>14729</v>
      </c>
      <c r="F4390" s="20">
        <v>44237</v>
      </c>
      <c r="G4390" s="21" t="s">
        <v>7239</v>
      </c>
      <c r="H4390" t="s">
        <v>18573</v>
      </c>
      <c r="I4390" s="22">
        <v>-159300</v>
      </c>
      <c r="J4390" s="22">
        <v>-159300</v>
      </c>
    </row>
    <row r="4391" spans="1:10" x14ac:dyDescent="0.25">
      <c r="A4391" s="21" t="s">
        <v>8740</v>
      </c>
      <c r="B4391" s="21" t="s">
        <v>21768</v>
      </c>
      <c r="C4391" s="21" t="s">
        <v>7377</v>
      </c>
      <c r="D4391" s="21" t="s">
        <v>7376</v>
      </c>
      <c r="E4391" s="21" t="s">
        <v>14730</v>
      </c>
      <c r="F4391" s="20">
        <v>44237</v>
      </c>
      <c r="G4391" s="21" t="s">
        <v>7378</v>
      </c>
      <c r="H4391" t="s">
        <v>18574</v>
      </c>
      <c r="I4391" s="22">
        <v>159300</v>
      </c>
      <c r="J4391" s="22">
        <v>159300</v>
      </c>
    </row>
    <row r="4392" spans="1:10" x14ac:dyDescent="0.25">
      <c r="A4392" s="21" t="s">
        <v>9142</v>
      </c>
      <c r="B4392" s="21" t="s">
        <v>21768</v>
      </c>
      <c r="C4392" s="21" t="s">
        <v>17474</v>
      </c>
      <c r="D4392" s="21" t="s">
        <v>17475</v>
      </c>
      <c r="E4392" s="21" t="s">
        <v>17476</v>
      </c>
      <c r="F4392" s="20">
        <v>44251</v>
      </c>
      <c r="G4392" s="21" t="s">
        <v>17477</v>
      </c>
      <c r="I4392" s="22">
        <v>-8000</v>
      </c>
      <c r="J4392" s="22">
        <v>-8000</v>
      </c>
    </row>
    <row r="4393" spans="1:10" x14ac:dyDescent="0.25">
      <c r="A4393" s="21" t="s">
        <v>9142</v>
      </c>
      <c r="B4393" s="21" t="s">
        <v>21768</v>
      </c>
      <c r="C4393" s="21" t="s">
        <v>7370</v>
      </c>
      <c r="D4393" s="21" t="s">
        <v>7369</v>
      </c>
      <c r="E4393" s="21" t="s">
        <v>14731</v>
      </c>
      <c r="F4393" s="20">
        <v>44255</v>
      </c>
      <c r="G4393" s="21" t="s">
        <v>7379</v>
      </c>
      <c r="H4393" t="s">
        <v>7380</v>
      </c>
      <c r="I4393" s="22">
        <v>-17346856.190000001</v>
      </c>
      <c r="J4393" s="22">
        <v>-1218507</v>
      </c>
    </row>
    <row r="4394" spans="1:10" x14ac:dyDescent="0.25">
      <c r="A4394" s="21" t="s">
        <v>9142</v>
      </c>
      <c r="B4394" s="21" t="s">
        <v>21768</v>
      </c>
      <c r="C4394" s="21" t="s">
        <v>14732</v>
      </c>
      <c r="D4394" s="21" t="s">
        <v>7381</v>
      </c>
      <c r="E4394" s="21" t="s">
        <v>14733</v>
      </c>
      <c r="F4394" s="20">
        <v>44256</v>
      </c>
      <c r="H4394" t="s">
        <v>7382</v>
      </c>
      <c r="I4394" s="22">
        <v>1658202.47</v>
      </c>
      <c r="J4394" s="22">
        <v>759159.32</v>
      </c>
    </row>
    <row r="4395" spans="1:10" x14ac:dyDescent="0.25">
      <c r="A4395" s="21" t="s">
        <v>9142</v>
      </c>
      <c r="B4395" s="21" t="s">
        <v>21768</v>
      </c>
      <c r="C4395" s="21" t="s">
        <v>14734</v>
      </c>
      <c r="D4395" s="21" t="s">
        <v>7383</v>
      </c>
      <c r="E4395" s="21" t="s">
        <v>14735</v>
      </c>
      <c r="F4395" s="20">
        <v>44256</v>
      </c>
      <c r="H4395" t="s">
        <v>18736</v>
      </c>
      <c r="I4395" s="22">
        <v>396952</v>
      </c>
      <c r="J4395" s="22">
        <v>60552</v>
      </c>
    </row>
    <row r="4396" spans="1:10" x14ac:dyDescent="0.25">
      <c r="A4396" s="21" t="s">
        <v>9142</v>
      </c>
      <c r="B4396" s="21" t="s">
        <v>21768</v>
      </c>
      <c r="C4396" s="21" t="s">
        <v>9284</v>
      </c>
      <c r="D4396" s="21" t="s">
        <v>450</v>
      </c>
      <c r="E4396" s="21" t="s">
        <v>14736</v>
      </c>
      <c r="F4396" s="20">
        <v>44256</v>
      </c>
      <c r="H4396" t="s">
        <v>7384</v>
      </c>
      <c r="I4396" s="22">
        <v>16648632.560000001</v>
      </c>
      <c r="J4396" s="22">
        <v>16648632.560000001</v>
      </c>
    </row>
    <row r="4397" spans="1:10" x14ac:dyDescent="0.25">
      <c r="A4397" s="21" t="s">
        <v>9142</v>
      </c>
      <c r="B4397" s="21" t="s">
        <v>21768</v>
      </c>
      <c r="C4397" s="21" t="s">
        <v>13312</v>
      </c>
      <c r="D4397" s="21" t="s">
        <v>5466</v>
      </c>
      <c r="E4397" s="21" t="s">
        <v>14737</v>
      </c>
      <c r="F4397" s="20">
        <v>44256</v>
      </c>
      <c r="H4397" t="s">
        <v>18737</v>
      </c>
      <c r="I4397" s="22">
        <v>27000</v>
      </c>
      <c r="J4397" s="22">
        <v>27000</v>
      </c>
    </row>
    <row r="4398" spans="1:10" x14ac:dyDescent="0.25">
      <c r="A4398" s="21" t="s">
        <v>9142</v>
      </c>
      <c r="B4398" s="21" t="s">
        <v>21768</v>
      </c>
      <c r="C4398" s="21" t="s">
        <v>12724</v>
      </c>
      <c r="D4398" s="21" t="s">
        <v>4813</v>
      </c>
      <c r="E4398" s="21" t="s">
        <v>14738</v>
      </c>
      <c r="F4398" s="20">
        <v>44256</v>
      </c>
      <c r="H4398" t="s">
        <v>7384</v>
      </c>
      <c r="I4398" s="22">
        <v>3238568.9</v>
      </c>
      <c r="J4398" s="22">
        <v>3238568.9</v>
      </c>
    </row>
    <row r="4399" spans="1:10" x14ac:dyDescent="0.25">
      <c r="A4399" s="21" t="s">
        <v>9142</v>
      </c>
      <c r="B4399" s="21" t="s">
        <v>21768</v>
      </c>
      <c r="C4399" s="21" t="s">
        <v>11641</v>
      </c>
      <c r="D4399" s="21" t="s">
        <v>3333</v>
      </c>
      <c r="E4399" s="21" t="s">
        <v>14739</v>
      </c>
      <c r="F4399" s="20">
        <v>44256</v>
      </c>
      <c r="H4399" t="s">
        <v>7384</v>
      </c>
      <c r="I4399" s="22">
        <v>6023131.9199999999</v>
      </c>
      <c r="J4399" s="22">
        <v>5688513.4800000004</v>
      </c>
    </row>
    <row r="4400" spans="1:10" x14ac:dyDescent="0.25">
      <c r="A4400" s="21" t="s">
        <v>8738</v>
      </c>
      <c r="B4400" s="21" t="s">
        <v>21768</v>
      </c>
      <c r="C4400" s="21" t="s">
        <v>1487</v>
      </c>
      <c r="D4400" s="21" t="s">
        <v>1486</v>
      </c>
      <c r="E4400" s="21" t="s">
        <v>14740</v>
      </c>
      <c r="F4400" s="20">
        <v>44260</v>
      </c>
      <c r="G4400" s="21" t="s">
        <v>7385</v>
      </c>
      <c r="H4400" t="s">
        <v>7386</v>
      </c>
      <c r="I4400" s="22">
        <v>-2575693.4</v>
      </c>
      <c r="J4400" s="22">
        <v>-2575693.4</v>
      </c>
    </row>
    <row r="4401" spans="1:10" x14ac:dyDescent="0.25">
      <c r="A4401" s="21" t="s">
        <v>8738</v>
      </c>
      <c r="B4401" s="21" t="s">
        <v>21768</v>
      </c>
      <c r="C4401" s="21" t="s">
        <v>1487</v>
      </c>
      <c r="D4401" s="21" t="s">
        <v>1486</v>
      </c>
      <c r="E4401" s="21" t="s">
        <v>14741</v>
      </c>
      <c r="F4401" s="20">
        <v>44260</v>
      </c>
      <c r="G4401" s="21" t="s">
        <v>7387</v>
      </c>
      <c r="H4401" t="s">
        <v>7388</v>
      </c>
      <c r="I4401" s="22">
        <v>-3274571.73</v>
      </c>
      <c r="J4401" s="22">
        <v>-3274571.73</v>
      </c>
    </row>
    <row r="4402" spans="1:10" x14ac:dyDescent="0.25">
      <c r="A4402" s="21" t="s">
        <v>9142</v>
      </c>
      <c r="B4402" s="21" t="s">
        <v>21768</v>
      </c>
      <c r="C4402" s="21" t="s">
        <v>894</v>
      </c>
      <c r="D4402" s="21" t="s">
        <v>893</v>
      </c>
      <c r="E4402" s="21" t="s">
        <v>14742</v>
      </c>
      <c r="F4402" s="20">
        <v>44265</v>
      </c>
      <c r="G4402" s="21" t="s">
        <v>7389</v>
      </c>
      <c r="H4402" t="s">
        <v>7390</v>
      </c>
      <c r="I4402" s="22">
        <v>-105000</v>
      </c>
      <c r="J4402" s="22">
        <v>-105000</v>
      </c>
    </row>
    <row r="4403" spans="1:10" x14ac:dyDescent="0.25">
      <c r="A4403" s="21" t="s">
        <v>8740</v>
      </c>
      <c r="B4403" s="21" t="s">
        <v>21768</v>
      </c>
      <c r="C4403" s="21" t="s">
        <v>14743</v>
      </c>
      <c r="D4403" s="21" t="s">
        <v>7391</v>
      </c>
      <c r="E4403" s="21" t="s">
        <v>14744</v>
      </c>
      <c r="F4403" s="20">
        <v>44271</v>
      </c>
      <c r="G4403" s="21" t="s">
        <v>6708</v>
      </c>
      <c r="H4403" t="s">
        <v>7392</v>
      </c>
      <c r="I4403" s="22">
        <v>-118000</v>
      </c>
      <c r="J4403" s="22">
        <v>-118000</v>
      </c>
    </row>
    <row r="4404" spans="1:10" x14ac:dyDescent="0.25">
      <c r="A4404" s="21" t="s">
        <v>8740</v>
      </c>
      <c r="B4404" s="21" t="s">
        <v>21768</v>
      </c>
      <c r="C4404" s="21" t="s">
        <v>14714</v>
      </c>
      <c r="D4404" s="21" t="s">
        <v>7349</v>
      </c>
      <c r="E4404" s="21" t="s">
        <v>14745</v>
      </c>
      <c r="F4404" s="20">
        <v>44273</v>
      </c>
      <c r="G4404" s="21" t="s">
        <v>7393</v>
      </c>
      <c r="H4404" t="s">
        <v>17633</v>
      </c>
      <c r="I4404" s="22">
        <v>-23600</v>
      </c>
      <c r="J4404" s="22">
        <v>-23600</v>
      </c>
    </row>
    <row r="4405" spans="1:10" x14ac:dyDescent="0.25">
      <c r="A4405" s="21" t="s">
        <v>9142</v>
      </c>
      <c r="B4405" s="21" t="s">
        <v>21768</v>
      </c>
      <c r="C4405" s="21" t="s">
        <v>14746</v>
      </c>
      <c r="D4405" s="21" t="s">
        <v>7394</v>
      </c>
      <c r="E4405" s="21" t="s">
        <v>14747</v>
      </c>
      <c r="F4405" s="20">
        <v>44279</v>
      </c>
      <c r="G4405" s="21" t="s">
        <v>7395</v>
      </c>
      <c r="H4405" t="s">
        <v>7396</v>
      </c>
      <c r="I4405" s="22">
        <v>-50000</v>
      </c>
      <c r="J4405" s="22">
        <v>-50000</v>
      </c>
    </row>
    <row r="4406" spans="1:10" x14ac:dyDescent="0.25">
      <c r="A4406" s="21" t="s">
        <v>9142</v>
      </c>
      <c r="B4406" s="21" t="s">
        <v>21768</v>
      </c>
      <c r="C4406" s="21" t="s">
        <v>14746</v>
      </c>
      <c r="D4406" s="21" t="s">
        <v>7394</v>
      </c>
      <c r="E4406" s="21" t="s">
        <v>14748</v>
      </c>
      <c r="F4406" s="20">
        <v>44279</v>
      </c>
      <c r="G4406" s="21" t="s">
        <v>7397</v>
      </c>
      <c r="H4406" t="s">
        <v>7396</v>
      </c>
      <c r="I4406" s="22">
        <v>-59000</v>
      </c>
      <c r="J4406" s="22">
        <v>-59000</v>
      </c>
    </row>
    <row r="4407" spans="1:10" x14ac:dyDescent="0.25">
      <c r="A4407" s="21" t="s">
        <v>9142</v>
      </c>
      <c r="B4407" s="21" t="s">
        <v>21768</v>
      </c>
      <c r="C4407" s="21" t="s">
        <v>7370</v>
      </c>
      <c r="D4407" s="21" t="s">
        <v>7369</v>
      </c>
      <c r="E4407" s="21" t="s">
        <v>14749</v>
      </c>
      <c r="F4407" s="20">
        <v>44285</v>
      </c>
      <c r="G4407" s="21" t="s">
        <v>7398</v>
      </c>
      <c r="H4407" t="s">
        <v>7399</v>
      </c>
      <c r="I4407" s="22">
        <v>-18362584.440000001</v>
      </c>
      <c r="J4407" s="22">
        <v>-1241194</v>
      </c>
    </row>
    <row r="4408" spans="1:10" x14ac:dyDescent="0.25">
      <c r="A4408" s="21" t="s">
        <v>8738</v>
      </c>
      <c r="B4408" s="21" t="s">
        <v>21768</v>
      </c>
      <c r="C4408" s="21" t="s">
        <v>1487</v>
      </c>
      <c r="D4408" s="21" t="s">
        <v>1486</v>
      </c>
      <c r="E4408" s="21" t="s">
        <v>14750</v>
      </c>
      <c r="F4408" s="20">
        <v>44291</v>
      </c>
      <c r="G4408" s="21" t="s">
        <v>7400</v>
      </c>
      <c r="H4408" t="s">
        <v>7401</v>
      </c>
      <c r="I4408" s="22">
        <v>-4411870.1100000003</v>
      </c>
      <c r="J4408" s="22">
        <v>-4411870.1100000003</v>
      </c>
    </row>
    <row r="4409" spans="1:10" x14ac:dyDescent="0.25">
      <c r="A4409" s="21" t="s">
        <v>8738</v>
      </c>
      <c r="B4409" s="21" t="s">
        <v>21768</v>
      </c>
      <c r="C4409" s="21" t="s">
        <v>1487</v>
      </c>
      <c r="D4409" s="21" t="s">
        <v>1486</v>
      </c>
      <c r="E4409" s="21" t="s">
        <v>14751</v>
      </c>
      <c r="F4409" s="20">
        <v>44291</v>
      </c>
      <c r="G4409" s="21" t="s">
        <v>7402</v>
      </c>
      <c r="H4409" t="s">
        <v>7403</v>
      </c>
      <c r="I4409" s="22">
        <v>-2554964.56</v>
      </c>
      <c r="J4409" s="22">
        <v>-2554964.56</v>
      </c>
    </row>
    <row r="4410" spans="1:10" x14ac:dyDescent="0.25">
      <c r="A4410" s="21" t="s">
        <v>8738</v>
      </c>
      <c r="B4410" s="21" t="s">
        <v>21768</v>
      </c>
      <c r="C4410" s="21" t="s">
        <v>1487</v>
      </c>
      <c r="D4410" s="21" t="s">
        <v>1486</v>
      </c>
      <c r="E4410" s="21" t="s">
        <v>14752</v>
      </c>
      <c r="F4410" s="20">
        <v>44291</v>
      </c>
      <c r="G4410" s="21" t="s">
        <v>7404</v>
      </c>
      <c r="H4410" t="s">
        <v>7403</v>
      </c>
      <c r="I4410" s="22">
        <v>-3351934.99</v>
      </c>
      <c r="J4410" s="22">
        <v>-3351934.99</v>
      </c>
    </row>
    <row r="4411" spans="1:10" x14ac:dyDescent="0.25">
      <c r="A4411" s="21" t="s">
        <v>8738</v>
      </c>
      <c r="B4411" s="21" t="s">
        <v>21768</v>
      </c>
      <c r="C4411" s="21" t="s">
        <v>1487</v>
      </c>
      <c r="D4411" s="21" t="s">
        <v>1486</v>
      </c>
      <c r="E4411" s="21" t="s">
        <v>14753</v>
      </c>
      <c r="F4411" s="20">
        <v>44291</v>
      </c>
      <c r="G4411" s="21" t="s">
        <v>7405</v>
      </c>
      <c r="H4411" t="s">
        <v>7406</v>
      </c>
      <c r="I4411" s="22">
        <v>-3351934.99</v>
      </c>
      <c r="J4411" s="22">
        <v>-3351934.99</v>
      </c>
    </row>
    <row r="4412" spans="1:10" x14ac:dyDescent="0.25">
      <c r="A4412" s="21" t="s">
        <v>8738</v>
      </c>
      <c r="B4412" s="21" t="s">
        <v>21768</v>
      </c>
      <c r="C4412" s="21" t="s">
        <v>1487</v>
      </c>
      <c r="D4412" s="21" t="s">
        <v>1486</v>
      </c>
      <c r="E4412" s="21" t="s">
        <v>14754</v>
      </c>
      <c r="F4412" s="20">
        <v>44291</v>
      </c>
      <c r="G4412" s="21" t="s">
        <v>7407</v>
      </c>
      <c r="H4412" t="s">
        <v>7388</v>
      </c>
      <c r="I4412" s="22">
        <v>-1832746.51</v>
      </c>
      <c r="J4412" s="22">
        <v>-1832746.51</v>
      </c>
    </row>
    <row r="4413" spans="1:10" x14ac:dyDescent="0.25">
      <c r="A4413" s="21" t="s">
        <v>8738</v>
      </c>
      <c r="B4413" s="21" t="s">
        <v>21768</v>
      </c>
      <c r="C4413" s="21" t="s">
        <v>1487</v>
      </c>
      <c r="D4413" s="21" t="s">
        <v>1486</v>
      </c>
      <c r="E4413" s="21" t="s">
        <v>14755</v>
      </c>
      <c r="F4413" s="20">
        <v>44291</v>
      </c>
      <c r="G4413" s="21" t="s">
        <v>7408</v>
      </c>
      <c r="H4413" t="s">
        <v>7409</v>
      </c>
      <c r="I4413" s="22">
        <v>-1832746.51</v>
      </c>
      <c r="J4413" s="22">
        <v>-1832746.51</v>
      </c>
    </row>
    <row r="4414" spans="1:10" x14ac:dyDescent="0.25">
      <c r="A4414" s="21" t="s">
        <v>8738</v>
      </c>
      <c r="B4414" s="21" t="s">
        <v>21768</v>
      </c>
      <c r="C4414" s="21" t="s">
        <v>1487</v>
      </c>
      <c r="D4414" s="21" t="s">
        <v>1486</v>
      </c>
      <c r="E4414" s="21" t="s">
        <v>14756</v>
      </c>
      <c r="F4414" s="20">
        <v>44291</v>
      </c>
      <c r="G4414" s="21" t="s">
        <v>7410</v>
      </c>
      <c r="H4414" t="s">
        <v>7409</v>
      </c>
      <c r="I4414" s="22">
        <v>-2162640.88</v>
      </c>
      <c r="J4414" s="22">
        <v>-2162640.88</v>
      </c>
    </row>
    <row r="4415" spans="1:10" x14ac:dyDescent="0.25">
      <c r="A4415" s="21" t="s">
        <v>8738</v>
      </c>
      <c r="B4415" s="21" t="s">
        <v>21768</v>
      </c>
      <c r="C4415" s="21" t="s">
        <v>6504</v>
      </c>
      <c r="D4415" s="21" t="s">
        <v>6503</v>
      </c>
      <c r="E4415" s="21" t="s">
        <v>14757</v>
      </c>
      <c r="F4415" s="20">
        <v>44298</v>
      </c>
      <c r="H4415" t="s">
        <v>7363</v>
      </c>
      <c r="I4415" s="22">
        <v>2860661.9</v>
      </c>
      <c r="J4415" s="22">
        <v>2860661.9</v>
      </c>
    </row>
    <row r="4416" spans="1:10" x14ac:dyDescent="0.25">
      <c r="A4416" s="21" t="s">
        <v>8738</v>
      </c>
      <c r="B4416" s="21" t="s">
        <v>21768</v>
      </c>
      <c r="C4416" s="21" t="s">
        <v>7412</v>
      </c>
      <c r="D4416" s="21" t="s">
        <v>7411</v>
      </c>
      <c r="E4416" s="21" t="s">
        <v>14758</v>
      </c>
      <c r="F4416" s="20">
        <v>44301</v>
      </c>
      <c r="G4416" s="21" t="s">
        <v>7049</v>
      </c>
      <c r="H4416" t="s">
        <v>7413</v>
      </c>
      <c r="I4416" s="22">
        <v>-11200.01</v>
      </c>
      <c r="J4416" s="22">
        <v>-11200.01</v>
      </c>
    </row>
    <row r="4417" spans="1:10" x14ac:dyDescent="0.25">
      <c r="A4417" s="21" t="s">
        <v>9142</v>
      </c>
      <c r="B4417" s="21" t="s">
        <v>21768</v>
      </c>
      <c r="C4417" s="21" t="s">
        <v>7370</v>
      </c>
      <c r="D4417" s="21" t="s">
        <v>7369</v>
      </c>
      <c r="E4417" s="21" t="s">
        <v>14759</v>
      </c>
      <c r="F4417" s="20">
        <v>44316</v>
      </c>
      <c r="G4417" s="21" t="s">
        <v>7414</v>
      </c>
      <c r="H4417" t="s">
        <v>7415</v>
      </c>
      <c r="I4417" s="22">
        <v>-17302215.48</v>
      </c>
      <c r="J4417" s="22">
        <v>-1213179.06</v>
      </c>
    </row>
    <row r="4418" spans="1:10" x14ac:dyDescent="0.25">
      <c r="A4418" s="21" t="s">
        <v>8740</v>
      </c>
      <c r="B4418" s="21" t="s">
        <v>21768</v>
      </c>
      <c r="C4418" s="21" t="s">
        <v>14087</v>
      </c>
      <c r="D4418" s="21" t="s">
        <v>6461</v>
      </c>
      <c r="E4418" s="21" t="s">
        <v>14760</v>
      </c>
      <c r="F4418" s="20">
        <v>44319</v>
      </c>
      <c r="H4418" t="s">
        <v>18738</v>
      </c>
      <c r="I4418" s="22">
        <v>7500</v>
      </c>
      <c r="J4418" s="22">
        <v>7500</v>
      </c>
    </row>
    <row r="4419" spans="1:10" x14ac:dyDescent="0.25">
      <c r="A4419" s="21" t="s">
        <v>9142</v>
      </c>
      <c r="B4419" s="21" t="s">
        <v>21768</v>
      </c>
      <c r="C4419" s="21" t="s">
        <v>894</v>
      </c>
      <c r="D4419" s="21" t="s">
        <v>893</v>
      </c>
      <c r="E4419" s="21" t="s">
        <v>14761</v>
      </c>
      <c r="F4419" s="20">
        <v>44320</v>
      </c>
      <c r="G4419" s="21" t="s">
        <v>7416</v>
      </c>
      <c r="H4419" t="s">
        <v>7417</v>
      </c>
      <c r="I4419" s="22">
        <v>-23800</v>
      </c>
      <c r="J4419" s="22">
        <v>-23800</v>
      </c>
    </row>
    <row r="4420" spans="1:10" x14ac:dyDescent="0.25">
      <c r="A4420" s="21" t="s">
        <v>8738</v>
      </c>
      <c r="B4420" s="21" t="s">
        <v>21768</v>
      </c>
      <c r="C4420" s="21" t="s">
        <v>1487</v>
      </c>
      <c r="D4420" s="21" t="s">
        <v>1486</v>
      </c>
      <c r="E4420" s="21" t="s">
        <v>14762</v>
      </c>
      <c r="F4420" s="20">
        <v>44321</v>
      </c>
      <c r="G4420" s="21" t="s">
        <v>7418</v>
      </c>
      <c r="H4420" t="s">
        <v>7419</v>
      </c>
      <c r="I4420" s="22">
        <v>-3510285.82</v>
      </c>
      <c r="J4420" s="22">
        <v>-3510285.82</v>
      </c>
    </row>
    <row r="4421" spans="1:10" x14ac:dyDescent="0.25">
      <c r="A4421" s="21" t="s">
        <v>8738</v>
      </c>
      <c r="B4421" s="21" t="s">
        <v>21768</v>
      </c>
      <c r="C4421" s="21" t="s">
        <v>7421</v>
      </c>
      <c r="D4421" s="21" t="s">
        <v>7420</v>
      </c>
      <c r="E4421" s="21" t="s">
        <v>14763</v>
      </c>
      <c r="F4421" s="20">
        <v>44323</v>
      </c>
      <c r="G4421" s="21" t="s">
        <v>7056</v>
      </c>
      <c r="H4421" t="s">
        <v>6905</v>
      </c>
      <c r="I4421" s="22">
        <v>-292800</v>
      </c>
      <c r="J4421" s="22">
        <v>-292800</v>
      </c>
    </row>
    <row r="4422" spans="1:10" x14ac:dyDescent="0.25">
      <c r="A4422" s="21" t="s">
        <v>8738</v>
      </c>
      <c r="B4422" s="21" t="s">
        <v>21768</v>
      </c>
      <c r="C4422" s="21" t="s">
        <v>7421</v>
      </c>
      <c r="D4422" s="21" t="s">
        <v>7420</v>
      </c>
      <c r="E4422" s="21" t="s">
        <v>14764</v>
      </c>
      <c r="F4422" s="20">
        <v>44323</v>
      </c>
      <c r="G4422" s="21" t="s">
        <v>7422</v>
      </c>
      <c r="H4422" t="s">
        <v>6905</v>
      </c>
      <c r="I4422" s="22">
        <v>-439200</v>
      </c>
      <c r="J4422" s="22">
        <v>-439200</v>
      </c>
    </row>
    <row r="4423" spans="1:10" x14ac:dyDescent="0.25">
      <c r="A4423" s="21" t="s">
        <v>8738</v>
      </c>
      <c r="B4423" s="21" t="s">
        <v>21768</v>
      </c>
      <c r="C4423" s="21" t="s">
        <v>7421</v>
      </c>
      <c r="D4423" s="21" t="s">
        <v>7420</v>
      </c>
      <c r="E4423" s="21" t="s">
        <v>14765</v>
      </c>
      <c r="F4423" s="20">
        <v>44323</v>
      </c>
      <c r="G4423" s="21" t="s">
        <v>7423</v>
      </c>
      <c r="H4423" t="s">
        <v>6905</v>
      </c>
      <c r="I4423" s="22">
        <v>-585600</v>
      </c>
      <c r="J4423" s="22">
        <v>-585600</v>
      </c>
    </row>
    <row r="4424" spans="1:10" x14ac:dyDescent="0.25">
      <c r="A4424" s="21" t="s">
        <v>8738</v>
      </c>
      <c r="B4424" s="21" t="s">
        <v>21768</v>
      </c>
      <c r="C4424" s="21" t="s">
        <v>7421</v>
      </c>
      <c r="D4424" s="21" t="s">
        <v>7420</v>
      </c>
      <c r="E4424" s="21" t="s">
        <v>14766</v>
      </c>
      <c r="F4424" s="20">
        <v>44323</v>
      </c>
      <c r="G4424" s="21" t="s">
        <v>6735</v>
      </c>
      <c r="H4424" t="s">
        <v>6905</v>
      </c>
      <c r="I4424" s="22">
        <v>-732000</v>
      </c>
      <c r="J4424" s="22">
        <v>-732000</v>
      </c>
    </row>
    <row r="4425" spans="1:10" x14ac:dyDescent="0.25">
      <c r="A4425" s="21" t="s">
        <v>8738</v>
      </c>
      <c r="B4425" s="21" t="s">
        <v>21768</v>
      </c>
      <c r="C4425" s="21" t="s">
        <v>7421</v>
      </c>
      <c r="D4425" s="21" t="s">
        <v>7420</v>
      </c>
      <c r="E4425" s="21" t="s">
        <v>14767</v>
      </c>
      <c r="F4425" s="20">
        <v>44323</v>
      </c>
      <c r="G4425" s="21" t="s">
        <v>7424</v>
      </c>
      <c r="H4425" t="s">
        <v>6905</v>
      </c>
      <c r="I4425" s="22">
        <v>-878400</v>
      </c>
      <c r="J4425" s="22">
        <v>-878400</v>
      </c>
    </row>
    <row r="4426" spans="1:10" x14ac:dyDescent="0.25">
      <c r="A4426" s="21" t="s">
        <v>8738</v>
      </c>
      <c r="B4426" s="21" t="s">
        <v>21768</v>
      </c>
      <c r="C4426" s="21" t="s">
        <v>7421</v>
      </c>
      <c r="D4426" s="21" t="s">
        <v>7420</v>
      </c>
      <c r="E4426" s="21" t="s">
        <v>14768</v>
      </c>
      <c r="F4426" s="20">
        <v>44323</v>
      </c>
      <c r="G4426" s="21" t="s">
        <v>7056</v>
      </c>
      <c r="H4426" t="s">
        <v>6905</v>
      </c>
      <c r="I4426" s="22">
        <v>-146000</v>
      </c>
      <c r="J4426" s="22">
        <v>-146000</v>
      </c>
    </row>
    <row r="4427" spans="1:10" x14ac:dyDescent="0.25">
      <c r="A4427" s="21" t="s">
        <v>8738</v>
      </c>
      <c r="B4427" s="21" t="s">
        <v>21768</v>
      </c>
      <c r="C4427" s="21" t="s">
        <v>7421</v>
      </c>
      <c r="D4427" s="21" t="s">
        <v>7420</v>
      </c>
      <c r="E4427" s="21" t="s">
        <v>14769</v>
      </c>
      <c r="F4427" s="20">
        <v>44323</v>
      </c>
      <c r="G4427" s="21" t="s">
        <v>7422</v>
      </c>
      <c r="H4427" t="s">
        <v>6905</v>
      </c>
      <c r="I4427" s="22">
        <v>-146000</v>
      </c>
      <c r="J4427" s="22">
        <v>-146000</v>
      </c>
    </row>
    <row r="4428" spans="1:10" x14ac:dyDescent="0.25">
      <c r="A4428" s="21" t="s">
        <v>8738</v>
      </c>
      <c r="B4428" s="21" t="s">
        <v>21768</v>
      </c>
      <c r="C4428" s="21" t="s">
        <v>7421</v>
      </c>
      <c r="D4428" s="21" t="s">
        <v>7420</v>
      </c>
      <c r="E4428" s="21" t="s">
        <v>14770</v>
      </c>
      <c r="F4428" s="20">
        <v>44323</v>
      </c>
      <c r="G4428" s="21" t="s">
        <v>7423</v>
      </c>
      <c r="H4428" t="s">
        <v>6905</v>
      </c>
      <c r="I4428" s="22">
        <v>-146000</v>
      </c>
      <c r="J4428" s="22">
        <v>-146000</v>
      </c>
    </row>
    <row r="4429" spans="1:10" x14ac:dyDescent="0.25">
      <c r="A4429" s="21" t="s">
        <v>8738</v>
      </c>
      <c r="B4429" s="21" t="s">
        <v>21768</v>
      </c>
      <c r="C4429" s="21" t="s">
        <v>7421</v>
      </c>
      <c r="D4429" s="21" t="s">
        <v>7420</v>
      </c>
      <c r="E4429" s="21" t="s">
        <v>14771</v>
      </c>
      <c r="F4429" s="20">
        <v>44323</v>
      </c>
      <c r="G4429" s="21" t="s">
        <v>6735</v>
      </c>
      <c r="H4429" t="s">
        <v>6905</v>
      </c>
      <c r="I4429" s="22">
        <v>-146000</v>
      </c>
      <c r="J4429" s="22">
        <v>-146000</v>
      </c>
    </row>
    <row r="4430" spans="1:10" x14ac:dyDescent="0.25">
      <c r="A4430" s="21" t="s">
        <v>8738</v>
      </c>
      <c r="B4430" s="21" t="s">
        <v>21768</v>
      </c>
      <c r="C4430" s="21" t="s">
        <v>7421</v>
      </c>
      <c r="D4430" s="21" t="s">
        <v>7420</v>
      </c>
      <c r="E4430" s="21" t="s">
        <v>14772</v>
      </c>
      <c r="F4430" s="20">
        <v>44323</v>
      </c>
      <c r="G4430" s="21" t="s">
        <v>7424</v>
      </c>
      <c r="H4430" t="s">
        <v>6905</v>
      </c>
      <c r="I4430" s="22">
        <v>-146000</v>
      </c>
      <c r="J4430" s="22">
        <v>-146000</v>
      </c>
    </row>
    <row r="4431" spans="1:10" x14ac:dyDescent="0.25">
      <c r="A4431" s="21" t="s">
        <v>9142</v>
      </c>
      <c r="B4431" s="21" t="s">
        <v>21768</v>
      </c>
      <c r="C4431" s="21" t="s">
        <v>894</v>
      </c>
      <c r="D4431" s="21" t="s">
        <v>893</v>
      </c>
      <c r="E4431" s="21" t="s">
        <v>14773</v>
      </c>
      <c r="F4431" s="20">
        <v>44326</v>
      </c>
      <c r="G4431" s="21" t="s">
        <v>7425</v>
      </c>
      <c r="H4431" t="s">
        <v>7426</v>
      </c>
      <c r="I4431" s="22">
        <v>-66825</v>
      </c>
      <c r="J4431" s="22">
        <v>-66825</v>
      </c>
    </row>
    <row r="4432" spans="1:10" x14ac:dyDescent="0.25">
      <c r="A4432" s="21" t="s">
        <v>8740</v>
      </c>
      <c r="B4432" s="21" t="s">
        <v>21768</v>
      </c>
      <c r="C4432" s="21" t="s">
        <v>14774</v>
      </c>
      <c r="D4432" s="21" t="s">
        <v>7427</v>
      </c>
      <c r="E4432" s="21" t="s">
        <v>14775</v>
      </c>
      <c r="F4432" s="20">
        <v>44326</v>
      </c>
      <c r="G4432" s="21" t="s">
        <v>7428</v>
      </c>
      <c r="H4432" t="s">
        <v>17701</v>
      </c>
      <c r="I4432" s="22">
        <v>1600000</v>
      </c>
      <c r="J4432" s="22">
        <v>1600000</v>
      </c>
    </row>
    <row r="4433" spans="1:10" x14ac:dyDescent="0.25">
      <c r="A4433" s="21" t="s">
        <v>9142</v>
      </c>
      <c r="B4433" s="21" t="s">
        <v>21768</v>
      </c>
      <c r="C4433" s="21" t="s">
        <v>7370</v>
      </c>
      <c r="D4433" s="21" t="s">
        <v>7369</v>
      </c>
      <c r="E4433" s="21" t="s">
        <v>14776</v>
      </c>
      <c r="F4433" s="20">
        <v>44346</v>
      </c>
      <c r="G4433" s="21" t="s">
        <v>7429</v>
      </c>
      <c r="H4433" t="s">
        <v>7430</v>
      </c>
      <c r="I4433" s="22">
        <v>-18455079.91</v>
      </c>
      <c r="J4433" s="22">
        <v>-1381369.6</v>
      </c>
    </row>
    <row r="4434" spans="1:10" x14ac:dyDescent="0.25">
      <c r="A4434" s="21" t="s">
        <v>9142</v>
      </c>
      <c r="B4434" s="21" t="s">
        <v>21768</v>
      </c>
      <c r="C4434" s="21" t="s">
        <v>894</v>
      </c>
      <c r="D4434" s="21" t="s">
        <v>893</v>
      </c>
      <c r="E4434" s="21" t="s">
        <v>14777</v>
      </c>
      <c r="F4434" s="20">
        <v>44347</v>
      </c>
      <c r="G4434" s="21" t="s">
        <v>7431</v>
      </c>
      <c r="H4434" t="s">
        <v>7432</v>
      </c>
      <c r="I4434" s="22">
        <v>-314300</v>
      </c>
      <c r="J4434" s="22">
        <v>-314300</v>
      </c>
    </row>
    <row r="4435" spans="1:10" x14ac:dyDescent="0.25">
      <c r="A4435" s="21" t="s">
        <v>9142</v>
      </c>
      <c r="B4435" s="21" t="s">
        <v>21768</v>
      </c>
      <c r="C4435" s="21" t="s">
        <v>7374</v>
      </c>
      <c r="D4435" s="21" t="s">
        <v>7373</v>
      </c>
      <c r="E4435" s="21" t="s">
        <v>14778</v>
      </c>
      <c r="F4435" s="20">
        <v>44351</v>
      </c>
      <c r="G4435" s="21" t="s">
        <v>7375</v>
      </c>
      <c r="H4435" t="s">
        <v>5659</v>
      </c>
      <c r="I4435" s="22">
        <v>-26886.99</v>
      </c>
      <c r="J4435" s="22">
        <v>-26886.99</v>
      </c>
    </row>
    <row r="4436" spans="1:10" x14ac:dyDescent="0.25">
      <c r="A4436" s="21" t="s">
        <v>8738</v>
      </c>
      <c r="B4436" s="21" t="s">
        <v>21768</v>
      </c>
      <c r="C4436" s="21" t="s">
        <v>1487</v>
      </c>
      <c r="D4436" s="21" t="s">
        <v>1486</v>
      </c>
      <c r="E4436" s="21" t="s">
        <v>14779</v>
      </c>
      <c r="F4436" s="20">
        <v>44352</v>
      </c>
      <c r="G4436" s="21" t="s">
        <v>7433</v>
      </c>
      <c r="H4436" t="s">
        <v>7434</v>
      </c>
      <c r="I4436" s="22">
        <v>-3696799.71</v>
      </c>
      <c r="J4436" s="22">
        <v>-3696799.71</v>
      </c>
    </row>
    <row r="4437" spans="1:10" x14ac:dyDescent="0.25">
      <c r="A4437" s="21" t="s">
        <v>8738</v>
      </c>
      <c r="B4437" s="21" t="s">
        <v>21768</v>
      </c>
      <c r="C4437" s="21" t="s">
        <v>14780</v>
      </c>
      <c r="D4437" s="21" t="s">
        <v>7435</v>
      </c>
      <c r="E4437" s="21" t="s">
        <v>14781</v>
      </c>
      <c r="F4437" s="20">
        <v>44363</v>
      </c>
      <c r="G4437" s="21" t="s">
        <v>7436</v>
      </c>
      <c r="H4437" t="s">
        <v>7437</v>
      </c>
      <c r="I4437" s="22">
        <v>-635000</v>
      </c>
      <c r="J4437" s="22">
        <v>-635000</v>
      </c>
    </row>
    <row r="4438" spans="1:10" x14ac:dyDescent="0.25">
      <c r="A4438" s="21" t="s">
        <v>8738</v>
      </c>
      <c r="B4438" s="21" t="s">
        <v>21768</v>
      </c>
      <c r="C4438" s="21" t="s">
        <v>7060</v>
      </c>
      <c r="D4438" s="21" t="s">
        <v>7059</v>
      </c>
      <c r="E4438" s="21" t="s">
        <v>14782</v>
      </c>
      <c r="F4438" s="20">
        <v>44365</v>
      </c>
      <c r="G4438" s="21" t="s">
        <v>7438</v>
      </c>
      <c r="H4438" t="s">
        <v>16645</v>
      </c>
      <c r="I4438" s="22">
        <v>-54000</v>
      </c>
      <c r="J4438" s="22">
        <v>-54000</v>
      </c>
    </row>
    <row r="4439" spans="1:10" x14ac:dyDescent="0.25">
      <c r="A4439" s="21" t="s">
        <v>9142</v>
      </c>
      <c r="B4439" s="21" t="s">
        <v>21768</v>
      </c>
      <c r="C4439" s="21" t="s">
        <v>813</v>
      </c>
      <c r="D4439" s="21" t="s">
        <v>812</v>
      </c>
      <c r="E4439" s="21" t="s">
        <v>14783</v>
      </c>
      <c r="F4439" s="20">
        <v>44375</v>
      </c>
      <c r="G4439" s="21" t="s">
        <v>7439</v>
      </c>
      <c r="H4439" t="s">
        <v>7440</v>
      </c>
      <c r="I4439" s="22">
        <v>-12892.79</v>
      </c>
      <c r="J4439" s="22">
        <v>-12892.79</v>
      </c>
    </row>
    <row r="4440" spans="1:10" x14ac:dyDescent="0.25">
      <c r="A4440" s="21" t="s">
        <v>9142</v>
      </c>
      <c r="B4440" s="21" t="s">
        <v>21768</v>
      </c>
      <c r="C4440" s="21" t="s">
        <v>813</v>
      </c>
      <c r="D4440" s="21" t="s">
        <v>812</v>
      </c>
      <c r="E4440" s="21" t="s">
        <v>14784</v>
      </c>
      <c r="F4440" s="20">
        <v>44375</v>
      </c>
      <c r="G4440" s="21" t="s">
        <v>7439</v>
      </c>
      <c r="H4440" t="s">
        <v>7441</v>
      </c>
      <c r="I4440" s="22">
        <v>-14968.79</v>
      </c>
      <c r="J4440" s="22">
        <v>-14968.79</v>
      </c>
    </row>
    <row r="4441" spans="1:10" x14ac:dyDescent="0.25">
      <c r="A4441" s="21" t="s">
        <v>8738</v>
      </c>
      <c r="B4441" s="21" t="s">
        <v>21768</v>
      </c>
      <c r="C4441" s="21" t="s">
        <v>1487</v>
      </c>
      <c r="D4441" s="21" t="s">
        <v>1486</v>
      </c>
      <c r="E4441" s="21" t="s">
        <v>14785</v>
      </c>
      <c r="F4441" s="20">
        <v>44382</v>
      </c>
      <c r="G4441" s="21" t="s">
        <v>7442</v>
      </c>
      <c r="H4441" t="s">
        <v>7388</v>
      </c>
      <c r="I4441" s="22">
        <v>-3894189.08</v>
      </c>
      <c r="J4441" s="22">
        <v>-3894189.08</v>
      </c>
    </row>
    <row r="4442" spans="1:10" x14ac:dyDescent="0.25">
      <c r="A4442" s="21" t="s">
        <v>9142</v>
      </c>
      <c r="B4442" s="21" t="s">
        <v>21768</v>
      </c>
      <c r="C4442" s="21" t="s">
        <v>7444</v>
      </c>
      <c r="D4442" s="21" t="s">
        <v>7443</v>
      </c>
      <c r="E4442" s="21" t="s">
        <v>14786</v>
      </c>
      <c r="F4442" s="20">
        <v>44384</v>
      </c>
      <c r="G4442" s="21" t="s">
        <v>7445</v>
      </c>
      <c r="H4442" t="s">
        <v>17365</v>
      </c>
      <c r="I4442" s="22">
        <v>-968957</v>
      </c>
      <c r="J4442" s="22">
        <v>-968957</v>
      </c>
    </row>
    <row r="4443" spans="1:10" x14ac:dyDescent="0.25">
      <c r="A4443" s="21" t="s">
        <v>9142</v>
      </c>
      <c r="B4443" s="21" t="s">
        <v>21768</v>
      </c>
      <c r="C4443" s="21" t="s">
        <v>7444</v>
      </c>
      <c r="D4443" s="21" t="s">
        <v>7443</v>
      </c>
      <c r="E4443" s="21" t="s">
        <v>14787</v>
      </c>
      <c r="F4443" s="20">
        <v>44384</v>
      </c>
      <c r="G4443" s="21" t="s">
        <v>7446</v>
      </c>
      <c r="H4443" t="s">
        <v>17366</v>
      </c>
      <c r="I4443" s="22">
        <v>968957</v>
      </c>
      <c r="J4443" s="22">
        <v>968957</v>
      </c>
    </row>
    <row r="4444" spans="1:10" x14ac:dyDescent="0.25">
      <c r="A4444" s="21" t="s">
        <v>8740</v>
      </c>
      <c r="B4444" s="21" t="s">
        <v>21768</v>
      </c>
      <c r="C4444" s="21" t="s">
        <v>7448</v>
      </c>
      <c r="D4444" s="21" t="s">
        <v>7447</v>
      </c>
      <c r="E4444" s="21" t="s">
        <v>14788</v>
      </c>
      <c r="F4444" s="20">
        <v>44385</v>
      </c>
      <c r="G4444" s="21" t="s">
        <v>7239</v>
      </c>
      <c r="H4444" t="s">
        <v>1936</v>
      </c>
      <c r="I4444" s="22">
        <v>-614344.80000000005</v>
      </c>
      <c r="J4444" s="22">
        <v>-614344.80000000005</v>
      </c>
    </row>
    <row r="4445" spans="1:10" x14ac:dyDescent="0.25">
      <c r="A4445" s="21" t="s">
        <v>8740</v>
      </c>
      <c r="B4445" s="21" t="s">
        <v>21768</v>
      </c>
      <c r="C4445" s="21" t="s">
        <v>7448</v>
      </c>
      <c r="D4445" s="21" t="s">
        <v>7447</v>
      </c>
      <c r="E4445" s="21" t="s">
        <v>14789</v>
      </c>
      <c r="F4445" s="20">
        <v>44385</v>
      </c>
      <c r="G4445" s="21" t="s">
        <v>7449</v>
      </c>
      <c r="H4445" t="s">
        <v>18452</v>
      </c>
      <c r="I4445" s="22">
        <v>614344.80000000005</v>
      </c>
      <c r="J4445" s="22">
        <v>614344.80000000005</v>
      </c>
    </row>
    <row r="4446" spans="1:10" x14ac:dyDescent="0.25">
      <c r="A4446" s="21" t="s">
        <v>8738</v>
      </c>
      <c r="B4446" s="21" t="s">
        <v>21768</v>
      </c>
      <c r="C4446" s="21" t="s">
        <v>7451</v>
      </c>
      <c r="D4446" s="21" t="s">
        <v>7450</v>
      </c>
      <c r="E4446" s="21" t="s">
        <v>14790</v>
      </c>
      <c r="F4446" s="20">
        <v>44386</v>
      </c>
      <c r="G4446" s="21" t="s">
        <v>7452</v>
      </c>
      <c r="H4446" t="s">
        <v>8598</v>
      </c>
      <c r="I4446" s="22">
        <v>-962983.84</v>
      </c>
      <c r="J4446" s="22">
        <v>-962983.84</v>
      </c>
    </row>
    <row r="4447" spans="1:10" x14ac:dyDescent="0.25">
      <c r="A4447" s="21" t="s">
        <v>8740</v>
      </c>
      <c r="B4447" s="21" t="s">
        <v>21768</v>
      </c>
      <c r="C4447" s="21" t="s">
        <v>7455</v>
      </c>
      <c r="D4447" s="21" t="s">
        <v>7454</v>
      </c>
      <c r="E4447" s="21" t="s">
        <v>14792</v>
      </c>
      <c r="F4447" s="20">
        <v>44389</v>
      </c>
      <c r="G4447" s="21" t="s">
        <v>7456</v>
      </c>
      <c r="H4447" t="s">
        <v>16134</v>
      </c>
      <c r="I4447" s="22">
        <v>-952401.6</v>
      </c>
      <c r="J4447" s="22">
        <v>-952401.6</v>
      </c>
    </row>
    <row r="4448" spans="1:10" x14ac:dyDescent="0.25">
      <c r="A4448" s="21" t="s">
        <v>8738</v>
      </c>
      <c r="B4448" s="21" t="s">
        <v>21768</v>
      </c>
      <c r="C4448" s="21" t="s">
        <v>7458</v>
      </c>
      <c r="D4448" s="21" t="s">
        <v>7457</v>
      </c>
      <c r="E4448" s="21" t="s">
        <v>14793</v>
      </c>
      <c r="F4448" s="20">
        <v>44390</v>
      </c>
      <c r="G4448" s="21" t="s">
        <v>7459</v>
      </c>
      <c r="H4448" t="s">
        <v>15968</v>
      </c>
      <c r="I4448" s="22">
        <v>1079044.56</v>
      </c>
      <c r="J4448" s="22">
        <v>1079044.56</v>
      </c>
    </row>
    <row r="4449" spans="1:10" x14ac:dyDescent="0.25">
      <c r="A4449" s="21" t="s">
        <v>8738</v>
      </c>
      <c r="B4449" s="21" t="s">
        <v>21768</v>
      </c>
      <c r="C4449" s="21" t="s">
        <v>7461</v>
      </c>
      <c r="D4449" s="21" t="s">
        <v>7460</v>
      </c>
      <c r="E4449" s="21" t="s">
        <v>14794</v>
      </c>
      <c r="F4449" s="20">
        <v>44390</v>
      </c>
      <c r="G4449" s="21" t="s">
        <v>7462</v>
      </c>
      <c r="H4449" t="s">
        <v>16134</v>
      </c>
      <c r="I4449" s="22">
        <v>-967216.74</v>
      </c>
      <c r="J4449" s="22">
        <v>-967216.74</v>
      </c>
    </row>
    <row r="4450" spans="1:10" x14ac:dyDescent="0.25">
      <c r="A4450" s="21" t="s">
        <v>8738</v>
      </c>
      <c r="B4450" s="21" t="s">
        <v>21768</v>
      </c>
      <c r="C4450" s="21" t="s">
        <v>7464</v>
      </c>
      <c r="D4450" s="21" t="s">
        <v>7463</v>
      </c>
      <c r="E4450" s="21" t="s">
        <v>14795</v>
      </c>
      <c r="F4450" s="20">
        <v>44390</v>
      </c>
      <c r="G4450" s="21" t="s">
        <v>7465</v>
      </c>
      <c r="H4450" t="s">
        <v>16134</v>
      </c>
      <c r="I4450" s="22">
        <v>-955800</v>
      </c>
      <c r="J4450" s="22">
        <v>-955800</v>
      </c>
    </row>
    <row r="4451" spans="1:10" x14ac:dyDescent="0.25">
      <c r="A4451" s="21" t="s">
        <v>8738</v>
      </c>
      <c r="B4451" s="21" t="s">
        <v>21768</v>
      </c>
      <c r="C4451" s="21" t="s">
        <v>14796</v>
      </c>
      <c r="D4451" s="21" t="s">
        <v>7466</v>
      </c>
      <c r="E4451" s="21" t="s">
        <v>14797</v>
      </c>
      <c r="F4451" s="20">
        <v>44390</v>
      </c>
      <c r="G4451" s="21" t="s">
        <v>7467</v>
      </c>
      <c r="H4451" t="s">
        <v>15968</v>
      </c>
      <c r="I4451" s="22">
        <v>978857.2</v>
      </c>
      <c r="J4451" s="22">
        <v>978857.2</v>
      </c>
    </row>
    <row r="4452" spans="1:10" x14ac:dyDescent="0.25">
      <c r="A4452" s="21" t="s">
        <v>8738</v>
      </c>
      <c r="B4452" s="21" t="s">
        <v>21768</v>
      </c>
      <c r="C4452" s="21" t="s">
        <v>1487</v>
      </c>
      <c r="D4452" s="21" t="s">
        <v>1486</v>
      </c>
      <c r="E4452" s="21" t="s">
        <v>14798</v>
      </c>
      <c r="F4452" s="20">
        <v>44391</v>
      </c>
      <c r="G4452" s="21" t="s">
        <v>7468</v>
      </c>
      <c r="H4452" t="s">
        <v>7388</v>
      </c>
      <c r="I4452" s="22">
        <v>-2132893.65</v>
      </c>
      <c r="J4452" s="22">
        <v>-2132893.65</v>
      </c>
    </row>
    <row r="4453" spans="1:10" x14ac:dyDescent="0.25">
      <c r="A4453" s="21" t="s">
        <v>9142</v>
      </c>
      <c r="B4453" s="21" t="s">
        <v>21768</v>
      </c>
      <c r="C4453" s="21" t="s">
        <v>894</v>
      </c>
      <c r="D4453" s="21" t="s">
        <v>893</v>
      </c>
      <c r="E4453" s="21" t="s">
        <v>14799</v>
      </c>
      <c r="F4453" s="20">
        <v>44392</v>
      </c>
      <c r="G4453" s="21" t="s">
        <v>7469</v>
      </c>
      <c r="H4453" t="s">
        <v>7470</v>
      </c>
      <c r="I4453" s="22">
        <v>-6860</v>
      </c>
      <c r="J4453" s="22">
        <v>-6860</v>
      </c>
    </row>
    <row r="4454" spans="1:10" x14ac:dyDescent="0.25">
      <c r="A4454" s="21" t="s">
        <v>9142</v>
      </c>
      <c r="B4454" s="21" t="s">
        <v>21768</v>
      </c>
      <c r="C4454" s="21" t="s">
        <v>894</v>
      </c>
      <c r="D4454" s="21" t="s">
        <v>893</v>
      </c>
      <c r="E4454" s="21" t="s">
        <v>14800</v>
      </c>
      <c r="F4454" s="20">
        <v>44392</v>
      </c>
      <c r="G4454" s="21" t="s">
        <v>7471</v>
      </c>
      <c r="H4454" t="s">
        <v>7470</v>
      </c>
      <c r="I4454" s="22">
        <v>-11700</v>
      </c>
      <c r="J4454" s="22">
        <v>-11700</v>
      </c>
    </row>
    <row r="4455" spans="1:10" x14ac:dyDescent="0.25">
      <c r="A4455" s="21" t="s">
        <v>9142</v>
      </c>
      <c r="B4455" s="21" t="s">
        <v>21768</v>
      </c>
      <c r="C4455" s="21" t="s">
        <v>6148</v>
      </c>
      <c r="D4455" s="21" t="s">
        <v>6147</v>
      </c>
      <c r="E4455" s="21" t="s">
        <v>14801</v>
      </c>
      <c r="F4455" s="20">
        <v>44393</v>
      </c>
      <c r="G4455" s="21" t="s">
        <v>7472</v>
      </c>
      <c r="H4455" t="s">
        <v>7473</v>
      </c>
      <c r="I4455" s="22">
        <v>-688.27</v>
      </c>
      <c r="J4455" s="22">
        <v>-688.27</v>
      </c>
    </row>
    <row r="4456" spans="1:10" x14ac:dyDescent="0.25">
      <c r="A4456" s="21" t="s">
        <v>9142</v>
      </c>
      <c r="B4456" s="21" t="s">
        <v>21768</v>
      </c>
      <c r="C4456" s="21" t="s">
        <v>6148</v>
      </c>
      <c r="D4456" s="21" t="s">
        <v>6147</v>
      </c>
      <c r="E4456" s="21" t="s">
        <v>14802</v>
      </c>
      <c r="F4456" s="20">
        <v>44393</v>
      </c>
      <c r="G4456" s="21" t="s">
        <v>7474</v>
      </c>
      <c r="H4456" t="s">
        <v>7473</v>
      </c>
      <c r="I4456" s="22">
        <v>-3499.45</v>
      </c>
      <c r="J4456" s="22">
        <v>-3499.45</v>
      </c>
    </row>
    <row r="4457" spans="1:10" x14ac:dyDescent="0.25">
      <c r="A4457" s="21" t="s">
        <v>8738</v>
      </c>
      <c r="B4457" s="21" t="s">
        <v>21768</v>
      </c>
      <c r="C4457" s="21" t="s">
        <v>7476</v>
      </c>
      <c r="D4457" s="21" t="s">
        <v>7475</v>
      </c>
      <c r="E4457" s="21" t="s">
        <v>14803</v>
      </c>
      <c r="F4457" s="20">
        <v>44397</v>
      </c>
      <c r="G4457" s="21" t="s">
        <v>7477</v>
      </c>
      <c r="H4457" t="s">
        <v>8469</v>
      </c>
      <c r="I4457" s="22">
        <v>-959280.06</v>
      </c>
      <c r="J4457" s="22">
        <v>-959280.06</v>
      </c>
    </row>
    <row r="4458" spans="1:10" x14ac:dyDescent="0.25">
      <c r="A4458" s="21" t="s">
        <v>8738</v>
      </c>
      <c r="B4458" s="21" t="s">
        <v>21768</v>
      </c>
      <c r="C4458" s="21" t="s">
        <v>7479</v>
      </c>
      <c r="D4458" s="21" t="s">
        <v>7478</v>
      </c>
      <c r="E4458" s="21" t="s">
        <v>14804</v>
      </c>
      <c r="F4458" s="20">
        <v>44404</v>
      </c>
      <c r="G4458" s="21" t="s">
        <v>7332</v>
      </c>
      <c r="H4458" t="s">
        <v>7480</v>
      </c>
      <c r="I4458" s="22">
        <v>-655500</v>
      </c>
      <c r="J4458" s="22">
        <v>-655500</v>
      </c>
    </row>
    <row r="4459" spans="1:10" x14ac:dyDescent="0.25">
      <c r="A4459" s="21" t="s">
        <v>8738</v>
      </c>
      <c r="B4459" s="21" t="s">
        <v>21768</v>
      </c>
      <c r="C4459" s="21" t="s">
        <v>7479</v>
      </c>
      <c r="D4459" s="21" t="s">
        <v>7478</v>
      </c>
      <c r="E4459" s="21" t="s">
        <v>14805</v>
      </c>
      <c r="F4459" s="20">
        <v>44404</v>
      </c>
      <c r="G4459" s="21" t="s">
        <v>7481</v>
      </c>
      <c r="H4459" t="s">
        <v>7482</v>
      </c>
      <c r="I4459" s="22">
        <v>-786600</v>
      </c>
      <c r="J4459" s="22">
        <v>-786600</v>
      </c>
    </row>
    <row r="4460" spans="1:10" x14ac:dyDescent="0.25">
      <c r="A4460" s="21" t="s">
        <v>9142</v>
      </c>
      <c r="B4460" s="21" t="s">
        <v>21768</v>
      </c>
      <c r="C4460" s="21" t="s">
        <v>7484</v>
      </c>
      <c r="D4460" s="21" t="s">
        <v>7483</v>
      </c>
      <c r="E4460" s="21" t="s">
        <v>14806</v>
      </c>
      <c r="F4460" s="20">
        <v>44406</v>
      </c>
      <c r="G4460" s="21" t="s">
        <v>7485</v>
      </c>
      <c r="H4460" t="s">
        <v>7486</v>
      </c>
      <c r="I4460" s="22">
        <v>-234000</v>
      </c>
      <c r="J4460" s="22">
        <v>-234000</v>
      </c>
    </row>
    <row r="4461" spans="1:10" x14ac:dyDescent="0.25">
      <c r="A4461" s="21" t="s">
        <v>9142</v>
      </c>
      <c r="B4461" s="21" t="s">
        <v>21768</v>
      </c>
      <c r="C4461" s="21" t="s">
        <v>7484</v>
      </c>
      <c r="D4461" s="21" t="s">
        <v>7483</v>
      </c>
      <c r="E4461" s="21" t="s">
        <v>14807</v>
      </c>
      <c r="F4461" s="20">
        <v>44406</v>
      </c>
      <c r="G4461" s="21" t="s">
        <v>6757</v>
      </c>
      <c r="H4461" t="s">
        <v>7487</v>
      </c>
      <c r="I4461" s="22">
        <v>-234000</v>
      </c>
      <c r="J4461" s="22">
        <v>-234000</v>
      </c>
    </row>
    <row r="4462" spans="1:10" x14ac:dyDescent="0.25">
      <c r="A4462" s="21" t="s">
        <v>9142</v>
      </c>
      <c r="B4462" s="21" t="s">
        <v>21768</v>
      </c>
      <c r="C4462" s="21" t="s">
        <v>7484</v>
      </c>
      <c r="D4462" s="21" t="s">
        <v>7483</v>
      </c>
      <c r="E4462" s="21" t="s">
        <v>14808</v>
      </c>
      <c r="F4462" s="20">
        <v>44406</v>
      </c>
      <c r="G4462" s="21" t="s">
        <v>7488</v>
      </c>
      <c r="H4462" t="s">
        <v>7489</v>
      </c>
      <c r="I4462" s="22">
        <v>-136500</v>
      </c>
      <c r="J4462" s="22">
        <v>-136500</v>
      </c>
    </row>
    <row r="4463" spans="1:10" x14ac:dyDescent="0.25">
      <c r="A4463" s="21" t="s">
        <v>9142</v>
      </c>
      <c r="B4463" s="21" t="s">
        <v>21768</v>
      </c>
      <c r="C4463" s="21" t="s">
        <v>7484</v>
      </c>
      <c r="D4463" s="21" t="s">
        <v>7483</v>
      </c>
      <c r="E4463" s="21" t="s">
        <v>14809</v>
      </c>
      <c r="F4463" s="20">
        <v>44406</v>
      </c>
      <c r="G4463" s="21" t="s">
        <v>7490</v>
      </c>
      <c r="H4463" t="s">
        <v>7491</v>
      </c>
      <c r="I4463" s="22">
        <v>-234000</v>
      </c>
      <c r="J4463" s="22">
        <v>-234000</v>
      </c>
    </row>
    <row r="4464" spans="1:10" x14ac:dyDescent="0.25">
      <c r="A4464" s="21" t="s">
        <v>9142</v>
      </c>
      <c r="B4464" s="21" t="s">
        <v>21768</v>
      </c>
      <c r="C4464" s="21" t="s">
        <v>7484</v>
      </c>
      <c r="D4464" s="21" t="s">
        <v>7483</v>
      </c>
      <c r="E4464" s="21" t="s">
        <v>14810</v>
      </c>
      <c r="F4464" s="20">
        <v>44406</v>
      </c>
      <c r="G4464" s="21" t="s">
        <v>7492</v>
      </c>
      <c r="H4464" t="s">
        <v>7493</v>
      </c>
      <c r="I4464" s="22">
        <v>-234000</v>
      </c>
      <c r="J4464" s="22">
        <v>-234000</v>
      </c>
    </row>
    <row r="4465" spans="1:10" x14ac:dyDescent="0.25">
      <c r="A4465" s="21" t="s">
        <v>9142</v>
      </c>
      <c r="B4465" s="21" t="s">
        <v>21768</v>
      </c>
      <c r="C4465" s="21" t="s">
        <v>7484</v>
      </c>
      <c r="D4465" s="21" t="s">
        <v>7483</v>
      </c>
      <c r="E4465" s="21" t="s">
        <v>14811</v>
      </c>
      <c r="F4465" s="20">
        <v>44406</v>
      </c>
      <c r="G4465" s="21" t="s">
        <v>7337</v>
      </c>
      <c r="H4465" t="s">
        <v>7494</v>
      </c>
      <c r="I4465" s="22">
        <v>-234000</v>
      </c>
      <c r="J4465" s="22">
        <v>-234000</v>
      </c>
    </row>
    <row r="4466" spans="1:10" x14ac:dyDescent="0.25">
      <c r="A4466" s="21" t="s">
        <v>9142</v>
      </c>
      <c r="B4466" s="21" t="s">
        <v>21768</v>
      </c>
      <c r="C4466" s="21" t="s">
        <v>7484</v>
      </c>
      <c r="D4466" s="21" t="s">
        <v>7483</v>
      </c>
      <c r="E4466" s="21" t="s">
        <v>14812</v>
      </c>
      <c r="F4466" s="20">
        <v>44406</v>
      </c>
      <c r="G4466" s="21" t="s">
        <v>7495</v>
      </c>
      <c r="H4466" t="s">
        <v>7496</v>
      </c>
      <c r="I4466" s="22">
        <v>-136500</v>
      </c>
      <c r="J4466" s="22">
        <v>-136500</v>
      </c>
    </row>
    <row r="4467" spans="1:10" x14ac:dyDescent="0.25">
      <c r="A4467" s="21" t="s">
        <v>8740</v>
      </c>
      <c r="B4467" s="21" t="s">
        <v>21768</v>
      </c>
      <c r="C4467" s="21" t="s">
        <v>7129</v>
      </c>
      <c r="D4467" s="21" t="s">
        <v>7128</v>
      </c>
      <c r="E4467" s="21" t="s">
        <v>14813</v>
      </c>
      <c r="F4467" s="20">
        <v>44410</v>
      </c>
      <c r="G4467" s="21" t="s">
        <v>7497</v>
      </c>
      <c r="H4467" t="s">
        <v>18444</v>
      </c>
      <c r="I4467" s="22">
        <v>-11449.54</v>
      </c>
      <c r="J4467" s="22">
        <v>-11449.54</v>
      </c>
    </row>
    <row r="4468" spans="1:10" x14ac:dyDescent="0.25">
      <c r="A4468" s="21" t="s">
        <v>8740</v>
      </c>
      <c r="B4468" s="21" t="s">
        <v>21768</v>
      </c>
      <c r="C4468" s="21" t="s">
        <v>7129</v>
      </c>
      <c r="D4468" s="21" t="s">
        <v>7128</v>
      </c>
      <c r="E4468" s="21" t="s">
        <v>14814</v>
      </c>
      <c r="F4468" s="20">
        <v>44410</v>
      </c>
      <c r="G4468" s="21" t="s">
        <v>7498</v>
      </c>
      <c r="H4468" t="s">
        <v>15757</v>
      </c>
      <c r="I4468" s="22">
        <v>11449.54</v>
      </c>
      <c r="J4468" s="22">
        <v>11449.54</v>
      </c>
    </row>
    <row r="4469" spans="1:10" x14ac:dyDescent="0.25">
      <c r="A4469" s="21" t="s">
        <v>8740</v>
      </c>
      <c r="B4469" s="21" t="s">
        <v>21768</v>
      </c>
      <c r="C4469" s="21" t="s">
        <v>14815</v>
      </c>
      <c r="D4469" s="21" t="s">
        <v>7499</v>
      </c>
      <c r="E4469" s="21" t="s">
        <v>14816</v>
      </c>
      <c r="F4469" s="20">
        <v>44414</v>
      </c>
      <c r="G4469" s="21" t="s">
        <v>7500</v>
      </c>
      <c r="H4469" t="s">
        <v>18021</v>
      </c>
      <c r="I4469" s="22">
        <v>-540000</v>
      </c>
      <c r="J4469" s="22">
        <v>-540000</v>
      </c>
    </row>
    <row r="4470" spans="1:10" x14ac:dyDescent="0.25">
      <c r="A4470" s="21" t="s">
        <v>8740</v>
      </c>
      <c r="B4470" s="21" t="s">
        <v>21768</v>
      </c>
      <c r="C4470" s="21" t="s">
        <v>14815</v>
      </c>
      <c r="D4470" s="21" t="s">
        <v>7499</v>
      </c>
      <c r="E4470" s="21" t="s">
        <v>14817</v>
      </c>
      <c r="F4470" s="20">
        <v>44414</v>
      </c>
      <c r="G4470" s="21" t="s">
        <v>7501</v>
      </c>
      <c r="H4470" t="s">
        <v>18022</v>
      </c>
      <c r="I4470" s="22">
        <v>540000</v>
      </c>
      <c r="J4470" s="22">
        <v>540000</v>
      </c>
    </row>
    <row r="4471" spans="1:10" x14ac:dyDescent="0.25">
      <c r="A4471" s="21" t="s">
        <v>8740</v>
      </c>
      <c r="B4471" s="21" t="s">
        <v>21768</v>
      </c>
      <c r="C4471" s="21" t="s">
        <v>14818</v>
      </c>
      <c r="D4471" s="21" t="s">
        <v>7502</v>
      </c>
      <c r="E4471" s="21" t="s">
        <v>14819</v>
      </c>
      <c r="F4471" s="20">
        <v>44414</v>
      </c>
      <c r="G4471" s="21" t="s">
        <v>7503</v>
      </c>
      <c r="H4471" t="s">
        <v>18037</v>
      </c>
      <c r="I4471" s="22">
        <v>-1557600</v>
      </c>
      <c r="J4471" s="22">
        <v>-1557600</v>
      </c>
    </row>
    <row r="4472" spans="1:10" x14ac:dyDescent="0.25">
      <c r="A4472" s="21" t="s">
        <v>9142</v>
      </c>
      <c r="B4472" s="21" t="s">
        <v>21768</v>
      </c>
      <c r="C4472" s="21" t="s">
        <v>894</v>
      </c>
      <c r="D4472" s="21" t="s">
        <v>893</v>
      </c>
      <c r="E4472" s="21" t="s">
        <v>14820</v>
      </c>
      <c r="F4472" s="20">
        <v>44425</v>
      </c>
      <c r="G4472" s="21" t="s">
        <v>7504</v>
      </c>
      <c r="H4472" t="s">
        <v>7505</v>
      </c>
      <c r="I4472" s="22">
        <v>-14000</v>
      </c>
      <c r="J4472" s="22">
        <v>-14000</v>
      </c>
    </row>
    <row r="4473" spans="1:10" x14ac:dyDescent="0.25">
      <c r="A4473" s="21" t="s">
        <v>9142</v>
      </c>
      <c r="B4473" s="21" t="s">
        <v>21768</v>
      </c>
      <c r="C4473" s="21" t="s">
        <v>894</v>
      </c>
      <c r="D4473" s="21" t="s">
        <v>893</v>
      </c>
      <c r="E4473" s="21" t="s">
        <v>14821</v>
      </c>
      <c r="F4473" s="20">
        <v>44432</v>
      </c>
      <c r="G4473" s="21" t="s">
        <v>7506</v>
      </c>
      <c r="H4473" t="s">
        <v>7507</v>
      </c>
      <c r="I4473" s="22">
        <v>-6124341.2400000002</v>
      </c>
      <c r="J4473" s="22">
        <v>-6124341.2400000002</v>
      </c>
    </row>
    <row r="4474" spans="1:10" x14ac:dyDescent="0.25">
      <c r="A4474" s="21" t="s">
        <v>8740</v>
      </c>
      <c r="B4474" s="21" t="s">
        <v>21768</v>
      </c>
      <c r="C4474" s="21" t="s">
        <v>7509</v>
      </c>
      <c r="D4474" s="21" t="s">
        <v>7508</v>
      </c>
      <c r="E4474" s="21" t="s">
        <v>14822</v>
      </c>
      <c r="F4474" s="20">
        <v>44432</v>
      </c>
      <c r="G4474" s="21" t="s">
        <v>7510</v>
      </c>
      <c r="H4474" t="s">
        <v>18269</v>
      </c>
      <c r="I4474" s="22">
        <v>-991200</v>
      </c>
      <c r="J4474" s="22">
        <v>-991200</v>
      </c>
    </row>
    <row r="4475" spans="1:10" x14ac:dyDescent="0.25">
      <c r="A4475" s="21" t="s">
        <v>8740</v>
      </c>
      <c r="B4475" s="21" t="s">
        <v>21768</v>
      </c>
      <c r="C4475" s="21" t="s">
        <v>7509</v>
      </c>
      <c r="D4475" s="21" t="s">
        <v>7508</v>
      </c>
      <c r="E4475" s="21" t="s">
        <v>14823</v>
      </c>
      <c r="F4475" s="20">
        <v>44432</v>
      </c>
      <c r="G4475" s="21" t="s">
        <v>7511</v>
      </c>
      <c r="H4475" t="s">
        <v>18270</v>
      </c>
      <c r="I4475" s="22">
        <v>991200</v>
      </c>
      <c r="J4475" s="22">
        <v>991200</v>
      </c>
    </row>
    <row r="4476" spans="1:10" x14ac:dyDescent="0.25">
      <c r="A4476" s="21" t="s">
        <v>8740</v>
      </c>
      <c r="B4476" s="21" t="s">
        <v>21768</v>
      </c>
      <c r="C4476" s="21" t="s">
        <v>7513</v>
      </c>
      <c r="D4476" s="21" t="s">
        <v>7512</v>
      </c>
      <c r="E4476" s="21" t="s">
        <v>14824</v>
      </c>
      <c r="F4476" s="20">
        <v>44440</v>
      </c>
      <c r="G4476" s="21" t="s">
        <v>7514</v>
      </c>
      <c r="H4476" t="s">
        <v>18331</v>
      </c>
      <c r="I4476" s="22">
        <v>-58417874.590000004</v>
      </c>
      <c r="J4476" s="22">
        <v>-58417874.590000004</v>
      </c>
    </row>
    <row r="4477" spans="1:10" x14ac:dyDescent="0.25">
      <c r="A4477" s="21" t="s">
        <v>8740</v>
      </c>
      <c r="B4477" s="21" t="s">
        <v>21768</v>
      </c>
      <c r="C4477" s="21" t="s">
        <v>7513</v>
      </c>
      <c r="D4477" s="21" t="s">
        <v>7512</v>
      </c>
      <c r="E4477" s="21" t="s">
        <v>14825</v>
      </c>
      <c r="F4477" s="20">
        <v>44440</v>
      </c>
      <c r="G4477" s="21" t="s">
        <v>7515</v>
      </c>
      <c r="H4477" t="s">
        <v>18332</v>
      </c>
      <c r="I4477" s="22">
        <v>-58417873.509999998</v>
      </c>
      <c r="J4477" s="22">
        <v>-58417873.509999998</v>
      </c>
    </row>
    <row r="4478" spans="1:10" x14ac:dyDescent="0.25">
      <c r="A4478" s="21" t="s">
        <v>8738</v>
      </c>
      <c r="B4478" s="21" t="s">
        <v>21768</v>
      </c>
      <c r="C4478" s="21" t="s">
        <v>7517</v>
      </c>
      <c r="D4478" s="21" t="s">
        <v>7516</v>
      </c>
      <c r="E4478" s="21" t="s">
        <v>14826</v>
      </c>
      <c r="F4478" s="20">
        <v>44441</v>
      </c>
      <c r="G4478" s="21" t="s">
        <v>7518</v>
      </c>
      <c r="H4478" t="s">
        <v>17109</v>
      </c>
      <c r="I4478" s="22">
        <v>-2104327230.8299999</v>
      </c>
      <c r="J4478" s="22">
        <v>-2104327230.8299999</v>
      </c>
    </row>
    <row r="4479" spans="1:10" x14ac:dyDescent="0.25">
      <c r="A4479" s="21" t="s">
        <v>8738</v>
      </c>
      <c r="B4479" s="21" t="s">
        <v>21768</v>
      </c>
      <c r="C4479" s="21" t="s">
        <v>7520</v>
      </c>
      <c r="D4479" s="21" t="s">
        <v>7519</v>
      </c>
      <c r="E4479" s="21" t="s">
        <v>14827</v>
      </c>
      <c r="F4479" s="20">
        <v>44442</v>
      </c>
      <c r="G4479" s="21" t="s">
        <v>7521</v>
      </c>
      <c r="H4479" t="s">
        <v>16815</v>
      </c>
      <c r="I4479" s="22">
        <v>-10000000.01</v>
      </c>
      <c r="J4479" s="22">
        <v>-10000000.01</v>
      </c>
    </row>
    <row r="4480" spans="1:10" x14ac:dyDescent="0.25">
      <c r="A4480" s="21" t="s">
        <v>9142</v>
      </c>
      <c r="B4480" s="21" t="s">
        <v>21768</v>
      </c>
      <c r="C4480" s="21" t="s">
        <v>894</v>
      </c>
      <c r="D4480" s="21" t="s">
        <v>893</v>
      </c>
      <c r="E4480" s="21" t="s">
        <v>14828</v>
      </c>
      <c r="F4480" s="20">
        <v>44461</v>
      </c>
      <c r="G4480" s="21" t="s">
        <v>7522</v>
      </c>
      <c r="H4480" t="s">
        <v>7523</v>
      </c>
      <c r="I4480" s="22">
        <v>-265280</v>
      </c>
      <c r="J4480" s="22">
        <v>-265280</v>
      </c>
    </row>
    <row r="4481" spans="1:10" x14ac:dyDescent="0.25">
      <c r="A4481" s="21" t="s">
        <v>8740</v>
      </c>
      <c r="B4481" s="21" t="s">
        <v>21768</v>
      </c>
      <c r="C4481" s="21" t="s">
        <v>14829</v>
      </c>
      <c r="D4481" s="21" t="s">
        <v>7524</v>
      </c>
      <c r="E4481" s="21" t="s">
        <v>14830</v>
      </c>
      <c r="F4481" s="20">
        <v>44462</v>
      </c>
      <c r="G4481" s="21" t="s">
        <v>7525</v>
      </c>
      <c r="H4481" t="s">
        <v>17953</v>
      </c>
      <c r="I4481" s="22">
        <v>-888480.33</v>
      </c>
      <c r="J4481" s="22">
        <v>-888480.33</v>
      </c>
    </row>
    <row r="4482" spans="1:10" x14ac:dyDescent="0.25">
      <c r="A4482" s="21" t="s">
        <v>9142</v>
      </c>
      <c r="B4482" s="21" t="s">
        <v>21768</v>
      </c>
      <c r="C4482" s="21" t="s">
        <v>7484</v>
      </c>
      <c r="D4482" s="21" t="s">
        <v>7483</v>
      </c>
      <c r="E4482" s="21" t="s">
        <v>14831</v>
      </c>
      <c r="F4482" s="20">
        <v>44466</v>
      </c>
      <c r="G4482" s="21" t="s">
        <v>7436</v>
      </c>
      <c r="H4482" t="s">
        <v>7526</v>
      </c>
      <c r="I4482" s="22">
        <v>-78000</v>
      </c>
      <c r="J4482" s="22">
        <v>-78000</v>
      </c>
    </row>
    <row r="4483" spans="1:10" x14ac:dyDescent="0.25">
      <c r="A4483" s="21" t="s">
        <v>9142</v>
      </c>
      <c r="B4483" s="21" t="s">
        <v>21768</v>
      </c>
      <c r="C4483" s="21" t="s">
        <v>7484</v>
      </c>
      <c r="D4483" s="21" t="s">
        <v>7483</v>
      </c>
      <c r="E4483" s="21" t="s">
        <v>14832</v>
      </c>
      <c r="F4483" s="20">
        <v>44466</v>
      </c>
      <c r="G4483" s="21" t="s">
        <v>7527</v>
      </c>
      <c r="H4483" t="s">
        <v>7528</v>
      </c>
      <c r="I4483" s="22">
        <v>-19500</v>
      </c>
      <c r="J4483" s="22">
        <v>-19500</v>
      </c>
    </row>
    <row r="4484" spans="1:10" x14ac:dyDescent="0.25">
      <c r="A4484" s="21" t="s">
        <v>8738</v>
      </c>
      <c r="B4484" s="21" t="s">
        <v>21768</v>
      </c>
      <c r="C4484" s="21" t="s">
        <v>14833</v>
      </c>
      <c r="D4484" s="21" t="s">
        <v>7529</v>
      </c>
      <c r="E4484" s="21" t="s">
        <v>14834</v>
      </c>
      <c r="F4484" s="20">
        <v>44468</v>
      </c>
      <c r="G4484" s="21" t="s">
        <v>7527</v>
      </c>
      <c r="H4484" t="s">
        <v>7530</v>
      </c>
      <c r="I4484" s="22">
        <v>-121540</v>
      </c>
      <c r="J4484" s="22">
        <v>-121540</v>
      </c>
    </row>
    <row r="4485" spans="1:10" x14ac:dyDescent="0.25">
      <c r="A4485" s="21" t="s">
        <v>8740</v>
      </c>
      <c r="B4485" s="21" t="s">
        <v>21768</v>
      </c>
      <c r="C4485" s="21" t="s">
        <v>14835</v>
      </c>
      <c r="D4485" s="21" t="s">
        <v>7531</v>
      </c>
      <c r="E4485" s="21" t="s">
        <v>14836</v>
      </c>
      <c r="F4485" s="20">
        <v>44469</v>
      </c>
      <c r="G4485" s="21" t="s">
        <v>7532</v>
      </c>
      <c r="H4485" t="s">
        <v>17595</v>
      </c>
      <c r="I4485" s="22">
        <v>-5173500</v>
      </c>
      <c r="J4485" s="22">
        <v>-5173500</v>
      </c>
    </row>
    <row r="4486" spans="1:10" x14ac:dyDescent="0.25">
      <c r="A4486" s="21" t="s">
        <v>8740</v>
      </c>
      <c r="B4486" s="21" t="s">
        <v>21768</v>
      </c>
      <c r="C4486" s="21" t="s">
        <v>14837</v>
      </c>
      <c r="D4486" s="21" t="s">
        <v>7533</v>
      </c>
      <c r="E4486" s="21" t="s">
        <v>14838</v>
      </c>
      <c r="F4486" s="20">
        <v>44469</v>
      </c>
      <c r="G4486" s="21" t="s">
        <v>7534</v>
      </c>
      <c r="H4486" t="s">
        <v>17546</v>
      </c>
      <c r="I4486" s="22">
        <v>-4686678</v>
      </c>
      <c r="J4486" s="22">
        <v>-4686678</v>
      </c>
    </row>
    <row r="4487" spans="1:10" x14ac:dyDescent="0.25">
      <c r="A4487" s="21" t="s">
        <v>8740</v>
      </c>
      <c r="B4487" s="21" t="s">
        <v>21768</v>
      </c>
      <c r="C4487" s="21" t="s">
        <v>14839</v>
      </c>
      <c r="D4487" s="21" t="s">
        <v>7535</v>
      </c>
      <c r="E4487" s="21" t="s">
        <v>14840</v>
      </c>
      <c r="F4487" s="20">
        <v>44469</v>
      </c>
      <c r="G4487" s="21" t="s">
        <v>7536</v>
      </c>
      <c r="H4487" t="s">
        <v>17601</v>
      </c>
      <c r="I4487" s="22">
        <v>-1980000</v>
      </c>
      <c r="J4487" s="22">
        <v>-1980000</v>
      </c>
    </row>
    <row r="4488" spans="1:10" x14ac:dyDescent="0.25">
      <c r="A4488" s="21" t="s">
        <v>8740</v>
      </c>
      <c r="B4488" s="21" t="s">
        <v>21768</v>
      </c>
      <c r="C4488" s="21" t="s">
        <v>14841</v>
      </c>
      <c r="D4488" s="21" t="s">
        <v>7537</v>
      </c>
      <c r="E4488" s="21" t="s">
        <v>14842</v>
      </c>
      <c r="F4488" s="20">
        <v>44469</v>
      </c>
      <c r="G4488" s="21" t="s">
        <v>7538</v>
      </c>
      <c r="H4488" t="s">
        <v>17637</v>
      </c>
      <c r="I4488" s="22">
        <v>-1620000</v>
      </c>
      <c r="J4488" s="22">
        <v>-1620000</v>
      </c>
    </row>
    <row r="4489" spans="1:10" x14ac:dyDescent="0.25">
      <c r="A4489" s="21" t="s">
        <v>8740</v>
      </c>
      <c r="B4489" s="21" t="s">
        <v>21768</v>
      </c>
      <c r="C4489" s="21" t="s">
        <v>14843</v>
      </c>
      <c r="D4489" s="21" t="s">
        <v>7539</v>
      </c>
      <c r="E4489" s="21" t="s">
        <v>14844</v>
      </c>
      <c r="F4489" s="20">
        <v>44469</v>
      </c>
      <c r="G4489" s="21" t="s">
        <v>7540</v>
      </c>
      <c r="H4489" t="s">
        <v>17665</v>
      </c>
      <c r="I4489" s="22">
        <v>-110000</v>
      </c>
      <c r="J4489" s="22">
        <v>-110000</v>
      </c>
    </row>
    <row r="4490" spans="1:10" x14ac:dyDescent="0.25">
      <c r="A4490" s="21" t="s">
        <v>8740</v>
      </c>
      <c r="B4490" s="21" t="s">
        <v>21768</v>
      </c>
      <c r="C4490" s="21" t="s">
        <v>14845</v>
      </c>
      <c r="D4490" s="21" t="s">
        <v>7541</v>
      </c>
      <c r="E4490" s="21" t="s">
        <v>14846</v>
      </c>
      <c r="F4490" s="20">
        <v>44469</v>
      </c>
      <c r="G4490" s="21" t="s">
        <v>7542</v>
      </c>
      <c r="H4490" t="s">
        <v>17673</v>
      </c>
      <c r="I4490" s="22">
        <v>-392200</v>
      </c>
      <c r="J4490" s="22">
        <v>-392200</v>
      </c>
    </row>
    <row r="4491" spans="1:10" x14ac:dyDescent="0.25">
      <c r="A4491" s="21" t="s">
        <v>8740</v>
      </c>
      <c r="B4491" s="21" t="s">
        <v>21768</v>
      </c>
      <c r="C4491" s="21" t="s">
        <v>14847</v>
      </c>
      <c r="D4491" s="21" t="s">
        <v>7543</v>
      </c>
      <c r="E4491" s="21" t="s">
        <v>14848</v>
      </c>
      <c r="F4491" s="20">
        <v>44469</v>
      </c>
      <c r="G4491" s="21" t="s">
        <v>7544</v>
      </c>
      <c r="H4491" t="s">
        <v>17595</v>
      </c>
      <c r="I4491" s="22">
        <v>-4689420</v>
      </c>
      <c r="J4491" s="22">
        <v>-4689420</v>
      </c>
    </row>
    <row r="4492" spans="1:10" x14ac:dyDescent="0.25">
      <c r="A4492" s="21" t="s">
        <v>8740</v>
      </c>
      <c r="B4492" s="21" t="s">
        <v>21768</v>
      </c>
      <c r="C4492" s="21" t="s">
        <v>14849</v>
      </c>
      <c r="D4492" s="21" t="s">
        <v>7545</v>
      </c>
      <c r="E4492" s="21" t="s">
        <v>14850</v>
      </c>
      <c r="F4492" s="20">
        <v>44469</v>
      </c>
      <c r="G4492" s="21" t="s">
        <v>7546</v>
      </c>
      <c r="H4492" t="s">
        <v>17637</v>
      </c>
      <c r="I4492" s="22">
        <v>-14768628</v>
      </c>
      <c r="J4492" s="22">
        <v>-14768628</v>
      </c>
    </row>
    <row r="4493" spans="1:10" x14ac:dyDescent="0.25">
      <c r="A4493" s="21" t="s">
        <v>8740</v>
      </c>
      <c r="B4493" s="21" t="s">
        <v>21768</v>
      </c>
      <c r="C4493" s="21" t="s">
        <v>14851</v>
      </c>
      <c r="D4493" s="21" t="s">
        <v>7547</v>
      </c>
      <c r="E4493" s="21" t="s">
        <v>14852</v>
      </c>
      <c r="F4493" s="20">
        <v>44469</v>
      </c>
      <c r="G4493" s="21" t="s">
        <v>7548</v>
      </c>
      <c r="H4493" t="s">
        <v>17798</v>
      </c>
      <c r="I4493" s="22">
        <v>-3142862.5</v>
      </c>
      <c r="J4493" s="22">
        <v>-3142862.5</v>
      </c>
    </row>
    <row r="4494" spans="1:10" x14ac:dyDescent="0.25">
      <c r="A4494" s="21" t="s">
        <v>8740</v>
      </c>
      <c r="B4494" s="21" t="s">
        <v>21768</v>
      </c>
      <c r="C4494" s="21" t="s">
        <v>14853</v>
      </c>
      <c r="D4494" s="21" t="s">
        <v>7549</v>
      </c>
      <c r="E4494" s="21" t="s">
        <v>14854</v>
      </c>
      <c r="F4494" s="20">
        <v>44469</v>
      </c>
      <c r="G4494" s="21" t="s">
        <v>7550</v>
      </c>
      <c r="H4494" t="s">
        <v>17798</v>
      </c>
      <c r="I4494" s="22">
        <v>-934800</v>
      </c>
      <c r="J4494" s="22">
        <v>-934800</v>
      </c>
    </row>
    <row r="4495" spans="1:10" x14ac:dyDescent="0.25">
      <c r="A4495" s="21" t="s">
        <v>8740</v>
      </c>
      <c r="B4495" s="21" t="s">
        <v>21768</v>
      </c>
      <c r="C4495" s="21" t="s">
        <v>14855</v>
      </c>
      <c r="D4495" s="21" t="s">
        <v>7551</v>
      </c>
      <c r="E4495" s="21" t="s">
        <v>14856</v>
      </c>
      <c r="F4495" s="20">
        <v>44469</v>
      </c>
      <c r="G4495" s="21" t="s">
        <v>7552</v>
      </c>
      <c r="H4495" t="s">
        <v>17835</v>
      </c>
      <c r="I4495" s="22">
        <v>-250000</v>
      </c>
      <c r="J4495" s="22">
        <v>-250000</v>
      </c>
    </row>
    <row r="4496" spans="1:10" x14ac:dyDescent="0.25">
      <c r="A4496" s="21" t="s">
        <v>8740</v>
      </c>
      <c r="B4496" s="21" t="s">
        <v>21768</v>
      </c>
      <c r="C4496" s="21" t="s">
        <v>14857</v>
      </c>
      <c r="D4496" s="21" t="s">
        <v>7553</v>
      </c>
      <c r="E4496" s="21" t="s">
        <v>14858</v>
      </c>
      <c r="F4496" s="20">
        <v>44469</v>
      </c>
      <c r="G4496" s="21" t="s">
        <v>7554</v>
      </c>
      <c r="H4496" t="s">
        <v>17529</v>
      </c>
      <c r="I4496" s="22">
        <v>-300000</v>
      </c>
      <c r="J4496" s="22">
        <v>-300000</v>
      </c>
    </row>
    <row r="4497" spans="1:10" x14ac:dyDescent="0.25">
      <c r="A4497" s="21" t="s">
        <v>8740</v>
      </c>
      <c r="B4497" s="21" t="s">
        <v>21768</v>
      </c>
      <c r="C4497" s="21" t="s">
        <v>12150</v>
      </c>
      <c r="D4497" s="21" t="s">
        <v>4001</v>
      </c>
      <c r="E4497" s="21" t="s">
        <v>14859</v>
      </c>
      <c r="F4497" s="20">
        <v>44469</v>
      </c>
      <c r="G4497" s="21" t="s">
        <v>7555</v>
      </c>
      <c r="H4497" t="s">
        <v>17545</v>
      </c>
      <c r="I4497" s="22">
        <v>-311373.59999999998</v>
      </c>
      <c r="J4497" s="22">
        <v>-311373.59999999998</v>
      </c>
    </row>
    <row r="4498" spans="1:10" x14ac:dyDescent="0.25">
      <c r="A4498" s="21" t="s">
        <v>8740</v>
      </c>
      <c r="B4498" s="21" t="s">
        <v>21768</v>
      </c>
      <c r="C4498" s="21" t="s">
        <v>14860</v>
      </c>
      <c r="D4498" s="21" t="s">
        <v>7556</v>
      </c>
      <c r="E4498" s="21" t="s">
        <v>14861</v>
      </c>
      <c r="F4498" s="20">
        <v>44469</v>
      </c>
      <c r="G4498" s="21" t="s">
        <v>7557</v>
      </c>
      <c r="H4498" t="s">
        <v>17637</v>
      </c>
      <c r="I4498" s="22">
        <v>-700000</v>
      </c>
      <c r="J4498" s="22">
        <v>-700000</v>
      </c>
    </row>
    <row r="4499" spans="1:10" x14ac:dyDescent="0.25">
      <c r="A4499" s="21" t="s">
        <v>8740</v>
      </c>
      <c r="B4499" s="21" t="s">
        <v>21768</v>
      </c>
      <c r="C4499" s="21" t="s">
        <v>14862</v>
      </c>
      <c r="D4499" s="21" t="s">
        <v>7558</v>
      </c>
      <c r="E4499" s="21" t="s">
        <v>14863</v>
      </c>
      <c r="F4499" s="20">
        <v>44469</v>
      </c>
      <c r="G4499" s="21" t="s">
        <v>7559</v>
      </c>
      <c r="H4499" t="s">
        <v>17637</v>
      </c>
      <c r="I4499" s="22">
        <v>-2975000</v>
      </c>
      <c r="J4499" s="22">
        <v>-2975000</v>
      </c>
    </row>
    <row r="4500" spans="1:10" x14ac:dyDescent="0.25">
      <c r="A4500" s="21" t="s">
        <v>8740</v>
      </c>
      <c r="B4500" s="21" t="s">
        <v>21768</v>
      </c>
      <c r="C4500" s="21" t="s">
        <v>14864</v>
      </c>
      <c r="D4500" s="21" t="s">
        <v>7560</v>
      </c>
      <c r="E4500" s="21" t="s">
        <v>14865</v>
      </c>
      <c r="F4500" s="20">
        <v>44469</v>
      </c>
      <c r="G4500" s="21" t="s">
        <v>7561</v>
      </c>
      <c r="H4500" t="s">
        <v>17876</v>
      </c>
      <c r="I4500" s="22">
        <v>-3931968</v>
      </c>
      <c r="J4500" s="22">
        <v>-3931968</v>
      </c>
    </row>
    <row r="4501" spans="1:10" x14ac:dyDescent="0.25">
      <c r="A4501" s="21" t="s">
        <v>8740</v>
      </c>
      <c r="B4501" s="21" t="s">
        <v>21768</v>
      </c>
      <c r="C4501" s="21" t="s">
        <v>14866</v>
      </c>
      <c r="D4501" s="21" t="s">
        <v>7562</v>
      </c>
      <c r="E4501" s="21" t="s">
        <v>14867</v>
      </c>
      <c r="F4501" s="20">
        <v>44469</v>
      </c>
      <c r="G4501" s="21" t="s">
        <v>7563</v>
      </c>
      <c r="H4501" t="s">
        <v>17637</v>
      </c>
      <c r="I4501" s="22">
        <v>-3943710</v>
      </c>
      <c r="J4501" s="22">
        <v>-3943710</v>
      </c>
    </row>
    <row r="4502" spans="1:10" x14ac:dyDescent="0.25">
      <c r="A4502" s="21" t="s">
        <v>8740</v>
      </c>
      <c r="B4502" s="21" t="s">
        <v>21768</v>
      </c>
      <c r="C4502" s="21" t="s">
        <v>14868</v>
      </c>
      <c r="D4502" s="21" t="s">
        <v>7564</v>
      </c>
      <c r="E4502" s="21" t="s">
        <v>14869</v>
      </c>
      <c r="F4502" s="20">
        <v>44469</v>
      </c>
      <c r="G4502" s="21" t="s">
        <v>7565</v>
      </c>
      <c r="H4502" t="s">
        <v>17570</v>
      </c>
      <c r="I4502" s="22">
        <v>-1548000</v>
      </c>
      <c r="J4502" s="22">
        <v>-1548000</v>
      </c>
    </row>
    <row r="4503" spans="1:10" x14ac:dyDescent="0.25">
      <c r="A4503" s="21" t="s">
        <v>8740</v>
      </c>
      <c r="B4503" s="21" t="s">
        <v>21768</v>
      </c>
      <c r="C4503" s="21" t="s">
        <v>14870</v>
      </c>
      <c r="D4503" s="21" t="s">
        <v>7566</v>
      </c>
      <c r="E4503" s="21" t="s">
        <v>14871</v>
      </c>
      <c r="F4503" s="20">
        <v>44469</v>
      </c>
      <c r="G4503" s="21" t="s">
        <v>7567</v>
      </c>
      <c r="H4503" t="s">
        <v>17665</v>
      </c>
      <c r="I4503" s="22">
        <v>-240000</v>
      </c>
      <c r="J4503" s="22">
        <v>-240000</v>
      </c>
    </row>
    <row r="4504" spans="1:10" x14ac:dyDescent="0.25">
      <c r="A4504" s="21" t="s">
        <v>8740</v>
      </c>
      <c r="B4504" s="21" t="s">
        <v>21768</v>
      </c>
      <c r="C4504" s="21" t="s">
        <v>14872</v>
      </c>
      <c r="D4504" s="21" t="s">
        <v>7568</v>
      </c>
      <c r="E4504" s="21" t="s">
        <v>14873</v>
      </c>
      <c r="F4504" s="20">
        <v>44469</v>
      </c>
      <c r="G4504" s="21" t="s">
        <v>7569</v>
      </c>
      <c r="H4504" t="s">
        <v>17561</v>
      </c>
      <c r="I4504" s="22">
        <v>-2760000</v>
      </c>
      <c r="J4504" s="22">
        <v>-2760000</v>
      </c>
    </row>
    <row r="4505" spans="1:10" x14ac:dyDescent="0.25">
      <c r="A4505" s="21" t="s">
        <v>8740</v>
      </c>
      <c r="B4505" s="21" t="s">
        <v>21768</v>
      </c>
      <c r="C4505" s="21" t="s">
        <v>14874</v>
      </c>
      <c r="D4505" s="21" t="s">
        <v>7570</v>
      </c>
      <c r="E4505" s="21" t="s">
        <v>14875</v>
      </c>
      <c r="F4505" s="20">
        <v>44469</v>
      </c>
      <c r="G4505" s="21" t="s">
        <v>7571</v>
      </c>
      <c r="H4505" t="s">
        <v>17561</v>
      </c>
      <c r="I4505" s="22">
        <v>-2512500</v>
      </c>
      <c r="J4505" s="22">
        <v>-2512500</v>
      </c>
    </row>
    <row r="4506" spans="1:10" x14ac:dyDescent="0.25">
      <c r="A4506" s="21" t="s">
        <v>8740</v>
      </c>
      <c r="B4506" s="21" t="s">
        <v>21768</v>
      </c>
      <c r="C4506" s="21" t="s">
        <v>14876</v>
      </c>
      <c r="D4506" s="21" t="s">
        <v>7572</v>
      </c>
      <c r="E4506" s="21" t="s">
        <v>14877</v>
      </c>
      <c r="F4506" s="20">
        <v>44469</v>
      </c>
      <c r="G4506" s="21" t="s">
        <v>7573</v>
      </c>
      <c r="H4506" t="s">
        <v>17637</v>
      </c>
      <c r="I4506" s="22">
        <v>-13835250</v>
      </c>
      <c r="J4506" s="22">
        <v>-13835250</v>
      </c>
    </row>
    <row r="4507" spans="1:10" x14ac:dyDescent="0.25">
      <c r="A4507" s="21" t="s">
        <v>8740</v>
      </c>
      <c r="B4507" s="21" t="s">
        <v>21768</v>
      </c>
      <c r="C4507" s="21" t="s">
        <v>11754</v>
      </c>
      <c r="D4507" s="21" t="s">
        <v>3480</v>
      </c>
      <c r="E4507" s="21" t="s">
        <v>14878</v>
      </c>
      <c r="F4507" s="20">
        <v>44469</v>
      </c>
      <c r="G4507" s="21" t="s">
        <v>7574</v>
      </c>
      <c r="H4507" t="s">
        <v>17561</v>
      </c>
      <c r="I4507" s="22">
        <v>-4265163</v>
      </c>
      <c r="J4507" s="22">
        <v>-4265163</v>
      </c>
    </row>
    <row r="4508" spans="1:10" x14ac:dyDescent="0.25">
      <c r="A4508" s="21" t="s">
        <v>8740</v>
      </c>
      <c r="B4508" s="21" t="s">
        <v>21768</v>
      </c>
      <c r="C4508" s="21" t="s">
        <v>14879</v>
      </c>
      <c r="D4508" s="21" t="s">
        <v>7575</v>
      </c>
      <c r="E4508" s="21" t="s">
        <v>14880</v>
      </c>
      <c r="F4508" s="20">
        <v>44469</v>
      </c>
      <c r="G4508" s="21" t="s">
        <v>7576</v>
      </c>
      <c r="H4508" t="s">
        <v>17545</v>
      </c>
      <c r="I4508" s="22">
        <v>-681780</v>
      </c>
      <c r="J4508" s="22">
        <v>-681780</v>
      </c>
    </row>
    <row r="4509" spans="1:10" x14ac:dyDescent="0.25">
      <c r="A4509" s="21" t="s">
        <v>8740</v>
      </c>
      <c r="B4509" s="21" t="s">
        <v>21768</v>
      </c>
      <c r="C4509" s="21" t="s">
        <v>14881</v>
      </c>
      <c r="D4509" s="21" t="s">
        <v>7577</v>
      </c>
      <c r="E4509" s="21" t="s">
        <v>14882</v>
      </c>
      <c r="F4509" s="20">
        <v>44469</v>
      </c>
      <c r="G4509" s="21" t="s">
        <v>7578</v>
      </c>
      <c r="H4509" t="s">
        <v>17592</v>
      </c>
      <c r="I4509" s="22">
        <v>-3936000</v>
      </c>
      <c r="J4509" s="22">
        <v>-3936000</v>
      </c>
    </row>
    <row r="4510" spans="1:10" x14ac:dyDescent="0.25">
      <c r="A4510" s="21" t="s">
        <v>8740</v>
      </c>
      <c r="B4510" s="21" t="s">
        <v>21768</v>
      </c>
      <c r="C4510" s="21" t="s">
        <v>14883</v>
      </c>
      <c r="D4510" s="21" t="s">
        <v>7579</v>
      </c>
      <c r="E4510" s="21" t="s">
        <v>14884</v>
      </c>
      <c r="F4510" s="20">
        <v>44469</v>
      </c>
      <c r="G4510" s="21" t="s">
        <v>7580</v>
      </c>
      <c r="H4510" t="s">
        <v>17865</v>
      </c>
      <c r="I4510" s="22">
        <v>-1797840</v>
      </c>
      <c r="J4510" s="22">
        <v>-1797840</v>
      </c>
    </row>
    <row r="4511" spans="1:10" x14ac:dyDescent="0.25">
      <c r="A4511" s="21" t="s">
        <v>8740</v>
      </c>
      <c r="B4511" s="21" t="s">
        <v>21768</v>
      </c>
      <c r="C4511" s="21" t="s">
        <v>14885</v>
      </c>
      <c r="D4511" s="21" t="s">
        <v>7581</v>
      </c>
      <c r="E4511" s="21" t="s">
        <v>14886</v>
      </c>
      <c r="F4511" s="20">
        <v>44469</v>
      </c>
      <c r="G4511" s="21" t="s">
        <v>7582</v>
      </c>
      <c r="H4511" t="s">
        <v>17876</v>
      </c>
      <c r="I4511" s="22">
        <v>-6753450</v>
      </c>
      <c r="J4511" s="22">
        <v>-6753450</v>
      </c>
    </row>
    <row r="4512" spans="1:10" x14ac:dyDescent="0.25">
      <c r="A4512" s="21" t="s">
        <v>8740</v>
      </c>
      <c r="B4512" s="21" t="s">
        <v>21768</v>
      </c>
      <c r="C4512" s="21" t="s">
        <v>14887</v>
      </c>
      <c r="D4512" s="21" t="s">
        <v>7583</v>
      </c>
      <c r="E4512" s="21" t="s">
        <v>14888</v>
      </c>
      <c r="F4512" s="20">
        <v>44469</v>
      </c>
      <c r="G4512" s="21" t="s">
        <v>7584</v>
      </c>
      <c r="H4512" t="s">
        <v>17673</v>
      </c>
      <c r="I4512" s="22">
        <v>-540000</v>
      </c>
      <c r="J4512" s="22">
        <v>-540000</v>
      </c>
    </row>
    <row r="4513" spans="1:10" x14ac:dyDescent="0.25">
      <c r="A4513" s="21" t="s">
        <v>8740</v>
      </c>
      <c r="B4513" s="21" t="s">
        <v>21768</v>
      </c>
      <c r="C4513" s="21" t="s">
        <v>14889</v>
      </c>
      <c r="D4513" s="21" t="s">
        <v>7585</v>
      </c>
      <c r="E4513" s="21" t="s">
        <v>14890</v>
      </c>
      <c r="F4513" s="20">
        <v>44469</v>
      </c>
      <c r="G4513" s="21" t="s">
        <v>7586</v>
      </c>
      <c r="H4513" t="s">
        <v>17545</v>
      </c>
      <c r="I4513" s="22">
        <v>-59400</v>
      </c>
      <c r="J4513" s="22">
        <v>-59400</v>
      </c>
    </row>
    <row r="4514" spans="1:10" x14ac:dyDescent="0.25">
      <c r="A4514" s="21" t="s">
        <v>8740</v>
      </c>
      <c r="B4514" s="21" t="s">
        <v>21768</v>
      </c>
      <c r="C4514" s="21" t="s">
        <v>14891</v>
      </c>
      <c r="D4514" s="21" t="s">
        <v>7587</v>
      </c>
      <c r="E4514" s="21" t="s">
        <v>14892</v>
      </c>
      <c r="F4514" s="20">
        <v>44469</v>
      </c>
      <c r="G4514" s="21" t="s">
        <v>7588</v>
      </c>
      <c r="H4514" t="s">
        <v>17665</v>
      </c>
      <c r="I4514" s="22">
        <v>-288029</v>
      </c>
      <c r="J4514" s="22">
        <v>-288029</v>
      </c>
    </row>
    <row r="4515" spans="1:10" x14ac:dyDescent="0.25">
      <c r="A4515" s="21" t="s">
        <v>8740</v>
      </c>
      <c r="B4515" s="21" t="s">
        <v>21768</v>
      </c>
      <c r="C4515" s="21" t="s">
        <v>14893</v>
      </c>
      <c r="D4515" s="21" t="s">
        <v>7589</v>
      </c>
      <c r="E4515" s="21" t="s">
        <v>14894</v>
      </c>
      <c r="F4515" s="20">
        <v>44469</v>
      </c>
      <c r="G4515" s="21" t="s">
        <v>7590</v>
      </c>
      <c r="H4515" t="s">
        <v>17637</v>
      </c>
      <c r="I4515" s="22">
        <v>-557398.13</v>
      </c>
      <c r="J4515" s="22">
        <v>-529528.22</v>
      </c>
    </row>
    <row r="4516" spans="1:10" x14ac:dyDescent="0.25">
      <c r="A4516" s="21" t="s">
        <v>8740</v>
      </c>
      <c r="B4516" s="21" t="s">
        <v>21768</v>
      </c>
      <c r="C4516" s="21" t="s">
        <v>14895</v>
      </c>
      <c r="D4516" s="21" t="s">
        <v>7591</v>
      </c>
      <c r="E4516" s="21" t="s">
        <v>14896</v>
      </c>
      <c r="F4516" s="20">
        <v>44469</v>
      </c>
      <c r="G4516" s="21" t="s">
        <v>7592</v>
      </c>
      <c r="H4516" t="s">
        <v>17637</v>
      </c>
      <c r="I4516" s="22">
        <v>-3054322.5</v>
      </c>
      <c r="J4516" s="22">
        <v>-3054322.5</v>
      </c>
    </row>
    <row r="4517" spans="1:10" x14ac:dyDescent="0.25">
      <c r="A4517" s="21" t="s">
        <v>8740</v>
      </c>
      <c r="B4517" s="21" t="s">
        <v>21768</v>
      </c>
      <c r="C4517" s="21" t="s">
        <v>14897</v>
      </c>
      <c r="D4517" s="21" t="s">
        <v>7593</v>
      </c>
      <c r="E4517" s="21" t="s">
        <v>14898</v>
      </c>
      <c r="F4517" s="20">
        <v>44469</v>
      </c>
      <c r="G4517" s="21" t="s">
        <v>7594</v>
      </c>
      <c r="H4517" t="s">
        <v>17637</v>
      </c>
      <c r="I4517" s="22">
        <v>-1576470</v>
      </c>
      <c r="J4517" s="22">
        <v>-1576470</v>
      </c>
    </row>
    <row r="4518" spans="1:10" x14ac:dyDescent="0.25">
      <c r="A4518" s="21" t="s">
        <v>8740</v>
      </c>
      <c r="B4518" s="21" t="s">
        <v>21768</v>
      </c>
      <c r="C4518" s="21" t="s">
        <v>14899</v>
      </c>
      <c r="D4518" s="21" t="s">
        <v>7595</v>
      </c>
      <c r="E4518" s="21" t="s">
        <v>14900</v>
      </c>
      <c r="F4518" s="20">
        <v>44469</v>
      </c>
      <c r="G4518" s="21" t="s">
        <v>7596</v>
      </c>
      <c r="H4518" t="s">
        <v>17595</v>
      </c>
      <c r="I4518" s="22">
        <v>-2549505</v>
      </c>
      <c r="J4518" s="22">
        <v>-2549505</v>
      </c>
    </row>
    <row r="4519" spans="1:10" x14ac:dyDescent="0.25">
      <c r="A4519" s="21" t="s">
        <v>8740</v>
      </c>
      <c r="B4519" s="21" t="s">
        <v>21768</v>
      </c>
      <c r="C4519" s="21" t="s">
        <v>14901</v>
      </c>
      <c r="D4519" s="21" t="s">
        <v>7597</v>
      </c>
      <c r="E4519" s="21" t="s">
        <v>14902</v>
      </c>
      <c r="F4519" s="20">
        <v>44469</v>
      </c>
      <c r="G4519" s="21" t="s">
        <v>7598</v>
      </c>
      <c r="H4519" t="s">
        <v>18115</v>
      </c>
      <c r="I4519" s="22">
        <v>-225000</v>
      </c>
      <c r="J4519" s="22">
        <v>-225000</v>
      </c>
    </row>
    <row r="4520" spans="1:10" x14ac:dyDescent="0.25">
      <c r="A4520" s="21" t="s">
        <v>8740</v>
      </c>
      <c r="B4520" s="21" t="s">
        <v>21768</v>
      </c>
      <c r="C4520" s="21" t="s">
        <v>13359</v>
      </c>
      <c r="D4520" s="21" t="s">
        <v>5522</v>
      </c>
      <c r="E4520" s="21" t="s">
        <v>14903</v>
      </c>
      <c r="F4520" s="20">
        <v>44469</v>
      </c>
      <c r="G4520" s="21" t="s">
        <v>7599</v>
      </c>
      <c r="H4520" t="s">
        <v>17665</v>
      </c>
      <c r="I4520" s="22">
        <v>-38280</v>
      </c>
      <c r="J4520" s="22">
        <v>-38280</v>
      </c>
    </row>
    <row r="4521" spans="1:10" x14ac:dyDescent="0.25">
      <c r="A4521" s="21" t="s">
        <v>8740</v>
      </c>
      <c r="B4521" s="21" t="s">
        <v>21768</v>
      </c>
      <c r="C4521" s="21" t="s">
        <v>14904</v>
      </c>
      <c r="D4521" s="21" t="s">
        <v>7600</v>
      </c>
      <c r="E4521" s="21" t="s">
        <v>14905</v>
      </c>
      <c r="F4521" s="20">
        <v>44469</v>
      </c>
      <c r="G4521" s="21" t="s">
        <v>7601</v>
      </c>
      <c r="H4521" t="s">
        <v>17842</v>
      </c>
      <c r="I4521" s="22">
        <v>-940500</v>
      </c>
      <c r="J4521" s="22">
        <v>-940500</v>
      </c>
    </row>
    <row r="4522" spans="1:10" x14ac:dyDescent="0.25">
      <c r="A4522" s="21" t="s">
        <v>8740</v>
      </c>
      <c r="B4522" s="21" t="s">
        <v>21768</v>
      </c>
      <c r="C4522" s="21" t="s">
        <v>7603</v>
      </c>
      <c r="D4522" s="21" t="s">
        <v>7602</v>
      </c>
      <c r="E4522" s="21" t="s">
        <v>14906</v>
      </c>
      <c r="F4522" s="20">
        <v>44469</v>
      </c>
      <c r="G4522" s="21" t="s">
        <v>7604</v>
      </c>
      <c r="H4522" t="s">
        <v>17744</v>
      </c>
      <c r="I4522" s="22">
        <v>-1598400</v>
      </c>
      <c r="J4522" s="22">
        <v>-1598400</v>
      </c>
    </row>
    <row r="4523" spans="1:10" x14ac:dyDescent="0.25">
      <c r="A4523" s="21" t="s">
        <v>8740</v>
      </c>
      <c r="B4523" s="21" t="s">
        <v>21768</v>
      </c>
      <c r="C4523" s="21" t="s">
        <v>14907</v>
      </c>
      <c r="D4523" s="21" t="s">
        <v>7605</v>
      </c>
      <c r="E4523" s="21" t="s">
        <v>14908</v>
      </c>
      <c r="F4523" s="20">
        <v>44469</v>
      </c>
      <c r="G4523" s="21" t="s">
        <v>7606</v>
      </c>
      <c r="H4523" t="s">
        <v>17819</v>
      </c>
      <c r="I4523" s="22">
        <v>-825000</v>
      </c>
      <c r="J4523" s="22">
        <v>-825000</v>
      </c>
    </row>
    <row r="4524" spans="1:10" x14ac:dyDescent="0.25">
      <c r="A4524" s="21" t="s">
        <v>8740</v>
      </c>
      <c r="B4524" s="21" t="s">
        <v>21768</v>
      </c>
      <c r="C4524" s="21" t="s">
        <v>14909</v>
      </c>
      <c r="D4524" s="21" t="s">
        <v>7607</v>
      </c>
      <c r="E4524" s="21" t="s">
        <v>14910</v>
      </c>
      <c r="F4524" s="20">
        <v>44469</v>
      </c>
      <c r="G4524" s="21" t="s">
        <v>7608</v>
      </c>
      <c r="H4524" t="s">
        <v>17595</v>
      </c>
      <c r="I4524" s="22">
        <v>-4638270</v>
      </c>
      <c r="J4524" s="22">
        <v>-4638270</v>
      </c>
    </row>
    <row r="4525" spans="1:10" x14ac:dyDescent="0.25">
      <c r="A4525" s="21" t="s">
        <v>8740</v>
      </c>
      <c r="B4525" s="21" t="s">
        <v>21768</v>
      </c>
      <c r="C4525" s="21" t="s">
        <v>1106</v>
      </c>
      <c r="D4525" s="21" t="s">
        <v>1105</v>
      </c>
      <c r="E4525" s="21" t="s">
        <v>14911</v>
      </c>
      <c r="F4525" s="20">
        <v>44469</v>
      </c>
      <c r="G4525" s="21" t="s">
        <v>7609</v>
      </c>
      <c r="H4525" t="s">
        <v>17700</v>
      </c>
      <c r="I4525" s="22">
        <v>-181819.4</v>
      </c>
      <c r="J4525" s="22">
        <v>-181819.4</v>
      </c>
    </row>
    <row r="4526" spans="1:10" x14ac:dyDescent="0.25">
      <c r="A4526" s="21" t="s">
        <v>9142</v>
      </c>
      <c r="B4526" s="21" t="s">
        <v>21768</v>
      </c>
      <c r="C4526" s="21" t="s">
        <v>6786</v>
      </c>
      <c r="D4526" s="21" t="s">
        <v>6785</v>
      </c>
      <c r="E4526" s="21" t="s">
        <v>14912</v>
      </c>
      <c r="F4526" s="20">
        <v>44470</v>
      </c>
      <c r="G4526" s="21" t="s">
        <v>7610</v>
      </c>
      <c r="H4526" t="s">
        <v>7611</v>
      </c>
      <c r="I4526" s="22">
        <v>-72150</v>
      </c>
      <c r="J4526" s="22">
        <v>-72150</v>
      </c>
    </row>
    <row r="4527" spans="1:10" x14ac:dyDescent="0.25">
      <c r="A4527" s="21" t="s">
        <v>8740</v>
      </c>
      <c r="B4527" s="21" t="s">
        <v>21768</v>
      </c>
      <c r="C4527" s="21" t="s">
        <v>14913</v>
      </c>
      <c r="D4527" s="21" t="s">
        <v>7612</v>
      </c>
      <c r="E4527" s="21" t="s">
        <v>14914</v>
      </c>
      <c r="F4527" s="20">
        <v>44470</v>
      </c>
      <c r="G4527" s="21" t="s">
        <v>7613</v>
      </c>
      <c r="H4527" t="s">
        <v>17544</v>
      </c>
      <c r="I4527" s="22">
        <v>-1997500</v>
      </c>
      <c r="J4527" s="22">
        <v>-1997500</v>
      </c>
    </row>
    <row r="4528" spans="1:10" x14ac:dyDescent="0.25">
      <c r="A4528" s="21" t="s">
        <v>8740</v>
      </c>
      <c r="B4528" s="21" t="s">
        <v>21768</v>
      </c>
      <c r="C4528" s="21" t="s">
        <v>14915</v>
      </c>
      <c r="D4528" s="21" t="s">
        <v>7614</v>
      </c>
      <c r="E4528" s="21" t="s">
        <v>14916</v>
      </c>
      <c r="F4528" s="20">
        <v>44470</v>
      </c>
      <c r="G4528" s="21" t="s">
        <v>7615</v>
      </c>
      <c r="H4528" t="s">
        <v>17546</v>
      </c>
      <c r="I4528" s="22">
        <v>-4064585</v>
      </c>
      <c r="J4528" s="22">
        <v>-4064585</v>
      </c>
    </row>
    <row r="4529" spans="1:10" x14ac:dyDescent="0.25">
      <c r="A4529" s="21" t="s">
        <v>8740</v>
      </c>
      <c r="B4529" s="21" t="s">
        <v>21768</v>
      </c>
      <c r="C4529" s="21" t="s">
        <v>14917</v>
      </c>
      <c r="D4529" s="21" t="s">
        <v>7616</v>
      </c>
      <c r="E4529" s="21" t="s">
        <v>14918</v>
      </c>
      <c r="F4529" s="20">
        <v>44470</v>
      </c>
      <c r="G4529" s="21" t="s">
        <v>7617</v>
      </c>
      <c r="H4529" t="s">
        <v>17529</v>
      </c>
      <c r="I4529" s="22">
        <v>-650600</v>
      </c>
      <c r="J4529" s="22">
        <v>-650600</v>
      </c>
    </row>
    <row r="4530" spans="1:10" x14ac:dyDescent="0.25">
      <c r="A4530" s="21" t="s">
        <v>8740</v>
      </c>
      <c r="B4530" s="21" t="s">
        <v>21768</v>
      </c>
      <c r="C4530" s="21" t="s">
        <v>14919</v>
      </c>
      <c r="D4530" s="21" t="s">
        <v>7618</v>
      </c>
      <c r="E4530" s="21" t="s">
        <v>14920</v>
      </c>
      <c r="F4530" s="20">
        <v>44470</v>
      </c>
      <c r="G4530" s="21" t="s">
        <v>7619</v>
      </c>
      <c r="H4530" t="s">
        <v>17561</v>
      </c>
      <c r="I4530" s="22">
        <v>-6037500</v>
      </c>
      <c r="J4530" s="22">
        <v>-6037500</v>
      </c>
    </row>
    <row r="4531" spans="1:10" x14ac:dyDescent="0.25">
      <c r="A4531" s="21" t="s">
        <v>8740</v>
      </c>
      <c r="B4531" s="21" t="s">
        <v>21768</v>
      </c>
      <c r="C4531" s="21" t="s">
        <v>14921</v>
      </c>
      <c r="D4531" s="21" t="s">
        <v>7620</v>
      </c>
      <c r="E4531" s="21" t="s">
        <v>14922</v>
      </c>
      <c r="F4531" s="20">
        <v>44470</v>
      </c>
      <c r="G4531" s="21" t="s">
        <v>7621</v>
      </c>
      <c r="H4531" t="s">
        <v>17570</v>
      </c>
      <c r="I4531" s="22">
        <v>-7200000</v>
      </c>
      <c r="J4531" s="22">
        <v>-7200000</v>
      </c>
    </row>
    <row r="4532" spans="1:10" x14ac:dyDescent="0.25">
      <c r="A4532" s="21" t="s">
        <v>8740</v>
      </c>
      <c r="B4532" s="21" t="s">
        <v>21768</v>
      </c>
      <c r="C4532" s="21" t="s">
        <v>14923</v>
      </c>
      <c r="D4532" s="21" t="s">
        <v>7622</v>
      </c>
      <c r="E4532" s="21" t="s">
        <v>14924</v>
      </c>
      <c r="F4532" s="20">
        <v>44470</v>
      </c>
      <c r="G4532" s="21" t="s">
        <v>7623</v>
      </c>
      <c r="H4532" t="s">
        <v>17573</v>
      </c>
      <c r="I4532" s="22">
        <v>-2574075</v>
      </c>
      <c r="J4532" s="22">
        <v>-2574075</v>
      </c>
    </row>
    <row r="4533" spans="1:10" x14ac:dyDescent="0.25">
      <c r="A4533" s="21" t="s">
        <v>8740</v>
      </c>
      <c r="B4533" s="21" t="s">
        <v>21768</v>
      </c>
      <c r="C4533" s="21" t="s">
        <v>14925</v>
      </c>
      <c r="D4533" s="21" t="s">
        <v>7624</v>
      </c>
      <c r="E4533" s="21" t="s">
        <v>14926</v>
      </c>
      <c r="F4533" s="20">
        <v>44470</v>
      </c>
      <c r="G4533" s="21" t="s">
        <v>7625</v>
      </c>
      <c r="H4533" t="s">
        <v>17561</v>
      </c>
      <c r="I4533" s="22">
        <v>-2199312</v>
      </c>
      <c r="J4533" s="22">
        <v>-2199312</v>
      </c>
    </row>
    <row r="4534" spans="1:10" x14ac:dyDescent="0.25">
      <c r="A4534" s="21" t="s">
        <v>8740</v>
      </c>
      <c r="B4534" s="21" t="s">
        <v>21768</v>
      </c>
      <c r="C4534" s="21" t="s">
        <v>14927</v>
      </c>
      <c r="D4534" s="21" t="s">
        <v>7626</v>
      </c>
      <c r="E4534" s="21" t="s">
        <v>14928</v>
      </c>
      <c r="F4534" s="20">
        <v>44470</v>
      </c>
      <c r="G4534" s="21" t="s">
        <v>7627</v>
      </c>
      <c r="H4534" t="s">
        <v>17592</v>
      </c>
      <c r="I4534" s="22">
        <v>-4578600</v>
      </c>
      <c r="J4534" s="22">
        <v>-4578600</v>
      </c>
    </row>
    <row r="4535" spans="1:10" x14ac:dyDescent="0.25">
      <c r="A4535" s="21" t="s">
        <v>8740</v>
      </c>
      <c r="B4535" s="21" t="s">
        <v>21768</v>
      </c>
      <c r="C4535" s="21" t="s">
        <v>14929</v>
      </c>
      <c r="D4535" s="21" t="s">
        <v>7628</v>
      </c>
      <c r="E4535" s="21" t="s">
        <v>14930</v>
      </c>
      <c r="F4535" s="20">
        <v>44470</v>
      </c>
      <c r="G4535" s="21" t="s">
        <v>7629</v>
      </c>
      <c r="H4535" t="s">
        <v>17544</v>
      </c>
      <c r="I4535" s="22">
        <v>-3500000</v>
      </c>
      <c r="J4535" s="22">
        <v>-3500000</v>
      </c>
    </row>
    <row r="4536" spans="1:10" x14ac:dyDescent="0.25">
      <c r="A4536" s="21" t="s">
        <v>8740</v>
      </c>
      <c r="B4536" s="21" t="s">
        <v>21768</v>
      </c>
      <c r="C4536" s="21" t="s">
        <v>14931</v>
      </c>
      <c r="D4536" s="21" t="s">
        <v>7630</v>
      </c>
      <c r="E4536" s="21" t="s">
        <v>14932</v>
      </c>
      <c r="F4536" s="20">
        <v>44470</v>
      </c>
      <c r="G4536" s="21" t="s">
        <v>7631</v>
      </c>
      <c r="H4536" t="s">
        <v>17597</v>
      </c>
      <c r="I4536" s="22">
        <v>-1370715.07</v>
      </c>
      <c r="J4536" s="22">
        <v>-1370715.07</v>
      </c>
    </row>
    <row r="4537" spans="1:10" x14ac:dyDescent="0.25">
      <c r="A4537" s="21" t="s">
        <v>8740</v>
      </c>
      <c r="B4537" s="21" t="s">
        <v>21768</v>
      </c>
      <c r="C4537" s="21" t="s">
        <v>14933</v>
      </c>
      <c r="D4537" s="21" t="s">
        <v>7632</v>
      </c>
      <c r="E4537" s="21" t="s">
        <v>14934</v>
      </c>
      <c r="F4537" s="20">
        <v>44470</v>
      </c>
      <c r="G4537" s="21" t="s">
        <v>7633</v>
      </c>
      <c r="H4537" t="s">
        <v>17545</v>
      </c>
      <c r="I4537" s="22">
        <v>-240000</v>
      </c>
      <c r="J4537" s="22">
        <v>-240000</v>
      </c>
    </row>
    <row r="4538" spans="1:10" x14ac:dyDescent="0.25">
      <c r="A4538" s="21" t="s">
        <v>8740</v>
      </c>
      <c r="B4538" s="21" t="s">
        <v>21768</v>
      </c>
      <c r="C4538" s="21" t="s">
        <v>14935</v>
      </c>
      <c r="D4538" s="21" t="s">
        <v>7634</v>
      </c>
      <c r="E4538" s="21" t="s">
        <v>14936</v>
      </c>
      <c r="F4538" s="20">
        <v>44470</v>
      </c>
      <c r="G4538" s="21" t="s">
        <v>7635</v>
      </c>
      <c r="H4538" t="s">
        <v>17602</v>
      </c>
      <c r="I4538" s="22">
        <v>-6481827</v>
      </c>
      <c r="J4538" s="22">
        <v>-6481827</v>
      </c>
    </row>
    <row r="4539" spans="1:10" x14ac:dyDescent="0.25">
      <c r="A4539" s="21" t="s">
        <v>8740</v>
      </c>
      <c r="B4539" s="21" t="s">
        <v>21768</v>
      </c>
      <c r="C4539" s="21" t="s">
        <v>14937</v>
      </c>
      <c r="D4539" s="21" t="s">
        <v>7636</v>
      </c>
      <c r="E4539" s="21" t="s">
        <v>14938</v>
      </c>
      <c r="F4539" s="20">
        <v>44470</v>
      </c>
      <c r="G4539" s="21" t="s">
        <v>7637</v>
      </c>
      <c r="H4539" t="s">
        <v>17561</v>
      </c>
      <c r="I4539" s="22">
        <v>-1357000</v>
      </c>
      <c r="J4539" s="22">
        <v>-1357000</v>
      </c>
    </row>
    <row r="4540" spans="1:10" x14ac:dyDescent="0.25">
      <c r="A4540" s="21" t="s">
        <v>8740</v>
      </c>
      <c r="B4540" s="21" t="s">
        <v>21768</v>
      </c>
      <c r="C4540" s="21" t="s">
        <v>14939</v>
      </c>
      <c r="D4540" s="21" t="s">
        <v>7638</v>
      </c>
      <c r="E4540" s="21" t="s">
        <v>14940</v>
      </c>
      <c r="F4540" s="20">
        <v>44470</v>
      </c>
      <c r="G4540" s="21" t="s">
        <v>7639</v>
      </c>
      <c r="H4540" t="s">
        <v>17573</v>
      </c>
      <c r="I4540" s="22">
        <v>-4736970</v>
      </c>
      <c r="J4540" s="22">
        <v>-4736970</v>
      </c>
    </row>
    <row r="4541" spans="1:10" x14ac:dyDescent="0.25">
      <c r="A4541" s="21" t="s">
        <v>8740</v>
      </c>
      <c r="B4541" s="21" t="s">
        <v>21768</v>
      </c>
      <c r="C4541" s="21" t="s">
        <v>14941</v>
      </c>
      <c r="D4541" s="21" t="s">
        <v>7640</v>
      </c>
      <c r="E4541" s="21" t="s">
        <v>14942</v>
      </c>
      <c r="F4541" s="20">
        <v>44470</v>
      </c>
      <c r="G4541" s="21" t="s">
        <v>7641</v>
      </c>
      <c r="H4541" t="s">
        <v>17613</v>
      </c>
      <c r="I4541" s="22">
        <v>-1881515.57</v>
      </c>
      <c r="J4541" s="22">
        <v>-1881515.57</v>
      </c>
    </row>
    <row r="4542" spans="1:10" x14ac:dyDescent="0.25">
      <c r="A4542" s="21" t="s">
        <v>8740</v>
      </c>
      <c r="B4542" s="21" t="s">
        <v>21768</v>
      </c>
      <c r="C4542" s="21" t="s">
        <v>14943</v>
      </c>
      <c r="D4542" s="21" t="s">
        <v>7642</v>
      </c>
      <c r="E4542" s="21" t="s">
        <v>14944</v>
      </c>
      <c r="F4542" s="20">
        <v>44470</v>
      </c>
      <c r="G4542" s="21" t="s">
        <v>7643</v>
      </c>
      <c r="H4542" t="s">
        <v>17561</v>
      </c>
      <c r="I4542" s="22">
        <v>-757250</v>
      </c>
      <c r="J4542" s="22">
        <v>-757250</v>
      </c>
    </row>
    <row r="4543" spans="1:10" x14ac:dyDescent="0.25">
      <c r="A4543" s="21" t="s">
        <v>8740</v>
      </c>
      <c r="B4543" s="21" t="s">
        <v>21768</v>
      </c>
      <c r="C4543" s="21" t="s">
        <v>14945</v>
      </c>
      <c r="D4543" s="21" t="s">
        <v>7644</v>
      </c>
      <c r="E4543" s="21" t="s">
        <v>14946</v>
      </c>
      <c r="F4543" s="20">
        <v>44470</v>
      </c>
      <c r="G4543" s="21" t="s">
        <v>7645</v>
      </c>
      <c r="H4543" t="s">
        <v>17545</v>
      </c>
      <c r="I4543" s="22">
        <v>-204103.7</v>
      </c>
      <c r="J4543" s="22">
        <v>-204103.7</v>
      </c>
    </row>
    <row r="4544" spans="1:10" x14ac:dyDescent="0.25">
      <c r="A4544" s="21" t="s">
        <v>8740</v>
      </c>
      <c r="B4544" s="21" t="s">
        <v>21768</v>
      </c>
      <c r="C4544" s="21" t="s">
        <v>14947</v>
      </c>
      <c r="D4544" s="21" t="s">
        <v>7646</v>
      </c>
      <c r="E4544" s="21" t="s">
        <v>14948</v>
      </c>
      <c r="F4544" s="20">
        <v>44470</v>
      </c>
      <c r="G4544" s="21" t="s">
        <v>7647</v>
      </c>
      <c r="H4544" t="s">
        <v>17546</v>
      </c>
      <c r="I4544" s="22">
        <v>-3908680</v>
      </c>
      <c r="J4544" s="22">
        <v>-3908680</v>
      </c>
    </row>
    <row r="4545" spans="1:10" x14ac:dyDescent="0.25">
      <c r="A4545" s="21" t="s">
        <v>8740</v>
      </c>
      <c r="B4545" s="21" t="s">
        <v>21768</v>
      </c>
      <c r="C4545" s="21" t="s">
        <v>14949</v>
      </c>
      <c r="D4545" s="21" t="s">
        <v>7648</v>
      </c>
      <c r="E4545" s="21" t="s">
        <v>14950</v>
      </c>
      <c r="F4545" s="20">
        <v>44470</v>
      </c>
      <c r="G4545" s="21" t="s">
        <v>7649</v>
      </c>
      <c r="H4545" t="s">
        <v>17529</v>
      </c>
      <c r="I4545" s="22">
        <v>-2100000</v>
      </c>
      <c r="J4545" s="22">
        <v>-2100000</v>
      </c>
    </row>
    <row r="4546" spans="1:10" x14ac:dyDescent="0.25">
      <c r="A4546" s="21" t="s">
        <v>8740</v>
      </c>
      <c r="B4546" s="21" t="s">
        <v>21768</v>
      </c>
      <c r="C4546" s="21" t="s">
        <v>14951</v>
      </c>
      <c r="D4546" s="21" t="s">
        <v>7650</v>
      </c>
      <c r="E4546" s="21" t="s">
        <v>14952</v>
      </c>
      <c r="F4546" s="20">
        <v>44470</v>
      </c>
      <c r="G4546" s="21" t="s">
        <v>7651</v>
      </c>
      <c r="H4546" t="s">
        <v>17561</v>
      </c>
      <c r="I4546" s="22">
        <v>-10290000</v>
      </c>
      <c r="J4546" s="22">
        <v>-10290000</v>
      </c>
    </row>
    <row r="4547" spans="1:10" x14ac:dyDescent="0.25">
      <c r="A4547" s="21" t="s">
        <v>8740</v>
      </c>
      <c r="B4547" s="21" t="s">
        <v>21768</v>
      </c>
      <c r="C4547" s="21" t="s">
        <v>14953</v>
      </c>
      <c r="D4547" s="21" t="s">
        <v>7652</v>
      </c>
      <c r="E4547" s="21" t="s">
        <v>14954</v>
      </c>
      <c r="F4547" s="20">
        <v>44470</v>
      </c>
      <c r="G4547" s="21" t="s">
        <v>7653</v>
      </c>
      <c r="H4547" t="s">
        <v>17545</v>
      </c>
      <c r="I4547" s="22">
        <v>-788433.3</v>
      </c>
      <c r="J4547" s="22">
        <v>-788433.3</v>
      </c>
    </row>
    <row r="4548" spans="1:10" x14ac:dyDescent="0.25">
      <c r="A4548" s="21" t="s">
        <v>8740</v>
      </c>
      <c r="B4548" s="21" t="s">
        <v>21768</v>
      </c>
      <c r="C4548" s="21" t="s">
        <v>14955</v>
      </c>
      <c r="D4548" s="21" t="s">
        <v>7654</v>
      </c>
      <c r="E4548" s="21" t="s">
        <v>14956</v>
      </c>
      <c r="F4548" s="20">
        <v>44470</v>
      </c>
      <c r="G4548" s="21" t="s">
        <v>7655</v>
      </c>
      <c r="H4548" t="s">
        <v>17546</v>
      </c>
      <c r="I4548" s="22">
        <v>-3109552.5</v>
      </c>
      <c r="J4548" s="22">
        <v>-3109552.5</v>
      </c>
    </row>
    <row r="4549" spans="1:10" x14ac:dyDescent="0.25">
      <c r="A4549" s="21" t="s">
        <v>8740</v>
      </c>
      <c r="B4549" s="21" t="s">
        <v>21768</v>
      </c>
      <c r="C4549" s="21" t="s">
        <v>14957</v>
      </c>
      <c r="D4549" s="21" t="s">
        <v>7656</v>
      </c>
      <c r="E4549" s="21" t="s">
        <v>14958</v>
      </c>
      <c r="F4549" s="20">
        <v>44470</v>
      </c>
      <c r="G4549" s="21" t="s">
        <v>7657</v>
      </c>
      <c r="H4549" t="s">
        <v>17561</v>
      </c>
      <c r="I4549" s="22">
        <v>-21855111</v>
      </c>
      <c r="J4549" s="22">
        <v>-21855111</v>
      </c>
    </row>
    <row r="4550" spans="1:10" x14ac:dyDescent="0.25">
      <c r="A4550" s="21" t="s">
        <v>8740</v>
      </c>
      <c r="B4550" s="21" t="s">
        <v>21768</v>
      </c>
      <c r="C4550" s="21" t="s">
        <v>14959</v>
      </c>
      <c r="D4550" s="21" t="s">
        <v>7658</v>
      </c>
      <c r="E4550" s="21" t="s">
        <v>14960</v>
      </c>
      <c r="F4550" s="20">
        <v>44470</v>
      </c>
      <c r="G4550" s="21" t="s">
        <v>7659</v>
      </c>
      <c r="H4550" t="s">
        <v>17561</v>
      </c>
      <c r="I4550" s="22">
        <v>-6504148</v>
      </c>
      <c r="J4550" s="22">
        <v>-6504148</v>
      </c>
    </row>
    <row r="4551" spans="1:10" x14ac:dyDescent="0.25">
      <c r="A4551" s="21" t="s">
        <v>8740</v>
      </c>
      <c r="B4551" s="21" t="s">
        <v>21768</v>
      </c>
      <c r="C4551" s="21" t="s">
        <v>14961</v>
      </c>
      <c r="D4551" s="21" t="s">
        <v>7660</v>
      </c>
      <c r="E4551" s="21" t="s">
        <v>14962</v>
      </c>
      <c r="F4551" s="20">
        <v>44470</v>
      </c>
      <c r="G4551" s="21" t="s">
        <v>7661</v>
      </c>
      <c r="H4551" t="s">
        <v>17545</v>
      </c>
      <c r="I4551" s="22">
        <v>-1508000</v>
      </c>
      <c r="J4551" s="22">
        <v>-1508000</v>
      </c>
    </row>
    <row r="4552" spans="1:10" x14ac:dyDescent="0.25">
      <c r="A4552" s="21" t="s">
        <v>8740</v>
      </c>
      <c r="B4552" s="21" t="s">
        <v>21768</v>
      </c>
      <c r="C4552" s="21" t="s">
        <v>14963</v>
      </c>
      <c r="D4552" s="21" t="s">
        <v>7662</v>
      </c>
      <c r="E4552" s="21" t="s">
        <v>14964</v>
      </c>
      <c r="F4552" s="20">
        <v>44470</v>
      </c>
      <c r="G4552" s="21" t="s">
        <v>7663</v>
      </c>
      <c r="H4552" t="s">
        <v>17529</v>
      </c>
      <c r="I4552" s="22">
        <v>-431290</v>
      </c>
      <c r="J4552" s="22">
        <v>-431290</v>
      </c>
    </row>
    <row r="4553" spans="1:10" x14ac:dyDescent="0.25">
      <c r="A4553" s="21" t="s">
        <v>8740</v>
      </c>
      <c r="B4553" s="21" t="s">
        <v>21768</v>
      </c>
      <c r="C4553" s="21" t="s">
        <v>14965</v>
      </c>
      <c r="D4553" s="21" t="s">
        <v>7664</v>
      </c>
      <c r="E4553" s="21" t="s">
        <v>14966</v>
      </c>
      <c r="F4553" s="20">
        <v>44470</v>
      </c>
      <c r="G4553" s="21" t="s">
        <v>7665</v>
      </c>
      <c r="H4553" t="s">
        <v>17595</v>
      </c>
      <c r="I4553" s="22">
        <v>-3593722.5</v>
      </c>
      <c r="J4553" s="22">
        <v>-3593722.5</v>
      </c>
    </row>
    <row r="4554" spans="1:10" x14ac:dyDescent="0.25">
      <c r="A4554" s="21" t="s">
        <v>8740</v>
      </c>
      <c r="B4554" s="21" t="s">
        <v>21768</v>
      </c>
      <c r="C4554" s="21" t="s">
        <v>14967</v>
      </c>
      <c r="D4554" s="21" t="s">
        <v>7666</v>
      </c>
      <c r="E4554" s="21" t="s">
        <v>14968</v>
      </c>
      <c r="F4554" s="20">
        <v>44470</v>
      </c>
      <c r="G4554" s="21" t="s">
        <v>7667</v>
      </c>
      <c r="H4554" t="s">
        <v>17546</v>
      </c>
      <c r="I4554" s="22">
        <v>-2450407.5</v>
      </c>
      <c r="J4554" s="22">
        <v>-2450407.5</v>
      </c>
    </row>
    <row r="4555" spans="1:10" x14ac:dyDescent="0.25">
      <c r="A4555" s="21" t="s">
        <v>8740</v>
      </c>
      <c r="B4555" s="21" t="s">
        <v>21768</v>
      </c>
      <c r="C4555" s="21" t="s">
        <v>14969</v>
      </c>
      <c r="D4555" s="21" t="s">
        <v>7668</v>
      </c>
      <c r="E4555" s="21" t="s">
        <v>14970</v>
      </c>
      <c r="F4555" s="20">
        <v>44470</v>
      </c>
      <c r="G4555" s="21" t="s">
        <v>7669</v>
      </c>
      <c r="H4555" t="s">
        <v>17602</v>
      </c>
      <c r="I4555" s="22">
        <v>-1900267.5</v>
      </c>
      <c r="J4555" s="22">
        <v>-1900267.5</v>
      </c>
    </row>
    <row r="4556" spans="1:10" x14ac:dyDescent="0.25">
      <c r="A4556" s="21" t="s">
        <v>8740</v>
      </c>
      <c r="B4556" s="21" t="s">
        <v>21768</v>
      </c>
      <c r="C4556" s="21" t="s">
        <v>14971</v>
      </c>
      <c r="D4556" s="21" t="s">
        <v>7670</v>
      </c>
      <c r="E4556" s="21" t="s">
        <v>14972</v>
      </c>
      <c r="F4556" s="20">
        <v>44470</v>
      </c>
      <c r="G4556" s="21" t="s">
        <v>7671</v>
      </c>
      <c r="H4556" t="s">
        <v>17602</v>
      </c>
      <c r="I4556" s="22">
        <v>-22365694</v>
      </c>
      <c r="J4556" s="22">
        <v>-22365694</v>
      </c>
    </row>
    <row r="4557" spans="1:10" x14ac:dyDescent="0.25">
      <c r="A4557" s="21" t="s">
        <v>8740</v>
      </c>
      <c r="B4557" s="21" t="s">
        <v>21768</v>
      </c>
      <c r="C4557" s="21" t="s">
        <v>11727</v>
      </c>
      <c r="D4557" s="21" t="s">
        <v>3450</v>
      </c>
      <c r="E4557" s="21" t="s">
        <v>14973</v>
      </c>
      <c r="F4557" s="20">
        <v>44470</v>
      </c>
      <c r="G4557" s="21" t="s">
        <v>7672</v>
      </c>
      <c r="H4557" t="s">
        <v>17545</v>
      </c>
      <c r="I4557" s="22">
        <v>-1981420</v>
      </c>
      <c r="J4557" s="22">
        <v>-1981420</v>
      </c>
    </row>
    <row r="4558" spans="1:10" x14ac:dyDescent="0.25">
      <c r="A4558" s="21" t="s">
        <v>8740</v>
      </c>
      <c r="B4558" s="21" t="s">
        <v>21768</v>
      </c>
      <c r="C4558" s="21" t="s">
        <v>14974</v>
      </c>
      <c r="D4558" s="21" t="s">
        <v>7673</v>
      </c>
      <c r="E4558" s="21" t="s">
        <v>14975</v>
      </c>
      <c r="F4558" s="20">
        <v>44470</v>
      </c>
      <c r="G4558" s="21" t="s">
        <v>7674</v>
      </c>
      <c r="H4558" t="s">
        <v>17708</v>
      </c>
      <c r="I4558" s="22">
        <v>-150300</v>
      </c>
      <c r="J4558" s="22">
        <v>-150300</v>
      </c>
    </row>
    <row r="4559" spans="1:10" x14ac:dyDescent="0.25">
      <c r="A4559" s="21" t="s">
        <v>8740</v>
      </c>
      <c r="B4559" s="21" t="s">
        <v>21768</v>
      </c>
      <c r="C4559" s="21" t="s">
        <v>14977</v>
      </c>
      <c r="D4559" s="21" t="s">
        <v>7676</v>
      </c>
      <c r="E4559" s="21" t="s">
        <v>14978</v>
      </c>
      <c r="F4559" s="20">
        <v>44470</v>
      </c>
      <c r="G4559" s="21" t="s">
        <v>7677</v>
      </c>
      <c r="H4559" t="s">
        <v>17715</v>
      </c>
      <c r="I4559" s="22">
        <v>-4447471.5</v>
      </c>
      <c r="J4559" s="22">
        <v>-4447471.5</v>
      </c>
    </row>
    <row r="4560" spans="1:10" x14ac:dyDescent="0.25">
      <c r="A4560" s="21" t="s">
        <v>8740</v>
      </c>
      <c r="B4560" s="21" t="s">
        <v>21768</v>
      </c>
      <c r="C4560" s="21" t="s">
        <v>14979</v>
      </c>
      <c r="D4560" s="21" t="s">
        <v>7678</v>
      </c>
      <c r="E4560" s="21" t="s">
        <v>14980</v>
      </c>
      <c r="F4560" s="20">
        <v>44470</v>
      </c>
      <c r="G4560" s="21" t="s">
        <v>7679</v>
      </c>
      <c r="H4560" t="s">
        <v>17595</v>
      </c>
      <c r="I4560" s="22">
        <v>-2999934.5</v>
      </c>
      <c r="J4560" s="22">
        <v>-2999934.5</v>
      </c>
    </row>
    <row r="4561" spans="1:10" x14ac:dyDescent="0.25">
      <c r="A4561" s="21" t="s">
        <v>8740</v>
      </c>
      <c r="B4561" s="21" t="s">
        <v>21768</v>
      </c>
      <c r="C4561" s="21" t="s">
        <v>14981</v>
      </c>
      <c r="D4561" s="21" t="s">
        <v>7680</v>
      </c>
      <c r="E4561" s="21" t="s">
        <v>14982</v>
      </c>
      <c r="F4561" s="20">
        <v>44470</v>
      </c>
      <c r="G4561" s="21" t="s">
        <v>7681</v>
      </c>
      <c r="H4561" t="s">
        <v>17544</v>
      </c>
      <c r="I4561" s="22">
        <v>-10517991.130000001</v>
      </c>
      <c r="J4561" s="22">
        <v>-10517991.130000001</v>
      </c>
    </row>
    <row r="4562" spans="1:10" x14ac:dyDescent="0.25">
      <c r="A4562" s="21" t="s">
        <v>8740</v>
      </c>
      <c r="B4562" s="21" t="s">
        <v>21768</v>
      </c>
      <c r="C4562" s="21" t="s">
        <v>14983</v>
      </c>
      <c r="D4562" s="21" t="s">
        <v>7682</v>
      </c>
      <c r="E4562" s="21" t="s">
        <v>14984</v>
      </c>
      <c r="F4562" s="20">
        <v>44470</v>
      </c>
      <c r="G4562" s="21" t="s">
        <v>7683</v>
      </c>
      <c r="H4562" t="s">
        <v>17734</v>
      </c>
      <c r="I4562" s="22">
        <v>-1569150</v>
      </c>
      <c r="J4562" s="22">
        <v>-1569150</v>
      </c>
    </row>
    <row r="4563" spans="1:10" x14ac:dyDescent="0.25">
      <c r="A4563" s="21" t="s">
        <v>8740</v>
      </c>
      <c r="B4563" s="21" t="s">
        <v>21768</v>
      </c>
      <c r="C4563" s="21" t="s">
        <v>14985</v>
      </c>
      <c r="D4563" s="21" t="s">
        <v>7684</v>
      </c>
      <c r="E4563" s="21" t="s">
        <v>14986</v>
      </c>
      <c r="F4563" s="20">
        <v>44470</v>
      </c>
      <c r="G4563" s="21" t="s">
        <v>7685</v>
      </c>
      <c r="H4563" t="s">
        <v>17529</v>
      </c>
      <c r="I4563" s="22">
        <v>-1260000</v>
      </c>
      <c r="J4563" s="22">
        <v>-1260000</v>
      </c>
    </row>
    <row r="4564" spans="1:10" x14ac:dyDescent="0.25">
      <c r="A4564" s="21" t="s">
        <v>8740</v>
      </c>
      <c r="B4564" s="21" t="s">
        <v>21768</v>
      </c>
      <c r="C4564" s="21" t="s">
        <v>14987</v>
      </c>
      <c r="D4564" s="21" t="s">
        <v>7686</v>
      </c>
      <c r="E4564" s="21" t="s">
        <v>14988</v>
      </c>
      <c r="F4564" s="20">
        <v>44470</v>
      </c>
      <c r="G4564" s="21" t="s">
        <v>7687</v>
      </c>
      <c r="H4564" t="s">
        <v>17546</v>
      </c>
      <c r="I4564" s="22">
        <v>-21100287.300000001</v>
      </c>
      <c r="J4564" s="22">
        <v>-21100287.300000001</v>
      </c>
    </row>
    <row r="4565" spans="1:10" x14ac:dyDescent="0.25">
      <c r="A4565" s="21" t="s">
        <v>8740</v>
      </c>
      <c r="B4565" s="21" t="s">
        <v>21768</v>
      </c>
      <c r="C4565" s="21" t="s">
        <v>14989</v>
      </c>
      <c r="D4565" s="21" t="s">
        <v>7688</v>
      </c>
      <c r="E4565" s="21" t="s">
        <v>14990</v>
      </c>
      <c r="F4565" s="20">
        <v>44470</v>
      </c>
      <c r="G4565" s="21" t="s">
        <v>7689</v>
      </c>
      <c r="H4565" t="s">
        <v>17744</v>
      </c>
      <c r="I4565" s="22">
        <v>-1555200</v>
      </c>
      <c r="J4565" s="22">
        <v>-1555200</v>
      </c>
    </row>
    <row r="4566" spans="1:10" x14ac:dyDescent="0.25">
      <c r="A4566" s="21" t="s">
        <v>8740</v>
      </c>
      <c r="B4566" s="21" t="s">
        <v>21768</v>
      </c>
      <c r="C4566" s="21" t="s">
        <v>14991</v>
      </c>
      <c r="D4566" s="21" t="s">
        <v>7690</v>
      </c>
      <c r="E4566" s="21" t="s">
        <v>14992</v>
      </c>
      <c r="F4566" s="20">
        <v>44470</v>
      </c>
      <c r="G4566" s="21" t="s">
        <v>7691</v>
      </c>
      <c r="H4566" t="s">
        <v>17748</v>
      </c>
      <c r="I4566" s="22">
        <v>-3150000</v>
      </c>
      <c r="J4566" s="22">
        <v>-3150000</v>
      </c>
    </row>
    <row r="4567" spans="1:10" x14ac:dyDescent="0.25">
      <c r="A4567" s="21" t="s">
        <v>8740</v>
      </c>
      <c r="B4567" s="21" t="s">
        <v>21768</v>
      </c>
      <c r="C4567" s="21" t="s">
        <v>14993</v>
      </c>
      <c r="D4567" s="21" t="s">
        <v>7692</v>
      </c>
      <c r="E4567" s="21" t="s">
        <v>14994</v>
      </c>
      <c r="F4567" s="20">
        <v>44470</v>
      </c>
      <c r="G4567" s="21" t="s">
        <v>7693</v>
      </c>
      <c r="H4567" t="s">
        <v>17570</v>
      </c>
      <c r="I4567" s="22">
        <v>-3860640</v>
      </c>
      <c r="J4567" s="22">
        <v>-3860640</v>
      </c>
    </row>
    <row r="4568" spans="1:10" x14ac:dyDescent="0.25">
      <c r="A4568" s="21" t="s">
        <v>8740</v>
      </c>
      <c r="B4568" s="21" t="s">
        <v>21768</v>
      </c>
      <c r="C4568" s="21" t="s">
        <v>14995</v>
      </c>
      <c r="D4568" s="21" t="s">
        <v>7694</v>
      </c>
      <c r="E4568" s="21" t="s">
        <v>14996</v>
      </c>
      <c r="F4568" s="20">
        <v>44470</v>
      </c>
      <c r="G4568" s="21" t="s">
        <v>7695</v>
      </c>
      <c r="H4568" t="s">
        <v>17545</v>
      </c>
      <c r="I4568" s="22">
        <v>-220000</v>
      </c>
      <c r="J4568" s="22">
        <v>-220000</v>
      </c>
    </row>
    <row r="4569" spans="1:10" x14ac:dyDescent="0.25">
      <c r="A4569" s="21" t="s">
        <v>8740</v>
      </c>
      <c r="B4569" s="21" t="s">
        <v>21768</v>
      </c>
      <c r="C4569" s="21" t="s">
        <v>14997</v>
      </c>
      <c r="D4569" s="21" t="s">
        <v>7696</v>
      </c>
      <c r="E4569" s="21" t="s">
        <v>14998</v>
      </c>
      <c r="F4569" s="20">
        <v>44470</v>
      </c>
      <c r="G4569" s="21" t="s">
        <v>7697</v>
      </c>
      <c r="H4569" t="s">
        <v>17597</v>
      </c>
      <c r="I4569" s="22">
        <v>-473317.6</v>
      </c>
      <c r="J4569" s="22">
        <v>-473317.6</v>
      </c>
    </row>
    <row r="4570" spans="1:10" x14ac:dyDescent="0.25">
      <c r="A4570" s="21" t="s">
        <v>8740</v>
      </c>
      <c r="B4570" s="21" t="s">
        <v>21768</v>
      </c>
      <c r="C4570" s="21" t="s">
        <v>14999</v>
      </c>
      <c r="D4570" s="21" t="s">
        <v>7698</v>
      </c>
      <c r="E4570" s="21" t="s">
        <v>15000</v>
      </c>
      <c r="F4570" s="20">
        <v>44470</v>
      </c>
      <c r="G4570" s="21" t="s">
        <v>7699</v>
      </c>
      <c r="H4570" t="s">
        <v>17573</v>
      </c>
      <c r="I4570" s="22">
        <v>-778006.2</v>
      </c>
      <c r="J4570" s="22">
        <v>-778006.2</v>
      </c>
    </row>
    <row r="4571" spans="1:10" x14ac:dyDescent="0.25">
      <c r="A4571" s="21" t="s">
        <v>8740</v>
      </c>
      <c r="B4571" s="21" t="s">
        <v>21768</v>
      </c>
      <c r="C4571" s="21" t="s">
        <v>15001</v>
      </c>
      <c r="D4571" s="21" t="s">
        <v>7700</v>
      </c>
      <c r="E4571" s="21" t="s">
        <v>15002</v>
      </c>
      <c r="F4571" s="20">
        <v>44470</v>
      </c>
      <c r="G4571" s="21" t="s">
        <v>7701</v>
      </c>
      <c r="H4571" t="s">
        <v>17613</v>
      </c>
      <c r="I4571" s="22">
        <v>-590946.4</v>
      </c>
      <c r="J4571" s="22">
        <v>-590946.4</v>
      </c>
    </row>
    <row r="4572" spans="1:10" x14ac:dyDescent="0.25">
      <c r="A4572" s="21" t="s">
        <v>8740</v>
      </c>
      <c r="B4572" s="21" t="s">
        <v>21768</v>
      </c>
      <c r="C4572" s="21" t="s">
        <v>15003</v>
      </c>
      <c r="D4572" s="21" t="s">
        <v>7702</v>
      </c>
      <c r="E4572" s="21" t="s">
        <v>15004</v>
      </c>
      <c r="F4572" s="20">
        <v>44470</v>
      </c>
      <c r="G4572" s="21" t="s">
        <v>7703</v>
      </c>
      <c r="H4572" t="s">
        <v>17602</v>
      </c>
      <c r="I4572" s="22">
        <v>-9273600</v>
      </c>
      <c r="J4572" s="22">
        <v>-9273600</v>
      </c>
    </row>
    <row r="4573" spans="1:10" x14ac:dyDescent="0.25">
      <c r="A4573" s="21" t="s">
        <v>8740</v>
      </c>
      <c r="B4573" s="21" t="s">
        <v>21768</v>
      </c>
      <c r="C4573" s="21" t="s">
        <v>15005</v>
      </c>
      <c r="D4573" s="21" t="s">
        <v>7704</v>
      </c>
      <c r="E4573" s="21" t="s">
        <v>15006</v>
      </c>
      <c r="F4573" s="20">
        <v>44470</v>
      </c>
      <c r="G4573" s="21" t="s">
        <v>7705</v>
      </c>
      <c r="H4573" t="s">
        <v>17783</v>
      </c>
      <c r="I4573" s="22">
        <v>-1425000</v>
      </c>
      <c r="J4573" s="22">
        <v>-1425000</v>
      </c>
    </row>
    <row r="4574" spans="1:10" x14ac:dyDescent="0.25">
      <c r="A4574" s="21" t="s">
        <v>8740</v>
      </c>
      <c r="B4574" s="21" t="s">
        <v>21768</v>
      </c>
      <c r="C4574" s="21" t="s">
        <v>15007</v>
      </c>
      <c r="D4574" s="21" t="s">
        <v>7706</v>
      </c>
      <c r="E4574" s="21" t="s">
        <v>15008</v>
      </c>
      <c r="F4574" s="20">
        <v>44470</v>
      </c>
      <c r="G4574" s="21" t="s">
        <v>7707</v>
      </c>
      <c r="H4574" t="s">
        <v>17529</v>
      </c>
      <c r="I4574" s="22">
        <v>-204610</v>
      </c>
      <c r="J4574" s="22">
        <v>-204610</v>
      </c>
    </row>
    <row r="4575" spans="1:10" x14ac:dyDescent="0.25">
      <c r="A4575" s="21" t="s">
        <v>8740</v>
      </c>
      <c r="B4575" s="21" t="s">
        <v>21768</v>
      </c>
      <c r="C4575" s="21" t="s">
        <v>15009</v>
      </c>
      <c r="D4575" s="21" t="s">
        <v>7708</v>
      </c>
      <c r="E4575" s="21" t="s">
        <v>15010</v>
      </c>
      <c r="F4575" s="20">
        <v>44470</v>
      </c>
      <c r="G4575" s="21" t="s">
        <v>7709</v>
      </c>
      <c r="H4575" t="s">
        <v>17805</v>
      </c>
      <c r="I4575" s="22">
        <v>-4038800</v>
      </c>
      <c r="J4575" s="22">
        <v>-4038800</v>
      </c>
    </row>
    <row r="4576" spans="1:10" x14ac:dyDescent="0.25">
      <c r="A4576" s="21" t="s">
        <v>8740</v>
      </c>
      <c r="B4576" s="21" t="s">
        <v>21768</v>
      </c>
      <c r="C4576" s="21" t="s">
        <v>15011</v>
      </c>
      <c r="D4576" s="21" t="s">
        <v>7710</v>
      </c>
      <c r="E4576" s="21" t="s">
        <v>15012</v>
      </c>
      <c r="F4576" s="20">
        <v>44470</v>
      </c>
      <c r="G4576" s="21" t="s">
        <v>7711</v>
      </c>
      <c r="H4576" t="s">
        <v>17561</v>
      </c>
      <c r="I4576" s="22">
        <v>-1832500</v>
      </c>
      <c r="J4576" s="22">
        <v>-1832500</v>
      </c>
    </row>
    <row r="4577" spans="1:10" x14ac:dyDescent="0.25">
      <c r="A4577" s="21" t="s">
        <v>8740</v>
      </c>
      <c r="B4577" s="21" t="s">
        <v>21768</v>
      </c>
      <c r="C4577" s="21" t="s">
        <v>15013</v>
      </c>
      <c r="D4577" s="21" t="s">
        <v>7712</v>
      </c>
      <c r="E4577" s="21" t="s">
        <v>15014</v>
      </c>
      <c r="F4577" s="20">
        <v>44470</v>
      </c>
      <c r="G4577" s="21" t="s">
        <v>7713</v>
      </c>
      <c r="H4577" t="s">
        <v>17819</v>
      </c>
      <c r="I4577" s="22">
        <v>-3240000</v>
      </c>
      <c r="J4577" s="22">
        <v>-3240000</v>
      </c>
    </row>
    <row r="4578" spans="1:10" x14ac:dyDescent="0.25">
      <c r="A4578" s="21" t="s">
        <v>8740</v>
      </c>
      <c r="B4578" s="21" t="s">
        <v>21768</v>
      </c>
      <c r="C4578" s="21" t="s">
        <v>15015</v>
      </c>
      <c r="D4578" s="21" t="s">
        <v>7714</v>
      </c>
      <c r="E4578" s="21" t="s">
        <v>15016</v>
      </c>
      <c r="F4578" s="20">
        <v>44470</v>
      </c>
      <c r="G4578" s="21" t="s">
        <v>7715</v>
      </c>
      <c r="H4578" t="s">
        <v>17529</v>
      </c>
      <c r="I4578" s="22">
        <v>-320000</v>
      </c>
      <c r="J4578" s="22">
        <v>-320000</v>
      </c>
    </row>
    <row r="4579" spans="1:10" x14ac:dyDescent="0.25">
      <c r="A4579" s="21" t="s">
        <v>8740</v>
      </c>
      <c r="B4579" s="21" t="s">
        <v>21768</v>
      </c>
      <c r="C4579" s="21" t="s">
        <v>15017</v>
      </c>
      <c r="D4579" s="21" t="s">
        <v>7716</v>
      </c>
      <c r="E4579" s="21" t="s">
        <v>15018</v>
      </c>
      <c r="F4579" s="20">
        <v>44470</v>
      </c>
      <c r="G4579" s="21" t="s">
        <v>7717</v>
      </c>
      <c r="H4579" t="s">
        <v>17570</v>
      </c>
      <c r="I4579" s="22">
        <v>-4742998.2</v>
      </c>
      <c r="J4579" s="22">
        <v>-4742998.2</v>
      </c>
    </row>
    <row r="4580" spans="1:10" x14ac:dyDescent="0.25">
      <c r="A4580" s="21" t="s">
        <v>8740</v>
      </c>
      <c r="B4580" s="21" t="s">
        <v>21768</v>
      </c>
      <c r="C4580" s="21" t="s">
        <v>15019</v>
      </c>
      <c r="D4580" s="21" t="s">
        <v>7718</v>
      </c>
      <c r="E4580" s="21" t="s">
        <v>15020</v>
      </c>
      <c r="F4580" s="20">
        <v>44470</v>
      </c>
      <c r="G4580" s="21" t="s">
        <v>7719</v>
      </c>
      <c r="H4580" t="s">
        <v>17842</v>
      </c>
      <c r="I4580" s="22">
        <v>-12210505.050000001</v>
      </c>
      <c r="J4580" s="22">
        <v>-12210505.050000001</v>
      </c>
    </row>
    <row r="4581" spans="1:10" x14ac:dyDescent="0.25">
      <c r="A4581" s="21" t="s">
        <v>8740</v>
      </c>
      <c r="B4581" s="21" t="s">
        <v>21768</v>
      </c>
      <c r="C4581" s="21" t="s">
        <v>15021</v>
      </c>
      <c r="D4581" s="21" t="s">
        <v>7720</v>
      </c>
      <c r="E4581" s="21" t="s">
        <v>15022</v>
      </c>
      <c r="F4581" s="20">
        <v>44470</v>
      </c>
      <c r="G4581" s="21" t="s">
        <v>7721</v>
      </c>
      <c r="H4581" t="s">
        <v>17544</v>
      </c>
      <c r="I4581" s="22">
        <v>-2785252</v>
      </c>
      <c r="J4581" s="22">
        <v>-2785252</v>
      </c>
    </row>
    <row r="4582" spans="1:10" x14ac:dyDescent="0.25">
      <c r="A4582" s="21" t="s">
        <v>8740</v>
      </c>
      <c r="B4582" s="21" t="s">
        <v>21768</v>
      </c>
      <c r="C4582" s="21" t="s">
        <v>15023</v>
      </c>
      <c r="D4582" s="21" t="s">
        <v>7722</v>
      </c>
      <c r="E4582" s="21" t="s">
        <v>15024</v>
      </c>
      <c r="F4582" s="20">
        <v>44470</v>
      </c>
      <c r="G4582" s="21" t="s">
        <v>7723</v>
      </c>
      <c r="H4582" t="s">
        <v>17602</v>
      </c>
      <c r="I4582" s="22">
        <v>-3612500</v>
      </c>
      <c r="J4582" s="22">
        <v>-3612500</v>
      </c>
    </row>
    <row r="4583" spans="1:10" x14ac:dyDescent="0.25">
      <c r="A4583" s="21" t="s">
        <v>8740</v>
      </c>
      <c r="B4583" s="21" t="s">
        <v>21768</v>
      </c>
      <c r="C4583" s="21" t="s">
        <v>15025</v>
      </c>
      <c r="D4583" s="21" t="s">
        <v>7724</v>
      </c>
      <c r="E4583" s="21" t="s">
        <v>15026</v>
      </c>
      <c r="F4583" s="20">
        <v>44470</v>
      </c>
      <c r="G4583" s="21" t="s">
        <v>7725</v>
      </c>
      <c r="H4583" t="s">
        <v>17865</v>
      </c>
      <c r="I4583" s="22">
        <v>-959000</v>
      </c>
      <c r="J4583" s="22">
        <v>-959000</v>
      </c>
    </row>
    <row r="4584" spans="1:10" x14ac:dyDescent="0.25">
      <c r="A4584" s="21" t="s">
        <v>8740</v>
      </c>
      <c r="B4584" s="21" t="s">
        <v>21768</v>
      </c>
      <c r="C4584" s="21" t="s">
        <v>15027</v>
      </c>
      <c r="D4584" s="21" t="s">
        <v>7726</v>
      </c>
      <c r="E4584" s="21" t="s">
        <v>15028</v>
      </c>
      <c r="F4584" s="20">
        <v>44470</v>
      </c>
      <c r="G4584" s="21" t="s">
        <v>7727</v>
      </c>
      <c r="H4584" t="s">
        <v>17545</v>
      </c>
      <c r="I4584" s="22">
        <v>-297100</v>
      </c>
      <c r="J4584" s="22">
        <v>-297100</v>
      </c>
    </row>
    <row r="4585" spans="1:10" x14ac:dyDescent="0.25">
      <c r="A4585" s="21" t="s">
        <v>8740</v>
      </c>
      <c r="B4585" s="21" t="s">
        <v>21768</v>
      </c>
      <c r="C4585" s="21" t="s">
        <v>15029</v>
      </c>
      <c r="D4585" s="21" t="s">
        <v>7728</v>
      </c>
      <c r="E4585" s="21" t="s">
        <v>15030</v>
      </c>
      <c r="F4585" s="20">
        <v>44470</v>
      </c>
      <c r="G4585" s="21" t="s">
        <v>7729</v>
      </c>
      <c r="H4585" t="s">
        <v>17842</v>
      </c>
      <c r="I4585" s="22">
        <v>-643500</v>
      </c>
      <c r="J4585" s="22">
        <v>-643500</v>
      </c>
    </row>
    <row r="4586" spans="1:10" x14ac:dyDescent="0.25">
      <c r="A4586" s="21" t="s">
        <v>8740</v>
      </c>
      <c r="B4586" s="21" t="s">
        <v>21768</v>
      </c>
      <c r="C4586" s="21" t="s">
        <v>15031</v>
      </c>
      <c r="D4586" s="21" t="s">
        <v>7730</v>
      </c>
      <c r="E4586" s="21" t="s">
        <v>15032</v>
      </c>
      <c r="F4586" s="20">
        <v>44470</v>
      </c>
      <c r="G4586" s="21" t="s">
        <v>7731</v>
      </c>
      <c r="H4586" t="s">
        <v>17544</v>
      </c>
      <c r="I4586" s="22">
        <v>-1073952.5</v>
      </c>
      <c r="J4586" s="22">
        <v>-1073952.5</v>
      </c>
    </row>
    <row r="4587" spans="1:10" x14ac:dyDescent="0.25">
      <c r="A4587" s="21" t="s">
        <v>8740</v>
      </c>
      <c r="B4587" s="21" t="s">
        <v>21768</v>
      </c>
      <c r="C4587" s="21" t="s">
        <v>15033</v>
      </c>
      <c r="D4587" s="21" t="s">
        <v>7732</v>
      </c>
      <c r="E4587" s="21" t="s">
        <v>15034</v>
      </c>
      <c r="F4587" s="20">
        <v>44470</v>
      </c>
      <c r="G4587" s="21" t="s">
        <v>7733</v>
      </c>
      <c r="H4587" t="s">
        <v>17665</v>
      </c>
      <c r="I4587" s="22">
        <v>-175000</v>
      </c>
      <c r="J4587" s="22">
        <v>-175000</v>
      </c>
    </row>
    <row r="4588" spans="1:10" x14ac:dyDescent="0.25">
      <c r="A4588" s="21" t="s">
        <v>8740</v>
      </c>
      <c r="B4588" s="21" t="s">
        <v>21768</v>
      </c>
      <c r="C4588" s="21" t="s">
        <v>15035</v>
      </c>
      <c r="D4588" s="21" t="s">
        <v>7734</v>
      </c>
      <c r="E4588" s="21" t="s">
        <v>15036</v>
      </c>
      <c r="F4588" s="20">
        <v>44470</v>
      </c>
      <c r="G4588" s="21" t="s">
        <v>7735</v>
      </c>
      <c r="H4588" t="s">
        <v>17879</v>
      </c>
      <c r="I4588" s="22">
        <v>-1319500</v>
      </c>
      <c r="J4588" s="22">
        <v>-1319500</v>
      </c>
    </row>
    <row r="4589" spans="1:10" x14ac:dyDescent="0.25">
      <c r="A4589" s="21" t="s">
        <v>8740</v>
      </c>
      <c r="B4589" s="21" t="s">
        <v>21768</v>
      </c>
      <c r="C4589" s="21" t="s">
        <v>15037</v>
      </c>
      <c r="D4589" s="21" t="s">
        <v>7736</v>
      </c>
      <c r="E4589" s="21" t="s">
        <v>15038</v>
      </c>
      <c r="F4589" s="20">
        <v>44470</v>
      </c>
      <c r="G4589" s="21" t="s">
        <v>7737</v>
      </c>
      <c r="H4589" t="s">
        <v>17876</v>
      </c>
      <c r="I4589" s="22">
        <v>-6223100</v>
      </c>
      <c r="J4589" s="22">
        <v>-6223100</v>
      </c>
    </row>
    <row r="4590" spans="1:10" x14ac:dyDescent="0.25">
      <c r="A4590" s="21" t="s">
        <v>8740</v>
      </c>
      <c r="B4590" s="21" t="s">
        <v>21768</v>
      </c>
      <c r="C4590" s="21" t="s">
        <v>15039</v>
      </c>
      <c r="D4590" s="21" t="s">
        <v>7738</v>
      </c>
      <c r="E4590" s="21" t="s">
        <v>15040</v>
      </c>
      <c r="F4590" s="20">
        <v>44470</v>
      </c>
      <c r="G4590" s="21" t="s">
        <v>7739</v>
      </c>
      <c r="H4590" t="s">
        <v>17876</v>
      </c>
      <c r="I4590" s="22">
        <v>-650000</v>
      </c>
      <c r="J4590" s="22">
        <v>-650000</v>
      </c>
    </row>
    <row r="4591" spans="1:10" x14ac:dyDescent="0.25">
      <c r="A4591" s="21" t="s">
        <v>8740</v>
      </c>
      <c r="B4591" s="21" t="s">
        <v>21768</v>
      </c>
      <c r="C4591" s="21" t="s">
        <v>15041</v>
      </c>
      <c r="D4591" s="21" t="s">
        <v>7740</v>
      </c>
      <c r="E4591" s="21" t="s">
        <v>15042</v>
      </c>
      <c r="F4591" s="20">
        <v>44470</v>
      </c>
      <c r="G4591" s="21" t="s">
        <v>7741</v>
      </c>
      <c r="H4591" t="s">
        <v>17601</v>
      </c>
      <c r="I4591" s="22">
        <v>-4680000</v>
      </c>
      <c r="J4591" s="22">
        <v>-4680000</v>
      </c>
    </row>
    <row r="4592" spans="1:10" x14ac:dyDescent="0.25">
      <c r="A4592" s="21" t="s">
        <v>8740</v>
      </c>
      <c r="B4592" s="21" t="s">
        <v>21768</v>
      </c>
      <c r="C4592" s="21" t="s">
        <v>15043</v>
      </c>
      <c r="D4592" s="21" t="s">
        <v>7742</v>
      </c>
      <c r="E4592" s="21" t="s">
        <v>15044</v>
      </c>
      <c r="F4592" s="20">
        <v>44470</v>
      </c>
      <c r="G4592" s="21" t="s">
        <v>7743</v>
      </c>
      <c r="H4592" t="s">
        <v>17819</v>
      </c>
      <c r="I4592" s="22">
        <v>-4000573.2</v>
      </c>
      <c r="J4592" s="22">
        <v>-4000573.2</v>
      </c>
    </row>
    <row r="4593" spans="1:10" x14ac:dyDescent="0.25">
      <c r="A4593" s="21" t="s">
        <v>8740</v>
      </c>
      <c r="B4593" s="21" t="s">
        <v>21768</v>
      </c>
      <c r="C4593" s="21" t="s">
        <v>15045</v>
      </c>
      <c r="D4593" s="21" t="s">
        <v>7744</v>
      </c>
      <c r="E4593" s="21" t="s">
        <v>15046</v>
      </c>
      <c r="F4593" s="20">
        <v>44470</v>
      </c>
      <c r="G4593" s="21" t="s">
        <v>7745</v>
      </c>
      <c r="H4593" t="s">
        <v>17570</v>
      </c>
      <c r="I4593" s="22">
        <v>-3120000</v>
      </c>
      <c r="J4593" s="22">
        <v>-3120000</v>
      </c>
    </row>
    <row r="4594" spans="1:10" x14ac:dyDescent="0.25">
      <c r="A4594" s="21" t="s">
        <v>8740</v>
      </c>
      <c r="B4594" s="21" t="s">
        <v>21768</v>
      </c>
      <c r="C4594" s="21" t="s">
        <v>15047</v>
      </c>
      <c r="D4594" s="21" t="s">
        <v>7746</v>
      </c>
      <c r="E4594" s="21" t="s">
        <v>15048</v>
      </c>
      <c r="F4594" s="20">
        <v>44470</v>
      </c>
      <c r="G4594" s="21" t="s">
        <v>7747</v>
      </c>
      <c r="H4594" t="s">
        <v>17819</v>
      </c>
      <c r="I4594" s="22">
        <v>-500313.59999999998</v>
      </c>
      <c r="J4594" s="22">
        <v>-500313.59999999998</v>
      </c>
    </row>
    <row r="4595" spans="1:10" x14ac:dyDescent="0.25">
      <c r="A4595" s="21" t="s">
        <v>8740</v>
      </c>
      <c r="B4595" s="21" t="s">
        <v>21768</v>
      </c>
      <c r="C4595" s="21" t="s">
        <v>15049</v>
      </c>
      <c r="D4595" s="21" t="s">
        <v>7748</v>
      </c>
      <c r="E4595" s="21" t="s">
        <v>15050</v>
      </c>
      <c r="F4595" s="20">
        <v>44470</v>
      </c>
      <c r="G4595" s="21" t="s">
        <v>7749</v>
      </c>
      <c r="H4595" t="s">
        <v>17570</v>
      </c>
      <c r="I4595" s="22">
        <v>-2108000</v>
      </c>
      <c r="J4595" s="22">
        <v>-2108000</v>
      </c>
    </row>
    <row r="4596" spans="1:10" x14ac:dyDescent="0.25">
      <c r="A4596" s="21" t="s">
        <v>8740</v>
      </c>
      <c r="B4596" s="21" t="s">
        <v>21768</v>
      </c>
      <c r="C4596" s="21" t="s">
        <v>15051</v>
      </c>
      <c r="D4596" s="21" t="s">
        <v>7750</v>
      </c>
      <c r="E4596" s="21" t="s">
        <v>15052</v>
      </c>
      <c r="F4596" s="20">
        <v>44470</v>
      </c>
      <c r="G4596" s="21" t="s">
        <v>7751</v>
      </c>
      <c r="H4596" t="s">
        <v>17783</v>
      </c>
      <c r="I4596" s="22">
        <v>-500000</v>
      </c>
      <c r="J4596" s="22">
        <v>-500000</v>
      </c>
    </row>
    <row r="4597" spans="1:10" x14ac:dyDescent="0.25">
      <c r="A4597" s="21" t="s">
        <v>8740</v>
      </c>
      <c r="B4597" s="21" t="s">
        <v>21768</v>
      </c>
      <c r="C4597" s="21" t="s">
        <v>15053</v>
      </c>
      <c r="D4597" s="21" t="s">
        <v>7752</v>
      </c>
      <c r="E4597" s="21" t="s">
        <v>15054</v>
      </c>
      <c r="F4597" s="20">
        <v>44470</v>
      </c>
      <c r="G4597" s="21" t="s">
        <v>7753</v>
      </c>
      <c r="H4597" t="s">
        <v>17599</v>
      </c>
      <c r="I4597" s="22">
        <v>-3000000</v>
      </c>
      <c r="J4597" s="22">
        <v>-3000000</v>
      </c>
    </row>
    <row r="4598" spans="1:10" x14ac:dyDescent="0.25">
      <c r="A4598" s="21" t="s">
        <v>8740</v>
      </c>
      <c r="B4598" s="21" t="s">
        <v>21768</v>
      </c>
      <c r="C4598" s="21" t="s">
        <v>15055</v>
      </c>
      <c r="D4598" s="21" t="s">
        <v>7754</v>
      </c>
      <c r="E4598" s="21" t="s">
        <v>15056</v>
      </c>
      <c r="F4598" s="20">
        <v>44470</v>
      </c>
      <c r="G4598" s="21" t="s">
        <v>7755</v>
      </c>
      <c r="H4598" t="s">
        <v>17665</v>
      </c>
      <c r="I4598" s="22">
        <v>-214980</v>
      </c>
      <c r="J4598" s="22">
        <v>-214980</v>
      </c>
    </row>
    <row r="4599" spans="1:10" x14ac:dyDescent="0.25">
      <c r="A4599" s="21" t="s">
        <v>8740</v>
      </c>
      <c r="B4599" s="21" t="s">
        <v>21768</v>
      </c>
      <c r="C4599" s="21" t="s">
        <v>15057</v>
      </c>
      <c r="D4599" s="21" t="s">
        <v>7756</v>
      </c>
      <c r="E4599" s="21" t="s">
        <v>15058</v>
      </c>
      <c r="F4599" s="20">
        <v>44470</v>
      </c>
      <c r="G4599" s="21" t="s">
        <v>7757</v>
      </c>
      <c r="H4599" t="s">
        <v>17922</v>
      </c>
      <c r="I4599" s="22">
        <v>-6900000</v>
      </c>
      <c r="J4599" s="22">
        <v>-6900000</v>
      </c>
    </row>
    <row r="4600" spans="1:10" x14ac:dyDescent="0.25">
      <c r="A4600" s="21" t="s">
        <v>8740</v>
      </c>
      <c r="B4600" s="21" t="s">
        <v>21768</v>
      </c>
      <c r="C4600" s="21" t="s">
        <v>15059</v>
      </c>
      <c r="D4600" s="21" t="s">
        <v>7758</v>
      </c>
      <c r="E4600" s="21" t="s">
        <v>15060</v>
      </c>
      <c r="F4600" s="20">
        <v>44470</v>
      </c>
      <c r="G4600" s="21" t="s">
        <v>7759</v>
      </c>
      <c r="H4600" t="s">
        <v>17545</v>
      </c>
      <c r="I4600" s="22">
        <v>-200000</v>
      </c>
      <c r="J4600" s="22">
        <v>-200000</v>
      </c>
    </row>
    <row r="4601" spans="1:10" x14ac:dyDescent="0.25">
      <c r="A4601" s="21" t="s">
        <v>8740</v>
      </c>
      <c r="B4601" s="21" t="s">
        <v>21768</v>
      </c>
      <c r="C4601" s="21" t="s">
        <v>15061</v>
      </c>
      <c r="D4601" s="21" t="s">
        <v>7760</v>
      </c>
      <c r="E4601" s="21" t="s">
        <v>15062</v>
      </c>
      <c r="F4601" s="20">
        <v>44470</v>
      </c>
      <c r="G4601" s="21" t="s">
        <v>7761</v>
      </c>
      <c r="H4601" t="s">
        <v>17546</v>
      </c>
      <c r="I4601" s="22">
        <v>-2275000</v>
      </c>
      <c r="J4601" s="22">
        <v>-2275000</v>
      </c>
    </row>
    <row r="4602" spans="1:10" x14ac:dyDescent="0.25">
      <c r="A4602" s="21" t="s">
        <v>8740</v>
      </c>
      <c r="B4602" s="21" t="s">
        <v>21768</v>
      </c>
      <c r="C4602" s="21" t="s">
        <v>15063</v>
      </c>
      <c r="D4602" s="21" t="s">
        <v>7762</v>
      </c>
      <c r="E4602" s="21" t="s">
        <v>15064</v>
      </c>
      <c r="F4602" s="20">
        <v>44470</v>
      </c>
      <c r="G4602" s="21" t="s">
        <v>7763</v>
      </c>
      <c r="H4602" t="s">
        <v>17561</v>
      </c>
      <c r="I4602" s="22">
        <v>-1500000</v>
      </c>
      <c r="J4602" s="22">
        <v>-1500000</v>
      </c>
    </row>
    <row r="4603" spans="1:10" x14ac:dyDescent="0.25">
      <c r="A4603" s="21" t="s">
        <v>8740</v>
      </c>
      <c r="B4603" s="21" t="s">
        <v>21768</v>
      </c>
      <c r="C4603" s="21" t="s">
        <v>15065</v>
      </c>
      <c r="D4603" s="21" t="s">
        <v>7764</v>
      </c>
      <c r="E4603" s="21" t="s">
        <v>15066</v>
      </c>
      <c r="F4603" s="20">
        <v>44470</v>
      </c>
      <c r="G4603" s="21" t="s">
        <v>7765</v>
      </c>
      <c r="H4603" t="s">
        <v>17601</v>
      </c>
      <c r="I4603" s="22">
        <v>-4029642</v>
      </c>
      <c r="J4603" s="22">
        <v>-4029642</v>
      </c>
    </row>
    <row r="4604" spans="1:10" x14ac:dyDescent="0.25">
      <c r="A4604" s="21" t="s">
        <v>8740</v>
      </c>
      <c r="B4604" s="21" t="s">
        <v>21768</v>
      </c>
      <c r="C4604" s="21" t="s">
        <v>15067</v>
      </c>
      <c r="D4604" s="21" t="s">
        <v>7766</v>
      </c>
      <c r="E4604" s="21" t="s">
        <v>15068</v>
      </c>
      <c r="F4604" s="20">
        <v>44470</v>
      </c>
      <c r="G4604" s="21" t="s">
        <v>7767</v>
      </c>
      <c r="H4604" t="s">
        <v>17601</v>
      </c>
      <c r="I4604" s="22">
        <v>-6615000</v>
      </c>
      <c r="J4604" s="22">
        <v>-6615000</v>
      </c>
    </row>
    <row r="4605" spans="1:10" x14ac:dyDescent="0.25">
      <c r="A4605" s="21" t="s">
        <v>8740</v>
      </c>
      <c r="B4605" s="21" t="s">
        <v>21768</v>
      </c>
      <c r="C4605" s="21" t="s">
        <v>15069</v>
      </c>
      <c r="D4605" s="21" t="s">
        <v>7768</v>
      </c>
      <c r="E4605" s="21" t="s">
        <v>15070</v>
      </c>
      <c r="F4605" s="20">
        <v>44470</v>
      </c>
      <c r="G4605" s="21" t="s">
        <v>7769</v>
      </c>
      <c r="H4605" t="s">
        <v>17529</v>
      </c>
      <c r="I4605" s="22">
        <v>-2937600</v>
      </c>
      <c r="J4605" s="22">
        <v>-2937600</v>
      </c>
    </row>
    <row r="4606" spans="1:10" x14ac:dyDescent="0.25">
      <c r="A4606" s="21" t="s">
        <v>8740</v>
      </c>
      <c r="B4606" s="21" t="s">
        <v>21768</v>
      </c>
      <c r="C4606" s="21" t="s">
        <v>15071</v>
      </c>
      <c r="D4606" s="21" t="s">
        <v>7770</v>
      </c>
      <c r="E4606" s="21" t="s">
        <v>15072</v>
      </c>
      <c r="F4606" s="20">
        <v>44470</v>
      </c>
      <c r="G4606" s="21" t="s">
        <v>7771</v>
      </c>
      <c r="H4606" t="s">
        <v>17561</v>
      </c>
      <c r="I4606" s="22">
        <v>-8091094</v>
      </c>
      <c r="J4606" s="22">
        <v>-8091094</v>
      </c>
    </row>
    <row r="4607" spans="1:10" x14ac:dyDescent="0.25">
      <c r="A4607" s="21" t="s">
        <v>8740</v>
      </c>
      <c r="B4607" s="21" t="s">
        <v>21768</v>
      </c>
      <c r="C4607" s="21" t="s">
        <v>15073</v>
      </c>
      <c r="D4607" s="21" t="s">
        <v>7772</v>
      </c>
      <c r="E4607" s="21" t="s">
        <v>15074</v>
      </c>
      <c r="F4607" s="20">
        <v>44470</v>
      </c>
      <c r="G4607" s="21" t="s">
        <v>7773</v>
      </c>
      <c r="H4607" t="s">
        <v>17965</v>
      </c>
      <c r="I4607" s="22">
        <v>-3564000</v>
      </c>
      <c r="J4607" s="22">
        <v>-3564000</v>
      </c>
    </row>
    <row r="4608" spans="1:10" x14ac:dyDescent="0.25">
      <c r="A4608" s="21" t="s">
        <v>8740</v>
      </c>
      <c r="B4608" s="21" t="s">
        <v>21768</v>
      </c>
      <c r="C4608" s="21" t="s">
        <v>15075</v>
      </c>
      <c r="D4608" s="21" t="s">
        <v>7774</v>
      </c>
      <c r="E4608" s="21" t="s">
        <v>15076</v>
      </c>
      <c r="F4608" s="20">
        <v>44470</v>
      </c>
      <c r="G4608" s="21" t="s">
        <v>7775</v>
      </c>
      <c r="H4608" t="s">
        <v>17529</v>
      </c>
      <c r="I4608" s="22">
        <v>-30000</v>
      </c>
      <c r="J4608" s="22">
        <v>-30000</v>
      </c>
    </row>
    <row r="4609" spans="1:10" x14ac:dyDescent="0.25">
      <c r="A4609" s="21" t="s">
        <v>8740</v>
      </c>
      <c r="B4609" s="21" t="s">
        <v>21768</v>
      </c>
      <c r="C4609" s="21" t="s">
        <v>15077</v>
      </c>
      <c r="D4609" s="21" t="s">
        <v>7776</v>
      </c>
      <c r="E4609" s="21" t="s">
        <v>15078</v>
      </c>
      <c r="F4609" s="20">
        <v>44470</v>
      </c>
      <c r="G4609" s="21" t="s">
        <v>7777</v>
      </c>
      <c r="H4609" t="s">
        <v>17865</v>
      </c>
      <c r="I4609" s="22">
        <v>-2850000</v>
      </c>
      <c r="J4609" s="22">
        <v>-2850000</v>
      </c>
    </row>
    <row r="4610" spans="1:10" x14ac:dyDescent="0.25">
      <c r="A4610" s="21" t="s">
        <v>8740</v>
      </c>
      <c r="B4610" s="21" t="s">
        <v>21768</v>
      </c>
      <c r="C4610" s="21" t="s">
        <v>15079</v>
      </c>
      <c r="D4610" s="21" t="s">
        <v>7778</v>
      </c>
      <c r="E4610" s="21" t="s">
        <v>15080</v>
      </c>
      <c r="F4610" s="20">
        <v>44470</v>
      </c>
      <c r="G4610" s="21" t="s">
        <v>7779</v>
      </c>
      <c r="H4610" t="s">
        <v>17967</v>
      </c>
      <c r="I4610" s="22">
        <v>-903858.9</v>
      </c>
      <c r="J4610" s="22">
        <v>-903858.9</v>
      </c>
    </row>
    <row r="4611" spans="1:10" x14ac:dyDescent="0.25">
      <c r="A4611" s="21" t="s">
        <v>8740</v>
      </c>
      <c r="B4611" s="21" t="s">
        <v>21768</v>
      </c>
      <c r="C4611" s="21" t="s">
        <v>15081</v>
      </c>
      <c r="D4611" s="21" t="s">
        <v>7780</v>
      </c>
      <c r="E4611" s="21" t="s">
        <v>15082</v>
      </c>
      <c r="F4611" s="20">
        <v>44470</v>
      </c>
      <c r="G4611" s="21" t="s">
        <v>7781</v>
      </c>
      <c r="H4611" t="s">
        <v>17977</v>
      </c>
      <c r="I4611" s="22">
        <v>-6982500</v>
      </c>
      <c r="J4611" s="22">
        <v>-6982500</v>
      </c>
    </row>
    <row r="4612" spans="1:10" x14ac:dyDescent="0.25">
      <c r="A4612" s="21" t="s">
        <v>8740</v>
      </c>
      <c r="B4612" s="21" t="s">
        <v>21768</v>
      </c>
      <c r="C4612" s="21" t="s">
        <v>15083</v>
      </c>
      <c r="D4612" s="21" t="s">
        <v>7782</v>
      </c>
      <c r="E4612" s="21" t="s">
        <v>15084</v>
      </c>
      <c r="F4612" s="20">
        <v>44470</v>
      </c>
      <c r="G4612" s="21" t="s">
        <v>7783</v>
      </c>
      <c r="H4612" t="s">
        <v>17981</v>
      </c>
      <c r="I4612" s="22">
        <v>-2302045.2000000002</v>
      </c>
      <c r="J4612" s="22">
        <v>-2302045.2000000002</v>
      </c>
    </row>
    <row r="4613" spans="1:10" x14ac:dyDescent="0.25">
      <c r="A4613" s="21" t="s">
        <v>8740</v>
      </c>
      <c r="B4613" s="21" t="s">
        <v>21768</v>
      </c>
      <c r="C4613" s="21" t="s">
        <v>15085</v>
      </c>
      <c r="D4613" s="21" t="s">
        <v>7784</v>
      </c>
      <c r="E4613" s="21" t="s">
        <v>15086</v>
      </c>
      <c r="F4613" s="20">
        <v>44470</v>
      </c>
      <c r="G4613" s="21" t="s">
        <v>7785</v>
      </c>
      <c r="H4613" t="s">
        <v>17602</v>
      </c>
      <c r="I4613" s="22">
        <v>-1768585</v>
      </c>
      <c r="J4613" s="22">
        <v>-1768585</v>
      </c>
    </row>
    <row r="4614" spans="1:10" x14ac:dyDescent="0.25">
      <c r="A4614" s="21" t="s">
        <v>8740</v>
      </c>
      <c r="B4614" s="21" t="s">
        <v>21768</v>
      </c>
      <c r="C4614" s="21" t="s">
        <v>15087</v>
      </c>
      <c r="D4614" s="21" t="s">
        <v>7786</v>
      </c>
      <c r="E4614" s="21" t="s">
        <v>15088</v>
      </c>
      <c r="F4614" s="20">
        <v>44470</v>
      </c>
      <c r="G4614" s="21" t="s">
        <v>7787</v>
      </c>
      <c r="H4614" t="s">
        <v>17546</v>
      </c>
      <c r="I4614" s="22">
        <v>-1163142.5</v>
      </c>
      <c r="J4614" s="22">
        <v>-1163142.5</v>
      </c>
    </row>
    <row r="4615" spans="1:10" x14ac:dyDescent="0.25">
      <c r="A4615" s="21" t="s">
        <v>8740</v>
      </c>
      <c r="B4615" s="21" t="s">
        <v>21768</v>
      </c>
      <c r="C4615" s="21" t="s">
        <v>15089</v>
      </c>
      <c r="D4615" s="21" t="s">
        <v>7788</v>
      </c>
      <c r="E4615" s="21" t="s">
        <v>15090</v>
      </c>
      <c r="F4615" s="20">
        <v>44470</v>
      </c>
      <c r="G4615" s="21" t="s">
        <v>7789</v>
      </c>
      <c r="H4615" t="s">
        <v>17545</v>
      </c>
      <c r="I4615" s="22">
        <v>-88000</v>
      </c>
      <c r="J4615" s="22">
        <v>-88000</v>
      </c>
    </row>
    <row r="4616" spans="1:10" x14ac:dyDescent="0.25">
      <c r="A4616" s="21" t="s">
        <v>8740</v>
      </c>
      <c r="B4616" s="21" t="s">
        <v>21768</v>
      </c>
      <c r="C4616" s="21" t="s">
        <v>15091</v>
      </c>
      <c r="D4616" s="21" t="s">
        <v>7790</v>
      </c>
      <c r="E4616" s="21" t="s">
        <v>15092</v>
      </c>
      <c r="F4616" s="20">
        <v>44470</v>
      </c>
      <c r="G4616" s="21" t="s">
        <v>7791</v>
      </c>
      <c r="H4616" t="s">
        <v>17876</v>
      </c>
      <c r="I4616" s="22">
        <v>-852000</v>
      </c>
      <c r="J4616" s="22">
        <v>-852000</v>
      </c>
    </row>
    <row r="4617" spans="1:10" x14ac:dyDescent="0.25">
      <c r="A4617" s="21" t="s">
        <v>8740</v>
      </c>
      <c r="B4617" s="21" t="s">
        <v>21768</v>
      </c>
      <c r="C4617" s="21" t="s">
        <v>9837</v>
      </c>
      <c r="D4617" s="21" t="s">
        <v>1103</v>
      </c>
      <c r="E4617" s="21" t="s">
        <v>15093</v>
      </c>
      <c r="F4617" s="20">
        <v>44470</v>
      </c>
      <c r="G4617" s="21" t="s">
        <v>7792</v>
      </c>
      <c r="H4617" t="s">
        <v>18028</v>
      </c>
      <c r="I4617" s="22">
        <v>-227480</v>
      </c>
      <c r="J4617" s="22">
        <v>-227480</v>
      </c>
    </row>
    <row r="4618" spans="1:10" x14ac:dyDescent="0.25">
      <c r="A4618" s="21" t="s">
        <v>8740</v>
      </c>
      <c r="B4618" s="21" t="s">
        <v>21768</v>
      </c>
      <c r="C4618" s="21" t="s">
        <v>15094</v>
      </c>
      <c r="D4618" s="21" t="s">
        <v>7793</v>
      </c>
      <c r="E4618" s="21" t="s">
        <v>15095</v>
      </c>
      <c r="F4618" s="20">
        <v>44470</v>
      </c>
      <c r="G4618" s="21" t="s">
        <v>7794</v>
      </c>
      <c r="H4618" t="s">
        <v>17544</v>
      </c>
      <c r="I4618" s="22">
        <v>-3708225</v>
      </c>
      <c r="J4618" s="22">
        <v>-3708225</v>
      </c>
    </row>
    <row r="4619" spans="1:10" x14ac:dyDescent="0.25">
      <c r="A4619" s="21" t="s">
        <v>8740</v>
      </c>
      <c r="B4619" s="21" t="s">
        <v>21768</v>
      </c>
      <c r="C4619" s="21" t="s">
        <v>15096</v>
      </c>
      <c r="D4619" s="21" t="s">
        <v>7795</v>
      </c>
      <c r="E4619" s="21" t="s">
        <v>15097</v>
      </c>
      <c r="F4619" s="20">
        <v>44470</v>
      </c>
      <c r="G4619" s="21" t="s">
        <v>7796</v>
      </c>
      <c r="H4619" t="s">
        <v>18038</v>
      </c>
      <c r="I4619" s="22">
        <v>-18908869.050000001</v>
      </c>
      <c r="J4619" s="22">
        <v>-18908869.050000001</v>
      </c>
    </row>
    <row r="4620" spans="1:10" x14ac:dyDescent="0.25">
      <c r="A4620" s="21" t="s">
        <v>8740</v>
      </c>
      <c r="B4620" s="21" t="s">
        <v>21768</v>
      </c>
      <c r="C4620" s="21" t="s">
        <v>15098</v>
      </c>
      <c r="D4620" s="21" t="s">
        <v>7797</v>
      </c>
      <c r="E4620" s="21" t="s">
        <v>15099</v>
      </c>
      <c r="F4620" s="20">
        <v>44470</v>
      </c>
      <c r="G4620" s="21" t="s">
        <v>7798</v>
      </c>
      <c r="H4620" t="s">
        <v>17544</v>
      </c>
      <c r="I4620" s="22">
        <v>-4160000</v>
      </c>
      <c r="J4620" s="22">
        <v>-4160000</v>
      </c>
    </row>
    <row r="4621" spans="1:10" x14ac:dyDescent="0.25">
      <c r="A4621" s="21" t="s">
        <v>8740</v>
      </c>
      <c r="B4621" s="21" t="s">
        <v>21768</v>
      </c>
      <c r="C4621" s="21" t="s">
        <v>15100</v>
      </c>
      <c r="D4621" s="21" t="s">
        <v>7799</v>
      </c>
      <c r="E4621" s="21" t="s">
        <v>15101</v>
      </c>
      <c r="F4621" s="20">
        <v>44470</v>
      </c>
      <c r="G4621" s="21" t="s">
        <v>7800</v>
      </c>
      <c r="H4621" t="s">
        <v>17529</v>
      </c>
      <c r="I4621" s="22">
        <v>-900000</v>
      </c>
      <c r="J4621" s="22">
        <v>-900000</v>
      </c>
    </row>
    <row r="4622" spans="1:10" x14ac:dyDescent="0.25">
      <c r="A4622" s="21" t="s">
        <v>8740</v>
      </c>
      <c r="B4622" s="21" t="s">
        <v>21768</v>
      </c>
      <c r="C4622" s="21" t="s">
        <v>15102</v>
      </c>
      <c r="D4622" s="21" t="s">
        <v>7801</v>
      </c>
      <c r="E4622" s="21" t="s">
        <v>15103</v>
      </c>
      <c r="F4622" s="20">
        <v>44470</v>
      </c>
      <c r="G4622" s="21" t="s">
        <v>7802</v>
      </c>
      <c r="H4622" t="s">
        <v>17597</v>
      </c>
      <c r="I4622" s="22">
        <v>-880000</v>
      </c>
      <c r="J4622" s="22">
        <v>-880000</v>
      </c>
    </row>
    <row r="4623" spans="1:10" x14ac:dyDescent="0.25">
      <c r="A4623" s="21" t="s">
        <v>8740</v>
      </c>
      <c r="B4623" s="21" t="s">
        <v>21768</v>
      </c>
      <c r="C4623" s="21" t="s">
        <v>15104</v>
      </c>
      <c r="D4623" s="21" t="s">
        <v>7803</v>
      </c>
      <c r="E4623" s="21" t="s">
        <v>15105</v>
      </c>
      <c r="F4623" s="20">
        <v>44470</v>
      </c>
      <c r="G4623" s="21" t="s">
        <v>7804</v>
      </c>
      <c r="H4623" t="s">
        <v>17595</v>
      </c>
      <c r="I4623" s="22">
        <v>-11550000</v>
      </c>
      <c r="J4623" s="22">
        <v>-11550000</v>
      </c>
    </row>
    <row r="4624" spans="1:10" x14ac:dyDescent="0.25">
      <c r="A4624" s="21" t="s">
        <v>8740</v>
      </c>
      <c r="B4624" s="21" t="s">
        <v>21768</v>
      </c>
      <c r="C4624" s="21" t="s">
        <v>15106</v>
      </c>
      <c r="D4624" s="21" t="s">
        <v>7805</v>
      </c>
      <c r="E4624" s="21" t="s">
        <v>15107</v>
      </c>
      <c r="F4624" s="20">
        <v>44470</v>
      </c>
      <c r="G4624" s="21" t="s">
        <v>7806</v>
      </c>
      <c r="H4624" t="s">
        <v>17545</v>
      </c>
      <c r="I4624" s="22">
        <v>-1508000</v>
      </c>
      <c r="J4624" s="22">
        <v>-1508000</v>
      </c>
    </row>
    <row r="4625" spans="1:10" x14ac:dyDescent="0.25">
      <c r="A4625" s="21" t="s">
        <v>8740</v>
      </c>
      <c r="B4625" s="21" t="s">
        <v>21768</v>
      </c>
      <c r="C4625" s="21" t="s">
        <v>15108</v>
      </c>
      <c r="D4625" s="21" t="s">
        <v>7807</v>
      </c>
      <c r="E4625" s="21" t="s">
        <v>15109</v>
      </c>
      <c r="F4625" s="20">
        <v>44470</v>
      </c>
      <c r="G4625" s="21" t="s">
        <v>7808</v>
      </c>
      <c r="H4625" t="s">
        <v>17561</v>
      </c>
      <c r="I4625" s="22">
        <v>-520415.88</v>
      </c>
      <c r="J4625" s="22">
        <v>-520415.88</v>
      </c>
    </row>
    <row r="4626" spans="1:10" x14ac:dyDescent="0.25">
      <c r="A4626" s="21" t="s">
        <v>8740</v>
      </c>
      <c r="B4626" s="21" t="s">
        <v>21768</v>
      </c>
      <c r="C4626" s="21" t="s">
        <v>15110</v>
      </c>
      <c r="D4626" s="21" t="s">
        <v>7809</v>
      </c>
      <c r="E4626" s="21" t="s">
        <v>15111</v>
      </c>
      <c r="F4626" s="20">
        <v>44470</v>
      </c>
      <c r="G4626" s="21" t="s">
        <v>7810</v>
      </c>
      <c r="H4626" t="s">
        <v>17602</v>
      </c>
      <c r="I4626" s="22">
        <v>-1100750</v>
      </c>
      <c r="J4626" s="22">
        <v>-1100750</v>
      </c>
    </row>
    <row r="4627" spans="1:10" x14ac:dyDescent="0.25">
      <c r="A4627" s="21" t="s">
        <v>8740</v>
      </c>
      <c r="B4627" s="21" t="s">
        <v>21768</v>
      </c>
      <c r="C4627" s="21" t="s">
        <v>15112</v>
      </c>
      <c r="D4627" s="21" t="s">
        <v>7811</v>
      </c>
      <c r="E4627" s="21" t="s">
        <v>15113</v>
      </c>
      <c r="F4627" s="20">
        <v>44470</v>
      </c>
      <c r="G4627" s="21" t="s">
        <v>7812</v>
      </c>
      <c r="H4627" t="s">
        <v>17570</v>
      </c>
      <c r="I4627" s="22">
        <v>-2601970</v>
      </c>
      <c r="J4627" s="22">
        <v>-2601970</v>
      </c>
    </row>
    <row r="4628" spans="1:10" x14ac:dyDescent="0.25">
      <c r="A4628" s="21" t="s">
        <v>8740</v>
      </c>
      <c r="B4628" s="21" t="s">
        <v>21768</v>
      </c>
      <c r="C4628" s="21" t="s">
        <v>15114</v>
      </c>
      <c r="D4628" s="21" t="s">
        <v>7813</v>
      </c>
      <c r="E4628" s="21" t="s">
        <v>15115</v>
      </c>
      <c r="F4628" s="20">
        <v>44470</v>
      </c>
      <c r="G4628" s="21" t="s">
        <v>7814</v>
      </c>
      <c r="H4628" t="s">
        <v>18113</v>
      </c>
      <c r="I4628" s="22">
        <v>-840000</v>
      </c>
      <c r="J4628" s="22">
        <v>-840000</v>
      </c>
    </row>
    <row r="4629" spans="1:10" x14ac:dyDescent="0.25">
      <c r="A4629" s="21" t="s">
        <v>8740</v>
      </c>
      <c r="B4629" s="21" t="s">
        <v>21768</v>
      </c>
      <c r="C4629" s="21" t="s">
        <v>15116</v>
      </c>
      <c r="D4629" s="21" t="s">
        <v>7815</v>
      </c>
      <c r="E4629" s="21" t="s">
        <v>15117</v>
      </c>
      <c r="F4629" s="20">
        <v>44470</v>
      </c>
      <c r="G4629" s="21" t="s">
        <v>7816</v>
      </c>
      <c r="H4629" t="s">
        <v>17546</v>
      </c>
      <c r="I4629" s="22">
        <v>-875000</v>
      </c>
      <c r="J4629" s="22">
        <v>-875000</v>
      </c>
    </row>
    <row r="4630" spans="1:10" x14ac:dyDescent="0.25">
      <c r="A4630" s="21" t="s">
        <v>8740</v>
      </c>
      <c r="B4630" s="21" t="s">
        <v>21768</v>
      </c>
      <c r="C4630" s="21" t="s">
        <v>13359</v>
      </c>
      <c r="D4630" s="21" t="s">
        <v>5522</v>
      </c>
      <c r="E4630" s="21" t="s">
        <v>15118</v>
      </c>
      <c r="F4630" s="20">
        <v>44470</v>
      </c>
      <c r="G4630" s="21" t="s">
        <v>7817</v>
      </c>
      <c r="H4630" t="s">
        <v>17819</v>
      </c>
      <c r="I4630" s="22">
        <v>-2640000</v>
      </c>
      <c r="J4630" s="22">
        <v>-2640000</v>
      </c>
    </row>
    <row r="4631" spans="1:10" x14ac:dyDescent="0.25">
      <c r="A4631" s="21" t="s">
        <v>8740</v>
      </c>
      <c r="B4631" s="21" t="s">
        <v>21768</v>
      </c>
      <c r="C4631" s="21" t="s">
        <v>15119</v>
      </c>
      <c r="D4631" s="21" t="s">
        <v>7818</v>
      </c>
      <c r="E4631" s="21" t="s">
        <v>15120</v>
      </c>
      <c r="F4631" s="20">
        <v>44470</v>
      </c>
      <c r="G4631" s="21" t="s">
        <v>7819</v>
      </c>
      <c r="H4631" t="s">
        <v>18117</v>
      </c>
      <c r="I4631" s="22">
        <v>-388800</v>
      </c>
      <c r="J4631" s="22">
        <v>-388800</v>
      </c>
    </row>
    <row r="4632" spans="1:10" x14ac:dyDescent="0.25">
      <c r="A4632" s="21" t="s">
        <v>8740</v>
      </c>
      <c r="B4632" s="21" t="s">
        <v>21768</v>
      </c>
      <c r="C4632" s="21" t="s">
        <v>15121</v>
      </c>
      <c r="D4632" s="21" t="s">
        <v>7820</v>
      </c>
      <c r="E4632" s="21" t="s">
        <v>15122</v>
      </c>
      <c r="F4632" s="20">
        <v>44470</v>
      </c>
      <c r="G4632" s="21" t="s">
        <v>7821</v>
      </c>
      <c r="H4632" t="s">
        <v>17922</v>
      </c>
      <c r="I4632" s="22">
        <v>-3444354.9</v>
      </c>
      <c r="J4632" s="22">
        <v>-3444354.9</v>
      </c>
    </row>
    <row r="4633" spans="1:10" x14ac:dyDescent="0.25">
      <c r="A4633" s="21" t="s">
        <v>8740</v>
      </c>
      <c r="B4633" s="21" t="s">
        <v>21768</v>
      </c>
      <c r="C4633" s="21" t="s">
        <v>15123</v>
      </c>
      <c r="D4633" s="21" t="s">
        <v>7822</v>
      </c>
      <c r="E4633" s="21" t="s">
        <v>15124</v>
      </c>
      <c r="F4633" s="20">
        <v>44470</v>
      </c>
      <c r="G4633" s="21" t="s">
        <v>7823</v>
      </c>
      <c r="H4633" t="s">
        <v>18120</v>
      </c>
      <c r="I4633" s="22">
        <v>-3600000</v>
      </c>
      <c r="J4633" s="22">
        <v>-3600000</v>
      </c>
    </row>
    <row r="4634" spans="1:10" x14ac:dyDescent="0.25">
      <c r="A4634" s="21" t="s">
        <v>8740</v>
      </c>
      <c r="B4634" s="21" t="s">
        <v>21768</v>
      </c>
      <c r="C4634" s="21" t="s">
        <v>15125</v>
      </c>
      <c r="D4634" s="21" t="s">
        <v>7824</v>
      </c>
      <c r="E4634" s="21" t="s">
        <v>15126</v>
      </c>
      <c r="F4634" s="20">
        <v>44470</v>
      </c>
      <c r="G4634" s="21" t="s">
        <v>7825</v>
      </c>
      <c r="H4634" t="s">
        <v>18129</v>
      </c>
      <c r="I4634" s="22">
        <v>-981021.6</v>
      </c>
      <c r="J4634" s="22">
        <v>-981021.6</v>
      </c>
    </row>
    <row r="4635" spans="1:10" x14ac:dyDescent="0.25">
      <c r="A4635" s="21" t="s">
        <v>8740</v>
      </c>
      <c r="B4635" s="21" t="s">
        <v>21768</v>
      </c>
      <c r="C4635" s="21" t="s">
        <v>15127</v>
      </c>
      <c r="D4635" s="21" t="s">
        <v>7826</v>
      </c>
      <c r="E4635" s="21" t="s">
        <v>15128</v>
      </c>
      <c r="F4635" s="20">
        <v>44470</v>
      </c>
      <c r="G4635" s="21" t="s">
        <v>7827</v>
      </c>
      <c r="H4635" t="s">
        <v>17613</v>
      </c>
      <c r="I4635" s="22">
        <v>-960000</v>
      </c>
      <c r="J4635" s="22">
        <v>-960000</v>
      </c>
    </row>
    <row r="4636" spans="1:10" x14ac:dyDescent="0.25">
      <c r="A4636" s="21" t="s">
        <v>8740</v>
      </c>
      <c r="B4636" s="21" t="s">
        <v>21768</v>
      </c>
      <c r="C4636" s="21" t="s">
        <v>15129</v>
      </c>
      <c r="D4636" s="21" t="s">
        <v>7828</v>
      </c>
      <c r="E4636" s="21" t="s">
        <v>15130</v>
      </c>
      <c r="F4636" s="20">
        <v>44470</v>
      </c>
      <c r="G4636" s="21" t="s">
        <v>7829</v>
      </c>
      <c r="H4636" t="s">
        <v>17708</v>
      </c>
      <c r="I4636" s="22">
        <v>-71160</v>
      </c>
      <c r="J4636" s="22">
        <v>-71160</v>
      </c>
    </row>
    <row r="4637" spans="1:10" x14ac:dyDescent="0.25">
      <c r="A4637" s="21" t="s">
        <v>8740</v>
      </c>
      <c r="B4637" s="21" t="s">
        <v>21768</v>
      </c>
      <c r="C4637" s="21" t="s">
        <v>7831</v>
      </c>
      <c r="D4637" s="21" t="s">
        <v>7830</v>
      </c>
      <c r="E4637" s="21" t="s">
        <v>15131</v>
      </c>
      <c r="F4637" s="20">
        <v>44470</v>
      </c>
      <c r="G4637" s="21" t="s">
        <v>7832</v>
      </c>
      <c r="H4637" t="s">
        <v>17602</v>
      </c>
      <c r="I4637" s="22">
        <v>-900000</v>
      </c>
      <c r="J4637" s="22">
        <v>-900000</v>
      </c>
    </row>
    <row r="4638" spans="1:10" x14ac:dyDescent="0.25">
      <c r="A4638" s="21" t="s">
        <v>8740</v>
      </c>
      <c r="B4638" s="21" t="s">
        <v>21768</v>
      </c>
      <c r="C4638" s="21" t="s">
        <v>7834</v>
      </c>
      <c r="D4638" s="21" t="s">
        <v>7833</v>
      </c>
      <c r="E4638" s="21" t="s">
        <v>15132</v>
      </c>
      <c r="F4638" s="20">
        <v>44470</v>
      </c>
      <c r="G4638" s="21" t="s">
        <v>7835</v>
      </c>
      <c r="H4638" t="s">
        <v>17599</v>
      </c>
      <c r="I4638" s="22">
        <v>-725140.8</v>
      </c>
      <c r="J4638" s="22">
        <v>-725140.8</v>
      </c>
    </row>
    <row r="4639" spans="1:10" x14ac:dyDescent="0.25">
      <c r="A4639" s="21" t="s">
        <v>8740</v>
      </c>
      <c r="B4639" s="21" t="s">
        <v>21768</v>
      </c>
      <c r="C4639" s="21" t="s">
        <v>7837</v>
      </c>
      <c r="D4639" s="21" t="s">
        <v>7836</v>
      </c>
      <c r="E4639" s="21" t="s">
        <v>15133</v>
      </c>
      <c r="F4639" s="20">
        <v>44470</v>
      </c>
      <c r="G4639" s="21" t="s">
        <v>7838</v>
      </c>
      <c r="H4639" t="s">
        <v>17842</v>
      </c>
      <c r="I4639" s="22">
        <v>-9300000</v>
      </c>
      <c r="J4639" s="22">
        <v>-9300000</v>
      </c>
    </row>
    <row r="4640" spans="1:10" x14ac:dyDescent="0.25">
      <c r="A4640" s="21" t="s">
        <v>8740</v>
      </c>
      <c r="B4640" s="21" t="s">
        <v>21768</v>
      </c>
      <c r="C4640" s="21" t="s">
        <v>7837</v>
      </c>
      <c r="D4640" s="21" t="s">
        <v>7836</v>
      </c>
      <c r="E4640" s="21" t="s">
        <v>15134</v>
      </c>
      <c r="F4640" s="20">
        <v>44470</v>
      </c>
      <c r="G4640" s="21" t="s">
        <v>7839</v>
      </c>
      <c r="H4640" t="s">
        <v>17876</v>
      </c>
      <c r="I4640" s="22">
        <v>-4941118</v>
      </c>
      <c r="J4640" s="22">
        <v>-4941118</v>
      </c>
    </row>
    <row r="4641" spans="1:10" x14ac:dyDescent="0.25">
      <c r="A4641" s="21" t="s">
        <v>8740</v>
      </c>
      <c r="B4641" s="21" t="s">
        <v>21768</v>
      </c>
      <c r="C4641" s="21" t="s">
        <v>7841</v>
      </c>
      <c r="D4641" s="21" t="s">
        <v>7840</v>
      </c>
      <c r="E4641" s="21" t="s">
        <v>15135</v>
      </c>
      <c r="F4641" s="20">
        <v>44470</v>
      </c>
      <c r="G4641" s="21" t="s">
        <v>7842</v>
      </c>
      <c r="H4641" t="s">
        <v>17546</v>
      </c>
      <c r="I4641" s="22">
        <v>-10500000</v>
      </c>
      <c r="J4641" s="22">
        <v>-10500000</v>
      </c>
    </row>
    <row r="4642" spans="1:10" x14ac:dyDescent="0.25">
      <c r="A4642" s="21" t="s">
        <v>8740</v>
      </c>
      <c r="B4642" s="21" t="s">
        <v>21768</v>
      </c>
      <c r="C4642" s="21" t="s">
        <v>7844</v>
      </c>
      <c r="D4642" s="21" t="s">
        <v>7843</v>
      </c>
      <c r="E4642" s="21" t="s">
        <v>15136</v>
      </c>
      <c r="F4642" s="20">
        <v>44470</v>
      </c>
      <c r="G4642" s="21" t="s">
        <v>7845</v>
      </c>
      <c r="H4642" t="s">
        <v>17529</v>
      </c>
      <c r="I4642" s="22">
        <v>-888828</v>
      </c>
      <c r="J4642" s="22">
        <v>-888828</v>
      </c>
    </row>
    <row r="4643" spans="1:10" x14ac:dyDescent="0.25">
      <c r="A4643" s="21" t="s">
        <v>8740</v>
      </c>
      <c r="B4643" s="21" t="s">
        <v>21768</v>
      </c>
      <c r="C4643" s="21" t="s">
        <v>7847</v>
      </c>
      <c r="D4643" s="21" t="s">
        <v>7846</v>
      </c>
      <c r="E4643" s="21" t="s">
        <v>15137</v>
      </c>
      <c r="F4643" s="20">
        <v>44470</v>
      </c>
      <c r="G4643" s="21" t="s">
        <v>7848</v>
      </c>
      <c r="H4643" t="s">
        <v>17545</v>
      </c>
      <c r="I4643" s="22">
        <v>-3254385</v>
      </c>
      <c r="J4643" s="22">
        <v>-3254385</v>
      </c>
    </row>
    <row r="4644" spans="1:10" x14ac:dyDescent="0.25">
      <c r="A4644" s="21" t="s">
        <v>8740</v>
      </c>
      <c r="B4644" s="21" t="s">
        <v>21768</v>
      </c>
      <c r="C4644" s="21" t="s">
        <v>15138</v>
      </c>
      <c r="D4644" s="21" t="s">
        <v>7849</v>
      </c>
      <c r="E4644" s="21" t="s">
        <v>15139</v>
      </c>
      <c r="F4644" s="20">
        <v>44470</v>
      </c>
      <c r="G4644" s="21" t="s">
        <v>7850</v>
      </c>
      <c r="H4644" t="s">
        <v>17842</v>
      </c>
      <c r="I4644" s="22">
        <v>-2291293.2000000002</v>
      </c>
      <c r="J4644" s="22">
        <v>-2291293.2000000002</v>
      </c>
    </row>
    <row r="4645" spans="1:10" x14ac:dyDescent="0.25">
      <c r="A4645" s="21" t="s">
        <v>8740</v>
      </c>
      <c r="B4645" s="21" t="s">
        <v>21768</v>
      </c>
      <c r="C4645" s="21" t="s">
        <v>15140</v>
      </c>
      <c r="D4645" s="21" t="s">
        <v>7851</v>
      </c>
      <c r="E4645" s="21" t="s">
        <v>15141</v>
      </c>
      <c r="F4645" s="20">
        <v>44470</v>
      </c>
      <c r="G4645" s="21" t="s">
        <v>7852</v>
      </c>
      <c r="H4645" t="s">
        <v>17561</v>
      </c>
      <c r="I4645" s="22">
        <v>-975000</v>
      </c>
      <c r="J4645" s="22">
        <v>-975000</v>
      </c>
    </row>
    <row r="4646" spans="1:10" x14ac:dyDescent="0.25">
      <c r="A4646" s="21" t="s">
        <v>8740</v>
      </c>
      <c r="B4646" s="21" t="s">
        <v>21768</v>
      </c>
      <c r="C4646" s="21" t="s">
        <v>15142</v>
      </c>
      <c r="D4646" s="21" t="s">
        <v>7853</v>
      </c>
      <c r="E4646" s="21" t="s">
        <v>15143</v>
      </c>
      <c r="F4646" s="20">
        <v>44470</v>
      </c>
      <c r="G4646" s="21" t="s">
        <v>7854</v>
      </c>
      <c r="H4646" t="s">
        <v>17561</v>
      </c>
      <c r="I4646" s="22">
        <v>-995720</v>
      </c>
      <c r="J4646" s="22">
        <v>-995720</v>
      </c>
    </row>
    <row r="4647" spans="1:10" x14ac:dyDescent="0.25">
      <c r="A4647" s="21" t="s">
        <v>8740</v>
      </c>
      <c r="B4647" s="21" t="s">
        <v>21768</v>
      </c>
      <c r="C4647" s="21" t="s">
        <v>15144</v>
      </c>
      <c r="D4647" s="21" t="s">
        <v>7855</v>
      </c>
      <c r="E4647" s="21" t="s">
        <v>15145</v>
      </c>
      <c r="F4647" s="20">
        <v>44470</v>
      </c>
      <c r="G4647" s="21" t="s">
        <v>7856</v>
      </c>
      <c r="H4647" t="s">
        <v>17561</v>
      </c>
      <c r="I4647" s="22">
        <v>-1639250</v>
      </c>
      <c r="J4647" s="22">
        <v>-1639250</v>
      </c>
    </row>
    <row r="4648" spans="1:10" x14ac:dyDescent="0.25">
      <c r="A4648" s="21" t="s">
        <v>8740</v>
      </c>
      <c r="B4648" s="21" t="s">
        <v>21768</v>
      </c>
      <c r="C4648" s="21" t="s">
        <v>7858</v>
      </c>
      <c r="D4648" s="21" t="s">
        <v>7857</v>
      </c>
      <c r="E4648" s="21" t="s">
        <v>15146</v>
      </c>
      <c r="F4648" s="20">
        <v>44470</v>
      </c>
      <c r="G4648" s="21" t="s">
        <v>7859</v>
      </c>
      <c r="H4648" t="s">
        <v>17602</v>
      </c>
      <c r="I4648" s="22">
        <v>-11500000</v>
      </c>
      <c r="J4648" s="22">
        <v>-11500000</v>
      </c>
    </row>
    <row r="4649" spans="1:10" x14ac:dyDescent="0.25">
      <c r="A4649" s="21" t="s">
        <v>8740</v>
      </c>
      <c r="B4649" s="21" t="s">
        <v>21768</v>
      </c>
      <c r="C4649" s="21" t="s">
        <v>7861</v>
      </c>
      <c r="D4649" s="21" t="s">
        <v>7860</v>
      </c>
      <c r="E4649" s="21" t="s">
        <v>15147</v>
      </c>
      <c r="F4649" s="20">
        <v>44470</v>
      </c>
      <c r="G4649" s="21" t="s">
        <v>7862</v>
      </c>
      <c r="H4649" t="s">
        <v>17545</v>
      </c>
      <c r="I4649" s="22">
        <v>-2800002</v>
      </c>
      <c r="J4649" s="22">
        <v>-2800002</v>
      </c>
    </row>
    <row r="4650" spans="1:10" x14ac:dyDescent="0.25">
      <c r="A4650" s="21" t="s">
        <v>8740</v>
      </c>
      <c r="B4650" s="21" t="s">
        <v>21768</v>
      </c>
      <c r="C4650" s="21" t="s">
        <v>15148</v>
      </c>
      <c r="D4650" s="21" t="s">
        <v>7863</v>
      </c>
      <c r="E4650" s="21" t="s">
        <v>15149</v>
      </c>
      <c r="F4650" s="20">
        <v>44470</v>
      </c>
      <c r="G4650" s="21" t="s">
        <v>7864</v>
      </c>
      <c r="H4650" t="s">
        <v>17546</v>
      </c>
      <c r="I4650" s="22">
        <v>-1036926</v>
      </c>
      <c r="J4650" s="22">
        <v>-1036926</v>
      </c>
    </row>
    <row r="4651" spans="1:10" x14ac:dyDescent="0.25">
      <c r="A4651" s="21" t="s">
        <v>8740</v>
      </c>
      <c r="B4651" s="21" t="s">
        <v>21768</v>
      </c>
      <c r="C4651" s="21" t="s">
        <v>15150</v>
      </c>
      <c r="D4651" s="21" t="s">
        <v>7865</v>
      </c>
      <c r="E4651" s="21" t="s">
        <v>15151</v>
      </c>
      <c r="F4651" s="20">
        <v>44470</v>
      </c>
      <c r="G4651" s="21" t="s">
        <v>7866</v>
      </c>
      <c r="H4651" t="s">
        <v>17544</v>
      </c>
      <c r="I4651" s="22">
        <v>-1875096</v>
      </c>
      <c r="J4651" s="22">
        <v>-1875096</v>
      </c>
    </row>
    <row r="4652" spans="1:10" x14ac:dyDescent="0.25">
      <c r="A4652" s="21" t="s">
        <v>8740</v>
      </c>
      <c r="B4652" s="21" t="s">
        <v>21768</v>
      </c>
      <c r="C4652" s="21" t="s">
        <v>7868</v>
      </c>
      <c r="D4652" s="21" t="s">
        <v>7867</v>
      </c>
      <c r="E4652" s="21" t="s">
        <v>15152</v>
      </c>
      <c r="F4652" s="20">
        <v>44470</v>
      </c>
      <c r="G4652" s="21" t="s">
        <v>7869</v>
      </c>
      <c r="H4652" t="s">
        <v>17529</v>
      </c>
      <c r="I4652" s="22">
        <v>-81575</v>
      </c>
      <c r="J4652" s="22">
        <v>-81575</v>
      </c>
    </row>
    <row r="4653" spans="1:10" x14ac:dyDescent="0.25">
      <c r="A4653" s="21" t="s">
        <v>8740</v>
      </c>
      <c r="B4653" s="21" t="s">
        <v>21768</v>
      </c>
      <c r="C4653" s="21" t="s">
        <v>15153</v>
      </c>
      <c r="D4653" s="21" t="s">
        <v>7870</v>
      </c>
      <c r="E4653" s="21" t="s">
        <v>15154</v>
      </c>
      <c r="F4653" s="20">
        <v>44470</v>
      </c>
      <c r="G4653" s="21" t="s">
        <v>7871</v>
      </c>
      <c r="H4653" t="s">
        <v>17592</v>
      </c>
      <c r="I4653" s="22">
        <v>-524313.75</v>
      </c>
      <c r="J4653" s="22">
        <v>-524313.75</v>
      </c>
    </row>
    <row r="4654" spans="1:10" x14ac:dyDescent="0.25">
      <c r="A4654" s="21" t="s">
        <v>8740</v>
      </c>
      <c r="B4654" s="21" t="s">
        <v>21768</v>
      </c>
      <c r="C4654" s="21" t="s">
        <v>15155</v>
      </c>
      <c r="D4654" s="21" t="s">
        <v>7872</v>
      </c>
      <c r="E4654" s="21" t="s">
        <v>15156</v>
      </c>
      <c r="F4654" s="20">
        <v>44470</v>
      </c>
      <c r="G4654" s="21" t="s">
        <v>7873</v>
      </c>
      <c r="H4654" t="s">
        <v>17665</v>
      </c>
      <c r="I4654" s="22">
        <v>-880000</v>
      </c>
      <c r="J4654" s="22">
        <v>-880000</v>
      </c>
    </row>
    <row r="4655" spans="1:10" x14ac:dyDescent="0.25">
      <c r="A4655" s="21" t="s">
        <v>8740</v>
      </c>
      <c r="B4655" s="21" t="s">
        <v>21768</v>
      </c>
      <c r="C4655" s="21" t="s">
        <v>7875</v>
      </c>
      <c r="D4655" s="21" t="s">
        <v>7874</v>
      </c>
      <c r="E4655" s="21" t="s">
        <v>15157</v>
      </c>
      <c r="F4655" s="20">
        <v>44470</v>
      </c>
      <c r="G4655" s="21" t="s">
        <v>7876</v>
      </c>
      <c r="H4655" t="s">
        <v>17544</v>
      </c>
      <c r="I4655" s="22">
        <v>-4887500</v>
      </c>
      <c r="J4655" s="22">
        <v>-4887500</v>
      </c>
    </row>
    <row r="4656" spans="1:10" x14ac:dyDescent="0.25">
      <c r="A4656" s="21" t="s">
        <v>8740</v>
      </c>
      <c r="B4656" s="21" t="s">
        <v>21768</v>
      </c>
      <c r="C4656" s="21" t="s">
        <v>7878</v>
      </c>
      <c r="D4656" s="21" t="s">
        <v>7877</v>
      </c>
      <c r="E4656" s="21" t="s">
        <v>15158</v>
      </c>
      <c r="F4656" s="20">
        <v>44470</v>
      </c>
      <c r="G4656" s="21" t="s">
        <v>7879</v>
      </c>
      <c r="H4656" t="s">
        <v>17529</v>
      </c>
      <c r="I4656" s="22">
        <v>-366120</v>
      </c>
      <c r="J4656" s="22">
        <v>-366120</v>
      </c>
    </row>
    <row r="4657" spans="1:10" x14ac:dyDescent="0.25">
      <c r="A4657" s="21" t="s">
        <v>8740</v>
      </c>
      <c r="B4657" s="21" t="s">
        <v>21768</v>
      </c>
      <c r="C4657" s="21" t="s">
        <v>15159</v>
      </c>
      <c r="D4657" s="21" t="s">
        <v>7880</v>
      </c>
      <c r="E4657" s="21" t="s">
        <v>15160</v>
      </c>
      <c r="F4657" s="20">
        <v>44471</v>
      </c>
      <c r="G4657" s="21" t="s">
        <v>7881</v>
      </c>
      <c r="H4657" t="s">
        <v>17545</v>
      </c>
      <c r="I4657" s="22">
        <v>-360000</v>
      </c>
      <c r="J4657" s="22">
        <v>-360000</v>
      </c>
    </row>
    <row r="4658" spans="1:10" x14ac:dyDescent="0.25">
      <c r="A4658" s="21" t="s">
        <v>8740</v>
      </c>
      <c r="B4658" s="21" t="s">
        <v>21768</v>
      </c>
      <c r="C4658" s="21" t="s">
        <v>15161</v>
      </c>
      <c r="D4658" s="21" t="s">
        <v>7882</v>
      </c>
      <c r="E4658" s="21" t="s">
        <v>15162</v>
      </c>
      <c r="F4658" s="20">
        <v>44471</v>
      </c>
      <c r="G4658" s="21" t="s">
        <v>7883</v>
      </c>
      <c r="H4658" t="s">
        <v>17545</v>
      </c>
      <c r="I4658" s="22">
        <v>-87845.1</v>
      </c>
      <c r="J4658" s="22">
        <v>-87845.1</v>
      </c>
    </row>
    <row r="4659" spans="1:10" x14ac:dyDescent="0.25">
      <c r="A4659" s="21" t="s">
        <v>8740</v>
      </c>
      <c r="B4659" s="21" t="s">
        <v>21768</v>
      </c>
      <c r="C4659" s="21" t="s">
        <v>15163</v>
      </c>
      <c r="D4659" s="21" t="s">
        <v>7884</v>
      </c>
      <c r="E4659" s="21" t="s">
        <v>15164</v>
      </c>
      <c r="F4659" s="20">
        <v>44471</v>
      </c>
      <c r="G4659" s="21" t="s">
        <v>7885</v>
      </c>
      <c r="H4659" t="s">
        <v>17545</v>
      </c>
      <c r="I4659" s="22">
        <v>-338664</v>
      </c>
      <c r="J4659" s="22">
        <v>-338664</v>
      </c>
    </row>
    <row r="4660" spans="1:10" x14ac:dyDescent="0.25">
      <c r="A4660" s="21" t="s">
        <v>8740</v>
      </c>
      <c r="B4660" s="21" t="s">
        <v>21768</v>
      </c>
      <c r="C4660" s="21" t="s">
        <v>15165</v>
      </c>
      <c r="D4660" s="21" t="s">
        <v>7886</v>
      </c>
      <c r="E4660" s="21" t="s">
        <v>15166</v>
      </c>
      <c r="F4660" s="20">
        <v>44471</v>
      </c>
      <c r="G4660" s="21" t="s">
        <v>7887</v>
      </c>
      <c r="H4660" t="s">
        <v>17796</v>
      </c>
      <c r="I4660" s="22">
        <v>-1231643.6000000001</v>
      </c>
      <c r="J4660" s="22">
        <v>-1231643.6000000001</v>
      </c>
    </row>
    <row r="4661" spans="1:10" x14ac:dyDescent="0.25">
      <c r="A4661" s="21" t="s">
        <v>8740</v>
      </c>
      <c r="B4661" s="21" t="s">
        <v>21768</v>
      </c>
      <c r="C4661" s="21" t="s">
        <v>15167</v>
      </c>
      <c r="D4661" s="21" t="s">
        <v>7888</v>
      </c>
      <c r="E4661" s="21" t="s">
        <v>15168</v>
      </c>
      <c r="F4661" s="20">
        <v>44471</v>
      </c>
      <c r="G4661" s="21" t="s">
        <v>7889</v>
      </c>
      <c r="H4661" t="s">
        <v>17819</v>
      </c>
      <c r="I4661" s="22">
        <v>-630000</v>
      </c>
      <c r="J4661" s="22">
        <v>-630000</v>
      </c>
    </row>
    <row r="4662" spans="1:10" x14ac:dyDescent="0.25">
      <c r="A4662" s="21" t="s">
        <v>8740</v>
      </c>
      <c r="B4662" s="21" t="s">
        <v>21768</v>
      </c>
      <c r="C4662" s="21" t="s">
        <v>15169</v>
      </c>
      <c r="D4662" s="21" t="s">
        <v>7890</v>
      </c>
      <c r="E4662" s="21" t="s">
        <v>15170</v>
      </c>
      <c r="F4662" s="20">
        <v>44471</v>
      </c>
      <c r="G4662" s="21" t="s">
        <v>7891</v>
      </c>
      <c r="H4662" t="s">
        <v>17796</v>
      </c>
      <c r="I4662" s="22">
        <v>-3232987.2</v>
      </c>
      <c r="J4662" s="22">
        <v>-3232987.2</v>
      </c>
    </row>
    <row r="4663" spans="1:10" x14ac:dyDescent="0.25">
      <c r="A4663" s="21" t="s">
        <v>8740</v>
      </c>
      <c r="B4663" s="21" t="s">
        <v>21768</v>
      </c>
      <c r="C4663" s="21" t="s">
        <v>15171</v>
      </c>
      <c r="D4663" s="21" t="s">
        <v>7892</v>
      </c>
      <c r="E4663" s="21" t="s">
        <v>15172</v>
      </c>
      <c r="F4663" s="20">
        <v>44471</v>
      </c>
      <c r="G4663" s="21" t="s">
        <v>7893</v>
      </c>
      <c r="H4663" t="s">
        <v>17996</v>
      </c>
      <c r="I4663" s="22">
        <v>-100000</v>
      </c>
      <c r="J4663" s="22">
        <v>-100000</v>
      </c>
    </row>
    <row r="4664" spans="1:10" x14ac:dyDescent="0.25">
      <c r="A4664" s="21" t="s">
        <v>8740</v>
      </c>
      <c r="B4664" s="21" t="s">
        <v>21768</v>
      </c>
      <c r="C4664" s="21" t="s">
        <v>15173</v>
      </c>
      <c r="D4664" s="21" t="s">
        <v>7894</v>
      </c>
      <c r="E4664" s="21" t="s">
        <v>15174</v>
      </c>
      <c r="F4664" s="20">
        <v>44471</v>
      </c>
      <c r="G4664" s="21" t="s">
        <v>7895</v>
      </c>
      <c r="H4664" t="s">
        <v>17819</v>
      </c>
      <c r="I4664" s="22">
        <v>-780000</v>
      </c>
      <c r="J4664" s="22">
        <v>-780000</v>
      </c>
    </row>
    <row r="4665" spans="1:10" x14ac:dyDescent="0.25">
      <c r="A4665" s="21" t="s">
        <v>8740</v>
      </c>
      <c r="B4665" s="21" t="s">
        <v>21768</v>
      </c>
      <c r="C4665" s="21" t="s">
        <v>15175</v>
      </c>
      <c r="D4665" s="21" t="s">
        <v>7896</v>
      </c>
      <c r="E4665" s="21" t="s">
        <v>15176</v>
      </c>
      <c r="F4665" s="20">
        <v>44471</v>
      </c>
      <c r="G4665" s="21" t="s">
        <v>7897</v>
      </c>
      <c r="H4665" t="s">
        <v>17545</v>
      </c>
      <c r="I4665" s="22">
        <v>-20749.5</v>
      </c>
      <c r="J4665" s="22">
        <v>-20749.5</v>
      </c>
    </row>
    <row r="4666" spans="1:10" x14ac:dyDescent="0.25">
      <c r="A4666" s="21" t="s">
        <v>8740</v>
      </c>
      <c r="B4666" s="21" t="s">
        <v>21768</v>
      </c>
      <c r="C4666" s="21" t="s">
        <v>9759</v>
      </c>
      <c r="D4666" s="21" t="s">
        <v>997</v>
      </c>
      <c r="E4666" s="21" t="s">
        <v>15177</v>
      </c>
      <c r="F4666" s="20">
        <v>44471</v>
      </c>
      <c r="G4666" s="21" t="s">
        <v>7898</v>
      </c>
      <c r="H4666" t="s">
        <v>17819</v>
      </c>
      <c r="I4666" s="22">
        <v>-1282500</v>
      </c>
      <c r="J4666" s="22">
        <v>-1282500</v>
      </c>
    </row>
    <row r="4667" spans="1:10" x14ac:dyDescent="0.25">
      <c r="A4667" s="21" t="s">
        <v>8740</v>
      </c>
      <c r="B4667" s="21" t="s">
        <v>21768</v>
      </c>
      <c r="C4667" s="21" t="s">
        <v>15178</v>
      </c>
      <c r="D4667" s="21" t="s">
        <v>7899</v>
      </c>
      <c r="E4667" s="21" t="s">
        <v>15179</v>
      </c>
      <c r="F4667" s="20">
        <v>44471</v>
      </c>
      <c r="G4667" s="21" t="s">
        <v>7900</v>
      </c>
      <c r="H4667" t="s">
        <v>18084</v>
      </c>
      <c r="I4667" s="22">
        <v>-1500000</v>
      </c>
      <c r="J4667" s="22">
        <v>-1500000</v>
      </c>
    </row>
    <row r="4668" spans="1:10" x14ac:dyDescent="0.25">
      <c r="A4668" s="21" t="s">
        <v>8740</v>
      </c>
      <c r="B4668" s="21" t="s">
        <v>21768</v>
      </c>
      <c r="C4668" s="21" t="s">
        <v>7902</v>
      </c>
      <c r="D4668" s="21" t="s">
        <v>7901</v>
      </c>
      <c r="E4668" s="21" t="s">
        <v>15180</v>
      </c>
      <c r="F4668" s="20">
        <v>44471</v>
      </c>
      <c r="G4668" s="21" t="s">
        <v>7903</v>
      </c>
      <c r="H4668" t="s">
        <v>18084</v>
      </c>
      <c r="I4668" s="22">
        <v>-6375000</v>
      </c>
      <c r="J4668" s="22">
        <v>-6375000</v>
      </c>
    </row>
    <row r="4669" spans="1:10" x14ac:dyDescent="0.25">
      <c r="A4669" s="21" t="s">
        <v>8740</v>
      </c>
      <c r="B4669" s="21" t="s">
        <v>21768</v>
      </c>
      <c r="C4669" s="21" t="s">
        <v>7905</v>
      </c>
      <c r="D4669" s="21" t="s">
        <v>7904</v>
      </c>
      <c r="E4669" s="21" t="s">
        <v>15181</v>
      </c>
      <c r="F4669" s="20">
        <v>44471</v>
      </c>
      <c r="G4669" s="21" t="s">
        <v>7906</v>
      </c>
      <c r="H4669" t="s">
        <v>18084</v>
      </c>
      <c r="I4669" s="22">
        <v>-7150000</v>
      </c>
      <c r="J4669" s="22">
        <v>-7150000</v>
      </c>
    </row>
    <row r="4670" spans="1:10" x14ac:dyDescent="0.25">
      <c r="A4670" s="21" t="s">
        <v>8740</v>
      </c>
      <c r="B4670" s="21" t="s">
        <v>21768</v>
      </c>
      <c r="C4670" s="21" t="s">
        <v>15182</v>
      </c>
      <c r="D4670" s="21" t="s">
        <v>7907</v>
      </c>
      <c r="E4670" s="21" t="s">
        <v>15183</v>
      </c>
      <c r="F4670" s="20">
        <v>44471</v>
      </c>
      <c r="G4670" s="21" t="s">
        <v>7908</v>
      </c>
      <c r="H4670" t="s">
        <v>17796</v>
      </c>
      <c r="I4670" s="22">
        <v>-490000</v>
      </c>
      <c r="J4670" s="22">
        <v>-490000</v>
      </c>
    </row>
    <row r="4671" spans="1:10" x14ac:dyDescent="0.25">
      <c r="A4671" s="21" t="s">
        <v>8740</v>
      </c>
      <c r="B4671" s="21" t="s">
        <v>21768</v>
      </c>
      <c r="C4671" s="21" t="s">
        <v>7910</v>
      </c>
      <c r="D4671" s="21" t="s">
        <v>7909</v>
      </c>
      <c r="E4671" s="21" t="s">
        <v>15184</v>
      </c>
      <c r="F4671" s="20">
        <v>44471</v>
      </c>
      <c r="G4671" s="21" t="s">
        <v>7911</v>
      </c>
      <c r="H4671" t="s">
        <v>17545</v>
      </c>
      <c r="I4671" s="22">
        <v>-32130</v>
      </c>
      <c r="J4671" s="22">
        <v>-32130</v>
      </c>
    </row>
    <row r="4672" spans="1:10" x14ac:dyDescent="0.25">
      <c r="A4672" s="21" t="s">
        <v>8740</v>
      </c>
      <c r="B4672" s="21" t="s">
        <v>21768</v>
      </c>
      <c r="C4672" s="21" t="s">
        <v>15185</v>
      </c>
      <c r="D4672" s="21" t="s">
        <v>7912</v>
      </c>
      <c r="E4672" s="21" t="s">
        <v>15186</v>
      </c>
      <c r="F4672" s="20">
        <v>44471</v>
      </c>
      <c r="G4672" s="21" t="s">
        <v>7913</v>
      </c>
      <c r="H4672" t="s">
        <v>18084</v>
      </c>
      <c r="I4672" s="22">
        <v>-11040024</v>
      </c>
      <c r="J4672" s="22">
        <v>-11040024</v>
      </c>
    </row>
    <row r="4673" spans="1:10" x14ac:dyDescent="0.25">
      <c r="A4673" s="21" t="s">
        <v>8740</v>
      </c>
      <c r="B4673" s="21" t="s">
        <v>21768</v>
      </c>
      <c r="C4673" s="21" t="s">
        <v>15187</v>
      </c>
      <c r="D4673" s="21" t="s">
        <v>7914</v>
      </c>
      <c r="E4673" s="21" t="s">
        <v>15188</v>
      </c>
      <c r="F4673" s="20">
        <v>44473</v>
      </c>
      <c r="G4673" s="21" t="s">
        <v>7915</v>
      </c>
      <c r="H4673" t="s">
        <v>17599</v>
      </c>
      <c r="I4673" s="22">
        <v>-1572264</v>
      </c>
      <c r="J4673" s="22">
        <v>-1572264</v>
      </c>
    </row>
    <row r="4674" spans="1:10" x14ac:dyDescent="0.25">
      <c r="A4674" s="21" t="s">
        <v>8740</v>
      </c>
      <c r="B4674" s="21" t="s">
        <v>21768</v>
      </c>
      <c r="C4674" s="21" t="s">
        <v>15189</v>
      </c>
      <c r="D4674" s="21" t="s">
        <v>7916</v>
      </c>
      <c r="E4674" s="21" t="s">
        <v>15190</v>
      </c>
      <c r="F4674" s="20">
        <v>44473</v>
      </c>
      <c r="G4674" s="21" t="s">
        <v>7917</v>
      </c>
      <c r="H4674" t="s">
        <v>17656</v>
      </c>
      <c r="I4674" s="22">
        <v>-561787.32999999996</v>
      </c>
      <c r="J4674" s="22">
        <v>-561787.32999999996</v>
      </c>
    </row>
    <row r="4675" spans="1:10" x14ac:dyDescent="0.25">
      <c r="A4675" s="21" t="s">
        <v>8740</v>
      </c>
      <c r="B4675" s="21" t="s">
        <v>21768</v>
      </c>
      <c r="C4675" s="21" t="s">
        <v>15191</v>
      </c>
      <c r="D4675" s="21" t="s">
        <v>7918</v>
      </c>
      <c r="E4675" s="21" t="s">
        <v>15192</v>
      </c>
      <c r="F4675" s="20">
        <v>44473</v>
      </c>
      <c r="G4675" s="21" t="s">
        <v>7919</v>
      </c>
      <c r="H4675" t="s">
        <v>17529</v>
      </c>
      <c r="I4675" s="22">
        <v>-1512000</v>
      </c>
      <c r="J4675" s="22">
        <v>-1512000</v>
      </c>
    </row>
    <row r="4676" spans="1:10" x14ac:dyDescent="0.25">
      <c r="A4676" s="21" t="s">
        <v>9142</v>
      </c>
      <c r="B4676" s="21" t="s">
        <v>21768</v>
      </c>
      <c r="C4676" s="21" t="s">
        <v>7921</v>
      </c>
      <c r="D4676" s="21" t="s">
        <v>7920</v>
      </c>
      <c r="E4676" s="21" t="s">
        <v>15193</v>
      </c>
      <c r="F4676" s="20">
        <v>44474</v>
      </c>
      <c r="G4676" s="21" t="s">
        <v>7922</v>
      </c>
      <c r="H4676" t="s">
        <v>7923</v>
      </c>
      <c r="I4676" s="22">
        <v>-460500</v>
      </c>
      <c r="J4676" s="22">
        <v>-460500</v>
      </c>
    </row>
    <row r="4677" spans="1:10" x14ac:dyDescent="0.25">
      <c r="A4677" s="21" t="s">
        <v>8740</v>
      </c>
      <c r="B4677" s="21" t="s">
        <v>21768</v>
      </c>
      <c r="C4677" s="21" t="s">
        <v>15194</v>
      </c>
      <c r="D4677" s="21" t="s">
        <v>7924</v>
      </c>
      <c r="E4677" s="21" t="s">
        <v>15195</v>
      </c>
      <c r="F4677" s="20">
        <v>44474</v>
      </c>
      <c r="G4677" s="21" t="s">
        <v>7925</v>
      </c>
      <c r="H4677" t="s">
        <v>17529</v>
      </c>
      <c r="I4677" s="22">
        <v>-3150000</v>
      </c>
      <c r="J4677" s="22">
        <v>-3150000</v>
      </c>
    </row>
    <row r="4678" spans="1:10" x14ac:dyDescent="0.25">
      <c r="A4678" s="21" t="s">
        <v>8740</v>
      </c>
      <c r="B4678" s="21" t="s">
        <v>21768</v>
      </c>
      <c r="C4678" s="21" t="s">
        <v>15196</v>
      </c>
      <c r="D4678" s="21" t="s">
        <v>7926</v>
      </c>
      <c r="E4678" s="21" t="s">
        <v>15197</v>
      </c>
      <c r="F4678" s="20">
        <v>44474</v>
      </c>
      <c r="G4678" s="21" t="s">
        <v>7927</v>
      </c>
      <c r="H4678" t="s">
        <v>17529</v>
      </c>
      <c r="I4678" s="22">
        <v>-2943270</v>
      </c>
      <c r="J4678" s="22">
        <v>-2943270</v>
      </c>
    </row>
    <row r="4679" spans="1:10" x14ac:dyDescent="0.25">
      <c r="A4679" s="21" t="s">
        <v>8740</v>
      </c>
      <c r="B4679" s="21" t="s">
        <v>21768</v>
      </c>
      <c r="C4679" s="21" t="s">
        <v>15198</v>
      </c>
      <c r="D4679" s="21" t="s">
        <v>7928</v>
      </c>
      <c r="E4679" s="21" t="s">
        <v>15199</v>
      </c>
      <c r="F4679" s="20">
        <v>44474</v>
      </c>
      <c r="G4679" s="21" t="s">
        <v>7929</v>
      </c>
      <c r="H4679" t="s">
        <v>17529</v>
      </c>
      <c r="I4679" s="22">
        <v>-706602</v>
      </c>
      <c r="J4679" s="22">
        <v>-706602</v>
      </c>
    </row>
    <row r="4680" spans="1:10" x14ac:dyDescent="0.25">
      <c r="A4680" s="21" t="s">
        <v>8740</v>
      </c>
      <c r="B4680" s="21" t="s">
        <v>21768</v>
      </c>
      <c r="C4680" s="21" t="s">
        <v>15200</v>
      </c>
      <c r="D4680" s="21" t="s">
        <v>7930</v>
      </c>
      <c r="E4680" s="21" t="s">
        <v>15201</v>
      </c>
      <c r="F4680" s="20">
        <v>44474</v>
      </c>
      <c r="G4680" s="21" t="s">
        <v>7931</v>
      </c>
      <c r="H4680" t="s">
        <v>17529</v>
      </c>
      <c r="I4680" s="22">
        <v>-1036800</v>
      </c>
      <c r="J4680" s="22">
        <v>-1036800</v>
      </c>
    </row>
    <row r="4681" spans="1:10" x14ac:dyDescent="0.25">
      <c r="A4681" s="21" t="s">
        <v>8740</v>
      </c>
      <c r="B4681" s="21" t="s">
        <v>21768</v>
      </c>
      <c r="C4681" s="21" t="s">
        <v>15202</v>
      </c>
      <c r="D4681" s="21" t="s">
        <v>7932</v>
      </c>
      <c r="E4681" s="21" t="s">
        <v>15203</v>
      </c>
      <c r="F4681" s="20">
        <v>44474</v>
      </c>
      <c r="G4681" s="21" t="s">
        <v>7933</v>
      </c>
      <c r="H4681" t="s">
        <v>17529</v>
      </c>
      <c r="I4681" s="22">
        <v>-345600</v>
      </c>
      <c r="J4681" s="22">
        <v>-345600</v>
      </c>
    </row>
    <row r="4682" spans="1:10" x14ac:dyDescent="0.25">
      <c r="A4682" s="21" t="s">
        <v>8740</v>
      </c>
      <c r="B4682" s="21" t="s">
        <v>21768</v>
      </c>
      <c r="C4682" s="21" t="s">
        <v>15204</v>
      </c>
      <c r="D4682" s="21" t="s">
        <v>7934</v>
      </c>
      <c r="E4682" s="21" t="s">
        <v>15205</v>
      </c>
      <c r="F4682" s="20">
        <v>44474</v>
      </c>
      <c r="G4682" s="21" t="s">
        <v>7935</v>
      </c>
      <c r="H4682" t="s">
        <v>17865</v>
      </c>
      <c r="I4682" s="22">
        <v>-900000</v>
      </c>
      <c r="J4682" s="22">
        <v>-900000</v>
      </c>
    </row>
    <row r="4683" spans="1:10" x14ac:dyDescent="0.25">
      <c r="A4683" s="21" t="s">
        <v>8740</v>
      </c>
      <c r="B4683" s="21" t="s">
        <v>21768</v>
      </c>
      <c r="C4683" s="21" t="s">
        <v>15206</v>
      </c>
      <c r="D4683" s="21" t="s">
        <v>7936</v>
      </c>
      <c r="E4683" s="21" t="s">
        <v>15207</v>
      </c>
      <c r="F4683" s="20">
        <v>44474</v>
      </c>
      <c r="G4683" s="21" t="s">
        <v>7937</v>
      </c>
      <c r="H4683" t="s">
        <v>17865</v>
      </c>
      <c r="I4683" s="22">
        <v>-5775000</v>
      </c>
      <c r="J4683" s="22">
        <v>-5775000</v>
      </c>
    </row>
    <row r="4684" spans="1:10" x14ac:dyDescent="0.25">
      <c r="A4684" s="21" t="s">
        <v>8740</v>
      </c>
      <c r="B4684" s="21" t="s">
        <v>21768</v>
      </c>
      <c r="C4684" s="21" t="s">
        <v>14774</v>
      </c>
      <c r="D4684" s="21" t="s">
        <v>7427</v>
      </c>
      <c r="E4684" s="21" t="s">
        <v>15208</v>
      </c>
      <c r="F4684" s="20">
        <v>44474</v>
      </c>
      <c r="G4684" s="21" t="s">
        <v>7938</v>
      </c>
      <c r="H4684" t="s">
        <v>17529</v>
      </c>
      <c r="I4684" s="22">
        <v>-1600000</v>
      </c>
      <c r="J4684" s="22">
        <v>-1600000</v>
      </c>
    </row>
    <row r="4685" spans="1:10" x14ac:dyDescent="0.25">
      <c r="A4685" s="21" t="s">
        <v>8740</v>
      </c>
      <c r="B4685" s="21" t="s">
        <v>21768</v>
      </c>
      <c r="C4685" s="21" t="s">
        <v>15209</v>
      </c>
      <c r="D4685" s="21" t="s">
        <v>7939</v>
      </c>
      <c r="E4685" s="21" t="s">
        <v>15210</v>
      </c>
      <c r="F4685" s="20">
        <v>44474</v>
      </c>
      <c r="G4685" s="21" t="s">
        <v>7940</v>
      </c>
      <c r="H4685" t="s">
        <v>17529</v>
      </c>
      <c r="I4685" s="22">
        <v>-455000</v>
      </c>
      <c r="J4685" s="22">
        <v>-455000</v>
      </c>
    </row>
    <row r="4686" spans="1:10" x14ac:dyDescent="0.25">
      <c r="A4686" s="21" t="s">
        <v>8740</v>
      </c>
      <c r="B4686" s="21" t="s">
        <v>21768</v>
      </c>
      <c r="C4686" s="21" t="s">
        <v>15211</v>
      </c>
      <c r="D4686" s="21" t="s">
        <v>7941</v>
      </c>
      <c r="E4686" s="21" t="s">
        <v>15212</v>
      </c>
      <c r="F4686" s="20">
        <v>44474</v>
      </c>
      <c r="G4686" s="21" t="s">
        <v>7942</v>
      </c>
      <c r="H4686" t="s">
        <v>17529</v>
      </c>
      <c r="I4686" s="22">
        <v>-3974400</v>
      </c>
      <c r="J4686" s="22">
        <v>-3974400</v>
      </c>
    </row>
    <row r="4687" spans="1:10" x14ac:dyDescent="0.25">
      <c r="A4687" s="21" t="s">
        <v>8740</v>
      </c>
      <c r="B4687" s="21" t="s">
        <v>21768</v>
      </c>
      <c r="C4687" s="21" t="s">
        <v>15213</v>
      </c>
      <c r="D4687" s="21" t="s">
        <v>7943</v>
      </c>
      <c r="E4687" s="21" t="s">
        <v>15214</v>
      </c>
      <c r="F4687" s="20">
        <v>44474</v>
      </c>
      <c r="G4687" s="21" t="s">
        <v>7944</v>
      </c>
      <c r="H4687" t="s">
        <v>18019</v>
      </c>
      <c r="I4687" s="22">
        <v>-317000</v>
      </c>
      <c r="J4687" s="22">
        <v>-317000</v>
      </c>
    </row>
    <row r="4688" spans="1:10" x14ac:dyDescent="0.25">
      <c r="A4688" s="21" t="s">
        <v>8740</v>
      </c>
      <c r="B4688" s="21" t="s">
        <v>21768</v>
      </c>
      <c r="C4688" s="21" t="s">
        <v>15215</v>
      </c>
      <c r="D4688" s="21" t="s">
        <v>7945</v>
      </c>
      <c r="E4688" s="21" t="s">
        <v>15216</v>
      </c>
      <c r="F4688" s="20">
        <v>44474</v>
      </c>
      <c r="G4688" s="21" t="s">
        <v>7946</v>
      </c>
      <c r="H4688" t="s">
        <v>17529</v>
      </c>
      <c r="I4688" s="22">
        <v>-202950</v>
      </c>
      <c r="J4688" s="22">
        <v>-202950</v>
      </c>
    </row>
    <row r="4689" spans="1:10" x14ac:dyDescent="0.25">
      <c r="A4689" s="21" t="s">
        <v>8740</v>
      </c>
      <c r="B4689" s="21" t="s">
        <v>21768</v>
      </c>
      <c r="C4689" s="21" t="s">
        <v>15217</v>
      </c>
      <c r="D4689" s="21" t="s">
        <v>7947</v>
      </c>
      <c r="E4689" s="21" t="s">
        <v>15218</v>
      </c>
      <c r="F4689" s="20">
        <v>44474</v>
      </c>
      <c r="G4689" s="21" t="s">
        <v>7948</v>
      </c>
      <c r="H4689" t="s">
        <v>17529</v>
      </c>
      <c r="I4689" s="22">
        <v>-701233</v>
      </c>
      <c r="J4689" s="22">
        <v>-701233</v>
      </c>
    </row>
    <row r="4690" spans="1:10" x14ac:dyDescent="0.25">
      <c r="A4690" s="21" t="s">
        <v>8740</v>
      </c>
      <c r="B4690" s="21" t="s">
        <v>21768</v>
      </c>
      <c r="C4690" s="21" t="s">
        <v>15219</v>
      </c>
      <c r="D4690" s="21" t="s">
        <v>7949</v>
      </c>
      <c r="E4690" s="21" t="s">
        <v>15220</v>
      </c>
      <c r="F4690" s="20">
        <v>44474</v>
      </c>
      <c r="G4690" s="21" t="s">
        <v>7950</v>
      </c>
      <c r="H4690" t="s">
        <v>17865</v>
      </c>
      <c r="I4690" s="22">
        <v>-1875000</v>
      </c>
      <c r="J4690" s="22">
        <v>-1875000</v>
      </c>
    </row>
    <row r="4691" spans="1:10" x14ac:dyDescent="0.25">
      <c r="A4691" s="21" t="s">
        <v>8740</v>
      </c>
      <c r="B4691" s="21" t="s">
        <v>21768</v>
      </c>
      <c r="C4691" s="21" t="s">
        <v>7952</v>
      </c>
      <c r="D4691" s="21" t="s">
        <v>7951</v>
      </c>
      <c r="E4691" s="21" t="s">
        <v>15221</v>
      </c>
      <c r="F4691" s="20">
        <v>44476</v>
      </c>
      <c r="G4691" s="21" t="s">
        <v>7953</v>
      </c>
      <c r="H4691" t="s">
        <v>18494</v>
      </c>
      <c r="I4691" s="22">
        <v>-29500</v>
      </c>
      <c r="J4691" s="22">
        <v>-29500</v>
      </c>
    </row>
    <row r="4692" spans="1:10" x14ac:dyDescent="0.25">
      <c r="A4692" s="21" t="s">
        <v>9142</v>
      </c>
      <c r="B4692" s="21" t="s">
        <v>21768</v>
      </c>
      <c r="C4692" s="21" t="s">
        <v>7955</v>
      </c>
      <c r="D4692" s="21" t="s">
        <v>7954</v>
      </c>
      <c r="E4692" s="21" t="s">
        <v>15222</v>
      </c>
      <c r="F4692" s="20">
        <v>44480</v>
      </c>
      <c r="G4692" s="21" t="s">
        <v>7956</v>
      </c>
      <c r="H4692" t="s">
        <v>7957</v>
      </c>
      <c r="I4692" s="22">
        <v>-49950</v>
      </c>
      <c r="J4692" s="22">
        <v>-49950</v>
      </c>
    </row>
    <row r="4693" spans="1:10" x14ac:dyDescent="0.25">
      <c r="A4693" s="21" t="s">
        <v>8740</v>
      </c>
      <c r="B4693" s="21" t="s">
        <v>21768</v>
      </c>
      <c r="C4693" s="21" t="s">
        <v>15223</v>
      </c>
      <c r="D4693" s="21" t="s">
        <v>7958</v>
      </c>
      <c r="E4693" s="21" t="s">
        <v>15224</v>
      </c>
      <c r="F4693" s="20">
        <v>44481</v>
      </c>
      <c r="G4693" s="21" t="s">
        <v>7959</v>
      </c>
      <c r="H4693" t="s">
        <v>17644</v>
      </c>
      <c r="I4693" s="22">
        <v>-170000</v>
      </c>
      <c r="J4693" s="22">
        <v>-170000</v>
      </c>
    </row>
    <row r="4694" spans="1:10" x14ac:dyDescent="0.25">
      <c r="A4694" s="21" t="s">
        <v>8740</v>
      </c>
      <c r="B4694" s="21" t="s">
        <v>21768</v>
      </c>
      <c r="C4694" s="21" t="s">
        <v>15225</v>
      </c>
      <c r="D4694" s="21" t="s">
        <v>7960</v>
      </c>
      <c r="E4694" s="21" t="s">
        <v>15226</v>
      </c>
      <c r="F4694" s="20">
        <v>44481</v>
      </c>
      <c r="G4694" s="21" t="s">
        <v>7961</v>
      </c>
      <c r="H4694" t="s">
        <v>17707</v>
      </c>
      <c r="I4694" s="22">
        <v>-486000</v>
      </c>
      <c r="J4694" s="22">
        <v>-486000</v>
      </c>
    </row>
    <row r="4695" spans="1:10" x14ac:dyDescent="0.25">
      <c r="A4695" s="21" t="s">
        <v>8740</v>
      </c>
      <c r="B4695" s="21" t="s">
        <v>21768</v>
      </c>
      <c r="C4695" s="21" t="s">
        <v>15227</v>
      </c>
      <c r="D4695" s="21" t="s">
        <v>7962</v>
      </c>
      <c r="E4695" s="21" t="s">
        <v>15228</v>
      </c>
      <c r="F4695" s="20">
        <v>44481</v>
      </c>
      <c r="G4695" s="21" t="s">
        <v>7963</v>
      </c>
      <c r="H4695" t="s">
        <v>17709</v>
      </c>
      <c r="I4695" s="22">
        <v>-13789996</v>
      </c>
      <c r="J4695" s="22">
        <v>-13789996</v>
      </c>
    </row>
    <row r="4696" spans="1:10" x14ac:dyDescent="0.25">
      <c r="A4696" s="21" t="s">
        <v>8740</v>
      </c>
      <c r="B4696" s="21" t="s">
        <v>21768</v>
      </c>
      <c r="C4696" s="21" t="s">
        <v>15229</v>
      </c>
      <c r="D4696" s="21" t="s">
        <v>7964</v>
      </c>
      <c r="E4696" s="21" t="s">
        <v>15230</v>
      </c>
      <c r="F4696" s="20">
        <v>44481</v>
      </c>
      <c r="G4696" s="21" t="s">
        <v>7965</v>
      </c>
      <c r="H4696" t="s">
        <v>17709</v>
      </c>
      <c r="I4696" s="22">
        <v>-777600</v>
      </c>
      <c r="J4696" s="22">
        <v>-777600</v>
      </c>
    </row>
    <row r="4697" spans="1:10" x14ac:dyDescent="0.25">
      <c r="A4697" s="21" t="s">
        <v>8740</v>
      </c>
      <c r="B4697" s="21" t="s">
        <v>21768</v>
      </c>
      <c r="C4697" s="21" t="s">
        <v>15231</v>
      </c>
      <c r="D4697" s="21" t="s">
        <v>7966</v>
      </c>
      <c r="E4697" s="21" t="s">
        <v>15232</v>
      </c>
      <c r="F4697" s="20">
        <v>44481</v>
      </c>
      <c r="G4697" s="21" t="s">
        <v>7967</v>
      </c>
      <c r="H4697" t="s">
        <v>17644</v>
      </c>
      <c r="I4697" s="22">
        <v>-720000</v>
      </c>
      <c r="J4697" s="22">
        <v>-720000</v>
      </c>
    </row>
    <row r="4698" spans="1:10" x14ac:dyDescent="0.25">
      <c r="A4698" s="21" t="s">
        <v>8740</v>
      </c>
      <c r="B4698" s="21" t="s">
        <v>21768</v>
      </c>
      <c r="C4698" s="21" t="s">
        <v>15233</v>
      </c>
      <c r="D4698" s="21" t="s">
        <v>7968</v>
      </c>
      <c r="E4698" s="21" t="s">
        <v>15234</v>
      </c>
      <c r="F4698" s="20">
        <v>44481</v>
      </c>
      <c r="G4698" s="21" t="s">
        <v>7969</v>
      </c>
      <c r="H4698" t="s">
        <v>17816</v>
      </c>
      <c r="I4698" s="22">
        <v>-3369600</v>
      </c>
      <c r="J4698" s="22">
        <v>-3369600</v>
      </c>
    </row>
    <row r="4699" spans="1:10" x14ac:dyDescent="0.25">
      <c r="A4699" s="21" t="s">
        <v>8740</v>
      </c>
      <c r="B4699" s="21" t="s">
        <v>21768</v>
      </c>
      <c r="C4699" s="21" t="s">
        <v>15235</v>
      </c>
      <c r="D4699" s="21" t="s">
        <v>7970</v>
      </c>
      <c r="E4699" s="21" t="s">
        <v>15236</v>
      </c>
      <c r="F4699" s="20">
        <v>44481</v>
      </c>
      <c r="G4699" s="21" t="s">
        <v>7971</v>
      </c>
      <c r="H4699" t="s">
        <v>17709</v>
      </c>
      <c r="I4699" s="22">
        <v>-648000</v>
      </c>
      <c r="J4699" s="22">
        <v>-648000</v>
      </c>
    </row>
    <row r="4700" spans="1:10" x14ac:dyDescent="0.25">
      <c r="A4700" s="21" t="s">
        <v>8740</v>
      </c>
      <c r="B4700" s="21" t="s">
        <v>21768</v>
      </c>
      <c r="C4700" s="21" t="s">
        <v>15237</v>
      </c>
      <c r="D4700" s="21" t="s">
        <v>7972</v>
      </c>
      <c r="E4700" s="21" t="s">
        <v>15238</v>
      </c>
      <c r="F4700" s="20">
        <v>44481</v>
      </c>
      <c r="G4700" s="21" t="s">
        <v>7973</v>
      </c>
      <c r="H4700" t="s">
        <v>17816</v>
      </c>
      <c r="I4700" s="22">
        <v>-405000</v>
      </c>
      <c r="J4700" s="22">
        <v>-405000</v>
      </c>
    </row>
    <row r="4701" spans="1:10" x14ac:dyDescent="0.25">
      <c r="A4701" s="21" t="s">
        <v>8740</v>
      </c>
      <c r="B4701" s="21" t="s">
        <v>21768</v>
      </c>
      <c r="C4701" s="21" t="s">
        <v>15239</v>
      </c>
      <c r="D4701" s="21" t="s">
        <v>7974</v>
      </c>
      <c r="E4701" s="21" t="s">
        <v>15240</v>
      </c>
      <c r="F4701" s="20">
        <v>44481</v>
      </c>
      <c r="G4701" s="21" t="s">
        <v>7975</v>
      </c>
      <c r="H4701" t="s">
        <v>17881</v>
      </c>
      <c r="I4701" s="22">
        <v>-5220000</v>
      </c>
      <c r="J4701" s="22">
        <v>-5220000</v>
      </c>
    </row>
    <row r="4702" spans="1:10" x14ac:dyDescent="0.25">
      <c r="A4702" s="21" t="s">
        <v>8740</v>
      </c>
      <c r="B4702" s="21" t="s">
        <v>21768</v>
      </c>
      <c r="C4702" s="21" t="s">
        <v>15241</v>
      </c>
      <c r="D4702" s="21" t="s">
        <v>7976</v>
      </c>
      <c r="E4702" s="21" t="s">
        <v>15242</v>
      </c>
      <c r="F4702" s="20">
        <v>44481</v>
      </c>
      <c r="G4702" s="21" t="s">
        <v>7977</v>
      </c>
      <c r="H4702" t="s">
        <v>17881</v>
      </c>
      <c r="I4702" s="22">
        <v>-88567</v>
      </c>
      <c r="J4702" s="22">
        <v>-88567</v>
      </c>
    </row>
    <row r="4703" spans="1:10" x14ac:dyDescent="0.25">
      <c r="A4703" s="21" t="s">
        <v>8740</v>
      </c>
      <c r="B4703" s="21" t="s">
        <v>21768</v>
      </c>
      <c r="C4703" s="21" t="s">
        <v>15243</v>
      </c>
      <c r="D4703" s="21" t="s">
        <v>7978</v>
      </c>
      <c r="E4703" s="21" t="s">
        <v>15244</v>
      </c>
      <c r="F4703" s="20">
        <v>44481</v>
      </c>
      <c r="G4703" s="21" t="s">
        <v>7979</v>
      </c>
      <c r="H4703" t="s">
        <v>17707</v>
      </c>
      <c r="I4703" s="22">
        <v>-132020</v>
      </c>
      <c r="J4703" s="22">
        <v>-132020</v>
      </c>
    </row>
    <row r="4704" spans="1:10" x14ac:dyDescent="0.25">
      <c r="A4704" s="21" t="s">
        <v>8740</v>
      </c>
      <c r="B4704" s="21" t="s">
        <v>21768</v>
      </c>
      <c r="C4704" s="21" t="s">
        <v>15245</v>
      </c>
      <c r="D4704" s="21" t="s">
        <v>7980</v>
      </c>
      <c r="E4704" s="21" t="s">
        <v>15246</v>
      </c>
      <c r="F4704" s="20">
        <v>44481</v>
      </c>
      <c r="G4704" s="21" t="s">
        <v>7981</v>
      </c>
      <c r="H4704" t="s">
        <v>17709</v>
      </c>
      <c r="I4704" s="22">
        <v>-1152000</v>
      </c>
      <c r="J4704" s="22">
        <v>-1152000</v>
      </c>
    </row>
    <row r="4705" spans="1:10" x14ac:dyDescent="0.25">
      <c r="A4705" s="21" t="s">
        <v>8740</v>
      </c>
      <c r="B4705" s="21" t="s">
        <v>21768</v>
      </c>
      <c r="C4705" s="21" t="s">
        <v>15247</v>
      </c>
      <c r="D4705" s="21" t="s">
        <v>7982</v>
      </c>
      <c r="E4705" s="21" t="s">
        <v>15248</v>
      </c>
      <c r="F4705" s="20">
        <v>44481</v>
      </c>
      <c r="G4705" s="21" t="s">
        <v>7983</v>
      </c>
      <c r="H4705" t="s">
        <v>17881</v>
      </c>
      <c r="I4705" s="22">
        <v>-10692000</v>
      </c>
      <c r="J4705" s="22">
        <v>-10692000</v>
      </c>
    </row>
    <row r="4706" spans="1:10" x14ac:dyDescent="0.25">
      <c r="A4706" s="21" t="s">
        <v>8740</v>
      </c>
      <c r="B4706" s="21" t="s">
        <v>21768</v>
      </c>
      <c r="C4706" s="21" t="s">
        <v>15249</v>
      </c>
      <c r="D4706" s="21" t="s">
        <v>7984</v>
      </c>
      <c r="E4706" s="21" t="s">
        <v>15250</v>
      </c>
      <c r="F4706" s="20">
        <v>44481</v>
      </c>
      <c r="G4706" s="21" t="s">
        <v>7985</v>
      </c>
      <c r="H4706" t="s">
        <v>17709</v>
      </c>
      <c r="I4706" s="22">
        <v>-1250000</v>
      </c>
      <c r="J4706" s="22">
        <v>-1250000</v>
      </c>
    </row>
    <row r="4707" spans="1:10" x14ac:dyDescent="0.25">
      <c r="A4707" s="21" t="s">
        <v>8740</v>
      </c>
      <c r="B4707" s="21" t="s">
        <v>21768</v>
      </c>
      <c r="C4707" s="21" t="s">
        <v>15251</v>
      </c>
      <c r="D4707" s="21" t="s">
        <v>7986</v>
      </c>
      <c r="E4707" s="21" t="s">
        <v>15252</v>
      </c>
      <c r="F4707" s="20">
        <v>44481</v>
      </c>
      <c r="G4707" s="21" t="s">
        <v>7987</v>
      </c>
      <c r="H4707" t="s">
        <v>17816</v>
      </c>
      <c r="I4707" s="22">
        <v>-310500</v>
      </c>
      <c r="J4707" s="22">
        <v>-310500</v>
      </c>
    </row>
    <row r="4708" spans="1:10" x14ac:dyDescent="0.25">
      <c r="A4708" s="21" t="s">
        <v>8740</v>
      </c>
      <c r="B4708" s="21" t="s">
        <v>21768</v>
      </c>
      <c r="C4708" s="21" t="s">
        <v>15253</v>
      </c>
      <c r="D4708" s="21" t="s">
        <v>7988</v>
      </c>
      <c r="E4708" s="21" t="s">
        <v>15254</v>
      </c>
      <c r="F4708" s="20">
        <v>44481</v>
      </c>
      <c r="G4708" s="21" t="s">
        <v>7989</v>
      </c>
      <c r="H4708" t="s">
        <v>17644</v>
      </c>
      <c r="I4708" s="22">
        <v>-879200</v>
      </c>
      <c r="J4708" s="22">
        <v>-879200</v>
      </c>
    </row>
    <row r="4709" spans="1:10" x14ac:dyDescent="0.25">
      <c r="A4709" s="21" t="s">
        <v>8740</v>
      </c>
      <c r="B4709" s="21" t="s">
        <v>21768</v>
      </c>
      <c r="C4709" s="21" t="s">
        <v>15255</v>
      </c>
      <c r="D4709" s="21" t="s">
        <v>7990</v>
      </c>
      <c r="E4709" s="21" t="s">
        <v>15256</v>
      </c>
      <c r="F4709" s="20">
        <v>44481</v>
      </c>
      <c r="G4709" s="21" t="s">
        <v>7991</v>
      </c>
      <c r="H4709" t="s">
        <v>17707</v>
      </c>
      <c r="I4709" s="22">
        <v>-216000</v>
      </c>
      <c r="J4709" s="22">
        <v>-216000</v>
      </c>
    </row>
    <row r="4710" spans="1:10" x14ac:dyDescent="0.25">
      <c r="A4710" s="21" t="s">
        <v>9142</v>
      </c>
      <c r="B4710" s="21" t="s">
        <v>21768</v>
      </c>
      <c r="C4710" s="21" t="s">
        <v>894</v>
      </c>
      <c r="D4710" s="21" t="s">
        <v>893</v>
      </c>
      <c r="E4710" s="21" t="s">
        <v>15257</v>
      </c>
      <c r="F4710" s="20">
        <v>44483</v>
      </c>
      <c r="G4710" s="21" t="s">
        <v>7992</v>
      </c>
      <c r="H4710" t="s">
        <v>18739</v>
      </c>
      <c r="I4710" s="22">
        <v>-1133055.33</v>
      </c>
      <c r="J4710" s="22">
        <v>-1133055.33</v>
      </c>
    </row>
    <row r="4711" spans="1:10" x14ac:dyDescent="0.25">
      <c r="A4711" s="21" t="s">
        <v>9142</v>
      </c>
      <c r="B4711" s="21" t="s">
        <v>21768</v>
      </c>
      <c r="C4711" s="21" t="s">
        <v>7994</v>
      </c>
      <c r="D4711" s="21" t="s">
        <v>7993</v>
      </c>
      <c r="E4711" s="21" t="s">
        <v>15258</v>
      </c>
      <c r="F4711" s="20">
        <v>44483</v>
      </c>
      <c r="G4711" s="21" t="s">
        <v>7995</v>
      </c>
      <c r="H4711" t="s">
        <v>7996</v>
      </c>
      <c r="I4711" s="22">
        <v>-79200</v>
      </c>
      <c r="J4711" s="22">
        <v>-79200</v>
      </c>
    </row>
    <row r="4712" spans="1:10" x14ac:dyDescent="0.25">
      <c r="A4712" s="21" t="s">
        <v>9142</v>
      </c>
      <c r="B4712" s="21" t="s">
        <v>21768</v>
      </c>
      <c r="C4712" s="21" t="s">
        <v>894</v>
      </c>
      <c r="D4712" s="21" t="s">
        <v>893</v>
      </c>
      <c r="E4712" s="21" t="s">
        <v>15259</v>
      </c>
      <c r="F4712" s="20">
        <v>44488</v>
      </c>
      <c r="G4712" s="21" t="s">
        <v>7997</v>
      </c>
      <c r="H4712" t="s">
        <v>7998</v>
      </c>
      <c r="I4712" s="22">
        <v>-1133055.33</v>
      </c>
      <c r="J4712" s="22">
        <v>-1133055.33</v>
      </c>
    </row>
    <row r="4713" spans="1:10" x14ac:dyDescent="0.25">
      <c r="A4713" s="21" t="s">
        <v>9142</v>
      </c>
      <c r="B4713" s="21" t="s">
        <v>21768</v>
      </c>
      <c r="C4713" s="21" t="s">
        <v>894</v>
      </c>
      <c r="D4713" s="21" t="s">
        <v>893</v>
      </c>
      <c r="E4713" s="21" t="s">
        <v>15261</v>
      </c>
      <c r="F4713" s="20">
        <v>44488</v>
      </c>
      <c r="G4713" s="21" t="s">
        <v>7999</v>
      </c>
      <c r="H4713" t="s">
        <v>15260</v>
      </c>
      <c r="I4713" s="22">
        <v>-1133055.33</v>
      </c>
      <c r="J4713" s="22">
        <v>-1133055.33</v>
      </c>
    </row>
    <row r="4714" spans="1:10" x14ac:dyDescent="0.25">
      <c r="A4714" s="21" t="s">
        <v>9142</v>
      </c>
      <c r="B4714" s="21" t="s">
        <v>21768</v>
      </c>
      <c r="C4714" s="21" t="s">
        <v>8001</v>
      </c>
      <c r="D4714" s="21" t="s">
        <v>8000</v>
      </c>
      <c r="E4714" s="21" t="s">
        <v>15262</v>
      </c>
      <c r="F4714" s="20">
        <v>44490</v>
      </c>
      <c r="G4714" s="21" t="s">
        <v>8002</v>
      </c>
      <c r="H4714" t="s">
        <v>17358</v>
      </c>
      <c r="I4714" s="22">
        <v>-79060</v>
      </c>
      <c r="J4714" s="22">
        <v>-79060</v>
      </c>
    </row>
    <row r="4715" spans="1:10" x14ac:dyDescent="0.25">
      <c r="A4715" s="21" t="s">
        <v>9142</v>
      </c>
      <c r="B4715" s="21" t="s">
        <v>21768</v>
      </c>
      <c r="C4715" s="21" t="s">
        <v>8001</v>
      </c>
      <c r="D4715" s="21" t="s">
        <v>8000</v>
      </c>
      <c r="E4715" s="21" t="s">
        <v>15263</v>
      </c>
      <c r="F4715" s="20">
        <v>44490</v>
      </c>
      <c r="G4715" s="21" t="s">
        <v>8003</v>
      </c>
      <c r="H4715" t="s">
        <v>17359</v>
      </c>
      <c r="I4715" s="22">
        <v>79060</v>
      </c>
      <c r="J4715" s="22">
        <v>79060</v>
      </c>
    </row>
    <row r="4716" spans="1:10" x14ac:dyDescent="0.25">
      <c r="A4716" s="21" t="s">
        <v>9142</v>
      </c>
      <c r="B4716" s="21" t="s">
        <v>21768</v>
      </c>
      <c r="C4716" s="21" t="s">
        <v>8005</v>
      </c>
      <c r="D4716" s="21" t="s">
        <v>8004</v>
      </c>
      <c r="E4716" s="21" t="s">
        <v>15264</v>
      </c>
      <c r="F4716" s="20">
        <v>44490</v>
      </c>
      <c r="G4716" s="21" t="s">
        <v>7956</v>
      </c>
      <c r="H4716" t="s">
        <v>8006</v>
      </c>
      <c r="I4716" s="22">
        <v>-142200</v>
      </c>
      <c r="J4716" s="22">
        <v>-142200</v>
      </c>
    </row>
    <row r="4717" spans="1:10" x14ac:dyDescent="0.25">
      <c r="A4717" s="21" t="s">
        <v>9142</v>
      </c>
      <c r="B4717" s="21" t="s">
        <v>21768</v>
      </c>
      <c r="C4717" s="21" t="s">
        <v>8008</v>
      </c>
      <c r="D4717" s="21" t="s">
        <v>8007</v>
      </c>
      <c r="E4717" s="21" t="s">
        <v>15265</v>
      </c>
      <c r="F4717" s="20">
        <v>44494</v>
      </c>
      <c r="G4717" s="21" t="s">
        <v>8009</v>
      </c>
      <c r="H4717" t="s">
        <v>8010</v>
      </c>
      <c r="I4717" s="22">
        <v>-729000</v>
      </c>
      <c r="J4717" s="22">
        <v>-729000</v>
      </c>
    </row>
    <row r="4718" spans="1:10" x14ac:dyDescent="0.25">
      <c r="A4718" s="21" t="s">
        <v>9142</v>
      </c>
      <c r="B4718" s="21" t="s">
        <v>21768</v>
      </c>
      <c r="C4718" s="21" t="s">
        <v>8008</v>
      </c>
      <c r="D4718" s="21" t="s">
        <v>8007</v>
      </c>
      <c r="E4718" s="21" t="s">
        <v>15266</v>
      </c>
      <c r="F4718" s="20">
        <v>44494</v>
      </c>
      <c r="G4718" s="21" t="s">
        <v>7422</v>
      </c>
      <c r="H4718" t="s">
        <v>8011</v>
      </c>
      <c r="I4718" s="22">
        <v>-874800</v>
      </c>
      <c r="J4718" s="22">
        <v>-874800</v>
      </c>
    </row>
    <row r="4719" spans="1:10" x14ac:dyDescent="0.25">
      <c r="A4719" s="21" t="s">
        <v>9142</v>
      </c>
      <c r="B4719" s="21" t="s">
        <v>21768</v>
      </c>
      <c r="C4719" s="21" t="s">
        <v>8008</v>
      </c>
      <c r="D4719" s="21" t="s">
        <v>8007</v>
      </c>
      <c r="E4719" s="21" t="s">
        <v>15267</v>
      </c>
      <c r="F4719" s="20">
        <v>44494</v>
      </c>
      <c r="G4719" s="21" t="s">
        <v>7423</v>
      </c>
      <c r="H4719" t="s">
        <v>8012</v>
      </c>
      <c r="I4719" s="22">
        <v>-874800</v>
      </c>
      <c r="J4719" s="22">
        <v>-874800</v>
      </c>
    </row>
    <row r="4720" spans="1:10" x14ac:dyDescent="0.25">
      <c r="A4720" s="21" t="s">
        <v>9142</v>
      </c>
      <c r="B4720" s="21" t="s">
        <v>21768</v>
      </c>
      <c r="C4720" s="21" t="s">
        <v>8008</v>
      </c>
      <c r="D4720" s="21" t="s">
        <v>8007</v>
      </c>
      <c r="E4720" s="21" t="s">
        <v>15268</v>
      </c>
      <c r="F4720" s="20">
        <v>44494</v>
      </c>
      <c r="G4720" s="21" t="s">
        <v>6735</v>
      </c>
      <c r="H4720" t="s">
        <v>8013</v>
      </c>
      <c r="I4720" s="22">
        <v>-729000</v>
      </c>
      <c r="J4720" s="22">
        <v>-729000</v>
      </c>
    </row>
    <row r="4721" spans="1:10" x14ac:dyDescent="0.25">
      <c r="A4721" s="21" t="s">
        <v>9142</v>
      </c>
      <c r="B4721" s="21" t="s">
        <v>21768</v>
      </c>
      <c r="C4721" s="21" t="s">
        <v>8008</v>
      </c>
      <c r="D4721" s="21" t="s">
        <v>8007</v>
      </c>
      <c r="E4721" s="21" t="s">
        <v>15269</v>
      </c>
      <c r="F4721" s="20">
        <v>44494</v>
      </c>
      <c r="G4721" s="21" t="s">
        <v>7056</v>
      </c>
      <c r="H4721" t="s">
        <v>8014</v>
      </c>
      <c r="I4721" s="22">
        <v>-874800</v>
      </c>
      <c r="J4721" s="22">
        <v>-874800</v>
      </c>
    </row>
    <row r="4722" spans="1:10" x14ac:dyDescent="0.25">
      <c r="A4722" s="21" t="s">
        <v>8738</v>
      </c>
      <c r="B4722" s="21" t="s">
        <v>21768</v>
      </c>
      <c r="C4722" s="21" t="s">
        <v>3824</v>
      </c>
      <c r="D4722" s="21" t="s">
        <v>3823</v>
      </c>
      <c r="E4722" s="21" t="s">
        <v>15270</v>
      </c>
      <c r="F4722" s="20">
        <v>44495</v>
      </c>
      <c r="G4722" s="21" t="s">
        <v>8015</v>
      </c>
      <c r="H4722" t="s">
        <v>16638</v>
      </c>
      <c r="I4722" s="22">
        <v>-1824355.69</v>
      </c>
      <c r="J4722" s="22">
        <v>-1824355.69</v>
      </c>
    </row>
    <row r="4723" spans="1:10" x14ac:dyDescent="0.25">
      <c r="A4723" s="21" t="s">
        <v>8738</v>
      </c>
      <c r="B4723" s="21" t="s">
        <v>21768</v>
      </c>
      <c r="C4723" s="21" t="s">
        <v>3824</v>
      </c>
      <c r="D4723" s="21" t="s">
        <v>3823</v>
      </c>
      <c r="E4723" s="21" t="s">
        <v>15271</v>
      </c>
      <c r="F4723" s="20">
        <v>44495</v>
      </c>
      <c r="G4723" s="21" t="s">
        <v>8016</v>
      </c>
      <c r="H4723" t="s">
        <v>16639</v>
      </c>
      <c r="I4723" s="22">
        <v>-91563.77</v>
      </c>
      <c r="J4723" s="22">
        <v>-91563.77</v>
      </c>
    </row>
    <row r="4724" spans="1:10" x14ac:dyDescent="0.25">
      <c r="A4724" s="21" t="s">
        <v>8738</v>
      </c>
      <c r="B4724" s="21" t="s">
        <v>21768</v>
      </c>
      <c r="C4724" s="21" t="s">
        <v>8018</v>
      </c>
      <c r="D4724" s="21" t="s">
        <v>8017</v>
      </c>
      <c r="E4724" s="21" t="s">
        <v>15272</v>
      </c>
      <c r="F4724" s="20">
        <v>44497</v>
      </c>
      <c r="G4724" s="21" t="s">
        <v>8019</v>
      </c>
      <c r="H4724" t="s">
        <v>8020</v>
      </c>
      <c r="I4724" s="22">
        <v>-67000</v>
      </c>
      <c r="J4724" s="22">
        <v>-67000</v>
      </c>
    </row>
    <row r="4725" spans="1:10" x14ac:dyDescent="0.25">
      <c r="A4725" s="21" t="s">
        <v>9142</v>
      </c>
      <c r="B4725" s="21" t="s">
        <v>21768</v>
      </c>
      <c r="C4725" s="21" t="s">
        <v>8022</v>
      </c>
      <c r="D4725" s="21" t="s">
        <v>8021</v>
      </c>
      <c r="E4725" s="21" t="s">
        <v>15273</v>
      </c>
      <c r="F4725" s="20">
        <v>44501</v>
      </c>
      <c r="G4725" s="21" t="s">
        <v>6757</v>
      </c>
      <c r="H4725" t="s">
        <v>8023</v>
      </c>
      <c r="I4725" s="22">
        <v>-445200</v>
      </c>
      <c r="J4725" s="22">
        <v>-445200</v>
      </c>
    </row>
    <row r="4726" spans="1:10" x14ac:dyDescent="0.25">
      <c r="A4726" s="21" t="s">
        <v>8740</v>
      </c>
      <c r="B4726" s="21" t="s">
        <v>21768</v>
      </c>
      <c r="C4726" s="21" t="s">
        <v>15274</v>
      </c>
      <c r="D4726" s="21" t="s">
        <v>8024</v>
      </c>
      <c r="E4726" s="21" t="s">
        <v>15275</v>
      </c>
      <c r="F4726" s="20">
        <v>44501</v>
      </c>
      <c r="G4726" s="21" t="s">
        <v>8025</v>
      </c>
      <c r="H4726" t="s">
        <v>16134</v>
      </c>
      <c r="I4726" s="22">
        <v>-6565188.8899999997</v>
      </c>
      <c r="J4726" s="22">
        <v>-6565188.8899999997</v>
      </c>
    </row>
    <row r="4727" spans="1:10" x14ac:dyDescent="0.25">
      <c r="A4727" s="21" t="s">
        <v>8740</v>
      </c>
      <c r="B4727" s="21" t="s">
        <v>21768</v>
      </c>
      <c r="C4727" s="21" t="s">
        <v>15276</v>
      </c>
      <c r="D4727" s="21" t="s">
        <v>8026</v>
      </c>
      <c r="E4727" s="21" t="s">
        <v>15277</v>
      </c>
      <c r="F4727" s="20">
        <v>44510</v>
      </c>
      <c r="G4727" s="21" t="s">
        <v>8027</v>
      </c>
      <c r="H4727" t="s">
        <v>18076</v>
      </c>
      <c r="I4727" s="22">
        <v>-5351357.3899999997</v>
      </c>
      <c r="J4727" s="22">
        <v>-5351357.3899999997</v>
      </c>
    </row>
    <row r="4728" spans="1:10" x14ac:dyDescent="0.25">
      <c r="A4728" s="21" t="s">
        <v>9142</v>
      </c>
      <c r="B4728" s="21" t="s">
        <v>21768</v>
      </c>
      <c r="C4728" s="21" t="s">
        <v>8029</v>
      </c>
      <c r="D4728" s="21" t="s">
        <v>8028</v>
      </c>
      <c r="E4728" s="21" t="s">
        <v>15278</v>
      </c>
      <c r="F4728" s="20">
        <v>44511</v>
      </c>
      <c r="G4728" s="21" t="s">
        <v>6723</v>
      </c>
      <c r="H4728" t="s">
        <v>8030</v>
      </c>
      <c r="I4728" s="22">
        <v>-816000</v>
      </c>
      <c r="J4728" s="22">
        <v>-816000</v>
      </c>
    </row>
    <row r="4729" spans="1:10" x14ac:dyDescent="0.25">
      <c r="A4729" s="21" t="s">
        <v>9142</v>
      </c>
      <c r="B4729" s="21" t="s">
        <v>21768</v>
      </c>
      <c r="C4729" s="21" t="s">
        <v>8029</v>
      </c>
      <c r="D4729" s="21" t="s">
        <v>8028</v>
      </c>
      <c r="E4729" s="21" t="s">
        <v>15279</v>
      </c>
      <c r="F4729" s="20">
        <v>44511</v>
      </c>
      <c r="G4729" s="21" t="s">
        <v>6708</v>
      </c>
      <c r="H4729" t="s">
        <v>8031</v>
      </c>
      <c r="I4729" s="22">
        <v>-979200</v>
      </c>
      <c r="J4729" s="22">
        <v>-979200</v>
      </c>
    </row>
    <row r="4730" spans="1:10" x14ac:dyDescent="0.25">
      <c r="A4730" s="21" t="s">
        <v>9142</v>
      </c>
      <c r="B4730" s="21" t="s">
        <v>21768</v>
      </c>
      <c r="C4730" s="21" t="s">
        <v>8029</v>
      </c>
      <c r="D4730" s="21" t="s">
        <v>8028</v>
      </c>
      <c r="E4730" s="21" t="s">
        <v>15280</v>
      </c>
      <c r="F4730" s="20">
        <v>44511</v>
      </c>
      <c r="G4730" s="21" t="s">
        <v>6949</v>
      </c>
      <c r="H4730" t="s">
        <v>8032</v>
      </c>
      <c r="I4730" s="22">
        <v>-979200</v>
      </c>
      <c r="J4730" s="22">
        <v>-979200</v>
      </c>
    </row>
    <row r="4731" spans="1:10" x14ac:dyDescent="0.25">
      <c r="A4731" s="21" t="s">
        <v>9142</v>
      </c>
      <c r="B4731" s="21" t="s">
        <v>21768</v>
      </c>
      <c r="C4731" s="21" t="s">
        <v>8029</v>
      </c>
      <c r="D4731" s="21" t="s">
        <v>8028</v>
      </c>
      <c r="E4731" s="21" t="s">
        <v>15281</v>
      </c>
      <c r="F4731" s="20">
        <v>44511</v>
      </c>
      <c r="G4731" s="21" t="s">
        <v>6746</v>
      </c>
      <c r="H4731" t="s">
        <v>8033</v>
      </c>
      <c r="I4731" s="22">
        <v>-979200</v>
      </c>
      <c r="J4731" s="22">
        <v>-979200</v>
      </c>
    </row>
    <row r="4732" spans="1:10" x14ac:dyDescent="0.25">
      <c r="A4732" s="21" t="s">
        <v>9142</v>
      </c>
      <c r="B4732" s="21" t="s">
        <v>21768</v>
      </c>
      <c r="C4732" s="21" t="s">
        <v>8029</v>
      </c>
      <c r="D4732" s="21" t="s">
        <v>8028</v>
      </c>
      <c r="E4732" s="21" t="s">
        <v>15282</v>
      </c>
      <c r="F4732" s="20">
        <v>44511</v>
      </c>
      <c r="G4732" s="21" t="s">
        <v>7953</v>
      </c>
      <c r="H4732" t="s">
        <v>8034</v>
      </c>
      <c r="I4732" s="22">
        <v>-816000</v>
      </c>
      <c r="J4732" s="22">
        <v>-816000</v>
      </c>
    </row>
    <row r="4733" spans="1:10" x14ac:dyDescent="0.25">
      <c r="A4733" s="21" t="s">
        <v>9142</v>
      </c>
      <c r="B4733" s="21" t="s">
        <v>21768</v>
      </c>
      <c r="C4733" s="21" t="s">
        <v>894</v>
      </c>
      <c r="D4733" s="21" t="s">
        <v>893</v>
      </c>
      <c r="E4733" s="21" t="s">
        <v>15283</v>
      </c>
      <c r="F4733" s="20">
        <v>44512</v>
      </c>
      <c r="G4733" s="21" t="s">
        <v>8035</v>
      </c>
      <c r="H4733" t="s">
        <v>8036</v>
      </c>
      <c r="I4733" s="22">
        <v>-195910</v>
      </c>
      <c r="J4733" s="22">
        <v>-195910</v>
      </c>
    </row>
    <row r="4734" spans="1:10" x14ac:dyDescent="0.25">
      <c r="A4734" s="21" t="s">
        <v>8740</v>
      </c>
      <c r="B4734" s="21" t="s">
        <v>21768</v>
      </c>
      <c r="C4734" s="21" t="s">
        <v>15284</v>
      </c>
      <c r="D4734" s="21" t="s">
        <v>8037</v>
      </c>
      <c r="E4734" s="21" t="s">
        <v>15285</v>
      </c>
      <c r="F4734" s="20">
        <v>44512</v>
      </c>
      <c r="G4734" s="21" t="s">
        <v>8038</v>
      </c>
      <c r="H4734" t="s">
        <v>17721</v>
      </c>
      <c r="I4734" s="22">
        <v>-7220256.1399999997</v>
      </c>
      <c r="J4734" s="22">
        <v>-7220256.1399999997</v>
      </c>
    </row>
    <row r="4735" spans="1:10" x14ac:dyDescent="0.25">
      <c r="A4735" s="21" t="s">
        <v>8740</v>
      </c>
      <c r="B4735" s="21" t="s">
        <v>21768</v>
      </c>
      <c r="C4735" s="21" t="s">
        <v>14774</v>
      </c>
      <c r="D4735" s="21" t="s">
        <v>7427</v>
      </c>
      <c r="E4735" s="21" t="s">
        <v>15286</v>
      </c>
      <c r="F4735" s="20">
        <v>44512</v>
      </c>
      <c r="G4735" s="21" t="s">
        <v>8039</v>
      </c>
      <c r="H4735" t="s">
        <v>19068</v>
      </c>
      <c r="I4735" s="22">
        <v>-1538800</v>
      </c>
      <c r="J4735" s="22">
        <v>-1538800</v>
      </c>
    </row>
    <row r="4736" spans="1:10" x14ac:dyDescent="0.25">
      <c r="A4736" s="21" t="s">
        <v>9142</v>
      </c>
      <c r="B4736" s="21" t="s">
        <v>21768</v>
      </c>
      <c r="C4736" s="21" t="s">
        <v>8041</v>
      </c>
      <c r="D4736" s="21" t="s">
        <v>8040</v>
      </c>
      <c r="E4736" s="21" t="s">
        <v>15287</v>
      </c>
      <c r="F4736" s="20">
        <v>44513</v>
      </c>
      <c r="G4736" s="21" t="s">
        <v>8042</v>
      </c>
      <c r="H4736" t="s">
        <v>8043</v>
      </c>
      <c r="I4736" s="22">
        <v>-49350</v>
      </c>
      <c r="J4736" s="22">
        <v>-49350</v>
      </c>
    </row>
    <row r="4737" spans="1:10" x14ac:dyDescent="0.25">
      <c r="A4737" s="21" t="s">
        <v>9142</v>
      </c>
      <c r="B4737" s="21" t="s">
        <v>21768</v>
      </c>
      <c r="C4737" s="21" t="s">
        <v>8041</v>
      </c>
      <c r="D4737" s="21" t="s">
        <v>8040</v>
      </c>
      <c r="E4737" s="21" t="s">
        <v>15288</v>
      </c>
      <c r="F4737" s="20">
        <v>44513</v>
      </c>
      <c r="G4737" s="21" t="s">
        <v>7218</v>
      </c>
      <c r="H4737" t="s">
        <v>8044</v>
      </c>
      <c r="I4737" s="22">
        <v>-49350</v>
      </c>
      <c r="J4737" s="22">
        <v>-49350</v>
      </c>
    </row>
    <row r="4738" spans="1:10" x14ac:dyDescent="0.25">
      <c r="A4738" s="21" t="s">
        <v>9142</v>
      </c>
      <c r="B4738" s="21" t="s">
        <v>21768</v>
      </c>
      <c r="C4738" s="21" t="s">
        <v>894</v>
      </c>
      <c r="D4738" s="21" t="s">
        <v>893</v>
      </c>
      <c r="E4738" s="21" t="s">
        <v>15289</v>
      </c>
      <c r="F4738" s="20">
        <v>44515</v>
      </c>
      <c r="G4738" s="21" t="s">
        <v>8045</v>
      </c>
      <c r="H4738" t="s">
        <v>8046</v>
      </c>
      <c r="I4738" s="22">
        <v>-195160</v>
      </c>
      <c r="J4738" s="22">
        <v>-195160</v>
      </c>
    </row>
    <row r="4739" spans="1:10" x14ac:dyDescent="0.25">
      <c r="A4739" s="21" t="s">
        <v>8738</v>
      </c>
      <c r="B4739" s="21" t="s">
        <v>21768</v>
      </c>
      <c r="C4739" s="21" t="s">
        <v>8048</v>
      </c>
      <c r="D4739" s="21" t="s">
        <v>8047</v>
      </c>
      <c r="E4739" s="21" t="s">
        <v>15290</v>
      </c>
      <c r="F4739" s="20">
        <v>44517</v>
      </c>
      <c r="G4739" s="21" t="s">
        <v>8049</v>
      </c>
      <c r="H4739" t="s">
        <v>16597</v>
      </c>
      <c r="I4739" s="22">
        <v>-79525809.719999999</v>
      </c>
      <c r="J4739" s="22">
        <v>-63620647.780000001</v>
      </c>
    </row>
    <row r="4740" spans="1:10" x14ac:dyDescent="0.25">
      <c r="A4740" s="21" t="s">
        <v>9142</v>
      </c>
      <c r="B4740" s="21" t="s">
        <v>21768</v>
      </c>
      <c r="C4740" s="21" t="s">
        <v>8051</v>
      </c>
      <c r="D4740" s="21" t="s">
        <v>8050</v>
      </c>
      <c r="E4740" s="21" t="s">
        <v>15291</v>
      </c>
      <c r="F4740" s="20">
        <v>44517</v>
      </c>
      <c r="G4740" s="21" t="s">
        <v>7113</v>
      </c>
      <c r="H4740" t="s">
        <v>8052</v>
      </c>
      <c r="I4740" s="22">
        <v>-111000</v>
      </c>
      <c r="J4740" s="22">
        <v>-111000</v>
      </c>
    </row>
    <row r="4741" spans="1:10" x14ac:dyDescent="0.25">
      <c r="A4741" s="21" t="s">
        <v>9142</v>
      </c>
      <c r="B4741" s="21" t="s">
        <v>21768</v>
      </c>
      <c r="C4741" s="21" t="s">
        <v>8051</v>
      </c>
      <c r="D4741" s="21" t="s">
        <v>8050</v>
      </c>
      <c r="E4741" s="21" t="s">
        <v>15292</v>
      </c>
      <c r="F4741" s="20">
        <v>44517</v>
      </c>
      <c r="G4741" s="21" t="s">
        <v>8053</v>
      </c>
      <c r="H4741" t="s">
        <v>8052</v>
      </c>
      <c r="I4741" s="22">
        <v>-133200</v>
      </c>
      <c r="J4741" s="22">
        <v>-133200</v>
      </c>
    </row>
    <row r="4742" spans="1:10" x14ac:dyDescent="0.25">
      <c r="A4742" s="21" t="s">
        <v>9142</v>
      </c>
      <c r="B4742" s="21" t="s">
        <v>21768</v>
      </c>
      <c r="C4742" s="21" t="s">
        <v>8051</v>
      </c>
      <c r="D4742" s="21" t="s">
        <v>8050</v>
      </c>
      <c r="E4742" s="21" t="s">
        <v>15293</v>
      </c>
      <c r="F4742" s="20">
        <v>44517</v>
      </c>
      <c r="G4742" s="21" t="s">
        <v>8054</v>
      </c>
      <c r="H4742" t="s">
        <v>8052</v>
      </c>
      <c r="I4742" s="22">
        <v>-133200</v>
      </c>
      <c r="J4742" s="22">
        <v>-133200</v>
      </c>
    </row>
    <row r="4743" spans="1:10" x14ac:dyDescent="0.25">
      <c r="A4743" s="21" t="s">
        <v>9142</v>
      </c>
      <c r="B4743" s="21" t="s">
        <v>21768</v>
      </c>
      <c r="C4743" s="21" t="s">
        <v>8051</v>
      </c>
      <c r="D4743" s="21" t="s">
        <v>8050</v>
      </c>
      <c r="E4743" s="21" t="s">
        <v>15294</v>
      </c>
      <c r="F4743" s="20">
        <v>44517</v>
      </c>
      <c r="G4743" s="21" t="s">
        <v>6982</v>
      </c>
      <c r="H4743" t="s">
        <v>8052</v>
      </c>
      <c r="I4743" s="22">
        <v>-133200</v>
      </c>
      <c r="J4743" s="22">
        <v>-133200</v>
      </c>
    </row>
    <row r="4744" spans="1:10" x14ac:dyDescent="0.25">
      <c r="A4744" s="21" t="s">
        <v>9142</v>
      </c>
      <c r="B4744" s="21" t="s">
        <v>21768</v>
      </c>
      <c r="C4744" s="21" t="s">
        <v>8051</v>
      </c>
      <c r="D4744" s="21" t="s">
        <v>8050</v>
      </c>
      <c r="E4744" s="21" t="s">
        <v>15295</v>
      </c>
      <c r="F4744" s="20">
        <v>44517</v>
      </c>
      <c r="G4744" s="21" t="s">
        <v>6814</v>
      </c>
      <c r="H4744" t="s">
        <v>8052</v>
      </c>
      <c r="I4744" s="22">
        <v>-111000</v>
      </c>
      <c r="J4744" s="22">
        <v>-111000</v>
      </c>
    </row>
    <row r="4745" spans="1:10" x14ac:dyDescent="0.25">
      <c r="A4745" s="21" t="s">
        <v>9142</v>
      </c>
      <c r="B4745" s="21" t="s">
        <v>21768</v>
      </c>
      <c r="C4745" s="21" t="s">
        <v>894</v>
      </c>
      <c r="D4745" s="21" t="s">
        <v>893</v>
      </c>
      <c r="E4745" s="21" t="s">
        <v>15296</v>
      </c>
      <c r="F4745" s="20">
        <v>44519</v>
      </c>
      <c r="G4745" s="21" t="s">
        <v>8055</v>
      </c>
      <c r="H4745" t="s">
        <v>8056</v>
      </c>
      <c r="I4745" s="22">
        <v>-5634341.2400000002</v>
      </c>
      <c r="J4745" s="22">
        <v>-5634341.2400000002</v>
      </c>
    </row>
    <row r="4746" spans="1:10" x14ac:dyDescent="0.25">
      <c r="A4746" s="21" t="s">
        <v>8740</v>
      </c>
      <c r="B4746" s="21" t="s">
        <v>21768</v>
      </c>
      <c r="C4746" s="21" t="s">
        <v>15297</v>
      </c>
      <c r="D4746" s="21" t="s">
        <v>8057</v>
      </c>
      <c r="E4746" s="21" t="s">
        <v>15298</v>
      </c>
      <c r="F4746" s="20">
        <v>44519</v>
      </c>
      <c r="G4746" s="21" t="s">
        <v>8058</v>
      </c>
      <c r="I4746" s="22">
        <v>-571501.31000000006</v>
      </c>
      <c r="J4746" s="22">
        <v>-571501.31000000006</v>
      </c>
    </row>
    <row r="4747" spans="1:10" x14ac:dyDescent="0.25">
      <c r="A4747" s="21" t="s">
        <v>9142</v>
      </c>
      <c r="B4747" s="21" t="s">
        <v>21768</v>
      </c>
      <c r="C4747" s="21" t="s">
        <v>13404</v>
      </c>
      <c r="D4747" s="21" t="s">
        <v>5588</v>
      </c>
      <c r="E4747" s="21" t="s">
        <v>15299</v>
      </c>
      <c r="F4747" s="20">
        <v>44525</v>
      </c>
      <c r="G4747" s="21" t="s">
        <v>7218</v>
      </c>
      <c r="H4747" t="s">
        <v>8059</v>
      </c>
      <c r="I4747" s="22">
        <v>-265500</v>
      </c>
      <c r="J4747" s="22">
        <v>-265500</v>
      </c>
    </row>
    <row r="4748" spans="1:10" x14ac:dyDescent="0.25">
      <c r="A4748" s="21" t="s">
        <v>9142</v>
      </c>
      <c r="B4748" s="21" t="s">
        <v>21768</v>
      </c>
      <c r="C4748" s="21" t="s">
        <v>813</v>
      </c>
      <c r="D4748" s="21" t="s">
        <v>812</v>
      </c>
      <c r="E4748" s="21" t="s">
        <v>15300</v>
      </c>
      <c r="F4748" s="20">
        <v>44528</v>
      </c>
      <c r="G4748" s="21" t="s">
        <v>8060</v>
      </c>
      <c r="H4748" t="s">
        <v>8061</v>
      </c>
      <c r="I4748" s="22">
        <v>-4377.66</v>
      </c>
      <c r="J4748" s="22">
        <v>-4377.66</v>
      </c>
    </row>
    <row r="4749" spans="1:10" x14ac:dyDescent="0.25">
      <c r="A4749" s="21" t="s">
        <v>9142</v>
      </c>
      <c r="B4749" s="21" t="s">
        <v>21768</v>
      </c>
      <c r="C4749" s="21" t="s">
        <v>813</v>
      </c>
      <c r="D4749" s="21" t="s">
        <v>812</v>
      </c>
      <c r="E4749" s="21" t="s">
        <v>15301</v>
      </c>
      <c r="F4749" s="20">
        <v>44528</v>
      </c>
      <c r="G4749" s="21" t="s">
        <v>8060</v>
      </c>
      <c r="H4749" t="s">
        <v>8062</v>
      </c>
      <c r="I4749" s="22">
        <v>-4377.63</v>
      </c>
      <c r="J4749" s="22">
        <v>-4377.63</v>
      </c>
    </row>
    <row r="4750" spans="1:10" x14ac:dyDescent="0.25">
      <c r="A4750" s="21" t="s">
        <v>9142</v>
      </c>
      <c r="B4750" s="21" t="s">
        <v>21768</v>
      </c>
      <c r="C4750" s="21" t="s">
        <v>813</v>
      </c>
      <c r="D4750" s="21" t="s">
        <v>812</v>
      </c>
      <c r="E4750" s="21" t="s">
        <v>15302</v>
      </c>
      <c r="F4750" s="20">
        <v>44528</v>
      </c>
      <c r="G4750" s="21" t="s">
        <v>8063</v>
      </c>
      <c r="H4750" t="s">
        <v>8064</v>
      </c>
      <c r="I4750" s="22">
        <v>-3984.35</v>
      </c>
      <c r="J4750" s="22">
        <v>-3984.35</v>
      </c>
    </row>
    <row r="4751" spans="1:10" x14ac:dyDescent="0.25">
      <c r="A4751" s="21" t="s">
        <v>8740</v>
      </c>
      <c r="B4751" s="21" t="s">
        <v>21768</v>
      </c>
      <c r="C4751" s="21" t="s">
        <v>15303</v>
      </c>
      <c r="D4751" s="21" t="s">
        <v>8065</v>
      </c>
      <c r="E4751" s="21" t="s">
        <v>15304</v>
      </c>
      <c r="F4751" s="20">
        <v>44533</v>
      </c>
      <c r="G4751" s="21" t="s">
        <v>8066</v>
      </c>
      <c r="H4751" t="s">
        <v>17571</v>
      </c>
      <c r="I4751" s="22">
        <v>-1362520</v>
      </c>
      <c r="J4751" s="22">
        <v>-1362520</v>
      </c>
    </row>
    <row r="4752" spans="1:10" x14ac:dyDescent="0.25">
      <c r="A4752" s="21" t="s">
        <v>8740</v>
      </c>
      <c r="B4752" s="21" t="s">
        <v>21768</v>
      </c>
      <c r="C4752" s="21" t="s">
        <v>15305</v>
      </c>
      <c r="D4752" s="21" t="s">
        <v>8067</v>
      </c>
      <c r="E4752" s="21" t="s">
        <v>15306</v>
      </c>
      <c r="F4752" s="20">
        <v>44533</v>
      </c>
      <c r="G4752" s="21" t="s">
        <v>8068</v>
      </c>
      <c r="H4752" t="s">
        <v>17571</v>
      </c>
      <c r="I4752" s="22">
        <v>-180000</v>
      </c>
      <c r="J4752" s="22">
        <v>-180000</v>
      </c>
    </row>
    <row r="4753" spans="1:10" x14ac:dyDescent="0.25">
      <c r="A4753" s="21" t="s">
        <v>8740</v>
      </c>
      <c r="B4753" s="21" t="s">
        <v>21768</v>
      </c>
      <c r="C4753" s="21" t="s">
        <v>15307</v>
      </c>
      <c r="D4753" s="21" t="s">
        <v>8069</v>
      </c>
      <c r="E4753" s="21" t="s">
        <v>15308</v>
      </c>
      <c r="F4753" s="20">
        <v>44533</v>
      </c>
      <c r="G4753" s="21" t="s">
        <v>8070</v>
      </c>
      <c r="H4753" t="s">
        <v>17571</v>
      </c>
      <c r="I4753" s="22">
        <v>-5550000</v>
      </c>
      <c r="J4753" s="22">
        <v>-5550000</v>
      </c>
    </row>
    <row r="4754" spans="1:10" x14ac:dyDescent="0.25">
      <c r="A4754" s="21" t="s">
        <v>8740</v>
      </c>
      <c r="B4754" s="21" t="s">
        <v>21768</v>
      </c>
      <c r="C4754" s="21" t="s">
        <v>15309</v>
      </c>
      <c r="D4754" s="21" t="s">
        <v>8071</v>
      </c>
      <c r="E4754" s="21" t="s">
        <v>15310</v>
      </c>
      <c r="F4754" s="20">
        <v>44533</v>
      </c>
      <c r="G4754" s="21" t="s">
        <v>8072</v>
      </c>
      <c r="H4754" t="s">
        <v>17740</v>
      </c>
      <c r="I4754" s="22">
        <v>-131000</v>
      </c>
      <c r="J4754" s="22">
        <v>-131000</v>
      </c>
    </row>
    <row r="4755" spans="1:10" x14ac:dyDescent="0.25">
      <c r="A4755" s="21" t="s">
        <v>8740</v>
      </c>
      <c r="B4755" s="21" t="s">
        <v>21768</v>
      </c>
      <c r="C4755" s="21" t="s">
        <v>11796</v>
      </c>
      <c r="D4755" s="21" t="s">
        <v>3540</v>
      </c>
      <c r="E4755" s="21" t="s">
        <v>15311</v>
      </c>
      <c r="F4755" s="20">
        <v>44533</v>
      </c>
      <c r="G4755" s="21" t="s">
        <v>8073</v>
      </c>
      <c r="H4755" t="s">
        <v>17571</v>
      </c>
      <c r="I4755" s="22">
        <v>-40000</v>
      </c>
      <c r="J4755" s="22">
        <v>-40000</v>
      </c>
    </row>
    <row r="4756" spans="1:10" x14ac:dyDescent="0.25">
      <c r="A4756" s="21" t="s">
        <v>8740</v>
      </c>
      <c r="B4756" s="21" t="s">
        <v>21768</v>
      </c>
      <c r="C4756" s="21" t="s">
        <v>15312</v>
      </c>
      <c r="D4756" s="21" t="s">
        <v>8074</v>
      </c>
      <c r="E4756" s="21" t="s">
        <v>15313</v>
      </c>
      <c r="F4756" s="20">
        <v>44533</v>
      </c>
      <c r="G4756" s="21" t="s">
        <v>8075</v>
      </c>
      <c r="H4756" t="s">
        <v>17571</v>
      </c>
      <c r="I4756" s="22">
        <v>-162879.5</v>
      </c>
      <c r="J4756" s="22">
        <v>-162879.5</v>
      </c>
    </row>
    <row r="4757" spans="1:10" x14ac:dyDescent="0.25">
      <c r="A4757" s="21" t="s">
        <v>8740</v>
      </c>
      <c r="B4757" s="21" t="s">
        <v>21768</v>
      </c>
      <c r="C4757" s="21" t="s">
        <v>15314</v>
      </c>
      <c r="D4757" s="21" t="s">
        <v>8076</v>
      </c>
      <c r="E4757" s="21" t="s">
        <v>15315</v>
      </c>
      <c r="F4757" s="20">
        <v>44533</v>
      </c>
      <c r="G4757" s="21" t="s">
        <v>8077</v>
      </c>
      <c r="H4757" t="s">
        <v>17571</v>
      </c>
      <c r="I4757" s="22">
        <v>-375000</v>
      </c>
      <c r="J4757" s="22">
        <v>-375000</v>
      </c>
    </row>
    <row r="4758" spans="1:10" x14ac:dyDescent="0.25">
      <c r="A4758" s="21" t="s">
        <v>8740</v>
      </c>
      <c r="B4758" s="21" t="s">
        <v>21768</v>
      </c>
      <c r="C4758" s="21" t="s">
        <v>15316</v>
      </c>
      <c r="D4758" s="21" t="s">
        <v>8078</v>
      </c>
      <c r="E4758" s="21" t="s">
        <v>15317</v>
      </c>
      <c r="F4758" s="20">
        <v>44533</v>
      </c>
      <c r="G4758" s="21" t="s">
        <v>8079</v>
      </c>
      <c r="H4758" t="s">
        <v>17571</v>
      </c>
      <c r="I4758" s="22">
        <v>-1320600</v>
      </c>
      <c r="J4758" s="22">
        <v>-1320600</v>
      </c>
    </row>
    <row r="4759" spans="1:10" x14ac:dyDescent="0.25">
      <c r="A4759" s="21" t="s">
        <v>8740</v>
      </c>
      <c r="B4759" s="21" t="s">
        <v>21768</v>
      </c>
      <c r="C4759" s="21" t="s">
        <v>15316</v>
      </c>
      <c r="D4759" s="21" t="s">
        <v>8078</v>
      </c>
      <c r="E4759" s="21" t="s">
        <v>15318</v>
      </c>
      <c r="F4759" s="20">
        <v>44533</v>
      </c>
      <c r="G4759" s="21" t="s">
        <v>8080</v>
      </c>
      <c r="H4759" t="s">
        <v>17571</v>
      </c>
      <c r="I4759" s="22">
        <v>-422322</v>
      </c>
      <c r="J4759" s="22">
        <v>-422322</v>
      </c>
    </row>
    <row r="4760" spans="1:10" x14ac:dyDescent="0.25">
      <c r="A4760" s="21" t="s">
        <v>8740</v>
      </c>
      <c r="B4760" s="21" t="s">
        <v>21768</v>
      </c>
      <c r="C4760" s="21" t="s">
        <v>15316</v>
      </c>
      <c r="D4760" s="21" t="s">
        <v>8078</v>
      </c>
      <c r="E4760" s="21" t="s">
        <v>15319</v>
      </c>
      <c r="F4760" s="20">
        <v>44533</v>
      </c>
      <c r="G4760" s="21" t="s">
        <v>8081</v>
      </c>
      <c r="H4760" t="s">
        <v>17571</v>
      </c>
      <c r="I4760" s="22">
        <v>-282600</v>
      </c>
      <c r="J4760" s="22">
        <v>-282600</v>
      </c>
    </row>
    <row r="4761" spans="1:10" x14ac:dyDescent="0.25">
      <c r="A4761" s="21" t="s">
        <v>8740</v>
      </c>
      <c r="B4761" s="21" t="s">
        <v>21768</v>
      </c>
      <c r="C4761" s="21" t="s">
        <v>15320</v>
      </c>
      <c r="D4761" s="21" t="s">
        <v>8082</v>
      </c>
      <c r="E4761" s="21" t="s">
        <v>15321</v>
      </c>
      <c r="F4761" s="20">
        <v>44533</v>
      </c>
      <c r="G4761" s="21" t="s">
        <v>8083</v>
      </c>
      <c r="H4761" t="s">
        <v>17571</v>
      </c>
      <c r="I4761" s="22">
        <v>-378498.31</v>
      </c>
      <c r="J4761" s="22">
        <v>-378498.31</v>
      </c>
    </row>
    <row r="4762" spans="1:10" x14ac:dyDescent="0.25">
      <c r="A4762" s="21" t="s">
        <v>8740</v>
      </c>
      <c r="B4762" s="21" t="s">
        <v>21768</v>
      </c>
      <c r="C4762" s="21" t="s">
        <v>15322</v>
      </c>
      <c r="D4762" s="21" t="s">
        <v>8084</v>
      </c>
      <c r="E4762" s="21" t="s">
        <v>15323</v>
      </c>
      <c r="F4762" s="20">
        <v>44533</v>
      </c>
      <c r="G4762" s="21" t="s">
        <v>8085</v>
      </c>
      <c r="H4762" t="s">
        <v>17571</v>
      </c>
      <c r="I4762" s="22">
        <v>-2320000</v>
      </c>
      <c r="J4762" s="22">
        <v>-2320000</v>
      </c>
    </row>
    <row r="4763" spans="1:10" x14ac:dyDescent="0.25">
      <c r="A4763" s="21" t="s">
        <v>8740</v>
      </c>
      <c r="B4763" s="21" t="s">
        <v>21768</v>
      </c>
      <c r="C4763" s="21" t="s">
        <v>15324</v>
      </c>
      <c r="D4763" s="21" t="s">
        <v>8086</v>
      </c>
      <c r="E4763" s="21" t="s">
        <v>15325</v>
      </c>
      <c r="F4763" s="20">
        <v>44533</v>
      </c>
      <c r="G4763" s="21" t="s">
        <v>8087</v>
      </c>
      <c r="H4763" t="s">
        <v>17571</v>
      </c>
      <c r="I4763" s="22">
        <v>-127246</v>
      </c>
      <c r="J4763" s="22">
        <v>-127246</v>
      </c>
    </row>
    <row r="4764" spans="1:10" x14ac:dyDescent="0.25">
      <c r="A4764" s="21" t="s">
        <v>8740</v>
      </c>
      <c r="B4764" s="21" t="s">
        <v>21768</v>
      </c>
      <c r="C4764" s="21" t="s">
        <v>15326</v>
      </c>
      <c r="D4764" s="21" t="s">
        <v>8088</v>
      </c>
      <c r="E4764" s="21" t="s">
        <v>15327</v>
      </c>
      <c r="F4764" s="20">
        <v>44533</v>
      </c>
      <c r="G4764" s="21" t="s">
        <v>8089</v>
      </c>
      <c r="H4764" t="s">
        <v>17571</v>
      </c>
      <c r="I4764" s="22">
        <v>-907200</v>
      </c>
      <c r="J4764" s="22">
        <v>-907200</v>
      </c>
    </row>
    <row r="4765" spans="1:10" x14ac:dyDescent="0.25">
      <c r="A4765" s="21" t="s">
        <v>8740</v>
      </c>
      <c r="B4765" s="21" t="s">
        <v>21768</v>
      </c>
      <c r="C4765" s="21" t="s">
        <v>15328</v>
      </c>
      <c r="D4765" s="21" t="s">
        <v>8090</v>
      </c>
      <c r="E4765" s="21" t="s">
        <v>15329</v>
      </c>
      <c r="F4765" s="20">
        <v>44533</v>
      </c>
      <c r="G4765" s="21" t="s">
        <v>8091</v>
      </c>
      <c r="H4765" t="s">
        <v>17571</v>
      </c>
      <c r="I4765" s="22">
        <v>-600000</v>
      </c>
      <c r="J4765" s="22">
        <v>-600000</v>
      </c>
    </row>
    <row r="4766" spans="1:10" x14ac:dyDescent="0.25">
      <c r="A4766" s="21" t="s">
        <v>8740</v>
      </c>
      <c r="B4766" s="21" t="s">
        <v>21768</v>
      </c>
      <c r="C4766" s="21" t="s">
        <v>15330</v>
      </c>
      <c r="D4766" s="21" t="s">
        <v>8092</v>
      </c>
      <c r="E4766" s="21" t="s">
        <v>15331</v>
      </c>
      <c r="F4766" s="20">
        <v>44533</v>
      </c>
      <c r="G4766" s="21" t="s">
        <v>8093</v>
      </c>
      <c r="H4766" t="s">
        <v>17571</v>
      </c>
      <c r="I4766" s="22">
        <v>-150000</v>
      </c>
      <c r="J4766" s="22">
        <v>-150000</v>
      </c>
    </row>
    <row r="4767" spans="1:10" x14ac:dyDescent="0.25">
      <c r="A4767" s="21" t="s">
        <v>8740</v>
      </c>
      <c r="B4767" s="21" t="s">
        <v>21768</v>
      </c>
      <c r="C4767" s="21" t="s">
        <v>15332</v>
      </c>
      <c r="D4767" s="21" t="s">
        <v>8094</v>
      </c>
      <c r="E4767" s="21" t="s">
        <v>15333</v>
      </c>
      <c r="F4767" s="20">
        <v>44533</v>
      </c>
      <c r="G4767" s="21" t="s">
        <v>8095</v>
      </c>
      <c r="H4767" t="s">
        <v>17571</v>
      </c>
      <c r="I4767" s="22">
        <v>-23403</v>
      </c>
      <c r="J4767" s="22">
        <v>-23403</v>
      </c>
    </row>
    <row r="4768" spans="1:10" x14ac:dyDescent="0.25">
      <c r="A4768" s="21" t="s">
        <v>8740</v>
      </c>
      <c r="B4768" s="21" t="s">
        <v>21768</v>
      </c>
      <c r="C4768" s="21" t="s">
        <v>15334</v>
      </c>
      <c r="D4768" s="21" t="s">
        <v>8096</v>
      </c>
      <c r="E4768" s="21" t="s">
        <v>15336</v>
      </c>
      <c r="F4768" s="20">
        <v>44536</v>
      </c>
      <c r="H4768" t="s">
        <v>15335</v>
      </c>
      <c r="I4768" s="22">
        <v>5517532.8700000001</v>
      </c>
      <c r="J4768" s="22">
        <v>5517532.8700000001</v>
      </c>
    </row>
    <row r="4769" spans="1:10" x14ac:dyDescent="0.25">
      <c r="A4769" s="21" t="s">
        <v>8740</v>
      </c>
      <c r="B4769" s="21" t="s">
        <v>21768</v>
      </c>
      <c r="C4769" s="21" t="s">
        <v>15337</v>
      </c>
      <c r="D4769" s="21" t="s">
        <v>8097</v>
      </c>
      <c r="E4769" s="21" t="s">
        <v>15338</v>
      </c>
      <c r="F4769" s="20">
        <v>44538</v>
      </c>
      <c r="G4769" s="21" t="s">
        <v>8098</v>
      </c>
      <c r="H4769" t="s">
        <v>17524</v>
      </c>
      <c r="I4769" s="22">
        <v>-481930</v>
      </c>
      <c r="J4769" s="22">
        <v>-481930</v>
      </c>
    </row>
    <row r="4770" spans="1:10" x14ac:dyDescent="0.25">
      <c r="A4770" s="21" t="s">
        <v>8740</v>
      </c>
      <c r="B4770" s="21" t="s">
        <v>21768</v>
      </c>
      <c r="C4770" s="21" t="s">
        <v>15339</v>
      </c>
      <c r="D4770" s="21" t="s">
        <v>8099</v>
      </c>
      <c r="E4770" s="21" t="s">
        <v>15340</v>
      </c>
      <c r="F4770" s="20">
        <v>44538</v>
      </c>
      <c r="G4770" s="21" t="s">
        <v>8100</v>
      </c>
      <c r="H4770" t="s">
        <v>17657</v>
      </c>
      <c r="I4770" s="22">
        <v>-1690000</v>
      </c>
      <c r="J4770" s="22">
        <v>-1690000</v>
      </c>
    </row>
    <row r="4771" spans="1:10" x14ac:dyDescent="0.25">
      <c r="A4771" s="21" t="s">
        <v>8740</v>
      </c>
      <c r="B4771" s="21" t="s">
        <v>21768</v>
      </c>
      <c r="C4771" s="21" t="s">
        <v>13302</v>
      </c>
      <c r="D4771" s="21" t="s">
        <v>5451</v>
      </c>
      <c r="E4771" s="21" t="s">
        <v>15341</v>
      </c>
      <c r="F4771" s="20">
        <v>44538</v>
      </c>
      <c r="G4771" s="21" t="s">
        <v>8101</v>
      </c>
      <c r="H4771" t="s">
        <v>17657</v>
      </c>
      <c r="I4771" s="22">
        <v>-1500000</v>
      </c>
      <c r="J4771" s="22">
        <v>-1500000</v>
      </c>
    </row>
    <row r="4772" spans="1:10" x14ac:dyDescent="0.25">
      <c r="A4772" s="21" t="s">
        <v>8740</v>
      </c>
      <c r="B4772" s="21" t="s">
        <v>21768</v>
      </c>
      <c r="C4772" s="21" t="s">
        <v>15342</v>
      </c>
      <c r="D4772" s="21" t="s">
        <v>8102</v>
      </c>
      <c r="E4772" s="21" t="s">
        <v>15343</v>
      </c>
      <c r="F4772" s="20">
        <v>44538</v>
      </c>
      <c r="G4772" s="21" t="s">
        <v>8103</v>
      </c>
      <c r="H4772" t="s">
        <v>17894</v>
      </c>
      <c r="I4772" s="22">
        <v>-1747800</v>
      </c>
      <c r="J4772" s="22">
        <v>-1747800</v>
      </c>
    </row>
    <row r="4773" spans="1:10" x14ac:dyDescent="0.25">
      <c r="A4773" s="21" t="s">
        <v>8740</v>
      </c>
      <c r="B4773" s="21" t="s">
        <v>21768</v>
      </c>
      <c r="C4773" s="21" t="s">
        <v>15344</v>
      </c>
      <c r="D4773" s="21" t="s">
        <v>8104</v>
      </c>
      <c r="E4773" s="21" t="s">
        <v>15345</v>
      </c>
      <c r="F4773" s="20">
        <v>44538</v>
      </c>
      <c r="G4773" s="21" t="s">
        <v>8105</v>
      </c>
      <c r="H4773" t="s">
        <v>17894</v>
      </c>
      <c r="I4773" s="22">
        <v>-628926.6</v>
      </c>
      <c r="J4773" s="22">
        <v>-628926.6</v>
      </c>
    </row>
    <row r="4774" spans="1:10" x14ac:dyDescent="0.25">
      <c r="A4774" s="21" t="s">
        <v>8740</v>
      </c>
      <c r="B4774" s="21" t="s">
        <v>21768</v>
      </c>
      <c r="C4774" s="21" t="s">
        <v>15346</v>
      </c>
      <c r="D4774" s="21" t="s">
        <v>8106</v>
      </c>
      <c r="E4774" s="21" t="s">
        <v>15347</v>
      </c>
      <c r="F4774" s="20">
        <v>44538</v>
      </c>
      <c r="G4774" s="21" t="s">
        <v>8107</v>
      </c>
      <c r="H4774" t="s">
        <v>17657</v>
      </c>
      <c r="I4774" s="22">
        <v>-935115</v>
      </c>
      <c r="J4774" s="22">
        <v>-935115</v>
      </c>
    </row>
    <row r="4775" spans="1:10" x14ac:dyDescent="0.25">
      <c r="A4775" s="21" t="s">
        <v>8740</v>
      </c>
      <c r="B4775" s="21" t="s">
        <v>21768</v>
      </c>
      <c r="C4775" s="21" t="s">
        <v>15348</v>
      </c>
      <c r="D4775" s="21" t="s">
        <v>8108</v>
      </c>
      <c r="E4775" s="21" t="s">
        <v>15349</v>
      </c>
      <c r="F4775" s="20">
        <v>44538</v>
      </c>
      <c r="G4775" s="21" t="s">
        <v>8109</v>
      </c>
      <c r="H4775" t="s">
        <v>17657</v>
      </c>
      <c r="I4775" s="22">
        <v>-155000</v>
      </c>
      <c r="J4775" s="22">
        <v>-155000</v>
      </c>
    </row>
    <row r="4776" spans="1:10" x14ac:dyDescent="0.25">
      <c r="A4776" s="21" t="s">
        <v>8740</v>
      </c>
      <c r="B4776" s="21" t="s">
        <v>21768</v>
      </c>
      <c r="C4776" s="21" t="s">
        <v>15350</v>
      </c>
      <c r="D4776" s="21" t="s">
        <v>8110</v>
      </c>
      <c r="E4776" s="21" t="s">
        <v>15351</v>
      </c>
      <c r="F4776" s="20">
        <v>44538</v>
      </c>
      <c r="G4776" s="21" t="s">
        <v>8111</v>
      </c>
      <c r="H4776" t="s">
        <v>17524</v>
      </c>
      <c r="I4776" s="22">
        <v>-13500000</v>
      </c>
      <c r="J4776" s="22">
        <v>-13500000</v>
      </c>
    </row>
    <row r="4777" spans="1:10" x14ac:dyDescent="0.25">
      <c r="A4777" s="21" t="s">
        <v>8740</v>
      </c>
      <c r="B4777" s="21" t="s">
        <v>21768</v>
      </c>
      <c r="C4777" s="21" t="s">
        <v>15352</v>
      </c>
      <c r="D4777" s="21" t="s">
        <v>8112</v>
      </c>
      <c r="E4777" s="21" t="s">
        <v>15353</v>
      </c>
      <c r="F4777" s="20">
        <v>44538</v>
      </c>
      <c r="G4777" s="21" t="s">
        <v>8113</v>
      </c>
      <c r="H4777" t="s">
        <v>18006</v>
      </c>
      <c r="I4777" s="22">
        <v>-2500000</v>
      </c>
      <c r="J4777" s="22">
        <v>-2500000</v>
      </c>
    </row>
    <row r="4778" spans="1:10" x14ac:dyDescent="0.25">
      <c r="A4778" s="21" t="s">
        <v>8740</v>
      </c>
      <c r="B4778" s="21" t="s">
        <v>21768</v>
      </c>
      <c r="C4778" s="21" t="s">
        <v>15354</v>
      </c>
      <c r="D4778" s="21" t="s">
        <v>8114</v>
      </c>
      <c r="E4778" s="21" t="s">
        <v>15355</v>
      </c>
      <c r="F4778" s="20">
        <v>44538</v>
      </c>
      <c r="G4778" s="21" t="s">
        <v>8115</v>
      </c>
      <c r="H4778" t="s">
        <v>17657</v>
      </c>
      <c r="I4778" s="22">
        <v>-840000</v>
      </c>
      <c r="J4778" s="22">
        <v>-840000</v>
      </c>
    </row>
    <row r="4779" spans="1:10" x14ac:dyDescent="0.25">
      <c r="A4779" s="21" t="s">
        <v>8740</v>
      </c>
      <c r="B4779" s="21" t="s">
        <v>21768</v>
      </c>
      <c r="C4779" s="21" t="s">
        <v>15356</v>
      </c>
      <c r="D4779" s="21" t="s">
        <v>8116</v>
      </c>
      <c r="E4779" s="21" t="s">
        <v>15357</v>
      </c>
      <c r="F4779" s="20">
        <v>44538</v>
      </c>
      <c r="G4779" s="21" t="s">
        <v>8117</v>
      </c>
      <c r="H4779" t="s">
        <v>17657</v>
      </c>
      <c r="I4779" s="22">
        <v>-4226250</v>
      </c>
      <c r="J4779" s="22">
        <v>-4226250</v>
      </c>
    </row>
    <row r="4780" spans="1:10" x14ac:dyDescent="0.25">
      <c r="A4780" s="21" t="s">
        <v>8740</v>
      </c>
      <c r="B4780" s="21" t="s">
        <v>21768</v>
      </c>
      <c r="C4780" s="21" t="s">
        <v>15358</v>
      </c>
      <c r="D4780" s="21" t="s">
        <v>8118</v>
      </c>
      <c r="E4780" s="21" t="s">
        <v>15359</v>
      </c>
      <c r="F4780" s="20">
        <v>44538</v>
      </c>
      <c r="G4780" s="21" t="s">
        <v>8119</v>
      </c>
      <c r="H4780" t="s">
        <v>17657</v>
      </c>
      <c r="I4780" s="22">
        <v>-525000</v>
      </c>
      <c r="J4780" s="22">
        <v>-525000</v>
      </c>
    </row>
    <row r="4781" spans="1:10" x14ac:dyDescent="0.25">
      <c r="A4781" s="21" t="s">
        <v>8740</v>
      </c>
      <c r="B4781" s="21" t="s">
        <v>21768</v>
      </c>
      <c r="C4781" s="21" t="s">
        <v>15360</v>
      </c>
      <c r="D4781" s="21" t="s">
        <v>8120</v>
      </c>
      <c r="E4781" s="21" t="s">
        <v>15361</v>
      </c>
      <c r="F4781" s="20">
        <v>44538</v>
      </c>
      <c r="G4781" s="21" t="s">
        <v>8121</v>
      </c>
      <c r="H4781" t="s">
        <v>17657</v>
      </c>
      <c r="I4781" s="22">
        <v>-270000</v>
      </c>
      <c r="J4781" s="22">
        <v>-270000</v>
      </c>
    </row>
    <row r="4782" spans="1:10" x14ac:dyDescent="0.25">
      <c r="A4782" s="21" t="s">
        <v>8740</v>
      </c>
      <c r="B4782" s="21" t="s">
        <v>21768</v>
      </c>
      <c r="C4782" s="21" t="s">
        <v>15362</v>
      </c>
      <c r="D4782" s="21" t="s">
        <v>8122</v>
      </c>
      <c r="E4782" s="21" t="s">
        <v>15363</v>
      </c>
      <c r="F4782" s="20">
        <v>44538</v>
      </c>
      <c r="G4782" s="21" t="s">
        <v>8123</v>
      </c>
      <c r="H4782" t="s">
        <v>17657</v>
      </c>
      <c r="I4782" s="22">
        <v>-754375</v>
      </c>
      <c r="J4782" s="22">
        <v>-754375</v>
      </c>
    </row>
    <row r="4783" spans="1:10" x14ac:dyDescent="0.25">
      <c r="A4783" s="21" t="s">
        <v>8740</v>
      </c>
      <c r="B4783" s="21" t="s">
        <v>21768</v>
      </c>
      <c r="C4783" s="21" t="s">
        <v>15337</v>
      </c>
      <c r="D4783" s="21" t="s">
        <v>8097</v>
      </c>
      <c r="E4783" s="21" t="s">
        <v>15364</v>
      </c>
      <c r="F4783" s="20">
        <v>44539</v>
      </c>
      <c r="G4783" s="21" t="s">
        <v>8124</v>
      </c>
      <c r="H4783" t="s">
        <v>17525</v>
      </c>
      <c r="I4783" s="22">
        <v>-1125000</v>
      </c>
      <c r="J4783" s="22">
        <v>-1125000</v>
      </c>
    </row>
    <row r="4784" spans="1:10" x14ac:dyDescent="0.25">
      <c r="A4784" s="21" t="s">
        <v>8740</v>
      </c>
      <c r="B4784" s="21" t="s">
        <v>21768</v>
      </c>
      <c r="C4784" s="21" t="s">
        <v>14921</v>
      </c>
      <c r="D4784" s="21" t="s">
        <v>7620</v>
      </c>
      <c r="E4784" s="21" t="s">
        <v>15365</v>
      </c>
      <c r="F4784" s="20">
        <v>44539</v>
      </c>
      <c r="G4784" s="21" t="s">
        <v>8125</v>
      </c>
      <c r="H4784" t="s">
        <v>17571</v>
      </c>
      <c r="I4784" s="22">
        <v>-750000</v>
      </c>
      <c r="J4784" s="22">
        <v>-750000</v>
      </c>
    </row>
    <row r="4785" spans="1:10" x14ac:dyDescent="0.25">
      <c r="A4785" s="21" t="s">
        <v>8740</v>
      </c>
      <c r="B4785" s="21" t="s">
        <v>21768</v>
      </c>
      <c r="C4785" s="21" t="s">
        <v>14943</v>
      </c>
      <c r="D4785" s="21" t="s">
        <v>7642</v>
      </c>
      <c r="E4785" s="21" t="s">
        <v>15366</v>
      </c>
      <c r="F4785" s="20">
        <v>44539</v>
      </c>
      <c r="G4785" s="21" t="s">
        <v>8126</v>
      </c>
      <c r="H4785" t="s">
        <v>17571</v>
      </c>
      <c r="I4785" s="22">
        <v>-227500</v>
      </c>
      <c r="J4785" s="22">
        <v>-227500</v>
      </c>
    </row>
    <row r="4786" spans="1:10" x14ac:dyDescent="0.25">
      <c r="A4786" s="21" t="s">
        <v>8740</v>
      </c>
      <c r="B4786" s="21" t="s">
        <v>21768</v>
      </c>
      <c r="C4786" s="21" t="s">
        <v>15367</v>
      </c>
      <c r="D4786" s="21" t="s">
        <v>8127</v>
      </c>
      <c r="E4786" s="21" t="s">
        <v>15368</v>
      </c>
      <c r="F4786" s="20">
        <v>44539</v>
      </c>
      <c r="G4786" s="21" t="s">
        <v>8128</v>
      </c>
      <c r="H4786" t="s">
        <v>17571</v>
      </c>
      <c r="I4786" s="22">
        <v>-828648</v>
      </c>
      <c r="J4786" s="22">
        <v>-828648</v>
      </c>
    </row>
    <row r="4787" spans="1:10" x14ac:dyDescent="0.25">
      <c r="A4787" s="21" t="s">
        <v>8740</v>
      </c>
      <c r="B4787" s="21" t="s">
        <v>21768</v>
      </c>
      <c r="C4787" s="21" t="s">
        <v>15369</v>
      </c>
      <c r="D4787" s="21" t="s">
        <v>8129</v>
      </c>
      <c r="E4787" s="21" t="s">
        <v>15370</v>
      </c>
      <c r="F4787" s="20">
        <v>44539</v>
      </c>
      <c r="G4787" s="21" t="s">
        <v>8130</v>
      </c>
      <c r="H4787" t="s">
        <v>17525</v>
      </c>
      <c r="I4787" s="22">
        <v>-3575000</v>
      </c>
      <c r="J4787" s="22">
        <v>-3575000</v>
      </c>
    </row>
    <row r="4788" spans="1:10" x14ac:dyDescent="0.25">
      <c r="A4788" s="21" t="s">
        <v>8740</v>
      </c>
      <c r="B4788" s="21" t="s">
        <v>21768</v>
      </c>
      <c r="C4788" s="21" t="s">
        <v>15371</v>
      </c>
      <c r="D4788" s="21" t="s">
        <v>8131</v>
      </c>
      <c r="E4788" s="21" t="s">
        <v>15372</v>
      </c>
      <c r="F4788" s="20">
        <v>44539</v>
      </c>
      <c r="G4788" s="21" t="s">
        <v>8132</v>
      </c>
      <c r="H4788" t="s">
        <v>17571</v>
      </c>
      <c r="I4788" s="22">
        <v>-935115</v>
      </c>
      <c r="J4788" s="22">
        <v>-935115</v>
      </c>
    </row>
    <row r="4789" spans="1:10" x14ac:dyDescent="0.25">
      <c r="A4789" s="21" t="s">
        <v>8740</v>
      </c>
      <c r="B4789" s="21" t="s">
        <v>21768</v>
      </c>
      <c r="C4789" s="21" t="s">
        <v>15373</v>
      </c>
      <c r="D4789" s="21" t="s">
        <v>8133</v>
      </c>
      <c r="E4789" s="21" t="s">
        <v>15374</v>
      </c>
      <c r="F4789" s="20">
        <v>44539</v>
      </c>
      <c r="G4789" s="21" t="s">
        <v>8134</v>
      </c>
      <c r="H4789" t="s">
        <v>17571</v>
      </c>
      <c r="I4789" s="22">
        <v>-935115</v>
      </c>
      <c r="J4789" s="22">
        <v>-935115</v>
      </c>
    </row>
    <row r="4790" spans="1:10" x14ac:dyDescent="0.25">
      <c r="A4790" s="21" t="s">
        <v>8740</v>
      </c>
      <c r="B4790" s="21" t="s">
        <v>21768</v>
      </c>
      <c r="C4790" s="21" t="s">
        <v>15375</v>
      </c>
      <c r="D4790" s="21" t="s">
        <v>8135</v>
      </c>
      <c r="E4790" s="21" t="s">
        <v>15376</v>
      </c>
      <c r="F4790" s="20">
        <v>44539</v>
      </c>
      <c r="G4790" s="21" t="s">
        <v>8136</v>
      </c>
      <c r="H4790" t="s">
        <v>17571</v>
      </c>
      <c r="I4790" s="22">
        <v>-477850</v>
      </c>
      <c r="J4790" s="22">
        <v>-477850</v>
      </c>
    </row>
    <row r="4791" spans="1:10" x14ac:dyDescent="0.25">
      <c r="A4791" s="21" t="s">
        <v>8740</v>
      </c>
      <c r="B4791" s="21" t="s">
        <v>21768</v>
      </c>
      <c r="C4791" s="21" t="s">
        <v>13211</v>
      </c>
      <c r="D4791" s="21" t="s">
        <v>5344</v>
      </c>
      <c r="E4791" s="21" t="s">
        <v>15377</v>
      </c>
      <c r="F4791" s="20">
        <v>44543</v>
      </c>
      <c r="G4791" s="21" t="s">
        <v>8137</v>
      </c>
      <c r="H4791" t="s">
        <v>8138</v>
      </c>
      <c r="I4791" s="22">
        <v>-24780</v>
      </c>
      <c r="J4791" s="22">
        <v>-24780</v>
      </c>
    </row>
    <row r="4792" spans="1:10" x14ac:dyDescent="0.25">
      <c r="A4792" s="21" t="s">
        <v>8740</v>
      </c>
      <c r="B4792" s="21" t="s">
        <v>21768</v>
      </c>
      <c r="C4792" s="21" t="s">
        <v>15378</v>
      </c>
      <c r="D4792" s="21" t="s">
        <v>8139</v>
      </c>
      <c r="E4792" s="21" t="s">
        <v>15379</v>
      </c>
      <c r="F4792" s="20">
        <v>44544</v>
      </c>
      <c r="G4792" s="21" t="s">
        <v>8140</v>
      </c>
      <c r="H4792" t="s">
        <v>17745</v>
      </c>
      <c r="I4792" s="22">
        <v>-665000</v>
      </c>
      <c r="J4792" s="22">
        <v>-665000</v>
      </c>
    </row>
    <row r="4793" spans="1:10" x14ac:dyDescent="0.25">
      <c r="A4793" s="21" t="s">
        <v>8740</v>
      </c>
      <c r="B4793" s="21" t="s">
        <v>21768</v>
      </c>
      <c r="C4793" s="21" t="s">
        <v>15378</v>
      </c>
      <c r="D4793" s="21" t="s">
        <v>8139</v>
      </c>
      <c r="E4793" s="21" t="s">
        <v>15380</v>
      </c>
      <c r="F4793" s="20">
        <v>44544</v>
      </c>
      <c r="G4793" s="21" t="s">
        <v>8141</v>
      </c>
      <c r="H4793" t="s">
        <v>17746</v>
      </c>
      <c r="I4793" s="22">
        <v>665000</v>
      </c>
      <c r="J4793" s="22">
        <v>665000</v>
      </c>
    </row>
    <row r="4794" spans="1:10" x14ac:dyDescent="0.25">
      <c r="A4794" s="21" t="s">
        <v>9142</v>
      </c>
      <c r="B4794" s="21" t="s">
        <v>21768</v>
      </c>
      <c r="C4794" s="21" t="s">
        <v>894</v>
      </c>
      <c r="D4794" s="21" t="s">
        <v>893</v>
      </c>
      <c r="E4794" s="21" t="s">
        <v>15382</v>
      </c>
      <c r="F4794" s="20">
        <v>44553</v>
      </c>
      <c r="G4794" s="21" t="s">
        <v>8143</v>
      </c>
      <c r="H4794" t="s">
        <v>8144</v>
      </c>
      <c r="I4794" s="22">
        <v>-105990</v>
      </c>
      <c r="J4794" s="22">
        <v>-105990</v>
      </c>
    </row>
    <row r="4795" spans="1:10" x14ac:dyDescent="0.25">
      <c r="A4795" s="21" t="s">
        <v>9142</v>
      </c>
      <c r="B4795" s="21" t="s">
        <v>21768</v>
      </c>
      <c r="C4795" s="21" t="s">
        <v>894</v>
      </c>
      <c r="D4795" s="21" t="s">
        <v>893</v>
      </c>
      <c r="E4795" s="21" t="s">
        <v>15383</v>
      </c>
      <c r="F4795" s="20">
        <v>44557</v>
      </c>
      <c r="G4795" s="21" t="s">
        <v>8145</v>
      </c>
      <c r="H4795" t="s">
        <v>8146</v>
      </c>
      <c r="I4795" s="22">
        <v>-89280</v>
      </c>
      <c r="J4795" s="22">
        <v>-89280</v>
      </c>
    </row>
    <row r="4796" spans="1:10" x14ac:dyDescent="0.25">
      <c r="A4796" s="21" t="s">
        <v>9142</v>
      </c>
      <c r="B4796" s="21" t="s">
        <v>21768</v>
      </c>
      <c r="C4796" s="21" t="s">
        <v>894</v>
      </c>
      <c r="D4796" s="21" t="s">
        <v>893</v>
      </c>
      <c r="E4796" s="21" t="s">
        <v>15384</v>
      </c>
      <c r="F4796" s="20">
        <v>44557</v>
      </c>
      <c r="G4796" s="21" t="s">
        <v>8147</v>
      </c>
      <c r="H4796" t="s">
        <v>8148</v>
      </c>
      <c r="I4796" s="22">
        <v>-4679613.72</v>
      </c>
      <c r="J4796" s="22">
        <v>-4679613.72</v>
      </c>
    </row>
    <row r="4797" spans="1:10" x14ac:dyDescent="0.25">
      <c r="A4797" s="21" t="s">
        <v>8740</v>
      </c>
      <c r="B4797" s="21" t="s">
        <v>21768</v>
      </c>
      <c r="C4797" s="21" t="s">
        <v>15385</v>
      </c>
      <c r="D4797" s="21" t="s">
        <v>8149</v>
      </c>
      <c r="E4797" s="21" t="s">
        <v>15386</v>
      </c>
      <c r="F4797" s="20">
        <v>44557</v>
      </c>
      <c r="G4797" s="21" t="s">
        <v>8150</v>
      </c>
      <c r="H4797" t="s">
        <v>17593</v>
      </c>
      <c r="I4797" s="22">
        <v>-1532582.62</v>
      </c>
      <c r="J4797" s="22">
        <v>-1532582.62</v>
      </c>
    </row>
    <row r="4798" spans="1:10" x14ac:dyDescent="0.25">
      <c r="A4798" s="21" t="s">
        <v>8740</v>
      </c>
      <c r="B4798" s="21" t="s">
        <v>21768</v>
      </c>
      <c r="C4798" s="21" t="s">
        <v>15387</v>
      </c>
      <c r="D4798" s="21" t="s">
        <v>8151</v>
      </c>
      <c r="E4798" s="21" t="s">
        <v>15388</v>
      </c>
      <c r="F4798" s="20">
        <v>44557</v>
      </c>
      <c r="G4798" s="21" t="s">
        <v>8152</v>
      </c>
      <c r="H4798" t="s">
        <v>8576</v>
      </c>
      <c r="I4798" s="22">
        <v>-2688841.94</v>
      </c>
      <c r="J4798" s="22">
        <v>-2688841.94</v>
      </c>
    </row>
    <row r="4799" spans="1:10" x14ac:dyDescent="0.25">
      <c r="A4799" s="21" t="s">
        <v>8740</v>
      </c>
      <c r="B4799" s="21" t="s">
        <v>21768</v>
      </c>
      <c r="C4799" s="21" t="s">
        <v>15389</v>
      </c>
      <c r="D4799" s="21" t="s">
        <v>8153</v>
      </c>
      <c r="E4799" s="21" t="s">
        <v>15390</v>
      </c>
      <c r="F4799" s="20">
        <v>44557</v>
      </c>
      <c r="G4799" s="21" t="s">
        <v>8154</v>
      </c>
      <c r="H4799" t="s">
        <v>8634</v>
      </c>
      <c r="I4799" s="22">
        <v>-176923.51999999999</v>
      </c>
      <c r="J4799" s="22">
        <v>-176923.51999999999</v>
      </c>
    </row>
    <row r="4800" spans="1:10" x14ac:dyDescent="0.25">
      <c r="A4800" s="21" t="s">
        <v>9142</v>
      </c>
      <c r="B4800" s="21" t="s">
        <v>21768</v>
      </c>
      <c r="C4800" s="21" t="s">
        <v>894</v>
      </c>
      <c r="D4800" s="21" t="s">
        <v>893</v>
      </c>
      <c r="E4800" s="21" t="s">
        <v>15391</v>
      </c>
      <c r="F4800" s="20">
        <v>44558</v>
      </c>
      <c r="G4800" s="21" t="s">
        <v>8155</v>
      </c>
      <c r="H4800" t="s">
        <v>8156</v>
      </c>
      <c r="I4800" s="22">
        <v>-1107400</v>
      </c>
      <c r="J4800" s="22">
        <v>-1107400</v>
      </c>
    </row>
    <row r="4801" spans="1:10" x14ac:dyDescent="0.25">
      <c r="A4801" s="21" t="s">
        <v>8740</v>
      </c>
      <c r="B4801" s="21" t="s">
        <v>21768</v>
      </c>
      <c r="C4801" s="21" t="s">
        <v>15392</v>
      </c>
      <c r="D4801" s="21" t="s">
        <v>8157</v>
      </c>
      <c r="E4801" s="21" t="s">
        <v>15393</v>
      </c>
      <c r="F4801" s="20">
        <v>44558</v>
      </c>
      <c r="G4801" s="21" t="s">
        <v>8158</v>
      </c>
      <c r="H4801" t="s">
        <v>8597</v>
      </c>
      <c r="I4801" s="22">
        <v>-333233.96000000002</v>
      </c>
      <c r="J4801" s="22">
        <v>-333233.96000000002</v>
      </c>
    </row>
    <row r="4802" spans="1:10" x14ac:dyDescent="0.25">
      <c r="A4802" s="21" t="s">
        <v>8740</v>
      </c>
      <c r="B4802" s="21" t="s">
        <v>21768</v>
      </c>
      <c r="C4802" s="21" t="s">
        <v>15392</v>
      </c>
      <c r="D4802" s="21" t="s">
        <v>8157</v>
      </c>
      <c r="E4802" s="21" t="s">
        <v>15394</v>
      </c>
      <c r="F4802" s="20">
        <v>44558</v>
      </c>
      <c r="G4802" s="21" t="s">
        <v>8158</v>
      </c>
      <c r="H4802" t="s">
        <v>8158</v>
      </c>
      <c r="I4802" s="22">
        <v>66646.789999999994</v>
      </c>
      <c r="J4802" s="22">
        <v>66646.789999999994</v>
      </c>
    </row>
    <row r="4803" spans="1:10" x14ac:dyDescent="0.25">
      <c r="A4803" s="21" t="s">
        <v>9142</v>
      </c>
      <c r="B4803" s="21" t="s">
        <v>21768</v>
      </c>
      <c r="C4803" s="21" t="s">
        <v>894</v>
      </c>
      <c r="D4803" s="21" t="s">
        <v>893</v>
      </c>
      <c r="E4803" s="21" t="s">
        <v>15395</v>
      </c>
      <c r="F4803" s="20">
        <v>44559</v>
      </c>
      <c r="G4803" s="21" t="s">
        <v>8159</v>
      </c>
      <c r="H4803" t="s">
        <v>8160</v>
      </c>
      <c r="I4803" s="22">
        <v>-11450</v>
      </c>
      <c r="J4803" s="22">
        <v>-11450</v>
      </c>
    </row>
    <row r="4804" spans="1:10" x14ac:dyDescent="0.25">
      <c r="A4804" s="21" t="s">
        <v>8738</v>
      </c>
      <c r="B4804" s="21" t="s">
        <v>21768</v>
      </c>
      <c r="C4804" s="21" t="s">
        <v>14796</v>
      </c>
      <c r="D4804" s="21" t="s">
        <v>7466</v>
      </c>
      <c r="E4804" s="21" t="s">
        <v>15396</v>
      </c>
      <c r="F4804" s="20">
        <v>44566</v>
      </c>
      <c r="G4804" s="21" t="s">
        <v>8161</v>
      </c>
      <c r="H4804" t="s">
        <v>8469</v>
      </c>
      <c r="I4804" s="22">
        <v>-978857.2</v>
      </c>
      <c r="J4804" s="22">
        <v>-978857.2</v>
      </c>
    </row>
    <row r="4805" spans="1:10" x14ac:dyDescent="0.25">
      <c r="A4805" s="21" t="s">
        <v>8738</v>
      </c>
      <c r="B4805" s="21" t="s">
        <v>21768</v>
      </c>
      <c r="C4805" s="21" t="s">
        <v>7458</v>
      </c>
      <c r="D4805" s="21" t="s">
        <v>7457</v>
      </c>
      <c r="E4805" s="21" t="s">
        <v>15397</v>
      </c>
      <c r="F4805" s="20">
        <v>44567</v>
      </c>
      <c r="G4805" s="21" t="s">
        <v>8162</v>
      </c>
      <c r="H4805" t="s">
        <v>8163</v>
      </c>
      <c r="I4805" s="22">
        <v>-1079044.56</v>
      </c>
      <c r="J4805" s="22">
        <v>-1079044.56</v>
      </c>
    </row>
    <row r="4806" spans="1:10" x14ac:dyDescent="0.25">
      <c r="A4806" s="21" t="s">
        <v>8740</v>
      </c>
      <c r="B4806" s="21" t="s">
        <v>21768</v>
      </c>
      <c r="C4806" s="21" t="s">
        <v>8165</v>
      </c>
      <c r="D4806" s="21" t="s">
        <v>8164</v>
      </c>
      <c r="E4806" s="21" t="s">
        <v>15398</v>
      </c>
      <c r="F4806" s="20">
        <v>44567</v>
      </c>
      <c r="G4806" s="21" t="s">
        <v>8166</v>
      </c>
      <c r="H4806" t="s">
        <v>8163</v>
      </c>
      <c r="I4806" s="22">
        <v>-952401.6</v>
      </c>
      <c r="J4806" s="22">
        <v>-952401.6</v>
      </c>
    </row>
    <row r="4807" spans="1:10" x14ac:dyDescent="0.25">
      <c r="A4807" s="21" t="s">
        <v>9142</v>
      </c>
      <c r="B4807" s="21" t="s">
        <v>21768</v>
      </c>
      <c r="C4807" s="21" t="s">
        <v>6786</v>
      </c>
      <c r="D4807" s="21" t="s">
        <v>6785</v>
      </c>
      <c r="E4807" s="21" t="s">
        <v>15399</v>
      </c>
      <c r="F4807" s="20">
        <v>44572</v>
      </c>
      <c r="G4807" s="21" t="s">
        <v>8167</v>
      </c>
      <c r="H4807" t="s">
        <v>8168</v>
      </c>
      <c r="I4807" s="22">
        <v>-72150</v>
      </c>
      <c r="J4807" s="22">
        <v>-72150</v>
      </c>
    </row>
    <row r="4808" spans="1:10" x14ac:dyDescent="0.25">
      <c r="A4808" s="21" t="s">
        <v>8738</v>
      </c>
      <c r="B4808" s="21" t="s">
        <v>21768</v>
      </c>
      <c r="C4808" s="21" t="s">
        <v>8170</v>
      </c>
      <c r="D4808" s="21" t="s">
        <v>8169</v>
      </c>
      <c r="E4808" s="21" t="s">
        <v>15400</v>
      </c>
      <c r="F4808" s="20">
        <v>44580</v>
      </c>
      <c r="G4808" s="21" t="s">
        <v>8171</v>
      </c>
      <c r="H4808" t="s">
        <v>17049</v>
      </c>
      <c r="I4808" s="22">
        <v>-250469.93</v>
      </c>
      <c r="J4808" s="22">
        <v>-250469.93</v>
      </c>
    </row>
    <row r="4809" spans="1:10" x14ac:dyDescent="0.25">
      <c r="A4809" s="21" t="s">
        <v>8740</v>
      </c>
      <c r="B4809" s="21" t="s">
        <v>21768</v>
      </c>
      <c r="C4809" s="21" t="s">
        <v>8173</v>
      </c>
      <c r="D4809" s="21" t="s">
        <v>8172</v>
      </c>
      <c r="E4809" s="21" t="s">
        <v>15401</v>
      </c>
      <c r="F4809" s="20">
        <v>44586</v>
      </c>
      <c r="G4809" s="21" t="s">
        <v>8174</v>
      </c>
      <c r="H4809" t="s">
        <v>15896</v>
      </c>
      <c r="I4809" s="22">
        <v>-4463742.49</v>
      </c>
      <c r="J4809" s="22">
        <v>-4463742.49</v>
      </c>
    </row>
    <row r="4810" spans="1:10" x14ac:dyDescent="0.25">
      <c r="A4810" s="21" t="s">
        <v>9142</v>
      </c>
      <c r="B4810" s="21" t="s">
        <v>21768</v>
      </c>
      <c r="C4810" s="21" t="s">
        <v>6786</v>
      </c>
      <c r="D4810" s="21" t="s">
        <v>6785</v>
      </c>
      <c r="E4810" s="21" t="s">
        <v>15402</v>
      </c>
      <c r="F4810" s="20">
        <v>44587</v>
      </c>
      <c r="G4810" s="21" t="s">
        <v>8175</v>
      </c>
      <c r="H4810" t="s">
        <v>8176</v>
      </c>
      <c r="I4810" s="22">
        <v>-72150</v>
      </c>
      <c r="J4810" s="22">
        <v>-72150</v>
      </c>
    </row>
    <row r="4811" spans="1:10" x14ac:dyDescent="0.25">
      <c r="A4811" s="21" t="s">
        <v>8740</v>
      </c>
      <c r="B4811" s="21" t="s">
        <v>21768</v>
      </c>
      <c r="C4811" s="21" t="s">
        <v>15403</v>
      </c>
      <c r="D4811" s="21" t="s">
        <v>8177</v>
      </c>
      <c r="E4811" s="21" t="s">
        <v>15404</v>
      </c>
      <c r="F4811" s="20">
        <v>44589</v>
      </c>
      <c r="H4811" t="s">
        <v>8178</v>
      </c>
      <c r="I4811" s="22">
        <v>4751272.71</v>
      </c>
      <c r="J4811" s="22">
        <v>4751272.71</v>
      </c>
    </row>
    <row r="4812" spans="1:10" x14ac:dyDescent="0.25">
      <c r="A4812" s="21" t="s">
        <v>8740</v>
      </c>
      <c r="B4812" s="21" t="s">
        <v>21768</v>
      </c>
      <c r="C4812" s="21" t="s">
        <v>9781</v>
      </c>
      <c r="D4812" s="21" t="s">
        <v>1028</v>
      </c>
      <c r="E4812" s="21" t="s">
        <v>15405</v>
      </c>
      <c r="F4812" s="20">
        <v>44592</v>
      </c>
      <c r="I4812" s="22">
        <v>1402850</v>
      </c>
      <c r="J4812" s="22">
        <v>1402850</v>
      </c>
    </row>
    <row r="4813" spans="1:10" x14ac:dyDescent="0.25">
      <c r="A4813" s="21" t="s">
        <v>8740</v>
      </c>
      <c r="B4813" s="21" t="s">
        <v>21768</v>
      </c>
      <c r="C4813" s="21" t="s">
        <v>8180</v>
      </c>
      <c r="D4813" s="21" t="s">
        <v>8179</v>
      </c>
      <c r="E4813" s="21" t="s">
        <v>15406</v>
      </c>
      <c r="F4813" s="20">
        <v>44593</v>
      </c>
      <c r="G4813" s="21" t="s">
        <v>8181</v>
      </c>
      <c r="H4813" t="s">
        <v>17588</v>
      </c>
      <c r="I4813" s="22">
        <v>-1351487.14</v>
      </c>
      <c r="J4813" s="22">
        <v>-1351487.14</v>
      </c>
    </row>
    <row r="4814" spans="1:10" x14ac:dyDescent="0.25">
      <c r="A4814" s="21" t="s">
        <v>8740</v>
      </c>
      <c r="B4814" s="21" t="s">
        <v>21768</v>
      </c>
      <c r="C4814" s="21" t="s">
        <v>15408</v>
      </c>
      <c r="D4814" s="21" t="s">
        <v>8183</v>
      </c>
      <c r="E4814" s="21" t="s">
        <v>15409</v>
      </c>
      <c r="F4814" s="20">
        <v>44595</v>
      </c>
      <c r="G4814" s="21" t="s">
        <v>8184</v>
      </c>
      <c r="I4814" s="22">
        <v>-65345.02</v>
      </c>
      <c r="J4814" s="22">
        <v>-65345.02</v>
      </c>
    </row>
    <row r="4815" spans="1:10" x14ac:dyDescent="0.25">
      <c r="A4815" s="21" t="s">
        <v>8740</v>
      </c>
      <c r="B4815" s="21" t="s">
        <v>21768</v>
      </c>
      <c r="C4815" s="21" t="s">
        <v>8186</v>
      </c>
      <c r="D4815" s="21" t="s">
        <v>8185</v>
      </c>
      <c r="E4815" s="21" t="s">
        <v>15410</v>
      </c>
      <c r="F4815" s="20">
        <v>44595</v>
      </c>
      <c r="G4815" s="21" t="s">
        <v>8187</v>
      </c>
      <c r="I4815" s="22">
        <v>-235086.94</v>
      </c>
      <c r="J4815" s="22">
        <v>-235086.94</v>
      </c>
    </row>
    <row r="4816" spans="1:10" x14ac:dyDescent="0.25">
      <c r="A4816" s="21" t="s">
        <v>8738</v>
      </c>
      <c r="B4816" s="21" t="s">
        <v>21768</v>
      </c>
      <c r="C4816" s="21" t="s">
        <v>8189</v>
      </c>
      <c r="D4816" s="21" t="s">
        <v>8188</v>
      </c>
      <c r="E4816" s="21" t="s">
        <v>15411</v>
      </c>
      <c r="F4816" s="20">
        <v>44602</v>
      </c>
      <c r="G4816" s="21" t="s">
        <v>8190</v>
      </c>
      <c r="H4816" t="s">
        <v>949</v>
      </c>
      <c r="I4816" s="22">
        <v>-1081939.52</v>
      </c>
      <c r="J4816" s="22">
        <v>-865551.62</v>
      </c>
    </row>
    <row r="4817" spans="1:10" x14ac:dyDescent="0.25">
      <c r="A4817" s="21" t="s">
        <v>8740</v>
      </c>
      <c r="B4817" s="21" t="s">
        <v>21768</v>
      </c>
      <c r="C4817" s="21" t="s">
        <v>15412</v>
      </c>
      <c r="D4817" s="21" t="s">
        <v>8191</v>
      </c>
      <c r="E4817" s="21" t="s">
        <v>15413</v>
      </c>
      <c r="F4817" s="20">
        <v>44602</v>
      </c>
      <c r="G4817" s="21" t="s">
        <v>8192</v>
      </c>
      <c r="H4817" t="s">
        <v>17813</v>
      </c>
      <c r="I4817" s="22">
        <v>-3953297.26</v>
      </c>
      <c r="J4817" s="22">
        <v>-3953297.26</v>
      </c>
    </row>
    <row r="4818" spans="1:10" x14ac:dyDescent="0.25">
      <c r="A4818" s="21" t="s">
        <v>8738</v>
      </c>
      <c r="B4818" s="21" t="s">
        <v>21768</v>
      </c>
      <c r="C4818" s="21" t="s">
        <v>8194</v>
      </c>
      <c r="D4818" s="21" t="s">
        <v>8193</v>
      </c>
      <c r="E4818" s="21" t="s">
        <v>15414</v>
      </c>
      <c r="F4818" s="20">
        <v>44606</v>
      </c>
      <c r="G4818" s="21" t="s">
        <v>8195</v>
      </c>
      <c r="H4818" t="s">
        <v>16568</v>
      </c>
      <c r="I4818" s="22">
        <v>2029122.1</v>
      </c>
      <c r="J4818" s="22">
        <v>405824.42</v>
      </c>
    </row>
    <row r="4819" spans="1:10" x14ac:dyDescent="0.25">
      <c r="A4819" s="21" t="s">
        <v>8740</v>
      </c>
      <c r="B4819" s="21" t="s">
        <v>21768</v>
      </c>
      <c r="C4819" s="21" t="s">
        <v>8197</v>
      </c>
      <c r="D4819" s="21" t="s">
        <v>8196</v>
      </c>
      <c r="E4819" s="21" t="s">
        <v>15415</v>
      </c>
      <c r="F4819" s="20">
        <v>44609</v>
      </c>
      <c r="G4819" s="21" t="s">
        <v>8198</v>
      </c>
      <c r="H4819" t="s">
        <v>8397</v>
      </c>
      <c r="I4819" s="22">
        <v>1537693.4</v>
      </c>
      <c r="J4819" s="22">
        <v>307538.68</v>
      </c>
    </row>
    <row r="4820" spans="1:10" x14ac:dyDescent="0.25">
      <c r="A4820" s="21" t="s">
        <v>8740</v>
      </c>
      <c r="B4820" s="21" t="s">
        <v>21768</v>
      </c>
      <c r="C4820" s="21" t="s">
        <v>15789</v>
      </c>
      <c r="D4820" s="21" t="s">
        <v>15790</v>
      </c>
      <c r="E4820" s="21" t="s">
        <v>20047</v>
      </c>
      <c r="F4820" s="20">
        <v>44616</v>
      </c>
      <c r="G4820" s="21" t="s">
        <v>20048</v>
      </c>
      <c r="H4820" t="s">
        <v>20049</v>
      </c>
      <c r="I4820" s="22">
        <v>-6328727.2599999998</v>
      </c>
      <c r="J4820" s="22">
        <v>-5062981.8099999996</v>
      </c>
    </row>
    <row r="4821" spans="1:10" x14ac:dyDescent="0.25">
      <c r="A4821" s="21" t="s">
        <v>9142</v>
      </c>
      <c r="B4821" s="21" t="s">
        <v>21768</v>
      </c>
      <c r="C4821" s="21" t="s">
        <v>813</v>
      </c>
      <c r="D4821" s="21" t="s">
        <v>812</v>
      </c>
      <c r="E4821" s="21" t="s">
        <v>15416</v>
      </c>
      <c r="F4821" s="20">
        <v>44620</v>
      </c>
      <c r="G4821" s="21" t="s">
        <v>8199</v>
      </c>
      <c r="H4821" t="s">
        <v>8200</v>
      </c>
      <c r="I4821" s="22">
        <v>-1407.33</v>
      </c>
      <c r="J4821" s="22">
        <v>-1407.33</v>
      </c>
    </row>
    <row r="4822" spans="1:10" x14ac:dyDescent="0.25">
      <c r="A4822" s="21" t="s">
        <v>8740</v>
      </c>
      <c r="B4822" s="21" t="s">
        <v>21768</v>
      </c>
      <c r="C4822" s="21" t="s">
        <v>8202</v>
      </c>
      <c r="D4822" s="21" t="s">
        <v>8201</v>
      </c>
      <c r="E4822" s="21" t="s">
        <v>15417</v>
      </c>
      <c r="F4822" s="20">
        <v>44621</v>
      </c>
      <c r="G4822" s="21" t="s">
        <v>8203</v>
      </c>
      <c r="H4822" t="s">
        <v>18345</v>
      </c>
      <c r="I4822" s="22">
        <v>-3237518.8</v>
      </c>
      <c r="J4822" s="22">
        <v>-3237518.8</v>
      </c>
    </row>
    <row r="4823" spans="1:10" x14ac:dyDescent="0.25">
      <c r="A4823" s="21" t="s">
        <v>8738</v>
      </c>
      <c r="B4823" s="21" t="s">
        <v>21768</v>
      </c>
      <c r="C4823" s="21" t="s">
        <v>8205</v>
      </c>
      <c r="D4823" s="21" t="s">
        <v>8204</v>
      </c>
      <c r="E4823" s="21" t="s">
        <v>15418</v>
      </c>
      <c r="F4823" s="20">
        <v>44628</v>
      </c>
      <c r="G4823" s="21" t="s">
        <v>8206</v>
      </c>
      <c r="H4823" t="s">
        <v>8397</v>
      </c>
      <c r="I4823" s="22">
        <v>3020435.47</v>
      </c>
      <c r="J4823" s="22">
        <v>604087.09</v>
      </c>
    </row>
    <row r="4824" spans="1:10" x14ac:dyDescent="0.25">
      <c r="A4824" s="21" t="s">
        <v>8740</v>
      </c>
      <c r="B4824" s="21" t="s">
        <v>21768</v>
      </c>
      <c r="C4824" s="21" t="s">
        <v>7509</v>
      </c>
      <c r="D4824" s="21" t="s">
        <v>7508</v>
      </c>
      <c r="E4824" s="21" t="s">
        <v>15419</v>
      </c>
      <c r="F4824" s="20">
        <v>44637</v>
      </c>
      <c r="G4824" s="21" t="s">
        <v>8207</v>
      </c>
      <c r="H4824" t="s">
        <v>18271</v>
      </c>
      <c r="I4824" s="22">
        <v>413000</v>
      </c>
      <c r="J4824" s="22">
        <v>413000</v>
      </c>
    </row>
    <row r="4825" spans="1:10" x14ac:dyDescent="0.25">
      <c r="A4825" s="21" t="s">
        <v>8740</v>
      </c>
      <c r="B4825" s="21" t="s">
        <v>21768</v>
      </c>
      <c r="C4825" s="21" t="s">
        <v>8209</v>
      </c>
      <c r="D4825" s="21" t="s">
        <v>8208</v>
      </c>
      <c r="E4825" s="21" t="s">
        <v>15420</v>
      </c>
      <c r="F4825" s="20">
        <v>44644</v>
      </c>
      <c r="G4825" s="21" t="s">
        <v>8210</v>
      </c>
      <c r="H4825" t="s">
        <v>18347</v>
      </c>
      <c r="I4825" s="22">
        <v>-615031.05000000005</v>
      </c>
      <c r="J4825" s="22">
        <v>-615031.05000000005</v>
      </c>
    </row>
    <row r="4826" spans="1:10" x14ac:dyDescent="0.25">
      <c r="A4826" s="21" t="s">
        <v>8740</v>
      </c>
      <c r="B4826" s="21" t="s">
        <v>21768</v>
      </c>
      <c r="C4826" s="21" t="s">
        <v>8209</v>
      </c>
      <c r="D4826" s="21" t="s">
        <v>8208</v>
      </c>
      <c r="E4826" s="21" t="s">
        <v>15421</v>
      </c>
      <c r="F4826" s="20">
        <v>44644</v>
      </c>
      <c r="G4826" s="21" t="s">
        <v>8211</v>
      </c>
      <c r="H4826" t="s">
        <v>18348</v>
      </c>
      <c r="I4826" s="22">
        <v>-615031.05000000005</v>
      </c>
      <c r="J4826" s="22">
        <v>-615031.05000000005</v>
      </c>
    </row>
    <row r="4827" spans="1:10" x14ac:dyDescent="0.25">
      <c r="A4827" s="21" t="s">
        <v>8740</v>
      </c>
      <c r="B4827" s="21" t="s">
        <v>21768</v>
      </c>
      <c r="C4827" s="21" t="s">
        <v>8209</v>
      </c>
      <c r="D4827" s="21" t="s">
        <v>8208</v>
      </c>
      <c r="E4827" s="21" t="s">
        <v>15422</v>
      </c>
      <c r="F4827" s="20">
        <v>44644</v>
      </c>
      <c r="G4827" s="21" t="s">
        <v>8212</v>
      </c>
      <c r="H4827" t="s">
        <v>18349</v>
      </c>
      <c r="I4827" s="22">
        <v>-615031.05000000005</v>
      </c>
      <c r="J4827" s="22">
        <v>-615031.05000000005</v>
      </c>
    </row>
    <row r="4828" spans="1:10" x14ac:dyDescent="0.25">
      <c r="A4828" s="21" t="s">
        <v>8740</v>
      </c>
      <c r="B4828" s="21" t="s">
        <v>21768</v>
      </c>
      <c r="C4828" s="21" t="s">
        <v>8209</v>
      </c>
      <c r="D4828" s="21" t="s">
        <v>8208</v>
      </c>
      <c r="E4828" s="21" t="s">
        <v>15423</v>
      </c>
      <c r="F4828" s="20">
        <v>44644</v>
      </c>
      <c r="G4828" s="21" t="s">
        <v>8213</v>
      </c>
      <c r="H4828" t="s">
        <v>8397</v>
      </c>
      <c r="I4828" s="22">
        <v>615031.05000000005</v>
      </c>
      <c r="J4828" s="22">
        <v>615031.05000000005</v>
      </c>
    </row>
    <row r="4829" spans="1:10" x14ac:dyDescent="0.25">
      <c r="A4829" s="21" t="s">
        <v>8740</v>
      </c>
      <c r="B4829" s="21" t="s">
        <v>21768</v>
      </c>
      <c r="C4829" s="21" t="s">
        <v>8209</v>
      </c>
      <c r="D4829" s="21" t="s">
        <v>8208</v>
      </c>
      <c r="E4829" s="21" t="s">
        <v>15424</v>
      </c>
      <c r="F4829" s="20">
        <v>44644</v>
      </c>
      <c r="G4829" s="21" t="s">
        <v>8214</v>
      </c>
      <c r="H4829" t="s">
        <v>8397</v>
      </c>
      <c r="I4829" s="22">
        <v>615031.05000000005</v>
      </c>
      <c r="J4829" s="22">
        <v>615031.05000000005</v>
      </c>
    </row>
    <row r="4830" spans="1:10" x14ac:dyDescent="0.25">
      <c r="A4830" s="21" t="s">
        <v>8740</v>
      </c>
      <c r="B4830" s="21" t="s">
        <v>21768</v>
      </c>
      <c r="C4830" s="21" t="s">
        <v>8209</v>
      </c>
      <c r="D4830" s="21" t="s">
        <v>8208</v>
      </c>
      <c r="E4830" s="21" t="s">
        <v>15425</v>
      </c>
      <c r="F4830" s="20">
        <v>44644</v>
      </c>
      <c r="G4830" s="21" t="s">
        <v>8215</v>
      </c>
      <c r="H4830" t="s">
        <v>8397</v>
      </c>
      <c r="I4830" s="22">
        <v>615031.05000000005</v>
      </c>
      <c r="J4830" s="22">
        <v>615031.05000000005</v>
      </c>
    </row>
    <row r="4831" spans="1:10" x14ac:dyDescent="0.25">
      <c r="A4831" s="21" t="s">
        <v>8738</v>
      </c>
      <c r="B4831" s="21" t="s">
        <v>21768</v>
      </c>
      <c r="C4831" s="21" t="s">
        <v>8217</v>
      </c>
      <c r="D4831" s="21" t="s">
        <v>8216</v>
      </c>
      <c r="E4831" s="21" t="s">
        <v>15426</v>
      </c>
      <c r="F4831" s="20">
        <v>44649</v>
      </c>
      <c r="G4831" s="21" t="s">
        <v>8218</v>
      </c>
      <c r="H4831" t="s">
        <v>8219</v>
      </c>
      <c r="I4831" s="22">
        <v>-2258948.09</v>
      </c>
      <c r="J4831" s="22">
        <v>-451789.61</v>
      </c>
    </row>
    <row r="4832" spans="1:10" x14ac:dyDescent="0.25">
      <c r="A4832" s="21" t="s">
        <v>9142</v>
      </c>
      <c r="B4832" s="21" t="s">
        <v>21768</v>
      </c>
      <c r="C4832" s="21" t="s">
        <v>894</v>
      </c>
      <c r="D4832" s="21" t="s">
        <v>893</v>
      </c>
      <c r="E4832" s="21" t="s">
        <v>15427</v>
      </c>
      <c r="F4832" s="20">
        <v>44655</v>
      </c>
      <c r="G4832" s="21" t="s">
        <v>8220</v>
      </c>
      <c r="H4832" t="s">
        <v>8221</v>
      </c>
      <c r="I4832" s="22">
        <v>-1604952.5</v>
      </c>
      <c r="J4832" s="22">
        <v>-1604952.5</v>
      </c>
    </row>
    <row r="4833" spans="1:10" x14ac:dyDescent="0.25">
      <c r="A4833" s="21" t="s">
        <v>9142</v>
      </c>
      <c r="B4833" s="21" t="s">
        <v>21768</v>
      </c>
      <c r="C4833" s="21" t="s">
        <v>8223</v>
      </c>
      <c r="D4833" s="21" t="s">
        <v>8222</v>
      </c>
      <c r="E4833" s="21" t="s">
        <v>15428</v>
      </c>
      <c r="F4833" s="20">
        <v>44655</v>
      </c>
      <c r="G4833" s="21" t="s">
        <v>8224</v>
      </c>
      <c r="H4833" t="s">
        <v>8225</v>
      </c>
      <c r="I4833" s="22">
        <v>-4870950.53</v>
      </c>
      <c r="J4833" s="22">
        <v>-4870950.53</v>
      </c>
    </row>
    <row r="4834" spans="1:10" x14ac:dyDescent="0.25">
      <c r="A4834" s="21" t="s">
        <v>8738</v>
      </c>
      <c r="B4834" s="21" t="s">
        <v>21768</v>
      </c>
      <c r="C4834" s="21" t="s">
        <v>7221</v>
      </c>
      <c r="D4834" s="21" t="s">
        <v>7220</v>
      </c>
      <c r="E4834" s="21" t="s">
        <v>15429</v>
      </c>
      <c r="F4834" s="20">
        <v>44659</v>
      </c>
      <c r="H4834" t="s">
        <v>18740</v>
      </c>
      <c r="I4834" s="22">
        <v>365113.47</v>
      </c>
      <c r="J4834" s="22">
        <v>365113.47</v>
      </c>
    </row>
    <row r="4835" spans="1:10" x14ac:dyDescent="0.25">
      <c r="A4835" s="21" t="s">
        <v>9142</v>
      </c>
      <c r="B4835" s="21" t="s">
        <v>21768</v>
      </c>
      <c r="C4835" s="21" t="s">
        <v>813</v>
      </c>
      <c r="D4835" s="21" t="s">
        <v>812</v>
      </c>
      <c r="E4835" s="21" t="s">
        <v>15430</v>
      </c>
      <c r="F4835" s="20">
        <v>44679</v>
      </c>
      <c r="G4835" s="21" t="s">
        <v>8226</v>
      </c>
      <c r="H4835" t="s">
        <v>8227</v>
      </c>
      <c r="I4835" s="22">
        <v>-116078.01</v>
      </c>
      <c r="J4835" s="22">
        <v>-116078.01</v>
      </c>
    </row>
    <row r="4836" spans="1:10" x14ac:dyDescent="0.25">
      <c r="A4836" s="21" t="s">
        <v>9142</v>
      </c>
      <c r="B4836" s="21" t="s">
        <v>21768</v>
      </c>
      <c r="C4836" s="21" t="s">
        <v>813</v>
      </c>
      <c r="D4836" s="21" t="s">
        <v>812</v>
      </c>
      <c r="E4836" s="21" t="s">
        <v>15431</v>
      </c>
      <c r="F4836" s="20">
        <v>44679</v>
      </c>
      <c r="G4836" s="21" t="s">
        <v>8228</v>
      </c>
      <c r="H4836" t="s">
        <v>8229</v>
      </c>
      <c r="I4836" s="22">
        <v>-1455689.96</v>
      </c>
      <c r="J4836" s="22">
        <v>-1455689.96</v>
      </c>
    </row>
    <row r="4837" spans="1:10" x14ac:dyDescent="0.25">
      <c r="A4837" s="21" t="s">
        <v>8740</v>
      </c>
      <c r="B4837" s="21" t="s">
        <v>21768</v>
      </c>
      <c r="C4837" s="21" t="s">
        <v>13021</v>
      </c>
      <c r="D4837" s="21" t="s">
        <v>5135</v>
      </c>
      <c r="E4837" s="21" t="s">
        <v>15432</v>
      </c>
      <c r="F4837" s="20">
        <v>44690</v>
      </c>
      <c r="G4837" s="21" t="s">
        <v>8230</v>
      </c>
      <c r="H4837" t="s">
        <v>18517</v>
      </c>
      <c r="I4837" s="22">
        <v>-938100</v>
      </c>
      <c r="J4837" s="22">
        <v>-938100</v>
      </c>
    </row>
    <row r="4838" spans="1:10" x14ac:dyDescent="0.25">
      <c r="A4838" s="21" t="s">
        <v>8740</v>
      </c>
      <c r="B4838" s="21" t="s">
        <v>21768</v>
      </c>
      <c r="C4838" s="21" t="s">
        <v>8231</v>
      </c>
      <c r="D4838" s="21" t="s">
        <v>7156</v>
      </c>
      <c r="E4838" s="21" t="s">
        <v>15433</v>
      </c>
      <c r="F4838" s="20">
        <v>44694</v>
      </c>
      <c r="G4838" s="21" t="s">
        <v>8232</v>
      </c>
      <c r="H4838" t="s">
        <v>18582</v>
      </c>
      <c r="I4838" s="22">
        <v>-187620</v>
      </c>
      <c r="J4838" s="22">
        <v>-187620</v>
      </c>
    </row>
    <row r="4839" spans="1:10" x14ac:dyDescent="0.25">
      <c r="A4839" s="21" t="s">
        <v>8740</v>
      </c>
      <c r="B4839" s="21" t="s">
        <v>21768</v>
      </c>
      <c r="C4839" s="21" t="s">
        <v>7224</v>
      </c>
      <c r="D4839" s="21" t="s">
        <v>7223</v>
      </c>
      <c r="E4839" s="21" t="s">
        <v>15434</v>
      </c>
      <c r="F4839" s="20">
        <v>44698</v>
      </c>
      <c r="G4839" s="21" t="s">
        <v>8233</v>
      </c>
      <c r="H4839" t="s">
        <v>18541</v>
      </c>
      <c r="I4839" s="22">
        <v>-118598.44</v>
      </c>
      <c r="J4839" s="22">
        <v>-118598.44</v>
      </c>
    </row>
    <row r="4840" spans="1:10" x14ac:dyDescent="0.25">
      <c r="A4840" s="21" t="s">
        <v>9142</v>
      </c>
      <c r="B4840" s="21" t="s">
        <v>21768</v>
      </c>
      <c r="C4840" s="21" t="s">
        <v>894</v>
      </c>
      <c r="D4840" s="21" t="s">
        <v>893</v>
      </c>
      <c r="E4840" s="21" t="s">
        <v>15435</v>
      </c>
      <c r="F4840" s="20">
        <v>44699</v>
      </c>
      <c r="G4840" s="21" t="s">
        <v>8234</v>
      </c>
      <c r="H4840" t="s">
        <v>8235</v>
      </c>
      <c r="I4840" s="22">
        <v>-351566.4</v>
      </c>
      <c r="J4840" s="22">
        <v>-351566.4</v>
      </c>
    </row>
    <row r="4841" spans="1:10" x14ac:dyDescent="0.25">
      <c r="A4841" s="21" t="s">
        <v>9142</v>
      </c>
      <c r="B4841" s="21" t="s">
        <v>21768</v>
      </c>
      <c r="C4841" s="21" t="s">
        <v>894</v>
      </c>
      <c r="D4841" s="21" t="s">
        <v>893</v>
      </c>
      <c r="E4841" s="21" t="s">
        <v>15436</v>
      </c>
      <c r="F4841" s="20">
        <v>44701</v>
      </c>
      <c r="G4841" s="21" t="s">
        <v>8236</v>
      </c>
      <c r="H4841" t="s">
        <v>8237</v>
      </c>
      <c r="I4841" s="22">
        <v>-404500</v>
      </c>
      <c r="J4841" s="22">
        <v>-404500</v>
      </c>
    </row>
    <row r="4842" spans="1:10" x14ac:dyDescent="0.25">
      <c r="A4842" s="21" t="s">
        <v>8738</v>
      </c>
      <c r="B4842" s="21" t="s">
        <v>21768</v>
      </c>
      <c r="C4842" s="21" t="s">
        <v>8239</v>
      </c>
      <c r="D4842" s="21" t="s">
        <v>8238</v>
      </c>
      <c r="E4842" s="21" t="s">
        <v>15437</v>
      </c>
      <c r="F4842" s="20">
        <v>44704</v>
      </c>
      <c r="G4842" s="21" t="s">
        <v>8240</v>
      </c>
      <c r="H4842" t="s">
        <v>8241</v>
      </c>
      <c r="I4842" s="22">
        <v>-603000</v>
      </c>
      <c r="J4842" s="22">
        <v>-603000</v>
      </c>
    </row>
    <row r="4843" spans="1:10" x14ac:dyDescent="0.25">
      <c r="A4843" s="21" t="s">
        <v>8738</v>
      </c>
      <c r="B4843" s="21" t="s">
        <v>21768</v>
      </c>
      <c r="C4843" s="21" t="s">
        <v>8239</v>
      </c>
      <c r="D4843" s="21" t="s">
        <v>8238</v>
      </c>
      <c r="E4843" s="21" t="s">
        <v>15438</v>
      </c>
      <c r="F4843" s="20">
        <v>44704</v>
      </c>
      <c r="G4843" s="21" t="s">
        <v>8242</v>
      </c>
      <c r="H4843" t="s">
        <v>8243</v>
      </c>
      <c r="I4843" s="22">
        <v>-603000</v>
      </c>
      <c r="J4843" s="22">
        <v>-603000</v>
      </c>
    </row>
    <row r="4844" spans="1:10" x14ac:dyDescent="0.25">
      <c r="A4844" s="21" t="s">
        <v>8738</v>
      </c>
      <c r="B4844" s="21" t="s">
        <v>21768</v>
      </c>
      <c r="C4844" s="21" t="s">
        <v>8239</v>
      </c>
      <c r="D4844" s="21" t="s">
        <v>8238</v>
      </c>
      <c r="E4844" s="21" t="s">
        <v>15439</v>
      </c>
      <c r="F4844" s="20">
        <v>44704</v>
      </c>
      <c r="G4844" s="21" t="s">
        <v>8244</v>
      </c>
      <c r="H4844" t="s">
        <v>8245</v>
      </c>
      <c r="I4844" s="22">
        <v>-603000</v>
      </c>
      <c r="J4844" s="22">
        <v>-603000</v>
      </c>
    </row>
    <row r="4845" spans="1:10" x14ac:dyDescent="0.25">
      <c r="A4845" s="21" t="s">
        <v>8738</v>
      </c>
      <c r="B4845" s="21" t="s">
        <v>21768</v>
      </c>
      <c r="C4845" s="21" t="s">
        <v>8239</v>
      </c>
      <c r="D4845" s="21" t="s">
        <v>8238</v>
      </c>
      <c r="E4845" s="21" t="s">
        <v>15440</v>
      </c>
      <c r="F4845" s="20">
        <v>44704</v>
      </c>
      <c r="G4845" s="21" t="s">
        <v>8246</v>
      </c>
      <c r="H4845" t="s">
        <v>8247</v>
      </c>
      <c r="I4845" s="22">
        <v>-603000</v>
      </c>
      <c r="J4845" s="22">
        <v>-603000</v>
      </c>
    </row>
    <row r="4846" spans="1:10" x14ac:dyDescent="0.25">
      <c r="A4846" s="21" t="s">
        <v>9142</v>
      </c>
      <c r="B4846" s="21" t="s">
        <v>21768</v>
      </c>
      <c r="C4846" s="21" t="s">
        <v>894</v>
      </c>
      <c r="D4846" s="21" t="s">
        <v>893</v>
      </c>
      <c r="E4846" s="21" t="s">
        <v>15441</v>
      </c>
      <c r="F4846" s="20">
        <v>44704</v>
      </c>
      <c r="G4846" s="21" t="s">
        <v>8248</v>
      </c>
      <c r="H4846" t="s">
        <v>8249</v>
      </c>
      <c r="I4846" s="22">
        <v>-268726.64</v>
      </c>
      <c r="J4846" s="22">
        <v>-268726.64</v>
      </c>
    </row>
    <row r="4847" spans="1:10" x14ac:dyDescent="0.25">
      <c r="A4847" s="21" t="s">
        <v>8740</v>
      </c>
      <c r="B4847" s="21" t="s">
        <v>21768</v>
      </c>
      <c r="C4847" s="21" t="s">
        <v>15442</v>
      </c>
      <c r="D4847" s="21" t="s">
        <v>8250</v>
      </c>
      <c r="E4847" s="21" t="s">
        <v>15443</v>
      </c>
      <c r="F4847" s="20">
        <v>44706</v>
      </c>
      <c r="H4847" t="s">
        <v>8251</v>
      </c>
      <c r="I4847" s="22">
        <v>104495.51</v>
      </c>
      <c r="J4847" s="22">
        <v>104495.51</v>
      </c>
    </row>
    <row r="4848" spans="1:10" x14ac:dyDescent="0.25">
      <c r="A4848" s="21" t="s">
        <v>9142</v>
      </c>
      <c r="B4848" s="21" t="s">
        <v>21768</v>
      </c>
      <c r="C4848" s="21" t="s">
        <v>17388</v>
      </c>
      <c r="D4848" s="21" t="s">
        <v>17389</v>
      </c>
      <c r="E4848" s="21" t="s">
        <v>17390</v>
      </c>
      <c r="F4848" s="20">
        <v>44708</v>
      </c>
      <c r="G4848" s="21" t="s">
        <v>17391</v>
      </c>
      <c r="I4848" s="22">
        <v>-1900</v>
      </c>
      <c r="J4848" s="22">
        <v>-1900</v>
      </c>
    </row>
    <row r="4849" spans="1:10" x14ac:dyDescent="0.25">
      <c r="A4849" s="21" t="s">
        <v>8738</v>
      </c>
      <c r="B4849" s="21" t="s">
        <v>21768</v>
      </c>
      <c r="C4849" s="21" t="s">
        <v>7374</v>
      </c>
      <c r="D4849" s="21" t="s">
        <v>7373</v>
      </c>
      <c r="E4849" s="21" t="s">
        <v>15444</v>
      </c>
      <c r="F4849" s="20">
        <v>44713</v>
      </c>
      <c r="G4849" s="21" t="s">
        <v>8252</v>
      </c>
      <c r="H4849" t="s">
        <v>8253</v>
      </c>
      <c r="I4849" s="22">
        <v>-230043.36</v>
      </c>
      <c r="J4849" s="22">
        <v>-220295.76</v>
      </c>
    </row>
    <row r="4850" spans="1:10" x14ac:dyDescent="0.25">
      <c r="A4850" s="21" t="s">
        <v>9142</v>
      </c>
      <c r="B4850" s="21" t="s">
        <v>21768</v>
      </c>
      <c r="C4850" s="21" t="s">
        <v>7484</v>
      </c>
      <c r="D4850" s="21" t="s">
        <v>7483</v>
      </c>
      <c r="E4850" s="21" t="s">
        <v>15445</v>
      </c>
      <c r="F4850" s="20">
        <v>44714</v>
      </c>
      <c r="G4850" s="21" t="s">
        <v>8254</v>
      </c>
      <c r="H4850" t="s">
        <v>8255</v>
      </c>
      <c r="I4850" s="22">
        <v>-52500</v>
      </c>
      <c r="J4850" s="22">
        <v>-52500</v>
      </c>
    </row>
    <row r="4851" spans="1:10" x14ac:dyDescent="0.25">
      <c r="A4851" s="21" t="s">
        <v>9142</v>
      </c>
      <c r="B4851" s="21" t="s">
        <v>21768</v>
      </c>
      <c r="C4851" s="21" t="s">
        <v>8257</v>
      </c>
      <c r="D4851" s="21" t="s">
        <v>8256</v>
      </c>
      <c r="E4851" s="21" t="s">
        <v>15446</v>
      </c>
      <c r="F4851" s="20">
        <v>44725</v>
      </c>
      <c r="G4851" s="21" t="s">
        <v>8258</v>
      </c>
      <c r="H4851" t="s">
        <v>8259</v>
      </c>
      <c r="I4851" s="22">
        <v>-97500</v>
      </c>
      <c r="J4851" s="22">
        <v>-97500</v>
      </c>
    </row>
    <row r="4852" spans="1:10" x14ac:dyDescent="0.25">
      <c r="A4852" s="21" t="s">
        <v>9142</v>
      </c>
      <c r="B4852" s="21" t="s">
        <v>21768</v>
      </c>
      <c r="C4852" s="21" t="s">
        <v>8022</v>
      </c>
      <c r="D4852" s="21" t="s">
        <v>8021</v>
      </c>
      <c r="E4852" s="21" t="s">
        <v>15447</v>
      </c>
      <c r="F4852" s="20">
        <v>44727</v>
      </c>
      <c r="G4852" s="21" t="s">
        <v>8260</v>
      </c>
      <c r="H4852" t="s">
        <v>8052</v>
      </c>
      <c r="I4852" s="22">
        <v>-199800</v>
      </c>
      <c r="J4852" s="22">
        <v>-199800</v>
      </c>
    </row>
    <row r="4853" spans="1:10" x14ac:dyDescent="0.25">
      <c r="A4853" s="21" t="s">
        <v>9142</v>
      </c>
      <c r="B4853" s="21" t="s">
        <v>21768</v>
      </c>
      <c r="C4853" s="21" t="s">
        <v>15448</v>
      </c>
      <c r="D4853" s="21" t="s">
        <v>8261</v>
      </c>
      <c r="E4853" s="21" t="s">
        <v>15449</v>
      </c>
      <c r="F4853" s="20">
        <v>44733</v>
      </c>
      <c r="G4853" s="21" t="s">
        <v>7422</v>
      </c>
      <c r="H4853" t="s">
        <v>8262</v>
      </c>
      <c r="I4853" s="22">
        <v>-83544</v>
      </c>
      <c r="J4853" s="22">
        <v>-83544</v>
      </c>
    </row>
    <row r="4854" spans="1:10" x14ac:dyDescent="0.25">
      <c r="A4854" s="21" t="s">
        <v>9142</v>
      </c>
      <c r="B4854" s="21" t="s">
        <v>21768</v>
      </c>
      <c r="C4854" s="21" t="s">
        <v>894</v>
      </c>
      <c r="D4854" s="21" t="s">
        <v>893</v>
      </c>
      <c r="E4854" s="21" t="s">
        <v>15450</v>
      </c>
      <c r="F4854" s="20">
        <v>44734</v>
      </c>
      <c r="G4854" s="21" t="s">
        <v>8263</v>
      </c>
      <c r="H4854" t="s">
        <v>8264</v>
      </c>
      <c r="I4854" s="22">
        <v>-3300</v>
      </c>
      <c r="J4854" s="22">
        <v>-3300</v>
      </c>
    </row>
    <row r="4855" spans="1:10" x14ac:dyDescent="0.25">
      <c r="A4855" s="21" t="s">
        <v>8740</v>
      </c>
      <c r="B4855" s="21" t="s">
        <v>21768</v>
      </c>
      <c r="C4855" s="21" t="s">
        <v>15472</v>
      </c>
      <c r="D4855" s="21" t="s">
        <v>8288</v>
      </c>
      <c r="E4855" s="21" t="s">
        <v>17972</v>
      </c>
      <c r="F4855" s="20">
        <v>44734</v>
      </c>
      <c r="G4855" s="21" t="s">
        <v>17973</v>
      </c>
      <c r="I4855" s="22">
        <v>618661.74</v>
      </c>
      <c r="J4855" s="22">
        <v>618661.74</v>
      </c>
    </row>
    <row r="4856" spans="1:10" x14ac:dyDescent="0.25">
      <c r="A4856" s="21" t="s">
        <v>8740</v>
      </c>
      <c r="B4856" s="21" t="s">
        <v>21768</v>
      </c>
      <c r="C4856" s="21" t="s">
        <v>15472</v>
      </c>
      <c r="D4856" s="21" t="s">
        <v>8288</v>
      </c>
      <c r="E4856" s="21" t="s">
        <v>17974</v>
      </c>
      <c r="F4856" s="20">
        <v>44734</v>
      </c>
      <c r="G4856" s="21" t="s">
        <v>17973</v>
      </c>
      <c r="I4856" s="22">
        <v>-618661.74</v>
      </c>
      <c r="J4856" s="22">
        <v>-618661.74</v>
      </c>
    </row>
    <row r="4857" spans="1:10" x14ac:dyDescent="0.25">
      <c r="A4857" s="21" t="s">
        <v>9142</v>
      </c>
      <c r="B4857" s="21" t="s">
        <v>21768</v>
      </c>
      <c r="C4857" s="21" t="s">
        <v>894</v>
      </c>
      <c r="D4857" s="21" t="s">
        <v>893</v>
      </c>
      <c r="E4857" s="21" t="s">
        <v>15451</v>
      </c>
      <c r="F4857" s="20">
        <v>44740</v>
      </c>
      <c r="G4857" s="21" t="s">
        <v>8265</v>
      </c>
      <c r="H4857" t="s">
        <v>8266</v>
      </c>
      <c r="I4857" s="22">
        <v>-445000</v>
      </c>
      <c r="J4857" s="22">
        <v>-445000</v>
      </c>
    </row>
    <row r="4858" spans="1:10" x14ac:dyDescent="0.25">
      <c r="A4858" s="21" t="s">
        <v>8738</v>
      </c>
      <c r="B4858" s="21" t="s">
        <v>21768</v>
      </c>
      <c r="C4858" s="21" t="s">
        <v>7374</v>
      </c>
      <c r="D4858" s="21" t="s">
        <v>7373</v>
      </c>
      <c r="E4858" s="21" t="s">
        <v>15452</v>
      </c>
      <c r="F4858" s="20">
        <v>44743</v>
      </c>
      <c r="G4858" s="21" t="s">
        <v>8269</v>
      </c>
      <c r="H4858" t="s">
        <v>8270</v>
      </c>
      <c r="I4858" s="22">
        <v>-230043.36</v>
      </c>
      <c r="J4858" s="22">
        <v>-220295.76</v>
      </c>
    </row>
    <row r="4859" spans="1:10" x14ac:dyDescent="0.25">
      <c r="A4859" s="21" t="s">
        <v>8738</v>
      </c>
      <c r="B4859" s="21" t="s">
        <v>21768</v>
      </c>
      <c r="C4859" s="21" t="s">
        <v>8272</v>
      </c>
      <c r="D4859" s="21" t="s">
        <v>8271</v>
      </c>
      <c r="E4859" s="21" t="s">
        <v>15453</v>
      </c>
      <c r="F4859" s="20">
        <v>44743</v>
      </c>
      <c r="G4859" s="21" t="s">
        <v>8273</v>
      </c>
      <c r="H4859" t="s">
        <v>16937</v>
      </c>
      <c r="I4859" s="22">
        <v>-127512.92</v>
      </c>
      <c r="J4859" s="22">
        <v>-102010.33</v>
      </c>
    </row>
    <row r="4860" spans="1:10" x14ac:dyDescent="0.25">
      <c r="A4860" s="21" t="s">
        <v>8738</v>
      </c>
      <c r="B4860" s="21" t="s">
        <v>21768</v>
      </c>
      <c r="C4860" s="21" t="s">
        <v>415</v>
      </c>
      <c r="D4860" s="21" t="s">
        <v>414</v>
      </c>
      <c r="E4860" s="21" t="s">
        <v>15454</v>
      </c>
      <c r="F4860" s="20">
        <v>44750</v>
      </c>
      <c r="G4860" s="21" t="s">
        <v>8274</v>
      </c>
      <c r="H4860" t="s">
        <v>8275</v>
      </c>
      <c r="I4860" s="22">
        <v>-2219106</v>
      </c>
      <c r="J4860" s="22">
        <v>-2219106</v>
      </c>
    </row>
    <row r="4861" spans="1:10" x14ac:dyDescent="0.25">
      <c r="A4861" s="21" t="s">
        <v>9142</v>
      </c>
      <c r="B4861" s="21" t="s">
        <v>21768</v>
      </c>
      <c r="C4861" s="21" t="s">
        <v>15455</v>
      </c>
      <c r="D4861" s="21" t="s">
        <v>8276</v>
      </c>
      <c r="E4861" s="21" t="s">
        <v>15456</v>
      </c>
      <c r="F4861" s="20">
        <v>44753</v>
      </c>
      <c r="G4861" s="21" t="s">
        <v>8277</v>
      </c>
      <c r="H4861" t="s">
        <v>8278</v>
      </c>
      <c r="I4861" s="22">
        <v>-236000</v>
      </c>
      <c r="J4861" s="22">
        <v>-236000</v>
      </c>
    </row>
    <row r="4862" spans="1:10" x14ac:dyDescent="0.25">
      <c r="A4862" s="21" t="s">
        <v>9142</v>
      </c>
      <c r="B4862" s="21" t="s">
        <v>21768</v>
      </c>
      <c r="C4862" s="21" t="s">
        <v>7994</v>
      </c>
      <c r="D4862" s="21" t="s">
        <v>7993</v>
      </c>
      <c r="E4862" s="21" t="s">
        <v>15457</v>
      </c>
      <c r="F4862" s="20">
        <v>44754</v>
      </c>
      <c r="G4862" s="21" t="s">
        <v>8279</v>
      </c>
      <c r="H4862" t="s">
        <v>6905</v>
      </c>
      <c r="I4862" s="22">
        <v>-61200</v>
      </c>
      <c r="J4862" s="22">
        <v>-61200</v>
      </c>
    </row>
    <row r="4863" spans="1:10" x14ac:dyDescent="0.25">
      <c r="A4863" s="21" t="s">
        <v>9142</v>
      </c>
      <c r="B4863" s="21" t="s">
        <v>21768</v>
      </c>
      <c r="C4863" s="21" t="s">
        <v>7994</v>
      </c>
      <c r="D4863" s="21" t="s">
        <v>7993</v>
      </c>
      <c r="E4863" s="21" t="s">
        <v>15458</v>
      </c>
      <c r="F4863" s="20">
        <v>44754</v>
      </c>
      <c r="G4863" s="21" t="s">
        <v>8280</v>
      </c>
      <c r="H4863" t="s">
        <v>6905</v>
      </c>
      <c r="I4863" s="22">
        <v>-61200</v>
      </c>
      <c r="J4863" s="22">
        <v>-61200</v>
      </c>
    </row>
    <row r="4864" spans="1:10" x14ac:dyDescent="0.25">
      <c r="A4864" s="21" t="s">
        <v>8738</v>
      </c>
      <c r="B4864" s="21" t="s">
        <v>21768</v>
      </c>
      <c r="C4864" s="21" t="s">
        <v>15459</v>
      </c>
      <c r="D4864" s="21" t="s">
        <v>8281</v>
      </c>
      <c r="E4864" s="21" t="s">
        <v>15461</v>
      </c>
      <c r="F4864" s="20">
        <v>44755</v>
      </c>
      <c r="H4864" t="s">
        <v>15460</v>
      </c>
      <c r="I4864" s="22">
        <v>15941.69</v>
      </c>
      <c r="J4864" s="22">
        <v>15941.69</v>
      </c>
    </row>
    <row r="4865" spans="1:10" x14ac:dyDescent="0.25">
      <c r="A4865" s="21" t="s">
        <v>8738</v>
      </c>
      <c r="B4865" s="21" t="s">
        <v>21768</v>
      </c>
      <c r="C4865" s="21" t="s">
        <v>15459</v>
      </c>
      <c r="D4865" s="21" t="s">
        <v>8281</v>
      </c>
      <c r="E4865" s="21" t="s">
        <v>15462</v>
      </c>
      <c r="F4865" s="20">
        <v>44755</v>
      </c>
      <c r="H4865" t="s">
        <v>15460</v>
      </c>
      <c r="I4865" s="22">
        <v>3021.55</v>
      </c>
      <c r="J4865" s="22">
        <v>3021.55</v>
      </c>
    </row>
    <row r="4866" spans="1:10" x14ac:dyDescent="0.25">
      <c r="A4866" s="21" t="s">
        <v>8738</v>
      </c>
      <c r="B4866" s="21" t="s">
        <v>21768</v>
      </c>
      <c r="C4866" s="21" t="s">
        <v>15459</v>
      </c>
      <c r="D4866" s="21" t="s">
        <v>8281</v>
      </c>
      <c r="E4866" s="21" t="s">
        <v>15463</v>
      </c>
      <c r="F4866" s="20">
        <v>44755</v>
      </c>
      <c r="H4866" t="s">
        <v>15460</v>
      </c>
      <c r="I4866" s="22">
        <v>75875.13</v>
      </c>
      <c r="J4866" s="22">
        <v>75875.13</v>
      </c>
    </row>
    <row r="4867" spans="1:10" x14ac:dyDescent="0.25">
      <c r="A4867" s="21" t="s">
        <v>8738</v>
      </c>
      <c r="B4867" s="21" t="s">
        <v>21768</v>
      </c>
      <c r="C4867" s="21" t="s">
        <v>15459</v>
      </c>
      <c r="D4867" s="21" t="s">
        <v>8281</v>
      </c>
      <c r="E4867" s="21" t="s">
        <v>15464</v>
      </c>
      <c r="F4867" s="20">
        <v>44755</v>
      </c>
      <c r="H4867" t="s">
        <v>15460</v>
      </c>
      <c r="I4867" s="22">
        <v>302.14999999999998</v>
      </c>
      <c r="J4867" s="22">
        <v>302.14999999999998</v>
      </c>
    </row>
    <row r="4868" spans="1:10" x14ac:dyDescent="0.25">
      <c r="A4868" s="21" t="s">
        <v>8738</v>
      </c>
      <c r="B4868" s="21" t="s">
        <v>21768</v>
      </c>
      <c r="C4868" s="21" t="s">
        <v>15459</v>
      </c>
      <c r="D4868" s="21" t="s">
        <v>8281</v>
      </c>
      <c r="E4868" s="21" t="s">
        <v>15465</v>
      </c>
      <c r="F4868" s="20">
        <v>44755</v>
      </c>
      <c r="H4868" t="s">
        <v>15460</v>
      </c>
      <c r="I4868" s="22">
        <v>2790.3</v>
      </c>
      <c r="J4868" s="22">
        <v>2790.3</v>
      </c>
    </row>
    <row r="4869" spans="1:10" x14ac:dyDescent="0.25">
      <c r="A4869" s="21" t="s">
        <v>8740</v>
      </c>
      <c r="B4869" s="21" t="s">
        <v>21768</v>
      </c>
      <c r="C4869" s="21" t="s">
        <v>8283</v>
      </c>
      <c r="D4869" s="21" t="s">
        <v>8282</v>
      </c>
      <c r="E4869" s="21" t="s">
        <v>15466</v>
      </c>
      <c r="F4869" s="20">
        <v>44755</v>
      </c>
      <c r="H4869" t="s">
        <v>8284</v>
      </c>
      <c r="I4869" s="22">
        <v>57529.24</v>
      </c>
      <c r="J4869" s="22">
        <v>57529.24</v>
      </c>
    </row>
    <row r="4870" spans="1:10" x14ac:dyDescent="0.25">
      <c r="A4870" s="21" t="s">
        <v>8740</v>
      </c>
      <c r="B4870" s="21" t="s">
        <v>21768</v>
      </c>
      <c r="C4870" s="21" t="s">
        <v>8283</v>
      </c>
      <c r="D4870" s="21" t="s">
        <v>8282</v>
      </c>
      <c r="E4870" s="21" t="s">
        <v>15467</v>
      </c>
      <c r="F4870" s="20">
        <v>44755</v>
      </c>
      <c r="H4870" t="s">
        <v>8284</v>
      </c>
      <c r="I4870" s="22">
        <v>66613.399999999994</v>
      </c>
      <c r="J4870" s="22">
        <v>66613.399999999994</v>
      </c>
    </row>
    <row r="4871" spans="1:10" x14ac:dyDescent="0.25">
      <c r="A4871" s="21" t="s">
        <v>8740</v>
      </c>
      <c r="B4871" s="21" t="s">
        <v>21768</v>
      </c>
      <c r="C4871" s="21" t="s">
        <v>8283</v>
      </c>
      <c r="D4871" s="21" t="s">
        <v>8282</v>
      </c>
      <c r="E4871" s="21" t="s">
        <v>15468</v>
      </c>
      <c r="F4871" s="20">
        <v>44755</v>
      </c>
      <c r="H4871" t="s">
        <v>8284</v>
      </c>
      <c r="I4871" s="22">
        <v>31065.79</v>
      </c>
      <c r="J4871" s="22">
        <v>31065.79</v>
      </c>
    </row>
    <row r="4872" spans="1:10" x14ac:dyDescent="0.25">
      <c r="A4872" s="21" t="s">
        <v>8740</v>
      </c>
      <c r="B4872" s="21" t="s">
        <v>21768</v>
      </c>
      <c r="C4872" s="21" t="s">
        <v>8283</v>
      </c>
      <c r="D4872" s="21" t="s">
        <v>8282</v>
      </c>
      <c r="E4872" s="21" t="s">
        <v>15469</v>
      </c>
      <c r="F4872" s="20">
        <v>44755</v>
      </c>
      <c r="H4872" t="s">
        <v>8284</v>
      </c>
      <c r="I4872" s="22">
        <v>287646.21999999997</v>
      </c>
      <c r="J4872" s="22">
        <v>287646.21999999997</v>
      </c>
    </row>
    <row r="4873" spans="1:10" x14ac:dyDescent="0.25">
      <c r="A4873" s="21" t="s">
        <v>8740</v>
      </c>
      <c r="B4873" s="21" t="s">
        <v>21768</v>
      </c>
      <c r="C4873" s="21" t="s">
        <v>8283</v>
      </c>
      <c r="D4873" s="21" t="s">
        <v>8282</v>
      </c>
      <c r="E4873" s="21" t="s">
        <v>15470</v>
      </c>
      <c r="F4873" s="20">
        <v>44755</v>
      </c>
      <c r="H4873" t="s">
        <v>8284</v>
      </c>
      <c r="I4873" s="22">
        <v>6661.34</v>
      </c>
      <c r="J4873" s="22">
        <v>6661.34</v>
      </c>
    </row>
    <row r="4874" spans="1:10" x14ac:dyDescent="0.25">
      <c r="A4874" s="21" t="s">
        <v>8738</v>
      </c>
      <c r="B4874" s="21" t="s">
        <v>21768</v>
      </c>
      <c r="C4874" s="21" t="s">
        <v>8286</v>
      </c>
      <c r="D4874" s="21" t="s">
        <v>8285</v>
      </c>
      <c r="E4874" s="21" t="s">
        <v>15471</v>
      </c>
      <c r="F4874" s="20">
        <v>44760</v>
      </c>
      <c r="G4874" s="21" t="s">
        <v>8287</v>
      </c>
      <c r="H4874" t="s">
        <v>16856</v>
      </c>
      <c r="I4874" s="22">
        <v>-1281902.3700000001</v>
      </c>
      <c r="J4874" s="22">
        <v>-1281902.3700000001</v>
      </c>
    </row>
    <row r="4875" spans="1:10" x14ac:dyDescent="0.25">
      <c r="A4875" s="21" t="s">
        <v>8740</v>
      </c>
      <c r="B4875" s="21" t="s">
        <v>21768</v>
      </c>
      <c r="C4875" s="21" t="s">
        <v>15472</v>
      </c>
      <c r="D4875" s="21" t="s">
        <v>8288</v>
      </c>
      <c r="E4875" s="21" t="s">
        <v>15474</v>
      </c>
      <c r="F4875" s="20">
        <v>44760</v>
      </c>
      <c r="H4875" t="s">
        <v>15473</v>
      </c>
      <c r="I4875" s="22">
        <v>23905.01</v>
      </c>
      <c r="J4875" s="22">
        <v>23905.01</v>
      </c>
    </row>
    <row r="4876" spans="1:10" x14ac:dyDescent="0.25">
      <c r="A4876" s="21" t="s">
        <v>8740</v>
      </c>
      <c r="B4876" s="21" t="s">
        <v>21768</v>
      </c>
      <c r="C4876" s="21" t="s">
        <v>15472</v>
      </c>
      <c r="D4876" s="21" t="s">
        <v>8288</v>
      </c>
      <c r="E4876" s="21" t="s">
        <v>15475</v>
      </c>
      <c r="F4876" s="20">
        <v>44760</v>
      </c>
      <c r="H4876" t="s">
        <v>15473</v>
      </c>
      <c r="I4876" s="22">
        <v>27849.34</v>
      </c>
      <c r="J4876" s="22">
        <v>27849.34</v>
      </c>
    </row>
    <row r="4877" spans="1:10" x14ac:dyDescent="0.25">
      <c r="A4877" s="21" t="s">
        <v>8740</v>
      </c>
      <c r="B4877" s="21" t="s">
        <v>21768</v>
      </c>
      <c r="C4877" s="21" t="s">
        <v>15472</v>
      </c>
      <c r="D4877" s="21" t="s">
        <v>8288</v>
      </c>
      <c r="E4877" s="21" t="s">
        <v>15476</v>
      </c>
      <c r="F4877" s="20">
        <v>44760</v>
      </c>
      <c r="H4877" t="s">
        <v>15473</v>
      </c>
      <c r="I4877" s="22">
        <v>2390.5</v>
      </c>
      <c r="J4877" s="22">
        <v>2390.5</v>
      </c>
    </row>
    <row r="4878" spans="1:10" x14ac:dyDescent="0.25">
      <c r="A4878" s="21" t="s">
        <v>8740</v>
      </c>
      <c r="B4878" s="21" t="s">
        <v>21768</v>
      </c>
      <c r="C4878" s="21" t="s">
        <v>15472</v>
      </c>
      <c r="D4878" s="21" t="s">
        <v>8288</v>
      </c>
      <c r="E4878" s="21" t="s">
        <v>15477</v>
      </c>
      <c r="F4878" s="20">
        <v>44760</v>
      </c>
      <c r="H4878" t="s">
        <v>15473</v>
      </c>
      <c r="I4878" s="22">
        <v>239050.13</v>
      </c>
      <c r="J4878" s="22">
        <v>239050.13</v>
      </c>
    </row>
    <row r="4879" spans="1:10" x14ac:dyDescent="0.25">
      <c r="A4879" s="21" t="s">
        <v>8740</v>
      </c>
      <c r="B4879" s="21" t="s">
        <v>21768</v>
      </c>
      <c r="C4879" s="21" t="s">
        <v>15472</v>
      </c>
      <c r="D4879" s="21" t="s">
        <v>8288</v>
      </c>
      <c r="E4879" s="21" t="s">
        <v>15478</v>
      </c>
      <c r="F4879" s="20">
        <v>44760</v>
      </c>
      <c r="H4879" t="s">
        <v>15473</v>
      </c>
      <c r="I4879" s="22">
        <v>43029.02</v>
      </c>
      <c r="J4879" s="22">
        <v>43029.02</v>
      </c>
    </row>
    <row r="4880" spans="1:10" x14ac:dyDescent="0.25">
      <c r="A4880" s="21" t="s">
        <v>9142</v>
      </c>
      <c r="B4880" s="21" t="s">
        <v>21768</v>
      </c>
      <c r="C4880" s="21" t="s">
        <v>8290</v>
      </c>
      <c r="D4880" s="21" t="s">
        <v>8289</v>
      </c>
      <c r="E4880" s="21" t="s">
        <v>15479</v>
      </c>
      <c r="F4880" s="20">
        <v>44761</v>
      </c>
      <c r="H4880" t="s">
        <v>8291</v>
      </c>
      <c r="I4880" s="22">
        <v>18000</v>
      </c>
      <c r="J4880" s="22">
        <v>18000</v>
      </c>
    </row>
    <row r="4881" spans="1:10" x14ac:dyDescent="0.25">
      <c r="A4881" s="21" t="s">
        <v>8740</v>
      </c>
      <c r="B4881" s="21" t="s">
        <v>21768</v>
      </c>
      <c r="C4881" s="21" t="s">
        <v>15480</v>
      </c>
      <c r="D4881" s="21" t="s">
        <v>8292</v>
      </c>
      <c r="E4881" s="21" t="s">
        <v>15481</v>
      </c>
      <c r="F4881" s="20">
        <v>44761</v>
      </c>
      <c r="H4881" t="s">
        <v>8293</v>
      </c>
      <c r="I4881" s="22">
        <v>29601.15</v>
      </c>
      <c r="J4881" s="22">
        <v>29601.15</v>
      </c>
    </row>
    <row r="4882" spans="1:10" x14ac:dyDescent="0.25">
      <c r="A4882" s="21" t="s">
        <v>8740</v>
      </c>
      <c r="B4882" s="21" t="s">
        <v>21768</v>
      </c>
      <c r="C4882" s="21" t="s">
        <v>15480</v>
      </c>
      <c r="D4882" s="21" t="s">
        <v>8292</v>
      </c>
      <c r="E4882" s="21" t="s">
        <v>15482</v>
      </c>
      <c r="F4882" s="20">
        <v>44761</v>
      </c>
      <c r="H4882" t="s">
        <v>8293</v>
      </c>
      <c r="I4882" s="22">
        <v>33893.32</v>
      </c>
      <c r="J4882" s="22">
        <v>33893.32</v>
      </c>
    </row>
    <row r="4883" spans="1:10" x14ac:dyDescent="0.25">
      <c r="A4883" s="21" t="s">
        <v>8740</v>
      </c>
      <c r="B4883" s="21" t="s">
        <v>21768</v>
      </c>
      <c r="C4883" s="21" t="s">
        <v>15480</v>
      </c>
      <c r="D4883" s="21" t="s">
        <v>8292</v>
      </c>
      <c r="E4883" s="21" t="s">
        <v>15483</v>
      </c>
      <c r="F4883" s="20">
        <v>44761</v>
      </c>
      <c r="H4883" t="s">
        <v>8293</v>
      </c>
      <c r="I4883" s="22">
        <v>2960.12</v>
      </c>
      <c r="J4883" s="22">
        <v>2960.12</v>
      </c>
    </row>
    <row r="4884" spans="1:10" x14ac:dyDescent="0.25">
      <c r="A4884" s="21" t="s">
        <v>8740</v>
      </c>
      <c r="B4884" s="21" t="s">
        <v>21768</v>
      </c>
      <c r="C4884" s="21" t="s">
        <v>15480</v>
      </c>
      <c r="D4884" s="21" t="s">
        <v>8292</v>
      </c>
      <c r="E4884" s="21" t="s">
        <v>15484</v>
      </c>
      <c r="F4884" s="20">
        <v>44761</v>
      </c>
      <c r="H4884" t="s">
        <v>8293</v>
      </c>
      <c r="I4884" s="22">
        <v>296011.52000000002</v>
      </c>
      <c r="J4884" s="22">
        <v>296011.52000000002</v>
      </c>
    </row>
    <row r="4885" spans="1:10" x14ac:dyDescent="0.25">
      <c r="A4885" s="21" t="s">
        <v>8740</v>
      </c>
      <c r="B4885" s="21" t="s">
        <v>21768</v>
      </c>
      <c r="C4885" s="21" t="s">
        <v>15480</v>
      </c>
      <c r="D4885" s="21" t="s">
        <v>8292</v>
      </c>
      <c r="E4885" s="21" t="s">
        <v>15485</v>
      </c>
      <c r="F4885" s="20">
        <v>44761</v>
      </c>
      <c r="H4885" t="s">
        <v>8293</v>
      </c>
      <c r="I4885" s="22">
        <v>53282.07</v>
      </c>
      <c r="J4885" s="22">
        <v>53282.07</v>
      </c>
    </row>
    <row r="4886" spans="1:10" x14ac:dyDescent="0.25">
      <c r="A4886" s="21" t="s">
        <v>8740</v>
      </c>
      <c r="B4886" s="21" t="s">
        <v>21768</v>
      </c>
      <c r="C4886" s="21" t="s">
        <v>15486</v>
      </c>
      <c r="D4886" s="21" t="s">
        <v>8294</v>
      </c>
      <c r="E4886" s="21" t="s">
        <v>15487</v>
      </c>
      <c r="F4886" s="20">
        <v>44762</v>
      </c>
      <c r="H4886" t="s">
        <v>8295</v>
      </c>
      <c r="I4886" s="22">
        <v>8926.7000000000007</v>
      </c>
      <c r="J4886" s="22">
        <v>8926.7000000000007</v>
      </c>
    </row>
    <row r="4887" spans="1:10" x14ac:dyDescent="0.25">
      <c r="A4887" s="21" t="s">
        <v>8740</v>
      </c>
      <c r="B4887" s="21" t="s">
        <v>21768</v>
      </c>
      <c r="C4887" s="21" t="s">
        <v>15486</v>
      </c>
      <c r="D4887" s="21" t="s">
        <v>8294</v>
      </c>
      <c r="E4887" s="21" t="s">
        <v>15488</v>
      </c>
      <c r="F4887" s="20">
        <v>44762</v>
      </c>
      <c r="H4887" t="s">
        <v>8295</v>
      </c>
      <c r="I4887" s="22">
        <v>14725.88</v>
      </c>
      <c r="J4887" s="22">
        <v>14725.88</v>
      </c>
    </row>
    <row r="4888" spans="1:10" x14ac:dyDescent="0.25">
      <c r="A4888" s="21" t="s">
        <v>8740</v>
      </c>
      <c r="B4888" s="21" t="s">
        <v>21768</v>
      </c>
      <c r="C4888" s="21" t="s">
        <v>15486</v>
      </c>
      <c r="D4888" s="21" t="s">
        <v>8294</v>
      </c>
      <c r="E4888" s="21" t="s">
        <v>15489</v>
      </c>
      <c r="F4888" s="20">
        <v>44762</v>
      </c>
      <c r="H4888" t="s">
        <v>8295</v>
      </c>
      <c r="I4888" s="22">
        <v>892.67</v>
      </c>
      <c r="J4888" s="22">
        <v>892.67</v>
      </c>
    </row>
    <row r="4889" spans="1:10" x14ac:dyDescent="0.25">
      <c r="A4889" s="21" t="s">
        <v>8740</v>
      </c>
      <c r="B4889" s="21" t="s">
        <v>21768</v>
      </c>
      <c r="C4889" s="21" t="s">
        <v>15486</v>
      </c>
      <c r="D4889" s="21" t="s">
        <v>8294</v>
      </c>
      <c r="E4889" s="21" t="s">
        <v>15490</v>
      </c>
      <c r="F4889" s="20">
        <v>44762</v>
      </c>
      <c r="H4889" t="s">
        <v>8295</v>
      </c>
      <c r="I4889" s="22">
        <v>89267.04</v>
      </c>
      <c r="J4889" s="22">
        <v>89267.04</v>
      </c>
    </row>
    <row r="4890" spans="1:10" x14ac:dyDescent="0.25">
      <c r="A4890" s="21" t="s">
        <v>8740</v>
      </c>
      <c r="B4890" s="21" t="s">
        <v>21768</v>
      </c>
      <c r="C4890" s="21" t="s">
        <v>15486</v>
      </c>
      <c r="D4890" s="21" t="s">
        <v>8294</v>
      </c>
      <c r="E4890" s="21" t="s">
        <v>15491</v>
      </c>
      <c r="F4890" s="20">
        <v>44762</v>
      </c>
      <c r="H4890" t="s">
        <v>8295</v>
      </c>
      <c r="I4890" s="22">
        <v>16068.07</v>
      </c>
      <c r="J4890" s="22">
        <v>16068.07</v>
      </c>
    </row>
    <row r="4891" spans="1:10" x14ac:dyDescent="0.25">
      <c r="A4891" s="21" t="s">
        <v>9142</v>
      </c>
      <c r="B4891" s="21" t="s">
        <v>21768</v>
      </c>
      <c r="C4891" s="21" t="s">
        <v>15448</v>
      </c>
      <c r="D4891" s="21" t="s">
        <v>8261</v>
      </c>
      <c r="E4891" s="21" t="s">
        <v>15492</v>
      </c>
      <c r="F4891" s="20">
        <v>44763</v>
      </c>
      <c r="G4891" s="21" t="s">
        <v>7422</v>
      </c>
      <c r="H4891" t="s">
        <v>8262</v>
      </c>
      <c r="I4891" s="22">
        <v>-83544</v>
      </c>
      <c r="J4891" s="22">
        <v>-83544</v>
      </c>
    </row>
    <row r="4892" spans="1:10" x14ac:dyDescent="0.25">
      <c r="A4892" s="21" t="s">
        <v>8740</v>
      </c>
      <c r="B4892" s="21" t="s">
        <v>21768</v>
      </c>
      <c r="C4892" s="21" t="s">
        <v>15493</v>
      </c>
      <c r="D4892" s="21" t="s">
        <v>8296</v>
      </c>
      <c r="E4892" s="21" t="s">
        <v>15494</v>
      </c>
      <c r="F4892" s="20">
        <v>44763</v>
      </c>
      <c r="G4892" s="21" t="s">
        <v>8297</v>
      </c>
      <c r="H4892" t="s">
        <v>17603</v>
      </c>
      <c r="I4892" s="22">
        <v>-511178.75</v>
      </c>
      <c r="J4892" s="22">
        <v>-511178.75</v>
      </c>
    </row>
    <row r="4893" spans="1:10" x14ac:dyDescent="0.25">
      <c r="A4893" s="21" t="s">
        <v>8740</v>
      </c>
      <c r="B4893" s="21" t="s">
        <v>21768</v>
      </c>
      <c r="C4893" s="21" t="s">
        <v>15495</v>
      </c>
      <c r="D4893" s="21" t="s">
        <v>8298</v>
      </c>
      <c r="E4893" s="21" t="s">
        <v>15496</v>
      </c>
      <c r="F4893" s="20">
        <v>44769</v>
      </c>
      <c r="G4893" s="21" t="s">
        <v>8299</v>
      </c>
      <c r="H4893" t="s">
        <v>17966</v>
      </c>
      <c r="I4893" s="22">
        <v>-33040</v>
      </c>
      <c r="J4893" s="22">
        <v>-33040</v>
      </c>
    </row>
    <row r="4894" spans="1:10" x14ac:dyDescent="0.25">
      <c r="A4894" s="21" t="s">
        <v>8740</v>
      </c>
      <c r="B4894" s="21" t="s">
        <v>21768</v>
      </c>
      <c r="C4894" s="21" t="s">
        <v>15497</v>
      </c>
      <c r="D4894" s="21" t="s">
        <v>8300</v>
      </c>
      <c r="E4894" s="21" t="s">
        <v>15498</v>
      </c>
      <c r="F4894" s="20">
        <v>44770</v>
      </c>
      <c r="G4894" s="21" t="s">
        <v>8301</v>
      </c>
      <c r="H4894" t="s">
        <v>17800</v>
      </c>
      <c r="I4894" s="22">
        <v>-95580</v>
      </c>
      <c r="J4894" s="22">
        <v>-14580</v>
      </c>
    </row>
    <row r="4895" spans="1:10" x14ac:dyDescent="0.25">
      <c r="A4895" s="21" t="s">
        <v>8738</v>
      </c>
      <c r="B4895" s="21" t="s">
        <v>21768</v>
      </c>
      <c r="C4895" s="21" t="s">
        <v>8303</v>
      </c>
      <c r="D4895" s="21" t="s">
        <v>8302</v>
      </c>
      <c r="E4895" s="21" t="s">
        <v>15499</v>
      </c>
      <c r="F4895" s="20">
        <v>44778</v>
      </c>
      <c r="G4895" s="21" t="s">
        <v>8304</v>
      </c>
      <c r="H4895" t="s">
        <v>8305</v>
      </c>
      <c r="I4895" s="22">
        <v>-53850</v>
      </c>
      <c r="J4895" s="22">
        <v>-53850</v>
      </c>
    </row>
    <row r="4896" spans="1:10" x14ac:dyDescent="0.25">
      <c r="A4896" s="21" t="s">
        <v>9142</v>
      </c>
      <c r="B4896" s="21" t="s">
        <v>21768</v>
      </c>
      <c r="C4896" s="21" t="s">
        <v>15500</v>
      </c>
      <c r="D4896" s="21" t="s">
        <v>8306</v>
      </c>
      <c r="E4896" s="21" t="s">
        <v>15502</v>
      </c>
      <c r="F4896" s="20">
        <v>44805</v>
      </c>
      <c r="G4896" s="21" t="s">
        <v>8307</v>
      </c>
      <c r="H4896" t="s">
        <v>15501</v>
      </c>
      <c r="I4896" s="22">
        <v>-1900</v>
      </c>
      <c r="J4896" s="22">
        <v>-1900</v>
      </c>
    </row>
    <row r="4897" spans="1:10" x14ac:dyDescent="0.25">
      <c r="A4897" s="21" t="s">
        <v>8738</v>
      </c>
      <c r="B4897" s="21" t="s">
        <v>21768</v>
      </c>
      <c r="C4897" s="21" t="s">
        <v>8217</v>
      </c>
      <c r="D4897" s="21" t="s">
        <v>8216</v>
      </c>
      <c r="E4897" s="21" t="s">
        <v>15503</v>
      </c>
      <c r="F4897" s="20">
        <v>44806</v>
      </c>
      <c r="G4897" s="21" t="s">
        <v>8308</v>
      </c>
      <c r="H4897" t="s">
        <v>8309</v>
      </c>
      <c r="I4897" s="22">
        <v>-4412425.8</v>
      </c>
      <c r="J4897" s="22">
        <v>-3529940.64</v>
      </c>
    </row>
    <row r="4898" spans="1:10" x14ac:dyDescent="0.25">
      <c r="A4898" s="21" t="s">
        <v>8738</v>
      </c>
      <c r="B4898" s="21" t="s">
        <v>21768</v>
      </c>
      <c r="C4898" s="21" t="s">
        <v>8311</v>
      </c>
      <c r="D4898" s="21" t="s">
        <v>8310</v>
      </c>
      <c r="E4898" s="21" t="s">
        <v>15504</v>
      </c>
      <c r="F4898" s="20">
        <v>44810</v>
      </c>
      <c r="G4898" s="21" t="s">
        <v>8312</v>
      </c>
      <c r="H4898" t="s">
        <v>16442</v>
      </c>
      <c r="I4898" s="22">
        <v>-795828.09</v>
      </c>
      <c r="J4898" s="22">
        <v>-795828.09</v>
      </c>
    </row>
    <row r="4899" spans="1:10" x14ac:dyDescent="0.25">
      <c r="A4899" s="21" t="s">
        <v>9142</v>
      </c>
      <c r="B4899" s="21" t="s">
        <v>21768</v>
      </c>
      <c r="C4899" s="21" t="s">
        <v>894</v>
      </c>
      <c r="D4899" s="21" t="s">
        <v>893</v>
      </c>
      <c r="E4899" s="21" t="s">
        <v>15505</v>
      </c>
      <c r="F4899" s="20">
        <v>44813</v>
      </c>
      <c r="G4899" s="21" t="s">
        <v>8313</v>
      </c>
      <c r="H4899" t="s">
        <v>8314</v>
      </c>
      <c r="I4899" s="22">
        <v>-350050</v>
      </c>
      <c r="J4899" s="22">
        <v>-350050</v>
      </c>
    </row>
    <row r="4900" spans="1:10" x14ac:dyDescent="0.25">
      <c r="A4900" s="21" t="s">
        <v>8738</v>
      </c>
      <c r="B4900" s="21" t="s">
        <v>21768</v>
      </c>
      <c r="C4900" s="21" t="s">
        <v>8311</v>
      </c>
      <c r="D4900" s="21" t="s">
        <v>8310</v>
      </c>
      <c r="E4900" s="21" t="s">
        <v>15506</v>
      </c>
      <c r="F4900" s="20">
        <v>44819</v>
      </c>
      <c r="G4900" s="21" t="s">
        <v>8315</v>
      </c>
      <c r="H4900" t="s">
        <v>16443</v>
      </c>
      <c r="I4900" s="22">
        <v>795828.09</v>
      </c>
      <c r="J4900" s="22">
        <v>795828.09</v>
      </c>
    </row>
    <row r="4901" spans="1:10" x14ac:dyDescent="0.25">
      <c r="A4901" s="21" t="s">
        <v>9142</v>
      </c>
      <c r="B4901" s="21" t="s">
        <v>21768</v>
      </c>
      <c r="C4901" s="21" t="s">
        <v>894</v>
      </c>
      <c r="D4901" s="21" t="s">
        <v>893</v>
      </c>
      <c r="E4901" s="21" t="s">
        <v>15507</v>
      </c>
      <c r="F4901" s="20">
        <v>44826</v>
      </c>
      <c r="G4901" s="21" t="s">
        <v>8316</v>
      </c>
      <c r="H4901" t="s">
        <v>8317</v>
      </c>
      <c r="I4901" s="22">
        <v>-6729650</v>
      </c>
      <c r="J4901" s="22">
        <v>-6729650</v>
      </c>
    </row>
    <row r="4902" spans="1:10" x14ac:dyDescent="0.25">
      <c r="A4902" s="21" t="s">
        <v>9142</v>
      </c>
      <c r="B4902" s="21" t="s">
        <v>21768</v>
      </c>
      <c r="C4902" s="21" t="s">
        <v>696</v>
      </c>
      <c r="D4902" s="21" t="s">
        <v>695</v>
      </c>
      <c r="E4902" s="21" t="s">
        <v>15508</v>
      </c>
      <c r="F4902" s="20">
        <v>44830</v>
      </c>
      <c r="G4902" s="21" t="s">
        <v>8318</v>
      </c>
      <c r="H4902" t="s">
        <v>8319</v>
      </c>
      <c r="I4902" s="22">
        <v>-1657855.5</v>
      </c>
      <c r="J4902" s="22">
        <v>-1657855.5</v>
      </c>
    </row>
    <row r="4903" spans="1:10" x14ac:dyDescent="0.25">
      <c r="A4903" s="21" t="s">
        <v>8738</v>
      </c>
      <c r="B4903" s="21" t="s">
        <v>21768</v>
      </c>
      <c r="C4903" s="21" t="s">
        <v>15509</v>
      </c>
      <c r="D4903" s="21" t="s">
        <v>8320</v>
      </c>
      <c r="E4903" s="21" t="s">
        <v>15510</v>
      </c>
      <c r="F4903" s="20">
        <v>44831</v>
      </c>
      <c r="G4903" s="21" t="s">
        <v>8321</v>
      </c>
      <c r="H4903" t="s">
        <v>18741</v>
      </c>
      <c r="I4903" s="22">
        <v>-450000</v>
      </c>
      <c r="J4903" s="22">
        <v>-450000</v>
      </c>
    </row>
    <row r="4904" spans="1:10" x14ac:dyDescent="0.25">
      <c r="A4904" s="21" t="s">
        <v>8740</v>
      </c>
      <c r="B4904" s="21" t="s">
        <v>21768</v>
      </c>
      <c r="C4904" s="21" t="s">
        <v>8323</v>
      </c>
      <c r="D4904" s="21" t="s">
        <v>8322</v>
      </c>
      <c r="E4904" s="21" t="s">
        <v>15511</v>
      </c>
      <c r="F4904" s="20">
        <v>44833</v>
      </c>
      <c r="G4904" s="21" t="s">
        <v>7222</v>
      </c>
      <c r="H4904" t="s">
        <v>18441</v>
      </c>
      <c r="I4904" s="22">
        <v>-10462116.619999999</v>
      </c>
      <c r="J4904" s="22">
        <v>-10462116.619999999</v>
      </c>
    </row>
    <row r="4905" spans="1:10" x14ac:dyDescent="0.25">
      <c r="A4905" s="21" t="s">
        <v>9142</v>
      </c>
      <c r="B4905" s="21" t="s">
        <v>21768</v>
      </c>
      <c r="C4905" s="21" t="s">
        <v>894</v>
      </c>
      <c r="D4905" s="21" t="s">
        <v>893</v>
      </c>
      <c r="E4905" s="21" t="s">
        <v>15512</v>
      </c>
      <c r="F4905" s="20">
        <v>44837</v>
      </c>
      <c r="G4905" s="21" t="s">
        <v>8324</v>
      </c>
      <c r="H4905" t="s">
        <v>8325</v>
      </c>
      <c r="I4905" s="22">
        <v>-262364312.77000001</v>
      </c>
      <c r="J4905" s="22">
        <v>-262364312.77000001</v>
      </c>
    </row>
    <row r="4906" spans="1:10" x14ac:dyDescent="0.25">
      <c r="A4906" s="21" t="s">
        <v>8740</v>
      </c>
      <c r="B4906" s="21" t="s">
        <v>21768</v>
      </c>
      <c r="C4906" s="21" t="s">
        <v>8327</v>
      </c>
      <c r="D4906" s="21" t="s">
        <v>8326</v>
      </c>
      <c r="E4906" s="21" t="s">
        <v>15513</v>
      </c>
      <c r="F4906" s="20">
        <v>44837</v>
      </c>
      <c r="G4906" s="21" t="s">
        <v>8328</v>
      </c>
      <c r="H4906" t="s">
        <v>4037</v>
      </c>
      <c r="I4906" s="22">
        <v>35400</v>
      </c>
      <c r="J4906" s="22">
        <v>35400</v>
      </c>
    </row>
    <row r="4907" spans="1:10" x14ac:dyDescent="0.25">
      <c r="A4907" s="21" t="s">
        <v>9142</v>
      </c>
      <c r="B4907" s="21" t="s">
        <v>21768</v>
      </c>
      <c r="C4907" s="21" t="s">
        <v>894</v>
      </c>
      <c r="D4907" s="21" t="s">
        <v>893</v>
      </c>
      <c r="E4907" s="21" t="s">
        <v>15514</v>
      </c>
      <c r="F4907" s="20">
        <v>44840</v>
      </c>
      <c r="G4907" s="21" t="s">
        <v>8329</v>
      </c>
      <c r="H4907" t="s">
        <v>8330</v>
      </c>
      <c r="I4907" s="22">
        <v>-18740</v>
      </c>
      <c r="J4907" s="22">
        <v>-18740</v>
      </c>
    </row>
    <row r="4908" spans="1:10" x14ac:dyDescent="0.25">
      <c r="A4908" s="21" t="s">
        <v>8740</v>
      </c>
      <c r="B4908" s="21" t="s">
        <v>21768</v>
      </c>
      <c r="C4908" s="21" t="s">
        <v>8332</v>
      </c>
      <c r="D4908" s="21" t="s">
        <v>8331</v>
      </c>
      <c r="E4908" s="21" t="s">
        <v>15515</v>
      </c>
      <c r="F4908" s="20">
        <v>44844</v>
      </c>
      <c r="G4908" s="21" t="s">
        <v>8333</v>
      </c>
      <c r="H4908" t="s">
        <v>18219</v>
      </c>
      <c r="I4908" s="22">
        <v>-1580259.71</v>
      </c>
      <c r="J4908" s="22">
        <v>-1580259.71</v>
      </c>
    </row>
    <row r="4909" spans="1:10" x14ac:dyDescent="0.25">
      <c r="A4909" s="21" t="s">
        <v>8740</v>
      </c>
      <c r="B4909" s="21" t="s">
        <v>21768</v>
      </c>
      <c r="C4909" s="21" t="s">
        <v>8332</v>
      </c>
      <c r="D4909" s="21" t="s">
        <v>8331</v>
      </c>
      <c r="E4909" s="21" t="s">
        <v>15516</v>
      </c>
      <c r="F4909" s="20">
        <v>44844</v>
      </c>
      <c r="G4909" s="21" t="s">
        <v>8334</v>
      </c>
      <c r="H4909" t="s">
        <v>18220</v>
      </c>
      <c r="I4909" s="22">
        <v>-1580259.71</v>
      </c>
      <c r="J4909" s="22">
        <v>-1580259.71</v>
      </c>
    </row>
    <row r="4910" spans="1:10" x14ac:dyDescent="0.25">
      <c r="A4910" s="21" t="s">
        <v>8740</v>
      </c>
      <c r="B4910" s="21" t="s">
        <v>21768</v>
      </c>
      <c r="C4910" s="21" t="s">
        <v>8332</v>
      </c>
      <c r="D4910" s="21" t="s">
        <v>8331</v>
      </c>
      <c r="E4910" s="21" t="s">
        <v>15517</v>
      </c>
      <c r="F4910" s="20">
        <v>44844</v>
      </c>
      <c r="G4910" s="21" t="s">
        <v>7064</v>
      </c>
      <c r="H4910" t="s">
        <v>18221</v>
      </c>
      <c r="I4910" s="22">
        <v>-1580259.71</v>
      </c>
      <c r="J4910" s="22">
        <v>-1580259.71</v>
      </c>
    </row>
    <row r="4911" spans="1:10" x14ac:dyDescent="0.25">
      <c r="A4911" s="21" t="s">
        <v>8740</v>
      </c>
      <c r="B4911" s="21" t="s">
        <v>21768</v>
      </c>
      <c r="C4911" s="21" t="s">
        <v>8332</v>
      </c>
      <c r="D4911" s="21" t="s">
        <v>8331</v>
      </c>
      <c r="E4911" s="21" t="s">
        <v>15518</v>
      </c>
      <c r="F4911" s="20">
        <v>44844</v>
      </c>
      <c r="G4911" s="21" t="s">
        <v>8335</v>
      </c>
      <c r="H4911" t="s">
        <v>18222</v>
      </c>
      <c r="I4911" s="22">
        <v>1580259.71</v>
      </c>
      <c r="J4911" s="22">
        <v>1580259.71</v>
      </c>
    </row>
    <row r="4912" spans="1:10" x14ac:dyDescent="0.25">
      <c r="A4912" s="21" t="s">
        <v>8740</v>
      </c>
      <c r="B4912" s="21" t="s">
        <v>21768</v>
      </c>
      <c r="C4912" s="21" t="s">
        <v>8332</v>
      </c>
      <c r="D4912" s="21" t="s">
        <v>8331</v>
      </c>
      <c r="E4912" s="21" t="s">
        <v>15519</v>
      </c>
      <c r="F4912" s="20">
        <v>44844</v>
      </c>
      <c r="G4912" s="21" t="s">
        <v>8336</v>
      </c>
      <c r="H4912" t="s">
        <v>18222</v>
      </c>
      <c r="I4912" s="22">
        <v>1580259.71</v>
      </c>
      <c r="J4912" s="22">
        <v>1580259.71</v>
      </c>
    </row>
    <row r="4913" spans="1:10" x14ac:dyDescent="0.25">
      <c r="A4913" s="21" t="s">
        <v>8740</v>
      </c>
      <c r="B4913" s="21" t="s">
        <v>21768</v>
      </c>
      <c r="C4913" s="21" t="s">
        <v>8332</v>
      </c>
      <c r="D4913" s="21" t="s">
        <v>8331</v>
      </c>
      <c r="E4913" s="21" t="s">
        <v>15520</v>
      </c>
      <c r="F4913" s="20">
        <v>44844</v>
      </c>
      <c r="G4913" s="21" t="s">
        <v>7065</v>
      </c>
      <c r="H4913" t="s">
        <v>18222</v>
      </c>
      <c r="I4913" s="22">
        <v>1580259.71</v>
      </c>
      <c r="J4913" s="22">
        <v>1580259.71</v>
      </c>
    </row>
    <row r="4914" spans="1:10" x14ac:dyDescent="0.25">
      <c r="A4914" s="21" t="s">
        <v>8738</v>
      </c>
      <c r="B4914" s="21" t="s">
        <v>21768</v>
      </c>
      <c r="C4914" s="21" t="s">
        <v>8338</v>
      </c>
      <c r="D4914" s="21" t="s">
        <v>8337</v>
      </c>
      <c r="E4914" s="21" t="s">
        <v>15521</v>
      </c>
      <c r="F4914" s="20">
        <v>44845</v>
      </c>
      <c r="G4914" s="21" t="s">
        <v>8339</v>
      </c>
      <c r="H4914" t="s">
        <v>7222</v>
      </c>
      <c r="I4914" s="22">
        <v>-1351664.04</v>
      </c>
      <c r="J4914" s="22">
        <v>-1351664.04</v>
      </c>
    </row>
    <row r="4915" spans="1:10" x14ac:dyDescent="0.25">
      <c r="A4915" s="21" t="s">
        <v>8740</v>
      </c>
      <c r="B4915" s="21" t="s">
        <v>21768</v>
      </c>
      <c r="C4915" s="21" t="s">
        <v>15522</v>
      </c>
      <c r="D4915" s="21" t="s">
        <v>8340</v>
      </c>
      <c r="E4915" s="21" t="s">
        <v>15524</v>
      </c>
      <c r="F4915" s="20">
        <v>44847</v>
      </c>
      <c r="H4915" t="s">
        <v>15523</v>
      </c>
      <c r="I4915" s="22">
        <v>3253340.51</v>
      </c>
      <c r="J4915" s="22">
        <v>3253340.51</v>
      </c>
    </row>
    <row r="4916" spans="1:10" x14ac:dyDescent="0.25">
      <c r="A4916" s="21" t="s">
        <v>8740</v>
      </c>
      <c r="B4916" s="21" t="s">
        <v>21768</v>
      </c>
      <c r="C4916" s="21" t="s">
        <v>9003</v>
      </c>
      <c r="D4916" s="21" t="s">
        <v>250</v>
      </c>
      <c r="E4916" s="21" t="s">
        <v>15525</v>
      </c>
      <c r="F4916" s="20">
        <v>44851</v>
      </c>
      <c r="G4916" s="21" t="s">
        <v>8341</v>
      </c>
      <c r="H4916" t="s">
        <v>17611</v>
      </c>
      <c r="I4916" s="22">
        <v>-58480.800000000003</v>
      </c>
      <c r="J4916" s="22">
        <v>-58480.800000000003</v>
      </c>
    </row>
    <row r="4917" spans="1:10" x14ac:dyDescent="0.25">
      <c r="A4917" s="21" t="s">
        <v>8740</v>
      </c>
      <c r="B4917" s="21" t="s">
        <v>21768</v>
      </c>
      <c r="C4917" s="21" t="s">
        <v>9003</v>
      </c>
      <c r="D4917" s="21" t="s">
        <v>250</v>
      </c>
      <c r="E4917" s="21" t="s">
        <v>15526</v>
      </c>
      <c r="F4917" s="20">
        <v>44851</v>
      </c>
      <c r="G4917" s="21" t="s">
        <v>8342</v>
      </c>
      <c r="H4917" t="s">
        <v>16982</v>
      </c>
      <c r="I4917" s="22">
        <v>350884.8</v>
      </c>
      <c r="J4917" s="22">
        <v>350884.8</v>
      </c>
    </row>
    <row r="4918" spans="1:10" x14ac:dyDescent="0.25">
      <c r="A4918" s="21" t="s">
        <v>9142</v>
      </c>
      <c r="B4918" s="21" t="s">
        <v>21768</v>
      </c>
      <c r="C4918" s="21" t="s">
        <v>696</v>
      </c>
      <c r="D4918" s="21" t="s">
        <v>695</v>
      </c>
      <c r="E4918" s="21" t="s">
        <v>15527</v>
      </c>
      <c r="F4918" s="20">
        <v>44852</v>
      </c>
      <c r="H4918" t="s">
        <v>18742</v>
      </c>
      <c r="I4918" s="22">
        <v>-1574962.73</v>
      </c>
      <c r="J4918" s="22">
        <v>1574962.73</v>
      </c>
    </row>
    <row r="4919" spans="1:10" x14ac:dyDescent="0.25">
      <c r="A4919" s="21" t="s">
        <v>9142</v>
      </c>
      <c r="B4919" s="21" t="s">
        <v>21768</v>
      </c>
      <c r="C4919" s="21" t="s">
        <v>894</v>
      </c>
      <c r="D4919" s="21" t="s">
        <v>893</v>
      </c>
      <c r="E4919" s="21" t="s">
        <v>15528</v>
      </c>
      <c r="F4919" s="20">
        <v>44854</v>
      </c>
      <c r="G4919" s="21" t="s">
        <v>8343</v>
      </c>
      <c r="H4919" t="s">
        <v>8344</v>
      </c>
      <c r="I4919" s="22">
        <v>-132860</v>
      </c>
      <c r="J4919" s="22">
        <v>-132860</v>
      </c>
    </row>
    <row r="4920" spans="1:10" x14ac:dyDescent="0.25">
      <c r="A4920" s="21" t="s">
        <v>8738</v>
      </c>
      <c r="B4920" s="21" t="s">
        <v>21768</v>
      </c>
      <c r="C4920" s="21" t="s">
        <v>12215</v>
      </c>
      <c r="D4920" s="21" t="s">
        <v>4080</v>
      </c>
      <c r="E4920" s="21" t="s">
        <v>15529</v>
      </c>
      <c r="F4920" s="20">
        <v>44858</v>
      </c>
      <c r="G4920" s="21" t="s">
        <v>8345</v>
      </c>
      <c r="H4920" t="s">
        <v>15888</v>
      </c>
      <c r="I4920" s="22">
        <v>-59000</v>
      </c>
      <c r="J4920" s="22">
        <v>-59000</v>
      </c>
    </row>
    <row r="4921" spans="1:10" x14ac:dyDescent="0.25">
      <c r="A4921" s="21" t="s">
        <v>8738</v>
      </c>
      <c r="B4921" s="21" t="s">
        <v>21768</v>
      </c>
      <c r="C4921" s="21" t="s">
        <v>12215</v>
      </c>
      <c r="D4921" s="21" t="s">
        <v>4080</v>
      </c>
      <c r="E4921" s="21" t="s">
        <v>15530</v>
      </c>
      <c r="F4921" s="20">
        <v>44858</v>
      </c>
      <c r="G4921" s="21" t="s">
        <v>8346</v>
      </c>
      <c r="H4921" t="s">
        <v>15889</v>
      </c>
      <c r="I4921" s="22">
        <v>59000</v>
      </c>
      <c r="J4921" s="22">
        <v>59000</v>
      </c>
    </row>
    <row r="4922" spans="1:10" x14ac:dyDescent="0.25">
      <c r="A4922" s="21" t="s">
        <v>8738</v>
      </c>
      <c r="B4922" s="21" t="s">
        <v>21768</v>
      </c>
      <c r="C4922" s="21" t="s">
        <v>15531</v>
      </c>
      <c r="D4922" s="21" t="s">
        <v>8347</v>
      </c>
      <c r="E4922" s="21" t="s">
        <v>15532</v>
      </c>
      <c r="F4922" s="20">
        <v>44859</v>
      </c>
      <c r="G4922" s="21" t="s">
        <v>8211</v>
      </c>
      <c r="H4922" t="s">
        <v>8348</v>
      </c>
      <c r="I4922" s="22">
        <v>-127500</v>
      </c>
      <c r="J4922" s="22">
        <v>-127500</v>
      </c>
    </row>
    <row r="4923" spans="1:10" x14ac:dyDescent="0.25">
      <c r="A4923" s="21" t="s">
        <v>8740</v>
      </c>
      <c r="B4923" s="21" t="s">
        <v>21768</v>
      </c>
      <c r="C4923" s="21" t="s">
        <v>15533</v>
      </c>
      <c r="D4923" s="21" t="s">
        <v>8349</v>
      </c>
      <c r="E4923" s="21" t="s">
        <v>15534</v>
      </c>
      <c r="F4923" s="20">
        <v>44860</v>
      </c>
      <c r="G4923" s="21" t="s">
        <v>8350</v>
      </c>
      <c r="H4923" t="s">
        <v>17902</v>
      </c>
      <c r="I4923" s="22">
        <v>-110691.88</v>
      </c>
      <c r="J4923" s="22">
        <v>-110691.88</v>
      </c>
    </row>
    <row r="4924" spans="1:10" x14ac:dyDescent="0.25">
      <c r="A4924" s="21" t="s">
        <v>9142</v>
      </c>
      <c r="B4924" s="21" t="s">
        <v>21768</v>
      </c>
      <c r="C4924" s="21" t="s">
        <v>813</v>
      </c>
      <c r="D4924" s="21" t="s">
        <v>812</v>
      </c>
      <c r="E4924" s="21" t="s">
        <v>15535</v>
      </c>
      <c r="F4924" s="20">
        <v>44862</v>
      </c>
      <c r="G4924" s="21" t="s">
        <v>8351</v>
      </c>
      <c r="H4924" t="s">
        <v>8352</v>
      </c>
      <c r="I4924" s="22">
        <v>-119242.15</v>
      </c>
      <c r="J4924" s="22">
        <v>-119242.15</v>
      </c>
    </row>
    <row r="4925" spans="1:10" x14ac:dyDescent="0.25">
      <c r="A4925" s="21" t="s">
        <v>8740</v>
      </c>
      <c r="B4925" s="21" t="s">
        <v>21768</v>
      </c>
      <c r="C4925" s="21" t="s">
        <v>8354</v>
      </c>
      <c r="D4925" s="21" t="s">
        <v>8353</v>
      </c>
      <c r="E4925" s="21" t="s">
        <v>15536</v>
      </c>
      <c r="F4925" s="20">
        <v>44865</v>
      </c>
      <c r="G4925" s="21" t="s">
        <v>6708</v>
      </c>
      <c r="H4925" t="s">
        <v>8355</v>
      </c>
      <c r="I4925" s="22">
        <v>-584100</v>
      </c>
      <c r="J4925" s="22">
        <v>-118800</v>
      </c>
    </row>
    <row r="4926" spans="1:10" x14ac:dyDescent="0.25">
      <c r="A4926" s="21" t="s">
        <v>9142</v>
      </c>
      <c r="B4926" s="21" t="s">
        <v>21768</v>
      </c>
      <c r="C4926" s="21" t="s">
        <v>894</v>
      </c>
      <c r="D4926" s="21" t="s">
        <v>893</v>
      </c>
      <c r="E4926" s="21" t="s">
        <v>15537</v>
      </c>
      <c r="F4926" s="20">
        <v>44866</v>
      </c>
      <c r="G4926" s="21" t="s">
        <v>8356</v>
      </c>
      <c r="H4926" t="s">
        <v>8357</v>
      </c>
      <c r="I4926" s="22">
        <v>-195690</v>
      </c>
      <c r="J4926" s="22">
        <v>-195690</v>
      </c>
    </row>
    <row r="4927" spans="1:10" x14ac:dyDescent="0.25">
      <c r="A4927" s="21" t="s">
        <v>9142</v>
      </c>
      <c r="B4927" s="21" t="s">
        <v>21768</v>
      </c>
      <c r="C4927" s="21" t="s">
        <v>15538</v>
      </c>
      <c r="D4927" s="21" t="s">
        <v>8358</v>
      </c>
      <c r="E4927" s="21" t="s">
        <v>15540</v>
      </c>
      <c r="F4927" s="20">
        <v>44869</v>
      </c>
      <c r="G4927" s="21" t="s">
        <v>8359</v>
      </c>
      <c r="H4927" t="s">
        <v>15539</v>
      </c>
      <c r="I4927" s="22">
        <v>-8000</v>
      </c>
      <c r="J4927" s="22">
        <v>-8000</v>
      </c>
    </row>
    <row r="4928" spans="1:10" x14ac:dyDescent="0.25">
      <c r="A4928" s="21" t="s">
        <v>8740</v>
      </c>
      <c r="B4928" s="21" t="s">
        <v>21768</v>
      </c>
      <c r="C4928" s="21" t="s">
        <v>11042</v>
      </c>
      <c r="D4928" s="21" t="s">
        <v>2505</v>
      </c>
      <c r="E4928" s="21" t="s">
        <v>15542</v>
      </c>
      <c r="F4928" s="20">
        <v>44876</v>
      </c>
      <c r="G4928" s="21" t="s">
        <v>8363</v>
      </c>
      <c r="H4928" t="s">
        <v>8364</v>
      </c>
      <c r="I4928" s="22">
        <v>-233640</v>
      </c>
      <c r="J4928" s="22">
        <v>-233640</v>
      </c>
    </row>
    <row r="4929" spans="1:10" x14ac:dyDescent="0.25">
      <c r="A4929" s="21" t="s">
        <v>8738</v>
      </c>
      <c r="B4929" s="21" t="s">
        <v>21768</v>
      </c>
      <c r="C4929" s="21" t="s">
        <v>8217</v>
      </c>
      <c r="D4929" s="21" t="s">
        <v>8216</v>
      </c>
      <c r="E4929" s="21" t="s">
        <v>15543</v>
      </c>
      <c r="F4929" s="20">
        <v>44882</v>
      </c>
      <c r="H4929" t="s">
        <v>18743</v>
      </c>
      <c r="I4929" s="22">
        <v>3185173.13</v>
      </c>
      <c r="J4929" s="22">
        <v>3185173.13</v>
      </c>
    </row>
    <row r="4930" spans="1:10" x14ac:dyDescent="0.25">
      <c r="A4930" s="21" t="s">
        <v>9142</v>
      </c>
      <c r="B4930" s="21" t="s">
        <v>21768</v>
      </c>
      <c r="C4930" s="21" t="s">
        <v>894</v>
      </c>
      <c r="D4930" s="21" t="s">
        <v>893</v>
      </c>
      <c r="E4930" s="21" t="s">
        <v>15544</v>
      </c>
      <c r="F4930" s="20">
        <v>44882</v>
      </c>
      <c r="G4930" s="21" t="s">
        <v>8365</v>
      </c>
      <c r="H4930" t="s">
        <v>8366</v>
      </c>
      <c r="I4930" s="22">
        <v>-204685</v>
      </c>
      <c r="J4930" s="22">
        <v>-204685</v>
      </c>
    </row>
    <row r="4931" spans="1:10" x14ac:dyDescent="0.25">
      <c r="A4931" s="21" t="s">
        <v>9142</v>
      </c>
      <c r="B4931" s="21" t="s">
        <v>21768</v>
      </c>
      <c r="C4931" s="21" t="s">
        <v>894</v>
      </c>
      <c r="D4931" s="21" t="s">
        <v>893</v>
      </c>
      <c r="E4931" s="21" t="s">
        <v>15545</v>
      </c>
      <c r="F4931" s="20">
        <v>44882</v>
      </c>
      <c r="G4931" s="21" t="s">
        <v>8367</v>
      </c>
      <c r="H4931" t="s">
        <v>8368</v>
      </c>
      <c r="I4931" s="22">
        <v>-20250</v>
      </c>
      <c r="J4931" s="22">
        <v>-20250</v>
      </c>
    </row>
    <row r="4932" spans="1:10" x14ac:dyDescent="0.25">
      <c r="A4932" s="21" t="s">
        <v>9142</v>
      </c>
      <c r="B4932" s="21" t="s">
        <v>21768</v>
      </c>
      <c r="C4932" s="21" t="s">
        <v>894</v>
      </c>
      <c r="D4932" s="21" t="s">
        <v>893</v>
      </c>
      <c r="E4932" s="21" t="s">
        <v>15546</v>
      </c>
      <c r="F4932" s="20">
        <v>44896</v>
      </c>
      <c r="G4932" s="21" t="s">
        <v>8369</v>
      </c>
      <c r="H4932" t="s">
        <v>8370</v>
      </c>
      <c r="I4932" s="22">
        <v>-2523067.2999999998</v>
      </c>
      <c r="J4932" s="22">
        <v>-2523067.2999999998</v>
      </c>
    </row>
    <row r="4933" spans="1:10" x14ac:dyDescent="0.25">
      <c r="A4933" s="21" t="s">
        <v>9142</v>
      </c>
      <c r="B4933" s="21" t="s">
        <v>21768</v>
      </c>
      <c r="C4933" s="21" t="s">
        <v>6962</v>
      </c>
      <c r="D4933" s="21" t="s">
        <v>6961</v>
      </c>
      <c r="E4933" s="21" t="s">
        <v>15547</v>
      </c>
      <c r="F4933" s="20">
        <v>44896</v>
      </c>
      <c r="G4933" s="21" t="s">
        <v>8371</v>
      </c>
      <c r="H4933" t="s">
        <v>8176</v>
      </c>
      <c r="I4933" s="22">
        <v>-624600</v>
      </c>
      <c r="J4933" s="22">
        <v>-624600</v>
      </c>
    </row>
    <row r="4934" spans="1:10" x14ac:dyDescent="0.25">
      <c r="A4934" s="21" t="s">
        <v>9142</v>
      </c>
      <c r="B4934" s="21" t="s">
        <v>21768</v>
      </c>
      <c r="C4934" s="21" t="s">
        <v>6962</v>
      </c>
      <c r="D4934" s="21" t="s">
        <v>6961</v>
      </c>
      <c r="E4934" s="21" t="s">
        <v>15548</v>
      </c>
      <c r="F4934" s="20">
        <v>44896</v>
      </c>
      <c r="G4934" s="21" t="s">
        <v>8372</v>
      </c>
      <c r="H4934" t="s">
        <v>8176</v>
      </c>
      <c r="I4934" s="22">
        <v>-624600</v>
      </c>
      <c r="J4934" s="22">
        <v>-624600</v>
      </c>
    </row>
    <row r="4935" spans="1:10" x14ac:dyDescent="0.25">
      <c r="A4935" s="21" t="s">
        <v>9142</v>
      </c>
      <c r="B4935" s="21" t="s">
        <v>21768</v>
      </c>
      <c r="C4935" s="21" t="s">
        <v>6962</v>
      </c>
      <c r="D4935" s="21" t="s">
        <v>6961</v>
      </c>
      <c r="E4935" s="21" t="s">
        <v>15549</v>
      </c>
      <c r="F4935" s="20">
        <v>44896</v>
      </c>
      <c r="G4935" s="21" t="s">
        <v>8373</v>
      </c>
      <c r="H4935" t="s">
        <v>8176</v>
      </c>
      <c r="I4935" s="22">
        <v>-624600</v>
      </c>
      <c r="J4935" s="22">
        <v>-624600</v>
      </c>
    </row>
    <row r="4936" spans="1:10" x14ac:dyDescent="0.25">
      <c r="A4936" s="21" t="s">
        <v>9142</v>
      </c>
      <c r="B4936" s="21" t="s">
        <v>21768</v>
      </c>
      <c r="C4936" s="21" t="s">
        <v>6962</v>
      </c>
      <c r="D4936" s="21" t="s">
        <v>6961</v>
      </c>
      <c r="E4936" s="21" t="s">
        <v>15550</v>
      </c>
      <c r="F4936" s="20">
        <v>44896</v>
      </c>
      <c r="G4936" s="21" t="s">
        <v>8374</v>
      </c>
      <c r="H4936" t="s">
        <v>8375</v>
      </c>
      <c r="I4936" s="22">
        <v>-957600</v>
      </c>
      <c r="J4936" s="22">
        <v>-957600</v>
      </c>
    </row>
    <row r="4937" spans="1:10" x14ac:dyDescent="0.25">
      <c r="A4937" s="21" t="s">
        <v>9142</v>
      </c>
      <c r="B4937" s="21" t="s">
        <v>21768</v>
      </c>
      <c r="C4937" s="21" t="s">
        <v>6962</v>
      </c>
      <c r="D4937" s="21" t="s">
        <v>6961</v>
      </c>
      <c r="E4937" s="21" t="s">
        <v>15551</v>
      </c>
      <c r="F4937" s="20">
        <v>44896</v>
      </c>
      <c r="G4937" s="21" t="s">
        <v>8376</v>
      </c>
      <c r="H4937" t="s">
        <v>8176</v>
      </c>
      <c r="I4937" s="22">
        <v>-468450</v>
      </c>
      <c r="J4937" s="22">
        <v>-468450</v>
      </c>
    </row>
    <row r="4938" spans="1:10" x14ac:dyDescent="0.25">
      <c r="A4938" s="21" t="s">
        <v>9142</v>
      </c>
      <c r="B4938" s="21" t="s">
        <v>21768</v>
      </c>
      <c r="C4938" s="21" t="s">
        <v>6962</v>
      </c>
      <c r="D4938" s="21" t="s">
        <v>6961</v>
      </c>
      <c r="E4938" s="21" t="s">
        <v>15553</v>
      </c>
      <c r="F4938" s="20">
        <v>44896</v>
      </c>
      <c r="G4938" s="21" t="s">
        <v>8377</v>
      </c>
      <c r="H4938" t="s">
        <v>15552</v>
      </c>
      <c r="I4938" s="22">
        <v>-957600</v>
      </c>
      <c r="J4938" s="22">
        <v>-957600</v>
      </c>
    </row>
    <row r="4939" spans="1:10" x14ac:dyDescent="0.25">
      <c r="A4939" s="21" t="s">
        <v>9142</v>
      </c>
      <c r="B4939" s="21" t="s">
        <v>21768</v>
      </c>
      <c r="C4939" s="21" t="s">
        <v>6962</v>
      </c>
      <c r="D4939" s="21" t="s">
        <v>6961</v>
      </c>
      <c r="E4939" s="21" t="s">
        <v>15555</v>
      </c>
      <c r="F4939" s="20">
        <v>44896</v>
      </c>
      <c r="G4939" s="21" t="s">
        <v>8378</v>
      </c>
      <c r="H4939" t="s">
        <v>15554</v>
      </c>
      <c r="I4939" s="22">
        <v>-957600</v>
      </c>
      <c r="J4939" s="22">
        <v>-957600</v>
      </c>
    </row>
    <row r="4940" spans="1:10" x14ac:dyDescent="0.25">
      <c r="A4940" s="21" t="s">
        <v>9142</v>
      </c>
      <c r="B4940" s="21" t="s">
        <v>21768</v>
      </c>
      <c r="C4940" s="21" t="s">
        <v>6962</v>
      </c>
      <c r="D4940" s="21" t="s">
        <v>6961</v>
      </c>
      <c r="E4940" s="21" t="s">
        <v>15556</v>
      </c>
      <c r="F4940" s="20">
        <v>44896</v>
      </c>
      <c r="G4940" s="21" t="s">
        <v>8379</v>
      </c>
      <c r="H4940" t="s">
        <v>8380</v>
      </c>
      <c r="I4940" s="22">
        <v>-718200</v>
      </c>
      <c r="J4940" s="22">
        <v>-718200</v>
      </c>
    </row>
    <row r="4941" spans="1:10" x14ac:dyDescent="0.25">
      <c r="A4941" s="21" t="s">
        <v>8740</v>
      </c>
      <c r="B4941" s="21" t="s">
        <v>21768</v>
      </c>
      <c r="C4941" s="21" t="s">
        <v>8382</v>
      </c>
      <c r="D4941" s="21" t="s">
        <v>8381</v>
      </c>
      <c r="E4941" s="21" t="s">
        <v>15557</v>
      </c>
      <c r="F4941" s="20">
        <v>44896</v>
      </c>
      <c r="G4941" s="21" t="s">
        <v>8383</v>
      </c>
      <c r="H4941" t="s">
        <v>8384</v>
      </c>
      <c r="I4941" s="22">
        <v>-4662808.17</v>
      </c>
      <c r="J4941" s="22">
        <v>-3373249.51</v>
      </c>
    </row>
    <row r="4942" spans="1:10" x14ac:dyDescent="0.25">
      <c r="A4942" s="21" t="s">
        <v>8738</v>
      </c>
      <c r="B4942" s="21" t="s">
        <v>21768</v>
      </c>
      <c r="C4942" s="21" t="s">
        <v>1487</v>
      </c>
      <c r="D4942" s="21" t="s">
        <v>1486</v>
      </c>
      <c r="E4942" s="21" t="s">
        <v>15559</v>
      </c>
      <c r="F4942" s="20">
        <v>44900</v>
      </c>
      <c r="G4942" s="21" t="s">
        <v>8386</v>
      </c>
      <c r="H4942" t="s">
        <v>8387</v>
      </c>
      <c r="I4942" s="22">
        <v>-810975.3</v>
      </c>
      <c r="J4942" s="22">
        <v>-3741.72</v>
      </c>
    </row>
    <row r="4943" spans="1:10" x14ac:dyDescent="0.25">
      <c r="A4943" s="21" t="s">
        <v>8740</v>
      </c>
      <c r="B4943" s="21" t="s">
        <v>21768</v>
      </c>
      <c r="C4943" s="21" t="s">
        <v>15560</v>
      </c>
      <c r="D4943" s="21" t="s">
        <v>8389</v>
      </c>
      <c r="E4943" s="21" t="s">
        <v>15561</v>
      </c>
      <c r="F4943" s="20">
        <v>44904</v>
      </c>
      <c r="G4943" s="21" t="s">
        <v>8390</v>
      </c>
      <c r="H4943" t="s">
        <v>8391</v>
      </c>
      <c r="I4943" s="22">
        <v>-3060000</v>
      </c>
      <c r="J4943" s="22">
        <v>-3060000</v>
      </c>
    </row>
    <row r="4944" spans="1:10" x14ac:dyDescent="0.25">
      <c r="A4944" s="21" t="s">
        <v>8740</v>
      </c>
      <c r="B4944" s="21" t="s">
        <v>21768</v>
      </c>
      <c r="C4944" s="21" t="s">
        <v>8393</v>
      </c>
      <c r="D4944" s="21" t="s">
        <v>8392</v>
      </c>
      <c r="E4944" s="21" t="s">
        <v>15562</v>
      </c>
      <c r="F4944" s="20">
        <v>44904</v>
      </c>
      <c r="G4944" s="21" t="s">
        <v>8394</v>
      </c>
      <c r="H4944" t="s">
        <v>8395</v>
      </c>
      <c r="I4944" s="22">
        <v>-49313498</v>
      </c>
      <c r="J4944" s="22">
        <v>-49313498</v>
      </c>
    </row>
    <row r="4945" spans="1:10" x14ac:dyDescent="0.25">
      <c r="A4945" s="21" t="s">
        <v>8740</v>
      </c>
      <c r="B4945" s="21" t="s">
        <v>21768</v>
      </c>
      <c r="C4945" s="21" t="s">
        <v>8393</v>
      </c>
      <c r="D4945" s="21" t="s">
        <v>8392</v>
      </c>
      <c r="E4945" s="21" t="s">
        <v>15563</v>
      </c>
      <c r="F4945" s="20">
        <v>44904</v>
      </c>
      <c r="G4945" s="21" t="s">
        <v>8396</v>
      </c>
      <c r="H4945" t="s">
        <v>8397</v>
      </c>
      <c r="I4945" s="22">
        <v>49313498</v>
      </c>
      <c r="J4945" s="22">
        <v>49313498</v>
      </c>
    </row>
    <row r="4946" spans="1:10" x14ac:dyDescent="0.25">
      <c r="A4946" s="21" t="s">
        <v>9142</v>
      </c>
      <c r="B4946" s="21" t="s">
        <v>21768</v>
      </c>
      <c r="C4946" s="21" t="s">
        <v>894</v>
      </c>
      <c r="D4946" s="21" t="s">
        <v>893</v>
      </c>
      <c r="E4946" s="21" t="s">
        <v>15564</v>
      </c>
      <c r="F4946" s="20">
        <v>44907</v>
      </c>
      <c r="G4946" s="21" t="s">
        <v>8398</v>
      </c>
      <c r="H4946" t="s">
        <v>8399</v>
      </c>
      <c r="I4946" s="22">
        <v>-1508104.91</v>
      </c>
      <c r="J4946" s="22">
        <v>-1508104.91</v>
      </c>
    </row>
    <row r="4947" spans="1:10" x14ac:dyDescent="0.25">
      <c r="A4947" s="21" t="s">
        <v>8740</v>
      </c>
      <c r="B4947" s="21" t="s">
        <v>21768</v>
      </c>
      <c r="C4947" s="21" t="s">
        <v>8401</v>
      </c>
      <c r="D4947" s="21" t="s">
        <v>8400</v>
      </c>
      <c r="E4947" s="21" t="s">
        <v>15565</v>
      </c>
      <c r="F4947" s="20">
        <v>44909</v>
      </c>
      <c r="G4947" s="21" t="s">
        <v>8402</v>
      </c>
      <c r="H4947" t="s">
        <v>18418</v>
      </c>
      <c r="I4947" s="22">
        <v>-1195945.02</v>
      </c>
      <c r="J4947" s="22">
        <v>-1195945.02</v>
      </c>
    </row>
    <row r="4948" spans="1:10" x14ac:dyDescent="0.25">
      <c r="A4948" s="21" t="s">
        <v>8740</v>
      </c>
      <c r="B4948" s="21" t="s">
        <v>21768</v>
      </c>
      <c r="C4948" s="21" t="s">
        <v>8401</v>
      </c>
      <c r="D4948" s="21" t="s">
        <v>8400</v>
      </c>
      <c r="E4948" s="21" t="s">
        <v>15566</v>
      </c>
      <c r="F4948" s="20">
        <v>44909</v>
      </c>
      <c r="G4948" s="21" t="s">
        <v>8403</v>
      </c>
      <c r="H4948" t="s">
        <v>18419</v>
      </c>
      <c r="I4948" s="22">
        <v>1195945.02</v>
      </c>
      <c r="J4948" s="22">
        <v>1195945.02</v>
      </c>
    </row>
    <row r="4949" spans="1:10" x14ac:dyDescent="0.25">
      <c r="A4949" s="21" t="s">
        <v>8738</v>
      </c>
      <c r="B4949" s="21" t="s">
        <v>21768</v>
      </c>
      <c r="C4949" s="21" t="s">
        <v>103</v>
      </c>
      <c r="D4949" s="21" t="s">
        <v>102</v>
      </c>
      <c r="E4949" s="21" t="s">
        <v>15568</v>
      </c>
      <c r="F4949" s="20">
        <v>44911</v>
      </c>
      <c r="G4949" s="21" t="s">
        <v>8405</v>
      </c>
      <c r="H4949" t="s">
        <v>8406</v>
      </c>
      <c r="I4949" s="22">
        <v>-13212853.859999999</v>
      </c>
      <c r="J4949" s="22">
        <v>-13212853.859999999</v>
      </c>
    </row>
    <row r="4950" spans="1:10" x14ac:dyDescent="0.25">
      <c r="A4950" s="21" t="s">
        <v>8738</v>
      </c>
      <c r="B4950" s="21" t="s">
        <v>21768</v>
      </c>
      <c r="C4950" s="21" t="s">
        <v>103</v>
      </c>
      <c r="D4950" s="21" t="s">
        <v>102</v>
      </c>
      <c r="E4950" s="21" t="s">
        <v>15569</v>
      </c>
      <c r="F4950" s="20">
        <v>44911</v>
      </c>
      <c r="H4950" t="s">
        <v>8406</v>
      </c>
      <c r="I4950" s="22">
        <v>-13212908.16</v>
      </c>
      <c r="J4950" s="22">
        <v>-13212908.16</v>
      </c>
    </row>
    <row r="4951" spans="1:10" x14ac:dyDescent="0.25">
      <c r="A4951" s="21" t="s">
        <v>9142</v>
      </c>
      <c r="B4951" s="21" t="s">
        <v>21768</v>
      </c>
      <c r="C4951" s="21" t="s">
        <v>813</v>
      </c>
      <c r="D4951" s="21" t="s">
        <v>812</v>
      </c>
      <c r="E4951" s="21" t="s">
        <v>15570</v>
      </c>
      <c r="F4951" s="20">
        <v>44923</v>
      </c>
      <c r="G4951" s="21" t="s">
        <v>8407</v>
      </c>
      <c r="H4951" t="s">
        <v>8408</v>
      </c>
      <c r="I4951" s="22">
        <v>-2134.34</v>
      </c>
      <c r="J4951" s="22">
        <v>-2134.34</v>
      </c>
    </row>
    <row r="4952" spans="1:10" x14ac:dyDescent="0.25">
      <c r="A4952" s="21" t="s">
        <v>9142</v>
      </c>
      <c r="B4952" s="21" t="s">
        <v>21768</v>
      </c>
      <c r="C4952" s="21" t="s">
        <v>813</v>
      </c>
      <c r="D4952" s="21" t="s">
        <v>812</v>
      </c>
      <c r="E4952" s="21" t="s">
        <v>15571</v>
      </c>
      <c r="F4952" s="20">
        <v>44923</v>
      </c>
      <c r="G4952" s="21" t="s">
        <v>8409</v>
      </c>
      <c r="H4952" t="s">
        <v>8408</v>
      </c>
      <c r="I4952" s="22">
        <v>-709118.08</v>
      </c>
      <c r="J4952" s="22">
        <v>-709118.08</v>
      </c>
    </row>
    <row r="4953" spans="1:10" x14ac:dyDescent="0.25">
      <c r="A4953" s="21" t="s">
        <v>9142</v>
      </c>
      <c r="B4953" s="21" t="s">
        <v>21768</v>
      </c>
      <c r="C4953" s="21" t="s">
        <v>813</v>
      </c>
      <c r="D4953" s="21" t="s">
        <v>812</v>
      </c>
      <c r="E4953" s="21" t="s">
        <v>15572</v>
      </c>
      <c r="F4953" s="20">
        <v>44923</v>
      </c>
      <c r="G4953" s="21" t="s">
        <v>8410</v>
      </c>
      <c r="H4953" t="s">
        <v>8408</v>
      </c>
      <c r="I4953" s="22">
        <v>-823199.77</v>
      </c>
      <c r="J4953" s="22">
        <v>-823199.77</v>
      </c>
    </row>
    <row r="4954" spans="1:10" x14ac:dyDescent="0.25">
      <c r="A4954" s="21" t="s">
        <v>9142</v>
      </c>
      <c r="B4954" s="21" t="s">
        <v>21768</v>
      </c>
      <c r="C4954" s="21" t="s">
        <v>813</v>
      </c>
      <c r="D4954" s="21" t="s">
        <v>812</v>
      </c>
      <c r="E4954" s="21" t="s">
        <v>15573</v>
      </c>
      <c r="F4954" s="20">
        <v>44923</v>
      </c>
      <c r="G4954" s="21" t="s">
        <v>8411</v>
      </c>
      <c r="H4954" t="s">
        <v>8408</v>
      </c>
      <c r="I4954" s="22">
        <v>-4268.68</v>
      </c>
      <c r="J4954" s="22">
        <v>-4268.68</v>
      </c>
    </row>
    <row r="4955" spans="1:10" x14ac:dyDescent="0.25">
      <c r="A4955" s="21" t="s">
        <v>9142</v>
      </c>
      <c r="B4955" s="21" t="s">
        <v>21768</v>
      </c>
      <c r="C4955" s="21" t="s">
        <v>6962</v>
      </c>
      <c r="D4955" s="21" t="s">
        <v>6961</v>
      </c>
      <c r="E4955" s="21" t="s">
        <v>15575</v>
      </c>
      <c r="F4955" s="20">
        <v>44927</v>
      </c>
      <c r="G4955" s="21" t="s">
        <v>8412</v>
      </c>
      <c r="H4955" t="s">
        <v>8176</v>
      </c>
      <c r="I4955" s="22">
        <v>-52050</v>
      </c>
      <c r="J4955" s="22">
        <v>-52050</v>
      </c>
    </row>
    <row r="4956" spans="1:10" x14ac:dyDescent="0.25">
      <c r="A4956" s="21" t="s">
        <v>9142</v>
      </c>
      <c r="B4956" s="21" t="s">
        <v>21768</v>
      </c>
      <c r="C4956" s="21" t="s">
        <v>6962</v>
      </c>
      <c r="D4956" s="21" t="s">
        <v>6961</v>
      </c>
      <c r="E4956" s="21" t="s">
        <v>15576</v>
      </c>
      <c r="F4956" s="20">
        <v>44927</v>
      </c>
      <c r="G4956" s="21" t="s">
        <v>8413</v>
      </c>
      <c r="H4956" t="s">
        <v>8414</v>
      </c>
      <c r="I4956" s="22">
        <v>-79800</v>
      </c>
      <c r="J4956" s="22">
        <v>-79800</v>
      </c>
    </row>
    <row r="4957" spans="1:10" x14ac:dyDescent="0.25">
      <c r="A4957" s="21" t="s">
        <v>9142</v>
      </c>
      <c r="B4957" s="21" t="s">
        <v>21768</v>
      </c>
      <c r="C4957" s="21" t="s">
        <v>894</v>
      </c>
      <c r="D4957" s="21" t="s">
        <v>893</v>
      </c>
      <c r="E4957" s="21" t="s">
        <v>15577</v>
      </c>
      <c r="F4957" s="20">
        <v>44928</v>
      </c>
      <c r="H4957" t="s">
        <v>8367</v>
      </c>
      <c r="I4957" s="22">
        <v>20250</v>
      </c>
      <c r="J4957" s="22">
        <v>20250</v>
      </c>
    </row>
    <row r="4958" spans="1:10" x14ac:dyDescent="0.25">
      <c r="A4958" s="21" t="s">
        <v>9142</v>
      </c>
      <c r="B4958" s="21" t="s">
        <v>21768</v>
      </c>
      <c r="C4958" s="21" t="s">
        <v>20040</v>
      </c>
      <c r="D4958" s="21" t="s">
        <v>20041</v>
      </c>
      <c r="E4958" s="21" t="s">
        <v>20042</v>
      </c>
      <c r="F4958" s="20">
        <v>44929</v>
      </c>
      <c r="G4958" s="21" t="s">
        <v>7481</v>
      </c>
      <c r="H4958" t="s">
        <v>20043</v>
      </c>
      <c r="I4958" s="22">
        <v>-468460</v>
      </c>
      <c r="J4958" s="22">
        <v>-374768</v>
      </c>
    </row>
    <row r="4959" spans="1:10" x14ac:dyDescent="0.25">
      <c r="A4959" s="21" t="s">
        <v>9142</v>
      </c>
      <c r="B4959" s="21" t="s">
        <v>21768</v>
      </c>
      <c r="C4959" s="21" t="s">
        <v>20040</v>
      </c>
      <c r="D4959" s="21" t="s">
        <v>20041</v>
      </c>
      <c r="E4959" s="21" t="s">
        <v>20044</v>
      </c>
      <c r="F4959" s="20">
        <v>44929</v>
      </c>
      <c r="G4959" s="21" t="s">
        <v>20045</v>
      </c>
      <c r="H4959" t="s">
        <v>20046</v>
      </c>
      <c r="I4959" s="22">
        <v>-2119280</v>
      </c>
      <c r="J4959" s="22">
        <v>-1695424</v>
      </c>
    </row>
    <row r="4960" spans="1:10" x14ac:dyDescent="0.25">
      <c r="A4960" s="21" t="s">
        <v>9142</v>
      </c>
      <c r="B4960" s="21" t="s">
        <v>21768</v>
      </c>
      <c r="C4960" s="21" t="s">
        <v>894</v>
      </c>
      <c r="D4960" s="21" t="s">
        <v>893</v>
      </c>
      <c r="E4960" s="21" t="s">
        <v>15578</v>
      </c>
      <c r="F4960" s="20">
        <v>44937</v>
      </c>
      <c r="G4960" s="21" t="s">
        <v>8415</v>
      </c>
      <c r="H4960" t="s">
        <v>8416</v>
      </c>
      <c r="I4960" s="22">
        <v>-159383.84</v>
      </c>
      <c r="J4960" s="22">
        <v>-159383.84</v>
      </c>
    </row>
    <row r="4961" spans="1:10" x14ac:dyDescent="0.25">
      <c r="A4961" s="21" t="s">
        <v>8738</v>
      </c>
      <c r="B4961" s="21" t="s">
        <v>21768</v>
      </c>
      <c r="C4961" s="21" t="s">
        <v>8418</v>
      </c>
      <c r="D4961" s="21" t="s">
        <v>8417</v>
      </c>
      <c r="E4961" s="21" t="s">
        <v>17016</v>
      </c>
      <c r="F4961" s="20">
        <v>44945</v>
      </c>
      <c r="G4961" s="21" t="s">
        <v>8419</v>
      </c>
      <c r="I4961" s="22">
        <v>32544.400000000001</v>
      </c>
      <c r="J4961" s="22">
        <v>32544.400000000001</v>
      </c>
    </row>
    <row r="4962" spans="1:10" x14ac:dyDescent="0.25">
      <c r="A4962" s="21" t="s">
        <v>8740</v>
      </c>
      <c r="B4962" s="21" t="s">
        <v>21768</v>
      </c>
      <c r="C4962" s="21" t="s">
        <v>15579</v>
      </c>
      <c r="D4962" s="21" t="s">
        <v>8420</v>
      </c>
      <c r="E4962" s="21" t="s">
        <v>15580</v>
      </c>
      <c r="F4962" s="20">
        <v>44946</v>
      </c>
      <c r="G4962" s="21" t="s">
        <v>8421</v>
      </c>
      <c r="H4962" t="s">
        <v>8422</v>
      </c>
      <c r="I4962" s="22">
        <v>-2605913.34</v>
      </c>
      <c r="J4962" s="22">
        <v>-2019502.6</v>
      </c>
    </row>
    <row r="4963" spans="1:10" x14ac:dyDescent="0.25">
      <c r="A4963" s="21" t="s">
        <v>8738</v>
      </c>
      <c r="B4963" s="21" t="s">
        <v>21768</v>
      </c>
      <c r="C4963" s="21" t="s">
        <v>8424</v>
      </c>
      <c r="D4963" s="21" t="s">
        <v>8423</v>
      </c>
      <c r="E4963" s="21" t="s">
        <v>15581</v>
      </c>
      <c r="F4963" s="20">
        <v>44949</v>
      </c>
      <c r="G4963" s="21" t="s">
        <v>8425</v>
      </c>
      <c r="H4963" t="s">
        <v>8426</v>
      </c>
      <c r="I4963" s="22">
        <v>-3009000</v>
      </c>
      <c r="J4963" s="22">
        <v>-3009000</v>
      </c>
    </row>
    <row r="4964" spans="1:10" x14ac:dyDescent="0.25">
      <c r="A4964" s="21" t="s">
        <v>9142</v>
      </c>
      <c r="B4964" s="21" t="s">
        <v>21768</v>
      </c>
      <c r="C4964" s="21" t="s">
        <v>894</v>
      </c>
      <c r="D4964" s="21" t="s">
        <v>893</v>
      </c>
      <c r="E4964" s="21" t="s">
        <v>15582</v>
      </c>
      <c r="F4964" s="20">
        <v>44952</v>
      </c>
      <c r="G4964" s="21" t="s">
        <v>8429</v>
      </c>
      <c r="H4964" t="s">
        <v>8430</v>
      </c>
      <c r="I4964" s="22">
        <v>-9574298</v>
      </c>
      <c r="J4964" s="22">
        <v>-9574298</v>
      </c>
    </row>
    <row r="4965" spans="1:10" x14ac:dyDescent="0.25">
      <c r="A4965" s="21" t="s">
        <v>9142</v>
      </c>
      <c r="B4965" s="21" t="s">
        <v>21768</v>
      </c>
      <c r="C4965" s="21" t="s">
        <v>894</v>
      </c>
      <c r="D4965" s="21" t="s">
        <v>893</v>
      </c>
      <c r="E4965" s="21" t="s">
        <v>15583</v>
      </c>
      <c r="F4965" s="20">
        <v>44952</v>
      </c>
      <c r="G4965" s="21" t="s">
        <v>8431</v>
      </c>
      <c r="H4965" t="s">
        <v>8432</v>
      </c>
      <c r="I4965" s="22">
        <v>-9574298</v>
      </c>
      <c r="J4965" s="22">
        <v>-9574298</v>
      </c>
    </row>
    <row r="4966" spans="1:10" x14ac:dyDescent="0.25">
      <c r="A4966" s="21" t="s">
        <v>8738</v>
      </c>
      <c r="B4966" s="21" t="s">
        <v>21768</v>
      </c>
      <c r="C4966" s="21" t="s">
        <v>8434</v>
      </c>
      <c r="D4966" s="21" t="s">
        <v>8433</v>
      </c>
      <c r="E4966" s="21" t="s">
        <v>15584</v>
      </c>
      <c r="F4966" s="20">
        <v>44953</v>
      </c>
      <c r="G4966" s="21" t="s">
        <v>8435</v>
      </c>
      <c r="H4966" t="s">
        <v>8436</v>
      </c>
      <c r="I4966" s="22">
        <v>-41400</v>
      </c>
      <c r="J4966" s="22">
        <v>-41400</v>
      </c>
    </row>
    <row r="4967" spans="1:10" x14ac:dyDescent="0.25">
      <c r="A4967" s="21" t="s">
        <v>9142</v>
      </c>
      <c r="B4967" s="21" t="s">
        <v>21768</v>
      </c>
      <c r="C4967" s="21" t="s">
        <v>696</v>
      </c>
      <c r="D4967" s="21" t="s">
        <v>695</v>
      </c>
      <c r="E4967" s="21" t="s">
        <v>15585</v>
      </c>
      <c r="F4967" s="20">
        <v>44964</v>
      </c>
      <c r="G4967" s="21" t="s">
        <v>8437</v>
      </c>
      <c r="H4967" t="s">
        <v>7063</v>
      </c>
      <c r="I4967" s="22">
        <v>-1654673.5</v>
      </c>
      <c r="J4967" s="22">
        <v>-1654673.5</v>
      </c>
    </row>
    <row r="4968" spans="1:10" x14ac:dyDescent="0.25">
      <c r="A4968" s="21" t="s">
        <v>8738</v>
      </c>
      <c r="B4968" s="21" t="s">
        <v>21768</v>
      </c>
      <c r="C4968" s="21" t="s">
        <v>5579</v>
      </c>
      <c r="D4968" s="21" t="s">
        <v>5578</v>
      </c>
      <c r="E4968" s="21" t="s">
        <v>15586</v>
      </c>
      <c r="F4968" s="20">
        <v>44966</v>
      </c>
      <c r="G4968" s="21" t="s">
        <v>8438</v>
      </c>
      <c r="H4968" t="s">
        <v>8439</v>
      </c>
      <c r="I4968" s="22">
        <v>-90694.8</v>
      </c>
      <c r="J4968" s="22">
        <v>-90694.8</v>
      </c>
    </row>
    <row r="4969" spans="1:10" x14ac:dyDescent="0.25">
      <c r="A4969" s="21" t="s">
        <v>8738</v>
      </c>
      <c r="B4969" s="21" t="s">
        <v>21768</v>
      </c>
      <c r="C4969" s="21" t="s">
        <v>8441</v>
      </c>
      <c r="D4969" s="21" t="s">
        <v>8440</v>
      </c>
      <c r="E4969" s="21" t="s">
        <v>15587</v>
      </c>
      <c r="F4969" s="20">
        <v>44970</v>
      </c>
      <c r="G4969" s="21" t="s">
        <v>6795</v>
      </c>
      <c r="H4969" t="s">
        <v>8442</v>
      </c>
      <c r="I4969" s="22">
        <v>-16200</v>
      </c>
      <c r="J4969" s="22">
        <v>-16200</v>
      </c>
    </row>
    <row r="4970" spans="1:10" x14ac:dyDescent="0.25">
      <c r="A4970" s="21" t="s">
        <v>8740</v>
      </c>
      <c r="B4970" s="21" t="s">
        <v>21768</v>
      </c>
      <c r="C4970" s="21" t="s">
        <v>15588</v>
      </c>
      <c r="D4970" s="21" t="s">
        <v>8443</v>
      </c>
      <c r="E4970" s="21" t="s">
        <v>15589</v>
      </c>
      <c r="F4970" s="20">
        <v>44970</v>
      </c>
      <c r="G4970" s="21" t="s">
        <v>8444</v>
      </c>
      <c r="H4970" t="s">
        <v>8445</v>
      </c>
      <c r="I4970" s="22">
        <v>-224200</v>
      </c>
      <c r="J4970" s="22">
        <v>-224200</v>
      </c>
    </row>
    <row r="4971" spans="1:10" x14ac:dyDescent="0.25">
      <c r="A4971" s="21" t="s">
        <v>8738</v>
      </c>
      <c r="B4971" s="21" t="s">
        <v>21768</v>
      </c>
      <c r="C4971" s="21" t="s">
        <v>15558</v>
      </c>
      <c r="D4971" s="21" t="s">
        <v>8385</v>
      </c>
      <c r="E4971" s="21" t="s">
        <v>15590</v>
      </c>
      <c r="F4971" s="20">
        <v>44971</v>
      </c>
      <c r="G4971" s="21" t="s">
        <v>8446</v>
      </c>
      <c r="H4971" t="s">
        <v>8447</v>
      </c>
      <c r="I4971" s="22">
        <v>-106200</v>
      </c>
      <c r="J4971" s="22">
        <v>-106200</v>
      </c>
    </row>
    <row r="4972" spans="1:10" x14ac:dyDescent="0.25">
      <c r="A4972" s="21" t="s">
        <v>8738</v>
      </c>
      <c r="B4972" s="21" t="s">
        <v>21768</v>
      </c>
      <c r="C4972" s="21" t="s">
        <v>15558</v>
      </c>
      <c r="D4972" s="21" t="s">
        <v>8385</v>
      </c>
      <c r="E4972" s="21" t="s">
        <v>15591</v>
      </c>
      <c r="F4972" s="20">
        <v>44971</v>
      </c>
      <c r="G4972" s="21" t="s">
        <v>8448</v>
      </c>
      <c r="H4972" t="s">
        <v>8449</v>
      </c>
      <c r="I4972" s="22">
        <v>90000</v>
      </c>
      <c r="J4972" s="22">
        <v>90000</v>
      </c>
    </row>
    <row r="4973" spans="1:10" x14ac:dyDescent="0.25">
      <c r="A4973" s="21" t="s">
        <v>8740</v>
      </c>
      <c r="B4973" s="21" t="s">
        <v>21768</v>
      </c>
      <c r="C4973" s="21" t="s">
        <v>14153</v>
      </c>
      <c r="D4973" s="21" t="s">
        <v>6553</v>
      </c>
      <c r="E4973" s="21" t="s">
        <v>15592</v>
      </c>
      <c r="F4973" s="20">
        <v>44971</v>
      </c>
      <c r="G4973" s="21" t="s">
        <v>8450</v>
      </c>
      <c r="H4973" t="s">
        <v>8451</v>
      </c>
      <c r="I4973" s="22">
        <v>-35400</v>
      </c>
      <c r="J4973" s="22">
        <v>-35400</v>
      </c>
    </row>
    <row r="4974" spans="1:10" x14ac:dyDescent="0.25">
      <c r="A4974" s="21" t="s">
        <v>8738</v>
      </c>
      <c r="B4974" s="21" t="s">
        <v>21768</v>
      </c>
      <c r="C4974" s="21" t="s">
        <v>8434</v>
      </c>
      <c r="D4974" s="21" t="s">
        <v>8433</v>
      </c>
      <c r="E4974" s="21" t="s">
        <v>15593</v>
      </c>
      <c r="F4974" s="20">
        <v>44977</v>
      </c>
      <c r="G4974" s="21" t="s">
        <v>8452</v>
      </c>
      <c r="H4974" t="s">
        <v>8453</v>
      </c>
      <c r="I4974" s="22">
        <v>-113368.5</v>
      </c>
      <c r="J4974" s="22">
        <v>-113368.5</v>
      </c>
    </row>
    <row r="4975" spans="1:10" x14ac:dyDescent="0.25">
      <c r="A4975" s="21" t="s">
        <v>8740</v>
      </c>
      <c r="B4975" s="21" t="s">
        <v>21768</v>
      </c>
      <c r="C4975" s="21" t="s">
        <v>15594</v>
      </c>
      <c r="D4975" s="21" t="s">
        <v>8454</v>
      </c>
      <c r="E4975" s="21" t="s">
        <v>15595</v>
      </c>
      <c r="F4975" s="20">
        <v>44977</v>
      </c>
      <c r="G4975" s="21" t="s">
        <v>8455</v>
      </c>
      <c r="H4975" t="s">
        <v>8451</v>
      </c>
      <c r="I4975" s="22">
        <v>-153400</v>
      </c>
      <c r="J4975" s="22">
        <v>-153400</v>
      </c>
    </row>
    <row r="4976" spans="1:10" x14ac:dyDescent="0.25">
      <c r="A4976" s="21" t="s">
        <v>8738</v>
      </c>
      <c r="B4976" s="21" t="s">
        <v>21768</v>
      </c>
      <c r="C4976" s="21" t="s">
        <v>15596</v>
      </c>
      <c r="D4976" s="21" t="s">
        <v>8457</v>
      </c>
      <c r="E4976" s="21" t="s">
        <v>15597</v>
      </c>
      <c r="F4976" s="20">
        <v>44978</v>
      </c>
      <c r="G4976" s="21" t="s">
        <v>8458</v>
      </c>
      <c r="H4976" t="s">
        <v>8459</v>
      </c>
      <c r="I4976" s="22">
        <v>-129800</v>
      </c>
      <c r="J4976" s="22">
        <v>-129800</v>
      </c>
    </row>
    <row r="4977" spans="1:10" x14ac:dyDescent="0.25">
      <c r="A4977" s="21" t="s">
        <v>9142</v>
      </c>
      <c r="B4977" s="21" t="s">
        <v>21768</v>
      </c>
      <c r="C4977" s="21" t="s">
        <v>8461</v>
      </c>
      <c r="D4977" s="21" t="s">
        <v>8460</v>
      </c>
      <c r="E4977" s="21" t="s">
        <v>15598</v>
      </c>
      <c r="F4977" s="20">
        <v>44978</v>
      </c>
      <c r="G4977" s="21" t="s">
        <v>8462</v>
      </c>
      <c r="H4977" t="s">
        <v>8463</v>
      </c>
      <c r="I4977" s="22">
        <v>-200000000</v>
      </c>
      <c r="J4977" s="22">
        <v>-200000000</v>
      </c>
    </row>
    <row r="4978" spans="1:10" x14ac:dyDescent="0.25">
      <c r="A4978" s="21" t="s">
        <v>8740</v>
      </c>
      <c r="B4978" s="21" t="s">
        <v>21768</v>
      </c>
      <c r="C4978" s="21" t="s">
        <v>15600</v>
      </c>
      <c r="D4978" s="21" t="s">
        <v>8465</v>
      </c>
      <c r="E4978" s="21" t="s">
        <v>15601</v>
      </c>
      <c r="F4978" s="20">
        <v>44978</v>
      </c>
      <c r="G4978" s="21" t="s">
        <v>8466</v>
      </c>
      <c r="H4978" t="s">
        <v>8456</v>
      </c>
      <c r="I4978" s="22">
        <v>-177000</v>
      </c>
      <c r="J4978" s="22">
        <v>-177000</v>
      </c>
    </row>
    <row r="4979" spans="1:10" x14ac:dyDescent="0.25">
      <c r="A4979" s="21" t="s">
        <v>9142</v>
      </c>
      <c r="B4979" s="21" t="s">
        <v>21768</v>
      </c>
      <c r="C4979" s="21" t="s">
        <v>15602</v>
      </c>
      <c r="D4979" s="21" t="s">
        <v>8467</v>
      </c>
      <c r="E4979" s="21" t="s">
        <v>15603</v>
      </c>
      <c r="F4979" s="20">
        <v>44979</v>
      </c>
      <c r="G4979" s="21" t="s">
        <v>8468</v>
      </c>
      <c r="H4979" t="s">
        <v>8469</v>
      </c>
      <c r="I4979" s="22">
        <v>-963233.29</v>
      </c>
      <c r="J4979" s="22">
        <v>-963233.29</v>
      </c>
    </row>
    <row r="4980" spans="1:10" x14ac:dyDescent="0.25">
      <c r="A4980" s="21" t="s">
        <v>8740</v>
      </c>
      <c r="B4980" s="21" t="s">
        <v>21768</v>
      </c>
      <c r="C4980" s="21" t="s">
        <v>15604</v>
      </c>
      <c r="D4980" s="21" t="s">
        <v>8470</v>
      </c>
      <c r="E4980" s="21" t="s">
        <v>18085</v>
      </c>
      <c r="F4980" s="20">
        <v>44980</v>
      </c>
      <c r="G4980" s="21" t="s">
        <v>8471</v>
      </c>
      <c r="I4980" s="22">
        <v>194327.73</v>
      </c>
      <c r="J4980" s="22">
        <v>194327.73</v>
      </c>
    </row>
    <row r="4981" spans="1:10" x14ac:dyDescent="0.25">
      <c r="A4981" s="21" t="s">
        <v>9142</v>
      </c>
      <c r="B4981" s="21" t="s">
        <v>21768</v>
      </c>
      <c r="C4981" s="21" t="s">
        <v>813</v>
      </c>
      <c r="D4981" s="21" t="s">
        <v>812</v>
      </c>
      <c r="E4981" s="21" t="s">
        <v>15605</v>
      </c>
      <c r="F4981" s="20">
        <v>44984</v>
      </c>
      <c r="G4981" s="21" t="s">
        <v>8472</v>
      </c>
      <c r="H4981" t="s">
        <v>8473</v>
      </c>
      <c r="I4981" s="22">
        <v>-2978.28</v>
      </c>
      <c r="J4981" s="22">
        <v>-2978.28</v>
      </c>
    </row>
    <row r="4982" spans="1:10" x14ac:dyDescent="0.25">
      <c r="A4982" s="21" t="s">
        <v>9142</v>
      </c>
      <c r="B4982" s="21" t="s">
        <v>21768</v>
      </c>
      <c r="C4982" s="21" t="s">
        <v>813</v>
      </c>
      <c r="D4982" s="21" t="s">
        <v>812</v>
      </c>
      <c r="E4982" s="21" t="s">
        <v>15606</v>
      </c>
      <c r="F4982" s="20">
        <v>44984</v>
      </c>
      <c r="G4982" s="21" t="s">
        <v>8474</v>
      </c>
      <c r="H4982" t="s">
        <v>8475</v>
      </c>
      <c r="I4982" s="22">
        <v>-3984.35</v>
      </c>
      <c r="J4982" s="22">
        <v>-3984.35</v>
      </c>
    </row>
    <row r="4983" spans="1:10" x14ac:dyDescent="0.25">
      <c r="A4983" s="21" t="s">
        <v>9142</v>
      </c>
      <c r="B4983" s="21" t="s">
        <v>21768</v>
      </c>
      <c r="C4983" s="21" t="s">
        <v>813</v>
      </c>
      <c r="D4983" s="21" t="s">
        <v>812</v>
      </c>
      <c r="E4983" s="21" t="s">
        <v>15607</v>
      </c>
      <c r="F4983" s="20">
        <v>44984</v>
      </c>
      <c r="G4983" s="21" t="s">
        <v>8476</v>
      </c>
      <c r="H4983" t="s">
        <v>8475</v>
      </c>
      <c r="I4983" s="22">
        <v>-116075.23</v>
      </c>
      <c r="J4983" s="22">
        <v>-116075.23</v>
      </c>
    </row>
    <row r="4984" spans="1:10" x14ac:dyDescent="0.25">
      <c r="A4984" s="21" t="s">
        <v>9142</v>
      </c>
      <c r="B4984" s="21" t="s">
        <v>21768</v>
      </c>
      <c r="C4984" s="21" t="s">
        <v>813</v>
      </c>
      <c r="D4984" s="21" t="s">
        <v>812</v>
      </c>
      <c r="E4984" s="21" t="s">
        <v>15608</v>
      </c>
      <c r="F4984" s="20">
        <v>44984</v>
      </c>
      <c r="G4984" s="21" t="s">
        <v>8477</v>
      </c>
      <c r="H4984" t="s">
        <v>8475</v>
      </c>
      <c r="I4984" s="22">
        <v>-57946.3</v>
      </c>
      <c r="J4984" s="22">
        <v>-57946.3</v>
      </c>
    </row>
    <row r="4985" spans="1:10" x14ac:dyDescent="0.25">
      <c r="A4985" s="21" t="s">
        <v>9142</v>
      </c>
      <c r="B4985" s="21" t="s">
        <v>21768</v>
      </c>
      <c r="C4985" s="21" t="s">
        <v>813</v>
      </c>
      <c r="D4985" s="21" t="s">
        <v>812</v>
      </c>
      <c r="E4985" s="21" t="s">
        <v>15609</v>
      </c>
      <c r="F4985" s="20">
        <v>44984</v>
      </c>
      <c r="G4985" s="21" t="s">
        <v>8478</v>
      </c>
      <c r="H4985" t="s">
        <v>8475</v>
      </c>
      <c r="I4985" s="22">
        <v>-152217.46</v>
      </c>
      <c r="J4985" s="22">
        <v>-152217.46</v>
      </c>
    </row>
    <row r="4986" spans="1:10" x14ac:dyDescent="0.25">
      <c r="A4986" s="21" t="s">
        <v>9142</v>
      </c>
      <c r="B4986" s="21" t="s">
        <v>21768</v>
      </c>
      <c r="C4986" s="21" t="s">
        <v>813</v>
      </c>
      <c r="D4986" s="21" t="s">
        <v>812</v>
      </c>
      <c r="E4986" s="21" t="s">
        <v>15610</v>
      </c>
      <c r="F4986" s="20">
        <v>44984</v>
      </c>
      <c r="G4986" s="21" t="s">
        <v>8479</v>
      </c>
      <c r="H4986" t="s">
        <v>8475</v>
      </c>
      <c r="I4986" s="22">
        <v>-2978.28</v>
      </c>
      <c r="J4986" s="22">
        <v>-2978.28</v>
      </c>
    </row>
    <row r="4987" spans="1:10" x14ac:dyDescent="0.25">
      <c r="A4987" s="21" t="s">
        <v>8740</v>
      </c>
      <c r="B4987" s="21" t="s">
        <v>21768</v>
      </c>
      <c r="C4987" s="21" t="s">
        <v>15611</v>
      </c>
      <c r="D4987" s="21" t="s">
        <v>8480</v>
      </c>
      <c r="E4987" s="21" t="s">
        <v>15612</v>
      </c>
      <c r="F4987" s="20">
        <v>44985</v>
      </c>
      <c r="G4987" s="21" t="s">
        <v>8481</v>
      </c>
      <c r="H4987" t="s">
        <v>8482</v>
      </c>
      <c r="I4987" s="22">
        <v>-2112347.0699999998</v>
      </c>
      <c r="J4987" s="22">
        <v>-2112347.0699999998</v>
      </c>
    </row>
    <row r="4988" spans="1:10" x14ac:dyDescent="0.25">
      <c r="A4988" s="21" t="s">
        <v>9142</v>
      </c>
      <c r="B4988" s="21" t="s">
        <v>21768</v>
      </c>
      <c r="C4988" s="21" t="s">
        <v>894</v>
      </c>
      <c r="D4988" s="21" t="s">
        <v>893</v>
      </c>
      <c r="E4988" s="21" t="s">
        <v>15613</v>
      </c>
      <c r="F4988" s="20">
        <v>44986</v>
      </c>
      <c r="G4988" s="21" t="s">
        <v>8483</v>
      </c>
      <c r="H4988" t="s">
        <v>8484</v>
      </c>
      <c r="I4988" s="22">
        <v>-4705726.67</v>
      </c>
      <c r="J4988" s="22">
        <v>-4705726.67</v>
      </c>
    </row>
    <row r="4989" spans="1:10" x14ac:dyDescent="0.25">
      <c r="A4989" s="21" t="s">
        <v>9142</v>
      </c>
      <c r="B4989" s="21" t="s">
        <v>21768</v>
      </c>
      <c r="C4989" s="21" t="s">
        <v>894</v>
      </c>
      <c r="D4989" s="21" t="s">
        <v>893</v>
      </c>
      <c r="E4989" s="21" t="s">
        <v>15614</v>
      </c>
      <c r="F4989" s="20">
        <v>44986</v>
      </c>
      <c r="G4989" s="21" t="s">
        <v>8485</v>
      </c>
      <c r="H4989" t="s">
        <v>8486</v>
      </c>
      <c r="I4989" s="22">
        <v>-185000</v>
      </c>
      <c r="J4989" s="22">
        <v>-185000</v>
      </c>
    </row>
    <row r="4990" spans="1:10" x14ac:dyDescent="0.25">
      <c r="A4990" s="21" t="s">
        <v>8740</v>
      </c>
      <c r="B4990" s="21" t="s">
        <v>21768</v>
      </c>
      <c r="C4990" s="21" t="s">
        <v>15615</v>
      </c>
      <c r="D4990" s="21" t="s">
        <v>8488</v>
      </c>
      <c r="E4990" s="21" t="s">
        <v>15616</v>
      </c>
      <c r="F4990" s="20">
        <v>44988</v>
      </c>
      <c r="G4990" s="21" t="s">
        <v>8489</v>
      </c>
      <c r="H4990" t="s">
        <v>8489</v>
      </c>
      <c r="I4990" s="22">
        <v>10478.469999999999</v>
      </c>
      <c r="J4990" s="22">
        <v>10478.469999999999</v>
      </c>
    </row>
    <row r="4991" spans="1:10" x14ac:dyDescent="0.25">
      <c r="A4991" s="21" t="s">
        <v>9142</v>
      </c>
      <c r="B4991" s="21" t="s">
        <v>21768</v>
      </c>
      <c r="C4991" s="21" t="s">
        <v>894</v>
      </c>
      <c r="D4991" s="21" t="s">
        <v>893</v>
      </c>
      <c r="E4991" s="21" t="s">
        <v>15617</v>
      </c>
      <c r="F4991" s="20">
        <v>44991</v>
      </c>
      <c r="G4991" s="21" t="s">
        <v>8490</v>
      </c>
      <c r="H4991" t="s">
        <v>8491</v>
      </c>
      <c r="I4991" s="22">
        <v>-40145087.200000003</v>
      </c>
      <c r="J4991" s="22">
        <v>-40145087.200000003</v>
      </c>
    </row>
    <row r="4992" spans="1:10" x14ac:dyDescent="0.25">
      <c r="A4992" s="21" t="s">
        <v>8738</v>
      </c>
      <c r="B4992" s="21" t="s">
        <v>21768</v>
      </c>
      <c r="C4992" s="21" t="s">
        <v>8495</v>
      </c>
      <c r="D4992" s="21" t="s">
        <v>8494</v>
      </c>
      <c r="E4992" s="21" t="s">
        <v>15619</v>
      </c>
      <c r="F4992" s="20">
        <v>44994</v>
      </c>
      <c r="G4992" s="21" t="s">
        <v>8496</v>
      </c>
      <c r="H4992" t="s">
        <v>8497</v>
      </c>
      <c r="I4992" s="22">
        <v>-8287687.5199999996</v>
      </c>
      <c r="J4992" s="22">
        <v>-8287687.5199999996</v>
      </c>
    </row>
    <row r="4993" spans="1:10" x14ac:dyDescent="0.25">
      <c r="A4993" s="21" t="s">
        <v>8738</v>
      </c>
      <c r="B4993" s="21" t="s">
        <v>21768</v>
      </c>
      <c r="C4993" s="21" t="s">
        <v>8495</v>
      </c>
      <c r="D4993" s="21" t="s">
        <v>8494</v>
      </c>
      <c r="E4993" s="21" t="s">
        <v>15620</v>
      </c>
      <c r="F4993" s="20">
        <v>44994</v>
      </c>
      <c r="G4993" s="21" t="s">
        <v>8498</v>
      </c>
      <c r="H4993" t="s">
        <v>8487</v>
      </c>
      <c r="I4993" s="22">
        <v>8287687.5199999996</v>
      </c>
      <c r="J4993" s="22">
        <v>8287687.5199999996</v>
      </c>
    </row>
    <row r="4994" spans="1:10" x14ac:dyDescent="0.25">
      <c r="A4994" s="21" t="s">
        <v>9142</v>
      </c>
      <c r="B4994" s="21" t="s">
        <v>21768</v>
      </c>
      <c r="C4994" s="21" t="s">
        <v>8500</v>
      </c>
      <c r="D4994" s="21" t="s">
        <v>8499</v>
      </c>
      <c r="E4994" s="21" t="s">
        <v>15621</v>
      </c>
      <c r="F4994" s="20">
        <v>44994</v>
      </c>
      <c r="G4994" s="21" t="s">
        <v>8501</v>
      </c>
      <c r="H4994" t="s">
        <v>18744</v>
      </c>
      <c r="I4994" s="22">
        <v>-770000</v>
      </c>
      <c r="J4994" s="22">
        <v>-770000</v>
      </c>
    </row>
    <row r="4995" spans="1:10" x14ac:dyDescent="0.25">
      <c r="A4995" s="21" t="s">
        <v>9142</v>
      </c>
      <c r="B4995" s="21" t="s">
        <v>21768</v>
      </c>
      <c r="C4995" s="21" t="s">
        <v>8500</v>
      </c>
      <c r="D4995" s="21" t="s">
        <v>8499</v>
      </c>
      <c r="E4995" s="21" t="s">
        <v>15622</v>
      </c>
      <c r="F4995" s="20">
        <v>44994</v>
      </c>
      <c r="G4995" s="21" t="s">
        <v>8501</v>
      </c>
      <c r="H4995" t="s">
        <v>8502</v>
      </c>
      <c r="I4995" s="22">
        <v>-770000</v>
      </c>
      <c r="J4995" s="22">
        <v>-770000</v>
      </c>
    </row>
    <row r="4996" spans="1:10" x14ac:dyDescent="0.25">
      <c r="A4996" s="21" t="s">
        <v>8740</v>
      </c>
      <c r="B4996" s="21" t="s">
        <v>21768</v>
      </c>
      <c r="C4996" s="21" t="s">
        <v>15623</v>
      </c>
      <c r="D4996" s="21" t="s">
        <v>8503</v>
      </c>
      <c r="E4996" s="21" t="s">
        <v>15624</v>
      </c>
      <c r="F4996" s="20">
        <v>44994</v>
      </c>
      <c r="G4996" s="21" t="s">
        <v>8504</v>
      </c>
      <c r="H4996" t="s">
        <v>18071</v>
      </c>
      <c r="I4996" s="22">
        <v>-4010420.39</v>
      </c>
      <c r="J4996" s="22">
        <v>-3208336.31</v>
      </c>
    </row>
    <row r="4997" spans="1:10" x14ac:dyDescent="0.25">
      <c r="A4997" s="21" t="s">
        <v>9142</v>
      </c>
      <c r="B4997" s="21" t="s">
        <v>21768</v>
      </c>
      <c r="C4997" s="21" t="s">
        <v>7112</v>
      </c>
      <c r="D4997" s="21" t="s">
        <v>7111</v>
      </c>
      <c r="E4997" s="21" t="s">
        <v>15625</v>
      </c>
      <c r="F4997" s="20">
        <v>45000</v>
      </c>
      <c r="G4997" s="21" t="s">
        <v>8505</v>
      </c>
      <c r="H4997" t="s">
        <v>8506</v>
      </c>
      <c r="I4997" s="22">
        <v>-400000</v>
      </c>
      <c r="J4997" s="22">
        <v>-400000</v>
      </c>
    </row>
    <row r="4998" spans="1:10" x14ac:dyDescent="0.25">
      <c r="A4998" s="21" t="s">
        <v>9142</v>
      </c>
      <c r="B4998" s="21" t="s">
        <v>21768</v>
      </c>
      <c r="C4998" s="21" t="s">
        <v>7112</v>
      </c>
      <c r="D4998" s="21" t="s">
        <v>7111</v>
      </c>
      <c r="E4998" s="21" t="s">
        <v>15626</v>
      </c>
      <c r="F4998" s="20">
        <v>45000</v>
      </c>
      <c r="G4998" s="21" t="s">
        <v>8507</v>
      </c>
      <c r="H4998" t="s">
        <v>8508</v>
      </c>
      <c r="I4998" s="22">
        <v>-1252000</v>
      </c>
      <c r="J4998" s="22">
        <v>-1252000</v>
      </c>
    </row>
    <row r="4999" spans="1:10" x14ac:dyDescent="0.25">
      <c r="A4999" s="21" t="s">
        <v>9142</v>
      </c>
      <c r="B4999" s="21" t="s">
        <v>21768</v>
      </c>
      <c r="C4999" s="21" t="s">
        <v>7112</v>
      </c>
      <c r="D4999" s="21" t="s">
        <v>7111</v>
      </c>
      <c r="E4999" s="21" t="s">
        <v>15627</v>
      </c>
      <c r="F4999" s="20">
        <v>45000</v>
      </c>
      <c r="G4999" s="21" t="s">
        <v>8509</v>
      </c>
      <c r="H4999" t="s">
        <v>8510</v>
      </c>
      <c r="I4999" s="22">
        <v>-400000</v>
      </c>
      <c r="J4999" s="22">
        <v>-400000</v>
      </c>
    </row>
    <row r="5000" spans="1:10" x14ac:dyDescent="0.25">
      <c r="A5000" s="21" t="s">
        <v>8740</v>
      </c>
      <c r="B5000" s="21" t="s">
        <v>21768</v>
      </c>
      <c r="C5000" s="21" t="s">
        <v>6858</v>
      </c>
      <c r="D5000" s="21" t="s">
        <v>6857</v>
      </c>
      <c r="E5000" s="21" t="s">
        <v>15628</v>
      </c>
      <c r="F5000" s="20">
        <v>45000</v>
      </c>
      <c r="G5000" s="21" t="s">
        <v>8372</v>
      </c>
      <c r="H5000" t="s">
        <v>8511</v>
      </c>
      <c r="I5000" s="22">
        <v>-3865871.16</v>
      </c>
      <c r="J5000" s="22">
        <v>-3865871.16</v>
      </c>
    </row>
    <row r="5001" spans="1:10" x14ac:dyDescent="0.25">
      <c r="A5001" s="21" t="s">
        <v>8740</v>
      </c>
      <c r="B5001" s="21" t="s">
        <v>21768</v>
      </c>
      <c r="C5001" s="21" t="s">
        <v>6858</v>
      </c>
      <c r="D5001" s="21" t="s">
        <v>6857</v>
      </c>
      <c r="E5001" s="21" t="s">
        <v>15629</v>
      </c>
      <c r="F5001" s="20">
        <v>45000</v>
      </c>
      <c r="G5001" s="21" t="s">
        <v>8512</v>
      </c>
      <c r="H5001" t="s">
        <v>8513</v>
      </c>
      <c r="I5001" s="22">
        <v>3865871.16</v>
      </c>
      <c r="J5001" s="22">
        <v>3865871.16</v>
      </c>
    </row>
    <row r="5002" spans="1:10" x14ac:dyDescent="0.25">
      <c r="A5002" s="21" t="s">
        <v>8740</v>
      </c>
      <c r="B5002" s="21" t="s">
        <v>21768</v>
      </c>
      <c r="C5002" s="21" t="s">
        <v>8515</v>
      </c>
      <c r="D5002" s="21" t="s">
        <v>8514</v>
      </c>
      <c r="E5002" s="21" t="s">
        <v>15630</v>
      </c>
      <c r="F5002" s="20">
        <v>45003</v>
      </c>
      <c r="G5002" s="21" t="s">
        <v>6691</v>
      </c>
      <c r="H5002" t="s">
        <v>8516</v>
      </c>
      <c r="I5002" s="22">
        <v>-118000</v>
      </c>
      <c r="J5002" s="22">
        <v>-118000</v>
      </c>
    </row>
    <row r="5003" spans="1:10" x14ac:dyDescent="0.25">
      <c r="A5003" s="21" t="s">
        <v>9142</v>
      </c>
      <c r="B5003" s="21" t="s">
        <v>21768</v>
      </c>
      <c r="C5003" s="21" t="s">
        <v>894</v>
      </c>
      <c r="D5003" s="21" t="s">
        <v>893</v>
      </c>
      <c r="E5003" s="21" t="s">
        <v>15631</v>
      </c>
      <c r="F5003" s="20">
        <v>45005</v>
      </c>
      <c r="G5003" s="21" t="s">
        <v>8517</v>
      </c>
      <c r="H5003" t="s">
        <v>18745</v>
      </c>
      <c r="I5003" s="22">
        <v>-166227.96</v>
      </c>
      <c r="J5003" s="22">
        <v>-166227.96</v>
      </c>
    </row>
    <row r="5004" spans="1:10" x14ac:dyDescent="0.25">
      <c r="A5004" s="21" t="s">
        <v>9142</v>
      </c>
      <c r="B5004" s="21" t="s">
        <v>21768</v>
      </c>
      <c r="C5004" s="21" t="s">
        <v>894</v>
      </c>
      <c r="D5004" s="21" t="s">
        <v>893</v>
      </c>
      <c r="E5004" s="21" t="s">
        <v>15632</v>
      </c>
      <c r="F5004" s="20">
        <v>45005</v>
      </c>
      <c r="G5004" s="21" t="s">
        <v>8518</v>
      </c>
      <c r="H5004" t="s">
        <v>8519</v>
      </c>
      <c r="I5004" s="22">
        <v>-11529753.32</v>
      </c>
      <c r="J5004" s="22">
        <v>-11529753.32</v>
      </c>
    </row>
    <row r="5005" spans="1:10" x14ac:dyDescent="0.25">
      <c r="A5005" s="21" t="s">
        <v>9142</v>
      </c>
      <c r="B5005" s="21" t="s">
        <v>21768</v>
      </c>
      <c r="C5005" s="21" t="s">
        <v>894</v>
      </c>
      <c r="D5005" s="21" t="s">
        <v>893</v>
      </c>
      <c r="E5005" s="21" t="s">
        <v>15633</v>
      </c>
      <c r="F5005" s="20">
        <v>45005</v>
      </c>
      <c r="G5005" s="21" t="s">
        <v>8520</v>
      </c>
      <c r="H5005" t="s">
        <v>8521</v>
      </c>
      <c r="I5005" s="22">
        <v>-11529753.32</v>
      </c>
      <c r="J5005" s="22">
        <v>-11529753.32</v>
      </c>
    </row>
    <row r="5006" spans="1:10" x14ac:dyDescent="0.25">
      <c r="A5006" s="21" t="s">
        <v>9142</v>
      </c>
      <c r="B5006" s="21" t="s">
        <v>21768</v>
      </c>
      <c r="C5006" s="21" t="s">
        <v>894</v>
      </c>
      <c r="D5006" s="21" t="s">
        <v>893</v>
      </c>
      <c r="E5006" s="21" t="s">
        <v>15634</v>
      </c>
      <c r="F5006" s="20">
        <v>45005</v>
      </c>
      <c r="G5006" s="21" t="s">
        <v>8522</v>
      </c>
      <c r="H5006" t="s">
        <v>18746</v>
      </c>
      <c r="I5006" s="22">
        <v>-40160394.68</v>
      </c>
      <c r="J5006" s="22">
        <v>-40160394.68</v>
      </c>
    </row>
    <row r="5007" spans="1:10" x14ac:dyDescent="0.25">
      <c r="A5007" s="21" t="s">
        <v>9142</v>
      </c>
      <c r="B5007" s="21" t="s">
        <v>21768</v>
      </c>
      <c r="C5007" s="21" t="s">
        <v>894</v>
      </c>
      <c r="D5007" s="21" t="s">
        <v>893</v>
      </c>
      <c r="E5007" s="21" t="s">
        <v>15635</v>
      </c>
      <c r="F5007" s="20">
        <v>45005</v>
      </c>
      <c r="G5007" s="21" t="s">
        <v>8523</v>
      </c>
      <c r="H5007" t="s">
        <v>18747</v>
      </c>
      <c r="I5007" s="22">
        <v>-11529753.32</v>
      </c>
      <c r="J5007" s="22">
        <v>-11529753.32</v>
      </c>
    </row>
    <row r="5008" spans="1:10" x14ac:dyDescent="0.25">
      <c r="A5008" s="21" t="s">
        <v>9142</v>
      </c>
      <c r="B5008" s="21" t="s">
        <v>21768</v>
      </c>
      <c r="C5008" s="21" t="s">
        <v>894</v>
      </c>
      <c r="D5008" s="21" t="s">
        <v>893</v>
      </c>
      <c r="E5008" s="21" t="s">
        <v>15636</v>
      </c>
      <c r="F5008" s="20">
        <v>45005</v>
      </c>
      <c r="G5008" s="21" t="s">
        <v>8524</v>
      </c>
      <c r="H5008" t="s">
        <v>8525</v>
      </c>
      <c r="I5008" s="22">
        <v>-73297343.239999995</v>
      </c>
      <c r="J5008" s="22">
        <v>-73297343.239999995</v>
      </c>
    </row>
    <row r="5009" spans="1:10" x14ac:dyDescent="0.25">
      <c r="A5009" s="21" t="s">
        <v>9142</v>
      </c>
      <c r="B5009" s="21" t="s">
        <v>21768</v>
      </c>
      <c r="C5009" s="21" t="s">
        <v>894</v>
      </c>
      <c r="D5009" s="21" t="s">
        <v>893</v>
      </c>
      <c r="E5009" s="21" t="s">
        <v>15637</v>
      </c>
      <c r="F5009" s="20">
        <v>45005</v>
      </c>
      <c r="G5009" s="21" t="s">
        <v>8526</v>
      </c>
      <c r="H5009" t="s">
        <v>8525</v>
      </c>
      <c r="I5009" s="22">
        <v>-73297343.239999995</v>
      </c>
      <c r="J5009" s="22">
        <v>-73297343.239999995</v>
      </c>
    </row>
    <row r="5010" spans="1:10" x14ac:dyDescent="0.25">
      <c r="A5010" s="21" t="s">
        <v>9142</v>
      </c>
      <c r="B5010" s="21" t="s">
        <v>21768</v>
      </c>
      <c r="C5010" s="21" t="s">
        <v>894</v>
      </c>
      <c r="D5010" s="21" t="s">
        <v>893</v>
      </c>
      <c r="E5010" s="21" t="s">
        <v>15638</v>
      </c>
      <c r="F5010" s="20">
        <v>45005</v>
      </c>
      <c r="G5010" s="21" t="s">
        <v>8527</v>
      </c>
      <c r="H5010" t="s">
        <v>8528</v>
      </c>
      <c r="I5010" s="22">
        <v>-166227.96</v>
      </c>
      <c r="J5010" s="22">
        <v>-166227.96</v>
      </c>
    </row>
    <row r="5011" spans="1:10" x14ac:dyDescent="0.25">
      <c r="A5011" s="21" t="s">
        <v>9142</v>
      </c>
      <c r="B5011" s="21" t="s">
        <v>21768</v>
      </c>
      <c r="C5011" s="21" t="s">
        <v>894</v>
      </c>
      <c r="D5011" s="21" t="s">
        <v>893</v>
      </c>
      <c r="E5011" s="21" t="s">
        <v>15639</v>
      </c>
      <c r="F5011" s="20">
        <v>45005</v>
      </c>
      <c r="G5011" s="21" t="s">
        <v>8529</v>
      </c>
      <c r="H5011" t="s">
        <v>8530</v>
      </c>
      <c r="I5011" s="22">
        <v>-40160394.68</v>
      </c>
      <c r="J5011" s="22">
        <v>-40160394.68</v>
      </c>
    </row>
    <row r="5012" spans="1:10" x14ac:dyDescent="0.25">
      <c r="A5012" s="21" t="s">
        <v>9142</v>
      </c>
      <c r="B5012" s="21" t="s">
        <v>21768</v>
      </c>
      <c r="C5012" s="21" t="s">
        <v>894</v>
      </c>
      <c r="D5012" s="21" t="s">
        <v>893</v>
      </c>
      <c r="E5012" s="21" t="s">
        <v>15640</v>
      </c>
      <c r="F5012" s="20">
        <v>45005</v>
      </c>
      <c r="G5012" s="21" t="s">
        <v>8531</v>
      </c>
      <c r="H5012" t="s">
        <v>8532</v>
      </c>
      <c r="I5012" s="22">
        <v>-73297343.239999995</v>
      </c>
      <c r="J5012" s="22">
        <v>-73297343.239999995</v>
      </c>
    </row>
    <row r="5013" spans="1:10" x14ac:dyDescent="0.25">
      <c r="A5013" s="21" t="s">
        <v>8740</v>
      </c>
      <c r="B5013" s="21" t="s">
        <v>21768</v>
      </c>
      <c r="C5013" s="21" t="s">
        <v>6858</v>
      </c>
      <c r="D5013" s="21" t="s">
        <v>6857</v>
      </c>
      <c r="E5013" s="21" t="s">
        <v>15642</v>
      </c>
      <c r="F5013" s="20">
        <v>45008</v>
      </c>
      <c r="G5013" s="21" t="s">
        <v>8413</v>
      </c>
      <c r="H5013" t="s">
        <v>8534</v>
      </c>
      <c r="I5013" s="22">
        <v>-1603513.8</v>
      </c>
      <c r="J5013" s="22">
        <v>-1603513.8</v>
      </c>
    </row>
    <row r="5014" spans="1:10" x14ac:dyDescent="0.25">
      <c r="A5014" s="21" t="s">
        <v>8740</v>
      </c>
      <c r="B5014" s="21" t="s">
        <v>21768</v>
      </c>
      <c r="C5014" s="21" t="s">
        <v>8536</v>
      </c>
      <c r="D5014" s="21" t="s">
        <v>8535</v>
      </c>
      <c r="E5014" s="21" t="s">
        <v>15643</v>
      </c>
      <c r="F5014" s="20">
        <v>45009</v>
      </c>
      <c r="H5014" t="s">
        <v>18748</v>
      </c>
      <c r="I5014" s="22">
        <v>1486000.46</v>
      </c>
      <c r="J5014" s="22">
        <v>226678.04</v>
      </c>
    </row>
    <row r="5015" spans="1:10" x14ac:dyDescent="0.25">
      <c r="A5015" s="21" t="s">
        <v>9142</v>
      </c>
      <c r="B5015" s="21" t="s">
        <v>21768</v>
      </c>
      <c r="C5015" s="21" t="s">
        <v>813</v>
      </c>
      <c r="D5015" s="21" t="s">
        <v>812</v>
      </c>
      <c r="E5015" s="21" t="s">
        <v>15644</v>
      </c>
      <c r="F5015" s="20">
        <v>45012</v>
      </c>
      <c r="G5015" s="21" t="s">
        <v>8537</v>
      </c>
      <c r="H5015" t="s">
        <v>8538</v>
      </c>
      <c r="I5015" s="22">
        <v>-2027793.35</v>
      </c>
      <c r="J5015" s="22">
        <v>-2027793.35</v>
      </c>
    </row>
    <row r="5016" spans="1:10" x14ac:dyDescent="0.25">
      <c r="A5016" s="21" t="s">
        <v>9142</v>
      </c>
      <c r="B5016" s="21" t="s">
        <v>21768</v>
      </c>
      <c r="C5016" s="21" t="s">
        <v>6148</v>
      </c>
      <c r="D5016" s="21" t="s">
        <v>6147</v>
      </c>
      <c r="E5016" s="21" t="s">
        <v>15645</v>
      </c>
      <c r="F5016" s="20">
        <v>45012</v>
      </c>
      <c r="G5016" s="21" t="s">
        <v>8539</v>
      </c>
      <c r="H5016" t="s">
        <v>8540</v>
      </c>
      <c r="I5016" s="22">
        <v>-183686</v>
      </c>
      <c r="J5016" s="22">
        <v>-183686</v>
      </c>
    </row>
    <row r="5017" spans="1:10" x14ac:dyDescent="0.25">
      <c r="A5017" s="21" t="s">
        <v>9142</v>
      </c>
      <c r="B5017" s="21" t="s">
        <v>21768</v>
      </c>
      <c r="C5017" s="21" t="s">
        <v>813</v>
      </c>
      <c r="D5017" s="21" t="s">
        <v>812</v>
      </c>
      <c r="E5017" s="21" t="s">
        <v>15646</v>
      </c>
      <c r="F5017" s="20">
        <v>45013</v>
      </c>
      <c r="G5017" s="21" t="s">
        <v>8541</v>
      </c>
      <c r="H5017" t="s">
        <v>8542</v>
      </c>
      <c r="I5017" s="22">
        <v>-2895.74</v>
      </c>
      <c r="J5017" s="22">
        <v>2895.74</v>
      </c>
    </row>
    <row r="5018" spans="1:10" x14ac:dyDescent="0.25">
      <c r="A5018" s="21" t="s">
        <v>9142</v>
      </c>
      <c r="B5018" s="21" t="s">
        <v>21768</v>
      </c>
      <c r="C5018" s="21" t="s">
        <v>813</v>
      </c>
      <c r="D5018" s="21" t="s">
        <v>812</v>
      </c>
      <c r="E5018" s="21" t="s">
        <v>15647</v>
      </c>
      <c r="F5018" s="20">
        <v>45013</v>
      </c>
      <c r="G5018" s="21" t="s">
        <v>8543</v>
      </c>
      <c r="H5018" t="s">
        <v>8542</v>
      </c>
      <c r="I5018" s="22">
        <v>-823212.77</v>
      </c>
      <c r="J5018" s="22">
        <v>823212.77</v>
      </c>
    </row>
    <row r="5019" spans="1:10" x14ac:dyDescent="0.25">
      <c r="A5019" s="21" t="s">
        <v>8740</v>
      </c>
      <c r="B5019" s="21" t="s">
        <v>21768</v>
      </c>
      <c r="C5019" s="21" t="s">
        <v>15648</v>
      </c>
      <c r="D5019" s="21" t="s">
        <v>8544</v>
      </c>
      <c r="E5019" s="21" t="s">
        <v>15649</v>
      </c>
      <c r="F5019" s="20">
        <v>45020</v>
      </c>
      <c r="G5019" s="21" t="s">
        <v>8545</v>
      </c>
      <c r="H5019" t="s">
        <v>8546</v>
      </c>
      <c r="I5019" s="22">
        <v>-380000</v>
      </c>
      <c r="J5019" s="22">
        <v>-380000</v>
      </c>
    </row>
    <row r="5020" spans="1:10" x14ac:dyDescent="0.25">
      <c r="A5020" s="21" t="s">
        <v>8740</v>
      </c>
      <c r="B5020" s="21" t="s">
        <v>21768</v>
      </c>
      <c r="C5020" s="21" t="s">
        <v>15650</v>
      </c>
      <c r="D5020" s="21" t="s">
        <v>8548</v>
      </c>
      <c r="E5020" s="21" t="s">
        <v>15651</v>
      </c>
      <c r="F5020" s="20">
        <v>45020</v>
      </c>
      <c r="G5020" s="21" t="s">
        <v>8549</v>
      </c>
      <c r="H5020" t="s">
        <v>8547</v>
      </c>
      <c r="I5020" s="22">
        <v>-129800</v>
      </c>
      <c r="J5020" s="22">
        <v>-129800</v>
      </c>
    </row>
    <row r="5021" spans="1:10" x14ac:dyDescent="0.25">
      <c r="A5021" s="21" t="s">
        <v>9142</v>
      </c>
      <c r="B5021" s="21" t="s">
        <v>21768</v>
      </c>
      <c r="C5021" s="21" t="s">
        <v>894</v>
      </c>
      <c r="D5021" s="21" t="s">
        <v>893</v>
      </c>
      <c r="E5021" s="21" t="s">
        <v>15652</v>
      </c>
      <c r="F5021" s="20">
        <v>45027</v>
      </c>
      <c r="G5021" s="21" t="s">
        <v>8552</v>
      </c>
      <c r="H5021" t="s">
        <v>8553</v>
      </c>
      <c r="I5021" s="22">
        <v>-25811281.75</v>
      </c>
      <c r="J5021" s="22">
        <v>-25811281.75</v>
      </c>
    </row>
    <row r="5022" spans="1:10" x14ac:dyDescent="0.25">
      <c r="A5022" s="21" t="s">
        <v>9142</v>
      </c>
      <c r="B5022" s="21" t="s">
        <v>21768</v>
      </c>
      <c r="C5022" s="21" t="s">
        <v>8557</v>
      </c>
      <c r="D5022" s="21" t="s">
        <v>8556</v>
      </c>
      <c r="E5022" s="21" t="s">
        <v>15653</v>
      </c>
      <c r="F5022" s="20">
        <v>45034</v>
      </c>
      <c r="G5022" s="21" t="s">
        <v>8558</v>
      </c>
      <c r="H5022" t="s">
        <v>8559</v>
      </c>
      <c r="I5022" s="22">
        <v>-48000</v>
      </c>
      <c r="J5022" s="22">
        <v>-48000</v>
      </c>
    </row>
    <row r="5023" spans="1:10" x14ac:dyDescent="0.25">
      <c r="A5023" s="21" t="s">
        <v>9142</v>
      </c>
      <c r="B5023" s="21" t="s">
        <v>21768</v>
      </c>
      <c r="C5023" s="21" t="s">
        <v>8557</v>
      </c>
      <c r="D5023" s="21" t="s">
        <v>8556</v>
      </c>
      <c r="E5023" s="21" t="s">
        <v>15654</v>
      </c>
      <c r="F5023" s="20">
        <v>45034</v>
      </c>
      <c r="G5023" s="21" t="s">
        <v>8558</v>
      </c>
      <c r="H5023" t="s">
        <v>8560</v>
      </c>
      <c r="I5023" s="22">
        <v>-48000</v>
      </c>
      <c r="J5023" s="22">
        <v>-48000</v>
      </c>
    </row>
    <row r="5024" spans="1:10" x14ac:dyDescent="0.25">
      <c r="A5024" s="21" t="s">
        <v>8740</v>
      </c>
      <c r="B5024" s="21" t="s">
        <v>21768</v>
      </c>
      <c r="C5024" s="21" t="s">
        <v>15655</v>
      </c>
      <c r="D5024" s="21" t="s">
        <v>8561</v>
      </c>
      <c r="E5024" s="21" t="s">
        <v>15656</v>
      </c>
      <c r="F5024" s="20">
        <v>45034</v>
      </c>
      <c r="G5024" s="21" t="s">
        <v>8562</v>
      </c>
      <c r="H5024" t="s">
        <v>8563</v>
      </c>
      <c r="I5024" s="22">
        <v>-42480</v>
      </c>
      <c r="J5024" s="22">
        <v>-42480</v>
      </c>
    </row>
    <row r="5025" spans="1:10" x14ac:dyDescent="0.25">
      <c r="A5025" s="21" t="s">
        <v>8740</v>
      </c>
      <c r="B5025" s="21" t="s">
        <v>21768</v>
      </c>
      <c r="C5025" s="21" t="s">
        <v>6858</v>
      </c>
      <c r="D5025" s="21" t="s">
        <v>6857</v>
      </c>
      <c r="E5025" s="21" t="s">
        <v>15658</v>
      </c>
      <c r="F5025" s="20">
        <v>45034</v>
      </c>
      <c r="G5025" s="21" t="s">
        <v>8565</v>
      </c>
      <c r="H5025" t="s">
        <v>8566</v>
      </c>
      <c r="I5025" s="22">
        <v>1603513.8</v>
      </c>
      <c r="J5025" s="22">
        <v>1603513.8</v>
      </c>
    </row>
    <row r="5026" spans="1:10" x14ac:dyDescent="0.25">
      <c r="A5026" s="21" t="s">
        <v>9142</v>
      </c>
      <c r="B5026" s="21" t="s">
        <v>21768</v>
      </c>
      <c r="C5026" s="21" t="s">
        <v>8572</v>
      </c>
      <c r="D5026" s="21" t="s">
        <v>8571</v>
      </c>
      <c r="E5026" s="21" t="s">
        <v>15661</v>
      </c>
      <c r="F5026" s="20">
        <v>45048</v>
      </c>
      <c r="G5026" s="21" t="s">
        <v>8573</v>
      </c>
      <c r="H5026" t="s">
        <v>8574</v>
      </c>
      <c r="I5026" s="22">
        <v>-24150</v>
      </c>
      <c r="J5026" s="22">
        <v>-24150</v>
      </c>
    </row>
    <row r="5027" spans="1:10" x14ac:dyDescent="0.25">
      <c r="A5027" s="21" t="s">
        <v>8740</v>
      </c>
      <c r="B5027" s="21" t="s">
        <v>21768</v>
      </c>
      <c r="C5027" s="21" t="s">
        <v>14213</v>
      </c>
      <c r="D5027" s="21" t="s">
        <v>6629</v>
      </c>
      <c r="E5027" s="21" t="s">
        <v>15662</v>
      </c>
      <c r="F5027" s="20">
        <v>45049</v>
      </c>
      <c r="G5027" s="21" t="s">
        <v>8575</v>
      </c>
      <c r="H5027" t="s">
        <v>8576</v>
      </c>
      <c r="I5027" s="22">
        <v>-3904242.66</v>
      </c>
      <c r="J5027" s="22">
        <v>-3904242.66</v>
      </c>
    </row>
    <row r="5028" spans="1:10" x14ac:dyDescent="0.25">
      <c r="A5028" s="21" t="s">
        <v>9142</v>
      </c>
      <c r="B5028" s="21" t="s">
        <v>21768</v>
      </c>
      <c r="C5028" s="21" t="s">
        <v>894</v>
      </c>
      <c r="D5028" s="21" t="s">
        <v>893</v>
      </c>
      <c r="E5028" s="21" t="s">
        <v>15663</v>
      </c>
      <c r="F5028" s="20">
        <v>45051</v>
      </c>
      <c r="G5028" s="21" t="s">
        <v>8577</v>
      </c>
      <c r="H5028" t="s">
        <v>8578</v>
      </c>
      <c r="I5028" s="22">
        <v>-1006998.06</v>
      </c>
      <c r="J5028" s="22">
        <v>-1006998.06</v>
      </c>
    </row>
    <row r="5029" spans="1:10" x14ac:dyDescent="0.25">
      <c r="A5029" s="21" t="s">
        <v>9142</v>
      </c>
      <c r="B5029" s="21" t="s">
        <v>21768</v>
      </c>
      <c r="C5029" s="21" t="s">
        <v>894</v>
      </c>
      <c r="D5029" s="21" t="s">
        <v>893</v>
      </c>
      <c r="E5029" s="21" t="s">
        <v>15664</v>
      </c>
      <c r="F5029" s="20">
        <v>45061</v>
      </c>
      <c r="G5029" s="21" t="s">
        <v>8584</v>
      </c>
      <c r="H5029" t="s">
        <v>8585</v>
      </c>
      <c r="I5029" s="22">
        <v>-6310</v>
      </c>
      <c r="J5029" s="22">
        <v>-6310</v>
      </c>
    </row>
    <row r="5030" spans="1:10" x14ac:dyDescent="0.25">
      <c r="A5030" s="21" t="s">
        <v>9142</v>
      </c>
      <c r="B5030" s="21" t="s">
        <v>21768</v>
      </c>
      <c r="C5030" s="21" t="s">
        <v>894</v>
      </c>
      <c r="D5030" s="21" t="s">
        <v>893</v>
      </c>
      <c r="E5030" s="21" t="s">
        <v>15665</v>
      </c>
      <c r="F5030" s="20">
        <v>45062</v>
      </c>
      <c r="G5030" s="21" t="s">
        <v>8590</v>
      </c>
      <c r="H5030" t="s">
        <v>8591</v>
      </c>
      <c r="I5030" s="22">
        <v>-1006998.06</v>
      </c>
      <c r="J5030" s="22">
        <v>-1006998.06</v>
      </c>
    </row>
    <row r="5031" spans="1:10" x14ac:dyDescent="0.25">
      <c r="A5031" s="21" t="s">
        <v>9142</v>
      </c>
      <c r="B5031" s="21" t="s">
        <v>21768</v>
      </c>
      <c r="C5031" s="21" t="s">
        <v>894</v>
      </c>
      <c r="D5031" s="21" t="s">
        <v>893</v>
      </c>
      <c r="E5031" s="21" t="s">
        <v>15666</v>
      </c>
      <c r="F5031" s="20">
        <v>45062</v>
      </c>
      <c r="G5031" s="21" t="s">
        <v>8592</v>
      </c>
      <c r="H5031" t="s">
        <v>8593</v>
      </c>
      <c r="I5031" s="22">
        <v>-394592</v>
      </c>
      <c r="J5031" s="22">
        <v>-394592</v>
      </c>
    </row>
    <row r="5032" spans="1:10" x14ac:dyDescent="0.25">
      <c r="A5032" s="21" t="s">
        <v>9142</v>
      </c>
      <c r="B5032" s="21" t="s">
        <v>21768</v>
      </c>
      <c r="C5032" s="21" t="s">
        <v>894</v>
      </c>
      <c r="D5032" s="21" t="s">
        <v>893</v>
      </c>
      <c r="E5032" s="21" t="s">
        <v>15667</v>
      </c>
      <c r="F5032" s="20">
        <v>45063</v>
      </c>
      <c r="G5032" s="21" t="s">
        <v>8594</v>
      </c>
      <c r="H5032" t="s">
        <v>8595</v>
      </c>
      <c r="I5032" s="22">
        <v>-1006998.06</v>
      </c>
      <c r="J5032" s="22">
        <v>-1006998.06</v>
      </c>
    </row>
    <row r="5033" spans="1:10" x14ac:dyDescent="0.25">
      <c r="A5033" s="21" t="s">
        <v>9142</v>
      </c>
      <c r="B5033" s="21" t="s">
        <v>21768</v>
      </c>
      <c r="C5033" s="21" t="s">
        <v>894</v>
      </c>
      <c r="D5033" s="21" t="s">
        <v>893</v>
      </c>
      <c r="E5033" s="21" t="s">
        <v>15669</v>
      </c>
      <c r="F5033" s="20">
        <v>45065</v>
      </c>
      <c r="G5033" s="21" t="s">
        <v>8600</v>
      </c>
      <c r="H5033" t="s">
        <v>8601</v>
      </c>
      <c r="I5033" s="22">
        <v>-287725</v>
      </c>
      <c r="J5033" s="22">
        <v>-287725</v>
      </c>
    </row>
    <row r="5034" spans="1:10" x14ac:dyDescent="0.25">
      <c r="A5034" s="21" t="s">
        <v>9142</v>
      </c>
      <c r="B5034" s="21" t="s">
        <v>21768</v>
      </c>
      <c r="C5034" s="21" t="s">
        <v>894</v>
      </c>
      <c r="D5034" s="21" t="s">
        <v>893</v>
      </c>
      <c r="E5034" s="21" t="s">
        <v>15670</v>
      </c>
      <c r="F5034" s="20">
        <v>45068</v>
      </c>
      <c r="G5034" s="21" t="s">
        <v>8602</v>
      </c>
      <c r="H5034" t="s">
        <v>8603</v>
      </c>
      <c r="I5034" s="22">
        <v>-35190</v>
      </c>
      <c r="J5034" s="22">
        <v>-35190</v>
      </c>
    </row>
    <row r="5035" spans="1:10" x14ac:dyDescent="0.25">
      <c r="A5035" s="21" t="s">
        <v>9142</v>
      </c>
      <c r="B5035" s="21" t="s">
        <v>21768</v>
      </c>
      <c r="C5035" s="21" t="s">
        <v>894</v>
      </c>
      <c r="D5035" s="21" t="s">
        <v>893</v>
      </c>
      <c r="E5035" s="21" t="s">
        <v>15671</v>
      </c>
      <c r="F5035" s="20">
        <v>45068</v>
      </c>
      <c r="G5035" s="21" t="s">
        <v>8604</v>
      </c>
      <c r="H5035" t="s">
        <v>8596</v>
      </c>
      <c r="I5035" s="22">
        <v>-7360</v>
      </c>
      <c r="J5035" s="22">
        <v>-7360</v>
      </c>
    </row>
    <row r="5036" spans="1:10" x14ac:dyDescent="0.25">
      <c r="A5036" s="21" t="s">
        <v>8740</v>
      </c>
      <c r="B5036" s="21" t="s">
        <v>21768</v>
      </c>
      <c r="C5036" s="21" t="s">
        <v>8607</v>
      </c>
      <c r="D5036" s="21" t="s">
        <v>8606</v>
      </c>
      <c r="E5036" s="21" t="s">
        <v>18495</v>
      </c>
      <c r="F5036" s="20">
        <v>45068</v>
      </c>
      <c r="G5036" s="21" t="s">
        <v>7798</v>
      </c>
      <c r="I5036" s="22">
        <v>2035040.8</v>
      </c>
      <c r="J5036" s="22">
        <v>2035040.8</v>
      </c>
    </row>
    <row r="5037" spans="1:10" x14ac:dyDescent="0.25">
      <c r="A5037" s="21" t="s">
        <v>9142</v>
      </c>
      <c r="B5037" s="21" t="s">
        <v>21768</v>
      </c>
      <c r="C5037" s="21" t="s">
        <v>894</v>
      </c>
      <c r="D5037" s="21" t="s">
        <v>893</v>
      </c>
      <c r="E5037" s="21" t="s">
        <v>15673</v>
      </c>
      <c r="F5037" s="20">
        <v>45071</v>
      </c>
      <c r="G5037" s="21" t="s">
        <v>8610</v>
      </c>
      <c r="H5037" t="s">
        <v>8611</v>
      </c>
      <c r="I5037" s="22">
        <v>-236544.1</v>
      </c>
      <c r="J5037" s="22">
        <v>-236544.1</v>
      </c>
    </row>
    <row r="5038" spans="1:10" x14ac:dyDescent="0.25">
      <c r="A5038" s="21" t="s">
        <v>8740</v>
      </c>
      <c r="B5038" s="21" t="s">
        <v>21768</v>
      </c>
      <c r="C5038" s="21" t="s">
        <v>15674</v>
      </c>
      <c r="D5038" s="21" t="s">
        <v>8612</v>
      </c>
      <c r="E5038" s="21" t="s">
        <v>18034</v>
      </c>
      <c r="F5038" s="20">
        <v>45071</v>
      </c>
      <c r="G5038" s="21" t="s">
        <v>8613</v>
      </c>
      <c r="I5038" s="22">
        <v>124897.51</v>
      </c>
      <c r="J5038" s="22">
        <v>124897.51</v>
      </c>
    </row>
    <row r="5039" spans="1:10" x14ac:dyDescent="0.25">
      <c r="A5039" s="21" t="s">
        <v>8740</v>
      </c>
      <c r="B5039" s="21" t="s">
        <v>21768</v>
      </c>
      <c r="C5039" s="21" t="s">
        <v>18339</v>
      </c>
      <c r="D5039" s="21" t="s">
        <v>18340</v>
      </c>
      <c r="E5039" s="21" t="s">
        <v>18341</v>
      </c>
      <c r="F5039" s="20">
        <v>45072</v>
      </c>
      <c r="G5039" s="21" t="s">
        <v>18342</v>
      </c>
      <c r="I5039" s="22">
        <v>2131131.7999999998</v>
      </c>
      <c r="J5039" s="22">
        <v>2131131.7999999998</v>
      </c>
    </row>
    <row r="5040" spans="1:10" x14ac:dyDescent="0.25">
      <c r="A5040" s="21" t="s">
        <v>9142</v>
      </c>
      <c r="B5040" s="21" t="s">
        <v>21768</v>
      </c>
      <c r="C5040" s="21" t="s">
        <v>894</v>
      </c>
      <c r="D5040" s="21" t="s">
        <v>893</v>
      </c>
      <c r="E5040" s="21" t="s">
        <v>15675</v>
      </c>
      <c r="F5040" s="20">
        <v>45077</v>
      </c>
      <c r="G5040" s="21" t="s">
        <v>8619</v>
      </c>
      <c r="H5040" t="s">
        <v>8620</v>
      </c>
      <c r="I5040" s="22">
        <v>-149896</v>
      </c>
      <c r="J5040" s="22">
        <v>-149896</v>
      </c>
    </row>
    <row r="5041" spans="1:10" x14ac:dyDescent="0.25">
      <c r="A5041" s="21" t="s">
        <v>8740</v>
      </c>
      <c r="B5041" s="21" t="s">
        <v>21768</v>
      </c>
      <c r="C5041" s="21" t="s">
        <v>15650</v>
      </c>
      <c r="D5041" s="21" t="s">
        <v>8548</v>
      </c>
      <c r="E5041" s="21" t="s">
        <v>15676</v>
      </c>
      <c r="F5041" s="20">
        <v>45078</v>
      </c>
      <c r="G5041" s="21" t="s">
        <v>8625</v>
      </c>
      <c r="H5041" t="s">
        <v>8624</v>
      </c>
      <c r="I5041" s="22">
        <v>-129800</v>
      </c>
      <c r="J5041" s="22">
        <v>-129800</v>
      </c>
    </row>
    <row r="5042" spans="1:10" x14ac:dyDescent="0.25">
      <c r="A5042" s="21" t="s">
        <v>8740</v>
      </c>
      <c r="B5042" s="21" t="s">
        <v>21768</v>
      </c>
      <c r="C5042" s="21" t="s">
        <v>15677</v>
      </c>
      <c r="D5042" s="21" t="s">
        <v>8626</v>
      </c>
      <c r="E5042" s="21" t="s">
        <v>15678</v>
      </c>
      <c r="F5042" s="20">
        <v>45078</v>
      </c>
      <c r="G5042" s="21" t="s">
        <v>8627</v>
      </c>
      <c r="H5042" t="s">
        <v>8628</v>
      </c>
      <c r="I5042" s="22">
        <v>-4738359.7300000004</v>
      </c>
      <c r="J5042" s="22">
        <v>-4738359.7300000004</v>
      </c>
    </row>
    <row r="5043" spans="1:10" x14ac:dyDescent="0.25">
      <c r="A5043" s="21" t="s">
        <v>8738</v>
      </c>
      <c r="B5043" s="21" t="s">
        <v>21768</v>
      </c>
      <c r="C5043" s="21" t="s">
        <v>13758</v>
      </c>
      <c r="D5043" s="21" t="s">
        <v>6033</v>
      </c>
      <c r="E5043" s="21" t="s">
        <v>15930</v>
      </c>
      <c r="F5043" s="20">
        <v>45082</v>
      </c>
      <c r="G5043" s="21" t="s">
        <v>8636</v>
      </c>
      <c r="I5043" s="22">
        <v>111274</v>
      </c>
      <c r="J5043" s="22">
        <v>111274</v>
      </c>
    </row>
    <row r="5044" spans="1:10" x14ac:dyDescent="0.25">
      <c r="A5044" s="21" t="s">
        <v>9142</v>
      </c>
      <c r="B5044" s="21" t="s">
        <v>21768</v>
      </c>
      <c r="C5044" s="21" t="s">
        <v>894</v>
      </c>
      <c r="D5044" s="21" t="s">
        <v>893</v>
      </c>
      <c r="E5044" s="21" t="s">
        <v>15680</v>
      </c>
      <c r="F5044" s="20">
        <v>45082</v>
      </c>
      <c r="G5044" s="21" t="s">
        <v>8637</v>
      </c>
      <c r="H5044" t="s">
        <v>8638</v>
      </c>
      <c r="I5044" s="22">
        <v>-3009500</v>
      </c>
      <c r="J5044" s="22">
        <v>-3009500</v>
      </c>
    </row>
    <row r="5045" spans="1:10" x14ac:dyDescent="0.25">
      <c r="A5045" s="21" t="s">
        <v>8740</v>
      </c>
      <c r="B5045" s="21" t="s">
        <v>21768</v>
      </c>
      <c r="C5045" s="21" t="s">
        <v>15681</v>
      </c>
      <c r="D5045" s="21" t="s">
        <v>8639</v>
      </c>
      <c r="E5045" s="21" t="s">
        <v>15682</v>
      </c>
      <c r="F5045" s="20">
        <v>45082</v>
      </c>
      <c r="G5045" s="21" t="s">
        <v>8640</v>
      </c>
      <c r="H5045" t="s">
        <v>8621</v>
      </c>
      <c r="I5045" s="22">
        <v>-546847.64</v>
      </c>
      <c r="J5045" s="22">
        <v>-546847.64</v>
      </c>
    </row>
    <row r="5046" spans="1:10" x14ac:dyDescent="0.25">
      <c r="A5046" s="21" t="s">
        <v>8740</v>
      </c>
      <c r="B5046" s="21" t="s">
        <v>21768</v>
      </c>
      <c r="C5046" s="21" t="s">
        <v>15681</v>
      </c>
      <c r="D5046" s="21" t="s">
        <v>8639</v>
      </c>
      <c r="E5046" s="21" t="s">
        <v>15683</v>
      </c>
      <c r="F5046" s="20">
        <v>45082</v>
      </c>
      <c r="G5046" s="21" t="s">
        <v>8641</v>
      </c>
      <c r="H5046" t="s">
        <v>8642</v>
      </c>
      <c r="I5046" s="22">
        <v>546847.64</v>
      </c>
      <c r="J5046" s="22">
        <v>546847.64</v>
      </c>
    </row>
    <row r="5047" spans="1:10" x14ac:dyDescent="0.25">
      <c r="A5047" s="21" t="s">
        <v>8738</v>
      </c>
      <c r="B5047" s="21" t="s">
        <v>21768</v>
      </c>
      <c r="C5047" s="21" t="s">
        <v>15839</v>
      </c>
      <c r="D5047" s="21" t="s">
        <v>15840</v>
      </c>
      <c r="E5047" s="21" t="s">
        <v>15841</v>
      </c>
      <c r="F5047" s="20">
        <v>45083</v>
      </c>
      <c r="G5047" s="21" t="s">
        <v>6796</v>
      </c>
      <c r="H5047" t="s">
        <v>15842</v>
      </c>
      <c r="I5047" s="22">
        <v>-116112</v>
      </c>
      <c r="J5047" s="22">
        <v>-116112</v>
      </c>
    </row>
    <row r="5048" spans="1:10" x14ac:dyDescent="0.25">
      <c r="A5048" s="21" t="s">
        <v>9142</v>
      </c>
      <c r="B5048" s="21" t="s">
        <v>21768</v>
      </c>
      <c r="C5048" s="21" t="s">
        <v>894</v>
      </c>
      <c r="D5048" s="21" t="s">
        <v>893</v>
      </c>
      <c r="E5048" s="21" t="s">
        <v>15696</v>
      </c>
      <c r="F5048" s="20">
        <v>45091</v>
      </c>
      <c r="G5048" s="21" t="s">
        <v>8669</v>
      </c>
      <c r="H5048" t="s">
        <v>8670</v>
      </c>
      <c r="I5048" s="22">
        <v>-229480</v>
      </c>
      <c r="J5048" s="22">
        <v>-229480</v>
      </c>
    </row>
    <row r="5049" spans="1:10" x14ac:dyDescent="0.25">
      <c r="A5049" s="21" t="s">
        <v>8738</v>
      </c>
      <c r="B5049" s="21" t="s">
        <v>21768</v>
      </c>
      <c r="C5049" s="21" t="s">
        <v>15704</v>
      </c>
      <c r="D5049" s="21" t="s">
        <v>8696</v>
      </c>
      <c r="E5049" s="21" t="s">
        <v>15728</v>
      </c>
      <c r="F5049" s="20">
        <v>45098</v>
      </c>
      <c r="G5049" s="21" t="s">
        <v>7422</v>
      </c>
      <c r="I5049" s="22">
        <v>391091.34</v>
      </c>
      <c r="J5049" s="22">
        <v>391091.34</v>
      </c>
    </row>
    <row r="5050" spans="1:10" x14ac:dyDescent="0.25">
      <c r="A5050" s="21" t="s">
        <v>9142</v>
      </c>
      <c r="B5050" s="21" t="s">
        <v>21768</v>
      </c>
      <c r="C5050" s="21" t="s">
        <v>894</v>
      </c>
      <c r="D5050" s="21" t="s">
        <v>893</v>
      </c>
      <c r="E5050" s="21" t="s">
        <v>15705</v>
      </c>
      <c r="F5050" s="20">
        <v>45099</v>
      </c>
      <c r="G5050" s="21" t="s">
        <v>8701</v>
      </c>
      <c r="H5050" t="s">
        <v>8702</v>
      </c>
      <c r="I5050" s="22">
        <v>-1030420</v>
      </c>
      <c r="J5050" s="22">
        <v>-1030420</v>
      </c>
    </row>
    <row r="5051" spans="1:10" x14ac:dyDescent="0.25">
      <c r="A5051" s="21" t="s">
        <v>8740</v>
      </c>
      <c r="B5051" s="21" t="s">
        <v>21768</v>
      </c>
      <c r="C5051" s="21" t="s">
        <v>15706</v>
      </c>
      <c r="D5051" s="21" t="s">
        <v>8706</v>
      </c>
      <c r="E5051" s="21" t="s">
        <v>18511</v>
      </c>
      <c r="F5051" s="20">
        <v>45100</v>
      </c>
      <c r="G5051" s="21" t="s">
        <v>8707</v>
      </c>
      <c r="I5051" s="22">
        <v>1692302.23</v>
      </c>
      <c r="J5051" s="22">
        <v>1692302.23</v>
      </c>
    </row>
    <row r="5052" spans="1:10" x14ac:dyDescent="0.25">
      <c r="A5052" s="21" t="s">
        <v>8740</v>
      </c>
      <c r="B5052" s="21" t="s">
        <v>21768</v>
      </c>
      <c r="C5052" s="21" t="s">
        <v>15709</v>
      </c>
      <c r="D5052" s="21" t="s">
        <v>8721</v>
      </c>
      <c r="E5052" s="21" t="s">
        <v>20053</v>
      </c>
      <c r="F5052" s="20">
        <v>45107</v>
      </c>
      <c r="G5052" s="21" t="s">
        <v>20054</v>
      </c>
      <c r="H5052" t="s">
        <v>20055</v>
      </c>
      <c r="I5052" s="22">
        <v>-59000</v>
      </c>
      <c r="J5052" s="22">
        <v>-59000</v>
      </c>
    </row>
    <row r="5053" spans="1:10" x14ac:dyDescent="0.25">
      <c r="A5053" s="21" t="s">
        <v>8738</v>
      </c>
      <c r="B5053" s="21" t="s">
        <v>21768</v>
      </c>
      <c r="C5053" s="21" t="s">
        <v>7060</v>
      </c>
      <c r="D5053" s="21" t="s">
        <v>7059</v>
      </c>
      <c r="E5053" s="21" t="s">
        <v>19923</v>
      </c>
      <c r="F5053" s="20">
        <v>45110</v>
      </c>
      <c r="G5053" s="21" t="s">
        <v>8203</v>
      </c>
      <c r="H5053" t="s">
        <v>19914</v>
      </c>
      <c r="I5053" s="22">
        <v>-1676732.8</v>
      </c>
      <c r="J5053" s="22">
        <v>-1676732.8</v>
      </c>
    </row>
    <row r="5054" spans="1:10" x14ac:dyDescent="0.25">
      <c r="A5054" s="21" t="s">
        <v>8738</v>
      </c>
      <c r="B5054" s="21" t="s">
        <v>21768</v>
      </c>
      <c r="C5054" s="21" t="s">
        <v>7060</v>
      </c>
      <c r="D5054" s="21" t="s">
        <v>7059</v>
      </c>
      <c r="E5054" s="21" t="s">
        <v>19924</v>
      </c>
      <c r="F5054" s="20">
        <v>45110</v>
      </c>
      <c r="G5054" s="21" t="s">
        <v>19925</v>
      </c>
      <c r="H5054" t="s">
        <v>19926</v>
      </c>
      <c r="I5054" s="22">
        <v>-196051.1</v>
      </c>
      <c r="J5054" s="22">
        <v>-196051.1</v>
      </c>
    </row>
    <row r="5055" spans="1:10" x14ac:dyDescent="0.25">
      <c r="A5055" s="21" t="s">
        <v>8738</v>
      </c>
      <c r="B5055" s="21" t="s">
        <v>21768</v>
      </c>
      <c r="C5055" s="21" t="s">
        <v>7060</v>
      </c>
      <c r="D5055" s="21" t="s">
        <v>7059</v>
      </c>
      <c r="E5055" s="21" t="s">
        <v>19927</v>
      </c>
      <c r="F5055" s="20">
        <v>45110</v>
      </c>
      <c r="G5055" s="21" t="s">
        <v>19928</v>
      </c>
      <c r="H5055" t="s">
        <v>19926</v>
      </c>
      <c r="I5055" s="22">
        <v>-12496</v>
      </c>
      <c r="J5055" s="22">
        <v>-12496</v>
      </c>
    </row>
    <row r="5056" spans="1:10" x14ac:dyDescent="0.25">
      <c r="A5056" s="21" t="s">
        <v>8738</v>
      </c>
      <c r="B5056" s="21" t="s">
        <v>21768</v>
      </c>
      <c r="C5056" s="21" t="s">
        <v>7060</v>
      </c>
      <c r="D5056" s="21" t="s">
        <v>7059</v>
      </c>
      <c r="E5056" s="21" t="s">
        <v>19929</v>
      </c>
      <c r="F5056" s="20">
        <v>45110</v>
      </c>
      <c r="G5056" s="21" t="s">
        <v>19921</v>
      </c>
      <c r="H5056" t="s">
        <v>19926</v>
      </c>
      <c r="I5056" s="22">
        <v>-24957</v>
      </c>
      <c r="J5056" s="22">
        <v>-24957</v>
      </c>
    </row>
    <row r="5057" spans="1:10" x14ac:dyDescent="0.25">
      <c r="A5057" s="21" t="s">
        <v>8738</v>
      </c>
      <c r="B5057" s="21" t="s">
        <v>21768</v>
      </c>
      <c r="C5057" s="21" t="s">
        <v>16968</v>
      </c>
      <c r="D5057" s="21" t="s">
        <v>16969</v>
      </c>
      <c r="E5057" s="21" t="s">
        <v>16970</v>
      </c>
      <c r="F5057" s="20">
        <v>45112</v>
      </c>
      <c r="G5057" s="21" t="s">
        <v>16971</v>
      </c>
      <c r="H5057" t="s">
        <v>16972</v>
      </c>
      <c r="I5057" s="22">
        <v>-190243.08</v>
      </c>
      <c r="J5057" s="22">
        <v>-190243.08</v>
      </c>
    </row>
    <row r="5058" spans="1:10" x14ac:dyDescent="0.25">
      <c r="A5058" s="21" t="s">
        <v>9142</v>
      </c>
      <c r="B5058" s="21" t="s">
        <v>21768</v>
      </c>
      <c r="C5058" s="21" t="s">
        <v>894</v>
      </c>
      <c r="D5058" s="21" t="s">
        <v>893</v>
      </c>
      <c r="E5058" s="21" t="s">
        <v>17402</v>
      </c>
      <c r="F5058" s="20">
        <v>45112</v>
      </c>
      <c r="G5058" s="21" t="s">
        <v>17403</v>
      </c>
      <c r="H5058" t="s">
        <v>18749</v>
      </c>
      <c r="I5058" s="22">
        <v>-1760630</v>
      </c>
      <c r="J5058" s="22">
        <v>-1760630</v>
      </c>
    </row>
    <row r="5059" spans="1:10" x14ac:dyDescent="0.25">
      <c r="A5059" s="21" t="s">
        <v>8740</v>
      </c>
      <c r="B5059" s="21" t="s">
        <v>21768</v>
      </c>
      <c r="C5059" s="21" t="s">
        <v>17772</v>
      </c>
      <c r="D5059" s="21" t="s">
        <v>17773</v>
      </c>
      <c r="E5059" s="21" t="s">
        <v>17774</v>
      </c>
      <c r="F5059" s="20">
        <v>45112</v>
      </c>
      <c r="G5059" s="21" t="s">
        <v>17775</v>
      </c>
      <c r="H5059" t="s">
        <v>17776</v>
      </c>
      <c r="I5059" s="22">
        <v>-4602001.55</v>
      </c>
      <c r="J5059" s="22">
        <v>-4602001.55</v>
      </c>
    </row>
    <row r="5060" spans="1:10" x14ac:dyDescent="0.25">
      <c r="A5060" s="21" t="s">
        <v>8738</v>
      </c>
      <c r="B5060" s="21" t="s">
        <v>21768</v>
      </c>
      <c r="C5060" s="21" t="s">
        <v>13758</v>
      </c>
      <c r="D5060" s="21" t="s">
        <v>6033</v>
      </c>
      <c r="E5060" s="21" t="s">
        <v>19859</v>
      </c>
      <c r="F5060" s="20">
        <v>45113</v>
      </c>
      <c r="G5060" s="21" t="s">
        <v>7995</v>
      </c>
      <c r="H5060" t="s">
        <v>16508</v>
      </c>
      <c r="I5060" s="22">
        <v>-1734600</v>
      </c>
      <c r="J5060" s="22">
        <v>-1387680</v>
      </c>
    </row>
    <row r="5061" spans="1:10" x14ac:dyDescent="0.25">
      <c r="A5061" s="21" t="s">
        <v>8740</v>
      </c>
      <c r="B5061" s="21" t="s">
        <v>21768</v>
      </c>
      <c r="C5061" s="21" t="s">
        <v>15703</v>
      </c>
      <c r="D5061" s="21" t="s">
        <v>8691</v>
      </c>
      <c r="E5061" s="21" t="s">
        <v>17916</v>
      </c>
      <c r="F5061" s="20">
        <v>45113</v>
      </c>
      <c r="G5061" s="21" t="s">
        <v>17917</v>
      </c>
      <c r="H5061" t="s">
        <v>8705</v>
      </c>
      <c r="I5061" s="22">
        <v>-20610856.489999998</v>
      </c>
      <c r="J5061" s="22">
        <v>-2252134.6</v>
      </c>
    </row>
    <row r="5062" spans="1:10" x14ac:dyDescent="0.25">
      <c r="A5062" s="21" t="s">
        <v>8740</v>
      </c>
      <c r="B5062" s="21" t="s">
        <v>21768</v>
      </c>
      <c r="C5062" s="21" t="s">
        <v>15567</v>
      </c>
      <c r="D5062" s="21" t="s">
        <v>8404</v>
      </c>
      <c r="E5062" s="21" t="s">
        <v>17970</v>
      </c>
      <c r="F5062" s="20">
        <v>45113</v>
      </c>
      <c r="G5062" s="21" t="s">
        <v>17971</v>
      </c>
      <c r="H5062" t="s">
        <v>15812</v>
      </c>
      <c r="I5062" s="22">
        <v>-6685615.8300000001</v>
      </c>
      <c r="J5062" s="22">
        <v>-5348492.66</v>
      </c>
    </row>
    <row r="5063" spans="1:10" x14ac:dyDescent="0.25">
      <c r="A5063" s="21" t="s">
        <v>8740</v>
      </c>
      <c r="B5063" s="21" t="s">
        <v>21768</v>
      </c>
      <c r="C5063" s="21" t="s">
        <v>15472</v>
      </c>
      <c r="D5063" s="21" t="s">
        <v>8288</v>
      </c>
      <c r="E5063" s="21" t="s">
        <v>17975</v>
      </c>
      <c r="F5063" s="20">
        <v>45113</v>
      </c>
      <c r="G5063" s="21" t="s">
        <v>17976</v>
      </c>
      <c r="H5063" t="s">
        <v>8493</v>
      </c>
      <c r="I5063" s="22">
        <v>-7016701.0199999996</v>
      </c>
      <c r="J5063" s="22">
        <v>-5613360.8200000003</v>
      </c>
    </row>
    <row r="5064" spans="1:10" x14ac:dyDescent="0.25">
      <c r="A5064" s="21" t="s">
        <v>8738</v>
      </c>
      <c r="B5064" s="21" t="s">
        <v>21768</v>
      </c>
      <c r="C5064" s="21" t="s">
        <v>5788</v>
      </c>
      <c r="D5064" s="21" t="s">
        <v>5787</v>
      </c>
      <c r="E5064" s="21" t="s">
        <v>16919</v>
      </c>
      <c r="F5064" s="20">
        <v>45117</v>
      </c>
      <c r="G5064" s="21" t="s">
        <v>8212</v>
      </c>
      <c r="I5064" s="22">
        <v>39077.81</v>
      </c>
      <c r="J5064" s="22">
        <v>39077.81</v>
      </c>
    </row>
    <row r="5065" spans="1:10" x14ac:dyDescent="0.25">
      <c r="A5065" s="21" t="s">
        <v>8738</v>
      </c>
      <c r="B5065" s="21" t="s">
        <v>21768</v>
      </c>
      <c r="C5065" s="21" t="s">
        <v>5788</v>
      </c>
      <c r="D5065" s="21" t="s">
        <v>5787</v>
      </c>
      <c r="E5065" s="21" t="s">
        <v>16920</v>
      </c>
      <c r="F5065" s="20">
        <v>45117</v>
      </c>
      <c r="G5065" s="21" t="s">
        <v>15770</v>
      </c>
      <c r="I5065" s="22">
        <v>59188.800000000003</v>
      </c>
      <c r="J5065" s="22">
        <v>59188.800000000003</v>
      </c>
    </row>
    <row r="5066" spans="1:10" x14ac:dyDescent="0.25">
      <c r="A5066" s="21" t="s">
        <v>8738</v>
      </c>
      <c r="B5066" s="21" t="s">
        <v>21768</v>
      </c>
      <c r="C5066" s="21" t="s">
        <v>8617</v>
      </c>
      <c r="D5066" s="21" t="s">
        <v>8616</v>
      </c>
      <c r="E5066" s="21" t="s">
        <v>16950</v>
      </c>
      <c r="F5066" s="20">
        <v>45117</v>
      </c>
      <c r="G5066" s="21" t="s">
        <v>16951</v>
      </c>
      <c r="H5066" t="s">
        <v>16952</v>
      </c>
      <c r="I5066" s="22">
        <v>-1398300</v>
      </c>
      <c r="J5066" s="22">
        <v>-1398300</v>
      </c>
    </row>
    <row r="5067" spans="1:10" x14ac:dyDescent="0.25">
      <c r="A5067" s="21" t="s">
        <v>8740</v>
      </c>
      <c r="B5067" s="21" t="s">
        <v>21768</v>
      </c>
      <c r="C5067" s="21" t="s">
        <v>18407</v>
      </c>
      <c r="D5067" s="21" t="s">
        <v>18408</v>
      </c>
      <c r="E5067" s="21" t="s">
        <v>18409</v>
      </c>
      <c r="F5067" s="20">
        <v>45117</v>
      </c>
      <c r="G5067" s="21" t="s">
        <v>18410</v>
      </c>
      <c r="H5067" t="s">
        <v>8652</v>
      </c>
      <c r="I5067" s="22">
        <v>-247800</v>
      </c>
      <c r="J5067" s="22">
        <v>-247800</v>
      </c>
    </row>
    <row r="5068" spans="1:10" x14ac:dyDescent="0.25">
      <c r="A5068" s="21" t="s">
        <v>8738</v>
      </c>
      <c r="B5068" s="21" t="s">
        <v>21768</v>
      </c>
      <c r="C5068" s="21" t="s">
        <v>8685</v>
      </c>
      <c r="D5068" s="21" t="s">
        <v>8684</v>
      </c>
      <c r="E5068" s="21" t="s">
        <v>16235</v>
      </c>
      <c r="F5068" s="20">
        <v>45119</v>
      </c>
      <c r="G5068" s="21" t="s">
        <v>16236</v>
      </c>
      <c r="H5068" t="s">
        <v>18750</v>
      </c>
      <c r="I5068" s="22">
        <v>-9837053.25</v>
      </c>
      <c r="J5068" s="22">
        <v>-9837053.25</v>
      </c>
    </row>
    <row r="5069" spans="1:10" x14ac:dyDescent="0.25">
      <c r="A5069" s="21" t="s">
        <v>9142</v>
      </c>
      <c r="B5069" s="21" t="s">
        <v>21768</v>
      </c>
      <c r="C5069" s="21" t="s">
        <v>894</v>
      </c>
      <c r="D5069" s="21" t="s">
        <v>893</v>
      </c>
      <c r="E5069" s="21" t="s">
        <v>17405</v>
      </c>
      <c r="F5069" s="20">
        <v>45119</v>
      </c>
      <c r="G5069" s="21" t="s">
        <v>17406</v>
      </c>
      <c r="H5069" t="s">
        <v>18751</v>
      </c>
      <c r="I5069" s="22">
        <v>-27643212</v>
      </c>
      <c r="J5069" s="22">
        <v>-27643212</v>
      </c>
    </row>
    <row r="5070" spans="1:10" x14ac:dyDescent="0.25">
      <c r="A5070" s="21" t="s">
        <v>9142</v>
      </c>
      <c r="B5070" s="21" t="s">
        <v>21768</v>
      </c>
      <c r="C5070" s="21" t="s">
        <v>894</v>
      </c>
      <c r="D5070" s="21" t="s">
        <v>893</v>
      </c>
      <c r="E5070" s="21" t="s">
        <v>17407</v>
      </c>
      <c r="F5070" s="20">
        <v>45121</v>
      </c>
      <c r="G5070" s="21" t="s">
        <v>17408</v>
      </c>
      <c r="H5070" t="s">
        <v>18752</v>
      </c>
      <c r="I5070" s="22">
        <v>-534222.5</v>
      </c>
      <c r="J5070" s="22">
        <v>-534222.5</v>
      </c>
    </row>
    <row r="5071" spans="1:10" x14ac:dyDescent="0.25">
      <c r="A5071" s="21" t="s">
        <v>9142</v>
      </c>
      <c r="B5071" s="21" t="s">
        <v>21768</v>
      </c>
      <c r="C5071" s="21" t="s">
        <v>894</v>
      </c>
      <c r="D5071" s="21" t="s">
        <v>893</v>
      </c>
      <c r="E5071" s="21" t="s">
        <v>17404</v>
      </c>
      <c r="F5071" s="20">
        <v>45123</v>
      </c>
      <c r="G5071" s="21" t="s">
        <v>17403</v>
      </c>
      <c r="H5071" t="s">
        <v>18749</v>
      </c>
      <c r="I5071" s="22">
        <v>-1760630</v>
      </c>
      <c r="J5071" s="22">
        <v>-1760630</v>
      </c>
    </row>
    <row r="5072" spans="1:10" x14ac:dyDescent="0.25">
      <c r="A5072" s="21" t="s">
        <v>8738</v>
      </c>
      <c r="B5072" s="21" t="s">
        <v>21768</v>
      </c>
      <c r="C5072" s="21" t="s">
        <v>17019</v>
      </c>
      <c r="D5072" s="21" t="s">
        <v>17020</v>
      </c>
      <c r="E5072" s="21" t="s">
        <v>17021</v>
      </c>
      <c r="F5072" s="20">
        <v>45124</v>
      </c>
      <c r="G5072" s="21" t="s">
        <v>17022</v>
      </c>
      <c r="H5072" t="s">
        <v>17023</v>
      </c>
      <c r="I5072" s="22">
        <v>-1096044.2</v>
      </c>
      <c r="J5072" s="22">
        <v>-1096044.2</v>
      </c>
    </row>
    <row r="5073" spans="1:10" x14ac:dyDescent="0.25">
      <c r="A5073" s="21" t="s">
        <v>8738</v>
      </c>
      <c r="B5073" s="21" t="s">
        <v>21768</v>
      </c>
      <c r="C5073" s="21" t="s">
        <v>17019</v>
      </c>
      <c r="D5073" s="21" t="s">
        <v>17020</v>
      </c>
      <c r="E5073" s="21" t="s">
        <v>17024</v>
      </c>
      <c r="F5073" s="20">
        <v>45124</v>
      </c>
      <c r="G5073" s="21" t="s">
        <v>17025</v>
      </c>
      <c r="H5073" t="s">
        <v>17026</v>
      </c>
      <c r="I5073" s="22">
        <v>928851.02</v>
      </c>
      <c r="J5073" s="22">
        <v>928851.02</v>
      </c>
    </row>
    <row r="5074" spans="1:10" x14ac:dyDescent="0.25">
      <c r="A5074" s="21" t="s">
        <v>9142</v>
      </c>
      <c r="B5074" s="21" t="s">
        <v>21768</v>
      </c>
      <c r="C5074" s="21" t="s">
        <v>894</v>
      </c>
      <c r="D5074" s="21" t="s">
        <v>893</v>
      </c>
      <c r="E5074" s="21" t="s">
        <v>17409</v>
      </c>
      <c r="F5074" s="20">
        <v>45124</v>
      </c>
      <c r="G5074" s="21" t="s">
        <v>17410</v>
      </c>
      <c r="H5074" t="s">
        <v>18753</v>
      </c>
      <c r="I5074" s="22">
        <v>-1240750</v>
      </c>
      <c r="J5074" s="22">
        <v>-1240750</v>
      </c>
    </row>
    <row r="5075" spans="1:10" x14ac:dyDescent="0.25">
      <c r="A5075" s="21" t="s">
        <v>9142</v>
      </c>
      <c r="B5075" s="21" t="s">
        <v>21768</v>
      </c>
      <c r="C5075" s="21" t="s">
        <v>894</v>
      </c>
      <c r="D5075" s="21" t="s">
        <v>893</v>
      </c>
      <c r="E5075" s="21" t="s">
        <v>17411</v>
      </c>
      <c r="F5075" s="20">
        <v>45125</v>
      </c>
      <c r="G5075" s="21" t="s">
        <v>17412</v>
      </c>
      <c r="H5075" t="s">
        <v>18754</v>
      </c>
      <c r="I5075" s="22">
        <v>-390700</v>
      </c>
      <c r="J5075" s="22">
        <v>-390700</v>
      </c>
    </row>
    <row r="5076" spans="1:10" x14ac:dyDescent="0.25">
      <c r="A5076" s="21" t="s">
        <v>9142</v>
      </c>
      <c r="B5076" s="21" t="s">
        <v>21768</v>
      </c>
      <c r="C5076" s="21" t="s">
        <v>894</v>
      </c>
      <c r="D5076" s="21" t="s">
        <v>893</v>
      </c>
      <c r="E5076" s="21" t="s">
        <v>17413</v>
      </c>
      <c r="F5076" s="20">
        <v>45125</v>
      </c>
      <c r="G5076" s="21" t="s">
        <v>17414</v>
      </c>
      <c r="H5076" t="s">
        <v>18755</v>
      </c>
      <c r="I5076" s="22">
        <v>-34480</v>
      </c>
      <c r="J5076" s="22">
        <v>-34480</v>
      </c>
    </row>
    <row r="5077" spans="1:10" x14ac:dyDescent="0.25">
      <c r="A5077" s="21" t="s">
        <v>8738</v>
      </c>
      <c r="B5077" s="21" t="s">
        <v>21768</v>
      </c>
      <c r="C5077" s="21" t="s">
        <v>8617</v>
      </c>
      <c r="D5077" s="21" t="s">
        <v>8616</v>
      </c>
      <c r="E5077" s="21" t="s">
        <v>16953</v>
      </c>
      <c r="F5077" s="20">
        <v>45127</v>
      </c>
      <c r="G5077" s="21" t="s">
        <v>16954</v>
      </c>
      <c r="H5077" t="s">
        <v>16955</v>
      </c>
      <c r="I5077" s="22">
        <v>1398300</v>
      </c>
      <c r="J5077" s="22">
        <v>1398300</v>
      </c>
    </row>
    <row r="5078" spans="1:10" x14ac:dyDescent="0.25">
      <c r="A5078" s="21" t="s">
        <v>9142</v>
      </c>
      <c r="B5078" s="21" t="s">
        <v>21768</v>
      </c>
      <c r="C5078" s="21" t="s">
        <v>17216</v>
      </c>
      <c r="D5078" s="21" t="s">
        <v>17217</v>
      </c>
      <c r="E5078" s="21" t="s">
        <v>17218</v>
      </c>
      <c r="F5078" s="20">
        <v>45128</v>
      </c>
      <c r="G5078" s="21" t="s">
        <v>8428</v>
      </c>
      <c r="H5078" t="s">
        <v>18756</v>
      </c>
      <c r="I5078" s="22">
        <v>-29500</v>
      </c>
      <c r="J5078" s="22">
        <v>-29500</v>
      </c>
    </row>
    <row r="5079" spans="1:10" x14ac:dyDescent="0.25">
      <c r="A5079" s="21" t="s">
        <v>8740</v>
      </c>
      <c r="B5079" s="21" t="s">
        <v>21768</v>
      </c>
      <c r="C5079" s="21" t="s">
        <v>13449</v>
      </c>
      <c r="D5079" s="21" t="s">
        <v>5653</v>
      </c>
      <c r="E5079" s="21" t="s">
        <v>17944</v>
      </c>
      <c r="F5079" s="20">
        <v>45135</v>
      </c>
      <c r="G5079" s="21" t="s">
        <v>17945</v>
      </c>
      <c r="H5079" t="s">
        <v>17946</v>
      </c>
      <c r="I5079" s="22">
        <v>229473.49</v>
      </c>
      <c r="J5079" s="22">
        <v>229473.49</v>
      </c>
    </row>
    <row r="5080" spans="1:10" x14ac:dyDescent="0.25">
      <c r="A5080" s="21" t="s">
        <v>8738</v>
      </c>
      <c r="B5080" s="21" t="s">
        <v>21768</v>
      </c>
      <c r="C5080" s="21" t="s">
        <v>9114</v>
      </c>
      <c r="D5080" s="21" t="s">
        <v>325</v>
      </c>
      <c r="E5080" s="21" t="s">
        <v>15829</v>
      </c>
      <c r="F5080" s="20">
        <v>45138</v>
      </c>
      <c r="I5080" s="22">
        <v>56500</v>
      </c>
      <c r="J5080" s="22">
        <v>36000</v>
      </c>
    </row>
    <row r="5081" spans="1:10" x14ac:dyDescent="0.25">
      <c r="A5081" s="21" t="s">
        <v>9142</v>
      </c>
      <c r="B5081" s="21" t="s">
        <v>21768</v>
      </c>
      <c r="C5081" s="21" t="s">
        <v>894</v>
      </c>
      <c r="D5081" s="21" t="s">
        <v>893</v>
      </c>
      <c r="E5081" s="21" t="s">
        <v>17415</v>
      </c>
      <c r="F5081" s="20">
        <v>45139</v>
      </c>
      <c r="G5081" s="21" t="s">
        <v>17416</v>
      </c>
      <c r="H5081" t="s">
        <v>18757</v>
      </c>
      <c r="I5081" s="22">
        <v>-3696000</v>
      </c>
      <c r="J5081" s="22">
        <v>-3696000</v>
      </c>
    </row>
    <row r="5082" spans="1:10" x14ac:dyDescent="0.25">
      <c r="A5082" s="21" t="s">
        <v>9142</v>
      </c>
      <c r="B5082" s="21" t="s">
        <v>21768</v>
      </c>
      <c r="C5082" s="21" t="s">
        <v>894</v>
      </c>
      <c r="D5082" s="21" t="s">
        <v>893</v>
      </c>
      <c r="E5082" s="21" t="s">
        <v>17417</v>
      </c>
      <c r="F5082" s="20">
        <v>45139</v>
      </c>
      <c r="G5082" s="21" t="s">
        <v>17418</v>
      </c>
      <c r="H5082" t="s">
        <v>18758</v>
      </c>
      <c r="I5082" s="22">
        <v>-421200</v>
      </c>
      <c r="J5082" s="22">
        <v>-421200</v>
      </c>
    </row>
    <row r="5083" spans="1:10" x14ac:dyDescent="0.25">
      <c r="A5083" s="21" t="s">
        <v>8740</v>
      </c>
      <c r="B5083" s="21" t="s">
        <v>21768</v>
      </c>
      <c r="C5083" s="21" t="s">
        <v>9795</v>
      </c>
      <c r="D5083" s="21" t="s">
        <v>1041</v>
      </c>
      <c r="E5083" s="21" t="s">
        <v>20050</v>
      </c>
      <c r="F5083" s="20">
        <v>45139</v>
      </c>
      <c r="G5083" s="21" t="s">
        <v>20051</v>
      </c>
      <c r="H5083" t="s">
        <v>20052</v>
      </c>
      <c r="I5083" s="22">
        <v>-37760</v>
      </c>
      <c r="J5083" s="22">
        <v>-37760</v>
      </c>
    </row>
    <row r="5084" spans="1:10" x14ac:dyDescent="0.25">
      <c r="A5084" s="21" t="s">
        <v>8740</v>
      </c>
      <c r="B5084" s="21" t="s">
        <v>21768</v>
      </c>
      <c r="C5084" s="21" t="s">
        <v>15700</v>
      </c>
      <c r="D5084" s="21" t="s">
        <v>8677</v>
      </c>
      <c r="E5084" s="21" t="s">
        <v>17941</v>
      </c>
      <c r="F5084" s="20">
        <v>45141</v>
      </c>
      <c r="G5084" s="21" t="s">
        <v>17942</v>
      </c>
      <c r="H5084" t="s">
        <v>8678</v>
      </c>
      <c r="I5084" s="22">
        <v>-1432836.59</v>
      </c>
      <c r="J5084" s="22">
        <v>-1143809.95</v>
      </c>
    </row>
    <row r="5085" spans="1:10" x14ac:dyDescent="0.25">
      <c r="A5085" s="21" t="s">
        <v>8740</v>
      </c>
      <c r="B5085" s="21" t="s">
        <v>21768</v>
      </c>
      <c r="C5085" s="21" t="s">
        <v>17784</v>
      </c>
      <c r="D5085" s="21" t="s">
        <v>17785</v>
      </c>
      <c r="E5085" s="21" t="s">
        <v>17786</v>
      </c>
      <c r="F5085" s="20">
        <v>45145</v>
      </c>
      <c r="G5085" s="21" t="s">
        <v>17787</v>
      </c>
      <c r="H5085" t="s">
        <v>17788</v>
      </c>
      <c r="I5085" s="22">
        <v>-1253084.3</v>
      </c>
      <c r="J5085" s="22">
        <v>-369960.92</v>
      </c>
    </row>
    <row r="5086" spans="1:10" x14ac:dyDescent="0.25">
      <c r="A5086" s="21" t="s">
        <v>8740</v>
      </c>
      <c r="B5086" s="21" t="s">
        <v>21768</v>
      </c>
      <c r="C5086" s="21" t="s">
        <v>18014</v>
      </c>
      <c r="D5086" s="21" t="s">
        <v>18015</v>
      </c>
      <c r="E5086" s="21" t="s">
        <v>18016</v>
      </c>
      <c r="F5086" s="20">
        <v>45145</v>
      </c>
      <c r="G5086" s="21" t="s">
        <v>18017</v>
      </c>
      <c r="H5086" t="s">
        <v>18018</v>
      </c>
      <c r="I5086" s="22">
        <v>-574446.24</v>
      </c>
      <c r="J5086" s="22">
        <v>-126115.88</v>
      </c>
    </row>
    <row r="5087" spans="1:10" x14ac:dyDescent="0.25">
      <c r="A5087" s="21" t="s">
        <v>9142</v>
      </c>
      <c r="B5087" s="21" t="s">
        <v>21768</v>
      </c>
      <c r="C5087" s="21" t="s">
        <v>894</v>
      </c>
      <c r="D5087" s="21" t="s">
        <v>893</v>
      </c>
      <c r="E5087" s="21" t="s">
        <v>17419</v>
      </c>
      <c r="F5087" s="20">
        <v>45146</v>
      </c>
      <c r="G5087" s="21" t="s">
        <v>17420</v>
      </c>
      <c r="H5087" t="s">
        <v>18759</v>
      </c>
      <c r="I5087" s="22">
        <v>-1627550</v>
      </c>
      <c r="J5087" s="22">
        <v>-1627550</v>
      </c>
    </row>
    <row r="5088" spans="1:10" x14ac:dyDescent="0.25">
      <c r="A5088" s="21" t="s">
        <v>9142</v>
      </c>
      <c r="B5088" s="21" t="s">
        <v>21768</v>
      </c>
      <c r="C5088" s="21" t="s">
        <v>894</v>
      </c>
      <c r="D5088" s="21" t="s">
        <v>893</v>
      </c>
      <c r="E5088" s="21" t="s">
        <v>17421</v>
      </c>
      <c r="F5088" s="20">
        <v>45146</v>
      </c>
      <c r="G5088" s="21" t="s">
        <v>17422</v>
      </c>
      <c r="H5088" t="s">
        <v>18760</v>
      </c>
      <c r="I5088" s="22">
        <v>-173720</v>
      </c>
      <c r="J5088" s="22">
        <v>-173720</v>
      </c>
    </row>
    <row r="5089" spans="1:10" x14ac:dyDescent="0.25">
      <c r="A5089" s="21" t="s">
        <v>8738</v>
      </c>
      <c r="B5089" s="21" t="s">
        <v>21768</v>
      </c>
      <c r="C5089" s="21" t="s">
        <v>16033</v>
      </c>
      <c r="D5089" s="21" t="s">
        <v>16034</v>
      </c>
      <c r="E5089" s="21" t="s">
        <v>16035</v>
      </c>
      <c r="F5089" s="20">
        <v>45147</v>
      </c>
      <c r="G5089" s="21" t="s">
        <v>16036</v>
      </c>
      <c r="H5089" t="s">
        <v>16037</v>
      </c>
      <c r="I5089" s="22">
        <v>-221091.47</v>
      </c>
      <c r="J5089" s="22">
        <v>-176873.18</v>
      </c>
    </row>
    <row r="5090" spans="1:10" x14ac:dyDescent="0.25">
      <c r="A5090" s="21" t="s">
        <v>8738</v>
      </c>
      <c r="B5090" s="21" t="s">
        <v>21768</v>
      </c>
      <c r="C5090" s="21" t="s">
        <v>7233</v>
      </c>
      <c r="D5090" s="21" t="s">
        <v>7232</v>
      </c>
      <c r="E5090" s="21" t="s">
        <v>16700</v>
      </c>
      <c r="F5090" s="20">
        <v>45147</v>
      </c>
      <c r="G5090" s="21" t="s">
        <v>16701</v>
      </c>
      <c r="H5090" t="s">
        <v>16702</v>
      </c>
      <c r="I5090" s="22">
        <v>-6037321.4699999997</v>
      </c>
      <c r="J5090" s="22">
        <v>-156122.98000000001</v>
      </c>
    </row>
    <row r="5091" spans="1:10" x14ac:dyDescent="0.25">
      <c r="A5091" s="21" t="s">
        <v>8740</v>
      </c>
      <c r="B5091" s="21" t="s">
        <v>21768</v>
      </c>
      <c r="C5091" s="21" t="s">
        <v>15650</v>
      </c>
      <c r="D5091" s="21" t="s">
        <v>8548</v>
      </c>
      <c r="E5091" s="21" t="s">
        <v>17843</v>
      </c>
      <c r="F5091" s="20">
        <v>45147</v>
      </c>
      <c r="G5091" s="21" t="s">
        <v>17844</v>
      </c>
      <c r="H5091" t="s">
        <v>17845</v>
      </c>
      <c r="I5091" s="22">
        <v>-129800</v>
      </c>
      <c r="J5091" s="22">
        <v>-129800</v>
      </c>
    </row>
    <row r="5092" spans="1:10" x14ac:dyDescent="0.25">
      <c r="A5092" s="21" t="s">
        <v>9142</v>
      </c>
      <c r="B5092" s="21" t="s">
        <v>21768</v>
      </c>
      <c r="C5092" s="21" t="s">
        <v>17146</v>
      </c>
      <c r="D5092" s="21" t="s">
        <v>17147</v>
      </c>
      <c r="E5092" s="21" t="s">
        <v>17148</v>
      </c>
      <c r="F5092" s="20">
        <v>45148</v>
      </c>
      <c r="G5092" s="21" t="s">
        <v>17149</v>
      </c>
      <c r="H5092" t="s">
        <v>17150</v>
      </c>
      <c r="I5092" s="22">
        <v>-49560</v>
      </c>
      <c r="J5092" s="22">
        <v>-49560</v>
      </c>
    </row>
    <row r="5093" spans="1:10" x14ac:dyDescent="0.25">
      <c r="A5093" s="21" t="s">
        <v>9142</v>
      </c>
      <c r="B5093" s="21" t="s">
        <v>21768</v>
      </c>
      <c r="C5093" s="21" t="s">
        <v>894</v>
      </c>
      <c r="D5093" s="21" t="s">
        <v>893</v>
      </c>
      <c r="E5093" s="21" t="s">
        <v>17423</v>
      </c>
      <c r="F5093" s="20">
        <v>45152</v>
      </c>
      <c r="G5093" s="21" t="s">
        <v>17424</v>
      </c>
      <c r="H5093" t="s">
        <v>18761</v>
      </c>
      <c r="I5093" s="22">
        <v>-6378406</v>
      </c>
      <c r="J5093" s="22">
        <v>-6378406</v>
      </c>
    </row>
    <row r="5094" spans="1:10" x14ac:dyDescent="0.25">
      <c r="A5094" s="21" t="s">
        <v>9142</v>
      </c>
      <c r="B5094" s="21" t="s">
        <v>21768</v>
      </c>
      <c r="C5094" s="21" t="s">
        <v>17131</v>
      </c>
      <c r="D5094" s="21" t="s">
        <v>17132</v>
      </c>
      <c r="E5094" s="21" t="s">
        <v>17512</v>
      </c>
      <c r="F5094" s="20">
        <v>45152</v>
      </c>
      <c r="G5094" s="21" t="s">
        <v>17513</v>
      </c>
      <c r="H5094" t="s">
        <v>17514</v>
      </c>
      <c r="I5094" s="22">
        <v>-1040000</v>
      </c>
      <c r="J5094" s="22">
        <v>-1040000</v>
      </c>
    </row>
    <row r="5095" spans="1:10" x14ac:dyDescent="0.25">
      <c r="A5095" s="21" t="s">
        <v>8740</v>
      </c>
      <c r="B5095" s="21" t="s">
        <v>21768</v>
      </c>
      <c r="C5095" s="21" t="s">
        <v>17998</v>
      </c>
      <c r="D5095" s="21" t="s">
        <v>17999</v>
      </c>
      <c r="E5095" s="21" t="s">
        <v>18000</v>
      </c>
      <c r="F5095" s="20">
        <v>45152</v>
      </c>
      <c r="G5095" s="21" t="s">
        <v>18001</v>
      </c>
      <c r="H5095" t="s">
        <v>18002</v>
      </c>
      <c r="I5095" s="22">
        <v>-31860</v>
      </c>
      <c r="J5095" s="22">
        <v>-31860</v>
      </c>
    </row>
    <row r="5096" spans="1:10" x14ac:dyDescent="0.25">
      <c r="A5096" s="21" t="s">
        <v>8740</v>
      </c>
      <c r="B5096" s="21" t="s">
        <v>21768</v>
      </c>
      <c r="C5096" s="21" t="s">
        <v>17998</v>
      </c>
      <c r="D5096" s="21" t="s">
        <v>17999</v>
      </c>
      <c r="E5096" s="21" t="s">
        <v>18003</v>
      </c>
      <c r="F5096" s="20">
        <v>45152</v>
      </c>
      <c r="G5096" s="21" t="s">
        <v>18004</v>
      </c>
      <c r="H5096" t="s">
        <v>18005</v>
      </c>
      <c r="I5096" s="22">
        <v>31860</v>
      </c>
      <c r="J5096" s="22">
        <v>31860</v>
      </c>
    </row>
    <row r="5097" spans="1:10" x14ac:dyDescent="0.25">
      <c r="A5097" s="21" t="s">
        <v>8740</v>
      </c>
      <c r="B5097" s="21" t="s">
        <v>21768</v>
      </c>
      <c r="C5097" s="21" t="s">
        <v>15794</v>
      </c>
      <c r="D5097" s="21" t="s">
        <v>15795</v>
      </c>
      <c r="E5097" s="21" t="s">
        <v>17680</v>
      </c>
      <c r="F5097" s="20">
        <v>45153</v>
      </c>
      <c r="G5097" s="21" t="s">
        <v>17681</v>
      </c>
      <c r="H5097" t="s">
        <v>17682</v>
      </c>
      <c r="I5097" s="22">
        <v>-94400</v>
      </c>
      <c r="J5097" s="22">
        <v>-94400</v>
      </c>
    </row>
    <row r="5098" spans="1:10" x14ac:dyDescent="0.25">
      <c r="A5098" s="21" t="s">
        <v>8740</v>
      </c>
      <c r="B5098" s="21" t="s">
        <v>21768</v>
      </c>
      <c r="C5098" s="21" t="s">
        <v>15794</v>
      </c>
      <c r="D5098" s="21" t="s">
        <v>15795</v>
      </c>
      <c r="E5098" s="21" t="s">
        <v>17683</v>
      </c>
      <c r="F5098" s="20">
        <v>45153</v>
      </c>
      <c r="G5098" s="21" t="s">
        <v>17684</v>
      </c>
      <c r="H5098" t="s">
        <v>17685</v>
      </c>
      <c r="I5098" s="22">
        <v>-94400</v>
      </c>
      <c r="J5098" s="22">
        <v>-94400</v>
      </c>
    </row>
    <row r="5099" spans="1:10" x14ac:dyDescent="0.25">
      <c r="A5099" s="21" t="s">
        <v>8740</v>
      </c>
      <c r="B5099" s="21" t="s">
        <v>21768</v>
      </c>
      <c r="C5099" s="21" t="s">
        <v>15709</v>
      </c>
      <c r="D5099" s="21" t="s">
        <v>8721</v>
      </c>
      <c r="E5099" s="21" t="s">
        <v>18068</v>
      </c>
      <c r="F5099" s="20">
        <v>45155</v>
      </c>
      <c r="G5099" s="21" t="s">
        <v>18069</v>
      </c>
      <c r="H5099" t="s">
        <v>18070</v>
      </c>
      <c r="I5099" s="22">
        <v>-29500</v>
      </c>
      <c r="J5099" s="22">
        <v>-29500</v>
      </c>
    </row>
    <row r="5100" spans="1:10" x14ac:dyDescent="0.25">
      <c r="A5100" s="21" t="s">
        <v>9142</v>
      </c>
      <c r="B5100" s="21" t="s">
        <v>21768</v>
      </c>
      <c r="C5100" s="21" t="s">
        <v>17165</v>
      </c>
      <c r="D5100" s="21" t="s">
        <v>17166</v>
      </c>
      <c r="E5100" s="21" t="s">
        <v>17167</v>
      </c>
      <c r="F5100" s="20">
        <v>45160</v>
      </c>
      <c r="G5100" s="21" t="s">
        <v>17168</v>
      </c>
      <c r="H5100" t="s">
        <v>18762</v>
      </c>
      <c r="I5100" s="22">
        <v>-15744.96</v>
      </c>
      <c r="J5100" s="22">
        <v>-15744.96</v>
      </c>
    </row>
    <row r="5101" spans="1:10" x14ac:dyDescent="0.25">
      <c r="A5101" s="21" t="s">
        <v>9142</v>
      </c>
      <c r="B5101" s="21" t="s">
        <v>21768</v>
      </c>
      <c r="C5101" s="21" t="s">
        <v>17193</v>
      </c>
      <c r="D5101" s="21" t="s">
        <v>17194</v>
      </c>
      <c r="E5101" s="21" t="s">
        <v>17195</v>
      </c>
      <c r="F5101" s="20">
        <v>45160</v>
      </c>
      <c r="G5101" s="21" t="s">
        <v>17168</v>
      </c>
      <c r="H5101" t="s">
        <v>18762</v>
      </c>
      <c r="I5101" s="22">
        <v>-15744.96</v>
      </c>
      <c r="J5101" s="22">
        <v>-15744.96</v>
      </c>
    </row>
    <row r="5102" spans="1:10" x14ac:dyDescent="0.25">
      <c r="A5102" s="21" t="s">
        <v>9142</v>
      </c>
      <c r="B5102" s="21" t="s">
        <v>21768</v>
      </c>
      <c r="C5102" s="21" t="s">
        <v>17225</v>
      </c>
      <c r="D5102" s="21" t="s">
        <v>17226</v>
      </c>
      <c r="E5102" s="21" t="s">
        <v>17227</v>
      </c>
      <c r="F5102" s="20">
        <v>45160</v>
      </c>
      <c r="G5102" s="21" t="s">
        <v>17168</v>
      </c>
      <c r="H5102" t="s">
        <v>18762</v>
      </c>
      <c r="I5102" s="22">
        <v>-15744.96</v>
      </c>
      <c r="J5102" s="22">
        <v>-15744.96</v>
      </c>
    </row>
    <row r="5103" spans="1:10" x14ac:dyDescent="0.25">
      <c r="A5103" s="21" t="s">
        <v>9142</v>
      </c>
      <c r="B5103" s="21" t="s">
        <v>21768</v>
      </c>
      <c r="C5103" s="21" t="s">
        <v>894</v>
      </c>
      <c r="D5103" s="21" t="s">
        <v>893</v>
      </c>
      <c r="E5103" s="21" t="s">
        <v>17425</v>
      </c>
      <c r="F5103" s="20">
        <v>45162</v>
      </c>
      <c r="G5103" s="21" t="s">
        <v>17426</v>
      </c>
      <c r="H5103" t="s">
        <v>18763</v>
      </c>
      <c r="I5103" s="22">
        <v>-229097</v>
      </c>
      <c r="J5103" s="22">
        <v>-229097</v>
      </c>
    </row>
    <row r="5104" spans="1:10" x14ac:dyDescent="0.25">
      <c r="A5104" s="21" t="s">
        <v>9142</v>
      </c>
      <c r="B5104" s="21" t="s">
        <v>21768</v>
      </c>
      <c r="C5104" s="21" t="s">
        <v>894</v>
      </c>
      <c r="D5104" s="21" t="s">
        <v>893</v>
      </c>
      <c r="E5104" s="21" t="s">
        <v>17427</v>
      </c>
      <c r="F5104" s="20">
        <v>45162</v>
      </c>
      <c r="G5104" s="21" t="s">
        <v>17428</v>
      </c>
      <c r="H5104" t="s">
        <v>18764</v>
      </c>
      <c r="I5104" s="22">
        <v>-88000</v>
      </c>
      <c r="J5104" s="22">
        <v>-88000</v>
      </c>
    </row>
    <row r="5105" spans="1:10" x14ac:dyDescent="0.25">
      <c r="A5105" s="21" t="s">
        <v>9142</v>
      </c>
      <c r="B5105" s="21" t="s">
        <v>21768</v>
      </c>
      <c r="C5105" s="21" t="s">
        <v>894</v>
      </c>
      <c r="D5105" s="21" t="s">
        <v>893</v>
      </c>
      <c r="E5105" s="21" t="s">
        <v>17429</v>
      </c>
      <c r="F5105" s="20">
        <v>45162</v>
      </c>
      <c r="G5105" s="21" t="s">
        <v>17430</v>
      </c>
      <c r="H5105" t="s">
        <v>18765</v>
      </c>
      <c r="I5105" s="22">
        <v>-64010</v>
      </c>
      <c r="J5105" s="22">
        <v>-64010</v>
      </c>
    </row>
    <row r="5106" spans="1:10" x14ac:dyDescent="0.25">
      <c r="A5106" s="21" t="s">
        <v>8740</v>
      </c>
      <c r="B5106" s="21" t="s">
        <v>21768</v>
      </c>
      <c r="C5106" s="21" t="s">
        <v>15708</v>
      </c>
      <c r="D5106" s="21" t="s">
        <v>8720</v>
      </c>
      <c r="E5106" s="21" t="s">
        <v>17634</v>
      </c>
      <c r="F5106" s="20">
        <v>45163</v>
      </c>
      <c r="G5106" s="21" t="s">
        <v>17635</v>
      </c>
      <c r="H5106" t="s">
        <v>17636</v>
      </c>
      <c r="I5106" s="22">
        <v>-9440</v>
      </c>
      <c r="J5106" s="22">
        <v>-9440</v>
      </c>
    </row>
    <row r="5107" spans="1:10" x14ac:dyDescent="0.25">
      <c r="A5107" s="21" t="s">
        <v>8740</v>
      </c>
      <c r="B5107" s="21" t="s">
        <v>21768</v>
      </c>
      <c r="C5107" s="21" t="s">
        <v>14151</v>
      </c>
      <c r="D5107" s="21" t="s">
        <v>6551</v>
      </c>
      <c r="E5107" s="21" t="s">
        <v>17688</v>
      </c>
      <c r="F5107" s="20">
        <v>45166</v>
      </c>
      <c r="G5107" s="21" t="s">
        <v>17689</v>
      </c>
      <c r="H5107" t="s">
        <v>8384</v>
      </c>
      <c r="I5107" s="22">
        <v>-465569.84</v>
      </c>
      <c r="J5107" s="22">
        <v>-465569.84</v>
      </c>
    </row>
    <row r="5108" spans="1:10" x14ac:dyDescent="0.25">
      <c r="A5108" s="21" t="s">
        <v>9142</v>
      </c>
      <c r="B5108" s="21" t="s">
        <v>21768</v>
      </c>
      <c r="C5108" s="21" t="s">
        <v>894</v>
      </c>
      <c r="D5108" s="21" t="s">
        <v>893</v>
      </c>
      <c r="E5108" s="21" t="s">
        <v>17431</v>
      </c>
      <c r="F5108" s="20">
        <v>45167</v>
      </c>
      <c r="G5108" s="21" t="s">
        <v>8703</v>
      </c>
      <c r="H5108" t="s">
        <v>18766</v>
      </c>
      <c r="I5108" s="22">
        <v>-64000</v>
      </c>
      <c r="J5108" s="22">
        <v>-64000</v>
      </c>
    </row>
    <row r="5109" spans="1:10" x14ac:dyDescent="0.25">
      <c r="A5109" s="21" t="s">
        <v>9142</v>
      </c>
      <c r="B5109" s="21" t="s">
        <v>21768</v>
      </c>
      <c r="C5109" s="21" t="s">
        <v>894</v>
      </c>
      <c r="D5109" s="21" t="s">
        <v>893</v>
      </c>
      <c r="E5109" s="21" t="s">
        <v>17432</v>
      </c>
      <c r="F5109" s="20">
        <v>45167</v>
      </c>
      <c r="G5109" s="21" t="s">
        <v>17433</v>
      </c>
      <c r="H5109" t="s">
        <v>18767</v>
      </c>
      <c r="I5109" s="22">
        <v>-148800</v>
      </c>
      <c r="J5109" s="22">
        <v>-148800</v>
      </c>
    </row>
    <row r="5110" spans="1:10" x14ac:dyDescent="0.25">
      <c r="A5110" s="21" t="s">
        <v>8738</v>
      </c>
      <c r="B5110" s="21" t="s">
        <v>21768</v>
      </c>
      <c r="C5110" s="21" t="s">
        <v>8623</v>
      </c>
      <c r="D5110" s="21" t="s">
        <v>8622</v>
      </c>
      <c r="E5110" s="21" t="s">
        <v>16997</v>
      </c>
      <c r="F5110" s="20">
        <v>45175</v>
      </c>
      <c r="G5110" s="21" t="s">
        <v>16998</v>
      </c>
      <c r="H5110" t="s">
        <v>16999</v>
      </c>
      <c r="I5110" s="22">
        <v>-178170.56</v>
      </c>
      <c r="J5110" s="22">
        <v>-178170.56</v>
      </c>
    </row>
    <row r="5111" spans="1:10" x14ac:dyDescent="0.25">
      <c r="A5111" s="21" t="s">
        <v>18584</v>
      </c>
      <c r="B5111" s="21" t="s">
        <v>21768</v>
      </c>
      <c r="C5111" s="21" t="s">
        <v>894</v>
      </c>
      <c r="D5111" s="21" t="s">
        <v>893</v>
      </c>
      <c r="E5111" s="21" t="s">
        <v>18591</v>
      </c>
      <c r="F5111" s="20">
        <v>45175</v>
      </c>
      <c r="G5111" s="21" t="s">
        <v>18592</v>
      </c>
      <c r="H5111" t="s">
        <v>18768</v>
      </c>
      <c r="I5111" s="22">
        <v>-421300.88</v>
      </c>
      <c r="J5111" s="22">
        <v>-421300.88</v>
      </c>
    </row>
    <row r="5112" spans="1:10" x14ac:dyDescent="0.25">
      <c r="A5112" s="21" t="s">
        <v>8738</v>
      </c>
      <c r="B5112" s="21" t="s">
        <v>21768</v>
      </c>
      <c r="C5112" s="21" t="s">
        <v>15472</v>
      </c>
      <c r="D5112" s="21" t="s">
        <v>8288</v>
      </c>
      <c r="E5112" s="21" t="s">
        <v>15877</v>
      </c>
      <c r="F5112" s="20">
        <v>45176</v>
      </c>
      <c r="G5112" s="21" t="s">
        <v>15878</v>
      </c>
      <c r="I5112" s="22">
        <v>425394.98</v>
      </c>
      <c r="J5112" s="22">
        <v>425394.98</v>
      </c>
    </row>
    <row r="5113" spans="1:10" x14ac:dyDescent="0.25">
      <c r="A5113" s="21" t="s">
        <v>18584</v>
      </c>
      <c r="B5113" s="21" t="s">
        <v>21768</v>
      </c>
      <c r="C5113" s="21" t="s">
        <v>894</v>
      </c>
      <c r="D5113" s="21" t="s">
        <v>893</v>
      </c>
      <c r="E5113" s="21" t="s">
        <v>18593</v>
      </c>
      <c r="F5113" s="20">
        <v>45177</v>
      </c>
      <c r="G5113" s="21" t="s">
        <v>18594</v>
      </c>
      <c r="H5113" t="s">
        <v>18769</v>
      </c>
      <c r="I5113" s="22">
        <v>-3195060</v>
      </c>
      <c r="J5113" s="22">
        <v>-3195060</v>
      </c>
    </row>
    <row r="5114" spans="1:10" x14ac:dyDescent="0.25">
      <c r="A5114" s="21" t="s">
        <v>8738</v>
      </c>
      <c r="B5114" s="21" t="s">
        <v>21768</v>
      </c>
      <c r="C5114" s="21" t="s">
        <v>16629</v>
      </c>
      <c r="D5114" s="21" t="s">
        <v>16630</v>
      </c>
      <c r="E5114" s="21" t="s">
        <v>16631</v>
      </c>
      <c r="F5114" s="20">
        <v>45187</v>
      </c>
      <c r="G5114" s="21" t="s">
        <v>16632</v>
      </c>
      <c r="H5114" t="s">
        <v>16633</v>
      </c>
      <c r="I5114" s="22">
        <v>-72640.800000000003</v>
      </c>
      <c r="J5114" s="22">
        <v>-72640.800000000003</v>
      </c>
    </row>
    <row r="5115" spans="1:10" x14ac:dyDescent="0.25">
      <c r="A5115" s="21" t="s">
        <v>8738</v>
      </c>
      <c r="B5115" s="21" t="s">
        <v>21768</v>
      </c>
      <c r="C5115" s="21" t="s">
        <v>15708</v>
      </c>
      <c r="D5115" s="21" t="s">
        <v>8720</v>
      </c>
      <c r="E5115" s="21" t="s">
        <v>15771</v>
      </c>
      <c r="F5115" s="20">
        <v>45191</v>
      </c>
      <c r="G5115" s="21" t="s">
        <v>15772</v>
      </c>
      <c r="H5115" t="s">
        <v>15773</v>
      </c>
      <c r="I5115" s="22">
        <v>-18880</v>
      </c>
      <c r="J5115" s="22">
        <v>-18880</v>
      </c>
    </row>
    <row r="5116" spans="1:10" x14ac:dyDescent="0.25">
      <c r="A5116" s="21" t="s">
        <v>8738</v>
      </c>
      <c r="B5116" s="21" t="s">
        <v>21768</v>
      </c>
      <c r="C5116" s="21" t="s">
        <v>15709</v>
      </c>
      <c r="D5116" s="21" t="s">
        <v>8721</v>
      </c>
      <c r="E5116" s="21" t="s">
        <v>19831</v>
      </c>
      <c r="F5116" s="20">
        <v>45191</v>
      </c>
      <c r="G5116" s="21" t="s">
        <v>19832</v>
      </c>
      <c r="H5116" t="s">
        <v>15917</v>
      </c>
      <c r="I5116" s="22">
        <v>-59000</v>
      </c>
      <c r="J5116" s="22">
        <v>-59000</v>
      </c>
    </row>
    <row r="5117" spans="1:10" x14ac:dyDescent="0.25">
      <c r="A5117" s="21" t="s">
        <v>8738</v>
      </c>
      <c r="B5117" s="21" t="s">
        <v>21768</v>
      </c>
      <c r="C5117" s="21" t="s">
        <v>16746</v>
      </c>
      <c r="D5117" s="21" t="s">
        <v>16747</v>
      </c>
      <c r="E5117" s="21" t="s">
        <v>16748</v>
      </c>
      <c r="F5117" s="20">
        <v>45193</v>
      </c>
      <c r="G5117" s="21" t="s">
        <v>16749</v>
      </c>
      <c r="H5117" t="s">
        <v>16750</v>
      </c>
      <c r="I5117" s="22">
        <v>-18834570</v>
      </c>
      <c r="J5117" s="22">
        <v>-18834570</v>
      </c>
    </row>
    <row r="5118" spans="1:10" x14ac:dyDescent="0.25">
      <c r="A5118" s="21" t="s">
        <v>8738</v>
      </c>
      <c r="B5118" s="21" t="s">
        <v>21768</v>
      </c>
      <c r="C5118" s="21" t="s">
        <v>15794</v>
      </c>
      <c r="D5118" s="21" t="s">
        <v>15795</v>
      </c>
      <c r="E5118" s="21" t="s">
        <v>15796</v>
      </c>
      <c r="F5118" s="20">
        <v>45197</v>
      </c>
      <c r="G5118" s="21" t="s">
        <v>15797</v>
      </c>
      <c r="H5118" t="s">
        <v>15798</v>
      </c>
      <c r="I5118" s="22">
        <v>-188800</v>
      </c>
      <c r="J5118" s="22">
        <v>-188800</v>
      </c>
    </row>
    <row r="5119" spans="1:10" x14ac:dyDescent="0.25">
      <c r="A5119" s="21" t="s">
        <v>8738</v>
      </c>
      <c r="B5119" s="21" t="s">
        <v>21768</v>
      </c>
      <c r="C5119" s="21" t="s">
        <v>15650</v>
      </c>
      <c r="D5119" s="21" t="s">
        <v>8548</v>
      </c>
      <c r="E5119" s="21" t="s">
        <v>15852</v>
      </c>
      <c r="F5119" s="20">
        <v>45197</v>
      </c>
      <c r="G5119" s="21" t="s">
        <v>15853</v>
      </c>
      <c r="H5119" t="s">
        <v>15854</v>
      </c>
      <c r="I5119" s="22">
        <v>-129800</v>
      </c>
      <c r="J5119" s="22">
        <v>-129800</v>
      </c>
    </row>
    <row r="5120" spans="1:10" x14ac:dyDescent="0.25">
      <c r="A5120" s="21" t="s">
        <v>18584</v>
      </c>
      <c r="B5120" s="21" t="s">
        <v>21768</v>
      </c>
      <c r="C5120" s="21" t="s">
        <v>894</v>
      </c>
      <c r="D5120" s="21" t="s">
        <v>893</v>
      </c>
      <c r="E5120" s="21" t="s">
        <v>18595</v>
      </c>
      <c r="F5120" s="20">
        <v>45198</v>
      </c>
      <c r="G5120" s="21" t="s">
        <v>18596</v>
      </c>
      <c r="H5120" t="s">
        <v>18770</v>
      </c>
      <c r="I5120" s="22">
        <v>-2760</v>
      </c>
      <c r="J5120" s="22">
        <v>-2760</v>
      </c>
    </row>
    <row r="5121" spans="1:10" x14ac:dyDescent="0.25">
      <c r="A5121" s="21" t="s">
        <v>8738</v>
      </c>
      <c r="B5121" s="21" t="s">
        <v>21768</v>
      </c>
      <c r="C5121" s="21" t="s">
        <v>7233</v>
      </c>
      <c r="D5121" s="21" t="s">
        <v>7232</v>
      </c>
      <c r="E5121" s="21" t="s">
        <v>16699</v>
      </c>
      <c r="F5121" s="20">
        <v>45201</v>
      </c>
      <c r="G5121" s="21" t="s">
        <v>8668</v>
      </c>
      <c r="I5121" s="22">
        <v>137839.1</v>
      </c>
      <c r="J5121" s="22">
        <v>137839.1</v>
      </c>
    </row>
    <row r="5122" spans="1:10" x14ac:dyDescent="0.25">
      <c r="A5122" s="21" t="s">
        <v>18584</v>
      </c>
      <c r="B5122" s="21" t="s">
        <v>21768</v>
      </c>
      <c r="C5122" s="21" t="s">
        <v>894</v>
      </c>
      <c r="D5122" s="21" t="s">
        <v>893</v>
      </c>
      <c r="E5122" s="21" t="s">
        <v>18597</v>
      </c>
      <c r="F5122" s="20">
        <v>45201</v>
      </c>
      <c r="G5122" s="21" t="s">
        <v>18598</v>
      </c>
      <c r="H5122" t="s">
        <v>18771</v>
      </c>
      <c r="I5122" s="22">
        <v>-56000</v>
      </c>
      <c r="J5122" s="22">
        <v>-56000</v>
      </c>
    </row>
    <row r="5123" spans="1:10" x14ac:dyDescent="0.25">
      <c r="A5123" s="21" t="s">
        <v>8738</v>
      </c>
      <c r="B5123" s="21" t="s">
        <v>21768</v>
      </c>
      <c r="C5123" s="21" t="s">
        <v>813</v>
      </c>
      <c r="D5123" s="21" t="s">
        <v>812</v>
      </c>
      <c r="E5123" s="21" t="s">
        <v>15942</v>
      </c>
      <c r="F5123" s="20">
        <v>45205</v>
      </c>
      <c r="G5123" s="21" t="s">
        <v>15943</v>
      </c>
      <c r="H5123" t="s">
        <v>18772</v>
      </c>
      <c r="I5123" s="22">
        <v>-1880950.24</v>
      </c>
      <c r="J5123" s="22">
        <v>-72630.600000000006</v>
      </c>
    </row>
    <row r="5124" spans="1:10" x14ac:dyDescent="0.25">
      <c r="A5124" s="21" t="s">
        <v>8738</v>
      </c>
      <c r="B5124" s="21" t="s">
        <v>21768</v>
      </c>
      <c r="C5124" s="21" t="s">
        <v>8673</v>
      </c>
      <c r="D5124" s="21" t="s">
        <v>8672</v>
      </c>
      <c r="E5124" s="21" t="s">
        <v>16049</v>
      </c>
      <c r="F5124" s="20">
        <v>45212</v>
      </c>
      <c r="G5124" s="21" t="s">
        <v>16050</v>
      </c>
      <c r="H5124" t="s">
        <v>16051</v>
      </c>
      <c r="I5124" s="22">
        <v>11445462</v>
      </c>
      <c r="J5124" s="22">
        <v>11445462</v>
      </c>
    </row>
    <row r="5125" spans="1:10" x14ac:dyDescent="0.25">
      <c r="A5125" s="21" t="s">
        <v>8738</v>
      </c>
      <c r="B5125" s="21" t="s">
        <v>21768</v>
      </c>
      <c r="C5125" s="21" t="s">
        <v>18520</v>
      </c>
      <c r="D5125" s="21" t="s">
        <v>18521</v>
      </c>
      <c r="E5125" s="21" t="s">
        <v>23252</v>
      </c>
      <c r="F5125" s="20">
        <v>45212</v>
      </c>
      <c r="G5125" s="21" t="s">
        <v>23253</v>
      </c>
      <c r="I5125" s="22">
        <v>-200000</v>
      </c>
      <c r="J5125" s="22">
        <v>-200000</v>
      </c>
    </row>
    <row r="5126" spans="1:10" x14ac:dyDescent="0.25">
      <c r="A5126" s="21" t="s">
        <v>8738</v>
      </c>
      <c r="B5126" s="21" t="s">
        <v>21768</v>
      </c>
      <c r="C5126" s="21" t="s">
        <v>18520</v>
      </c>
      <c r="D5126" s="21" t="s">
        <v>18521</v>
      </c>
      <c r="E5126" s="21" t="s">
        <v>23254</v>
      </c>
      <c r="F5126" s="20">
        <v>45215</v>
      </c>
      <c r="G5126" s="21" t="s">
        <v>23255</v>
      </c>
      <c r="I5126" s="22">
        <v>-175000</v>
      </c>
      <c r="J5126" s="22">
        <v>-175000</v>
      </c>
    </row>
    <row r="5127" spans="1:10" x14ac:dyDescent="0.25">
      <c r="A5127" s="21" t="s">
        <v>8738</v>
      </c>
      <c r="B5127" s="21" t="s">
        <v>21768</v>
      </c>
      <c r="C5127" s="21" t="s">
        <v>16746</v>
      </c>
      <c r="D5127" s="21" t="s">
        <v>16747</v>
      </c>
      <c r="E5127" s="21" t="s">
        <v>16751</v>
      </c>
      <c r="F5127" s="20">
        <v>45216</v>
      </c>
      <c r="G5127" s="21" t="s">
        <v>16752</v>
      </c>
      <c r="H5127" t="s">
        <v>16753</v>
      </c>
      <c r="I5127" s="22">
        <v>18834570</v>
      </c>
      <c r="J5127" s="22">
        <v>18834570</v>
      </c>
    </row>
    <row r="5128" spans="1:10" x14ac:dyDescent="0.25">
      <c r="A5128" s="21" t="s">
        <v>8738</v>
      </c>
      <c r="B5128" s="21" t="s">
        <v>21768</v>
      </c>
      <c r="C5128" s="21" t="s">
        <v>7224</v>
      </c>
      <c r="D5128" s="21" t="s">
        <v>7223</v>
      </c>
      <c r="E5128" s="21" t="s">
        <v>17095</v>
      </c>
      <c r="F5128" s="20">
        <v>45216</v>
      </c>
      <c r="G5128" s="21" t="s">
        <v>8252</v>
      </c>
      <c r="H5128" t="s">
        <v>17096</v>
      </c>
      <c r="I5128" s="22">
        <v>-124528.36</v>
      </c>
      <c r="J5128" s="22">
        <v>-124528.36</v>
      </c>
    </row>
    <row r="5129" spans="1:10" x14ac:dyDescent="0.25">
      <c r="A5129" s="21" t="s">
        <v>8738</v>
      </c>
      <c r="B5129" s="21" t="s">
        <v>21768</v>
      </c>
      <c r="C5129" s="21" t="s">
        <v>15789</v>
      </c>
      <c r="D5129" s="21" t="s">
        <v>15790</v>
      </c>
      <c r="E5129" s="21" t="s">
        <v>15791</v>
      </c>
      <c r="F5129" s="20">
        <v>45217</v>
      </c>
      <c r="G5129" s="21" t="s">
        <v>15792</v>
      </c>
      <c r="H5129" t="s">
        <v>8662</v>
      </c>
      <c r="I5129" s="22">
        <v>-1384836.04</v>
      </c>
      <c r="J5129" s="22">
        <v>-1107868.83</v>
      </c>
    </row>
    <row r="5130" spans="1:10" x14ac:dyDescent="0.25">
      <c r="A5130" s="21" t="s">
        <v>8738</v>
      </c>
      <c r="B5130" s="21" t="s">
        <v>21768</v>
      </c>
      <c r="C5130" s="21" t="s">
        <v>15747</v>
      </c>
      <c r="D5130" s="21" t="s">
        <v>15748</v>
      </c>
      <c r="E5130" s="21" t="s">
        <v>15749</v>
      </c>
      <c r="F5130" s="20">
        <v>45218</v>
      </c>
      <c r="G5130" s="21" t="s">
        <v>15750</v>
      </c>
      <c r="H5130" t="s">
        <v>15751</v>
      </c>
      <c r="I5130" s="22">
        <v>-9170522.1099999994</v>
      </c>
      <c r="J5130" s="22">
        <v>-7336417.6900000004</v>
      </c>
    </row>
    <row r="5131" spans="1:10" x14ac:dyDescent="0.25">
      <c r="A5131" s="21" t="s">
        <v>8738</v>
      </c>
      <c r="B5131" s="21" t="s">
        <v>21768</v>
      </c>
      <c r="C5131" s="21" t="s">
        <v>16444</v>
      </c>
      <c r="D5131" s="21" t="s">
        <v>16445</v>
      </c>
      <c r="E5131" s="21" t="s">
        <v>16446</v>
      </c>
      <c r="F5131" s="20">
        <v>45218</v>
      </c>
      <c r="G5131" s="21" t="s">
        <v>16447</v>
      </c>
      <c r="H5131" t="s">
        <v>16448</v>
      </c>
      <c r="I5131" s="22">
        <v>-9582696.5299999993</v>
      </c>
      <c r="J5131" s="22">
        <v>-9126866</v>
      </c>
    </row>
    <row r="5132" spans="1:10" x14ac:dyDescent="0.25">
      <c r="A5132" s="21" t="s">
        <v>8738</v>
      </c>
      <c r="B5132" s="21" t="s">
        <v>21768</v>
      </c>
      <c r="C5132" s="21" t="s">
        <v>16852</v>
      </c>
      <c r="D5132" s="21" t="s">
        <v>16853</v>
      </c>
      <c r="E5132" s="21" t="s">
        <v>16854</v>
      </c>
      <c r="F5132" s="20">
        <v>45222</v>
      </c>
      <c r="G5132" s="21" t="s">
        <v>16855</v>
      </c>
      <c r="I5132" s="22">
        <v>139744.04999999999</v>
      </c>
      <c r="J5132" s="22">
        <v>139744.04999999999</v>
      </c>
    </row>
    <row r="5133" spans="1:10" x14ac:dyDescent="0.25">
      <c r="A5133" s="21" t="s">
        <v>8738</v>
      </c>
      <c r="B5133" s="21" t="s">
        <v>21768</v>
      </c>
      <c r="C5133" s="21" t="s">
        <v>18937</v>
      </c>
      <c r="D5133" s="21" t="s">
        <v>19065</v>
      </c>
      <c r="E5133" s="21" t="s">
        <v>18938</v>
      </c>
      <c r="F5133" s="20">
        <v>45222</v>
      </c>
      <c r="G5133" s="21" t="s">
        <v>18939</v>
      </c>
      <c r="I5133" s="22">
        <v>-27437</v>
      </c>
      <c r="J5133" s="22">
        <v>-27437</v>
      </c>
    </row>
    <row r="5134" spans="1:10" x14ac:dyDescent="0.25">
      <c r="A5134" s="21" t="s">
        <v>8738</v>
      </c>
      <c r="B5134" s="21" t="s">
        <v>21768</v>
      </c>
      <c r="C5134" s="21" t="s">
        <v>8418</v>
      </c>
      <c r="D5134" s="21" t="s">
        <v>8417</v>
      </c>
      <c r="E5134" s="21" t="s">
        <v>18917</v>
      </c>
      <c r="F5134" s="20">
        <v>45223</v>
      </c>
      <c r="G5134" s="21" t="s">
        <v>7527</v>
      </c>
      <c r="H5134" t="s">
        <v>18918</v>
      </c>
      <c r="I5134" s="22">
        <v>-379016</v>
      </c>
      <c r="J5134" s="22">
        <v>-303212.79999999999</v>
      </c>
    </row>
    <row r="5135" spans="1:10" x14ac:dyDescent="0.25">
      <c r="A5135" s="21" t="s">
        <v>8738</v>
      </c>
      <c r="B5135" s="21" t="s">
        <v>21768</v>
      </c>
      <c r="C5135" s="21" t="s">
        <v>8418</v>
      </c>
      <c r="D5135" s="21" t="s">
        <v>8417</v>
      </c>
      <c r="E5135" s="21" t="s">
        <v>18919</v>
      </c>
      <c r="F5135" s="20">
        <v>45223</v>
      </c>
      <c r="G5135" s="21" t="s">
        <v>7436</v>
      </c>
      <c r="H5135" t="s">
        <v>18918</v>
      </c>
      <c r="I5135" s="22">
        <v>-226560</v>
      </c>
      <c r="J5135" s="22">
        <v>-181248</v>
      </c>
    </row>
    <row r="5136" spans="1:10" x14ac:dyDescent="0.25">
      <c r="A5136" s="21" t="s">
        <v>8738</v>
      </c>
      <c r="B5136" s="21" t="s">
        <v>21768</v>
      </c>
      <c r="C5136" s="21" t="s">
        <v>8418</v>
      </c>
      <c r="D5136" s="21" t="s">
        <v>8417</v>
      </c>
      <c r="E5136" s="21" t="s">
        <v>18920</v>
      </c>
      <c r="F5136" s="20">
        <v>45223</v>
      </c>
      <c r="G5136" s="21" t="s">
        <v>7337</v>
      </c>
      <c r="H5136" t="s">
        <v>18918</v>
      </c>
      <c r="I5136" s="22">
        <v>-30208</v>
      </c>
      <c r="J5136" s="22">
        <v>-24166.400000000001</v>
      </c>
    </row>
    <row r="5137" spans="1:10" x14ac:dyDescent="0.25">
      <c r="A5137" s="21" t="s">
        <v>8738</v>
      </c>
      <c r="B5137" s="21" t="s">
        <v>21768</v>
      </c>
      <c r="C5137" s="21" t="s">
        <v>8418</v>
      </c>
      <c r="D5137" s="21" t="s">
        <v>8417</v>
      </c>
      <c r="E5137" s="21" t="s">
        <v>18921</v>
      </c>
      <c r="F5137" s="20">
        <v>45223</v>
      </c>
      <c r="G5137" s="21" t="s">
        <v>8260</v>
      </c>
      <c r="H5137" t="s">
        <v>18918</v>
      </c>
      <c r="I5137" s="22">
        <v>-699740</v>
      </c>
      <c r="J5137" s="22">
        <v>-699740</v>
      </c>
    </row>
    <row r="5138" spans="1:10" x14ac:dyDescent="0.25">
      <c r="A5138" s="21" t="s">
        <v>18584</v>
      </c>
      <c r="B5138" s="21" t="s">
        <v>21768</v>
      </c>
      <c r="C5138" s="21" t="s">
        <v>894</v>
      </c>
      <c r="D5138" s="21" t="s">
        <v>893</v>
      </c>
      <c r="E5138" s="21" t="s">
        <v>18613</v>
      </c>
      <c r="F5138" s="20">
        <v>45224</v>
      </c>
      <c r="G5138" s="21" t="s">
        <v>18614</v>
      </c>
      <c r="H5138" t="s">
        <v>18779</v>
      </c>
      <c r="I5138" s="22">
        <v>-403700</v>
      </c>
      <c r="J5138" s="22">
        <v>-403700</v>
      </c>
    </row>
    <row r="5139" spans="1:10" x14ac:dyDescent="0.25">
      <c r="A5139" s="21" t="s">
        <v>18584</v>
      </c>
      <c r="B5139" s="21" t="s">
        <v>21768</v>
      </c>
      <c r="C5139" s="21" t="s">
        <v>894</v>
      </c>
      <c r="D5139" s="21" t="s">
        <v>893</v>
      </c>
      <c r="E5139" s="21" t="s">
        <v>18599</v>
      </c>
      <c r="F5139" s="20">
        <v>45224</v>
      </c>
      <c r="G5139" s="21" t="s">
        <v>18600</v>
      </c>
      <c r="H5139" t="s">
        <v>18774</v>
      </c>
      <c r="I5139" s="22">
        <v>-90200</v>
      </c>
      <c r="J5139" s="22">
        <v>-90200</v>
      </c>
    </row>
    <row r="5140" spans="1:10" x14ac:dyDescent="0.25">
      <c r="A5140" s="21" t="s">
        <v>18584</v>
      </c>
      <c r="B5140" s="21" t="s">
        <v>21768</v>
      </c>
      <c r="C5140" s="21" t="s">
        <v>894</v>
      </c>
      <c r="D5140" s="21" t="s">
        <v>893</v>
      </c>
      <c r="E5140" s="21" t="s">
        <v>18601</v>
      </c>
      <c r="F5140" s="20">
        <v>45224</v>
      </c>
      <c r="G5140" s="21" t="s">
        <v>18602</v>
      </c>
      <c r="H5140" t="s">
        <v>18774</v>
      </c>
      <c r="I5140" s="22">
        <v>-99000</v>
      </c>
      <c r="J5140" s="22">
        <v>-99000</v>
      </c>
    </row>
    <row r="5141" spans="1:10" x14ac:dyDescent="0.25">
      <c r="A5141" s="21" t="s">
        <v>18584</v>
      </c>
      <c r="B5141" s="21" t="s">
        <v>21768</v>
      </c>
      <c r="C5141" s="21" t="s">
        <v>894</v>
      </c>
      <c r="D5141" s="21" t="s">
        <v>893</v>
      </c>
      <c r="E5141" s="21" t="s">
        <v>18603</v>
      </c>
      <c r="F5141" s="20">
        <v>45224</v>
      </c>
      <c r="G5141" s="21" t="s">
        <v>18604</v>
      </c>
      <c r="H5141" t="s">
        <v>18774</v>
      </c>
      <c r="I5141" s="22">
        <v>-234300</v>
      </c>
      <c r="J5141" s="22">
        <v>-234300</v>
      </c>
    </row>
    <row r="5142" spans="1:10" x14ac:dyDescent="0.25">
      <c r="A5142" s="21" t="s">
        <v>18584</v>
      </c>
      <c r="B5142" s="21" t="s">
        <v>21768</v>
      </c>
      <c r="C5142" s="21" t="s">
        <v>894</v>
      </c>
      <c r="D5142" s="21" t="s">
        <v>893</v>
      </c>
      <c r="E5142" s="21" t="s">
        <v>18645</v>
      </c>
      <c r="F5142" s="20">
        <v>45224</v>
      </c>
      <c r="G5142" s="21" t="s">
        <v>18646</v>
      </c>
      <c r="H5142" t="s">
        <v>18784</v>
      </c>
      <c r="I5142" s="22">
        <v>-51700</v>
      </c>
      <c r="J5142" s="22">
        <v>-51700</v>
      </c>
    </row>
    <row r="5143" spans="1:10" x14ac:dyDescent="0.25">
      <c r="A5143" s="21" t="s">
        <v>18584</v>
      </c>
      <c r="B5143" s="21" t="s">
        <v>21768</v>
      </c>
      <c r="C5143" s="21" t="s">
        <v>894</v>
      </c>
      <c r="D5143" s="21" t="s">
        <v>893</v>
      </c>
      <c r="E5143" s="21" t="s">
        <v>18605</v>
      </c>
      <c r="F5143" s="20">
        <v>45224</v>
      </c>
      <c r="G5143" s="21" t="s">
        <v>18606</v>
      </c>
      <c r="H5143" t="s">
        <v>18775</v>
      </c>
      <c r="I5143" s="22">
        <v>-220000</v>
      </c>
      <c r="J5143" s="22">
        <v>-220000</v>
      </c>
    </row>
    <row r="5144" spans="1:10" x14ac:dyDescent="0.25">
      <c r="A5144" s="21" t="s">
        <v>18584</v>
      </c>
      <c r="B5144" s="21" t="s">
        <v>21768</v>
      </c>
      <c r="C5144" s="21" t="s">
        <v>894</v>
      </c>
      <c r="D5144" s="21" t="s">
        <v>893</v>
      </c>
      <c r="E5144" s="21" t="s">
        <v>18609</v>
      </c>
      <c r="F5144" s="20">
        <v>45224</v>
      </c>
      <c r="G5144" s="21" t="s">
        <v>18610</v>
      </c>
      <c r="H5144" t="s">
        <v>18777</v>
      </c>
      <c r="I5144" s="22">
        <v>-83600</v>
      </c>
      <c r="J5144" s="22">
        <v>-83600</v>
      </c>
    </row>
    <row r="5145" spans="1:10" x14ac:dyDescent="0.25">
      <c r="A5145" s="21" t="s">
        <v>18584</v>
      </c>
      <c r="B5145" s="21" t="s">
        <v>21768</v>
      </c>
      <c r="C5145" s="21" t="s">
        <v>894</v>
      </c>
      <c r="D5145" s="21" t="s">
        <v>893</v>
      </c>
      <c r="E5145" s="21" t="s">
        <v>18611</v>
      </c>
      <c r="F5145" s="20">
        <v>45224</v>
      </c>
      <c r="G5145" s="21" t="s">
        <v>18612</v>
      </c>
      <c r="H5145" t="s">
        <v>18778</v>
      </c>
      <c r="I5145" s="22">
        <v>-148800</v>
      </c>
      <c r="J5145" s="22">
        <v>-148800</v>
      </c>
    </row>
    <row r="5146" spans="1:10" x14ac:dyDescent="0.25">
      <c r="A5146" s="21" t="s">
        <v>18584</v>
      </c>
      <c r="B5146" s="21" t="s">
        <v>21768</v>
      </c>
      <c r="C5146" s="21" t="s">
        <v>894</v>
      </c>
      <c r="D5146" s="21" t="s">
        <v>893</v>
      </c>
      <c r="E5146" s="21" t="s">
        <v>18607</v>
      </c>
      <c r="F5146" s="20">
        <v>45224</v>
      </c>
      <c r="G5146" s="21" t="s">
        <v>18608</v>
      </c>
      <c r="H5146" t="s">
        <v>18776</v>
      </c>
      <c r="I5146" s="22">
        <v>-489500</v>
      </c>
      <c r="J5146" s="22">
        <v>-489500</v>
      </c>
    </row>
    <row r="5147" spans="1:10" x14ac:dyDescent="0.25">
      <c r="A5147" s="21" t="s">
        <v>18584</v>
      </c>
      <c r="B5147" s="21" t="s">
        <v>21768</v>
      </c>
      <c r="C5147" s="21" t="s">
        <v>894</v>
      </c>
      <c r="D5147" s="21" t="s">
        <v>893</v>
      </c>
      <c r="E5147" s="21" t="s">
        <v>18623</v>
      </c>
      <c r="F5147" s="20">
        <v>45224</v>
      </c>
      <c r="G5147" s="21" t="s">
        <v>18624</v>
      </c>
      <c r="H5147" t="s">
        <v>18782</v>
      </c>
      <c r="I5147" s="22">
        <v>-130900</v>
      </c>
      <c r="J5147" s="22">
        <v>-130900</v>
      </c>
    </row>
    <row r="5148" spans="1:10" x14ac:dyDescent="0.25">
      <c r="A5148" s="21" t="s">
        <v>18584</v>
      </c>
      <c r="B5148" s="21" t="s">
        <v>21768</v>
      </c>
      <c r="C5148" s="21" t="s">
        <v>894</v>
      </c>
      <c r="D5148" s="21" t="s">
        <v>893</v>
      </c>
      <c r="E5148" s="21" t="s">
        <v>18625</v>
      </c>
      <c r="F5148" s="20">
        <v>45224</v>
      </c>
      <c r="G5148" s="21" t="s">
        <v>18626</v>
      </c>
      <c r="H5148" t="s">
        <v>18783</v>
      </c>
      <c r="I5148" s="22">
        <v>-30800</v>
      </c>
      <c r="J5148" s="22">
        <v>-30800</v>
      </c>
    </row>
    <row r="5149" spans="1:10" x14ac:dyDescent="0.25">
      <c r="A5149" s="21" t="s">
        <v>18584</v>
      </c>
      <c r="B5149" s="21" t="s">
        <v>21768</v>
      </c>
      <c r="C5149" s="21" t="s">
        <v>894</v>
      </c>
      <c r="D5149" s="21" t="s">
        <v>893</v>
      </c>
      <c r="E5149" s="21" t="s">
        <v>18615</v>
      </c>
      <c r="F5149" s="20">
        <v>45224</v>
      </c>
      <c r="G5149" s="21" t="s">
        <v>18616</v>
      </c>
      <c r="H5149" t="s">
        <v>18780</v>
      </c>
      <c r="I5149" s="22">
        <v>-17600</v>
      </c>
      <c r="J5149" s="22">
        <v>-17600</v>
      </c>
    </row>
    <row r="5150" spans="1:10" x14ac:dyDescent="0.25">
      <c r="A5150" s="21" t="s">
        <v>18584</v>
      </c>
      <c r="B5150" s="21" t="s">
        <v>21768</v>
      </c>
      <c r="C5150" s="21" t="s">
        <v>894</v>
      </c>
      <c r="D5150" s="21" t="s">
        <v>893</v>
      </c>
      <c r="E5150" s="21" t="s">
        <v>18627</v>
      </c>
      <c r="F5150" s="20">
        <v>45224</v>
      </c>
      <c r="G5150" s="21" t="s">
        <v>18628</v>
      </c>
      <c r="H5150" t="s">
        <v>18784</v>
      </c>
      <c r="I5150" s="22">
        <v>-432300</v>
      </c>
      <c r="J5150" s="22">
        <v>-432300</v>
      </c>
    </row>
    <row r="5151" spans="1:10" x14ac:dyDescent="0.25">
      <c r="A5151" s="21" t="s">
        <v>18584</v>
      </c>
      <c r="B5151" s="21" t="s">
        <v>21768</v>
      </c>
      <c r="C5151" s="21" t="s">
        <v>894</v>
      </c>
      <c r="D5151" s="21" t="s">
        <v>893</v>
      </c>
      <c r="E5151" s="21" t="s">
        <v>24013</v>
      </c>
      <c r="F5151" s="20">
        <v>45224</v>
      </c>
      <c r="G5151" s="21" t="s">
        <v>24014</v>
      </c>
      <c r="I5151" s="22">
        <v>-196500</v>
      </c>
      <c r="J5151" s="22">
        <v>-196500</v>
      </c>
    </row>
    <row r="5152" spans="1:10" x14ac:dyDescent="0.25">
      <c r="A5152" s="21" t="s">
        <v>18584</v>
      </c>
      <c r="B5152" s="21" t="s">
        <v>21768</v>
      </c>
      <c r="C5152" s="21" t="s">
        <v>894</v>
      </c>
      <c r="D5152" s="21" t="s">
        <v>893</v>
      </c>
      <c r="E5152" s="21" t="s">
        <v>18629</v>
      </c>
      <c r="F5152" s="20">
        <v>45224</v>
      </c>
      <c r="G5152" s="21" t="s">
        <v>18630</v>
      </c>
      <c r="H5152" t="s">
        <v>18785</v>
      </c>
      <c r="I5152" s="22">
        <v>-136400</v>
      </c>
      <c r="J5152" s="22">
        <v>-136400</v>
      </c>
    </row>
    <row r="5153" spans="1:10" x14ac:dyDescent="0.25">
      <c r="A5153" s="21" t="s">
        <v>18584</v>
      </c>
      <c r="B5153" s="21" t="s">
        <v>21768</v>
      </c>
      <c r="C5153" s="21" t="s">
        <v>894</v>
      </c>
      <c r="D5153" s="21" t="s">
        <v>893</v>
      </c>
      <c r="E5153" s="21" t="s">
        <v>18617</v>
      </c>
      <c r="F5153" s="20">
        <v>45224</v>
      </c>
      <c r="G5153" s="21" t="s">
        <v>18618</v>
      </c>
      <c r="H5153" t="s">
        <v>18781</v>
      </c>
      <c r="I5153" s="22">
        <v>-102300</v>
      </c>
      <c r="J5153" s="22">
        <v>-102300</v>
      </c>
    </row>
    <row r="5154" spans="1:10" x14ac:dyDescent="0.25">
      <c r="A5154" s="21" t="s">
        <v>18584</v>
      </c>
      <c r="B5154" s="21" t="s">
        <v>21768</v>
      </c>
      <c r="C5154" s="21" t="s">
        <v>894</v>
      </c>
      <c r="D5154" s="21" t="s">
        <v>893</v>
      </c>
      <c r="E5154" s="21" t="s">
        <v>18631</v>
      </c>
      <c r="F5154" s="20">
        <v>45224</v>
      </c>
      <c r="G5154" s="21" t="s">
        <v>18632</v>
      </c>
      <c r="H5154" t="s">
        <v>18786</v>
      </c>
      <c r="I5154" s="22">
        <v>-464200</v>
      </c>
      <c r="J5154" s="22">
        <v>-464200</v>
      </c>
    </row>
    <row r="5155" spans="1:10" x14ac:dyDescent="0.25">
      <c r="A5155" s="21" t="s">
        <v>18584</v>
      </c>
      <c r="B5155" s="21" t="s">
        <v>21768</v>
      </c>
      <c r="C5155" s="21" t="s">
        <v>894</v>
      </c>
      <c r="D5155" s="21" t="s">
        <v>893</v>
      </c>
      <c r="E5155" s="21" t="s">
        <v>18637</v>
      </c>
      <c r="F5155" s="20">
        <v>45224</v>
      </c>
      <c r="G5155" s="21" t="s">
        <v>18638</v>
      </c>
      <c r="H5155" t="s">
        <v>18789</v>
      </c>
      <c r="I5155" s="22">
        <v>-341000</v>
      </c>
      <c r="J5155" s="22">
        <v>-341000</v>
      </c>
    </row>
    <row r="5156" spans="1:10" x14ac:dyDescent="0.25">
      <c r="A5156" s="21" t="s">
        <v>18584</v>
      </c>
      <c r="B5156" s="21" t="s">
        <v>21768</v>
      </c>
      <c r="C5156" s="21" t="s">
        <v>894</v>
      </c>
      <c r="D5156" s="21" t="s">
        <v>893</v>
      </c>
      <c r="E5156" s="21" t="s">
        <v>18619</v>
      </c>
      <c r="F5156" s="20">
        <v>45224</v>
      </c>
      <c r="G5156" s="21" t="s">
        <v>18620</v>
      </c>
      <c r="H5156" t="s">
        <v>18781</v>
      </c>
      <c r="I5156" s="22">
        <v>-90200</v>
      </c>
      <c r="J5156" s="22">
        <v>-90200</v>
      </c>
    </row>
    <row r="5157" spans="1:10" x14ac:dyDescent="0.25">
      <c r="A5157" s="21" t="s">
        <v>18584</v>
      </c>
      <c r="B5157" s="21" t="s">
        <v>21768</v>
      </c>
      <c r="C5157" s="21" t="s">
        <v>894</v>
      </c>
      <c r="D5157" s="21" t="s">
        <v>893</v>
      </c>
      <c r="E5157" s="21" t="s">
        <v>18633</v>
      </c>
      <c r="F5157" s="20">
        <v>45224</v>
      </c>
      <c r="G5157" s="21" t="s">
        <v>18634</v>
      </c>
      <c r="H5157" t="s">
        <v>18787</v>
      </c>
      <c r="I5157" s="22">
        <v>-924000</v>
      </c>
      <c r="J5157" s="22">
        <v>-924000</v>
      </c>
    </row>
    <row r="5158" spans="1:10" x14ac:dyDescent="0.25">
      <c r="A5158" s="21" t="s">
        <v>18584</v>
      </c>
      <c r="B5158" s="21" t="s">
        <v>21768</v>
      </c>
      <c r="C5158" s="21" t="s">
        <v>894</v>
      </c>
      <c r="D5158" s="21" t="s">
        <v>893</v>
      </c>
      <c r="E5158" s="21" t="s">
        <v>18635</v>
      </c>
      <c r="F5158" s="20">
        <v>45224</v>
      </c>
      <c r="G5158" s="21" t="s">
        <v>18636</v>
      </c>
      <c r="H5158" t="s">
        <v>18788</v>
      </c>
      <c r="I5158" s="22">
        <v>-924000</v>
      </c>
      <c r="J5158" s="22">
        <v>-924000</v>
      </c>
    </row>
    <row r="5159" spans="1:10" x14ac:dyDescent="0.25">
      <c r="A5159" s="21" t="s">
        <v>18584</v>
      </c>
      <c r="B5159" s="21" t="s">
        <v>21768</v>
      </c>
      <c r="C5159" s="21" t="s">
        <v>894</v>
      </c>
      <c r="D5159" s="21" t="s">
        <v>893</v>
      </c>
      <c r="E5159" s="21" t="s">
        <v>18639</v>
      </c>
      <c r="F5159" s="20">
        <v>45224</v>
      </c>
      <c r="G5159" s="21" t="s">
        <v>18640</v>
      </c>
      <c r="H5159" t="s">
        <v>18790</v>
      </c>
      <c r="I5159" s="22">
        <v>-279400</v>
      </c>
      <c r="J5159" s="22">
        <v>-279400</v>
      </c>
    </row>
    <row r="5160" spans="1:10" x14ac:dyDescent="0.25">
      <c r="A5160" s="21" t="s">
        <v>18584</v>
      </c>
      <c r="B5160" s="21" t="s">
        <v>21768</v>
      </c>
      <c r="C5160" s="21" t="s">
        <v>894</v>
      </c>
      <c r="D5160" s="21" t="s">
        <v>893</v>
      </c>
      <c r="E5160" s="21" t="s">
        <v>18621</v>
      </c>
      <c r="F5160" s="20">
        <v>45224</v>
      </c>
      <c r="G5160" s="21" t="s">
        <v>18622</v>
      </c>
      <c r="H5160" t="s">
        <v>18775</v>
      </c>
      <c r="I5160" s="22">
        <v>-99000</v>
      </c>
      <c r="J5160" s="22">
        <v>-99000</v>
      </c>
    </row>
    <row r="5161" spans="1:10" x14ac:dyDescent="0.25">
      <c r="A5161" s="21" t="s">
        <v>18584</v>
      </c>
      <c r="B5161" s="21" t="s">
        <v>21768</v>
      </c>
      <c r="C5161" s="21" t="s">
        <v>894</v>
      </c>
      <c r="D5161" s="21" t="s">
        <v>893</v>
      </c>
      <c r="E5161" s="21" t="s">
        <v>18641</v>
      </c>
      <c r="F5161" s="20">
        <v>45224</v>
      </c>
      <c r="G5161" s="21" t="s">
        <v>18642</v>
      </c>
      <c r="H5161" t="s">
        <v>18791</v>
      </c>
      <c r="I5161" s="22">
        <v>-115500</v>
      </c>
      <c r="J5161" s="22">
        <v>-115500</v>
      </c>
    </row>
    <row r="5162" spans="1:10" x14ac:dyDescent="0.25">
      <c r="A5162" s="21" t="s">
        <v>18584</v>
      </c>
      <c r="B5162" s="21" t="s">
        <v>21768</v>
      </c>
      <c r="C5162" s="21" t="s">
        <v>894</v>
      </c>
      <c r="D5162" s="21" t="s">
        <v>893</v>
      </c>
      <c r="E5162" s="21" t="s">
        <v>18643</v>
      </c>
      <c r="F5162" s="20">
        <v>45224</v>
      </c>
      <c r="G5162" s="21" t="s">
        <v>18644</v>
      </c>
      <c r="H5162" t="s">
        <v>18792</v>
      </c>
      <c r="I5162" s="22">
        <v>-250800</v>
      </c>
      <c r="J5162" s="22">
        <v>-250800</v>
      </c>
    </row>
    <row r="5163" spans="1:10" x14ac:dyDescent="0.25">
      <c r="A5163" s="21" t="s">
        <v>8738</v>
      </c>
      <c r="B5163" s="21" t="s">
        <v>21768</v>
      </c>
      <c r="C5163" s="21" t="s">
        <v>813</v>
      </c>
      <c r="D5163" s="21" t="s">
        <v>812</v>
      </c>
      <c r="E5163" s="21" t="s">
        <v>15944</v>
      </c>
      <c r="F5163" s="20">
        <v>45225</v>
      </c>
      <c r="G5163" s="21" t="s">
        <v>15945</v>
      </c>
      <c r="H5163" t="s">
        <v>18793</v>
      </c>
      <c r="I5163" s="22">
        <v>-184767.87</v>
      </c>
      <c r="J5163" s="22">
        <v>-184767.87</v>
      </c>
    </row>
    <row r="5164" spans="1:10" x14ac:dyDescent="0.25">
      <c r="A5164" s="21" t="s">
        <v>8738</v>
      </c>
      <c r="B5164" s="21" t="s">
        <v>21768</v>
      </c>
      <c r="C5164" s="21" t="s">
        <v>813</v>
      </c>
      <c r="D5164" s="21" t="s">
        <v>812</v>
      </c>
      <c r="E5164" s="21" t="s">
        <v>15946</v>
      </c>
      <c r="F5164" s="20">
        <v>45226</v>
      </c>
      <c r="G5164" s="21" t="s">
        <v>15947</v>
      </c>
      <c r="H5164" t="s">
        <v>18793</v>
      </c>
      <c r="I5164" s="22">
        <v>-65032.3</v>
      </c>
      <c r="J5164" s="22">
        <v>-65032.3</v>
      </c>
    </row>
    <row r="5165" spans="1:10" x14ac:dyDescent="0.25">
      <c r="A5165" s="21" t="s">
        <v>8738</v>
      </c>
      <c r="B5165" s="21" t="s">
        <v>21768</v>
      </c>
      <c r="C5165" s="21" t="s">
        <v>813</v>
      </c>
      <c r="D5165" s="21" t="s">
        <v>812</v>
      </c>
      <c r="E5165" s="21" t="s">
        <v>15948</v>
      </c>
      <c r="F5165" s="20">
        <v>45226</v>
      </c>
      <c r="G5165" s="21" t="s">
        <v>15947</v>
      </c>
      <c r="H5165" t="s">
        <v>18794</v>
      </c>
      <c r="I5165" s="22">
        <v>-63972.79</v>
      </c>
      <c r="J5165" s="22">
        <v>-63972.79</v>
      </c>
    </row>
    <row r="5166" spans="1:10" x14ac:dyDescent="0.25">
      <c r="A5166" s="21" t="s">
        <v>8738</v>
      </c>
      <c r="B5166" s="21" t="s">
        <v>21768</v>
      </c>
      <c r="C5166" s="21" t="s">
        <v>12917</v>
      </c>
      <c r="D5166" s="21" t="s">
        <v>5012</v>
      </c>
      <c r="E5166" s="21" t="s">
        <v>19862</v>
      </c>
      <c r="F5166" s="20">
        <v>45229</v>
      </c>
      <c r="G5166" s="21" t="s">
        <v>6816</v>
      </c>
      <c r="I5166" s="22">
        <v>-153400</v>
      </c>
      <c r="J5166" s="22">
        <v>-153400</v>
      </c>
    </row>
    <row r="5167" spans="1:10" x14ac:dyDescent="0.25">
      <c r="A5167" s="21" t="s">
        <v>8738</v>
      </c>
      <c r="B5167" s="21" t="s">
        <v>21768</v>
      </c>
      <c r="C5167" s="21" t="s">
        <v>1656</v>
      </c>
      <c r="D5167" s="21" t="s">
        <v>1655</v>
      </c>
      <c r="E5167" s="21" t="s">
        <v>15979</v>
      </c>
      <c r="F5167" s="20">
        <v>45229</v>
      </c>
      <c r="G5167" s="21" t="s">
        <v>15980</v>
      </c>
      <c r="I5167" s="22">
        <v>3137472</v>
      </c>
      <c r="J5167" s="22">
        <v>3137472</v>
      </c>
    </row>
    <row r="5168" spans="1:10" x14ac:dyDescent="0.25">
      <c r="A5168" s="21" t="s">
        <v>8738</v>
      </c>
      <c r="B5168" s="21" t="s">
        <v>21768</v>
      </c>
      <c r="C5168" s="21" t="s">
        <v>1995</v>
      </c>
      <c r="D5168" s="21" t="s">
        <v>1994</v>
      </c>
      <c r="E5168" s="21" t="s">
        <v>16009</v>
      </c>
      <c r="F5168" s="20">
        <v>45229</v>
      </c>
      <c r="G5168" s="21" t="s">
        <v>16010</v>
      </c>
      <c r="H5168" t="s">
        <v>16011</v>
      </c>
      <c r="I5168" s="22">
        <v>-70800</v>
      </c>
      <c r="J5168" s="22">
        <v>-70800</v>
      </c>
    </row>
    <row r="5169" spans="1:10" x14ac:dyDescent="0.25">
      <c r="A5169" s="21" t="s">
        <v>8738</v>
      </c>
      <c r="B5169" s="21" t="s">
        <v>21768</v>
      </c>
      <c r="C5169" s="21" t="s">
        <v>1995</v>
      </c>
      <c r="D5169" s="21" t="s">
        <v>1994</v>
      </c>
      <c r="E5169" s="21" t="s">
        <v>16012</v>
      </c>
      <c r="F5169" s="20">
        <v>45229</v>
      </c>
      <c r="G5169" s="21" t="s">
        <v>16013</v>
      </c>
      <c r="H5169" t="s">
        <v>16014</v>
      </c>
      <c r="I5169" s="22">
        <v>-70800</v>
      </c>
      <c r="J5169" s="22">
        <v>-70800</v>
      </c>
    </row>
    <row r="5170" spans="1:10" x14ac:dyDescent="0.25">
      <c r="A5170" s="21" t="s">
        <v>8738</v>
      </c>
      <c r="B5170" s="21" t="s">
        <v>21768</v>
      </c>
      <c r="C5170" s="21" t="s">
        <v>2704</v>
      </c>
      <c r="D5170" s="21" t="s">
        <v>2703</v>
      </c>
      <c r="E5170" s="21" t="s">
        <v>16607</v>
      </c>
      <c r="F5170" s="20">
        <v>45229</v>
      </c>
      <c r="G5170" s="21" t="s">
        <v>6067</v>
      </c>
      <c r="H5170" t="s">
        <v>18795</v>
      </c>
      <c r="I5170" s="22">
        <v>-199000</v>
      </c>
      <c r="J5170" s="22">
        <v>-199000</v>
      </c>
    </row>
    <row r="5171" spans="1:10" x14ac:dyDescent="0.25">
      <c r="A5171" s="21" t="s">
        <v>8738</v>
      </c>
      <c r="B5171" s="21" t="s">
        <v>21768</v>
      </c>
      <c r="C5171" s="21" t="s">
        <v>15699</v>
      </c>
      <c r="D5171" s="21" t="s">
        <v>8676</v>
      </c>
      <c r="E5171" s="21" t="s">
        <v>15754</v>
      </c>
      <c r="F5171" s="20">
        <v>45230</v>
      </c>
      <c r="G5171" s="21" t="s">
        <v>15755</v>
      </c>
      <c r="H5171" t="s">
        <v>15756</v>
      </c>
      <c r="I5171" s="22">
        <v>-283200</v>
      </c>
      <c r="J5171" s="22">
        <v>-283200</v>
      </c>
    </row>
    <row r="5172" spans="1:10" x14ac:dyDescent="0.25">
      <c r="A5172" s="21" t="s">
        <v>8738</v>
      </c>
      <c r="B5172" s="21" t="s">
        <v>21768</v>
      </c>
      <c r="C5172" s="21" t="s">
        <v>15813</v>
      </c>
      <c r="D5172" s="21" t="s">
        <v>15814</v>
      </c>
      <c r="E5172" s="21" t="s">
        <v>15815</v>
      </c>
      <c r="F5172" s="20">
        <v>45230</v>
      </c>
      <c r="G5172" s="21" t="s">
        <v>6708</v>
      </c>
      <c r="H5172" t="s">
        <v>18796</v>
      </c>
      <c r="I5172" s="22">
        <v>-118000</v>
      </c>
      <c r="J5172" s="22">
        <v>-118000</v>
      </c>
    </row>
    <row r="5173" spans="1:10" x14ac:dyDescent="0.25">
      <c r="A5173" s="21" t="s">
        <v>8738</v>
      </c>
      <c r="B5173" s="21" t="s">
        <v>21768</v>
      </c>
      <c r="C5173" s="21" t="s">
        <v>18842</v>
      </c>
      <c r="D5173" s="21" t="s">
        <v>19026</v>
      </c>
      <c r="E5173" s="21" t="s">
        <v>18843</v>
      </c>
      <c r="F5173" s="20">
        <v>45231</v>
      </c>
      <c r="G5173" s="21" t="s">
        <v>8579</v>
      </c>
      <c r="H5173" t="s">
        <v>8697</v>
      </c>
      <c r="I5173" s="22">
        <v>-1402507.53</v>
      </c>
      <c r="J5173" s="22">
        <v>-1122006.02</v>
      </c>
    </row>
    <row r="5174" spans="1:10" x14ac:dyDescent="0.25">
      <c r="A5174" s="21" t="s">
        <v>18584</v>
      </c>
      <c r="B5174" s="21" t="s">
        <v>21768</v>
      </c>
      <c r="C5174" s="21" t="s">
        <v>894</v>
      </c>
      <c r="D5174" s="21" t="s">
        <v>893</v>
      </c>
      <c r="E5174" s="21" t="s">
        <v>18647</v>
      </c>
      <c r="F5174" s="20">
        <v>45231</v>
      </c>
      <c r="G5174" s="21" t="s">
        <v>18648</v>
      </c>
      <c r="H5174" t="s">
        <v>18797</v>
      </c>
      <c r="I5174" s="22">
        <v>-323470</v>
      </c>
      <c r="J5174" s="22">
        <v>-323470</v>
      </c>
    </row>
    <row r="5175" spans="1:10" x14ac:dyDescent="0.25">
      <c r="A5175" s="21" t="s">
        <v>8738</v>
      </c>
      <c r="B5175" s="21" t="s">
        <v>21768</v>
      </c>
      <c r="C5175" s="21" t="s">
        <v>7224</v>
      </c>
      <c r="D5175" s="21" t="s">
        <v>7223</v>
      </c>
      <c r="E5175" s="21" t="s">
        <v>17097</v>
      </c>
      <c r="F5175" s="20">
        <v>45232</v>
      </c>
      <c r="G5175" s="21" t="s">
        <v>17098</v>
      </c>
      <c r="H5175" t="s">
        <v>16774</v>
      </c>
      <c r="I5175" s="22">
        <v>124528.36</v>
      </c>
      <c r="J5175" s="22">
        <v>124528.36</v>
      </c>
    </row>
    <row r="5176" spans="1:10" x14ac:dyDescent="0.25">
      <c r="A5176" s="21" t="s">
        <v>8738</v>
      </c>
      <c r="B5176" s="21" t="s">
        <v>21768</v>
      </c>
      <c r="C5176" s="21" t="s">
        <v>5510</v>
      </c>
      <c r="D5176" s="21" t="s">
        <v>5509</v>
      </c>
      <c r="E5176" s="21" t="s">
        <v>16506</v>
      </c>
      <c r="F5176" s="20">
        <v>45233</v>
      </c>
      <c r="G5176" s="21" t="s">
        <v>16507</v>
      </c>
      <c r="H5176" t="s">
        <v>16508</v>
      </c>
      <c r="I5176" s="22">
        <v>-8694992.25</v>
      </c>
      <c r="J5176" s="22">
        <v>-6955993.7999999998</v>
      </c>
    </row>
    <row r="5177" spans="1:10" x14ac:dyDescent="0.25">
      <c r="A5177" s="21" t="s">
        <v>8738</v>
      </c>
      <c r="B5177" s="21" t="s">
        <v>21768</v>
      </c>
      <c r="C5177" s="21" t="s">
        <v>5510</v>
      </c>
      <c r="D5177" s="21" t="s">
        <v>5509</v>
      </c>
      <c r="E5177" s="21" t="s">
        <v>16509</v>
      </c>
      <c r="F5177" s="20">
        <v>45238</v>
      </c>
      <c r="G5177" s="21" t="s">
        <v>16510</v>
      </c>
      <c r="I5177" s="22">
        <v>1056961.1299999999</v>
      </c>
      <c r="J5177" s="22">
        <v>1056961.1299999999</v>
      </c>
    </row>
    <row r="5178" spans="1:10" x14ac:dyDescent="0.25">
      <c r="A5178" s="21" t="s">
        <v>8738</v>
      </c>
      <c r="B5178" s="21" t="s">
        <v>21768</v>
      </c>
      <c r="C5178" s="21" t="s">
        <v>1285</v>
      </c>
      <c r="D5178" s="21" t="s">
        <v>1284</v>
      </c>
      <c r="E5178" s="21" t="s">
        <v>16090</v>
      </c>
      <c r="F5178" s="20">
        <v>45243</v>
      </c>
      <c r="G5178" s="21" t="s">
        <v>16091</v>
      </c>
      <c r="H5178" t="s">
        <v>16083</v>
      </c>
      <c r="I5178" s="22">
        <v>-65485.04</v>
      </c>
      <c r="J5178" s="22">
        <v>-65485.04</v>
      </c>
    </row>
    <row r="5179" spans="1:10" x14ac:dyDescent="0.25">
      <c r="A5179" s="21" t="s">
        <v>8738</v>
      </c>
      <c r="B5179" s="21" t="s">
        <v>21768</v>
      </c>
      <c r="C5179" s="21" t="s">
        <v>1285</v>
      </c>
      <c r="D5179" s="21" t="s">
        <v>1284</v>
      </c>
      <c r="E5179" s="21" t="s">
        <v>16092</v>
      </c>
      <c r="F5179" s="20">
        <v>45243</v>
      </c>
      <c r="G5179" s="21" t="s">
        <v>16093</v>
      </c>
      <c r="H5179" t="s">
        <v>16083</v>
      </c>
      <c r="I5179" s="22">
        <v>-104429.52</v>
      </c>
      <c r="J5179" s="22">
        <v>-104429.52</v>
      </c>
    </row>
    <row r="5180" spans="1:10" x14ac:dyDescent="0.25">
      <c r="A5180" s="21" t="s">
        <v>8738</v>
      </c>
      <c r="B5180" s="21" t="s">
        <v>21768</v>
      </c>
      <c r="C5180" s="21" t="s">
        <v>1285</v>
      </c>
      <c r="D5180" s="21" t="s">
        <v>1284</v>
      </c>
      <c r="E5180" s="21" t="s">
        <v>16094</v>
      </c>
      <c r="F5180" s="20">
        <v>45243</v>
      </c>
      <c r="G5180" s="21" t="s">
        <v>16095</v>
      </c>
      <c r="H5180" t="s">
        <v>16083</v>
      </c>
      <c r="I5180" s="22">
        <v>-104429.52</v>
      </c>
      <c r="J5180" s="22">
        <v>-104429.52</v>
      </c>
    </row>
    <row r="5181" spans="1:10" x14ac:dyDescent="0.25">
      <c r="A5181" s="21" t="s">
        <v>8738</v>
      </c>
      <c r="B5181" s="21" t="s">
        <v>21768</v>
      </c>
      <c r="C5181" s="21" t="s">
        <v>1285</v>
      </c>
      <c r="D5181" s="21" t="s">
        <v>1284</v>
      </c>
      <c r="E5181" s="21" t="s">
        <v>16096</v>
      </c>
      <c r="F5181" s="20">
        <v>45243</v>
      </c>
      <c r="G5181" s="21" t="s">
        <v>16097</v>
      </c>
      <c r="H5181" t="s">
        <v>16083</v>
      </c>
      <c r="I5181" s="22">
        <v>-66170.03</v>
      </c>
      <c r="J5181" s="22">
        <v>-66170.03</v>
      </c>
    </row>
    <row r="5182" spans="1:10" x14ac:dyDescent="0.25">
      <c r="A5182" s="21" t="s">
        <v>8738</v>
      </c>
      <c r="B5182" s="21" t="s">
        <v>21768</v>
      </c>
      <c r="C5182" s="21" t="s">
        <v>1285</v>
      </c>
      <c r="D5182" s="21" t="s">
        <v>1284</v>
      </c>
      <c r="E5182" s="21" t="s">
        <v>16098</v>
      </c>
      <c r="F5182" s="20">
        <v>45243</v>
      </c>
      <c r="G5182" s="21" t="s">
        <v>16099</v>
      </c>
      <c r="H5182" t="s">
        <v>16083</v>
      </c>
      <c r="I5182" s="22">
        <v>-104429.52</v>
      </c>
      <c r="J5182" s="22">
        <v>-104429.52</v>
      </c>
    </row>
    <row r="5183" spans="1:10" x14ac:dyDescent="0.25">
      <c r="A5183" s="21" t="s">
        <v>8738</v>
      </c>
      <c r="B5183" s="21" t="s">
        <v>21768</v>
      </c>
      <c r="C5183" s="21" t="s">
        <v>1285</v>
      </c>
      <c r="D5183" s="21" t="s">
        <v>1284</v>
      </c>
      <c r="E5183" s="21" t="s">
        <v>16100</v>
      </c>
      <c r="F5183" s="20">
        <v>45243</v>
      </c>
      <c r="G5183" s="21" t="s">
        <v>16101</v>
      </c>
      <c r="H5183" t="s">
        <v>16083</v>
      </c>
      <c r="I5183" s="22">
        <v>-105110.03</v>
      </c>
      <c r="J5183" s="22">
        <v>-105110.03</v>
      </c>
    </row>
    <row r="5184" spans="1:10" x14ac:dyDescent="0.25">
      <c r="A5184" s="21" t="s">
        <v>8738</v>
      </c>
      <c r="B5184" s="21" t="s">
        <v>21768</v>
      </c>
      <c r="C5184" s="21" t="s">
        <v>1285</v>
      </c>
      <c r="D5184" s="21" t="s">
        <v>1284</v>
      </c>
      <c r="E5184" s="21" t="s">
        <v>16087</v>
      </c>
      <c r="F5184" s="20">
        <v>45243</v>
      </c>
      <c r="G5184" s="21" t="s">
        <v>16088</v>
      </c>
      <c r="H5184" t="s">
        <v>16089</v>
      </c>
      <c r="I5184" s="22">
        <v>104430</v>
      </c>
      <c r="J5184" s="22">
        <v>104430</v>
      </c>
    </row>
    <row r="5185" spans="1:10" x14ac:dyDescent="0.25">
      <c r="A5185" s="21" t="s">
        <v>8738</v>
      </c>
      <c r="B5185" s="21" t="s">
        <v>21768</v>
      </c>
      <c r="C5185" s="21" t="s">
        <v>19942</v>
      </c>
      <c r="D5185" s="21" t="s">
        <v>19943</v>
      </c>
      <c r="E5185" s="21" t="s">
        <v>19944</v>
      </c>
      <c r="F5185" s="20">
        <v>45243</v>
      </c>
      <c r="G5185" s="21" t="s">
        <v>19945</v>
      </c>
      <c r="H5185" t="s">
        <v>19946</v>
      </c>
      <c r="I5185" s="22">
        <v>-1239000</v>
      </c>
      <c r="J5185" s="22">
        <v>-1239000</v>
      </c>
    </row>
    <row r="5186" spans="1:10" x14ac:dyDescent="0.25">
      <c r="A5186" s="21" t="s">
        <v>8738</v>
      </c>
      <c r="B5186" s="21" t="s">
        <v>21768</v>
      </c>
      <c r="C5186" s="21" t="s">
        <v>17118</v>
      </c>
      <c r="D5186" s="21" t="s">
        <v>17119</v>
      </c>
      <c r="E5186" s="21" t="s">
        <v>17120</v>
      </c>
      <c r="F5186" s="20">
        <v>45243</v>
      </c>
      <c r="G5186" s="21" t="s">
        <v>17121</v>
      </c>
      <c r="H5186" t="s">
        <v>18798</v>
      </c>
      <c r="I5186" s="22">
        <v>-80000</v>
      </c>
      <c r="J5186" s="22">
        <v>-80000</v>
      </c>
    </row>
    <row r="5187" spans="1:10" x14ac:dyDescent="0.25">
      <c r="A5187" s="21" t="s">
        <v>8738</v>
      </c>
      <c r="B5187" s="21" t="s">
        <v>21768</v>
      </c>
      <c r="C5187" s="21" t="s">
        <v>15695</v>
      </c>
      <c r="D5187" s="21" t="s">
        <v>8664</v>
      </c>
      <c r="E5187" s="21" t="s">
        <v>15843</v>
      </c>
      <c r="F5187" s="20">
        <v>45244</v>
      </c>
      <c r="G5187" s="21" t="s">
        <v>15844</v>
      </c>
      <c r="H5187" t="s">
        <v>15821</v>
      </c>
      <c r="I5187" s="22">
        <v>-300000</v>
      </c>
      <c r="J5187" s="22">
        <v>-300000</v>
      </c>
    </row>
    <row r="5188" spans="1:10" x14ac:dyDescent="0.25">
      <c r="A5188" s="21" t="s">
        <v>8738</v>
      </c>
      <c r="B5188" s="21" t="s">
        <v>21768</v>
      </c>
      <c r="C5188" s="21" t="s">
        <v>16435</v>
      </c>
      <c r="D5188" s="21" t="s">
        <v>16436</v>
      </c>
      <c r="E5188" s="21" t="s">
        <v>16437</v>
      </c>
      <c r="F5188" s="20">
        <v>45244</v>
      </c>
      <c r="G5188" s="21" t="s">
        <v>16438</v>
      </c>
      <c r="H5188" t="s">
        <v>16439</v>
      </c>
      <c r="I5188" s="22">
        <v>-151563.37</v>
      </c>
      <c r="J5188" s="22">
        <v>-151563.37</v>
      </c>
    </row>
    <row r="5189" spans="1:10" x14ac:dyDescent="0.25">
      <c r="A5189" s="21" t="s">
        <v>18584</v>
      </c>
      <c r="B5189" s="21" t="s">
        <v>21768</v>
      </c>
      <c r="C5189" s="21" t="s">
        <v>894</v>
      </c>
      <c r="D5189" s="21" t="s">
        <v>893</v>
      </c>
      <c r="E5189" s="21" t="s">
        <v>18649</v>
      </c>
      <c r="F5189" s="20">
        <v>45244</v>
      </c>
      <c r="G5189" s="21" t="s">
        <v>18650</v>
      </c>
      <c r="H5189" t="s">
        <v>18799</v>
      </c>
      <c r="I5189" s="22">
        <v>-159500</v>
      </c>
      <c r="J5189" s="22">
        <v>-159500</v>
      </c>
    </row>
    <row r="5190" spans="1:10" x14ac:dyDescent="0.25">
      <c r="A5190" s="21" t="s">
        <v>8738</v>
      </c>
      <c r="B5190" s="21" t="s">
        <v>21768</v>
      </c>
      <c r="C5190" s="21" t="s">
        <v>15708</v>
      </c>
      <c r="D5190" s="21" t="s">
        <v>8720</v>
      </c>
      <c r="E5190" s="21" t="s">
        <v>15774</v>
      </c>
      <c r="F5190" s="20">
        <v>45245</v>
      </c>
      <c r="G5190" s="21" t="s">
        <v>15775</v>
      </c>
      <c r="H5190" t="s">
        <v>15776</v>
      </c>
      <c r="I5190" s="22">
        <v>-18880</v>
      </c>
      <c r="J5190" s="22">
        <v>-18880</v>
      </c>
    </row>
    <row r="5191" spans="1:10" x14ac:dyDescent="0.25">
      <c r="A5191" s="21" t="s">
        <v>8738</v>
      </c>
      <c r="B5191" s="21" t="s">
        <v>21768</v>
      </c>
      <c r="C5191" s="21" t="s">
        <v>15695</v>
      </c>
      <c r="D5191" s="21" t="s">
        <v>8664</v>
      </c>
      <c r="E5191" s="21" t="s">
        <v>15845</v>
      </c>
      <c r="F5191" s="20">
        <v>45245</v>
      </c>
      <c r="G5191" s="21" t="s">
        <v>15846</v>
      </c>
      <c r="H5191" t="s">
        <v>15847</v>
      </c>
      <c r="I5191" s="22">
        <v>300000</v>
      </c>
      <c r="J5191" s="22">
        <v>300000</v>
      </c>
    </row>
    <row r="5192" spans="1:10" x14ac:dyDescent="0.25">
      <c r="A5192" s="21" t="s">
        <v>8738</v>
      </c>
      <c r="B5192" s="21" t="s">
        <v>21768</v>
      </c>
      <c r="C5192" s="21" t="s">
        <v>15873</v>
      </c>
      <c r="D5192" s="21" t="s">
        <v>15874</v>
      </c>
      <c r="E5192" s="21" t="s">
        <v>19799</v>
      </c>
      <c r="F5192" s="20">
        <v>45245</v>
      </c>
      <c r="G5192" s="21" t="s">
        <v>19800</v>
      </c>
      <c r="H5192" t="s">
        <v>19801</v>
      </c>
      <c r="I5192" s="22">
        <v>-200000</v>
      </c>
      <c r="J5192" s="22">
        <v>-200000</v>
      </c>
    </row>
    <row r="5193" spans="1:10" x14ac:dyDescent="0.25">
      <c r="A5193" s="21" t="s">
        <v>8738</v>
      </c>
      <c r="B5193" s="21" t="s">
        <v>21768</v>
      </c>
      <c r="C5193" s="21" t="s">
        <v>15873</v>
      </c>
      <c r="D5193" s="21" t="s">
        <v>15874</v>
      </c>
      <c r="E5193" s="21" t="s">
        <v>19802</v>
      </c>
      <c r="F5193" s="20">
        <v>45245</v>
      </c>
      <c r="G5193" s="21" t="s">
        <v>19803</v>
      </c>
      <c r="H5193" t="s">
        <v>19804</v>
      </c>
      <c r="I5193" s="22">
        <v>-354000</v>
      </c>
      <c r="J5193" s="22">
        <v>-354000</v>
      </c>
    </row>
    <row r="5194" spans="1:10" x14ac:dyDescent="0.25">
      <c r="A5194" s="21" t="s">
        <v>8738</v>
      </c>
      <c r="B5194" s="21" t="s">
        <v>21768</v>
      </c>
      <c r="C5194" s="21" t="s">
        <v>22315</v>
      </c>
      <c r="D5194" s="21" t="s">
        <v>20416</v>
      </c>
      <c r="E5194" s="21" t="s">
        <v>20417</v>
      </c>
      <c r="F5194" s="20">
        <v>45245</v>
      </c>
      <c r="G5194" s="21" t="s">
        <v>20418</v>
      </c>
      <c r="I5194" s="22">
        <v>-1334163.8400000001</v>
      </c>
      <c r="J5194" s="22">
        <v>-1334163.8400000001</v>
      </c>
    </row>
    <row r="5195" spans="1:10" x14ac:dyDescent="0.25">
      <c r="A5195" s="21" t="s">
        <v>18584</v>
      </c>
      <c r="B5195" s="21" t="s">
        <v>21768</v>
      </c>
      <c r="C5195" s="21" t="s">
        <v>24015</v>
      </c>
      <c r="D5195" s="21" t="s">
        <v>24016</v>
      </c>
      <c r="E5195" s="21" t="s">
        <v>24017</v>
      </c>
      <c r="F5195" s="20">
        <v>45245</v>
      </c>
      <c r="G5195" s="21" t="s">
        <v>24018</v>
      </c>
      <c r="I5195" s="22">
        <v>-5830</v>
      </c>
      <c r="J5195" s="22">
        <v>-5830</v>
      </c>
    </row>
    <row r="5196" spans="1:10" x14ac:dyDescent="0.25">
      <c r="A5196" s="21" t="s">
        <v>8738</v>
      </c>
      <c r="B5196" s="21" t="s">
        <v>21768</v>
      </c>
      <c r="C5196" s="21" t="s">
        <v>18908</v>
      </c>
      <c r="D5196" s="21" t="s">
        <v>19060</v>
      </c>
      <c r="E5196" s="21" t="s">
        <v>18909</v>
      </c>
      <c r="F5196" s="20">
        <v>45246</v>
      </c>
      <c r="G5196" s="21" t="s">
        <v>8665</v>
      </c>
      <c r="H5196" t="s">
        <v>18910</v>
      </c>
      <c r="I5196" s="22">
        <v>-1942799.82</v>
      </c>
      <c r="J5196" s="22">
        <v>-1942799.82</v>
      </c>
    </row>
    <row r="5197" spans="1:10" x14ac:dyDescent="0.25">
      <c r="A5197" s="21" t="s">
        <v>8738</v>
      </c>
      <c r="B5197" s="21" t="s">
        <v>21768</v>
      </c>
      <c r="C5197" s="21" t="s">
        <v>18908</v>
      </c>
      <c r="D5197" s="21" t="s">
        <v>19060</v>
      </c>
      <c r="E5197" s="21" t="s">
        <v>18911</v>
      </c>
      <c r="F5197" s="20">
        <v>45246</v>
      </c>
      <c r="G5197" s="21" t="s">
        <v>18828</v>
      </c>
      <c r="H5197" t="s">
        <v>18910</v>
      </c>
      <c r="I5197" s="22">
        <v>-1295200.18</v>
      </c>
      <c r="J5197" s="22">
        <v>-1295200.18</v>
      </c>
    </row>
    <row r="5198" spans="1:10" x14ac:dyDescent="0.25">
      <c r="A5198" s="21" t="s">
        <v>18584</v>
      </c>
      <c r="B5198" s="21" t="s">
        <v>21768</v>
      </c>
      <c r="C5198" s="21" t="s">
        <v>894</v>
      </c>
      <c r="D5198" s="21" t="s">
        <v>893</v>
      </c>
      <c r="E5198" s="21" t="s">
        <v>18651</v>
      </c>
      <c r="F5198" s="20">
        <v>45246</v>
      </c>
      <c r="G5198" s="21" t="s">
        <v>18652</v>
      </c>
      <c r="H5198" t="s">
        <v>18800</v>
      </c>
      <c r="I5198" s="22">
        <v>-536360</v>
      </c>
      <c r="J5198" s="22">
        <v>-536360</v>
      </c>
    </row>
    <row r="5199" spans="1:10" x14ac:dyDescent="0.25">
      <c r="A5199" s="21" t="s">
        <v>8738</v>
      </c>
      <c r="B5199" s="21" t="s">
        <v>21768</v>
      </c>
      <c r="C5199" s="21" t="s">
        <v>16227</v>
      </c>
      <c r="D5199" s="21" t="s">
        <v>16228</v>
      </c>
      <c r="E5199" s="21" t="s">
        <v>16229</v>
      </c>
      <c r="F5199" s="20">
        <v>45247</v>
      </c>
      <c r="G5199" s="21" t="s">
        <v>16230</v>
      </c>
      <c r="H5199" t="s">
        <v>18801</v>
      </c>
      <c r="I5199" s="22">
        <v>-18509653.199999999</v>
      </c>
      <c r="J5199" s="22">
        <v>-18509653.199999999</v>
      </c>
    </row>
    <row r="5200" spans="1:10" x14ac:dyDescent="0.25">
      <c r="A5200" s="21" t="s">
        <v>8738</v>
      </c>
      <c r="B5200" s="21" t="s">
        <v>21768</v>
      </c>
      <c r="C5200" s="21" t="s">
        <v>15709</v>
      </c>
      <c r="D5200" s="21" t="s">
        <v>8721</v>
      </c>
      <c r="E5200" s="21" t="s">
        <v>19833</v>
      </c>
      <c r="F5200" s="20">
        <v>45250</v>
      </c>
      <c r="G5200" s="21" t="s">
        <v>19834</v>
      </c>
      <c r="H5200" t="s">
        <v>15920</v>
      </c>
      <c r="I5200" s="22">
        <v>-59000</v>
      </c>
      <c r="J5200" s="22">
        <v>-59000</v>
      </c>
    </row>
    <row r="5201" spans="1:10" x14ac:dyDescent="0.25">
      <c r="A5201" s="21" t="s">
        <v>8738</v>
      </c>
      <c r="B5201" s="21" t="s">
        <v>21768</v>
      </c>
      <c r="C5201" s="21" t="s">
        <v>15641</v>
      </c>
      <c r="D5201" s="21" t="s">
        <v>8533</v>
      </c>
      <c r="E5201" s="21" t="s">
        <v>15918</v>
      </c>
      <c r="F5201" s="20">
        <v>45250</v>
      </c>
      <c r="G5201" s="21" t="s">
        <v>15919</v>
      </c>
      <c r="H5201" t="s">
        <v>15920</v>
      </c>
      <c r="I5201" s="22">
        <v>-141600</v>
      </c>
      <c r="J5201" s="22">
        <v>-141600</v>
      </c>
    </row>
    <row r="5202" spans="1:10" x14ac:dyDescent="0.25">
      <c r="A5202" s="21" t="s">
        <v>8738</v>
      </c>
      <c r="B5202" s="21" t="s">
        <v>21768</v>
      </c>
      <c r="C5202" s="21" t="s">
        <v>94</v>
      </c>
      <c r="D5202" s="21" t="s">
        <v>93</v>
      </c>
      <c r="E5202" s="21" t="s">
        <v>16300</v>
      </c>
      <c r="F5202" s="20">
        <v>45250</v>
      </c>
      <c r="G5202" s="21" t="s">
        <v>16301</v>
      </c>
      <c r="I5202" s="22">
        <v>-59408583.539999999</v>
      </c>
      <c r="J5202" s="22">
        <v>-59408583.539999999</v>
      </c>
    </row>
    <row r="5203" spans="1:10" x14ac:dyDescent="0.25">
      <c r="A5203" s="21" t="s">
        <v>8738</v>
      </c>
      <c r="B5203" s="21" t="s">
        <v>21768</v>
      </c>
      <c r="C5203" s="21" t="s">
        <v>8418</v>
      </c>
      <c r="D5203" s="21" t="s">
        <v>8417</v>
      </c>
      <c r="E5203" s="21" t="s">
        <v>18922</v>
      </c>
      <c r="F5203" s="20">
        <v>45251</v>
      </c>
      <c r="G5203" s="21" t="s">
        <v>7492</v>
      </c>
      <c r="H5203" t="s">
        <v>18923</v>
      </c>
      <c r="I5203" s="22">
        <v>-575621.69999999995</v>
      </c>
      <c r="J5203" s="22">
        <v>-574040.5</v>
      </c>
    </row>
    <row r="5204" spans="1:10" x14ac:dyDescent="0.25">
      <c r="A5204" s="21" t="s">
        <v>18584</v>
      </c>
      <c r="B5204" s="21" t="s">
        <v>21768</v>
      </c>
      <c r="C5204" s="21" t="s">
        <v>894</v>
      </c>
      <c r="D5204" s="21" t="s">
        <v>893</v>
      </c>
      <c r="E5204" s="21" t="s">
        <v>18653</v>
      </c>
      <c r="F5204" s="20">
        <v>45251</v>
      </c>
      <c r="G5204" s="21" t="s">
        <v>18654</v>
      </c>
      <c r="H5204" t="s">
        <v>18802</v>
      </c>
      <c r="I5204" s="22">
        <v>-8800</v>
      </c>
      <c r="J5204" s="22">
        <v>-8800</v>
      </c>
    </row>
    <row r="5205" spans="1:10" x14ac:dyDescent="0.25">
      <c r="A5205" s="21" t="s">
        <v>8738</v>
      </c>
      <c r="B5205" s="21" t="s">
        <v>21768</v>
      </c>
      <c r="C5205" s="21" t="s">
        <v>8434</v>
      </c>
      <c r="D5205" s="21" t="s">
        <v>8433</v>
      </c>
      <c r="E5205" s="21" t="s">
        <v>15962</v>
      </c>
      <c r="F5205" s="20">
        <v>45253</v>
      </c>
      <c r="G5205" s="21" t="s">
        <v>15963</v>
      </c>
      <c r="H5205" t="s">
        <v>15964</v>
      </c>
      <c r="I5205" s="22">
        <v>-3450</v>
      </c>
      <c r="J5205" s="22">
        <v>-3450</v>
      </c>
    </row>
    <row r="5206" spans="1:10" x14ac:dyDescent="0.25">
      <c r="A5206" s="21" t="s">
        <v>18584</v>
      </c>
      <c r="B5206" s="21" t="s">
        <v>21768</v>
      </c>
      <c r="C5206" s="21" t="s">
        <v>894</v>
      </c>
      <c r="D5206" s="21" t="s">
        <v>893</v>
      </c>
      <c r="E5206" s="21" t="s">
        <v>18659</v>
      </c>
      <c r="F5206" s="20">
        <v>45253</v>
      </c>
      <c r="G5206" s="21" t="s">
        <v>18660</v>
      </c>
      <c r="H5206" t="s">
        <v>18805</v>
      </c>
      <c r="I5206" s="22">
        <v>-78100</v>
      </c>
      <c r="J5206" s="22">
        <v>-78100</v>
      </c>
    </row>
    <row r="5207" spans="1:10" x14ac:dyDescent="0.25">
      <c r="A5207" s="21" t="s">
        <v>18584</v>
      </c>
      <c r="B5207" s="21" t="s">
        <v>21768</v>
      </c>
      <c r="C5207" s="21" t="s">
        <v>894</v>
      </c>
      <c r="D5207" s="21" t="s">
        <v>893</v>
      </c>
      <c r="E5207" s="21" t="s">
        <v>18655</v>
      </c>
      <c r="F5207" s="20">
        <v>45253</v>
      </c>
      <c r="G5207" s="21" t="s">
        <v>18656</v>
      </c>
      <c r="H5207" t="s">
        <v>18803</v>
      </c>
      <c r="I5207" s="22">
        <v>-99000</v>
      </c>
      <c r="J5207" s="22">
        <v>-99000</v>
      </c>
    </row>
    <row r="5208" spans="1:10" x14ac:dyDescent="0.25">
      <c r="A5208" s="21" t="s">
        <v>18584</v>
      </c>
      <c r="B5208" s="21" t="s">
        <v>21768</v>
      </c>
      <c r="C5208" s="21" t="s">
        <v>894</v>
      </c>
      <c r="D5208" s="21" t="s">
        <v>893</v>
      </c>
      <c r="E5208" s="21" t="s">
        <v>18657</v>
      </c>
      <c r="F5208" s="20">
        <v>45253</v>
      </c>
      <c r="G5208" s="21" t="s">
        <v>18658</v>
      </c>
      <c r="H5208" t="s">
        <v>18804</v>
      </c>
      <c r="I5208" s="22">
        <v>-80000</v>
      </c>
      <c r="J5208" s="22">
        <v>-80000</v>
      </c>
    </row>
    <row r="5209" spans="1:10" x14ac:dyDescent="0.25">
      <c r="A5209" s="21" t="s">
        <v>8738</v>
      </c>
      <c r="B5209" s="21" t="s">
        <v>21768</v>
      </c>
      <c r="C5209" s="21" t="s">
        <v>19805</v>
      </c>
      <c r="D5209" s="21" t="s">
        <v>19806</v>
      </c>
      <c r="E5209" s="21" t="s">
        <v>22034</v>
      </c>
      <c r="F5209" s="20">
        <v>45254</v>
      </c>
      <c r="G5209" s="21" t="s">
        <v>22035</v>
      </c>
      <c r="H5209" t="s">
        <v>22036</v>
      </c>
      <c r="I5209" s="22">
        <v>-1062000</v>
      </c>
      <c r="J5209" s="22">
        <v>-1062000</v>
      </c>
    </row>
    <row r="5210" spans="1:10" x14ac:dyDescent="0.25">
      <c r="A5210" s="21" t="s">
        <v>8738</v>
      </c>
      <c r="B5210" s="21" t="s">
        <v>21768</v>
      </c>
      <c r="C5210" s="21" t="s">
        <v>18861</v>
      </c>
      <c r="D5210" s="21" t="s">
        <v>19028</v>
      </c>
      <c r="E5210" s="21" t="s">
        <v>20293</v>
      </c>
      <c r="F5210" s="20">
        <v>45257</v>
      </c>
      <c r="G5210" s="21" t="s">
        <v>20294</v>
      </c>
      <c r="I5210" s="22">
        <v>-2589574.58</v>
      </c>
      <c r="J5210" s="22">
        <v>-2589574.58</v>
      </c>
    </row>
    <row r="5211" spans="1:10" x14ac:dyDescent="0.25">
      <c r="A5211" s="21" t="s">
        <v>8738</v>
      </c>
      <c r="B5211" s="21" t="s">
        <v>21768</v>
      </c>
      <c r="C5211" s="21" t="s">
        <v>3748</v>
      </c>
      <c r="D5211" s="21" t="s">
        <v>3747</v>
      </c>
      <c r="E5211" s="21" t="s">
        <v>16474</v>
      </c>
      <c r="F5211" s="20">
        <v>45257</v>
      </c>
      <c r="G5211" s="21" t="s">
        <v>16475</v>
      </c>
      <c r="H5211" t="s">
        <v>16476</v>
      </c>
      <c r="I5211" s="22">
        <v>-25500</v>
      </c>
      <c r="J5211" s="22">
        <v>-25500</v>
      </c>
    </row>
    <row r="5212" spans="1:10" x14ac:dyDescent="0.25">
      <c r="A5212" s="21" t="s">
        <v>8738</v>
      </c>
      <c r="B5212" s="21" t="s">
        <v>21768</v>
      </c>
      <c r="C5212" s="21" t="s">
        <v>19565</v>
      </c>
      <c r="D5212" s="21" t="s">
        <v>19566</v>
      </c>
      <c r="E5212" s="21" t="s">
        <v>19567</v>
      </c>
      <c r="F5212" s="20">
        <v>45258</v>
      </c>
      <c r="G5212" s="21" t="s">
        <v>19568</v>
      </c>
      <c r="H5212" t="s">
        <v>19569</v>
      </c>
      <c r="I5212" s="22">
        <v>-106200</v>
      </c>
      <c r="J5212" s="22">
        <v>-106200</v>
      </c>
    </row>
    <row r="5213" spans="1:10" x14ac:dyDescent="0.25">
      <c r="A5213" s="21" t="s">
        <v>8738</v>
      </c>
      <c r="B5213" s="21" t="s">
        <v>21768</v>
      </c>
      <c r="C5213" s="21" t="s">
        <v>16555</v>
      </c>
      <c r="D5213" s="21" t="s">
        <v>16556</v>
      </c>
      <c r="E5213" s="21" t="s">
        <v>16557</v>
      </c>
      <c r="F5213" s="20">
        <v>45258</v>
      </c>
      <c r="G5213" s="21" t="s">
        <v>16558</v>
      </c>
      <c r="H5213" t="s">
        <v>16559</v>
      </c>
      <c r="I5213" s="22">
        <v>-39583.58</v>
      </c>
      <c r="J5213" s="22">
        <v>-39583.58</v>
      </c>
    </row>
    <row r="5214" spans="1:10" x14ac:dyDescent="0.25">
      <c r="A5214" s="21" t="s">
        <v>8738</v>
      </c>
      <c r="B5214" s="21" t="s">
        <v>21768</v>
      </c>
      <c r="C5214" s="21" t="s">
        <v>16555</v>
      </c>
      <c r="D5214" s="21" t="s">
        <v>16556</v>
      </c>
      <c r="E5214" s="21" t="s">
        <v>16560</v>
      </c>
      <c r="F5214" s="20">
        <v>45258</v>
      </c>
      <c r="G5214" s="21" t="s">
        <v>16561</v>
      </c>
      <c r="H5214" t="s">
        <v>16562</v>
      </c>
      <c r="I5214" s="22">
        <v>39583.58</v>
      </c>
      <c r="J5214" s="22">
        <v>39583.58</v>
      </c>
    </row>
    <row r="5215" spans="1:10" x14ac:dyDescent="0.25">
      <c r="A5215" s="21" t="s">
        <v>8738</v>
      </c>
      <c r="B5215" s="21" t="s">
        <v>21768</v>
      </c>
      <c r="C5215" s="21" t="s">
        <v>23345</v>
      </c>
      <c r="D5215" s="21" t="s">
        <v>23346</v>
      </c>
      <c r="E5215" s="21" t="s">
        <v>23347</v>
      </c>
      <c r="F5215" s="20">
        <v>45258</v>
      </c>
      <c r="G5215" s="21" t="s">
        <v>7488</v>
      </c>
      <c r="I5215" s="22">
        <v>-163350</v>
      </c>
      <c r="J5215" s="22">
        <v>-163350</v>
      </c>
    </row>
    <row r="5216" spans="1:10" x14ac:dyDescent="0.25">
      <c r="A5216" s="21" t="s">
        <v>8738</v>
      </c>
      <c r="B5216" s="21" t="s">
        <v>21768</v>
      </c>
      <c r="C5216" s="21" t="s">
        <v>23345</v>
      </c>
      <c r="D5216" s="21" t="s">
        <v>23346</v>
      </c>
      <c r="E5216" s="21" t="s">
        <v>23348</v>
      </c>
      <c r="F5216" s="20">
        <v>45258</v>
      </c>
      <c r="G5216" s="21" t="s">
        <v>6757</v>
      </c>
      <c r="I5216" s="22">
        <v>-118800</v>
      </c>
      <c r="J5216" s="22">
        <v>-118800</v>
      </c>
    </row>
    <row r="5217" spans="1:10" x14ac:dyDescent="0.25">
      <c r="A5217" s="21" t="s">
        <v>18584</v>
      </c>
      <c r="B5217" s="21" t="s">
        <v>21768</v>
      </c>
      <c r="C5217" s="21" t="s">
        <v>894</v>
      </c>
      <c r="D5217" s="21" t="s">
        <v>893</v>
      </c>
      <c r="E5217" s="21" t="s">
        <v>18661</v>
      </c>
      <c r="F5217" s="20">
        <v>45258</v>
      </c>
      <c r="G5217" s="21" t="s">
        <v>18662</v>
      </c>
      <c r="H5217" t="s">
        <v>18806</v>
      </c>
      <c r="I5217" s="22">
        <v>-1529700</v>
      </c>
      <c r="J5217" s="22">
        <v>-1529700</v>
      </c>
    </row>
    <row r="5218" spans="1:10" x14ac:dyDescent="0.25">
      <c r="A5218" s="21" t="s">
        <v>8738</v>
      </c>
      <c r="B5218" s="21" t="s">
        <v>21768</v>
      </c>
      <c r="C5218" s="21" t="s">
        <v>15794</v>
      </c>
      <c r="D5218" s="21" t="s">
        <v>15795</v>
      </c>
      <c r="E5218" s="21" t="s">
        <v>15799</v>
      </c>
      <c r="F5218" s="20">
        <v>45259</v>
      </c>
      <c r="G5218" s="21" t="s">
        <v>15800</v>
      </c>
      <c r="H5218" t="s">
        <v>15767</v>
      </c>
      <c r="I5218" s="22">
        <v>-188800</v>
      </c>
      <c r="J5218" s="22">
        <v>-188800</v>
      </c>
    </row>
    <row r="5219" spans="1:10" x14ac:dyDescent="0.25">
      <c r="A5219" s="21" t="s">
        <v>8738</v>
      </c>
      <c r="B5219" s="21" t="s">
        <v>21768</v>
      </c>
      <c r="C5219" s="21" t="s">
        <v>15650</v>
      </c>
      <c r="D5219" s="21" t="s">
        <v>8548</v>
      </c>
      <c r="E5219" s="21" t="s">
        <v>15855</v>
      </c>
      <c r="F5219" s="20">
        <v>45259</v>
      </c>
      <c r="G5219" s="21" t="s">
        <v>15856</v>
      </c>
      <c r="H5219" t="s">
        <v>15767</v>
      </c>
      <c r="I5219" s="22">
        <v>-129800</v>
      </c>
      <c r="J5219" s="22">
        <v>-129800</v>
      </c>
    </row>
    <row r="5220" spans="1:10" x14ac:dyDescent="0.25">
      <c r="A5220" s="21" t="s">
        <v>8738</v>
      </c>
      <c r="B5220" s="21" t="s">
        <v>21768</v>
      </c>
      <c r="C5220" s="21" t="s">
        <v>470</v>
      </c>
      <c r="D5220" s="21" t="s">
        <v>469</v>
      </c>
      <c r="E5220" s="21" t="s">
        <v>16160</v>
      </c>
      <c r="F5220" s="20">
        <v>45259</v>
      </c>
      <c r="G5220" s="21" t="s">
        <v>16161</v>
      </c>
      <c r="H5220" t="s">
        <v>16742</v>
      </c>
      <c r="I5220" s="22">
        <v>-5315.9</v>
      </c>
      <c r="J5220" s="22">
        <v>-5315.9</v>
      </c>
    </row>
    <row r="5221" spans="1:10" x14ac:dyDescent="0.25">
      <c r="A5221" s="21" t="s">
        <v>8738</v>
      </c>
      <c r="B5221" s="21" t="s">
        <v>21768</v>
      </c>
      <c r="C5221" s="21" t="s">
        <v>470</v>
      </c>
      <c r="D5221" s="21" t="s">
        <v>469</v>
      </c>
      <c r="E5221" s="21" t="s">
        <v>16195</v>
      </c>
      <c r="F5221" s="20">
        <v>45259</v>
      </c>
      <c r="G5221" s="21" t="s">
        <v>16196</v>
      </c>
      <c r="H5221" t="s">
        <v>16742</v>
      </c>
      <c r="I5221" s="22">
        <v>-36438.400000000001</v>
      </c>
      <c r="J5221" s="22">
        <v>-36438.400000000001</v>
      </c>
    </row>
    <row r="5222" spans="1:10" x14ac:dyDescent="0.25">
      <c r="A5222" s="21" t="s">
        <v>8738</v>
      </c>
      <c r="B5222" s="21" t="s">
        <v>21768</v>
      </c>
      <c r="C5222" s="21" t="s">
        <v>470</v>
      </c>
      <c r="D5222" s="21" t="s">
        <v>469</v>
      </c>
      <c r="E5222" s="21" t="s">
        <v>16197</v>
      </c>
      <c r="F5222" s="20">
        <v>45259</v>
      </c>
      <c r="G5222" s="21" t="s">
        <v>16198</v>
      </c>
      <c r="H5222" t="s">
        <v>16742</v>
      </c>
      <c r="I5222" s="22">
        <v>-5274.6</v>
      </c>
      <c r="J5222" s="22">
        <v>-5274.6</v>
      </c>
    </row>
    <row r="5223" spans="1:10" x14ac:dyDescent="0.25">
      <c r="A5223" s="21" t="s">
        <v>8738</v>
      </c>
      <c r="B5223" s="21" t="s">
        <v>21768</v>
      </c>
      <c r="C5223" s="21" t="s">
        <v>470</v>
      </c>
      <c r="D5223" s="21" t="s">
        <v>469</v>
      </c>
      <c r="E5223" s="21" t="s">
        <v>16199</v>
      </c>
      <c r="F5223" s="20">
        <v>45259</v>
      </c>
      <c r="G5223" s="21" t="s">
        <v>16200</v>
      </c>
      <c r="H5223" t="s">
        <v>16742</v>
      </c>
      <c r="I5223" s="22">
        <v>-20596.900000000001</v>
      </c>
      <c r="J5223" s="22">
        <v>-20596.900000000001</v>
      </c>
    </row>
    <row r="5224" spans="1:10" x14ac:dyDescent="0.25">
      <c r="A5224" s="21" t="s">
        <v>8738</v>
      </c>
      <c r="B5224" s="21" t="s">
        <v>21768</v>
      </c>
      <c r="C5224" s="21" t="s">
        <v>470</v>
      </c>
      <c r="D5224" s="21" t="s">
        <v>469</v>
      </c>
      <c r="E5224" s="21" t="s">
        <v>16201</v>
      </c>
      <c r="F5224" s="20">
        <v>45259</v>
      </c>
      <c r="G5224" s="21" t="s">
        <v>16202</v>
      </c>
      <c r="H5224" t="s">
        <v>16742</v>
      </c>
      <c r="I5224" s="22">
        <v>-5664</v>
      </c>
      <c r="J5224" s="22">
        <v>-5664</v>
      </c>
    </row>
    <row r="5225" spans="1:10" x14ac:dyDescent="0.25">
      <c r="A5225" s="21" t="s">
        <v>8738</v>
      </c>
      <c r="B5225" s="21" t="s">
        <v>21768</v>
      </c>
      <c r="C5225" s="21" t="s">
        <v>470</v>
      </c>
      <c r="D5225" s="21" t="s">
        <v>469</v>
      </c>
      <c r="E5225" s="21" t="s">
        <v>16203</v>
      </c>
      <c r="F5225" s="20">
        <v>45259</v>
      </c>
      <c r="G5225" s="21" t="s">
        <v>16204</v>
      </c>
      <c r="H5225" t="s">
        <v>16742</v>
      </c>
      <c r="I5225" s="22">
        <v>-11971.1</v>
      </c>
      <c r="J5225" s="22">
        <v>-11971.1</v>
      </c>
    </row>
    <row r="5226" spans="1:10" x14ac:dyDescent="0.25">
      <c r="A5226" s="21" t="s">
        <v>8738</v>
      </c>
      <c r="B5226" s="21" t="s">
        <v>21768</v>
      </c>
      <c r="C5226" s="21" t="s">
        <v>470</v>
      </c>
      <c r="D5226" s="21" t="s">
        <v>469</v>
      </c>
      <c r="E5226" s="21" t="s">
        <v>16205</v>
      </c>
      <c r="F5226" s="20">
        <v>45259</v>
      </c>
      <c r="G5226" s="21" t="s">
        <v>16206</v>
      </c>
      <c r="H5226" t="s">
        <v>16742</v>
      </c>
      <c r="I5226" s="22">
        <v>-21712</v>
      </c>
      <c r="J5226" s="22">
        <v>-21712</v>
      </c>
    </row>
    <row r="5227" spans="1:10" x14ac:dyDescent="0.25">
      <c r="A5227" s="21" t="s">
        <v>8738</v>
      </c>
      <c r="B5227" s="21" t="s">
        <v>21768</v>
      </c>
      <c r="C5227" s="21" t="s">
        <v>470</v>
      </c>
      <c r="D5227" s="21" t="s">
        <v>469</v>
      </c>
      <c r="E5227" s="21" t="s">
        <v>16207</v>
      </c>
      <c r="F5227" s="20">
        <v>45259</v>
      </c>
      <c r="G5227" s="21" t="s">
        <v>16208</v>
      </c>
      <c r="H5227" t="s">
        <v>16742</v>
      </c>
      <c r="I5227" s="22">
        <v>-107200.64</v>
      </c>
      <c r="J5227" s="22">
        <v>-107200.64</v>
      </c>
    </row>
    <row r="5228" spans="1:10" x14ac:dyDescent="0.25">
      <c r="A5228" s="21" t="s">
        <v>8738</v>
      </c>
      <c r="B5228" s="21" t="s">
        <v>21768</v>
      </c>
      <c r="C5228" s="21" t="s">
        <v>470</v>
      </c>
      <c r="D5228" s="21" t="s">
        <v>469</v>
      </c>
      <c r="E5228" s="21" t="s">
        <v>16209</v>
      </c>
      <c r="F5228" s="20">
        <v>45259</v>
      </c>
      <c r="G5228" s="21" t="s">
        <v>16210</v>
      </c>
      <c r="H5228" t="s">
        <v>16742</v>
      </c>
      <c r="I5228" s="22">
        <v>-16579</v>
      </c>
      <c r="J5228" s="22">
        <v>-16579</v>
      </c>
    </row>
    <row r="5229" spans="1:10" x14ac:dyDescent="0.25">
      <c r="A5229" s="21" t="s">
        <v>8738</v>
      </c>
      <c r="B5229" s="21" t="s">
        <v>21768</v>
      </c>
      <c r="C5229" s="21" t="s">
        <v>470</v>
      </c>
      <c r="D5229" s="21" t="s">
        <v>469</v>
      </c>
      <c r="E5229" s="21" t="s">
        <v>16211</v>
      </c>
      <c r="F5229" s="20">
        <v>45259</v>
      </c>
      <c r="G5229" s="21" t="s">
        <v>16212</v>
      </c>
      <c r="H5229" t="s">
        <v>16742</v>
      </c>
      <c r="I5229" s="22">
        <v>-4348.3</v>
      </c>
      <c r="J5229" s="22">
        <v>-4348.3</v>
      </c>
    </row>
    <row r="5230" spans="1:10" x14ac:dyDescent="0.25">
      <c r="A5230" s="21" t="s">
        <v>8738</v>
      </c>
      <c r="B5230" s="21" t="s">
        <v>21768</v>
      </c>
      <c r="C5230" s="21" t="s">
        <v>470</v>
      </c>
      <c r="D5230" s="21" t="s">
        <v>469</v>
      </c>
      <c r="E5230" s="21" t="s">
        <v>16162</v>
      </c>
      <c r="F5230" s="20">
        <v>45259</v>
      </c>
      <c r="G5230" s="21" t="s">
        <v>16163</v>
      </c>
      <c r="H5230" t="s">
        <v>18808</v>
      </c>
      <c r="I5230" s="22">
        <v>-15900.5</v>
      </c>
      <c r="J5230" s="22">
        <v>-15900.5</v>
      </c>
    </row>
    <row r="5231" spans="1:10" x14ac:dyDescent="0.25">
      <c r="A5231" s="21" t="s">
        <v>8738</v>
      </c>
      <c r="B5231" s="21" t="s">
        <v>21768</v>
      </c>
      <c r="C5231" s="21" t="s">
        <v>470</v>
      </c>
      <c r="D5231" s="21" t="s">
        <v>469</v>
      </c>
      <c r="E5231" s="21" t="s">
        <v>16164</v>
      </c>
      <c r="F5231" s="20">
        <v>45259</v>
      </c>
      <c r="G5231" s="21" t="s">
        <v>16165</v>
      </c>
      <c r="H5231" t="s">
        <v>18808</v>
      </c>
      <c r="I5231" s="22">
        <v>-43306</v>
      </c>
      <c r="J5231" s="22">
        <v>-43306</v>
      </c>
    </row>
    <row r="5232" spans="1:10" x14ac:dyDescent="0.25">
      <c r="A5232" s="21" t="s">
        <v>8738</v>
      </c>
      <c r="B5232" s="21" t="s">
        <v>21768</v>
      </c>
      <c r="C5232" s="21" t="s">
        <v>470</v>
      </c>
      <c r="D5232" s="21" t="s">
        <v>469</v>
      </c>
      <c r="E5232" s="21" t="s">
        <v>16166</v>
      </c>
      <c r="F5232" s="20">
        <v>45259</v>
      </c>
      <c r="G5232" s="21" t="s">
        <v>16167</v>
      </c>
      <c r="H5232" t="s">
        <v>18808</v>
      </c>
      <c r="I5232" s="22">
        <v>-43028.7</v>
      </c>
      <c r="J5232" s="22">
        <v>-43028.7</v>
      </c>
    </row>
    <row r="5233" spans="1:10" x14ac:dyDescent="0.25">
      <c r="A5233" s="21" t="s">
        <v>8738</v>
      </c>
      <c r="B5233" s="21" t="s">
        <v>21768</v>
      </c>
      <c r="C5233" s="21" t="s">
        <v>470</v>
      </c>
      <c r="D5233" s="21" t="s">
        <v>469</v>
      </c>
      <c r="E5233" s="21" t="s">
        <v>16168</v>
      </c>
      <c r="F5233" s="20">
        <v>45259</v>
      </c>
      <c r="G5233" s="21" t="s">
        <v>16169</v>
      </c>
      <c r="H5233" t="s">
        <v>18808</v>
      </c>
      <c r="I5233" s="22">
        <v>-19936.099999999999</v>
      </c>
      <c r="J5233" s="22">
        <v>-19936.099999999999</v>
      </c>
    </row>
    <row r="5234" spans="1:10" x14ac:dyDescent="0.25">
      <c r="A5234" s="21" t="s">
        <v>8738</v>
      </c>
      <c r="B5234" s="21" t="s">
        <v>21768</v>
      </c>
      <c r="C5234" s="21" t="s">
        <v>470</v>
      </c>
      <c r="D5234" s="21" t="s">
        <v>469</v>
      </c>
      <c r="E5234" s="21" t="s">
        <v>16170</v>
      </c>
      <c r="F5234" s="20">
        <v>45259</v>
      </c>
      <c r="G5234" s="21" t="s">
        <v>5826</v>
      </c>
      <c r="H5234" t="s">
        <v>18808</v>
      </c>
      <c r="I5234" s="22">
        <v>-45736.800000000003</v>
      </c>
      <c r="J5234" s="22">
        <v>-45736.800000000003</v>
      </c>
    </row>
    <row r="5235" spans="1:10" x14ac:dyDescent="0.25">
      <c r="A5235" s="21" t="s">
        <v>8738</v>
      </c>
      <c r="B5235" s="21" t="s">
        <v>21768</v>
      </c>
      <c r="C5235" s="21" t="s">
        <v>470</v>
      </c>
      <c r="D5235" s="21" t="s">
        <v>469</v>
      </c>
      <c r="E5235" s="21" t="s">
        <v>16171</v>
      </c>
      <c r="F5235" s="20">
        <v>45259</v>
      </c>
      <c r="G5235" s="21" t="s">
        <v>16172</v>
      </c>
      <c r="H5235" t="s">
        <v>18808</v>
      </c>
      <c r="I5235" s="22">
        <v>-5776.1</v>
      </c>
      <c r="J5235" s="22">
        <v>-5776.1</v>
      </c>
    </row>
    <row r="5236" spans="1:10" x14ac:dyDescent="0.25">
      <c r="A5236" s="21" t="s">
        <v>8738</v>
      </c>
      <c r="B5236" s="21" t="s">
        <v>21768</v>
      </c>
      <c r="C5236" s="21" t="s">
        <v>470</v>
      </c>
      <c r="D5236" s="21" t="s">
        <v>469</v>
      </c>
      <c r="E5236" s="21" t="s">
        <v>16173</v>
      </c>
      <c r="F5236" s="20">
        <v>45259</v>
      </c>
      <c r="G5236" s="21" t="s">
        <v>16174</v>
      </c>
      <c r="H5236" t="s">
        <v>18808</v>
      </c>
      <c r="I5236" s="22">
        <v>-28066.3</v>
      </c>
      <c r="J5236" s="22">
        <v>-28066.3</v>
      </c>
    </row>
    <row r="5237" spans="1:10" x14ac:dyDescent="0.25">
      <c r="A5237" s="21" t="s">
        <v>8738</v>
      </c>
      <c r="B5237" s="21" t="s">
        <v>21768</v>
      </c>
      <c r="C5237" s="21" t="s">
        <v>470</v>
      </c>
      <c r="D5237" s="21" t="s">
        <v>469</v>
      </c>
      <c r="E5237" s="21" t="s">
        <v>16175</v>
      </c>
      <c r="F5237" s="20">
        <v>45259</v>
      </c>
      <c r="G5237" s="21" t="s">
        <v>16176</v>
      </c>
      <c r="H5237" t="s">
        <v>18808</v>
      </c>
      <c r="I5237" s="22">
        <v>-109521.7</v>
      </c>
      <c r="J5237" s="22">
        <v>-109521.7</v>
      </c>
    </row>
    <row r="5238" spans="1:10" x14ac:dyDescent="0.25">
      <c r="A5238" s="21" t="s">
        <v>8738</v>
      </c>
      <c r="B5238" s="21" t="s">
        <v>21768</v>
      </c>
      <c r="C5238" s="21" t="s">
        <v>470</v>
      </c>
      <c r="D5238" s="21" t="s">
        <v>469</v>
      </c>
      <c r="E5238" s="21" t="s">
        <v>16177</v>
      </c>
      <c r="F5238" s="20">
        <v>45259</v>
      </c>
      <c r="G5238" s="21" t="s">
        <v>16178</v>
      </c>
      <c r="H5238" t="s">
        <v>18808</v>
      </c>
      <c r="I5238" s="22">
        <v>-8425.2000000000007</v>
      </c>
      <c r="J5238" s="22">
        <v>-8425.2000000000007</v>
      </c>
    </row>
    <row r="5239" spans="1:10" x14ac:dyDescent="0.25">
      <c r="A5239" s="21" t="s">
        <v>8738</v>
      </c>
      <c r="B5239" s="21" t="s">
        <v>21768</v>
      </c>
      <c r="C5239" s="21" t="s">
        <v>470</v>
      </c>
      <c r="D5239" s="21" t="s">
        <v>469</v>
      </c>
      <c r="E5239" s="21" t="s">
        <v>16179</v>
      </c>
      <c r="F5239" s="20">
        <v>45259</v>
      </c>
      <c r="G5239" s="21" t="s">
        <v>16180</v>
      </c>
      <c r="H5239" t="s">
        <v>18808</v>
      </c>
      <c r="I5239" s="22">
        <v>-25216.6</v>
      </c>
      <c r="J5239" s="22">
        <v>-25216.6</v>
      </c>
    </row>
    <row r="5240" spans="1:10" x14ac:dyDescent="0.25">
      <c r="A5240" s="21" t="s">
        <v>8738</v>
      </c>
      <c r="B5240" s="21" t="s">
        <v>21768</v>
      </c>
      <c r="C5240" s="21" t="s">
        <v>470</v>
      </c>
      <c r="D5240" s="21" t="s">
        <v>469</v>
      </c>
      <c r="E5240" s="21" t="s">
        <v>16181</v>
      </c>
      <c r="F5240" s="20">
        <v>45259</v>
      </c>
      <c r="G5240" s="21" t="s">
        <v>16182</v>
      </c>
      <c r="H5240" t="s">
        <v>18808</v>
      </c>
      <c r="I5240" s="22">
        <v>-69850.100000000006</v>
      </c>
      <c r="J5240" s="22">
        <v>-69850.100000000006</v>
      </c>
    </row>
    <row r="5241" spans="1:10" x14ac:dyDescent="0.25">
      <c r="A5241" s="21" t="s">
        <v>8738</v>
      </c>
      <c r="B5241" s="21" t="s">
        <v>21768</v>
      </c>
      <c r="C5241" s="21" t="s">
        <v>470</v>
      </c>
      <c r="D5241" s="21" t="s">
        <v>469</v>
      </c>
      <c r="E5241" s="21" t="s">
        <v>16183</v>
      </c>
      <c r="F5241" s="20">
        <v>45259</v>
      </c>
      <c r="G5241" s="21" t="s">
        <v>16184</v>
      </c>
      <c r="H5241" t="s">
        <v>18808</v>
      </c>
      <c r="I5241" s="22">
        <v>-126356.76</v>
      </c>
      <c r="J5241" s="22">
        <v>-126356.76</v>
      </c>
    </row>
    <row r="5242" spans="1:10" x14ac:dyDescent="0.25">
      <c r="A5242" s="21" t="s">
        <v>8738</v>
      </c>
      <c r="B5242" s="21" t="s">
        <v>21768</v>
      </c>
      <c r="C5242" s="21" t="s">
        <v>470</v>
      </c>
      <c r="D5242" s="21" t="s">
        <v>469</v>
      </c>
      <c r="E5242" s="21" t="s">
        <v>16185</v>
      </c>
      <c r="F5242" s="20">
        <v>45259</v>
      </c>
      <c r="G5242" s="21" t="s">
        <v>16186</v>
      </c>
      <c r="H5242" t="s">
        <v>18808</v>
      </c>
      <c r="I5242" s="22">
        <v>-36007.699999999997</v>
      </c>
      <c r="J5242" s="22">
        <v>-36007.699999999997</v>
      </c>
    </row>
    <row r="5243" spans="1:10" x14ac:dyDescent="0.25">
      <c r="A5243" s="21" t="s">
        <v>8738</v>
      </c>
      <c r="B5243" s="21" t="s">
        <v>21768</v>
      </c>
      <c r="C5243" s="21" t="s">
        <v>470</v>
      </c>
      <c r="D5243" s="21" t="s">
        <v>469</v>
      </c>
      <c r="E5243" s="21" t="s">
        <v>16187</v>
      </c>
      <c r="F5243" s="20">
        <v>45259</v>
      </c>
      <c r="G5243" s="21" t="s">
        <v>16188</v>
      </c>
      <c r="H5243" t="s">
        <v>18808</v>
      </c>
      <c r="I5243" s="22">
        <v>-4389.6000000000004</v>
      </c>
      <c r="J5243" s="22">
        <v>-4389.6000000000004</v>
      </c>
    </row>
    <row r="5244" spans="1:10" x14ac:dyDescent="0.25">
      <c r="A5244" s="21" t="s">
        <v>8738</v>
      </c>
      <c r="B5244" s="21" t="s">
        <v>21768</v>
      </c>
      <c r="C5244" s="21" t="s">
        <v>470</v>
      </c>
      <c r="D5244" s="21" t="s">
        <v>469</v>
      </c>
      <c r="E5244" s="21" t="s">
        <v>16189</v>
      </c>
      <c r="F5244" s="20">
        <v>45259</v>
      </c>
      <c r="G5244" s="21" t="s">
        <v>16190</v>
      </c>
      <c r="H5244" t="s">
        <v>18808</v>
      </c>
      <c r="I5244" s="22">
        <v>-13865</v>
      </c>
      <c r="J5244" s="22">
        <v>-13865</v>
      </c>
    </row>
    <row r="5245" spans="1:10" x14ac:dyDescent="0.25">
      <c r="A5245" s="21" t="s">
        <v>8738</v>
      </c>
      <c r="B5245" s="21" t="s">
        <v>21768</v>
      </c>
      <c r="C5245" s="21" t="s">
        <v>470</v>
      </c>
      <c r="D5245" s="21" t="s">
        <v>469</v>
      </c>
      <c r="E5245" s="21" t="s">
        <v>16191</v>
      </c>
      <c r="F5245" s="20">
        <v>45259</v>
      </c>
      <c r="G5245" s="21" t="s">
        <v>16192</v>
      </c>
      <c r="H5245" t="s">
        <v>18808</v>
      </c>
      <c r="I5245" s="22">
        <v>-34544.5</v>
      </c>
      <c r="J5245" s="22">
        <v>-34544.5</v>
      </c>
    </row>
    <row r="5246" spans="1:10" x14ac:dyDescent="0.25">
      <c r="A5246" s="21" t="s">
        <v>8738</v>
      </c>
      <c r="B5246" s="21" t="s">
        <v>21768</v>
      </c>
      <c r="C5246" s="21" t="s">
        <v>470</v>
      </c>
      <c r="D5246" s="21" t="s">
        <v>469</v>
      </c>
      <c r="E5246" s="21" t="s">
        <v>16193</v>
      </c>
      <c r="F5246" s="20">
        <v>45259</v>
      </c>
      <c r="G5246" s="21" t="s">
        <v>16194</v>
      </c>
      <c r="H5246" t="s">
        <v>18808</v>
      </c>
      <c r="I5246" s="22">
        <v>-28066.3</v>
      </c>
      <c r="J5246" s="22">
        <v>-28066.3</v>
      </c>
    </row>
    <row r="5247" spans="1:10" x14ac:dyDescent="0.25">
      <c r="A5247" s="21" t="s">
        <v>8738</v>
      </c>
      <c r="B5247" s="21" t="s">
        <v>21768</v>
      </c>
      <c r="C5247" s="21" t="s">
        <v>756</v>
      </c>
      <c r="D5247" s="21" t="s">
        <v>755</v>
      </c>
      <c r="E5247" s="21" t="s">
        <v>20492</v>
      </c>
      <c r="F5247" s="20">
        <v>45259</v>
      </c>
      <c r="G5247" s="21" t="s">
        <v>7014</v>
      </c>
      <c r="I5247" s="22">
        <v>-9167860.0199999996</v>
      </c>
      <c r="J5247" s="22">
        <v>-9167860.0199999996</v>
      </c>
    </row>
    <row r="5248" spans="1:10" x14ac:dyDescent="0.25">
      <c r="A5248" s="21" t="s">
        <v>8738</v>
      </c>
      <c r="B5248" s="21" t="s">
        <v>21768</v>
      </c>
      <c r="C5248" s="21" t="s">
        <v>4860</v>
      </c>
      <c r="D5248" s="21" t="s">
        <v>4859</v>
      </c>
      <c r="E5248" s="21" t="s">
        <v>16801</v>
      </c>
      <c r="F5248" s="20">
        <v>45259</v>
      </c>
      <c r="G5248" s="21" t="s">
        <v>5228</v>
      </c>
      <c r="H5248" t="s">
        <v>18807</v>
      </c>
      <c r="I5248" s="22">
        <v>-2094210</v>
      </c>
      <c r="J5248" s="22">
        <v>-2094210</v>
      </c>
    </row>
    <row r="5249" spans="1:10" x14ac:dyDescent="0.25">
      <c r="A5249" s="21" t="s">
        <v>8738</v>
      </c>
      <c r="B5249" s="21" t="s">
        <v>21768</v>
      </c>
      <c r="C5249" s="21" t="s">
        <v>18956</v>
      </c>
      <c r="D5249" s="21" t="s">
        <v>19067</v>
      </c>
      <c r="E5249" s="21" t="s">
        <v>18957</v>
      </c>
      <c r="F5249" s="20">
        <v>45259</v>
      </c>
      <c r="G5249" s="21" t="s">
        <v>18895</v>
      </c>
      <c r="I5249" s="22">
        <v>-42300</v>
      </c>
      <c r="J5249" s="22">
        <v>-42300</v>
      </c>
    </row>
    <row r="5250" spans="1:10" x14ac:dyDescent="0.25">
      <c r="A5250" s="21" t="s">
        <v>8738</v>
      </c>
      <c r="B5250" s="21" t="s">
        <v>21768</v>
      </c>
      <c r="C5250" s="21" t="s">
        <v>23364</v>
      </c>
      <c r="D5250" s="21" t="s">
        <v>23365</v>
      </c>
      <c r="E5250" s="21" t="s">
        <v>23366</v>
      </c>
      <c r="F5250" s="20">
        <v>45259</v>
      </c>
      <c r="G5250" s="21" t="s">
        <v>6816</v>
      </c>
      <c r="I5250" s="22">
        <v>-16500</v>
      </c>
      <c r="J5250" s="22">
        <v>16500</v>
      </c>
    </row>
    <row r="5251" spans="1:10" x14ac:dyDescent="0.25">
      <c r="A5251" s="21" t="s">
        <v>8738</v>
      </c>
      <c r="B5251" s="21" t="s">
        <v>21768</v>
      </c>
      <c r="C5251" s="21" t="s">
        <v>17124</v>
      </c>
      <c r="D5251" s="21" t="s">
        <v>17125</v>
      </c>
      <c r="E5251" s="21" t="s">
        <v>18959</v>
      </c>
      <c r="F5251" s="20">
        <v>45259</v>
      </c>
      <c r="G5251" s="21" t="s">
        <v>6816</v>
      </c>
      <c r="I5251" s="22">
        <v>-88200</v>
      </c>
      <c r="J5251" s="22">
        <v>-88200</v>
      </c>
    </row>
    <row r="5252" spans="1:10" x14ac:dyDescent="0.25">
      <c r="A5252" s="21" t="s">
        <v>8738</v>
      </c>
      <c r="B5252" s="21" t="s">
        <v>21768</v>
      </c>
      <c r="C5252" s="21" t="s">
        <v>470</v>
      </c>
      <c r="D5252" s="21" t="s">
        <v>469</v>
      </c>
      <c r="E5252" s="21" t="s">
        <v>16213</v>
      </c>
      <c r="F5252" s="20">
        <v>45260</v>
      </c>
      <c r="G5252" s="21" t="s">
        <v>16214</v>
      </c>
      <c r="H5252" t="s">
        <v>18808</v>
      </c>
      <c r="I5252" s="22">
        <v>-8242.2999999999993</v>
      </c>
      <c r="J5252" s="22">
        <v>-8242.2999999999993</v>
      </c>
    </row>
    <row r="5253" spans="1:10" x14ac:dyDescent="0.25">
      <c r="A5253" s="21" t="s">
        <v>8738</v>
      </c>
      <c r="B5253" s="21" t="s">
        <v>21768</v>
      </c>
      <c r="C5253" s="21" t="s">
        <v>470</v>
      </c>
      <c r="D5253" s="21" t="s">
        <v>469</v>
      </c>
      <c r="E5253" s="21" t="s">
        <v>16215</v>
      </c>
      <c r="F5253" s="20">
        <v>45260</v>
      </c>
      <c r="G5253" s="21" t="s">
        <v>16216</v>
      </c>
      <c r="H5253" t="s">
        <v>18808</v>
      </c>
      <c r="I5253" s="22">
        <v>-32361.5</v>
      </c>
      <c r="J5253" s="22">
        <v>-32361.5</v>
      </c>
    </row>
    <row r="5254" spans="1:10" x14ac:dyDescent="0.25">
      <c r="A5254" s="21" t="s">
        <v>8738</v>
      </c>
      <c r="B5254" s="21" t="s">
        <v>21768</v>
      </c>
      <c r="C5254" s="21" t="s">
        <v>470</v>
      </c>
      <c r="D5254" s="21" t="s">
        <v>469</v>
      </c>
      <c r="E5254" s="21" t="s">
        <v>16217</v>
      </c>
      <c r="F5254" s="20">
        <v>45260</v>
      </c>
      <c r="G5254" s="21" t="s">
        <v>16218</v>
      </c>
      <c r="H5254" t="s">
        <v>18808</v>
      </c>
      <c r="I5254" s="22">
        <v>-5274.6</v>
      </c>
      <c r="J5254" s="22">
        <v>-5274.6</v>
      </c>
    </row>
    <row r="5255" spans="1:10" x14ac:dyDescent="0.25">
      <c r="A5255" s="21" t="s">
        <v>8738</v>
      </c>
      <c r="B5255" s="21" t="s">
        <v>21768</v>
      </c>
      <c r="C5255" s="21" t="s">
        <v>470</v>
      </c>
      <c r="D5255" s="21" t="s">
        <v>469</v>
      </c>
      <c r="E5255" s="21" t="s">
        <v>16219</v>
      </c>
      <c r="F5255" s="20">
        <v>45260</v>
      </c>
      <c r="G5255" s="21" t="s">
        <v>16220</v>
      </c>
      <c r="H5255" t="s">
        <v>18808</v>
      </c>
      <c r="I5255" s="22">
        <v>-5274.6</v>
      </c>
      <c r="J5255" s="22">
        <v>-5274.6</v>
      </c>
    </row>
    <row r="5256" spans="1:10" x14ac:dyDescent="0.25">
      <c r="A5256" s="21" t="s">
        <v>8738</v>
      </c>
      <c r="B5256" s="21" t="s">
        <v>21768</v>
      </c>
      <c r="C5256" s="21" t="s">
        <v>470</v>
      </c>
      <c r="D5256" s="21" t="s">
        <v>469</v>
      </c>
      <c r="E5256" s="21" t="s">
        <v>16221</v>
      </c>
      <c r="F5256" s="20">
        <v>45260</v>
      </c>
      <c r="G5256" s="21" t="s">
        <v>16222</v>
      </c>
      <c r="H5256" t="s">
        <v>18808</v>
      </c>
      <c r="I5256" s="22">
        <v>-37789.5</v>
      </c>
      <c r="J5256" s="22">
        <v>-37789.5</v>
      </c>
    </row>
    <row r="5257" spans="1:10" x14ac:dyDescent="0.25">
      <c r="A5257" s="21" t="s">
        <v>8738</v>
      </c>
      <c r="B5257" s="21" t="s">
        <v>21768</v>
      </c>
      <c r="C5257" s="21" t="s">
        <v>5681</v>
      </c>
      <c r="D5257" s="21" t="s">
        <v>5680</v>
      </c>
      <c r="E5257" s="21" t="s">
        <v>16932</v>
      </c>
      <c r="F5257" s="20">
        <v>45260</v>
      </c>
      <c r="G5257" s="21" t="s">
        <v>7056</v>
      </c>
      <c r="H5257" t="s">
        <v>8645</v>
      </c>
      <c r="I5257" s="22">
        <v>-698689.8</v>
      </c>
      <c r="J5257" s="22">
        <v>-698689.8</v>
      </c>
    </row>
    <row r="5258" spans="1:10" x14ac:dyDescent="0.25">
      <c r="A5258" s="21" t="s">
        <v>8738</v>
      </c>
      <c r="B5258" s="21" t="s">
        <v>21768</v>
      </c>
      <c r="C5258" s="21" t="s">
        <v>18956</v>
      </c>
      <c r="D5258" s="21" t="s">
        <v>19067</v>
      </c>
      <c r="E5258" s="21" t="s">
        <v>18958</v>
      </c>
      <c r="F5258" s="20">
        <v>45261</v>
      </c>
      <c r="G5258" s="21" t="s">
        <v>6792</v>
      </c>
      <c r="I5258" s="22">
        <v>-77550</v>
      </c>
      <c r="J5258" s="22">
        <v>-77550</v>
      </c>
    </row>
    <row r="5259" spans="1:10" x14ac:dyDescent="0.25">
      <c r="A5259" s="21" t="s">
        <v>8738</v>
      </c>
      <c r="B5259" s="21" t="s">
        <v>21768</v>
      </c>
      <c r="C5259" s="21" t="s">
        <v>23364</v>
      </c>
      <c r="D5259" s="21" t="s">
        <v>23365</v>
      </c>
      <c r="E5259" s="21" t="s">
        <v>23367</v>
      </c>
      <c r="F5259" s="20">
        <v>45261</v>
      </c>
      <c r="G5259" s="21" t="s">
        <v>6691</v>
      </c>
      <c r="I5259" s="22">
        <v>-36300</v>
      </c>
      <c r="J5259" s="22">
        <v>36300</v>
      </c>
    </row>
    <row r="5260" spans="1:10" x14ac:dyDescent="0.25">
      <c r="A5260" s="21" t="s">
        <v>8738</v>
      </c>
      <c r="B5260" s="21" t="s">
        <v>21768</v>
      </c>
      <c r="C5260" s="21" t="s">
        <v>15832</v>
      </c>
      <c r="D5260" s="21" t="s">
        <v>15833</v>
      </c>
      <c r="E5260" s="21" t="s">
        <v>15834</v>
      </c>
      <c r="F5260" s="20">
        <v>45264</v>
      </c>
      <c r="G5260" s="21" t="s">
        <v>15835</v>
      </c>
      <c r="H5260" t="s">
        <v>949</v>
      </c>
      <c r="I5260" s="22">
        <v>-7252068.8799999999</v>
      </c>
      <c r="J5260" s="22">
        <v>-5801655.0999999996</v>
      </c>
    </row>
    <row r="5261" spans="1:10" x14ac:dyDescent="0.25">
      <c r="A5261" s="21" t="s">
        <v>8738</v>
      </c>
      <c r="B5261" s="21" t="s">
        <v>21768</v>
      </c>
      <c r="C5261" s="21" t="s">
        <v>16227</v>
      </c>
      <c r="D5261" s="21" t="s">
        <v>16228</v>
      </c>
      <c r="E5261" s="21" t="s">
        <v>16234</v>
      </c>
      <c r="F5261" s="20">
        <v>45264</v>
      </c>
      <c r="I5261" s="22">
        <v>17584170.539999999</v>
      </c>
      <c r="J5261" s="22">
        <v>133749.18</v>
      </c>
    </row>
    <row r="5262" spans="1:10" x14ac:dyDescent="0.25">
      <c r="A5262" s="21" t="s">
        <v>18584</v>
      </c>
      <c r="B5262" s="21" t="s">
        <v>21768</v>
      </c>
      <c r="C5262" s="21" t="s">
        <v>894</v>
      </c>
      <c r="D5262" s="21" t="s">
        <v>893</v>
      </c>
      <c r="E5262" s="21" t="s">
        <v>18665</v>
      </c>
      <c r="F5262" s="20">
        <v>45264</v>
      </c>
      <c r="H5262" t="s">
        <v>18810</v>
      </c>
      <c r="I5262" s="22">
        <v>-1100</v>
      </c>
      <c r="J5262" s="22">
        <v>-1100</v>
      </c>
    </row>
    <row r="5263" spans="1:10" x14ac:dyDescent="0.25">
      <c r="A5263" s="21" t="s">
        <v>18584</v>
      </c>
      <c r="B5263" s="21" t="s">
        <v>21768</v>
      </c>
      <c r="C5263" s="21" t="s">
        <v>894</v>
      </c>
      <c r="D5263" s="21" t="s">
        <v>893</v>
      </c>
      <c r="E5263" s="21" t="s">
        <v>18663</v>
      </c>
      <c r="F5263" s="20">
        <v>45264</v>
      </c>
      <c r="G5263" s="21" t="s">
        <v>18664</v>
      </c>
      <c r="H5263" t="s">
        <v>18792</v>
      </c>
      <c r="I5263" s="22">
        <v>-99000</v>
      </c>
      <c r="J5263" s="22">
        <v>-99000</v>
      </c>
    </row>
    <row r="5264" spans="1:10" x14ac:dyDescent="0.25">
      <c r="A5264" s="21" t="s">
        <v>8738</v>
      </c>
      <c r="B5264" s="21" t="s">
        <v>21768</v>
      </c>
      <c r="C5264" s="21" t="s">
        <v>15684</v>
      </c>
      <c r="D5264" s="21" t="s">
        <v>8646</v>
      </c>
      <c r="E5264" s="21" t="s">
        <v>15890</v>
      </c>
      <c r="F5264" s="20">
        <v>45265</v>
      </c>
      <c r="G5264" s="21" t="s">
        <v>15891</v>
      </c>
      <c r="H5264" t="s">
        <v>15892</v>
      </c>
      <c r="I5264" s="22">
        <v>-3037223.69</v>
      </c>
      <c r="J5264" s="22">
        <v>-2429778.9500000002</v>
      </c>
    </row>
    <row r="5265" spans="1:10" x14ac:dyDescent="0.25">
      <c r="A5265" s="21" t="s">
        <v>8738</v>
      </c>
      <c r="B5265" s="21" t="s">
        <v>21768</v>
      </c>
      <c r="C5265" s="21" t="s">
        <v>7060</v>
      </c>
      <c r="D5265" s="21" t="s">
        <v>7059</v>
      </c>
      <c r="E5265" s="21" t="s">
        <v>16646</v>
      </c>
      <c r="F5265" s="20">
        <v>45266</v>
      </c>
      <c r="G5265" s="21" t="s">
        <v>16647</v>
      </c>
      <c r="H5265" t="s">
        <v>16648</v>
      </c>
      <c r="I5265" s="22">
        <v>-3557974.77</v>
      </c>
      <c r="J5265" s="22">
        <v>-711594.95</v>
      </c>
    </row>
    <row r="5266" spans="1:10" x14ac:dyDescent="0.25">
      <c r="A5266" s="21" t="s">
        <v>8738</v>
      </c>
      <c r="B5266" s="21" t="s">
        <v>21768</v>
      </c>
      <c r="C5266" s="21" t="s">
        <v>7060</v>
      </c>
      <c r="D5266" s="21" t="s">
        <v>7059</v>
      </c>
      <c r="E5266" s="21" t="s">
        <v>16649</v>
      </c>
      <c r="F5266" s="20">
        <v>45266</v>
      </c>
      <c r="G5266" s="21" t="s">
        <v>16647</v>
      </c>
      <c r="I5266" s="22">
        <v>711594.95</v>
      </c>
      <c r="J5266" s="22">
        <v>711594.95</v>
      </c>
    </row>
    <row r="5267" spans="1:10" x14ac:dyDescent="0.25">
      <c r="A5267" s="21" t="s">
        <v>8738</v>
      </c>
      <c r="B5267" s="21" t="s">
        <v>21768</v>
      </c>
      <c r="C5267" s="21" t="s">
        <v>15786</v>
      </c>
      <c r="D5267" s="21" t="s">
        <v>15787</v>
      </c>
      <c r="E5267" s="21" t="s">
        <v>15788</v>
      </c>
      <c r="F5267" s="20">
        <v>45267</v>
      </c>
      <c r="G5267" s="21" t="s">
        <v>6746</v>
      </c>
      <c r="H5267" t="s">
        <v>18813</v>
      </c>
      <c r="I5267" s="22">
        <v>-100000</v>
      </c>
      <c r="J5267" s="22">
        <v>-100000</v>
      </c>
    </row>
    <row r="5268" spans="1:10" x14ac:dyDescent="0.25">
      <c r="A5268" s="21" t="s">
        <v>8738</v>
      </c>
      <c r="B5268" s="21" t="s">
        <v>21768</v>
      </c>
      <c r="C5268" s="21" t="s">
        <v>15934</v>
      </c>
      <c r="D5268" s="21" t="s">
        <v>15935</v>
      </c>
      <c r="E5268" s="21" t="s">
        <v>19861</v>
      </c>
      <c r="F5268" s="20">
        <v>45267</v>
      </c>
      <c r="G5268" s="21" t="s">
        <v>6768</v>
      </c>
      <c r="I5268" s="22">
        <v>-59000</v>
      </c>
      <c r="J5268" s="22">
        <v>-59000</v>
      </c>
    </row>
    <row r="5269" spans="1:10" x14ac:dyDescent="0.25">
      <c r="A5269" s="21" t="s">
        <v>8738</v>
      </c>
      <c r="B5269" s="21" t="s">
        <v>21768</v>
      </c>
      <c r="C5269" s="21" t="s">
        <v>16909</v>
      </c>
      <c r="D5269" s="21" t="s">
        <v>16910</v>
      </c>
      <c r="E5269" s="21" t="s">
        <v>16911</v>
      </c>
      <c r="F5269" s="20">
        <v>45267</v>
      </c>
      <c r="G5269" s="21" t="s">
        <v>7015</v>
      </c>
      <c r="H5269" t="s">
        <v>16912</v>
      </c>
      <c r="I5269" s="22">
        <v>-1498500</v>
      </c>
      <c r="J5269" s="22">
        <v>-1498500</v>
      </c>
    </row>
    <row r="5270" spans="1:10" x14ac:dyDescent="0.25">
      <c r="A5270" s="21" t="s">
        <v>18584</v>
      </c>
      <c r="B5270" s="21" t="s">
        <v>21768</v>
      </c>
      <c r="C5270" s="21" t="s">
        <v>894</v>
      </c>
      <c r="D5270" s="21" t="s">
        <v>893</v>
      </c>
      <c r="E5270" s="21" t="s">
        <v>18666</v>
      </c>
      <c r="F5270" s="20">
        <v>45267</v>
      </c>
      <c r="G5270" s="21" t="s">
        <v>18667</v>
      </c>
      <c r="H5270" t="s">
        <v>18811</v>
      </c>
      <c r="I5270" s="22">
        <v>-154603.68</v>
      </c>
      <c r="J5270" s="22">
        <v>-154603.68</v>
      </c>
    </row>
    <row r="5271" spans="1:10" x14ac:dyDescent="0.25">
      <c r="A5271" s="21" t="s">
        <v>18584</v>
      </c>
      <c r="B5271" s="21" t="s">
        <v>21768</v>
      </c>
      <c r="C5271" s="21" t="s">
        <v>894</v>
      </c>
      <c r="D5271" s="21" t="s">
        <v>893</v>
      </c>
      <c r="E5271" s="21" t="s">
        <v>18668</v>
      </c>
      <c r="F5271" s="20">
        <v>45267</v>
      </c>
      <c r="G5271" s="21" t="s">
        <v>18669</v>
      </c>
      <c r="H5271" t="s">
        <v>18812</v>
      </c>
      <c r="I5271" s="22">
        <v>-154603.68</v>
      </c>
      <c r="J5271" s="22">
        <v>-154603.68</v>
      </c>
    </row>
    <row r="5272" spans="1:10" x14ac:dyDescent="0.25">
      <c r="A5272" s="21" t="s">
        <v>8738</v>
      </c>
      <c r="B5272" s="21" t="s">
        <v>21768</v>
      </c>
      <c r="C5272" s="21" t="s">
        <v>15904</v>
      </c>
      <c r="D5272" s="21" t="s">
        <v>15905</v>
      </c>
      <c r="E5272" s="21" t="s">
        <v>15906</v>
      </c>
      <c r="F5272" s="20">
        <v>45268</v>
      </c>
      <c r="G5272" s="21" t="s">
        <v>15907</v>
      </c>
      <c r="H5272" t="s">
        <v>15908</v>
      </c>
      <c r="I5272" s="22">
        <v>-26512400.879999999</v>
      </c>
      <c r="J5272" s="22">
        <v>-10529211.18</v>
      </c>
    </row>
    <row r="5273" spans="1:10" x14ac:dyDescent="0.25">
      <c r="A5273" s="21" t="s">
        <v>18584</v>
      </c>
      <c r="B5273" s="21" t="s">
        <v>21768</v>
      </c>
      <c r="C5273" s="21" t="s">
        <v>894</v>
      </c>
      <c r="D5273" s="21" t="s">
        <v>893</v>
      </c>
      <c r="E5273" s="21" t="s">
        <v>18670</v>
      </c>
      <c r="F5273" s="20">
        <v>45268</v>
      </c>
      <c r="G5273" s="21" t="s">
        <v>18671</v>
      </c>
      <c r="H5273" t="s">
        <v>18814</v>
      </c>
      <c r="I5273" s="22">
        <v>-684500</v>
      </c>
      <c r="J5273" s="22">
        <v>-684500</v>
      </c>
    </row>
    <row r="5274" spans="1:10" x14ac:dyDescent="0.25">
      <c r="A5274" s="21" t="s">
        <v>8738</v>
      </c>
      <c r="B5274" s="21" t="s">
        <v>21768</v>
      </c>
      <c r="C5274" s="21" t="s">
        <v>8583</v>
      </c>
      <c r="D5274" s="21" t="s">
        <v>8582</v>
      </c>
      <c r="E5274" s="21" t="s">
        <v>19044</v>
      </c>
      <c r="F5274" s="20">
        <v>45272</v>
      </c>
      <c r="I5274" s="22">
        <v>125853.75</v>
      </c>
      <c r="J5274" s="22">
        <v>125853.75</v>
      </c>
    </row>
    <row r="5275" spans="1:10" x14ac:dyDescent="0.25">
      <c r="A5275" s="21" t="s">
        <v>8738</v>
      </c>
      <c r="B5275" s="21" t="s">
        <v>21768</v>
      </c>
      <c r="C5275" s="21" t="s">
        <v>16662</v>
      </c>
      <c r="D5275" s="21" t="s">
        <v>16663</v>
      </c>
      <c r="E5275" s="21" t="s">
        <v>16664</v>
      </c>
      <c r="F5275" s="20">
        <v>45273</v>
      </c>
      <c r="G5275" s="21" t="s">
        <v>16665</v>
      </c>
      <c r="H5275" t="s">
        <v>7222</v>
      </c>
      <c r="I5275" s="22">
        <v>-879510.73</v>
      </c>
      <c r="J5275" s="22">
        <v>-879510.73</v>
      </c>
    </row>
    <row r="5276" spans="1:10" x14ac:dyDescent="0.25">
      <c r="A5276" s="21" t="s">
        <v>8738</v>
      </c>
      <c r="B5276" s="21" t="s">
        <v>21768</v>
      </c>
      <c r="C5276" s="21" t="s">
        <v>8695</v>
      </c>
      <c r="D5276" s="21" t="s">
        <v>8694</v>
      </c>
      <c r="E5276" s="21" t="s">
        <v>17115</v>
      </c>
      <c r="F5276" s="20">
        <v>45273</v>
      </c>
      <c r="G5276" s="21" t="s">
        <v>7438</v>
      </c>
      <c r="H5276" t="s">
        <v>20553</v>
      </c>
      <c r="I5276" s="22">
        <v>-70800</v>
      </c>
      <c r="J5276" s="22">
        <v>-70800</v>
      </c>
    </row>
    <row r="5277" spans="1:10" x14ac:dyDescent="0.25">
      <c r="A5277" s="21" t="s">
        <v>8738</v>
      </c>
      <c r="B5277" s="21" t="s">
        <v>21768</v>
      </c>
      <c r="C5277" s="21" t="s">
        <v>17131</v>
      </c>
      <c r="D5277" s="21" t="s">
        <v>17132</v>
      </c>
      <c r="E5277" s="21" t="s">
        <v>17133</v>
      </c>
      <c r="F5277" s="20">
        <v>45273</v>
      </c>
      <c r="G5277" s="21" t="s">
        <v>17134</v>
      </c>
      <c r="H5277" t="s">
        <v>17135</v>
      </c>
      <c r="I5277" s="22">
        <v>1040000</v>
      </c>
      <c r="J5277" s="22">
        <v>1040000</v>
      </c>
    </row>
    <row r="5278" spans="1:10" x14ac:dyDescent="0.25">
      <c r="A5278" s="21" t="s">
        <v>8738</v>
      </c>
      <c r="B5278" s="21" t="s">
        <v>21768</v>
      </c>
      <c r="C5278" s="21" t="s">
        <v>16512</v>
      </c>
      <c r="D5278" s="21" t="s">
        <v>16513</v>
      </c>
      <c r="E5278" s="21" t="s">
        <v>16514</v>
      </c>
      <c r="F5278" s="20">
        <v>45274</v>
      </c>
      <c r="G5278" s="21" t="s">
        <v>16515</v>
      </c>
      <c r="H5278" t="s">
        <v>8618</v>
      </c>
      <c r="I5278" s="22">
        <v>-4568280.93</v>
      </c>
      <c r="J5278" s="22">
        <v>-3654624.74</v>
      </c>
    </row>
    <row r="5279" spans="1:10" x14ac:dyDescent="0.25">
      <c r="A5279" s="21" t="s">
        <v>8738</v>
      </c>
      <c r="B5279" s="21" t="s">
        <v>21768</v>
      </c>
      <c r="C5279" s="21" t="s">
        <v>16678</v>
      </c>
      <c r="D5279" s="21" t="s">
        <v>16679</v>
      </c>
      <c r="E5279" s="21" t="s">
        <v>16680</v>
      </c>
      <c r="F5279" s="20">
        <v>45274</v>
      </c>
      <c r="G5279" s="21" t="s">
        <v>16681</v>
      </c>
      <c r="H5279" t="s">
        <v>949</v>
      </c>
      <c r="I5279" s="22">
        <v>-7587876.4900000002</v>
      </c>
      <c r="J5279" s="22">
        <v>-6070301.1900000004</v>
      </c>
    </row>
    <row r="5280" spans="1:10" x14ac:dyDescent="0.25">
      <c r="A5280" s="21" t="s">
        <v>8738</v>
      </c>
      <c r="B5280" s="21" t="s">
        <v>21768</v>
      </c>
      <c r="C5280" s="21" t="s">
        <v>17139</v>
      </c>
      <c r="D5280" s="21" t="s">
        <v>17140</v>
      </c>
      <c r="E5280" s="21" t="s">
        <v>17141</v>
      </c>
      <c r="F5280" s="20">
        <v>45274</v>
      </c>
      <c r="G5280" s="21" t="s">
        <v>17142</v>
      </c>
      <c r="H5280" t="s">
        <v>18817</v>
      </c>
      <c r="I5280" s="22">
        <v>-270000</v>
      </c>
      <c r="J5280" s="22">
        <v>-270000</v>
      </c>
    </row>
    <row r="5281" spans="1:10" x14ac:dyDescent="0.25">
      <c r="A5281" s="21" t="s">
        <v>18584</v>
      </c>
      <c r="B5281" s="21" t="s">
        <v>21768</v>
      </c>
      <c r="C5281" s="21" t="s">
        <v>894</v>
      </c>
      <c r="D5281" s="21" t="s">
        <v>893</v>
      </c>
      <c r="E5281" s="21" t="s">
        <v>18672</v>
      </c>
      <c r="F5281" s="20">
        <v>45274</v>
      </c>
      <c r="G5281" s="21" t="s">
        <v>18673</v>
      </c>
      <c r="H5281" t="s">
        <v>18792</v>
      </c>
      <c r="I5281" s="22">
        <v>-924000</v>
      </c>
      <c r="J5281" s="22">
        <v>-924000</v>
      </c>
    </row>
    <row r="5282" spans="1:10" x14ac:dyDescent="0.25">
      <c r="A5282" s="21" t="s">
        <v>8738</v>
      </c>
      <c r="B5282" s="21" t="s">
        <v>21768</v>
      </c>
      <c r="C5282" s="21" t="s">
        <v>15731</v>
      </c>
      <c r="D5282" s="21" t="s">
        <v>15732</v>
      </c>
      <c r="E5282" s="21" t="s">
        <v>15733</v>
      </c>
      <c r="F5282" s="20">
        <v>45275</v>
      </c>
      <c r="G5282" s="21" t="s">
        <v>15734</v>
      </c>
      <c r="H5282" t="s">
        <v>15735</v>
      </c>
      <c r="I5282" s="22">
        <v>-5228217.1900000004</v>
      </c>
      <c r="J5282" s="22">
        <v>-4182573.75</v>
      </c>
    </row>
    <row r="5283" spans="1:10" x14ac:dyDescent="0.25">
      <c r="A5283" s="21" t="s">
        <v>8738</v>
      </c>
      <c r="B5283" s="21" t="s">
        <v>21768</v>
      </c>
      <c r="C5283" s="21" t="s">
        <v>8667</v>
      </c>
      <c r="D5283" s="21" t="s">
        <v>8666</v>
      </c>
      <c r="E5283" s="21" t="s">
        <v>19053</v>
      </c>
      <c r="F5283" s="20">
        <v>45275</v>
      </c>
      <c r="I5283" s="22">
        <v>3408544.93</v>
      </c>
      <c r="J5283" s="22">
        <v>3408544.93</v>
      </c>
    </row>
    <row r="5284" spans="1:10" x14ac:dyDescent="0.25">
      <c r="A5284" s="21" t="s">
        <v>8738</v>
      </c>
      <c r="B5284" s="21" t="s">
        <v>21768</v>
      </c>
      <c r="C5284" s="21" t="s">
        <v>16900</v>
      </c>
      <c r="D5284" s="21" t="s">
        <v>16901</v>
      </c>
      <c r="E5284" s="21" t="s">
        <v>16902</v>
      </c>
      <c r="F5284" s="20">
        <v>45275</v>
      </c>
      <c r="G5284" s="21" t="s">
        <v>16903</v>
      </c>
      <c r="H5284" t="s">
        <v>8608</v>
      </c>
      <c r="I5284" s="22">
        <v>-7888514.5800000001</v>
      </c>
      <c r="J5284" s="22">
        <v>-6310811.6600000001</v>
      </c>
    </row>
    <row r="5285" spans="1:10" x14ac:dyDescent="0.25">
      <c r="A5285" s="21" t="s">
        <v>8738</v>
      </c>
      <c r="B5285" s="21" t="s">
        <v>21768</v>
      </c>
      <c r="C5285" s="21" t="s">
        <v>17033</v>
      </c>
      <c r="D5285" s="21" t="s">
        <v>17034</v>
      </c>
      <c r="E5285" s="21" t="s">
        <v>17035</v>
      </c>
      <c r="F5285" s="20">
        <v>45275</v>
      </c>
      <c r="G5285" s="21" t="s">
        <v>17036</v>
      </c>
      <c r="H5285" t="s">
        <v>8608</v>
      </c>
      <c r="I5285" s="22">
        <v>-4488553.59</v>
      </c>
      <c r="J5285" s="22">
        <v>-3590842.87</v>
      </c>
    </row>
    <row r="5286" spans="1:10" x14ac:dyDescent="0.25">
      <c r="A5286" s="21" t="s">
        <v>8738</v>
      </c>
      <c r="B5286" s="21" t="s">
        <v>21768</v>
      </c>
      <c r="C5286" s="21" t="s">
        <v>17127</v>
      </c>
      <c r="D5286" s="21" t="s">
        <v>17128</v>
      </c>
      <c r="E5286" s="21" t="s">
        <v>17129</v>
      </c>
      <c r="F5286" s="20">
        <v>45275</v>
      </c>
      <c r="G5286" s="21" t="s">
        <v>6816</v>
      </c>
      <c r="H5286" t="s">
        <v>18819</v>
      </c>
      <c r="I5286" s="22">
        <v>-32400</v>
      </c>
      <c r="J5286" s="22">
        <v>-32400</v>
      </c>
    </row>
    <row r="5287" spans="1:10" x14ac:dyDescent="0.25">
      <c r="A5287" s="21" t="s">
        <v>8738</v>
      </c>
      <c r="B5287" s="21" t="s">
        <v>21768</v>
      </c>
      <c r="C5287" s="21" t="s">
        <v>17127</v>
      </c>
      <c r="D5287" s="21" t="s">
        <v>17128</v>
      </c>
      <c r="E5287" s="21" t="s">
        <v>17130</v>
      </c>
      <c r="F5287" s="20">
        <v>45275</v>
      </c>
      <c r="G5287" s="21" t="s">
        <v>6691</v>
      </c>
      <c r="H5287" t="s">
        <v>18820</v>
      </c>
      <c r="I5287" s="22">
        <v>-59400</v>
      </c>
      <c r="J5287" s="22">
        <v>-59400</v>
      </c>
    </row>
    <row r="5288" spans="1:10" x14ac:dyDescent="0.25">
      <c r="A5288" s="21" t="s">
        <v>8738</v>
      </c>
      <c r="B5288" s="21" t="s">
        <v>21768</v>
      </c>
      <c r="C5288" s="21" t="s">
        <v>14791</v>
      </c>
      <c r="D5288" s="21" t="s">
        <v>7453</v>
      </c>
      <c r="E5288" s="21" t="s">
        <v>15718</v>
      </c>
      <c r="F5288" s="20">
        <v>45278</v>
      </c>
      <c r="G5288" s="21" t="s">
        <v>8137</v>
      </c>
      <c r="H5288" t="s">
        <v>15719</v>
      </c>
      <c r="I5288" s="22">
        <v>-187620</v>
      </c>
      <c r="J5288" s="22">
        <v>-150096</v>
      </c>
    </row>
    <row r="5289" spans="1:10" x14ac:dyDescent="0.25">
      <c r="A5289" s="21" t="s">
        <v>8738</v>
      </c>
      <c r="B5289" s="21" t="s">
        <v>21768</v>
      </c>
      <c r="C5289" s="21" t="s">
        <v>16833</v>
      </c>
      <c r="D5289" s="21" t="s">
        <v>16834</v>
      </c>
      <c r="E5289" s="21" t="s">
        <v>16835</v>
      </c>
      <c r="F5289" s="20">
        <v>45278</v>
      </c>
      <c r="G5289" s="21" t="s">
        <v>16836</v>
      </c>
      <c r="H5289" t="s">
        <v>16786</v>
      </c>
      <c r="I5289" s="22">
        <v>-7392889.0700000003</v>
      </c>
      <c r="J5289" s="22">
        <v>-5914311.2599999998</v>
      </c>
    </row>
    <row r="5290" spans="1:10" x14ac:dyDescent="0.25">
      <c r="A5290" s="21" t="s">
        <v>8738</v>
      </c>
      <c r="B5290" s="21" t="s">
        <v>21768</v>
      </c>
      <c r="C5290" s="21" t="s">
        <v>16973</v>
      </c>
      <c r="D5290" s="21" t="s">
        <v>16974</v>
      </c>
      <c r="E5290" s="21" t="s">
        <v>16975</v>
      </c>
      <c r="F5290" s="20">
        <v>45278</v>
      </c>
      <c r="G5290" s="21" t="s">
        <v>16976</v>
      </c>
      <c r="H5290" t="s">
        <v>949</v>
      </c>
      <c r="I5290" s="22">
        <v>-1220721.8700000001</v>
      </c>
      <c r="J5290" s="22">
        <v>-976577.5</v>
      </c>
    </row>
    <row r="5291" spans="1:10" x14ac:dyDescent="0.25">
      <c r="A5291" s="21" t="s">
        <v>8738</v>
      </c>
      <c r="B5291" s="21" t="s">
        <v>21768</v>
      </c>
      <c r="C5291" s="21" t="s">
        <v>16575</v>
      </c>
      <c r="D5291" s="21" t="s">
        <v>16576</v>
      </c>
      <c r="E5291" s="21" t="s">
        <v>16577</v>
      </c>
      <c r="F5291" s="20">
        <v>45279</v>
      </c>
      <c r="G5291" s="21" t="s">
        <v>16578</v>
      </c>
      <c r="H5291" t="s">
        <v>8608</v>
      </c>
      <c r="I5291" s="22">
        <v>-21005627.559999999</v>
      </c>
      <c r="J5291" s="22">
        <v>-16804502.050000001</v>
      </c>
    </row>
    <row r="5292" spans="1:10" x14ac:dyDescent="0.25">
      <c r="A5292" s="21" t="s">
        <v>8738</v>
      </c>
      <c r="B5292" s="21" t="s">
        <v>21768</v>
      </c>
      <c r="C5292" s="21" t="s">
        <v>16612</v>
      </c>
      <c r="D5292" s="21" t="s">
        <v>16613</v>
      </c>
      <c r="E5292" s="21" t="s">
        <v>16614</v>
      </c>
      <c r="F5292" s="20">
        <v>45279</v>
      </c>
      <c r="G5292" s="21" t="s">
        <v>16615</v>
      </c>
      <c r="H5292" t="s">
        <v>8608</v>
      </c>
      <c r="I5292" s="22">
        <v>-9653483.3300000001</v>
      </c>
      <c r="J5292" s="22">
        <v>-7722786.6600000001</v>
      </c>
    </row>
    <row r="5293" spans="1:10" x14ac:dyDescent="0.25">
      <c r="A5293" s="21" t="s">
        <v>8738</v>
      </c>
      <c r="B5293" s="21" t="s">
        <v>21768</v>
      </c>
      <c r="C5293" s="21" t="s">
        <v>16986</v>
      </c>
      <c r="D5293" s="21" t="s">
        <v>16987</v>
      </c>
      <c r="E5293" s="21" t="s">
        <v>16988</v>
      </c>
      <c r="F5293" s="20">
        <v>45279</v>
      </c>
      <c r="G5293" s="21" t="s">
        <v>16989</v>
      </c>
      <c r="H5293" t="s">
        <v>15830</v>
      </c>
      <c r="I5293" s="22">
        <v>-15728727.640000001</v>
      </c>
      <c r="J5293" s="22">
        <v>-12582982.109999999</v>
      </c>
    </row>
    <row r="5294" spans="1:10" x14ac:dyDescent="0.25">
      <c r="A5294" s="21" t="s">
        <v>8738</v>
      </c>
      <c r="B5294" s="21" t="s">
        <v>21768</v>
      </c>
      <c r="C5294" s="21" t="s">
        <v>17124</v>
      </c>
      <c r="D5294" s="21" t="s">
        <v>17125</v>
      </c>
      <c r="E5294" s="21" t="s">
        <v>17126</v>
      </c>
      <c r="F5294" s="20">
        <v>45280</v>
      </c>
      <c r="G5294" s="21" t="s">
        <v>6816</v>
      </c>
      <c r="I5294" s="22">
        <v>-80850</v>
      </c>
      <c r="J5294" s="22">
        <v>-80850</v>
      </c>
    </row>
    <row r="5295" spans="1:10" x14ac:dyDescent="0.25">
      <c r="A5295" s="21" t="s">
        <v>8738</v>
      </c>
      <c r="B5295" s="21" t="s">
        <v>21768</v>
      </c>
      <c r="C5295" s="21" t="s">
        <v>15934</v>
      </c>
      <c r="D5295" s="21" t="s">
        <v>15935</v>
      </c>
      <c r="E5295" s="21" t="s">
        <v>15936</v>
      </c>
      <c r="F5295" s="20">
        <v>45281</v>
      </c>
      <c r="G5295" s="21" t="s">
        <v>15937</v>
      </c>
      <c r="H5295" t="s">
        <v>18821</v>
      </c>
      <c r="I5295" s="22">
        <v>-129800</v>
      </c>
      <c r="J5295" s="22">
        <v>-129800</v>
      </c>
    </row>
    <row r="5296" spans="1:10" x14ac:dyDescent="0.25">
      <c r="A5296" s="21" t="s">
        <v>8738</v>
      </c>
      <c r="B5296" s="21" t="s">
        <v>21768</v>
      </c>
      <c r="C5296" s="21" t="s">
        <v>16533</v>
      </c>
      <c r="D5296" s="21" t="s">
        <v>16534</v>
      </c>
      <c r="E5296" s="21" t="s">
        <v>16535</v>
      </c>
      <c r="F5296" s="20">
        <v>45281</v>
      </c>
      <c r="G5296" s="21" t="s">
        <v>8683</v>
      </c>
      <c r="H5296" t="s">
        <v>18822</v>
      </c>
      <c r="I5296" s="22">
        <v>-10455.799999999999</v>
      </c>
      <c r="J5296" s="22">
        <v>-10455.799999999999</v>
      </c>
    </row>
    <row r="5297" spans="1:10" x14ac:dyDescent="0.25">
      <c r="A5297" s="21" t="s">
        <v>8738</v>
      </c>
      <c r="B5297" s="21" t="s">
        <v>21768</v>
      </c>
      <c r="C5297" s="21" t="s">
        <v>16533</v>
      </c>
      <c r="D5297" s="21" t="s">
        <v>16534</v>
      </c>
      <c r="E5297" s="21" t="s">
        <v>16536</v>
      </c>
      <c r="F5297" s="20">
        <v>45281</v>
      </c>
      <c r="G5297" s="21" t="s">
        <v>16537</v>
      </c>
      <c r="I5297" s="22">
        <v>-601913.22</v>
      </c>
      <c r="J5297" s="22">
        <v>-601913.22</v>
      </c>
    </row>
    <row r="5298" spans="1:10" x14ac:dyDescent="0.25">
      <c r="A5298" s="21" t="s">
        <v>8738</v>
      </c>
      <c r="B5298" s="21" t="s">
        <v>21768</v>
      </c>
      <c r="C5298" s="21" t="s">
        <v>17066</v>
      </c>
      <c r="D5298" s="21" t="s">
        <v>17067</v>
      </c>
      <c r="E5298" s="21" t="s">
        <v>17068</v>
      </c>
      <c r="F5298" s="20">
        <v>45281</v>
      </c>
      <c r="G5298" s="21" t="s">
        <v>6727</v>
      </c>
      <c r="H5298" t="s">
        <v>17069</v>
      </c>
      <c r="I5298" s="22">
        <v>13774278.710000001</v>
      </c>
      <c r="J5298" s="22">
        <v>2101161.16</v>
      </c>
    </row>
    <row r="5299" spans="1:10" x14ac:dyDescent="0.25">
      <c r="A5299" s="21" t="s">
        <v>8738</v>
      </c>
      <c r="B5299" s="21" t="s">
        <v>21768</v>
      </c>
      <c r="C5299" s="21" t="s">
        <v>1656</v>
      </c>
      <c r="D5299" s="21" t="s">
        <v>1655</v>
      </c>
      <c r="E5299" s="21" t="s">
        <v>15981</v>
      </c>
      <c r="F5299" s="20">
        <v>45282</v>
      </c>
      <c r="G5299" s="21" t="s">
        <v>15982</v>
      </c>
      <c r="I5299" s="22">
        <v>4063932</v>
      </c>
      <c r="J5299" s="22">
        <v>4063932</v>
      </c>
    </row>
    <row r="5300" spans="1:10" x14ac:dyDescent="0.25">
      <c r="A5300" s="21" t="s">
        <v>8738</v>
      </c>
      <c r="B5300" s="21" t="s">
        <v>21768</v>
      </c>
      <c r="C5300" s="21" t="s">
        <v>1656</v>
      </c>
      <c r="D5300" s="21" t="s">
        <v>1655</v>
      </c>
      <c r="E5300" s="21" t="s">
        <v>15983</v>
      </c>
      <c r="F5300" s="20">
        <v>45282</v>
      </c>
      <c r="G5300" s="21" t="s">
        <v>15984</v>
      </c>
      <c r="I5300" s="22">
        <v>4063932</v>
      </c>
      <c r="J5300" s="22">
        <v>4063932</v>
      </c>
    </row>
    <row r="5301" spans="1:10" x14ac:dyDescent="0.25">
      <c r="A5301" s="21" t="s">
        <v>8738</v>
      </c>
      <c r="B5301" s="21" t="s">
        <v>21768</v>
      </c>
      <c r="C5301" s="21" t="s">
        <v>1656</v>
      </c>
      <c r="D5301" s="21" t="s">
        <v>1655</v>
      </c>
      <c r="E5301" s="21" t="s">
        <v>15985</v>
      </c>
      <c r="F5301" s="20">
        <v>45282</v>
      </c>
      <c r="G5301" s="21" t="s">
        <v>15986</v>
      </c>
      <c r="I5301" s="22">
        <v>2186994</v>
      </c>
      <c r="J5301" s="22">
        <v>2186994</v>
      </c>
    </row>
    <row r="5302" spans="1:10" x14ac:dyDescent="0.25">
      <c r="A5302" s="21" t="s">
        <v>8738</v>
      </c>
      <c r="B5302" s="21" t="s">
        <v>21768</v>
      </c>
      <c r="C5302" s="21" t="s">
        <v>1656</v>
      </c>
      <c r="D5302" s="21" t="s">
        <v>1655</v>
      </c>
      <c r="E5302" s="21" t="s">
        <v>15987</v>
      </c>
      <c r="F5302" s="20">
        <v>45282</v>
      </c>
      <c r="G5302" s="21" t="s">
        <v>15988</v>
      </c>
      <c r="I5302" s="22">
        <v>3768768</v>
      </c>
      <c r="J5302" s="22">
        <v>3768768</v>
      </c>
    </row>
    <row r="5303" spans="1:10" x14ac:dyDescent="0.25">
      <c r="A5303" s="21" t="s">
        <v>8738</v>
      </c>
      <c r="B5303" s="21" t="s">
        <v>21768</v>
      </c>
      <c r="C5303" s="21" t="s">
        <v>1656</v>
      </c>
      <c r="D5303" s="21" t="s">
        <v>1655</v>
      </c>
      <c r="E5303" s="21" t="s">
        <v>15989</v>
      </c>
      <c r="F5303" s="20">
        <v>45282</v>
      </c>
      <c r="G5303" s="21" t="s">
        <v>15990</v>
      </c>
      <c r="I5303" s="22">
        <v>3653704</v>
      </c>
      <c r="J5303" s="22">
        <v>3653704</v>
      </c>
    </row>
    <row r="5304" spans="1:10" x14ac:dyDescent="0.25">
      <c r="A5304" s="21" t="s">
        <v>8738</v>
      </c>
      <c r="B5304" s="21" t="s">
        <v>21768</v>
      </c>
      <c r="C5304" s="21" t="s">
        <v>1656</v>
      </c>
      <c r="D5304" s="21" t="s">
        <v>1655</v>
      </c>
      <c r="E5304" s="21" t="s">
        <v>15991</v>
      </c>
      <c r="F5304" s="20">
        <v>45282</v>
      </c>
      <c r="G5304" s="21" t="s">
        <v>15992</v>
      </c>
      <c r="I5304" s="22">
        <v>2892386</v>
      </c>
      <c r="J5304" s="22">
        <v>2892386</v>
      </c>
    </row>
    <row r="5305" spans="1:10" x14ac:dyDescent="0.25">
      <c r="A5305" s="21" t="s">
        <v>8738</v>
      </c>
      <c r="B5305" s="21" t="s">
        <v>21768</v>
      </c>
      <c r="C5305" s="21" t="s">
        <v>1656</v>
      </c>
      <c r="D5305" s="21" t="s">
        <v>1655</v>
      </c>
      <c r="E5305" s="21" t="s">
        <v>15998</v>
      </c>
      <c r="F5305" s="20">
        <v>45282</v>
      </c>
      <c r="G5305" s="21" t="s">
        <v>15999</v>
      </c>
      <c r="H5305" t="s">
        <v>16000</v>
      </c>
      <c r="I5305" s="22">
        <v>18268520</v>
      </c>
      <c r="J5305" s="22">
        <v>6280</v>
      </c>
    </row>
    <row r="5306" spans="1:10" x14ac:dyDescent="0.25">
      <c r="A5306" s="21" t="s">
        <v>8738</v>
      </c>
      <c r="B5306" s="21" t="s">
        <v>21768</v>
      </c>
      <c r="C5306" s="21" t="s">
        <v>1656</v>
      </c>
      <c r="D5306" s="21" t="s">
        <v>1655</v>
      </c>
      <c r="E5306" s="21" t="s">
        <v>16003</v>
      </c>
      <c r="F5306" s="20">
        <v>45282</v>
      </c>
      <c r="G5306" s="21" t="s">
        <v>15990</v>
      </c>
      <c r="H5306" t="s">
        <v>16004</v>
      </c>
      <c r="I5306" s="22">
        <v>-18268520</v>
      </c>
      <c r="J5306" s="22">
        <v>-14838514</v>
      </c>
    </row>
    <row r="5307" spans="1:10" x14ac:dyDescent="0.25">
      <c r="A5307" s="21" t="s">
        <v>8738</v>
      </c>
      <c r="B5307" s="21" t="s">
        <v>21768</v>
      </c>
      <c r="C5307" s="21" t="s">
        <v>1487</v>
      </c>
      <c r="D5307" s="21" t="s">
        <v>1486</v>
      </c>
      <c r="E5307" s="21" t="s">
        <v>16120</v>
      </c>
      <c r="F5307" s="20">
        <v>45282</v>
      </c>
      <c r="G5307" s="21" t="s">
        <v>16121</v>
      </c>
      <c r="H5307" t="s">
        <v>18823</v>
      </c>
      <c r="I5307" s="22">
        <v>-22682686.300000001</v>
      </c>
      <c r="J5307" s="22">
        <v>-4674523.5599999996</v>
      </c>
    </row>
    <row r="5308" spans="1:10" x14ac:dyDescent="0.25">
      <c r="A5308" s="21" t="s">
        <v>18584</v>
      </c>
      <c r="B5308" s="21" t="s">
        <v>21768</v>
      </c>
      <c r="C5308" s="21" t="s">
        <v>894</v>
      </c>
      <c r="D5308" s="21" t="s">
        <v>893</v>
      </c>
      <c r="E5308" s="21" t="s">
        <v>18674</v>
      </c>
      <c r="F5308" s="20">
        <v>45282</v>
      </c>
      <c r="G5308" s="21" t="s">
        <v>18675</v>
      </c>
      <c r="H5308" t="s">
        <v>18825</v>
      </c>
      <c r="I5308" s="22">
        <v>-917400</v>
      </c>
      <c r="J5308" s="22">
        <v>-917400</v>
      </c>
    </row>
    <row r="5309" spans="1:10" x14ac:dyDescent="0.25">
      <c r="A5309" s="21" t="s">
        <v>18584</v>
      </c>
      <c r="B5309" s="21" t="s">
        <v>21768</v>
      </c>
      <c r="C5309" s="21" t="s">
        <v>894</v>
      </c>
      <c r="D5309" s="21" t="s">
        <v>893</v>
      </c>
      <c r="E5309" s="21" t="s">
        <v>18676</v>
      </c>
      <c r="F5309" s="20">
        <v>45282</v>
      </c>
      <c r="G5309" s="21" t="s">
        <v>18677</v>
      </c>
      <c r="I5309" s="22">
        <v>-56000</v>
      </c>
      <c r="J5309" s="22">
        <v>-56000</v>
      </c>
    </row>
    <row r="5310" spans="1:10" x14ac:dyDescent="0.25">
      <c r="A5310" s="21" t="s">
        <v>8738</v>
      </c>
      <c r="B5310" s="21" t="s">
        <v>21768</v>
      </c>
      <c r="C5310" s="21" t="s">
        <v>17060</v>
      </c>
      <c r="D5310" s="21" t="s">
        <v>17061</v>
      </c>
      <c r="E5310" s="21" t="s">
        <v>17062</v>
      </c>
      <c r="F5310" s="20">
        <v>45286</v>
      </c>
      <c r="G5310" s="21" t="s">
        <v>17063</v>
      </c>
      <c r="H5310" t="s">
        <v>8608</v>
      </c>
      <c r="I5310" s="22">
        <v>-4119958.51</v>
      </c>
      <c r="J5310" s="22">
        <v>-3295966.81</v>
      </c>
    </row>
    <row r="5311" spans="1:10" x14ac:dyDescent="0.25">
      <c r="A5311" s="21" t="s">
        <v>18584</v>
      </c>
      <c r="B5311" s="21" t="s">
        <v>21768</v>
      </c>
      <c r="C5311" s="21" t="s">
        <v>894</v>
      </c>
      <c r="D5311" s="21" t="s">
        <v>893</v>
      </c>
      <c r="E5311" s="21" t="s">
        <v>18678</v>
      </c>
      <c r="F5311" s="20">
        <v>45286</v>
      </c>
      <c r="G5311" s="21" t="s">
        <v>18679</v>
      </c>
      <c r="H5311" t="s">
        <v>18826</v>
      </c>
      <c r="I5311" s="22">
        <v>-1182500</v>
      </c>
      <c r="J5311" s="22">
        <v>-1182500</v>
      </c>
    </row>
    <row r="5312" spans="1:10" x14ac:dyDescent="0.25">
      <c r="A5312" s="21" t="s">
        <v>8738</v>
      </c>
      <c r="B5312" s="21" t="s">
        <v>21768</v>
      </c>
      <c r="C5312" s="21" t="s">
        <v>16900</v>
      </c>
      <c r="D5312" s="21" t="s">
        <v>16901</v>
      </c>
      <c r="E5312" s="21" t="s">
        <v>16904</v>
      </c>
      <c r="F5312" s="20">
        <v>45287</v>
      </c>
      <c r="G5312" s="21" t="s">
        <v>16905</v>
      </c>
      <c r="H5312" t="s">
        <v>8618</v>
      </c>
      <c r="I5312" s="22">
        <v>-6247949.1500000004</v>
      </c>
      <c r="J5312" s="22">
        <v>-4998359.32</v>
      </c>
    </row>
    <row r="5313" spans="1:10" x14ac:dyDescent="0.25">
      <c r="A5313" s="21" t="s">
        <v>8738</v>
      </c>
      <c r="B5313" s="21" t="s">
        <v>21768</v>
      </c>
      <c r="C5313" s="21" t="s">
        <v>17050</v>
      </c>
      <c r="D5313" s="21" t="s">
        <v>17051</v>
      </c>
      <c r="E5313" s="21" t="s">
        <v>17052</v>
      </c>
      <c r="F5313" s="20">
        <v>45287</v>
      </c>
      <c r="G5313" s="21" t="s">
        <v>17053</v>
      </c>
      <c r="H5313" t="s">
        <v>8608</v>
      </c>
      <c r="I5313" s="22">
        <v>-5571857.7300000004</v>
      </c>
      <c r="J5313" s="22">
        <v>-4457486.18</v>
      </c>
    </row>
    <row r="5314" spans="1:10" x14ac:dyDescent="0.25">
      <c r="A5314" s="21" t="s">
        <v>8738</v>
      </c>
      <c r="B5314" s="21" t="s">
        <v>21768</v>
      </c>
      <c r="C5314" s="21" t="s">
        <v>1656</v>
      </c>
      <c r="D5314" s="21" t="s">
        <v>1655</v>
      </c>
      <c r="E5314" s="21" t="s">
        <v>15993</v>
      </c>
      <c r="F5314" s="20">
        <v>45288</v>
      </c>
      <c r="G5314" s="21" t="s">
        <v>15994</v>
      </c>
      <c r="H5314" t="s">
        <v>15995</v>
      </c>
      <c r="I5314" s="22">
        <v>18262240</v>
      </c>
      <c r="J5314" s="22">
        <v>18262240</v>
      </c>
    </row>
    <row r="5315" spans="1:10" x14ac:dyDescent="0.25">
      <c r="A5315" s="21" t="s">
        <v>8738</v>
      </c>
      <c r="B5315" s="21" t="s">
        <v>21768</v>
      </c>
      <c r="C5315" s="21" t="s">
        <v>1656</v>
      </c>
      <c r="D5315" s="21" t="s">
        <v>1655</v>
      </c>
      <c r="E5315" s="21" t="s">
        <v>16001</v>
      </c>
      <c r="F5315" s="20">
        <v>45288</v>
      </c>
      <c r="G5315" s="21" t="s">
        <v>16002</v>
      </c>
      <c r="I5315" s="22">
        <v>3438286</v>
      </c>
      <c r="J5315" s="22">
        <v>3438286</v>
      </c>
    </row>
    <row r="5316" spans="1:10" x14ac:dyDescent="0.25">
      <c r="A5316" s="21" t="s">
        <v>8738</v>
      </c>
      <c r="B5316" s="21" t="s">
        <v>21768</v>
      </c>
      <c r="C5316" s="21" t="s">
        <v>1656</v>
      </c>
      <c r="D5316" s="21" t="s">
        <v>1655</v>
      </c>
      <c r="E5316" s="21" t="s">
        <v>15996</v>
      </c>
      <c r="F5316" s="20">
        <v>45288</v>
      </c>
      <c r="G5316" s="21" t="s">
        <v>15997</v>
      </c>
      <c r="I5316" s="22">
        <v>3430006</v>
      </c>
      <c r="J5316" s="22">
        <v>3430006</v>
      </c>
    </row>
    <row r="5317" spans="1:10" x14ac:dyDescent="0.25">
      <c r="A5317" s="21" t="s">
        <v>8738</v>
      </c>
      <c r="B5317" s="21" t="s">
        <v>21768</v>
      </c>
      <c r="C5317" s="21" t="s">
        <v>4086</v>
      </c>
      <c r="D5317" s="21" t="s">
        <v>4085</v>
      </c>
      <c r="E5317" s="21" t="s">
        <v>16039</v>
      </c>
      <c r="F5317" s="20">
        <v>45288</v>
      </c>
      <c r="G5317" s="21" t="s">
        <v>16040</v>
      </c>
      <c r="H5317" t="s">
        <v>15976</v>
      </c>
      <c r="I5317" s="22">
        <v>-1614539.06</v>
      </c>
      <c r="J5317" s="22">
        <v>-1614539.06</v>
      </c>
    </row>
    <row r="5318" spans="1:10" x14ac:dyDescent="0.25">
      <c r="A5318" s="21" t="s">
        <v>8738</v>
      </c>
      <c r="B5318" s="21" t="s">
        <v>21768</v>
      </c>
      <c r="C5318" s="21" t="s">
        <v>16909</v>
      </c>
      <c r="D5318" s="21" t="s">
        <v>16910</v>
      </c>
      <c r="E5318" s="21" t="s">
        <v>16913</v>
      </c>
      <c r="F5318" s="20">
        <v>45288</v>
      </c>
      <c r="G5318" s="21" t="s">
        <v>16914</v>
      </c>
      <c r="H5318" t="s">
        <v>16915</v>
      </c>
      <c r="I5318" s="22">
        <v>1498500</v>
      </c>
      <c r="J5318" s="22">
        <v>1498500</v>
      </c>
    </row>
    <row r="5319" spans="1:10" x14ac:dyDescent="0.25">
      <c r="A5319" s="21" t="s">
        <v>8738</v>
      </c>
      <c r="B5319" s="21" t="s">
        <v>21768</v>
      </c>
      <c r="C5319" s="21" t="s">
        <v>16925</v>
      </c>
      <c r="D5319" s="21" t="s">
        <v>16926</v>
      </c>
      <c r="E5319" s="21" t="s">
        <v>16927</v>
      </c>
      <c r="F5319" s="20">
        <v>45288</v>
      </c>
      <c r="G5319" s="21" t="s">
        <v>16928</v>
      </c>
      <c r="H5319" t="s">
        <v>16929</v>
      </c>
      <c r="I5319" s="22">
        <v>106200</v>
      </c>
      <c r="J5319" s="22">
        <v>16200</v>
      </c>
    </row>
    <row r="5320" spans="1:10" x14ac:dyDescent="0.25">
      <c r="A5320" s="21" t="s">
        <v>8738</v>
      </c>
      <c r="B5320" s="21" t="s">
        <v>21768</v>
      </c>
      <c r="C5320" s="21" t="s">
        <v>16782</v>
      </c>
      <c r="D5320" s="21" t="s">
        <v>16783</v>
      </c>
      <c r="E5320" s="21" t="s">
        <v>16784</v>
      </c>
      <c r="F5320" s="20">
        <v>45289</v>
      </c>
      <c r="G5320" s="21" t="s">
        <v>16785</v>
      </c>
      <c r="H5320" t="s">
        <v>16786</v>
      </c>
      <c r="I5320" s="22">
        <v>-15018636.02</v>
      </c>
      <c r="J5320" s="22">
        <v>-12014908.82</v>
      </c>
    </row>
    <row r="5321" spans="1:10" x14ac:dyDescent="0.25">
      <c r="A5321" s="21" t="s">
        <v>8738</v>
      </c>
      <c r="B5321" s="21" t="s">
        <v>21768</v>
      </c>
      <c r="C5321" s="21" t="s">
        <v>16921</v>
      </c>
      <c r="D5321" s="21" t="s">
        <v>16922</v>
      </c>
      <c r="E5321" s="21" t="s">
        <v>16923</v>
      </c>
      <c r="F5321" s="20">
        <v>45289</v>
      </c>
      <c r="G5321" s="21" t="s">
        <v>16924</v>
      </c>
      <c r="H5321" t="s">
        <v>8608</v>
      </c>
      <c r="I5321" s="22">
        <v>-2992137.42</v>
      </c>
      <c r="J5321" s="22">
        <v>-2393709.94</v>
      </c>
    </row>
    <row r="5322" spans="1:10" x14ac:dyDescent="0.25">
      <c r="A5322" s="21" t="s">
        <v>18584</v>
      </c>
      <c r="B5322" s="21" t="s">
        <v>21768</v>
      </c>
      <c r="C5322" s="21" t="s">
        <v>894</v>
      </c>
      <c r="D5322" s="21" t="s">
        <v>893</v>
      </c>
      <c r="E5322" s="21" t="s">
        <v>18931</v>
      </c>
      <c r="F5322" s="20">
        <v>45293</v>
      </c>
      <c r="G5322" s="21" t="s">
        <v>18932</v>
      </c>
      <c r="H5322" t="s">
        <v>19540</v>
      </c>
      <c r="I5322" s="22">
        <v>-56000</v>
      </c>
      <c r="J5322" s="22">
        <v>-56000</v>
      </c>
    </row>
    <row r="5323" spans="1:10" x14ac:dyDescent="0.25">
      <c r="A5323" s="21" t="s">
        <v>8738</v>
      </c>
      <c r="B5323" s="21" t="s">
        <v>21768</v>
      </c>
      <c r="C5323" s="21" t="s">
        <v>103</v>
      </c>
      <c r="D5323" s="21" t="s">
        <v>102</v>
      </c>
      <c r="E5323" s="21" t="s">
        <v>18881</v>
      </c>
      <c r="F5323" s="20">
        <v>45295</v>
      </c>
      <c r="G5323" s="21" t="s">
        <v>18882</v>
      </c>
      <c r="H5323" t="s">
        <v>18824</v>
      </c>
      <c r="I5323" s="22">
        <v>-1042.8599999999999</v>
      </c>
      <c r="J5323" s="22">
        <v>-1042.8599999999999</v>
      </c>
    </row>
    <row r="5324" spans="1:10" x14ac:dyDescent="0.25">
      <c r="A5324" s="21" t="s">
        <v>8738</v>
      </c>
      <c r="B5324" s="21" t="s">
        <v>21768</v>
      </c>
      <c r="C5324" s="21" t="s">
        <v>16833</v>
      </c>
      <c r="D5324" s="21" t="s">
        <v>16834</v>
      </c>
      <c r="E5324" s="21" t="s">
        <v>18906</v>
      </c>
      <c r="F5324" s="20">
        <v>45296</v>
      </c>
      <c r="G5324" s="21" t="s">
        <v>18907</v>
      </c>
      <c r="H5324" t="s">
        <v>949</v>
      </c>
      <c r="I5324" s="22">
        <v>-3893961.18</v>
      </c>
      <c r="J5324" s="22">
        <v>-3115168.94</v>
      </c>
    </row>
    <row r="5325" spans="1:10" x14ac:dyDescent="0.25">
      <c r="A5325" s="21" t="s">
        <v>8738</v>
      </c>
      <c r="B5325" s="21" t="s">
        <v>21768</v>
      </c>
      <c r="C5325" s="21" t="s">
        <v>18861</v>
      </c>
      <c r="D5325" s="21" t="s">
        <v>19028</v>
      </c>
      <c r="E5325" s="21" t="s">
        <v>18863</v>
      </c>
      <c r="F5325" s="20">
        <v>45302</v>
      </c>
      <c r="G5325" s="21" t="s">
        <v>18862</v>
      </c>
      <c r="H5325" t="s">
        <v>19541</v>
      </c>
      <c r="I5325" s="22">
        <v>-1684660.69</v>
      </c>
      <c r="J5325" s="22">
        <v>-1684660.69</v>
      </c>
    </row>
    <row r="5326" spans="1:10" x14ac:dyDescent="0.25">
      <c r="A5326" s="21" t="s">
        <v>8738</v>
      </c>
      <c r="B5326" s="21" t="s">
        <v>21768</v>
      </c>
      <c r="C5326" s="21" t="s">
        <v>8272</v>
      </c>
      <c r="D5326" s="21" t="s">
        <v>8271</v>
      </c>
      <c r="E5326" s="21" t="s">
        <v>18912</v>
      </c>
      <c r="F5326" s="20">
        <v>45303</v>
      </c>
      <c r="G5326" s="21" t="s">
        <v>18880</v>
      </c>
      <c r="H5326" t="s">
        <v>18913</v>
      </c>
      <c r="I5326" s="22">
        <v>-354000</v>
      </c>
      <c r="J5326" s="22">
        <v>-283200</v>
      </c>
    </row>
    <row r="5327" spans="1:10" x14ac:dyDescent="0.25">
      <c r="A5327" s="21" t="s">
        <v>8738</v>
      </c>
      <c r="B5327" s="21" t="s">
        <v>21768</v>
      </c>
      <c r="C5327" s="21" t="s">
        <v>16533</v>
      </c>
      <c r="D5327" s="21" t="s">
        <v>16534</v>
      </c>
      <c r="E5327" s="21" t="s">
        <v>18896</v>
      </c>
      <c r="F5327" s="20">
        <v>45306</v>
      </c>
      <c r="G5327" s="21" t="s">
        <v>18892</v>
      </c>
      <c r="H5327" t="s">
        <v>19539</v>
      </c>
      <c r="I5327" s="22">
        <v>-3721650.72</v>
      </c>
      <c r="J5327" s="22">
        <v>-3721650.72</v>
      </c>
    </row>
    <row r="5328" spans="1:10" x14ac:dyDescent="0.25">
      <c r="A5328" s="21" t="s">
        <v>8738</v>
      </c>
      <c r="B5328" s="21" t="s">
        <v>21768</v>
      </c>
      <c r="C5328" s="21" t="s">
        <v>18903</v>
      </c>
      <c r="D5328" s="21" t="s">
        <v>19055</v>
      </c>
      <c r="E5328" s="21" t="s">
        <v>18904</v>
      </c>
      <c r="F5328" s="20">
        <v>45306</v>
      </c>
      <c r="G5328" s="21" t="s">
        <v>18905</v>
      </c>
      <c r="H5328" t="s">
        <v>18867</v>
      </c>
      <c r="I5328" s="22">
        <v>-520328.87</v>
      </c>
      <c r="J5328" s="22">
        <v>-416263.1</v>
      </c>
    </row>
    <row r="5329" spans="1:10" x14ac:dyDescent="0.25">
      <c r="A5329" s="21" t="s">
        <v>8738</v>
      </c>
      <c r="B5329" s="21" t="s">
        <v>21768</v>
      </c>
      <c r="C5329" s="21" t="s">
        <v>15926</v>
      </c>
      <c r="D5329" s="21" t="s">
        <v>15927</v>
      </c>
      <c r="E5329" s="21" t="s">
        <v>19032</v>
      </c>
      <c r="F5329" s="20">
        <v>45309</v>
      </c>
      <c r="H5329" t="s">
        <v>19545</v>
      </c>
      <c r="I5329" s="22">
        <v>428576</v>
      </c>
      <c r="J5329" s="22">
        <v>94400</v>
      </c>
    </row>
    <row r="5330" spans="1:10" x14ac:dyDescent="0.25">
      <c r="A5330" s="21" t="s">
        <v>8738</v>
      </c>
      <c r="B5330" s="21" t="s">
        <v>21768</v>
      </c>
      <c r="C5330" s="21" t="s">
        <v>15926</v>
      </c>
      <c r="D5330" s="21" t="s">
        <v>15927</v>
      </c>
      <c r="E5330" s="21" t="s">
        <v>18876</v>
      </c>
      <c r="F5330" s="20">
        <v>45309</v>
      </c>
      <c r="G5330" s="21" t="s">
        <v>18877</v>
      </c>
      <c r="H5330" t="s">
        <v>16774</v>
      </c>
      <c r="I5330" s="22">
        <v>334176</v>
      </c>
      <c r="J5330" s="22">
        <v>334176</v>
      </c>
    </row>
    <row r="5331" spans="1:10" x14ac:dyDescent="0.25">
      <c r="A5331" s="21" t="s">
        <v>8738</v>
      </c>
      <c r="B5331" s="21" t="s">
        <v>21768</v>
      </c>
      <c r="C5331" s="21" t="s">
        <v>1487</v>
      </c>
      <c r="D5331" s="21" t="s">
        <v>1486</v>
      </c>
      <c r="E5331" s="21" t="s">
        <v>18883</v>
      </c>
      <c r="F5331" s="20">
        <v>45309</v>
      </c>
      <c r="G5331" s="21" t="s">
        <v>18884</v>
      </c>
      <c r="H5331" t="s">
        <v>19544</v>
      </c>
      <c r="I5331" s="22">
        <v>-16474977.68</v>
      </c>
      <c r="J5331" s="22">
        <v>-4095451.14</v>
      </c>
    </row>
    <row r="5332" spans="1:10" x14ac:dyDescent="0.25">
      <c r="A5332" s="21" t="s">
        <v>8738</v>
      </c>
      <c r="B5332" s="21" t="s">
        <v>21768</v>
      </c>
      <c r="C5332" s="21" t="s">
        <v>18898</v>
      </c>
      <c r="D5332" s="21" t="s">
        <v>19052</v>
      </c>
      <c r="E5332" s="21" t="s">
        <v>18899</v>
      </c>
      <c r="F5332" s="20">
        <v>45310</v>
      </c>
      <c r="G5332" s="21" t="s">
        <v>18900</v>
      </c>
      <c r="H5332" t="s">
        <v>949</v>
      </c>
      <c r="I5332" s="22">
        <v>-20930919.75</v>
      </c>
      <c r="J5332" s="22">
        <v>-16744735.800000001</v>
      </c>
    </row>
    <row r="5333" spans="1:10" x14ac:dyDescent="0.25">
      <c r="A5333" s="21" t="s">
        <v>8738</v>
      </c>
      <c r="B5333" s="21" t="s">
        <v>21768</v>
      </c>
      <c r="C5333" s="21" t="s">
        <v>7921</v>
      </c>
      <c r="D5333" s="21" t="s">
        <v>7920</v>
      </c>
      <c r="E5333" s="21" t="s">
        <v>18949</v>
      </c>
      <c r="F5333" s="20">
        <v>45313</v>
      </c>
      <c r="G5333" s="21" t="s">
        <v>18838</v>
      </c>
      <c r="H5333" t="s">
        <v>19546</v>
      </c>
      <c r="I5333" s="22">
        <v>-104850</v>
      </c>
      <c r="J5333" s="22">
        <v>-104850</v>
      </c>
    </row>
    <row r="5334" spans="1:10" x14ac:dyDescent="0.25">
      <c r="A5334" s="21" t="s">
        <v>8738</v>
      </c>
      <c r="B5334" s="21" t="s">
        <v>21768</v>
      </c>
      <c r="C5334" s="21" t="s">
        <v>18937</v>
      </c>
      <c r="D5334" s="21" t="s">
        <v>19065</v>
      </c>
      <c r="E5334" s="21" t="s">
        <v>18940</v>
      </c>
      <c r="F5334" s="20">
        <v>45315</v>
      </c>
      <c r="G5334" s="21" t="s">
        <v>18941</v>
      </c>
      <c r="H5334" t="e">
        <v>#REF!</v>
      </c>
      <c r="I5334" s="22">
        <v>-268006.95</v>
      </c>
      <c r="J5334" s="22">
        <v>-268006.95</v>
      </c>
    </row>
    <row r="5335" spans="1:10" x14ac:dyDescent="0.25">
      <c r="A5335" s="21" t="s">
        <v>8738</v>
      </c>
      <c r="B5335" s="21" t="s">
        <v>21768</v>
      </c>
      <c r="C5335" s="21" t="s">
        <v>7509</v>
      </c>
      <c r="D5335" s="21" t="s">
        <v>7508</v>
      </c>
      <c r="E5335" s="21" t="s">
        <v>19045</v>
      </c>
      <c r="F5335" s="20">
        <v>45317</v>
      </c>
      <c r="G5335" s="21" t="s">
        <v>18844</v>
      </c>
      <c r="H5335" t="s">
        <v>19046</v>
      </c>
      <c r="I5335" s="22">
        <v>-107380</v>
      </c>
      <c r="J5335" s="22">
        <v>-107380</v>
      </c>
    </row>
    <row r="5336" spans="1:10" x14ac:dyDescent="0.25">
      <c r="A5336" s="21" t="s">
        <v>8738</v>
      </c>
      <c r="B5336" s="21" t="s">
        <v>21768</v>
      </c>
      <c r="C5336" s="21" t="s">
        <v>19056</v>
      </c>
      <c r="D5336" s="21" t="s">
        <v>19057</v>
      </c>
      <c r="E5336" s="21" t="s">
        <v>19058</v>
      </c>
      <c r="F5336" s="20">
        <v>45322</v>
      </c>
      <c r="G5336" s="21" t="s">
        <v>7337</v>
      </c>
      <c r="H5336" t="s">
        <v>19059</v>
      </c>
      <c r="I5336" s="22">
        <v>-820100</v>
      </c>
      <c r="J5336" s="22">
        <v>-656080</v>
      </c>
    </row>
    <row r="5337" spans="1:10" x14ac:dyDescent="0.25">
      <c r="A5337" s="21" t="s">
        <v>8738</v>
      </c>
      <c r="B5337" s="21" t="s">
        <v>21768</v>
      </c>
      <c r="C5337" s="21" t="s">
        <v>19956</v>
      </c>
      <c r="D5337" s="21" t="s">
        <v>19957</v>
      </c>
      <c r="E5337" s="21" t="s">
        <v>19958</v>
      </c>
      <c r="F5337" s="20">
        <v>45323</v>
      </c>
      <c r="G5337" s="21" t="s">
        <v>7922</v>
      </c>
      <c r="H5337" t="s">
        <v>19959</v>
      </c>
      <c r="I5337" s="22">
        <v>-410050</v>
      </c>
      <c r="J5337" s="22">
        <v>-328040</v>
      </c>
    </row>
    <row r="5338" spans="1:10" x14ac:dyDescent="0.25">
      <c r="A5338" s="21" t="s">
        <v>8738</v>
      </c>
      <c r="B5338" s="21" t="s">
        <v>21768</v>
      </c>
      <c r="C5338" s="21" t="s">
        <v>15709</v>
      </c>
      <c r="D5338" s="21" t="s">
        <v>8721</v>
      </c>
      <c r="E5338" s="21" t="s">
        <v>19835</v>
      </c>
      <c r="F5338" s="20">
        <v>45324</v>
      </c>
      <c r="G5338" s="21" t="s">
        <v>19836</v>
      </c>
      <c r="H5338" t="s">
        <v>19837</v>
      </c>
      <c r="I5338" s="22">
        <v>-59000</v>
      </c>
      <c r="J5338" s="22">
        <v>-59000</v>
      </c>
    </row>
    <row r="5339" spans="1:10" x14ac:dyDescent="0.25">
      <c r="A5339" s="21" t="s">
        <v>8738</v>
      </c>
      <c r="B5339" s="21" t="s">
        <v>21768</v>
      </c>
      <c r="C5339" s="21" t="s">
        <v>19588</v>
      </c>
      <c r="D5339" s="21" t="s">
        <v>19589</v>
      </c>
      <c r="E5339" s="21" t="s">
        <v>19590</v>
      </c>
      <c r="F5339" s="20">
        <v>45327</v>
      </c>
      <c r="G5339" s="21" t="s">
        <v>19591</v>
      </c>
      <c r="H5339" t="s">
        <v>19592</v>
      </c>
      <c r="I5339" s="22">
        <v>-47200</v>
      </c>
      <c r="J5339" s="22">
        <v>-47200</v>
      </c>
    </row>
    <row r="5340" spans="1:10" x14ac:dyDescent="0.25">
      <c r="A5340" s="21" t="s">
        <v>8738</v>
      </c>
      <c r="B5340" s="21" t="s">
        <v>21768</v>
      </c>
      <c r="C5340" s="21" t="s">
        <v>19647</v>
      </c>
      <c r="D5340" s="21" t="s">
        <v>19648</v>
      </c>
      <c r="E5340" s="21" t="s">
        <v>19649</v>
      </c>
      <c r="F5340" s="20">
        <v>45327</v>
      </c>
      <c r="G5340" s="21" t="s">
        <v>19650</v>
      </c>
      <c r="H5340" t="s">
        <v>19651</v>
      </c>
      <c r="I5340" s="22">
        <v>-181012</v>
      </c>
      <c r="J5340" s="22">
        <v>-181012</v>
      </c>
    </row>
    <row r="5341" spans="1:10" x14ac:dyDescent="0.25">
      <c r="A5341" s="21" t="s">
        <v>8738</v>
      </c>
      <c r="B5341" s="21" t="s">
        <v>21768</v>
      </c>
      <c r="C5341" s="21" t="s">
        <v>19652</v>
      </c>
      <c r="D5341" s="21" t="s">
        <v>19653</v>
      </c>
      <c r="E5341" s="21" t="s">
        <v>19654</v>
      </c>
      <c r="F5341" s="20">
        <v>45327</v>
      </c>
      <c r="G5341" s="21" t="s">
        <v>19655</v>
      </c>
      <c r="H5341" t="s">
        <v>19587</v>
      </c>
      <c r="I5341" s="22">
        <v>-70800</v>
      </c>
      <c r="J5341" s="22">
        <v>-70800</v>
      </c>
    </row>
    <row r="5342" spans="1:10" x14ac:dyDescent="0.25">
      <c r="A5342" s="21" t="s">
        <v>8738</v>
      </c>
      <c r="B5342" s="21" t="s">
        <v>21768</v>
      </c>
      <c r="C5342" s="21" t="s">
        <v>19669</v>
      </c>
      <c r="D5342" s="21" t="s">
        <v>19670</v>
      </c>
      <c r="E5342" s="21" t="s">
        <v>19671</v>
      </c>
      <c r="F5342" s="20">
        <v>45327</v>
      </c>
      <c r="G5342" s="21" t="s">
        <v>19672</v>
      </c>
      <c r="H5342" t="s">
        <v>19592</v>
      </c>
      <c r="I5342" s="22">
        <v>-82600</v>
      </c>
      <c r="J5342" s="22">
        <v>-82600</v>
      </c>
    </row>
    <row r="5343" spans="1:10" x14ac:dyDescent="0.25">
      <c r="A5343" s="21" t="s">
        <v>8738</v>
      </c>
      <c r="B5343" s="21" t="s">
        <v>21768</v>
      </c>
      <c r="C5343" s="21" t="s">
        <v>17136</v>
      </c>
      <c r="D5343" s="21" t="s">
        <v>17137</v>
      </c>
      <c r="E5343" s="21" t="s">
        <v>20038</v>
      </c>
      <c r="F5343" s="20">
        <v>45328</v>
      </c>
      <c r="G5343" s="21" t="s">
        <v>6814</v>
      </c>
      <c r="H5343" t="s">
        <v>20072</v>
      </c>
      <c r="I5343" s="22">
        <v>-20608100.23</v>
      </c>
      <c r="J5343" s="22">
        <v>-20608100.23</v>
      </c>
    </row>
    <row r="5344" spans="1:10" x14ac:dyDescent="0.25">
      <c r="A5344" s="21" t="s">
        <v>8738</v>
      </c>
      <c r="B5344" s="21" t="s">
        <v>21768</v>
      </c>
      <c r="C5344" s="21" t="s">
        <v>15708</v>
      </c>
      <c r="D5344" s="21" t="s">
        <v>8720</v>
      </c>
      <c r="E5344" s="21" t="s">
        <v>19618</v>
      </c>
      <c r="F5344" s="20">
        <v>45329</v>
      </c>
      <c r="G5344" s="21" t="s">
        <v>19619</v>
      </c>
      <c r="H5344" t="s">
        <v>19587</v>
      </c>
      <c r="I5344" s="22">
        <v>-18880</v>
      </c>
      <c r="J5344" s="22">
        <v>-18880</v>
      </c>
    </row>
    <row r="5345" spans="1:10" x14ac:dyDescent="0.25">
      <c r="A5345" s="21" t="s">
        <v>8738</v>
      </c>
      <c r="B5345" s="21" t="s">
        <v>21768</v>
      </c>
      <c r="C5345" s="21" t="s">
        <v>19706</v>
      </c>
      <c r="D5345" s="21" t="s">
        <v>19707</v>
      </c>
      <c r="E5345" s="21" t="s">
        <v>19708</v>
      </c>
      <c r="F5345" s="20">
        <v>45329</v>
      </c>
      <c r="G5345" s="21" t="s">
        <v>19709</v>
      </c>
      <c r="H5345" t="s">
        <v>19587</v>
      </c>
      <c r="I5345" s="22">
        <v>-118000</v>
      </c>
      <c r="J5345" s="22">
        <v>-118000</v>
      </c>
    </row>
    <row r="5346" spans="1:10" x14ac:dyDescent="0.25">
      <c r="A5346" s="21" t="s">
        <v>8738</v>
      </c>
      <c r="B5346" s="21" t="s">
        <v>21768</v>
      </c>
      <c r="C5346" s="21" t="s">
        <v>19761</v>
      </c>
      <c r="D5346" s="21" t="s">
        <v>19762</v>
      </c>
      <c r="E5346" s="21" t="s">
        <v>19763</v>
      </c>
      <c r="F5346" s="20">
        <v>45329</v>
      </c>
      <c r="G5346" s="21" t="s">
        <v>19764</v>
      </c>
      <c r="H5346" t="s">
        <v>19587</v>
      </c>
      <c r="I5346" s="22">
        <v>-212400</v>
      </c>
      <c r="J5346" s="22">
        <v>-212400</v>
      </c>
    </row>
    <row r="5347" spans="1:10" x14ac:dyDescent="0.25">
      <c r="A5347" s="21" t="s">
        <v>8738</v>
      </c>
      <c r="B5347" s="21" t="s">
        <v>21768</v>
      </c>
      <c r="C5347" s="21" t="s">
        <v>19770</v>
      </c>
      <c r="D5347" s="21" t="s">
        <v>20320</v>
      </c>
      <c r="E5347" s="21" t="s">
        <v>19771</v>
      </c>
      <c r="F5347" s="20">
        <v>45329</v>
      </c>
      <c r="G5347" s="21" t="s">
        <v>19772</v>
      </c>
      <c r="H5347" t="s">
        <v>19553</v>
      </c>
      <c r="I5347" s="22">
        <v>-9440</v>
      </c>
      <c r="J5347" s="22">
        <v>-9440</v>
      </c>
    </row>
    <row r="5348" spans="1:10" x14ac:dyDescent="0.25">
      <c r="A5348" s="21" t="s">
        <v>8738</v>
      </c>
      <c r="B5348" s="21" t="s">
        <v>21768</v>
      </c>
      <c r="C5348" s="21" t="s">
        <v>19665</v>
      </c>
      <c r="D5348" s="21" t="s">
        <v>19666</v>
      </c>
      <c r="E5348" s="21" t="s">
        <v>19667</v>
      </c>
      <c r="F5348" s="20">
        <v>45330</v>
      </c>
      <c r="G5348" s="21" t="s">
        <v>19668</v>
      </c>
      <c r="H5348" t="s">
        <v>19646</v>
      </c>
      <c r="I5348" s="22">
        <v>-49560</v>
      </c>
      <c r="J5348" s="22">
        <v>-49560</v>
      </c>
    </row>
    <row r="5349" spans="1:10" x14ac:dyDescent="0.25">
      <c r="A5349" s="21" t="s">
        <v>8738</v>
      </c>
      <c r="B5349" s="21" t="s">
        <v>21768</v>
      </c>
      <c r="C5349" s="21" t="s">
        <v>15650</v>
      </c>
      <c r="D5349" s="21" t="s">
        <v>8548</v>
      </c>
      <c r="E5349" s="21" t="s">
        <v>19739</v>
      </c>
      <c r="F5349" s="20">
        <v>45330</v>
      </c>
      <c r="G5349" s="21" t="s">
        <v>19740</v>
      </c>
      <c r="H5349" t="s">
        <v>19646</v>
      </c>
      <c r="I5349" s="22">
        <v>-129800</v>
      </c>
      <c r="J5349" s="22">
        <v>-129800</v>
      </c>
    </row>
    <row r="5350" spans="1:10" x14ac:dyDescent="0.25">
      <c r="A5350" s="21" t="s">
        <v>8738</v>
      </c>
      <c r="B5350" s="21" t="s">
        <v>21768</v>
      </c>
      <c r="C5350" s="21" t="s">
        <v>19805</v>
      </c>
      <c r="D5350" s="21" t="s">
        <v>19806</v>
      </c>
      <c r="E5350" s="21" t="s">
        <v>19807</v>
      </c>
      <c r="F5350" s="20">
        <v>45330</v>
      </c>
      <c r="G5350" s="21" t="s">
        <v>19808</v>
      </c>
      <c r="H5350" t="s">
        <v>19556</v>
      </c>
      <c r="I5350" s="22">
        <v>-1062000</v>
      </c>
      <c r="J5350" s="22">
        <v>-1062000</v>
      </c>
    </row>
    <row r="5351" spans="1:10" x14ac:dyDescent="0.25">
      <c r="A5351" s="21" t="s">
        <v>8738</v>
      </c>
      <c r="B5351" s="21" t="s">
        <v>21768</v>
      </c>
      <c r="C5351" s="21" t="s">
        <v>19827</v>
      </c>
      <c r="D5351" s="21" t="s">
        <v>19828</v>
      </c>
      <c r="E5351" s="21" t="s">
        <v>19829</v>
      </c>
      <c r="F5351" s="20">
        <v>45330</v>
      </c>
      <c r="G5351" s="21" t="s">
        <v>19830</v>
      </c>
      <c r="H5351" t="s">
        <v>19556</v>
      </c>
      <c r="I5351" s="22">
        <v>-236000</v>
      </c>
      <c r="J5351" s="22">
        <v>-236000</v>
      </c>
    </row>
    <row r="5352" spans="1:10" x14ac:dyDescent="0.25">
      <c r="A5352" s="21" t="s">
        <v>18584</v>
      </c>
      <c r="B5352" s="21" t="s">
        <v>21768</v>
      </c>
      <c r="C5352" s="21" t="s">
        <v>18587</v>
      </c>
      <c r="D5352" s="21" t="s">
        <v>18588</v>
      </c>
      <c r="E5352" s="21" t="s">
        <v>21494</v>
      </c>
      <c r="F5352" s="20">
        <v>45330</v>
      </c>
      <c r="G5352" s="21" t="s">
        <v>21424</v>
      </c>
      <c r="H5352" t="s">
        <v>19539</v>
      </c>
      <c r="I5352" s="22">
        <v>-236000</v>
      </c>
      <c r="J5352" s="22">
        <v>-236000</v>
      </c>
    </row>
    <row r="5353" spans="1:10" x14ac:dyDescent="0.25">
      <c r="A5353" s="21" t="s">
        <v>18584</v>
      </c>
      <c r="B5353" s="21" t="s">
        <v>21768</v>
      </c>
      <c r="C5353" s="21" t="s">
        <v>894</v>
      </c>
      <c r="D5353" s="21" t="s">
        <v>893</v>
      </c>
      <c r="E5353" s="21" t="s">
        <v>20064</v>
      </c>
      <c r="F5353" s="20">
        <v>45331</v>
      </c>
      <c r="G5353" s="21" t="s">
        <v>20065</v>
      </c>
      <c r="H5353" t="s">
        <v>20073</v>
      </c>
      <c r="I5353" s="22">
        <v>-65862.720000000001</v>
      </c>
      <c r="J5353" s="22">
        <v>-65862.720000000001</v>
      </c>
    </row>
    <row r="5354" spans="1:10" x14ac:dyDescent="0.25">
      <c r="A5354" s="21" t="s">
        <v>8738</v>
      </c>
      <c r="B5354" s="21" t="s">
        <v>21768</v>
      </c>
      <c r="C5354" s="21" t="s">
        <v>15655</v>
      </c>
      <c r="D5354" s="21" t="s">
        <v>8561</v>
      </c>
      <c r="E5354" s="21" t="s">
        <v>19656</v>
      </c>
      <c r="F5354" s="20">
        <v>45334</v>
      </c>
      <c r="G5354" s="21" t="s">
        <v>19657</v>
      </c>
      <c r="H5354" t="s">
        <v>19658</v>
      </c>
      <c r="I5354" s="22">
        <v>-42480</v>
      </c>
      <c r="J5354" s="22">
        <v>-42480</v>
      </c>
    </row>
    <row r="5355" spans="1:10" x14ac:dyDescent="0.25">
      <c r="A5355" s="21" t="s">
        <v>8738</v>
      </c>
      <c r="B5355" s="21" t="s">
        <v>21768</v>
      </c>
      <c r="C5355" s="21" t="s">
        <v>813</v>
      </c>
      <c r="D5355" s="21" t="s">
        <v>812</v>
      </c>
      <c r="E5355" s="21" t="s">
        <v>19867</v>
      </c>
      <c r="F5355" s="20">
        <v>45334</v>
      </c>
      <c r="G5355" s="21" t="s">
        <v>19868</v>
      </c>
      <c r="H5355" t="s">
        <v>20074</v>
      </c>
      <c r="I5355" s="22">
        <v>-1485120.2</v>
      </c>
      <c r="J5355" s="22">
        <v>-1485120.2</v>
      </c>
    </row>
    <row r="5356" spans="1:10" x14ac:dyDescent="0.25">
      <c r="A5356" s="21" t="s">
        <v>8738</v>
      </c>
      <c r="B5356" s="21" t="s">
        <v>21768</v>
      </c>
      <c r="C5356" s="21" t="s">
        <v>813</v>
      </c>
      <c r="D5356" s="21" t="s">
        <v>812</v>
      </c>
      <c r="E5356" s="21" t="s">
        <v>19869</v>
      </c>
      <c r="F5356" s="20">
        <v>45334</v>
      </c>
      <c r="G5356" s="21" t="s">
        <v>19868</v>
      </c>
      <c r="H5356" t="s">
        <v>20074</v>
      </c>
      <c r="I5356" s="22">
        <v>-1485120.2</v>
      </c>
      <c r="J5356" s="22">
        <v>-1485120.2</v>
      </c>
    </row>
    <row r="5357" spans="1:10" x14ac:dyDescent="0.25">
      <c r="A5357" s="21" t="s">
        <v>8738</v>
      </c>
      <c r="B5357" s="21" t="s">
        <v>21768</v>
      </c>
      <c r="C5357" s="21" t="s">
        <v>103</v>
      </c>
      <c r="D5357" s="21" t="s">
        <v>102</v>
      </c>
      <c r="E5357" s="21" t="s">
        <v>19871</v>
      </c>
      <c r="F5357" s="20">
        <v>45334</v>
      </c>
      <c r="G5357" s="21" t="s">
        <v>19872</v>
      </c>
      <c r="H5357" t="s">
        <v>20076</v>
      </c>
      <c r="I5357" s="22">
        <v>-4221.47</v>
      </c>
      <c r="J5357" s="22">
        <v>-4221.47</v>
      </c>
    </row>
    <row r="5358" spans="1:10" x14ac:dyDescent="0.25">
      <c r="A5358" s="21" t="s">
        <v>8738</v>
      </c>
      <c r="B5358" s="21" t="s">
        <v>21768</v>
      </c>
      <c r="C5358" s="21" t="s">
        <v>19036</v>
      </c>
      <c r="D5358" s="21" t="s">
        <v>19037</v>
      </c>
      <c r="E5358" s="21" t="s">
        <v>19875</v>
      </c>
      <c r="F5358" s="20">
        <v>45334</v>
      </c>
      <c r="G5358" s="21" t="s">
        <v>17108</v>
      </c>
      <c r="H5358" t="s">
        <v>19547</v>
      </c>
      <c r="I5358" s="22">
        <v>-8756999.8200000003</v>
      </c>
      <c r="J5358" s="22">
        <v>-8756999.8200000003</v>
      </c>
    </row>
    <row r="5359" spans="1:10" x14ac:dyDescent="0.25">
      <c r="A5359" s="21" t="s">
        <v>8738</v>
      </c>
      <c r="B5359" s="21" t="s">
        <v>21768</v>
      </c>
      <c r="C5359" s="21" t="s">
        <v>19036</v>
      </c>
      <c r="D5359" s="21" t="s">
        <v>19037</v>
      </c>
      <c r="E5359" s="21" t="s">
        <v>19876</v>
      </c>
      <c r="F5359" s="20">
        <v>45334</v>
      </c>
      <c r="G5359" s="21" t="s">
        <v>19877</v>
      </c>
      <c r="H5359" t="s">
        <v>20075</v>
      </c>
      <c r="I5359" s="22">
        <v>-3006999.95</v>
      </c>
      <c r="J5359" s="22">
        <v>-3006999.95</v>
      </c>
    </row>
    <row r="5360" spans="1:10" x14ac:dyDescent="0.25">
      <c r="A5360" s="21" t="s">
        <v>8738</v>
      </c>
      <c r="B5360" s="21" t="s">
        <v>21768</v>
      </c>
      <c r="C5360" s="21" t="s">
        <v>19608</v>
      </c>
      <c r="D5360" s="21" t="s">
        <v>19609</v>
      </c>
      <c r="E5360" s="21" t="s">
        <v>19610</v>
      </c>
      <c r="F5360" s="20">
        <v>45335</v>
      </c>
      <c r="G5360" s="21" t="s">
        <v>19611</v>
      </c>
      <c r="H5360" t="s">
        <v>19556</v>
      </c>
      <c r="I5360" s="22">
        <v>-35400</v>
      </c>
      <c r="J5360" s="22">
        <v>-35400</v>
      </c>
    </row>
    <row r="5361" spans="1:10" x14ac:dyDescent="0.25">
      <c r="A5361" s="21" t="s">
        <v>8738</v>
      </c>
      <c r="B5361" s="21" t="s">
        <v>21768</v>
      </c>
      <c r="C5361" s="21" t="s">
        <v>15818</v>
      </c>
      <c r="D5361" s="21" t="s">
        <v>15819</v>
      </c>
      <c r="E5361" s="21" t="s">
        <v>19699</v>
      </c>
      <c r="F5361" s="20">
        <v>45335</v>
      </c>
      <c r="G5361" s="21" t="s">
        <v>19700</v>
      </c>
      <c r="H5361" t="s">
        <v>19701</v>
      </c>
      <c r="I5361" s="22">
        <v>-430110</v>
      </c>
      <c r="J5361" s="22">
        <v>-430110</v>
      </c>
    </row>
    <row r="5362" spans="1:10" x14ac:dyDescent="0.25">
      <c r="A5362" s="21" t="s">
        <v>8738</v>
      </c>
      <c r="B5362" s="21" t="s">
        <v>21768</v>
      </c>
      <c r="C5362" s="21" t="s">
        <v>19793</v>
      </c>
      <c r="D5362" s="21" t="s">
        <v>19794</v>
      </c>
      <c r="E5362" s="21" t="s">
        <v>19795</v>
      </c>
      <c r="F5362" s="20">
        <v>45335</v>
      </c>
      <c r="G5362" s="21" t="s">
        <v>19796</v>
      </c>
      <c r="H5362" t="s">
        <v>19587</v>
      </c>
      <c r="I5362" s="22">
        <v>-472000</v>
      </c>
      <c r="J5362" s="22">
        <v>-472000</v>
      </c>
    </row>
    <row r="5363" spans="1:10" x14ac:dyDescent="0.25">
      <c r="A5363" s="21" t="s">
        <v>8738</v>
      </c>
      <c r="B5363" s="21" t="s">
        <v>21768</v>
      </c>
      <c r="C5363" s="21" t="s">
        <v>19863</v>
      </c>
      <c r="D5363" s="21" t="s">
        <v>19864</v>
      </c>
      <c r="E5363" s="21" t="s">
        <v>19865</v>
      </c>
      <c r="F5363" s="20">
        <v>45335</v>
      </c>
      <c r="G5363" s="21" t="s">
        <v>19866</v>
      </c>
      <c r="H5363" t="s">
        <v>19624</v>
      </c>
      <c r="I5363" s="22">
        <v>-188800</v>
      </c>
      <c r="J5363" s="22">
        <v>-188800</v>
      </c>
    </row>
    <row r="5364" spans="1:10" x14ac:dyDescent="0.25">
      <c r="A5364" s="21" t="s">
        <v>8738</v>
      </c>
      <c r="B5364" s="21" t="s">
        <v>21768</v>
      </c>
      <c r="C5364" s="21" t="s">
        <v>5579</v>
      </c>
      <c r="D5364" s="21" t="s">
        <v>5578</v>
      </c>
      <c r="E5364" s="21" t="s">
        <v>20414</v>
      </c>
      <c r="F5364" s="20">
        <v>45335</v>
      </c>
      <c r="G5364" s="21" t="s">
        <v>20415</v>
      </c>
      <c r="H5364" t="e">
        <v>#REF!</v>
      </c>
      <c r="I5364" s="22">
        <v>-3700</v>
      </c>
      <c r="J5364" s="22">
        <v>-3700</v>
      </c>
    </row>
    <row r="5365" spans="1:10" x14ac:dyDescent="0.25">
      <c r="A5365" s="21" t="s">
        <v>8738</v>
      </c>
      <c r="B5365" s="21" t="s">
        <v>21768</v>
      </c>
      <c r="C5365" s="21" t="s">
        <v>19036</v>
      </c>
      <c r="D5365" s="21" t="s">
        <v>19037</v>
      </c>
      <c r="E5365" s="21" t="s">
        <v>19878</v>
      </c>
      <c r="F5365" s="20">
        <v>45335</v>
      </c>
      <c r="G5365" s="21" t="s">
        <v>19879</v>
      </c>
      <c r="H5365" t="s">
        <v>20077</v>
      </c>
      <c r="I5365" s="22">
        <v>-8066999.8399999999</v>
      </c>
      <c r="J5365" s="22">
        <v>-8066999.8399999999</v>
      </c>
    </row>
    <row r="5366" spans="1:10" x14ac:dyDescent="0.25">
      <c r="A5366" s="21" t="s">
        <v>8738</v>
      </c>
      <c r="B5366" s="21" t="s">
        <v>21768</v>
      </c>
      <c r="C5366" s="21" t="s">
        <v>746</v>
      </c>
      <c r="D5366" s="21" t="s">
        <v>745</v>
      </c>
      <c r="E5366" s="21" t="s">
        <v>19895</v>
      </c>
      <c r="F5366" s="20">
        <v>45335</v>
      </c>
      <c r="G5366" s="21" t="s">
        <v>19896</v>
      </c>
      <c r="H5366" t="s">
        <v>19539</v>
      </c>
      <c r="I5366" s="22">
        <v>-3751869</v>
      </c>
      <c r="J5366" s="22">
        <v>-3751869</v>
      </c>
    </row>
    <row r="5367" spans="1:10" x14ac:dyDescent="0.25">
      <c r="A5367" s="21" t="s">
        <v>8738</v>
      </c>
      <c r="B5367" s="21" t="s">
        <v>21768</v>
      </c>
      <c r="C5367" s="21" t="s">
        <v>16413</v>
      </c>
      <c r="D5367" s="21" t="s">
        <v>16414</v>
      </c>
      <c r="E5367" s="21" t="s">
        <v>19904</v>
      </c>
      <c r="F5367" s="20">
        <v>45335</v>
      </c>
      <c r="G5367" s="21" t="s">
        <v>19905</v>
      </c>
      <c r="H5367" t="s">
        <v>19556</v>
      </c>
      <c r="I5367" s="22">
        <v>-59000</v>
      </c>
      <c r="J5367" s="22">
        <v>-59000</v>
      </c>
    </row>
    <row r="5368" spans="1:10" x14ac:dyDescent="0.25">
      <c r="A5368" s="21" t="s">
        <v>8738</v>
      </c>
      <c r="B5368" s="21" t="s">
        <v>21768</v>
      </c>
      <c r="C5368" s="21" t="s">
        <v>8361</v>
      </c>
      <c r="D5368" s="21" t="s">
        <v>8360</v>
      </c>
      <c r="E5368" s="21" t="s">
        <v>20450</v>
      </c>
      <c r="F5368" s="20">
        <v>45335</v>
      </c>
      <c r="G5368" s="21" t="s">
        <v>6735</v>
      </c>
      <c r="H5368" t="e">
        <v>#REF!</v>
      </c>
      <c r="I5368" s="22">
        <v>1272679.04</v>
      </c>
      <c r="J5368" s="22">
        <v>1272679.04</v>
      </c>
    </row>
    <row r="5369" spans="1:10" x14ac:dyDescent="0.25">
      <c r="A5369" s="21" t="s">
        <v>8738</v>
      </c>
      <c r="B5369" s="21" t="s">
        <v>21768</v>
      </c>
      <c r="C5369" s="21" t="s">
        <v>8361</v>
      </c>
      <c r="D5369" s="21" t="s">
        <v>8360</v>
      </c>
      <c r="E5369" s="21" t="s">
        <v>20451</v>
      </c>
      <c r="F5369" s="20">
        <v>45335</v>
      </c>
      <c r="G5369" s="21" t="s">
        <v>7424</v>
      </c>
      <c r="H5369" t="e">
        <v>#REF!</v>
      </c>
      <c r="I5369" s="22">
        <v>934998.75</v>
      </c>
      <c r="J5369" s="22">
        <v>934998.75</v>
      </c>
    </row>
    <row r="5370" spans="1:10" x14ac:dyDescent="0.25">
      <c r="A5370" s="21" t="s">
        <v>8738</v>
      </c>
      <c r="B5370" s="21" t="s">
        <v>21768</v>
      </c>
      <c r="C5370" s="21" t="s">
        <v>20015</v>
      </c>
      <c r="D5370" s="21" t="s">
        <v>20016</v>
      </c>
      <c r="E5370" s="21" t="s">
        <v>20017</v>
      </c>
      <c r="F5370" s="20">
        <v>45335</v>
      </c>
      <c r="G5370" s="21" t="s">
        <v>20018</v>
      </c>
      <c r="H5370" t="s">
        <v>19572</v>
      </c>
      <c r="I5370" s="22">
        <v>-141600</v>
      </c>
      <c r="J5370" s="22">
        <v>-141600</v>
      </c>
    </row>
    <row r="5371" spans="1:10" x14ac:dyDescent="0.25">
      <c r="A5371" s="21" t="s">
        <v>8738</v>
      </c>
      <c r="B5371" s="21" t="s">
        <v>21768</v>
      </c>
      <c r="C5371" s="21" t="s">
        <v>19840</v>
      </c>
      <c r="D5371" s="21" t="s">
        <v>19841</v>
      </c>
      <c r="E5371" s="21" t="s">
        <v>19842</v>
      </c>
      <c r="F5371" s="20">
        <v>45336</v>
      </c>
      <c r="G5371" s="21" t="s">
        <v>19843</v>
      </c>
      <c r="H5371" t="s">
        <v>19580</v>
      </c>
      <c r="I5371" s="22">
        <v>-153400</v>
      </c>
      <c r="J5371" s="22">
        <v>-153400</v>
      </c>
    </row>
    <row r="5372" spans="1:10" x14ac:dyDescent="0.25">
      <c r="A5372" s="21" t="s">
        <v>8738</v>
      </c>
      <c r="B5372" s="21" t="s">
        <v>21768</v>
      </c>
      <c r="C5372" s="21" t="s">
        <v>19960</v>
      </c>
      <c r="D5372" s="21" t="s">
        <v>19961</v>
      </c>
      <c r="E5372" s="21" t="s">
        <v>19963</v>
      </c>
      <c r="F5372" s="20">
        <v>45336</v>
      </c>
      <c r="G5372" s="21" t="s">
        <v>8053</v>
      </c>
      <c r="H5372" t="s">
        <v>19962</v>
      </c>
      <c r="I5372" s="22">
        <v>-3328885.08</v>
      </c>
      <c r="J5372" s="22">
        <v>-2663108.06</v>
      </c>
    </row>
    <row r="5373" spans="1:10" x14ac:dyDescent="0.25">
      <c r="A5373" s="21" t="s">
        <v>8738</v>
      </c>
      <c r="B5373" s="21" t="s">
        <v>21768</v>
      </c>
      <c r="C5373" s="21" t="s">
        <v>19853</v>
      </c>
      <c r="D5373" s="21" t="s">
        <v>19854</v>
      </c>
      <c r="E5373" s="21" t="s">
        <v>19855</v>
      </c>
      <c r="F5373" s="20">
        <v>45337</v>
      </c>
      <c r="G5373" s="21" t="s">
        <v>19856</v>
      </c>
      <c r="H5373" t="s">
        <v>19553</v>
      </c>
      <c r="I5373" s="22">
        <v>-94400</v>
      </c>
      <c r="J5373" s="22">
        <v>-94400</v>
      </c>
    </row>
    <row r="5374" spans="1:10" x14ac:dyDescent="0.25">
      <c r="A5374" s="21" t="s">
        <v>8738</v>
      </c>
      <c r="B5374" s="21" t="s">
        <v>21768</v>
      </c>
      <c r="C5374" s="21" t="s">
        <v>17064</v>
      </c>
      <c r="D5374" s="21" t="s">
        <v>17065</v>
      </c>
      <c r="E5374" s="21" t="s">
        <v>19981</v>
      </c>
      <c r="F5374" s="20">
        <v>45337</v>
      </c>
      <c r="G5374" s="21" t="s">
        <v>19982</v>
      </c>
      <c r="H5374" t="s">
        <v>8397</v>
      </c>
      <c r="I5374" s="22">
        <v>1056690</v>
      </c>
      <c r="J5374" s="22">
        <v>1056690</v>
      </c>
    </row>
    <row r="5375" spans="1:10" x14ac:dyDescent="0.25">
      <c r="A5375" s="21" t="s">
        <v>8738</v>
      </c>
      <c r="B5375" s="21" t="s">
        <v>21768</v>
      </c>
      <c r="C5375" s="21" t="s">
        <v>19565</v>
      </c>
      <c r="D5375" s="21" t="s">
        <v>19566</v>
      </c>
      <c r="E5375" s="21" t="s">
        <v>19570</v>
      </c>
      <c r="F5375" s="20">
        <v>45338</v>
      </c>
      <c r="G5375" s="21" t="s">
        <v>19571</v>
      </c>
      <c r="H5375" t="s">
        <v>19572</v>
      </c>
      <c r="I5375" s="22">
        <v>-212400</v>
      </c>
      <c r="J5375" s="22">
        <v>-212400</v>
      </c>
    </row>
    <row r="5376" spans="1:10" x14ac:dyDescent="0.25">
      <c r="A5376" s="21" t="s">
        <v>8738</v>
      </c>
      <c r="B5376" s="21" t="s">
        <v>21768</v>
      </c>
      <c r="C5376" s="21" t="s">
        <v>19598</v>
      </c>
      <c r="D5376" s="21" t="s">
        <v>19599</v>
      </c>
      <c r="E5376" s="21" t="s">
        <v>19600</v>
      </c>
      <c r="F5376" s="20">
        <v>45338</v>
      </c>
      <c r="G5376" s="21" t="s">
        <v>19601</v>
      </c>
      <c r="H5376" t="s">
        <v>19602</v>
      </c>
      <c r="I5376" s="22">
        <v>-165200</v>
      </c>
      <c r="J5376" s="22">
        <v>-165200</v>
      </c>
    </row>
    <row r="5377" spans="1:10" x14ac:dyDescent="0.25">
      <c r="A5377" s="21" t="s">
        <v>8738</v>
      </c>
      <c r="B5377" s="21" t="s">
        <v>21768</v>
      </c>
      <c r="C5377" s="21" t="s">
        <v>19627</v>
      </c>
      <c r="D5377" s="21" t="s">
        <v>19628</v>
      </c>
      <c r="E5377" s="21" t="s">
        <v>19629</v>
      </c>
      <c r="F5377" s="20">
        <v>45338</v>
      </c>
      <c r="G5377" s="21" t="s">
        <v>19630</v>
      </c>
      <c r="H5377" t="s">
        <v>19603</v>
      </c>
      <c r="I5377" s="22">
        <v>-354000</v>
      </c>
      <c r="J5377" s="22">
        <v>-354000</v>
      </c>
    </row>
    <row r="5378" spans="1:10" x14ac:dyDescent="0.25">
      <c r="A5378" s="21" t="s">
        <v>8738</v>
      </c>
      <c r="B5378" s="21" t="s">
        <v>21768</v>
      </c>
      <c r="C5378" s="21" t="s">
        <v>19631</v>
      </c>
      <c r="D5378" s="21" t="s">
        <v>19632</v>
      </c>
      <c r="E5378" s="21" t="s">
        <v>19633</v>
      </c>
      <c r="F5378" s="20">
        <v>45338</v>
      </c>
      <c r="G5378" s="21" t="s">
        <v>19634</v>
      </c>
      <c r="H5378" t="s">
        <v>19603</v>
      </c>
      <c r="I5378" s="22">
        <v>-165200</v>
      </c>
      <c r="J5378" s="22">
        <v>-165200</v>
      </c>
    </row>
    <row r="5379" spans="1:10" x14ac:dyDescent="0.25">
      <c r="A5379" s="21" t="s">
        <v>8738</v>
      </c>
      <c r="B5379" s="21" t="s">
        <v>21768</v>
      </c>
      <c r="C5379" s="21" t="s">
        <v>19661</v>
      </c>
      <c r="D5379" s="21" t="s">
        <v>19662</v>
      </c>
      <c r="E5379" s="21" t="s">
        <v>19663</v>
      </c>
      <c r="F5379" s="20">
        <v>45338</v>
      </c>
      <c r="G5379" s="21" t="s">
        <v>19664</v>
      </c>
      <c r="H5379" t="s">
        <v>19575</v>
      </c>
      <c r="I5379" s="22">
        <v>-236000</v>
      </c>
      <c r="J5379" s="22">
        <v>-236000</v>
      </c>
    </row>
    <row r="5380" spans="1:10" x14ac:dyDescent="0.25">
      <c r="A5380" s="21" t="s">
        <v>8738</v>
      </c>
      <c r="B5380" s="21" t="s">
        <v>21768</v>
      </c>
      <c r="C5380" s="21" t="s">
        <v>19691</v>
      </c>
      <c r="D5380" s="21" t="s">
        <v>19692</v>
      </c>
      <c r="E5380" s="21" t="s">
        <v>19693</v>
      </c>
      <c r="F5380" s="20">
        <v>45338</v>
      </c>
      <c r="G5380" s="21" t="s">
        <v>19694</v>
      </c>
      <c r="H5380" t="s">
        <v>19572</v>
      </c>
      <c r="I5380" s="22">
        <v>-59000</v>
      </c>
      <c r="J5380" s="22">
        <v>-59000</v>
      </c>
    </row>
    <row r="5381" spans="1:10" x14ac:dyDescent="0.25">
      <c r="A5381" s="21" t="s">
        <v>8738</v>
      </c>
      <c r="B5381" s="21" t="s">
        <v>21768</v>
      </c>
      <c r="C5381" s="21" t="s">
        <v>19765</v>
      </c>
      <c r="D5381" s="21" t="s">
        <v>19766</v>
      </c>
      <c r="E5381" s="21" t="s">
        <v>19767</v>
      </c>
      <c r="F5381" s="20">
        <v>45338</v>
      </c>
      <c r="G5381" s="21" t="s">
        <v>19768</v>
      </c>
      <c r="H5381" t="s">
        <v>19769</v>
      </c>
      <c r="I5381" s="22">
        <v>-129800</v>
      </c>
      <c r="J5381" s="22">
        <v>-129800</v>
      </c>
    </row>
    <row r="5382" spans="1:10" x14ac:dyDescent="0.25">
      <c r="A5382" s="21" t="s">
        <v>8738</v>
      </c>
      <c r="B5382" s="21" t="s">
        <v>21768</v>
      </c>
      <c r="C5382" s="21" t="s">
        <v>19788</v>
      </c>
      <c r="D5382" s="21" t="s">
        <v>19789</v>
      </c>
      <c r="E5382" s="21" t="s">
        <v>19790</v>
      </c>
      <c r="F5382" s="20">
        <v>45338</v>
      </c>
      <c r="G5382" s="21" t="s">
        <v>19791</v>
      </c>
      <c r="H5382" t="s">
        <v>19646</v>
      </c>
      <c r="I5382" s="22">
        <v>-365800</v>
      </c>
      <c r="J5382" s="22">
        <v>-365800</v>
      </c>
    </row>
    <row r="5383" spans="1:10" x14ac:dyDescent="0.25">
      <c r="A5383" s="21" t="s">
        <v>8738</v>
      </c>
      <c r="B5383" s="21" t="s">
        <v>21768</v>
      </c>
      <c r="C5383" s="21" t="s">
        <v>18885</v>
      </c>
      <c r="D5383" s="21" t="s">
        <v>19038</v>
      </c>
      <c r="E5383" s="21" t="s">
        <v>19882</v>
      </c>
      <c r="F5383" s="20">
        <v>45338</v>
      </c>
      <c r="G5383" s="21" t="s">
        <v>19883</v>
      </c>
      <c r="H5383" t="s">
        <v>20078</v>
      </c>
      <c r="I5383" s="22">
        <v>-17297599.989999998</v>
      </c>
      <c r="J5383" s="22">
        <v>-17297599.989999998</v>
      </c>
    </row>
    <row r="5384" spans="1:10" x14ac:dyDescent="0.25">
      <c r="A5384" s="21" t="s">
        <v>8738</v>
      </c>
      <c r="B5384" s="21" t="s">
        <v>21768</v>
      </c>
      <c r="C5384" s="21" t="s">
        <v>94</v>
      </c>
      <c r="D5384" s="21" t="s">
        <v>93</v>
      </c>
      <c r="E5384" s="21" t="s">
        <v>19889</v>
      </c>
      <c r="F5384" s="20">
        <v>45338</v>
      </c>
      <c r="G5384" s="21" t="s">
        <v>19890</v>
      </c>
      <c r="H5384" t="s">
        <v>20079</v>
      </c>
      <c r="I5384" s="22">
        <v>-22198.91</v>
      </c>
      <c r="J5384" s="22">
        <v>-22198.91</v>
      </c>
    </row>
    <row r="5385" spans="1:10" x14ac:dyDescent="0.25">
      <c r="A5385" s="21" t="s">
        <v>8738</v>
      </c>
      <c r="B5385" s="21" t="s">
        <v>21768</v>
      </c>
      <c r="C5385" s="21" t="s">
        <v>16533</v>
      </c>
      <c r="D5385" s="21" t="s">
        <v>16534</v>
      </c>
      <c r="E5385" s="21" t="s">
        <v>19916</v>
      </c>
      <c r="F5385" s="20">
        <v>45338</v>
      </c>
      <c r="G5385" s="21" t="s">
        <v>19917</v>
      </c>
      <c r="H5385" t="s">
        <v>20080</v>
      </c>
      <c r="I5385" s="22">
        <v>-3705263.95</v>
      </c>
      <c r="J5385" s="22">
        <v>-3705263.95</v>
      </c>
    </row>
    <row r="5386" spans="1:10" x14ac:dyDescent="0.25">
      <c r="A5386" s="21" t="s">
        <v>8738</v>
      </c>
      <c r="B5386" s="21" t="s">
        <v>21768</v>
      </c>
      <c r="C5386" s="21" t="s">
        <v>20019</v>
      </c>
      <c r="D5386" s="21" t="s">
        <v>20020</v>
      </c>
      <c r="E5386" s="21" t="s">
        <v>20021</v>
      </c>
      <c r="F5386" s="20">
        <v>45338</v>
      </c>
      <c r="G5386" s="21" t="s">
        <v>20022</v>
      </c>
      <c r="H5386" t="s">
        <v>19587</v>
      </c>
      <c r="I5386" s="22">
        <v>-106200</v>
      </c>
      <c r="J5386" s="22">
        <v>-106200</v>
      </c>
    </row>
    <row r="5387" spans="1:10" x14ac:dyDescent="0.25">
      <c r="A5387" s="21" t="s">
        <v>8738</v>
      </c>
      <c r="B5387" s="21" t="s">
        <v>21768</v>
      </c>
      <c r="C5387" s="21" t="s">
        <v>19675</v>
      </c>
      <c r="D5387" s="21" t="s">
        <v>19676</v>
      </c>
      <c r="E5387" s="21" t="s">
        <v>19677</v>
      </c>
      <c r="F5387" s="20">
        <v>45341</v>
      </c>
      <c r="G5387" s="21" t="s">
        <v>19678</v>
      </c>
      <c r="H5387" t="s">
        <v>19553</v>
      </c>
      <c r="I5387" s="22">
        <v>-224200</v>
      </c>
      <c r="J5387" s="22">
        <v>-224200</v>
      </c>
    </row>
    <row r="5388" spans="1:10" x14ac:dyDescent="0.25">
      <c r="A5388" s="21" t="s">
        <v>8738</v>
      </c>
      <c r="B5388" s="21" t="s">
        <v>21768</v>
      </c>
      <c r="C5388" s="21" t="s">
        <v>15558</v>
      </c>
      <c r="D5388" s="21" t="s">
        <v>8385</v>
      </c>
      <c r="E5388" s="21" t="s">
        <v>19729</v>
      </c>
      <c r="F5388" s="20">
        <v>45341</v>
      </c>
      <c r="G5388" s="21" t="s">
        <v>19730</v>
      </c>
      <c r="H5388" t="s">
        <v>19553</v>
      </c>
      <c r="I5388" s="22">
        <v>-106200</v>
      </c>
      <c r="J5388" s="22">
        <v>-106200</v>
      </c>
    </row>
    <row r="5389" spans="1:10" x14ac:dyDescent="0.25">
      <c r="A5389" s="21" t="s">
        <v>8738</v>
      </c>
      <c r="B5389" s="21" t="s">
        <v>21768</v>
      </c>
      <c r="C5389" s="21" t="s">
        <v>19779</v>
      </c>
      <c r="D5389" s="21" t="s">
        <v>19780</v>
      </c>
      <c r="E5389" s="21" t="s">
        <v>19781</v>
      </c>
      <c r="F5389" s="20">
        <v>45341</v>
      </c>
      <c r="G5389" s="21" t="s">
        <v>19782</v>
      </c>
      <c r="H5389" t="s">
        <v>19595</v>
      </c>
      <c r="I5389" s="22">
        <v>-82600</v>
      </c>
      <c r="J5389" s="22">
        <v>-82600</v>
      </c>
    </row>
    <row r="5390" spans="1:10" x14ac:dyDescent="0.25">
      <c r="A5390" s="21" t="s">
        <v>8738</v>
      </c>
      <c r="B5390" s="21" t="s">
        <v>21768</v>
      </c>
      <c r="C5390" s="21" t="s">
        <v>19974</v>
      </c>
      <c r="D5390" s="21" t="s">
        <v>19975</v>
      </c>
      <c r="E5390" s="21" t="s">
        <v>19976</v>
      </c>
      <c r="F5390" s="20">
        <v>45341</v>
      </c>
      <c r="G5390" s="21" t="s">
        <v>19977</v>
      </c>
      <c r="H5390" t="s">
        <v>19646</v>
      </c>
      <c r="I5390" s="22">
        <v>-413000</v>
      </c>
      <c r="J5390" s="22">
        <v>-413000</v>
      </c>
    </row>
    <row r="5391" spans="1:10" x14ac:dyDescent="0.25">
      <c r="A5391" s="21" t="s">
        <v>8738</v>
      </c>
      <c r="B5391" s="21" t="s">
        <v>21768</v>
      </c>
      <c r="C5391" s="21" t="s">
        <v>19974</v>
      </c>
      <c r="D5391" s="21" t="s">
        <v>19975</v>
      </c>
      <c r="E5391" s="21" t="s">
        <v>19979</v>
      </c>
      <c r="F5391" s="20">
        <v>45341</v>
      </c>
      <c r="G5391" s="21" t="s">
        <v>19980</v>
      </c>
      <c r="H5391" t="s">
        <v>8550</v>
      </c>
      <c r="I5391" s="22">
        <v>350000</v>
      </c>
      <c r="J5391" s="22">
        <v>350000</v>
      </c>
    </row>
    <row r="5392" spans="1:10" x14ac:dyDescent="0.25">
      <c r="A5392" s="21" t="s">
        <v>8738</v>
      </c>
      <c r="B5392" s="21" t="s">
        <v>21768</v>
      </c>
      <c r="C5392" s="21" t="s">
        <v>17064</v>
      </c>
      <c r="D5392" s="21" t="s">
        <v>17065</v>
      </c>
      <c r="E5392" s="21" t="s">
        <v>19983</v>
      </c>
      <c r="F5392" s="20">
        <v>45341</v>
      </c>
      <c r="G5392" s="21" t="s">
        <v>19984</v>
      </c>
      <c r="H5392" t="s">
        <v>16937</v>
      </c>
      <c r="I5392" s="22">
        <v>-1056690</v>
      </c>
      <c r="J5392" s="22">
        <v>-1056690</v>
      </c>
    </row>
    <row r="5393" spans="1:10" x14ac:dyDescent="0.25">
      <c r="A5393" s="21" t="s">
        <v>8738</v>
      </c>
      <c r="B5393" s="21" t="s">
        <v>21768</v>
      </c>
      <c r="C5393" s="21" t="s">
        <v>15693</v>
      </c>
      <c r="D5393" s="21" t="s">
        <v>8661</v>
      </c>
      <c r="E5393" s="21" t="s">
        <v>19554</v>
      </c>
      <c r="F5393" s="20">
        <v>45342</v>
      </c>
      <c r="G5393" s="21" t="s">
        <v>19555</v>
      </c>
      <c r="H5393" t="s">
        <v>19556</v>
      </c>
      <c r="I5393" s="22">
        <v>-436600</v>
      </c>
      <c r="J5393" s="22">
        <v>-436600</v>
      </c>
    </row>
    <row r="5394" spans="1:10" x14ac:dyDescent="0.25">
      <c r="A5394" s="21" t="s">
        <v>8738</v>
      </c>
      <c r="B5394" s="21" t="s">
        <v>21768</v>
      </c>
      <c r="C5394" s="21" t="s">
        <v>19614</v>
      </c>
      <c r="D5394" s="21" t="s">
        <v>19615</v>
      </c>
      <c r="E5394" s="21" t="s">
        <v>19616</v>
      </c>
      <c r="F5394" s="20">
        <v>45342</v>
      </c>
      <c r="G5394" s="21" t="s">
        <v>19617</v>
      </c>
      <c r="H5394" t="s">
        <v>19556</v>
      </c>
      <c r="I5394" s="22">
        <v>-165200</v>
      </c>
      <c r="J5394" s="22">
        <v>-165200</v>
      </c>
    </row>
    <row r="5395" spans="1:10" x14ac:dyDescent="0.25">
      <c r="A5395" s="21" t="s">
        <v>8738</v>
      </c>
      <c r="B5395" s="21" t="s">
        <v>21768</v>
      </c>
      <c r="C5395" s="21" t="s">
        <v>7019</v>
      </c>
      <c r="D5395" s="21" t="s">
        <v>7018</v>
      </c>
      <c r="E5395" s="21" t="s">
        <v>20023</v>
      </c>
      <c r="F5395" s="20">
        <v>45342</v>
      </c>
      <c r="G5395" s="21" t="s">
        <v>7165</v>
      </c>
      <c r="H5395" t="s">
        <v>20082</v>
      </c>
      <c r="I5395" s="22">
        <v>-16050</v>
      </c>
      <c r="J5395" s="22">
        <v>-16050</v>
      </c>
    </row>
    <row r="5396" spans="1:10" x14ac:dyDescent="0.25">
      <c r="A5396" s="21" t="s">
        <v>8738</v>
      </c>
      <c r="B5396" s="21" t="s">
        <v>21768</v>
      </c>
      <c r="C5396" s="21" t="s">
        <v>7019</v>
      </c>
      <c r="D5396" s="21" t="s">
        <v>7018</v>
      </c>
      <c r="E5396" s="21" t="s">
        <v>20024</v>
      </c>
      <c r="F5396" s="20">
        <v>45342</v>
      </c>
      <c r="G5396" s="21" t="s">
        <v>6797</v>
      </c>
      <c r="H5396" t="s">
        <v>20083</v>
      </c>
      <c r="I5396" s="22">
        <v>-16050</v>
      </c>
      <c r="J5396" s="22">
        <v>-16050</v>
      </c>
    </row>
    <row r="5397" spans="1:10" x14ac:dyDescent="0.25">
      <c r="A5397" s="21" t="s">
        <v>8738</v>
      </c>
      <c r="B5397" s="21" t="s">
        <v>21768</v>
      </c>
      <c r="C5397" s="21" t="s">
        <v>7019</v>
      </c>
      <c r="D5397" s="21" t="s">
        <v>7018</v>
      </c>
      <c r="E5397" s="21" t="s">
        <v>20025</v>
      </c>
      <c r="F5397" s="20">
        <v>45342</v>
      </c>
      <c r="G5397" s="21" t="s">
        <v>20026</v>
      </c>
      <c r="H5397" t="s">
        <v>20084</v>
      </c>
      <c r="I5397" s="22">
        <v>-16050</v>
      </c>
      <c r="J5397" s="22">
        <v>-16050</v>
      </c>
    </row>
    <row r="5398" spans="1:10" x14ac:dyDescent="0.25">
      <c r="A5398" s="21" t="s">
        <v>8738</v>
      </c>
      <c r="B5398" s="21" t="s">
        <v>21768</v>
      </c>
      <c r="C5398" s="21" t="s">
        <v>7019</v>
      </c>
      <c r="D5398" s="21" t="s">
        <v>7018</v>
      </c>
      <c r="E5398" s="21" t="s">
        <v>20027</v>
      </c>
      <c r="F5398" s="20">
        <v>45342</v>
      </c>
      <c r="G5398" s="21" t="s">
        <v>18371</v>
      </c>
      <c r="H5398" t="s">
        <v>20085</v>
      </c>
      <c r="I5398" s="22">
        <v>-16050</v>
      </c>
      <c r="J5398" s="22">
        <v>-16050</v>
      </c>
    </row>
    <row r="5399" spans="1:10" x14ac:dyDescent="0.25">
      <c r="A5399" s="21" t="s">
        <v>8738</v>
      </c>
      <c r="B5399" s="21" t="s">
        <v>21768</v>
      </c>
      <c r="C5399" s="21" t="s">
        <v>7019</v>
      </c>
      <c r="D5399" s="21" t="s">
        <v>7018</v>
      </c>
      <c r="E5399" s="21" t="s">
        <v>20028</v>
      </c>
      <c r="F5399" s="20">
        <v>45342</v>
      </c>
      <c r="G5399" s="21" t="s">
        <v>6804</v>
      </c>
      <c r="H5399" t="s">
        <v>20086</v>
      </c>
      <c r="I5399" s="22">
        <v>-16050</v>
      </c>
      <c r="J5399" s="22">
        <v>-16050</v>
      </c>
    </row>
    <row r="5400" spans="1:10" x14ac:dyDescent="0.25">
      <c r="A5400" s="21" t="s">
        <v>8738</v>
      </c>
      <c r="B5400" s="21" t="s">
        <v>21768</v>
      </c>
      <c r="C5400" s="21" t="s">
        <v>7019</v>
      </c>
      <c r="D5400" s="21" t="s">
        <v>7018</v>
      </c>
      <c r="E5400" s="21" t="s">
        <v>20029</v>
      </c>
      <c r="F5400" s="20">
        <v>45342</v>
      </c>
      <c r="G5400" s="21" t="s">
        <v>6803</v>
      </c>
      <c r="H5400" t="s">
        <v>20087</v>
      </c>
      <c r="I5400" s="22">
        <v>-16050</v>
      </c>
      <c r="J5400" s="22">
        <v>-16050</v>
      </c>
    </row>
    <row r="5401" spans="1:10" x14ac:dyDescent="0.25">
      <c r="A5401" s="21" t="s">
        <v>8738</v>
      </c>
      <c r="B5401" s="21" t="s">
        <v>21768</v>
      </c>
      <c r="C5401" s="21" t="s">
        <v>7019</v>
      </c>
      <c r="D5401" s="21" t="s">
        <v>7018</v>
      </c>
      <c r="E5401" s="21" t="s">
        <v>20030</v>
      </c>
      <c r="F5401" s="20">
        <v>45342</v>
      </c>
      <c r="G5401" s="21" t="s">
        <v>20031</v>
      </c>
      <c r="H5401" t="s">
        <v>20088</v>
      </c>
      <c r="I5401" s="22">
        <v>-192600</v>
      </c>
      <c r="J5401" s="22">
        <v>-192600</v>
      </c>
    </row>
    <row r="5402" spans="1:10" x14ac:dyDescent="0.25">
      <c r="A5402" s="21" t="s">
        <v>8738</v>
      </c>
      <c r="B5402" s="21" t="s">
        <v>21768</v>
      </c>
      <c r="C5402" s="21" t="s">
        <v>19036</v>
      </c>
      <c r="D5402" s="21" t="s">
        <v>19037</v>
      </c>
      <c r="E5402" s="21" t="s">
        <v>19880</v>
      </c>
      <c r="F5402" s="20">
        <v>45343</v>
      </c>
      <c r="G5402" s="21" t="s">
        <v>19881</v>
      </c>
      <c r="H5402" t="s">
        <v>20089</v>
      </c>
      <c r="I5402" s="22">
        <v>-1751200.07</v>
      </c>
      <c r="J5402" s="22">
        <v>-1751200.07</v>
      </c>
    </row>
    <row r="5403" spans="1:10" x14ac:dyDescent="0.25">
      <c r="A5403" s="21" t="s">
        <v>8738</v>
      </c>
      <c r="B5403" s="21" t="s">
        <v>21768</v>
      </c>
      <c r="C5403" s="21" t="s">
        <v>19942</v>
      </c>
      <c r="D5403" s="21" t="s">
        <v>19943</v>
      </c>
      <c r="E5403" s="21" t="s">
        <v>19947</v>
      </c>
      <c r="F5403" s="20">
        <v>45343</v>
      </c>
      <c r="G5403" s="21" t="s">
        <v>6696</v>
      </c>
      <c r="H5403" t="s">
        <v>19948</v>
      </c>
      <c r="I5403" s="22">
        <v>-354000</v>
      </c>
      <c r="J5403" s="22">
        <v>-354000</v>
      </c>
    </row>
    <row r="5404" spans="1:10" x14ac:dyDescent="0.25">
      <c r="A5404" s="21" t="s">
        <v>8738</v>
      </c>
      <c r="B5404" s="21" t="s">
        <v>21768</v>
      </c>
      <c r="C5404" s="21" t="s">
        <v>19942</v>
      </c>
      <c r="D5404" s="21" t="s">
        <v>19943</v>
      </c>
      <c r="E5404" s="21" t="s">
        <v>19949</v>
      </c>
      <c r="F5404" s="20">
        <v>45343</v>
      </c>
      <c r="G5404" s="21" t="s">
        <v>7072</v>
      </c>
      <c r="H5404" t="s">
        <v>19645</v>
      </c>
      <c r="I5404" s="22">
        <v>-354000</v>
      </c>
      <c r="J5404" s="22">
        <v>-354000</v>
      </c>
    </row>
    <row r="5405" spans="1:10" x14ac:dyDescent="0.25">
      <c r="A5405" s="21" t="s">
        <v>8738</v>
      </c>
      <c r="B5405" s="21" t="s">
        <v>21768</v>
      </c>
      <c r="C5405" s="21" t="s">
        <v>19604</v>
      </c>
      <c r="D5405" s="21" t="s">
        <v>19605</v>
      </c>
      <c r="E5405" s="21" t="s">
        <v>19606</v>
      </c>
      <c r="F5405" s="20">
        <v>45344</v>
      </c>
      <c r="G5405" s="21" t="s">
        <v>19607</v>
      </c>
      <c r="H5405" t="s">
        <v>19564</v>
      </c>
      <c r="I5405" s="22">
        <v>-224200</v>
      </c>
      <c r="J5405" s="22">
        <v>-224200</v>
      </c>
    </row>
    <row r="5406" spans="1:10" x14ac:dyDescent="0.25">
      <c r="A5406" s="21" t="s">
        <v>8738</v>
      </c>
      <c r="B5406" s="21" t="s">
        <v>21768</v>
      </c>
      <c r="C5406" s="21" t="s">
        <v>18902</v>
      </c>
      <c r="D5406" s="21" t="s">
        <v>19054</v>
      </c>
      <c r="E5406" s="21" t="s">
        <v>19937</v>
      </c>
      <c r="F5406" s="20">
        <v>45344</v>
      </c>
      <c r="G5406" s="21" t="s">
        <v>19938</v>
      </c>
      <c r="H5406" t="s">
        <v>8608</v>
      </c>
      <c r="I5406" s="22">
        <v>-2058523.82</v>
      </c>
      <c r="J5406" s="22">
        <v>-1646819.06</v>
      </c>
    </row>
    <row r="5407" spans="1:10" x14ac:dyDescent="0.25">
      <c r="A5407" s="21" t="s">
        <v>8738</v>
      </c>
      <c r="B5407" s="21" t="s">
        <v>21768</v>
      </c>
      <c r="C5407" s="21" t="s">
        <v>19811</v>
      </c>
      <c r="D5407" s="21" t="s">
        <v>19812</v>
      </c>
      <c r="E5407" s="21" t="s">
        <v>19813</v>
      </c>
      <c r="F5407" s="20">
        <v>45345</v>
      </c>
      <c r="G5407" s="21" t="s">
        <v>19814</v>
      </c>
      <c r="H5407" t="s">
        <v>15908</v>
      </c>
      <c r="I5407" s="22">
        <v>-7795276.0099999998</v>
      </c>
      <c r="J5407" s="22">
        <v>-1230087.1200000001</v>
      </c>
    </row>
    <row r="5408" spans="1:10" x14ac:dyDescent="0.25">
      <c r="A5408" s="21" t="s">
        <v>8738</v>
      </c>
      <c r="B5408" s="21" t="s">
        <v>21768</v>
      </c>
      <c r="C5408" s="21" t="s">
        <v>1487</v>
      </c>
      <c r="D5408" s="21" t="s">
        <v>1486</v>
      </c>
      <c r="E5408" s="21" t="s">
        <v>19873</v>
      </c>
      <c r="F5408" s="20">
        <v>45345</v>
      </c>
      <c r="G5408" s="21" t="s">
        <v>19874</v>
      </c>
      <c r="H5408" t="s">
        <v>20090</v>
      </c>
      <c r="I5408" s="22">
        <v>-20066424.93</v>
      </c>
      <c r="J5408" s="22">
        <v>-2133538.66</v>
      </c>
    </row>
    <row r="5409" spans="1:10" x14ac:dyDescent="0.25">
      <c r="A5409" s="21" t="s">
        <v>8738</v>
      </c>
      <c r="B5409" s="21" t="s">
        <v>21768</v>
      </c>
      <c r="C5409" s="21" t="s">
        <v>16685</v>
      </c>
      <c r="D5409" s="21" t="s">
        <v>16686</v>
      </c>
      <c r="E5409" s="21" t="s">
        <v>19930</v>
      </c>
      <c r="F5409" s="20">
        <v>45345</v>
      </c>
      <c r="G5409" s="21" t="s">
        <v>17145</v>
      </c>
      <c r="H5409" t="s">
        <v>19931</v>
      </c>
      <c r="I5409" s="22">
        <v>-6387782.5</v>
      </c>
      <c r="J5409" s="22">
        <v>-5110226</v>
      </c>
    </row>
    <row r="5410" spans="1:10" x14ac:dyDescent="0.25">
      <c r="A5410" s="21" t="s">
        <v>8738</v>
      </c>
      <c r="B5410" s="21" t="s">
        <v>21768</v>
      </c>
      <c r="C5410" s="21" t="s">
        <v>19951</v>
      </c>
      <c r="D5410" s="21" t="s">
        <v>19952</v>
      </c>
      <c r="E5410" s="21" t="s">
        <v>19953</v>
      </c>
      <c r="F5410" s="20">
        <v>45345</v>
      </c>
      <c r="G5410" s="21" t="s">
        <v>19954</v>
      </c>
      <c r="H5410" t="s">
        <v>19955</v>
      </c>
      <c r="I5410" s="22">
        <v>-3274547.2000000002</v>
      </c>
      <c r="J5410" s="22">
        <v>-2619637.7599999998</v>
      </c>
    </row>
    <row r="5411" spans="1:10" x14ac:dyDescent="0.25">
      <c r="A5411" s="21" t="s">
        <v>8738</v>
      </c>
      <c r="B5411" s="21" t="s">
        <v>21768</v>
      </c>
      <c r="C5411" s="21" t="s">
        <v>140</v>
      </c>
      <c r="D5411" s="21" t="s">
        <v>139</v>
      </c>
      <c r="E5411" s="21" t="s">
        <v>19995</v>
      </c>
      <c r="F5411" s="20">
        <v>45345</v>
      </c>
      <c r="G5411" s="21" t="s">
        <v>19996</v>
      </c>
      <c r="H5411" t="s">
        <v>19997</v>
      </c>
      <c r="I5411" s="22">
        <v>-15000000</v>
      </c>
      <c r="J5411" s="22">
        <v>-15000000</v>
      </c>
    </row>
    <row r="5412" spans="1:10" x14ac:dyDescent="0.25">
      <c r="A5412" s="21" t="s">
        <v>8738</v>
      </c>
      <c r="B5412" s="21" t="s">
        <v>21768</v>
      </c>
      <c r="C5412" s="21" t="s">
        <v>140</v>
      </c>
      <c r="D5412" s="21" t="s">
        <v>139</v>
      </c>
      <c r="E5412" s="21" t="s">
        <v>19998</v>
      </c>
      <c r="F5412" s="20">
        <v>45345</v>
      </c>
      <c r="G5412" s="21" t="s">
        <v>19999</v>
      </c>
      <c r="H5412" t="s">
        <v>20000</v>
      </c>
      <c r="I5412" s="22">
        <v>-15000000</v>
      </c>
      <c r="J5412" s="22">
        <v>-15000000</v>
      </c>
    </row>
    <row r="5413" spans="1:10" x14ac:dyDescent="0.25">
      <c r="A5413" s="21" t="s">
        <v>8738</v>
      </c>
      <c r="B5413" s="21" t="s">
        <v>21768</v>
      </c>
      <c r="C5413" s="21" t="s">
        <v>20004</v>
      </c>
      <c r="D5413" s="21" t="s">
        <v>20005</v>
      </c>
      <c r="E5413" s="21" t="s">
        <v>20006</v>
      </c>
      <c r="F5413" s="20">
        <v>45345</v>
      </c>
      <c r="G5413" s="21" t="s">
        <v>20007</v>
      </c>
      <c r="H5413" t="s">
        <v>20091</v>
      </c>
      <c r="I5413" s="22">
        <v>-200000</v>
      </c>
      <c r="J5413" s="22">
        <v>-200000</v>
      </c>
    </row>
    <row r="5414" spans="1:10" x14ac:dyDescent="0.25">
      <c r="A5414" s="21" t="s">
        <v>8738</v>
      </c>
      <c r="B5414" s="21" t="s">
        <v>21768</v>
      </c>
      <c r="C5414" s="21" t="s">
        <v>8515</v>
      </c>
      <c r="D5414" s="21" t="s">
        <v>8514</v>
      </c>
      <c r="E5414" s="21" t="s">
        <v>19992</v>
      </c>
      <c r="F5414" s="20">
        <v>45348</v>
      </c>
      <c r="G5414" s="21" t="s">
        <v>7422</v>
      </c>
      <c r="H5414" t="s">
        <v>19993</v>
      </c>
      <c r="I5414" s="22">
        <v>-59000</v>
      </c>
      <c r="J5414" s="22">
        <v>-59000</v>
      </c>
    </row>
    <row r="5415" spans="1:10" x14ac:dyDescent="0.25">
      <c r="A5415" s="21" t="s">
        <v>8738</v>
      </c>
      <c r="B5415" s="21" t="s">
        <v>21768</v>
      </c>
      <c r="C5415" s="21" t="s">
        <v>14595</v>
      </c>
      <c r="D5415" s="21" t="s">
        <v>7171</v>
      </c>
      <c r="E5415" s="21" t="s">
        <v>19988</v>
      </c>
      <c r="F5415" s="20">
        <v>45351</v>
      </c>
      <c r="G5415" s="21" t="s">
        <v>19989</v>
      </c>
      <c r="H5415" t="s">
        <v>19561</v>
      </c>
      <c r="I5415" s="22">
        <v>-44276.75</v>
      </c>
      <c r="J5415" s="22">
        <v>-44276.75</v>
      </c>
    </row>
    <row r="5416" spans="1:10" x14ac:dyDescent="0.25">
      <c r="A5416" s="21" t="s">
        <v>18584</v>
      </c>
      <c r="B5416" s="21" t="s">
        <v>21768</v>
      </c>
      <c r="C5416" s="21" t="s">
        <v>894</v>
      </c>
      <c r="D5416" s="21" t="s">
        <v>893</v>
      </c>
      <c r="E5416" s="21" t="s">
        <v>20066</v>
      </c>
      <c r="F5416" s="20">
        <v>45351</v>
      </c>
      <c r="G5416" s="21" t="s">
        <v>20067</v>
      </c>
      <c r="H5416" t="s">
        <v>8596</v>
      </c>
      <c r="I5416" s="22">
        <v>-294782.5</v>
      </c>
      <c r="J5416" s="22">
        <v>-294782.5</v>
      </c>
    </row>
    <row r="5417" spans="1:10" x14ac:dyDescent="0.25">
      <c r="A5417" s="21" t="s">
        <v>18584</v>
      </c>
      <c r="B5417" s="21" t="s">
        <v>21768</v>
      </c>
      <c r="C5417" s="21" t="s">
        <v>894</v>
      </c>
      <c r="D5417" s="21" t="s">
        <v>893</v>
      </c>
      <c r="E5417" s="21" t="s">
        <v>20068</v>
      </c>
      <c r="F5417" s="20">
        <v>45351</v>
      </c>
      <c r="G5417" s="21" t="s">
        <v>20067</v>
      </c>
      <c r="H5417" t="s">
        <v>8596</v>
      </c>
      <c r="I5417" s="22">
        <v>-294782.5</v>
      </c>
      <c r="J5417" s="22">
        <v>-294782.5</v>
      </c>
    </row>
    <row r="5418" spans="1:10" x14ac:dyDescent="0.25">
      <c r="A5418" s="21" t="s">
        <v>8738</v>
      </c>
      <c r="B5418" s="21" t="s">
        <v>21768</v>
      </c>
      <c r="C5418" s="21" t="s">
        <v>14408</v>
      </c>
      <c r="D5418" s="21" t="s">
        <v>6896</v>
      </c>
      <c r="E5418" s="21" t="s">
        <v>20313</v>
      </c>
      <c r="F5418" s="20">
        <v>45356</v>
      </c>
      <c r="G5418" s="21" t="s">
        <v>20314</v>
      </c>
      <c r="H5418" t="s">
        <v>20315</v>
      </c>
      <c r="I5418" s="22">
        <v>-141600</v>
      </c>
      <c r="J5418" s="22">
        <v>-141600</v>
      </c>
    </row>
    <row r="5419" spans="1:10" x14ac:dyDescent="0.25">
      <c r="A5419" s="21" t="s">
        <v>8738</v>
      </c>
      <c r="B5419" s="21" t="s">
        <v>21768</v>
      </c>
      <c r="C5419" s="21" t="s">
        <v>19898</v>
      </c>
      <c r="D5419" s="21" t="s">
        <v>19899</v>
      </c>
      <c r="E5419" s="21" t="s">
        <v>20440</v>
      </c>
      <c r="F5419" s="20">
        <v>45356</v>
      </c>
      <c r="G5419" s="21" t="s">
        <v>8394</v>
      </c>
      <c r="H5419" t="s">
        <v>20441</v>
      </c>
      <c r="I5419" s="22">
        <v>-214760</v>
      </c>
      <c r="J5419" s="22">
        <v>-214760</v>
      </c>
    </row>
    <row r="5420" spans="1:10" x14ac:dyDescent="0.25">
      <c r="A5420" s="21" t="s">
        <v>8738</v>
      </c>
      <c r="B5420" s="21" t="s">
        <v>21768</v>
      </c>
      <c r="C5420" s="21" t="s">
        <v>23257</v>
      </c>
      <c r="D5420" s="21" t="s">
        <v>20526</v>
      </c>
      <c r="E5420" s="21" t="s">
        <v>20527</v>
      </c>
      <c r="F5420" s="20">
        <v>45356</v>
      </c>
      <c r="G5420" s="21" t="s">
        <v>20528</v>
      </c>
      <c r="H5420" t="s">
        <v>20529</v>
      </c>
      <c r="I5420" s="22">
        <v>-70800</v>
      </c>
      <c r="J5420" s="22">
        <v>-70800</v>
      </c>
    </row>
    <row r="5421" spans="1:10" x14ac:dyDescent="0.25">
      <c r="A5421" s="21" t="s">
        <v>8738</v>
      </c>
      <c r="B5421" s="21" t="s">
        <v>21768</v>
      </c>
      <c r="C5421" s="21" t="s">
        <v>23257</v>
      </c>
      <c r="D5421" s="21" t="s">
        <v>20526</v>
      </c>
      <c r="E5421" s="21" t="s">
        <v>20530</v>
      </c>
      <c r="F5421" s="20">
        <v>45356</v>
      </c>
      <c r="G5421" s="21" t="s">
        <v>20531</v>
      </c>
      <c r="H5421" t="s">
        <v>20532</v>
      </c>
      <c r="I5421" s="22">
        <v>-141600</v>
      </c>
      <c r="J5421" s="22">
        <v>-141600</v>
      </c>
    </row>
    <row r="5422" spans="1:10" x14ac:dyDescent="0.25">
      <c r="A5422" s="21" t="s">
        <v>8738</v>
      </c>
      <c r="B5422" s="21" t="s">
        <v>21768</v>
      </c>
      <c r="C5422" s="21" t="s">
        <v>16252</v>
      </c>
      <c r="D5422" s="21" t="s">
        <v>16253</v>
      </c>
      <c r="E5422" s="21" t="s">
        <v>21044</v>
      </c>
      <c r="F5422" s="20">
        <v>45358</v>
      </c>
      <c r="G5422" s="21" t="s">
        <v>16151</v>
      </c>
      <c r="H5422" t="s">
        <v>19539</v>
      </c>
      <c r="I5422" s="22">
        <v>2737251.9</v>
      </c>
      <c r="J5422" s="22">
        <v>2737251.9</v>
      </c>
    </row>
    <row r="5423" spans="1:10" x14ac:dyDescent="0.25">
      <c r="A5423" s="21" t="s">
        <v>8738</v>
      </c>
      <c r="B5423" s="21" t="s">
        <v>21768</v>
      </c>
      <c r="C5423" s="21" t="s">
        <v>22866</v>
      </c>
      <c r="D5423" s="21" t="s">
        <v>20464</v>
      </c>
      <c r="E5423" s="21" t="s">
        <v>20465</v>
      </c>
      <c r="F5423" s="20">
        <v>45359</v>
      </c>
      <c r="G5423" s="21" t="s">
        <v>20466</v>
      </c>
      <c r="H5423" t="s">
        <v>20467</v>
      </c>
      <c r="I5423" s="22">
        <v>-4997042.76</v>
      </c>
      <c r="J5423" s="22">
        <v>-3997634.21</v>
      </c>
    </row>
    <row r="5424" spans="1:10" x14ac:dyDescent="0.25">
      <c r="A5424" s="21" t="s">
        <v>8738</v>
      </c>
      <c r="B5424" s="21" t="s">
        <v>21768</v>
      </c>
      <c r="C5424" s="21" t="s">
        <v>23023</v>
      </c>
      <c r="D5424" s="21" t="s">
        <v>20493</v>
      </c>
      <c r="E5424" s="21" t="s">
        <v>20494</v>
      </c>
      <c r="F5424" s="20">
        <v>45359</v>
      </c>
      <c r="G5424" s="21" t="s">
        <v>18897</v>
      </c>
      <c r="H5424" t="s">
        <v>20495</v>
      </c>
      <c r="I5424" s="22">
        <v>-4163124.43</v>
      </c>
      <c r="J5424" s="22">
        <v>-3330499.54</v>
      </c>
    </row>
    <row r="5425" spans="1:10" x14ac:dyDescent="0.25">
      <c r="A5425" s="21" t="s">
        <v>18584</v>
      </c>
      <c r="B5425" s="21" t="s">
        <v>21768</v>
      </c>
      <c r="C5425" s="21" t="s">
        <v>894</v>
      </c>
      <c r="D5425" s="21" t="s">
        <v>893</v>
      </c>
      <c r="E5425" s="21" t="s">
        <v>20595</v>
      </c>
      <c r="F5425" s="20">
        <v>45359</v>
      </c>
      <c r="G5425" s="21" t="s">
        <v>20596</v>
      </c>
      <c r="H5425" t="e">
        <v>#REF!</v>
      </c>
      <c r="I5425" s="22">
        <v>-35340</v>
      </c>
      <c r="J5425" s="22">
        <v>-35340</v>
      </c>
    </row>
    <row r="5426" spans="1:10" x14ac:dyDescent="0.25">
      <c r="A5426" s="21" t="s">
        <v>8738</v>
      </c>
      <c r="B5426" s="21" t="s">
        <v>21768</v>
      </c>
      <c r="C5426" s="21" t="s">
        <v>20399</v>
      </c>
      <c r="D5426" s="21" t="s">
        <v>20400</v>
      </c>
      <c r="E5426" s="21" t="s">
        <v>20401</v>
      </c>
      <c r="F5426" s="20">
        <v>45362</v>
      </c>
      <c r="G5426" s="21" t="s">
        <v>20402</v>
      </c>
      <c r="H5426" t="s">
        <v>20168</v>
      </c>
      <c r="I5426" s="22">
        <v>-141600</v>
      </c>
      <c r="J5426" s="22">
        <v>-141600</v>
      </c>
    </row>
    <row r="5427" spans="1:10" x14ac:dyDescent="0.25">
      <c r="A5427" s="21" t="s">
        <v>8738</v>
      </c>
      <c r="B5427" s="21" t="s">
        <v>21768</v>
      </c>
      <c r="C5427" s="21" t="s">
        <v>1487</v>
      </c>
      <c r="D5427" s="21" t="s">
        <v>1486</v>
      </c>
      <c r="E5427" s="21" t="s">
        <v>20420</v>
      </c>
      <c r="F5427" s="20">
        <v>45362</v>
      </c>
      <c r="G5427" s="21" t="s">
        <v>20421</v>
      </c>
      <c r="H5427" t="e">
        <v>#REF!</v>
      </c>
      <c r="I5427" s="22">
        <v>-2934949.54</v>
      </c>
      <c r="J5427" s="22">
        <v>-2934949.54</v>
      </c>
    </row>
    <row r="5428" spans="1:10" x14ac:dyDescent="0.25">
      <c r="A5428" s="21" t="s">
        <v>8738</v>
      </c>
      <c r="B5428" s="21" t="s">
        <v>21768</v>
      </c>
      <c r="C5428" s="21" t="s">
        <v>14595</v>
      </c>
      <c r="D5428" s="21" t="s">
        <v>7171</v>
      </c>
      <c r="E5428" s="21" t="s">
        <v>20516</v>
      </c>
      <c r="F5428" s="20">
        <v>45362</v>
      </c>
      <c r="G5428" s="21" t="s">
        <v>20517</v>
      </c>
      <c r="H5428" t="s">
        <v>20267</v>
      </c>
      <c r="I5428" s="22">
        <v>-139471.75</v>
      </c>
      <c r="J5428" s="22">
        <v>-139471.75</v>
      </c>
    </row>
    <row r="5429" spans="1:10" x14ac:dyDescent="0.25">
      <c r="A5429" s="21" t="s">
        <v>8738</v>
      </c>
      <c r="B5429" s="21" t="s">
        <v>21768</v>
      </c>
      <c r="C5429" s="21" t="s">
        <v>8515</v>
      </c>
      <c r="D5429" s="21" t="s">
        <v>8514</v>
      </c>
      <c r="E5429" s="21" t="s">
        <v>20533</v>
      </c>
      <c r="F5429" s="20">
        <v>45362</v>
      </c>
      <c r="G5429" s="21" t="s">
        <v>6735</v>
      </c>
      <c r="H5429" t="s">
        <v>20534</v>
      </c>
      <c r="I5429" s="22">
        <v>-59000</v>
      </c>
      <c r="J5429" s="22">
        <v>-59000</v>
      </c>
    </row>
    <row r="5430" spans="1:10" x14ac:dyDescent="0.25">
      <c r="A5430" s="21" t="s">
        <v>8738</v>
      </c>
      <c r="B5430" s="21" t="s">
        <v>21768</v>
      </c>
      <c r="C5430" s="21" t="s">
        <v>14537</v>
      </c>
      <c r="D5430" s="21" t="s">
        <v>7083</v>
      </c>
      <c r="E5430" s="21" t="s">
        <v>20133</v>
      </c>
      <c r="F5430" s="20">
        <v>45363</v>
      </c>
      <c r="G5430" s="21" t="s">
        <v>18809</v>
      </c>
      <c r="H5430" t="e">
        <v>#REF!</v>
      </c>
      <c r="I5430" s="22">
        <v>-70210</v>
      </c>
      <c r="J5430" s="22">
        <v>-70210</v>
      </c>
    </row>
    <row r="5431" spans="1:10" x14ac:dyDescent="0.25">
      <c r="A5431" s="21" t="s">
        <v>18584</v>
      </c>
      <c r="B5431" s="21" t="s">
        <v>21768</v>
      </c>
      <c r="C5431" s="21" t="s">
        <v>894</v>
      </c>
      <c r="D5431" s="21" t="s">
        <v>893</v>
      </c>
      <c r="E5431" s="21" t="s">
        <v>20597</v>
      </c>
      <c r="F5431" s="20">
        <v>45363</v>
      </c>
      <c r="G5431" s="21" t="s">
        <v>20058</v>
      </c>
      <c r="H5431" t="e">
        <v>#REF!</v>
      </c>
      <c r="I5431" s="22">
        <v>-187960</v>
      </c>
      <c r="J5431" s="22">
        <v>-187960</v>
      </c>
    </row>
    <row r="5432" spans="1:10" x14ac:dyDescent="0.25">
      <c r="A5432" s="21" t="s">
        <v>8738</v>
      </c>
      <c r="B5432" s="21" t="s">
        <v>21768</v>
      </c>
      <c r="C5432" s="21" t="s">
        <v>19652</v>
      </c>
      <c r="D5432" s="21" t="s">
        <v>19653</v>
      </c>
      <c r="E5432" s="21" t="s">
        <v>20181</v>
      </c>
      <c r="F5432" s="20">
        <v>45364</v>
      </c>
      <c r="G5432" s="21" t="s">
        <v>20182</v>
      </c>
      <c r="H5432" t="s">
        <v>20116</v>
      </c>
      <c r="I5432" s="22">
        <v>-70800</v>
      </c>
      <c r="J5432" s="22">
        <v>-70800</v>
      </c>
    </row>
    <row r="5433" spans="1:10" x14ac:dyDescent="0.25">
      <c r="A5433" s="21" t="s">
        <v>8738</v>
      </c>
      <c r="B5433" s="21" t="s">
        <v>21768</v>
      </c>
      <c r="C5433" s="21" t="s">
        <v>20274</v>
      </c>
      <c r="D5433" s="21" t="s">
        <v>20275</v>
      </c>
      <c r="E5433" s="21" t="s">
        <v>20276</v>
      </c>
      <c r="F5433" s="20">
        <v>45364</v>
      </c>
      <c r="G5433" s="21" t="s">
        <v>20277</v>
      </c>
      <c r="H5433" t="s">
        <v>20119</v>
      </c>
      <c r="I5433" s="22">
        <v>-122868.02</v>
      </c>
      <c r="J5433" s="22">
        <v>-122868.02</v>
      </c>
    </row>
    <row r="5434" spans="1:10" x14ac:dyDescent="0.25">
      <c r="A5434" s="21" t="s">
        <v>8738</v>
      </c>
      <c r="B5434" s="21" t="s">
        <v>21768</v>
      </c>
      <c r="C5434" s="21" t="s">
        <v>20374</v>
      </c>
      <c r="D5434" s="21" t="s">
        <v>20375</v>
      </c>
      <c r="E5434" s="21" t="s">
        <v>20376</v>
      </c>
      <c r="F5434" s="20">
        <v>45364</v>
      </c>
      <c r="G5434" s="21" t="s">
        <v>20377</v>
      </c>
      <c r="H5434" t="s">
        <v>20378</v>
      </c>
      <c r="I5434" s="22">
        <v>-177000</v>
      </c>
      <c r="J5434" s="22">
        <v>-177000</v>
      </c>
    </row>
    <row r="5435" spans="1:10" x14ac:dyDescent="0.25">
      <c r="A5435" s="21" t="s">
        <v>8738</v>
      </c>
      <c r="B5435" s="21" t="s">
        <v>21768</v>
      </c>
      <c r="C5435" s="21" t="s">
        <v>15641</v>
      </c>
      <c r="D5435" s="21" t="s">
        <v>8533</v>
      </c>
      <c r="E5435" s="21" t="s">
        <v>20384</v>
      </c>
      <c r="F5435" s="20">
        <v>45364</v>
      </c>
      <c r="G5435" s="21" t="s">
        <v>20385</v>
      </c>
      <c r="H5435" t="s">
        <v>20312</v>
      </c>
      <c r="I5435" s="22">
        <v>-212400</v>
      </c>
      <c r="J5435" s="22">
        <v>-212400</v>
      </c>
    </row>
    <row r="5436" spans="1:10" x14ac:dyDescent="0.25">
      <c r="A5436" s="21" t="s">
        <v>8738</v>
      </c>
      <c r="B5436" s="21" t="s">
        <v>21768</v>
      </c>
      <c r="C5436" s="21" t="s">
        <v>20390</v>
      </c>
      <c r="D5436" s="21" t="s">
        <v>20391</v>
      </c>
      <c r="E5436" s="21" t="s">
        <v>20392</v>
      </c>
      <c r="F5436" s="20">
        <v>45364</v>
      </c>
      <c r="G5436" s="21" t="s">
        <v>20393</v>
      </c>
      <c r="H5436" t="s">
        <v>20289</v>
      </c>
      <c r="I5436" s="22">
        <v>-226560</v>
      </c>
      <c r="J5436" s="22">
        <v>-226560</v>
      </c>
    </row>
    <row r="5437" spans="1:10" x14ac:dyDescent="0.25">
      <c r="A5437" s="21" t="s">
        <v>8738</v>
      </c>
      <c r="B5437" s="21" t="s">
        <v>21768</v>
      </c>
      <c r="C5437" s="21" t="s">
        <v>19902</v>
      </c>
      <c r="D5437" s="21" t="s">
        <v>19903</v>
      </c>
      <c r="E5437" s="21" t="s">
        <v>20442</v>
      </c>
      <c r="F5437" s="20">
        <v>45364</v>
      </c>
      <c r="G5437" s="21" t="s">
        <v>20443</v>
      </c>
      <c r="H5437" t="s">
        <v>20289</v>
      </c>
      <c r="I5437" s="22">
        <v>-973244.41</v>
      </c>
      <c r="J5437" s="22">
        <v>-973244.41</v>
      </c>
    </row>
    <row r="5438" spans="1:10" x14ac:dyDescent="0.25">
      <c r="A5438" s="21" t="s">
        <v>8738</v>
      </c>
      <c r="B5438" s="21" t="s">
        <v>21768</v>
      </c>
      <c r="C5438" s="21" t="s">
        <v>19588</v>
      </c>
      <c r="D5438" s="21" t="s">
        <v>19589</v>
      </c>
      <c r="E5438" s="21" t="s">
        <v>20137</v>
      </c>
      <c r="F5438" s="20">
        <v>45365</v>
      </c>
      <c r="G5438" s="21" t="s">
        <v>20138</v>
      </c>
      <c r="H5438" t="s">
        <v>20139</v>
      </c>
      <c r="I5438" s="22">
        <v>-47200</v>
      </c>
      <c r="J5438" s="22">
        <v>-47200</v>
      </c>
    </row>
    <row r="5439" spans="1:10" x14ac:dyDescent="0.25">
      <c r="A5439" s="21" t="s">
        <v>8738</v>
      </c>
      <c r="B5439" s="21" t="s">
        <v>21768</v>
      </c>
      <c r="C5439" s="21" t="s">
        <v>20173</v>
      </c>
      <c r="D5439" s="21" t="s">
        <v>20174</v>
      </c>
      <c r="E5439" s="21" t="s">
        <v>20175</v>
      </c>
      <c r="F5439" s="20">
        <v>45365</v>
      </c>
      <c r="G5439" s="21" t="s">
        <v>20176</v>
      </c>
      <c r="H5439" t="s">
        <v>20177</v>
      </c>
      <c r="I5439" s="22">
        <v>-354000</v>
      </c>
      <c r="J5439" s="22">
        <v>-354000</v>
      </c>
    </row>
    <row r="5440" spans="1:10" x14ac:dyDescent="0.25">
      <c r="A5440" s="21" t="s">
        <v>8738</v>
      </c>
      <c r="B5440" s="21" t="s">
        <v>21768</v>
      </c>
      <c r="C5440" s="21" t="s">
        <v>20220</v>
      </c>
      <c r="D5440" s="21" t="s">
        <v>20221</v>
      </c>
      <c r="E5440" s="21" t="s">
        <v>20222</v>
      </c>
      <c r="F5440" s="20">
        <v>45365</v>
      </c>
      <c r="G5440" s="21" t="s">
        <v>20223</v>
      </c>
      <c r="H5440" t="s">
        <v>20134</v>
      </c>
      <c r="I5440" s="22">
        <v>-35400</v>
      </c>
      <c r="J5440" s="22">
        <v>-35400</v>
      </c>
    </row>
    <row r="5441" spans="1:10" x14ac:dyDescent="0.25">
      <c r="A5441" s="21" t="s">
        <v>8738</v>
      </c>
      <c r="B5441" s="21" t="s">
        <v>21768</v>
      </c>
      <c r="C5441" s="21" t="s">
        <v>19706</v>
      </c>
      <c r="D5441" s="21" t="s">
        <v>19707</v>
      </c>
      <c r="E5441" s="21" t="s">
        <v>20260</v>
      </c>
      <c r="F5441" s="20">
        <v>45365</v>
      </c>
      <c r="G5441" s="21" t="s">
        <v>20261</v>
      </c>
      <c r="H5441" t="s">
        <v>20139</v>
      </c>
      <c r="I5441" s="22">
        <v>-118000</v>
      </c>
      <c r="J5441" s="22">
        <v>-118000</v>
      </c>
    </row>
    <row r="5442" spans="1:10" x14ac:dyDescent="0.25">
      <c r="A5442" s="21" t="s">
        <v>8738</v>
      </c>
      <c r="B5442" s="21" t="s">
        <v>21768</v>
      </c>
      <c r="C5442" s="21" t="s">
        <v>19761</v>
      </c>
      <c r="D5442" s="21" t="s">
        <v>19762</v>
      </c>
      <c r="E5442" s="21" t="s">
        <v>20316</v>
      </c>
      <c r="F5442" s="20">
        <v>45365</v>
      </c>
      <c r="G5442" s="21" t="s">
        <v>20317</v>
      </c>
      <c r="H5442" t="s">
        <v>20139</v>
      </c>
      <c r="I5442" s="22">
        <v>-212400</v>
      </c>
      <c r="J5442" s="22">
        <v>-212400</v>
      </c>
    </row>
    <row r="5443" spans="1:10" x14ac:dyDescent="0.25">
      <c r="A5443" s="21" t="s">
        <v>8738</v>
      </c>
      <c r="B5443" s="21" t="s">
        <v>21768</v>
      </c>
      <c r="C5443" s="21" t="s">
        <v>19770</v>
      </c>
      <c r="D5443" s="21" t="s">
        <v>20320</v>
      </c>
      <c r="E5443" s="21" t="s">
        <v>20321</v>
      </c>
      <c r="F5443" s="20">
        <v>45365</v>
      </c>
      <c r="G5443" s="21" t="s">
        <v>20322</v>
      </c>
      <c r="H5443" t="s">
        <v>20134</v>
      </c>
      <c r="I5443" s="22">
        <v>-9440</v>
      </c>
      <c r="J5443" s="22">
        <v>-9440</v>
      </c>
    </row>
    <row r="5444" spans="1:10" x14ac:dyDescent="0.25">
      <c r="A5444" s="21" t="s">
        <v>8738</v>
      </c>
      <c r="B5444" s="21" t="s">
        <v>21768</v>
      </c>
      <c r="C5444" s="21" t="s">
        <v>20361</v>
      </c>
      <c r="D5444" s="21" t="s">
        <v>20362</v>
      </c>
      <c r="E5444" s="21" t="s">
        <v>20363</v>
      </c>
      <c r="F5444" s="20">
        <v>45365</v>
      </c>
      <c r="G5444" s="21" t="s">
        <v>20364</v>
      </c>
      <c r="H5444" t="s">
        <v>20365</v>
      </c>
      <c r="I5444" s="22">
        <v>-123900</v>
      </c>
      <c r="J5444" s="22">
        <v>-123900</v>
      </c>
    </row>
    <row r="5445" spans="1:10" x14ac:dyDescent="0.25">
      <c r="A5445" s="21" t="s">
        <v>8738</v>
      </c>
      <c r="B5445" s="21" t="s">
        <v>21768</v>
      </c>
      <c r="C5445" s="21" t="s">
        <v>15709</v>
      </c>
      <c r="D5445" s="21" t="s">
        <v>8721</v>
      </c>
      <c r="E5445" s="21" t="s">
        <v>20379</v>
      </c>
      <c r="F5445" s="20">
        <v>45365</v>
      </c>
      <c r="G5445" s="21" t="s">
        <v>20380</v>
      </c>
      <c r="H5445" t="s">
        <v>20134</v>
      </c>
      <c r="I5445" s="22">
        <v>-59000</v>
      </c>
      <c r="J5445" s="22">
        <v>-59000</v>
      </c>
    </row>
    <row r="5446" spans="1:10" x14ac:dyDescent="0.25">
      <c r="A5446" s="21" t="s">
        <v>8738</v>
      </c>
      <c r="B5446" s="21" t="s">
        <v>21768</v>
      </c>
      <c r="C5446" s="21" t="s">
        <v>8569</v>
      </c>
      <c r="D5446" s="21" t="s">
        <v>8568</v>
      </c>
      <c r="E5446" s="21" t="s">
        <v>20485</v>
      </c>
      <c r="F5446" s="20">
        <v>45365</v>
      </c>
      <c r="G5446" s="21" t="s">
        <v>20486</v>
      </c>
      <c r="H5446" t="s">
        <v>8608</v>
      </c>
      <c r="I5446" s="22">
        <v>-6560720.7699999996</v>
      </c>
      <c r="J5446" s="22">
        <v>-5248576.62</v>
      </c>
    </row>
    <row r="5447" spans="1:10" x14ac:dyDescent="0.25">
      <c r="A5447" s="21" t="s">
        <v>8738</v>
      </c>
      <c r="B5447" s="21" t="s">
        <v>21768</v>
      </c>
      <c r="C5447" s="21" t="s">
        <v>6477</v>
      </c>
      <c r="D5447" s="21" t="s">
        <v>6476</v>
      </c>
      <c r="E5447" s="21" t="s">
        <v>20496</v>
      </c>
      <c r="F5447" s="20">
        <v>45365</v>
      </c>
      <c r="G5447" s="21" t="s">
        <v>20497</v>
      </c>
      <c r="H5447" t="s">
        <v>8608</v>
      </c>
      <c r="I5447" s="22">
        <v>-3038327.88</v>
      </c>
      <c r="J5447" s="22">
        <v>-2430662.2999999998</v>
      </c>
    </row>
    <row r="5448" spans="1:10" x14ac:dyDescent="0.25">
      <c r="A5448" s="21" t="s">
        <v>8738</v>
      </c>
      <c r="B5448" s="21" t="s">
        <v>21768</v>
      </c>
      <c r="C5448" s="21" t="s">
        <v>23250</v>
      </c>
      <c r="D5448" s="21" t="s">
        <v>20518</v>
      </c>
      <c r="E5448" s="21" t="s">
        <v>20519</v>
      </c>
      <c r="F5448" s="20">
        <v>45365</v>
      </c>
      <c r="G5448" s="21" t="s">
        <v>20520</v>
      </c>
      <c r="H5448" t="s">
        <v>20139</v>
      </c>
      <c r="I5448" s="22">
        <v>-354000</v>
      </c>
      <c r="J5448" s="22">
        <v>-354000</v>
      </c>
    </row>
    <row r="5449" spans="1:10" x14ac:dyDescent="0.25">
      <c r="A5449" s="21" t="s">
        <v>8738</v>
      </c>
      <c r="B5449" s="21" t="s">
        <v>21768</v>
      </c>
      <c r="C5449" s="21" t="s">
        <v>23299</v>
      </c>
      <c r="D5449" s="21" t="s">
        <v>20546</v>
      </c>
      <c r="E5449" s="21" t="s">
        <v>20547</v>
      </c>
      <c r="F5449" s="20">
        <v>45365</v>
      </c>
      <c r="G5449" s="21" t="s">
        <v>20548</v>
      </c>
      <c r="H5449" t="s">
        <v>20134</v>
      </c>
      <c r="I5449" s="22">
        <v>-295000</v>
      </c>
      <c r="J5449" s="22">
        <v>-295000</v>
      </c>
    </row>
    <row r="5450" spans="1:10" x14ac:dyDescent="0.25">
      <c r="A5450" s="21" t="s">
        <v>8738</v>
      </c>
      <c r="B5450" s="21" t="s">
        <v>21768</v>
      </c>
      <c r="C5450" s="21" t="s">
        <v>20096</v>
      </c>
      <c r="D5450" s="21" t="s">
        <v>20097</v>
      </c>
      <c r="E5450" s="21" t="s">
        <v>20098</v>
      </c>
      <c r="F5450" s="20">
        <v>45366</v>
      </c>
      <c r="G5450" s="21" t="s">
        <v>7395</v>
      </c>
      <c r="H5450" t="e">
        <v>#REF!</v>
      </c>
      <c r="I5450" s="22">
        <v>-295000</v>
      </c>
      <c r="J5450" s="22">
        <v>-295000</v>
      </c>
    </row>
    <row r="5451" spans="1:10" x14ac:dyDescent="0.25">
      <c r="A5451" s="21" t="s">
        <v>8738</v>
      </c>
      <c r="B5451" s="21" t="s">
        <v>21768</v>
      </c>
      <c r="C5451" s="21" t="s">
        <v>20096</v>
      </c>
      <c r="D5451" s="21" t="s">
        <v>20097</v>
      </c>
      <c r="E5451" s="21" t="s">
        <v>20099</v>
      </c>
      <c r="F5451" s="20">
        <v>45366</v>
      </c>
      <c r="G5451" s="21" t="s">
        <v>20003</v>
      </c>
      <c r="H5451" t="e">
        <v>#REF!</v>
      </c>
      <c r="I5451" s="22">
        <v>-236000</v>
      </c>
      <c r="J5451" s="22">
        <v>-236000</v>
      </c>
    </row>
    <row r="5452" spans="1:10" x14ac:dyDescent="0.25">
      <c r="A5452" s="21" t="s">
        <v>8738</v>
      </c>
      <c r="B5452" s="21" t="s">
        <v>21768</v>
      </c>
      <c r="C5452" s="21" t="s">
        <v>20096</v>
      </c>
      <c r="D5452" s="21" t="s">
        <v>20097</v>
      </c>
      <c r="E5452" s="21" t="s">
        <v>20100</v>
      </c>
      <c r="F5452" s="20">
        <v>45366</v>
      </c>
      <c r="G5452" s="21" t="s">
        <v>20101</v>
      </c>
      <c r="H5452" t="e">
        <v>#REF!</v>
      </c>
      <c r="I5452" s="22">
        <v>-295000</v>
      </c>
      <c r="J5452" s="22">
        <v>-295000</v>
      </c>
    </row>
    <row r="5453" spans="1:10" x14ac:dyDescent="0.25">
      <c r="A5453" s="21" t="s">
        <v>8738</v>
      </c>
      <c r="B5453" s="21" t="s">
        <v>21768</v>
      </c>
      <c r="C5453" s="21" t="s">
        <v>20102</v>
      </c>
      <c r="D5453" s="21" t="s">
        <v>20103</v>
      </c>
      <c r="E5453" s="21" t="s">
        <v>20104</v>
      </c>
      <c r="F5453" s="20">
        <v>45366</v>
      </c>
      <c r="G5453" s="21" t="s">
        <v>20105</v>
      </c>
      <c r="H5453" t="e">
        <v>#REF!</v>
      </c>
      <c r="I5453" s="22">
        <v>-59000</v>
      </c>
      <c r="J5453" s="22">
        <v>-59000</v>
      </c>
    </row>
    <row r="5454" spans="1:10" x14ac:dyDescent="0.25">
      <c r="A5454" s="21" t="s">
        <v>8738</v>
      </c>
      <c r="B5454" s="21" t="s">
        <v>21768</v>
      </c>
      <c r="C5454" s="21" t="s">
        <v>20109</v>
      </c>
      <c r="D5454" s="21" t="s">
        <v>20110</v>
      </c>
      <c r="E5454" s="21" t="s">
        <v>20111</v>
      </c>
      <c r="F5454" s="20">
        <v>45366</v>
      </c>
      <c r="G5454" s="21" t="s">
        <v>20112</v>
      </c>
      <c r="H5454" t="e">
        <v>#REF!</v>
      </c>
      <c r="I5454" s="22">
        <v>-61950</v>
      </c>
      <c r="J5454" s="22">
        <v>-61950</v>
      </c>
    </row>
    <row r="5455" spans="1:10" x14ac:dyDescent="0.25">
      <c r="A5455" s="21" t="s">
        <v>8738</v>
      </c>
      <c r="B5455" s="21" t="s">
        <v>21768</v>
      </c>
      <c r="C5455" s="21" t="s">
        <v>20126</v>
      </c>
      <c r="D5455" s="21" t="s">
        <v>20127</v>
      </c>
      <c r="E5455" s="21" t="s">
        <v>20128</v>
      </c>
      <c r="F5455" s="20">
        <v>45366</v>
      </c>
      <c r="G5455" s="21" t="s">
        <v>17122</v>
      </c>
      <c r="H5455" t="e">
        <v>#REF!</v>
      </c>
      <c r="I5455" s="22">
        <v>-118000</v>
      </c>
      <c r="J5455" s="22">
        <v>-118000</v>
      </c>
    </row>
    <row r="5456" spans="1:10" x14ac:dyDescent="0.25">
      <c r="A5456" s="21" t="s">
        <v>8738</v>
      </c>
      <c r="B5456" s="21" t="s">
        <v>21768</v>
      </c>
      <c r="C5456" s="21" t="s">
        <v>20239</v>
      </c>
      <c r="D5456" s="21" t="s">
        <v>20240</v>
      </c>
      <c r="E5456" s="21" t="s">
        <v>20241</v>
      </c>
      <c r="F5456" s="20">
        <v>45366</v>
      </c>
      <c r="G5456" s="21" t="s">
        <v>7247</v>
      </c>
      <c r="H5456" t="e">
        <v>#REF!</v>
      </c>
      <c r="I5456" s="22">
        <v>-41300</v>
      </c>
      <c r="J5456" s="22">
        <v>-41300</v>
      </c>
    </row>
    <row r="5457" spans="1:10" x14ac:dyDescent="0.25">
      <c r="A5457" s="21" t="s">
        <v>8738</v>
      </c>
      <c r="B5457" s="21" t="s">
        <v>21768</v>
      </c>
      <c r="C5457" s="21" t="s">
        <v>20242</v>
      </c>
      <c r="D5457" s="21" t="s">
        <v>20243</v>
      </c>
      <c r="E5457" s="21" t="s">
        <v>20244</v>
      </c>
      <c r="F5457" s="20">
        <v>45366</v>
      </c>
      <c r="G5457" s="21" t="s">
        <v>19920</v>
      </c>
      <c r="H5457" t="e">
        <v>#REF!</v>
      </c>
      <c r="I5457" s="22">
        <v>-17700</v>
      </c>
      <c r="J5457" s="22">
        <v>-17700</v>
      </c>
    </row>
    <row r="5458" spans="1:10" x14ac:dyDescent="0.25">
      <c r="A5458" s="21" t="s">
        <v>8738</v>
      </c>
      <c r="B5458" s="21" t="s">
        <v>21768</v>
      </c>
      <c r="C5458" s="21" t="s">
        <v>23025</v>
      </c>
      <c r="D5458" s="21" t="s">
        <v>20498</v>
      </c>
      <c r="E5458" s="21" t="s">
        <v>20499</v>
      </c>
      <c r="F5458" s="20">
        <v>45366</v>
      </c>
      <c r="G5458" s="21" t="s">
        <v>20500</v>
      </c>
      <c r="H5458" t="s">
        <v>8704</v>
      </c>
      <c r="I5458" s="22">
        <v>-20384969.370000001</v>
      </c>
      <c r="J5458" s="22">
        <v>-16307975.5</v>
      </c>
    </row>
    <row r="5459" spans="1:10" x14ac:dyDescent="0.25">
      <c r="A5459" s="21" t="s">
        <v>8738</v>
      </c>
      <c r="B5459" s="21" t="s">
        <v>21768</v>
      </c>
      <c r="C5459" s="21" t="s">
        <v>20120</v>
      </c>
      <c r="D5459" s="21" t="s">
        <v>20121</v>
      </c>
      <c r="E5459" s="21" t="s">
        <v>20122</v>
      </c>
      <c r="F5459" s="20">
        <v>45369</v>
      </c>
      <c r="G5459" s="21" t="s">
        <v>7072</v>
      </c>
      <c r="H5459" t="e">
        <v>#REF!</v>
      </c>
      <c r="I5459" s="22">
        <v>-82600</v>
      </c>
      <c r="J5459" s="22">
        <v>-82600</v>
      </c>
    </row>
    <row r="5460" spans="1:10" x14ac:dyDescent="0.25">
      <c r="A5460" s="21" t="s">
        <v>8738</v>
      </c>
      <c r="B5460" s="21" t="s">
        <v>21768</v>
      </c>
      <c r="C5460" s="21" t="s">
        <v>813</v>
      </c>
      <c r="D5460" s="21" t="s">
        <v>812</v>
      </c>
      <c r="E5460" s="21" t="s">
        <v>20407</v>
      </c>
      <c r="F5460" s="20">
        <v>45369</v>
      </c>
      <c r="G5460" s="21" t="s">
        <v>20408</v>
      </c>
      <c r="H5460" t="e">
        <v>#REF!</v>
      </c>
      <c r="I5460" s="22">
        <v>-3426.95</v>
      </c>
      <c r="J5460" s="22">
        <v>-3426.95</v>
      </c>
    </row>
    <row r="5461" spans="1:10" x14ac:dyDescent="0.25">
      <c r="A5461" s="21" t="s">
        <v>8738</v>
      </c>
      <c r="B5461" s="21" t="s">
        <v>21768</v>
      </c>
      <c r="C5461" s="21" t="s">
        <v>23168</v>
      </c>
      <c r="D5461" s="21" t="s">
        <v>20503</v>
      </c>
      <c r="E5461" s="21" t="s">
        <v>20504</v>
      </c>
      <c r="F5461" s="20">
        <v>45369</v>
      </c>
      <c r="G5461" s="21" t="s">
        <v>8581</v>
      </c>
      <c r="H5461" t="e">
        <v>#REF!</v>
      </c>
      <c r="I5461" s="22">
        <v>98714.8</v>
      </c>
      <c r="J5461" s="22">
        <v>98714.8</v>
      </c>
    </row>
    <row r="5462" spans="1:10" x14ac:dyDescent="0.25">
      <c r="A5462" s="21" t="s">
        <v>8738</v>
      </c>
      <c r="B5462" s="21" t="s">
        <v>21768</v>
      </c>
      <c r="C5462" s="21" t="s">
        <v>20102</v>
      </c>
      <c r="D5462" s="21" t="s">
        <v>20103</v>
      </c>
      <c r="E5462" s="21" t="s">
        <v>20106</v>
      </c>
      <c r="F5462" s="20">
        <v>45370</v>
      </c>
      <c r="G5462" s="21" t="s">
        <v>6768</v>
      </c>
      <c r="H5462" t="e">
        <v>#REF!</v>
      </c>
      <c r="I5462" s="22">
        <v>-118000</v>
      </c>
      <c r="J5462" s="22">
        <v>-118000</v>
      </c>
    </row>
    <row r="5463" spans="1:10" x14ac:dyDescent="0.25">
      <c r="A5463" s="21" t="s">
        <v>8738</v>
      </c>
      <c r="B5463" s="21" t="s">
        <v>21768</v>
      </c>
      <c r="C5463" s="21" t="s">
        <v>15713</v>
      </c>
      <c r="D5463" s="21" t="s">
        <v>15714</v>
      </c>
      <c r="E5463" s="21" t="s">
        <v>20107</v>
      </c>
      <c r="F5463" s="20">
        <v>45370</v>
      </c>
      <c r="G5463" s="21" t="s">
        <v>20108</v>
      </c>
      <c r="H5463" t="e">
        <v>#REF!</v>
      </c>
      <c r="I5463" s="22">
        <v>-106200</v>
      </c>
      <c r="J5463" s="22">
        <v>-106200</v>
      </c>
    </row>
    <row r="5464" spans="1:10" x14ac:dyDescent="0.25">
      <c r="A5464" s="21" t="s">
        <v>8738</v>
      </c>
      <c r="B5464" s="21" t="s">
        <v>21768</v>
      </c>
      <c r="C5464" s="21" t="s">
        <v>15738</v>
      </c>
      <c r="D5464" s="21" t="s">
        <v>15739</v>
      </c>
      <c r="E5464" s="21" t="s">
        <v>20123</v>
      </c>
      <c r="F5464" s="20">
        <v>45370</v>
      </c>
      <c r="G5464" s="21" t="s">
        <v>6915</v>
      </c>
      <c r="H5464" t="e">
        <v>#REF!</v>
      </c>
      <c r="I5464" s="22">
        <v>-118000</v>
      </c>
      <c r="J5464" s="22">
        <v>-118000</v>
      </c>
    </row>
    <row r="5465" spans="1:10" x14ac:dyDescent="0.25">
      <c r="A5465" s="21" t="s">
        <v>8738</v>
      </c>
      <c r="B5465" s="21" t="s">
        <v>21768</v>
      </c>
      <c r="C5465" s="21" t="s">
        <v>19596</v>
      </c>
      <c r="D5465" s="21" t="s">
        <v>19597</v>
      </c>
      <c r="E5465" s="21" t="s">
        <v>20140</v>
      </c>
      <c r="F5465" s="20">
        <v>45370</v>
      </c>
      <c r="G5465" s="21" t="s">
        <v>20141</v>
      </c>
      <c r="H5465" t="s">
        <v>20116</v>
      </c>
      <c r="I5465" s="22">
        <v>-70800</v>
      </c>
      <c r="J5465" s="22">
        <v>-70800</v>
      </c>
    </row>
    <row r="5466" spans="1:10" x14ac:dyDescent="0.25">
      <c r="A5466" s="21" t="s">
        <v>8738</v>
      </c>
      <c r="B5466" s="21" t="s">
        <v>21768</v>
      </c>
      <c r="C5466" s="21" t="s">
        <v>15783</v>
      </c>
      <c r="D5466" s="21" t="s">
        <v>15784</v>
      </c>
      <c r="E5466" s="21" t="s">
        <v>20166</v>
      </c>
      <c r="F5466" s="20">
        <v>45370</v>
      </c>
      <c r="G5466" s="21" t="s">
        <v>20167</v>
      </c>
      <c r="H5466" t="s">
        <v>20095</v>
      </c>
      <c r="I5466" s="22">
        <v>-519200</v>
      </c>
      <c r="J5466" s="22">
        <v>-519200</v>
      </c>
    </row>
    <row r="5467" spans="1:10" x14ac:dyDescent="0.25">
      <c r="A5467" s="21" t="s">
        <v>8738</v>
      </c>
      <c r="B5467" s="21" t="s">
        <v>21768</v>
      </c>
      <c r="C5467" s="21" t="s">
        <v>20190</v>
      </c>
      <c r="D5467" s="21" t="s">
        <v>20191</v>
      </c>
      <c r="E5467" s="21" t="s">
        <v>20192</v>
      </c>
      <c r="F5467" s="20">
        <v>45370</v>
      </c>
      <c r="G5467" s="21" t="s">
        <v>20193</v>
      </c>
      <c r="H5467" t="e">
        <v>#REF!</v>
      </c>
      <c r="I5467" s="22">
        <v>-177000</v>
      </c>
      <c r="J5467" s="22">
        <v>-177000</v>
      </c>
    </row>
    <row r="5468" spans="1:10" x14ac:dyDescent="0.25">
      <c r="A5468" s="21" t="s">
        <v>8738</v>
      </c>
      <c r="B5468" s="21" t="s">
        <v>21768</v>
      </c>
      <c r="C5468" s="21" t="s">
        <v>20194</v>
      </c>
      <c r="D5468" s="21" t="s">
        <v>20195</v>
      </c>
      <c r="E5468" s="21" t="s">
        <v>20196</v>
      </c>
      <c r="F5468" s="20">
        <v>45370</v>
      </c>
      <c r="G5468" s="21" t="s">
        <v>7956</v>
      </c>
      <c r="H5468" t="e">
        <v>#REF!</v>
      </c>
      <c r="I5468" s="22">
        <v>-59000</v>
      </c>
      <c r="J5468" s="22">
        <v>-59000</v>
      </c>
    </row>
    <row r="5469" spans="1:10" x14ac:dyDescent="0.25">
      <c r="A5469" s="21" t="s">
        <v>8738</v>
      </c>
      <c r="B5469" s="21" t="s">
        <v>21768</v>
      </c>
      <c r="C5469" s="21" t="s">
        <v>19683</v>
      </c>
      <c r="D5469" s="21" t="s">
        <v>19684</v>
      </c>
      <c r="E5469" s="21" t="s">
        <v>20232</v>
      </c>
      <c r="F5469" s="20">
        <v>45370</v>
      </c>
      <c r="G5469" s="21" t="s">
        <v>20233</v>
      </c>
      <c r="H5469" t="s">
        <v>20234</v>
      </c>
      <c r="I5469" s="22">
        <v>-224200</v>
      </c>
      <c r="J5469" s="22">
        <v>-224200</v>
      </c>
    </row>
    <row r="5470" spans="1:10" x14ac:dyDescent="0.25">
      <c r="A5470" s="21" t="s">
        <v>8738</v>
      </c>
      <c r="B5470" s="21" t="s">
        <v>21768</v>
      </c>
      <c r="C5470" s="21" t="s">
        <v>15860</v>
      </c>
      <c r="D5470" s="21" t="s">
        <v>15861</v>
      </c>
      <c r="E5470" s="21" t="s">
        <v>20302</v>
      </c>
      <c r="F5470" s="20">
        <v>45370</v>
      </c>
      <c r="G5470" s="21" t="s">
        <v>20303</v>
      </c>
      <c r="H5470" t="s">
        <v>20234</v>
      </c>
      <c r="I5470" s="22">
        <v>-212400</v>
      </c>
      <c r="J5470" s="22">
        <v>-212400</v>
      </c>
    </row>
    <row r="5471" spans="1:10" x14ac:dyDescent="0.25">
      <c r="A5471" s="21" t="s">
        <v>8738</v>
      </c>
      <c r="B5471" s="21" t="s">
        <v>21768</v>
      </c>
      <c r="C5471" s="21" t="s">
        <v>8682</v>
      </c>
      <c r="D5471" s="21" t="s">
        <v>8681</v>
      </c>
      <c r="E5471" s="21" t="s">
        <v>20510</v>
      </c>
      <c r="F5471" s="20">
        <v>45370</v>
      </c>
      <c r="G5471" s="21" t="s">
        <v>6982</v>
      </c>
      <c r="H5471" t="e">
        <v>#REF!</v>
      </c>
      <c r="I5471" s="22">
        <v>-123900</v>
      </c>
      <c r="J5471" s="22">
        <v>-123900</v>
      </c>
    </row>
    <row r="5472" spans="1:10" x14ac:dyDescent="0.25">
      <c r="A5472" s="21" t="s">
        <v>8738</v>
      </c>
      <c r="B5472" s="21" t="s">
        <v>21768</v>
      </c>
      <c r="C5472" s="21" t="s">
        <v>23256</v>
      </c>
      <c r="D5472" s="21" t="s">
        <v>20521</v>
      </c>
      <c r="E5472" s="21" t="s">
        <v>20522</v>
      </c>
      <c r="F5472" s="20">
        <v>45370</v>
      </c>
      <c r="G5472" s="21" t="s">
        <v>20523</v>
      </c>
      <c r="H5472" t="s">
        <v>20116</v>
      </c>
      <c r="I5472" s="22">
        <v>-184080</v>
      </c>
      <c r="J5472" s="22">
        <v>-184080</v>
      </c>
    </row>
    <row r="5473" spans="1:10" x14ac:dyDescent="0.25">
      <c r="A5473" s="21" t="s">
        <v>18584</v>
      </c>
      <c r="B5473" s="21" t="s">
        <v>21768</v>
      </c>
      <c r="C5473" s="21" t="s">
        <v>894</v>
      </c>
      <c r="D5473" s="21" t="s">
        <v>893</v>
      </c>
      <c r="E5473" s="21" t="s">
        <v>20598</v>
      </c>
      <c r="F5473" s="20">
        <v>45370</v>
      </c>
      <c r="G5473" s="21" t="s">
        <v>20599</v>
      </c>
      <c r="H5473" t="e">
        <v>#REF!</v>
      </c>
      <c r="I5473" s="22">
        <v>-419955</v>
      </c>
      <c r="J5473" s="22">
        <v>-419955</v>
      </c>
    </row>
    <row r="5474" spans="1:10" x14ac:dyDescent="0.25">
      <c r="A5474" s="21" t="s">
        <v>8738</v>
      </c>
      <c r="B5474" s="21" t="s">
        <v>21768</v>
      </c>
      <c r="C5474" s="21" t="s">
        <v>19578</v>
      </c>
      <c r="D5474" s="21" t="s">
        <v>19579</v>
      </c>
      <c r="E5474" s="21" t="s">
        <v>20130</v>
      </c>
      <c r="F5474" s="20">
        <v>45371</v>
      </c>
      <c r="G5474" s="21" t="s">
        <v>20131</v>
      </c>
      <c r="H5474" t="s">
        <v>20132</v>
      </c>
      <c r="I5474" s="22">
        <v>-283200</v>
      </c>
      <c r="J5474" s="22">
        <v>-283200</v>
      </c>
    </row>
    <row r="5475" spans="1:10" x14ac:dyDescent="0.25">
      <c r="A5475" s="21" t="s">
        <v>8738</v>
      </c>
      <c r="B5475" s="21" t="s">
        <v>21768</v>
      </c>
      <c r="C5475" s="21" t="s">
        <v>19622</v>
      </c>
      <c r="D5475" s="21" t="s">
        <v>19623</v>
      </c>
      <c r="E5475" s="21" t="s">
        <v>20153</v>
      </c>
      <c r="F5475" s="20">
        <v>45371</v>
      </c>
      <c r="G5475" s="21" t="s">
        <v>20154</v>
      </c>
      <c r="H5475" t="s">
        <v>20134</v>
      </c>
      <c r="I5475" s="22">
        <v>-129800</v>
      </c>
      <c r="J5475" s="22">
        <v>-129800</v>
      </c>
    </row>
    <row r="5476" spans="1:10" x14ac:dyDescent="0.25">
      <c r="A5476" s="21" t="s">
        <v>8738</v>
      </c>
      <c r="B5476" s="21" t="s">
        <v>21768</v>
      </c>
      <c r="C5476" s="21" t="s">
        <v>19625</v>
      </c>
      <c r="D5476" s="21" t="s">
        <v>19626</v>
      </c>
      <c r="E5476" s="21" t="s">
        <v>20155</v>
      </c>
      <c r="F5476" s="20">
        <v>45371</v>
      </c>
      <c r="G5476" s="21" t="s">
        <v>20156</v>
      </c>
      <c r="H5476" t="s">
        <v>20129</v>
      </c>
      <c r="I5476" s="22">
        <v>-224200</v>
      </c>
      <c r="J5476" s="22">
        <v>-224200</v>
      </c>
    </row>
    <row r="5477" spans="1:10" x14ac:dyDescent="0.25">
      <c r="A5477" s="21" t="s">
        <v>8738</v>
      </c>
      <c r="B5477" s="21" t="s">
        <v>21768</v>
      </c>
      <c r="C5477" s="21" t="s">
        <v>15781</v>
      </c>
      <c r="D5477" s="21" t="s">
        <v>15782</v>
      </c>
      <c r="E5477" s="21" t="s">
        <v>20159</v>
      </c>
      <c r="F5477" s="20">
        <v>45371</v>
      </c>
      <c r="G5477" s="21" t="s">
        <v>16591</v>
      </c>
      <c r="H5477" t="e">
        <v>#REF!</v>
      </c>
      <c r="I5477" s="22">
        <v>-35400</v>
      </c>
      <c r="J5477" s="22">
        <v>-35400</v>
      </c>
    </row>
    <row r="5478" spans="1:10" x14ac:dyDescent="0.25">
      <c r="A5478" s="21" t="s">
        <v>8738</v>
      </c>
      <c r="B5478" s="21" t="s">
        <v>21768</v>
      </c>
      <c r="C5478" s="21" t="s">
        <v>20183</v>
      </c>
      <c r="D5478" s="21" t="s">
        <v>20184</v>
      </c>
      <c r="E5478" s="21" t="s">
        <v>20185</v>
      </c>
      <c r="F5478" s="20">
        <v>45371</v>
      </c>
      <c r="G5478" s="21" t="s">
        <v>20186</v>
      </c>
      <c r="H5478" t="s">
        <v>20095</v>
      </c>
      <c r="I5478" s="22">
        <v>-99120</v>
      </c>
      <c r="J5478" s="22">
        <v>-99120</v>
      </c>
    </row>
    <row r="5479" spans="1:10" x14ac:dyDescent="0.25">
      <c r="A5479" s="21" t="s">
        <v>8738</v>
      </c>
      <c r="B5479" s="21" t="s">
        <v>21768</v>
      </c>
      <c r="C5479" s="21" t="s">
        <v>19665</v>
      </c>
      <c r="D5479" s="21" t="s">
        <v>19666</v>
      </c>
      <c r="E5479" s="21" t="s">
        <v>20203</v>
      </c>
      <c r="F5479" s="20">
        <v>45371</v>
      </c>
      <c r="G5479" s="21" t="s">
        <v>20204</v>
      </c>
      <c r="H5479" t="s">
        <v>20095</v>
      </c>
      <c r="I5479" s="22">
        <v>-49560</v>
      </c>
      <c r="J5479" s="22">
        <v>-49560</v>
      </c>
    </row>
    <row r="5480" spans="1:10" x14ac:dyDescent="0.25">
      <c r="A5480" s="21" t="s">
        <v>8738</v>
      </c>
      <c r="B5480" s="21" t="s">
        <v>21768</v>
      </c>
      <c r="C5480" s="21" t="s">
        <v>14395</v>
      </c>
      <c r="D5480" s="21" t="s">
        <v>6879</v>
      </c>
      <c r="E5480" s="21" t="s">
        <v>20213</v>
      </c>
      <c r="F5480" s="20">
        <v>45371</v>
      </c>
      <c r="G5480" s="21" t="s">
        <v>20214</v>
      </c>
      <c r="H5480" t="s">
        <v>20134</v>
      </c>
      <c r="I5480" s="22">
        <v>-188800</v>
      </c>
      <c r="J5480" s="22">
        <v>-188800</v>
      </c>
    </row>
    <row r="5481" spans="1:10" x14ac:dyDescent="0.25">
      <c r="A5481" s="21" t="s">
        <v>8738</v>
      </c>
      <c r="B5481" s="21" t="s">
        <v>21768</v>
      </c>
      <c r="C5481" s="21" t="s">
        <v>19679</v>
      </c>
      <c r="D5481" s="21" t="s">
        <v>19680</v>
      </c>
      <c r="E5481" s="21" t="s">
        <v>20226</v>
      </c>
      <c r="F5481" s="20">
        <v>45371</v>
      </c>
      <c r="G5481" s="21" t="s">
        <v>20227</v>
      </c>
      <c r="H5481" t="s">
        <v>20129</v>
      </c>
      <c r="I5481" s="22">
        <v>-169920</v>
      </c>
      <c r="J5481" s="22">
        <v>-169920</v>
      </c>
    </row>
    <row r="5482" spans="1:10" x14ac:dyDescent="0.25">
      <c r="A5482" s="21" t="s">
        <v>8738</v>
      </c>
      <c r="B5482" s="21" t="s">
        <v>21768</v>
      </c>
      <c r="C5482" s="21" t="s">
        <v>15801</v>
      </c>
      <c r="D5482" s="21" t="s">
        <v>15802</v>
      </c>
      <c r="E5482" s="21" t="s">
        <v>20235</v>
      </c>
      <c r="F5482" s="20">
        <v>45371</v>
      </c>
      <c r="G5482" s="21" t="s">
        <v>20236</v>
      </c>
      <c r="H5482" t="s">
        <v>20132</v>
      </c>
      <c r="I5482" s="22">
        <v>-278480</v>
      </c>
      <c r="J5482" s="22">
        <v>-278480</v>
      </c>
    </row>
    <row r="5483" spans="1:10" x14ac:dyDescent="0.25">
      <c r="A5483" s="21" t="s">
        <v>8738</v>
      </c>
      <c r="B5483" s="21" t="s">
        <v>21768</v>
      </c>
      <c r="C5483" s="21" t="s">
        <v>19691</v>
      </c>
      <c r="D5483" s="21" t="s">
        <v>19692</v>
      </c>
      <c r="E5483" s="21" t="s">
        <v>20245</v>
      </c>
      <c r="F5483" s="20">
        <v>45371</v>
      </c>
      <c r="G5483" s="21" t="s">
        <v>20246</v>
      </c>
      <c r="H5483" t="s">
        <v>20129</v>
      </c>
      <c r="I5483" s="22">
        <v>-59000</v>
      </c>
      <c r="J5483" s="22">
        <v>-59000</v>
      </c>
    </row>
    <row r="5484" spans="1:10" x14ac:dyDescent="0.25">
      <c r="A5484" s="21" t="s">
        <v>8738</v>
      </c>
      <c r="B5484" s="21" t="s">
        <v>21768</v>
      </c>
      <c r="C5484" s="21" t="s">
        <v>15707</v>
      </c>
      <c r="D5484" s="21" t="s">
        <v>8715</v>
      </c>
      <c r="E5484" s="21" t="s">
        <v>20249</v>
      </c>
      <c r="F5484" s="20">
        <v>45371</v>
      </c>
      <c r="G5484" s="21" t="s">
        <v>8009</v>
      </c>
      <c r="H5484" t="e">
        <v>#REF!</v>
      </c>
      <c r="I5484" s="22">
        <v>-82600</v>
      </c>
      <c r="J5484" s="22">
        <v>-82600</v>
      </c>
    </row>
    <row r="5485" spans="1:10" x14ac:dyDescent="0.25">
      <c r="A5485" s="21" t="s">
        <v>8738</v>
      </c>
      <c r="B5485" s="21" t="s">
        <v>21768</v>
      </c>
      <c r="C5485" s="21" t="s">
        <v>19695</v>
      </c>
      <c r="D5485" s="21" t="s">
        <v>19696</v>
      </c>
      <c r="E5485" s="21" t="s">
        <v>20774</v>
      </c>
      <c r="F5485" s="20">
        <v>45371</v>
      </c>
      <c r="G5485" s="21" t="s">
        <v>20775</v>
      </c>
      <c r="H5485" t="s">
        <v>19539</v>
      </c>
      <c r="I5485" s="22">
        <v>-638563.6</v>
      </c>
      <c r="J5485" s="22">
        <v>-638563.6</v>
      </c>
    </row>
    <row r="5486" spans="1:10" x14ac:dyDescent="0.25">
      <c r="A5486" s="21" t="s">
        <v>8738</v>
      </c>
      <c r="B5486" s="21" t="s">
        <v>21768</v>
      </c>
      <c r="C5486" s="21" t="s">
        <v>15818</v>
      </c>
      <c r="D5486" s="21" t="s">
        <v>15819</v>
      </c>
      <c r="E5486" s="21" t="s">
        <v>20258</v>
      </c>
      <c r="F5486" s="20">
        <v>45371</v>
      </c>
      <c r="G5486" s="21" t="s">
        <v>20259</v>
      </c>
      <c r="H5486" t="s">
        <v>20134</v>
      </c>
      <c r="I5486" s="22">
        <v>-430110</v>
      </c>
      <c r="J5486" s="22">
        <v>-430110</v>
      </c>
    </row>
    <row r="5487" spans="1:10" x14ac:dyDescent="0.25">
      <c r="A5487" s="21" t="s">
        <v>8738</v>
      </c>
      <c r="B5487" s="21" t="s">
        <v>21768</v>
      </c>
      <c r="C5487" s="21" t="s">
        <v>15650</v>
      </c>
      <c r="D5487" s="21" t="s">
        <v>8548</v>
      </c>
      <c r="E5487" s="21" t="s">
        <v>20297</v>
      </c>
      <c r="F5487" s="20">
        <v>45371</v>
      </c>
      <c r="G5487" s="21" t="s">
        <v>20298</v>
      </c>
      <c r="H5487" t="s">
        <v>20095</v>
      </c>
      <c r="I5487" s="22">
        <v>-129800</v>
      </c>
      <c r="J5487" s="22">
        <v>-129800</v>
      </c>
    </row>
    <row r="5488" spans="1:10" x14ac:dyDescent="0.25">
      <c r="A5488" s="21" t="s">
        <v>8738</v>
      </c>
      <c r="B5488" s="21" t="s">
        <v>21768</v>
      </c>
      <c r="C5488" s="21" t="s">
        <v>19793</v>
      </c>
      <c r="D5488" s="21" t="s">
        <v>19794</v>
      </c>
      <c r="E5488" s="21" t="s">
        <v>20334</v>
      </c>
      <c r="F5488" s="20">
        <v>45371</v>
      </c>
      <c r="G5488" s="21" t="s">
        <v>20335</v>
      </c>
      <c r="H5488" t="s">
        <v>20132</v>
      </c>
      <c r="I5488" s="22">
        <v>-472000</v>
      </c>
      <c r="J5488" s="22">
        <v>-472000</v>
      </c>
    </row>
    <row r="5489" spans="1:10" x14ac:dyDescent="0.25">
      <c r="A5489" s="21" t="s">
        <v>8738</v>
      </c>
      <c r="B5489" s="21" t="s">
        <v>21768</v>
      </c>
      <c r="C5489" s="21" t="s">
        <v>15873</v>
      </c>
      <c r="D5489" s="21" t="s">
        <v>15874</v>
      </c>
      <c r="E5489" s="21" t="s">
        <v>20340</v>
      </c>
      <c r="F5489" s="20">
        <v>45371</v>
      </c>
      <c r="G5489" s="21" t="s">
        <v>20341</v>
      </c>
      <c r="H5489" t="s">
        <v>20134</v>
      </c>
      <c r="I5489" s="22">
        <v>-236000</v>
      </c>
      <c r="J5489" s="22">
        <v>-236000</v>
      </c>
    </row>
    <row r="5490" spans="1:10" x14ac:dyDescent="0.25">
      <c r="A5490" s="21" t="s">
        <v>8738</v>
      </c>
      <c r="B5490" s="21" t="s">
        <v>21768</v>
      </c>
      <c r="C5490" s="21" t="s">
        <v>19805</v>
      </c>
      <c r="D5490" s="21" t="s">
        <v>19806</v>
      </c>
      <c r="E5490" s="21" t="s">
        <v>20342</v>
      </c>
      <c r="F5490" s="20">
        <v>45371</v>
      </c>
      <c r="G5490" s="21" t="s">
        <v>20343</v>
      </c>
      <c r="H5490" t="s">
        <v>20135</v>
      </c>
      <c r="I5490" s="22">
        <v>-1062000</v>
      </c>
      <c r="J5490" s="22">
        <v>-1062000</v>
      </c>
    </row>
    <row r="5491" spans="1:10" x14ac:dyDescent="0.25">
      <c r="A5491" s="21" t="s">
        <v>8738</v>
      </c>
      <c r="B5491" s="21" t="s">
        <v>21768</v>
      </c>
      <c r="C5491" s="21" t="s">
        <v>20349</v>
      </c>
      <c r="D5491" s="21" t="s">
        <v>20350</v>
      </c>
      <c r="E5491" s="21" t="s">
        <v>21366</v>
      </c>
      <c r="F5491" s="20">
        <v>45371</v>
      </c>
      <c r="G5491" s="21" t="s">
        <v>20351</v>
      </c>
      <c r="H5491" t="s">
        <v>19539</v>
      </c>
      <c r="I5491" s="22">
        <v>861174.86</v>
      </c>
      <c r="J5491" s="22">
        <v>861174.86</v>
      </c>
    </row>
    <row r="5492" spans="1:10" x14ac:dyDescent="0.25">
      <c r="A5492" s="21" t="s">
        <v>8738</v>
      </c>
      <c r="B5492" s="21" t="s">
        <v>21768</v>
      </c>
      <c r="C5492" s="21" t="s">
        <v>19827</v>
      </c>
      <c r="D5492" s="21" t="s">
        <v>19828</v>
      </c>
      <c r="E5492" s="21" t="s">
        <v>20370</v>
      </c>
      <c r="F5492" s="20">
        <v>45371</v>
      </c>
      <c r="G5492" s="21" t="s">
        <v>20371</v>
      </c>
      <c r="H5492" t="s">
        <v>20135</v>
      </c>
      <c r="I5492" s="22">
        <v>-236000</v>
      </c>
      <c r="J5492" s="22">
        <v>-236000</v>
      </c>
    </row>
    <row r="5493" spans="1:10" x14ac:dyDescent="0.25">
      <c r="A5493" s="21" t="s">
        <v>8738</v>
      </c>
      <c r="B5493" s="21" t="s">
        <v>21768</v>
      </c>
      <c r="C5493" s="21" t="s">
        <v>19863</v>
      </c>
      <c r="D5493" s="21" t="s">
        <v>19864</v>
      </c>
      <c r="E5493" s="21" t="s">
        <v>20405</v>
      </c>
      <c r="F5493" s="20">
        <v>45371</v>
      </c>
      <c r="G5493" s="21" t="s">
        <v>20406</v>
      </c>
      <c r="H5493" t="s">
        <v>20134</v>
      </c>
      <c r="I5493" s="22">
        <v>-188800</v>
      </c>
      <c r="J5493" s="22">
        <v>-188800</v>
      </c>
    </row>
    <row r="5494" spans="1:10" x14ac:dyDescent="0.25">
      <c r="A5494" s="21" t="s">
        <v>8738</v>
      </c>
      <c r="B5494" s="21" t="s">
        <v>21768</v>
      </c>
      <c r="C5494" s="21" t="s">
        <v>8583</v>
      </c>
      <c r="D5494" s="21" t="s">
        <v>8582</v>
      </c>
      <c r="E5494" s="21" t="s">
        <v>20435</v>
      </c>
      <c r="F5494" s="20">
        <v>45371</v>
      </c>
      <c r="G5494" s="21" t="s">
        <v>20436</v>
      </c>
      <c r="H5494" t="e">
        <v>#REF!</v>
      </c>
      <c r="I5494" s="22">
        <v>-786319.7</v>
      </c>
      <c r="J5494" s="22">
        <v>-786319.7</v>
      </c>
    </row>
    <row r="5495" spans="1:10" x14ac:dyDescent="0.25">
      <c r="A5495" s="21" t="s">
        <v>8738</v>
      </c>
      <c r="B5495" s="21" t="s">
        <v>21768</v>
      </c>
      <c r="C5495" s="21" t="s">
        <v>16413</v>
      </c>
      <c r="D5495" s="21" t="s">
        <v>16414</v>
      </c>
      <c r="E5495" s="21" t="s">
        <v>20444</v>
      </c>
      <c r="F5495" s="20">
        <v>45371</v>
      </c>
      <c r="G5495" s="21" t="s">
        <v>20445</v>
      </c>
      <c r="H5495" t="s">
        <v>20134</v>
      </c>
      <c r="I5495" s="22">
        <v>-59000</v>
      </c>
      <c r="J5495" s="22">
        <v>-59000</v>
      </c>
    </row>
    <row r="5496" spans="1:10" x14ac:dyDescent="0.25">
      <c r="A5496" s="21" t="s">
        <v>8738</v>
      </c>
      <c r="B5496" s="21" t="s">
        <v>21768</v>
      </c>
      <c r="C5496" s="21" t="s">
        <v>18924</v>
      </c>
      <c r="D5496" s="21" t="s">
        <v>19061</v>
      </c>
      <c r="E5496" s="21" t="s">
        <v>20501</v>
      </c>
      <c r="F5496" s="20">
        <v>45371</v>
      </c>
      <c r="G5496" s="21" t="s">
        <v>19860</v>
      </c>
      <c r="H5496" t="s">
        <v>20502</v>
      </c>
      <c r="I5496" s="22">
        <v>-3287479.98</v>
      </c>
      <c r="J5496" s="22">
        <v>-2629983.98</v>
      </c>
    </row>
    <row r="5497" spans="1:10" x14ac:dyDescent="0.25">
      <c r="A5497" s="21" t="s">
        <v>8738</v>
      </c>
      <c r="B5497" s="21" t="s">
        <v>21768</v>
      </c>
      <c r="C5497" s="21" t="s">
        <v>8682</v>
      </c>
      <c r="D5497" s="21" t="s">
        <v>8681</v>
      </c>
      <c r="E5497" s="21" t="s">
        <v>20511</v>
      </c>
      <c r="F5497" s="20">
        <v>45371</v>
      </c>
      <c r="G5497" s="21" t="s">
        <v>17138</v>
      </c>
      <c r="H5497" t="e">
        <v>#REF!</v>
      </c>
      <c r="I5497" s="22">
        <v>-295000</v>
      </c>
      <c r="J5497" s="22">
        <v>-295000</v>
      </c>
    </row>
    <row r="5498" spans="1:10" x14ac:dyDescent="0.25">
      <c r="A5498" s="21" t="s">
        <v>8738</v>
      </c>
      <c r="B5498" s="21" t="s">
        <v>21768</v>
      </c>
      <c r="C5498" s="21" t="s">
        <v>8682</v>
      </c>
      <c r="D5498" s="21" t="s">
        <v>8681</v>
      </c>
      <c r="E5498" s="21" t="s">
        <v>20512</v>
      </c>
      <c r="F5498" s="20">
        <v>45371</v>
      </c>
      <c r="G5498" s="21" t="s">
        <v>6778</v>
      </c>
      <c r="H5498" t="e">
        <v>#REF!</v>
      </c>
      <c r="I5498" s="22">
        <v>-74340</v>
      </c>
      <c r="J5498" s="22">
        <v>-74340</v>
      </c>
    </row>
    <row r="5499" spans="1:10" x14ac:dyDescent="0.25">
      <c r="A5499" s="21" t="s">
        <v>8738</v>
      </c>
      <c r="B5499" s="21" t="s">
        <v>21768</v>
      </c>
      <c r="C5499" s="21" t="s">
        <v>23294</v>
      </c>
      <c r="D5499" s="21" t="s">
        <v>20540</v>
      </c>
      <c r="E5499" s="21" t="s">
        <v>20541</v>
      </c>
      <c r="F5499" s="20">
        <v>45371</v>
      </c>
      <c r="G5499" s="21" t="s">
        <v>20542</v>
      </c>
      <c r="H5499" t="s">
        <v>20135</v>
      </c>
      <c r="I5499" s="22">
        <v>-252520</v>
      </c>
      <c r="J5499" s="22">
        <v>-252520</v>
      </c>
    </row>
    <row r="5500" spans="1:10" x14ac:dyDescent="0.25">
      <c r="A5500" s="21" t="s">
        <v>18584</v>
      </c>
      <c r="B5500" s="21" t="s">
        <v>21768</v>
      </c>
      <c r="C5500" s="21" t="s">
        <v>20586</v>
      </c>
      <c r="D5500" s="21" t="s">
        <v>20587</v>
      </c>
      <c r="E5500" s="21" t="s">
        <v>20588</v>
      </c>
      <c r="F5500" s="20">
        <v>45371</v>
      </c>
      <c r="G5500" s="21" t="s">
        <v>8649</v>
      </c>
      <c r="H5500" t="e">
        <v>#REF!</v>
      </c>
      <c r="I5500" s="22">
        <v>-22420</v>
      </c>
      <c r="J5500" s="22">
        <v>-22420</v>
      </c>
    </row>
    <row r="5501" spans="1:10" x14ac:dyDescent="0.25">
      <c r="A5501" s="21" t="s">
        <v>18584</v>
      </c>
      <c r="B5501" s="21" t="s">
        <v>21768</v>
      </c>
      <c r="C5501" s="21" t="s">
        <v>18587</v>
      </c>
      <c r="D5501" s="21" t="s">
        <v>18588</v>
      </c>
      <c r="E5501" s="21" t="s">
        <v>20591</v>
      </c>
      <c r="F5501" s="20">
        <v>45371</v>
      </c>
      <c r="G5501" s="21" t="s">
        <v>20592</v>
      </c>
      <c r="H5501" t="s">
        <v>20134</v>
      </c>
      <c r="I5501" s="22">
        <v>-236000</v>
      </c>
      <c r="J5501" s="22">
        <v>-236000</v>
      </c>
    </row>
    <row r="5502" spans="1:10" x14ac:dyDescent="0.25">
      <c r="A5502" s="21" t="s">
        <v>18584</v>
      </c>
      <c r="B5502" s="21" t="s">
        <v>21768</v>
      </c>
      <c r="C5502" s="21" t="s">
        <v>894</v>
      </c>
      <c r="D5502" s="21" t="s">
        <v>893</v>
      </c>
      <c r="E5502" s="21" t="s">
        <v>20600</v>
      </c>
      <c r="F5502" s="20">
        <v>45371</v>
      </c>
      <c r="G5502" s="21" t="s">
        <v>20601</v>
      </c>
      <c r="H5502" t="e">
        <v>#REF!</v>
      </c>
      <c r="I5502" s="22">
        <v>-6160</v>
      </c>
      <c r="J5502" s="22">
        <v>-6160</v>
      </c>
    </row>
    <row r="5503" spans="1:10" x14ac:dyDescent="0.25">
      <c r="A5503" s="21" t="s">
        <v>8738</v>
      </c>
      <c r="B5503" s="21" t="s">
        <v>21768</v>
      </c>
      <c r="C5503" s="21" t="s">
        <v>19565</v>
      </c>
      <c r="D5503" s="21" t="s">
        <v>19566</v>
      </c>
      <c r="E5503" s="21" t="s">
        <v>20124</v>
      </c>
      <c r="F5503" s="20">
        <v>45372</v>
      </c>
      <c r="G5503" s="21" t="s">
        <v>20125</v>
      </c>
      <c r="H5503" t="s">
        <v>20113</v>
      </c>
      <c r="I5503" s="22">
        <v>-212400</v>
      </c>
      <c r="J5503" s="22">
        <v>-212400</v>
      </c>
    </row>
    <row r="5504" spans="1:10" x14ac:dyDescent="0.25">
      <c r="A5504" s="21" t="s">
        <v>8738</v>
      </c>
      <c r="B5504" s="21" t="s">
        <v>21768</v>
      </c>
      <c r="C5504" s="21" t="s">
        <v>19598</v>
      </c>
      <c r="D5504" s="21" t="s">
        <v>19599</v>
      </c>
      <c r="E5504" s="21" t="s">
        <v>20142</v>
      </c>
      <c r="F5504" s="20">
        <v>45372</v>
      </c>
      <c r="G5504" s="21" t="s">
        <v>20143</v>
      </c>
      <c r="H5504" t="s">
        <v>20116</v>
      </c>
      <c r="I5504" s="22">
        <v>-165200</v>
      </c>
      <c r="J5504" s="22">
        <v>-165200</v>
      </c>
    </row>
    <row r="5505" spans="1:10" x14ac:dyDescent="0.25">
      <c r="A5505" s="21" t="s">
        <v>8738</v>
      </c>
      <c r="B5505" s="21" t="s">
        <v>21768</v>
      </c>
      <c r="C5505" s="21" t="s">
        <v>15599</v>
      </c>
      <c r="D5505" s="21" t="s">
        <v>8464</v>
      </c>
      <c r="E5505" s="21" t="s">
        <v>20144</v>
      </c>
      <c r="F5505" s="20">
        <v>45372</v>
      </c>
      <c r="G5505" s="21" t="s">
        <v>20145</v>
      </c>
      <c r="H5505" t="s">
        <v>20092</v>
      </c>
      <c r="I5505" s="22">
        <v>-188800</v>
      </c>
      <c r="J5505" s="22">
        <v>-188800</v>
      </c>
    </row>
    <row r="5506" spans="1:10" x14ac:dyDescent="0.25">
      <c r="A5506" s="21" t="s">
        <v>8738</v>
      </c>
      <c r="B5506" s="21" t="s">
        <v>21768</v>
      </c>
      <c r="C5506" s="21" t="s">
        <v>19608</v>
      </c>
      <c r="D5506" s="21" t="s">
        <v>19609</v>
      </c>
      <c r="E5506" s="21" t="s">
        <v>20149</v>
      </c>
      <c r="F5506" s="20">
        <v>45372</v>
      </c>
      <c r="G5506" s="21" t="s">
        <v>20150</v>
      </c>
      <c r="H5506" t="s">
        <v>20134</v>
      </c>
      <c r="I5506" s="22">
        <v>-35400</v>
      </c>
      <c r="J5506" s="22">
        <v>-35400</v>
      </c>
    </row>
    <row r="5507" spans="1:10" x14ac:dyDescent="0.25">
      <c r="A5507" s="21" t="s">
        <v>8738</v>
      </c>
      <c r="B5507" s="21" t="s">
        <v>21768</v>
      </c>
      <c r="C5507" s="21" t="s">
        <v>19627</v>
      </c>
      <c r="D5507" s="21" t="s">
        <v>19628</v>
      </c>
      <c r="E5507" s="21" t="s">
        <v>20157</v>
      </c>
      <c r="F5507" s="20">
        <v>45372</v>
      </c>
      <c r="G5507" s="21" t="s">
        <v>20158</v>
      </c>
      <c r="H5507" t="s">
        <v>20116</v>
      </c>
      <c r="I5507" s="22">
        <v>-354000</v>
      </c>
      <c r="J5507" s="22">
        <v>-354000</v>
      </c>
    </row>
    <row r="5508" spans="1:10" x14ac:dyDescent="0.25">
      <c r="A5508" s="21" t="s">
        <v>8738</v>
      </c>
      <c r="B5508" s="21" t="s">
        <v>21768</v>
      </c>
      <c r="C5508" s="21" t="s">
        <v>19631</v>
      </c>
      <c r="D5508" s="21" t="s">
        <v>19632</v>
      </c>
      <c r="E5508" s="21" t="s">
        <v>20162</v>
      </c>
      <c r="F5508" s="20">
        <v>45372</v>
      </c>
      <c r="G5508" s="21" t="s">
        <v>20163</v>
      </c>
      <c r="H5508" t="s">
        <v>20134</v>
      </c>
      <c r="I5508" s="22">
        <v>-165200</v>
      </c>
      <c r="J5508" s="22">
        <v>-165200</v>
      </c>
    </row>
    <row r="5509" spans="1:10" x14ac:dyDescent="0.25">
      <c r="A5509" s="21" t="s">
        <v>8738</v>
      </c>
      <c r="B5509" s="21" t="s">
        <v>21768</v>
      </c>
      <c r="C5509" s="21" t="s">
        <v>19635</v>
      </c>
      <c r="D5509" s="21" t="s">
        <v>19636</v>
      </c>
      <c r="E5509" s="21" t="s">
        <v>20164</v>
      </c>
      <c r="F5509" s="20">
        <v>45372</v>
      </c>
      <c r="G5509" s="21" t="s">
        <v>20165</v>
      </c>
      <c r="H5509" t="s">
        <v>20116</v>
      </c>
      <c r="I5509" s="22">
        <v>-87320</v>
      </c>
      <c r="J5509" s="22">
        <v>-87320</v>
      </c>
    </row>
    <row r="5510" spans="1:10" x14ac:dyDescent="0.25">
      <c r="A5510" s="21" t="s">
        <v>8738</v>
      </c>
      <c r="B5510" s="21" t="s">
        <v>21768</v>
      </c>
      <c r="C5510" s="21" t="s">
        <v>9012</v>
      </c>
      <c r="D5510" s="21" t="s">
        <v>255</v>
      </c>
      <c r="E5510" s="21" t="s">
        <v>20171</v>
      </c>
      <c r="F5510" s="20">
        <v>45372</v>
      </c>
      <c r="G5510" s="21" t="s">
        <v>20172</v>
      </c>
      <c r="H5510" t="s">
        <v>20139</v>
      </c>
      <c r="I5510" s="22">
        <v>-47200</v>
      </c>
      <c r="J5510" s="22">
        <v>-47200</v>
      </c>
    </row>
    <row r="5511" spans="1:10" x14ac:dyDescent="0.25">
      <c r="A5511" s="21" t="s">
        <v>8738</v>
      </c>
      <c r="B5511" s="21" t="s">
        <v>21768</v>
      </c>
      <c r="C5511" s="21" t="s">
        <v>19659</v>
      </c>
      <c r="D5511" s="21" t="s">
        <v>19660</v>
      </c>
      <c r="E5511" s="21" t="s">
        <v>20199</v>
      </c>
      <c r="F5511" s="20">
        <v>45372</v>
      </c>
      <c r="G5511" s="21" t="s">
        <v>20200</v>
      </c>
      <c r="H5511" t="s">
        <v>20139</v>
      </c>
      <c r="I5511" s="22">
        <v>-224200</v>
      </c>
      <c r="J5511" s="22">
        <v>-224200</v>
      </c>
    </row>
    <row r="5512" spans="1:10" x14ac:dyDescent="0.25">
      <c r="A5512" s="21" t="s">
        <v>8738</v>
      </c>
      <c r="B5512" s="21" t="s">
        <v>21768</v>
      </c>
      <c r="C5512" s="21" t="s">
        <v>19661</v>
      </c>
      <c r="D5512" s="21" t="s">
        <v>19662</v>
      </c>
      <c r="E5512" s="21" t="s">
        <v>20201</v>
      </c>
      <c r="F5512" s="20">
        <v>45372</v>
      </c>
      <c r="G5512" s="21" t="s">
        <v>20202</v>
      </c>
      <c r="H5512" t="s">
        <v>20113</v>
      </c>
      <c r="I5512" s="22">
        <v>-236000</v>
      </c>
      <c r="J5512" s="22">
        <v>-236000</v>
      </c>
    </row>
    <row r="5513" spans="1:10" x14ac:dyDescent="0.25">
      <c r="A5513" s="21" t="s">
        <v>8738</v>
      </c>
      <c r="B5513" s="21" t="s">
        <v>21768</v>
      </c>
      <c r="C5513" s="21" t="s">
        <v>14486</v>
      </c>
      <c r="D5513" s="21" t="s">
        <v>243</v>
      </c>
      <c r="E5513" s="21" t="s">
        <v>20205</v>
      </c>
      <c r="F5513" s="20">
        <v>45372</v>
      </c>
      <c r="G5513" s="21" t="s">
        <v>20206</v>
      </c>
      <c r="H5513" t="s">
        <v>20116</v>
      </c>
      <c r="I5513" s="22">
        <v>-70800</v>
      </c>
      <c r="J5513" s="22">
        <v>-70800</v>
      </c>
    </row>
    <row r="5514" spans="1:10" x14ac:dyDescent="0.25">
      <c r="A5514" s="21" t="s">
        <v>8738</v>
      </c>
      <c r="B5514" s="21" t="s">
        <v>21768</v>
      </c>
      <c r="C5514" s="21" t="s">
        <v>19673</v>
      </c>
      <c r="D5514" s="21" t="s">
        <v>19674</v>
      </c>
      <c r="E5514" s="21" t="s">
        <v>20217</v>
      </c>
      <c r="F5514" s="20">
        <v>45372</v>
      </c>
      <c r="G5514" s="21" t="s">
        <v>20218</v>
      </c>
      <c r="H5514" t="s">
        <v>20134</v>
      </c>
      <c r="I5514" s="22">
        <v>-236000</v>
      </c>
      <c r="J5514" s="22">
        <v>-236000</v>
      </c>
    </row>
    <row r="5515" spans="1:10" x14ac:dyDescent="0.25">
      <c r="A5515" s="21" t="s">
        <v>8738</v>
      </c>
      <c r="B5515" s="21" t="s">
        <v>21768</v>
      </c>
      <c r="C5515" s="21" t="s">
        <v>15816</v>
      </c>
      <c r="D5515" s="21" t="s">
        <v>15817</v>
      </c>
      <c r="E5515" s="21" t="s">
        <v>20252</v>
      </c>
      <c r="F5515" s="20">
        <v>45372</v>
      </c>
      <c r="G5515" s="21" t="s">
        <v>20253</v>
      </c>
      <c r="H5515" t="s">
        <v>20092</v>
      </c>
      <c r="I5515" s="22">
        <v>-165200</v>
      </c>
      <c r="J5515" s="22">
        <v>-165200</v>
      </c>
    </row>
    <row r="5516" spans="1:10" x14ac:dyDescent="0.25">
      <c r="A5516" s="21" t="s">
        <v>8738</v>
      </c>
      <c r="B5516" s="21" t="s">
        <v>21768</v>
      </c>
      <c r="C5516" s="21" t="s">
        <v>20268</v>
      </c>
      <c r="D5516" s="21" t="s">
        <v>20269</v>
      </c>
      <c r="E5516" s="21" t="s">
        <v>20270</v>
      </c>
      <c r="F5516" s="20">
        <v>45372</v>
      </c>
      <c r="G5516" s="21" t="s">
        <v>20271</v>
      </c>
      <c r="H5516" t="s">
        <v>20092</v>
      </c>
      <c r="I5516" s="22">
        <v>-162840</v>
      </c>
      <c r="J5516" s="22">
        <v>-162840</v>
      </c>
    </row>
    <row r="5517" spans="1:10" x14ac:dyDescent="0.25">
      <c r="A5517" s="21" t="s">
        <v>8738</v>
      </c>
      <c r="B5517" s="21" t="s">
        <v>21768</v>
      </c>
      <c r="C5517" s="21" t="s">
        <v>19711</v>
      </c>
      <c r="D5517" s="21" t="s">
        <v>19712</v>
      </c>
      <c r="E5517" s="21" t="s">
        <v>20272</v>
      </c>
      <c r="F5517" s="20">
        <v>45372</v>
      </c>
      <c r="G5517" s="21" t="s">
        <v>20273</v>
      </c>
      <c r="H5517" t="s">
        <v>20116</v>
      </c>
      <c r="I5517" s="22">
        <v>-51920</v>
      </c>
      <c r="J5517" s="22">
        <v>-51920</v>
      </c>
    </row>
    <row r="5518" spans="1:10" x14ac:dyDescent="0.25">
      <c r="A5518" s="21" t="s">
        <v>8738</v>
      </c>
      <c r="B5518" s="21" t="s">
        <v>21768</v>
      </c>
      <c r="C5518" s="21" t="s">
        <v>19713</v>
      </c>
      <c r="D5518" s="21" t="s">
        <v>19714</v>
      </c>
      <c r="E5518" s="21" t="s">
        <v>20278</v>
      </c>
      <c r="F5518" s="20">
        <v>45372</v>
      </c>
      <c r="G5518" s="21" t="s">
        <v>20279</v>
      </c>
      <c r="H5518" t="s">
        <v>20280</v>
      </c>
      <c r="I5518" s="22">
        <v>-106200</v>
      </c>
      <c r="J5518" s="22">
        <v>-106200</v>
      </c>
    </row>
    <row r="5519" spans="1:10" x14ac:dyDescent="0.25">
      <c r="A5519" s="21" t="s">
        <v>8738</v>
      </c>
      <c r="B5519" s="21" t="s">
        <v>21768</v>
      </c>
      <c r="C5519" s="21" t="s">
        <v>15862</v>
      </c>
      <c r="D5519" s="21" t="s">
        <v>15863</v>
      </c>
      <c r="E5519" s="21" t="s">
        <v>20304</v>
      </c>
      <c r="F5519" s="20">
        <v>45372</v>
      </c>
      <c r="G5519" s="21" t="s">
        <v>20305</v>
      </c>
      <c r="H5519" t="s">
        <v>20139</v>
      </c>
      <c r="I5519" s="22">
        <v>-371700</v>
      </c>
      <c r="J5519" s="22">
        <v>-371700</v>
      </c>
    </row>
    <row r="5520" spans="1:10" x14ac:dyDescent="0.25">
      <c r="A5520" s="21" t="s">
        <v>8738</v>
      </c>
      <c r="B5520" s="21" t="s">
        <v>21768</v>
      </c>
      <c r="C5520" s="21" t="s">
        <v>19749</v>
      </c>
      <c r="D5520" s="21" t="s">
        <v>19750</v>
      </c>
      <c r="E5520" s="21" t="s">
        <v>20310</v>
      </c>
      <c r="F5520" s="20">
        <v>45372</v>
      </c>
      <c r="G5520" s="21" t="s">
        <v>20311</v>
      </c>
      <c r="H5520" t="s">
        <v>20134</v>
      </c>
      <c r="I5520" s="22">
        <v>-35400</v>
      </c>
      <c r="J5520" s="22">
        <v>-35400</v>
      </c>
    </row>
    <row r="5521" spans="1:10" x14ac:dyDescent="0.25">
      <c r="A5521" s="21" t="s">
        <v>8738</v>
      </c>
      <c r="B5521" s="21" t="s">
        <v>21768</v>
      </c>
      <c r="C5521" s="21" t="s">
        <v>19773</v>
      </c>
      <c r="D5521" s="21" t="s">
        <v>19774</v>
      </c>
      <c r="E5521" s="21" t="s">
        <v>20325</v>
      </c>
      <c r="F5521" s="20">
        <v>45372</v>
      </c>
      <c r="G5521" s="21" t="s">
        <v>20326</v>
      </c>
      <c r="H5521" t="s">
        <v>20129</v>
      </c>
      <c r="I5521" s="22">
        <v>-153400</v>
      </c>
      <c r="J5521" s="22">
        <v>-153400</v>
      </c>
    </row>
    <row r="5522" spans="1:10" x14ac:dyDescent="0.25">
      <c r="A5522" s="21" t="s">
        <v>8738</v>
      </c>
      <c r="B5522" s="21" t="s">
        <v>21768</v>
      </c>
      <c r="C5522" s="21" t="s">
        <v>19788</v>
      </c>
      <c r="D5522" s="21" t="s">
        <v>19789</v>
      </c>
      <c r="E5522" s="21" t="s">
        <v>20332</v>
      </c>
      <c r="F5522" s="20">
        <v>45372</v>
      </c>
      <c r="G5522" s="21" t="s">
        <v>20333</v>
      </c>
      <c r="H5522" t="s">
        <v>20134</v>
      </c>
      <c r="I5522" s="22">
        <v>-365800</v>
      </c>
      <c r="J5522" s="22">
        <v>-365800</v>
      </c>
    </row>
    <row r="5523" spans="1:10" x14ac:dyDescent="0.25">
      <c r="A5523" s="21" t="s">
        <v>8738</v>
      </c>
      <c r="B5523" s="21" t="s">
        <v>21768</v>
      </c>
      <c r="C5523" s="21" t="s">
        <v>20336</v>
      </c>
      <c r="D5523" s="21" t="s">
        <v>20337</v>
      </c>
      <c r="E5523" s="21" t="s">
        <v>20338</v>
      </c>
      <c r="F5523" s="20">
        <v>45372</v>
      </c>
      <c r="G5523" s="21" t="s">
        <v>20339</v>
      </c>
      <c r="H5523" t="s">
        <v>20092</v>
      </c>
      <c r="I5523" s="22">
        <v>-236000</v>
      </c>
      <c r="J5523" s="22">
        <v>-236000</v>
      </c>
    </row>
    <row r="5524" spans="1:10" x14ac:dyDescent="0.25">
      <c r="A5524" s="21" t="s">
        <v>8738</v>
      </c>
      <c r="B5524" s="21" t="s">
        <v>21768</v>
      </c>
      <c r="C5524" s="21" t="s">
        <v>19840</v>
      </c>
      <c r="D5524" s="21" t="s">
        <v>19841</v>
      </c>
      <c r="E5524" s="21" t="s">
        <v>20382</v>
      </c>
      <c r="F5524" s="20">
        <v>45372</v>
      </c>
      <c r="G5524" s="21" t="s">
        <v>20383</v>
      </c>
      <c r="H5524" t="s">
        <v>20113</v>
      </c>
      <c r="I5524" s="22">
        <v>-153400</v>
      </c>
      <c r="J5524" s="22">
        <v>-153400</v>
      </c>
    </row>
    <row r="5525" spans="1:10" x14ac:dyDescent="0.25">
      <c r="A5525" s="21" t="s">
        <v>8738</v>
      </c>
      <c r="B5525" s="21" t="s">
        <v>21768</v>
      </c>
      <c r="C5525" s="21" t="s">
        <v>19853</v>
      </c>
      <c r="D5525" s="21" t="s">
        <v>19854</v>
      </c>
      <c r="E5525" s="21" t="s">
        <v>20397</v>
      </c>
      <c r="F5525" s="20">
        <v>45372</v>
      </c>
      <c r="G5525" s="21" t="s">
        <v>20398</v>
      </c>
      <c r="H5525" t="s">
        <v>20139</v>
      </c>
      <c r="I5525" s="22">
        <v>-94400</v>
      </c>
      <c r="J5525" s="22">
        <v>-94400</v>
      </c>
    </row>
    <row r="5526" spans="1:10" x14ac:dyDescent="0.25">
      <c r="A5526" s="21" t="s">
        <v>8738</v>
      </c>
      <c r="B5526" s="21" t="s">
        <v>21768</v>
      </c>
      <c r="C5526" s="21" t="s">
        <v>15926</v>
      </c>
      <c r="D5526" s="21" t="s">
        <v>15927</v>
      </c>
      <c r="E5526" s="21" t="s">
        <v>20403</v>
      </c>
      <c r="F5526" s="20">
        <v>45372</v>
      </c>
      <c r="G5526" s="21" t="s">
        <v>20404</v>
      </c>
      <c r="H5526" t="s">
        <v>20092</v>
      </c>
      <c r="I5526" s="22">
        <v>-188800</v>
      </c>
      <c r="J5526" s="22">
        <v>-188800</v>
      </c>
    </row>
    <row r="5527" spans="1:10" x14ac:dyDescent="0.25">
      <c r="A5527" s="21" t="s">
        <v>8738</v>
      </c>
      <c r="B5527" s="21" t="s">
        <v>21768</v>
      </c>
      <c r="C5527" s="21" t="s">
        <v>813</v>
      </c>
      <c r="D5527" s="21" t="s">
        <v>812</v>
      </c>
      <c r="E5527" s="21" t="s">
        <v>20409</v>
      </c>
      <c r="F5527" s="20">
        <v>45372</v>
      </c>
      <c r="G5527" s="21" t="s">
        <v>20410</v>
      </c>
      <c r="H5527" t="e">
        <v>#REF!</v>
      </c>
      <c r="I5527" s="22">
        <v>-177958.96</v>
      </c>
      <c r="J5527" s="22">
        <v>-177958.96</v>
      </c>
    </row>
    <row r="5528" spans="1:10" x14ac:dyDescent="0.25">
      <c r="A5528" s="21" t="s">
        <v>8738</v>
      </c>
      <c r="B5528" s="21" t="s">
        <v>21768</v>
      </c>
      <c r="C5528" s="21" t="s">
        <v>813</v>
      </c>
      <c r="D5528" s="21" t="s">
        <v>812</v>
      </c>
      <c r="E5528" s="21" t="s">
        <v>20411</v>
      </c>
      <c r="F5528" s="20">
        <v>45372</v>
      </c>
      <c r="G5528" s="21" t="s">
        <v>20412</v>
      </c>
      <c r="H5528" t="e">
        <v>#REF!</v>
      </c>
      <c r="I5528" s="22">
        <v>-161561.32999999999</v>
      </c>
      <c r="J5528" s="22">
        <v>-161561.32999999999</v>
      </c>
    </row>
    <row r="5529" spans="1:10" x14ac:dyDescent="0.25">
      <c r="A5529" s="21" t="s">
        <v>8738</v>
      </c>
      <c r="B5529" s="21" t="s">
        <v>21768</v>
      </c>
      <c r="C5529" s="21" t="s">
        <v>8583</v>
      </c>
      <c r="D5529" s="21" t="s">
        <v>8582</v>
      </c>
      <c r="E5529" s="21" t="s">
        <v>20433</v>
      </c>
      <c r="F5529" s="20">
        <v>45372</v>
      </c>
      <c r="G5529" s="21" t="s">
        <v>20434</v>
      </c>
      <c r="H5529" t="e">
        <v>#REF!</v>
      </c>
      <c r="I5529" s="22">
        <v>-1705505.88</v>
      </c>
      <c r="J5529" s="22">
        <v>-1705505.88</v>
      </c>
    </row>
    <row r="5530" spans="1:10" x14ac:dyDescent="0.25">
      <c r="A5530" s="21" t="s">
        <v>8738</v>
      </c>
      <c r="B5530" s="21" t="s">
        <v>21768</v>
      </c>
      <c r="C5530" s="21" t="s">
        <v>22866</v>
      </c>
      <c r="D5530" s="21" t="s">
        <v>20464</v>
      </c>
      <c r="E5530" s="21" t="s">
        <v>20468</v>
      </c>
      <c r="F5530" s="20">
        <v>45372</v>
      </c>
      <c r="G5530" s="21" t="s">
        <v>20469</v>
      </c>
      <c r="H5530" t="s">
        <v>20470</v>
      </c>
      <c r="I5530" s="22">
        <v>-4997042.76</v>
      </c>
      <c r="J5530" s="22">
        <v>-3997634.21</v>
      </c>
    </row>
    <row r="5531" spans="1:10" x14ac:dyDescent="0.25">
      <c r="A5531" s="21" t="s">
        <v>8738</v>
      </c>
      <c r="B5531" s="21" t="s">
        <v>21768</v>
      </c>
      <c r="C5531" s="21" t="s">
        <v>18552</v>
      </c>
      <c r="D5531" s="21" t="s">
        <v>18553</v>
      </c>
      <c r="E5531" s="21" t="s">
        <v>20543</v>
      </c>
      <c r="F5531" s="20">
        <v>45372</v>
      </c>
      <c r="G5531" s="21" t="s">
        <v>20544</v>
      </c>
      <c r="H5531" t="s">
        <v>20299</v>
      </c>
      <c r="I5531" s="22">
        <v>-46490.58</v>
      </c>
      <c r="J5531" s="22">
        <v>-46490.58</v>
      </c>
    </row>
    <row r="5532" spans="1:10" x14ac:dyDescent="0.25">
      <c r="A5532" s="21" t="s">
        <v>8738</v>
      </c>
      <c r="B5532" s="21" t="s">
        <v>21768</v>
      </c>
      <c r="C5532" s="21" t="s">
        <v>20015</v>
      </c>
      <c r="D5532" s="21" t="s">
        <v>20016</v>
      </c>
      <c r="E5532" s="21" t="s">
        <v>20549</v>
      </c>
      <c r="F5532" s="20">
        <v>45372</v>
      </c>
      <c r="G5532" s="21" t="s">
        <v>20550</v>
      </c>
      <c r="H5532" t="s">
        <v>20092</v>
      </c>
      <c r="I5532" s="22">
        <v>-141600</v>
      </c>
      <c r="J5532" s="22">
        <v>-141600</v>
      </c>
    </row>
    <row r="5533" spans="1:10" x14ac:dyDescent="0.25">
      <c r="A5533" s="21" t="s">
        <v>8738</v>
      </c>
      <c r="B5533" s="21" t="s">
        <v>21768</v>
      </c>
      <c r="C5533" s="21" t="s">
        <v>20019</v>
      </c>
      <c r="D5533" s="21" t="s">
        <v>20020</v>
      </c>
      <c r="E5533" s="21" t="s">
        <v>20551</v>
      </c>
      <c r="F5533" s="20">
        <v>45372</v>
      </c>
      <c r="G5533" s="21" t="s">
        <v>20552</v>
      </c>
      <c r="H5533" t="s">
        <v>20134</v>
      </c>
      <c r="I5533" s="22">
        <v>-106200</v>
      </c>
      <c r="J5533" s="22">
        <v>-106200</v>
      </c>
    </row>
    <row r="5534" spans="1:10" x14ac:dyDescent="0.25">
      <c r="A5534" s="21" t="s">
        <v>18584</v>
      </c>
      <c r="B5534" s="21" t="s">
        <v>21768</v>
      </c>
      <c r="C5534" s="21" t="s">
        <v>894</v>
      </c>
      <c r="D5534" s="21" t="s">
        <v>893</v>
      </c>
      <c r="E5534" s="21" t="s">
        <v>20602</v>
      </c>
      <c r="F5534" s="20">
        <v>45372</v>
      </c>
      <c r="G5534" s="21" t="s">
        <v>20603</v>
      </c>
      <c r="H5534" t="e">
        <v>#REF!</v>
      </c>
      <c r="I5534" s="22">
        <v>-2880</v>
      </c>
      <c r="J5534" s="22">
        <v>-2880</v>
      </c>
    </row>
    <row r="5535" spans="1:10" x14ac:dyDescent="0.25">
      <c r="A5535" s="21" t="s">
        <v>8738</v>
      </c>
      <c r="B5535" s="21" t="s">
        <v>21768</v>
      </c>
      <c r="C5535" s="21" t="s">
        <v>19675</v>
      </c>
      <c r="D5535" s="21" t="s">
        <v>19676</v>
      </c>
      <c r="E5535" s="21" t="s">
        <v>20224</v>
      </c>
      <c r="F5535" s="20">
        <v>45373</v>
      </c>
      <c r="G5535" s="21" t="s">
        <v>20225</v>
      </c>
      <c r="H5535" t="s">
        <v>20092</v>
      </c>
      <c r="I5535" s="22">
        <v>-224200</v>
      </c>
      <c r="J5535" s="22">
        <v>-224200</v>
      </c>
    </row>
    <row r="5536" spans="1:10" x14ac:dyDescent="0.25">
      <c r="A5536" s="21" t="s">
        <v>8738</v>
      </c>
      <c r="B5536" s="21" t="s">
        <v>21768</v>
      </c>
      <c r="C5536" s="21" t="s">
        <v>15558</v>
      </c>
      <c r="D5536" s="21" t="s">
        <v>8385</v>
      </c>
      <c r="E5536" s="21" t="s">
        <v>20287</v>
      </c>
      <c r="F5536" s="20">
        <v>45373</v>
      </c>
      <c r="G5536" s="21" t="s">
        <v>20288</v>
      </c>
      <c r="H5536" t="s">
        <v>20092</v>
      </c>
      <c r="I5536" s="22">
        <v>-106200</v>
      </c>
      <c r="J5536" s="22">
        <v>-106200</v>
      </c>
    </row>
    <row r="5537" spans="1:10" x14ac:dyDescent="0.25">
      <c r="A5537" s="21" t="s">
        <v>8738</v>
      </c>
      <c r="B5537" s="21" t="s">
        <v>21768</v>
      </c>
      <c r="C5537" s="21" t="s">
        <v>19765</v>
      </c>
      <c r="D5537" s="21" t="s">
        <v>19766</v>
      </c>
      <c r="E5537" s="21" t="s">
        <v>20318</v>
      </c>
      <c r="F5537" s="20">
        <v>45373</v>
      </c>
      <c r="G5537" s="21" t="s">
        <v>20319</v>
      </c>
      <c r="H5537" t="s">
        <v>20092</v>
      </c>
      <c r="I5537" s="22">
        <v>-129800</v>
      </c>
      <c r="J5537" s="22">
        <v>-129800</v>
      </c>
    </row>
    <row r="5538" spans="1:10" x14ac:dyDescent="0.25">
      <c r="A5538" s="21" t="s">
        <v>8738</v>
      </c>
      <c r="B5538" s="21" t="s">
        <v>21768</v>
      </c>
      <c r="C5538" s="21" t="s">
        <v>19779</v>
      </c>
      <c r="D5538" s="21" t="s">
        <v>19780</v>
      </c>
      <c r="E5538" s="21" t="s">
        <v>20329</v>
      </c>
      <c r="F5538" s="20">
        <v>45373</v>
      </c>
      <c r="G5538" s="21" t="s">
        <v>20330</v>
      </c>
      <c r="H5538" t="s">
        <v>20331</v>
      </c>
      <c r="I5538" s="22">
        <v>-82600</v>
      </c>
      <c r="J5538" s="22">
        <v>-82600</v>
      </c>
    </row>
    <row r="5539" spans="1:10" x14ac:dyDescent="0.25">
      <c r="A5539" s="21" t="s">
        <v>8738</v>
      </c>
      <c r="B5539" s="21" t="s">
        <v>21768</v>
      </c>
      <c r="C5539" s="21" t="s">
        <v>15923</v>
      </c>
      <c r="D5539" s="21" t="s">
        <v>20394</v>
      </c>
      <c r="E5539" s="21" t="s">
        <v>20395</v>
      </c>
      <c r="F5539" s="20">
        <v>45373</v>
      </c>
      <c r="G5539" s="21" t="s">
        <v>17138</v>
      </c>
      <c r="H5539" t="e">
        <v>#REF!</v>
      </c>
      <c r="I5539" s="22">
        <v>-118000</v>
      </c>
      <c r="J5539" s="22">
        <v>-118000</v>
      </c>
    </row>
    <row r="5540" spans="1:10" x14ac:dyDescent="0.25">
      <c r="A5540" s="21" t="s">
        <v>8738</v>
      </c>
      <c r="B5540" s="21" t="s">
        <v>21768</v>
      </c>
      <c r="C5540" s="21" t="s">
        <v>7186</v>
      </c>
      <c r="D5540" s="21" t="s">
        <v>7185</v>
      </c>
      <c r="E5540" s="21" t="s">
        <v>20476</v>
      </c>
      <c r="F5540" s="20">
        <v>45373</v>
      </c>
      <c r="H5540">
        <v>0</v>
      </c>
      <c r="I5540" s="22">
        <v>1524851.24</v>
      </c>
      <c r="J5540" s="22">
        <v>1524851.24</v>
      </c>
    </row>
    <row r="5541" spans="1:10" x14ac:dyDescent="0.25">
      <c r="A5541" s="21" t="s">
        <v>8738</v>
      </c>
      <c r="B5541" s="21" t="s">
        <v>21768</v>
      </c>
      <c r="C5541" s="21" t="s">
        <v>7186</v>
      </c>
      <c r="D5541" s="21" t="s">
        <v>7185</v>
      </c>
      <c r="E5541" s="21" t="s">
        <v>20477</v>
      </c>
      <c r="F5541" s="20">
        <v>45373</v>
      </c>
      <c r="G5541" s="21" t="s">
        <v>20478</v>
      </c>
      <c r="H5541" t="e">
        <v>#REF!</v>
      </c>
      <c r="I5541" s="22">
        <v>1443064.48</v>
      </c>
      <c r="J5541" s="22">
        <v>1443064.48</v>
      </c>
    </row>
    <row r="5542" spans="1:10" x14ac:dyDescent="0.25">
      <c r="A5542" s="21" t="s">
        <v>8738</v>
      </c>
      <c r="B5542" s="21" t="s">
        <v>21768</v>
      </c>
      <c r="C5542" s="21" t="s">
        <v>7186</v>
      </c>
      <c r="D5542" s="21" t="s">
        <v>7185</v>
      </c>
      <c r="E5542" s="21" t="s">
        <v>20480</v>
      </c>
      <c r="F5542" s="20">
        <v>45373</v>
      </c>
      <c r="G5542" s="21" t="s">
        <v>20008</v>
      </c>
      <c r="H5542" t="e">
        <v>#REF!</v>
      </c>
      <c r="I5542" s="22">
        <v>-81516.759999999995</v>
      </c>
      <c r="J5542" s="22">
        <v>-81516.759999999995</v>
      </c>
    </row>
    <row r="5543" spans="1:10" x14ac:dyDescent="0.25">
      <c r="A5543" s="21" t="s">
        <v>8738</v>
      </c>
      <c r="B5543" s="21" t="s">
        <v>21768</v>
      </c>
      <c r="C5543" s="21" t="s">
        <v>7186</v>
      </c>
      <c r="D5543" s="21" t="s">
        <v>7185</v>
      </c>
      <c r="E5543" s="21" t="s">
        <v>20481</v>
      </c>
      <c r="F5543" s="20">
        <v>45373</v>
      </c>
      <c r="G5543" s="21" t="s">
        <v>20482</v>
      </c>
      <c r="H5543" t="s">
        <v>20479</v>
      </c>
      <c r="I5543" s="22">
        <v>-7622906.2000000002</v>
      </c>
      <c r="J5543" s="22">
        <v>-6098324.96</v>
      </c>
    </row>
    <row r="5544" spans="1:10" x14ac:dyDescent="0.25">
      <c r="A5544" s="21" t="s">
        <v>18584</v>
      </c>
      <c r="B5544" s="21" t="s">
        <v>21768</v>
      </c>
      <c r="C5544" s="21" t="s">
        <v>894</v>
      </c>
      <c r="D5544" s="21" t="s">
        <v>893</v>
      </c>
      <c r="E5544" s="21" t="s">
        <v>20604</v>
      </c>
      <c r="F5544" s="20">
        <v>45373</v>
      </c>
      <c r="G5544" s="21" t="s">
        <v>20605</v>
      </c>
      <c r="H5544" t="e">
        <v>#REF!</v>
      </c>
      <c r="I5544" s="22">
        <v>-2271977.5</v>
      </c>
      <c r="J5544" s="22">
        <v>-2271977.5</v>
      </c>
    </row>
    <row r="5545" spans="1:10" x14ac:dyDescent="0.25">
      <c r="A5545" s="21" t="s">
        <v>8738</v>
      </c>
      <c r="B5545" s="21" t="s">
        <v>21768</v>
      </c>
      <c r="C5545" s="21" t="s">
        <v>19604</v>
      </c>
      <c r="D5545" s="21" t="s">
        <v>19605</v>
      </c>
      <c r="E5545" s="21" t="s">
        <v>20146</v>
      </c>
      <c r="F5545" s="20">
        <v>45376</v>
      </c>
      <c r="G5545" s="21" t="s">
        <v>20147</v>
      </c>
      <c r="H5545" t="s">
        <v>20148</v>
      </c>
      <c r="I5545" s="22">
        <v>-224200</v>
      </c>
      <c r="J5545" s="22">
        <v>-224200</v>
      </c>
    </row>
    <row r="5546" spans="1:10" x14ac:dyDescent="0.25">
      <c r="A5546" s="21" t="s">
        <v>8738</v>
      </c>
      <c r="B5546" s="21" t="s">
        <v>21768</v>
      </c>
      <c r="C5546" s="21" t="s">
        <v>19614</v>
      </c>
      <c r="D5546" s="21" t="s">
        <v>19615</v>
      </c>
      <c r="E5546" s="21" t="s">
        <v>20151</v>
      </c>
      <c r="F5546" s="20">
        <v>45376</v>
      </c>
      <c r="G5546" s="21" t="s">
        <v>20152</v>
      </c>
      <c r="H5546" t="s">
        <v>20095</v>
      </c>
      <c r="I5546" s="22">
        <v>-165200</v>
      </c>
      <c r="J5546" s="22">
        <v>-165200</v>
      </c>
    </row>
    <row r="5547" spans="1:10" x14ac:dyDescent="0.25">
      <c r="A5547" s="21" t="s">
        <v>8738</v>
      </c>
      <c r="B5547" s="21" t="s">
        <v>21768</v>
      </c>
      <c r="C5547" s="21" t="s">
        <v>15685</v>
      </c>
      <c r="D5547" s="21" t="s">
        <v>8647</v>
      </c>
      <c r="E5547" s="21" t="s">
        <v>20160</v>
      </c>
      <c r="F5547" s="20">
        <v>45376</v>
      </c>
      <c r="G5547" s="21" t="s">
        <v>20161</v>
      </c>
      <c r="H5547" t="s">
        <v>20136</v>
      </c>
      <c r="I5547" s="22">
        <v>-1038400</v>
      </c>
      <c r="J5547" s="22">
        <v>-1038400</v>
      </c>
    </row>
    <row r="5548" spans="1:10" x14ac:dyDescent="0.25">
      <c r="A5548" s="21" t="s">
        <v>8738</v>
      </c>
      <c r="B5548" s="21" t="s">
        <v>21768</v>
      </c>
      <c r="C5548" s="21" t="s">
        <v>19643</v>
      </c>
      <c r="D5548" s="21" t="s">
        <v>19644</v>
      </c>
      <c r="E5548" s="21" t="s">
        <v>20169</v>
      </c>
      <c r="F5548" s="20">
        <v>45376</v>
      </c>
      <c r="G5548" s="21" t="s">
        <v>20170</v>
      </c>
      <c r="H5548" t="s">
        <v>20136</v>
      </c>
      <c r="I5548" s="22">
        <v>-70800</v>
      </c>
      <c r="J5548" s="22">
        <v>-70800</v>
      </c>
    </row>
    <row r="5549" spans="1:10" x14ac:dyDescent="0.25">
      <c r="A5549" s="21" t="s">
        <v>8738</v>
      </c>
      <c r="B5549" s="21" t="s">
        <v>21768</v>
      </c>
      <c r="C5549" s="21" t="s">
        <v>19669</v>
      </c>
      <c r="D5549" s="21" t="s">
        <v>19670</v>
      </c>
      <c r="E5549" s="21" t="s">
        <v>20207</v>
      </c>
      <c r="F5549" s="20">
        <v>45376</v>
      </c>
      <c r="G5549" s="21" t="s">
        <v>20208</v>
      </c>
      <c r="H5549" t="s">
        <v>20209</v>
      </c>
      <c r="I5549" s="22">
        <v>-41300</v>
      </c>
      <c r="J5549" s="22">
        <v>-41300</v>
      </c>
    </row>
    <row r="5550" spans="1:10" x14ac:dyDescent="0.25">
      <c r="A5550" s="21" t="s">
        <v>8738</v>
      </c>
      <c r="B5550" s="21" t="s">
        <v>21768</v>
      </c>
      <c r="C5550" s="21" t="s">
        <v>19669</v>
      </c>
      <c r="D5550" s="21" t="s">
        <v>19670</v>
      </c>
      <c r="E5550" s="21" t="s">
        <v>20210</v>
      </c>
      <c r="F5550" s="20">
        <v>45376</v>
      </c>
      <c r="G5550" s="21" t="s">
        <v>20211</v>
      </c>
      <c r="H5550" t="s">
        <v>20212</v>
      </c>
      <c r="I5550" s="22">
        <v>-41300</v>
      </c>
      <c r="J5550" s="22">
        <v>-41300</v>
      </c>
    </row>
    <row r="5551" spans="1:10" x14ac:dyDescent="0.25">
      <c r="A5551" s="21" t="s">
        <v>8738</v>
      </c>
      <c r="B5551" s="21" t="s">
        <v>21768</v>
      </c>
      <c r="C5551" s="21" t="s">
        <v>15657</v>
      </c>
      <c r="D5551" s="21" t="s">
        <v>8564</v>
      </c>
      <c r="E5551" s="21" t="s">
        <v>20228</v>
      </c>
      <c r="F5551" s="20">
        <v>45376</v>
      </c>
      <c r="G5551" s="21" t="s">
        <v>20229</v>
      </c>
      <c r="H5551" t="s">
        <v>20148</v>
      </c>
      <c r="I5551" s="22">
        <v>-77880</v>
      </c>
      <c r="J5551" s="22">
        <v>-77880</v>
      </c>
    </row>
    <row r="5552" spans="1:10" x14ac:dyDescent="0.25">
      <c r="A5552" s="21" t="s">
        <v>8738</v>
      </c>
      <c r="B5552" s="21" t="s">
        <v>21768</v>
      </c>
      <c r="C5552" s="21" t="s">
        <v>15701</v>
      </c>
      <c r="D5552" s="21" t="s">
        <v>8679</v>
      </c>
      <c r="E5552" s="21" t="s">
        <v>20358</v>
      </c>
      <c r="F5552" s="20">
        <v>45376</v>
      </c>
      <c r="G5552" s="21" t="s">
        <v>20359</v>
      </c>
      <c r="H5552" t="s">
        <v>20219</v>
      </c>
      <c r="I5552" s="22">
        <v>-22158009.460000001</v>
      </c>
      <c r="J5552" s="22">
        <v>-17726407.57</v>
      </c>
    </row>
    <row r="5553" spans="1:10" x14ac:dyDescent="0.25">
      <c r="A5553" s="21" t="s">
        <v>8738</v>
      </c>
      <c r="B5553" s="21" t="s">
        <v>21768</v>
      </c>
      <c r="C5553" s="21" t="s">
        <v>20366</v>
      </c>
      <c r="D5553" s="21" t="s">
        <v>20367</v>
      </c>
      <c r="E5553" s="21" t="s">
        <v>20368</v>
      </c>
      <c r="F5553" s="20">
        <v>45376</v>
      </c>
      <c r="G5553" s="21" t="s">
        <v>20369</v>
      </c>
      <c r="H5553" t="s">
        <v>15735</v>
      </c>
      <c r="I5553" s="22">
        <v>-6374964.0800000001</v>
      </c>
      <c r="J5553" s="22">
        <v>-5099971.26</v>
      </c>
    </row>
    <row r="5554" spans="1:10" x14ac:dyDescent="0.25">
      <c r="A5554" s="21" t="s">
        <v>8738</v>
      </c>
      <c r="B5554" s="21" t="s">
        <v>21768</v>
      </c>
      <c r="C5554" s="21" t="s">
        <v>1487</v>
      </c>
      <c r="D5554" s="21" t="s">
        <v>1486</v>
      </c>
      <c r="E5554" s="21" t="s">
        <v>20422</v>
      </c>
      <c r="F5554" s="20">
        <v>45376</v>
      </c>
      <c r="G5554" s="21" t="s">
        <v>20423</v>
      </c>
      <c r="H5554" t="e">
        <v>#REF!</v>
      </c>
      <c r="I5554" s="22">
        <v>-17261247.879999999</v>
      </c>
      <c r="J5554" s="22">
        <v>-2478826.81</v>
      </c>
    </row>
    <row r="5555" spans="1:10" x14ac:dyDescent="0.25">
      <c r="A5555" s="21" t="s">
        <v>8738</v>
      </c>
      <c r="B5555" s="21" t="s">
        <v>21768</v>
      </c>
      <c r="C5555" s="21" t="s">
        <v>18885</v>
      </c>
      <c r="D5555" s="21" t="s">
        <v>19038</v>
      </c>
      <c r="E5555" s="21" t="s">
        <v>20425</v>
      </c>
      <c r="F5555" s="20">
        <v>45376</v>
      </c>
      <c r="G5555" s="21" t="s">
        <v>20426</v>
      </c>
      <c r="H5555" t="e">
        <v>#REF!</v>
      </c>
      <c r="I5555" s="22">
        <v>-1658000</v>
      </c>
      <c r="J5555" s="22">
        <v>-1658000</v>
      </c>
    </row>
    <row r="5556" spans="1:10" x14ac:dyDescent="0.25">
      <c r="A5556" s="21" t="s">
        <v>8738</v>
      </c>
      <c r="B5556" s="21" t="s">
        <v>21768</v>
      </c>
      <c r="C5556" s="21" t="s">
        <v>22887</v>
      </c>
      <c r="D5556" s="21" t="s">
        <v>20472</v>
      </c>
      <c r="E5556" s="21" t="s">
        <v>20473</v>
      </c>
      <c r="F5556" s="20">
        <v>45376</v>
      </c>
      <c r="G5556" s="21" t="s">
        <v>20474</v>
      </c>
      <c r="H5556" t="s">
        <v>20475</v>
      </c>
      <c r="I5556" s="22">
        <v>-23495749.600000001</v>
      </c>
      <c r="J5556" s="22">
        <v>-18796599.68</v>
      </c>
    </row>
    <row r="5557" spans="1:10" x14ac:dyDescent="0.25">
      <c r="A5557" s="21" t="s">
        <v>8738</v>
      </c>
      <c r="B5557" s="21" t="s">
        <v>21768</v>
      </c>
      <c r="C5557" s="21" t="s">
        <v>20178</v>
      </c>
      <c r="D5557" s="21" t="s">
        <v>20179</v>
      </c>
      <c r="E5557" s="21" t="s">
        <v>20180</v>
      </c>
      <c r="F5557" s="20">
        <v>45377</v>
      </c>
      <c r="G5557" s="21" t="s">
        <v>18835</v>
      </c>
      <c r="H5557" t="e">
        <v>#REF!</v>
      </c>
      <c r="I5557" s="22">
        <v>-17700</v>
      </c>
      <c r="J5557" s="22">
        <v>-17700</v>
      </c>
    </row>
    <row r="5558" spans="1:10" x14ac:dyDescent="0.25">
      <c r="A5558" s="21" t="s">
        <v>8738</v>
      </c>
      <c r="B5558" s="21" t="s">
        <v>21768</v>
      </c>
      <c r="C5558" s="21" t="s">
        <v>15497</v>
      </c>
      <c r="D5558" s="21" t="s">
        <v>8300</v>
      </c>
      <c r="E5558" s="21" t="s">
        <v>20281</v>
      </c>
      <c r="F5558" s="20">
        <v>45377</v>
      </c>
      <c r="G5558" s="21" t="s">
        <v>20282</v>
      </c>
      <c r="H5558" t="s">
        <v>20283</v>
      </c>
      <c r="I5558" s="22">
        <v>-63720</v>
      </c>
      <c r="J5558" s="22">
        <v>-63720</v>
      </c>
    </row>
    <row r="5559" spans="1:10" x14ac:dyDescent="0.25">
      <c r="A5559" s="21" t="s">
        <v>8738</v>
      </c>
      <c r="B5559" s="21" t="s">
        <v>21768</v>
      </c>
      <c r="C5559" s="21" t="s">
        <v>19745</v>
      </c>
      <c r="D5559" s="21" t="s">
        <v>19746</v>
      </c>
      <c r="E5559" s="21" t="s">
        <v>20300</v>
      </c>
      <c r="F5559" s="20">
        <v>45377</v>
      </c>
      <c r="G5559" s="21" t="s">
        <v>20301</v>
      </c>
      <c r="H5559" t="s">
        <v>20136</v>
      </c>
      <c r="I5559" s="22">
        <v>-472000</v>
      </c>
      <c r="J5559" s="22">
        <v>-472000</v>
      </c>
    </row>
    <row r="5560" spans="1:10" x14ac:dyDescent="0.25">
      <c r="A5560" s="21" t="s">
        <v>8738</v>
      </c>
      <c r="B5560" s="21" t="s">
        <v>21768</v>
      </c>
      <c r="C5560" s="21" t="s">
        <v>13390</v>
      </c>
      <c r="D5560" s="21" t="s">
        <v>5565</v>
      </c>
      <c r="E5560" s="21" t="s">
        <v>20306</v>
      </c>
      <c r="F5560" s="20">
        <v>45377</v>
      </c>
      <c r="G5560" s="21" t="s">
        <v>20307</v>
      </c>
      <c r="H5560" t="s">
        <v>20136</v>
      </c>
      <c r="I5560" s="22">
        <v>-172280</v>
      </c>
      <c r="J5560" s="22">
        <v>-172280</v>
      </c>
    </row>
    <row r="5561" spans="1:10" x14ac:dyDescent="0.25">
      <c r="A5561" s="21" t="s">
        <v>8738</v>
      </c>
      <c r="B5561" s="21" t="s">
        <v>21768</v>
      </c>
      <c r="C5561" s="21" t="s">
        <v>19971</v>
      </c>
      <c r="D5561" s="21" t="s">
        <v>19972</v>
      </c>
      <c r="E5561" s="21" t="s">
        <v>20506</v>
      </c>
      <c r="F5561" s="20">
        <v>45377</v>
      </c>
      <c r="G5561" s="21" t="s">
        <v>17122</v>
      </c>
      <c r="H5561" t="s">
        <v>20507</v>
      </c>
      <c r="I5561" s="22">
        <v>-3519647.12</v>
      </c>
      <c r="J5561" s="22">
        <v>-2815717.7</v>
      </c>
    </row>
    <row r="5562" spans="1:10" x14ac:dyDescent="0.25">
      <c r="A5562" s="21" t="s">
        <v>8738</v>
      </c>
      <c r="B5562" s="21" t="s">
        <v>21768</v>
      </c>
      <c r="C5562" s="21" t="s">
        <v>19562</v>
      </c>
      <c r="D5562" s="21" t="s">
        <v>19563</v>
      </c>
      <c r="E5562" s="21" t="s">
        <v>20117</v>
      </c>
      <c r="F5562" s="20">
        <v>45378</v>
      </c>
      <c r="G5562" s="21" t="s">
        <v>20118</v>
      </c>
      <c r="H5562" t="s">
        <v>20119</v>
      </c>
      <c r="I5562" s="22">
        <v>-826000</v>
      </c>
      <c r="J5562" s="22">
        <v>-826000</v>
      </c>
    </row>
    <row r="5563" spans="1:10" x14ac:dyDescent="0.25">
      <c r="A5563" s="21" t="s">
        <v>8738</v>
      </c>
      <c r="B5563" s="21" t="s">
        <v>21768</v>
      </c>
      <c r="C5563" s="21" t="s">
        <v>15655</v>
      </c>
      <c r="D5563" s="21" t="s">
        <v>8561</v>
      </c>
      <c r="E5563" s="21" t="s">
        <v>20187</v>
      </c>
      <c r="F5563" s="20">
        <v>45378</v>
      </c>
      <c r="G5563" s="21" t="s">
        <v>20188</v>
      </c>
      <c r="H5563" t="s">
        <v>20189</v>
      </c>
      <c r="I5563" s="22">
        <v>-42480</v>
      </c>
      <c r="J5563" s="22">
        <v>-42480</v>
      </c>
    </row>
    <row r="5564" spans="1:10" x14ac:dyDescent="0.25">
      <c r="A5564" s="21" t="s">
        <v>8738</v>
      </c>
      <c r="B5564" s="21" t="s">
        <v>21768</v>
      </c>
      <c r="C5564" s="21" t="s">
        <v>15659</v>
      </c>
      <c r="D5564" s="21" t="s">
        <v>8567</v>
      </c>
      <c r="E5564" s="21" t="s">
        <v>20230</v>
      </c>
      <c r="F5564" s="20">
        <v>45378</v>
      </c>
      <c r="G5564" s="21" t="s">
        <v>20231</v>
      </c>
      <c r="H5564" t="s">
        <v>20136</v>
      </c>
      <c r="I5564" s="22">
        <v>-424800</v>
      </c>
      <c r="J5564" s="22">
        <v>-424800</v>
      </c>
    </row>
    <row r="5565" spans="1:10" x14ac:dyDescent="0.25">
      <c r="A5565" s="21" t="s">
        <v>8738</v>
      </c>
      <c r="B5565" s="21" t="s">
        <v>21768</v>
      </c>
      <c r="C5565" s="21" t="s">
        <v>20262</v>
      </c>
      <c r="D5565" s="21" t="s">
        <v>20263</v>
      </c>
      <c r="E5565" s="21" t="s">
        <v>20264</v>
      </c>
      <c r="F5565" s="20">
        <v>45378</v>
      </c>
      <c r="G5565" s="21" t="s">
        <v>20265</v>
      </c>
      <c r="H5565" t="s">
        <v>20266</v>
      </c>
      <c r="I5565" s="22">
        <v>-129800</v>
      </c>
      <c r="J5565" s="22">
        <v>-129800</v>
      </c>
    </row>
    <row r="5566" spans="1:10" x14ac:dyDescent="0.25">
      <c r="A5566" s="21" t="s">
        <v>8738</v>
      </c>
      <c r="B5566" s="21" t="s">
        <v>21768</v>
      </c>
      <c r="C5566" s="21" t="s">
        <v>15687</v>
      </c>
      <c r="D5566" s="21" t="s">
        <v>8653</v>
      </c>
      <c r="E5566" s="21" t="s">
        <v>20295</v>
      </c>
      <c r="F5566" s="20">
        <v>45378</v>
      </c>
      <c r="G5566" s="21" t="s">
        <v>20296</v>
      </c>
      <c r="H5566" t="s">
        <v>20136</v>
      </c>
      <c r="I5566" s="22">
        <v>-185167.28</v>
      </c>
      <c r="J5566" s="22">
        <v>-185167.28</v>
      </c>
    </row>
    <row r="5567" spans="1:10" x14ac:dyDescent="0.25">
      <c r="A5567" s="21" t="s">
        <v>8738</v>
      </c>
      <c r="B5567" s="21" t="s">
        <v>21768</v>
      </c>
      <c r="C5567" s="21" t="s">
        <v>15533</v>
      </c>
      <c r="D5567" s="21" t="s">
        <v>8349</v>
      </c>
      <c r="E5567" s="21" t="s">
        <v>20327</v>
      </c>
      <c r="F5567" s="20">
        <v>45378</v>
      </c>
      <c r="G5567" s="21" t="s">
        <v>20328</v>
      </c>
      <c r="H5567" t="s">
        <v>20136</v>
      </c>
      <c r="I5567" s="22">
        <v>-318600</v>
      </c>
      <c r="J5567" s="22">
        <v>-318600</v>
      </c>
    </row>
    <row r="5568" spans="1:10" x14ac:dyDescent="0.25">
      <c r="A5568" s="21" t="s">
        <v>8738</v>
      </c>
      <c r="B5568" s="21" t="s">
        <v>21768</v>
      </c>
      <c r="C5568" s="21" t="s">
        <v>15923</v>
      </c>
      <c r="D5568" s="21" t="s">
        <v>20394</v>
      </c>
      <c r="E5568" s="21" t="s">
        <v>20396</v>
      </c>
      <c r="F5568" s="20">
        <v>45378</v>
      </c>
      <c r="G5568" s="21" t="s">
        <v>7113</v>
      </c>
      <c r="H5568" t="e">
        <v>#REF!</v>
      </c>
      <c r="I5568" s="22">
        <v>-118000</v>
      </c>
      <c r="J5568" s="22">
        <v>-118000</v>
      </c>
    </row>
    <row r="5569" spans="1:10" x14ac:dyDescent="0.25">
      <c r="A5569" s="21" t="s">
        <v>8738</v>
      </c>
      <c r="B5569" s="21" t="s">
        <v>21768</v>
      </c>
      <c r="C5569" s="21" t="s">
        <v>15691</v>
      </c>
      <c r="D5569" s="21" t="s">
        <v>8659</v>
      </c>
      <c r="E5569" s="21" t="s">
        <v>20524</v>
      </c>
      <c r="F5569" s="20">
        <v>45378</v>
      </c>
      <c r="G5569" s="21" t="s">
        <v>20525</v>
      </c>
      <c r="H5569" t="s">
        <v>20136</v>
      </c>
      <c r="I5569" s="22">
        <v>-87169.81</v>
      </c>
      <c r="J5569" s="22">
        <v>-87169.81</v>
      </c>
    </row>
    <row r="5570" spans="1:10" x14ac:dyDescent="0.25">
      <c r="A5570" s="21" t="s">
        <v>8738</v>
      </c>
      <c r="B5570" s="21" t="s">
        <v>21768</v>
      </c>
      <c r="C5570" s="21" t="s">
        <v>23271</v>
      </c>
      <c r="D5570" s="21" t="s">
        <v>20535</v>
      </c>
      <c r="E5570" s="21" t="s">
        <v>20536</v>
      </c>
      <c r="F5570" s="20">
        <v>45378</v>
      </c>
      <c r="G5570" s="21" t="s">
        <v>6873</v>
      </c>
      <c r="H5570" t="s">
        <v>20537</v>
      </c>
      <c r="I5570" s="22">
        <v>-481440</v>
      </c>
      <c r="J5570" s="22">
        <v>-481440</v>
      </c>
    </row>
    <row r="5571" spans="1:10" x14ac:dyDescent="0.25">
      <c r="A5571" s="21" t="s">
        <v>8738</v>
      </c>
      <c r="B5571" s="21" t="s">
        <v>21768</v>
      </c>
      <c r="C5571" s="21" t="s">
        <v>15707</v>
      </c>
      <c r="D5571" s="21" t="s">
        <v>8715</v>
      </c>
      <c r="E5571" s="21" t="s">
        <v>20769</v>
      </c>
      <c r="F5571" s="20">
        <v>45383</v>
      </c>
      <c r="G5571" s="21" t="s">
        <v>7056</v>
      </c>
      <c r="H5571" t="s">
        <v>19539</v>
      </c>
      <c r="I5571" s="22">
        <v>-59000</v>
      </c>
      <c r="J5571" s="22">
        <v>-59000</v>
      </c>
    </row>
    <row r="5572" spans="1:10" x14ac:dyDescent="0.25">
      <c r="A5572" s="21" t="s">
        <v>8738</v>
      </c>
      <c r="B5572" s="21" t="s">
        <v>21768</v>
      </c>
      <c r="C5572" s="21" t="s">
        <v>20262</v>
      </c>
      <c r="D5572" s="21" t="s">
        <v>20263</v>
      </c>
      <c r="E5572" s="21" t="s">
        <v>20790</v>
      </c>
      <c r="F5572" s="20">
        <v>45383</v>
      </c>
      <c r="G5572" s="21" t="s">
        <v>20791</v>
      </c>
      <c r="H5572" t="s">
        <v>19539</v>
      </c>
      <c r="I5572" s="22">
        <v>-1168200</v>
      </c>
      <c r="J5572" s="22">
        <v>-1168200</v>
      </c>
    </row>
    <row r="5573" spans="1:10" x14ac:dyDescent="0.25">
      <c r="A5573" s="21" t="s">
        <v>8738</v>
      </c>
      <c r="B5573" s="21" t="s">
        <v>21768</v>
      </c>
      <c r="C5573" s="21" t="s">
        <v>21012</v>
      </c>
      <c r="D5573" s="21" t="s">
        <v>21013</v>
      </c>
      <c r="E5573" s="21" t="s">
        <v>21014</v>
      </c>
      <c r="F5573" s="20">
        <v>45383</v>
      </c>
      <c r="G5573" s="21" t="s">
        <v>21015</v>
      </c>
      <c r="H5573" t="s">
        <v>19539</v>
      </c>
      <c r="I5573" s="22">
        <v>-188800</v>
      </c>
      <c r="J5573" s="22">
        <v>-188800</v>
      </c>
    </row>
    <row r="5574" spans="1:10" x14ac:dyDescent="0.25">
      <c r="A5574" s="21" t="s">
        <v>8738</v>
      </c>
      <c r="B5574" s="21" t="s">
        <v>21768</v>
      </c>
      <c r="C5574" s="21" t="s">
        <v>20938</v>
      </c>
      <c r="D5574" s="21" t="s">
        <v>20939</v>
      </c>
      <c r="E5574" s="21" t="s">
        <v>20940</v>
      </c>
      <c r="F5574" s="20">
        <v>45384</v>
      </c>
      <c r="G5574" s="21" t="s">
        <v>20941</v>
      </c>
      <c r="H5574" t="s">
        <v>19539</v>
      </c>
      <c r="I5574" s="22">
        <v>-18603147.649999999</v>
      </c>
      <c r="J5574" s="22">
        <v>-14882518.119999999</v>
      </c>
    </row>
    <row r="5575" spans="1:10" x14ac:dyDescent="0.25">
      <c r="A5575" s="21" t="s">
        <v>8738</v>
      </c>
      <c r="B5575" s="21" t="s">
        <v>21768</v>
      </c>
      <c r="C5575" s="21" t="s">
        <v>8687</v>
      </c>
      <c r="D5575" s="21" t="s">
        <v>8686</v>
      </c>
      <c r="E5575" s="21" t="s">
        <v>21154</v>
      </c>
      <c r="F5575" s="20">
        <v>45384</v>
      </c>
      <c r="G5575" s="21" t="s">
        <v>8580</v>
      </c>
      <c r="H5575" t="s">
        <v>19539</v>
      </c>
      <c r="I5575" s="22">
        <v>-4300075.5199999996</v>
      </c>
      <c r="J5575" s="22">
        <v>-3440060.42</v>
      </c>
    </row>
    <row r="5576" spans="1:10" x14ac:dyDescent="0.25">
      <c r="A5576" s="21" t="s">
        <v>18584</v>
      </c>
      <c r="B5576" s="21" t="s">
        <v>21768</v>
      </c>
      <c r="C5576" s="21" t="s">
        <v>24025</v>
      </c>
      <c r="D5576" s="21" t="s">
        <v>21350</v>
      </c>
      <c r="E5576" s="21" t="s">
        <v>21351</v>
      </c>
      <c r="F5576" s="20">
        <v>45384</v>
      </c>
      <c r="G5576" s="21" t="s">
        <v>6708</v>
      </c>
      <c r="H5576" t="s">
        <v>19539</v>
      </c>
      <c r="I5576" s="22">
        <v>-885000</v>
      </c>
      <c r="J5576" s="22">
        <v>-885000</v>
      </c>
    </row>
    <row r="5577" spans="1:10" x14ac:dyDescent="0.25">
      <c r="A5577" s="21" t="s">
        <v>8738</v>
      </c>
      <c r="B5577" s="21" t="s">
        <v>21768</v>
      </c>
      <c r="C5577" s="21" t="s">
        <v>20628</v>
      </c>
      <c r="D5577" s="21" t="s">
        <v>20629</v>
      </c>
      <c r="E5577" s="21" t="s">
        <v>20832</v>
      </c>
      <c r="F5577" s="20">
        <v>45385</v>
      </c>
      <c r="G5577" s="21" t="s">
        <v>20833</v>
      </c>
      <c r="H5577" t="s">
        <v>19539</v>
      </c>
      <c r="I5577" s="22">
        <v>-5881119.4699999997</v>
      </c>
      <c r="J5577" s="22">
        <v>-4704895.58</v>
      </c>
    </row>
    <row r="5578" spans="1:10" x14ac:dyDescent="0.25">
      <c r="A5578" s="21" t="s">
        <v>8738</v>
      </c>
      <c r="B5578" s="21" t="s">
        <v>21768</v>
      </c>
      <c r="C5578" s="21" t="s">
        <v>20927</v>
      </c>
      <c r="D5578" s="21" t="s">
        <v>20928</v>
      </c>
      <c r="E5578" s="21" t="s">
        <v>20929</v>
      </c>
      <c r="F5578" s="20">
        <v>45385</v>
      </c>
      <c r="G5578" s="21" t="s">
        <v>20930</v>
      </c>
      <c r="H5578" t="s">
        <v>19539</v>
      </c>
      <c r="I5578" s="22">
        <v>-1181028.19</v>
      </c>
      <c r="J5578" s="22">
        <v>-341526.67</v>
      </c>
    </row>
    <row r="5579" spans="1:10" x14ac:dyDescent="0.25">
      <c r="A5579" s="21" t="s">
        <v>8738</v>
      </c>
      <c r="B5579" s="21" t="s">
        <v>21768</v>
      </c>
      <c r="C5579" s="21" t="s">
        <v>8583</v>
      </c>
      <c r="D5579" s="21" t="s">
        <v>8582</v>
      </c>
      <c r="E5579" s="21" t="s">
        <v>21053</v>
      </c>
      <c r="F5579" s="20">
        <v>45385</v>
      </c>
      <c r="G5579" s="21" t="s">
        <v>21054</v>
      </c>
      <c r="H5579" t="s">
        <v>19539</v>
      </c>
      <c r="I5579" s="22">
        <v>-921900.89</v>
      </c>
      <c r="J5579" s="22">
        <v>-921900.89</v>
      </c>
    </row>
    <row r="5580" spans="1:10" x14ac:dyDescent="0.25">
      <c r="A5580" s="21" t="s">
        <v>8738</v>
      </c>
      <c r="B5580" s="21" t="s">
        <v>21768</v>
      </c>
      <c r="C5580" s="21" t="s">
        <v>8583</v>
      </c>
      <c r="D5580" s="21" t="s">
        <v>8582</v>
      </c>
      <c r="E5580" s="21" t="s">
        <v>21055</v>
      </c>
      <c r="F5580" s="20">
        <v>45385</v>
      </c>
      <c r="G5580" s="21" t="s">
        <v>21056</v>
      </c>
      <c r="H5580" t="s">
        <v>19539</v>
      </c>
      <c r="I5580" s="22">
        <v>-662263.16</v>
      </c>
      <c r="J5580" s="22">
        <v>-662263.16</v>
      </c>
    </row>
    <row r="5581" spans="1:10" x14ac:dyDescent="0.25">
      <c r="A5581" s="21" t="s">
        <v>8738</v>
      </c>
      <c r="B5581" s="21" t="s">
        <v>21768</v>
      </c>
      <c r="C5581" s="21" t="s">
        <v>8583</v>
      </c>
      <c r="D5581" s="21" t="s">
        <v>8582</v>
      </c>
      <c r="E5581" s="21" t="s">
        <v>21057</v>
      </c>
      <c r="F5581" s="20">
        <v>45385</v>
      </c>
      <c r="G5581" s="21" t="s">
        <v>21058</v>
      </c>
      <c r="H5581" t="s">
        <v>19539</v>
      </c>
      <c r="I5581" s="22">
        <v>-688810.03</v>
      </c>
      <c r="J5581" s="22">
        <v>-688810.03</v>
      </c>
    </row>
    <row r="5582" spans="1:10" x14ac:dyDescent="0.25">
      <c r="A5582" s="21" t="s">
        <v>8738</v>
      </c>
      <c r="B5582" s="21" t="s">
        <v>21768</v>
      </c>
      <c r="C5582" s="21" t="s">
        <v>8583</v>
      </c>
      <c r="D5582" s="21" t="s">
        <v>8582</v>
      </c>
      <c r="E5582" s="21" t="s">
        <v>21059</v>
      </c>
      <c r="F5582" s="20">
        <v>45385</v>
      </c>
      <c r="G5582" s="21" t="s">
        <v>21060</v>
      </c>
      <c r="H5582" t="s">
        <v>19539</v>
      </c>
      <c r="I5582" s="22">
        <v>-635855.96</v>
      </c>
      <c r="J5582" s="22">
        <v>-635855.96</v>
      </c>
    </row>
    <row r="5583" spans="1:10" x14ac:dyDescent="0.25">
      <c r="A5583" s="21" t="s">
        <v>8738</v>
      </c>
      <c r="B5583" s="21" t="s">
        <v>21768</v>
      </c>
      <c r="C5583" s="21" t="s">
        <v>15715</v>
      </c>
      <c r="D5583" s="21" t="s">
        <v>15716</v>
      </c>
      <c r="E5583" s="21" t="s">
        <v>20664</v>
      </c>
      <c r="F5583" s="20">
        <v>45386</v>
      </c>
      <c r="G5583" s="21" t="s">
        <v>8579</v>
      </c>
      <c r="H5583" t="s">
        <v>19539</v>
      </c>
      <c r="I5583" s="22">
        <v>-70210</v>
      </c>
      <c r="J5583" s="22">
        <v>-70210</v>
      </c>
    </row>
    <row r="5584" spans="1:10" x14ac:dyDescent="0.25">
      <c r="A5584" s="21" t="s">
        <v>8738</v>
      </c>
      <c r="B5584" s="21" t="s">
        <v>21768</v>
      </c>
      <c r="C5584" s="21" t="s">
        <v>13188</v>
      </c>
      <c r="D5584" s="21" t="s">
        <v>5317</v>
      </c>
      <c r="E5584" s="21" t="s">
        <v>20693</v>
      </c>
      <c r="F5584" s="20">
        <v>45386</v>
      </c>
      <c r="G5584" s="21" t="s">
        <v>20694</v>
      </c>
      <c r="H5584" t="s">
        <v>19539</v>
      </c>
      <c r="I5584" s="22">
        <v>-34867.94</v>
      </c>
      <c r="J5584" s="22">
        <v>-34867.94</v>
      </c>
    </row>
    <row r="5585" spans="1:10" x14ac:dyDescent="0.25">
      <c r="A5585" s="21" t="s">
        <v>8738</v>
      </c>
      <c r="B5585" s="21" t="s">
        <v>21768</v>
      </c>
      <c r="C5585" s="21" t="s">
        <v>13188</v>
      </c>
      <c r="D5585" s="21" t="s">
        <v>5317</v>
      </c>
      <c r="E5585" s="21" t="s">
        <v>20696</v>
      </c>
      <c r="F5585" s="20">
        <v>45386</v>
      </c>
      <c r="G5585" s="21" t="s">
        <v>20697</v>
      </c>
      <c r="H5585" t="s">
        <v>19539</v>
      </c>
      <c r="I5585" s="22">
        <v>-51977.94</v>
      </c>
      <c r="J5585" s="22">
        <v>-51977.94</v>
      </c>
    </row>
    <row r="5586" spans="1:10" x14ac:dyDescent="0.25">
      <c r="A5586" s="21" t="s">
        <v>8738</v>
      </c>
      <c r="B5586" s="21" t="s">
        <v>21768</v>
      </c>
      <c r="C5586" s="21" t="s">
        <v>15794</v>
      </c>
      <c r="D5586" s="21" t="s">
        <v>15795</v>
      </c>
      <c r="E5586" s="21" t="s">
        <v>20750</v>
      </c>
      <c r="F5586" s="20">
        <v>45386</v>
      </c>
      <c r="G5586" s="21" t="s">
        <v>20751</v>
      </c>
      <c r="H5586" t="s">
        <v>19539</v>
      </c>
      <c r="I5586" s="22">
        <v>-377600</v>
      </c>
      <c r="J5586" s="22">
        <v>-377600</v>
      </c>
    </row>
    <row r="5587" spans="1:10" x14ac:dyDescent="0.25">
      <c r="A5587" s="21" t="s">
        <v>8738</v>
      </c>
      <c r="B5587" s="21" t="s">
        <v>21768</v>
      </c>
      <c r="C5587" s="21" t="s">
        <v>20781</v>
      </c>
      <c r="D5587" s="21" t="s">
        <v>20782</v>
      </c>
      <c r="E5587" s="21" t="s">
        <v>20783</v>
      </c>
      <c r="F5587" s="20">
        <v>45386</v>
      </c>
      <c r="G5587" s="21" t="s">
        <v>20784</v>
      </c>
      <c r="H5587" t="s">
        <v>19539</v>
      </c>
      <c r="I5587" s="22">
        <v>-2741298.48</v>
      </c>
      <c r="J5587" s="22">
        <v>-2193038.7799999998</v>
      </c>
    </row>
    <row r="5588" spans="1:10" x14ac:dyDescent="0.25">
      <c r="A5588" s="21" t="s">
        <v>8738</v>
      </c>
      <c r="B5588" s="21" t="s">
        <v>21768</v>
      </c>
      <c r="C5588" s="21" t="s">
        <v>20632</v>
      </c>
      <c r="D5588" s="21" t="s">
        <v>20633</v>
      </c>
      <c r="E5588" s="21" t="s">
        <v>21368</v>
      </c>
      <c r="F5588" s="20">
        <v>45386</v>
      </c>
      <c r="G5588" s="21" t="s">
        <v>20882</v>
      </c>
      <c r="H5588" t="s">
        <v>19539</v>
      </c>
      <c r="I5588" s="22">
        <v>2900882.98</v>
      </c>
      <c r="J5588" s="22">
        <v>2900882.98</v>
      </c>
    </row>
    <row r="5589" spans="1:10" x14ac:dyDescent="0.25">
      <c r="A5589" s="21" t="s">
        <v>8738</v>
      </c>
      <c r="B5589" s="21" t="s">
        <v>21768</v>
      </c>
      <c r="C5589" s="21" t="s">
        <v>19786</v>
      </c>
      <c r="D5589" s="21" t="s">
        <v>19787</v>
      </c>
      <c r="E5589" s="21" t="s">
        <v>20895</v>
      </c>
      <c r="F5589" s="20">
        <v>45386</v>
      </c>
      <c r="G5589" s="21" t="s">
        <v>20896</v>
      </c>
      <c r="H5589" t="s">
        <v>19539</v>
      </c>
      <c r="I5589" s="22">
        <v>-2089601.82</v>
      </c>
      <c r="J5589" s="22">
        <v>-2089601.82</v>
      </c>
    </row>
    <row r="5590" spans="1:10" x14ac:dyDescent="0.25">
      <c r="A5590" s="21" t="s">
        <v>8738</v>
      </c>
      <c r="B5590" s="21" t="s">
        <v>21768</v>
      </c>
      <c r="C5590" s="21" t="s">
        <v>20914</v>
      </c>
      <c r="D5590" s="21" t="s">
        <v>20915</v>
      </c>
      <c r="E5590" s="21" t="s">
        <v>20916</v>
      </c>
      <c r="F5590" s="20">
        <v>45386</v>
      </c>
      <c r="G5590" s="21" t="s">
        <v>20917</v>
      </c>
      <c r="H5590" t="s">
        <v>19539</v>
      </c>
      <c r="I5590" s="22">
        <v>-21449832.469999999</v>
      </c>
      <c r="J5590" s="22">
        <v>-17159865.98</v>
      </c>
    </row>
    <row r="5591" spans="1:10" x14ac:dyDescent="0.25">
      <c r="A5591" s="21" t="s">
        <v>8738</v>
      </c>
      <c r="B5591" s="21" t="s">
        <v>21768</v>
      </c>
      <c r="C5591" s="21" t="s">
        <v>20921</v>
      </c>
      <c r="D5591" s="21" t="s">
        <v>20922</v>
      </c>
      <c r="E5591" s="21" t="s">
        <v>20923</v>
      </c>
      <c r="F5591" s="20">
        <v>45386</v>
      </c>
      <c r="G5591" s="21" t="s">
        <v>20924</v>
      </c>
      <c r="H5591" t="s">
        <v>19539</v>
      </c>
      <c r="I5591" s="22">
        <v>-46000852.859999999</v>
      </c>
      <c r="J5591" s="22">
        <v>-36800682.289999999</v>
      </c>
    </row>
    <row r="5592" spans="1:10" x14ac:dyDescent="0.25">
      <c r="A5592" s="21" t="s">
        <v>8738</v>
      </c>
      <c r="B5592" s="21" t="s">
        <v>21768</v>
      </c>
      <c r="C5592" s="21" t="s">
        <v>20946</v>
      </c>
      <c r="D5592" s="21" t="s">
        <v>20947</v>
      </c>
      <c r="E5592" s="21" t="s">
        <v>20948</v>
      </c>
      <c r="F5592" s="20">
        <v>45386</v>
      </c>
      <c r="G5592" s="21" t="s">
        <v>20949</v>
      </c>
      <c r="H5592" t="s">
        <v>19539</v>
      </c>
      <c r="I5592" s="22">
        <v>-7062312.5199999996</v>
      </c>
      <c r="J5592" s="22">
        <v>-5649850.0199999996</v>
      </c>
    </row>
    <row r="5593" spans="1:10" x14ac:dyDescent="0.25">
      <c r="A5593" s="21" t="s">
        <v>8738</v>
      </c>
      <c r="B5593" s="21" t="s">
        <v>21768</v>
      </c>
      <c r="C5593" s="21" t="s">
        <v>8434</v>
      </c>
      <c r="D5593" s="21" t="s">
        <v>8433</v>
      </c>
      <c r="E5593" s="21" t="s">
        <v>21735</v>
      </c>
      <c r="F5593" s="20">
        <v>45386</v>
      </c>
      <c r="G5593" s="21" t="s">
        <v>22255</v>
      </c>
      <c r="H5593" t="s">
        <v>19539</v>
      </c>
      <c r="I5593" s="22">
        <v>-4671843.75</v>
      </c>
      <c r="J5593" s="22">
        <v>-4671843.75</v>
      </c>
    </row>
    <row r="5594" spans="1:10" x14ac:dyDescent="0.25">
      <c r="A5594" s="21" t="s">
        <v>8738</v>
      </c>
      <c r="B5594" s="21" t="s">
        <v>21768</v>
      </c>
      <c r="C5594" s="21" t="s">
        <v>8583</v>
      </c>
      <c r="D5594" s="21" t="s">
        <v>8582</v>
      </c>
      <c r="E5594" s="21" t="s">
        <v>21061</v>
      </c>
      <c r="F5594" s="20">
        <v>45386</v>
      </c>
      <c r="G5594" s="21" t="s">
        <v>21062</v>
      </c>
      <c r="H5594" t="s">
        <v>19539</v>
      </c>
      <c r="I5594" s="22">
        <v>-1521471.86</v>
      </c>
      <c r="J5594" s="22">
        <v>-1521471.86</v>
      </c>
    </row>
    <row r="5595" spans="1:10" x14ac:dyDescent="0.25">
      <c r="A5595" s="21" t="s">
        <v>8738</v>
      </c>
      <c r="B5595" s="21" t="s">
        <v>21768</v>
      </c>
      <c r="C5595" s="21" t="s">
        <v>22797</v>
      </c>
      <c r="D5595" s="21" t="s">
        <v>21094</v>
      </c>
      <c r="E5595" s="21" t="s">
        <v>21095</v>
      </c>
      <c r="F5595" s="20">
        <v>45386</v>
      </c>
      <c r="G5595" s="21" t="s">
        <v>21096</v>
      </c>
      <c r="H5595" t="s">
        <v>19539</v>
      </c>
      <c r="I5595" s="22">
        <v>-12290820.16</v>
      </c>
      <c r="J5595" s="22">
        <v>-9832656.1300000008</v>
      </c>
    </row>
    <row r="5596" spans="1:10" x14ac:dyDescent="0.25">
      <c r="A5596" s="21" t="s">
        <v>8738</v>
      </c>
      <c r="B5596" s="21" t="s">
        <v>21768</v>
      </c>
      <c r="C5596" s="21" t="s">
        <v>8687</v>
      </c>
      <c r="D5596" s="21" t="s">
        <v>8686</v>
      </c>
      <c r="E5596" s="21" t="s">
        <v>21156</v>
      </c>
      <c r="F5596" s="20">
        <v>45386</v>
      </c>
      <c r="G5596" s="21" t="s">
        <v>8579</v>
      </c>
      <c r="H5596" t="s">
        <v>19539</v>
      </c>
      <c r="I5596" s="22">
        <v>-4244851.5199999996</v>
      </c>
      <c r="J5596" s="22">
        <v>-3395881.22</v>
      </c>
    </row>
    <row r="5597" spans="1:10" x14ac:dyDescent="0.25">
      <c r="A5597" s="21" t="s">
        <v>8738</v>
      </c>
      <c r="B5597" s="21" t="s">
        <v>21768</v>
      </c>
      <c r="C5597" s="21" t="s">
        <v>23052</v>
      </c>
      <c r="D5597" s="21" t="s">
        <v>21166</v>
      </c>
      <c r="E5597" s="21" t="s">
        <v>21167</v>
      </c>
      <c r="F5597" s="20">
        <v>45386</v>
      </c>
      <c r="G5597" s="21" t="s">
        <v>20643</v>
      </c>
      <c r="H5597" t="s">
        <v>19539</v>
      </c>
      <c r="I5597" s="22">
        <v>-5179435.3600000003</v>
      </c>
      <c r="J5597" s="22">
        <v>-4143548.29</v>
      </c>
    </row>
    <row r="5598" spans="1:10" x14ac:dyDescent="0.25">
      <c r="A5598" s="21" t="s">
        <v>8738</v>
      </c>
      <c r="B5598" s="21" t="s">
        <v>21768</v>
      </c>
      <c r="C5598" s="21" t="s">
        <v>23052</v>
      </c>
      <c r="D5598" s="21" t="s">
        <v>21166</v>
      </c>
      <c r="E5598" s="21" t="s">
        <v>21169</v>
      </c>
      <c r="F5598" s="20">
        <v>45386</v>
      </c>
      <c r="G5598" s="21" t="s">
        <v>18809</v>
      </c>
      <c r="H5598" t="s">
        <v>19539</v>
      </c>
      <c r="I5598" s="22">
        <v>-5179435.3600000003</v>
      </c>
      <c r="J5598" s="22">
        <v>-4143548.29</v>
      </c>
    </row>
    <row r="5599" spans="1:10" x14ac:dyDescent="0.25">
      <c r="A5599" s="21" t="s">
        <v>8738</v>
      </c>
      <c r="B5599" s="21" t="s">
        <v>21768</v>
      </c>
      <c r="C5599" s="21" t="s">
        <v>23052</v>
      </c>
      <c r="D5599" s="21" t="s">
        <v>21166</v>
      </c>
      <c r="E5599" s="21" t="s">
        <v>21171</v>
      </c>
      <c r="F5599" s="20">
        <v>45386</v>
      </c>
      <c r="G5599" s="21" t="s">
        <v>20642</v>
      </c>
      <c r="H5599" t="s">
        <v>19539</v>
      </c>
      <c r="I5599" s="22">
        <v>-5179435.3600000003</v>
      </c>
      <c r="J5599" s="22">
        <v>-4143548.29</v>
      </c>
    </row>
    <row r="5600" spans="1:10" x14ac:dyDescent="0.25">
      <c r="A5600" s="21" t="s">
        <v>8738</v>
      </c>
      <c r="B5600" s="21" t="s">
        <v>21768</v>
      </c>
      <c r="C5600" s="21" t="s">
        <v>23085</v>
      </c>
      <c r="D5600" s="21" t="s">
        <v>21177</v>
      </c>
      <c r="E5600" s="21" t="s">
        <v>21178</v>
      </c>
      <c r="F5600" s="20">
        <v>45386</v>
      </c>
      <c r="G5600" s="21" t="s">
        <v>21179</v>
      </c>
      <c r="H5600" t="s">
        <v>19539</v>
      </c>
      <c r="I5600" s="22">
        <v>-7875199.46</v>
      </c>
      <c r="J5600" s="22">
        <v>-6300159.5700000003</v>
      </c>
    </row>
    <row r="5601" spans="1:10" x14ac:dyDescent="0.25">
      <c r="A5601" s="21" t="s">
        <v>8738</v>
      </c>
      <c r="B5601" s="21" t="s">
        <v>21768</v>
      </c>
      <c r="C5601" s="21" t="s">
        <v>17064</v>
      </c>
      <c r="D5601" s="21" t="s">
        <v>17065</v>
      </c>
      <c r="E5601" s="21" t="s">
        <v>21227</v>
      </c>
      <c r="F5601" s="20">
        <v>45386</v>
      </c>
      <c r="G5601" s="21" t="s">
        <v>6982</v>
      </c>
      <c r="H5601" t="s">
        <v>19539</v>
      </c>
      <c r="I5601" s="22">
        <v>-602685</v>
      </c>
      <c r="J5601" s="22">
        <v>-482148</v>
      </c>
    </row>
    <row r="5602" spans="1:10" x14ac:dyDescent="0.25">
      <c r="A5602" s="21" t="s">
        <v>18584</v>
      </c>
      <c r="B5602" s="21" t="s">
        <v>21768</v>
      </c>
      <c r="C5602" s="21" t="s">
        <v>21298</v>
      </c>
      <c r="D5602" s="21" t="s">
        <v>21299</v>
      </c>
      <c r="E5602" s="21" t="s">
        <v>21300</v>
      </c>
      <c r="F5602" s="20">
        <v>45386</v>
      </c>
      <c r="G5602" s="21" t="s">
        <v>21301</v>
      </c>
      <c r="H5602" t="s">
        <v>19539</v>
      </c>
      <c r="I5602" s="22">
        <v>-53100</v>
      </c>
      <c r="J5602" s="22">
        <v>-53100</v>
      </c>
    </row>
    <row r="5603" spans="1:10" x14ac:dyDescent="0.25">
      <c r="A5603" s="21" t="s">
        <v>8738</v>
      </c>
      <c r="B5603" s="21" t="s">
        <v>21768</v>
      </c>
      <c r="C5603" s="21" t="s">
        <v>23023</v>
      </c>
      <c r="D5603" s="21" t="s">
        <v>20493</v>
      </c>
      <c r="E5603" s="21" t="s">
        <v>21161</v>
      </c>
      <c r="F5603" s="20">
        <v>45387</v>
      </c>
      <c r="G5603" s="21" t="s">
        <v>19538</v>
      </c>
      <c r="H5603" t="s">
        <v>19539</v>
      </c>
      <c r="I5603" s="22">
        <v>-4163124.43</v>
      </c>
      <c r="J5603" s="22">
        <v>-3330499.54</v>
      </c>
    </row>
    <row r="5604" spans="1:10" x14ac:dyDescent="0.25">
      <c r="A5604" s="21" t="s">
        <v>8738</v>
      </c>
      <c r="B5604" s="21" t="s">
        <v>21768</v>
      </c>
      <c r="C5604" s="21" t="s">
        <v>16978</v>
      </c>
      <c r="D5604" s="21" t="s">
        <v>16979</v>
      </c>
      <c r="E5604" s="21" t="s">
        <v>21191</v>
      </c>
      <c r="F5604" s="20">
        <v>45387</v>
      </c>
      <c r="G5604" s="21" t="s">
        <v>8665</v>
      </c>
      <c r="H5604" t="s">
        <v>19539</v>
      </c>
      <c r="I5604" s="22">
        <v>-4159548.46</v>
      </c>
      <c r="J5604" s="22">
        <v>-3327638.77</v>
      </c>
    </row>
    <row r="5605" spans="1:10" x14ac:dyDescent="0.25">
      <c r="A5605" s="21" t="s">
        <v>8738</v>
      </c>
      <c r="B5605" s="21" t="s">
        <v>21768</v>
      </c>
      <c r="C5605" s="21" t="s">
        <v>17136</v>
      </c>
      <c r="D5605" s="21" t="s">
        <v>17137</v>
      </c>
      <c r="E5605" s="21" t="s">
        <v>21431</v>
      </c>
      <c r="F5605" s="20">
        <v>45387</v>
      </c>
      <c r="G5605" s="21" t="s">
        <v>7084</v>
      </c>
      <c r="H5605" t="s">
        <v>19539</v>
      </c>
      <c r="I5605" s="22">
        <v>-4128800.27</v>
      </c>
      <c r="J5605" s="22">
        <v>-4128800.27</v>
      </c>
    </row>
    <row r="5606" spans="1:10" x14ac:dyDescent="0.25">
      <c r="A5606" s="21" t="s">
        <v>8738</v>
      </c>
      <c r="B5606" s="21" t="s">
        <v>21768</v>
      </c>
      <c r="C5606" s="21" t="s">
        <v>11919</v>
      </c>
      <c r="D5606" s="21" t="s">
        <v>3707</v>
      </c>
      <c r="E5606" s="21" t="s">
        <v>20679</v>
      </c>
      <c r="F5606" s="20">
        <v>45390</v>
      </c>
      <c r="G5606" s="21" t="s">
        <v>20680</v>
      </c>
      <c r="H5606" t="s">
        <v>19539</v>
      </c>
      <c r="I5606" s="22">
        <v>-59000</v>
      </c>
      <c r="J5606" s="22">
        <v>-59000</v>
      </c>
    </row>
    <row r="5607" spans="1:10" x14ac:dyDescent="0.25">
      <c r="A5607" s="21" t="s">
        <v>8738</v>
      </c>
      <c r="B5607" s="21" t="s">
        <v>21768</v>
      </c>
      <c r="C5607" s="21" t="s">
        <v>7112</v>
      </c>
      <c r="D5607" s="21" t="s">
        <v>7111</v>
      </c>
      <c r="E5607" s="21" t="s">
        <v>21118</v>
      </c>
      <c r="F5607" s="20">
        <v>45390</v>
      </c>
      <c r="G5607" s="21" t="s">
        <v>21119</v>
      </c>
      <c r="H5607" t="s">
        <v>19539</v>
      </c>
      <c r="I5607" s="22">
        <v>-944000</v>
      </c>
      <c r="J5607" s="22">
        <v>-944000</v>
      </c>
    </row>
    <row r="5608" spans="1:10" x14ac:dyDescent="0.25">
      <c r="A5608" s="21" t="s">
        <v>8738</v>
      </c>
      <c r="B5608" s="21" t="s">
        <v>21768</v>
      </c>
      <c r="C5608" s="21" t="s">
        <v>19559</v>
      </c>
      <c r="D5608" s="21" t="s">
        <v>19560</v>
      </c>
      <c r="E5608" s="21" t="s">
        <v>20668</v>
      </c>
      <c r="F5608" s="20">
        <v>45392</v>
      </c>
      <c r="G5608" s="21" t="s">
        <v>20669</v>
      </c>
      <c r="H5608" t="s">
        <v>19539</v>
      </c>
      <c r="I5608" s="22">
        <v>-342200</v>
      </c>
      <c r="J5608" s="22">
        <v>-342200</v>
      </c>
    </row>
    <row r="5609" spans="1:10" x14ac:dyDescent="0.25">
      <c r="A5609" s="21" t="s">
        <v>8738</v>
      </c>
      <c r="B5609" s="21" t="s">
        <v>21768</v>
      </c>
      <c r="C5609" s="21" t="s">
        <v>19612</v>
      </c>
      <c r="D5609" s="21" t="s">
        <v>19613</v>
      </c>
      <c r="E5609" s="21" t="s">
        <v>20701</v>
      </c>
      <c r="F5609" s="20">
        <v>45392</v>
      </c>
      <c r="G5609" s="21" t="s">
        <v>20702</v>
      </c>
      <c r="H5609" t="s">
        <v>19539</v>
      </c>
      <c r="I5609" s="22">
        <v>-70800</v>
      </c>
      <c r="J5609" s="22">
        <v>-70800</v>
      </c>
    </row>
    <row r="5610" spans="1:10" x14ac:dyDescent="0.25">
      <c r="A5610" s="21" t="s">
        <v>8738</v>
      </c>
      <c r="B5610" s="21" t="s">
        <v>21768</v>
      </c>
      <c r="C5610" s="21" t="s">
        <v>20849</v>
      </c>
      <c r="D5610" s="21" t="s">
        <v>20850</v>
      </c>
      <c r="E5610" s="21" t="s">
        <v>20851</v>
      </c>
      <c r="F5610" s="20">
        <v>45392</v>
      </c>
      <c r="G5610" s="21" t="s">
        <v>20852</v>
      </c>
      <c r="H5610" t="s">
        <v>19539</v>
      </c>
      <c r="I5610" s="22">
        <v>-4732179.99</v>
      </c>
      <c r="J5610" s="22">
        <v>-3785743.99</v>
      </c>
    </row>
    <row r="5611" spans="1:10" x14ac:dyDescent="0.25">
      <c r="A5611" s="21" t="s">
        <v>8738</v>
      </c>
      <c r="B5611" s="21" t="s">
        <v>21768</v>
      </c>
      <c r="C5611" s="21" t="s">
        <v>20630</v>
      </c>
      <c r="D5611" s="21" t="s">
        <v>20631</v>
      </c>
      <c r="E5611" s="21" t="s">
        <v>20853</v>
      </c>
      <c r="F5611" s="20">
        <v>45392</v>
      </c>
      <c r="G5611" s="21" t="s">
        <v>20854</v>
      </c>
      <c r="H5611" t="s">
        <v>19539</v>
      </c>
      <c r="I5611" s="22">
        <v>-6634331.46</v>
      </c>
      <c r="J5611" s="22">
        <v>-5307465.17</v>
      </c>
    </row>
    <row r="5612" spans="1:10" x14ac:dyDescent="0.25">
      <c r="A5612" s="21" t="s">
        <v>8738</v>
      </c>
      <c r="B5612" s="21" t="s">
        <v>21768</v>
      </c>
      <c r="C5612" s="21" t="s">
        <v>20883</v>
      </c>
      <c r="D5612" s="21" t="s">
        <v>20884</v>
      </c>
      <c r="E5612" s="21" t="s">
        <v>20885</v>
      </c>
      <c r="F5612" s="20">
        <v>45392</v>
      </c>
      <c r="G5612" s="21" t="s">
        <v>20886</v>
      </c>
      <c r="H5612" t="s">
        <v>19539</v>
      </c>
      <c r="I5612" s="22">
        <v>-5449703.8600000003</v>
      </c>
      <c r="J5612" s="22">
        <v>-4359763.09</v>
      </c>
    </row>
    <row r="5613" spans="1:10" x14ac:dyDescent="0.25">
      <c r="A5613" s="21" t="s">
        <v>8738</v>
      </c>
      <c r="B5613" s="21" t="s">
        <v>21768</v>
      </c>
      <c r="C5613" s="21" t="s">
        <v>20889</v>
      </c>
      <c r="D5613" s="21" t="s">
        <v>20890</v>
      </c>
      <c r="E5613" s="21" t="s">
        <v>20891</v>
      </c>
      <c r="F5613" s="20">
        <v>45392</v>
      </c>
      <c r="G5613" s="21" t="s">
        <v>20892</v>
      </c>
      <c r="H5613" t="s">
        <v>19539</v>
      </c>
      <c r="I5613" s="22">
        <v>-15499960.82</v>
      </c>
      <c r="J5613" s="22">
        <v>-15499960.82</v>
      </c>
    </row>
    <row r="5614" spans="1:10" x14ac:dyDescent="0.25">
      <c r="A5614" s="21" t="s">
        <v>8738</v>
      </c>
      <c r="B5614" s="21" t="s">
        <v>21768</v>
      </c>
      <c r="C5614" s="21" t="s">
        <v>20978</v>
      </c>
      <c r="D5614" s="21" t="s">
        <v>20979</v>
      </c>
      <c r="E5614" s="21" t="s">
        <v>20980</v>
      </c>
      <c r="F5614" s="20">
        <v>45392</v>
      </c>
      <c r="G5614" s="21" t="s">
        <v>20981</v>
      </c>
      <c r="H5614" t="s">
        <v>19539</v>
      </c>
      <c r="I5614" s="22">
        <v>-8307788.71</v>
      </c>
      <c r="J5614" s="22">
        <v>-6646230.9699999997</v>
      </c>
    </row>
    <row r="5615" spans="1:10" x14ac:dyDescent="0.25">
      <c r="A5615" s="21" t="s">
        <v>8738</v>
      </c>
      <c r="B5615" s="21" t="s">
        <v>21768</v>
      </c>
      <c r="C5615" s="21" t="s">
        <v>632</v>
      </c>
      <c r="D5615" s="21" t="s">
        <v>631</v>
      </c>
      <c r="E5615" s="21" t="s">
        <v>21037</v>
      </c>
      <c r="F5615" s="20">
        <v>45392</v>
      </c>
      <c r="G5615" s="21" t="s">
        <v>17122</v>
      </c>
      <c r="H5615" t="s">
        <v>19539</v>
      </c>
      <c r="I5615" s="22">
        <v>-574672.63</v>
      </c>
      <c r="J5615" s="22">
        <v>-574672.63</v>
      </c>
    </row>
    <row r="5616" spans="1:10" x14ac:dyDescent="0.25">
      <c r="A5616" s="21" t="s">
        <v>8738</v>
      </c>
      <c r="B5616" s="21" t="s">
        <v>21768</v>
      </c>
      <c r="C5616" s="21" t="s">
        <v>19036</v>
      </c>
      <c r="D5616" s="21" t="s">
        <v>19037</v>
      </c>
      <c r="E5616" s="21" t="s">
        <v>21038</v>
      </c>
      <c r="F5616" s="20">
        <v>45392</v>
      </c>
      <c r="G5616" s="21" t="s">
        <v>21039</v>
      </c>
      <c r="H5616" t="s">
        <v>19539</v>
      </c>
      <c r="I5616" s="22">
        <v>-902300.02</v>
      </c>
      <c r="J5616" s="22">
        <v>-902300.02</v>
      </c>
    </row>
    <row r="5617" spans="1:10" x14ac:dyDescent="0.25">
      <c r="A5617" s="21" t="s">
        <v>8738</v>
      </c>
      <c r="B5617" s="21" t="s">
        <v>21768</v>
      </c>
      <c r="C5617" s="21" t="s">
        <v>8717</v>
      </c>
      <c r="D5617" s="21" t="s">
        <v>8716</v>
      </c>
      <c r="E5617" s="21" t="s">
        <v>21110</v>
      </c>
      <c r="F5617" s="20">
        <v>45392</v>
      </c>
      <c r="G5617" s="21" t="s">
        <v>8053</v>
      </c>
      <c r="H5617" t="s">
        <v>19539</v>
      </c>
      <c r="I5617" s="22">
        <v>-117351</v>
      </c>
      <c r="J5617" s="22">
        <v>-93880.8</v>
      </c>
    </row>
    <row r="5618" spans="1:10" x14ac:dyDescent="0.25">
      <c r="A5618" s="21" t="s">
        <v>8738</v>
      </c>
      <c r="B5618" s="21" t="s">
        <v>21768</v>
      </c>
      <c r="C5618" s="21" t="s">
        <v>23034</v>
      </c>
      <c r="D5618" s="21" t="s">
        <v>21164</v>
      </c>
      <c r="E5618" s="21" t="s">
        <v>21165</v>
      </c>
      <c r="F5618" s="20">
        <v>45392</v>
      </c>
      <c r="G5618" s="21" t="s">
        <v>16998</v>
      </c>
      <c r="H5618" t="s">
        <v>19539</v>
      </c>
      <c r="I5618" s="22">
        <v>-118000</v>
      </c>
      <c r="J5618" s="22">
        <v>-118000</v>
      </c>
    </row>
    <row r="5619" spans="1:10" x14ac:dyDescent="0.25">
      <c r="A5619" s="21" t="s">
        <v>18584</v>
      </c>
      <c r="B5619" s="21" t="s">
        <v>21768</v>
      </c>
      <c r="C5619" s="21" t="s">
        <v>894</v>
      </c>
      <c r="D5619" s="21" t="s">
        <v>893</v>
      </c>
      <c r="E5619" s="21" t="s">
        <v>21326</v>
      </c>
      <c r="F5619" s="20">
        <v>45392</v>
      </c>
      <c r="G5619" s="21" t="s">
        <v>21327</v>
      </c>
      <c r="H5619" t="s">
        <v>19539</v>
      </c>
      <c r="I5619" s="22">
        <v>-50280</v>
      </c>
      <c r="J5619" s="22">
        <v>-50280</v>
      </c>
    </row>
    <row r="5620" spans="1:10" x14ac:dyDescent="0.25">
      <c r="A5620" s="21" t="s">
        <v>18584</v>
      </c>
      <c r="B5620" s="21" t="s">
        <v>21768</v>
      </c>
      <c r="C5620" s="21" t="s">
        <v>894</v>
      </c>
      <c r="D5620" s="21" t="s">
        <v>893</v>
      </c>
      <c r="E5620" s="21" t="s">
        <v>21328</v>
      </c>
      <c r="F5620" s="20">
        <v>45392</v>
      </c>
      <c r="G5620" s="21" t="s">
        <v>21329</v>
      </c>
      <c r="H5620" t="s">
        <v>19539</v>
      </c>
      <c r="I5620" s="22">
        <v>-486667.5</v>
      </c>
      <c r="J5620" s="22">
        <v>-486667.5</v>
      </c>
    </row>
    <row r="5621" spans="1:10" x14ac:dyDescent="0.25">
      <c r="A5621" s="21" t="s">
        <v>8738</v>
      </c>
      <c r="B5621" s="21" t="s">
        <v>21768</v>
      </c>
      <c r="C5621" s="21" t="s">
        <v>19933</v>
      </c>
      <c r="D5621" s="21" t="s">
        <v>19934</v>
      </c>
      <c r="E5621" s="21" t="s">
        <v>21138</v>
      </c>
      <c r="F5621" s="20">
        <v>45393</v>
      </c>
      <c r="G5621" s="21" t="s">
        <v>21139</v>
      </c>
      <c r="H5621" t="s">
        <v>19539</v>
      </c>
      <c r="I5621" s="22">
        <v>-184080</v>
      </c>
      <c r="J5621" s="22">
        <v>-184080</v>
      </c>
    </row>
    <row r="5622" spans="1:10" x14ac:dyDescent="0.25">
      <c r="A5622" s="21" t="s">
        <v>8738</v>
      </c>
      <c r="B5622" s="21" t="s">
        <v>21768</v>
      </c>
      <c r="C5622" s="21" t="s">
        <v>23171</v>
      </c>
      <c r="D5622" s="21" t="s">
        <v>20505</v>
      </c>
      <c r="E5622" s="21" t="s">
        <v>21204</v>
      </c>
      <c r="F5622" s="20">
        <v>45393</v>
      </c>
      <c r="G5622" s="21" t="s">
        <v>7953</v>
      </c>
      <c r="H5622" t="s">
        <v>19539</v>
      </c>
      <c r="I5622" s="22">
        <v>-88500</v>
      </c>
      <c r="J5622" s="22">
        <v>-88500</v>
      </c>
    </row>
    <row r="5623" spans="1:10" x14ac:dyDescent="0.25">
      <c r="A5623" s="21" t="s">
        <v>8738</v>
      </c>
      <c r="B5623" s="21" t="s">
        <v>21768</v>
      </c>
      <c r="C5623" s="21" t="s">
        <v>8682</v>
      </c>
      <c r="D5623" s="21" t="s">
        <v>8681</v>
      </c>
      <c r="E5623" s="21" t="s">
        <v>21237</v>
      </c>
      <c r="F5623" s="20">
        <v>45393</v>
      </c>
      <c r="G5623" s="21" t="s">
        <v>8586</v>
      </c>
      <c r="H5623" t="s">
        <v>19539</v>
      </c>
      <c r="I5623" s="22">
        <v>-135700</v>
      </c>
      <c r="J5623" s="22">
        <v>-135700</v>
      </c>
    </row>
    <row r="5624" spans="1:10" x14ac:dyDescent="0.25">
      <c r="A5624" s="21" t="s">
        <v>18584</v>
      </c>
      <c r="B5624" s="21" t="s">
        <v>21768</v>
      </c>
      <c r="C5624" s="21" t="s">
        <v>18894</v>
      </c>
      <c r="D5624" s="21" t="s">
        <v>19536</v>
      </c>
      <c r="E5624" s="21" t="s">
        <v>21308</v>
      </c>
      <c r="F5624" s="20">
        <v>45393</v>
      </c>
      <c r="G5624" s="21" t="s">
        <v>21309</v>
      </c>
      <c r="H5624" t="s">
        <v>19539</v>
      </c>
      <c r="I5624" s="22">
        <v>-728650</v>
      </c>
      <c r="J5624" s="22">
        <v>-728650</v>
      </c>
    </row>
    <row r="5625" spans="1:10" x14ac:dyDescent="0.25">
      <c r="A5625" s="21" t="s">
        <v>18584</v>
      </c>
      <c r="B5625" s="21" t="s">
        <v>21768</v>
      </c>
      <c r="C5625" s="21" t="s">
        <v>18894</v>
      </c>
      <c r="D5625" s="21" t="s">
        <v>19536</v>
      </c>
      <c r="E5625" s="21" t="s">
        <v>21310</v>
      </c>
      <c r="F5625" s="20">
        <v>45393</v>
      </c>
      <c r="G5625" s="21" t="s">
        <v>21311</v>
      </c>
      <c r="H5625" t="s">
        <v>19539</v>
      </c>
      <c r="I5625" s="22">
        <v>-48896</v>
      </c>
      <c r="J5625" s="22">
        <v>-48896</v>
      </c>
    </row>
    <row r="5626" spans="1:10" x14ac:dyDescent="0.25">
      <c r="A5626" s="21" t="s">
        <v>18584</v>
      </c>
      <c r="B5626" s="21" t="s">
        <v>21768</v>
      </c>
      <c r="C5626" s="21" t="s">
        <v>18894</v>
      </c>
      <c r="D5626" s="21" t="s">
        <v>19536</v>
      </c>
      <c r="E5626" s="21" t="s">
        <v>21312</v>
      </c>
      <c r="F5626" s="20">
        <v>45393</v>
      </c>
      <c r="G5626" s="21" t="s">
        <v>21313</v>
      </c>
      <c r="H5626" t="s">
        <v>19539</v>
      </c>
      <c r="I5626" s="22">
        <v>-2871530</v>
      </c>
      <c r="J5626" s="22">
        <v>-2871530</v>
      </c>
    </row>
    <row r="5627" spans="1:10" x14ac:dyDescent="0.25">
      <c r="A5627" s="21" t="s">
        <v>18584</v>
      </c>
      <c r="B5627" s="21" t="s">
        <v>21768</v>
      </c>
      <c r="C5627" s="21" t="s">
        <v>18894</v>
      </c>
      <c r="D5627" s="21" t="s">
        <v>19536</v>
      </c>
      <c r="E5627" s="21" t="s">
        <v>21314</v>
      </c>
      <c r="F5627" s="20">
        <v>45393</v>
      </c>
      <c r="G5627" s="21" t="s">
        <v>17022</v>
      </c>
      <c r="H5627" t="s">
        <v>19539</v>
      </c>
      <c r="I5627" s="22">
        <v>-43940</v>
      </c>
      <c r="J5627" s="22">
        <v>-43940</v>
      </c>
    </row>
    <row r="5628" spans="1:10" x14ac:dyDescent="0.25">
      <c r="A5628" s="21" t="s">
        <v>18584</v>
      </c>
      <c r="B5628" s="21" t="s">
        <v>21768</v>
      </c>
      <c r="C5628" s="21" t="s">
        <v>18894</v>
      </c>
      <c r="D5628" s="21" t="s">
        <v>19536</v>
      </c>
      <c r="E5628" s="21" t="s">
        <v>21315</v>
      </c>
      <c r="F5628" s="20">
        <v>45393</v>
      </c>
      <c r="G5628" s="21" t="s">
        <v>6973</v>
      </c>
      <c r="H5628" t="s">
        <v>19539</v>
      </c>
      <c r="I5628" s="22">
        <v>-2871530</v>
      </c>
      <c r="J5628" s="22">
        <v>-2871530</v>
      </c>
    </row>
    <row r="5629" spans="1:10" x14ac:dyDescent="0.25">
      <c r="A5629" s="21" t="s">
        <v>18584</v>
      </c>
      <c r="B5629" s="21" t="s">
        <v>21768</v>
      </c>
      <c r="C5629" s="21" t="s">
        <v>18894</v>
      </c>
      <c r="D5629" s="21" t="s">
        <v>19536</v>
      </c>
      <c r="E5629" s="21" t="s">
        <v>21316</v>
      </c>
      <c r="F5629" s="20">
        <v>45393</v>
      </c>
      <c r="G5629" s="21" t="s">
        <v>21317</v>
      </c>
      <c r="H5629" t="s">
        <v>19539</v>
      </c>
      <c r="I5629" s="22">
        <v>-43940</v>
      </c>
      <c r="J5629" s="22">
        <v>-43940</v>
      </c>
    </row>
    <row r="5630" spans="1:10" x14ac:dyDescent="0.25">
      <c r="A5630" s="21" t="s">
        <v>18584</v>
      </c>
      <c r="B5630" s="21" t="s">
        <v>21768</v>
      </c>
      <c r="C5630" s="21" t="s">
        <v>18894</v>
      </c>
      <c r="D5630" s="21" t="s">
        <v>19536</v>
      </c>
      <c r="E5630" s="21" t="s">
        <v>21318</v>
      </c>
      <c r="F5630" s="20">
        <v>45393</v>
      </c>
      <c r="G5630" s="21" t="s">
        <v>21319</v>
      </c>
      <c r="H5630" t="s">
        <v>19539</v>
      </c>
      <c r="I5630" s="22">
        <v>-2871530</v>
      </c>
      <c r="J5630" s="22">
        <v>-2871530</v>
      </c>
    </row>
    <row r="5631" spans="1:10" x14ac:dyDescent="0.25">
      <c r="A5631" s="21" t="s">
        <v>18584</v>
      </c>
      <c r="B5631" s="21" t="s">
        <v>21768</v>
      </c>
      <c r="C5631" s="21" t="s">
        <v>18894</v>
      </c>
      <c r="D5631" s="21" t="s">
        <v>19536</v>
      </c>
      <c r="E5631" s="21" t="s">
        <v>21320</v>
      </c>
      <c r="F5631" s="20">
        <v>45393</v>
      </c>
      <c r="G5631" s="21" t="s">
        <v>21321</v>
      </c>
      <c r="H5631" t="s">
        <v>19539</v>
      </c>
      <c r="I5631" s="22">
        <v>-43940</v>
      </c>
      <c r="J5631" s="22">
        <v>-43940</v>
      </c>
    </row>
    <row r="5632" spans="1:10" x14ac:dyDescent="0.25">
      <c r="A5632" s="21" t="s">
        <v>18584</v>
      </c>
      <c r="B5632" s="21" t="s">
        <v>21768</v>
      </c>
      <c r="C5632" s="21" t="s">
        <v>18894</v>
      </c>
      <c r="D5632" s="21" t="s">
        <v>19536</v>
      </c>
      <c r="E5632" s="21" t="s">
        <v>21322</v>
      </c>
      <c r="F5632" s="20">
        <v>45393</v>
      </c>
      <c r="G5632" s="21" t="s">
        <v>21323</v>
      </c>
      <c r="H5632" t="s">
        <v>19539</v>
      </c>
      <c r="I5632" s="22">
        <v>-2871530</v>
      </c>
      <c r="J5632" s="22">
        <v>-2871530</v>
      </c>
    </row>
    <row r="5633" spans="1:10" x14ac:dyDescent="0.25">
      <c r="A5633" s="21" t="s">
        <v>18584</v>
      </c>
      <c r="B5633" s="21" t="s">
        <v>21768</v>
      </c>
      <c r="C5633" s="21" t="s">
        <v>18894</v>
      </c>
      <c r="D5633" s="21" t="s">
        <v>19536</v>
      </c>
      <c r="E5633" s="21" t="s">
        <v>21324</v>
      </c>
      <c r="F5633" s="20">
        <v>45393</v>
      </c>
      <c r="G5633" s="21" t="s">
        <v>21325</v>
      </c>
      <c r="H5633" t="s">
        <v>19539</v>
      </c>
      <c r="I5633" s="22">
        <v>-43940</v>
      </c>
      <c r="J5633" s="22">
        <v>-43940</v>
      </c>
    </row>
    <row r="5634" spans="1:10" x14ac:dyDescent="0.25">
      <c r="A5634" s="21" t="s">
        <v>8738</v>
      </c>
      <c r="B5634" s="21" t="s">
        <v>21768</v>
      </c>
      <c r="C5634" s="21" t="s">
        <v>15668</v>
      </c>
      <c r="D5634" s="21" t="s">
        <v>8599</v>
      </c>
      <c r="E5634" s="21" t="s">
        <v>20795</v>
      </c>
      <c r="F5634" s="20">
        <v>45394</v>
      </c>
      <c r="G5634" s="21" t="s">
        <v>20796</v>
      </c>
      <c r="H5634" t="s">
        <v>19539</v>
      </c>
      <c r="I5634" s="22">
        <v>-87320</v>
      </c>
      <c r="J5634" s="22">
        <v>-87320</v>
      </c>
    </row>
    <row r="5635" spans="1:10" x14ac:dyDescent="0.25">
      <c r="A5635" s="21" t="s">
        <v>8738</v>
      </c>
      <c r="B5635" s="21" t="s">
        <v>21768</v>
      </c>
      <c r="C5635" s="21" t="s">
        <v>19721</v>
      </c>
      <c r="D5635" s="21" t="s">
        <v>19722</v>
      </c>
      <c r="E5635" s="21" t="s">
        <v>20806</v>
      </c>
      <c r="F5635" s="20">
        <v>45394</v>
      </c>
      <c r="G5635" s="21" t="s">
        <v>20807</v>
      </c>
      <c r="H5635" t="s">
        <v>19539</v>
      </c>
      <c r="I5635" s="22">
        <v>-94400</v>
      </c>
      <c r="J5635" s="22">
        <v>-94400</v>
      </c>
    </row>
    <row r="5636" spans="1:10" x14ac:dyDescent="0.25">
      <c r="A5636" s="21" t="s">
        <v>8738</v>
      </c>
      <c r="B5636" s="21" t="s">
        <v>21768</v>
      </c>
      <c r="C5636" s="21" t="s">
        <v>19838</v>
      </c>
      <c r="D5636" s="21" t="s">
        <v>19839</v>
      </c>
      <c r="E5636" s="21" t="s">
        <v>20976</v>
      </c>
      <c r="F5636" s="20">
        <v>45394</v>
      </c>
      <c r="G5636" s="21" t="s">
        <v>20977</v>
      </c>
      <c r="H5636" t="s">
        <v>19539</v>
      </c>
      <c r="I5636" s="22">
        <v>-59000</v>
      </c>
      <c r="J5636" s="22">
        <v>-59000</v>
      </c>
    </row>
    <row r="5637" spans="1:10" x14ac:dyDescent="0.25">
      <c r="A5637" s="21" t="s">
        <v>8738</v>
      </c>
      <c r="B5637" s="21" t="s">
        <v>21768</v>
      </c>
      <c r="C5637" s="21" t="s">
        <v>19857</v>
      </c>
      <c r="D5637" s="21" t="s">
        <v>19858</v>
      </c>
      <c r="E5637" s="21" t="s">
        <v>21022</v>
      </c>
      <c r="F5637" s="20">
        <v>45394</v>
      </c>
      <c r="G5637" s="21" t="s">
        <v>21023</v>
      </c>
      <c r="H5637" t="s">
        <v>19539</v>
      </c>
      <c r="I5637" s="22">
        <v>-118000</v>
      </c>
      <c r="J5637" s="22">
        <v>-118000</v>
      </c>
    </row>
    <row r="5638" spans="1:10" x14ac:dyDescent="0.25">
      <c r="A5638" s="21" t="s">
        <v>8738</v>
      </c>
      <c r="B5638" s="21" t="s">
        <v>21768</v>
      </c>
      <c r="C5638" s="21" t="s">
        <v>8583</v>
      </c>
      <c r="D5638" s="21" t="s">
        <v>8582</v>
      </c>
      <c r="E5638" s="21" t="s">
        <v>21064</v>
      </c>
      <c r="F5638" s="20">
        <v>45394</v>
      </c>
      <c r="G5638" s="21" t="s">
        <v>21065</v>
      </c>
      <c r="H5638" t="s">
        <v>19539</v>
      </c>
      <c r="I5638" s="22">
        <v>-893709.51</v>
      </c>
      <c r="J5638" s="22">
        <v>-893709.51</v>
      </c>
    </row>
    <row r="5639" spans="1:10" x14ac:dyDescent="0.25">
      <c r="A5639" s="21" t="s">
        <v>8738</v>
      </c>
      <c r="B5639" s="21" t="s">
        <v>21768</v>
      </c>
      <c r="C5639" s="21" t="s">
        <v>20656</v>
      </c>
      <c r="D5639" s="21" t="s">
        <v>20657</v>
      </c>
      <c r="E5639" s="21" t="s">
        <v>20658</v>
      </c>
      <c r="F5639" s="20">
        <v>45397</v>
      </c>
      <c r="G5639" s="21" t="s">
        <v>20659</v>
      </c>
      <c r="H5639" t="s">
        <v>19539</v>
      </c>
      <c r="I5639" s="22">
        <v>-7189909.9100000001</v>
      </c>
      <c r="J5639" s="22">
        <v>-5751927.9299999997</v>
      </c>
    </row>
    <row r="5640" spans="1:10" x14ac:dyDescent="0.25">
      <c r="A5640" s="21" t="s">
        <v>8738</v>
      </c>
      <c r="B5640" s="21" t="s">
        <v>21768</v>
      </c>
      <c r="C5640" s="21" t="s">
        <v>15731</v>
      </c>
      <c r="D5640" s="21" t="s">
        <v>15732</v>
      </c>
      <c r="E5640" s="21" t="s">
        <v>20678</v>
      </c>
      <c r="F5640" s="20">
        <v>45397</v>
      </c>
      <c r="G5640" t="s">
        <v>19539</v>
      </c>
      <c r="H5640" t="s">
        <v>19539</v>
      </c>
      <c r="I5640" s="22">
        <v>3608246.53</v>
      </c>
      <c r="J5640" s="22">
        <v>3608246.53</v>
      </c>
    </row>
    <row r="5641" spans="1:10" x14ac:dyDescent="0.25">
      <c r="A5641" s="21" t="s">
        <v>8738</v>
      </c>
      <c r="B5641" s="21" t="s">
        <v>21768</v>
      </c>
      <c r="C5641" s="21" t="s">
        <v>15708</v>
      </c>
      <c r="D5641" s="21" t="s">
        <v>8720</v>
      </c>
      <c r="E5641" s="21" t="s">
        <v>20704</v>
      </c>
      <c r="F5641" s="20">
        <v>45397</v>
      </c>
      <c r="G5641" s="21" t="s">
        <v>20705</v>
      </c>
      <c r="H5641" t="s">
        <v>19539</v>
      </c>
      <c r="I5641" s="22">
        <v>-28320</v>
      </c>
      <c r="J5641" s="22">
        <v>-28320</v>
      </c>
    </row>
    <row r="5642" spans="1:10" x14ac:dyDescent="0.25">
      <c r="A5642" s="21" t="s">
        <v>8738</v>
      </c>
      <c r="B5642" s="21" t="s">
        <v>21768</v>
      </c>
      <c r="C5642" s="21" t="s">
        <v>19759</v>
      </c>
      <c r="D5642" s="21" t="s">
        <v>19760</v>
      </c>
      <c r="E5642" s="21" t="s">
        <v>20863</v>
      </c>
      <c r="F5642" s="20">
        <v>45397</v>
      </c>
      <c r="G5642" s="21" t="s">
        <v>20864</v>
      </c>
      <c r="H5642" t="s">
        <v>19539</v>
      </c>
      <c r="I5642" s="22">
        <v>-94400</v>
      </c>
      <c r="J5642" s="22">
        <v>-94400</v>
      </c>
    </row>
    <row r="5643" spans="1:10" x14ac:dyDescent="0.25">
      <c r="A5643" s="21" t="s">
        <v>8738</v>
      </c>
      <c r="B5643" s="21" t="s">
        <v>21768</v>
      </c>
      <c r="C5643" s="21" t="s">
        <v>20878</v>
      </c>
      <c r="D5643" s="21" t="s">
        <v>20879</v>
      </c>
      <c r="E5643" s="21" t="s">
        <v>20880</v>
      </c>
      <c r="F5643" s="20">
        <v>45397</v>
      </c>
      <c r="G5643" s="21" t="s">
        <v>20881</v>
      </c>
      <c r="H5643" t="s">
        <v>19539</v>
      </c>
      <c r="I5643" s="22">
        <v>-11706939.82</v>
      </c>
      <c r="J5643" s="22">
        <v>-9365551.8599999994</v>
      </c>
    </row>
    <row r="5644" spans="1:10" x14ac:dyDescent="0.25">
      <c r="A5644" s="21" t="s">
        <v>8738</v>
      </c>
      <c r="B5644" s="21" t="s">
        <v>21768</v>
      </c>
      <c r="C5644" s="21" t="s">
        <v>20634</v>
      </c>
      <c r="D5644" s="21" t="s">
        <v>20635</v>
      </c>
      <c r="E5644" s="21" t="s">
        <v>20887</v>
      </c>
      <c r="F5644" s="20">
        <v>45397</v>
      </c>
      <c r="G5644" s="21" t="s">
        <v>20888</v>
      </c>
      <c r="H5644" t="s">
        <v>19539</v>
      </c>
      <c r="I5644" s="22">
        <v>-17038305.850000001</v>
      </c>
      <c r="J5644" s="22">
        <v>-13630644.68</v>
      </c>
    </row>
    <row r="5645" spans="1:10" x14ac:dyDescent="0.25">
      <c r="A5645" s="21" t="s">
        <v>8738</v>
      </c>
      <c r="B5645" s="21" t="s">
        <v>21768</v>
      </c>
      <c r="C5645" s="21" t="s">
        <v>19797</v>
      </c>
      <c r="D5645" s="21" t="s">
        <v>19798</v>
      </c>
      <c r="E5645" s="21" t="s">
        <v>20904</v>
      </c>
      <c r="F5645" s="20">
        <v>45397</v>
      </c>
      <c r="G5645" s="21" t="s">
        <v>20905</v>
      </c>
      <c r="H5645" t="s">
        <v>19539</v>
      </c>
      <c r="I5645" s="22">
        <v>-66080</v>
      </c>
      <c r="J5645" s="22">
        <v>-66080</v>
      </c>
    </row>
    <row r="5646" spans="1:10" x14ac:dyDescent="0.25">
      <c r="A5646" s="21" t="s">
        <v>8738</v>
      </c>
      <c r="B5646" s="21" t="s">
        <v>21768</v>
      </c>
      <c r="C5646" s="21" t="s">
        <v>17998</v>
      </c>
      <c r="D5646" s="21" t="s">
        <v>17999</v>
      </c>
      <c r="E5646" s="21" t="s">
        <v>20935</v>
      </c>
      <c r="F5646" s="20">
        <v>45397</v>
      </c>
      <c r="G5646" s="21" t="s">
        <v>20936</v>
      </c>
      <c r="H5646" t="s">
        <v>19539</v>
      </c>
      <c r="I5646" s="22">
        <v>-63720</v>
      </c>
      <c r="J5646" s="22">
        <v>-63720</v>
      </c>
    </row>
    <row r="5647" spans="1:10" x14ac:dyDescent="0.25">
      <c r="A5647" s="21" t="s">
        <v>8738</v>
      </c>
      <c r="B5647" s="21" t="s">
        <v>21768</v>
      </c>
      <c r="C5647" s="21" t="s">
        <v>8583</v>
      </c>
      <c r="D5647" s="21" t="s">
        <v>8582</v>
      </c>
      <c r="E5647" s="21" t="s">
        <v>21066</v>
      </c>
      <c r="F5647" s="20">
        <v>45397</v>
      </c>
      <c r="G5647" s="21" t="s">
        <v>21067</v>
      </c>
      <c r="H5647" t="s">
        <v>19539</v>
      </c>
      <c r="I5647" s="22">
        <v>-2025426.94</v>
      </c>
      <c r="J5647" s="22">
        <v>-2025426.94</v>
      </c>
    </row>
    <row r="5648" spans="1:10" x14ac:dyDescent="0.25">
      <c r="A5648" s="21" t="s">
        <v>8738</v>
      </c>
      <c r="B5648" s="21" t="s">
        <v>21768</v>
      </c>
      <c r="C5648" s="21" t="s">
        <v>22935</v>
      </c>
      <c r="D5648" s="21" t="s">
        <v>20488</v>
      </c>
      <c r="E5648" s="21" t="s">
        <v>21121</v>
      </c>
      <c r="F5648" s="20">
        <v>45397</v>
      </c>
      <c r="G5648" s="21" t="s">
        <v>21122</v>
      </c>
      <c r="H5648" t="s">
        <v>19539</v>
      </c>
      <c r="I5648" s="22">
        <v>-26328326.649999999</v>
      </c>
      <c r="J5648" s="22">
        <v>-21062661.32</v>
      </c>
    </row>
    <row r="5649" spans="1:10" x14ac:dyDescent="0.25">
      <c r="A5649" s="21" t="s">
        <v>8738</v>
      </c>
      <c r="B5649" s="21" t="s">
        <v>21768</v>
      </c>
      <c r="C5649" s="21" t="s">
        <v>22998</v>
      </c>
      <c r="D5649" s="21" t="s">
        <v>20638</v>
      </c>
      <c r="E5649" s="21" t="s">
        <v>21141</v>
      </c>
      <c r="F5649" s="20">
        <v>45397</v>
      </c>
      <c r="G5649" s="21" t="s">
        <v>7072</v>
      </c>
      <c r="H5649" t="s">
        <v>19539</v>
      </c>
      <c r="I5649" s="22">
        <v>-100300</v>
      </c>
      <c r="J5649" s="22">
        <v>-100300</v>
      </c>
    </row>
    <row r="5650" spans="1:10" x14ac:dyDescent="0.25">
      <c r="A5650" s="21" t="s">
        <v>8738</v>
      </c>
      <c r="B5650" s="21" t="s">
        <v>21768</v>
      </c>
      <c r="C5650" s="21" t="s">
        <v>22998</v>
      </c>
      <c r="D5650" s="21" t="s">
        <v>20638</v>
      </c>
      <c r="E5650" s="21" t="s">
        <v>21143</v>
      </c>
      <c r="F5650" s="20">
        <v>45397</v>
      </c>
      <c r="G5650" s="21" t="s">
        <v>7073</v>
      </c>
      <c r="H5650" t="s">
        <v>19539</v>
      </c>
      <c r="I5650" s="22">
        <v>-100300</v>
      </c>
      <c r="J5650" s="22">
        <v>-100300</v>
      </c>
    </row>
    <row r="5651" spans="1:10" x14ac:dyDescent="0.25">
      <c r="A5651" s="21" t="s">
        <v>8738</v>
      </c>
      <c r="B5651" s="21" t="s">
        <v>21768</v>
      </c>
      <c r="C5651" s="21" t="s">
        <v>22998</v>
      </c>
      <c r="D5651" s="21" t="s">
        <v>20638</v>
      </c>
      <c r="E5651" s="21" t="s">
        <v>21145</v>
      </c>
      <c r="F5651" s="20">
        <v>45397</v>
      </c>
      <c r="G5651" s="21" t="s">
        <v>21146</v>
      </c>
      <c r="H5651" t="s">
        <v>19539</v>
      </c>
      <c r="I5651" s="22">
        <v>-100300</v>
      </c>
      <c r="J5651" s="22">
        <v>-100300</v>
      </c>
    </row>
    <row r="5652" spans="1:10" x14ac:dyDescent="0.25">
      <c r="A5652" s="21" t="s">
        <v>8738</v>
      </c>
      <c r="B5652" s="21" t="s">
        <v>21768</v>
      </c>
      <c r="C5652" s="21" t="s">
        <v>22998</v>
      </c>
      <c r="D5652" s="21" t="s">
        <v>20638</v>
      </c>
      <c r="E5652" s="21" t="s">
        <v>21148</v>
      </c>
      <c r="F5652" s="20">
        <v>45397</v>
      </c>
      <c r="G5652" s="21" t="s">
        <v>8280</v>
      </c>
      <c r="H5652" t="s">
        <v>19539</v>
      </c>
      <c r="I5652" s="22">
        <v>-100300</v>
      </c>
      <c r="J5652" s="22">
        <v>-100300</v>
      </c>
    </row>
    <row r="5653" spans="1:10" x14ac:dyDescent="0.25">
      <c r="A5653" s="21" t="s">
        <v>8738</v>
      </c>
      <c r="B5653" s="21" t="s">
        <v>21768</v>
      </c>
      <c r="C5653" s="21" t="s">
        <v>22998</v>
      </c>
      <c r="D5653" s="21" t="s">
        <v>20638</v>
      </c>
      <c r="E5653" s="21" t="s">
        <v>21150</v>
      </c>
      <c r="F5653" s="20">
        <v>45397</v>
      </c>
      <c r="G5653" s="21" t="s">
        <v>20032</v>
      </c>
      <c r="H5653" t="s">
        <v>19539</v>
      </c>
      <c r="I5653" s="22">
        <v>-100300</v>
      </c>
      <c r="J5653" s="22">
        <v>-100300</v>
      </c>
    </row>
    <row r="5654" spans="1:10" x14ac:dyDescent="0.25">
      <c r="A5654" s="21" t="s">
        <v>8738</v>
      </c>
      <c r="B5654" s="21" t="s">
        <v>21768</v>
      </c>
      <c r="C5654" s="21" t="s">
        <v>16978</v>
      </c>
      <c r="D5654" s="21" t="s">
        <v>16979</v>
      </c>
      <c r="E5654" s="21" t="s">
        <v>21193</v>
      </c>
      <c r="F5654" s="20">
        <v>45397</v>
      </c>
      <c r="G5654" s="21" t="s">
        <v>21194</v>
      </c>
      <c r="H5654" t="s">
        <v>19539</v>
      </c>
      <c r="I5654" s="22">
        <v>-4159548.46</v>
      </c>
      <c r="J5654" s="22">
        <v>-3327638.77</v>
      </c>
    </row>
    <row r="5655" spans="1:10" x14ac:dyDescent="0.25">
      <c r="A5655" s="21" t="s">
        <v>8738</v>
      </c>
      <c r="B5655" s="21" t="s">
        <v>21768</v>
      </c>
      <c r="C5655" s="21" t="s">
        <v>15706</v>
      </c>
      <c r="D5655" s="21" t="s">
        <v>8706</v>
      </c>
      <c r="E5655" s="21" t="s">
        <v>21248</v>
      </c>
      <c r="F5655" s="20">
        <v>45397</v>
      </c>
      <c r="G5655" s="21" t="s">
        <v>21249</v>
      </c>
      <c r="H5655" t="s">
        <v>19539</v>
      </c>
      <c r="I5655" s="22">
        <v>-14913321.75</v>
      </c>
      <c r="J5655" s="22">
        <v>-11930657.4</v>
      </c>
    </row>
    <row r="5656" spans="1:10" x14ac:dyDescent="0.25">
      <c r="A5656" s="21" t="s">
        <v>8738</v>
      </c>
      <c r="B5656" s="21" t="s">
        <v>21768</v>
      </c>
      <c r="C5656" s="21" t="s">
        <v>14595</v>
      </c>
      <c r="D5656" s="21" t="s">
        <v>7171</v>
      </c>
      <c r="E5656" s="21" t="s">
        <v>21251</v>
      </c>
      <c r="F5656" s="20">
        <v>45397</v>
      </c>
      <c r="G5656" s="21" t="s">
        <v>21252</v>
      </c>
      <c r="H5656" t="s">
        <v>19539</v>
      </c>
      <c r="I5656" s="22">
        <v>-92981.17</v>
      </c>
      <c r="J5656" s="22">
        <v>-92981.17</v>
      </c>
    </row>
    <row r="5657" spans="1:10" x14ac:dyDescent="0.25">
      <c r="A5657" s="21" t="s">
        <v>8738</v>
      </c>
      <c r="B5657" s="21" t="s">
        <v>21768</v>
      </c>
      <c r="C5657" s="21" t="s">
        <v>23257</v>
      </c>
      <c r="D5657" s="21" t="s">
        <v>20526</v>
      </c>
      <c r="E5657" s="21" t="s">
        <v>21268</v>
      </c>
      <c r="F5657" s="20">
        <v>45397</v>
      </c>
      <c r="G5657" s="21" t="s">
        <v>21269</v>
      </c>
      <c r="H5657" t="s">
        <v>19539</v>
      </c>
      <c r="I5657" s="22">
        <v>-212400</v>
      </c>
      <c r="J5657" s="22">
        <v>-212400</v>
      </c>
    </row>
    <row r="5658" spans="1:10" x14ac:dyDescent="0.25">
      <c r="A5658" s="21" t="s">
        <v>8738</v>
      </c>
      <c r="B5658" s="21" t="s">
        <v>21768</v>
      </c>
      <c r="C5658" s="21" t="s">
        <v>8515</v>
      </c>
      <c r="D5658" s="21" t="s">
        <v>8514</v>
      </c>
      <c r="E5658" s="21" t="s">
        <v>21271</v>
      </c>
      <c r="F5658" s="20">
        <v>45397</v>
      </c>
      <c r="G5658" s="21" t="s">
        <v>7424</v>
      </c>
      <c r="H5658" t="s">
        <v>19539</v>
      </c>
      <c r="I5658" s="22">
        <v>-59000</v>
      </c>
      <c r="J5658" s="22">
        <v>-59000</v>
      </c>
    </row>
    <row r="5659" spans="1:10" x14ac:dyDescent="0.25">
      <c r="A5659" s="21" t="s">
        <v>8738</v>
      </c>
      <c r="B5659" s="21" t="s">
        <v>21768</v>
      </c>
      <c r="C5659" s="21" t="s">
        <v>16025</v>
      </c>
      <c r="D5659" s="21" t="s">
        <v>16026</v>
      </c>
      <c r="E5659" s="21" t="s">
        <v>21035</v>
      </c>
      <c r="F5659" s="20">
        <v>45398</v>
      </c>
      <c r="G5659" s="21" t="s">
        <v>21036</v>
      </c>
      <c r="H5659" t="s">
        <v>19539</v>
      </c>
      <c r="I5659" s="22">
        <v>-2000000</v>
      </c>
      <c r="J5659" s="22">
        <v>-2000000</v>
      </c>
    </row>
    <row r="5660" spans="1:10" x14ac:dyDescent="0.25">
      <c r="A5660" s="21" t="s">
        <v>8738</v>
      </c>
      <c r="B5660" s="21" t="s">
        <v>21768</v>
      </c>
      <c r="C5660" s="21" t="s">
        <v>8644</v>
      </c>
      <c r="D5660" s="21" t="s">
        <v>8643</v>
      </c>
      <c r="E5660" s="21" t="s">
        <v>21125</v>
      </c>
      <c r="F5660" s="20">
        <v>45398</v>
      </c>
      <c r="G5660" s="21" t="s">
        <v>20641</v>
      </c>
      <c r="H5660" t="s">
        <v>19539</v>
      </c>
      <c r="I5660" s="22">
        <v>-125085.75999999999</v>
      </c>
      <c r="J5660" s="22">
        <v>-125085.75999999999</v>
      </c>
    </row>
    <row r="5661" spans="1:10" x14ac:dyDescent="0.25">
      <c r="A5661" s="21" t="s">
        <v>8738</v>
      </c>
      <c r="B5661" s="21" t="s">
        <v>21768</v>
      </c>
      <c r="C5661" s="21" t="s">
        <v>22969</v>
      </c>
      <c r="D5661" s="21" t="s">
        <v>21127</v>
      </c>
      <c r="E5661" s="21" t="s">
        <v>21128</v>
      </c>
      <c r="F5661" s="20">
        <v>45398</v>
      </c>
      <c r="G5661" s="21" t="s">
        <v>21129</v>
      </c>
      <c r="H5661" t="s">
        <v>19539</v>
      </c>
      <c r="I5661" s="22">
        <v>-13555542.359999999</v>
      </c>
      <c r="J5661" s="22">
        <v>-10844433.890000001</v>
      </c>
    </row>
    <row r="5662" spans="1:10" x14ac:dyDescent="0.25">
      <c r="A5662" s="21" t="s">
        <v>8738</v>
      </c>
      <c r="B5662" s="21" t="s">
        <v>21768</v>
      </c>
      <c r="C5662" s="21" t="s">
        <v>23052</v>
      </c>
      <c r="D5662" s="21" t="s">
        <v>21166</v>
      </c>
      <c r="E5662" s="21" t="s">
        <v>21173</v>
      </c>
      <c r="F5662" s="20">
        <v>45398</v>
      </c>
      <c r="G5662" s="21" t="s">
        <v>21174</v>
      </c>
      <c r="H5662" t="s">
        <v>19539</v>
      </c>
      <c r="I5662" s="22">
        <v>-4832882.34</v>
      </c>
      <c r="J5662" s="22">
        <v>-3866305.87</v>
      </c>
    </row>
    <row r="5663" spans="1:10" x14ac:dyDescent="0.25">
      <c r="A5663" s="21" t="s">
        <v>8738</v>
      </c>
      <c r="B5663" s="21" t="s">
        <v>21768</v>
      </c>
      <c r="C5663" s="21" t="s">
        <v>23215</v>
      </c>
      <c r="D5663" s="21" t="s">
        <v>21232</v>
      </c>
      <c r="E5663" s="21" t="s">
        <v>21233</v>
      </c>
      <c r="F5663" s="20">
        <v>45398</v>
      </c>
      <c r="G5663" s="21" t="s">
        <v>6708</v>
      </c>
      <c r="H5663" t="s">
        <v>19539</v>
      </c>
      <c r="I5663" s="22">
        <v>-308015.40000000002</v>
      </c>
      <c r="J5663" s="22">
        <v>-308015.40000000002</v>
      </c>
    </row>
    <row r="5664" spans="1:10" x14ac:dyDescent="0.25">
      <c r="A5664" s="21" t="s">
        <v>8738</v>
      </c>
      <c r="B5664" s="21" t="s">
        <v>21768</v>
      </c>
      <c r="C5664" s="21" t="s">
        <v>18925</v>
      </c>
      <c r="D5664" s="21" t="s">
        <v>19062</v>
      </c>
      <c r="E5664" s="21" t="s">
        <v>21257</v>
      </c>
      <c r="F5664" s="20">
        <v>45398</v>
      </c>
      <c r="G5664" s="21" t="s">
        <v>21258</v>
      </c>
      <c r="H5664" t="s">
        <v>19539</v>
      </c>
      <c r="I5664" s="22">
        <v>-16239790.73</v>
      </c>
      <c r="J5664" s="22">
        <v>-12991832.58</v>
      </c>
    </row>
    <row r="5665" spans="1:10" x14ac:dyDescent="0.25">
      <c r="A5665" s="21" t="s">
        <v>8738</v>
      </c>
      <c r="B5665" s="21" t="s">
        <v>21768</v>
      </c>
      <c r="C5665" s="21" t="s">
        <v>20033</v>
      </c>
      <c r="D5665" s="21" t="s">
        <v>20034</v>
      </c>
      <c r="E5665" s="21" t="s">
        <v>21286</v>
      </c>
      <c r="F5665" s="20">
        <v>45398</v>
      </c>
      <c r="G5665" s="21" t="s">
        <v>20003</v>
      </c>
      <c r="H5665" t="s">
        <v>19539</v>
      </c>
      <c r="I5665" s="22">
        <v>-403560</v>
      </c>
      <c r="J5665" s="22">
        <v>-403560</v>
      </c>
    </row>
    <row r="5666" spans="1:10" x14ac:dyDescent="0.25">
      <c r="A5666" s="21" t="s">
        <v>8738</v>
      </c>
      <c r="B5666" s="21" t="s">
        <v>21768</v>
      </c>
      <c r="C5666" s="21" t="s">
        <v>7377</v>
      </c>
      <c r="D5666" s="21" t="s">
        <v>7376</v>
      </c>
      <c r="E5666" s="21" t="s">
        <v>21288</v>
      </c>
      <c r="F5666" s="20">
        <v>45398</v>
      </c>
      <c r="G5666" s="21" t="s">
        <v>8586</v>
      </c>
      <c r="H5666" t="s">
        <v>19539</v>
      </c>
      <c r="I5666" s="22">
        <v>-106200</v>
      </c>
      <c r="J5666" s="22">
        <v>-106200</v>
      </c>
    </row>
    <row r="5667" spans="1:10" x14ac:dyDescent="0.25">
      <c r="A5667" s="21" t="s">
        <v>8738</v>
      </c>
      <c r="B5667" s="21" t="s">
        <v>21768</v>
      </c>
      <c r="C5667" s="21" t="s">
        <v>20036</v>
      </c>
      <c r="D5667" s="21" t="s">
        <v>20037</v>
      </c>
      <c r="E5667" s="21" t="s">
        <v>21294</v>
      </c>
      <c r="F5667" s="20">
        <v>45398</v>
      </c>
      <c r="G5667" s="21" t="s">
        <v>7423</v>
      </c>
      <c r="H5667" t="s">
        <v>19539</v>
      </c>
      <c r="I5667" s="22">
        <v>-165200</v>
      </c>
      <c r="J5667" s="22">
        <v>-165200</v>
      </c>
    </row>
    <row r="5668" spans="1:10" x14ac:dyDescent="0.25">
      <c r="A5668" s="21" t="s">
        <v>8738</v>
      </c>
      <c r="B5668" s="21" t="s">
        <v>21768</v>
      </c>
      <c r="C5668" s="21" t="s">
        <v>20036</v>
      </c>
      <c r="D5668" s="21" t="s">
        <v>20037</v>
      </c>
      <c r="E5668" s="21" t="s">
        <v>21296</v>
      </c>
      <c r="F5668" s="20">
        <v>45398</v>
      </c>
      <c r="G5668" s="21" t="s">
        <v>6735</v>
      </c>
      <c r="H5668" t="s">
        <v>19539</v>
      </c>
      <c r="I5668" s="22">
        <v>-165200</v>
      </c>
      <c r="J5668" s="22">
        <v>-165200</v>
      </c>
    </row>
    <row r="5669" spans="1:10" x14ac:dyDescent="0.25">
      <c r="A5669" s="21" t="s">
        <v>18584</v>
      </c>
      <c r="B5669" s="21" t="s">
        <v>21768</v>
      </c>
      <c r="C5669" s="21" t="s">
        <v>894</v>
      </c>
      <c r="D5669" s="21" t="s">
        <v>893</v>
      </c>
      <c r="E5669" s="21" t="s">
        <v>21330</v>
      </c>
      <c r="F5669" s="20">
        <v>45398</v>
      </c>
      <c r="G5669" s="21" t="s">
        <v>21331</v>
      </c>
      <c r="H5669" t="s">
        <v>19539</v>
      </c>
      <c r="I5669" s="22">
        <v>-5640</v>
      </c>
      <c r="J5669" s="22">
        <v>-5640</v>
      </c>
    </row>
    <row r="5670" spans="1:10" x14ac:dyDescent="0.25">
      <c r="A5670" s="21" t="s">
        <v>8738</v>
      </c>
      <c r="B5670" s="21" t="s">
        <v>21768</v>
      </c>
      <c r="C5670" s="21" t="s">
        <v>19647</v>
      </c>
      <c r="D5670" s="21" t="s">
        <v>19648</v>
      </c>
      <c r="E5670" s="21" t="s">
        <v>20719</v>
      </c>
      <c r="F5670" s="20">
        <v>45399</v>
      </c>
      <c r="G5670" s="21" t="s">
        <v>20720</v>
      </c>
      <c r="H5670" t="s">
        <v>19539</v>
      </c>
      <c r="I5670" s="22">
        <v>-333645</v>
      </c>
      <c r="J5670" s="22">
        <v>-333645</v>
      </c>
    </row>
    <row r="5671" spans="1:10" x14ac:dyDescent="0.25">
      <c r="A5671" s="21" t="s">
        <v>8738</v>
      </c>
      <c r="B5671" s="21" t="s">
        <v>21768</v>
      </c>
      <c r="C5671" s="21" t="s">
        <v>14158</v>
      </c>
      <c r="D5671" s="21" t="s">
        <v>6558</v>
      </c>
      <c r="E5671" s="21" t="s">
        <v>20779</v>
      </c>
      <c r="F5671" s="20">
        <v>45399</v>
      </c>
      <c r="G5671" s="21" t="s">
        <v>20780</v>
      </c>
      <c r="H5671" t="s">
        <v>19539</v>
      </c>
      <c r="I5671" s="22">
        <v>-263140</v>
      </c>
      <c r="J5671" s="22">
        <v>-263140</v>
      </c>
    </row>
    <row r="5672" spans="1:10" x14ac:dyDescent="0.25">
      <c r="A5672" s="21" t="s">
        <v>8738</v>
      </c>
      <c r="B5672" s="21" t="s">
        <v>21768</v>
      </c>
      <c r="C5672" s="21" t="s">
        <v>15650</v>
      </c>
      <c r="D5672" s="21" t="s">
        <v>8548</v>
      </c>
      <c r="E5672" s="21" t="s">
        <v>20834</v>
      </c>
      <c r="F5672" s="20">
        <v>45399</v>
      </c>
      <c r="G5672" s="21" t="s">
        <v>20835</v>
      </c>
      <c r="H5672" t="s">
        <v>19539</v>
      </c>
      <c r="I5672" s="22">
        <v>-129800</v>
      </c>
      <c r="J5672" s="22">
        <v>-129800</v>
      </c>
    </row>
    <row r="5673" spans="1:10" x14ac:dyDescent="0.25">
      <c r="A5673" s="21" t="s">
        <v>8738</v>
      </c>
      <c r="B5673" s="21" t="s">
        <v>21768</v>
      </c>
      <c r="C5673" s="21" t="s">
        <v>20898</v>
      </c>
      <c r="D5673" s="21" t="s">
        <v>20899</v>
      </c>
      <c r="E5673" s="21" t="s">
        <v>20900</v>
      </c>
      <c r="F5673" s="20">
        <v>45399</v>
      </c>
      <c r="G5673" s="21" t="s">
        <v>20901</v>
      </c>
      <c r="H5673" t="s">
        <v>19539</v>
      </c>
      <c r="I5673" s="22">
        <v>-7620009.4000000004</v>
      </c>
      <c r="J5673" s="22">
        <v>-6096007.5199999996</v>
      </c>
    </row>
    <row r="5674" spans="1:10" x14ac:dyDescent="0.25">
      <c r="A5674" s="21" t="s">
        <v>8738</v>
      </c>
      <c r="B5674" s="21" t="s">
        <v>21768</v>
      </c>
      <c r="C5674" s="21" t="s">
        <v>22260</v>
      </c>
      <c r="D5674" s="21" t="s">
        <v>21029</v>
      </c>
      <c r="E5674" s="21" t="s">
        <v>21030</v>
      </c>
      <c r="F5674" s="20">
        <v>45399</v>
      </c>
      <c r="G5674" s="21" t="s">
        <v>7424</v>
      </c>
      <c r="H5674" t="s">
        <v>19539</v>
      </c>
      <c r="I5674" s="22">
        <v>-50017500</v>
      </c>
      <c r="J5674" s="22">
        <v>-50017500</v>
      </c>
    </row>
    <row r="5675" spans="1:10" x14ac:dyDescent="0.25">
      <c r="A5675" s="21" t="s">
        <v>8738</v>
      </c>
      <c r="B5675" s="21" t="s">
        <v>21768</v>
      </c>
      <c r="C5675" s="21" t="s">
        <v>22260</v>
      </c>
      <c r="D5675" s="21" t="s">
        <v>21029</v>
      </c>
      <c r="E5675" s="21" t="s">
        <v>21032</v>
      </c>
      <c r="F5675" s="20">
        <v>45399</v>
      </c>
      <c r="G5675" s="21" t="s">
        <v>21033</v>
      </c>
      <c r="H5675" t="s">
        <v>19539</v>
      </c>
      <c r="I5675" s="22">
        <v>50017500</v>
      </c>
      <c r="J5675" s="22">
        <v>50017500</v>
      </c>
    </row>
    <row r="5676" spans="1:10" x14ac:dyDescent="0.25">
      <c r="A5676" s="21" t="s">
        <v>8738</v>
      </c>
      <c r="B5676" s="21" t="s">
        <v>21768</v>
      </c>
      <c r="C5676" s="21" t="s">
        <v>16683</v>
      </c>
      <c r="D5676" s="21" t="s">
        <v>16684</v>
      </c>
      <c r="E5676" s="21" t="s">
        <v>21133</v>
      </c>
      <c r="F5676" s="20">
        <v>45399</v>
      </c>
      <c r="G5676" s="21" t="s">
        <v>21134</v>
      </c>
      <c r="H5676" t="s">
        <v>19539</v>
      </c>
      <c r="I5676" s="22">
        <v>-7000000</v>
      </c>
      <c r="J5676" s="22">
        <v>-7000000</v>
      </c>
    </row>
    <row r="5677" spans="1:10" x14ac:dyDescent="0.25">
      <c r="A5677" s="21" t="s">
        <v>8738</v>
      </c>
      <c r="B5677" s="21" t="s">
        <v>21768</v>
      </c>
      <c r="C5677" s="21" t="s">
        <v>23226</v>
      </c>
      <c r="D5677" s="21" t="s">
        <v>21245</v>
      </c>
      <c r="E5677" s="21" t="s">
        <v>21246</v>
      </c>
      <c r="F5677" s="20">
        <v>45399</v>
      </c>
      <c r="G5677" s="21" t="s">
        <v>6746</v>
      </c>
      <c r="H5677" t="s">
        <v>19539</v>
      </c>
      <c r="I5677" s="22">
        <v>-96608.960000000006</v>
      </c>
      <c r="J5677" s="22">
        <v>-96608.960000000006</v>
      </c>
    </row>
    <row r="5678" spans="1:10" x14ac:dyDescent="0.25">
      <c r="A5678" s="21" t="s">
        <v>18584</v>
      </c>
      <c r="B5678" s="21" t="s">
        <v>21768</v>
      </c>
      <c r="C5678" s="21" t="s">
        <v>894</v>
      </c>
      <c r="D5678" s="21" t="s">
        <v>893</v>
      </c>
      <c r="E5678" s="21" t="s">
        <v>21346</v>
      </c>
      <c r="F5678" s="20">
        <v>45399</v>
      </c>
      <c r="G5678" s="21" t="s">
        <v>21347</v>
      </c>
      <c r="H5678" t="s">
        <v>19539</v>
      </c>
      <c r="I5678" s="22">
        <v>-1315875</v>
      </c>
      <c r="J5678" s="22">
        <v>-1315875</v>
      </c>
    </row>
    <row r="5679" spans="1:10" x14ac:dyDescent="0.25">
      <c r="A5679" s="21" t="s">
        <v>18584</v>
      </c>
      <c r="B5679" s="21" t="s">
        <v>21768</v>
      </c>
      <c r="C5679" s="21" t="s">
        <v>894</v>
      </c>
      <c r="D5679" s="21" t="s">
        <v>893</v>
      </c>
      <c r="E5679" s="21" t="s">
        <v>21348</v>
      </c>
      <c r="F5679" s="20">
        <v>45399</v>
      </c>
      <c r="G5679" s="21" t="s">
        <v>21349</v>
      </c>
      <c r="H5679" t="s">
        <v>19539</v>
      </c>
      <c r="I5679" s="22">
        <v>-970887.5</v>
      </c>
      <c r="J5679" s="22">
        <v>-970887.5</v>
      </c>
    </row>
    <row r="5680" spans="1:10" x14ac:dyDescent="0.25">
      <c r="A5680" s="21" t="s">
        <v>8738</v>
      </c>
      <c r="B5680" s="21" t="s">
        <v>21768</v>
      </c>
      <c r="C5680" s="21" t="s">
        <v>15759</v>
      </c>
      <c r="D5680" s="21" t="s">
        <v>15760</v>
      </c>
      <c r="E5680" s="21" t="s">
        <v>20689</v>
      </c>
      <c r="F5680" s="20">
        <v>45400</v>
      </c>
      <c r="G5680" s="21" t="s">
        <v>20061</v>
      </c>
      <c r="H5680" t="s">
        <v>19539</v>
      </c>
      <c r="I5680" s="22">
        <v>-118000</v>
      </c>
      <c r="J5680" s="22">
        <v>-118000</v>
      </c>
    </row>
    <row r="5681" spans="1:10" x14ac:dyDescent="0.25">
      <c r="A5681" s="21" t="s">
        <v>8738</v>
      </c>
      <c r="B5681" s="21" t="s">
        <v>21768</v>
      </c>
      <c r="C5681" s="21" t="s">
        <v>15381</v>
      </c>
      <c r="D5681" s="21" t="s">
        <v>8142</v>
      </c>
      <c r="E5681" s="21" t="s">
        <v>21003</v>
      </c>
      <c r="F5681" s="20">
        <v>45400</v>
      </c>
      <c r="G5681" s="21" t="s">
        <v>21004</v>
      </c>
      <c r="H5681" t="s">
        <v>19539</v>
      </c>
      <c r="I5681" s="22">
        <v>-5783389.8099999996</v>
      </c>
      <c r="J5681" s="22">
        <v>-5783389.8099999996</v>
      </c>
    </row>
    <row r="5682" spans="1:10" x14ac:dyDescent="0.25">
      <c r="A5682" s="21" t="s">
        <v>8738</v>
      </c>
      <c r="B5682" s="21" t="s">
        <v>21768</v>
      </c>
      <c r="C5682" s="21" t="s">
        <v>22785</v>
      </c>
      <c r="D5682" s="21" t="s">
        <v>21090</v>
      </c>
      <c r="E5682" s="21" t="s">
        <v>21091</v>
      </c>
      <c r="F5682" s="20">
        <v>45400</v>
      </c>
      <c r="G5682" s="21" t="s">
        <v>21092</v>
      </c>
      <c r="H5682" t="s">
        <v>19539</v>
      </c>
      <c r="I5682" s="22">
        <v>5000000</v>
      </c>
      <c r="J5682" s="22">
        <v>5000000</v>
      </c>
    </row>
    <row r="5683" spans="1:10" x14ac:dyDescent="0.25">
      <c r="A5683" s="21" t="s">
        <v>8738</v>
      </c>
      <c r="B5683" s="21" t="s">
        <v>21768</v>
      </c>
      <c r="C5683" s="21" t="s">
        <v>6524</v>
      </c>
      <c r="D5683" s="21" t="s">
        <v>6523</v>
      </c>
      <c r="E5683" s="21" t="s">
        <v>21123</v>
      </c>
      <c r="F5683" s="20">
        <v>45400</v>
      </c>
      <c r="G5683" s="21" t="s">
        <v>21124</v>
      </c>
      <c r="H5683" t="s">
        <v>19539</v>
      </c>
      <c r="I5683" s="22">
        <v>-13085890.859999999</v>
      </c>
      <c r="J5683" s="22">
        <v>-10468712.689999999</v>
      </c>
    </row>
    <row r="5684" spans="1:10" x14ac:dyDescent="0.25">
      <c r="A5684" s="21" t="s">
        <v>8738</v>
      </c>
      <c r="B5684" s="21" t="s">
        <v>21768</v>
      </c>
      <c r="C5684" s="21" t="s">
        <v>18411</v>
      </c>
      <c r="D5684" s="21" t="s">
        <v>18412</v>
      </c>
      <c r="E5684" s="21" t="s">
        <v>21136</v>
      </c>
      <c r="F5684" s="20">
        <v>45400</v>
      </c>
      <c r="G5684" s="21" t="s">
        <v>21137</v>
      </c>
      <c r="H5684" t="s">
        <v>19539</v>
      </c>
      <c r="I5684" s="22">
        <v>-4202159.05</v>
      </c>
      <c r="J5684" s="22">
        <v>-3361727.24</v>
      </c>
    </row>
    <row r="5685" spans="1:10" x14ac:dyDescent="0.25">
      <c r="A5685" s="21" t="s">
        <v>8738</v>
      </c>
      <c r="B5685" s="21" t="s">
        <v>21768</v>
      </c>
      <c r="C5685" s="21" t="s">
        <v>8623</v>
      </c>
      <c r="D5685" s="21" t="s">
        <v>8622</v>
      </c>
      <c r="E5685" s="21" t="s">
        <v>21199</v>
      </c>
      <c r="F5685" s="20">
        <v>45400</v>
      </c>
      <c r="G5685" s="21" t="s">
        <v>21200</v>
      </c>
      <c r="H5685" t="s">
        <v>19539</v>
      </c>
      <c r="I5685" s="22">
        <v>178170.56</v>
      </c>
      <c r="J5685" s="22">
        <v>178170.56</v>
      </c>
    </row>
    <row r="5686" spans="1:10" x14ac:dyDescent="0.25">
      <c r="A5686" s="21" t="s">
        <v>8738</v>
      </c>
      <c r="B5686" s="21" t="s">
        <v>21768</v>
      </c>
      <c r="C5686" s="21" t="s">
        <v>19637</v>
      </c>
      <c r="D5686" s="21" t="s">
        <v>19638</v>
      </c>
      <c r="E5686" s="21" t="s">
        <v>20712</v>
      </c>
      <c r="F5686" s="20">
        <v>45401</v>
      </c>
      <c r="G5686" s="21" t="s">
        <v>20713</v>
      </c>
      <c r="H5686" t="s">
        <v>19539</v>
      </c>
      <c r="I5686" s="22">
        <v>-70800</v>
      </c>
      <c r="J5686" s="22">
        <v>-70800</v>
      </c>
    </row>
    <row r="5687" spans="1:10" x14ac:dyDescent="0.25">
      <c r="A5687" s="21" t="s">
        <v>8738</v>
      </c>
      <c r="B5687" s="21" t="s">
        <v>21768</v>
      </c>
      <c r="C5687" s="21" t="s">
        <v>19647</v>
      </c>
      <c r="D5687" s="21" t="s">
        <v>19648</v>
      </c>
      <c r="E5687" s="21" t="s">
        <v>20722</v>
      </c>
      <c r="F5687" s="20">
        <v>45401</v>
      </c>
      <c r="G5687" s="21" t="s">
        <v>20723</v>
      </c>
      <c r="H5687" t="s">
        <v>19539</v>
      </c>
      <c r="I5687" s="22">
        <v>-111215</v>
      </c>
      <c r="J5687" s="22">
        <v>-111215</v>
      </c>
    </row>
    <row r="5688" spans="1:10" x14ac:dyDescent="0.25">
      <c r="A5688" s="21" t="s">
        <v>8738</v>
      </c>
      <c r="B5688" s="21" t="s">
        <v>21768</v>
      </c>
      <c r="C5688" s="21" t="s">
        <v>20220</v>
      </c>
      <c r="D5688" s="21" t="s">
        <v>20221</v>
      </c>
      <c r="E5688" s="21" t="s">
        <v>20755</v>
      </c>
      <c r="F5688" s="20">
        <v>45401</v>
      </c>
      <c r="G5688" s="21" t="s">
        <v>20756</v>
      </c>
      <c r="H5688" t="s">
        <v>19539</v>
      </c>
      <c r="I5688" s="22">
        <v>-35400</v>
      </c>
      <c r="J5688" s="22">
        <v>-35400</v>
      </c>
    </row>
    <row r="5689" spans="1:10" x14ac:dyDescent="0.25">
      <c r="A5689" s="21" t="s">
        <v>8738</v>
      </c>
      <c r="B5689" s="21" t="s">
        <v>21768</v>
      </c>
      <c r="C5689" s="21" t="s">
        <v>20274</v>
      </c>
      <c r="D5689" s="21" t="s">
        <v>20275</v>
      </c>
      <c r="E5689" s="21" t="s">
        <v>20798</v>
      </c>
      <c r="F5689" s="20">
        <v>45401</v>
      </c>
      <c r="G5689" s="21" t="s">
        <v>20799</v>
      </c>
      <c r="H5689" t="s">
        <v>19539</v>
      </c>
      <c r="I5689" s="22">
        <v>-129011.43</v>
      </c>
      <c r="J5689" s="22">
        <v>-129011.43</v>
      </c>
    </row>
    <row r="5690" spans="1:10" x14ac:dyDescent="0.25">
      <c r="A5690" s="21" t="s">
        <v>8738</v>
      </c>
      <c r="B5690" s="21" t="s">
        <v>21768</v>
      </c>
      <c r="C5690" s="21" t="s">
        <v>14355</v>
      </c>
      <c r="D5690" s="21" t="s">
        <v>6825</v>
      </c>
      <c r="E5690" s="21" t="s">
        <v>20868</v>
      </c>
      <c r="F5690" s="20">
        <v>45401</v>
      </c>
      <c r="G5690" s="21" t="s">
        <v>20869</v>
      </c>
      <c r="H5690" t="s">
        <v>19539</v>
      </c>
      <c r="I5690" s="22">
        <v>-74340</v>
      </c>
      <c r="J5690" s="22">
        <v>-74340</v>
      </c>
    </row>
    <row r="5691" spans="1:10" x14ac:dyDescent="0.25">
      <c r="A5691" s="21" t="s">
        <v>8738</v>
      </c>
      <c r="B5691" s="21" t="s">
        <v>21768</v>
      </c>
      <c r="C5691" s="21" t="s">
        <v>19770</v>
      </c>
      <c r="D5691" s="21" t="s">
        <v>20320</v>
      </c>
      <c r="E5691" s="21" t="s">
        <v>20870</v>
      </c>
      <c r="F5691" s="20">
        <v>45401</v>
      </c>
      <c r="G5691" s="21" t="s">
        <v>20871</v>
      </c>
      <c r="H5691" t="s">
        <v>19539</v>
      </c>
      <c r="I5691" s="22">
        <v>-9440</v>
      </c>
      <c r="J5691" s="22">
        <v>-9440</v>
      </c>
    </row>
    <row r="5692" spans="1:10" x14ac:dyDescent="0.25">
      <c r="A5692" s="21" t="s">
        <v>8738</v>
      </c>
      <c r="B5692" s="21" t="s">
        <v>21768</v>
      </c>
      <c r="C5692" s="21" t="s">
        <v>20361</v>
      </c>
      <c r="D5692" s="21" t="s">
        <v>20362</v>
      </c>
      <c r="E5692" s="21" t="s">
        <v>20956</v>
      </c>
      <c r="F5692" s="20">
        <v>45401</v>
      </c>
      <c r="G5692" s="21" t="s">
        <v>20957</v>
      </c>
      <c r="H5692" t="s">
        <v>19539</v>
      </c>
      <c r="I5692" s="22">
        <v>-82600</v>
      </c>
      <c r="J5692" s="22">
        <v>-82600</v>
      </c>
    </row>
    <row r="5693" spans="1:10" x14ac:dyDescent="0.25">
      <c r="A5693" s="21" t="s">
        <v>8738</v>
      </c>
      <c r="B5693" s="21" t="s">
        <v>21768</v>
      </c>
      <c r="C5693" s="21" t="s">
        <v>15709</v>
      </c>
      <c r="D5693" s="21" t="s">
        <v>8721</v>
      </c>
      <c r="E5693" s="21" t="s">
        <v>20971</v>
      </c>
      <c r="F5693" s="20">
        <v>45401</v>
      </c>
      <c r="G5693" s="21" t="s">
        <v>20972</v>
      </c>
      <c r="H5693" t="s">
        <v>19539</v>
      </c>
      <c r="I5693" s="22">
        <v>-59000</v>
      </c>
      <c r="J5693" s="22">
        <v>-59000</v>
      </c>
    </row>
    <row r="5694" spans="1:10" x14ac:dyDescent="0.25">
      <c r="A5694" s="21" t="s">
        <v>8738</v>
      </c>
      <c r="B5694" s="21" t="s">
        <v>21768</v>
      </c>
      <c r="C5694" s="21" t="s">
        <v>15641</v>
      </c>
      <c r="D5694" s="21" t="s">
        <v>8533</v>
      </c>
      <c r="E5694" s="21" t="s">
        <v>20991</v>
      </c>
      <c r="F5694" s="20">
        <v>45401</v>
      </c>
      <c r="G5694" s="21" t="s">
        <v>20992</v>
      </c>
      <c r="H5694" t="s">
        <v>19539</v>
      </c>
      <c r="I5694" s="22">
        <v>-141600</v>
      </c>
      <c r="J5694" s="22">
        <v>-141600</v>
      </c>
    </row>
    <row r="5695" spans="1:10" x14ac:dyDescent="0.25">
      <c r="A5695" s="21" t="s">
        <v>8738</v>
      </c>
      <c r="B5695" s="21" t="s">
        <v>21768</v>
      </c>
      <c r="C5695" s="21" t="s">
        <v>13442</v>
      </c>
      <c r="D5695" s="21" t="s">
        <v>5645</v>
      </c>
      <c r="E5695" s="21" t="s">
        <v>21086</v>
      </c>
      <c r="F5695" s="20">
        <v>45401</v>
      </c>
      <c r="G5695" s="21" t="s">
        <v>21087</v>
      </c>
      <c r="H5695" t="s">
        <v>19539</v>
      </c>
      <c r="I5695" s="22">
        <v>-66080</v>
      </c>
      <c r="J5695" s="22">
        <v>-66080</v>
      </c>
    </row>
    <row r="5696" spans="1:10" x14ac:dyDescent="0.25">
      <c r="A5696" s="21" t="s">
        <v>8738</v>
      </c>
      <c r="B5696" s="21" t="s">
        <v>21768</v>
      </c>
      <c r="C5696" s="21" t="s">
        <v>16524</v>
      </c>
      <c r="D5696" s="21" t="s">
        <v>16525</v>
      </c>
      <c r="E5696" s="21" t="s">
        <v>21101</v>
      </c>
      <c r="F5696" s="20">
        <v>45401</v>
      </c>
      <c r="G5696" s="21" t="s">
        <v>6778</v>
      </c>
      <c r="H5696" t="s">
        <v>19539</v>
      </c>
      <c r="I5696" s="22">
        <v>-177434.4</v>
      </c>
      <c r="J5696" s="22">
        <v>-177434.4</v>
      </c>
    </row>
    <row r="5697" spans="1:10" x14ac:dyDescent="0.25">
      <c r="A5697" s="21" t="s">
        <v>8738</v>
      </c>
      <c r="B5697" s="21" t="s">
        <v>21768</v>
      </c>
      <c r="C5697" s="21" t="s">
        <v>23135</v>
      </c>
      <c r="D5697" s="21" t="s">
        <v>21196</v>
      </c>
      <c r="E5697" s="21" t="s">
        <v>21197</v>
      </c>
      <c r="F5697" s="20">
        <v>45401</v>
      </c>
      <c r="G5697" s="21" t="s">
        <v>21198</v>
      </c>
      <c r="H5697" t="s">
        <v>19539</v>
      </c>
      <c r="I5697" s="22">
        <v>-4928029.28</v>
      </c>
      <c r="J5697" s="22">
        <v>-3942423.42</v>
      </c>
    </row>
    <row r="5698" spans="1:10" x14ac:dyDescent="0.25">
      <c r="A5698" s="21" t="s">
        <v>8738</v>
      </c>
      <c r="B5698" s="21" t="s">
        <v>21768</v>
      </c>
      <c r="C5698" s="21" t="s">
        <v>23198</v>
      </c>
      <c r="D5698" s="21" t="s">
        <v>21225</v>
      </c>
      <c r="E5698" s="21" t="s">
        <v>21226</v>
      </c>
      <c r="F5698" s="20">
        <v>45401</v>
      </c>
      <c r="G5698" s="21" t="s">
        <v>6949</v>
      </c>
      <c r="H5698" t="s">
        <v>19539</v>
      </c>
      <c r="I5698" s="22">
        <v>-7608889.2000000002</v>
      </c>
      <c r="J5698" s="22">
        <v>-1079710.2</v>
      </c>
    </row>
    <row r="5699" spans="1:10" x14ac:dyDescent="0.25">
      <c r="A5699" s="21" t="s">
        <v>8738</v>
      </c>
      <c r="B5699" s="21" t="s">
        <v>21768</v>
      </c>
      <c r="C5699" s="21" t="s">
        <v>17070</v>
      </c>
      <c r="D5699" s="21" t="s">
        <v>17071</v>
      </c>
      <c r="E5699" s="21" t="s">
        <v>21229</v>
      </c>
      <c r="F5699" s="20">
        <v>45401</v>
      </c>
      <c r="G5699" s="21" t="s">
        <v>21230</v>
      </c>
      <c r="H5699" t="s">
        <v>19539</v>
      </c>
      <c r="I5699" s="22">
        <v>-63189</v>
      </c>
      <c r="J5699" s="22">
        <v>-63189</v>
      </c>
    </row>
    <row r="5700" spans="1:10" x14ac:dyDescent="0.25">
      <c r="A5700" s="21" t="s">
        <v>8738</v>
      </c>
      <c r="B5700" s="21" t="s">
        <v>21768</v>
      </c>
      <c r="C5700" s="21" t="s">
        <v>9087</v>
      </c>
      <c r="D5700" s="21" t="s">
        <v>312</v>
      </c>
      <c r="E5700" s="21" t="s">
        <v>21253</v>
      </c>
      <c r="F5700" s="20">
        <v>45401</v>
      </c>
      <c r="G5700" s="21" t="s">
        <v>21254</v>
      </c>
      <c r="H5700" t="s">
        <v>19539</v>
      </c>
      <c r="I5700" s="22">
        <v>-74340</v>
      </c>
      <c r="J5700" s="22">
        <v>-74340</v>
      </c>
    </row>
    <row r="5701" spans="1:10" x14ac:dyDescent="0.25">
      <c r="A5701" s="21" t="s">
        <v>8738</v>
      </c>
      <c r="B5701" s="21" t="s">
        <v>21768</v>
      </c>
      <c r="C5701" s="21" t="s">
        <v>23299</v>
      </c>
      <c r="D5701" s="21" t="s">
        <v>20546</v>
      </c>
      <c r="E5701" s="21" t="s">
        <v>21282</v>
      </c>
      <c r="F5701" s="20">
        <v>45401</v>
      </c>
      <c r="G5701" s="21" t="s">
        <v>21283</v>
      </c>
      <c r="H5701" t="s">
        <v>19539</v>
      </c>
      <c r="I5701" s="22">
        <v>-295000</v>
      </c>
      <c r="J5701" s="22">
        <v>-295000</v>
      </c>
    </row>
    <row r="5702" spans="1:10" x14ac:dyDescent="0.25">
      <c r="A5702" s="21" t="s">
        <v>8738</v>
      </c>
      <c r="B5702" s="21" t="s">
        <v>21768</v>
      </c>
      <c r="C5702" s="21" t="s">
        <v>19669</v>
      </c>
      <c r="D5702" s="21" t="s">
        <v>19670</v>
      </c>
      <c r="E5702" s="21" t="s">
        <v>20738</v>
      </c>
      <c r="F5702" s="20">
        <v>45404</v>
      </c>
      <c r="G5702" s="21" t="s">
        <v>20739</v>
      </c>
      <c r="H5702" t="s">
        <v>19539</v>
      </c>
      <c r="I5702" s="22">
        <v>-82600</v>
      </c>
      <c r="J5702" s="22">
        <v>-82600</v>
      </c>
    </row>
    <row r="5703" spans="1:10" x14ac:dyDescent="0.25">
      <c r="A5703" s="21" t="s">
        <v>8738</v>
      </c>
      <c r="B5703" s="21" t="s">
        <v>21768</v>
      </c>
      <c r="C5703" s="21" t="s">
        <v>14365</v>
      </c>
      <c r="D5703" s="21" t="s">
        <v>6839</v>
      </c>
      <c r="E5703" s="21" t="s">
        <v>20855</v>
      </c>
      <c r="F5703" s="20">
        <v>45404</v>
      </c>
      <c r="G5703" s="21" t="s">
        <v>20856</v>
      </c>
      <c r="H5703" t="s">
        <v>19539</v>
      </c>
      <c r="I5703" s="22">
        <v>-106200</v>
      </c>
      <c r="J5703" s="22">
        <v>-106200</v>
      </c>
    </row>
    <row r="5704" spans="1:10" x14ac:dyDescent="0.25">
      <c r="A5704" s="21" t="s">
        <v>8738</v>
      </c>
      <c r="B5704" s="21" t="s">
        <v>21768</v>
      </c>
      <c r="C5704" s="21" t="s">
        <v>20361</v>
      </c>
      <c r="D5704" s="21" t="s">
        <v>20362</v>
      </c>
      <c r="E5704" s="21" t="s">
        <v>20958</v>
      </c>
      <c r="F5704" s="20">
        <v>45404</v>
      </c>
      <c r="G5704" s="21" t="s">
        <v>20959</v>
      </c>
      <c r="H5704" t="s">
        <v>19539</v>
      </c>
      <c r="I5704" s="22">
        <v>-106200</v>
      </c>
      <c r="J5704" s="22">
        <v>-106200</v>
      </c>
    </row>
    <row r="5705" spans="1:10" x14ac:dyDescent="0.25">
      <c r="A5705" s="21" t="s">
        <v>8738</v>
      </c>
      <c r="B5705" s="21" t="s">
        <v>21768</v>
      </c>
      <c r="C5705" s="21" t="s">
        <v>18086</v>
      </c>
      <c r="D5705" s="21" t="s">
        <v>18087</v>
      </c>
      <c r="E5705" s="21" t="s">
        <v>20987</v>
      </c>
      <c r="F5705" s="20">
        <v>45404</v>
      </c>
      <c r="G5705" s="21" t="s">
        <v>20988</v>
      </c>
      <c r="H5705" t="s">
        <v>19539</v>
      </c>
      <c r="I5705" s="22">
        <v>-214242.19</v>
      </c>
      <c r="J5705" s="22">
        <v>-214242.19</v>
      </c>
    </row>
    <row r="5706" spans="1:10" x14ac:dyDescent="0.25">
      <c r="A5706" s="21" t="s">
        <v>8738</v>
      </c>
      <c r="B5706" s="21" t="s">
        <v>21768</v>
      </c>
      <c r="C5706" s="21" t="s">
        <v>15923</v>
      </c>
      <c r="D5706" s="21" t="s">
        <v>20394</v>
      </c>
      <c r="E5706" s="21" t="s">
        <v>21007</v>
      </c>
      <c r="F5706" s="20">
        <v>45404</v>
      </c>
      <c r="G5706" s="21" t="s">
        <v>8053</v>
      </c>
      <c r="H5706" t="s">
        <v>19539</v>
      </c>
      <c r="I5706" s="22">
        <v>-35400</v>
      </c>
      <c r="J5706" s="22">
        <v>-35400</v>
      </c>
    </row>
    <row r="5707" spans="1:10" x14ac:dyDescent="0.25">
      <c r="A5707" s="21" t="s">
        <v>8738</v>
      </c>
      <c r="B5707" s="21" t="s">
        <v>21768</v>
      </c>
      <c r="C5707" s="21" t="s">
        <v>8332</v>
      </c>
      <c r="D5707" s="21" t="s">
        <v>8331</v>
      </c>
      <c r="E5707" s="21" t="s">
        <v>21042</v>
      </c>
      <c r="F5707" s="20">
        <v>45404</v>
      </c>
      <c r="G5707" s="21" t="s">
        <v>18183</v>
      </c>
      <c r="H5707" t="s">
        <v>19539</v>
      </c>
      <c r="I5707" s="22">
        <v>-2159252.12</v>
      </c>
      <c r="J5707" s="22">
        <v>-2159252.12</v>
      </c>
    </row>
    <row r="5708" spans="1:10" x14ac:dyDescent="0.25">
      <c r="A5708" s="21" t="s">
        <v>8738</v>
      </c>
      <c r="B5708" s="21" t="s">
        <v>21768</v>
      </c>
      <c r="C5708" s="21" t="s">
        <v>8717</v>
      </c>
      <c r="D5708" s="21" t="s">
        <v>8716</v>
      </c>
      <c r="E5708" s="21" t="s">
        <v>21112</v>
      </c>
      <c r="F5708" s="20">
        <v>45404</v>
      </c>
      <c r="G5708" s="21" t="s">
        <v>21113</v>
      </c>
      <c r="H5708" t="s">
        <v>19539</v>
      </c>
      <c r="I5708" s="22">
        <v>-1047533.2</v>
      </c>
      <c r="J5708" s="22">
        <v>-838026.56</v>
      </c>
    </row>
    <row r="5709" spans="1:10" x14ac:dyDescent="0.25">
      <c r="A5709" s="21" t="s">
        <v>8738</v>
      </c>
      <c r="B5709" s="21" t="s">
        <v>21768</v>
      </c>
      <c r="C5709" s="21" t="s">
        <v>22884</v>
      </c>
      <c r="D5709" s="21" t="s">
        <v>22885</v>
      </c>
      <c r="E5709" s="21" t="s">
        <v>21116</v>
      </c>
      <c r="F5709" s="20">
        <v>45404</v>
      </c>
      <c r="G5709" s="21" t="s">
        <v>7016</v>
      </c>
      <c r="H5709" t="s">
        <v>19539</v>
      </c>
      <c r="I5709" s="22">
        <v>-274361.65999999997</v>
      </c>
      <c r="J5709" s="22">
        <v>-274361.65999999997</v>
      </c>
    </row>
    <row r="5710" spans="1:10" x14ac:dyDescent="0.25">
      <c r="A5710" s="21" t="s">
        <v>8738</v>
      </c>
      <c r="B5710" s="21" t="s">
        <v>21768</v>
      </c>
      <c r="C5710" s="21" t="s">
        <v>23188</v>
      </c>
      <c r="D5710" s="21" t="s">
        <v>21215</v>
      </c>
      <c r="E5710" s="21" t="s">
        <v>21216</v>
      </c>
      <c r="F5710" s="20">
        <v>45404</v>
      </c>
      <c r="G5710" s="21" t="s">
        <v>21217</v>
      </c>
      <c r="H5710" t="s">
        <v>19539</v>
      </c>
      <c r="I5710" s="22">
        <v>-1281313.6200000001</v>
      </c>
      <c r="J5710" s="22">
        <v>-1281313.6200000001</v>
      </c>
    </row>
    <row r="5711" spans="1:10" x14ac:dyDescent="0.25">
      <c r="A5711" s="21" t="s">
        <v>8738</v>
      </c>
      <c r="B5711" s="21" t="s">
        <v>21768</v>
      </c>
      <c r="C5711" s="21" t="s">
        <v>17078</v>
      </c>
      <c r="D5711" s="21" t="s">
        <v>17079</v>
      </c>
      <c r="E5711" s="21" t="s">
        <v>21238</v>
      </c>
      <c r="F5711" s="20">
        <v>45404</v>
      </c>
      <c r="G5711" s="21" t="s">
        <v>7049</v>
      </c>
      <c r="H5711" t="s">
        <v>19539</v>
      </c>
      <c r="I5711" s="22">
        <v>-234626.48</v>
      </c>
      <c r="J5711" s="22">
        <v>-234626.48</v>
      </c>
    </row>
    <row r="5712" spans="1:10" x14ac:dyDescent="0.25">
      <c r="A5712" s="21" t="s">
        <v>8738</v>
      </c>
      <c r="B5712" s="21" t="s">
        <v>21768</v>
      </c>
      <c r="C5712" s="21" t="s">
        <v>19687</v>
      </c>
      <c r="D5712" s="21" t="s">
        <v>19688</v>
      </c>
      <c r="E5712" s="21" t="s">
        <v>20767</v>
      </c>
      <c r="F5712" s="20">
        <v>45405</v>
      </c>
      <c r="G5712" s="21" t="s">
        <v>20768</v>
      </c>
      <c r="H5712" t="s">
        <v>19539</v>
      </c>
      <c r="I5712" s="22">
        <v>-94400</v>
      </c>
      <c r="J5712" s="22">
        <v>-94400</v>
      </c>
    </row>
    <row r="5713" spans="1:10" x14ac:dyDescent="0.25">
      <c r="A5713" s="21" t="s">
        <v>8738</v>
      </c>
      <c r="B5713" s="21" t="s">
        <v>21768</v>
      </c>
      <c r="C5713" s="21" t="s">
        <v>19719</v>
      </c>
      <c r="D5713" s="21" t="s">
        <v>19720</v>
      </c>
      <c r="E5713" s="21" t="s">
        <v>20804</v>
      </c>
      <c r="F5713" s="20">
        <v>45405</v>
      </c>
      <c r="G5713" s="21" t="s">
        <v>20805</v>
      </c>
      <c r="H5713" t="s">
        <v>19539</v>
      </c>
      <c r="I5713" s="22">
        <v>-236000</v>
      </c>
      <c r="J5713" s="22">
        <v>-236000</v>
      </c>
    </row>
    <row r="5714" spans="1:10" x14ac:dyDescent="0.25">
      <c r="A5714" s="21" t="s">
        <v>8738</v>
      </c>
      <c r="B5714" s="21" t="s">
        <v>21768</v>
      </c>
      <c r="C5714" s="21" t="s">
        <v>14365</v>
      </c>
      <c r="D5714" s="21" t="s">
        <v>6839</v>
      </c>
      <c r="E5714" s="21" t="s">
        <v>20857</v>
      </c>
      <c r="F5714" s="20">
        <v>45405</v>
      </c>
      <c r="G5714" s="21" t="s">
        <v>20858</v>
      </c>
      <c r="H5714" t="s">
        <v>19539</v>
      </c>
      <c r="I5714" s="22">
        <v>-129800</v>
      </c>
      <c r="J5714" s="22">
        <v>-129800</v>
      </c>
    </row>
    <row r="5715" spans="1:10" x14ac:dyDescent="0.25">
      <c r="A5715" s="21" t="s">
        <v>8738</v>
      </c>
      <c r="B5715" s="21" t="s">
        <v>21768</v>
      </c>
      <c r="C5715" s="21" t="s">
        <v>20952</v>
      </c>
      <c r="D5715" s="21" t="s">
        <v>20953</v>
      </c>
      <c r="E5715" s="21" t="s">
        <v>20954</v>
      </c>
      <c r="F5715" s="20">
        <v>45405</v>
      </c>
      <c r="G5715" s="21" t="s">
        <v>20955</v>
      </c>
      <c r="H5715" t="s">
        <v>19539</v>
      </c>
      <c r="I5715" s="22">
        <v>-9122477.9499999993</v>
      </c>
      <c r="J5715" s="22">
        <v>-7297982.3600000003</v>
      </c>
    </row>
    <row r="5716" spans="1:10" x14ac:dyDescent="0.25">
      <c r="A5716" s="21" t="s">
        <v>8738</v>
      </c>
      <c r="B5716" s="21" t="s">
        <v>21768</v>
      </c>
      <c r="C5716" s="21" t="s">
        <v>20982</v>
      </c>
      <c r="D5716" s="21" t="s">
        <v>20983</v>
      </c>
      <c r="E5716" s="21" t="s">
        <v>20984</v>
      </c>
      <c r="F5716" s="20">
        <v>45405</v>
      </c>
      <c r="G5716" s="21" t="s">
        <v>20985</v>
      </c>
      <c r="H5716" t="s">
        <v>19539</v>
      </c>
      <c r="I5716" s="22">
        <v>-10712808.640000001</v>
      </c>
      <c r="J5716" s="22">
        <v>-8570246.9100000001</v>
      </c>
    </row>
    <row r="5717" spans="1:10" x14ac:dyDescent="0.25">
      <c r="A5717" s="21" t="s">
        <v>8738</v>
      </c>
      <c r="B5717" s="21" t="s">
        <v>21768</v>
      </c>
      <c r="C5717" s="21" t="s">
        <v>21008</v>
      </c>
      <c r="D5717" s="21" t="s">
        <v>21009</v>
      </c>
      <c r="E5717" s="21" t="s">
        <v>21010</v>
      </c>
      <c r="F5717" s="20">
        <v>45405</v>
      </c>
      <c r="G5717" s="21" t="s">
        <v>21011</v>
      </c>
      <c r="H5717" t="s">
        <v>19539</v>
      </c>
      <c r="I5717" s="22">
        <v>-3552585.09</v>
      </c>
      <c r="J5717" s="22">
        <v>-2842068.07</v>
      </c>
    </row>
    <row r="5718" spans="1:10" x14ac:dyDescent="0.25">
      <c r="A5718" s="21" t="s">
        <v>8738</v>
      </c>
      <c r="B5718" s="21" t="s">
        <v>21768</v>
      </c>
      <c r="C5718" s="21" t="s">
        <v>8583</v>
      </c>
      <c r="D5718" s="21" t="s">
        <v>8582</v>
      </c>
      <c r="E5718" s="21" t="s">
        <v>21068</v>
      </c>
      <c r="F5718" s="20">
        <v>45405</v>
      </c>
      <c r="G5718" s="21" t="s">
        <v>21069</v>
      </c>
      <c r="H5718" t="s">
        <v>19539</v>
      </c>
      <c r="I5718" s="22">
        <v>-1124946.25</v>
      </c>
      <c r="J5718" s="22">
        <v>-1124946.25</v>
      </c>
    </row>
    <row r="5719" spans="1:10" x14ac:dyDescent="0.25">
      <c r="A5719" s="21" t="s">
        <v>8738</v>
      </c>
      <c r="B5719" s="21" t="s">
        <v>21768</v>
      </c>
      <c r="C5719" s="21" t="s">
        <v>8583</v>
      </c>
      <c r="D5719" s="21" t="s">
        <v>8582</v>
      </c>
      <c r="E5719" s="21" t="s">
        <v>21070</v>
      </c>
      <c r="F5719" s="20">
        <v>45405</v>
      </c>
      <c r="G5719" s="21" t="s">
        <v>21071</v>
      </c>
      <c r="H5719" t="s">
        <v>19539</v>
      </c>
      <c r="I5719" s="22">
        <v>-1870747.9</v>
      </c>
      <c r="J5719" s="22">
        <v>-1870747.9</v>
      </c>
    </row>
    <row r="5720" spans="1:10" x14ac:dyDescent="0.25">
      <c r="A5720" s="21" t="s">
        <v>8738</v>
      </c>
      <c r="B5720" s="21" t="s">
        <v>21768</v>
      </c>
      <c r="C5720" s="21" t="s">
        <v>8583</v>
      </c>
      <c r="D5720" s="21" t="s">
        <v>8582</v>
      </c>
      <c r="E5720" s="21" t="s">
        <v>21072</v>
      </c>
      <c r="F5720" s="20">
        <v>45405</v>
      </c>
      <c r="G5720" s="21" t="s">
        <v>21073</v>
      </c>
      <c r="H5720" t="s">
        <v>19539</v>
      </c>
      <c r="I5720" s="22">
        <v>-937892.92</v>
      </c>
      <c r="J5720" s="22">
        <v>-937892.92</v>
      </c>
    </row>
    <row r="5721" spans="1:10" x14ac:dyDescent="0.25">
      <c r="A5721" s="21" t="s">
        <v>8738</v>
      </c>
      <c r="B5721" s="21" t="s">
        <v>21768</v>
      </c>
      <c r="C5721" s="21" t="s">
        <v>22970</v>
      </c>
      <c r="D5721" s="21" t="s">
        <v>21130</v>
      </c>
      <c r="E5721" s="21" t="s">
        <v>21131</v>
      </c>
      <c r="F5721" s="20">
        <v>45405</v>
      </c>
      <c r="G5721" s="21" t="s">
        <v>21132</v>
      </c>
      <c r="H5721" t="s">
        <v>19539</v>
      </c>
      <c r="I5721" s="22">
        <v>-13283523.539999999</v>
      </c>
      <c r="J5721" s="22">
        <v>-10626818.83</v>
      </c>
    </row>
    <row r="5722" spans="1:10" x14ac:dyDescent="0.25">
      <c r="A5722" s="21" t="s">
        <v>8738</v>
      </c>
      <c r="B5722" s="21" t="s">
        <v>21768</v>
      </c>
      <c r="C5722" s="21" t="s">
        <v>19940</v>
      </c>
      <c r="D5722" s="21" t="s">
        <v>19941</v>
      </c>
      <c r="E5722" s="21" t="s">
        <v>21158</v>
      </c>
      <c r="F5722" s="20">
        <v>45405</v>
      </c>
      <c r="G5722" s="21" t="s">
        <v>21159</v>
      </c>
      <c r="H5722" t="s">
        <v>19539</v>
      </c>
      <c r="I5722" s="22">
        <v>-37170</v>
      </c>
      <c r="J5722" s="22">
        <v>-37170</v>
      </c>
    </row>
    <row r="5723" spans="1:10" x14ac:dyDescent="0.25">
      <c r="A5723" s="21" t="s">
        <v>8738</v>
      </c>
      <c r="B5723" s="21" t="s">
        <v>21768</v>
      </c>
      <c r="C5723" s="21" t="s">
        <v>23181</v>
      </c>
      <c r="D5723" s="21" t="s">
        <v>21205</v>
      </c>
      <c r="E5723" s="21" t="s">
        <v>21206</v>
      </c>
      <c r="F5723" s="20">
        <v>45405</v>
      </c>
      <c r="G5723" s="21" t="s">
        <v>21207</v>
      </c>
      <c r="H5723" t="s">
        <v>19539</v>
      </c>
      <c r="I5723" s="22">
        <v>-12118387.91</v>
      </c>
      <c r="J5723" s="22">
        <v>-9694710.3300000001</v>
      </c>
    </row>
    <row r="5724" spans="1:10" x14ac:dyDescent="0.25">
      <c r="A5724" s="21" t="s">
        <v>8738</v>
      </c>
      <c r="B5724" s="21" t="s">
        <v>21768</v>
      </c>
      <c r="C5724" s="21" t="s">
        <v>23192</v>
      </c>
      <c r="D5724" s="21" t="s">
        <v>20509</v>
      </c>
      <c r="E5724" s="21" t="s">
        <v>21221</v>
      </c>
      <c r="F5724" s="20">
        <v>45405</v>
      </c>
      <c r="G5724" s="21" t="s">
        <v>16128</v>
      </c>
      <c r="H5724" t="s">
        <v>19539</v>
      </c>
      <c r="I5724" s="22">
        <v>-230100</v>
      </c>
      <c r="J5724" s="22">
        <v>-230100</v>
      </c>
    </row>
    <row r="5725" spans="1:10" x14ac:dyDescent="0.25">
      <c r="A5725" s="21" t="s">
        <v>8738</v>
      </c>
      <c r="B5725" s="21" t="s">
        <v>21768</v>
      </c>
      <c r="C5725" s="21" t="s">
        <v>17078</v>
      </c>
      <c r="D5725" s="21" t="s">
        <v>17079</v>
      </c>
      <c r="E5725" s="21" t="s">
        <v>21240</v>
      </c>
      <c r="F5725" s="20">
        <v>45405</v>
      </c>
      <c r="G5725" s="21" t="s">
        <v>21241</v>
      </c>
      <c r="H5725" t="s">
        <v>19539</v>
      </c>
      <c r="I5725" s="22">
        <v>-73999.97</v>
      </c>
      <c r="J5725" s="22">
        <v>-73999.97</v>
      </c>
    </row>
    <row r="5726" spans="1:10" x14ac:dyDescent="0.25">
      <c r="A5726" s="21" t="s">
        <v>18584</v>
      </c>
      <c r="B5726" s="21" t="s">
        <v>21768</v>
      </c>
      <c r="C5726" s="21" t="s">
        <v>894</v>
      </c>
      <c r="D5726" s="21" t="s">
        <v>893</v>
      </c>
      <c r="E5726" s="21" t="s">
        <v>21332</v>
      </c>
      <c r="F5726" s="20">
        <v>45405</v>
      </c>
      <c r="G5726" s="21" t="s">
        <v>21333</v>
      </c>
      <c r="H5726" t="s">
        <v>19539</v>
      </c>
      <c r="I5726" s="22">
        <v>-579487.5</v>
      </c>
      <c r="J5726" s="22">
        <v>-579487.5</v>
      </c>
    </row>
    <row r="5727" spans="1:10" x14ac:dyDescent="0.25">
      <c r="A5727" s="21" t="s">
        <v>18584</v>
      </c>
      <c r="B5727" s="21" t="s">
        <v>21768</v>
      </c>
      <c r="C5727" s="21" t="s">
        <v>894</v>
      </c>
      <c r="D5727" s="21" t="s">
        <v>893</v>
      </c>
      <c r="E5727" s="21" t="s">
        <v>21334</v>
      </c>
      <c r="F5727" s="20">
        <v>45405</v>
      </c>
      <c r="G5727" s="21" t="s">
        <v>21335</v>
      </c>
      <c r="H5727" t="s">
        <v>19539</v>
      </c>
      <c r="I5727" s="22">
        <v>-347600</v>
      </c>
      <c r="J5727" s="22">
        <v>-347600</v>
      </c>
    </row>
    <row r="5728" spans="1:10" x14ac:dyDescent="0.25">
      <c r="A5728" s="21" t="s">
        <v>18584</v>
      </c>
      <c r="B5728" s="21" t="s">
        <v>21768</v>
      </c>
      <c r="C5728" s="21" t="s">
        <v>894</v>
      </c>
      <c r="D5728" s="21" t="s">
        <v>893</v>
      </c>
      <c r="E5728" s="21" t="s">
        <v>21336</v>
      </c>
      <c r="F5728" s="20">
        <v>45405</v>
      </c>
      <c r="G5728" s="21" t="s">
        <v>21337</v>
      </c>
      <c r="H5728" t="s">
        <v>19539</v>
      </c>
      <c r="I5728" s="22">
        <v>-200200</v>
      </c>
      <c r="J5728" s="22">
        <v>-200200</v>
      </c>
    </row>
    <row r="5729" spans="1:10" x14ac:dyDescent="0.25">
      <c r="A5729" s="21" t="s">
        <v>18584</v>
      </c>
      <c r="B5729" s="21" t="s">
        <v>21768</v>
      </c>
      <c r="C5729" s="21" t="s">
        <v>894</v>
      </c>
      <c r="D5729" s="21" t="s">
        <v>893</v>
      </c>
      <c r="E5729" s="21" t="s">
        <v>21338</v>
      </c>
      <c r="F5729" s="20">
        <v>45405</v>
      </c>
      <c r="G5729" s="21" t="s">
        <v>21339</v>
      </c>
      <c r="H5729" t="s">
        <v>19539</v>
      </c>
      <c r="I5729" s="22">
        <v>-347600</v>
      </c>
      <c r="J5729" s="22">
        <v>-347600</v>
      </c>
    </row>
    <row r="5730" spans="1:10" x14ac:dyDescent="0.25">
      <c r="A5730" s="21" t="s">
        <v>18584</v>
      </c>
      <c r="B5730" s="21" t="s">
        <v>21768</v>
      </c>
      <c r="C5730" s="21" t="s">
        <v>894</v>
      </c>
      <c r="D5730" s="21" t="s">
        <v>893</v>
      </c>
      <c r="E5730" s="21" t="s">
        <v>21340</v>
      </c>
      <c r="F5730" s="20">
        <v>45405</v>
      </c>
      <c r="G5730" s="21" t="s">
        <v>21341</v>
      </c>
      <c r="H5730" t="s">
        <v>19539</v>
      </c>
      <c r="I5730" s="22">
        <v>-193600</v>
      </c>
      <c r="J5730" s="22">
        <v>-193600</v>
      </c>
    </row>
    <row r="5731" spans="1:10" x14ac:dyDescent="0.25">
      <c r="A5731" s="21" t="s">
        <v>18584</v>
      </c>
      <c r="B5731" s="21" t="s">
        <v>21768</v>
      </c>
      <c r="C5731" s="21" t="s">
        <v>894</v>
      </c>
      <c r="D5731" s="21" t="s">
        <v>893</v>
      </c>
      <c r="E5731" s="21" t="s">
        <v>21342</v>
      </c>
      <c r="F5731" s="20">
        <v>45405</v>
      </c>
      <c r="G5731" s="21" t="s">
        <v>21343</v>
      </c>
      <c r="H5731" t="s">
        <v>19539</v>
      </c>
      <c r="I5731" s="22">
        <v>-476300</v>
      </c>
      <c r="J5731" s="22">
        <v>-476300</v>
      </c>
    </row>
    <row r="5732" spans="1:10" x14ac:dyDescent="0.25">
      <c r="A5732" s="21" t="s">
        <v>18584</v>
      </c>
      <c r="B5732" s="21" t="s">
        <v>21768</v>
      </c>
      <c r="C5732" s="21" t="s">
        <v>894</v>
      </c>
      <c r="D5732" s="21" t="s">
        <v>893</v>
      </c>
      <c r="E5732" s="21" t="s">
        <v>21344</v>
      </c>
      <c r="F5732" s="20">
        <v>45405</v>
      </c>
      <c r="G5732" s="21" t="s">
        <v>21345</v>
      </c>
      <c r="H5732" t="s">
        <v>19539</v>
      </c>
      <c r="I5732" s="22">
        <v>-917400</v>
      </c>
      <c r="J5732" s="22">
        <v>-917400</v>
      </c>
    </row>
    <row r="5733" spans="1:10" x14ac:dyDescent="0.25">
      <c r="A5733" s="21" t="s">
        <v>8738</v>
      </c>
      <c r="B5733" s="21" t="s">
        <v>21768</v>
      </c>
      <c r="C5733" s="21" t="s">
        <v>15698</v>
      </c>
      <c r="D5733" s="21" t="s">
        <v>8675</v>
      </c>
      <c r="E5733" s="21" t="s">
        <v>20665</v>
      </c>
      <c r="F5733" s="20">
        <v>45406</v>
      </c>
      <c r="G5733" s="21" t="s">
        <v>20666</v>
      </c>
      <c r="H5733" t="s">
        <v>19539</v>
      </c>
      <c r="I5733" s="22">
        <v>-248238.44</v>
      </c>
      <c r="J5733" s="22">
        <v>-248238.44</v>
      </c>
    </row>
    <row r="5734" spans="1:10" x14ac:dyDescent="0.25">
      <c r="A5734" s="21" t="s">
        <v>8738</v>
      </c>
      <c r="B5734" s="21" t="s">
        <v>21768</v>
      </c>
      <c r="C5734" s="21" t="s">
        <v>20674</v>
      </c>
      <c r="D5734" s="21" t="s">
        <v>20675</v>
      </c>
      <c r="E5734" s="21" t="s">
        <v>20676</v>
      </c>
      <c r="F5734" s="20">
        <v>45406</v>
      </c>
      <c r="G5734" s="21" t="s">
        <v>20677</v>
      </c>
      <c r="H5734" t="s">
        <v>19539</v>
      </c>
      <c r="I5734" s="22">
        <v>-42403752.710000001</v>
      </c>
      <c r="J5734" s="22">
        <v>-33923002.170000002</v>
      </c>
    </row>
    <row r="5735" spans="1:10" x14ac:dyDescent="0.25">
      <c r="A5735" s="21" t="s">
        <v>8738</v>
      </c>
      <c r="B5735" s="21" t="s">
        <v>21768</v>
      </c>
      <c r="C5735" s="21" t="s">
        <v>19581</v>
      </c>
      <c r="D5735" s="21" t="s">
        <v>19582</v>
      </c>
      <c r="E5735" s="21" t="s">
        <v>20684</v>
      </c>
      <c r="F5735" s="20">
        <v>45406</v>
      </c>
      <c r="G5735" s="21" t="s">
        <v>20685</v>
      </c>
      <c r="H5735" t="s">
        <v>19539</v>
      </c>
      <c r="I5735" s="22">
        <v>-188800</v>
      </c>
      <c r="J5735" s="22">
        <v>-188800</v>
      </c>
    </row>
    <row r="5736" spans="1:10" x14ac:dyDescent="0.25">
      <c r="A5736" s="21" t="s">
        <v>8738</v>
      </c>
      <c r="B5736" s="21" t="s">
        <v>21768</v>
      </c>
      <c r="C5736" s="21" t="s">
        <v>9003</v>
      </c>
      <c r="D5736" s="21" t="s">
        <v>250</v>
      </c>
      <c r="E5736" s="21" t="s">
        <v>20687</v>
      </c>
      <c r="F5736" s="20">
        <v>45406</v>
      </c>
      <c r="G5736" s="21" t="s">
        <v>20688</v>
      </c>
      <c r="H5736" t="s">
        <v>19539</v>
      </c>
      <c r="I5736" s="22">
        <v>-75579</v>
      </c>
      <c r="J5736" s="22">
        <v>-75579</v>
      </c>
    </row>
    <row r="5737" spans="1:10" x14ac:dyDescent="0.25">
      <c r="A5737" s="21" t="s">
        <v>8738</v>
      </c>
      <c r="B5737" s="21" t="s">
        <v>21768</v>
      </c>
      <c r="C5737" s="21" t="s">
        <v>19588</v>
      </c>
      <c r="D5737" s="21" t="s">
        <v>19589</v>
      </c>
      <c r="E5737" s="21" t="s">
        <v>20690</v>
      </c>
      <c r="F5737" s="20">
        <v>45406</v>
      </c>
      <c r="G5737" s="21" t="s">
        <v>20691</v>
      </c>
      <c r="H5737" t="s">
        <v>19539</v>
      </c>
      <c r="I5737" s="22">
        <v>-47200</v>
      </c>
      <c r="J5737" s="22">
        <v>-47200</v>
      </c>
    </row>
    <row r="5738" spans="1:10" x14ac:dyDescent="0.25">
      <c r="A5738" s="21" t="s">
        <v>8738</v>
      </c>
      <c r="B5738" s="21" t="s">
        <v>21768</v>
      </c>
      <c r="C5738" s="21" t="s">
        <v>15783</v>
      </c>
      <c r="D5738" s="21" t="s">
        <v>15784</v>
      </c>
      <c r="E5738" s="21" t="s">
        <v>20710</v>
      </c>
      <c r="F5738" s="20">
        <v>45406</v>
      </c>
      <c r="G5738" s="21" t="s">
        <v>20711</v>
      </c>
      <c r="H5738" t="s">
        <v>19539</v>
      </c>
      <c r="I5738" s="22">
        <v>-519200</v>
      </c>
      <c r="J5738" s="22">
        <v>-519200</v>
      </c>
    </row>
    <row r="5739" spans="1:10" x14ac:dyDescent="0.25">
      <c r="A5739" s="21" t="s">
        <v>8738</v>
      </c>
      <c r="B5739" s="21" t="s">
        <v>21768</v>
      </c>
      <c r="C5739" s="21" t="s">
        <v>19652</v>
      </c>
      <c r="D5739" s="21" t="s">
        <v>19653</v>
      </c>
      <c r="E5739" s="21" t="s">
        <v>20725</v>
      </c>
      <c r="F5739" s="20">
        <v>45406</v>
      </c>
      <c r="G5739" s="21" t="s">
        <v>20726</v>
      </c>
      <c r="H5739" t="s">
        <v>19539</v>
      </c>
      <c r="I5739" s="22">
        <v>-35400</v>
      </c>
      <c r="J5739" s="22">
        <v>-35400</v>
      </c>
    </row>
    <row r="5740" spans="1:10" x14ac:dyDescent="0.25">
      <c r="A5740" s="21" t="s">
        <v>8738</v>
      </c>
      <c r="B5740" s="21" t="s">
        <v>21768</v>
      </c>
      <c r="C5740" s="21" t="s">
        <v>20197</v>
      </c>
      <c r="D5740" s="21" t="s">
        <v>20198</v>
      </c>
      <c r="E5740" s="21" t="s">
        <v>20731</v>
      </c>
      <c r="F5740" s="20">
        <v>45406</v>
      </c>
      <c r="G5740" s="21" t="s">
        <v>20732</v>
      </c>
      <c r="H5740" t="s">
        <v>19539</v>
      </c>
      <c r="I5740" s="22">
        <v>-188800</v>
      </c>
      <c r="J5740" s="22">
        <v>-188800</v>
      </c>
    </row>
    <row r="5741" spans="1:10" x14ac:dyDescent="0.25">
      <c r="A5741" s="21" t="s">
        <v>8738</v>
      </c>
      <c r="B5741" s="21" t="s">
        <v>21768</v>
      </c>
      <c r="C5741" s="21" t="s">
        <v>13033</v>
      </c>
      <c r="D5741" s="21" t="s">
        <v>5145</v>
      </c>
      <c r="E5741" s="21" t="s">
        <v>20747</v>
      </c>
      <c r="F5741" s="20">
        <v>45406</v>
      </c>
      <c r="G5741" s="21" t="s">
        <v>20748</v>
      </c>
      <c r="H5741" t="s">
        <v>19539</v>
      </c>
      <c r="I5741" s="22">
        <v>-53100</v>
      </c>
      <c r="J5741" s="22">
        <v>-53100</v>
      </c>
    </row>
    <row r="5742" spans="1:10" x14ac:dyDescent="0.25">
      <c r="A5742" s="21" t="s">
        <v>8738</v>
      </c>
      <c r="B5742" s="21" t="s">
        <v>21768</v>
      </c>
      <c r="C5742" s="21" t="s">
        <v>20250</v>
      </c>
      <c r="D5742" s="21" t="s">
        <v>20251</v>
      </c>
      <c r="E5742" s="21" t="s">
        <v>20770</v>
      </c>
      <c r="F5742" s="20">
        <v>45406</v>
      </c>
      <c r="G5742" s="21" t="s">
        <v>20771</v>
      </c>
      <c r="H5742" t="s">
        <v>19539</v>
      </c>
      <c r="I5742" s="22">
        <v>-147466.04</v>
      </c>
      <c r="J5742" s="22">
        <v>-147466.04</v>
      </c>
    </row>
    <row r="5743" spans="1:10" x14ac:dyDescent="0.25">
      <c r="A5743" s="21" t="s">
        <v>8738</v>
      </c>
      <c r="B5743" s="21" t="s">
        <v>21768</v>
      </c>
      <c r="C5743" s="21" t="s">
        <v>20256</v>
      </c>
      <c r="D5743" s="21" t="s">
        <v>20257</v>
      </c>
      <c r="E5743" s="21" t="s">
        <v>20772</v>
      </c>
      <c r="F5743" s="20">
        <v>45406</v>
      </c>
      <c r="G5743" s="21" t="s">
        <v>20773</v>
      </c>
      <c r="H5743" t="s">
        <v>19539</v>
      </c>
      <c r="I5743" s="22">
        <v>-354000</v>
      </c>
      <c r="J5743" s="22">
        <v>-354000</v>
      </c>
    </row>
    <row r="5744" spans="1:10" x14ac:dyDescent="0.25">
      <c r="A5744" s="21" t="s">
        <v>8738</v>
      </c>
      <c r="B5744" s="21" t="s">
        <v>21768</v>
      </c>
      <c r="C5744" s="21" t="s">
        <v>15378</v>
      </c>
      <c r="D5744" s="21" t="s">
        <v>8139</v>
      </c>
      <c r="E5744" s="21" t="s">
        <v>20785</v>
      </c>
      <c r="F5744" s="20">
        <v>45406</v>
      </c>
      <c r="G5744" s="21" t="s">
        <v>20786</v>
      </c>
      <c r="H5744" t="s">
        <v>19539</v>
      </c>
      <c r="I5744" s="22">
        <v>-112100</v>
      </c>
      <c r="J5744" s="22">
        <v>-112100</v>
      </c>
    </row>
    <row r="5745" spans="1:10" x14ac:dyDescent="0.25">
      <c r="A5745" s="21" t="s">
        <v>8738</v>
      </c>
      <c r="B5745" s="21" t="s">
        <v>21768</v>
      </c>
      <c r="C5745" s="21" t="s">
        <v>19706</v>
      </c>
      <c r="D5745" s="21" t="s">
        <v>19707</v>
      </c>
      <c r="E5745" s="21" t="s">
        <v>20788</v>
      </c>
      <c r="F5745" s="20">
        <v>45406</v>
      </c>
      <c r="G5745" s="21" t="s">
        <v>20789</v>
      </c>
      <c r="H5745" t="s">
        <v>19539</v>
      </c>
      <c r="I5745" s="22">
        <v>-118000</v>
      </c>
      <c r="J5745" s="22">
        <v>-118000</v>
      </c>
    </row>
    <row r="5746" spans="1:10" x14ac:dyDescent="0.25">
      <c r="A5746" s="21" t="s">
        <v>8738</v>
      </c>
      <c r="B5746" s="21" t="s">
        <v>21768</v>
      </c>
      <c r="C5746" s="21" t="s">
        <v>20626</v>
      </c>
      <c r="D5746" s="21" t="s">
        <v>20627</v>
      </c>
      <c r="E5746" s="21" t="s">
        <v>20802</v>
      </c>
      <c r="F5746" s="20">
        <v>45406</v>
      </c>
      <c r="G5746" s="21" t="s">
        <v>20803</v>
      </c>
      <c r="H5746" t="s">
        <v>19539</v>
      </c>
      <c r="I5746" s="22">
        <v>-17225218.760000002</v>
      </c>
      <c r="J5746" s="22">
        <v>-13780175.01</v>
      </c>
    </row>
    <row r="5747" spans="1:10" x14ac:dyDescent="0.25">
      <c r="A5747" s="21" t="s">
        <v>8738</v>
      </c>
      <c r="B5747" s="21" t="s">
        <v>21768</v>
      </c>
      <c r="C5747" s="21" t="s">
        <v>19731</v>
      </c>
      <c r="D5747" s="21" t="s">
        <v>19732</v>
      </c>
      <c r="E5747" s="21" t="s">
        <v>20810</v>
      </c>
      <c r="F5747" s="20">
        <v>45406</v>
      </c>
      <c r="G5747" s="21" t="s">
        <v>20811</v>
      </c>
      <c r="H5747" t="s">
        <v>19539</v>
      </c>
      <c r="I5747" s="22">
        <v>-40120</v>
      </c>
      <c r="J5747" s="22">
        <v>-40120</v>
      </c>
    </row>
    <row r="5748" spans="1:10" x14ac:dyDescent="0.25">
      <c r="A5748" s="21" t="s">
        <v>8738</v>
      </c>
      <c r="B5748" s="21" t="s">
        <v>21768</v>
      </c>
      <c r="C5748" s="21" t="s">
        <v>19731</v>
      </c>
      <c r="D5748" s="21" t="s">
        <v>19732</v>
      </c>
      <c r="E5748" s="21" t="s">
        <v>20812</v>
      </c>
      <c r="F5748" s="20">
        <v>45406</v>
      </c>
      <c r="G5748" s="21" t="s">
        <v>20813</v>
      </c>
      <c r="H5748" t="s">
        <v>19539</v>
      </c>
      <c r="I5748" s="22">
        <v>-40120</v>
      </c>
      <c r="J5748" s="22">
        <v>-40120</v>
      </c>
    </row>
    <row r="5749" spans="1:10" x14ac:dyDescent="0.25">
      <c r="A5749" s="21" t="s">
        <v>8738</v>
      </c>
      <c r="B5749" s="21" t="s">
        <v>21768</v>
      </c>
      <c r="C5749" s="21" t="s">
        <v>19731</v>
      </c>
      <c r="D5749" s="21" t="s">
        <v>19732</v>
      </c>
      <c r="E5749" s="21" t="s">
        <v>20814</v>
      </c>
      <c r="F5749" s="20">
        <v>45406</v>
      </c>
      <c r="G5749" s="21" t="s">
        <v>20815</v>
      </c>
      <c r="H5749" t="s">
        <v>19539</v>
      </c>
      <c r="I5749" s="22">
        <v>40120</v>
      </c>
      <c r="J5749" s="22">
        <v>40120</v>
      </c>
    </row>
    <row r="5750" spans="1:10" x14ac:dyDescent="0.25">
      <c r="A5750" s="21" t="s">
        <v>8738</v>
      </c>
      <c r="B5750" s="21" t="s">
        <v>21768</v>
      </c>
      <c r="C5750" s="21" t="s">
        <v>20817</v>
      </c>
      <c r="D5750" s="21" t="s">
        <v>20818</v>
      </c>
      <c r="E5750" s="21" t="s">
        <v>20819</v>
      </c>
      <c r="F5750" s="20">
        <v>45406</v>
      </c>
      <c r="G5750" s="21" t="s">
        <v>20820</v>
      </c>
      <c r="H5750" t="s">
        <v>19539</v>
      </c>
      <c r="I5750" s="22">
        <v>-10699515.140000001</v>
      </c>
      <c r="J5750" s="22">
        <v>-10699515.140000001</v>
      </c>
    </row>
    <row r="5751" spans="1:10" x14ac:dyDescent="0.25">
      <c r="A5751" s="21" t="s">
        <v>8738</v>
      </c>
      <c r="B5751" s="21" t="s">
        <v>21768</v>
      </c>
      <c r="C5751" s="21" t="s">
        <v>19733</v>
      </c>
      <c r="D5751" s="21" t="s">
        <v>19734</v>
      </c>
      <c r="E5751" s="21" t="s">
        <v>20821</v>
      </c>
      <c r="F5751" s="20">
        <v>45406</v>
      </c>
      <c r="G5751" s="21" t="s">
        <v>20822</v>
      </c>
      <c r="H5751" t="s">
        <v>19539</v>
      </c>
      <c r="I5751" s="22">
        <v>-129800</v>
      </c>
      <c r="J5751" s="22">
        <v>-129800</v>
      </c>
    </row>
    <row r="5752" spans="1:10" x14ac:dyDescent="0.25">
      <c r="A5752" s="21" t="s">
        <v>8738</v>
      </c>
      <c r="B5752" s="21" t="s">
        <v>21768</v>
      </c>
      <c r="C5752" s="21" t="s">
        <v>20290</v>
      </c>
      <c r="D5752" s="21" t="s">
        <v>20291</v>
      </c>
      <c r="E5752" s="21" t="s">
        <v>20824</v>
      </c>
      <c r="F5752" s="20">
        <v>45406</v>
      </c>
      <c r="G5752" s="21" t="s">
        <v>20825</v>
      </c>
      <c r="H5752" t="s">
        <v>19539</v>
      </c>
      <c r="I5752" s="22">
        <v>-49560</v>
      </c>
      <c r="J5752" s="22">
        <v>-49560</v>
      </c>
    </row>
    <row r="5753" spans="1:10" x14ac:dyDescent="0.25">
      <c r="A5753" s="21" t="s">
        <v>8738</v>
      </c>
      <c r="B5753" s="21" t="s">
        <v>21768</v>
      </c>
      <c r="C5753" s="21" t="s">
        <v>19737</v>
      </c>
      <c r="D5753" s="21" t="s">
        <v>19738</v>
      </c>
      <c r="E5753" s="21" t="s">
        <v>20829</v>
      </c>
      <c r="F5753" s="20">
        <v>45406</v>
      </c>
      <c r="G5753" s="21" t="s">
        <v>20830</v>
      </c>
      <c r="H5753" t="s">
        <v>19539</v>
      </c>
      <c r="I5753" s="22">
        <v>-50500.15</v>
      </c>
      <c r="J5753" s="22">
        <v>-50500.15</v>
      </c>
    </row>
    <row r="5754" spans="1:10" x14ac:dyDescent="0.25">
      <c r="A5754" s="21" t="s">
        <v>8738</v>
      </c>
      <c r="B5754" s="21" t="s">
        <v>21768</v>
      </c>
      <c r="C5754" s="21" t="s">
        <v>19761</v>
      </c>
      <c r="D5754" s="21" t="s">
        <v>19762</v>
      </c>
      <c r="E5754" s="21" t="s">
        <v>20866</v>
      </c>
      <c r="F5754" s="20">
        <v>45406</v>
      </c>
      <c r="G5754" s="21" t="s">
        <v>20867</v>
      </c>
      <c r="H5754" t="s">
        <v>19539</v>
      </c>
      <c r="I5754" s="22">
        <v>-212400</v>
      </c>
      <c r="J5754" s="22">
        <v>-212400</v>
      </c>
    </row>
    <row r="5755" spans="1:10" x14ac:dyDescent="0.25">
      <c r="A5755" s="21" t="s">
        <v>8738</v>
      </c>
      <c r="B5755" s="21" t="s">
        <v>21768</v>
      </c>
      <c r="C5755" s="21" t="s">
        <v>20909</v>
      </c>
      <c r="D5755" s="21" t="s">
        <v>20910</v>
      </c>
      <c r="E5755" s="21" t="s">
        <v>20911</v>
      </c>
      <c r="F5755" s="20">
        <v>45406</v>
      </c>
      <c r="G5755" s="21" t="s">
        <v>20912</v>
      </c>
      <c r="H5755" t="s">
        <v>19539</v>
      </c>
      <c r="I5755" s="22">
        <v>-14966763.529999999</v>
      </c>
      <c r="J5755" s="22">
        <v>-11973410.83</v>
      </c>
    </row>
    <row r="5756" spans="1:10" x14ac:dyDescent="0.25">
      <c r="A5756" s="21" t="s">
        <v>8738</v>
      </c>
      <c r="B5756" s="21" t="s">
        <v>21768</v>
      </c>
      <c r="C5756" s="21" t="s">
        <v>19819</v>
      </c>
      <c r="D5756" s="21" t="s">
        <v>19820</v>
      </c>
      <c r="E5756" s="21" t="s">
        <v>20933</v>
      </c>
      <c r="F5756" s="20">
        <v>45406</v>
      </c>
      <c r="G5756" s="21" t="s">
        <v>20934</v>
      </c>
      <c r="H5756" t="s">
        <v>19539</v>
      </c>
      <c r="I5756" s="22">
        <v>-42775</v>
      </c>
      <c r="J5756" s="22">
        <v>-42775</v>
      </c>
    </row>
    <row r="5757" spans="1:10" x14ac:dyDescent="0.25">
      <c r="A5757" s="21" t="s">
        <v>8738</v>
      </c>
      <c r="B5757" s="21" t="s">
        <v>21768</v>
      </c>
      <c r="C5757" s="21" t="s">
        <v>20352</v>
      </c>
      <c r="D5757" s="21" t="s">
        <v>20353</v>
      </c>
      <c r="E5757" s="21" t="s">
        <v>20942</v>
      </c>
      <c r="F5757" s="20">
        <v>45406</v>
      </c>
      <c r="G5757" s="21" t="s">
        <v>20943</v>
      </c>
      <c r="H5757" t="s">
        <v>19539</v>
      </c>
      <c r="I5757" s="22">
        <v>-94400</v>
      </c>
      <c r="J5757" s="22">
        <v>-94400</v>
      </c>
    </row>
    <row r="5758" spans="1:10" x14ac:dyDescent="0.25">
      <c r="A5758" s="21" t="s">
        <v>8738</v>
      </c>
      <c r="B5758" s="21" t="s">
        <v>21768</v>
      </c>
      <c r="C5758" s="21" t="s">
        <v>20356</v>
      </c>
      <c r="D5758" s="21" t="s">
        <v>20357</v>
      </c>
      <c r="E5758" s="21" t="s">
        <v>20944</v>
      </c>
      <c r="F5758" s="20">
        <v>45406</v>
      </c>
      <c r="G5758" s="21" t="s">
        <v>20945</v>
      </c>
      <c r="H5758" t="s">
        <v>19539</v>
      </c>
      <c r="I5758" s="22">
        <v>-118000</v>
      </c>
      <c r="J5758" s="22">
        <v>-118000</v>
      </c>
    </row>
    <row r="5759" spans="1:10" x14ac:dyDescent="0.25">
      <c r="A5759" s="21" t="s">
        <v>8738</v>
      </c>
      <c r="B5759" s="21" t="s">
        <v>21768</v>
      </c>
      <c r="C5759" s="21" t="s">
        <v>20374</v>
      </c>
      <c r="D5759" s="21" t="s">
        <v>20375</v>
      </c>
      <c r="E5759" s="21" t="s">
        <v>20967</v>
      </c>
      <c r="F5759" s="20">
        <v>45406</v>
      </c>
      <c r="G5759" s="21" t="s">
        <v>20968</v>
      </c>
      <c r="H5759" t="s">
        <v>19539</v>
      </c>
      <c r="I5759" s="22">
        <v>-88500</v>
      </c>
      <c r="J5759" s="22">
        <v>-88500</v>
      </c>
    </row>
    <row r="5760" spans="1:10" x14ac:dyDescent="0.25">
      <c r="A5760" s="21" t="s">
        <v>8738</v>
      </c>
      <c r="B5760" s="21" t="s">
        <v>21768</v>
      </c>
      <c r="C5760" s="21" t="s">
        <v>15702</v>
      </c>
      <c r="D5760" s="21" t="s">
        <v>8680</v>
      </c>
      <c r="E5760" s="21" t="s">
        <v>20969</v>
      </c>
      <c r="F5760" s="20">
        <v>45406</v>
      </c>
      <c r="G5760" s="21" t="s">
        <v>20970</v>
      </c>
      <c r="H5760" t="s">
        <v>19539</v>
      </c>
      <c r="I5760" s="22">
        <v>-573718.94999999995</v>
      </c>
      <c r="J5760" s="22">
        <v>-573718.94999999995</v>
      </c>
    </row>
    <row r="5761" spans="1:10" x14ac:dyDescent="0.25">
      <c r="A5761" s="21" t="s">
        <v>8738</v>
      </c>
      <c r="B5761" s="21" t="s">
        <v>21768</v>
      </c>
      <c r="C5761" s="21" t="s">
        <v>20381</v>
      </c>
      <c r="D5761" s="21" t="s">
        <v>20973</v>
      </c>
      <c r="E5761" s="21" t="s">
        <v>20974</v>
      </c>
      <c r="F5761" s="20">
        <v>45406</v>
      </c>
      <c r="G5761" s="21" t="s">
        <v>20975</v>
      </c>
      <c r="H5761" t="s">
        <v>19539</v>
      </c>
      <c r="I5761" s="22">
        <v>-472000</v>
      </c>
      <c r="J5761" s="22">
        <v>-472000</v>
      </c>
    </row>
    <row r="5762" spans="1:10" x14ac:dyDescent="0.25">
      <c r="A5762" s="21" t="s">
        <v>8738</v>
      </c>
      <c r="B5762" s="21" t="s">
        <v>21768</v>
      </c>
      <c r="C5762" s="21" t="s">
        <v>20386</v>
      </c>
      <c r="D5762" s="21" t="s">
        <v>20387</v>
      </c>
      <c r="E5762" s="21" t="s">
        <v>20993</v>
      </c>
      <c r="F5762" s="20">
        <v>45406</v>
      </c>
      <c r="G5762" s="21" t="s">
        <v>20994</v>
      </c>
      <c r="H5762" t="s">
        <v>19539</v>
      </c>
      <c r="I5762" s="22">
        <v>-118000</v>
      </c>
      <c r="J5762" s="22">
        <v>-118000</v>
      </c>
    </row>
    <row r="5763" spans="1:10" x14ac:dyDescent="0.25">
      <c r="A5763" s="21" t="s">
        <v>8738</v>
      </c>
      <c r="B5763" s="21" t="s">
        <v>21768</v>
      </c>
      <c r="C5763" s="21" t="s">
        <v>20390</v>
      </c>
      <c r="D5763" s="21" t="s">
        <v>20391</v>
      </c>
      <c r="E5763" s="21" t="s">
        <v>21001</v>
      </c>
      <c r="F5763" s="20">
        <v>45406</v>
      </c>
      <c r="G5763" s="21" t="s">
        <v>21002</v>
      </c>
      <c r="H5763" t="s">
        <v>19539</v>
      </c>
      <c r="I5763" s="22">
        <v>-226560</v>
      </c>
      <c r="J5763" s="22">
        <v>-226560</v>
      </c>
    </row>
    <row r="5764" spans="1:10" x14ac:dyDescent="0.25">
      <c r="A5764" s="21" t="s">
        <v>8738</v>
      </c>
      <c r="B5764" s="21" t="s">
        <v>21768</v>
      </c>
      <c r="C5764" s="21" t="s">
        <v>19851</v>
      </c>
      <c r="D5764" s="21" t="s">
        <v>19852</v>
      </c>
      <c r="E5764" s="21" t="s">
        <v>21005</v>
      </c>
      <c r="F5764" s="20">
        <v>45406</v>
      </c>
      <c r="G5764" s="21" t="s">
        <v>21006</v>
      </c>
      <c r="H5764" t="s">
        <v>19539</v>
      </c>
      <c r="I5764" s="22">
        <v>-259600</v>
      </c>
      <c r="J5764" s="22">
        <v>-259600</v>
      </c>
    </row>
    <row r="5765" spans="1:10" x14ac:dyDescent="0.25">
      <c r="A5765" s="21" t="s">
        <v>8738</v>
      </c>
      <c r="B5765" s="21" t="s">
        <v>21768</v>
      </c>
      <c r="C5765" s="21" t="s">
        <v>15672</v>
      </c>
      <c r="D5765" s="21" t="s">
        <v>8605</v>
      </c>
      <c r="E5765" s="21" t="s">
        <v>21019</v>
      </c>
      <c r="F5765" s="20">
        <v>45406</v>
      </c>
      <c r="G5765" s="21" t="s">
        <v>21020</v>
      </c>
      <c r="H5765" t="s">
        <v>19539</v>
      </c>
      <c r="I5765" s="22">
        <v>-103914.86</v>
      </c>
      <c r="J5765" s="22">
        <v>-103914.86</v>
      </c>
    </row>
    <row r="5766" spans="1:10" x14ac:dyDescent="0.25">
      <c r="A5766" s="21" t="s">
        <v>8738</v>
      </c>
      <c r="B5766" s="21" t="s">
        <v>21768</v>
      </c>
      <c r="C5766" s="21" t="s">
        <v>19902</v>
      </c>
      <c r="D5766" s="21" t="s">
        <v>19903</v>
      </c>
      <c r="E5766" s="21" t="s">
        <v>21078</v>
      </c>
      <c r="F5766" s="20">
        <v>45406</v>
      </c>
      <c r="G5766" s="21" t="s">
        <v>21079</v>
      </c>
      <c r="H5766" t="s">
        <v>19539</v>
      </c>
      <c r="I5766" s="22">
        <v>-968410.66</v>
      </c>
      <c r="J5766" s="22">
        <v>-968410.66</v>
      </c>
    </row>
    <row r="5767" spans="1:10" x14ac:dyDescent="0.25">
      <c r="A5767" s="21" t="s">
        <v>8738</v>
      </c>
      <c r="B5767" s="21" t="s">
        <v>21768</v>
      </c>
      <c r="C5767" s="21" t="s">
        <v>17037</v>
      </c>
      <c r="D5767" s="21" t="s">
        <v>17038</v>
      </c>
      <c r="E5767" s="21" t="s">
        <v>21208</v>
      </c>
      <c r="F5767" s="20">
        <v>45406</v>
      </c>
      <c r="G5767" s="21" t="s">
        <v>6733</v>
      </c>
      <c r="H5767" t="s">
        <v>19539</v>
      </c>
      <c r="I5767" s="22">
        <v>-11204866.59</v>
      </c>
      <c r="J5767" s="22">
        <v>-11204866.59</v>
      </c>
    </row>
    <row r="5768" spans="1:10" x14ac:dyDescent="0.25">
      <c r="A5768" s="21" t="s">
        <v>8738</v>
      </c>
      <c r="B5768" s="21" t="s">
        <v>21768</v>
      </c>
      <c r="C5768" s="21" t="s">
        <v>17037</v>
      </c>
      <c r="D5768" s="21" t="s">
        <v>17038</v>
      </c>
      <c r="E5768" s="21" t="s">
        <v>21210</v>
      </c>
      <c r="F5768" s="20">
        <v>45406</v>
      </c>
      <c r="G5768" s="21" t="s">
        <v>21211</v>
      </c>
      <c r="H5768" t="s">
        <v>19539</v>
      </c>
      <c r="I5768" s="22">
        <v>11204866.59</v>
      </c>
      <c r="J5768" s="22">
        <v>11204866.59</v>
      </c>
    </row>
    <row r="5769" spans="1:10" x14ac:dyDescent="0.25">
      <c r="A5769" s="21" t="s">
        <v>8738</v>
      </c>
      <c r="B5769" s="21" t="s">
        <v>21768</v>
      </c>
      <c r="C5769" s="21" t="s">
        <v>23188</v>
      </c>
      <c r="D5769" s="21" t="s">
        <v>21215</v>
      </c>
      <c r="E5769" s="21" t="s">
        <v>21219</v>
      </c>
      <c r="F5769" s="20">
        <v>45406</v>
      </c>
      <c r="G5769" s="21" t="s">
        <v>21220</v>
      </c>
      <c r="H5769" t="s">
        <v>19539</v>
      </c>
      <c r="I5769" s="22">
        <v>1281313.6200000001</v>
      </c>
      <c r="J5769" s="22">
        <v>1281313.6200000001</v>
      </c>
    </row>
    <row r="5770" spans="1:10" x14ac:dyDescent="0.25">
      <c r="A5770" s="21" t="s">
        <v>8738</v>
      </c>
      <c r="B5770" s="21" t="s">
        <v>21768</v>
      </c>
      <c r="C5770" s="21" t="s">
        <v>23250</v>
      </c>
      <c r="D5770" s="21" t="s">
        <v>20518</v>
      </c>
      <c r="E5770" s="21" t="s">
        <v>21259</v>
      </c>
      <c r="F5770" s="20">
        <v>45406</v>
      </c>
      <c r="G5770" s="21" t="s">
        <v>21260</v>
      </c>
      <c r="H5770" t="s">
        <v>19539</v>
      </c>
      <c r="I5770" s="22">
        <v>-354000</v>
      </c>
      <c r="J5770" s="22">
        <v>-354000</v>
      </c>
    </row>
    <row r="5771" spans="1:10" x14ac:dyDescent="0.25">
      <c r="A5771" s="21" t="s">
        <v>8738</v>
      </c>
      <c r="B5771" s="21" t="s">
        <v>21768</v>
      </c>
      <c r="C5771" s="21" t="s">
        <v>23292</v>
      </c>
      <c r="D5771" s="21" t="s">
        <v>20539</v>
      </c>
      <c r="E5771" s="21" t="s">
        <v>21275</v>
      </c>
      <c r="F5771" s="20">
        <v>45406</v>
      </c>
      <c r="G5771" s="21" t="s">
        <v>21276</v>
      </c>
      <c r="H5771" t="s">
        <v>19539</v>
      </c>
      <c r="I5771" s="22">
        <v>-188800</v>
      </c>
      <c r="J5771" s="22">
        <v>-188800</v>
      </c>
    </row>
    <row r="5772" spans="1:10" x14ac:dyDescent="0.25">
      <c r="A5772" s="21" t="s">
        <v>8738</v>
      </c>
      <c r="B5772" s="21" t="s">
        <v>21768</v>
      </c>
      <c r="C5772" s="21" t="s">
        <v>20093</v>
      </c>
      <c r="D5772" s="21" t="s">
        <v>20094</v>
      </c>
      <c r="E5772" s="21" t="s">
        <v>20660</v>
      </c>
      <c r="F5772" s="20">
        <v>45407</v>
      </c>
      <c r="G5772" s="21" t="s">
        <v>20661</v>
      </c>
      <c r="H5772" t="s">
        <v>19539</v>
      </c>
      <c r="I5772" s="22">
        <v>-87320</v>
      </c>
      <c r="J5772" s="22">
        <v>-87320</v>
      </c>
    </row>
    <row r="5773" spans="1:10" x14ac:dyDescent="0.25">
      <c r="A5773" s="21" t="s">
        <v>8738</v>
      </c>
      <c r="B5773" s="21" t="s">
        <v>21768</v>
      </c>
      <c r="C5773" s="21" t="s">
        <v>20624</v>
      </c>
      <c r="D5773" s="21" t="s">
        <v>20625</v>
      </c>
      <c r="E5773" s="21" t="s">
        <v>20663</v>
      </c>
      <c r="F5773" s="20">
        <v>45407</v>
      </c>
      <c r="G5773" s="21" t="s">
        <v>7066</v>
      </c>
      <c r="H5773" t="s">
        <v>19539</v>
      </c>
      <c r="I5773" s="22">
        <v>-41300</v>
      </c>
      <c r="J5773" s="22">
        <v>-41300</v>
      </c>
    </row>
    <row r="5774" spans="1:10" x14ac:dyDescent="0.25">
      <c r="A5774" s="21" t="s">
        <v>8738</v>
      </c>
      <c r="B5774" s="21" t="s">
        <v>21768</v>
      </c>
      <c r="C5774" s="21" t="s">
        <v>20183</v>
      </c>
      <c r="D5774" s="21" t="s">
        <v>20184</v>
      </c>
      <c r="E5774" s="21" t="s">
        <v>20728</v>
      </c>
      <c r="F5774" s="20">
        <v>45407</v>
      </c>
      <c r="G5774" s="21" t="s">
        <v>20729</v>
      </c>
      <c r="H5774" t="s">
        <v>19539</v>
      </c>
      <c r="I5774" s="22">
        <v>-99120</v>
      </c>
      <c r="J5774" s="22">
        <v>-99120</v>
      </c>
    </row>
    <row r="5775" spans="1:10" x14ac:dyDescent="0.25">
      <c r="A5775" s="21" t="s">
        <v>8738</v>
      </c>
      <c r="B5775" s="21" t="s">
        <v>21768</v>
      </c>
      <c r="C5775" s="21" t="s">
        <v>19665</v>
      </c>
      <c r="D5775" s="21" t="s">
        <v>19666</v>
      </c>
      <c r="E5775" s="21" t="s">
        <v>20734</v>
      </c>
      <c r="F5775" s="20">
        <v>45407</v>
      </c>
      <c r="G5775" s="21" t="s">
        <v>20735</v>
      </c>
      <c r="H5775" t="s">
        <v>19539</v>
      </c>
      <c r="I5775" s="22">
        <v>-49560</v>
      </c>
      <c r="J5775" s="22">
        <v>-49560</v>
      </c>
    </row>
    <row r="5776" spans="1:10" x14ac:dyDescent="0.25">
      <c r="A5776" s="21" t="s">
        <v>8738</v>
      </c>
      <c r="B5776" s="21" t="s">
        <v>21768</v>
      </c>
      <c r="C5776" s="21" t="s">
        <v>14395</v>
      </c>
      <c r="D5776" s="21" t="s">
        <v>6879</v>
      </c>
      <c r="E5776" s="21" t="s">
        <v>20741</v>
      </c>
      <c r="F5776" s="20">
        <v>45407</v>
      </c>
      <c r="G5776" s="21" t="s">
        <v>20742</v>
      </c>
      <c r="H5776" t="s">
        <v>19539</v>
      </c>
      <c r="I5776" s="22">
        <v>-188800</v>
      </c>
      <c r="J5776" s="22">
        <v>-188800</v>
      </c>
    </row>
    <row r="5777" spans="1:10" x14ac:dyDescent="0.25">
      <c r="A5777" s="21" t="s">
        <v>8738</v>
      </c>
      <c r="B5777" s="21" t="s">
        <v>21768</v>
      </c>
      <c r="C5777" s="21" t="s">
        <v>20215</v>
      </c>
      <c r="D5777" s="21" t="s">
        <v>20216</v>
      </c>
      <c r="E5777" s="21" t="s">
        <v>20744</v>
      </c>
      <c r="F5777" s="20">
        <v>45407</v>
      </c>
      <c r="G5777" s="21" t="s">
        <v>20745</v>
      </c>
      <c r="H5777" t="s">
        <v>19539</v>
      </c>
      <c r="I5777" s="22">
        <v>-66080</v>
      </c>
      <c r="J5777" s="22">
        <v>-66080</v>
      </c>
    </row>
    <row r="5778" spans="1:10" x14ac:dyDescent="0.25">
      <c r="A5778" s="21" t="s">
        <v>8738</v>
      </c>
      <c r="B5778" s="21" t="s">
        <v>21768</v>
      </c>
      <c r="C5778" s="21" t="s">
        <v>15794</v>
      </c>
      <c r="D5778" s="21" t="s">
        <v>15795</v>
      </c>
      <c r="E5778" s="21" t="s">
        <v>20753</v>
      </c>
      <c r="F5778" s="20">
        <v>45407</v>
      </c>
      <c r="G5778" s="21" t="s">
        <v>20754</v>
      </c>
      <c r="H5778" t="s">
        <v>19539</v>
      </c>
      <c r="I5778" s="22">
        <v>-188800</v>
      </c>
      <c r="J5778" s="22">
        <v>-188800</v>
      </c>
    </row>
    <row r="5779" spans="1:10" x14ac:dyDescent="0.25">
      <c r="A5779" s="21" t="s">
        <v>8738</v>
      </c>
      <c r="B5779" s="21" t="s">
        <v>21768</v>
      </c>
      <c r="C5779" s="21" t="s">
        <v>11042</v>
      </c>
      <c r="D5779" s="21" t="s">
        <v>2505</v>
      </c>
      <c r="E5779" s="21" t="s">
        <v>20758</v>
      </c>
      <c r="F5779" s="20">
        <v>45407</v>
      </c>
      <c r="G5779" s="21" t="s">
        <v>20759</v>
      </c>
      <c r="H5779" t="s">
        <v>19539</v>
      </c>
      <c r="I5779" s="22">
        <v>-38940</v>
      </c>
      <c r="J5779" s="22">
        <v>-38940</v>
      </c>
    </row>
    <row r="5780" spans="1:10" x14ac:dyDescent="0.25">
      <c r="A5780" s="21" t="s">
        <v>8738</v>
      </c>
      <c r="B5780" s="21" t="s">
        <v>21768</v>
      </c>
      <c r="C5780" s="21" t="s">
        <v>19683</v>
      </c>
      <c r="D5780" s="21" t="s">
        <v>19684</v>
      </c>
      <c r="E5780" s="21" t="s">
        <v>20760</v>
      </c>
      <c r="F5780" s="20">
        <v>45407</v>
      </c>
      <c r="G5780" s="21" t="s">
        <v>20761</v>
      </c>
      <c r="H5780" t="s">
        <v>19539</v>
      </c>
      <c r="I5780" s="22">
        <v>-224200</v>
      </c>
      <c r="J5780" s="22">
        <v>-224200</v>
      </c>
    </row>
    <row r="5781" spans="1:10" x14ac:dyDescent="0.25">
      <c r="A5781" s="21" t="s">
        <v>8738</v>
      </c>
      <c r="B5781" s="21" t="s">
        <v>21768</v>
      </c>
      <c r="C5781" s="21" t="s">
        <v>19713</v>
      </c>
      <c r="D5781" s="21" t="s">
        <v>19714</v>
      </c>
      <c r="E5781" s="21" t="s">
        <v>20800</v>
      </c>
      <c r="F5781" s="20">
        <v>45407</v>
      </c>
      <c r="G5781" s="21" t="s">
        <v>20801</v>
      </c>
      <c r="H5781" t="s">
        <v>19539</v>
      </c>
      <c r="I5781" s="22">
        <v>-106200</v>
      </c>
      <c r="J5781" s="22">
        <v>-106200</v>
      </c>
    </row>
    <row r="5782" spans="1:10" x14ac:dyDescent="0.25">
      <c r="A5782" s="21" t="s">
        <v>8738</v>
      </c>
      <c r="B5782" s="21" t="s">
        <v>21768</v>
      </c>
      <c r="C5782" s="21" t="s">
        <v>19735</v>
      </c>
      <c r="D5782" s="21" t="s">
        <v>19736</v>
      </c>
      <c r="E5782" s="21" t="s">
        <v>20827</v>
      </c>
      <c r="F5782" s="20">
        <v>45407</v>
      </c>
      <c r="G5782" s="21" t="s">
        <v>20828</v>
      </c>
      <c r="H5782" t="s">
        <v>19539</v>
      </c>
      <c r="I5782" s="22">
        <v>-59275.51</v>
      </c>
      <c r="J5782" s="22">
        <v>-59275.51</v>
      </c>
    </row>
    <row r="5783" spans="1:10" x14ac:dyDescent="0.25">
      <c r="A5783" s="21" t="s">
        <v>8738</v>
      </c>
      <c r="B5783" s="21" t="s">
        <v>21768</v>
      </c>
      <c r="C5783" s="21" t="s">
        <v>19741</v>
      </c>
      <c r="D5783" s="21" t="s">
        <v>19742</v>
      </c>
      <c r="E5783" s="21" t="s">
        <v>20836</v>
      </c>
      <c r="F5783" s="20">
        <v>45407</v>
      </c>
      <c r="G5783" s="21" t="s">
        <v>20837</v>
      </c>
      <c r="H5783" t="s">
        <v>19539</v>
      </c>
      <c r="I5783" s="22">
        <v>-94400</v>
      </c>
      <c r="J5783" s="22">
        <v>-94400</v>
      </c>
    </row>
    <row r="5784" spans="1:10" x14ac:dyDescent="0.25">
      <c r="A5784" s="21" t="s">
        <v>8738</v>
      </c>
      <c r="B5784" s="21" t="s">
        <v>21768</v>
      </c>
      <c r="C5784" s="21" t="s">
        <v>14470</v>
      </c>
      <c r="D5784" s="21" t="s">
        <v>6985</v>
      </c>
      <c r="E5784" s="21" t="s">
        <v>20840</v>
      </c>
      <c r="F5784" s="20">
        <v>45407</v>
      </c>
      <c r="G5784" s="21" t="s">
        <v>20841</v>
      </c>
      <c r="H5784" t="s">
        <v>19539</v>
      </c>
      <c r="I5784" s="22">
        <v>-51920</v>
      </c>
      <c r="J5784" s="22">
        <v>-51920</v>
      </c>
    </row>
    <row r="5785" spans="1:10" x14ac:dyDescent="0.25">
      <c r="A5785" s="21" t="s">
        <v>8738</v>
      </c>
      <c r="B5785" s="21" t="s">
        <v>21768</v>
      </c>
      <c r="C5785" s="21" t="s">
        <v>13390</v>
      </c>
      <c r="D5785" s="21" t="s">
        <v>5565</v>
      </c>
      <c r="E5785" s="21" t="s">
        <v>20847</v>
      </c>
      <c r="F5785" s="20">
        <v>45407</v>
      </c>
      <c r="G5785" s="21" t="s">
        <v>20848</v>
      </c>
      <c r="H5785" t="s">
        <v>19539</v>
      </c>
      <c r="I5785" s="22">
        <v>-172280</v>
      </c>
      <c r="J5785" s="22">
        <v>-172280</v>
      </c>
    </row>
    <row r="5786" spans="1:10" x14ac:dyDescent="0.25">
      <c r="A5786" s="21" t="s">
        <v>8738</v>
      </c>
      <c r="B5786" s="21" t="s">
        <v>21768</v>
      </c>
      <c r="C5786" s="21" t="s">
        <v>14365</v>
      </c>
      <c r="D5786" s="21" t="s">
        <v>6839</v>
      </c>
      <c r="E5786" s="21" t="s">
        <v>20859</v>
      </c>
      <c r="F5786" s="20">
        <v>45407</v>
      </c>
      <c r="G5786" s="21" t="s">
        <v>20860</v>
      </c>
      <c r="H5786" t="s">
        <v>19539</v>
      </c>
      <c r="I5786" s="22">
        <v>-106200</v>
      </c>
      <c r="J5786" s="22">
        <v>-106200</v>
      </c>
    </row>
    <row r="5787" spans="1:10" x14ac:dyDescent="0.25">
      <c r="A5787" s="21" t="s">
        <v>8738</v>
      </c>
      <c r="B5787" s="21" t="s">
        <v>21768</v>
      </c>
      <c r="C5787" s="21" t="s">
        <v>14365</v>
      </c>
      <c r="D5787" s="21" t="s">
        <v>6839</v>
      </c>
      <c r="E5787" s="21" t="s">
        <v>20861</v>
      </c>
      <c r="F5787" s="20">
        <v>45407</v>
      </c>
      <c r="G5787" s="21" t="s">
        <v>20862</v>
      </c>
      <c r="H5787" t="s">
        <v>19539</v>
      </c>
      <c r="I5787" s="22">
        <v>-70800</v>
      </c>
      <c r="J5787" s="22">
        <v>-70800</v>
      </c>
    </row>
    <row r="5788" spans="1:10" x14ac:dyDescent="0.25">
      <c r="A5788" s="21" t="s">
        <v>8738</v>
      </c>
      <c r="B5788" s="21" t="s">
        <v>21768</v>
      </c>
      <c r="C5788" s="21" t="s">
        <v>14245</v>
      </c>
      <c r="D5788" s="21" t="s">
        <v>6675</v>
      </c>
      <c r="E5788" s="21" t="s">
        <v>20872</v>
      </c>
      <c r="F5788" s="20">
        <v>45407</v>
      </c>
      <c r="G5788" s="21" t="s">
        <v>20873</v>
      </c>
      <c r="H5788" t="s">
        <v>19539</v>
      </c>
      <c r="I5788" s="22">
        <v>-35400</v>
      </c>
      <c r="J5788" s="22">
        <v>-35400</v>
      </c>
    </row>
    <row r="5789" spans="1:10" x14ac:dyDescent="0.25">
      <c r="A5789" s="21" t="s">
        <v>8738</v>
      </c>
      <c r="B5789" s="21" t="s">
        <v>21768</v>
      </c>
      <c r="C5789" s="21" t="s">
        <v>20323</v>
      </c>
      <c r="D5789" s="21" t="s">
        <v>20324</v>
      </c>
      <c r="E5789" s="21" t="s">
        <v>20875</v>
      </c>
      <c r="F5789" s="20">
        <v>45407</v>
      </c>
      <c r="G5789" s="21" t="s">
        <v>20876</v>
      </c>
      <c r="H5789" t="s">
        <v>19539</v>
      </c>
      <c r="I5789" s="22">
        <v>-95580</v>
      </c>
      <c r="J5789" s="22">
        <v>-95580</v>
      </c>
    </row>
    <row r="5790" spans="1:10" x14ac:dyDescent="0.25">
      <c r="A5790" s="21" t="s">
        <v>8738</v>
      </c>
      <c r="B5790" s="21" t="s">
        <v>21768</v>
      </c>
      <c r="C5790" s="21" t="s">
        <v>19784</v>
      </c>
      <c r="D5790" s="21" t="s">
        <v>19785</v>
      </c>
      <c r="E5790" s="21" t="s">
        <v>20893</v>
      </c>
      <c r="F5790" s="20">
        <v>45407</v>
      </c>
      <c r="G5790" s="21" t="s">
        <v>20894</v>
      </c>
      <c r="H5790" t="s">
        <v>19539</v>
      </c>
      <c r="I5790" s="22">
        <v>-212400</v>
      </c>
      <c r="J5790" s="22">
        <v>-212400</v>
      </c>
    </row>
    <row r="5791" spans="1:10" x14ac:dyDescent="0.25">
      <c r="A5791" s="21" t="s">
        <v>8738</v>
      </c>
      <c r="B5791" s="21" t="s">
        <v>21768</v>
      </c>
      <c r="C5791" s="21" t="s">
        <v>19809</v>
      </c>
      <c r="D5791" s="21" t="s">
        <v>19810</v>
      </c>
      <c r="E5791" s="21" t="s">
        <v>20919</v>
      </c>
      <c r="F5791" s="20">
        <v>45407</v>
      </c>
      <c r="G5791" s="21" t="s">
        <v>20920</v>
      </c>
      <c r="H5791" t="s">
        <v>19539</v>
      </c>
      <c r="I5791" s="22">
        <v>-208152</v>
      </c>
      <c r="J5791" s="22">
        <v>-208152</v>
      </c>
    </row>
    <row r="5792" spans="1:10" x14ac:dyDescent="0.25">
      <c r="A5792" s="21" t="s">
        <v>8738</v>
      </c>
      <c r="B5792" s="21" t="s">
        <v>21768</v>
      </c>
      <c r="C5792" s="21" t="s">
        <v>15495</v>
      </c>
      <c r="D5792" s="21" t="s">
        <v>8298</v>
      </c>
      <c r="E5792" s="21" t="s">
        <v>20925</v>
      </c>
      <c r="F5792" s="20">
        <v>45407</v>
      </c>
      <c r="G5792" s="21" t="s">
        <v>20926</v>
      </c>
      <c r="H5792" t="s">
        <v>19539</v>
      </c>
      <c r="I5792" s="22">
        <v>-16520</v>
      </c>
      <c r="J5792" s="22">
        <v>-16520</v>
      </c>
    </row>
    <row r="5793" spans="1:10" x14ac:dyDescent="0.25">
      <c r="A5793" s="21" t="s">
        <v>8738</v>
      </c>
      <c r="B5793" s="21" t="s">
        <v>21768</v>
      </c>
      <c r="C5793" s="21" t="s">
        <v>14251</v>
      </c>
      <c r="D5793" s="21" t="s">
        <v>6681</v>
      </c>
      <c r="E5793" s="21" t="s">
        <v>20931</v>
      </c>
      <c r="F5793" s="20">
        <v>45407</v>
      </c>
      <c r="G5793" s="21" t="s">
        <v>20932</v>
      </c>
      <c r="H5793" t="s">
        <v>19539</v>
      </c>
      <c r="I5793" s="22">
        <v>-99622.66</v>
      </c>
      <c r="J5793" s="22">
        <v>-99622.66</v>
      </c>
    </row>
    <row r="5794" spans="1:10" x14ac:dyDescent="0.25">
      <c r="A5794" s="21" t="s">
        <v>8738</v>
      </c>
      <c r="B5794" s="21" t="s">
        <v>21768</v>
      </c>
      <c r="C5794" s="21" t="s">
        <v>19821</v>
      </c>
      <c r="D5794" s="21" t="s">
        <v>19822</v>
      </c>
      <c r="E5794" s="21" t="s">
        <v>20950</v>
      </c>
      <c r="F5794" s="20">
        <v>45407</v>
      </c>
      <c r="G5794" s="21" t="s">
        <v>20951</v>
      </c>
      <c r="H5794" t="s">
        <v>19539</v>
      </c>
      <c r="I5794" s="22">
        <v>-106200</v>
      </c>
      <c r="J5794" s="22">
        <v>-106200</v>
      </c>
    </row>
    <row r="5795" spans="1:10" x14ac:dyDescent="0.25">
      <c r="A5795" s="21" t="s">
        <v>8738</v>
      </c>
      <c r="B5795" s="21" t="s">
        <v>21768</v>
      </c>
      <c r="C5795" s="21" t="s">
        <v>7157</v>
      </c>
      <c r="D5795" s="21" t="s">
        <v>7156</v>
      </c>
      <c r="E5795" s="21" t="s">
        <v>20960</v>
      </c>
      <c r="F5795" s="20">
        <v>45407</v>
      </c>
      <c r="G5795" s="21" t="s">
        <v>20961</v>
      </c>
      <c r="H5795" t="s">
        <v>19539</v>
      </c>
      <c r="I5795" s="22">
        <v>-125080</v>
      </c>
      <c r="J5795" s="22">
        <v>-125080</v>
      </c>
    </row>
    <row r="5796" spans="1:10" x14ac:dyDescent="0.25">
      <c r="A5796" s="21" t="s">
        <v>8738</v>
      </c>
      <c r="B5796" s="21" t="s">
        <v>21768</v>
      </c>
      <c r="C5796" s="21" t="s">
        <v>22709</v>
      </c>
      <c r="D5796" s="21" t="s">
        <v>20637</v>
      </c>
      <c r="E5796" s="21" t="s">
        <v>21080</v>
      </c>
      <c r="F5796" s="20">
        <v>45407</v>
      </c>
      <c r="G5796" s="21" t="s">
        <v>21081</v>
      </c>
      <c r="H5796" t="s">
        <v>19539</v>
      </c>
      <c r="I5796" s="22">
        <v>-99120</v>
      </c>
      <c r="J5796" s="22">
        <v>-99120</v>
      </c>
    </row>
    <row r="5797" spans="1:10" x14ac:dyDescent="0.25">
      <c r="A5797" s="21" t="s">
        <v>8738</v>
      </c>
      <c r="B5797" s="21" t="s">
        <v>21768</v>
      </c>
      <c r="C5797" s="21" t="s">
        <v>16411</v>
      </c>
      <c r="D5797" s="21" t="s">
        <v>16412</v>
      </c>
      <c r="E5797" s="21" t="s">
        <v>21083</v>
      </c>
      <c r="F5797" s="20">
        <v>45407</v>
      </c>
      <c r="G5797" s="21" t="s">
        <v>21084</v>
      </c>
      <c r="H5797" t="s">
        <v>19539</v>
      </c>
      <c r="I5797" s="22">
        <v>-56640</v>
      </c>
      <c r="J5797" s="22">
        <v>-56640</v>
      </c>
    </row>
    <row r="5798" spans="1:10" x14ac:dyDescent="0.25">
      <c r="A5798" s="21" t="s">
        <v>8738</v>
      </c>
      <c r="B5798" s="21" t="s">
        <v>21768</v>
      </c>
      <c r="C5798" s="21" t="s">
        <v>23155</v>
      </c>
      <c r="D5798" s="21" t="s">
        <v>21201</v>
      </c>
      <c r="E5798" s="21" t="s">
        <v>21202</v>
      </c>
      <c r="F5798" s="20">
        <v>45407</v>
      </c>
      <c r="G5798" s="21" t="s">
        <v>20645</v>
      </c>
      <c r="H5798" t="s">
        <v>19539</v>
      </c>
      <c r="I5798" s="22">
        <v>-203091.49</v>
      </c>
      <c r="J5798" s="22">
        <v>-203091.49</v>
      </c>
    </row>
    <row r="5799" spans="1:10" x14ac:dyDescent="0.25">
      <c r="A5799" s="21" t="s">
        <v>8738</v>
      </c>
      <c r="B5799" s="21" t="s">
        <v>21768</v>
      </c>
      <c r="C5799" s="21" t="s">
        <v>17037</v>
      </c>
      <c r="D5799" s="21" t="s">
        <v>17038</v>
      </c>
      <c r="E5799" s="21" t="s">
        <v>21213</v>
      </c>
      <c r="F5799" s="20">
        <v>45407</v>
      </c>
      <c r="G5799" s="21" t="s">
        <v>21214</v>
      </c>
      <c r="H5799" t="s">
        <v>19539</v>
      </c>
      <c r="I5799" s="22">
        <v>-11204866.59</v>
      </c>
      <c r="J5799" s="22">
        <v>-8963893.2699999996</v>
      </c>
    </row>
    <row r="5800" spans="1:10" x14ac:dyDescent="0.25">
      <c r="A5800" s="21" t="s">
        <v>8738</v>
      </c>
      <c r="B5800" s="21" t="s">
        <v>21768</v>
      </c>
      <c r="C5800" s="21" t="s">
        <v>23256</v>
      </c>
      <c r="D5800" s="21" t="s">
        <v>20521</v>
      </c>
      <c r="E5800" s="21" t="s">
        <v>21261</v>
      </c>
      <c r="F5800" s="20">
        <v>45407</v>
      </c>
      <c r="G5800" s="21" t="s">
        <v>21262</v>
      </c>
      <c r="H5800" t="s">
        <v>19539</v>
      </c>
      <c r="I5800" s="22">
        <v>-184080</v>
      </c>
      <c r="J5800" s="22">
        <v>-184080</v>
      </c>
    </row>
    <row r="5801" spans="1:10" x14ac:dyDescent="0.25">
      <c r="A5801" s="21" t="s">
        <v>8738</v>
      </c>
      <c r="B5801" s="21" t="s">
        <v>21768</v>
      </c>
      <c r="C5801" s="21" t="s">
        <v>23256</v>
      </c>
      <c r="D5801" s="21" t="s">
        <v>20521</v>
      </c>
      <c r="E5801" s="21" t="s">
        <v>21263</v>
      </c>
      <c r="F5801" s="20">
        <v>45407</v>
      </c>
      <c r="G5801" s="21" t="s">
        <v>21264</v>
      </c>
      <c r="H5801" t="s">
        <v>19539</v>
      </c>
      <c r="I5801" s="22">
        <v>184080</v>
      </c>
      <c r="J5801" s="22">
        <v>184080</v>
      </c>
    </row>
    <row r="5802" spans="1:10" x14ac:dyDescent="0.25">
      <c r="A5802" s="21" t="s">
        <v>8738</v>
      </c>
      <c r="B5802" s="21" t="s">
        <v>21768</v>
      </c>
      <c r="C5802" s="21" t="s">
        <v>23294</v>
      </c>
      <c r="D5802" s="21" t="s">
        <v>20540</v>
      </c>
      <c r="E5802" s="21" t="s">
        <v>21277</v>
      </c>
      <c r="F5802" s="20">
        <v>45407</v>
      </c>
      <c r="G5802" s="21" t="s">
        <v>21278</v>
      </c>
      <c r="H5802" t="s">
        <v>19539</v>
      </c>
      <c r="I5802" s="22">
        <v>-252520</v>
      </c>
      <c r="J5802" s="22">
        <v>-252520</v>
      </c>
    </row>
    <row r="5803" spans="1:10" x14ac:dyDescent="0.25">
      <c r="A5803" s="21" t="s">
        <v>8738</v>
      </c>
      <c r="B5803" s="21" t="s">
        <v>21768</v>
      </c>
      <c r="C5803" s="21" t="s">
        <v>18552</v>
      </c>
      <c r="D5803" s="21" t="s">
        <v>18553</v>
      </c>
      <c r="E5803" s="21" t="s">
        <v>21279</v>
      </c>
      <c r="F5803" s="20">
        <v>45407</v>
      </c>
      <c r="G5803" s="21" t="s">
        <v>21280</v>
      </c>
      <c r="H5803" t="s">
        <v>19539</v>
      </c>
      <c r="I5803" s="22">
        <v>-46490.58</v>
      </c>
      <c r="J5803" s="22">
        <v>-46490.58</v>
      </c>
    </row>
    <row r="5804" spans="1:10" x14ac:dyDescent="0.25">
      <c r="A5804" s="21" t="s">
        <v>8738</v>
      </c>
      <c r="B5804" s="21" t="s">
        <v>21768</v>
      </c>
      <c r="C5804" s="21" t="s">
        <v>17104</v>
      </c>
      <c r="D5804" s="21" t="s">
        <v>17105</v>
      </c>
      <c r="E5804" s="21" t="s">
        <v>21284</v>
      </c>
      <c r="F5804" s="20">
        <v>45407</v>
      </c>
      <c r="G5804" s="21" t="s">
        <v>21285</v>
      </c>
      <c r="H5804" t="s">
        <v>19539</v>
      </c>
      <c r="I5804" s="22">
        <v>-84600</v>
      </c>
      <c r="J5804" s="22">
        <v>-84600</v>
      </c>
    </row>
    <row r="5805" spans="1:10" x14ac:dyDescent="0.25">
      <c r="A5805" s="21" t="s">
        <v>8738</v>
      </c>
      <c r="B5805" s="21" t="s">
        <v>21768</v>
      </c>
      <c r="C5805" s="21" t="s">
        <v>5204</v>
      </c>
      <c r="D5805" s="21" t="s">
        <v>5203</v>
      </c>
      <c r="E5805" s="21" t="s">
        <v>21292</v>
      </c>
      <c r="F5805" s="20">
        <v>45407</v>
      </c>
      <c r="G5805" s="21" t="s">
        <v>21293</v>
      </c>
      <c r="H5805" t="s">
        <v>19539</v>
      </c>
      <c r="I5805" s="22">
        <v>-235029</v>
      </c>
      <c r="J5805" s="22">
        <v>-235029</v>
      </c>
    </row>
    <row r="5806" spans="1:10" x14ac:dyDescent="0.25">
      <c r="A5806" s="21" t="s">
        <v>18584</v>
      </c>
      <c r="B5806" s="21" t="s">
        <v>21768</v>
      </c>
      <c r="C5806" s="21" t="s">
        <v>20589</v>
      </c>
      <c r="D5806" s="21" t="s">
        <v>20590</v>
      </c>
      <c r="E5806" s="21" t="s">
        <v>21302</v>
      </c>
      <c r="F5806" s="20">
        <v>45407</v>
      </c>
      <c r="G5806" s="21" t="s">
        <v>21303</v>
      </c>
      <c r="H5806" t="s">
        <v>19539</v>
      </c>
      <c r="I5806" s="22">
        <v>-354000</v>
      </c>
      <c r="J5806" s="22">
        <v>-354000</v>
      </c>
    </row>
    <row r="5807" spans="1:10" x14ac:dyDescent="0.25">
      <c r="A5807" s="21" t="s">
        <v>18584</v>
      </c>
      <c r="B5807" s="21" t="s">
        <v>21768</v>
      </c>
      <c r="C5807" s="21" t="s">
        <v>18587</v>
      </c>
      <c r="D5807" s="21" t="s">
        <v>18588</v>
      </c>
      <c r="E5807" s="21" t="s">
        <v>21304</v>
      </c>
      <c r="F5807" s="20">
        <v>45407</v>
      </c>
      <c r="G5807" s="21" t="s">
        <v>20876</v>
      </c>
      <c r="H5807" t="s">
        <v>19539</v>
      </c>
      <c r="I5807" s="22">
        <v>-236000</v>
      </c>
      <c r="J5807" s="22">
        <v>-236000</v>
      </c>
    </row>
    <row r="5808" spans="1:10" x14ac:dyDescent="0.25">
      <c r="A5808" s="21" t="s">
        <v>8738</v>
      </c>
      <c r="B5808" s="21" t="s">
        <v>21768</v>
      </c>
      <c r="C5808" s="21" t="s">
        <v>20114</v>
      </c>
      <c r="D5808" s="21" t="s">
        <v>20115</v>
      </c>
      <c r="E5808" s="21" t="s">
        <v>20671</v>
      </c>
      <c r="F5808" s="20">
        <v>45408</v>
      </c>
      <c r="G5808" s="21" t="s">
        <v>20672</v>
      </c>
      <c r="H5808" t="s">
        <v>19539</v>
      </c>
      <c r="I5808" s="22">
        <v>-153400</v>
      </c>
      <c r="J5808" s="22">
        <v>-153400</v>
      </c>
    </row>
    <row r="5809" spans="1:10" x14ac:dyDescent="0.25">
      <c r="A5809" s="21" t="s">
        <v>8738</v>
      </c>
      <c r="B5809" s="21" t="s">
        <v>21768</v>
      </c>
      <c r="C5809" s="21" t="s">
        <v>19596</v>
      </c>
      <c r="D5809" s="21" t="s">
        <v>19597</v>
      </c>
      <c r="E5809" s="21" t="s">
        <v>20699</v>
      </c>
      <c r="F5809" s="20">
        <v>45408</v>
      </c>
      <c r="G5809" s="21" t="s">
        <v>20700</v>
      </c>
      <c r="H5809" t="s">
        <v>19539</v>
      </c>
      <c r="I5809" s="22">
        <v>-70800</v>
      </c>
      <c r="J5809" s="22">
        <v>-70800</v>
      </c>
    </row>
    <row r="5810" spans="1:10" x14ac:dyDescent="0.25">
      <c r="A5810" s="21" t="s">
        <v>8738</v>
      </c>
      <c r="B5810" s="21" t="s">
        <v>21768</v>
      </c>
      <c r="C5810" s="21" t="s">
        <v>19639</v>
      </c>
      <c r="D5810" s="21" t="s">
        <v>19640</v>
      </c>
      <c r="E5810" s="21" t="s">
        <v>20715</v>
      </c>
      <c r="F5810" s="20">
        <v>45408</v>
      </c>
      <c r="G5810" s="21" t="s">
        <v>20716</v>
      </c>
      <c r="H5810" t="s">
        <v>19539</v>
      </c>
      <c r="I5810" s="22">
        <v>-352820</v>
      </c>
      <c r="J5810" s="22">
        <v>-352820</v>
      </c>
    </row>
    <row r="5811" spans="1:10" x14ac:dyDescent="0.25">
      <c r="A5811" s="21" t="s">
        <v>8738</v>
      </c>
      <c r="B5811" s="21" t="s">
        <v>21768</v>
      </c>
      <c r="C5811" s="21" t="s">
        <v>19695</v>
      </c>
      <c r="D5811" s="21" t="s">
        <v>19696</v>
      </c>
      <c r="E5811" s="21" t="s">
        <v>20776</v>
      </c>
      <c r="F5811" s="20">
        <v>45408</v>
      </c>
      <c r="G5811" s="21" t="s">
        <v>20777</v>
      </c>
      <c r="H5811" t="s">
        <v>19539</v>
      </c>
      <c r="I5811" s="22">
        <v>-536276.55000000005</v>
      </c>
      <c r="J5811" s="22">
        <v>-536276.55000000005</v>
      </c>
    </row>
    <row r="5812" spans="1:10" x14ac:dyDescent="0.25">
      <c r="A5812" s="21" t="s">
        <v>8738</v>
      </c>
      <c r="B5812" s="21" t="s">
        <v>21768</v>
      </c>
      <c r="C5812" s="21" t="s">
        <v>20262</v>
      </c>
      <c r="D5812" s="21" t="s">
        <v>20263</v>
      </c>
      <c r="E5812" s="21" t="s">
        <v>20793</v>
      </c>
      <c r="F5812" s="20">
        <v>45408</v>
      </c>
      <c r="G5812" s="21" t="s">
        <v>20794</v>
      </c>
      <c r="H5812" t="s">
        <v>19539</v>
      </c>
      <c r="I5812" s="22">
        <v>-259600</v>
      </c>
      <c r="J5812" s="22">
        <v>-259600</v>
      </c>
    </row>
    <row r="5813" spans="1:10" x14ac:dyDescent="0.25">
      <c r="A5813" s="21" t="s">
        <v>8738</v>
      </c>
      <c r="B5813" s="21" t="s">
        <v>21768</v>
      </c>
      <c r="C5813" s="21" t="s">
        <v>19725</v>
      </c>
      <c r="D5813" s="21" t="s">
        <v>19726</v>
      </c>
      <c r="E5813" s="21" t="s">
        <v>20808</v>
      </c>
      <c r="F5813" s="20">
        <v>45408</v>
      </c>
      <c r="G5813" s="21" t="s">
        <v>20809</v>
      </c>
      <c r="H5813" t="s">
        <v>19539</v>
      </c>
      <c r="I5813" s="22">
        <v>-127440</v>
      </c>
      <c r="J5813" s="22">
        <v>-127440</v>
      </c>
    </row>
    <row r="5814" spans="1:10" x14ac:dyDescent="0.25">
      <c r="A5814" s="21" t="s">
        <v>8738</v>
      </c>
      <c r="B5814" s="21" t="s">
        <v>21768</v>
      </c>
      <c r="C5814" s="21" t="s">
        <v>19743</v>
      </c>
      <c r="D5814" s="21" t="s">
        <v>19744</v>
      </c>
      <c r="E5814" s="21" t="s">
        <v>20838</v>
      </c>
      <c r="F5814" s="20">
        <v>45408</v>
      </c>
      <c r="G5814" s="21" t="s">
        <v>20839</v>
      </c>
      <c r="H5814" t="s">
        <v>19539</v>
      </c>
      <c r="I5814" s="22">
        <v>-188800</v>
      </c>
      <c r="J5814" s="22">
        <v>-188800</v>
      </c>
    </row>
    <row r="5815" spans="1:10" x14ac:dyDescent="0.25">
      <c r="A5815" s="21" t="s">
        <v>8738</v>
      </c>
      <c r="B5815" s="21" t="s">
        <v>21768</v>
      </c>
      <c r="C5815" s="21" t="s">
        <v>19745</v>
      </c>
      <c r="D5815" s="21" t="s">
        <v>19746</v>
      </c>
      <c r="E5815" s="21" t="s">
        <v>20842</v>
      </c>
      <c r="F5815" s="20">
        <v>45408</v>
      </c>
      <c r="G5815" s="21" t="s">
        <v>20843</v>
      </c>
      <c r="H5815" t="s">
        <v>19539</v>
      </c>
      <c r="I5815" s="22">
        <v>-472000</v>
      </c>
      <c r="J5815" s="22">
        <v>-472000</v>
      </c>
    </row>
    <row r="5816" spans="1:10" x14ac:dyDescent="0.25">
      <c r="A5816" s="21" t="s">
        <v>8738</v>
      </c>
      <c r="B5816" s="21" t="s">
        <v>21768</v>
      </c>
      <c r="C5816" s="21" t="s">
        <v>15860</v>
      </c>
      <c r="D5816" s="21" t="s">
        <v>15861</v>
      </c>
      <c r="E5816" s="21" t="s">
        <v>20844</v>
      </c>
      <c r="F5816" s="20">
        <v>45408</v>
      </c>
      <c r="G5816" s="21" t="s">
        <v>20845</v>
      </c>
      <c r="H5816" t="s">
        <v>19539</v>
      </c>
      <c r="I5816" s="22">
        <v>-212400</v>
      </c>
      <c r="J5816" s="22">
        <v>-212400</v>
      </c>
    </row>
    <row r="5817" spans="1:10" x14ac:dyDescent="0.25">
      <c r="A5817" s="21" t="s">
        <v>8738</v>
      </c>
      <c r="B5817" s="21" t="s">
        <v>21768</v>
      </c>
      <c r="C5817" s="21" t="s">
        <v>20336</v>
      </c>
      <c r="D5817" s="21" t="s">
        <v>20337</v>
      </c>
      <c r="E5817" s="21" t="s">
        <v>20907</v>
      </c>
      <c r="F5817" s="20">
        <v>45408</v>
      </c>
      <c r="G5817" s="21" t="s">
        <v>20908</v>
      </c>
      <c r="H5817" t="s">
        <v>19539</v>
      </c>
      <c r="I5817" s="22">
        <v>-236000</v>
      </c>
      <c r="J5817" s="22">
        <v>-236000</v>
      </c>
    </row>
    <row r="5818" spans="1:10" x14ac:dyDescent="0.25">
      <c r="A5818" s="21" t="s">
        <v>8738</v>
      </c>
      <c r="B5818" s="21" t="s">
        <v>21768</v>
      </c>
      <c r="C5818" s="21" t="s">
        <v>19827</v>
      </c>
      <c r="D5818" s="21" t="s">
        <v>19828</v>
      </c>
      <c r="E5818" s="21" t="s">
        <v>20962</v>
      </c>
      <c r="F5818" s="20">
        <v>45408</v>
      </c>
      <c r="G5818" s="21" t="s">
        <v>20963</v>
      </c>
      <c r="H5818" t="s">
        <v>19539</v>
      </c>
      <c r="I5818" s="22">
        <v>-236000</v>
      </c>
      <c r="J5818" s="22">
        <v>-236000</v>
      </c>
    </row>
    <row r="5819" spans="1:10" x14ac:dyDescent="0.25">
      <c r="A5819" s="21" t="s">
        <v>8738</v>
      </c>
      <c r="B5819" s="21" t="s">
        <v>21768</v>
      </c>
      <c r="C5819" s="21" t="s">
        <v>20372</v>
      </c>
      <c r="D5819" s="21" t="s">
        <v>20373</v>
      </c>
      <c r="E5819" s="21" t="s">
        <v>20964</v>
      </c>
      <c r="F5819" s="20">
        <v>45408</v>
      </c>
      <c r="G5819" s="21" t="s">
        <v>20965</v>
      </c>
      <c r="H5819" t="s">
        <v>19539</v>
      </c>
      <c r="I5819" s="22">
        <v>-60180</v>
      </c>
      <c r="J5819" s="22">
        <v>-60180</v>
      </c>
    </row>
    <row r="5820" spans="1:10" x14ac:dyDescent="0.25">
      <c r="A5820" s="21" t="s">
        <v>8738</v>
      </c>
      <c r="B5820" s="21" t="s">
        <v>21768</v>
      </c>
      <c r="C5820" s="21" t="s">
        <v>20388</v>
      </c>
      <c r="D5820" s="21" t="s">
        <v>20389</v>
      </c>
      <c r="E5820" s="21" t="s">
        <v>20996</v>
      </c>
      <c r="F5820" s="20">
        <v>45408</v>
      </c>
      <c r="G5820" s="21" t="s">
        <v>20997</v>
      </c>
      <c r="H5820" t="s">
        <v>19539</v>
      </c>
      <c r="I5820" s="22">
        <v>-28320</v>
      </c>
      <c r="J5820" s="22">
        <v>-28320</v>
      </c>
    </row>
    <row r="5821" spans="1:10" x14ac:dyDescent="0.25">
      <c r="A5821" s="21" t="s">
        <v>8738</v>
      </c>
      <c r="B5821" s="21" t="s">
        <v>21768</v>
      </c>
      <c r="C5821" s="21" t="s">
        <v>14149</v>
      </c>
      <c r="D5821" s="21" t="s">
        <v>6549</v>
      </c>
      <c r="E5821" s="21" t="s">
        <v>20999</v>
      </c>
      <c r="F5821" s="20">
        <v>45408</v>
      </c>
      <c r="G5821" s="21" t="s">
        <v>21000</v>
      </c>
      <c r="H5821" t="s">
        <v>19539</v>
      </c>
      <c r="I5821" s="22">
        <v>-141600</v>
      </c>
      <c r="J5821" s="22">
        <v>-141600</v>
      </c>
    </row>
    <row r="5822" spans="1:10" x14ac:dyDescent="0.25">
      <c r="A5822" s="21" t="s">
        <v>8738</v>
      </c>
      <c r="B5822" s="21" t="s">
        <v>21768</v>
      </c>
      <c r="C5822" s="21" t="s">
        <v>20399</v>
      </c>
      <c r="D5822" s="21" t="s">
        <v>20400</v>
      </c>
      <c r="E5822" s="21" t="s">
        <v>21017</v>
      </c>
      <c r="F5822" s="20">
        <v>45408</v>
      </c>
      <c r="G5822" s="21" t="s">
        <v>21018</v>
      </c>
      <c r="H5822" t="s">
        <v>19539</v>
      </c>
      <c r="I5822" s="22">
        <v>-141600</v>
      </c>
      <c r="J5822" s="22">
        <v>-141600</v>
      </c>
    </row>
    <row r="5823" spans="1:10" x14ac:dyDescent="0.25">
      <c r="A5823" s="21" t="s">
        <v>8738</v>
      </c>
      <c r="B5823" s="21" t="s">
        <v>21768</v>
      </c>
      <c r="C5823" s="21" t="s">
        <v>3717</v>
      </c>
      <c r="D5823" s="21" t="s">
        <v>3716</v>
      </c>
      <c r="E5823" s="21" t="s">
        <v>21085</v>
      </c>
      <c r="F5823" s="20">
        <v>45408</v>
      </c>
      <c r="G5823" s="21" t="s">
        <v>20538</v>
      </c>
      <c r="H5823" t="s">
        <v>19539</v>
      </c>
      <c r="I5823" s="22">
        <v>-13177999.76</v>
      </c>
      <c r="J5823" s="22">
        <v>-13177999.76</v>
      </c>
    </row>
    <row r="5824" spans="1:10" x14ac:dyDescent="0.25">
      <c r="A5824" s="21" t="s">
        <v>8738</v>
      </c>
      <c r="B5824" s="21" t="s">
        <v>21768</v>
      </c>
      <c r="C5824" s="21" t="s">
        <v>22866</v>
      </c>
      <c r="D5824" s="21" t="s">
        <v>20464</v>
      </c>
      <c r="E5824" s="21" t="s">
        <v>21102</v>
      </c>
      <c r="F5824" s="20">
        <v>45408</v>
      </c>
      <c r="G5824" s="21" t="s">
        <v>19883</v>
      </c>
      <c r="H5824" t="s">
        <v>19539</v>
      </c>
      <c r="I5824" s="22">
        <v>-733083.26</v>
      </c>
      <c r="J5824" s="22">
        <v>-733083.26</v>
      </c>
    </row>
    <row r="5825" spans="1:10" x14ac:dyDescent="0.25">
      <c r="A5825" s="21" t="s">
        <v>8738</v>
      </c>
      <c r="B5825" s="21" t="s">
        <v>21768</v>
      </c>
      <c r="C5825" s="21" t="s">
        <v>22866</v>
      </c>
      <c r="D5825" s="21" t="s">
        <v>20464</v>
      </c>
      <c r="E5825" s="21" t="s">
        <v>21103</v>
      </c>
      <c r="F5825" s="20">
        <v>45408</v>
      </c>
      <c r="G5825" s="21" t="s">
        <v>21104</v>
      </c>
      <c r="H5825" t="s">
        <v>19539</v>
      </c>
      <c r="I5825" s="22">
        <v>-733083.26</v>
      </c>
      <c r="J5825" s="22">
        <v>-733083.26</v>
      </c>
    </row>
    <row r="5826" spans="1:10" x14ac:dyDescent="0.25">
      <c r="A5826" s="21" t="s">
        <v>8738</v>
      </c>
      <c r="B5826" s="21" t="s">
        <v>21768</v>
      </c>
      <c r="C5826" s="21" t="s">
        <v>22866</v>
      </c>
      <c r="D5826" s="21" t="s">
        <v>20464</v>
      </c>
      <c r="E5826" s="21" t="s">
        <v>21105</v>
      </c>
      <c r="F5826" s="20">
        <v>45408</v>
      </c>
      <c r="G5826" s="21" t="s">
        <v>21106</v>
      </c>
      <c r="H5826" t="s">
        <v>19539</v>
      </c>
      <c r="I5826" s="22">
        <v>733083.26</v>
      </c>
      <c r="J5826" s="22">
        <v>733083.26</v>
      </c>
    </row>
    <row r="5827" spans="1:10" x14ac:dyDescent="0.25">
      <c r="A5827" s="21" t="s">
        <v>8738</v>
      </c>
      <c r="B5827" s="21" t="s">
        <v>21768</v>
      </c>
      <c r="C5827" s="21" t="s">
        <v>18908</v>
      </c>
      <c r="D5827" s="21" t="s">
        <v>19060</v>
      </c>
      <c r="E5827" s="21" t="s">
        <v>21180</v>
      </c>
      <c r="F5827" s="20">
        <v>45408</v>
      </c>
      <c r="G5827" s="21" t="s">
        <v>21181</v>
      </c>
      <c r="H5827" t="s">
        <v>19539</v>
      </c>
      <c r="I5827" s="22">
        <v>-572877.02</v>
      </c>
      <c r="J5827" s="22">
        <v>-572877.02</v>
      </c>
    </row>
    <row r="5828" spans="1:10" x14ac:dyDescent="0.25">
      <c r="A5828" s="21" t="s">
        <v>8738</v>
      </c>
      <c r="B5828" s="21" t="s">
        <v>21768</v>
      </c>
      <c r="C5828" s="21" t="s">
        <v>5681</v>
      </c>
      <c r="D5828" s="21" t="s">
        <v>5680</v>
      </c>
      <c r="E5828" s="21" t="s">
        <v>21183</v>
      </c>
      <c r="F5828" s="20">
        <v>45408</v>
      </c>
      <c r="G5828" s="21" t="s">
        <v>21184</v>
      </c>
      <c r="H5828" t="s">
        <v>19539</v>
      </c>
      <c r="I5828" s="22">
        <v>-705687.2</v>
      </c>
      <c r="J5828" s="22">
        <v>-564549.76</v>
      </c>
    </row>
    <row r="5829" spans="1:10" x14ac:dyDescent="0.25">
      <c r="A5829" s="21" t="s">
        <v>8738</v>
      </c>
      <c r="B5829" s="21" t="s">
        <v>21768</v>
      </c>
      <c r="C5829" s="21" t="s">
        <v>5681</v>
      </c>
      <c r="D5829" s="21" t="s">
        <v>5680</v>
      </c>
      <c r="E5829" s="21" t="s">
        <v>21186</v>
      </c>
      <c r="F5829" s="20">
        <v>45408</v>
      </c>
      <c r="G5829" s="21" t="s">
        <v>21187</v>
      </c>
      <c r="H5829" t="s">
        <v>19539</v>
      </c>
      <c r="I5829" s="22">
        <v>-608124.80000000005</v>
      </c>
      <c r="J5829" s="22">
        <v>-486499.84000000003</v>
      </c>
    </row>
    <row r="5830" spans="1:10" x14ac:dyDescent="0.25">
      <c r="A5830" s="21" t="s">
        <v>8738</v>
      </c>
      <c r="B5830" s="21" t="s">
        <v>21768</v>
      </c>
      <c r="C5830" s="21" t="s">
        <v>23192</v>
      </c>
      <c r="D5830" s="21" t="s">
        <v>20509</v>
      </c>
      <c r="E5830" s="21" t="s">
        <v>21223</v>
      </c>
      <c r="F5830" s="20">
        <v>45408</v>
      </c>
      <c r="G5830" s="21" t="s">
        <v>8693</v>
      </c>
      <c r="H5830" t="s">
        <v>19539</v>
      </c>
      <c r="I5830" s="22">
        <v>-75224.67</v>
      </c>
      <c r="J5830" s="22">
        <v>-75224.67</v>
      </c>
    </row>
    <row r="5831" spans="1:10" x14ac:dyDescent="0.25">
      <c r="A5831" s="21" t="s">
        <v>8738</v>
      </c>
      <c r="B5831" s="21" t="s">
        <v>21768</v>
      </c>
      <c r="C5831" s="21" t="s">
        <v>23217</v>
      </c>
      <c r="D5831" s="21" t="s">
        <v>21235</v>
      </c>
      <c r="E5831" s="21" t="s">
        <v>21236</v>
      </c>
      <c r="F5831" s="20">
        <v>45408</v>
      </c>
      <c r="G5831" s="21" t="s">
        <v>8688</v>
      </c>
      <c r="H5831" t="s">
        <v>19539</v>
      </c>
      <c r="I5831" s="22">
        <v>-8106600</v>
      </c>
      <c r="J5831" s="22">
        <v>-6485280</v>
      </c>
    </row>
    <row r="5832" spans="1:10" x14ac:dyDescent="0.25">
      <c r="A5832" s="21" t="s">
        <v>18584</v>
      </c>
      <c r="B5832" s="21" t="s">
        <v>21768</v>
      </c>
      <c r="C5832" s="21" t="s">
        <v>24026</v>
      </c>
      <c r="D5832" s="21" t="s">
        <v>21353</v>
      </c>
      <c r="E5832" s="21" t="s">
        <v>21354</v>
      </c>
      <c r="F5832" s="20">
        <v>45408</v>
      </c>
      <c r="G5832" s="21" t="s">
        <v>7332</v>
      </c>
      <c r="H5832" t="s">
        <v>19539</v>
      </c>
      <c r="I5832" s="22">
        <v>-3150</v>
      </c>
      <c r="J5832" s="22">
        <v>-3150</v>
      </c>
    </row>
    <row r="5833" spans="1:10" x14ac:dyDescent="0.25">
      <c r="A5833" s="21" t="s">
        <v>18584</v>
      </c>
      <c r="B5833" s="21" t="s">
        <v>21768</v>
      </c>
      <c r="C5833" s="21" t="s">
        <v>24026</v>
      </c>
      <c r="D5833" s="21" t="s">
        <v>21353</v>
      </c>
      <c r="E5833" s="21" t="s">
        <v>21355</v>
      </c>
      <c r="F5833" s="20">
        <v>45408</v>
      </c>
      <c r="G5833" s="21" t="s">
        <v>7481</v>
      </c>
      <c r="H5833" t="s">
        <v>19539</v>
      </c>
      <c r="I5833" s="22">
        <v>-37800</v>
      </c>
      <c r="J5833" s="22">
        <v>-37800</v>
      </c>
    </row>
    <row r="5834" spans="1:10" x14ac:dyDescent="0.25">
      <c r="A5834" s="21" t="s">
        <v>18584</v>
      </c>
      <c r="B5834" s="21" t="s">
        <v>21768</v>
      </c>
      <c r="C5834" s="21" t="s">
        <v>24026</v>
      </c>
      <c r="D5834" s="21" t="s">
        <v>21353</v>
      </c>
      <c r="E5834" s="21" t="s">
        <v>21356</v>
      </c>
      <c r="F5834" s="20">
        <v>45408</v>
      </c>
      <c r="G5834" s="21" t="s">
        <v>20644</v>
      </c>
      <c r="H5834" t="s">
        <v>19539</v>
      </c>
      <c r="I5834" s="22">
        <v>-37800</v>
      </c>
      <c r="J5834" s="22">
        <v>-37800</v>
      </c>
    </row>
    <row r="5835" spans="1:10" x14ac:dyDescent="0.25">
      <c r="A5835" s="21" t="s">
        <v>18584</v>
      </c>
      <c r="B5835" s="21" t="s">
        <v>21768</v>
      </c>
      <c r="C5835" s="21" t="s">
        <v>24026</v>
      </c>
      <c r="D5835" s="21" t="s">
        <v>21353</v>
      </c>
      <c r="E5835" s="21" t="s">
        <v>21357</v>
      </c>
      <c r="F5835" s="20">
        <v>45408</v>
      </c>
      <c r="G5835" s="21" t="s">
        <v>8427</v>
      </c>
      <c r="H5835" t="s">
        <v>19539</v>
      </c>
      <c r="I5835" s="22">
        <v>-37800</v>
      </c>
      <c r="J5835" s="22">
        <v>-37800</v>
      </c>
    </row>
    <row r="5836" spans="1:10" x14ac:dyDescent="0.25">
      <c r="A5836" s="21" t="s">
        <v>18584</v>
      </c>
      <c r="B5836" s="21" t="s">
        <v>21768</v>
      </c>
      <c r="C5836" s="21" t="s">
        <v>24026</v>
      </c>
      <c r="D5836" s="21" t="s">
        <v>21353</v>
      </c>
      <c r="E5836" s="21" t="s">
        <v>21358</v>
      </c>
      <c r="F5836" s="20">
        <v>45408</v>
      </c>
      <c r="G5836" s="21" t="s">
        <v>19978</v>
      </c>
      <c r="H5836" t="s">
        <v>19539</v>
      </c>
      <c r="I5836" s="22">
        <v>-37800</v>
      </c>
      <c r="J5836" s="22">
        <v>-37800</v>
      </c>
    </row>
    <row r="5837" spans="1:10" x14ac:dyDescent="0.25">
      <c r="A5837" s="21" t="s">
        <v>18584</v>
      </c>
      <c r="B5837" s="21" t="s">
        <v>21768</v>
      </c>
      <c r="C5837" s="21" t="s">
        <v>24026</v>
      </c>
      <c r="D5837" s="21" t="s">
        <v>21353</v>
      </c>
      <c r="E5837" s="21" t="s">
        <v>21359</v>
      </c>
      <c r="F5837" s="20">
        <v>45408</v>
      </c>
      <c r="G5837" s="21" t="s">
        <v>6888</v>
      </c>
      <c r="H5837" t="s">
        <v>19539</v>
      </c>
      <c r="I5837" s="22">
        <v>-37800</v>
      </c>
      <c r="J5837" s="22">
        <v>-37800</v>
      </c>
    </row>
    <row r="5838" spans="1:10" x14ac:dyDescent="0.25">
      <c r="A5838" s="21" t="s">
        <v>18584</v>
      </c>
      <c r="B5838" s="21" t="s">
        <v>21768</v>
      </c>
      <c r="C5838" s="21" t="s">
        <v>24026</v>
      </c>
      <c r="D5838" s="21" t="s">
        <v>21353</v>
      </c>
      <c r="E5838" s="21" t="s">
        <v>21360</v>
      </c>
      <c r="F5838" s="20">
        <v>45408</v>
      </c>
      <c r="G5838" s="21" t="s">
        <v>8428</v>
      </c>
      <c r="H5838" t="s">
        <v>19539</v>
      </c>
      <c r="I5838" s="22">
        <v>-12600</v>
      </c>
      <c r="J5838" s="22">
        <v>-12600</v>
      </c>
    </row>
    <row r="5839" spans="1:10" x14ac:dyDescent="0.25">
      <c r="A5839" s="21" t="s">
        <v>18584</v>
      </c>
      <c r="B5839" s="21" t="s">
        <v>21768</v>
      </c>
      <c r="C5839" s="21" t="s">
        <v>24027</v>
      </c>
      <c r="D5839" s="21" t="s">
        <v>21361</v>
      </c>
      <c r="E5839" s="21" t="s">
        <v>21362</v>
      </c>
      <c r="F5839" s="20">
        <v>45408</v>
      </c>
      <c r="G5839" s="21" t="s">
        <v>7438</v>
      </c>
      <c r="H5839" t="s">
        <v>19539</v>
      </c>
      <c r="I5839" s="22">
        <v>-37800</v>
      </c>
      <c r="J5839" s="22">
        <v>-37800</v>
      </c>
    </row>
    <row r="5840" spans="1:10" x14ac:dyDescent="0.25">
      <c r="A5840" s="21" t="s">
        <v>8738</v>
      </c>
      <c r="B5840" s="21" t="s">
        <v>21768</v>
      </c>
      <c r="C5840" s="21" t="s">
        <v>19578</v>
      </c>
      <c r="D5840" s="21" t="s">
        <v>19579</v>
      </c>
      <c r="E5840" s="21" t="s">
        <v>20681</v>
      </c>
      <c r="F5840" s="20">
        <v>45412</v>
      </c>
      <c r="G5840" s="21" t="s">
        <v>20682</v>
      </c>
      <c r="H5840" t="s">
        <v>19539</v>
      </c>
      <c r="I5840" s="22">
        <v>-283200</v>
      </c>
      <c r="J5840" s="22">
        <v>-283200</v>
      </c>
    </row>
    <row r="5841" spans="1:10" x14ac:dyDescent="0.25">
      <c r="A5841" s="21" t="s">
        <v>8738</v>
      </c>
      <c r="B5841" s="21" t="s">
        <v>21768</v>
      </c>
      <c r="C5841" s="21" t="s">
        <v>19622</v>
      </c>
      <c r="D5841" s="21" t="s">
        <v>19623</v>
      </c>
      <c r="E5841" s="21" t="s">
        <v>20707</v>
      </c>
      <c r="F5841" s="20">
        <v>45412</v>
      </c>
      <c r="G5841" s="21" t="s">
        <v>20708</v>
      </c>
      <c r="H5841" t="s">
        <v>19539</v>
      </c>
      <c r="I5841" s="22">
        <v>-129800</v>
      </c>
      <c r="J5841" s="22">
        <v>-129800</v>
      </c>
    </row>
    <row r="5842" spans="1:10" x14ac:dyDescent="0.25">
      <c r="A5842" s="21" t="s">
        <v>8738</v>
      </c>
      <c r="B5842" s="21" t="s">
        <v>21768</v>
      </c>
      <c r="C5842" s="21" t="s">
        <v>17658</v>
      </c>
      <c r="D5842" s="21" t="s">
        <v>17659</v>
      </c>
      <c r="E5842" s="21" t="s">
        <v>20717</v>
      </c>
      <c r="F5842" s="20">
        <v>45412</v>
      </c>
      <c r="G5842" s="21" t="s">
        <v>20718</v>
      </c>
      <c r="H5842" t="s">
        <v>19539</v>
      </c>
      <c r="I5842" s="22">
        <v>-330400</v>
      </c>
      <c r="J5842" s="22">
        <v>-330400</v>
      </c>
    </row>
    <row r="5843" spans="1:10" x14ac:dyDescent="0.25">
      <c r="A5843" s="21" t="s">
        <v>8738</v>
      </c>
      <c r="B5843" s="21" t="s">
        <v>21768</v>
      </c>
      <c r="C5843" s="21" t="s">
        <v>14486</v>
      </c>
      <c r="D5843" s="21" t="s">
        <v>243</v>
      </c>
      <c r="E5843" s="21" t="s">
        <v>20736</v>
      </c>
      <c r="F5843" s="20">
        <v>45412</v>
      </c>
      <c r="G5843" s="21" t="s">
        <v>20737</v>
      </c>
      <c r="H5843" t="s">
        <v>19539</v>
      </c>
      <c r="I5843" s="22">
        <v>-70800</v>
      </c>
      <c r="J5843" s="22">
        <v>-70800</v>
      </c>
    </row>
    <row r="5844" spans="1:10" x14ac:dyDescent="0.25">
      <c r="A5844" s="21" t="s">
        <v>8738</v>
      </c>
      <c r="B5844" s="21" t="s">
        <v>21768</v>
      </c>
      <c r="C5844" s="21" t="s">
        <v>15801</v>
      </c>
      <c r="D5844" s="21" t="s">
        <v>15802</v>
      </c>
      <c r="E5844" s="21" t="s">
        <v>20762</v>
      </c>
      <c r="F5844" s="20">
        <v>45412</v>
      </c>
      <c r="G5844" s="21" t="s">
        <v>20763</v>
      </c>
      <c r="H5844" t="s">
        <v>19539</v>
      </c>
      <c r="I5844" s="22">
        <v>-236000</v>
      </c>
      <c r="J5844" s="22">
        <v>-236000</v>
      </c>
    </row>
    <row r="5845" spans="1:10" x14ac:dyDescent="0.25">
      <c r="A5845" s="21" t="s">
        <v>8738</v>
      </c>
      <c r="B5845" s="21" t="s">
        <v>21768</v>
      </c>
      <c r="C5845" s="21" t="s">
        <v>20237</v>
      </c>
      <c r="D5845" s="21" t="s">
        <v>20238</v>
      </c>
      <c r="E5845" s="21" t="s">
        <v>20764</v>
      </c>
      <c r="F5845" s="20">
        <v>45412</v>
      </c>
      <c r="G5845" s="21" t="s">
        <v>20765</v>
      </c>
      <c r="H5845" t="s">
        <v>19539</v>
      </c>
      <c r="I5845" s="22">
        <v>-442500</v>
      </c>
      <c r="J5845" s="22">
        <v>-442500</v>
      </c>
    </row>
    <row r="5846" spans="1:10" x14ac:dyDescent="0.25">
      <c r="A5846" s="21" t="s">
        <v>8738</v>
      </c>
      <c r="B5846" s="21" t="s">
        <v>21768</v>
      </c>
      <c r="C5846" s="21" t="s">
        <v>19793</v>
      </c>
      <c r="D5846" s="21" t="s">
        <v>19794</v>
      </c>
      <c r="E5846" s="21" t="s">
        <v>20902</v>
      </c>
      <c r="F5846" s="20">
        <v>45412</v>
      </c>
      <c r="G5846" s="21" t="s">
        <v>20903</v>
      </c>
      <c r="H5846" t="s">
        <v>19539</v>
      </c>
      <c r="I5846" s="22">
        <v>-472000</v>
      </c>
      <c r="J5846" s="22">
        <v>-472000</v>
      </c>
    </row>
    <row r="5847" spans="1:10" x14ac:dyDescent="0.25">
      <c r="A5847" s="21" t="s">
        <v>8738</v>
      </c>
      <c r="B5847" s="21" t="s">
        <v>21768</v>
      </c>
      <c r="C5847" s="21" t="s">
        <v>19840</v>
      </c>
      <c r="D5847" s="21" t="s">
        <v>19841</v>
      </c>
      <c r="E5847" s="21" t="s">
        <v>20989</v>
      </c>
      <c r="F5847" s="20">
        <v>45412</v>
      </c>
      <c r="G5847" s="21" t="s">
        <v>20990</v>
      </c>
      <c r="H5847" t="s">
        <v>19539</v>
      </c>
      <c r="I5847" s="22">
        <v>-153400</v>
      </c>
      <c r="J5847" s="22">
        <v>-153400</v>
      </c>
    </row>
    <row r="5848" spans="1:10" x14ac:dyDescent="0.25">
      <c r="A5848" s="21" t="s">
        <v>8738</v>
      </c>
      <c r="B5848" s="21" t="s">
        <v>21768</v>
      </c>
      <c r="C5848" s="21" t="s">
        <v>14410</v>
      </c>
      <c r="D5848" s="21" t="s">
        <v>7324</v>
      </c>
      <c r="E5848" s="21" t="s">
        <v>21024</v>
      </c>
      <c r="F5848" s="20">
        <v>45412</v>
      </c>
      <c r="G5848" s="21" t="s">
        <v>21025</v>
      </c>
      <c r="H5848" t="s">
        <v>19539</v>
      </c>
      <c r="I5848" s="22">
        <v>-62762.31</v>
      </c>
      <c r="J5848" s="22">
        <v>-62762.31</v>
      </c>
    </row>
    <row r="5849" spans="1:10" x14ac:dyDescent="0.25">
      <c r="A5849" s="21" t="s">
        <v>8738</v>
      </c>
      <c r="B5849" s="21" t="s">
        <v>21768</v>
      </c>
      <c r="C5849" s="21" t="s">
        <v>19863</v>
      </c>
      <c r="D5849" s="21" t="s">
        <v>19864</v>
      </c>
      <c r="E5849" s="21" t="s">
        <v>21026</v>
      </c>
      <c r="F5849" s="20">
        <v>45412</v>
      </c>
      <c r="G5849" s="21" t="s">
        <v>21027</v>
      </c>
      <c r="H5849" t="s">
        <v>19539</v>
      </c>
      <c r="I5849" s="22">
        <v>-188800</v>
      </c>
      <c r="J5849" s="22">
        <v>-188800</v>
      </c>
    </row>
    <row r="5850" spans="1:10" x14ac:dyDescent="0.25">
      <c r="A5850" s="21" t="s">
        <v>8738</v>
      </c>
      <c r="B5850" s="21" t="s">
        <v>21768</v>
      </c>
      <c r="C5850" s="21" t="s">
        <v>16252</v>
      </c>
      <c r="D5850" s="21" t="s">
        <v>16253</v>
      </c>
      <c r="E5850" s="21" t="s">
        <v>21045</v>
      </c>
      <c r="F5850" s="20">
        <v>45412</v>
      </c>
      <c r="G5850" s="21" t="s">
        <v>17094</v>
      </c>
      <c r="H5850" t="s">
        <v>19539</v>
      </c>
      <c r="I5850" s="22">
        <v>-5695565</v>
      </c>
      <c r="J5850" s="22">
        <v>-4556452</v>
      </c>
    </row>
    <row r="5851" spans="1:10" x14ac:dyDescent="0.25">
      <c r="A5851" s="21" t="s">
        <v>8738</v>
      </c>
      <c r="B5851" s="21" t="s">
        <v>21768</v>
      </c>
      <c r="C5851" s="21" t="s">
        <v>22506</v>
      </c>
      <c r="D5851" s="21" t="s">
        <v>21048</v>
      </c>
      <c r="E5851" s="21" t="s">
        <v>21050</v>
      </c>
      <c r="F5851" s="20">
        <v>45412</v>
      </c>
      <c r="G5851" s="21" t="s">
        <v>21051</v>
      </c>
      <c r="H5851" t="s">
        <v>19539</v>
      </c>
      <c r="I5851" s="22">
        <v>-164999.99</v>
      </c>
      <c r="J5851" s="22">
        <v>-164999.99</v>
      </c>
    </row>
    <row r="5852" spans="1:10" x14ac:dyDescent="0.25">
      <c r="A5852" s="21" t="s">
        <v>8738</v>
      </c>
      <c r="B5852" s="21" t="s">
        <v>21768</v>
      </c>
      <c r="C5852" s="21" t="s">
        <v>18302</v>
      </c>
      <c r="D5852" s="21" t="s">
        <v>18303</v>
      </c>
      <c r="E5852" s="21" t="s">
        <v>21088</v>
      </c>
      <c r="F5852" s="20">
        <v>45412</v>
      </c>
      <c r="G5852" s="21" t="s">
        <v>21089</v>
      </c>
      <c r="H5852" t="s">
        <v>19539</v>
      </c>
      <c r="I5852" s="22">
        <v>-100681.16</v>
      </c>
      <c r="J5852" s="22">
        <v>-100681.16</v>
      </c>
    </row>
    <row r="5853" spans="1:10" x14ac:dyDescent="0.25">
      <c r="A5853" s="21" t="s">
        <v>8738</v>
      </c>
      <c r="B5853" s="21" t="s">
        <v>21768</v>
      </c>
      <c r="C5853" s="21" t="s">
        <v>22866</v>
      </c>
      <c r="D5853" s="21" t="s">
        <v>20464</v>
      </c>
      <c r="E5853" s="21" t="s">
        <v>21107</v>
      </c>
      <c r="F5853" s="20">
        <v>45412</v>
      </c>
      <c r="G5853" s="21" t="s">
        <v>21108</v>
      </c>
      <c r="H5853" t="s">
        <v>19539</v>
      </c>
      <c r="I5853" s="22">
        <v>-233999.98</v>
      </c>
      <c r="J5853" s="22">
        <v>-233999.98</v>
      </c>
    </row>
    <row r="5854" spans="1:10" x14ac:dyDescent="0.25">
      <c r="A5854" s="21" t="s">
        <v>8738</v>
      </c>
      <c r="B5854" s="21" t="s">
        <v>21768</v>
      </c>
      <c r="C5854" s="21" t="s">
        <v>8272</v>
      </c>
      <c r="D5854" s="21" t="s">
        <v>8271</v>
      </c>
      <c r="E5854" s="21" t="s">
        <v>21188</v>
      </c>
      <c r="F5854" s="20">
        <v>45412</v>
      </c>
      <c r="G5854" s="21" t="s">
        <v>21189</v>
      </c>
      <c r="H5854" t="s">
        <v>19539</v>
      </c>
      <c r="I5854" s="22">
        <v>-1188260</v>
      </c>
      <c r="J5854" s="22">
        <v>-950608</v>
      </c>
    </row>
    <row r="5855" spans="1:10" x14ac:dyDescent="0.25">
      <c r="A5855" s="21" t="s">
        <v>8738</v>
      </c>
      <c r="B5855" s="21" t="s">
        <v>21768</v>
      </c>
      <c r="C5855" s="21" t="s">
        <v>19985</v>
      </c>
      <c r="D5855" s="21" t="s">
        <v>19986</v>
      </c>
      <c r="E5855" s="21" t="s">
        <v>21228</v>
      </c>
      <c r="F5855" s="20">
        <v>45412</v>
      </c>
      <c r="G5855" s="21" t="s">
        <v>16998</v>
      </c>
      <c r="H5855" t="s">
        <v>19539</v>
      </c>
      <c r="I5855" s="22">
        <v>-6861700</v>
      </c>
      <c r="J5855" s="22">
        <v>-6861700</v>
      </c>
    </row>
    <row r="5856" spans="1:10" x14ac:dyDescent="0.25">
      <c r="A5856" s="21" t="s">
        <v>8738</v>
      </c>
      <c r="B5856" s="21" t="s">
        <v>21768</v>
      </c>
      <c r="C5856" s="21" t="s">
        <v>23225</v>
      </c>
      <c r="D5856" s="21" t="s">
        <v>20513</v>
      </c>
      <c r="E5856" s="21" t="s">
        <v>21243</v>
      </c>
      <c r="F5856" s="20">
        <v>45412</v>
      </c>
      <c r="G5856" s="21" t="s">
        <v>6708</v>
      </c>
      <c r="H5856" t="s">
        <v>19539</v>
      </c>
      <c r="I5856" s="22">
        <v>-1050200</v>
      </c>
      <c r="J5856" s="22">
        <v>-1050200</v>
      </c>
    </row>
    <row r="5857" spans="1:10" x14ac:dyDescent="0.25">
      <c r="A5857" s="21" t="s">
        <v>8738</v>
      </c>
      <c r="B5857" s="21" t="s">
        <v>21768</v>
      </c>
      <c r="C5857" s="21" t="s">
        <v>19990</v>
      </c>
      <c r="D5857" s="21" t="s">
        <v>19991</v>
      </c>
      <c r="E5857" s="21" t="s">
        <v>21255</v>
      </c>
      <c r="F5857" s="20">
        <v>45412</v>
      </c>
      <c r="G5857" s="21" t="s">
        <v>21256</v>
      </c>
      <c r="H5857" t="s">
        <v>19539</v>
      </c>
      <c r="I5857" s="22">
        <v>-518291.4</v>
      </c>
      <c r="J5857" s="22">
        <v>-518291.4</v>
      </c>
    </row>
    <row r="5858" spans="1:10" x14ac:dyDescent="0.25">
      <c r="A5858" s="21" t="s">
        <v>8738</v>
      </c>
      <c r="B5858" s="21" t="s">
        <v>21768</v>
      </c>
      <c r="C5858" s="21" t="s">
        <v>23256</v>
      </c>
      <c r="D5858" s="21" t="s">
        <v>20521</v>
      </c>
      <c r="E5858" s="21" t="s">
        <v>21265</v>
      </c>
      <c r="F5858" s="20">
        <v>45412</v>
      </c>
      <c r="G5858" s="21" t="s">
        <v>21266</v>
      </c>
      <c r="H5858" t="s">
        <v>19539</v>
      </c>
      <c r="I5858" s="22">
        <v>-184080</v>
      </c>
      <c r="J5858" s="22">
        <v>-184080</v>
      </c>
    </row>
    <row r="5859" spans="1:10" x14ac:dyDescent="0.25">
      <c r="A5859" s="21" t="s">
        <v>8738</v>
      </c>
      <c r="B5859" s="21" t="s">
        <v>21768</v>
      </c>
      <c r="C5859" s="21" t="s">
        <v>696</v>
      </c>
      <c r="D5859" s="21" t="s">
        <v>695</v>
      </c>
      <c r="E5859" s="21" t="s">
        <v>21273</v>
      </c>
      <c r="F5859" s="20">
        <v>45412</v>
      </c>
      <c r="G5859" s="21" t="s">
        <v>21274</v>
      </c>
      <c r="H5859" t="s">
        <v>19539</v>
      </c>
      <c r="I5859" s="22">
        <v>-1640784.5</v>
      </c>
      <c r="J5859" s="22">
        <v>-1640784.5</v>
      </c>
    </row>
    <row r="5860" spans="1:10" x14ac:dyDescent="0.25">
      <c r="A5860" s="21" t="s">
        <v>18584</v>
      </c>
      <c r="B5860" s="21" t="s">
        <v>21768</v>
      </c>
      <c r="C5860" s="21" t="s">
        <v>24028</v>
      </c>
      <c r="D5860" s="21" t="s">
        <v>21363</v>
      </c>
      <c r="E5860" s="21" t="s">
        <v>21364</v>
      </c>
      <c r="F5860" s="20">
        <v>45412</v>
      </c>
      <c r="G5860" s="21" t="s">
        <v>21365</v>
      </c>
      <c r="H5860" t="s">
        <v>19539</v>
      </c>
      <c r="I5860" s="22">
        <v>-50400</v>
      </c>
      <c r="J5860" s="22">
        <v>-50400</v>
      </c>
    </row>
    <row r="5861" spans="1:10" x14ac:dyDescent="0.25">
      <c r="A5861" s="21" t="s">
        <v>8738</v>
      </c>
      <c r="B5861" s="21" t="s">
        <v>21768</v>
      </c>
      <c r="C5861" s="21" t="s">
        <v>15681</v>
      </c>
      <c r="D5861" s="21" t="s">
        <v>8639</v>
      </c>
      <c r="E5861" s="21" t="s">
        <v>21544</v>
      </c>
      <c r="F5861" s="20">
        <v>45413</v>
      </c>
      <c r="G5861" s="21" t="s">
        <v>21545</v>
      </c>
      <c r="H5861" t="s">
        <v>21545</v>
      </c>
      <c r="I5861" s="22">
        <v>-1162487.03</v>
      </c>
      <c r="J5861" s="22">
        <v>-1162487.03</v>
      </c>
    </row>
    <row r="5862" spans="1:10" x14ac:dyDescent="0.25">
      <c r="A5862" s="21" t="s">
        <v>8738</v>
      </c>
      <c r="B5862" s="21" t="s">
        <v>21768</v>
      </c>
      <c r="C5862" s="21" t="s">
        <v>19576</v>
      </c>
      <c r="D5862" s="21" t="s">
        <v>19577</v>
      </c>
      <c r="E5862" s="21" t="s">
        <v>21536</v>
      </c>
      <c r="F5862" s="20">
        <v>45413</v>
      </c>
      <c r="G5862" s="21" t="s">
        <v>21537</v>
      </c>
      <c r="H5862" t="s">
        <v>21537</v>
      </c>
      <c r="I5862" s="22">
        <v>-106200</v>
      </c>
      <c r="J5862" s="22">
        <v>-106200</v>
      </c>
    </row>
    <row r="5863" spans="1:10" x14ac:dyDescent="0.25">
      <c r="A5863" s="21" t="s">
        <v>8738</v>
      </c>
      <c r="B5863" s="21" t="s">
        <v>21768</v>
      </c>
      <c r="C5863" s="21" t="s">
        <v>15699</v>
      </c>
      <c r="D5863" s="21" t="s">
        <v>8676</v>
      </c>
      <c r="E5863" s="21" t="s">
        <v>21520</v>
      </c>
      <c r="F5863" s="20">
        <v>45413</v>
      </c>
      <c r="G5863" s="21" t="s">
        <v>21521</v>
      </c>
      <c r="H5863" t="s">
        <v>21521</v>
      </c>
      <c r="I5863" s="22">
        <v>-188800</v>
      </c>
      <c r="J5863" s="22">
        <v>-188800</v>
      </c>
    </row>
    <row r="5864" spans="1:10" x14ac:dyDescent="0.25">
      <c r="A5864" s="21" t="s">
        <v>8738</v>
      </c>
      <c r="B5864" s="21" t="s">
        <v>21768</v>
      </c>
      <c r="C5864" s="21" t="s">
        <v>15762</v>
      </c>
      <c r="D5864" s="21" t="s">
        <v>15763</v>
      </c>
      <c r="E5864" s="21" t="s">
        <v>21555</v>
      </c>
      <c r="F5864" s="20">
        <v>45413</v>
      </c>
      <c r="G5864" s="21" t="s">
        <v>21556</v>
      </c>
      <c r="H5864" t="s">
        <v>21556</v>
      </c>
      <c r="I5864" s="22">
        <v>-159300</v>
      </c>
      <c r="J5864" s="22">
        <v>-159300</v>
      </c>
    </row>
    <row r="5865" spans="1:10" x14ac:dyDescent="0.25">
      <c r="A5865" s="21" t="s">
        <v>8738</v>
      </c>
      <c r="B5865" s="21" t="s">
        <v>21768</v>
      </c>
      <c r="C5865" s="21" t="s">
        <v>19593</v>
      </c>
      <c r="D5865" s="21" t="s">
        <v>19594</v>
      </c>
      <c r="E5865" s="21" t="s">
        <v>21525</v>
      </c>
      <c r="F5865" s="20">
        <v>45413</v>
      </c>
      <c r="G5865" s="21" t="s">
        <v>21526</v>
      </c>
      <c r="H5865" t="s">
        <v>21526</v>
      </c>
      <c r="I5865" s="22">
        <v>-377600</v>
      </c>
      <c r="J5865" s="22">
        <v>-377600</v>
      </c>
    </row>
    <row r="5866" spans="1:10" x14ac:dyDescent="0.25">
      <c r="A5866" s="21" t="s">
        <v>8738</v>
      </c>
      <c r="B5866" s="21" t="s">
        <v>21768</v>
      </c>
      <c r="C5866" s="21" t="s">
        <v>19608</v>
      </c>
      <c r="D5866" s="21" t="s">
        <v>19609</v>
      </c>
      <c r="E5866" s="21" t="s">
        <v>21540</v>
      </c>
      <c r="F5866" s="20">
        <v>45413</v>
      </c>
      <c r="G5866" s="21" t="s">
        <v>21541</v>
      </c>
      <c r="H5866" t="s">
        <v>21541</v>
      </c>
      <c r="I5866" s="22">
        <v>-35400</v>
      </c>
      <c r="J5866" s="22">
        <v>-35400</v>
      </c>
    </row>
    <row r="5867" spans="1:10" x14ac:dyDescent="0.25">
      <c r="A5867" s="21" t="s">
        <v>8738</v>
      </c>
      <c r="B5867" s="21" t="s">
        <v>21768</v>
      </c>
      <c r="C5867" s="21" t="s">
        <v>19635</v>
      </c>
      <c r="D5867" s="21" t="s">
        <v>19636</v>
      </c>
      <c r="E5867" s="21" t="s">
        <v>21557</v>
      </c>
      <c r="F5867" s="20">
        <v>45413</v>
      </c>
      <c r="G5867" s="21" t="s">
        <v>21558</v>
      </c>
      <c r="H5867" t="s">
        <v>21558</v>
      </c>
      <c r="I5867" s="22">
        <v>-87320</v>
      </c>
      <c r="J5867" s="22">
        <v>-87320</v>
      </c>
    </row>
    <row r="5868" spans="1:10" x14ac:dyDescent="0.25">
      <c r="A5868" s="21" t="s">
        <v>8738</v>
      </c>
      <c r="B5868" s="21" t="s">
        <v>21768</v>
      </c>
      <c r="C5868" s="21" t="s">
        <v>19681</v>
      </c>
      <c r="D5868" s="21" t="s">
        <v>19682</v>
      </c>
      <c r="E5868" s="21" t="s">
        <v>21506</v>
      </c>
      <c r="F5868" s="20">
        <v>45413</v>
      </c>
      <c r="G5868" s="21" t="s">
        <v>21507</v>
      </c>
      <c r="H5868" t="s">
        <v>21507</v>
      </c>
      <c r="I5868" s="22">
        <v>-576628.62</v>
      </c>
      <c r="J5868" s="22">
        <v>-576628.62</v>
      </c>
    </row>
    <row r="5869" spans="1:10" x14ac:dyDescent="0.25">
      <c r="A5869" s="21" t="s">
        <v>8738</v>
      </c>
      <c r="B5869" s="21" t="s">
        <v>21768</v>
      </c>
      <c r="C5869" s="21" t="s">
        <v>19689</v>
      </c>
      <c r="D5869" s="21" t="s">
        <v>19690</v>
      </c>
      <c r="E5869" s="21" t="s">
        <v>21538</v>
      </c>
      <c r="F5869" s="20">
        <v>45413</v>
      </c>
      <c r="G5869" s="21" t="s">
        <v>21539</v>
      </c>
      <c r="H5869" t="s">
        <v>21539</v>
      </c>
      <c r="I5869" s="22">
        <v>-283200</v>
      </c>
      <c r="J5869" s="22">
        <v>-283200</v>
      </c>
    </row>
    <row r="5870" spans="1:10" x14ac:dyDescent="0.25">
      <c r="A5870" s="21" t="s">
        <v>8738</v>
      </c>
      <c r="B5870" s="21" t="s">
        <v>21768</v>
      </c>
      <c r="C5870" s="21" t="s">
        <v>19691</v>
      </c>
      <c r="D5870" s="21" t="s">
        <v>19692</v>
      </c>
      <c r="E5870" s="21" t="s">
        <v>21534</v>
      </c>
      <c r="F5870" s="20">
        <v>45413</v>
      </c>
      <c r="G5870" s="21" t="s">
        <v>21535</v>
      </c>
      <c r="H5870" t="s">
        <v>21535</v>
      </c>
      <c r="I5870" s="22">
        <v>-59000</v>
      </c>
      <c r="J5870" s="22">
        <v>-59000</v>
      </c>
    </row>
    <row r="5871" spans="1:10" x14ac:dyDescent="0.25">
      <c r="A5871" s="21" t="s">
        <v>8738</v>
      </c>
      <c r="B5871" s="21" t="s">
        <v>21768</v>
      </c>
      <c r="C5871" s="21" t="s">
        <v>15697</v>
      </c>
      <c r="D5871" s="21" t="s">
        <v>8671</v>
      </c>
      <c r="E5871" s="21" t="s">
        <v>21548</v>
      </c>
      <c r="F5871" s="20">
        <v>45413</v>
      </c>
      <c r="G5871" s="21" t="s">
        <v>21549</v>
      </c>
      <c r="H5871" t="s">
        <v>21549</v>
      </c>
      <c r="I5871" s="22">
        <v>-153400</v>
      </c>
      <c r="J5871" s="22">
        <v>-153400</v>
      </c>
    </row>
    <row r="5872" spans="1:10" x14ac:dyDescent="0.25">
      <c r="A5872" s="21" t="s">
        <v>8738</v>
      </c>
      <c r="B5872" s="21" t="s">
        <v>21768</v>
      </c>
      <c r="C5872" s="21" t="s">
        <v>19715</v>
      </c>
      <c r="D5872" s="21" t="s">
        <v>19716</v>
      </c>
      <c r="E5872" s="21" t="s">
        <v>21551</v>
      </c>
      <c r="F5872" s="20">
        <v>45413</v>
      </c>
      <c r="G5872" s="21" t="s">
        <v>21552</v>
      </c>
      <c r="H5872" t="s">
        <v>21552</v>
      </c>
      <c r="I5872" s="22">
        <v>-708000</v>
      </c>
      <c r="J5872" s="22">
        <v>-708000</v>
      </c>
    </row>
    <row r="5873" spans="1:10" x14ac:dyDescent="0.25">
      <c r="A5873" s="21" t="s">
        <v>8738</v>
      </c>
      <c r="B5873" s="21" t="s">
        <v>21768</v>
      </c>
      <c r="C5873" s="21" t="s">
        <v>15695</v>
      </c>
      <c r="D5873" s="21" t="s">
        <v>8664</v>
      </c>
      <c r="E5873" s="21" t="s">
        <v>21527</v>
      </c>
      <c r="F5873" s="20">
        <v>45413</v>
      </c>
      <c r="G5873" s="21" t="s">
        <v>21528</v>
      </c>
      <c r="H5873" t="s">
        <v>21528</v>
      </c>
      <c r="I5873" s="22">
        <v>-354000</v>
      </c>
      <c r="J5873" s="22">
        <v>-354000</v>
      </c>
    </row>
    <row r="5874" spans="1:10" x14ac:dyDescent="0.25">
      <c r="A5874" s="21" t="s">
        <v>8738</v>
      </c>
      <c r="B5874" s="21" t="s">
        <v>21768</v>
      </c>
      <c r="C5874" s="21" t="s">
        <v>15695</v>
      </c>
      <c r="D5874" s="21" t="s">
        <v>8664</v>
      </c>
      <c r="E5874" s="21" t="s">
        <v>21532</v>
      </c>
      <c r="F5874" s="20">
        <v>45413</v>
      </c>
      <c r="G5874" s="21" t="s">
        <v>21533</v>
      </c>
      <c r="H5874" t="s">
        <v>21533</v>
      </c>
      <c r="I5874" s="22">
        <v>-354000</v>
      </c>
      <c r="J5874" s="22">
        <v>-354000</v>
      </c>
    </row>
    <row r="5875" spans="1:10" x14ac:dyDescent="0.25">
      <c r="A5875" s="21" t="s">
        <v>8738</v>
      </c>
      <c r="B5875" s="21" t="s">
        <v>21768</v>
      </c>
      <c r="C5875" s="21" t="s">
        <v>15497</v>
      </c>
      <c r="D5875" s="21" t="s">
        <v>8300</v>
      </c>
      <c r="E5875" s="21" t="s">
        <v>21542</v>
      </c>
      <c r="F5875" s="20">
        <v>45413</v>
      </c>
      <c r="G5875" s="21" t="s">
        <v>21543</v>
      </c>
      <c r="H5875" t="s">
        <v>21543</v>
      </c>
      <c r="I5875" s="22">
        <v>-63720</v>
      </c>
      <c r="J5875" s="22">
        <v>-63720</v>
      </c>
    </row>
    <row r="5876" spans="1:10" x14ac:dyDescent="0.25">
      <c r="A5876" s="21" t="s">
        <v>8738</v>
      </c>
      <c r="B5876" s="21" t="s">
        <v>21768</v>
      </c>
      <c r="C5876" s="21" t="s">
        <v>19727</v>
      </c>
      <c r="D5876" s="21" t="s">
        <v>19728</v>
      </c>
      <c r="E5876" s="21" t="s">
        <v>21530</v>
      </c>
      <c r="F5876" s="20">
        <v>45413</v>
      </c>
      <c r="G5876" s="21" t="s">
        <v>21531</v>
      </c>
      <c r="H5876" t="s">
        <v>21531</v>
      </c>
      <c r="I5876" s="22">
        <v>-424800</v>
      </c>
      <c r="J5876" s="22">
        <v>-424800</v>
      </c>
    </row>
    <row r="5877" spans="1:10" x14ac:dyDescent="0.25">
      <c r="A5877" s="21" t="s">
        <v>8738</v>
      </c>
      <c r="B5877" s="21" t="s">
        <v>21768</v>
      </c>
      <c r="C5877" s="21" t="s">
        <v>15862</v>
      </c>
      <c r="D5877" s="21" t="s">
        <v>15863</v>
      </c>
      <c r="E5877" s="21" t="s">
        <v>21514</v>
      </c>
      <c r="F5877" s="20">
        <v>45413</v>
      </c>
      <c r="G5877" s="21" t="s">
        <v>21515</v>
      </c>
      <c r="H5877" t="s">
        <v>21515</v>
      </c>
      <c r="I5877" s="22">
        <v>-371700</v>
      </c>
      <c r="J5877" s="22">
        <v>-371700</v>
      </c>
    </row>
    <row r="5878" spans="1:10" x14ac:dyDescent="0.25">
      <c r="A5878" s="21" t="s">
        <v>8738</v>
      </c>
      <c r="B5878" s="21" t="s">
        <v>21768</v>
      </c>
      <c r="C5878" s="21" t="s">
        <v>19753</v>
      </c>
      <c r="D5878" s="21" t="s">
        <v>19754</v>
      </c>
      <c r="E5878" s="21" t="s">
        <v>21500</v>
      </c>
      <c r="F5878" s="20">
        <v>45413</v>
      </c>
      <c r="G5878" s="21" t="s">
        <v>21501</v>
      </c>
      <c r="H5878" t="s">
        <v>21501</v>
      </c>
      <c r="I5878" s="22">
        <v>-212400</v>
      </c>
      <c r="J5878" s="22">
        <v>-212400</v>
      </c>
    </row>
    <row r="5879" spans="1:10" x14ac:dyDescent="0.25">
      <c r="A5879" s="21" t="s">
        <v>8738</v>
      </c>
      <c r="B5879" s="21" t="s">
        <v>21768</v>
      </c>
      <c r="C5879" s="21" t="s">
        <v>19755</v>
      </c>
      <c r="D5879" s="21" t="s">
        <v>19756</v>
      </c>
      <c r="E5879" s="21" t="s">
        <v>21510</v>
      </c>
      <c r="F5879" s="20">
        <v>45413</v>
      </c>
      <c r="G5879" s="21" t="s">
        <v>21511</v>
      </c>
      <c r="H5879" t="s">
        <v>21511</v>
      </c>
      <c r="I5879" s="22">
        <v>-23600</v>
      </c>
      <c r="J5879" s="22">
        <v>-23600</v>
      </c>
    </row>
    <row r="5880" spans="1:10" x14ac:dyDescent="0.25">
      <c r="A5880" s="21" t="s">
        <v>8738</v>
      </c>
      <c r="B5880" s="21" t="s">
        <v>21768</v>
      </c>
      <c r="C5880" s="21" t="s">
        <v>22012</v>
      </c>
      <c r="D5880" s="21" t="s">
        <v>22013</v>
      </c>
      <c r="E5880" s="21" t="s">
        <v>21405</v>
      </c>
      <c r="F5880" s="20">
        <v>45413</v>
      </c>
      <c r="G5880" s="21" t="s">
        <v>21374</v>
      </c>
      <c r="H5880" t="s">
        <v>21374</v>
      </c>
      <c r="I5880" s="22">
        <v>-1995996.7</v>
      </c>
      <c r="J5880" s="22">
        <v>-260214.12</v>
      </c>
    </row>
    <row r="5881" spans="1:10" x14ac:dyDescent="0.25">
      <c r="A5881" s="21" t="s">
        <v>8738</v>
      </c>
      <c r="B5881" s="21" t="s">
        <v>21768</v>
      </c>
      <c r="C5881" s="21" t="s">
        <v>19773</v>
      </c>
      <c r="D5881" s="21" t="s">
        <v>19774</v>
      </c>
      <c r="E5881" s="21" t="s">
        <v>21508</v>
      </c>
      <c r="F5881" s="20">
        <v>45413</v>
      </c>
      <c r="G5881" s="21" t="s">
        <v>21509</v>
      </c>
      <c r="H5881" t="s">
        <v>21509</v>
      </c>
      <c r="I5881" s="22">
        <v>-153400</v>
      </c>
      <c r="J5881" s="22">
        <v>-153400</v>
      </c>
    </row>
    <row r="5882" spans="1:10" x14ac:dyDescent="0.25">
      <c r="A5882" s="21" t="s">
        <v>8738</v>
      </c>
      <c r="B5882" s="21" t="s">
        <v>21768</v>
      </c>
      <c r="C5882" s="21" t="s">
        <v>15873</v>
      </c>
      <c r="D5882" s="21" t="s">
        <v>15874</v>
      </c>
      <c r="E5882" s="21" t="s">
        <v>21496</v>
      </c>
      <c r="F5882" s="20">
        <v>45413</v>
      </c>
      <c r="G5882" s="21" t="s">
        <v>21497</v>
      </c>
      <c r="H5882" t="s">
        <v>21497</v>
      </c>
      <c r="I5882" s="22">
        <v>-236000</v>
      </c>
      <c r="J5882" s="22">
        <v>-236000</v>
      </c>
    </row>
    <row r="5883" spans="1:10" x14ac:dyDescent="0.25">
      <c r="A5883" s="21" t="s">
        <v>8738</v>
      </c>
      <c r="B5883" s="21" t="s">
        <v>21768</v>
      </c>
      <c r="C5883" s="21" t="s">
        <v>12215</v>
      </c>
      <c r="D5883" s="21" t="s">
        <v>4080</v>
      </c>
      <c r="E5883" s="21" t="s">
        <v>21504</v>
      </c>
      <c r="F5883" s="20">
        <v>45413</v>
      </c>
      <c r="G5883" s="21" t="s">
        <v>21505</v>
      </c>
      <c r="H5883" t="s">
        <v>21505</v>
      </c>
      <c r="I5883" s="22">
        <v>-59000</v>
      </c>
      <c r="J5883" s="22">
        <v>-59000</v>
      </c>
    </row>
    <row r="5884" spans="1:10" x14ac:dyDescent="0.25">
      <c r="A5884" s="21" t="s">
        <v>8738</v>
      </c>
      <c r="B5884" s="21" t="s">
        <v>21768</v>
      </c>
      <c r="C5884" s="21" t="s">
        <v>19823</v>
      </c>
      <c r="D5884" s="21" t="s">
        <v>19824</v>
      </c>
      <c r="E5884" s="21" t="s">
        <v>21502</v>
      </c>
      <c r="F5884" s="20">
        <v>45413</v>
      </c>
      <c r="G5884" s="21" t="s">
        <v>21503</v>
      </c>
      <c r="H5884" t="s">
        <v>21503</v>
      </c>
      <c r="I5884" s="22">
        <v>-118000</v>
      </c>
      <c r="J5884" s="22">
        <v>-118000</v>
      </c>
    </row>
    <row r="5885" spans="1:10" x14ac:dyDescent="0.25">
      <c r="A5885" s="21" t="s">
        <v>8738</v>
      </c>
      <c r="B5885" s="21" t="s">
        <v>21768</v>
      </c>
      <c r="C5885" s="21" t="s">
        <v>15686</v>
      </c>
      <c r="D5885" s="21" t="s">
        <v>8648</v>
      </c>
      <c r="E5885" s="21" t="s">
        <v>21512</v>
      </c>
      <c r="F5885" s="20">
        <v>45413</v>
      </c>
      <c r="G5885" s="21" t="s">
        <v>21513</v>
      </c>
      <c r="H5885" t="s">
        <v>21513</v>
      </c>
      <c r="I5885" s="22">
        <v>-153400</v>
      </c>
      <c r="J5885" s="22">
        <v>-153400</v>
      </c>
    </row>
    <row r="5886" spans="1:10" x14ac:dyDescent="0.25">
      <c r="A5886" s="21" t="s">
        <v>8738</v>
      </c>
      <c r="B5886" s="21" t="s">
        <v>21768</v>
      </c>
      <c r="C5886" s="21" t="s">
        <v>22152</v>
      </c>
      <c r="D5886" s="21" t="s">
        <v>22153</v>
      </c>
      <c r="E5886" s="21" t="s">
        <v>21408</v>
      </c>
      <c r="F5886" s="20">
        <v>45413</v>
      </c>
      <c r="G5886" s="21" t="s">
        <v>21376</v>
      </c>
      <c r="H5886" t="s">
        <v>21376</v>
      </c>
      <c r="I5886" s="22">
        <v>-6455765.2300000004</v>
      </c>
      <c r="J5886" s="22">
        <v>-5164612.18</v>
      </c>
    </row>
    <row r="5887" spans="1:10" x14ac:dyDescent="0.25">
      <c r="A5887" s="21" t="s">
        <v>8738</v>
      </c>
      <c r="B5887" s="21" t="s">
        <v>21768</v>
      </c>
      <c r="C5887" s="21" t="s">
        <v>19844</v>
      </c>
      <c r="D5887" s="21" t="s">
        <v>19845</v>
      </c>
      <c r="E5887" s="21" t="s">
        <v>21498</v>
      </c>
      <c r="F5887" s="20">
        <v>45413</v>
      </c>
      <c r="G5887" s="21" t="s">
        <v>21499</v>
      </c>
      <c r="H5887" t="s">
        <v>21499</v>
      </c>
      <c r="I5887" s="22">
        <v>-47200</v>
      </c>
      <c r="J5887" s="22">
        <v>-47200</v>
      </c>
    </row>
    <row r="5888" spans="1:10" x14ac:dyDescent="0.25">
      <c r="A5888" s="21" t="s">
        <v>8738</v>
      </c>
      <c r="B5888" s="21" t="s">
        <v>21768</v>
      </c>
      <c r="C5888" s="21" t="s">
        <v>19853</v>
      </c>
      <c r="D5888" s="21" t="s">
        <v>19854</v>
      </c>
      <c r="E5888" s="21" t="s">
        <v>21523</v>
      </c>
      <c r="F5888" s="20">
        <v>45413</v>
      </c>
      <c r="G5888" s="21" t="s">
        <v>21524</v>
      </c>
      <c r="H5888" t="s">
        <v>21524</v>
      </c>
      <c r="I5888" s="22">
        <v>-94400</v>
      </c>
      <c r="J5888" s="22">
        <v>-94400</v>
      </c>
    </row>
    <row r="5889" spans="1:10" x14ac:dyDescent="0.25">
      <c r="A5889" s="21" t="s">
        <v>8738</v>
      </c>
      <c r="B5889" s="21" t="s">
        <v>21768</v>
      </c>
      <c r="C5889" s="21" t="s">
        <v>22434</v>
      </c>
      <c r="D5889" s="21" t="s">
        <v>22435</v>
      </c>
      <c r="E5889" s="21" t="s">
        <v>21407</v>
      </c>
      <c r="F5889" s="20">
        <v>45413</v>
      </c>
      <c r="G5889" s="21" t="s">
        <v>21375</v>
      </c>
      <c r="H5889" t="s">
        <v>21375</v>
      </c>
      <c r="I5889" s="22">
        <v>-10226167.960000001</v>
      </c>
      <c r="J5889" s="22">
        <v>-8180934.3700000001</v>
      </c>
    </row>
    <row r="5890" spans="1:10" x14ac:dyDescent="0.25">
      <c r="A5890" s="21" t="s">
        <v>8738</v>
      </c>
      <c r="B5890" s="21" t="s">
        <v>21768</v>
      </c>
      <c r="C5890" s="21" t="s">
        <v>16413</v>
      </c>
      <c r="D5890" s="21" t="s">
        <v>16414</v>
      </c>
      <c r="E5890" s="21" t="s">
        <v>21553</v>
      </c>
      <c r="F5890" s="20">
        <v>45413</v>
      </c>
      <c r="G5890" s="21" t="s">
        <v>21554</v>
      </c>
      <c r="H5890" t="s">
        <v>21554</v>
      </c>
      <c r="I5890" s="22">
        <v>-59000</v>
      </c>
      <c r="J5890" s="22">
        <v>-59000</v>
      </c>
    </row>
    <row r="5891" spans="1:10" x14ac:dyDescent="0.25">
      <c r="A5891" s="21" t="s">
        <v>8738</v>
      </c>
      <c r="B5891" s="21" t="s">
        <v>21768</v>
      </c>
      <c r="C5891" s="21" t="s">
        <v>19910</v>
      </c>
      <c r="D5891" s="21" t="s">
        <v>19911</v>
      </c>
      <c r="E5891" s="21" t="s">
        <v>21529</v>
      </c>
      <c r="F5891" s="20">
        <v>45413</v>
      </c>
      <c r="G5891" s="21" t="s">
        <v>7485</v>
      </c>
      <c r="H5891" t="s">
        <v>7485</v>
      </c>
      <c r="I5891" s="22">
        <v>-330400</v>
      </c>
      <c r="J5891" s="22">
        <v>-330400</v>
      </c>
    </row>
    <row r="5892" spans="1:10" x14ac:dyDescent="0.25">
      <c r="A5892" s="21" t="s">
        <v>8738</v>
      </c>
      <c r="B5892" s="21" t="s">
        <v>21768</v>
      </c>
      <c r="C5892" s="21" t="s">
        <v>5560</v>
      </c>
      <c r="D5892" s="21" t="s">
        <v>5559</v>
      </c>
      <c r="E5892" s="21" t="s">
        <v>21399</v>
      </c>
      <c r="F5892" s="20">
        <v>45413</v>
      </c>
      <c r="G5892" s="21" t="s">
        <v>17056</v>
      </c>
      <c r="H5892" t="s">
        <v>17056</v>
      </c>
      <c r="I5892" s="22">
        <v>-9384034.9800000004</v>
      </c>
      <c r="J5892" s="22">
        <v>-7507227.9800000004</v>
      </c>
    </row>
    <row r="5893" spans="1:10" x14ac:dyDescent="0.25">
      <c r="A5893" s="21" t="s">
        <v>8738</v>
      </c>
      <c r="B5893" s="21" t="s">
        <v>21768</v>
      </c>
      <c r="C5893" s="21" t="s">
        <v>16619</v>
      </c>
      <c r="D5893" s="21" t="s">
        <v>16620</v>
      </c>
      <c r="E5893" s="21" t="s">
        <v>21726</v>
      </c>
      <c r="F5893" s="20">
        <v>45413</v>
      </c>
      <c r="G5893" s="21" t="s">
        <v>21727</v>
      </c>
      <c r="H5893" t="s">
        <v>21727</v>
      </c>
      <c r="I5893" s="22">
        <v>-287920</v>
      </c>
      <c r="J5893" s="22">
        <v>-287920</v>
      </c>
    </row>
    <row r="5894" spans="1:10" x14ac:dyDescent="0.25">
      <c r="A5894" s="21" t="s">
        <v>8738</v>
      </c>
      <c r="B5894" s="21" t="s">
        <v>21768</v>
      </c>
      <c r="C5894" s="21" t="s">
        <v>16685</v>
      </c>
      <c r="D5894" s="21" t="s">
        <v>16686</v>
      </c>
      <c r="E5894" s="21" t="s">
        <v>21404</v>
      </c>
      <c r="F5894" s="20">
        <v>45413</v>
      </c>
      <c r="G5894" s="21" t="s">
        <v>8333</v>
      </c>
      <c r="H5894" t="s">
        <v>7077</v>
      </c>
      <c r="I5894" s="22">
        <v>-2986174.62</v>
      </c>
      <c r="J5894" s="22">
        <v>-2388939.7000000002</v>
      </c>
    </row>
    <row r="5895" spans="1:10" x14ac:dyDescent="0.25">
      <c r="A5895" s="21" t="s">
        <v>8738</v>
      </c>
      <c r="B5895" s="21" t="s">
        <v>21768</v>
      </c>
      <c r="C5895" s="21" t="s">
        <v>8272</v>
      </c>
      <c r="D5895" s="21" t="s">
        <v>8271</v>
      </c>
      <c r="E5895" s="21" t="s">
        <v>21398</v>
      </c>
      <c r="F5895" s="20">
        <v>45413</v>
      </c>
      <c r="G5895" s="21" t="s">
        <v>8688</v>
      </c>
      <c r="H5895" t="s">
        <v>8688</v>
      </c>
      <c r="I5895" s="22">
        <v>-5949899.25</v>
      </c>
      <c r="J5895" s="22">
        <v>-4759919.4000000004</v>
      </c>
    </row>
    <row r="5896" spans="1:10" x14ac:dyDescent="0.25">
      <c r="A5896" s="21" t="s">
        <v>8738</v>
      </c>
      <c r="B5896" s="21" t="s">
        <v>21768</v>
      </c>
      <c r="C5896" s="21" t="s">
        <v>15679</v>
      </c>
      <c r="D5896" s="21" t="s">
        <v>8635</v>
      </c>
      <c r="E5896" s="21" t="s">
        <v>21409</v>
      </c>
      <c r="F5896" s="20">
        <v>45413</v>
      </c>
      <c r="G5896" s="21" t="s">
        <v>21377</v>
      </c>
      <c r="H5896" t="s">
        <v>21377</v>
      </c>
      <c r="I5896" s="22">
        <v>-19667528.649999999</v>
      </c>
      <c r="J5896" s="22">
        <v>-15734022.92</v>
      </c>
    </row>
    <row r="5897" spans="1:10" x14ac:dyDescent="0.25">
      <c r="A5897" s="21" t="s">
        <v>8738</v>
      </c>
      <c r="B5897" s="21" t="s">
        <v>21768</v>
      </c>
      <c r="C5897" s="21" t="s">
        <v>14353</v>
      </c>
      <c r="D5897" s="21" t="s">
        <v>6821</v>
      </c>
      <c r="E5897" s="21" t="s">
        <v>21516</v>
      </c>
      <c r="F5897" s="20">
        <v>45413</v>
      </c>
      <c r="G5897" s="21" t="s">
        <v>21517</v>
      </c>
      <c r="H5897" t="s">
        <v>21517</v>
      </c>
      <c r="I5897" s="22">
        <v>-209207.65</v>
      </c>
      <c r="J5897" s="22">
        <v>-209207.65</v>
      </c>
    </row>
    <row r="5898" spans="1:10" x14ac:dyDescent="0.25">
      <c r="A5898" s="21" t="s">
        <v>8738</v>
      </c>
      <c r="B5898" s="21" t="s">
        <v>21768</v>
      </c>
      <c r="C5898" s="21" t="s">
        <v>7029</v>
      </c>
      <c r="D5898" s="21" t="s">
        <v>7028</v>
      </c>
      <c r="E5898" s="21" t="s">
        <v>21467</v>
      </c>
      <c r="F5898" s="20">
        <v>45413</v>
      </c>
      <c r="G5898" s="21" t="s">
        <v>23260</v>
      </c>
      <c r="H5898" t="s">
        <v>21468</v>
      </c>
      <c r="I5898" s="22">
        <v>-229780</v>
      </c>
      <c r="J5898" s="22">
        <v>-229780</v>
      </c>
    </row>
    <row r="5899" spans="1:10" x14ac:dyDescent="0.25">
      <c r="A5899" s="21" t="s">
        <v>8738</v>
      </c>
      <c r="B5899" s="21" t="s">
        <v>21768</v>
      </c>
      <c r="C5899" s="21" t="s">
        <v>20001</v>
      </c>
      <c r="D5899" s="21" t="s">
        <v>20002</v>
      </c>
      <c r="E5899" s="21" t="s">
        <v>21550</v>
      </c>
      <c r="F5899" s="20">
        <v>45413</v>
      </c>
      <c r="G5899" s="21" t="s">
        <v>8714</v>
      </c>
      <c r="H5899" t="s">
        <v>8714</v>
      </c>
      <c r="I5899" s="22">
        <v>-1130860.54</v>
      </c>
      <c r="J5899" s="22">
        <v>-1130860.54</v>
      </c>
    </row>
    <row r="5900" spans="1:10" x14ac:dyDescent="0.25">
      <c r="A5900" s="21" t="s">
        <v>8738</v>
      </c>
      <c r="B5900" s="21" t="s">
        <v>21768</v>
      </c>
      <c r="C5900" s="21" t="s">
        <v>7224</v>
      </c>
      <c r="D5900" s="21" t="s">
        <v>7223</v>
      </c>
      <c r="E5900" s="21" t="s">
        <v>21522</v>
      </c>
      <c r="F5900" s="20">
        <v>45413</v>
      </c>
      <c r="G5900" s="21" t="s">
        <v>17271</v>
      </c>
      <c r="H5900" t="s">
        <v>17271</v>
      </c>
      <c r="I5900" s="22">
        <v>-130754.77</v>
      </c>
      <c r="J5900" s="22">
        <v>-130754.77</v>
      </c>
    </row>
    <row r="5901" spans="1:10" x14ac:dyDescent="0.25">
      <c r="A5901" s="21" t="s">
        <v>8738</v>
      </c>
      <c r="B5901" s="21" t="s">
        <v>21768</v>
      </c>
      <c r="C5901" s="21" t="s">
        <v>23295</v>
      </c>
      <c r="D5901" s="21" t="s">
        <v>23296</v>
      </c>
      <c r="E5901" s="21" t="s">
        <v>21410</v>
      </c>
      <c r="F5901" s="20">
        <v>45413</v>
      </c>
      <c r="G5901" s="21" t="s">
        <v>21378</v>
      </c>
      <c r="H5901" t="s">
        <v>21378</v>
      </c>
      <c r="I5901" s="22">
        <v>-3717587.05</v>
      </c>
      <c r="J5901" s="22">
        <v>-2974069.64</v>
      </c>
    </row>
    <row r="5902" spans="1:10" x14ac:dyDescent="0.25">
      <c r="A5902" s="21" t="s">
        <v>8738</v>
      </c>
      <c r="B5902" s="21" t="s">
        <v>21768</v>
      </c>
      <c r="C5902" s="21" t="s">
        <v>20013</v>
      </c>
      <c r="D5902" s="21" t="s">
        <v>20014</v>
      </c>
      <c r="E5902" s="21" t="s">
        <v>21518</v>
      </c>
      <c r="F5902" s="20">
        <v>45413</v>
      </c>
      <c r="G5902" s="21" t="s">
        <v>21519</v>
      </c>
      <c r="H5902" t="s">
        <v>21519</v>
      </c>
      <c r="I5902" s="22">
        <v>-90860</v>
      </c>
      <c r="J5902" s="22">
        <v>-90860</v>
      </c>
    </row>
    <row r="5903" spans="1:10" x14ac:dyDescent="0.25">
      <c r="A5903" s="21" t="s">
        <v>8738</v>
      </c>
      <c r="B5903" s="21" t="s">
        <v>21768</v>
      </c>
      <c r="C5903" s="21" t="s">
        <v>17101</v>
      </c>
      <c r="D5903" s="21" t="s">
        <v>17102</v>
      </c>
      <c r="E5903" s="21" t="s">
        <v>21546</v>
      </c>
      <c r="F5903" s="20">
        <v>45413</v>
      </c>
      <c r="G5903" s="21" t="s">
        <v>21547</v>
      </c>
      <c r="H5903" t="s">
        <v>21547</v>
      </c>
      <c r="I5903" s="22">
        <v>-168280.56</v>
      </c>
      <c r="J5903" s="22">
        <v>-168280.56</v>
      </c>
    </row>
    <row r="5904" spans="1:10" x14ac:dyDescent="0.25">
      <c r="A5904" s="21" t="s">
        <v>18584</v>
      </c>
      <c r="B5904" s="21" t="s">
        <v>21768</v>
      </c>
      <c r="C5904" s="21" t="s">
        <v>894</v>
      </c>
      <c r="D5904" s="21" t="s">
        <v>893</v>
      </c>
      <c r="E5904" s="21" t="s">
        <v>21733</v>
      </c>
      <c r="F5904" s="20">
        <v>45413</v>
      </c>
      <c r="G5904" s="21" t="s">
        <v>23846</v>
      </c>
      <c r="H5904" t="s">
        <v>21734</v>
      </c>
      <c r="I5904" s="22">
        <v>-107513.88</v>
      </c>
      <c r="J5904" s="22">
        <v>-107513.88</v>
      </c>
    </row>
    <row r="5905" spans="1:10" x14ac:dyDescent="0.25">
      <c r="A5905" s="21" t="s">
        <v>18584</v>
      </c>
      <c r="B5905" s="21" t="s">
        <v>21768</v>
      </c>
      <c r="C5905" s="21" t="s">
        <v>894</v>
      </c>
      <c r="D5905" s="21" t="s">
        <v>893</v>
      </c>
      <c r="E5905" s="21" t="s">
        <v>21720</v>
      </c>
      <c r="F5905" s="20">
        <v>45413</v>
      </c>
      <c r="G5905" s="21" t="s">
        <v>23847</v>
      </c>
      <c r="H5905" t="s">
        <v>21721</v>
      </c>
      <c r="I5905" s="22">
        <v>-1140102.05</v>
      </c>
      <c r="J5905" s="22">
        <v>-1140102.05</v>
      </c>
    </row>
    <row r="5906" spans="1:10" x14ac:dyDescent="0.25">
      <c r="A5906" s="21" t="s">
        <v>18584</v>
      </c>
      <c r="B5906" s="21" t="s">
        <v>21768</v>
      </c>
      <c r="C5906" s="21" t="s">
        <v>894</v>
      </c>
      <c r="D5906" s="21" t="s">
        <v>893</v>
      </c>
      <c r="E5906" s="21" t="s">
        <v>21489</v>
      </c>
      <c r="F5906" s="20">
        <v>45413</v>
      </c>
      <c r="G5906" s="21" t="s">
        <v>23848</v>
      </c>
      <c r="H5906" t="s">
        <v>21490</v>
      </c>
      <c r="I5906" s="22">
        <v>-6660</v>
      </c>
      <c r="J5906" s="22">
        <v>-6660</v>
      </c>
    </row>
    <row r="5907" spans="1:10" x14ac:dyDescent="0.25">
      <c r="A5907" s="21" t="s">
        <v>8738</v>
      </c>
      <c r="B5907" s="21" t="s">
        <v>21768</v>
      </c>
      <c r="C5907" s="21" t="s">
        <v>19550</v>
      </c>
      <c r="D5907" s="21" t="s">
        <v>19551</v>
      </c>
      <c r="E5907" s="21" t="s">
        <v>21561</v>
      </c>
      <c r="F5907" s="20">
        <v>45414</v>
      </c>
      <c r="G5907" s="21" t="s">
        <v>21562</v>
      </c>
      <c r="H5907" t="s">
        <v>21562</v>
      </c>
      <c r="I5907" s="22">
        <v>-467280</v>
      </c>
      <c r="J5907" s="22">
        <v>-467280</v>
      </c>
    </row>
    <row r="5908" spans="1:10" x14ac:dyDescent="0.25">
      <c r="A5908" s="21" t="s">
        <v>8738</v>
      </c>
      <c r="B5908" s="21" t="s">
        <v>21768</v>
      </c>
      <c r="C5908" s="21" t="s">
        <v>15693</v>
      </c>
      <c r="D5908" s="21" t="s">
        <v>8661</v>
      </c>
      <c r="E5908" s="21" t="s">
        <v>21642</v>
      </c>
      <c r="F5908" s="20">
        <v>45414</v>
      </c>
      <c r="G5908" s="21" t="s">
        <v>21643</v>
      </c>
      <c r="H5908" t="s">
        <v>21643</v>
      </c>
      <c r="I5908" s="22">
        <v>-436600</v>
      </c>
      <c r="J5908" s="22">
        <v>-436600</v>
      </c>
    </row>
    <row r="5909" spans="1:10" x14ac:dyDescent="0.25">
      <c r="A5909" s="21" t="s">
        <v>8738</v>
      </c>
      <c r="B5909" s="21" t="s">
        <v>21768</v>
      </c>
      <c r="C5909" s="21" t="s">
        <v>19562</v>
      </c>
      <c r="D5909" s="21" t="s">
        <v>19563</v>
      </c>
      <c r="E5909" s="21" t="s">
        <v>21597</v>
      </c>
      <c r="F5909" s="20">
        <v>45414</v>
      </c>
      <c r="G5909" s="21" t="s">
        <v>21598</v>
      </c>
      <c r="H5909" t="s">
        <v>21598</v>
      </c>
      <c r="I5909" s="22">
        <v>-826000</v>
      </c>
      <c r="J5909" s="22">
        <v>-826000</v>
      </c>
    </row>
    <row r="5910" spans="1:10" x14ac:dyDescent="0.25">
      <c r="A5910" s="21" t="s">
        <v>8738</v>
      </c>
      <c r="B5910" s="21" t="s">
        <v>21768</v>
      </c>
      <c r="C5910" s="21" t="s">
        <v>19573</v>
      </c>
      <c r="D5910" s="21" t="s">
        <v>19574</v>
      </c>
      <c r="E5910" s="21" t="s">
        <v>21563</v>
      </c>
      <c r="F5910" s="20">
        <v>45414</v>
      </c>
      <c r="G5910" s="21" t="s">
        <v>21564</v>
      </c>
      <c r="H5910" t="s">
        <v>21564</v>
      </c>
      <c r="I5910" s="22">
        <v>-82600</v>
      </c>
      <c r="J5910" s="22">
        <v>-82600</v>
      </c>
    </row>
    <row r="5911" spans="1:10" x14ac:dyDescent="0.25">
      <c r="A5911" s="21" t="s">
        <v>8738</v>
      </c>
      <c r="B5911" s="21" t="s">
        <v>21768</v>
      </c>
      <c r="C5911" s="21" t="s">
        <v>19585</v>
      </c>
      <c r="D5911" s="21" t="s">
        <v>19586</v>
      </c>
      <c r="E5911" s="21" t="s">
        <v>21638</v>
      </c>
      <c r="F5911" s="20">
        <v>45414</v>
      </c>
      <c r="G5911" s="21" t="s">
        <v>21639</v>
      </c>
      <c r="H5911" t="s">
        <v>21639</v>
      </c>
      <c r="I5911" s="22">
        <v>-259600</v>
      </c>
      <c r="J5911" s="22">
        <v>-259600</v>
      </c>
    </row>
    <row r="5912" spans="1:10" x14ac:dyDescent="0.25">
      <c r="A5912" s="21" t="s">
        <v>8738</v>
      </c>
      <c r="B5912" s="21" t="s">
        <v>21768</v>
      </c>
      <c r="C5912" s="21" t="s">
        <v>19585</v>
      </c>
      <c r="D5912" s="21" t="s">
        <v>19586</v>
      </c>
      <c r="E5912" s="21" t="s">
        <v>21640</v>
      </c>
      <c r="F5912" s="20">
        <v>45414</v>
      </c>
      <c r="G5912" s="21" t="s">
        <v>21641</v>
      </c>
      <c r="H5912" t="s">
        <v>21641</v>
      </c>
      <c r="I5912" s="22">
        <v>-259600</v>
      </c>
      <c r="J5912" s="22">
        <v>-259600</v>
      </c>
    </row>
    <row r="5913" spans="1:10" x14ac:dyDescent="0.25">
      <c r="A5913" s="21" t="s">
        <v>8738</v>
      </c>
      <c r="B5913" s="21" t="s">
        <v>21768</v>
      </c>
      <c r="C5913" s="21" t="s">
        <v>19585</v>
      </c>
      <c r="D5913" s="21" t="s">
        <v>19586</v>
      </c>
      <c r="E5913" s="21" t="s">
        <v>21646</v>
      </c>
      <c r="F5913" s="20">
        <v>45414</v>
      </c>
      <c r="G5913" s="21" t="s">
        <v>21647</v>
      </c>
      <c r="H5913" t="s">
        <v>21647</v>
      </c>
      <c r="I5913" s="22">
        <v>259600</v>
      </c>
      <c r="J5913" s="22">
        <v>259600</v>
      </c>
    </row>
    <row r="5914" spans="1:10" x14ac:dyDescent="0.25">
      <c r="A5914" s="21" t="s">
        <v>8738</v>
      </c>
      <c r="B5914" s="21" t="s">
        <v>21768</v>
      </c>
      <c r="C5914" s="21" t="s">
        <v>19604</v>
      </c>
      <c r="D5914" s="21" t="s">
        <v>19605</v>
      </c>
      <c r="E5914" s="21" t="s">
        <v>21611</v>
      </c>
      <c r="F5914" s="20">
        <v>45414</v>
      </c>
      <c r="G5914" s="21" t="s">
        <v>21612</v>
      </c>
      <c r="H5914" t="s">
        <v>21612</v>
      </c>
      <c r="I5914" s="22">
        <v>-224200</v>
      </c>
      <c r="J5914" s="22">
        <v>-224200</v>
      </c>
    </row>
    <row r="5915" spans="1:10" x14ac:dyDescent="0.25">
      <c r="A5915" s="21" t="s">
        <v>8738</v>
      </c>
      <c r="B5915" s="21" t="s">
        <v>21768</v>
      </c>
      <c r="C5915" s="21" t="s">
        <v>19643</v>
      </c>
      <c r="D5915" s="21" t="s">
        <v>19644</v>
      </c>
      <c r="E5915" s="21" t="s">
        <v>21571</v>
      </c>
      <c r="F5915" s="20">
        <v>45414</v>
      </c>
      <c r="G5915" s="21" t="s">
        <v>21572</v>
      </c>
      <c r="H5915" t="s">
        <v>21572</v>
      </c>
      <c r="I5915" s="22">
        <v>-70800</v>
      </c>
      <c r="J5915" s="22">
        <v>-70800</v>
      </c>
    </row>
    <row r="5916" spans="1:10" x14ac:dyDescent="0.25">
      <c r="A5916" s="21" t="s">
        <v>8738</v>
      </c>
      <c r="B5916" s="21" t="s">
        <v>21768</v>
      </c>
      <c r="C5916" s="21" t="s">
        <v>19673</v>
      </c>
      <c r="D5916" s="21" t="s">
        <v>19674</v>
      </c>
      <c r="E5916" s="21" t="s">
        <v>21599</v>
      </c>
      <c r="F5916" s="20">
        <v>45414</v>
      </c>
      <c r="G5916" s="21" t="s">
        <v>21600</v>
      </c>
      <c r="H5916" t="s">
        <v>21600</v>
      </c>
      <c r="I5916" s="22">
        <v>-236000</v>
      </c>
      <c r="J5916" s="22">
        <v>-236000</v>
      </c>
    </row>
    <row r="5917" spans="1:10" x14ac:dyDescent="0.25">
      <c r="A5917" s="21" t="s">
        <v>8738</v>
      </c>
      <c r="B5917" s="21" t="s">
        <v>21768</v>
      </c>
      <c r="C5917" s="21" t="s">
        <v>19675</v>
      </c>
      <c r="D5917" s="21" t="s">
        <v>19676</v>
      </c>
      <c r="E5917" s="21" t="s">
        <v>21626</v>
      </c>
      <c r="F5917" s="20">
        <v>45414</v>
      </c>
      <c r="G5917" s="21" t="s">
        <v>21627</v>
      </c>
      <c r="H5917" t="s">
        <v>21627</v>
      </c>
      <c r="I5917" s="22">
        <v>-224200</v>
      </c>
      <c r="J5917" s="22">
        <v>-224200</v>
      </c>
    </row>
    <row r="5918" spans="1:10" x14ac:dyDescent="0.25">
      <c r="A5918" s="21" t="s">
        <v>8738</v>
      </c>
      <c r="B5918" s="21" t="s">
        <v>21768</v>
      </c>
      <c r="C5918" s="21" t="s">
        <v>15657</v>
      </c>
      <c r="D5918" s="21" t="s">
        <v>8564</v>
      </c>
      <c r="E5918" s="21" t="s">
        <v>21607</v>
      </c>
      <c r="F5918" s="20">
        <v>45414</v>
      </c>
      <c r="G5918" s="21" t="s">
        <v>21608</v>
      </c>
      <c r="H5918" t="s">
        <v>21608</v>
      </c>
      <c r="I5918" s="22">
        <v>-77880</v>
      </c>
      <c r="J5918" s="22">
        <v>-77880</v>
      </c>
    </row>
    <row r="5919" spans="1:10" x14ac:dyDescent="0.25">
      <c r="A5919" s="21" t="s">
        <v>8738</v>
      </c>
      <c r="B5919" s="21" t="s">
        <v>21768</v>
      </c>
      <c r="C5919" s="21" t="s">
        <v>15659</v>
      </c>
      <c r="D5919" s="21" t="s">
        <v>8567</v>
      </c>
      <c r="E5919" s="21" t="s">
        <v>21587</v>
      </c>
      <c r="F5919" s="20">
        <v>45414</v>
      </c>
      <c r="G5919" s="21" t="s">
        <v>21588</v>
      </c>
      <c r="H5919" t="s">
        <v>21588</v>
      </c>
      <c r="I5919" s="22">
        <v>-424800</v>
      </c>
      <c r="J5919" s="22">
        <v>-424800</v>
      </c>
    </row>
    <row r="5920" spans="1:10" x14ac:dyDescent="0.25">
      <c r="A5920" s="21" t="s">
        <v>8738</v>
      </c>
      <c r="B5920" s="21" t="s">
        <v>21768</v>
      </c>
      <c r="C5920" s="21" t="s">
        <v>15694</v>
      </c>
      <c r="D5920" s="21" t="s">
        <v>8663</v>
      </c>
      <c r="E5920" s="21" t="s">
        <v>21613</v>
      </c>
      <c r="F5920" s="20">
        <v>45414</v>
      </c>
      <c r="G5920" s="21" t="s">
        <v>21614</v>
      </c>
      <c r="H5920" t="s">
        <v>21614</v>
      </c>
      <c r="I5920" s="22">
        <v>-212400</v>
      </c>
      <c r="J5920" s="22">
        <v>-212400</v>
      </c>
    </row>
    <row r="5921" spans="1:10" x14ac:dyDescent="0.25">
      <c r="A5921" s="21" t="s">
        <v>8738</v>
      </c>
      <c r="B5921" s="21" t="s">
        <v>21768</v>
      </c>
      <c r="C5921" s="21" t="s">
        <v>15816</v>
      </c>
      <c r="D5921" s="21" t="s">
        <v>15817</v>
      </c>
      <c r="E5921" s="21" t="s">
        <v>21585</v>
      </c>
      <c r="F5921" s="20">
        <v>45414</v>
      </c>
      <c r="G5921" s="21" t="s">
        <v>21586</v>
      </c>
      <c r="H5921" t="s">
        <v>21586</v>
      </c>
      <c r="I5921" s="22">
        <v>-165200</v>
      </c>
      <c r="J5921" s="22">
        <v>-165200</v>
      </c>
    </row>
    <row r="5922" spans="1:10" x14ac:dyDescent="0.25">
      <c r="A5922" s="21" t="s">
        <v>8738</v>
      </c>
      <c r="B5922" s="21" t="s">
        <v>21768</v>
      </c>
      <c r="C5922" s="21" t="s">
        <v>15818</v>
      </c>
      <c r="D5922" s="21" t="s">
        <v>15819</v>
      </c>
      <c r="E5922" s="21" t="s">
        <v>21579</v>
      </c>
      <c r="F5922" s="20">
        <v>45414</v>
      </c>
      <c r="G5922" s="21" t="s">
        <v>21580</v>
      </c>
      <c r="H5922" t="s">
        <v>21580</v>
      </c>
      <c r="I5922" s="22">
        <v>-430110</v>
      </c>
      <c r="J5922" s="22">
        <v>-430110</v>
      </c>
    </row>
    <row r="5923" spans="1:10" x14ac:dyDescent="0.25">
      <c r="A5923" s="21" t="s">
        <v>8738</v>
      </c>
      <c r="B5923" s="21" t="s">
        <v>21768</v>
      </c>
      <c r="C5923" s="21" t="s">
        <v>21928</v>
      </c>
      <c r="D5923" s="21" t="s">
        <v>21929</v>
      </c>
      <c r="E5923" s="21" t="s">
        <v>21412</v>
      </c>
      <c r="F5923" s="20">
        <v>45414</v>
      </c>
      <c r="G5923" s="21" t="s">
        <v>21380</v>
      </c>
      <c r="H5923" t="s">
        <v>21380</v>
      </c>
      <c r="I5923" s="22">
        <v>-9610655.0600000005</v>
      </c>
      <c r="J5923" s="22">
        <v>-7688524.0499999998</v>
      </c>
    </row>
    <row r="5924" spans="1:10" x14ac:dyDescent="0.25">
      <c r="A5924" s="21" t="s">
        <v>8738</v>
      </c>
      <c r="B5924" s="21" t="s">
        <v>21768</v>
      </c>
      <c r="C5924" s="21" t="s">
        <v>19702</v>
      </c>
      <c r="D5924" s="21" t="s">
        <v>19703</v>
      </c>
      <c r="E5924" s="21" t="s">
        <v>21595</v>
      </c>
      <c r="F5924" s="20">
        <v>45414</v>
      </c>
      <c r="G5924" s="21" t="s">
        <v>21596</v>
      </c>
      <c r="H5924" t="s">
        <v>21596</v>
      </c>
      <c r="I5924" s="22">
        <v>-295944</v>
      </c>
      <c r="J5924" s="22">
        <v>-295944</v>
      </c>
    </row>
    <row r="5925" spans="1:10" x14ac:dyDescent="0.25">
      <c r="A5925" s="21" t="s">
        <v>8738</v>
      </c>
      <c r="B5925" s="21" t="s">
        <v>21768</v>
      </c>
      <c r="C5925" s="21" t="s">
        <v>20268</v>
      </c>
      <c r="D5925" s="21" t="s">
        <v>20269</v>
      </c>
      <c r="E5925" s="21" t="s">
        <v>21565</v>
      </c>
      <c r="F5925" s="20">
        <v>45414</v>
      </c>
      <c r="G5925" s="21" t="s">
        <v>21566</v>
      </c>
      <c r="H5925" t="s">
        <v>21566</v>
      </c>
      <c r="I5925" s="22">
        <v>-162840</v>
      </c>
      <c r="J5925" s="22">
        <v>-162840</v>
      </c>
    </row>
    <row r="5926" spans="1:10" x14ac:dyDescent="0.25">
      <c r="A5926" s="21" t="s">
        <v>8738</v>
      </c>
      <c r="B5926" s="21" t="s">
        <v>21768</v>
      </c>
      <c r="C5926" s="21" t="s">
        <v>15558</v>
      </c>
      <c r="D5926" s="21" t="s">
        <v>8385</v>
      </c>
      <c r="E5926" s="21" t="s">
        <v>21628</v>
      </c>
      <c r="F5926" s="20">
        <v>45414</v>
      </c>
      <c r="G5926" s="21" t="s">
        <v>21629</v>
      </c>
      <c r="H5926" t="s">
        <v>21629</v>
      </c>
      <c r="I5926" s="22">
        <v>-106200</v>
      </c>
      <c r="J5926" s="22">
        <v>-106200</v>
      </c>
    </row>
    <row r="5927" spans="1:10" x14ac:dyDescent="0.25">
      <c r="A5927" s="21" t="s">
        <v>8738</v>
      </c>
      <c r="B5927" s="21" t="s">
        <v>21768</v>
      </c>
      <c r="C5927" s="21" t="s">
        <v>21981</v>
      </c>
      <c r="D5927" s="21" t="s">
        <v>21982</v>
      </c>
      <c r="E5927" s="21" t="s">
        <v>21413</v>
      </c>
      <c r="F5927" s="20">
        <v>45414</v>
      </c>
      <c r="G5927" s="21" t="s">
        <v>21381</v>
      </c>
      <c r="H5927" t="s">
        <v>21381</v>
      </c>
      <c r="I5927" s="22">
        <v>-4310076.5599999996</v>
      </c>
      <c r="J5927" s="22">
        <v>-3448061.25</v>
      </c>
    </row>
    <row r="5928" spans="1:10" x14ac:dyDescent="0.25">
      <c r="A5928" s="21" t="s">
        <v>8738</v>
      </c>
      <c r="B5928" s="21" t="s">
        <v>21768</v>
      </c>
      <c r="C5928" s="21" t="s">
        <v>19747</v>
      </c>
      <c r="D5928" s="21" t="s">
        <v>19748</v>
      </c>
      <c r="E5928" s="21" t="s">
        <v>21593</v>
      </c>
      <c r="F5928" s="20">
        <v>45414</v>
      </c>
      <c r="G5928" s="21" t="s">
        <v>21594</v>
      </c>
      <c r="H5928" t="s">
        <v>21594</v>
      </c>
      <c r="I5928" s="22">
        <v>-118000</v>
      </c>
      <c r="J5928" s="22">
        <v>-118000</v>
      </c>
    </row>
    <row r="5929" spans="1:10" x14ac:dyDescent="0.25">
      <c r="A5929" s="21" t="s">
        <v>8738</v>
      </c>
      <c r="B5929" s="21" t="s">
        <v>21768</v>
      </c>
      <c r="C5929" s="21" t="s">
        <v>19749</v>
      </c>
      <c r="D5929" s="21" t="s">
        <v>19750</v>
      </c>
      <c r="E5929" s="21" t="s">
        <v>21601</v>
      </c>
      <c r="F5929" s="20">
        <v>45414</v>
      </c>
      <c r="G5929" s="21" t="s">
        <v>21602</v>
      </c>
      <c r="H5929" t="s">
        <v>21602</v>
      </c>
      <c r="I5929" s="22">
        <v>-35400</v>
      </c>
      <c r="J5929" s="22">
        <v>-35400</v>
      </c>
    </row>
    <row r="5930" spans="1:10" x14ac:dyDescent="0.25">
      <c r="A5930" s="21" t="s">
        <v>8738</v>
      </c>
      <c r="B5930" s="21" t="s">
        <v>21768</v>
      </c>
      <c r="C5930" s="21" t="s">
        <v>19751</v>
      </c>
      <c r="D5930" s="21" t="s">
        <v>19752</v>
      </c>
      <c r="E5930" s="21" t="s">
        <v>21559</v>
      </c>
      <c r="F5930" s="20">
        <v>45414</v>
      </c>
      <c r="G5930" s="21" t="s">
        <v>21560</v>
      </c>
      <c r="H5930" t="s">
        <v>21560</v>
      </c>
      <c r="I5930" s="22">
        <v>-188800</v>
      </c>
      <c r="J5930" s="22">
        <v>-188800</v>
      </c>
    </row>
    <row r="5931" spans="1:10" x14ac:dyDescent="0.25">
      <c r="A5931" s="21" t="s">
        <v>8738</v>
      </c>
      <c r="B5931" s="21" t="s">
        <v>21768</v>
      </c>
      <c r="C5931" s="21" t="s">
        <v>19757</v>
      </c>
      <c r="D5931" s="21" t="s">
        <v>19758</v>
      </c>
      <c r="E5931" s="21" t="s">
        <v>21583</v>
      </c>
      <c r="F5931" s="20">
        <v>45414</v>
      </c>
      <c r="G5931" s="21" t="s">
        <v>21584</v>
      </c>
      <c r="H5931" t="s">
        <v>21584</v>
      </c>
      <c r="I5931" s="22">
        <v>-11800</v>
      </c>
      <c r="J5931" s="22">
        <v>-11800</v>
      </c>
    </row>
    <row r="5932" spans="1:10" x14ac:dyDescent="0.25">
      <c r="A5932" s="21" t="s">
        <v>8738</v>
      </c>
      <c r="B5932" s="21" t="s">
        <v>21768</v>
      </c>
      <c r="C5932" s="21" t="s">
        <v>19765</v>
      </c>
      <c r="D5932" s="21" t="s">
        <v>19766</v>
      </c>
      <c r="E5932" s="21" t="s">
        <v>21632</v>
      </c>
      <c r="F5932" s="20">
        <v>45414</v>
      </c>
      <c r="G5932" s="21" t="s">
        <v>21633</v>
      </c>
      <c r="H5932" t="s">
        <v>21633</v>
      </c>
      <c r="I5932" s="22">
        <v>-129800</v>
      </c>
      <c r="J5932" s="22">
        <v>-129800</v>
      </c>
    </row>
    <row r="5933" spans="1:10" x14ac:dyDescent="0.25">
      <c r="A5933" s="21" t="s">
        <v>8738</v>
      </c>
      <c r="B5933" s="21" t="s">
        <v>21768</v>
      </c>
      <c r="C5933" s="21" t="s">
        <v>15533</v>
      </c>
      <c r="D5933" s="21" t="s">
        <v>8349</v>
      </c>
      <c r="E5933" s="21" t="s">
        <v>21591</v>
      </c>
      <c r="F5933" s="20">
        <v>45414</v>
      </c>
      <c r="G5933" s="21" t="s">
        <v>21592</v>
      </c>
      <c r="H5933" t="s">
        <v>21592</v>
      </c>
      <c r="I5933" s="22">
        <v>-318600</v>
      </c>
      <c r="J5933" s="22">
        <v>-318600</v>
      </c>
    </row>
    <row r="5934" spans="1:10" x14ac:dyDescent="0.25">
      <c r="A5934" s="21" t="s">
        <v>8738</v>
      </c>
      <c r="B5934" s="21" t="s">
        <v>21768</v>
      </c>
      <c r="C5934" s="21" t="s">
        <v>19786</v>
      </c>
      <c r="D5934" s="21" t="s">
        <v>19787</v>
      </c>
      <c r="E5934" s="21" t="s">
        <v>21618</v>
      </c>
      <c r="F5934" s="20">
        <v>45414</v>
      </c>
      <c r="G5934" s="21" t="s">
        <v>21619</v>
      </c>
      <c r="H5934" t="s">
        <v>21619</v>
      </c>
      <c r="I5934" s="22">
        <v>-2050495.44</v>
      </c>
      <c r="J5934" s="22">
        <v>-2050495.44</v>
      </c>
    </row>
    <row r="5935" spans="1:10" x14ac:dyDescent="0.25">
      <c r="A5935" s="21" t="s">
        <v>8738</v>
      </c>
      <c r="B5935" s="21" t="s">
        <v>21768</v>
      </c>
      <c r="C5935" s="21" t="s">
        <v>19788</v>
      </c>
      <c r="D5935" s="21" t="s">
        <v>19789</v>
      </c>
      <c r="E5935" s="21" t="s">
        <v>21622</v>
      </c>
      <c r="F5935" s="20">
        <v>45414</v>
      </c>
      <c r="G5935" s="21" t="s">
        <v>21623</v>
      </c>
      <c r="H5935" t="s">
        <v>21623</v>
      </c>
      <c r="I5935" s="22">
        <v>-365800</v>
      </c>
      <c r="J5935" s="22">
        <v>-365800</v>
      </c>
    </row>
    <row r="5936" spans="1:10" x14ac:dyDescent="0.25">
      <c r="A5936" s="21" t="s">
        <v>8738</v>
      </c>
      <c r="B5936" s="21" t="s">
        <v>21768</v>
      </c>
      <c r="C5936" s="21" t="s">
        <v>22043</v>
      </c>
      <c r="D5936" s="21" t="s">
        <v>22044</v>
      </c>
      <c r="E5936" s="21" t="s">
        <v>21411</v>
      </c>
      <c r="F5936" s="20">
        <v>45414</v>
      </c>
      <c r="G5936" s="21" t="s">
        <v>21379</v>
      </c>
      <c r="H5936" t="s">
        <v>21379</v>
      </c>
      <c r="I5936" s="22">
        <v>-28250623.02</v>
      </c>
      <c r="J5936" s="22">
        <v>-22600498.420000002</v>
      </c>
    </row>
    <row r="5937" spans="1:10" x14ac:dyDescent="0.25">
      <c r="A5937" s="21" t="s">
        <v>8738</v>
      </c>
      <c r="B5937" s="21" t="s">
        <v>21768</v>
      </c>
      <c r="C5937" s="21" t="s">
        <v>19815</v>
      </c>
      <c r="D5937" s="21" t="s">
        <v>19816</v>
      </c>
      <c r="E5937" s="21" t="s">
        <v>21644</v>
      </c>
      <c r="F5937" s="20">
        <v>45414</v>
      </c>
      <c r="G5937" s="21" t="s">
        <v>21645</v>
      </c>
      <c r="H5937" t="s">
        <v>21645</v>
      </c>
      <c r="I5937" s="22">
        <v>-59000</v>
      </c>
      <c r="J5937" s="22">
        <v>-59000</v>
      </c>
    </row>
    <row r="5938" spans="1:10" x14ac:dyDescent="0.25">
      <c r="A5938" s="21" t="s">
        <v>8738</v>
      </c>
      <c r="B5938" s="21" t="s">
        <v>21768</v>
      </c>
      <c r="C5938" s="21" t="s">
        <v>20354</v>
      </c>
      <c r="D5938" s="21" t="s">
        <v>20355</v>
      </c>
      <c r="E5938" s="21" t="s">
        <v>21589</v>
      </c>
      <c r="F5938" s="20">
        <v>45414</v>
      </c>
      <c r="G5938" s="21" t="s">
        <v>21590</v>
      </c>
      <c r="H5938" t="s">
        <v>21590</v>
      </c>
      <c r="I5938" s="22">
        <v>-159300</v>
      </c>
      <c r="J5938" s="22">
        <v>-159300</v>
      </c>
    </row>
    <row r="5939" spans="1:10" x14ac:dyDescent="0.25">
      <c r="A5939" s="21" t="s">
        <v>8738</v>
      </c>
      <c r="B5939" s="21" t="s">
        <v>21768</v>
      </c>
      <c r="C5939" s="21" t="s">
        <v>19846</v>
      </c>
      <c r="D5939" s="21" t="s">
        <v>19847</v>
      </c>
      <c r="E5939" s="21" t="s">
        <v>21605</v>
      </c>
      <c r="F5939" s="20">
        <v>45414</v>
      </c>
      <c r="G5939" s="21" t="s">
        <v>21606</v>
      </c>
      <c r="H5939" t="s">
        <v>21606</v>
      </c>
      <c r="I5939" s="22">
        <v>-55755</v>
      </c>
      <c r="J5939" s="22">
        <v>-55755</v>
      </c>
    </row>
    <row r="5940" spans="1:10" x14ac:dyDescent="0.25">
      <c r="A5940" s="21" t="s">
        <v>8738</v>
      </c>
      <c r="B5940" s="21" t="s">
        <v>21768</v>
      </c>
      <c r="C5940" s="21" t="s">
        <v>19849</v>
      </c>
      <c r="D5940" s="21" t="s">
        <v>19850</v>
      </c>
      <c r="E5940" s="21" t="s">
        <v>21630</v>
      </c>
      <c r="F5940" s="20">
        <v>45414</v>
      </c>
      <c r="G5940" s="21" t="s">
        <v>21631</v>
      </c>
      <c r="H5940" t="s">
        <v>21631</v>
      </c>
      <c r="I5940" s="22">
        <v>-13570</v>
      </c>
      <c r="J5940" s="22">
        <v>-13570</v>
      </c>
    </row>
    <row r="5941" spans="1:10" x14ac:dyDescent="0.25">
      <c r="A5941" s="21" t="s">
        <v>8738</v>
      </c>
      <c r="B5941" s="21" t="s">
        <v>21768</v>
      </c>
      <c r="C5941" s="21" t="s">
        <v>21012</v>
      </c>
      <c r="D5941" s="21" t="s">
        <v>21013</v>
      </c>
      <c r="E5941" s="21" t="s">
        <v>21624</v>
      </c>
      <c r="F5941" s="20">
        <v>45414</v>
      </c>
      <c r="G5941" s="21" t="s">
        <v>21625</v>
      </c>
      <c r="H5941" t="s">
        <v>21625</v>
      </c>
      <c r="I5941" s="22">
        <v>-94400</v>
      </c>
      <c r="J5941" s="22">
        <v>-94400</v>
      </c>
    </row>
    <row r="5942" spans="1:10" x14ac:dyDescent="0.25">
      <c r="A5942" s="21" t="s">
        <v>8738</v>
      </c>
      <c r="B5942" s="21" t="s">
        <v>21768</v>
      </c>
      <c r="C5942" s="21" t="s">
        <v>15926</v>
      </c>
      <c r="D5942" s="21" t="s">
        <v>15927</v>
      </c>
      <c r="E5942" s="21" t="s">
        <v>21569</v>
      </c>
      <c r="F5942" s="20">
        <v>45414</v>
      </c>
      <c r="G5942" s="21" t="s">
        <v>21570</v>
      </c>
      <c r="H5942" t="s">
        <v>21570</v>
      </c>
      <c r="I5942" s="22">
        <v>-188800</v>
      </c>
      <c r="J5942" s="22">
        <v>-188800</v>
      </c>
    </row>
    <row r="5943" spans="1:10" x14ac:dyDescent="0.25">
      <c r="A5943" s="21" t="s">
        <v>8738</v>
      </c>
      <c r="B5943" s="21" t="s">
        <v>21768</v>
      </c>
      <c r="C5943" s="21" t="s">
        <v>19036</v>
      </c>
      <c r="D5943" s="21" t="s">
        <v>19037</v>
      </c>
      <c r="E5943" s="21" t="s">
        <v>21432</v>
      </c>
      <c r="F5943" s="20">
        <v>45414</v>
      </c>
      <c r="G5943" s="21" t="s">
        <v>22406</v>
      </c>
      <c r="H5943" t="s">
        <v>21433</v>
      </c>
      <c r="I5943" s="22">
        <v>-10737499.800000001</v>
      </c>
      <c r="J5943" s="22">
        <v>-10737499.800000001</v>
      </c>
    </row>
    <row r="5944" spans="1:10" x14ac:dyDescent="0.25">
      <c r="A5944" s="21" t="s">
        <v>8738</v>
      </c>
      <c r="B5944" s="21" t="s">
        <v>21768</v>
      </c>
      <c r="C5944" s="21" t="s">
        <v>19900</v>
      </c>
      <c r="D5944" s="21" t="s">
        <v>19901</v>
      </c>
      <c r="E5944" s="21" t="s">
        <v>21577</v>
      </c>
      <c r="F5944" s="20">
        <v>45414</v>
      </c>
      <c r="G5944" s="21" t="s">
        <v>21578</v>
      </c>
      <c r="H5944" t="s">
        <v>21578</v>
      </c>
      <c r="I5944" s="22">
        <v>-94400</v>
      </c>
      <c r="J5944" s="22">
        <v>-94400</v>
      </c>
    </row>
    <row r="5945" spans="1:10" x14ac:dyDescent="0.25">
      <c r="A5945" s="21" t="s">
        <v>8738</v>
      </c>
      <c r="B5945" s="21" t="s">
        <v>21768</v>
      </c>
      <c r="C5945" s="21" t="s">
        <v>15689</v>
      </c>
      <c r="D5945" s="21" t="s">
        <v>8657</v>
      </c>
      <c r="E5945" s="21" t="s">
        <v>21615</v>
      </c>
      <c r="F5945" s="20">
        <v>45414</v>
      </c>
      <c r="G5945" s="21" t="s">
        <v>21616</v>
      </c>
      <c r="H5945" t="s">
        <v>21616</v>
      </c>
      <c r="I5945" s="22">
        <v>-27894.3</v>
      </c>
      <c r="J5945" s="22">
        <v>-27894.3</v>
      </c>
    </row>
    <row r="5946" spans="1:10" x14ac:dyDescent="0.25">
      <c r="A5946" s="21" t="s">
        <v>8738</v>
      </c>
      <c r="B5946" s="21" t="s">
        <v>21768</v>
      </c>
      <c r="C5946" s="21" t="s">
        <v>16415</v>
      </c>
      <c r="D5946" s="21" t="s">
        <v>16416</v>
      </c>
      <c r="E5946" s="21" t="s">
        <v>21434</v>
      </c>
      <c r="F5946" s="20">
        <v>45414</v>
      </c>
      <c r="G5946" s="21" t="s">
        <v>22723</v>
      </c>
      <c r="H5946" t="s">
        <v>21435</v>
      </c>
      <c r="I5946" s="22">
        <v>-77002500.030000001</v>
      </c>
      <c r="J5946" s="22">
        <v>-77002500.030000001</v>
      </c>
    </row>
    <row r="5947" spans="1:10" x14ac:dyDescent="0.25">
      <c r="A5947" s="21" t="s">
        <v>8738</v>
      </c>
      <c r="B5947" s="21" t="s">
        <v>21768</v>
      </c>
      <c r="C5947" s="21" t="s">
        <v>22815</v>
      </c>
      <c r="D5947" s="21" t="s">
        <v>22816</v>
      </c>
      <c r="E5947" s="21" t="s">
        <v>21730</v>
      </c>
      <c r="F5947" s="20">
        <v>45414</v>
      </c>
      <c r="G5947" s="21" t="s">
        <v>21731</v>
      </c>
      <c r="H5947" t="s">
        <v>21731</v>
      </c>
      <c r="I5947" s="22">
        <v>-1002905.6</v>
      </c>
      <c r="J5947" s="22">
        <v>-1002905.6</v>
      </c>
    </row>
    <row r="5948" spans="1:10" x14ac:dyDescent="0.25">
      <c r="A5948" s="21" t="s">
        <v>8738</v>
      </c>
      <c r="B5948" s="21" t="s">
        <v>21768</v>
      </c>
      <c r="C5948" s="21" t="s">
        <v>6922</v>
      </c>
      <c r="D5948" s="21" t="s">
        <v>19051</v>
      </c>
      <c r="E5948" s="21" t="s">
        <v>21617</v>
      </c>
      <c r="F5948" s="20">
        <v>45414</v>
      </c>
      <c r="G5948" s="21" t="s">
        <v>20646</v>
      </c>
      <c r="H5948" t="s">
        <v>20646</v>
      </c>
      <c r="I5948" s="22">
        <v>-2381664.13</v>
      </c>
      <c r="J5948" s="22">
        <v>-2381664.13</v>
      </c>
    </row>
    <row r="5949" spans="1:10" x14ac:dyDescent="0.25">
      <c r="A5949" s="21" t="s">
        <v>8738</v>
      </c>
      <c r="B5949" s="21" t="s">
        <v>21768</v>
      </c>
      <c r="C5949" s="21" t="s">
        <v>6922</v>
      </c>
      <c r="D5949" s="21" t="s">
        <v>19051</v>
      </c>
      <c r="E5949" s="21" t="s">
        <v>21620</v>
      </c>
      <c r="F5949" s="20">
        <v>45414</v>
      </c>
      <c r="G5949" s="21" t="s">
        <v>18171</v>
      </c>
      <c r="H5949" t="s">
        <v>18171</v>
      </c>
      <c r="I5949" s="22">
        <v>-2381664.13</v>
      </c>
      <c r="J5949" s="22">
        <v>-2381664.13</v>
      </c>
    </row>
    <row r="5950" spans="1:10" x14ac:dyDescent="0.25">
      <c r="A5950" s="21" t="s">
        <v>8738</v>
      </c>
      <c r="B5950" s="21" t="s">
        <v>21768</v>
      </c>
      <c r="C5950" s="21" t="s">
        <v>6922</v>
      </c>
      <c r="D5950" s="21" t="s">
        <v>19051</v>
      </c>
      <c r="E5950" s="21" t="s">
        <v>21621</v>
      </c>
      <c r="F5950" s="20">
        <v>45414</v>
      </c>
      <c r="G5950" s="21" t="s">
        <v>8137</v>
      </c>
      <c r="H5950" t="s">
        <v>8137</v>
      </c>
      <c r="I5950" s="22">
        <v>-2381664.13</v>
      </c>
      <c r="J5950" s="22">
        <v>-2381664.13</v>
      </c>
    </row>
    <row r="5951" spans="1:10" x14ac:dyDescent="0.25">
      <c r="A5951" s="21" t="s">
        <v>8738</v>
      </c>
      <c r="B5951" s="21" t="s">
        <v>21768</v>
      </c>
      <c r="C5951" s="21" t="s">
        <v>8630</v>
      </c>
      <c r="D5951" s="21" t="s">
        <v>8629</v>
      </c>
      <c r="E5951" s="21" t="s">
        <v>21722</v>
      </c>
      <c r="F5951" s="20">
        <v>45414</v>
      </c>
      <c r="G5951" s="21" t="s">
        <v>18183</v>
      </c>
      <c r="H5951" t="s">
        <v>18183</v>
      </c>
      <c r="I5951" s="22">
        <v>-195880</v>
      </c>
      <c r="J5951" s="22">
        <v>-195880</v>
      </c>
    </row>
    <row r="5952" spans="1:10" x14ac:dyDescent="0.25">
      <c r="A5952" s="21" t="s">
        <v>8738</v>
      </c>
      <c r="B5952" s="21" t="s">
        <v>21768</v>
      </c>
      <c r="C5952" s="21" t="s">
        <v>15690</v>
      </c>
      <c r="D5952" s="21" t="s">
        <v>8658</v>
      </c>
      <c r="E5952" s="21" t="s">
        <v>21609</v>
      </c>
      <c r="F5952" s="20">
        <v>45414</v>
      </c>
      <c r="G5952" s="21" t="s">
        <v>21610</v>
      </c>
      <c r="H5952" t="s">
        <v>21610</v>
      </c>
      <c r="I5952" s="22">
        <v>-247800</v>
      </c>
      <c r="J5952" s="22">
        <v>-247800</v>
      </c>
    </row>
    <row r="5953" spans="1:10" x14ac:dyDescent="0.25">
      <c r="A5953" s="21" t="s">
        <v>8738</v>
      </c>
      <c r="B5953" s="21" t="s">
        <v>21768</v>
      </c>
      <c r="C5953" s="21" t="s">
        <v>18523</v>
      </c>
      <c r="D5953" s="21" t="s">
        <v>18524</v>
      </c>
      <c r="E5953" s="21" t="s">
        <v>21573</v>
      </c>
      <c r="F5953" s="20">
        <v>45414</v>
      </c>
      <c r="G5953" s="21" t="s">
        <v>21574</v>
      </c>
      <c r="H5953" t="s">
        <v>21574</v>
      </c>
      <c r="I5953" s="22">
        <v>-211430.46</v>
      </c>
      <c r="J5953" s="22">
        <v>-211430.46</v>
      </c>
    </row>
    <row r="5954" spans="1:10" x14ac:dyDescent="0.25">
      <c r="A5954" s="21" t="s">
        <v>8738</v>
      </c>
      <c r="B5954" s="21" t="s">
        <v>21768</v>
      </c>
      <c r="C5954" s="21" t="s">
        <v>15691</v>
      </c>
      <c r="D5954" s="21" t="s">
        <v>8659</v>
      </c>
      <c r="E5954" s="21" t="s">
        <v>21575</v>
      </c>
      <c r="F5954" s="20">
        <v>45414</v>
      </c>
      <c r="G5954" s="21" t="s">
        <v>21576</v>
      </c>
      <c r="H5954" t="s">
        <v>21576</v>
      </c>
      <c r="I5954" s="22">
        <v>-87169.81</v>
      </c>
      <c r="J5954" s="22">
        <v>-87169.81</v>
      </c>
    </row>
    <row r="5955" spans="1:10" x14ac:dyDescent="0.25">
      <c r="A5955" s="21" t="s">
        <v>8738</v>
      </c>
      <c r="B5955" s="21" t="s">
        <v>21768</v>
      </c>
      <c r="C5955" s="21" t="s">
        <v>20009</v>
      </c>
      <c r="D5955" s="21" t="s">
        <v>20010</v>
      </c>
      <c r="E5955" s="21" t="s">
        <v>21636</v>
      </c>
      <c r="F5955" s="20">
        <v>45414</v>
      </c>
      <c r="G5955" s="21" t="s">
        <v>21637</v>
      </c>
      <c r="H5955" t="s">
        <v>21637</v>
      </c>
      <c r="I5955" s="22">
        <v>-306800</v>
      </c>
      <c r="J5955" s="22">
        <v>-306800</v>
      </c>
    </row>
    <row r="5956" spans="1:10" x14ac:dyDescent="0.25">
      <c r="A5956" s="21" t="s">
        <v>8738</v>
      </c>
      <c r="B5956" s="21" t="s">
        <v>21768</v>
      </c>
      <c r="C5956" s="21" t="s">
        <v>23298</v>
      </c>
      <c r="D5956" s="21" t="s">
        <v>20545</v>
      </c>
      <c r="E5956" s="21" t="s">
        <v>21603</v>
      </c>
      <c r="F5956" s="20">
        <v>45414</v>
      </c>
      <c r="G5956" s="21" t="s">
        <v>21604</v>
      </c>
      <c r="H5956" t="s">
        <v>21604</v>
      </c>
      <c r="I5956" s="22">
        <v>-165200</v>
      </c>
      <c r="J5956" s="22">
        <v>-165200</v>
      </c>
    </row>
    <row r="5957" spans="1:10" x14ac:dyDescent="0.25">
      <c r="A5957" s="21" t="s">
        <v>8738</v>
      </c>
      <c r="B5957" s="21" t="s">
        <v>21768</v>
      </c>
      <c r="C5957" s="21" t="s">
        <v>15692</v>
      </c>
      <c r="D5957" s="21" t="s">
        <v>8660</v>
      </c>
      <c r="E5957" s="21" t="s">
        <v>21581</v>
      </c>
      <c r="F5957" s="20">
        <v>45414</v>
      </c>
      <c r="G5957" s="21" t="s">
        <v>21582</v>
      </c>
      <c r="H5957" t="s">
        <v>21582</v>
      </c>
      <c r="I5957" s="22">
        <v>-136290</v>
      </c>
      <c r="J5957" s="22">
        <v>-136290</v>
      </c>
    </row>
    <row r="5958" spans="1:10" x14ac:dyDescent="0.25">
      <c r="A5958" s="21" t="s">
        <v>8738</v>
      </c>
      <c r="B5958" s="21" t="s">
        <v>21768</v>
      </c>
      <c r="C5958" s="21" t="s">
        <v>20015</v>
      </c>
      <c r="D5958" s="21" t="s">
        <v>20016</v>
      </c>
      <c r="E5958" s="21" t="s">
        <v>21567</v>
      </c>
      <c r="F5958" s="20">
        <v>45414</v>
      </c>
      <c r="G5958" s="21" t="s">
        <v>21568</v>
      </c>
      <c r="H5958" t="s">
        <v>21568</v>
      </c>
      <c r="I5958" s="22">
        <v>-141600</v>
      </c>
      <c r="J5958" s="22">
        <v>-141600</v>
      </c>
    </row>
    <row r="5959" spans="1:10" x14ac:dyDescent="0.25">
      <c r="A5959" s="21" t="s">
        <v>8738</v>
      </c>
      <c r="B5959" s="21" t="s">
        <v>21768</v>
      </c>
      <c r="C5959" s="21" t="s">
        <v>20019</v>
      </c>
      <c r="D5959" s="21" t="s">
        <v>20020</v>
      </c>
      <c r="E5959" s="21" t="s">
        <v>21634</v>
      </c>
      <c r="F5959" s="20">
        <v>45414</v>
      </c>
      <c r="G5959" s="21" t="s">
        <v>21635</v>
      </c>
      <c r="H5959" t="s">
        <v>21635</v>
      </c>
      <c r="I5959" s="22">
        <v>-106200</v>
      </c>
      <c r="J5959" s="22">
        <v>-106200</v>
      </c>
    </row>
    <row r="5960" spans="1:10" x14ac:dyDescent="0.25">
      <c r="A5960" s="21" t="s">
        <v>8738</v>
      </c>
      <c r="B5960" s="21" t="s">
        <v>21768</v>
      </c>
      <c r="C5960" s="21" t="s">
        <v>17136</v>
      </c>
      <c r="D5960" s="21" t="s">
        <v>17137</v>
      </c>
      <c r="E5960" s="21" t="s">
        <v>21436</v>
      </c>
      <c r="F5960" s="20">
        <v>45414</v>
      </c>
      <c r="G5960" s="21" t="s">
        <v>17056</v>
      </c>
      <c r="H5960" t="s">
        <v>21437</v>
      </c>
      <c r="I5960" s="22">
        <v>-6243900.0700000003</v>
      </c>
      <c r="J5960" s="22">
        <v>-6243900.0700000003</v>
      </c>
    </row>
    <row r="5961" spans="1:10" x14ac:dyDescent="0.25">
      <c r="A5961" s="21" t="s">
        <v>18584</v>
      </c>
      <c r="B5961" s="21" t="s">
        <v>21768</v>
      </c>
      <c r="C5961" s="21" t="s">
        <v>24019</v>
      </c>
      <c r="D5961" s="21" t="s">
        <v>24020</v>
      </c>
      <c r="E5961" s="21" t="s">
        <v>21469</v>
      </c>
      <c r="F5961" s="20">
        <v>45414</v>
      </c>
      <c r="G5961" s="21" t="s">
        <v>6708</v>
      </c>
      <c r="H5961" t="s">
        <v>20081</v>
      </c>
      <c r="I5961" s="22">
        <v>-70200</v>
      </c>
      <c r="J5961" s="22">
        <v>-70200</v>
      </c>
    </row>
    <row r="5962" spans="1:10" x14ac:dyDescent="0.25">
      <c r="A5962" s="21" t="s">
        <v>18584</v>
      </c>
      <c r="B5962" s="21" t="s">
        <v>21768</v>
      </c>
      <c r="C5962" s="21" t="s">
        <v>24019</v>
      </c>
      <c r="D5962" s="21" t="s">
        <v>24020</v>
      </c>
      <c r="E5962" s="21" t="s">
        <v>21470</v>
      </c>
      <c r="F5962" s="20">
        <v>45414</v>
      </c>
      <c r="G5962" s="21" t="s">
        <v>6949</v>
      </c>
      <c r="H5962" t="s">
        <v>20081</v>
      </c>
      <c r="I5962" s="22">
        <v>-70200</v>
      </c>
      <c r="J5962" s="22">
        <v>-70200</v>
      </c>
    </row>
    <row r="5963" spans="1:10" x14ac:dyDescent="0.25">
      <c r="A5963" s="21" t="s">
        <v>18584</v>
      </c>
      <c r="B5963" s="21" t="s">
        <v>21768</v>
      </c>
      <c r="C5963" s="21" t="s">
        <v>24019</v>
      </c>
      <c r="D5963" s="21" t="s">
        <v>24020</v>
      </c>
      <c r="E5963" s="21" t="s">
        <v>21471</v>
      </c>
      <c r="F5963" s="20">
        <v>45414</v>
      </c>
      <c r="G5963" s="21" t="s">
        <v>6746</v>
      </c>
      <c r="H5963" t="s">
        <v>20081</v>
      </c>
      <c r="I5963" s="22">
        <v>-70200</v>
      </c>
      <c r="J5963" s="22">
        <v>-70200</v>
      </c>
    </row>
    <row r="5964" spans="1:10" x14ac:dyDescent="0.25">
      <c r="A5964" s="21" t="s">
        <v>18584</v>
      </c>
      <c r="B5964" s="21" t="s">
        <v>21768</v>
      </c>
      <c r="C5964" s="21" t="s">
        <v>24019</v>
      </c>
      <c r="D5964" s="21" t="s">
        <v>24020</v>
      </c>
      <c r="E5964" s="21" t="s">
        <v>21472</v>
      </c>
      <c r="F5964" s="20">
        <v>45414</v>
      </c>
      <c r="G5964" s="21" t="s">
        <v>7953</v>
      </c>
      <c r="H5964" t="s">
        <v>21473</v>
      </c>
      <c r="I5964" s="22">
        <v>-70200</v>
      </c>
      <c r="J5964" s="22">
        <v>-70200</v>
      </c>
    </row>
    <row r="5965" spans="1:10" x14ac:dyDescent="0.25">
      <c r="A5965" s="21" t="s">
        <v>8738</v>
      </c>
      <c r="B5965" s="21" t="s">
        <v>21768</v>
      </c>
      <c r="C5965" s="21" t="s">
        <v>18829</v>
      </c>
      <c r="D5965" s="21" t="s">
        <v>19025</v>
      </c>
      <c r="E5965" s="21" t="s">
        <v>21418</v>
      </c>
      <c r="F5965" s="20">
        <v>45415</v>
      </c>
      <c r="G5965" s="21" t="s">
        <v>21387</v>
      </c>
      <c r="H5965" t="s">
        <v>21387</v>
      </c>
      <c r="I5965" s="22">
        <v>-9457749.7899999991</v>
      </c>
      <c r="J5965" s="22">
        <v>-7566199.8300000001</v>
      </c>
    </row>
    <row r="5966" spans="1:10" x14ac:dyDescent="0.25">
      <c r="A5966" s="21" t="s">
        <v>8738</v>
      </c>
      <c r="B5966" s="21" t="s">
        <v>21768</v>
      </c>
      <c r="C5966" s="21" t="s">
        <v>19565</v>
      </c>
      <c r="D5966" s="21" t="s">
        <v>19566</v>
      </c>
      <c r="E5966" s="21" t="s">
        <v>21674</v>
      </c>
      <c r="F5966" s="20">
        <v>45415</v>
      </c>
      <c r="G5966" s="21" t="s">
        <v>21675</v>
      </c>
      <c r="H5966" t="s">
        <v>21675</v>
      </c>
      <c r="I5966" s="22">
        <v>-212400</v>
      </c>
      <c r="J5966" s="22">
        <v>-212400</v>
      </c>
    </row>
    <row r="5967" spans="1:10" x14ac:dyDescent="0.25">
      <c r="A5967" s="21" t="s">
        <v>8738</v>
      </c>
      <c r="B5967" s="21" t="s">
        <v>21768</v>
      </c>
      <c r="C5967" s="21" t="s">
        <v>19583</v>
      </c>
      <c r="D5967" s="21" t="s">
        <v>19584</v>
      </c>
      <c r="E5967" s="21" t="s">
        <v>21658</v>
      </c>
      <c r="F5967" s="20">
        <v>45415</v>
      </c>
      <c r="G5967" s="21" t="s">
        <v>21659</v>
      </c>
      <c r="H5967" t="s">
        <v>21659</v>
      </c>
      <c r="I5967" s="22">
        <v>-424800</v>
      </c>
      <c r="J5967" s="22">
        <v>-424800</v>
      </c>
    </row>
    <row r="5968" spans="1:10" x14ac:dyDescent="0.25">
      <c r="A5968" s="21" t="s">
        <v>8738</v>
      </c>
      <c r="B5968" s="21" t="s">
        <v>21768</v>
      </c>
      <c r="C5968" s="21" t="s">
        <v>19598</v>
      </c>
      <c r="D5968" s="21" t="s">
        <v>19599</v>
      </c>
      <c r="E5968" s="21" t="s">
        <v>21650</v>
      </c>
      <c r="F5968" s="20">
        <v>45415</v>
      </c>
      <c r="G5968" s="21" t="s">
        <v>21651</v>
      </c>
      <c r="H5968" t="s">
        <v>21651</v>
      </c>
      <c r="I5968" s="22">
        <v>-165200</v>
      </c>
      <c r="J5968" s="22">
        <v>-165200</v>
      </c>
    </row>
    <row r="5969" spans="1:10" x14ac:dyDescent="0.25">
      <c r="A5969" s="21" t="s">
        <v>8738</v>
      </c>
      <c r="B5969" s="21" t="s">
        <v>21768</v>
      </c>
      <c r="C5969" s="21" t="s">
        <v>19625</v>
      </c>
      <c r="D5969" s="21" t="s">
        <v>19626</v>
      </c>
      <c r="E5969" s="21" t="s">
        <v>21676</v>
      </c>
      <c r="F5969" s="20">
        <v>45415</v>
      </c>
      <c r="G5969" s="21" t="s">
        <v>21677</v>
      </c>
      <c r="H5969" t="s">
        <v>21677</v>
      </c>
      <c r="I5969" s="22">
        <v>-224200</v>
      </c>
      <c r="J5969" s="22">
        <v>-224200</v>
      </c>
    </row>
    <row r="5970" spans="1:10" x14ac:dyDescent="0.25">
      <c r="A5970" s="21" t="s">
        <v>8738</v>
      </c>
      <c r="B5970" s="21" t="s">
        <v>21768</v>
      </c>
      <c r="C5970" s="21" t="s">
        <v>19627</v>
      </c>
      <c r="D5970" s="21" t="s">
        <v>19628</v>
      </c>
      <c r="E5970" s="21" t="s">
        <v>21666</v>
      </c>
      <c r="F5970" s="20">
        <v>45415</v>
      </c>
      <c r="G5970" s="21" t="s">
        <v>21667</v>
      </c>
      <c r="H5970" t="s">
        <v>21667</v>
      </c>
      <c r="I5970" s="22">
        <v>-354000</v>
      </c>
      <c r="J5970" s="22">
        <v>-354000</v>
      </c>
    </row>
    <row r="5971" spans="1:10" x14ac:dyDescent="0.25">
      <c r="A5971" s="21" t="s">
        <v>8738</v>
      </c>
      <c r="B5971" s="21" t="s">
        <v>21768</v>
      </c>
      <c r="C5971" s="21" t="s">
        <v>19631</v>
      </c>
      <c r="D5971" s="21" t="s">
        <v>19632</v>
      </c>
      <c r="E5971" s="21" t="s">
        <v>21668</v>
      </c>
      <c r="F5971" s="20">
        <v>45415</v>
      </c>
      <c r="G5971" s="21" t="s">
        <v>21669</v>
      </c>
      <c r="H5971" t="s">
        <v>21669</v>
      </c>
      <c r="I5971" s="22">
        <v>-165200</v>
      </c>
      <c r="J5971" s="22">
        <v>-165200</v>
      </c>
    </row>
    <row r="5972" spans="1:10" x14ac:dyDescent="0.25">
      <c r="A5972" s="21" t="s">
        <v>8738</v>
      </c>
      <c r="B5972" s="21" t="s">
        <v>21768</v>
      </c>
      <c r="C5972" s="21" t="s">
        <v>19641</v>
      </c>
      <c r="D5972" s="21" t="s">
        <v>19642</v>
      </c>
      <c r="E5972" s="21" t="s">
        <v>21664</v>
      </c>
      <c r="F5972" s="20">
        <v>45415</v>
      </c>
      <c r="G5972" s="21" t="s">
        <v>21665</v>
      </c>
      <c r="H5972" t="s">
        <v>21665</v>
      </c>
      <c r="I5972" s="22">
        <v>-118000</v>
      </c>
      <c r="J5972" s="22">
        <v>-118000</v>
      </c>
    </row>
    <row r="5973" spans="1:10" x14ac:dyDescent="0.25">
      <c r="A5973" s="21" t="s">
        <v>8738</v>
      </c>
      <c r="B5973" s="21" t="s">
        <v>21768</v>
      </c>
      <c r="C5973" s="21" t="s">
        <v>9012</v>
      </c>
      <c r="D5973" s="21" t="s">
        <v>255</v>
      </c>
      <c r="E5973" s="21" t="s">
        <v>21670</v>
      </c>
      <c r="F5973" s="20">
        <v>45415</v>
      </c>
      <c r="G5973" s="21" t="s">
        <v>21671</v>
      </c>
      <c r="H5973" t="s">
        <v>21671</v>
      </c>
      <c r="I5973" s="22">
        <v>-47200</v>
      </c>
      <c r="J5973" s="22">
        <v>-47200</v>
      </c>
    </row>
    <row r="5974" spans="1:10" x14ac:dyDescent="0.25">
      <c r="A5974" s="21" t="s">
        <v>8738</v>
      </c>
      <c r="B5974" s="21" t="s">
        <v>21768</v>
      </c>
      <c r="C5974" s="21" t="s">
        <v>19659</v>
      </c>
      <c r="D5974" s="21" t="s">
        <v>19660</v>
      </c>
      <c r="E5974" s="21" t="s">
        <v>21652</v>
      </c>
      <c r="F5974" s="20">
        <v>45415</v>
      </c>
      <c r="G5974" s="21" t="s">
        <v>21653</v>
      </c>
      <c r="H5974" t="s">
        <v>21653</v>
      </c>
      <c r="I5974" s="22">
        <v>-224200</v>
      </c>
      <c r="J5974" s="22">
        <v>-224200</v>
      </c>
    </row>
    <row r="5975" spans="1:10" x14ac:dyDescent="0.25">
      <c r="A5975" s="21" t="s">
        <v>8738</v>
      </c>
      <c r="B5975" s="21" t="s">
        <v>21768</v>
      </c>
      <c r="C5975" s="21" t="s">
        <v>19661</v>
      </c>
      <c r="D5975" s="21" t="s">
        <v>19662</v>
      </c>
      <c r="E5975" s="21" t="s">
        <v>21672</v>
      </c>
      <c r="F5975" s="20">
        <v>45415</v>
      </c>
      <c r="G5975" s="21" t="s">
        <v>21673</v>
      </c>
      <c r="H5975" t="s">
        <v>21673</v>
      </c>
      <c r="I5975" s="22">
        <v>-236000</v>
      </c>
      <c r="J5975" s="22">
        <v>-236000</v>
      </c>
    </row>
    <row r="5976" spans="1:10" x14ac:dyDescent="0.25">
      <c r="A5976" s="21" t="s">
        <v>8738</v>
      </c>
      <c r="B5976" s="21" t="s">
        <v>21768</v>
      </c>
      <c r="C5976" s="21" t="s">
        <v>19679</v>
      </c>
      <c r="D5976" s="21" t="s">
        <v>19680</v>
      </c>
      <c r="E5976" s="21" t="s">
        <v>21678</v>
      </c>
      <c r="F5976" s="20">
        <v>45415</v>
      </c>
      <c r="G5976" s="21" t="s">
        <v>21679</v>
      </c>
      <c r="H5976" t="s">
        <v>21679</v>
      </c>
      <c r="I5976" s="22">
        <v>-169920</v>
      </c>
      <c r="J5976" s="22">
        <v>-169920</v>
      </c>
    </row>
    <row r="5977" spans="1:10" x14ac:dyDescent="0.25">
      <c r="A5977" s="21" t="s">
        <v>8738</v>
      </c>
      <c r="B5977" s="21" t="s">
        <v>21768</v>
      </c>
      <c r="C5977" s="21" t="s">
        <v>19685</v>
      </c>
      <c r="D5977" s="21" t="s">
        <v>19686</v>
      </c>
      <c r="E5977" s="21" t="s">
        <v>21656</v>
      </c>
      <c r="F5977" s="20">
        <v>45415</v>
      </c>
      <c r="G5977" s="21" t="s">
        <v>21657</v>
      </c>
      <c r="H5977" t="s">
        <v>21657</v>
      </c>
      <c r="I5977" s="22">
        <v>-146320</v>
      </c>
      <c r="J5977" s="22">
        <v>-146320</v>
      </c>
    </row>
    <row r="5978" spans="1:10" x14ac:dyDescent="0.25">
      <c r="A5978" s="21" t="s">
        <v>8738</v>
      </c>
      <c r="B5978" s="21" t="s">
        <v>21768</v>
      </c>
      <c r="C5978" s="21" t="s">
        <v>21909</v>
      </c>
      <c r="D5978" s="21" t="s">
        <v>21910</v>
      </c>
      <c r="E5978" s="21" t="s">
        <v>21414</v>
      </c>
      <c r="F5978" s="20">
        <v>45415</v>
      </c>
      <c r="G5978" s="21" t="s">
        <v>21383</v>
      </c>
      <c r="H5978" t="s">
        <v>21383</v>
      </c>
      <c r="I5978" s="22">
        <v>-8882376.8200000003</v>
      </c>
      <c r="J5978" s="22">
        <v>-7849574.4900000002</v>
      </c>
    </row>
    <row r="5979" spans="1:10" x14ac:dyDescent="0.25">
      <c r="A5979" s="21" t="s">
        <v>8738</v>
      </c>
      <c r="B5979" s="21" t="s">
        <v>21768</v>
      </c>
      <c r="C5979" s="21" t="s">
        <v>20254</v>
      </c>
      <c r="D5979" s="21" t="s">
        <v>20255</v>
      </c>
      <c r="E5979" s="21" t="s">
        <v>21417</v>
      </c>
      <c r="F5979" s="20">
        <v>45415</v>
      </c>
      <c r="G5979" s="21" t="s">
        <v>21386</v>
      </c>
      <c r="H5979" t="s">
        <v>21386</v>
      </c>
      <c r="I5979" s="22">
        <v>-7480771.3899999997</v>
      </c>
      <c r="J5979" s="22">
        <v>-5984617.1100000003</v>
      </c>
    </row>
    <row r="5980" spans="1:10" x14ac:dyDescent="0.25">
      <c r="A5980" s="21" t="s">
        <v>8738</v>
      </c>
      <c r="B5980" s="21" t="s">
        <v>21768</v>
      </c>
      <c r="C5980" s="21" t="s">
        <v>19717</v>
      </c>
      <c r="D5980" s="21" t="s">
        <v>19718</v>
      </c>
      <c r="E5980" s="21" t="s">
        <v>21648</v>
      </c>
      <c r="F5980" s="20">
        <v>45415</v>
      </c>
      <c r="G5980" s="21" t="s">
        <v>21649</v>
      </c>
      <c r="H5980" t="s">
        <v>21649</v>
      </c>
      <c r="I5980" s="22">
        <v>-183608</v>
      </c>
      <c r="J5980" s="22">
        <v>-183608</v>
      </c>
    </row>
    <row r="5981" spans="1:10" x14ac:dyDescent="0.25">
      <c r="A5981" s="21" t="s">
        <v>8738</v>
      </c>
      <c r="B5981" s="21" t="s">
        <v>21768</v>
      </c>
      <c r="C5981" s="21" t="s">
        <v>19723</v>
      </c>
      <c r="D5981" s="21" t="s">
        <v>19724</v>
      </c>
      <c r="E5981" s="21" t="s">
        <v>21654</v>
      </c>
      <c r="F5981" s="20">
        <v>45415</v>
      </c>
      <c r="G5981" s="21" t="s">
        <v>21655</v>
      </c>
      <c r="H5981" t="s">
        <v>21655</v>
      </c>
      <c r="I5981" s="22">
        <v>-40120</v>
      </c>
      <c r="J5981" s="22">
        <v>-40120</v>
      </c>
    </row>
    <row r="5982" spans="1:10" x14ac:dyDescent="0.25">
      <c r="A5982" s="21" t="s">
        <v>8738</v>
      </c>
      <c r="B5982" s="21" t="s">
        <v>21768</v>
      </c>
      <c r="C5982" s="21" t="s">
        <v>15687</v>
      </c>
      <c r="D5982" s="21" t="s">
        <v>8653</v>
      </c>
      <c r="E5982" s="21" t="s">
        <v>21662</v>
      </c>
      <c r="F5982" s="20">
        <v>45415</v>
      </c>
      <c r="G5982" s="21" t="s">
        <v>21663</v>
      </c>
      <c r="H5982" t="s">
        <v>21663</v>
      </c>
      <c r="I5982" s="22">
        <v>-185167.28</v>
      </c>
      <c r="J5982" s="22">
        <v>-185167.28</v>
      </c>
    </row>
    <row r="5983" spans="1:10" x14ac:dyDescent="0.25">
      <c r="A5983" s="21" t="s">
        <v>8738</v>
      </c>
      <c r="B5983" s="21" t="s">
        <v>21768</v>
      </c>
      <c r="C5983" s="21" t="s">
        <v>21992</v>
      </c>
      <c r="D5983" s="21" t="s">
        <v>21993</v>
      </c>
      <c r="E5983" s="21" t="s">
        <v>21416</v>
      </c>
      <c r="F5983" s="20">
        <v>45415</v>
      </c>
      <c r="G5983" s="21" t="s">
        <v>21385</v>
      </c>
      <c r="H5983" t="s">
        <v>21385</v>
      </c>
      <c r="I5983" s="22">
        <v>-2099077.7200000002</v>
      </c>
      <c r="J5983" s="22">
        <v>-1679262.18</v>
      </c>
    </row>
    <row r="5984" spans="1:10" x14ac:dyDescent="0.25">
      <c r="A5984" s="21" t="s">
        <v>8738</v>
      </c>
      <c r="B5984" s="21" t="s">
        <v>21768</v>
      </c>
      <c r="C5984" s="21" t="s">
        <v>20346</v>
      </c>
      <c r="D5984" s="21" t="s">
        <v>20347</v>
      </c>
      <c r="E5984" s="21" t="s">
        <v>21419</v>
      </c>
      <c r="F5984" s="20">
        <v>45415</v>
      </c>
      <c r="G5984" s="21" t="s">
        <v>21388</v>
      </c>
      <c r="H5984" t="s">
        <v>21388</v>
      </c>
      <c r="I5984" s="22">
        <v>-18392847.609999999</v>
      </c>
      <c r="J5984" s="22">
        <v>-14714278.09</v>
      </c>
    </row>
    <row r="5985" spans="1:10" x14ac:dyDescent="0.25">
      <c r="A5985" s="21" t="s">
        <v>8738</v>
      </c>
      <c r="B5985" s="21" t="s">
        <v>21768</v>
      </c>
      <c r="C5985" s="21" t="s">
        <v>12133</v>
      </c>
      <c r="D5985" s="21" t="s">
        <v>3972</v>
      </c>
      <c r="E5985" s="21" t="s">
        <v>21420</v>
      </c>
      <c r="F5985" s="20">
        <v>45415</v>
      </c>
      <c r="G5985" s="21" t="s">
        <v>21389</v>
      </c>
      <c r="H5985" t="s">
        <v>21389</v>
      </c>
      <c r="I5985" s="22">
        <v>-7339741</v>
      </c>
      <c r="J5985" s="22">
        <v>-5871792.7999999998</v>
      </c>
    </row>
    <row r="5986" spans="1:10" x14ac:dyDescent="0.25">
      <c r="A5986" s="21" t="s">
        <v>8738</v>
      </c>
      <c r="B5986" s="21" t="s">
        <v>21768</v>
      </c>
      <c r="C5986" s="21" t="s">
        <v>15688</v>
      </c>
      <c r="D5986" s="21" t="s">
        <v>8654</v>
      </c>
      <c r="E5986" s="21" t="s">
        <v>21660</v>
      </c>
      <c r="F5986" s="20">
        <v>45415</v>
      </c>
      <c r="G5986" s="21" t="s">
        <v>21661</v>
      </c>
      <c r="H5986" t="s">
        <v>21661</v>
      </c>
      <c r="I5986" s="22">
        <v>-209207.63</v>
      </c>
      <c r="J5986" s="22">
        <v>-209207.63</v>
      </c>
    </row>
    <row r="5987" spans="1:10" x14ac:dyDescent="0.25">
      <c r="A5987" s="21" t="s">
        <v>8738</v>
      </c>
      <c r="B5987" s="21" t="s">
        <v>21768</v>
      </c>
      <c r="C5987" s="21" t="s">
        <v>16025</v>
      </c>
      <c r="D5987" s="21" t="s">
        <v>16026</v>
      </c>
      <c r="E5987" s="21" t="s">
        <v>21714</v>
      </c>
      <c r="F5987" s="20">
        <v>45415</v>
      </c>
      <c r="G5987" s="21" t="s">
        <v>22296</v>
      </c>
      <c r="H5987" t="s">
        <v>21715</v>
      </c>
      <c r="I5987" s="22">
        <v>-2459972.5499999998</v>
      </c>
      <c r="J5987" s="22">
        <v>-2459972.5499999998</v>
      </c>
    </row>
    <row r="5988" spans="1:10" x14ac:dyDescent="0.25">
      <c r="A5988" s="21" t="s">
        <v>8738</v>
      </c>
      <c r="B5988" s="21" t="s">
        <v>21768</v>
      </c>
      <c r="C5988" s="21" t="s">
        <v>8583</v>
      </c>
      <c r="D5988" s="21" t="s">
        <v>8582</v>
      </c>
      <c r="E5988" s="21" t="s">
        <v>21438</v>
      </c>
      <c r="F5988" s="20">
        <v>45415</v>
      </c>
      <c r="G5988" s="21" t="s">
        <v>22568</v>
      </c>
      <c r="H5988" t="s">
        <v>21439</v>
      </c>
      <c r="I5988" s="22">
        <v>-1655410.11</v>
      </c>
      <c r="J5988" s="22">
        <v>-1655410.11</v>
      </c>
    </row>
    <row r="5989" spans="1:10" x14ac:dyDescent="0.25">
      <c r="A5989" s="21" t="s">
        <v>8738</v>
      </c>
      <c r="B5989" s="21" t="s">
        <v>21768</v>
      </c>
      <c r="C5989" s="21" t="s">
        <v>8583</v>
      </c>
      <c r="D5989" s="21" t="s">
        <v>8582</v>
      </c>
      <c r="E5989" s="21" t="s">
        <v>21440</v>
      </c>
      <c r="F5989" s="20">
        <v>45415</v>
      </c>
      <c r="G5989" s="21" t="s">
        <v>22569</v>
      </c>
      <c r="H5989" t="s">
        <v>21439</v>
      </c>
      <c r="I5989" s="22">
        <v>-1417031.92</v>
      </c>
      <c r="J5989" s="22">
        <v>-1417031.92</v>
      </c>
    </row>
    <row r="5990" spans="1:10" x14ac:dyDescent="0.25">
      <c r="A5990" s="21" t="s">
        <v>8738</v>
      </c>
      <c r="B5990" s="21" t="s">
        <v>21768</v>
      </c>
      <c r="C5990" s="21" t="s">
        <v>8583</v>
      </c>
      <c r="D5990" s="21" t="s">
        <v>8582</v>
      </c>
      <c r="E5990" s="21" t="s">
        <v>21441</v>
      </c>
      <c r="F5990" s="20">
        <v>45415</v>
      </c>
      <c r="G5990" s="21" t="s">
        <v>22570</v>
      </c>
      <c r="H5990" t="s">
        <v>21439</v>
      </c>
      <c r="I5990" s="22">
        <v>-784969.8</v>
      </c>
      <c r="J5990" s="22">
        <v>-784969.8</v>
      </c>
    </row>
    <row r="5991" spans="1:10" x14ac:dyDescent="0.25">
      <c r="A5991" s="21" t="s">
        <v>8738</v>
      </c>
      <c r="B5991" s="21" t="s">
        <v>21768</v>
      </c>
      <c r="C5991" s="21" t="s">
        <v>8583</v>
      </c>
      <c r="D5991" s="21" t="s">
        <v>8582</v>
      </c>
      <c r="E5991" s="21" t="s">
        <v>21442</v>
      </c>
      <c r="F5991" s="20">
        <v>45415</v>
      </c>
      <c r="G5991" s="21" t="s">
        <v>22571</v>
      </c>
      <c r="H5991" t="s">
        <v>21439</v>
      </c>
      <c r="I5991" s="22">
        <v>-1307749.5</v>
      </c>
      <c r="J5991" s="22">
        <v>-1307749.5</v>
      </c>
    </row>
    <row r="5992" spans="1:10" x14ac:dyDescent="0.25">
      <c r="A5992" s="21" t="s">
        <v>8738</v>
      </c>
      <c r="B5992" s="21" t="s">
        <v>21768</v>
      </c>
      <c r="C5992" s="21" t="s">
        <v>22880</v>
      </c>
      <c r="D5992" s="21" t="s">
        <v>20471</v>
      </c>
      <c r="E5992" s="21" t="s">
        <v>21415</v>
      </c>
      <c r="F5992" s="20">
        <v>45415</v>
      </c>
      <c r="G5992" s="21" t="s">
        <v>21384</v>
      </c>
      <c r="H5992" t="s">
        <v>21384</v>
      </c>
      <c r="I5992" s="22">
        <v>-9447750.3699999992</v>
      </c>
      <c r="J5992" s="22">
        <v>-7558200.2999999998</v>
      </c>
    </row>
    <row r="5993" spans="1:10" x14ac:dyDescent="0.25">
      <c r="A5993" s="21" t="s">
        <v>8738</v>
      </c>
      <c r="B5993" s="21" t="s">
        <v>21768</v>
      </c>
      <c r="C5993" s="21" t="s">
        <v>23016</v>
      </c>
      <c r="D5993" s="21" t="s">
        <v>23017</v>
      </c>
      <c r="E5993" s="21" t="s">
        <v>21723</v>
      </c>
      <c r="F5993" s="20">
        <v>45415</v>
      </c>
      <c r="G5993" s="21" t="s">
        <v>21724</v>
      </c>
      <c r="H5993" t="s">
        <v>21724</v>
      </c>
      <c r="I5993" s="22">
        <v>-98412</v>
      </c>
      <c r="J5993" s="22">
        <v>-98412</v>
      </c>
    </row>
    <row r="5994" spans="1:10" x14ac:dyDescent="0.25">
      <c r="A5994" s="21" t="s">
        <v>8738</v>
      </c>
      <c r="B5994" s="21" t="s">
        <v>21768</v>
      </c>
      <c r="C5994" s="21" t="s">
        <v>23023</v>
      </c>
      <c r="D5994" s="21" t="s">
        <v>20493</v>
      </c>
      <c r="E5994" s="21" t="s">
        <v>21397</v>
      </c>
      <c r="F5994" s="20">
        <v>45415</v>
      </c>
      <c r="G5994" s="21" t="s">
        <v>19537</v>
      </c>
      <c r="H5994" t="s">
        <v>19537</v>
      </c>
      <c r="I5994" s="22">
        <v>-4163124.43</v>
      </c>
      <c r="J5994" s="22">
        <v>-3330499.54</v>
      </c>
    </row>
    <row r="5995" spans="1:10" x14ac:dyDescent="0.25">
      <c r="A5995" s="21" t="s">
        <v>8738</v>
      </c>
      <c r="B5995" s="21" t="s">
        <v>21768</v>
      </c>
      <c r="C5995" s="21" t="s">
        <v>23203</v>
      </c>
      <c r="D5995" s="21" t="s">
        <v>23204</v>
      </c>
      <c r="E5995" s="21" t="s">
        <v>21382</v>
      </c>
      <c r="F5995" s="20">
        <v>45415</v>
      </c>
      <c r="G5995" s="21" t="s">
        <v>23205</v>
      </c>
      <c r="H5995" t="s">
        <v>24604</v>
      </c>
      <c r="I5995" s="22">
        <v>-125788.8</v>
      </c>
      <c r="J5995" s="22">
        <v>-125788.8</v>
      </c>
    </row>
    <row r="5996" spans="1:10" x14ac:dyDescent="0.25">
      <c r="A5996" s="21" t="s">
        <v>8738</v>
      </c>
      <c r="B5996" s="21" t="s">
        <v>21768</v>
      </c>
      <c r="C5996" s="21" t="s">
        <v>415</v>
      </c>
      <c r="D5996" s="21" t="s">
        <v>414</v>
      </c>
      <c r="E5996" s="21" t="s">
        <v>21462</v>
      </c>
      <c r="F5996" s="20">
        <v>45415</v>
      </c>
      <c r="G5996" s="21" t="s">
        <v>23264</v>
      </c>
      <c r="H5996" t="s">
        <v>21463</v>
      </c>
      <c r="I5996" s="22">
        <v>-3033787</v>
      </c>
      <c r="J5996" s="22">
        <v>-3033787</v>
      </c>
    </row>
    <row r="5997" spans="1:10" x14ac:dyDescent="0.25">
      <c r="A5997" s="21" t="s">
        <v>8738</v>
      </c>
      <c r="B5997" s="21" t="s">
        <v>21768</v>
      </c>
      <c r="C5997" s="21" t="s">
        <v>23349</v>
      </c>
      <c r="D5997" s="21" t="s">
        <v>23350</v>
      </c>
      <c r="E5997" s="21" t="s">
        <v>21474</v>
      </c>
      <c r="F5997" s="20">
        <v>45415</v>
      </c>
      <c r="G5997" s="21" t="s">
        <v>6915</v>
      </c>
      <c r="H5997" t="s">
        <v>21475</v>
      </c>
      <c r="I5997" s="22">
        <v>-120600</v>
      </c>
      <c r="J5997" s="22">
        <v>-120600</v>
      </c>
    </row>
    <row r="5998" spans="1:10" x14ac:dyDescent="0.25">
      <c r="A5998" s="21" t="s">
        <v>8738</v>
      </c>
      <c r="B5998" s="21" t="s">
        <v>21768</v>
      </c>
      <c r="C5998" s="21" t="s">
        <v>23349</v>
      </c>
      <c r="D5998" s="21" t="s">
        <v>23350</v>
      </c>
      <c r="E5998" s="21" t="s">
        <v>21476</v>
      </c>
      <c r="F5998" s="20">
        <v>45415</v>
      </c>
      <c r="G5998" s="21" t="s">
        <v>16128</v>
      </c>
      <c r="H5998" t="s">
        <v>21477</v>
      </c>
      <c r="I5998" s="22">
        <v>-120600</v>
      </c>
      <c r="J5998" s="22">
        <v>-120600</v>
      </c>
    </row>
    <row r="5999" spans="1:10" x14ac:dyDescent="0.25">
      <c r="A5999" s="21" t="s">
        <v>8738</v>
      </c>
      <c r="B5999" s="21" t="s">
        <v>21768</v>
      </c>
      <c r="C5999" s="21" t="s">
        <v>23349</v>
      </c>
      <c r="D5999" s="21" t="s">
        <v>23350</v>
      </c>
      <c r="E5999" s="21" t="s">
        <v>21478</v>
      </c>
      <c r="F5999" s="20">
        <v>45415</v>
      </c>
      <c r="G5999" s="21" t="s">
        <v>6939</v>
      </c>
      <c r="H5999" t="s">
        <v>21479</v>
      </c>
      <c r="I5999" s="22">
        <v>-120600</v>
      </c>
      <c r="J5999" s="22">
        <v>-120600</v>
      </c>
    </row>
    <row r="6000" spans="1:10" x14ac:dyDescent="0.25">
      <c r="A6000" s="21" t="s">
        <v>8738</v>
      </c>
      <c r="B6000" s="21" t="s">
        <v>21768</v>
      </c>
      <c r="C6000" s="21" t="s">
        <v>23349</v>
      </c>
      <c r="D6000" s="21" t="s">
        <v>23350</v>
      </c>
      <c r="E6000" s="21" t="s">
        <v>21480</v>
      </c>
      <c r="F6000" s="20">
        <v>45415</v>
      </c>
      <c r="G6000" s="21" t="s">
        <v>8708</v>
      </c>
      <c r="H6000" t="s">
        <v>21481</v>
      </c>
      <c r="I6000" s="22">
        <v>-120600</v>
      </c>
      <c r="J6000" s="22">
        <v>-120600</v>
      </c>
    </row>
    <row r="6001" spans="1:10" x14ac:dyDescent="0.25">
      <c r="A6001" s="21" t="s">
        <v>8738</v>
      </c>
      <c r="B6001" s="21" t="s">
        <v>21768</v>
      </c>
      <c r="C6001" s="21" t="s">
        <v>23349</v>
      </c>
      <c r="D6001" s="21" t="s">
        <v>23350</v>
      </c>
      <c r="E6001" s="21" t="s">
        <v>21482</v>
      </c>
      <c r="F6001" s="20">
        <v>45415</v>
      </c>
      <c r="G6001" s="21" t="s">
        <v>7239</v>
      </c>
      <c r="H6001" t="s">
        <v>21483</v>
      </c>
      <c r="I6001" s="22">
        <v>-120600</v>
      </c>
      <c r="J6001" s="22">
        <v>-120600</v>
      </c>
    </row>
    <row r="6002" spans="1:10" x14ac:dyDescent="0.25">
      <c r="A6002" s="21" t="s">
        <v>8738</v>
      </c>
      <c r="B6002" s="21" t="s">
        <v>21768</v>
      </c>
      <c r="C6002" s="21" t="s">
        <v>23349</v>
      </c>
      <c r="D6002" s="21" t="s">
        <v>23350</v>
      </c>
      <c r="E6002" s="21" t="s">
        <v>21484</v>
      </c>
      <c r="F6002" s="20">
        <v>45415</v>
      </c>
      <c r="G6002" s="21" t="s">
        <v>7066</v>
      </c>
      <c r="H6002" t="s">
        <v>21485</v>
      </c>
      <c r="I6002" s="22">
        <v>-120600</v>
      </c>
      <c r="J6002" s="22">
        <v>-120600</v>
      </c>
    </row>
    <row r="6003" spans="1:10" x14ac:dyDescent="0.25">
      <c r="A6003" s="21" t="s">
        <v>8738</v>
      </c>
      <c r="B6003" s="21" t="s">
        <v>21768</v>
      </c>
      <c r="C6003" s="21" t="s">
        <v>23349</v>
      </c>
      <c r="D6003" s="21" t="s">
        <v>23350</v>
      </c>
      <c r="E6003" s="21" t="s">
        <v>21486</v>
      </c>
      <c r="F6003" s="20">
        <v>45415</v>
      </c>
      <c r="G6003" s="21" t="s">
        <v>7049</v>
      </c>
      <c r="H6003" t="s">
        <v>21487</v>
      </c>
      <c r="I6003" s="22">
        <v>-40200</v>
      </c>
      <c r="J6003" s="22">
        <v>-40200</v>
      </c>
    </row>
    <row r="6004" spans="1:10" x14ac:dyDescent="0.25">
      <c r="A6004" s="21" t="s">
        <v>8738</v>
      </c>
      <c r="B6004" s="21" t="s">
        <v>21768</v>
      </c>
      <c r="C6004" s="21" t="s">
        <v>17136</v>
      </c>
      <c r="D6004" s="21" t="s">
        <v>17137</v>
      </c>
      <c r="E6004" s="21" t="s">
        <v>21443</v>
      </c>
      <c r="F6004" s="20">
        <v>45415</v>
      </c>
      <c r="G6004" s="21" t="s">
        <v>7255</v>
      </c>
      <c r="H6004" t="s">
        <v>21444</v>
      </c>
      <c r="I6004" s="22">
        <v>-2699600.18</v>
      </c>
      <c r="J6004" s="22">
        <v>-2699600.18</v>
      </c>
    </row>
    <row r="6005" spans="1:10" x14ac:dyDescent="0.25">
      <c r="A6005" s="21" t="s">
        <v>18584</v>
      </c>
      <c r="B6005" s="21" t="s">
        <v>21768</v>
      </c>
      <c r="C6005" s="21" t="s">
        <v>894</v>
      </c>
      <c r="D6005" s="21" t="s">
        <v>893</v>
      </c>
      <c r="E6005" s="21" t="s">
        <v>21491</v>
      </c>
      <c r="F6005" s="20">
        <v>45415</v>
      </c>
      <c r="G6005" s="21" t="s">
        <v>23849</v>
      </c>
      <c r="H6005" t="s">
        <v>515</v>
      </c>
      <c r="I6005" s="22">
        <v>-78540</v>
      </c>
      <c r="J6005" s="22">
        <v>-78540</v>
      </c>
    </row>
    <row r="6006" spans="1:10" x14ac:dyDescent="0.25">
      <c r="A6006" s="21" t="s">
        <v>8738</v>
      </c>
      <c r="B6006" s="21" t="s">
        <v>21768</v>
      </c>
      <c r="C6006" s="21" t="s">
        <v>23171</v>
      </c>
      <c r="D6006" s="21" t="s">
        <v>20505</v>
      </c>
      <c r="E6006" s="21" t="s">
        <v>23172</v>
      </c>
      <c r="F6006" s="20">
        <v>45417</v>
      </c>
      <c r="G6006" s="21" t="s">
        <v>6816</v>
      </c>
      <c r="H6006" t="s">
        <v>6816</v>
      </c>
      <c r="I6006" s="22">
        <v>-88500</v>
      </c>
      <c r="J6006" s="22">
        <v>-88500</v>
      </c>
    </row>
    <row r="6007" spans="1:10" x14ac:dyDescent="0.25">
      <c r="A6007" s="21" t="s">
        <v>8738</v>
      </c>
      <c r="B6007" s="21" t="s">
        <v>21768</v>
      </c>
      <c r="C6007" s="21" t="s">
        <v>13188</v>
      </c>
      <c r="D6007" s="21" t="s">
        <v>5317</v>
      </c>
      <c r="E6007" s="21" t="s">
        <v>21689</v>
      </c>
      <c r="F6007" s="20">
        <v>45418</v>
      </c>
      <c r="G6007" s="21" t="s">
        <v>21690</v>
      </c>
      <c r="H6007" t="s">
        <v>21690</v>
      </c>
      <c r="I6007" s="22">
        <v>-103955.88</v>
      </c>
      <c r="J6007" s="22">
        <v>-103955.88</v>
      </c>
    </row>
    <row r="6008" spans="1:10" x14ac:dyDescent="0.25">
      <c r="A6008" s="21" t="s">
        <v>8738</v>
      </c>
      <c r="B6008" s="21" t="s">
        <v>21768</v>
      </c>
      <c r="C6008" s="21" t="s">
        <v>19620</v>
      </c>
      <c r="D6008" s="21" t="s">
        <v>19621</v>
      </c>
      <c r="E6008" s="21" t="s">
        <v>21691</v>
      </c>
      <c r="F6008" s="20">
        <v>45418</v>
      </c>
      <c r="G6008" s="21" t="s">
        <v>21692</v>
      </c>
      <c r="H6008" t="s">
        <v>21692</v>
      </c>
      <c r="I6008" s="22">
        <v>-118000</v>
      </c>
      <c r="J6008" s="22">
        <v>-118000</v>
      </c>
    </row>
    <row r="6009" spans="1:10" x14ac:dyDescent="0.25">
      <c r="A6009" s="21" t="s">
        <v>8738</v>
      </c>
      <c r="B6009" s="21" t="s">
        <v>21768</v>
      </c>
      <c r="C6009" s="21" t="s">
        <v>20173</v>
      </c>
      <c r="D6009" s="21" t="s">
        <v>20174</v>
      </c>
      <c r="E6009" s="21" t="s">
        <v>21680</v>
      </c>
      <c r="F6009" s="20">
        <v>45418</v>
      </c>
      <c r="G6009" s="21" t="s">
        <v>21681</v>
      </c>
      <c r="H6009" t="s">
        <v>21681</v>
      </c>
      <c r="I6009" s="22">
        <v>-354000</v>
      </c>
      <c r="J6009" s="22">
        <v>-354000</v>
      </c>
    </row>
    <row r="6010" spans="1:10" x14ac:dyDescent="0.25">
      <c r="A6010" s="21" t="s">
        <v>8738</v>
      </c>
      <c r="B6010" s="21" t="s">
        <v>21768</v>
      </c>
      <c r="C6010" s="21" t="s">
        <v>15655</v>
      </c>
      <c r="D6010" s="21" t="s">
        <v>8561</v>
      </c>
      <c r="E6010" s="21" t="s">
        <v>21693</v>
      </c>
      <c r="F6010" s="20">
        <v>45418</v>
      </c>
      <c r="G6010" s="21" t="s">
        <v>21875</v>
      </c>
      <c r="H6010" t="s">
        <v>24605</v>
      </c>
      <c r="I6010" s="22">
        <v>-42480</v>
      </c>
      <c r="J6010" s="22">
        <v>-42480</v>
      </c>
    </row>
    <row r="6011" spans="1:10" x14ac:dyDescent="0.25">
      <c r="A6011" s="21" t="s">
        <v>8738</v>
      </c>
      <c r="B6011" s="21" t="s">
        <v>21768</v>
      </c>
      <c r="C6011" s="21" t="s">
        <v>21939</v>
      </c>
      <c r="D6011" s="21" t="s">
        <v>21940</v>
      </c>
      <c r="E6011" s="21" t="s">
        <v>21422</v>
      </c>
      <c r="F6011" s="20">
        <v>45418</v>
      </c>
      <c r="G6011" s="21" t="s">
        <v>21393</v>
      </c>
      <c r="H6011" t="s">
        <v>21393</v>
      </c>
      <c r="I6011" s="22">
        <v>-5909183.8399999999</v>
      </c>
      <c r="J6011" s="22">
        <v>-4727347.07</v>
      </c>
    </row>
    <row r="6012" spans="1:10" x14ac:dyDescent="0.25">
      <c r="A6012" s="21" t="s">
        <v>8738</v>
      </c>
      <c r="B6012" s="21" t="s">
        <v>21768</v>
      </c>
      <c r="C6012" s="21" t="s">
        <v>21973</v>
      </c>
      <c r="D6012" s="21" t="s">
        <v>21974</v>
      </c>
      <c r="E6012" s="21" t="s">
        <v>21716</v>
      </c>
      <c r="F6012" s="20">
        <v>45418</v>
      </c>
      <c r="G6012" s="21" t="s">
        <v>8376</v>
      </c>
      <c r="H6012" t="s">
        <v>21717</v>
      </c>
      <c r="I6012" s="22">
        <v>-64900</v>
      </c>
      <c r="J6012" s="22">
        <v>-64900</v>
      </c>
    </row>
    <row r="6013" spans="1:10" x14ac:dyDescent="0.25">
      <c r="A6013" s="21" t="s">
        <v>8738</v>
      </c>
      <c r="B6013" s="21" t="s">
        <v>21768</v>
      </c>
      <c r="C6013" s="21" t="s">
        <v>19817</v>
      </c>
      <c r="D6013" s="21" t="s">
        <v>19818</v>
      </c>
      <c r="E6013" s="21" t="s">
        <v>21684</v>
      </c>
      <c r="F6013" s="20">
        <v>45418</v>
      </c>
      <c r="G6013" s="21" t="s">
        <v>21685</v>
      </c>
      <c r="H6013" t="s">
        <v>21685</v>
      </c>
      <c r="I6013" s="22">
        <v>-141600</v>
      </c>
      <c r="J6013" s="22">
        <v>-141600</v>
      </c>
    </row>
    <row r="6014" spans="1:10" x14ac:dyDescent="0.25">
      <c r="A6014" s="21" t="s">
        <v>8738</v>
      </c>
      <c r="B6014" s="21" t="s">
        <v>21768</v>
      </c>
      <c r="C6014" s="21" t="s">
        <v>15442</v>
      </c>
      <c r="D6014" s="21" t="s">
        <v>8250</v>
      </c>
      <c r="E6014" s="21" t="s">
        <v>21421</v>
      </c>
      <c r="F6014" s="20">
        <v>45418</v>
      </c>
      <c r="G6014" s="21" t="s">
        <v>21392</v>
      </c>
      <c r="H6014" t="s">
        <v>21392</v>
      </c>
      <c r="I6014" s="22">
        <v>-9242252.9199999999</v>
      </c>
      <c r="J6014" s="22">
        <v>-8616039.1699999999</v>
      </c>
    </row>
    <row r="6015" spans="1:10" x14ac:dyDescent="0.25">
      <c r="A6015" s="21" t="s">
        <v>8738</v>
      </c>
      <c r="B6015" s="21" t="s">
        <v>21768</v>
      </c>
      <c r="C6015" s="21" t="s">
        <v>8589</v>
      </c>
      <c r="D6015" s="21" t="s">
        <v>8588</v>
      </c>
      <c r="E6015" s="21" t="s">
        <v>21402</v>
      </c>
      <c r="F6015" s="20">
        <v>45418</v>
      </c>
      <c r="G6015" s="21" t="s">
        <v>21390</v>
      </c>
      <c r="H6015" t="s">
        <v>21390</v>
      </c>
      <c r="I6015" s="22">
        <v>-26212284</v>
      </c>
      <c r="J6015" s="22">
        <v>-20969827.190000001</v>
      </c>
    </row>
    <row r="6016" spans="1:10" x14ac:dyDescent="0.25">
      <c r="A6016" s="21" t="s">
        <v>8738</v>
      </c>
      <c r="B6016" s="21" t="s">
        <v>21768</v>
      </c>
      <c r="C6016" s="21" t="s">
        <v>8589</v>
      </c>
      <c r="D6016" s="21" t="s">
        <v>8588</v>
      </c>
      <c r="E6016" s="21" t="s">
        <v>21403</v>
      </c>
      <c r="F6016" s="20">
        <v>45418</v>
      </c>
      <c r="G6016" s="21" t="s">
        <v>21391</v>
      </c>
      <c r="H6016" t="s">
        <v>21391</v>
      </c>
      <c r="I6016" s="22">
        <v>-6406376.4000000004</v>
      </c>
      <c r="J6016" s="22">
        <v>-5125101.12</v>
      </c>
    </row>
    <row r="6017" spans="1:10" x14ac:dyDescent="0.25">
      <c r="A6017" s="21" t="s">
        <v>8738</v>
      </c>
      <c r="B6017" s="21" t="s">
        <v>21768</v>
      </c>
      <c r="C6017" s="21" t="s">
        <v>19036</v>
      </c>
      <c r="D6017" s="21" t="s">
        <v>19037</v>
      </c>
      <c r="E6017" s="21" t="s">
        <v>21447</v>
      </c>
      <c r="F6017" s="20">
        <v>45418</v>
      </c>
      <c r="G6017" s="21" t="s">
        <v>22407</v>
      </c>
      <c r="H6017" t="s">
        <v>21448</v>
      </c>
      <c r="I6017" s="22">
        <v>-1276600.04</v>
      </c>
      <c r="J6017" s="22">
        <v>-1276600.04</v>
      </c>
    </row>
    <row r="6018" spans="1:10" x14ac:dyDescent="0.25">
      <c r="A6018" s="21" t="s">
        <v>8738</v>
      </c>
      <c r="B6018" s="21" t="s">
        <v>21768</v>
      </c>
      <c r="C6018" s="21" t="s">
        <v>16524</v>
      </c>
      <c r="D6018" s="21" t="s">
        <v>16525</v>
      </c>
      <c r="E6018" s="21" t="s">
        <v>21445</v>
      </c>
      <c r="F6018" s="20">
        <v>45418</v>
      </c>
      <c r="G6018" s="21" t="s">
        <v>7422</v>
      </c>
      <c r="H6018" t="s">
        <v>21446</v>
      </c>
      <c r="I6018" s="22">
        <v>-1636610.3</v>
      </c>
      <c r="J6018" s="22">
        <v>-1636610.3</v>
      </c>
    </row>
    <row r="6019" spans="1:10" x14ac:dyDescent="0.25">
      <c r="A6019" s="21" t="s">
        <v>8738</v>
      </c>
      <c r="B6019" s="21" t="s">
        <v>21768</v>
      </c>
      <c r="C6019" s="21" t="s">
        <v>16629</v>
      </c>
      <c r="D6019" s="21" t="s">
        <v>16630</v>
      </c>
      <c r="E6019" s="21" t="s">
        <v>21728</v>
      </c>
      <c r="F6019" s="20">
        <v>45418</v>
      </c>
      <c r="G6019" s="21" t="s">
        <v>21729</v>
      </c>
      <c r="H6019" t="s">
        <v>21729</v>
      </c>
      <c r="I6019" s="22">
        <v>-118000</v>
      </c>
      <c r="J6019" s="22">
        <v>-118000</v>
      </c>
    </row>
    <row r="6020" spans="1:10" x14ac:dyDescent="0.25">
      <c r="A6020" s="21" t="s">
        <v>8738</v>
      </c>
      <c r="B6020" s="21" t="s">
        <v>21768</v>
      </c>
      <c r="C6020" s="21" t="s">
        <v>23230</v>
      </c>
      <c r="D6020" s="21" t="s">
        <v>23231</v>
      </c>
      <c r="E6020" s="21" t="s">
        <v>21725</v>
      </c>
      <c r="F6020" s="20">
        <v>45418</v>
      </c>
      <c r="G6020" s="21" t="s">
        <v>6915</v>
      </c>
      <c r="H6020" t="s">
        <v>6915</v>
      </c>
      <c r="I6020" s="22">
        <v>-429402</v>
      </c>
      <c r="J6020" s="22">
        <v>-429402</v>
      </c>
    </row>
    <row r="6021" spans="1:10" x14ac:dyDescent="0.25">
      <c r="A6021" s="21" t="s">
        <v>8738</v>
      </c>
      <c r="B6021" s="21" t="s">
        <v>21768</v>
      </c>
      <c r="C6021" s="21" t="s">
        <v>17082</v>
      </c>
      <c r="D6021" s="21" t="s">
        <v>17083</v>
      </c>
      <c r="E6021" s="21" t="s">
        <v>21423</v>
      </c>
      <c r="F6021" s="20">
        <v>45418</v>
      </c>
      <c r="G6021" s="21" t="s">
        <v>21394</v>
      </c>
      <c r="H6021" t="s">
        <v>21394</v>
      </c>
      <c r="I6021" s="22">
        <v>-22390276.370000001</v>
      </c>
      <c r="J6021" s="22">
        <v>-17912221.100000001</v>
      </c>
    </row>
    <row r="6022" spans="1:10" x14ac:dyDescent="0.25">
      <c r="A6022" s="21" t="s">
        <v>8738</v>
      </c>
      <c r="B6022" s="21" t="s">
        <v>21768</v>
      </c>
      <c r="C6022" s="21" t="s">
        <v>415</v>
      </c>
      <c r="D6022" s="21" t="s">
        <v>414</v>
      </c>
      <c r="E6022" s="21" t="s">
        <v>21464</v>
      </c>
      <c r="F6022" s="20">
        <v>45418</v>
      </c>
      <c r="G6022" s="21" t="s">
        <v>23265</v>
      </c>
      <c r="H6022" t="s">
        <v>21465</v>
      </c>
      <c r="I6022" s="22">
        <v>-2508820.7999999998</v>
      </c>
      <c r="J6022" s="22">
        <v>-2508820.7999999998</v>
      </c>
    </row>
    <row r="6023" spans="1:10" x14ac:dyDescent="0.25">
      <c r="A6023" s="21" t="s">
        <v>8738</v>
      </c>
      <c r="B6023" s="21" t="s">
        <v>21768</v>
      </c>
      <c r="C6023" s="21" t="s">
        <v>23284</v>
      </c>
      <c r="D6023" s="21" t="s">
        <v>23285</v>
      </c>
      <c r="E6023" s="21" t="s">
        <v>21688</v>
      </c>
      <c r="F6023" s="20">
        <v>45418</v>
      </c>
      <c r="G6023" s="21" t="s">
        <v>6735</v>
      </c>
      <c r="H6023" t="s">
        <v>6735</v>
      </c>
      <c r="I6023" s="22">
        <v>-363440</v>
      </c>
      <c r="J6023" s="22">
        <v>-363440</v>
      </c>
    </row>
    <row r="6024" spans="1:10" x14ac:dyDescent="0.25">
      <c r="A6024" s="21" t="s">
        <v>8738</v>
      </c>
      <c r="B6024" s="21" t="s">
        <v>21768</v>
      </c>
      <c r="C6024" s="21" t="s">
        <v>20011</v>
      </c>
      <c r="D6024" s="21" t="s">
        <v>20012</v>
      </c>
      <c r="E6024" s="21" t="s">
        <v>21686</v>
      </c>
      <c r="F6024" s="20">
        <v>45418</v>
      </c>
      <c r="G6024" s="21" t="s">
        <v>21687</v>
      </c>
      <c r="H6024" t="s">
        <v>21687</v>
      </c>
      <c r="I6024" s="22">
        <v>-165200</v>
      </c>
      <c r="J6024" s="22">
        <v>-165200</v>
      </c>
    </row>
    <row r="6025" spans="1:10" x14ac:dyDescent="0.25">
      <c r="A6025" s="21" t="s">
        <v>8738</v>
      </c>
      <c r="B6025" s="21" t="s">
        <v>21768</v>
      </c>
      <c r="C6025" s="21" t="s">
        <v>18955</v>
      </c>
      <c r="D6025" s="21" t="s">
        <v>19066</v>
      </c>
      <c r="E6025" s="21" t="s">
        <v>23363</v>
      </c>
      <c r="F6025" s="20">
        <v>45418</v>
      </c>
      <c r="G6025" s="21" t="s">
        <v>18844</v>
      </c>
      <c r="H6025" t="s">
        <v>24029</v>
      </c>
      <c r="I6025" s="22">
        <v>-40500</v>
      </c>
      <c r="J6025" s="22">
        <v>-40500</v>
      </c>
    </row>
    <row r="6026" spans="1:10" x14ac:dyDescent="0.25">
      <c r="A6026" s="21" t="s">
        <v>18584</v>
      </c>
      <c r="B6026" s="21" t="s">
        <v>21768</v>
      </c>
      <c r="C6026" s="21" t="s">
        <v>20586</v>
      </c>
      <c r="D6026" s="21" t="s">
        <v>20587</v>
      </c>
      <c r="E6026" s="21" t="s">
        <v>21718</v>
      </c>
      <c r="F6026" s="20">
        <v>45418</v>
      </c>
      <c r="G6026" s="21" t="s">
        <v>20647</v>
      </c>
      <c r="H6026" t="s">
        <v>21719</v>
      </c>
      <c r="I6026" s="22">
        <v>-41300</v>
      </c>
      <c r="J6026" s="22">
        <v>-41300</v>
      </c>
    </row>
    <row r="6027" spans="1:10" x14ac:dyDescent="0.25">
      <c r="A6027" s="21" t="s">
        <v>18584</v>
      </c>
      <c r="B6027" s="21" t="s">
        <v>21768</v>
      </c>
      <c r="C6027" s="21" t="s">
        <v>18890</v>
      </c>
      <c r="D6027" s="21" t="s">
        <v>19535</v>
      </c>
      <c r="E6027" s="21" t="s">
        <v>21449</v>
      </c>
      <c r="F6027" s="20">
        <v>45418</v>
      </c>
      <c r="G6027" s="21" t="s">
        <v>21301</v>
      </c>
      <c r="H6027" t="s">
        <v>21450</v>
      </c>
      <c r="I6027" s="22">
        <v>-2736212.96</v>
      </c>
      <c r="J6027" s="22">
        <v>-2736212.96</v>
      </c>
    </row>
    <row r="6028" spans="1:10" x14ac:dyDescent="0.25">
      <c r="A6028" s="21" t="s">
        <v>18584</v>
      </c>
      <c r="B6028" s="21" t="s">
        <v>21768</v>
      </c>
      <c r="C6028" s="21" t="s">
        <v>18890</v>
      </c>
      <c r="D6028" s="21" t="s">
        <v>19535</v>
      </c>
      <c r="E6028" s="21" t="s">
        <v>21451</v>
      </c>
      <c r="F6028" s="20">
        <v>45418</v>
      </c>
      <c r="G6028" s="21" t="s">
        <v>6794</v>
      </c>
      <c r="H6028" t="s">
        <v>21450</v>
      </c>
      <c r="I6028" s="22">
        <v>-2326752.96</v>
      </c>
      <c r="J6028" s="22">
        <v>-2326752.96</v>
      </c>
    </row>
    <row r="6029" spans="1:10" x14ac:dyDescent="0.25">
      <c r="A6029" s="21" t="s">
        <v>18584</v>
      </c>
      <c r="B6029" s="21" t="s">
        <v>21768</v>
      </c>
      <c r="C6029" s="21" t="s">
        <v>18890</v>
      </c>
      <c r="D6029" s="21" t="s">
        <v>19535</v>
      </c>
      <c r="E6029" s="21" t="s">
        <v>21452</v>
      </c>
      <c r="F6029" s="20">
        <v>45418</v>
      </c>
      <c r="G6029" s="21" t="s">
        <v>6795</v>
      </c>
      <c r="H6029" t="s">
        <v>21450</v>
      </c>
      <c r="I6029" s="22">
        <v>-1785132.96</v>
      </c>
      <c r="J6029" s="22">
        <v>-1785132.96</v>
      </c>
    </row>
    <row r="6030" spans="1:10" x14ac:dyDescent="0.25">
      <c r="A6030" s="21" t="s">
        <v>18584</v>
      </c>
      <c r="B6030" s="21" t="s">
        <v>21768</v>
      </c>
      <c r="C6030" s="21" t="s">
        <v>18890</v>
      </c>
      <c r="D6030" s="21" t="s">
        <v>19535</v>
      </c>
      <c r="E6030" s="21" t="s">
        <v>21453</v>
      </c>
      <c r="F6030" s="20">
        <v>45418</v>
      </c>
      <c r="G6030" s="21" t="s">
        <v>8233</v>
      </c>
      <c r="H6030" t="s">
        <v>21450</v>
      </c>
      <c r="I6030" s="22">
        <v>-1041732.96</v>
      </c>
      <c r="J6030" s="22">
        <v>-1041732.96</v>
      </c>
    </row>
    <row r="6031" spans="1:10" x14ac:dyDescent="0.25">
      <c r="A6031" s="21" t="s">
        <v>18584</v>
      </c>
      <c r="B6031" s="21" t="s">
        <v>21768</v>
      </c>
      <c r="C6031" s="21" t="s">
        <v>18890</v>
      </c>
      <c r="D6031" s="21" t="s">
        <v>19535</v>
      </c>
      <c r="E6031" s="21" t="s">
        <v>21454</v>
      </c>
      <c r="F6031" s="20">
        <v>45418</v>
      </c>
      <c r="G6031" s="21" t="s">
        <v>6796</v>
      </c>
      <c r="H6031" t="s">
        <v>21450</v>
      </c>
      <c r="I6031" s="22">
        <v>-1780412.96</v>
      </c>
      <c r="J6031" s="22">
        <v>-1780412.96</v>
      </c>
    </row>
    <row r="6032" spans="1:10" x14ac:dyDescent="0.25">
      <c r="A6032" s="21" t="s">
        <v>18584</v>
      </c>
      <c r="B6032" s="21" t="s">
        <v>21768</v>
      </c>
      <c r="C6032" s="21" t="s">
        <v>18890</v>
      </c>
      <c r="D6032" s="21" t="s">
        <v>19535</v>
      </c>
      <c r="E6032" s="21" t="s">
        <v>21455</v>
      </c>
      <c r="F6032" s="20">
        <v>45418</v>
      </c>
      <c r="G6032" s="21" t="s">
        <v>7165</v>
      </c>
      <c r="H6032" t="s">
        <v>21450</v>
      </c>
      <c r="I6032" s="22">
        <v>-2530892.96</v>
      </c>
      <c r="J6032" s="22">
        <v>-2530892.96</v>
      </c>
    </row>
    <row r="6033" spans="1:10" x14ac:dyDescent="0.25">
      <c r="A6033" s="21" t="s">
        <v>18584</v>
      </c>
      <c r="B6033" s="21" t="s">
        <v>21768</v>
      </c>
      <c r="C6033" s="21" t="s">
        <v>18890</v>
      </c>
      <c r="D6033" s="21" t="s">
        <v>19535</v>
      </c>
      <c r="E6033" s="21" t="s">
        <v>21456</v>
      </c>
      <c r="F6033" s="20">
        <v>45418</v>
      </c>
      <c r="G6033" s="21" t="s">
        <v>6797</v>
      </c>
      <c r="H6033" t="s">
        <v>21450</v>
      </c>
      <c r="I6033" s="22">
        <v>-1118432.96</v>
      </c>
      <c r="J6033" s="22">
        <v>-1118432.96</v>
      </c>
    </row>
    <row r="6034" spans="1:10" x14ac:dyDescent="0.25">
      <c r="A6034" s="21" t="s">
        <v>18584</v>
      </c>
      <c r="B6034" s="21" t="s">
        <v>21768</v>
      </c>
      <c r="C6034" s="21" t="s">
        <v>18890</v>
      </c>
      <c r="D6034" s="21" t="s">
        <v>19535</v>
      </c>
      <c r="E6034" s="21" t="s">
        <v>21457</v>
      </c>
      <c r="F6034" s="20">
        <v>45418</v>
      </c>
      <c r="G6034" s="21" t="s">
        <v>20026</v>
      </c>
      <c r="H6034" t="s">
        <v>21450</v>
      </c>
      <c r="I6034" s="22">
        <v>-1451192.96</v>
      </c>
      <c r="J6034" s="22">
        <v>-1451192.96</v>
      </c>
    </row>
    <row r="6035" spans="1:10" x14ac:dyDescent="0.25">
      <c r="A6035" s="21" t="s">
        <v>18584</v>
      </c>
      <c r="B6035" s="21" t="s">
        <v>21768</v>
      </c>
      <c r="C6035" s="21" t="s">
        <v>18589</v>
      </c>
      <c r="D6035" s="21" t="s">
        <v>18590</v>
      </c>
      <c r="E6035" s="21" t="s">
        <v>21682</v>
      </c>
      <c r="F6035" s="20">
        <v>45418</v>
      </c>
      <c r="G6035" s="21" t="s">
        <v>21683</v>
      </c>
      <c r="H6035" t="s">
        <v>21683</v>
      </c>
      <c r="I6035" s="22">
        <v>-424800</v>
      </c>
      <c r="J6035" s="22">
        <v>-424800</v>
      </c>
    </row>
    <row r="6036" spans="1:10" x14ac:dyDescent="0.25">
      <c r="A6036" s="21" t="s">
        <v>18584</v>
      </c>
      <c r="B6036" s="21" t="s">
        <v>21768</v>
      </c>
      <c r="C6036" s="21" t="s">
        <v>894</v>
      </c>
      <c r="D6036" s="21" t="s">
        <v>893</v>
      </c>
      <c r="E6036" s="21" t="s">
        <v>21492</v>
      </c>
      <c r="F6036" s="20">
        <v>45418</v>
      </c>
      <c r="G6036" s="21" t="s">
        <v>23854</v>
      </c>
      <c r="H6036" t="s">
        <v>21493</v>
      </c>
      <c r="I6036" s="22">
        <v>-218010</v>
      </c>
      <c r="J6036" s="22">
        <v>-218010</v>
      </c>
    </row>
    <row r="6037" spans="1:10" x14ac:dyDescent="0.25">
      <c r="A6037" s="21" t="s">
        <v>8738</v>
      </c>
      <c r="B6037" s="21" t="s">
        <v>21768</v>
      </c>
      <c r="C6037" s="21" t="s">
        <v>21833</v>
      </c>
      <c r="D6037" s="21" t="s">
        <v>21834</v>
      </c>
      <c r="E6037" s="21" t="s">
        <v>21700</v>
      </c>
      <c r="F6037" s="20">
        <v>45419</v>
      </c>
      <c r="G6037" s="21" t="s">
        <v>21701</v>
      </c>
      <c r="H6037" t="s">
        <v>21701</v>
      </c>
      <c r="I6037" s="22">
        <v>-70800</v>
      </c>
      <c r="J6037" s="22">
        <v>-70800</v>
      </c>
    </row>
    <row r="6038" spans="1:10" x14ac:dyDescent="0.25">
      <c r="A6038" s="21" t="s">
        <v>8738</v>
      </c>
      <c r="B6038" s="21" t="s">
        <v>21768</v>
      </c>
      <c r="C6038" s="21" t="s">
        <v>21833</v>
      </c>
      <c r="D6038" s="21" t="s">
        <v>21834</v>
      </c>
      <c r="E6038" s="21" t="s">
        <v>21704</v>
      </c>
      <c r="F6038" s="20">
        <v>45419</v>
      </c>
      <c r="G6038" s="21" t="s">
        <v>21705</v>
      </c>
      <c r="H6038" t="s">
        <v>21705</v>
      </c>
      <c r="I6038" s="22">
        <v>-47200</v>
      </c>
      <c r="J6038" s="22">
        <v>-47200</v>
      </c>
    </row>
    <row r="6039" spans="1:10" x14ac:dyDescent="0.25">
      <c r="A6039" s="21" t="s">
        <v>8738</v>
      </c>
      <c r="B6039" s="21" t="s">
        <v>21768</v>
      </c>
      <c r="C6039" s="21" t="s">
        <v>15685</v>
      </c>
      <c r="D6039" s="21" t="s">
        <v>8647</v>
      </c>
      <c r="E6039" s="21" t="s">
        <v>21706</v>
      </c>
      <c r="F6039" s="20">
        <v>45419</v>
      </c>
      <c r="G6039" s="21" t="s">
        <v>21707</v>
      </c>
      <c r="H6039" t="s">
        <v>21707</v>
      </c>
      <c r="I6039" s="22">
        <v>-1038400</v>
      </c>
      <c r="J6039" s="22">
        <v>-1038400</v>
      </c>
    </row>
    <row r="6040" spans="1:10" x14ac:dyDescent="0.25">
      <c r="A6040" s="21" t="s">
        <v>8738</v>
      </c>
      <c r="B6040" s="21" t="s">
        <v>21768</v>
      </c>
      <c r="C6040" s="21" t="s">
        <v>20284</v>
      </c>
      <c r="D6040" s="21" t="s">
        <v>20285</v>
      </c>
      <c r="E6040" s="21" t="s">
        <v>21712</v>
      </c>
      <c r="F6040" s="20">
        <v>45419</v>
      </c>
      <c r="G6040" s="21" t="s">
        <v>21713</v>
      </c>
      <c r="H6040" t="s">
        <v>21713</v>
      </c>
      <c r="I6040" s="22">
        <v>-306800</v>
      </c>
      <c r="J6040" s="22">
        <v>-306800</v>
      </c>
    </row>
    <row r="6041" spans="1:10" x14ac:dyDescent="0.25">
      <c r="A6041" s="21" t="s">
        <v>8738</v>
      </c>
      <c r="B6041" s="21" t="s">
        <v>21768</v>
      </c>
      <c r="C6041" s="21" t="s">
        <v>13685</v>
      </c>
      <c r="D6041" s="21" t="s">
        <v>5945</v>
      </c>
      <c r="E6041" s="21" t="s">
        <v>21694</v>
      </c>
      <c r="F6041" s="20">
        <v>45419</v>
      </c>
      <c r="G6041" s="21" t="s">
        <v>21695</v>
      </c>
      <c r="H6041" t="s">
        <v>21695</v>
      </c>
      <c r="I6041" s="22">
        <v>-66249.070000000007</v>
      </c>
      <c r="J6041" s="22">
        <v>-66249.070000000007</v>
      </c>
    </row>
    <row r="6042" spans="1:10" x14ac:dyDescent="0.25">
      <c r="A6042" s="21" t="s">
        <v>8738</v>
      </c>
      <c r="B6042" s="21" t="s">
        <v>21768</v>
      </c>
      <c r="C6042" s="21" t="s">
        <v>20308</v>
      </c>
      <c r="D6042" s="21" t="s">
        <v>20309</v>
      </c>
      <c r="E6042" s="21" t="s">
        <v>21702</v>
      </c>
      <c r="F6042" s="20">
        <v>45419</v>
      </c>
      <c r="G6042" s="21" t="s">
        <v>21703</v>
      </c>
      <c r="H6042" t="s">
        <v>21703</v>
      </c>
      <c r="I6042" s="22">
        <v>-309750</v>
      </c>
      <c r="J6042" s="22">
        <v>-309750</v>
      </c>
    </row>
    <row r="6043" spans="1:10" x14ac:dyDescent="0.25">
      <c r="A6043" s="21" t="s">
        <v>8738</v>
      </c>
      <c r="B6043" s="21" t="s">
        <v>21768</v>
      </c>
      <c r="C6043" s="21" t="s">
        <v>14408</v>
      </c>
      <c r="D6043" s="21" t="s">
        <v>6896</v>
      </c>
      <c r="E6043" s="21" t="s">
        <v>21708</v>
      </c>
      <c r="F6043" s="20">
        <v>45419</v>
      </c>
      <c r="G6043" s="21" t="s">
        <v>21709</v>
      </c>
      <c r="H6043" t="s">
        <v>21709</v>
      </c>
      <c r="I6043" s="22">
        <v>-47200</v>
      </c>
      <c r="J6043" s="22">
        <v>-47200</v>
      </c>
    </row>
    <row r="6044" spans="1:10" x14ac:dyDescent="0.25">
      <c r="A6044" s="21" t="s">
        <v>8738</v>
      </c>
      <c r="B6044" s="21" t="s">
        <v>21768</v>
      </c>
      <c r="C6044" s="21" t="s">
        <v>14408</v>
      </c>
      <c r="D6044" s="21" t="s">
        <v>6896</v>
      </c>
      <c r="E6044" s="21" t="s">
        <v>21710</v>
      </c>
      <c r="F6044" s="20">
        <v>45419</v>
      </c>
      <c r="G6044" s="21" t="s">
        <v>21711</v>
      </c>
      <c r="H6044" t="s">
        <v>21711</v>
      </c>
      <c r="I6044" s="22">
        <v>-94400</v>
      </c>
      <c r="J6044" s="22">
        <v>-94400</v>
      </c>
    </row>
    <row r="6045" spans="1:10" x14ac:dyDescent="0.25">
      <c r="A6045" s="21" t="s">
        <v>8738</v>
      </c>
      <c r="B6045" s="21" t="s">
        <v>21768</v>
      </c>
      <c r="C6045" s="21" t="s">
        <v>19912</v>
      </c>
      <c r="D6045" s="21" t="s">
        <v>19913</v>
      </c>
      <c r="E6045" s="21" t="s">
        <v>21699</v>
      </c>
      <c r="F6045" s="20">
        <v>45419</v>
      </c>
      <c r="G6045" s="21" t="s">
        <v>7066</v>
      </c>
      <c r="H6045" t="s">
        <v>7066</v>
      </c>
      <c r="I6045" s="22">
        <v>-236000</v>
      </c>
      <c r="J6045" s="22">
        <v>-236000</v>
      </c>
    </row>
    <row r="6046" spans="1:10" x14ac:dyDescent="0.25">
      <c r="A6046" s="21" t="s">
        <v>8738</v>
      </c>
      <c r="B6046" s="21" t="s">
        <v>21768</v>
      </c>
      <c r="C6046" s="21" t="s">
        <v>16990</v>
      </c>
      <c r="D6046" s="21" t="s">
        <v>16991</v>
      </c>
      <c r="E6046" s="21" t="s">
        <v>21406</v>
      </c>
      <c r="F6046" s="20">
        <v>45419</v>
      </c>
      <c r="G6046" s="21" t="s">
        <v>21395</v>
      </c>
      <c r="H6046" t="s">
        <v>21395</v>
      </c>
      <c r="I6046" s="22">
        <v>-22662605.149999999</v>
      </c>
      <c r="J6046" s="22">
        <v>-18130084.120000001</v>
      </c>
    </row>
    <row r="6047" spans="1:10" x14ac:dyDescent="0.25">
      <c r="A6047" s="21" t="s">
        <v>8738</v>
      </c>
      <c r="B6047" s="21" t="s">
        <v>21768</v>
      </c>
      <c r="C6047" s="21" t="s">
        <v>23227</v>
      </c>
      <c r="D6047" s="21" t="s">
        <v>23228</v>
      </c>
      <c r="E6047" s="21" t="s">
        <v>21732</v>
      </c>
      <c r="F6047" s="20">
        <v>45419</v>
      </c>
      <c r="G6047" s="21" t="s">
        <v>7239</v>
      </c>
      <c r="H6047" t="s">
        <v>7239</v>
      </c>
      <c r="I6047" s="22">
        <v>-908600</v>
      </c>
      <c r="J6047" s="22">
        <v>-908600</v>
      </c>
    </row>
    <row r="6048" spans="1:10" x14ac:dyDescent="0.25">
      <c r="A6048" s="21" t="s">
        <v>8738</v>
      </c>
      <c r="B6048" s="21" t="s">
        <v>21768</v>
      </c>
      <c r="C6048" s="21" t="s">
        <v>8515</v>
      </c>
      <c r="D6048" s="21" t="s">
        <v>8514</v>
      </c>
      <c r="E6048" s="21" t="s">
        <v>21696</v>
      </c>
      <c r="F6048" s="20">
        <v>45419</v>
      </c>
      <c r="G6048" s="21" t="s">
        <v>17138</v>
      </c>
      <c r="H6048" t="s">
        <v>17138</v>
      </c>
      <c r="I6048" s="22">
        <v>-59000</v>
      </c>
      <c r="J6048" s="22">
        <v>-59000</v>
      </c>
    </row>
    <row r="6049" spans="1:10" x14ac:dyDescent="0.25">
      <c r="A6049" s="21" t="s">
        <v>8738</v>
      </c>
      <c r="B6049" s="21" t="s">
        <v>21768</v>
      </c>
      <c r="C6049" s="21" t="s">
        <v>20001</v>
      </c>
      <c r="D6049" s="21" t="s">
        <v>20002</v>
      </c>
      <c r="E6049" s="21" t="s">
        <v>21697</v>
      </c>
      <c r="F6049" s="20">
        <v>45419</v>
      </c>
      <c r="G6049" s="21" t="s">
        <v>17099</v>
      </c>
      <c r="H6049" t="s">
        <v>17099</v>
      </c>
      <c r="I6049" s="22">
        <v>-1128680.81</v>
      </c>
      <c r="J6049" s="22">
        <v>-1128680.81</v>
      </c>
    </row>
    <row r="6050" spans="1:10" x14ac:dyDescent="0.25">
      <c r="A6050" s="21" t="s">
        <v>8738</v>
      </c>
      <c r="B6050" s="21" t="s">
        <v>21768</v>
      </c>
      <c r="C6050" s="21" t="s">
        <v>20001</v>
      </c>
      <c r="D6050" s="21" t="s">
        <v>20002</v>
      </c>
      <c r="E6050" s="21" t="s">
        <v>21698</v>
      </c>
      <c r="F6050" s="20">
        <v>45419</v>
      </c>
      <c r="G6050" s="21" t="s">
        <v>7375</v>
      </c>
      <c r="H6050" t="s">
        <v>7375</v>
      </c>
      <c r="I6050" s="22">
        <v>-1128680.81</v>
      </c>
      <c r="J6050" s="22">
        <v>-1128680.81</v>
      </c>
    </row>
    <row r="6051" spans="1:10" x14ac:dyDescent="0.25">
      <c r="A6051" s="21" t="s">
        <v>8738</v>
      </c>
      <c r="B6051" s="21" t="s">
        <v>21768</v>
      </c>
      <c r="C6051" s="21" t="s">
        <v>17136</v>
      </c>
      <c r="D6051" s="21" t="s">
        <v>17137</v>
      </c>
      <c r="E6051" s="21" t="s">
        <v>21458</v>
      </c>
      <c r="F6051" s="20">
        <v>45419</v>
      </c>
      <c r="G6051" s="21" t="s">
        <v>7077</v>
      </c>
      <c r="H6051" t="s">
        <v>21459</v>
      </c>
      <c r="I6051" s="22">
        <v>-39545301.149999999</v>
      </c>
      <c r="J6051" s="22">
        <v>-39545301.149999999</v>
      </c>
    </row>
    <row r="6052" spans="1:10" x14ac:dyDescent="0.25">
      <c r="A6052" s="21" t="s">
        <v>18584</v>
      </c>
      <c r="B6052" s="21" t="s">
        <v>21768</v>
      </c>
      <c r="C6052" s="21" t="s">
        <v>23844</v>
      </c>
      <c r="D6052" s="21" t="s">
        <v>20594</v>
      </c>
      <c r="E6052" s="21" t="s">
        <v>21460</v>
      </c>
      <c r="F6052" s="20">
        <v>45419</v>
      </c>
      <c r="G6052" s="21" t="s">
        <v>6778</v>
      </c>
      <c r="H6052" t="s">
        <v>21461</v>
      </c>
      <c r="I6052" s="22">
        <v>-34129607.619999997</v>
      </c>
      <c r="J6052" s="22">
        <v>-34129607.619999997</v>
      </c>
    </row>
    <row r="6053" spans="1:10" x14ac:dyDescent="0.25">
      <c r="A6053" s="21" t="s">
        <v>8738</v>
      </c>
      <c r="B6053" s="21" t="s">
        <v>21768</v>
      </c>
      <c r="C6053" s="21" t="s">
        <v>15599</v>
      </c>
      <c r="D6053" s="21" t="s">
        <v>8464</v>
      </c>
      <c r="E6053" s="21" t="s">
        <v>21844</v>
      </c>
      <c r="F6053" s="20">
        <v>45420</v>
      </c>
      <c r="G6053" s="21" t="s">
        <v>21846</v>
      </c>
      <c r="H6053" t="s">
        <v>21846</v>
      </c>
      <c r="I6053" s="22">
        <v>-188800</v>
      </c>
      <c r="J6053" s="22">
        <v>-188800</v>
      </c>
    </row>
    <row r="6054" spans="1:10" x14ac:dyDescent="0.25">
      <c r="A6054" s="21" t="s">
        <v>8738</v>
      </c>
      <c r="B6054" s="21" t="s">
        <v>21768</v>
      </c>
      <c r="C6054" s="21" t="s">
        <v>19697</v>
      </c>
      <c r="D6054" s="21" t="s">
        <v>19698</v>
      </c>
      <c r="E6054" s="21" t="s">
        <v>21922</v>
      </c>
      <c r="F6054" s="20">
        <v>45420</v>
      </c>
      <c r="G6054" s="21" t="s">
        <v>21923</v>
      </c>
      <c r="H6054" t="s">
        <v>21923</v>
      </c>
      <c r="I6054" s="22">
        <v>-247800</v>
      </c>
      <c r="J6054" s="22">
        <v>-247800</v>
      </c>
    </row>
    <row r="6055" spans="1:10" x14ac:dyDescent="0.25">
      <c r="A6055" s="21" t="s">
        <v>8738</v>
      </c>
      <c r="B6055" s="21" t="s">
        <v>21768</v>
      </c>
      <c r="C6055" s="21" t="s">
        <v>18851</v>
      </c>
      <c r="D6055" s="21" t="s">
        <v>19027</v>
      </c>
      <c r="E6055" s="21" t="s">
        <v>21931</v>
      </c>
      <c r="F6055" s="20">
        <v>45420</v>
      </c>
      <c r="G6055" s="21" t="s">
        <v>21932</v>
      </c>
      <c r="H6055" t="s">
        <v>21932</v>
      </c>
      <c r="I6055" s="22">
        <v>-12871710.51</v>
      </c>
      <c r="J6055" s="22">
        <v>-12871710.51</v>
      </c>
    </row>
    <row r="6056" spans="1:10" x14ac:dyDescent="0.25">
      <c r="A6056" s="21" t="s">
        <v>8738</v>
      </c>
      <c r="B6056" s="21" t="s">
        <v>21768</v>
      </c>
      <c r="C6056" s="21" t="s">
        <v>21956</v>
      </c>
      <c r="D6056" s="21" t="s">
        <v>21957</v>
      </c>
      <c r="E6056" s="21" t="s">
        <v>21958</v>
      </c>
      <c r="F6056" s="20">
        <v>45420</v>
      </c>
      <c r="G6056" s="21" t="s">
        <v>21959</v>
      </c>
      <c r="H6056" t="s">
        <v>21959</v>
      </c>
      <c r="I6056" s="22">
        <v>-2677332.2999999998</v>
      </c>
      <c r="J6056" s="22">
        <v>-2677332.2999999998</v>
      </c>
    </row>
    <row r="6057" spans="1:10" x14ac:dyDescent="0.25">
      <c r="A6057" s="21" t="s">
        <v>8738</v>
      </c>
      <c r="B6057" s="21" t="s">
        <v>21768</v>
      </c>
      <c r="C6057" s="21" t="s">
        <v>19775</v>
      </c>
      <c r="D6057" s="21" t="s">
        <v>19776</v>
      </c>
      <c r="E6057" s="21" t="s">
        <v>22023</v>
      </c>
      <c r="F6057" s="20">
        <v>45420</v>
      </c>
      <c r="G6057" s="21" t="s">
        <v>22024</v>
      </c>
      <c r="H6057" t="s">
        <v>22024</v>
      </c>
      <c r="I6057" s="22">
        <v>-590000</v>
      </c>
      <c r="J6057" s="22">
        <v>-590000</v>
      </c>
    </row>
    <row r="6058" spans="1:10" x14ac:dyDescent="0.25">
      <c r="A6058" s="21" t="s">
        <v>8738</v>
      </c>
      <c r="B6058" s="21" t="s">
        <v>21768</v>
      </c>
      <c r="C6058" s="21" t="s">
        <v>19779</v>
      </c>
      <c r="D6058" s="21" t="s">
        <v>19780</v>
      </c>
      <c r="E6058" s="21" t="s">
        <v>22026</v>
      </c>
      <c r="F6058" s="20">
        <v>45420</v>
      </c>
      <c r="G6058" s="21" t="s">
        <v>22027</v>
      </c>
      <c r="H6058" t="s">
        <v>22027</v>
      </c>
      <c r="I6058" s="22">
        <v>-82600</v>
      </c>
      <c r="J6058" s="22">
        <v>-82600</v>
      </c>
    </row>
    <row r="6059" spans="1:10" x14ac:dyDescent="0.25">
      <c r="A6059" s="21" t="s">
        <v>8738</v>
      </c>
      <c r="B6059" s="21" t="s">
        <v>21768</v>
      </c>
      <c r="C6059" s="21" t="s">
        <v>22087</v>
      </c>
      <c r="D6059" s="21" t="s">
        <v>22088</v>
      </c>
      <c r="E6059" s="21" t="s">
        <v>22089</v>
      </c>
      <c r="F6059" s="20">
        <v>45420</v>
      </c>
      <c r="G6059" s="21" t="s">
        <v>22090</v>
      </c>
      <c r="H6059" t="s">
        <v>22090</v>
      </c>
      <c r="I6059" s="22">
        <v>-2591456.85</v>
      </c>
      <c r="J6059" s="22">
        <v>-2591456.85</v>
      </c>
    </row>
    <row r="6060" spans="1:10" x14ac:dyDescent="0.25">
      <c r="A6060" s="21" t="s">
        <v>8738</v>
      </c>
      <c r="B6060" s="21" t="s">
        <v>21768</v>
      </c>
      <c r="C6060" s="21" t="s">
        <v>19825</v>
      </c>
      <c r="D6060" s="21" t="s">
        <v>19826</v>
      </c>
      <c r="E6060" s="21" t="s">
        <v>22094</v>
      </c>
      <c r="F6060" s="20">
        <v>45420</v>
      </c>
      <c r="G6060" s="21" t="s">
        <v>22095</v>
      </c>
      <c r="H6060" t="s">
        <v>22095</v>
      </c>
      <c r="I6060" s="22">
        <v>-66415.12</v>
      </c>
      <c r="J6060" s="22">
        <v>-66415.12</v>
      </c>
    </row>
    <row r="6061" spans="1:10" x14ac:dyDescent="0.25">
      <c r="A6061" s="21" t="s">
        <v>8738</v>
      </c>
      <c r="B6061" s="21" t="s">
        <v>21768</v>
      </c>
      <c r="C6061" s="21" t="s">
        <v>22496</v>
      </c>
      <c r="D6061" s="21" t="s">
        <v>22497</v>
      </c>
      <c r="E6061" s="21" t="s">
        <v>22498</v>
      </c>
      <c r="F6061" s="20">
        <v>45420</v>
      </c>
      <c r="G6061" s="21" t="s">
        <v>22499</v>
      </c>
      <c r="H6061" t="s">
        <v>22499</v>
      </c>
      <c r="I6061" s="22">
        <v>-13551701.289999999</v>
      </c>
      <c r="J6061" s="22">
        <v>-10841361.029999999</v>
      </c>
    </row>
    <row r="6062" spans="1:10" x14ac:dyDescent="0.25">
      <c r="A6062" s="21" t="s">
        <v>8738</v>
      </c>
      <c r="B6062" s="21" t="s">
        <v>21768</v>
      </c>
      <c r="C6062" s="21" t="s">
        <v>3717</v>
      </c>
      <c r="D6062" s="21" t="s">
        <v>3716</v>
      </c>
      <c r="E6062" s="21" t="s">
        <v>22742</v>
      </c>
      <c r="F6062" s="20">
        <v>45420</v>
      </c>
      <c r="G6062" s="21" t="s">
        <v>17271</v>
      </c>
      <c r="H6062" t="s">
        <v>24030</v>
      </c>
      <c r="I6062" s="22">
        <v>-2030307.68</v>
      </c>
      <c r="J6062" s="22">
        <v>-2030307.68</v>
      </c>
    </row>
    <row r="6063" spans="1:10" x14ac:dyDescent="0.25">
      <c r="A6063" s="21" t="s">
        <v>8738</v>
      </c>
      <c r="B6063" s="21" t="s">
        <v>21768</v>
      </c>
      <c r="C6063" s="21" t="s">
        <v>3717</v>
      </c>
      <c r="D6063" s="21" t="s">
        <v>3716</v>
      </c>
      <c r="E6063" s="21" t="s">
        <v>22743</v>
      </c>
      <c r="F6063" s="20">
        <v>45420</v>
      </c>
      <c r="G6063" s="21" t="s">
        <v>6965</v>
      </c>
      <c r="H6063" t="s">
        <v>24031</v>
      </c>
      <c r="I6063" s="22">
        <v>-5200499.91</v>
      </c>
      <c r="J6063" s="22">
        <v>-5200499.91</v>
      </c>
    </row>
    <row r="6064" spans="1:10" x14ac:dyDescent="0.25">
      <c r="A6064" s="21" t="s">
        <v>8738</v>
      </c>
      <c r="B6064" s="21" t="s">
        <v>21768</v>
      </c>
      <c r="C6064" s="21" t="s">
        <v>3717</v>
      </c>
      <c r="D6064" s="21" t="s">
        <v>3716</v>
      </c>
      <c r="E6064" s="21" t="s">
        <v>22744</v>
      </c>
      <c r="F6064" s="20">
        <v>45420</v>
      </c>
      <c r="G6064" s="21" t="s">
        <v>17117</v>
      </c>
      <c r="H6064" t="s">
        <v>24032</v>
      </c>
      <c r="I6064" s="22">
        <v>-8807999.8599999994</v>
      </c>
      <c r="J6064" s="22">
        <v>-8807999.8599999994</v>
      </c>
    </row>
    <row r="6065" spans="1:10" x14ac:dyDescent="0.25">
      <c r="A6065" s="21" t="s">
        <v>8738</v>
      </c>
      <c r="B6065" s="21" t="s">
        <v>21768</v>
      </c>
      <c r="C6065" s="21" t="s">
        <v>23108</v>
      </c>
      <c r="D6065" s="21" t="s">
        <v>23109</v>
      </c>
      <c r="E6065" s="21" t="s">
        <v>23110</v>
      </c>
      <c r="F6065" s="20">
        <v>45420</v>
      </c>
      <c r="G6065" s="21" t="s">
        <v>23111</v>
      </c>
      <c r="H6065" t="s">
        <v>23111</v>
      </c>
      <c r="I6065" s="22">
        <v>-525070.5</v>
      </c>
      <c r="J6065" s="22">
        <v>-525070.5</v>
      </c>
    </row>
    <row r="6066" spans="1:10" x14ac:dyDescent="0.25">
      <c r="A6066" s="21" t="s">
        <v>8738</v>
      </c>
      <c r="B6066" s="21" t="s">
        <v>21768</v>
      </c>
      <c r="C6066" s="21" t="s">
        <v>8515</v>
      </c>
      <c r="D6066" s="21" t="s">
        <v>8514</v>
      </c>
      <c r="E6066" s="21" t="s">
        <v>23263</v>
      </c>
      <c r="F6066" s="20">
        <v>45420</v>
      </c>
      <c r="G6066" s="21" t="s">
        <v>6943</v>
      </c>
      <c r="H6066" t="s">
        <v>6943</v>
      </c>
      <c r="I6066" s="22">
        <v>-82600</v>
      </c>
      <c r="J6066" s="22">
        <v>-82600</v>
      </c>
    </row>
    <row r="6067" spans="1:10" x14ac:dyDescent="0.25">
      <c r="A6067" s="21" t="s">
        <v>8738</v>
      </c>
      <c r="B6067" s="21" t="s">
        <v>21768</v>
      </c>
      <c r="C6067" s="21" t="s">
        <v>23349</v>
      </c>
      <c r="D6067" s="21" t="s">
        <v>23350</v>
      </c>
      <c r="E6067" s="21" t="s">
        <v>23351</v>
      </c>
      <c r="F6067" s="20">
        <v>45420</v>
      </c>
      <c r="G6067" s="21" t="s">
        <v>7292</v>
      </c>
      <c r="H6067" t="s">
        <v>24033</v>
      </c>
      <c r="I6067" s="22">
        <v>-10050</v>
      </c>
      <c r="J6067" s="22">
        <v>-10050</v>
      </c>
    </row>
    <row r="6068" spans="1:10" x14ac:dyDescent="0.25">
      <c r="A6068" s="21" t="s">
        <v>18584</v>
      </c>
      <c r="B6068" s="21" t="s">
        <v>21768</v>
      </c>
      <c r="C6068" s="21" t="s">
        <v>18894</v>
      </c>
      <c r="D6068" s="21" t="s">
        <v>19536</v>
      </c>
      <c r="E6068" s="21" t="s">
        <v>23774</v>
      </c>
      <c r="F6068" s="20">
        <v>45420</v>
      </c>
      <c r="G6068" s="21" t="s">
        <v>23775</v>
      </c>
      <c r="H6068" t="s">
        <v>24034</v>
      </c>
      <c r="I6068" s="22">
        <v>-728650</v>
      </c>
      <c r="J6068" s="22">
        <v>-728650</v>
      </c>
    </row>
    <row r="6069" spans="1:10" x14ac:dyDescent="0.25">
      <c r="A6069" s="21" t="s">
        <v>18584</v>
      </c>
      <c r="B6069" s="21" t="s">
        <v>21768</v>
      </c>
      <c r="C6069" s="21" t="s">
        <v>18894</v>
      </c>
      <c r="D6069" s="21" t="s">
        <v>19536</v>
      </c>
      <c r="E6069" s="21" t="s">
        <v>23776</v>
      </c>
      <c r="F6069" s="20">
        <v>45420</v>
      </c>
      <c r="G6069" s="21" t="s">
        <v>21074</v>
      </c>
      <c r="H6069" t="s">
        <v>24035</v>
      </c>
      <c r="I6069" s="22">
        <v>-48896</v>
      </c>
      <c r="J6069" s="22">
        <v>-48896</v>
      </c>
    </row>
    <row r="6070" spans="1:10" x14ac:dyDescent="0.25">
      <c r="A6070" s="21" t="s">
        <v>18584</v>
      </c>
      <c r="B6070" s="21" t="s">
        <v>21768</v>
      </c>
      <c r="C6070" s="21" t="s">
        <v>18894</v>
      </c>
      <c r="D6070" s="21" t="s">
        <v>19536</v>
      </c>
      <c r="E6070" s="21" t="s">
        <v>23777</v>
      </c>
      <c r="F6070" s="20">
        <v>45420</v>
      </c>
      <c r="G6070" s="21" t="s">
        <v>19883</v>
      </c>
      <c r="H6070" t="s">
        <v>24036</v>
      </c>
      <c r="I6070" s="22">
        <v>-728650</v>
      </c>
      <c r="J6070" s="22">
        <v>-728650</v>
      </c>
    </row>
    <row r="6071" spans="1:10" x14ac:dyDescent="0.25">
      <c r="A6071" s="21" t="s">
        <v>18584</v>
      </c>
      <c r="B6071" s="21" t="s">
        <v>21768</v>
      </c>
      <c r="C6071" s="21" t="s">
        <v>18894</v>
      </c>
      <c r="D6071" s="21" t="s">
        <v>19536</v>
      </c>
      <c r="E6071" s="21" t="s">
        <v>23778</v>
      </c>
      <c r="F6071" s="20">
        <v>45420</v>
      </c>
      <c r="G6071" s="21" t="s">
        <v>21108</v>
      </c>
      <c r="H6071" t="s">
        <v>24036</v>
      </c>
      <c r="I6071" s="22">
        <v>-48896</v>
      </c>
      <c r="J6071" s="22">
        <v>-48896</v>
      </c>
    </row>
    <row r="6072" spans="1:10" x14ac:dyDescent="0.25">
      <c r="A6072" s="21" t="s">
        <v>18584</v>
      </c>
      <c r="B6072" s="21" t="s">
        <v>21768</v>
      </c>
      <c r="C6072" s="21" t="s">
        <v>18894</v>
      </c>
      <c r="D6072" s="21" t="s">
        <v>19536</v>
      </c>
      <c r="E6072" s="21" t="s">
        <v>23779</v>
      </c>
      <c r="F6072" s="20">
        <v>45420</v>
      </c>
      <c r="G6072" s="21" t="s">
        <v>19884</v>
      </c>
      <c r="H6072" t="s">
        <v>24036</v>
      </c>
      <c r="I6072" s="22">
        <v>-728650</v>
      </c>
      <c r="J6072" s="22">
        <v>-728650</v>
      </c>
    </row>
    <row r="6073" spans="1:10" x14ac:dyDescent="0.25">
      <c r="A6073" s="21" t="s">
        <v>18584</v>
      </c>
      <c r="B6073" s="21" t="s">
        <v>21768</v>
      </c>
      <c r="C6073" s="21" t="s">
        <v>18894</v>
      </c>
      <c r="D6073" s="21" t="s">
        <v>19536</v>
      </c>
      <c r="E6073" s="21" t="s">
        <v>23780</v>
      </c>
      <c r="F6073" s="20">
        <v>45420</v>
      </c>
      <c r="G6073" s="21" t="s">
        <v>19885</v>
      </c>
      <c r="H6073" t="s">
        <v>24036</v>
      </c>
      <c r="I6073" s="22">
        <v>-48896</v>
      </c>
      <c r="J6073" s="22">
        <v>-48896</v>
      </c>
    </row>
    <row r="6074" spans="1:10" x14ac:dyDescent="0.25">
      <c r="A6074" s="21" t="s">
        <v>18584</v>
      </c>
      <c r="B6074" s="21" t="s">
        <v>21768</v>
      </c>
      <c r="C6074" s="21" t="s">
        <v>18894</v>
      </c>
      <c r="D6074" s="21" t="s">
        <v>19536</v>
      </c>
      <c r="E6074" s="21" t="s">
        <v>23781</v>
      </c>
      <c r="F6074" s="20">
        <v>45420</v>
      </c>
      <c r="G6074" s="21" t="s">
        <v>20439</v>
      </c>
      <c r="H6074" t="s">
        <v>24036</v>
      </c>
      <c r="I6074" s="22">
        <v>-728650</v>
      </c>
      <c r="J6074" s="22">
        <v>-728650</v>
      </c>
    </row>
    <row r="6075" spans="1:10" x14ac:dyDescent="0.25">
      <c r="A6075" s="21" t="s">
        <v>18584</v>
      </c>
      <c r="B6075" s="21" t="s">
        <v>21768</v>
      </c>
      <c r="C6075" s="21" t="s">
        <v>18894</v>
      </c>
      <c r="D6075" s="21" t="s">
        <v>19536</v>
      </c>
      <c r="E6075" s="21" t="s">
        <v>23782</v>
      </c>
      <c r="F6075" s="20">
        <v>45420</v>
      </c>
      <c r="G6075" s="21" t="s">
        <v>23783</v>
      </c>
      <c r="H6075" t="s">
        <v>24036</v>
      </c>
      <c r="I6075" s="22">
        <v>-48896</v>
      </c>
      <c r="J6075" s="22">
        <v>-48896</v>
      </c>
    </row>
    <row r="6076" spans="1:10" x14ac:dyDescent="0.25">
      <c r="A6076" s="21" t="s">
        <v>18584</v>
      </c>
      <c r="B6076" s="21" t="s">
        <v>21768</v>
      </c>
      <c r="C6076" s="21" t="s">
        <v>18894</v>
      </c>
      <c r="D6076" s="21" t="s">
        <v>19536</v>
      </c>
      <c r="E6076" s="21" t="s">
        <v>23784</v>
      </c>
      <c r="F6076" s="20">
        <v>45420</v>
      </c>
      <c r="G6076" s="21" t="s">
        <v>20427</v>
      </c>
      <c r="H6076" t="s">
        <v>24036</v>
      </c>
      <c r="I6076" s="22">
        <v>-2871530</v>
      </c>
      <c r="J6076" s="22">
        <v>-2871530</v>
      </c>
    </row>
    <row r="6077" spans="1:10" x14ac:dyDescent="0.25">
      <c r="A6077" s="21" t="s">
        <v>18584</v>
      </c>
      <c r="B6077" s="21" t="s">
        <v>21768</v>
      </c>
      <c r="C6077" s="21" t="s">
        <v>18894</v>
      </c>
      <c r="D6077" s="21" t="s">
        <v>19536</v>
      </c>
      <c r="E6077" s="21" t="s">
        <v>23785</v>
      </c>
      <c r="F6077" s="20">
        <v>45420</v>
      </c>
      <c r="G6077" s="21" t="s">
        <v>20426</v>
      </c>
      <c r="H6077" t="s">
        <v>24036</v>
      </c>
      <c r="I6077" s="22">
        <v>-43940</v>
      </c>
      <c r="J6077" s="22">
        <v>-43940</v>
      </c>
    </row>
    <row r="6078" spans="1:10" x14ac:dyDescent="0.25">
      <c r="A6078" s="21" t="s">
        <v>18584</v>
      </c>
      <c r="B6078" s="21" t="s">
        <v>21768</v>
      </c>
      <c r="C6078" s="21" t="s">
        <v>23844</v>
      </c>
      <c r="D6078" s="21" t="s">
        <v>20594</v>
      </c>
      <c r="E6078" s="21" t="s">
        <v>23845</v>
      </c>
      <c r="F6078" s="20">
        <v>45420</v>
      </c>
      <c r="G6078" s="21" t="s">
        <v>8009</v>
      </c>
      <c r="H6078" t="s">
        <v>8009</v>
      </c>
      <c r="I6078" s="22">
        <v>-682246.5</v>
      </c>
      <c r="J6078" s="22">
        <v>-682246.5</v>
      </c>
    </row>
    <row r="6079" spans="1:10" x14ac:dyDescent="0.25">
      <c r="A6079" s="21" t="s">
        <v>18584</v>
      </c>
      <c r="B6079" s="21" t="s">
        <v>21768</v>
      </c>
      <c r="C6079" s="21" t="s">
        <v>894</v>
      </c>
      <c r="D6079" s="21" t="s">
        <v>893</v>
      </c>
      <c r="E6079" s="21" t="s">
        <v>23850</v>
      </c>
      <c r="F6079" s="20">
        <v>45420</v>
      </c>
      <c r="G6079" s="21" t="s">
        <v>23851</v>
      </c>
      <c r="H6079" t="s">
        <v>24037</v>
      </c>
      <c r="I6079" s="22">
        <v>-86660</v>
      </c>
      <c r="J6079" s="22">
        <v>-86660</v>
      </c>
    </row>
    <row r="6080" spans="1:10" x14ac:dyDescent="0.25">
      <c r="A6080" s="21" t="s">
        <v>18584</v>
      </c>
      <c r="B6080" s="21" t="s">
        <v>21768</v>
      </c>
      <c r="C6080" s="21" t="s">
        <v>894</v>
      </c>
      <c r="D6080" s="21" t="s">
        <v>893</v>
      </c>
      <c r="E6080" s="21" t="s">
        <v>23852</v>
      </c>
      <c r="F6080" s="20">
        <v>45420</v>
      </c>
      <c r="G6080" s="21" t="s">
        <v>23853</v>
      </c>
      <c r="H6080" t="s">
        <v>20618</v>
      </c>
      <c r="I6080" s="22">
        <v>-6340</v>
      </c>
      <c r="J6080" s="22">
        <v>-6340</v>
      </c>
    </row>
    <row r="6081" spans="1:10" x14ac:dyDescent="0.25">
      <c r="A6081" s="21" t="s">
        <v>18584</v>
      </c>
      <c r="B6081" s="21" t="s">
        <v>21768</v>
      </c>
      <c r="C6081" s="21" t="s">
        <v>24019</v>
      </c>
      <c r="D6081" s="21" t="s">
        <v>24020</v>
      </c>
      <c r="E6081" s="21" t="s">
        <v>24021</v>
      </c>
      <c r="F6081" s="20">
        <v>45420</v>
      </c>
      <c r="G6081" s="21" t="s">
        <v>7956</v>
      </c>
      <c r="H6081" t="s">
        <v>24038</v>
      </c>
      <c r="I6081" s="22">
        <v>-70200</v>
      </c>
      <c r="J6081" s="22">
        <v>-70200</v>
      </c>
    </row>
    <row r="6082" spans="1:10" x14ac:dyDescent="0.25">
      <c r="A6082" s="21" t="s">
        <v>18584</v>
      </c>
      <c r="B6082" s="21" t="s">
        <v>21768</v>
      </c>
      <c r="C6082" s="21" t="s">
        <v>24019</v>
      </c>
      <c r="D6082" s="21" t="s">
        <v>24020</v>
      </c>
      <c r="E6082" s="21" t="s">
        <v>24022</v>
      </c>
      <c r="F6082" s="20">
        <v>45420</v>
      </c>
      <c r="G6082" s="21" t="s">
        <v>6816</v>
      </c>
      <c r="H6082" t="s">
        <v>24039</v>
      </c>
      <c r="I6082" s="22">
        <v>-70200</v>
      </c>
      <c r="J6082" s="22">
        <v>-70200</v>
      </c>
    </row>
    <row r="6083" spans="1:10" x14ac:dyDescent="0.25">
      <c r="A6083" s="21" t="s">
        <v>18584</v>
      </c>
      <c r="B6083" s="21" t="s">
        <v>21768</v>
      </c>
      <c r="C6083" s="21" t="s">
        <v>24019</v>
      </c>
      <c r="D6083" s="21" t="s">
        <v>24020</v>
      </c>
      <c r="E6083" s="21" t="s">
        <v>24023</v>
      </c>
      <c r="F6083" s="20">
        <v>45420</v>
      </c>
      <c r="G6083" s="21" t="s">
        <v>6691</v>
      </c>
      <c r="H6083" t="s">
        <v>24040</v>
      </c>
      <c r="I6083" s="22">
        <v>-23400</v>
      </c>
      <c r="J6083" s="22">
        <v>-23400</v>
      </c>
    </row>
    <row r="6084" spans="1:10" x14ac:dyDescent="0.25">
      <c r="A6084" s="21" t="s">
        <v>8738</v>
      </c>
      <c r="B6084" s="21" t="s">
        <v>21768</v>
      </c>
      <c r="C6084" s="21" t="s">
        <v>22415</v>
      </c>
      <c r="D6084" s="21" t="s">
        <v>20424</v>
      </c>
      <c r="E6084" s="21" t="s">
        <v>22416</v>
      </c>
      <c r="F6084" s="20">
        <v>45421</v>
      </c>
      <c r="G6084" s="21" t="s">
        <v>22417</v>
      </c>
      <c r="H6084" t="s">
        <v>22417</v>
      </c>
      <c r="I6084" s="22">
        <v>-39530</v>
      </c>
      <c r="J6084" s="22">
        <v>-39530</v>
      </c>
    </row>
    <row r="6085" spans="1:10" x14ac:dyDescent="0.25">
      <c r="A6085" s="21" t="s">
        <v>8738</v>
      </c>
      <c r="B6085" s="21" t="s">
        <v>21768</v>
      </c>
      <c r="C6085" s="21" t="s">
        <v>22506</v>
      </c>
      <c r="D6085" s="21" t="s">
        <v>21048</v>
      </c>
      <c r="E6085" s="21" t="s">
        <v>22507</v>
      </c>
      <c r="F6085" s="20">
        <v>45421</v>
      </c>
      <c r="G6085" s="21" t="s">
        <v>22508</v>
      </c>
      <c r="H6085" t="s">
        <v>22508</v>
      </c>
      <c r="I6085" s="22">
        <v>-1597639.95</v>
      </c>
      <c r="J6085" s="22">
        <v>-1597639.95</v>
      </c>
    </row>
    <row r="6086" spans="1:10" x14ac:dyDescent="0.25">
      <c r="A6086" s="21" t="s">
        <v>8738</v>
      </c>
      <c r="B6086" s="21" t="s">
        <v>21768</v>
      </c>
      <c r="C6086" s="21" t="s">
        <v>22693</v>
      </c>
      <c r="D6086" s="21" t="s">
        <v>22694</v>
      </c>
      <c r="E6086" s="21" t="s">
        <v>22695</v>
      </c>
      <c r="F6086" s="20">
        <v>45421</v>
      </c>
      <c r="G6086" s="21" t="s">
        <v>19939</v>
      </c>
      <c r="H6086" t="s">
        <v>24041</v>
      </c>
      <c r="I6086" s="22">
        <v>-387700.04</v>
      </c>
      <c r="J6086" s="22">
        <v>-387700.04</v>
      </c>
    </row>
    <row r="6087" spans="1:10" x14ac:dyDescent="0.25">
      <c r="A6087" s="21" t="s">
        <v>8738</v>
      </c>
      <c r="B6087" s="21" t="s">
        <v>21768</v>
      </c>
      <c r="C6087" s="21" t="s">
        <v>16415</v>
      </c>
      <c r="D6087" s="21" t="s">
        <v>16416</v>
      </c>
      <c r="E6087" s="21" t="s">
        <v>22710</v>
      </c>
      <c r="F6087" s="20">
        <v>45421</v>
      </c>
      <c r="G6087" s="21" t="s">
        <v>22711</v>
      </c>
      <c r="H6087" t="s">
        <v>19542</v>
      </c>
      <c r="I6087" s="22">
        <v>-343300</v>
      </c>
      <c r="J6087" s="22">
        <v>-343300</v>
      </c>
    </row>
    <row r="6088" spans="1:10" x14ac:dyDescent="0.25">
      <c r="A6088" s="21" t="s">
        <v>8738</v>
      </c>
      <c r="B6088" s="21" t="s">
        <v>21768</v>
      </c>
      <c r="C6088" s="21" t="s">
        <v>16415</v>
      </c>
      <c r="D6088" s="21" t="s">
        <v>16416</v>
      </c>
      <c r="E6088" s="21" t="s">
        <v>22712</v>
      </c>
      <c r="F6088" s="20">
        <v>45421</v>
      </c>
      <c r="G6088" s="21" t="s">
        <v>22713</v>
      </c>
      <c r="H6088" t="s">
        <v>24042</v>
      </c>
      <c r="I6088" s="22">
        <v>-539300.01</v>
      </c>
      <c r="J6088" s="22">
        <v>-539300.01</v>
      </c>
    </row>
    <row r="6089" spans="1:10" x14ac:dyDescent="0.25">
      <c r="A6089" s="21" t="s">
        <v>8738</v>
      </c>
      <c r="B6089" s="21" t="s">
        <v>21768</v>
      </c>
      <c r="C6089" s="21" t="s">
        <v>16415</v>
      </c>
      <c r="D6089" s="21" t="s">
        <v>16416</v>
      </c>
      <c r="E6089" s="21" t="s">
        <v>22714</v>
      </c>
      <c r="F6089" s="20">
        <v>45421</v>
      </c>
      <c r="G6089" s="21" t="s">
        <v>22715</v>
      </c>
      <c r="H6089" t="s">
        <v>19542</v>
      </c>
      <c r="I6089" s="22">
        <v>-686599.99</v>
      </c>
      <c r="J6089" s="22">
        <v>-686599.99</v>
      </c>
    </row>
    <row r="6090" spans="1:10" x14ac:dyDescent="0.25">
      <c r="A6090" s="21" t="s">
        <v>8738</v>
      </c>
      <c r="B6090" s="21" t="s">
        <v>21768</v>
      </c>
      <c r="C6090" s="21" t="s">
        <v>22733</v>
      </c>
      <c r="D6090" s="21" t="s">
        <v>22734</v>
      </c>
      <c r="E6090" s="21" t="s">
        <v>22735</v>
      </c>
      <c r="F6090" s="20">
        <v>45421</v>
      </c>
      <c r="G6090" s="21" t="s">
        <v>8203</v>
      </c>
      <c r="H6090" t="s">
        <v>5659</v>
      </c>
      <c r="I6090" s="22">
        <v>-581199.88</v>
      </c>
      <c r="J6090" s="22">
        <v>-581199.88</v>
      </c>
    </row>
    <row r="6091" spans="1:10" x14ac:dyDescent="0.25">
      <c r="A6091" s="21" t="s">
        <v>8738</v>
      </c>
      <c r="B6091" s="21" t="s">
        <v>21768</v>
      </c>
      <c r="C6091" s="21" t="s">
        <v>22749</v>
      </c>
      <c r="D6091" s="21" t="s">
        <v>22750</v>
      </c>
      <c r="E6091" s="21" t="s">
        <v>22751</v>
      </c>
      <c r="F6091" s="20">
        <v>45421</v>
      </c>
      <c r="G6091" s="21" t="s">
        <v>22752</v>
      </c>
      <c r="H6091" t="s">
        <v>24043</v>
      </c>
      <c r="I6091" s="22">
        <v>-266999.96999999997</v>
      </c>
      <c r="J6091" s="22">
        <v>-266999.96999999997</v>
      </c>
    </row>
    <row r="6092" spans="1:10" x14ac:dyDescent="0.25">
      <c r="A6092" s="21" t="s">
        <v>8738</v>
      </c>
      <c r="B6092" s="21" t="s">
        <v>21768</v>
      </c>
      <c r="C6092" s="21" t="s">
        <v>5560</v>
      </c>
      <c r="D6092" s="21" t="s">
        <v>5559</v>
      </c>
      <c r="E6092" s="21" t="s">
        <v>22821</v>
      </c>
      <c r="F6092" s="20">
        <v>45421</v>
      </c>
      <c r="G6092" s="21" t="s">
        <v>19945</v>
      </c>
      <c r="H6092" t="s">
        <v>19945</v>
      </c>
      <c r="I6092" s="22">
        <v>-2729185.66</v>
      </c>
      <c r="J6092" s="22">
        <v>-2183348.5299999998</v>
      </c>
    </row>
    <row r="6093" spans="1:10" x14ac:dyDescent="0.25">
      <c r="A6093" s="21" t="s">
        <v>8738</v>
      </c>
      <c r="B6093" s="21" t="s">
        <v>21768</v>
      </c>
      <c r="C6093" s="21" t="s">
        <v>19942</v>
      </c>
      <c r="D6093" s="21" t="s">
        <v>19943</v>
      </c>
      <c r="E6093" s="21" t="s">
        <v>23049</v>
      </c>
      <c r="F6093" s="20">
        <v>45421</v>
      </c>
      <c r="G6093" s="21" t="s">
        <v>7073</v>
      </c>
      <c r="H6093" t="s">
        <v>7073</v>
      </c>
      <c r="I6093" s="22">
        <v>-354000</v>
      </c>
      <c r="J6093" s="22">
        <v>-354000</v>
      </c>
    </row>
    <row r="6094" spans="1:10" x14ac:dyDescent="0.25">
      <c r="A6094" s="21" t="s">
        <v>8738</v>
      </c>
      <c r="B6094" s="21" t="s">
        <v>21768</v>
      </c>
      <c r="C6094" s="21" t="s">
        <v>23151</v>
      </c>
      <c r="D6094" s="21" t="s">
        <v>23152</v>
      </c>
      <c r="E6094" s="21" t="s">
        <v>23153</v>
      </c>
      <c r="F6094" s="20">
        <v>45421</v>
      </c>
      <c r="G6094" s="21" t="s">
        <v>7077</v>
      </c>
      <c r="H6094" t="s">
        <v>7077</v>
      </c>
      <c r="I6094" s="22">
        <v>-484838.40000000002</v>
      </c>
      <c r="J6094" s="22">
        <v>-484838.40000000002</v>
      </c>
    </row>
    <row r="6095" spans="1:10" x14ac:dyDescent="0.25">
      <c r="A6095" s="21" t="s">
        <v>8738</v>
      </c>
      <c r="B6095" s="21" t="s">
        <v>21768</v>
      </c>
      <c r="C6095" s="21" t="s">
        <v>23155</v>
      </c>
      <c r="D6095" s="21" t="s">
        <v>21201</v>
      </c>
      <c r="E6095" s="21" t="s">
        <v>23156</v>
      </c>
      <c r="F6095" s="20">
        <v>45421</v>
      </c>
      <c r="G6095" s="21" t="s">
        <v>17099</v>
      </c>
      <c r="H6095" t="s">
        <v>17099</v>
      </c>
      <c r="I6095" s="22">
        <v>-800040</v>
      </c>
      <c r="J6095" s="22">
        <v>-800040</v>
      </c>
    </row>
    <row r="6096" spans="1:10" x14ac:dyDescent="0.25">
      <c r="A6096" s="21" t="s">
        <v>8738</v>
      </c>
      <c r="B6096" s="21" t="s">
        <v>21768</v>
      </c>
      <c r="C6096" s="21" t="s">
        <v>8268</v>
      </c>
      <c r="D6096" s="21" t="s">
        <v>8267</v>
      </c>
      <c r="E6096" s="21" t="s">
        <v>23211</v>
      </c>
      <c r="F6096" s="20">
        <v>45421</v>
      </c>
      <c r="G6096" s="21" t="s">
        <v>23212</v>
      </c>
      <c r="H6096" t="s">
        <v>23212</v>
      </c>
      <c r="I6096" s="22">
        <v>-162779.23000000001</v>
      </c>
      <c r="J6096" s="22">
        <v>-162779.23000000001</v>
      </c>
    </row>
    <row r="6097" spans="1:10" x14ac:dyDescent="0.25">
      <c r="A6097" s="21" t="s">
        <v>18584</v>
      </c>
      <c r="B6097" s="21" t="s">
        <v>21768</v>
      </c>
      <c r="C6097" s="21" t="s">
        <v>23840</v>
      </c>
      <c r="D6097" s="21" t="s">
        <v>23841</v>
      </c>
      <c r="E6097" s="21" t="s">
        <v>23842</v>
      </c>
      <c r="F6097" s="20">
        <v>45421</v>
      </c>
      <c r="G6097" s="21" t="s">
        <v>19925</v>
      </c>
      <c r="H6097" t="s">
        <v>24044</v>
      </c>
      <c r="I6097" s="22">
        <v>-1216700.04</v>
      </c>
      <c r="J6097" s="22">
        <v>-1216700.04</v>
      </c>
    </row>
    <row r="6098" spans="1:10" x14ac:dyDescent="0.25">
      <c r="A6098" s="21" t="s">
        <v>18584</v>
      </c>
      <c r="B6098" s="21" t="s">
        <v>21768</v>
      </c>
      <c r="C6098" s="21" t="s">
        <v>894</v>
      </c>
      <c r="D6098" s="21" t="s">
        <v>893</v>
      </c>
      <c r="E6098" s="21" t="s">
        <v>23855</v>
      </c>
      <c r="F6098" s="20">
        <v>45421</v>
      </c>
      <c r="G6098" s="21" t="s">
        <v>23856</v>
      </c>
      <c r="H6098" t="s">
        <v>24045</v>
      </c>
      <c r="I6098" s="22">
        <v>-421045</v>
      </c>
      <c r="J6098" s="22">
        <v>-421045</v>
      </c>
    </row>
    <row r="6099" spans="1:10" x14ac:dyDescent="0.25">
      <c r="A6099" s="21" t="s">
        <v>18584</v>
      </c>
      <c r="B6099" s="21" t="s">
        <v>21768</v>
      </c>
      <c r="C6099" s="21" t="s">
        <v>894</v>
      </c>
      <c r="D6099" s="21" t="s">
        <v>893</v>
      </c>
      <c r="E6099" s="21" t="s">
        <v>23857</v>
      </c>
      <c r="F6099" s="20">
        <v>45421</v>
      </c>
      <c r="G6099" s="21" t="s">
        <v>23858</v>
      </c>
      <c r="H6099" t="s">
        <v>24046</v>
      </c>
      <c r="I6099" s="22">
        <v>-1245067.8899999999</v>
      </c>
      <c r="J6099" s="22">
        <v>-1245067.8899999999</v>
      </c>
    </row>
    <row r="6100" spans="1:10" x14ac:dyDescent="0.25">
      <c r="A6100" s="21" t="s">
        <v>18584</v>
      </c>
      <c r="B6100" s="21" t="s">
        <v>21768</v>
      </c>
      <c r="C6100" s="21" t="s">
        <v>24019</v>
      </c>
      <c r="D6100" s="21" t="s">
        <v>24020</v>
      </c>
      <c r="E6100" s="21" t="s">
        <v>24024</v>
      </c>
      <c r="F6100" s="20">
        <v>45421</v>
      </c>
      <c r="G6100" s="21" t="s">
        <v>6723</v>
      </c>
      <c r="H6100" t="s">
        <v>24047</v>
      </c>
      <c r="I6100" s="22">
        <v>-5850</v>
      </c>
      <c r="J6100" s="22">
        <v>-5850</v>
      </c>
    </row>
    <row r="6101" spans="1:10" x14ac:dyDescent="0.25">
      <c r="A6101" s="21" t="s">
        <v>8738</v>
      </c>
      <c r="B6101" s="21" t="s">
        <v>21768</v>
      </c>
      <c r="C6101" s="21" t="s">
        <v>14636</v>
      </c>
      <c r="D6101" s="21" t="s">
        <v>7240</v>
      </c>
      <c r="E6101" s="21" t="s">
        <v>22020</v>
      </c>
      <c r="F6101" s="20">
        <v>45422</v>
      </c>
      <c r="G6101" s="21" t="s">
        <v>22022</v>
      </c>
      <c r="H6101" t="s">
        <v>22022</v>
      </c>
      <c r="I6101" s="22">
        <v>-8334239.0999999996</v>
      </c>
      <c r="J6101" s="22">
        <v>-6667391.2800000003</v>
      </c>
    </row>
    <row r="6102" spans="1:10" x14ac:dyDescent="0.25">
      <c r="A6102" s="21" t="s">
        <v>8738</v>
      </c>
      <c r="B6102" s="21" t="s">
        <v>21768</v>
      </c>
      <c r="C6102" s="21" t="s">
        <v>22077</v>
      </c>
      <c r="D6102" s="21" t="s">
        <v>22078</v>
      </c>
      <c r="E6102" s="21" t="s">
        <v>22079</v>
      </c>
      <c r="F6102" s="20">
        <v>45422</v>
      </c>
      <c r="G6102" s="21" t="s">
        <v>22080</v>
      </c>
      <c r="H6102" t="s">
        <v>22080</v>
      </c>
      <c r="I6102" s="22">
        <v>-7862747.9000000004</v>
      </c>
      <c r="J6102" s="22">
        <v>-6290198.3200000003</v>
      </c>
    </row>
    <row r="6103" spans="1:10" x14ac:dyDescent="0.25">
      <c r="A6103" s="21" t="s">
        <v>8738</v>
      </c>
      <c r="B6103" s="21" t="s">
        <v>21768</v>
      </c>
      <c r="C6103" s="21" t="s">
        <v>22168</v>
      </c>
      <c r="D6103" s="21" t="s">
        <v>22169</v>
      </c>
      <c r="E6103" s="21" t="s">
        <v>22170</v>
      </c>
      <c r="F6103" s="20">
        <v>45422</v>
      </c>
      <c r="G6103" s="21" t="s">
        <v>22171</v>
      </c>
      <c r="H6103" t="s">
        <v>22171</v>
      </c>
      <c r="I6103" s="22">
        <v>-20524360.469999999</v>
      </c>
      <c r="J6103" s="22">
        <v>-16419488.380000001</v>
      </c>
    </row>
    <row r="6104" spans="1:10" x14ac:dyDescent="0.25">
      <c r="A6104" s="21" t="s">
        <v>8738</v>
      </c>
      <c r="B6104" s="21" t="s">
        <v>21768</v>
      </c>
      <c r="C6104" s="21" t="s">
        <v>16415</v>
      </c>
      <c r="D6104" s="21" t="s">
        <v>16416</v>
      </c>
      <c r="E6104" s="21" t="s">
        <v>22716</v>
      </c>
      <c r="F6104" s="20">
        <v>45422</v>
      </c>
      <c r="G6104" s="21" t="s">
        <v>6773</v>
      </c>
      <c r="H6104" t="s">
        <v>19547</v>
      </c>
      <c r="I6104" s="22">
        <v>-46506500.020000003</v>
      </c>
      <c r="J6104" s="22">
        <v>-46506500.020000003</v>
      </c>
    </row>
    <row r="6105" spans="1:10" x14ac:dyDescent="0.25">
      <c r="A6105" s="21" t="s">
        <v>8738</v>
      </c>
      <c r="B6105" s="21" t="s">
        <v>21768</v>
      </c>
      <c r="C6105" s="21" t="s">
        <v>22790</v>
      </c>
      <c r="D6105" s="21" t="s">
        <v>22791</v>
      </c>
      <c r="E6105" s="21" t="s">
        <v>22792</v>
      </c>
      <c r="F6105" s="20">
        <v>45422</v>
      </c>
      <c r="G6105" s="21" t="s">
        <v>17022</v>
      </c>
      <c r="H6105" t="s">
        <v>21450</v>
      </c>
      <c r="I6105" s="22">
        <v>-388500.02</v>
      </c>
      <c r="J6105" s="22">
        <v>-388500.02</v>
      </c>
    </row>
    <row r="6106" spans="1:10" x14ac:dyDescent="0.25">
      <c r="A6106" s="21" t="s">
        <v>8738</v>
      </c>
      <c r="B6106" s="21" t="s">
        <v>21768</v>
      </c>
      <c r="C6106" s="21" t="s">
        <v>22881</v>
      </c>
      <c r="D6106" s="21" t="s">
        <v>22882</v>
      </c>
      <c r="E6106" s="21" t="s">
        <v>22883</v>
      </c>
      <c r="F6106" s="20">
        <v>45422</v>
      </c>
      <c r="G6106" s="21" t="s">
        <v>20680</v>
      </c>
      <c r="H6106" t="s">
        <v>24048</v>
      </c>
      <c r="I6106" s="22">
        <v>-275289.24</v>
      </c>
      <c r="J6106" s="22">
        <v>-275289.24</v>
      </c>
    </row>
    <row r="6107" spans="1:10" x14ac:dyDescent="0.25">
      <c r="A6107" s="21" t="s">
        <v>8738</v>
      </c>
      <c r="B6107" s="21" t="s">
        <v>21768</v>
      </c>
      <c r="C6107" s="21" t="s">
        <v>16685</v>
      </c>
      <c r="D6107" s="21" t="s">
        <v>16686</v>
      </c>
      <c r="E6107" s="21" t="s">
        <v>22977</v>
      </c>
      <c r="F6107" s="20">
        <v>45422</v>
      </c>
      <c r="G6107" s="21" t="s">
        <v>8334</v>
      </c>
      <c r="H6107" t="s">
        <v>8334</v>
      </c>
      <c r="I6107" s="22">
        <v>-4572500</v>
      </c>
      <c r="J6107" s="22">
        <v>-3658000</v>
      </c>
    </row>
    <row r="6108" spans="1:10" x14ac:dyDescent="0.25">
      <c r="A6108" s="21" t="s">
        <v>8738</v>
      </c>
      <c r="B6108" s="21" t="s">
        <v>21768</v>
      </c>
      <c r="C6108" s="21" t="s">
        <v>23136</v>
      </c>
      <c r="D6108" s="21" t="s">
        <v>23137</v>
      </c>
      <c r="E6108" s="21" t="s">
        <v>23138</v>
      </c>
      <c r="F6108" s="20">
        <v>45422</v>
      </c>
      <c r="G6108" s="21" t="s">
        <v>23139</v>
      </c>
      <c r="H6108" t="s">
        <v>24049</v>
      </c>
      <c r="I6108" s="22">
        <v>-921100.05</v>
      </c>
      <c r="J6108" s="22">
        <v>-921100.05</v>
      </c>
    </row>
    <row r="6109" spans="1:10" x14ac:dyDescent="0.25">
      <c r="A6109" s="21" t="s">
        <v>8738</v>
      </c>
      <c r="B6109" s="21" t="s">
        <v>21768</v>
      </c>
      <c r="C6109" s="21" t="s">
        <v>23144</v>
      </c>
      <c r="D6109" s="21" t="s">
        <v>23145</v>
      </c>
      <c r="E6109" s="21" t="s">
        <v>23146</v>
      </c>
      <c r="F6109" s="20">
        <v>45422</v>
      </c>
      <c r="G6109" s="21" t="s">
        <v>23147</v>
      </c>
      <c r="H6109" t="s">
        <v>23147</v>
      </c>
      <c r="I6109" s="22">
        <v>-3925222.14</v>
      </c>
      <c r="J6109" s="22">
        <v>-3140177.71</v>
      </c>
    </row>
    <row r="6110" spans="1:10" x14ac:dyDescent="0.25">
      <c r="A6110" s="21" t="s">
        <v>8738</v>
      </c>
      <c r="B6110" s="21" t="s">
        <v>21768</v>
      </c>
      <c r="C6110" s="21" t="s">
        <v>19974</v>
      </c>
      <c r="D6110" s="21" t="s">
        <v>19975</v>
      </c>
      <c r="E6110" s="21" t="s">
        <v>23189</v>
      </c>
      <c r="F6110" s="20">
        <v>45422</v>
      </c>
      <c r="G6110" s="21" t="s">
        <v>8428</v>
      </c>
      <c r="H6110" t="s">
        <v>8428</v>
      </c>
      <c r="I6110" s="22">
        <v>-413000</v>
      </c>
      <c r="J6110" s="22">
        <v>-413000</v>
      </c>
    </row>
    <row r="6111" spans="1:10" x14ac:dyDescent="0.25">
      <c r="A6111" s="21" t="s">
        <v>8738</v>
      </c>
      <c r="B6111" s="21" t="s">
        <v>21768</v>
      </c>
      <c r="C6111" s="21" t="s">
        <v>23245</v>
      </c>
      <c r="D6111" s="21" t="s">
        <v>23246</v>
      </c>
      <c r="E6111" s="21" t="s">
        <v>23247</v>
      </c>
      <c r="F6111" s="20">
        <v>45422</v>
      </c>
      <c r="G6111" s="21" t="s">
        <v>6708</v>
      </c>
      <c r="H6111" t="s">
        <v>6708</v>
      </c>
      <c r="I6111" s="22">
        <v>-724987.5</v>
      </c>
      <c r="J6111" s="22">
        <v>-724987.5</v>
      </c>
    </row>
    <row r="6112" spans="1:10" x14ac:dyDescent="0.25">
      <c r="A6112" s="21" t="s">
        <v>18584</v>
      </c>
      <c r="B6112" s="21" t="s">
        <v>21768</v>
      </c>
      <c r="C6112" s="21" t="s">
        <v>894</v>
      </c>
      <c r="D6112" s="21" t="s">
        <v>893</v>
      </c>
      <c r="E6112" s="21" t="s">
        <v>23859</v>
      </c>
      <c r="F6112" s="20">
        <v>45422</v>
      </c>
      <c r="G6112" s="21" t="s">
        <v>23860</v>
      </c>
      <c r="H6112" t="s">
        <v>24050</v>
      </c>
      <c r="I6112" s="22">
        <v>-549720</v>
      </c>
      <c r="J6112" s="22">
        <v>-549720</v>
      </c>
    </row>
    <row r="6113" spans="1:10" x14ac:dyDescent="0.25">
      <c r="A6113" s="21" t="s">
        <v>18584</v>
      </c>
      <c r="B6113" s="21" t="s">
        <v>21768</v>
      </c>
      <c r="C6113" s="21" t="s">
        <v>894</v>
      </c>
      <c r="D6113" s="21" t="s">
        <v>893</v>
      </c>
      <c r="E6113" s="21" t="s">
        <v>23861</v>
      </c>
      <c r="F6113" s="20">
        <v>45422</v>
      </c>
      <c r="G6113" s="21" t="s">
        <v>23862</v>
      </c>
      <c r="H6113" t="s">
        <v>8160</v>
      </c>
      <c r="I6113" s="22">
        <v>-388555</v>
      </c>
      <c r="J6113" s="22">
        <v>-388555</v>
      </c>
    </row>
    <row r="6114" spans="1:10" x14ac:dyDescent="0.25">
      <c r="A6114" s="21" t="s">
        <v>18584</v>
      </c>
      <c r="B6114" s="21" t="s">
        <v>21768</v>
      </c>
      <c r="C6114" s="21" t="s">
        <v>894</v>
      </c>
      <c r="D6114" s="21" t="s">
        <v>893</v>
      </c>
      <c r="E6114" s="21" t="s">
        <v>23863</v>
      </c>
      <c r="F6114" s="20">
        <v>45422</v>
      </c>
      <c r="G6114" s="21" t="s">
        <v>23864</v>
      </c>
      <c r="H6114" t="s">
        <v>24051</v>
      </c>
      <c r="I6114" s="22">
        <v>-284577.5</v>
      </c>
      <c r="J6114" s="22">
        <v>-284577.5</v>
      </c>
    </row>
    <row r="6115" spans="1:10" x14ac:dyDescent="0.25">
      <c r="A6115" s="21" t="s">
        <v>18584</v>
      </c>
      <c r="B6115" s="21" t="s">
        <v>21768</v>
      </c>
      <c r="C6115" s="21" t="s">
        <v>894</v>
      </c>
      <c r="D6115" s="21" t="s">
        <v>893</v>
      </c>
      <c r="E6115" s="21" t="s">
        <v>23865</v>
      </c>
      <c r="F6115" s="20">
        <v>45422</v>
      </c>
      <c r="G6115" s="21" t="s">
        <v>23866</v>
      </c>
      <c r="H6115" t="s">
        <v>24052</v>
      </c>
      <c r="I6115" s="22">
        <v>-507410</v>
      </c>
      <c r="J6115" s="22">
        <v>-507410</v>
      </c>
    </row>
    <row r="6116" spans="1:10" x14ac:dyDescent="0.25">
      <c r="A6116" s="21" t="s">
        <v>18584</v>
      </c>
      <c r="B6116" s="21" t="s">
        <v>21768</v>
      </c>
      <c r="C6116" s="21" t="s">
        <v>894</v>
      </c>
      <c r="D6116" s="21" t="s">
        <v>893</v>
      </c>
      <c r="E6116" s="21" t="s">
        <v>23867</v>
      </c>
      <c r="F6116" s="20">
        <v>45422</v>
      </c>
      <c r="G6116" s="21" t="s">
        <v>23868</v>
      </c>
      <c r="H6116" t="s">
        <v>24053</v>
      </c>
      <c r="I6116" s="22">
        <v>-350000</v>
      </c>
      <c r="J6116" s="22">
        <v>-350000</v>
      </c>
    </row>
    <row r="6117" spans="1:10" x14ac:dyDescent="0.25">
      <c r="A6117" s="21" t="s">
        <v>8738</v>
      </c>
      <c r="B6117" s="21" t="s">
        <v>21768</v>
      </c>
      <c r="C6117" s="21" t="s">
        <v>15693</v>
      </c>
      <c r="D6117" s="21" t="s">
        <v>8661</v>
      </c>
      <c r="E6117" s="21" t="s">
        <v>21780</v>
      </c>
      <c r="F6117" s="20">
        <v>45425</v>
      </c>
      <c r="G6117" s="21" t="s">
        <v>21781</v>
      </c>
      <c r="H6117" t="s">
        <v>21781</v>
      </c>
      <c r="I6117" s="22">
        <v>-1854268.61</v>
      </c>
      <c r="J6117" s="22">
        <v>-1854268.61</v>
      </c>
    </row>
    <row r="6118" spans="1:10" x14ac:dyDescent="0.25">
      <c r="A6118" s="21" t="s">
        <v>8738</v>
      </c>
      <c r="B6118" s="21" t="s">
        <v>21768</v>
      </c>
      <c r="C6118" s="21" t="s">
        <v>21881</v>
      </c>
      <c r="D6118" s="21" t="s">
        <v>21882</v>
      </c>
      <c r="E6118" s="21" t="s">
        <v>21883</v>
      </c>
      <c r="F6118" s="20">
        <v>45425</v>
      </c>
      <c r="G6118" s="21" t="s">
        <v>7049</v>
      </c>
      <c r="H6118" t="s">
        <v>24054</v>
      </c>
      <c r="I6118" s="22">
        <v>-59000</v>
      </c>
      <c r="J6118" s="22">
        <v>-59000</v>
      </c>
    </row>
    <row r="6119" spans="1:10" x14ac:dyDescent="0.25">
      <c r="A6119" s="21" t="s">
        <v>8738</v>
      </c>
      <c r="B6119" s="21" t="s">
        <v>21768</v>
      </c>
      <c r="C6119" s="21" t="s">
        <v>21918</v>
      </c>
      <c r="D6119" s="21" t="s">
        <v>21919</v>
      </c>
      <c r="E6119" s="21" t="s">
        <v>21920</v>
      </c>
      <c r="F6119" s="20">
        <v>45425</v>
      </c>
      <c r="G6119" s="21" t="s">
        <v>21921</v>
      </c>
      <c r="H6119" t="s">
        <v>21921</v>
      </c>
      <c r="I6119" s="22">
        <v>-10733016.300000001</v>
      </c>
      <c r="J6119" s="22">
        <v>-8586413.0399999991</v>
      </c>
    </row>
    <row r="6120" spans="1:10" x14ac:dyDescent="0.25">
      <c r="A6120" s="21" t="s">
        <v>8738</v>
      </c>
      <c r="B6120" s="21" t="s">
        <v>21768</v>
      </c>
      <c r="C6120" s="21" t="s">
        <v>22050</v>
      </c>
      <c r="D6120" s="21" t="s">
        <v>22051</v>
      </c>
      <c r="E6120" s="21" t="s">
        <v>22052</v>
      </c>
      <c r="F6120" s="20">
        <v>45425</v>
      </c>
      <c r="G6120" s="21" t="s">
        <v>22053</v>
      </c>
      <c r="H6120" t="s">
        <v>22053</v>
      </c>
      <c r="I6120" s="22">
        <v>-13023737.75</v>
      </c>
      <c r="J6120" s="22">
        <v>-10418990.199999999</v>
      </c>
    </row>
    <row r="6121" spans="1:10" x14ac:dyDescent="0.25">
      <c r="A6121" s="21" t="s">
        <v>8738</v>
      </c>
      <c r="B6121" s="21" t="s">
        <v>21768</v>
      </c>
      <c r="C6121" s="21" t="s">
        <v>22062</v>
      </c>
      <c r="D6121" s="21" t="s">
        <v>22063</v>
      </c>
      <c r="E6121" s="21" t="s">
        <v>22064</v>
      </c>
      <c r="F6121" s="20">
        <v>45425</v>
      </c>
      <c r="G6121" s="21" t="s">
        <v>22065</v>
      </c>
      <c r="H6121" t="s">
        <v>22065</v>
      </c>
      <c r="I6121" s="22">
        <v>-16612637.84</v>
      </c>
      <c r="J6121" s="22">
        <v>-1812032.63</v>
      </c>
    </row>
    <row r="6122" spans="1:10" x14ac:dyDescent="0.25">
      <c r="A6122" s="21" t="s">
        <v>8738</v>
      </c>
      <c r="B6122" s="21" t="s">
        <v>21768</v>
      </c>
      <c r="C6122" s="21" t="s">
        <v>20938</v>
      </c>
      <c r="D6122" s="21" t="s">
        <v>20939</v>
      </c>
      <c r="E6122" s="21" t="s">
        <v>22071</v>
      </c>
      <c r="F6122" s="20">
        <v>45425</v>
      </c>
      <c r="G6122" s="21" t="s">
        <v>22072</v>
      </c>
      <c r="H6122" t="s">
        <v>22072</v>
      </c>
      <c r="I6122" s="22">
        <v>-13758830.25</v>
      </c>
      <c r="J6122" s="22">
        <v>-11007064.199999999</v>
      </c>
    </row>
    <row r="6123" spans="1:10" x14ac:dyDescent="0.25">
      <c r="A6123" s="21" t="s">
        <v>8738</v>
      </c>
      <c r="B6123" s="21" t="s">
        <v>21768</v>
      </c>
      <c r="C6123" s="21" t="s">
        <v>6760</v>
      </c>
      <c r="D6123" s="21" t="s">
        <v>6759</v>
      </c>
      <c r="E6123" s="21" t="s">
        <v>22663</v>
      </c>
      <c r="F6123" s="20">
        <v>45425</v>
      </c>
      <c r="G6123" s="21" t="s">
        <v>22664</v>
      </c>
      <c r="H6123" t="s">
        <v>22664</v>
      </c>
      <c r="I6123" s="22">
        <v>-1889961.38</v>
      </c>
      <c r="J6123" s="22">
        <v>-1889961.38</v>
      </c>
    </row>
    <row r="6124" spans="1:10" x14ac:dyDescent="0.25">
      <c r="A6124" s="21" t="s">
        <v>8738</v>
      </c>
      <c r="B6124" s="21" t="s">
        <v>21768</v>
      </c>
      <c r="C6124" s="21" t="s">
        <v>22729</v>
      </c>
      <c r="D6124" s="21" t="s">
        <v>22730</v>
      </c>
      <c r="E6124" s="21" t="s">
        <v>22731</v>
      </c>
      <c r="F6124" s="20">
        <v>45425</v>
      </c>
      <c r="G6124" s="21" t="s">
        <v>22732</v>
      </c>
      <c r="H6124" t="s">
        <v>24055</v>
      </c>
      <c r="I6124" s="22">
        <v>-497899.82</v>
      </c>
      <c r="J6124" s="22">
        <v>-497899.82</v>
      </c>
    </row>
    <row r="6125" spans="1:10" x14ac:dyDescent="0.25">
      <c r="A6125" s="21" t="s">
        <v>8738</v>
      </c>
      <c r="B6125" s="21" t="s">
        <v>21768</v>
      </c>
      <c r="C6125" s="21" t="s">
        <v>22772</v>
      </c>
      <c r="D6125" s="21" t="s">
        <v>22773</v>
      </c>
      <c r="E6125" s="21" t="s">
        <v>22774</v>
      </c>
      <c r="F6125" s="20">
        <v>45425</v>
      </c>
      <c r="G6125" s="21" t="s">
        <v>8308</v>
      </c>
      <c r="H6125" t="s">
        <v>24056</v>
      </c>
      <c r="I6125" s="22">
        <v>-229200.02</v>
      </c>
      <c r="J6125" s="22">
        <v>-229200.02</v>
      </c>
    </row>
    <row r="6126" spans="1:10" x14ac:dyDescent="0.25">
      <c r="A6126" s="21" t="s">
        <v>8738</v>
      </c>
      <c r="B6126" s="21" t="s">
        <v>21768</v>
      </c>
      <c r="C6126" s="21" t="s">
        <v>23035</v>
      </c>
      <c r="D6126" s="21" t="s">
        <v>23036</v>
      </c>
      <c r="E6126" s="21" t="s">
        <v>23037</v>
      </c>
      <c r="F6126" s="20">
        <v>45425</v>
      </c>
      <c r="G6126" s="21" t="s">
        <v>23038</v>
      </c>
      <c r="H6126" t="s">
        <v>23038</v>
      </c>
      <c r="I6126" s="22">
        <v>-11836457.1</v>
      </c>
      <c r="J6126" s="22">
        <v>-9469165.6799999997</v>
      </c>
    </row>
    <row r="6127" spans="1:10" x14ac:dyDescent="0.25">
      <c r="A6127" s="21" t="s">
        <v>8738</v>
      </c>
      <c r="B6127" s="21" t="s">
        <v>21768</v>
      </c>
      <c r="C6127" s="21" t="s">
        <v>23086</v>
      </c>
      <c r="D6127" s="21" t="s">
        <v>23087</v>
      </c>
      <c r="E6127" s="21" t="s">
        <v>23088</v>
      </c>
      <c r="F6127" s="20">
        <v>45425</v>
      </c>
      <c r="G6127" s="21" t="s">
        <v>23089</v>
      </c>
      <c r="H6127" t="s">
        <v>23089</v>
      </c>
      <c r="I6127" s="22">
        <v>-5943286.5099999998</v>
      </c>
      <c r="J6127" s="22">
        <v>-4754629.21</v>
      </c>
    </row>
    <row r="6128" spans="1:10" x14ac:dyDescent="0.25">
      <c r="A6128" s="21" t="s">
        <v>8738</v>
      </c>
      <c r="B6128" s="21" t="s">
        <v>21768</v>
      </c>
      <c r="C6128" s="21" t="s">
        <v>17073</v>
      </c>
      <c r="D6128" s="21" t="s">
        <v>17074</v>
      </c>
      <c r="E6128" s="21" t="s">
        <v>23218</v>
      </c>
      <c r="F6128" s="20">
        <v>45425</v>
      </c>
      <c r="G6128" s="21" t="s">
        <v>23219</v>
      </c>
      <c r="H6128" t="s">
        <v>23219</v>
      </c>
      <c r="I6128" s="22">
        <v>-4203584.8</v>
      </c>
      <c r="J6128" s="22">
        <v>-3362867.84</v>
      </c>
    </row>
    <row r="6129" spans="1:10" x14ac:dyDescent="0.25">
      <c r="A6129" s="21" t="s">
        <v>8738</v>
      </c>
      <c r="B6129" s="21" t="s">
        <v>21768</v>
      </c>
      <c r="C6129" s="21" t="s">
        <v>8682</v>
      </c>
      <c r="D6129" s="21" t="s">
        <v>8681</v>
      </c>
      <c r="E6129" s="21" t="s">
        <v>23221</v>
      </c>
      <c r="F6129" s="20">
        <v>45425</v>
      </c>
      <c r="G6129" s="21" t="s">
        <v>7995</v>
      </c>
      <c r="H6129" t="s">
        <v>24054</v>
      </c>
      <c r="I6129" s="22">
        <v>-59000</v>
      </c>
      <c r="J6129" s="22">
        <v>-59000</v>
      </c>
    </row>
    <row r="6130" spans="1:10" x14ac:dyDescent="0.25">
      <c r="A6130" s="21" t="s">
        <v>8738</v>
      </c>
      <c r="B6130" s="21" t="s">
        <v>21768</v>
      </c>
      <c r="C6130" s="21" t="s">
        <v>17143</v>
      </c>
      <c r="D6130" s="21" t="s">
        <v>17144</v>
      </c>
      <c r="E6130" s="21" t="s">
        <v>23385</v>
      </c>
      <c r="F6130" s="20">
        <v>45425</v>
      </c>
      <c r="G6130" s="21" t="s">
        <v>8042</v>
      </c>
      <c r="H6130" t="s">
        <v>24057</v>
      </c>
      <c r="I6130" s="22">
        <v>-2825143.6</v>
      </c>
      <c r="J6130" s="22">
        <v>-2825143.6</v>
      </c>
    </row>
    <row r="6131" spans="1:10" x14ac:dyDescent="0.25">
      <c r="A6131" s="21" t="s">
        <v>8738</v>
      </c>
      <c r="B6131" s="21" t="s">
        <v>21768</v>
      </c>
      <c r="C6131" s="21" t="s">
        <v>17143</v>
      </c>
      <c r="D6131" s="21" t="s">
        <v>17144</v>
      </c>
      <c r="E6131" s="21" t="s">
        <v>23386</v>
      </c>
      <c r="F6131" s="20">
        <v>45425</v>
      </c>
      <c r="G6131" s="21" t="s">
        <v>7218</v>
      </c>
      <c r="H6131" t="s">
        <v>24057</v>
      </c>
      <c r="I6131" s="22">
        <v>-4009073.6</v>
      </c>
      <c r="J6131" s="22">
        <v>-4009073.6</v>
      </c>
    </row>
    <row r="6132" spans="1:10" x14ac:dyDescent="0.25">
      <c r="A6132" s="21" t="s">
        <v>8738</v>
      </c>
      <c r="B6132" s="21" t="s">
        <v>21768</v>
      </c>
      <c r="C6132" s="21" t="s">
        <v>17143</v>
      </c>
      <c r="D6132" s="21" t="s">
        <v>17144</v>
      </c>
      <c r="E6132" s="21" t="s">
        <v>23387</v>
      </c>
      <c r="F6132" s="20">
        <v>45425</v>
      </c>
      <c r="G6132" s="21" t="s">
        <v>6873</v>
      </c>
      <c r="H6132" t="s">
        <v>24057</v>
      </c>
      <c r="I6132" s="22">
        <v>-6234040.2999999998</v>
      </c>
      <c r="J6132" s="22">
        <v>-6234040.2999999998</v>
      </c>
    </row>
    <row r="6133" spans="1:10" x14ac:dyDescent="0.25">
      <c r="A6133" s="21" t="s">
        <v>8738</v>
      </c>
      <c r="B6133" s="21" t="s">
        <v>21768</v>
      </c>
      <c r="C6133" s="21" t="s">
        <v>17143</v>
      </c>
      <c r="D6133" s="21" t="s">
        <v>17144</v>
      </c>
      <c r="E6133" s="21" t="s">
        <v>23388</v>
      </c>
      <c r="F6133" s="20">
        <v>45425</v>
      </c>
      <c r="G6133" s="21" t="s">
        <v>20429</v>
      </c>
      <c r="H6133" t="s">
        <v>24057</v>
      </c>
      <c r="I6133" s="22">
        <v>-4736543.5999999996</v>
      </c>
      <c r="J6133" s="22">
        <v>-4736543.5999999996</v>
      </c>
    </row>
    <row r="6134" spans="1:10" x14ac:dyDescent="0.25">
      <c r="A6134" s="21" t="s">
        <v>18584</v>
      </c>
      <c r="B6134" s="21" t="s">
        <v>21768</v>
      </c>
      <c r="C6134" s="21" t="s">
        <v>894</v>
      </c>
      <c r="D6134" s="21" t="s">
        <v>893</v>
      </c>
      <c r="E6134" s="21" t="s">
        <v>23869</v>
      </c>
      <c r="F6134" s="20">
        <v>45425</v>
      </c>
      <c r="G6134" s="21" t="s">
        <v>23870</v>
      </c>
      <c r="H6134" t="s">
        <v>24058</v>
      </c>
      <c r="I6134" s="22">
        <v>-35910</v>
      </c>
      <c r="J6134" s="22">
        <v>-35910</v>
      </c>
    </row>
    <row r="6135" spans="1:10" x14ac:dyDescent="0.25">
      <c r="A6135" s="21" t="s">
        <v>18584</v>
      </c>
      <c r="B6135" s="21" t="s">
        <v>21768</v>
      </c>
      <c r="C6135" s="21" t="s">
        <v>894</v>
      </c>
      <c r="D6135" s="21" t="s">
        <v>893</v>
      </c>
      <c r="E6135" s="21" t="s">
        <v>23871</v>
      </c>
      <c r="F6135" s="20">
        <v>45425</v>
      </c>
      <c r="G6135" s="21" t="s">
        <v>23872</v>
      </c>
      <c r="H6135" t="s">
        <v>24059</v>
      </c>
      <c r="I6135" s="22">
        <v>-73480</v>
      </c>
      <c r="J6135" s="22">
        <v>-73480</v>
      </c>
    </row>
    <row r="6136" spans="1:10" x14ac:dyDescent="0.25">
      <c r="A6136" s="21" t="s">
        <v>8738</v>
      </c>
      <c r="B6136" s="21" t="s">
        <v>21768</v>
      </c>
      <c r="C6136" s="21" t="s">
        <v>15759</v>
      </c>
      <c r="D6136" s="21" t="s">
        <v>15760</v>
      </c>
      <c r="E6136" s="21" t="s">
        <v>21840</v>
      </c>
      <c r="F6136" s="20">
        <v>45426</v>
      </c>
      <c r="G6136" s="21" t="s">
        <v>20062</v>
      </c>
      <c r="H6136" t="s">
        <v>18756</v>
      </c>
      <c r="I6136" s="22">
        <v>-118000</v>
      </c>
      <c r="J6136" s="22">
        <v>-118000</v>
      </c>
    </row>
    <row r="6137" spans="1:10" x14ac:dyDescent="0.25">
      <c r="A6137" s="21" t="s">
        <v>8738</v>
      </c>
      <c r="B6137" s="21" t="s">
        <v>21768</v>
      </c>
      <c r="C6137" s="21" t="s">
        <v>21962</v>
      </c>
      <c r="D6137" s="21" t="s">
        <v>21963</v>
      </c>
      <c r="E6137" s="21" t="s">
        <v>21964</v>
      </c>
      <c r="F6137" s="20">
        <v>45426</v>
      </c>
      <c r="G6137" s="21" t="s">
        <v>21965</v>
      </c>
      <c r="H6137" t="s">
        <v>21965</v>
      </c>
      <c r="I6137" s="22">
        <v>-8866227.4000000004</v>
      </c>
      <c r="J6137" s="22">
        <v>-8866227.4000000004</v>
      </c>
    </row>
    <row r="6138" spans="1:10" x14ac:dyDescent="0.25">
      <c r="A6138" s="21" t="s">
        <v>8738</v>
      </c>
      <c r="B6138" s="21" t="s">
        <v>21768</v>
      </c>
      <c r="C6138" s="21" t="s">
        <v>22017</v>
      </c>
      <c r="D6138" s="21" t="s">
        <v>22018</v>
      </c>
      <c r="E6138" s="21" t="s">
        <v>22019</v>
      </c>
      <c r="F6138" s="20">
        <v>45426</v>
      </c>
      <c r="G6138" s="21" t="s">
        <v>6799</v>
      </c>
      <c r="H6138" t="s">
        <v>18756</v>
      </c>
      <c r="I6138" s="22">
        <v>-41300</v>
      </c>
      <c r="J6138" s="22">
        <v>-41300</v>
      </c>
    </row>
    <row r="6139" spans="1:10" x14ac:dyDescent="0.25">
      <c r="A6139" s="21" t="s">
        <v>8738</v>
      </c>
      <c r="B6139" s="21" t="s">
        <v>21768</v>
      </c>
      <c r="C6139" s="21" t="s">
        <v>22160</v>
      </c>
      <c r="D6139" s="21" t="s">
        <v>22161</v>
      </c>
      <c r="E6139" s="21" t="s">
        <v>22162</v>
      </c>
      <c r="F6139" s="20">
        <v>45426</v>
      </c>
      <c r="G6139" s="21" t="s">
        <v>22163</v>
      </c>
      <c r="H6139" t="s">
        <v>22163</v>
      </c>
      <c r="I6139" s="22">
        <v>-7295188.1900000004</v>
      </c>
      <c r="J6139" s="22">
        <v>-788553.29</v>
      </c>
    </row>
    <row r="6140" spans="1:10" x14ac:dyDescent="0.25">
      <c r="A6140" s="21" t="s">
        <v>8738</v>
      </c>
      <c r="B6140" s="21" t="s">
        <v>21768</v>
      </c>
      <c r="C6140" s="21" t="s">
        <v>746</v>
      </c>
      <c r="D6140" s="21" t="s">
        <v>745</v>
      </c>
      <c r="E6140" s="21" t="s">
        <v>22682</v>
      </c>
      <c r="F6140" s="20">
        <v>45426</v>
      </c>
      <c r="G6140" s="21" t="s">
        <v>22683</v>
      </c>
      <c r="H6140" t="s">
        <v>22683</v>
      </c>
      <c r="I6140" s="22">
        <v>3751869</v>
      </c>
      <c r="J6140" s="22">
        <v>3751869</v>
      </c>
    </row>
    <row r="6141" spans="1:10" x14ac:dyDescent="0.25">
      <c r="A6141" s="21" t="s">
        <v>8738</v>
      </c>
      <c r="B6141" s="21" t="s">
        <v>21768</v>
      </c>
      <c r="C6141" s="21" t="s">
        <v>22736</v>
      </c>
      <c r="D6141" s="21" t="s">
        <v>22737</v>
      </c>
      <c r="E6141" s="21" t="s">
        <v>22738</v>
      </c>
      <c r="F6141" s="20">
        <v>45426</v>
      </c>
      <c r="G6141" s="21" t="s">
        <v>22739</v>
      </c>
      <c r="H6141" t="s">
        <v>22739</v>
      </c>
      <c r="I6141" s="22">
        <v>-9669512.7300000004</v>
      </c>
      <c r="J6141" s="22">
        <v>-9669512.7300000004</v>
      </c>
    </row>
    <row r="6142" spans="1:10" x14ac:dyDescent="0.25">
      <c r="A6142" s="21" t="s">
        <v>8738</v>
      </c>
      <c r="B6142" s="21" t="s">
        <v>21768</v>
      </c>
      <c r="C6142" s="21" t="s">
        <v>8209</v>
      </c>
      <c r="D6142" s="21" t="s">
        <v>8208</v>
      </c>
      <c r="E6142" s="21" t="s">
        <v>22846</v>
      </c>
      <c r="F6142" s="20">
        <v>45426</v>
      </c>
      <c r="G6142" s="21" t="s">
        <v>7488</v>
      </c>
      <c r="H6142" t="s">
        <v>7488</v>
      </c>
      <c r="I6142" s="22">
        <v>-652555.4</v>
      </c>
      <c r="J6142" s="22">
        <v>-652555.4</v>
      </c>
    </row>
    <row r="6143" spans="1:10" x14ac:dyDescent="0.25">
      <c r="A6143" s="21" t="s">
        <v>8738</v>
      </c>
      <c r="B6143" s="21" t="s">
        <v>21768</v>
      </c>
      <c r="C6143" s="21" t="s">
        <v>8717</v>
      </c>
      <c r="D6143" s="21" t="s">
        <v>8716</v>
      </c>
      <c r="E6143" s="21" t="s">
        <v>22875</v>
      </c>
      <c r="F6143" s="20">
        <v>45426</v>
      </c>
      <c r="G6143" s="21" t="s">
        <v>16687</v>
      </c>
      <c r="H6143" t="s">
        <v>16687</v>
      </c>
      <c r="I6143" s="22">
        <v>-1464033.08</v>
      </c>
      <c r="J6143" s="22">
        <v>-1171226.46</v>
      </c>
    </row>
    <row r="6144" spans="1:10" x14ac:dyDescent="0.25">
      <c r="A6144" s="21" t="s">
        <v>8738</v>
      </c>
      <c r="B6144" s="21" t="s">
        <v>21768</v>
      </c>
      <c r="C6144" s="21" t="s">
        <v>7060</v>
      </c>
      <c r="D6144" s="21" t="s">
        <v>7059</v>
      </c>
      <c r="E6144" s="21" t="s">
        <v>22950</v>
      </c>
      <c r="F6144" s="20">
        <v>45426</v>
      </c>
      <c r="G6144" s="21" t="s">
        <v>22951</v>
      </c>
      <c r="H6144" t="s">
        <v>22951</v>
      </c>
      <c r="I6144" s="22">
        <v>-12496</v>
      </c>
      <c r="J6144" s="22">
        <v>-12496</v>
      </c>
    </row>
    <row r="6145" spans="1:10" x14ac:dyDescent="0.25">
      <c r="A6145" s="21" t="s">
        <v>8738</v>
      </c>
      <c r="B6145" s="21" t="s">
        <v>21768</v>
      </c>
      <c r="C6145" s="21" t="s">
        <v>7060</v>
      </c>
      <c r="D6145" s="21" t="s">
        <v>7059</v>
      </c>
      <c r="E6145" s="21" t="s">
        <v>22953</v>
      </c>
      <c r="F6145" s="20">
        <v>45426</v>
      </c>
      <c r="G6145" s="21" t="s">
        <v>22954</v>
      </c>
      <c r="H6145" t="s">
        <v>22954</v>
      </c>
      <c r="I6145" s="22">
        <v>12496</v>
      </c>
      <c r="J6145" s="22">
        <v>12496</v>
      </c>
    </row>
    <row r="6146" spans="1:10" x14ac:dyDescent="0.25">
      <c r="A6146" s="21" t="s">
        <v>8738</v>
      </c>
      <c r="B6146" s="21" t="s">
        <v>21768</v>
      </c>
      <c r="C6146" s="21" t="s">
        <v>8644</v>
      </c>
      <c r="D6146" s="21" t="s">
        <v>8643</v>
      </c>
      <c r="E6146" s="21" t="s">
        <v>22959</v>
      </c>
      <c r="F6146" s="20">
        <v>45426</v>
      </c>
      <c r="G6146" s="21" t="s">
        <v>22960</v>
      </c>
      <c r="H6146" t="s">
        <v>22960</v>
      </c>
      <c r="I6146" s="22">
        <v>-123642.08</v>
      </c>
      <c r="J6146" s="22">
        <v>-123642.08</v>
      </c>
    </row>
    <row r="6147" spans="1:10" x14ac:dyDescent="0.25">
      <c r="A6147" s="21" t="s">
        <v>8738</v>
      </c>
      <c r="B6147" s="21" t="s">
        <v>21768</v>
      </c>
      <c r="C6147" s="21" t="s">
        <v>19933</v>
      </c>
      <c r="D6147" s="21" t="s">
        <v>19934</v>
      </c>
      <c r="E6147" s="21" t="s">
        <v>22991</v>
      </c>
      <c r="F6147" s="20">
        <v>45426</v>
      </c>
      <c r="G6147" s="21" t="s">
        <v>21290</v>
      </c>
      <c r="H6147" t="s">
        <v>21290</v>
      </c>
      <c r="I6147" s="22">
        <v>-184080</v>
      </c>
      <c r="J6147" s="22">
        <v>-184080</v>
      </c>
    </row>
    <row r="6148" spans="1:10" x14ac:dyDescent="0.25">
      <c r="A6148" s="21" t="s">
        <v>8738</v>
      </c>
      <c r="B6148" s="21" t="s">
        <v>21768</v>
      </c>
      <c r="C6148" s="21" t="s">
        <v>23009</v>
      </c>
      <c r="D6148" s="21" t="s">
        <v>23010</v>
      </c>
      <c r="E6148" s="21" t="s">
        <v>23011</v>
      </c>
      <c r="F6148" s="20">
        <v>45426</v>
      </c>
      <c r="G6148" s="21" t="s">
        <v>23012</v>
      </c>
      <c r="H6148" t="s">
        <v>23012</v>
      </c>
      <c r="I6148" s="22">
        <v>-1634970.14</v>
      </c>
      <c r="J6148" s="22">
        <v>-1634970.14</v>
      </c>
    </row>
    <row r="6149" spans="1:10" x14ac:dyDescent="0.25">
      <c r="A6149" s="21" t="s">
        <v>8738</v>
      </c>
      <c r="B6149" s="21" t="s">
        <v>21768</v>
      </c>
      <c r="C6149" s="21" t="s">
        <v>19935</v>
      </c>
      <c r="D6149" s="21" t="s">
        <v>19936</v>
      </c>
      <c r="E6149" s="21" t="s">
        <v>23014</v>
      </c>
      <c r="F6149" s="20">
        <v>45426</v>
      </c>
      <c r="G6149" s="21" t="s">
        <v>23015</v>
      </c>
      <c r="H6149" t="s">
        <v>23015</v>
      </c>
      <c r="I6149" s="22">
        <v>-8759162.5399999991</v>
      </c>
      <c r="J6149" s="22">
        <v>-7007330.0300000003</v>
      </c>
    </row>
    <row r="6150" spans="1:10" x14ac:dyDescent="0.25">
      <c r="A6150" s="21" t="s">
        <v>8738</v>
      </c>
      <c r="B6150" s="21" t="s">
        <v>21768</v>
      </c>
      <c r="C6150" s="21" t="s">
        <v>23029</v>
      </c>
      <c r="D6150" s="21" t="s">
        <v>23030</v>
      </c>
      <c r="E6150" s="21" t="s">
        <v>23031</v>
      </c>
      <c r="F6150" s="20">
        <v>45426</v>
      </c>
      <c r="G6150" s="21" t="s">
        <v>21373</v>
      </c>
      <c r="H6150" t="s">
        <v>21373</v>
      </c>
      <c r="I6150" s="22">
        <v>-218500.01</v>
      </c>
      <c r="J6150" s="22">
        <v>-218500.01</v>
      </c>
    </row>
    <row r="6151" spans="1:10" x14ac:dyDescent="0.25">
      <c r="A6151" s="21" t="s">
        <v>8738</v>
      </c>
      <c r="B6151" s="21" t="s">
        <v>21768</v>
      </c>
      <c r="C6151" s="21" t="s">
        <v>23112</v>
      </c>
      <c r="D6151" s="21" t="s">
        <v>23113</v>
      </c>
      <c r="E6151" s="21" t="s">
        <v>23114</v>
      </c>
      <c r="F6151" s="20">
        <v>45426</v>
      </c>
      <c r="G6151" s="21" t="s">
        <v>23115</v>
      </c>
      <c r="H6151" t="s">
        <v>23115</v>
      </c>
      <c r="I6151" s="22">
        <v>-265618</v>
      </c>
      <c r="J6151" s="22">
        <v>-212494.4</v>
      </c>
    </row>
    <row r="6152" spans="1:10" x14ac:dyDescent="0.25">
      <c r="A6152" s="21" t="s">
        <v>8738</v>
      </c>
      <c r="B6152" s="21" t="s">
        <v>21768</v>
      </c>
      <c r="C6152" s="21" t="s">
        <v>23112</v>
      </c>
      <c r="D6152" s="21" t="s">
        <v>23113</v>
      </c>
      <c r="E6152" s="21" t="s">
        <v>23117</v>
      </c>
      <c r="F6152" s="20">
        <v>45426</v>
      </c>
      <c r="G6152" s="21" t="s">
        <v>8280</v>
      </c>
      <c r="H6152" t="s">
        <v>8280</v>
      </c>
      <c r="I6152" s="22">
        <v>-207090</v>
      </c>
      <c r="J6152" s="22">
        <v>-165672</v>
      </c>
    </row>
    <row r="6153" spans="1:10" x14ac:dyDescent="0.25">
      <c r="A6153" s="21" t="s">
        <v>8738</v>
      </c>
      <c r="B6153" s="21" t="s">
        <v>21768</v>
      </c>
      <c r="C6153" s="21" t="s">
        <v>23112</v>
      </c>
      <c r="D6153" s="21" t="s">
        <v>23113</v>
      </c>
      <c r="E6153" s="21" t="s">
        <v>23118</v>
      </c>
      <c r="F6153" s="20">
        <v>45426</v>
      </c>
      <c r="G6153" s="21" t="s">
        <v>20032</v>
      </c>
      <c r="H6153" t="s">
        <v>20032</v>
      </c>
      <c r="I6153" s="22">
        <v>-2332801</v>
      </c>
      <c r="J6153" s="22">
        <v>-1866240.8</v>
      </c>
    </row>
    <row r="6154" spans="1:10" x14ac:dyDescent="0.25">
      <c r="A6154" s="21" t="s">
        <v>8738</v>
      </c>
      <c r="B6154" s="21" t="s">
        <v>21768</v>
      </c>
      <c r="C6154" s="21" t="s">
        <v>16978</v>
      </c>
      <c r="D6154" s="21" t="s">
        <v>16979</v>
      </c>
      <c r="E6154" s="21" t="s">
        <v>23132</v>
      </c>
      <c r="F6154" s="20">
        <v>45426</v>
      </c>
      <c r="G6154" s="21" t="s">
        <v>8714</v>
      </c>
      <c r="H6154" t="s">
        <v>8714</v>
      </c>
      <c r="I6154" s="22">
        <v>-4159548.46</v>
      </c>
      <c r="J6154" s="22">
        <v>-3327638.77</v>
      </c>
    </row>
    <row r="6155" spans="1:10" x14ac:dyDescent="0.25">
      <c r="A6155" s="21" t="s">
        <v>8738</v>
      </c>
      <c r="B6155" s="21" t="s">
        <v>21768</v>
      </c>
      <c r="C6155" s="21" t="s">
        <v>18933</v>
      </c>
      <c r="D6155" s="21" t="s">
        <v>19064</v>
      </c>
      <c r="E6155" s="21" t="s">
        <v>23258</v>
      </c>
      <c r="F6155" s="20">
        <v>45426</v>
      </c>
      <c r="G6155" s="21" t="s">
        <v>23259</v>
      </c>
      <c r="H6155" t="s">
        <v>24060</v>
      </c>
      <c r="I6155" s="22">
        <v>-42119440</v>
      </c>
      <c r="J6155" s="22">
        <v>-42119440</v>
      </c>
    </row>
    <row r="6156" spans="1:10" x14ac:dyDescent="0.25">
      <c r="A6156" s="21" t="s">
        <v>8738</v>
      </c>
      <c r="B6156" s="21" t="s">
        <v>21768</v>
      </c>
      <c r="C6156" s="21" t="s">
        <v>17092</v>
      </c>
      <c r="D6156" s="21" t="s">
        <v>17093</v>
      </c>
      <c r="E6156" s="21" t="s">
        <v>23278</v>
      </c>
      <c r="F6156" s="20">
        <v>45426</v>
      </c>
      <c r="G6156" s="21" t="s">
        <v>7395</v>
      </c>
      <c r="H6156" t="s">
        <v>7395</v>
      </c>
      <c r="I6156" s="22">
        <v>-188800</v>
      </c>
      <c r="J6156" s="22">
        <v>-188800</v>
      </c>
    </row>
    <row r="6157" spans="1:10" x14ac:dyDescent="0.25">
      <c r="A6157" s="21" t="s">
        <v>8738</v>
      </c>
      <c r="B6157" s="21" t="s">
        <v>21768</v>
      </c>
      <c r="C6157" s="21" t="s">
        <v>8572</v>
      </c>
      <c r="D6157" s="21" t="s">
        <v>8571</v>
      </c>
      <c r="E6157" s="21" t="s">
        <v>23357</v>
      </c>
      <c r="F6157" s="20">
        <v>45426</v>
      </c>
      <c r="G6157" s="21" t="s">
        <v>18836</v>
      </c>
      <c r="H6157" t="s">
        <v>19543</v>
      </c>
      <c r="I6157" s="22">
        <v>-24150</v>
      </c>
      <c r="J6157" s="22">
        <v>-24150</v>
      </c>
    </row>
    <row r="6158" spans="1:10" x14ac:dyDescent="0.25">
      <c r="A6158" s="21" t="s">
        <v>8738</v>
      </c>
      <c r="B6158" s="21" t="s">
        <v>21768</v>
      </c>
      <c r="C6158" s="21" t="s">
        <v>8572</v>
      </c>
      <c r="D6158" s="21" t="s">
        <v>8571</v>
      </c>
      <c r="E6158" s="21" t="s">
        <v>23358</v>
      </c>
      <c r="F6158" s="20">
        <v>45426</v>
      </c>
      <c r="G6158" s="21" t="s">
        <v>16870</v>
      </c>
      <c r="H6158" t="s">
        <v>19543</v>
      </c>
      <c r="I6158" s="22">
        <v>-25650</v>
      </c>
      <c r="J6158" s="22">
        <v>-25650</v>
      </c>
    </row>
    <row r="6159" spans="1:10" x14ac:dyDescent="0.25">
      <c r="A6159" s="21" t="s">
        <v>8738</v>
      </c>
      <c r="B6159" s="21" t="s">
        <v>21768</v>
      </c>
      <c r="C6159" s="21" t="s">
        <v>17143</v>
      </c>
      <c r="D6159" s="21" t="s">
        <v>17144</v>
      </c>
      <c r="E6159" s="21" t="s">
        <v>23389</v>
      </c>
      <c r="F6159" s="20">
        <v>45426</v>
      </c>
      <c r="G6159" s="21" t="s">
        <v>18183</v>
      </c>
      <c r="H6159" t="s">
        <v>24061</v>
      </c>
      <c r="I6159" s="22">
        <v>-3856263.6</v>
      </c>
      <c r="J6159" s="22">
        <v>-3856263.6</v>
      </c>
    </row>
    <row r="6160" spans="1:10" x14ac:dyDescent="0.25">
      <c r="A6160" s="21" t="s">
        <v>8738</v>
      </c>
      <c r="B6160" s="21" t="s">
        <v>21768</v>
      </c>
      <c r="C6160" s="21" t="s">
        <v>17143</v>
      </c>
      <c r="D6160" s="21" t="s">
        <v>17144</v>
      </c>
      <c r="E6160" s="21" t="s">
        <v>23390</v>
      </c>
      <c r="F6160" s="20">
        <v>45426</v>
      </c>
      <c r="G6160" s="21" t="s">
        <v>6792</v>
      </c>
      <c r="H6160" t="s">
        <v>24061</v>
      </c>
      <c r="I6160" s="22">
        <v>-2334063.6</v>
      </c>
      <c r="J6160" s="22">
        <v>-2334063.6</v>
      </c>
    </row>
    <row r="6161" spans="1:10" x14ac:dyDescent="0.25">
      <c r="A6161" s="21" t="s">
        <v>8738</v>
      </c>
      <c r="B6161" s="21" t="s">
        <v>21768</v>
      </c>
      <c r="C6161" s="21" t="s">
        <v>17143</v>
      </c>
      <c r="D6161" s="21" t="s">
        <v>17144</v>
      </c>
      <c r="E6161" s="21" t="s">
        <v>23391</v>
      </c>
      <c r="F6161" s="20">
        <v>45426</v>
      </c>
      <c r="G6161" s="21" t="s">
        <v>6798</v>
      </c>
      <c r="H6161" t="s">
        <v>24061</v>
      </c>
      <c r="I6161" s="22">
        <v>-2227863.6</v>
      </c>
      <c r="J6161" s="22">
        <v>-2227863.6</v>
      </c>
    </row>
    <row r="6162" spans="1:10" x14ac:dyDescent="0.25">
      <c r="A6162" s="21" t="s">
        <v>8738</v>
      </c>
      <c r="B6162" s="21" t="s">
        <v>21768</v>
      </c>
      <c r="C6162" s="21" t="s">
        <v>17143</v>
      </c>
      <c r="D6162" s="21" t="s">
        <v>17144</v>
      </c>
      <c r="E6162" s="21" t="s">
        <v>23392</v>
      </c>
      <c r="F6162" s="20">
        <v>45426</v>
      </c>
      <c r="G6162" s="21" t="s">
        <v>6799</v>
      </c>
      <c r="H6162" t="s">
        <v>24061</v>
      </c>
      <c r="I6162" s="22">
        <v>-2059123.6</v>
      </c>
      <c r="J6162" s="22">
        <v>-2059123.6</v>
      </c>
    </row>
    <row r="6163" spans="1:10" x14ac:dyDescent="0.25">
      <c r="A6163" s="21" t="s">
        <v>8738</v>
      </c>
      <c r="B6163" s="21" t="s">
        <v>21768</v>
      </c>
      <c r="C6163" s="21" t="s">
        <v>17143</v>
      </c>
      <c r="D6163" s="21" t="s">
        <v>17144</v>
      </c>
      <c r="E6163" s="21" t="s">
        <v>23393</v>
      </c>
      <c r="F6163" s="20">
        <v>45426</v>
      </c>
      <c r="G6163" s="21" t="s">
        <v>21301</v>
      </c>
      <c r="H6163" t="s">
        <v>24061</v>
      </c>
      <c r="I6163" s="22">
        <v>-4021463.6</v>
      </c>
      <c r="J6163" s="22">
        <v>-4021463.6</v>
      </c>
    </row>
    <row r="6164" spans="1:10" x14ac:dyDescent="0.25">
      <c r="A6164" s="21" t="s">
        <v>8738</v>
      </c>
      <c r="B6164" s="21" t="s">
        <v>21768</v>
      </c>
      <c r="C6164" s="21" t="s">
        <v>17143</v>
      </c>
      <c r="D6164" s="21" t="s">
        <v>17144</v>
      </c>
      <c r="E6164" s="21" t="s">
        <v>23394</v>
      </c>
      <c r="F6164" s="20">
        <v>45426</v>
      </c>
      <c r="G6164" s="21" t="s">
        <v>6794</v>
      </c>
      <c r="H6164" t="s">
        <v>24061</v>
      </c>
      <c r="I6164" s="22">
        <v>-2979523.6</v>
      </c>
      <c r="J6164" s="22">
        <v>-2979523.6</v>
      </c>
    </row>
    <row r="6165" spans="1:10" x14ac:dyDescent="0.25">
      <c r="A6165" s="21" t="s">
        <v>8738</v>
      </c>
      <c r="B6165" s="21" t="s">
        <v>21768</v>
      </c>
      <c r="C6165" s="21" t="s">
        <v>17143</v>
      </c>
      <c r="D6165" s="21" t="s">
        <v>17144</v>
      </c>
      <c r="E6165" s="21" t="s">
        <v>23395</v>
      </c>
      <c r="F6165" s="20">
        <v>45426</v>
      </c>
      <c r="G6165" s="21" t="s">
        <v>6795</v>
      </c>
      <c r="H6165" t="s">
        <v>24061</v>
      </c>
      <c r="I6165" s="22">
        <v>-2159423.6</v>
      </c>
      <c r="J6165" s="22">
        <v>-2159423.6</v>
      </c>
    </row>
    <row r="6166" spans="1:10" x14ac:dyDescent="0.25">
      <c r="A6166" s="21" t="s">
        <v>8738</v>
      </c>
      <c r="B6166" s="21" t="s">
        <v>21768</v>
      </c>
      <c r="C6166" s="21" t="s">
        <v>17143</v>
      </c>
      <c r="D6166" s="21" t="s">
        <v>17144</v>
      </c>
      <c r="E6166" s="21" t="s">
        <v>23396</v>
      </c>
      <c r="F6166" s="20">
        <v>45426</v>
      </c>
      <c r="G6166" s="21" t="s">
        <v>8233</v>
      </c>
      <c r="H6166" t="s">
        <v>24061</v>
      </c>
      <c r="I6166" s="22">
        <v>-2996043.6</v>
      </c>
      <c r="J6166" s="22">
        <v>-2996043.6</v>
      </c>
    </row>
    <row r="6167" spans="1:10" x14ac:dyDescent="0.25">
      <c r="A6167" s="21" t="s">
        <v>8738</v>
      </c>
      <c r="B6167" s="21" t="s">
        <v>21768</v>
      </c>
      <c r="C6167" s="21" t="s">
        <v>17143</v>
      </c>
      <c r="D6167" s="21" t="s">
        <v>17144</v>
      </c>
      <c r="E6167" s="21" t="s">
        <v>23397</v>
      </c>
      <c r="F6167" s="20">
        <v>45426</v>
      </c>
      <c r="G6167" s="21" t="s">
        <v>6796</v>
      </c>
      <c r="H6167" t="s">
        <v>24061</v>
      </c>
      <c r="I6167" s="22">
        <v>-3642683.6</v>
      </c>
      <c r="J6167" s="22">
        <v>-3642683.6</v>
      </c>
    </row>
    <row r="6168" spans="1:10" x14ac:dyDescent="0.25">
      <c r="A6168" s="21" t="s">
        <v>8738</v>
      </c>
      <c r="B6168" s="21" t="s">
        <v>21768</v>
      </c>
      <c r="C6168" s="21" t="s">
        <v>17143</v>
      </c>
      <c r="D6168" s="21" t="s">
        <v>17144</v>
      </c>
      <c r="E6168" s="21" t="s">
        <v>23398</v>
      </c>
      <c r="F6168" s="20">
        <v>45426</v>
      </c>
      <c r="G6168" s="21" t="s">
        <v>7165</v>
      </c>
      <c r="H6168" t="s">
        <v>24061</v>
      </c>
      <c r="I6168" s="22">
        <v>-2973623.6</v>
      </c>
      <c r="J6168" s="22">
        <v>-2973623.6</v>
      </c>
    </row>
    <row r="6169" spans="1:10" x14ac:dyDescent="0.25">
      <c r="A6169" s="21" t="s">
        <v>18584</v>
      </c>
      <c r="B6169" s="21" t="s">
        <v>21768</v>
      </c>
      <c r="C6169" s="21" t="s">
        <v>894</v>
      </c>
      <c r="D6169" s="21" t="s">
        <v>893</v>
      </c>
      <c r="E6169" s="21" t="s">
        <v>23873</v>
      </c>
      <c r="F6169" s="20">
        <v>45426</v>
      </c>
      <c r="G6169" s="21" t="s">
        <v>23874</v>
      </c>
      <c r="H6169" t="s">
        <v>912</v>
      </c>
      <c r="I6169" s="22">
        <v>-13385</v>
      </c>
      <c r="J6169" s="22">
        <v>-13385</v>
      </c>
    </row>
    <row r="6170" spans="1:10" x14ac:dyDescent="0.25">
      <c r="A6170" s="21" t="s">
        <v>8738</v>
      </c>
      <c r="B6170" s="21" t="s">
        <v>21768</v>
      </c>
      <c r="C6170" s="21" t="s">
        <v>21794</v>
      </c>
      <c r="D6170" s="21" t="s">
        <v>21795</v>
      </c>
      <c r="E6170" s="21" t="s">
        <v>21796</v>
      </c>
      <c r="F6170" s="20">
        <v>45427</v>
      </c>
      <c r="G6170" s="21" t="s">
        <v>8373</v>
      </c>
      <c r="H6170" t="s">
        <v>24062</v>
      </c>
      <c r="I6170" s="22">
        <v>-23600</v>
      </c>
      <c r="J6170" s="22">
        <v>-23600</v>
      </c>
    </row>
    <row r="6171" spans="1:10" x14ac:dyDescent="0.25">
      <c r="A6171" s="21" t="s">
        <v>8738</v>
      </c>
      <c r="B6171" s="21" t="s">
        <v>21768</v>
      </c>
      <c r="C6171" s="21" t="s">
        <v>14743</v>
      </c>
      <c r="D6171" s="21" t="s">
        <v>7391</v>
      </c>
      <c r="E6171" s="21" t="s">
        <v>21868</v>
      </c>
      <c r="F6171" s="20">
        <v>45427</v>
      </c>
      <c r="G6171" s="21" t="s">
        <v>7218</v>
      </c>
      <c r="H6171" t="s">
        <v>24063</v>
      </c>
      <c r="I6171" s="22">
        <v>-59000</v>
      </c>
      <c r="J6171" s="22">
        <v>-59000</v>
      </c>
    </row>
    <row r="6172" spans="1:10" x14ac:dyDescent="0.25">
      <c r="A6172" s="21" t="s">
        <v>8738</v>
      </c>
      <c r="B6172" s="21" t="s">
        <v>21768</v>
      </c>
      <c r="C6172" s="21" t="s">
        <v>15707</v>
      </c>
      <c r="D6172" s="21" t="s">
        <v>8715</v>
      </c>
      <c r="E6172" s="21" t="s">
        <v>21907</v>
      </c>
      <c r="F6172" s="20">
        <v>45427</v>
      </c>
      <c r="G6172" s="21" t="s">
        <v>7423</v>
      </c>
      <c r="H6172" t="s">
        <v>24064</v>
      </c>
      <c r="I6172" s="22">
        <v>-59000</v>
      </c>
      <c r="J6172" s="22">
        <v>-59000</v>
      </c>
    </row>
    <row r="6173" spans="1:10" x14ac:dyDescent="0.25">
      <c r="A6173" s="21" t="s">
        <v>8738</v>
      </c>
      <c r="B6173" s="21" t="s">
        <v>21768</v>
      </c>
      <c r="C6173" s="21" t="s">
        <v>22118</v>
      </c>
      <c r="D6173" s="21" t="s">
        <v>22119</v>
      </c>
      <c r="E6173" s="21" t="s">
        <v>22120</v>
      </c>
      <c r="F6173" s="20">
        <v>45427</v>
      </c>
      <c r="G6173" s="21" t="s">
        <v>22121</v>
      </c>
      <c r="H6173" t="s">
        <v>22121</v>
      </c>
      <c r="I6173" s="22">
        <v>-20316033.059999999</v>
      </c>
      <c r="J6173" s="22">
        <v>-16252826.449999999</v>
      </c>
    </row>
    <row r="6174" spans="1:10" x14ac:dyDescent="0.25">
      <c r="A6174" s="21" t="s">
        <v>8738</v>
      </c>
      <c r="B6174" s="21" t="s">
        <v>21768</v>
      </c>
      <c r="C6174" s="21" t="s">
        <v>103</v>
      </c>
      <c r="D6174" s="21" t="s">
        <v>102</v>
      </c>
      <c r="E6174" s="21" t="s">
        <v>22330</v>
      </c>
      <c r="F6174" s="20">
        <v>45427</v>
      </c>
      <c r="G6174" s="21" t="s">
        <v>22331</v>
      </c>
      <c r="H6174" t="s">
        <v>24065</v>
      </c>
      <c r="I6174" s="22">
        <v>-1398.4</v>
      </c>
      <c r="J6174" s="22">
        <v>-1398.4</v>
      </c>
    </row>
    <row r="6175" spans="1:10" x14ac:dyDescent="0.25">
      <c r="A6175" s="21" t="s">
        <v>8738</v>
      </c>
      <c r="B6175" s="21" t="s">
        <v>21768</v>
      </c>
      <c r="C6175" s="21" t="s">
        <v>103</v>
      </c>
      <c r="D6175" s="21" t="s">
        <v>102</v>
      </c>
      <c r="E6175" s="21" t="s">
        <v>22332</v>
      </c>
      <c r="F6175" s="20">
        <v>45427</v>
      </c>
      <c r="G6175" s="21" t="s">
        <v>22333</v>
      </c>
      <c r="H6175" t="s">
        <v>24065</v>
      </c>
      <c r="I6175" s="22">
        <v>-66543.600000000006</v>
      </c>
      <c r="J6175" s="22">
        <v>-66543.600000000006</v>
      </c>
    </row>
    <row r="6176" spans="1:10" x14ac:dyDescent="0.25">
      <c r="A6176" s="21" t="s">
        <v>8738</v>
      </c>
      <c r="B6176" s="21" t="s">
        <v>21768</v>
      </c>
      <c r="C6176" s="21" t="s">
        <v>103</v>
      </c>
      <c r="D6176" s="21" t="s">
        <v>102</v>
      </c>
      <c r="E6176" s="21" t="s">
        <v>22334</v>
      </c>
      <c r="F6176" s="20">
        <v>45427</v>
      </c>
      <c r="G6176" s="21" t="s">
        <v>22335</v>
      </c>
      <c r="H6176" t="s">
        <v>24065</v>
      </c>
      <c r="I6176" s="22">
        <v>-11587.4</v>
      </c>
      <c r="J6176" s="22">
        <v>-11587.4</v>
      </c>
    </row>
    <row r="6177" spans="1:10" x14ac:dyDescent="0.25">
      <c r="A6177" s="21" t="s">
        <v>8738</v>
      </c>
      <c r="B6177" s="21" t="s">
        <v>21768</v>
      </c>
      <c r="C6177" s="21" t="s">
        <v>103</v>
      </c>
      <c r="D6177" s="21" t="s">
        <v>102</v>
      </c>
      <c r="E6177" s="21" t="s">
        <v>22336</v>
      </c>
      <c r="F6177" s="20">
        <v>45427</v>
      </c>
      <c r="G6177" s="21" t="s">
        <v>22337</v>
      </c>
      <c r="H6177" t="s">
        <v>24065</v>
      </c>
      <c r="I6177" s="22">
        <v>-24429.45</v>
      </c>
      <c r="J6177" s="22">
        <v>-24429.45</v>
      </c>
    </row>
    <row r="6178" spans="1:10" x14ac:dyDescent="0.25">
      <c r="A6178" s="21" t="s">
        <v>8738</v>
      </c>
      <c r="B6178" s="21" t="s">
        <v>21768</v>
      </c>
      <c r="C6178" s="21" t="s">
        <v>103</v>
      </c>
      <c r="D6178" s="21" t="s">
        <v>102</v>
      </c>
      <c r="E6178" s="21" t="s">
        <v>22338</v>
      </c>
      <c r="F6178" s="20">
        <v>45427</v>
      </c>
      <c r="G6178" s="21" t="s">
        <v>22339</v>
      </c>
      <c r="H6178" t="s">
        <v>24065</v>
      </c>
      <c r="I6178" s="22">
        <v>-4994.45</v>
      </c>
      <c r="J6178" s="22">
        <v>-4994.45</v>
      </c>
    </row>
    <row r="6179" spans="1:10" x14ac:dyDescent="0.25">
      <c r="A6179" s="21" t="s">
        <v>8738</v>
      </c>
      <c r="B6179" s="21" t="s">
        <v>21768</v>
      </c>
      <c r="C6179" s="21" t="s">
        <v>103</v>
      </c>
      <c r="D6179" s="21" t="s">
        <v>102</v>
      </c>
      <c r="E6179" s="21" t="s">
        <v>22340</v>
      </c>
      <c r="F6179" s="20">
        <v>45427</v>
      </c>
      <c r="G6179" s="21" t="s">
        <v>22341</v>
      </c>
      <c r="H6179" t="s">
        <v>24065</v>
      </c>
      <c r="I6179" s="22">
        <v>-987.27</v>
      </c>
      <c r="J6179" s="22">
        <v>-987.27</v>
      </c>
    </row>
    <row r="6180" spans="1:10" x14ac:dyDescent="0.25">
      <c r="A6180" s="21" t="s">
        <v>8738</v>
      </c>
      <c r="B6180" s="21" t="s">
        <v>21768</v>
      </c>
      <c r="C6180" s="21" t="s">
        <v>103</v>
      </c>
      <c r="D6180" s="21" t="s">
        <v>102</v>
      </c>
      <c r="E6180" s="21" t="s">
        <v>22342</v>
      </c>
      <c r="F6180" s="20">
        <v>45427</v>
      </c>
      <c r="G6180" s="21" t="s">
        <v>22343</v>
      </c>
      <c r="H6180" t="s">
        <v>24065</v>
      </c>
      <c r="I6180" s="22">
        <v>-5069.2</v>
      </c>
      <c r="J6180" s="22">
        <v>-5069.2</v>
      </c>
    </row>
    <row r="6181" spans="1:10" x14ac:dyDescent="0.25">
      <c r="A6181" s="21" t="s">
        <v>8738</v>
      </c>
      <c r="B6181" s="21" t="s">
        <v>21768</v>
      </c>
      <c r="C6181" s="21" t="s">
        <v>103</v>
      </c>
      <c r="D6181" s="21" t="s">
        <v>102</v>
      </c>
      <c r="E6181" s="21" t="s">
        <v>22344</v>
      </c>
      <c r="F6181" s="20">
        <v>45427</v>
      </c>
      <c r="G6181" s="21" t="s">
        <v>22345</v>
      </c>
      <c r="H6181" t="s">
        <v>24065</v>
      </c>
      <c r="I6181" s="22">
        <v>-18883</v>
      </c>
      <c r="J6181" s="22">
        <v>-18883</v>
      </c>
    </row>
    <row r="6182" spans="1:10" x14ac:dyDescent="0.25">
      <c r="A6182" s="21" t="s">
        <v>8738</v>
      </c>
      <c r="B6182" s="21" t="s">
        <v>21768</v>
      </c>
      <c r="C6182" s="21" t="s">
        <v>103</v>
      </c>
      <c r="D6182" s="21" t="s">
        <v>102</v>
      </c>
      <c r="E6182" s="21" t="s">
        <v>22346</v>
      </c>
      <c r="F6182" s="20">
        <v>45427</v>
      </c>
      <c r="G6182" s="21" t="s">
        <v>22347</v>
      </c>
      <c r="H6182" t="s">
        <v>24065</v>
      </c>
      <c r="I6182" s="22">
        <v>-5428</v>
      </c>
      <c r="J6182" s="22">
        <v>-5428</v>
      </c>
    </row>
    <row r="6183" spans="1:10" x14ac:dyDescent="0.25">
      <c r="A6183" s="21" t="s">
        <v>8738</v>
      </c>
      <c r="B6183" s="21" t="s">
        <v>21768</v>
      </c>
      <c r="C6183" s="21" t="s">
        <v>103</v>
      </c>
      <c r="D6183" s="21" t="s">
        <v>102</v>
      </c>
      <c r="E6183" s="21" t="s">
        <v>22348</v>
      </c>
      <c r="F6183" s="20">
        <v>45427</v>
      </c>
      <c r="G6183" s="21" t="s">
        <v>22349</v>
      </c>
      <c r="H6183" t="s">
        <v>24065</v>
      </c>
      <c r="I6183" s="22">
        <v>-75842.5</v>
      </c>
      <c r="J6183" s="22">
        <v>-75842.5</v>
      </c>
    </row>
    <row r="6184" spans="1:10" x14ac:dyDescent="0.25">
      <c r="A6184" s="21" t="s">
        <v>8738</v>
      </c>
      <c r="B6184" s="21" t="s">
        <v>21768</v>
      </c>
      <c r="C6184" s="21" t="s">
        <v>103</v>
      </c>
      <c r="D6184" s="21" t="s">
        <v>102</v>
      </c>
      <c r="E6184" s="21" t="s">
        <v>22350</v>
      </c>
      <c r="F6184" s="20">
        <v>45427</v>
      </c>
      <c r="G6184" s="21" t="s">
        <v>22351</v>
      </c>
      <c r="H6184" t="s">
        <v>24065</v>
      </c>
      <c r="I6184" s="22">
        <v>-12559.15</v>
      </c>
      <c r="J6184" s="22">
        <v>-12559.15</v>
      </c>
    </row>
    <row r="6185" spans="1:10" x14ac:dyDescent="0.25">
      <c r="A6185" s="21" t="s">
        <v>8738</v>
      </c>
      <c r="B6185" s="21" t="s">
        <v>21768</v>
      </c>
      <c r="C6185" s="21" t="s">
        <v>103</v>
      </c>
      <c r="D6185" s="21" t="s">
        <v>102</v>
      </c>
      <c r="E6185" s="21" t="s">
        <v>22352</v>
      </c>
      <c r="F6185" s="20">
        <v>45427</v>
      </c>
      <c r="G6185" s="21" t="s">
        <v>22353</v>
      </c>
      <c r="H6185" t="s">
        <v>24065</v>
      </c>
      <c r="I6185" s="22">
        <v>-949.9</v>
      </c>
      <c r="J6185" s="22">
        <v>-949.9</v>
      </c>
    </row>
    <row r="6186" spans="1:10" x14ac:dyDescent="0.25">
      <c r="A6186" s="21" t="s">
        <v>8738</v>
      </c>
      <c r="B6186" s="21" t="s">
        <v>21768</v>
      </c>
      <c r="C6186" s="21" t="s">
        <v>103</v>
      </c>
      <c r="D6186" s="21" t="s">
        <v>102</v>
      </c>
      <c r="E6186" s="21" t="s">
        <v>22354</v>
      </c>
      <c r="F6186" s="20">
        <v>45427</v>
      </c>
      <c r="G6186" s="21" t="s">
        <v>22355</v>
      </c>
      <c r="H6186" t="s">
        <v>24065</v>
      </c>
      <c r="I6186" s="22">
        <v>-11467.8</v>
      </c>
      <c r="J6186" s="22">
        <v>-11467.8</v>
      </c>
    </row>
    <row r="6187" spans="1:10" x14ac:dyDescent="0.25">
      <c r="A6187" s="21" t="s">
        <v>8738</v>
      </c>
      <c r="B6187" s="21" t="s">
        <v>21768</v>
      </c>
      <c r="C6187" s="21" t="s">
        <v>103</v>
      </c>
      <c r="D6187" s="21" t="s">
        <v>102</v>
      </c>
      <c r="E6187" s="21" t="s">
        <v>22356</v>
      </c>
      <c r="F6187" s="20">
        <v>45427</v>
      </c>
      <c r="G6187" s="21" t="s">
        <v>22357</v>
      </c>
      <c r="H6187" t="s">
        <v>24065</v>
      </c>
      <c r="I6187" s="22">
        <v>-23786.6</v>
      </c>
      <c r="J6187" s="22">
        <v>-23786.6</v>
      </c>
    </row>
    <row r="6188" spans="1:10" x14ac:dyDescent="0.25">
      <c r="A6188" s="21" t="s">
        <v>8738</v>
      </c>
      <c r="B6188" s="21" t="s">
        <v>21768</v>
      </c>
      <c r="C6188" s="21" t="s">
        <v>103</v>
      </c>
      <c r="D6188" s="21" t="s">
        <v>102</v>
      </c>
      <c r="E6188" s="21" t="s">
        <v>22358</v>
      </c>
      <c r="F6188" s="20">
        <v>45427</v>
      </c>
      <c r="G6188" s="21" t="s">
        <v>22359</v>
      </c>
      <c r="H6188" t="s">
        <v>24065</v>
      </c>
      <c r="I6188" s="22">
        <v>-1458.2</v>
      </c>
      <c r="J6188" s="22">
        <v>-1458.2</v>
      </c>
    </row>
    <row r="6189" spans="1:10" x14ac:dyDescent="0.25">
      <c r="A6189" s="21" t="s">
        <v>8738</v>
      </c>
      <c r="B6189" s="21" t="s">
        <v>21768</v>
      </c>
      <c r="C6189" s="21" t="s">
        <v>103</v>
      </c>
      <c r="D6189" s="21" t="s">
        <v>102</v>
      </c>
      <c r="E6189" s="21" t="s">
        <v>22360</v>
      </c>
      <c r="F6189" s="20">
        <v>45427</v>
      </c>
      <c r="G6189" s="21" t="s">
        <v>22361</v>
      </c>
      <c r="H6189" t="s">
        <v>24065</v>
      </c>
      <c r="I6189" s="22">
        <v>-57169.95</v>
      </c>
      <c r="J6189" s="22">
        <v>-57169.95</v>
      </c>
    </row>
    <row r="6190" spans="1:10" x14ac:dyDescent="0.25">
      <c r="A6190" s="21" t="s">
        <v>8738</v>
      </c>
      <c r="B6190" s="21" t="s">
        <v>21768</v>
      </c>
      <c r="C6190" s="21" t="s">
        <v>103</v>
      </c>
      <c r="D6190" s="21" t="s">
        <v>102</v>
      </c>
      <c r="E6190" s="21" t="s">
        <v>22362</v>
      </c>
      <c r="F6190" s="20">
        <v>45427</v>
      </c>
      <c r="G6190" s="21" t="s">
        <v>22363</v>
      </c>
      <c r="H6190" t="s">
        <v>24065</v>
      </c>
      <c r="I6190" s="22">
        <v>-23786.6</v>
      </c>
      <c r="J6190" s="22">
        <v>-23786.6</v>
      </c>
    </row>
    <row r="6191" spans="1:10" x14ac:dyDescent="0.25">
      <c r="A6191" s="21" t="s">
        <v>8738</v>
      </c>
      <c r="B6191" s="21" t="s">
        <v>21768</v>
      </c>
      <c r="C6191" s="21" t="s">
        <v>103</v>
      </c>
      <c r="D6191" s="21" t="s">
        <v>102</v>
      </c>
      <c r="E6191" s="21" t="s">
        <v>22364</v>
      </c>
      <c r="F6191" s="20">
        <v>45427</v>
      </c>
      <c r="G6191" s="21" t="s">
        <v>22365</v>
      </c>
      <c r="H6191" t="s">
        <v>24065</v>
      </c>
      <c r="I6191" s="22">
        <v>-13366.45</v>
      </c>
      <c r="J6191" s="22">
        <v>-13366.45</v>
      </c>
    </row>
    <row r="6192" spans="1:10" x14ac:dyDescent="0.25">
      <c r="A6192" s="21" t="s">
        <v>8738</v>
      </c>
      <c r="B6192" s="21" t="s">
        <v>21768</v>
      </c>
      <c r="C6192" s="21" t="s">
        <v>103</v>
      </c>
      <c r="D6192" s="21" t="s">
        <v>102</v>
      </c>
      <c r="E6192" s="21" t="s">
        <v>22366</v>
      </c>
      <c r="F6192" s="20">
        <v>45427</v>
      </c>
      <c r="G6192" s="21" t="s">
        <v>22367</v>
      </c>
      <c r="H6192" t="s">
        <v>24065</v>
      </c>
      <c r="I6192" s="22">
        <v>-10884.75</v>
      </c>
      <c r="J6192" s="22">
        <v>-10884.75</v>
      </c>
    </row>
    <row r="6193" spans="1:10" x14ac:dyDescent="0.25">
      <c r="A6193" s="21" t="s">
        <v>8738</v>
      </c>
      <c r="B6193" s="21" t="s">
        <v>21768</v>
      </c>
      <c r="C6193" s="21" t="s">
        <v>103</v>
      </c>
      <c r="D6193" s="21" t="s">
        <v>102</v>
      </c>
      <c r="E6193" s="21" t="s">
        <v>22368</v>
      </c>
      <c r="F6193" s="20">
        <v>45427</v>
      </c>
      <c r="G6193" s="21" t="s">
        <v>22369</v>
      </c>
      <c r="H6193" t="s">
        <v>24065</v>
      </c>
      <c r="I6193" s="22">
        <v>-29602.15</v>
      </c>
      <c r="J6193" s="22">
        <v>-29602.15</v>
      </c>
    </row>
    <row r="6194" spans="1:10" x14ac:dyDescent="0.25">
      <c r="A6194" s="21" t="s">
        <v>8738</v>
      </c>
      <c r="B6194" s="21" t="s">
        <v>21768</v>
      </c>
      <c r="C6194" s="21" t="s">
        <v>103</v>
      </c>
      <c r="D6194" s="21" t="s">
        <v>102</v>
      </c>
      <c r="E6194" s="21" t="s">
        <v>22370</v>
      </c>
      <c r="F6194" s="20">
        <v>45427</v>
      </c>
      <c r="G6194" s="21" t="s">
        <v>22371</v>
      </c>
      <c r="H6194" t="s">
        <v>24065</v>
      </c>
      <c r="I6194" s="22">
        <v>-16087.35</v>
      </c>
      <c r="J6194" s="22">
        <v>-16087.35</v>
      </c>
    </row>
    <row r="6195" spans="1:10" x14ac:dyDescent="0.25">
      <c r="A6195" s="21" t="s">
        <v>8738</v>
      </c>
      <c r="B6195" s="21" t="s">
        <v>21768</v>
      </c>
      <c r="C6195" s="21" t="s">
        <v>103</v>
      </c>
      <c r="D6195" s="21" t="s">
        <v>102</v>
      </c>
      <c r="E6195" s="21" t="s">
        <v>22372</v>
      </c>
      <c r="F6195" s="20">
        <v>45427</v>
      </c>
      <c r="G6195" s="21" t="s">
        <v>22373</v>
      </c>
      <c r="H6195" t="s">
        <v>24065</v>
      </c>
      <c r="I6195" s="22">
        <v>-1054.55</v>
      </c>
      <c r="J6195" s="22">
        <v>-1054.55</v>
      </c>
    </row>
    <row r="6196" spans="1:10" x14ac:dyDescent="0.25">
      <c r="A6196" s="21" t="s">
        <v>8738</v>
      </c>
      <c r="B6196" s="21" t="s">
        <v>21768</v>
      </c>
      <c r="C6196" s="21" t="s">
        <v>103</v>
      </c>
      <c r="D6196" s="21" t="s">
        <v>102</v>
      </c>
      <c r="E6196" s="21" t="s">
        <v>22374</v>
      </c>
      <c r="F6196" s="20">
        <v>45427</v>
      </c>
      <c r="G6196" s="21" t="s">
        <v>22375</v>
      </c>
      <c r="H6196" t="s">
        <v>24065</v>
      </c>
      <c r="I6196" s="22">
        <v>-3454.6</v>
      </c>
      <c r="J6196" s="22">
        <v>-3454.6</v>
      </c>
    </row>
    <row r="6197" spans="1:10" x14ac:dyDescent="0.25">
      <c r="A6197" s="21" t="s">
        <v>8738</v>
      </c>
      <c r="B6197" s="21" t="s">
        <v>21768</v>
      </c>
      <c r="C6197" s="21" t="s">
        <v>103</v>
      </c>
      <c r="D6197" s="21" t="s">
        <v>102</v>
      </c>
      <c r="E6197" s="21" t="s">
        <v>22376</v>
      </c>
      <c r="F6197" s="20">
        <v>45427</v>
      </c>
      <c r="G6197" s="21" t="s">
        <v>22377</v>
      </c>
      <c r="H6197" t="s">
        <v>24065</v>
      </c>
      <c r="I6197" s="22">
        <v>-860.2</v>
      </c>
      <c r="J6197" s="22">
        <v>-860.2</v>
      </c>
    </row>
    <row r="6198" spans="1:10" x14ac:dyDescent="0.25">
      <c r="A6198" s="21" t="s">
        <v>8738</v>
      </c>
      <c r="B6198" s="21" t="s">
        <v>21768</v>
      </c>
      <c r="C6198" s="21" t="s">
        <v>103</v>
      </c>
      <c r="D6198" s="21" t="s">
        <v>102</v>
      </c>
      <c r="E6198" s="21" t="s">
        <v>22378</v>
      </c>
      <c r="F6198" s="20">
        <v>45427</v>
      </c>
      <c r="G6198" s="21" t="s">
        <v>22379</v>
      </c>
      <c r="H6198" t="s">
        <v>24065</v>
      </c>
      <c r="I6198" s="22">
        <v>-15818.25</v>
      </c>
      <c r="J6198" s="22">
        <v>-15818.25</v>
      </c>
    </row>
    <row r="6199" spans="1:10" x14ac:dyDescent="0.25">
      <c r="A6199" s="21" t="s">
        <v>8738</v>
      </c>
      <c r="B6199" s="21" t="s">
        <v>21768</v>
      </c>
      <c r="C6199" s="21" t="s">
        <v>103</v>
      </c>
      <c r="D6199" s="21" t="s">
        <v>102</v>
      </c>
      <c r="E6199" s="21" t="s">
        <v>22380</v>
      </c>
      <c r="F6199" s="20">
        <v>45427</v>
      </c>
      <c r="G6199" s="21" t="s">
        <v>22381</v>
      </c>
      <c r="H6199" t="s">
        <v>24065</v>
      </c>
      <c r="I6199" s="22">
        <v>-1495.57</v>
      </c>
      <c r="J6199" s="22">
        <v>-1495.57</v>
      </c>
    </row>
    <row r="6200" spans="1:10" x14ac:dyDescent="0.25">
      <c r="A6200" s="21" t="s">
        <v>8738</v>
      </c>
      <c r="B6200" s="21" t="s">
        <v>21768</v>
      </c>
      <c r="C6200" s="21" t="s">
        <v>103</v>
      </c>
      <c r="D6200" s="21" t="s">
        <v>102</v>
      </c>
      <c r="E6200" s="21" t="s">
        <v>22382</v>
      </c>
      <c r="F6200" s="20">
        <v>45427</v>
      </c>
      <c r="G6200" s="21" t="s">
        <v>22383</v>
      </c>
      <c r="H6200" t="s">
        <v>24065</v>
      </c>
      <c r="I6200" s="22">
        <v>-987.27</v>
      </c>
      <c r="J6200" s="22">
        <v>-987.27</v>
      </c>
    </row>
    <row r="6201" spans="1:10" x14ac:dyDescent="0.25">
      <c r="A6201" s="21" t="s">
        <v>8738</v>
      </c>
      <c r="B6201" s="21" t="s">
        <v>21768</v>
      </c>
      <c r="C6201" s="21" t="s">
        <v>18886</v>
      </c>
      <c r="D6201" s="21" t="s">
        <v>19039</v>
      </c>
      <c r="E6201" s="21" t="s">
        <v>22436</v>
      </c>
      <c r="F6201" s="20">
        <v>45427</v>
      </c>
      <c r="G6201" s="21" t="s">
        <v>22437</v>
      </c>
      <c r="H6201" t="s">
        <v>22437</v>
      </c>
      <c r="I6201" s="22">
        <v>-3765362.55</v>
      </c>
      <c r="J6201" s="22">
        <v>-3012290.04</v>
      </c>
    </row>
    <row r="6202" spans="1:10" x14ac:dyDescent="0.25">
      <c r="A6202" s="21" t="s">
        <v>8738</v>
      </c>
      <c r="B6202" s="21" t="s">
        <v>21768</v>
      </c>
      <c r="C6202" s="21" t="s">
        <v>8713</v>
      </c>
      <c r="D6202" s="21" t="s">
        <v>8712</v>
      </c>
      <c r="E6202" s="21" t="s">
        <v>22502</v>
      </c>
      <c r="F6202" s="20">
        <v>45427</v>
      </c>
      <c r="G6202" s="21" t="s">
        <v>22503</v>
      </c>
      <c r="H6202" t="s">
        <v>24066</v>
      </c>
      <c r="I6202" s="22">
        <v>-914391.12</v>
      </c>
      <c r="J6202" s="22">
        <v>-914391.12</v>
      </c>
    </row>
    <row r="6203" spans="1:10" x14ac:dyDescent="0.25">
      <c r="A6203" s="21" t="s">
        <v>8738</v>
      </c>
      <c r="B6203" s="21" t="s">
        <v>21768</v>
      </c>
      <c r="C6203" s="21" t="s">
        <v>8583</v>
      </c>
      <c r="D6203" s="21" t="s">
        <v>8582</v>
      </c>
      <c r="E6203" s="21" t="s">
        <v>22572</v>
      </c>
      <c r="F6203" s="20">
        <v>45427</v>
      </c>
      <c r="G6203" s="21" t="s">
        <v>22573</v>
      </c>
      <c r="H6203" t="s">
        <v>24067</v>
      </c>
      <c r="I6203" s="22">
        <v>-2116666.7799999998</v>
      </c>
      <c r="J6203" s="22">
        <v>-2116666.7799999998</v>
      </c>
    </row>
    <row r="6204" spans="1:10" x14ac:dyDescent="0.25">
      <c r="A6204" s="21" t="s">
        <v>8738</v>
      </c>
      <c r="B6204" s="21" t="s">
        <v>21768</v>
      </c>
      <c r="C6204" s="21" t="s">
        <v>8583</v>
      </c>
      <c r="D6204" s="21" t="s">
        <v>8582</v>
      </c>
      <c r="E6204" s="21" t="s">
        <v>22574</v>
      </c>
      <c r="F6204" s="20">
        <v>45427</v>
      </c>
      <c r="G6204" s="21" t="s">
        <v>22575</v>
      </c>
      <c r="H6204" t="s">
        <v>8615</v>
      </c>
      <c r="I6204" s="22">
        <v>-2186279.04</v>
      </c>
      <c r="J6204" s="22">
        <v>-2186279.04</v>
      </c>
    </row>
    <row r="6205" spans="1:10" x14ac:dyDescent="0.25">
      <c r="A6205" s="21" t="s">
        <v>8738</v>
      </c>
      <c r="B6205" s="21" t="s">
        <v>21768</v>
      </c>
      <c r="C6205" s="21" t="s">
        <v>22840</v>
      </c>
      <c r="D6205" s="21" t="s">
        <v>22841</v>
      </c>
      <c r="E6205" s="21" t="s">
        <v>22842</v>
      </c>
      <c r="F6205" s="20">
        <v>45427</v>
      </c>
      <c r="G6205" s="21" t="s">
        <v>22843</v>
      </c>
      <c r="H6205" t="s">
        <v>22843</v>
      </c>
      <c r="I6205" s="22">
        <v>-1060949.68</v>
      </c>
      <c r="J6205" s="22">
        <v>-1060949.68</v>
      </c>
    </row>
    <row r="6206" spans="1:10" x14ac:dyDescent="0.25">
      <c r="A6206" s="21" t="s">
        <v>8738</v>
      </c>
      <c r="B6206" s="21" t="s">
        <v>21768</v>
      </c>
      <c r="C6206" s="21" t="s">
        <v>16533</v>
      </c>
      <c r="D6206" s="21" t="s">
        <v>16534</v>
      </c>
      <c r="E6206" s="21" t="s">
        <v>22852</v>
      </c>
      <c r="F6206" s="20">
        <v>45427</v>
      </c>
      <c r="G6206" s="21" t="s">
        <v>6834</v>
      </c>
      <c r="H6206" t="s">
        <v>24068</v>
      </c>
      <c r="I6206" s="22">
        <v>-16423033.5</v>
      </c>
      <c r="J6206" s="22">
        <v>-16423033.5</v>
      </c>
    </row>
    <row r="6207" spans="1:10" x14ac:dyDescent="0.25">
      <c r="A6207" s="21" t="s">
        <v>8738</v>
      </c>
      <c r="B6207" s="21" t="s">
        <v>21768</v>
      </c>
      <c r="C6207" s="21" t="s">
        <v>16533</v>
      </c>
      <c r="D6207" s="21" t="s">
        <v>16534</v>
      </c>
      <c r="E6207" s="21" t="s">
        <v>22853</v>
      </c>
      <c r="F6207" s="20">
        <v>45427</v>
      </c>
      <c r="G6207" s="21" t="s">
        <v>15745</v>
      </c>
      <c r="H6207" t="s">
        <v>24068</v>
      </c>
      <c r="I6207" s="22">
        <v>-10312828.060000001</v>
      </c>
      <c r="J6207" s="22">
        <v>-10312828.060000001</v>
      </c>
    </row>
    <row r="6208" spans="1:10" x14ac:dyDescent="0.25">
      <c r="A6208" s="21" t="s">
        <v>8738</v>
      </c>
      <c r="B6208" s="21" t="s">
        <v>21768</v>
      </c>
      <c r="C6208" s="21" t="s">
        <v>7060</v>
      </c>
      <c r="D6208" s="21" t="s">
        <v>7059</v>
      </c>
      <c r="E6208" s="21" t="s">
        <v>22955</v>
      </c>
      <c r="F6208" s="20">
        <v>45427</v>
      </c>
      <c r="G6208" s="21" t="s">
        <v>18901</v>
      </c>
      <c r="H6208" t="s">
        <v>18901</v>
      </c>
      <c r="I6208" s="22">
        <v>-8447422.9199999999</v>
      </c>
      <c r="J6208" s="22">
        <v>-6757938.3399999999</v>
      </c>
    </row>
    <row r="6209" spans="1:10" x14ac:dyDescent="0.25">
      <c r="A6209" s="21" t="s">
        <v>8738</v>
      </c>
      <c r="B6209" s="21" t="s">
        <v>21768</v>
      </c>
      <c r="C6209" s="21" t="s">
        <v>22971</v>
      </c>
      <c r="D6209" s="21" t="s">
        <v>22972</v>
      </c>
      <c r="E6209" s="21" t="s">
        <v>22975</v>
      </c>
      <c r="F6209" s="20">
        <v>45427</v>
      </c>
      <c r="G6209" s="21" t="s">
        <v>22976</v>
      </c>
      <c r="H6209" t="s">
        <v>22976</v>
      </c>
      <c r="I6209" s="22">
        <v>-909163.36</v>
      </c>
      <c r="J6209" s="22">
        <v>-162147.54999999999</v>
      </c>
    </row>
    <row r="6210" spans="1:10" x14ac:dyDescent="0.25">
      <c r="A6210" s="21" t="s">
        <v>8738</v>
      </c>
      <c r="B6210" s="21" t="s">
        <v>21768</v>
      </c>
      <c r="C6210" s="21" t="s">
        <v>23062</v>
      </c>
      <c r="D6210" s="21" t="s">
        <v>23063</v>
      </c>
      <c r="E6210" s="21" t="s">
        <v>23064</v>
      </c>
      <c r="F6210" s="20">
        <v>45427</v>
      </c>
      <c r="G6210" s="21" t="s">
        <v>23065</v>
      </c>
      <c r="H6210" t="s">
        <v>23065</v>
      </c>
      <c r="I6210" s="22">
        <v>-4574287.16</v>
      </c>
      <c r="J6210" s="22">
        <v>-3205997.28</v>
      </c>
    </row>
    <row r="6211" spans="1:10" x14ac:dyDescent="0.25">
      <c r="A6211" s="21" t="s">
        <v>8738</v>
      </c>
      <c r="B6211" s="21" t="s">
        <v>21768</v>
      </c>
      <c r="C6211" s="21" t="s">
        <v>23112</v>
      </c>
      <c r="D6211" s="21" t="s">
        <v>23113</v>
      </c>
      <c r="E6211" s="21" t="s">
        <v>23119</v>
      </c>
      <c r="F6211" s="20">
        <v>45427</v>
      </c>
      <c r="G6211" s="21" t="s">
        <v>8273</v>
      </c>
      <c r="H6211" t="s">
        <v>8273</v>
      </c>
      <c r="I6211" s="22">
        <v>-97940</v>
      </c>
      <c r="J6211" s="22">
        <v>-78352</v>
      </c>
    </row>
    <row r="6212" spans="1:10" x14ac:dyDescent="0.25">
      <c r="A6212" s="21" t="s">
        <v>8738</v>
      </c>
      <c r="B6212" s="21" t="s">
        <v>21768</v>
      </c>
      <c r="C6212" s="21" t="s">
        <v>23112</v>
      </c>
      <c r="D6212" s="21" t="s">
        <v>23113</v>
      </c>
      <c r="E6212" s="21" t="s">
        <v>23120</v>
      </c>
      <c r="F6212" s="20">
        <v>45427</v>
      </c>
      <c r="G6212" s="21" t="s">
        <v>23121</v>
      </c>
      <c r="H6212" t="s">
        <v>23121</v>
      </c>
      <c r="I6212" s="22">
        <v>-79650</v>
      </c>
      <c r="J6212" s="22">
        <v>-63720</v>
      </c>
    </row>
    <row r="6213" spans="1:10" x14ac:dyDescent="0.25">
      <c r="A6213" s="21" t="s">
        <v>8738</v>
      </c>
      <c r="B6213" s="21" t="s">
        <v>21768</v>
      </c>
      <c r="C6213" s="21" t="s">
        <v>8711</v>
      </c>
      <c r="D6213" s="21" t="s">
        <v>8710</v>
      </c>
      <c r="E6213" s="21" t="s">
        <v>23141</v>
      </c>
      <c r="F6213" s="20">
        <v>45427</v>
      </c>
      <c r="G6213" s="21" t="s">
        <v>23142</v>
      </c>
      <c r="H6213" t="s">
        <v>23142</v>
      </c>
      <c r="I6213" s="22">
        <v>-44718236.899999999</v>
      </c>
      <c r="J6213" s="22">
        <v>-35774589.520000003</v>
      </c>
    </row>
    <row r="6214" spans="1:10" x14ac:dyDescent="0.25">
      <c r="A6214" s="21" t="s">
        <v>8738</v>
      </c>
      <c r="B6214" s="21" t="s">
        <v>21768</v>
      </c>
      <c r="C6214" s="21" t="s">
        <v>6510</v>
      </c>
      <c r="D6214" s="21" t="s">
        <v>6509</v>
      </c>
      <c r="E6214" s="21" t="s">
        <v>23340</v>
      </c>
      <c r="F6214" s="20">
        <v>45427</v>
      </c>
      <c r="G6214" s="21" t="s">
        <v>23341</v>
      </c>
      <c r="H6214" t="s">
        <v>24069</v>
      </c>
      <c r="I6214" s="22">
        <v>-423600</v>
      </c>
      <c r="J6214" s="22">
        <v>-423600</v>
      </c>
    </row>
    <row r="6215" spans="1:10" x14ac:dyDescent="0.25">
      <c r="A6215" s="21" t="s">
        <v>8738</v>
      </c>
      <c r="B6215" s="21" t="s">
        <v>21768</v>
      </c>
      <c r="C6215" s="21" t="s">
        <v>6510</v>
      </c>
      <c r="D6215" s="21" t="s">
        <v>6509</v>
      </c>
      <c r="E6215" s="21" t="s">
        <v>23342</v>
      </c>
      <c r="F6215" s="20">
        <v>45427</v>
      </c>
      <c r="G6215" s="21" t="s">
        <v>23343</v>
      </c>
      <c r="H6215" t="s">
        <v>24070</v>
      </c>
      <c r="I6215" s="22">
        <v>-423600</v>
      </c>
      <c r="J6215" s="22">
        <v>-423600</v>
      </c>
    </row>
    <row r="6216" spans="1:10" x14ac:dyDescent="0.25">
      <c r="A6216" s="21" t="s">
        <v>18584</v>
      </c>
      <c r="B6216" s="21" t="s">
        <v>21768</v>
      </c>
      <c r="C6216" s="21" t="s">
        <v>18585</v>
      </c>
      <c r="D6216" s="21" t="s">
        <v>18586</v>
      </c>
      <c r="E6216" s="21" t="s">
        <v>23748</v>
      </c>
      <c r="F6216" s="20">
        <v>45427</v>
      </c>
      <c r="G6216" s="21" t="s">
        <v>6708</v>
      </c>
      <c r="H6216" t="s">
        <v>24071</v>
      </c>
      <c r="I6216" s="22">
        <v>-41300</v>
      </c>
      <c r="J6216" s="22">
        <v>-41300</v>
      </c>
    </row>
    <row r="6217" spans="1:10" x14ac:dyDescent="0.25">
      <c r="A6217" s="21" t="s">
        <v>18584</v>
      </c>
      <c r="B6217" s="21" t="s">
        <v>21768</v>
      </c>
      <c r="C6217" s="21" t="s">
        <v>894</v>
      </c>
      <c r="D6217" s="21" t="s">
        <v>893</v>
      </c>
      <c r="E6217" s="21" t="s">
        <v>23875</v>
      </c>
      <c r="F6217" s="20">
        <v>45427</v>
      </c>
      <c r="G6217" s="21" t="s">
        <v>23876</v>
      </c>
      <c r="H6217" t="s">
        <v>8551</v>
      </c>
      <c r="I6217" s="22">
        <v>-24005</v>
      </c>
      <c r="J6217" s="22">
        <v>-24005</v>
      </c>
    </row>
    <row r="6218" spans="1:10" x14ac:dyDescent="0.25">
      <c r="A6218" s="21" t="s">
        <v>18584</v>
      </c>
      <c r="B6218" s="21" t="s">
        <v>21768</v>
      </c>
      <c r="C6218" s="21" t="s">
        <v>894</v>
      </c>
      <c r="D6218" s="21" t="s">
        <v>893</v>
      </c>
      <c r="E6218" s="21" t="s">
        <v>23877</v>
      </c>
      <c r="F6218" s="20">
        <v>45427</v>
      </c>
      <c r="G6218" s="21" t="s">
        <v>23878</v>
      </c>
      <c r="H6218" t="s">
        <v>24072</v>
      </c>
      <c r="I6218" s="22">
        <v>-101700</v>
      </c>
      <c r="J6218" s="22">
        <v>-101700</v>
      </c>
    </row>
    <row r="6219" spans="1:10" x14ac:dyDescent="0.25">
      <c r="A6219" s="21" t="s">
        <v>18584</v>
      </c>
      <c r="B6219" s="21" t="s">
        <v>21768</v>
      </c>
      <c r="C6219" s="21" t="s">
        <v>894</v>
      </c>
      <c r="D6219" s="21" t="s">
        <v>893</v>
      </c>
      <c r="E6219" s="21" t="s">
        <v>23879</v>
      </c>
      <c r="F6219" s="20">
        <v>45427</v>
      </c>
      <c r="G6219" s="21" t="s">
        <v>23880</v>
      </c>
      <c r="H6219" t="s">
        <v>24073</v>
      </c>
      <c r="I6219" s="22">
        <v>-830152.5</v>
      </c>
      <c r="J6219" s="22">
        <v>-830152.5</v>
      </c>
    </row>
    <row r="6220" spans="1:10" x14ac:dyDescent="0.25">
      <c r="A6220" s="21" t="s">
        <v>18584</v>
      </c>
      <c r="B6220" s="21" t="s">
        <v>21768</v>
      </c>
      <c r="C6220" s="21" t="s">
        <v>894</v>
      </c>
      <c r="D6220" s="21" t="s">
        <v>893</v>
      </c>
      <c r="E6220" s="21" t="s">
        <v>23881</v>
      </c>
      <c r="F6220" s="20">
        <v>45427</v>
      </c>
      <c r="G6220" s="21" t="s">
        <v>23882</v>
      </c>
      <c r="H6220" t="s">
        <v>24074</v>
      </c>
      <c r="I6220" s="22">
        <v>-463021.14</v>
      </c>
      <c r="J6220" s="22">
        <v>-463021.14</v>
      </c>
    </row>
    <row r="6221" spans="1:10" x14ac:dyDescent="0.25">
      <c r="A6221" s="21" t="s">
        <v>18584</v>
      </c>
      <c r="B6221" s="21" t="s">
        <v>21768</v>
      </c>
      <c r="C6221" s="21" t="s">
        <v>894</v>
      </c>
      <c r="D6221" s="21" t="s">
        <v>893</v>
      </c>
      <c r="E6221" s="21" t="s">
        <v>23883</v>
      </c>
      <c r="F6221" s="20">
        <v>45427</v>
      </c>
      <c r="G6221" s="21" t="s">
        <v>23884</v>
      </c>
      <c r="H6221" t="s">
        <v>24075</v>
      </c>
      <c r="I6221" s="22">
        <v>-25910</v>
      </c>
      <c r="J6221" s="22">
        <v>-25910</v>
      </c>
    </row>
    <row r="6222" spans="1:10" x14ac:dyDescent="0.25">
      <c r="A6222" s="21" t="s">
        <v>18584</v>
      </c>
      <c r="B6222" s="21" t="s">
        <v>21768</v>
      </c>
      <c r="C6222" s="21" t="s">
        <v>894</v>
      </c>
      <c r="D6222" s="21" t="s">
        <v>893</v>
      </c>
      <c r="E6222" s="21" t="s">
        <v>23885</v>
      </c>
      <c r="F6222" s="20">
        <v>45427</v>
      </c>
      <c r="G6222" s="21" t="s">
        <v>23886</v>
      </c>
      <c r="H6222" t="s">
        <v>24076</v>
      </c>
      <c r="I6222" s="22">
        <v>-4669522.5</v>
      </c>
      <c r="J6222" s="22">
        <v>-4669522.5</v>
      </c>
    </row>
    <row r="6223" spans="1:10" x14ac:dyDescent="0.25">
      <c r="A6223" s="21" t="s">
        <v>8738</v>
      </c>
      <c r="B6223" s="21" t="s">
        <v>21768</v>
      </c>
      <c r="C6223" s="21" t="s">
        <v>21898</v>
      </c>
      <c r="D6223" s="21" t="s">
        <v>21899</v>
      </c>
      <c r="E6223" s="21" t="s">
        <v>21900</v>
      </c>
      <c r="F6223" s="20">
        <v>45428</v>
      </c>
      <c r="G6223" s="21" t="s">
        <v>21902</v>
      </c>
      <c r="H6223" t="s">
        <v>21902</v>
      </c>
      <c r="I6223" s="22">
        <v>-314000</v>
      </c>
      <c r="J6223" s="22">
        <v>-314000</v>
      </c>
    </row>
    <row r="6224" spans="1:10" x14ac:dyDescent="0.25">
      <c r="A6224" s="21" t="s">
        <v>8738</v>
      </c>
      <c r="B6224" s="21" t="s">
        <v>21768</v>
      </c>
      <c r="C6224" s="21" t="s">
        <v>813</v>
      </c>
      <c r="D6224" s="21" t="s">
        <v>812</v>
      </c>
      <c r="E6224" s="21" t="s">
        <v>22198</v>
      </c>
      <c r="F6224" s="20">
        <v>45428</v>
      </c>
      <c r="G6224" s="21" t="s">
        <v>22199</v>
      </c>
      <c r="H6224" t="s">
        <v>24077</v>
      </c>
      <c r="I6224" s="22">
        <v>-1885115.48</v>
      </c>
      <c r="J6224" s="22">
        <v>-1885115.48</v>
      </c>
    </row>
    <row r="6225" spans="1:10" x14ac:dyDescent="0.25">
      <c r="A6225" s="21" t="s">
        <v>8738</v>
      </c>
      <c r="B6225" s="21" t="s">
        <v>21768</v>
      </c>
      <c r="C6225" s="21" t="s">
        <v>8685</v>
      </c>
      <c r="D6225" s="21" t="s">
        <v>8684</v>
      </c>
      <c r="E6225" s="21" t="s">
        <v>22471</v>
      </c>
      <c r="F6225" s="20">
        <v>45428</v>
      </c>
      <c r="G6225" s="21" t="s">
        <v>22472</v>
      </c>
      <c r="H6225" t="s">
        <v>24078</v>
      </c>
      <c r="I6225" s="22">
        <v>-366615.62</v>
      </c>
      <c r="J6225" s="22">
        <v>-366615.62</v>
      </c>
    </row>
    <row r="6226" spans="1:10" x14ac:dyDescent="0.25">
      <c r="A6226" s="21" t="s">
        <v>8738</v>
      </c>
      <c r="B6226" s="21" t="s">
        <v>21768</v>
      </c>
      <c r="C6226" s="21" t="s">
        <v>8713</v>
      </c>
      <c r="D6226" s="21" t="s">
        <v>8712</v>
      </c>
      <c r="E6226" s="21" t="s">
        <v>22504</v>
      </c>
      <c r="F6226" s="20">
        <v>45428</v>
      </c>
      <c r="G6226" s="21" t="s">
        <v>22505</v>
      </c>
      <c r="H6226" t="s">
        <v>24079</v>
      </c>
      <c r="I6226" s="22">
        <v>-2466753.59</v>
      </c>
      <c r="J6226" s="22">
        <v>-2466753.59</v>
      </c>
    </row>
    <row r="6227" spans="1:10" x14ac:dyDescent="0.25">
      <c r="A6227" s="21" t="s">
        <v>8738</v>
      </c>
      <c r="B6227" s="21" t="s">
        <v>21768</v>
      </c>
      <c r="C6227" s="21" t="s">
        <v>8583</v>
      </c>
      <c r="D6227" s="21" t="s">
        <v>8582</v>
      </c>
      <c r="E6227" s="21" t="s">
        <v>22627</v>
      </c>
      <c r="F6227" s="20">
        <v>45428</v>
      </c>
      <c r="G6227" s="21" t="s">
        <v>22628</v>
      </c>
      <c r="H6227" t="s">
        <v>18816</v>
      </c>
      <c r="I6227" s="22">
        <v>-1273712.26</v>
      </c>
      <c r="J6227" s="22">
        <v>-1273712.26</v>
      </c>
    </row>
    <row r="6228" spans="1:10" x14ac:dyDescent="0.25">
      <c r="A6228" s="21" t="s">
        <v>8738</v>
      </c>
      <c r="B6228" s="21" t="s">
        <v>21768</v>
      </c>
      <c r="C6228" s="21" t="s">
        <v>8583</v>
      </c>
      <c r="D6228" s="21" t="s">
        <v>8582</v>
      </c>
      <c r="E6228" s="21" t="s">
        <v>22629</v>
      </c>
      <c r="F6228" s="20">
        <v>45428</v>
      </c>
      <c r="G6228" s="21" t="s">
        <v>22630</v>
      </c>
      <c r="H6228" t="s">
        <v>24080</v>
      </c>
      <c r="I6228" s="22">
        <v>-104731.9</v>
      </c>
      <c r="J6228" s="22">
        <v>-104731.9</v>
      </c>
    </row>
    <row r="6229" spans="1:10" x14ac:dyDescent="0.25">
      <c r="A6229" s="21" t="s">
        <v>8738</v>
      </c>
      <c r="B6229" s="21" t="s">
        <v>21768</v>
      </c>
      <c r="C6229" s="21" t="s">
        <v>8583</v>
      </c>
      <c r="D6229" s="21" t="s">
        <v>8582</v>
      </c>
      <c r="E6229" s="21" t="s">
        <v>22631</v>
      </c>
      <c r="F6229" s="20">
        <v>45428</v>
      </c>
      <c r="G6229" s="21" t="s">
        <v>22632</v>
      </c>
      <c r="H6229" t="s">
        <v>24080</v>
      </c>
      <c r="I6229" s="22">
        <v>-127252.32</v>
      </c>
      <c r="J6229" s="22">
        <v>-127252.32</v>
      </c>
    </row>
    <row r="6230" spans="1:10" x14ac:dyDescent="0.25">
      <c r="A6230" s="21" t="s">
        <v>8738</v>
      </c>
      <c r="B6230" s="21" t="s">
        <v>21768</v>
      </c>
      <c r="C6230" s="21" t="s">
        <v>8583</v>
      </c>
      <c r="D6230" s="21" t="s">
        <v>8582</v>
      </c>
      <c r="E6230" s="21" t="s">
        <v>22633</v>
      </c>
      <c r="F6230" s="20">
        <v>45428</v>
      </c>
      <c r="G6230" s="21" t="s">
        <v>22634</v>
      </c>
      <c r="H6230" t="s">
        <v>24080</v>
      </c>
      <c r="I6230" s="22">
        <v>-951342.16</v>
      </c>
      <c r="J6230" s="22">
        <v>-951342.16</v>
      </c>
    </row>
    <row r="6231" spans="1:10" x14ac:dyDescent="0.25">
      <c r="A6231" s="21" t="s">
        <v>8738</v>
      </c>
      <c r="B6231" s="21" t="s">
        <v>21768</v>
      </c>
      <c r="C6231" s="21" t="s">
        <v>8583</v>
      </c>
      <c r="D6231" s="21" t="s">
        <v>8582</v>
      </c>
      <c r="E6231" s="21" t="s">
        <v>22635</v>
      </c>
      <c r="F6231" s="20">
        <v>45428</v>
      </c>
      <c r="G6231" s="21" t="s">
        <v>22636</v>
      </c>
      <c r="H6231" t="s">
        <v>24080</v>
      </c>
      <c r="I6231" s="22">
        <v>-7242176.9699999997</v>
      </c>
      <c r="J6231" s="22">
        <v>-7242176.9699999997</v>
      </c>
    </row>
    <row r="6232" spans="1:10" x14ac:dyDescent="0.25">
      <c r="A6232" s="21" t="s">
        <v>8738</v>
      </c>
      <c r="B6232" s="21" t="s">
        <v>21768</v>
      </c>
      <c r="C6232" s="21" t="s">
        <v>8583</v>
      </c>
      <c r="D6232" s="21" t="s">
        <v>8582</v>
      </c>
      <c r="E6232" s="21" t="s">
        <v>22637</v>
      </c>
      <c r="F6232" s="20">
        <v>45428</v>
      </c>
      <c r="G6232" s="21" t="s">
        <v>22638</v>
      </c>
      <c r="H6232" t="s">
        <v>24081</v>
      </c>
      <c r="I6232" s="22">
        <v>-1420403.67</v>
      </c>
      <c r="J6232" s="22">
        <v>-1420403.67</v>
      </c>
    </row>
    <row r="6233" spans="1:10" x14ac:dyDescent="0.25">
      <c r="A6233" s="21" t="s">
        <v>8738</v>
      </c>
      <c r="B6233" s="21" t="s">
        <v>21768</v>
      </c>
      <c r="C6233" s="21" t="s">
        <v>8583</v>
      </c>
      <c r="D6233" s="21" t="s">
        <v>8582</v>
      </c>
      <c r="E6233" s="21" t="s">
        <v>22639</v>
      </c>
      <c r="F6233" s="20">
        <v>45428</v>
      </c>
      <c r="G6233" s="21" t="s">
        <v>22640</v>
      </c>
      <c r="H6233" t="s">
        <v>24081</v>
      </c>
      <c r="I6233" s="22">
        <v>-990122.59</v>
      </c>
      <c r="J6233" s="22">
        <v>-990122.59</v>
      </c>
    </row>
    <row r="6234" spans="1:10" x14ac:dyDescent="0.25">
      <c r="A6234" s="21" t="s">
        <v>8738</v>
      </c>
      <c r="B6234" s="21" t="s">
        <v>21768</v>
      </c>
      <c r="C6234" s="21" t="s">
        <v>8583</v>
      </c>
      <c r="D6234" s="21" t="s">
        <v>8582</v>
      </c>
      <c r="E6234" s="21" t="s">
        <v>22641</v>
      </c>
      <c r="F6234" s="20">
        <v>45428</v>
      </c>
      <c r="G6234" s="21" t="s">
        <v>22642</v>
      </c>
      <c r="H6234" t="s">
        <v>24081</v>
      </c>
      <c r="I6234" s="22">
        <v>-1198441.3600000001</v>
      </c>
      <c r="J6234" s="22">
        <v>-1198441.3600000001</v>
      </c>
    </row>
    <row r="6235" spans="1:10" x14ac:dyDescent="0.25">
      <c r="A6235" s="21" t="s">
        <v>8738</v>
      </c>
      <c r="B6235" s="21" t="s">
        <v>21768</v>
      </c>
      <c r="C6235" s="21" t="s">
        <v>8583</v>
      </c>
      <c r="D6235" s="21" t="s">
        <v>8582</v>
      </c>
      <c r="E6235" s="21" t="s">
        <v>22643</v>
      </c>
      <c r="F6235" s="20">
        <v>45428</v>
      </c>
      <c r="G6235" s="21" t="s">
        <v>22644</v>
      </c>
      <c r="H6235" t="s">
        <v>24081</v>
      </c>
      <c r="I6235" s="22">
        <v>-511827.62</v>
      </c>
      <c r="J6235" s="22">
        <v>-511827.62</v>
      </c>
    </row>
    <row r="6236" spans="1:10" x14ac:dyDescent="0.25">
      <c r="A6236" s="21" t="s">
        <v>8738</v>
      </c>
      <c r="B6236" s="21" t="s">
        <v>21768</v>
      </c>
      <c r="C6236" s="21" t="s">
        <v>8583</v>
      </c>
      <c r="D6236" s="21" t="s">
        <v>8582</v>
      </c>
      <c r="E6236" s="21" t="s">
        <v>22645</v>
      </c>
      <c r="F6236" s="20">
        <v>45428</v>
      </c>
      <c r="G6236" s="21" t="s">
        <v>22646</v>
      </c>
      <c r="H6236" t="s">
        <v>24081</v>
      </c>
      <c r="I6236" s="22">
        <v>-540084.29</v>
      </c>
      <c r="J6236" s="22">
        <v>-540084.29</v>
      </c>
    </row>
    <row r="6237" spans="1:10" x14ac:dyDescent="0.25">
      <c r="A6237" s="21" t="s">
        <v>8738</v>
      </c>
      <c r="B6237" s="21" t="s">
        <v>21768</v>
      </c>
      <c r="C6237" s="21" t="s">
        <v>8583</v>
      </c>
      <c r="D6237" s="21" t="s">
        <v>8582</v>
      </c>
      <c r="E6237" s="21" t="s">
        <v>22647</v>
      </c>
      <c r="F6237" s="20">
        <v>45428</v>
      </c>
      <c r="G6237" s="21" t="s">
        <v>22648</v>
      </c>
      <c r="H6237" t="s">
        <v>24081</v>
      </c>
      <c r="I6237" s="22">
        <v>-594175.6</v>
      </c>
      <c r="J6237" s="22">
        <v>-594175.6</v>
      </c>
    </row>
    <row r="6238" spans="1:10" x14ac:dyDescent="0.25">
      <c r="A6238" s="21" t="s">
        <v>8738</v>
      </c>
      <c r="B6238" s="21" t="s">
        <v>21768</v>
      </c>
      <c r="C6238" s="21" t="s">
        <v>6760</v>
      </c>
      <c r="D6238" s="21" t="s">
        <v>6759</v>
      </c>
      <c r="E6238" s="21" t="s">
        <v>22666</v>
      </c>
      <c r="F6238" s="20">
        <v>45428</v>
      </c>
      <c r="G6238" s="21" t="s">
        <v>22667</v>
      </c>
      <c r="H6238" t="s">
        <v>22667</v>
      </c>
      <c r="I6238" s="22">
        <v>-1892431.27</v>
      </c>
      <c r="J6238" s="22">
        <v>-1892431.27</v>
      </c>
    </row>
    <row r="6239" spans="1:10" x14ac:dyDescent="0.25">
      <c r="A6239" s="21" t="s">
        <v>8738</v>
      </c>
      <c r="B6239" s="21" t="s">
        <v>21768</v>
      </c>
      <c r="C6239" s="21" t="s">
        <v>6760</v>
      </c>
      <c r="D6239" s="21" t="s">
        <v>6759</v>
      </c>
      <c r="E6239" s="21" t="s">
        <v>22669</v>
      </c>
      <c r="F6239" s="20">
        <v>45428</v>
      </c>
      <c r="G6239" s="21" t="s">
        <v>22670</v>
      </c>
      <c r="H6239" t="s">
        <v>22670</v>
      </c>
      <c r="I6239" s="22">
        <v>-620045.51</v>
      </c>
      <c r="J6239" s="22">
        <v>-620045.51</v>
      </c>
    </row>
    <row r="6240" spans="1:10" x14ac:dyDescent="0.25">
      <c r="A6240" s="21" t="s">
        <v>8738</v>
      </c>
      <c r="B6240" s="21" t="s">
        <v>21768</v>
      </c>
      <c r="C6240" s="21" t="s">
        <v>22685</v>
      </c>
      <c r="D6240" s="21" t="s">
        <v>20636</v>
      </c>
      <c r="E6240" s="21" t="s">
        <v>22686</v>
      </c>
      <c r="F6240" s="20">
        <v>45428</v>
      </c>
      <c r="G6240" s="21" t="s">
        <v>22687</v>
      </c>
      <c r="H6240" t="s">
        <v>22687</v>
      </c>
      <c r="I6240" s="22">
        <v>-3582485.19</v>
      </c>
      <c r="J6240" s="22">
        <v>-3582485.19</v>
      </c>
    </row>
    <row r="6241" spans="1:10" x14ac:dyDescent="0.25">
      <c r="A6241" s="21" t="s">
        <v>8738</v>
      </c>
      <c r="B6241" s="21" t="s">
        <v>21768</v>
      </c>
      <c r="C6241" s="21" t="s">
        <v>23301</v>
      </c>
      <c r="D6241" s="21" t="s">
        <v>23302</v>
      </c>
      <c r="E6241" s="21" t="s">
        <v>23303</v>
      </c>
      <c r="F6241" s="20">
        <v>45428</v>
      </c>
      <c r="G6241" s="21" t="s">
        <v>23304</v>
      </c>
      <c r="H6241" t="s">
        <v>8176</v>
      </c>
      <c r="I6241" s="22">
        <v>-112800</v>
      </c>
      <c r="J6241" s="22">
        <v>-112800</v>
      </c>
    </row>
    <row r="6242" spans="1:10" x14ac:dyDescent="0.25">
      <c r="A6242" s="21" t="s">
        <v>8738</v>
      </c>
      <c r="B6242" s="21" t="s">
        <v>21768</v>
      </c>
      <c r="C6242" s="21" t="s">
        <v>23314</v>
      </c>
      <c r="D6242" s="21" t="s">
        <v>23315</v>
      </c>
      <c r="E6242" s="21" t="s">
        <v>23316</v>
      </c>
      <c r="F6242" s="20">
        <v>45428</v>
      </c>
      <c r="G6242" s="21" t="s">
        <v>7922</v>
      </c>
      <c r="H6242" t="s">
        <v>8176</v>
      </c>
      <c r="I6242" s="22">
        <v>-327600</v>
      </c>
      <c r="J6242" s="22">
        <v>-327600</v>
      </c>
    </row>
    <row r="6243" spans="1:10" x14ac:dyDescent="0.25">
      <c r="A6243" s="21" t="s">
        <v>8738</v>
      </c>
      <c r="B6243" s="21" t="s">
        <v>21768</v>
      </c>
      <c r="C6243" s="21" t="s">
        <v>23314</v>
      </c>
      <c r="D6243" s="21" t="s">
        <v>23315</v>
      </c>
      <c r="E6243" s="21" t="s">
        <v>23317</v>
      </c>
      <c r="F6243" s="20">
        <v>45428</v>
      </c>
      <c r="G6243" s="21" t="s">
        <v>20462</v>
      </c>
      <c r="H6243" t="s">
        <v>8176</v>
      </c>
      <c r="I6243" s="22">
        <v>-327600</v>
      </c>
      <c r="J6243" s="22">
        <v>-327600</v>
      </c>
    </row>
    <row r="6244" spans="1:10" x14ac:dyDescent="0.25">
      <c r="A6244" s="21" t="s">
        <v>8738</v>
      </c>
      <c r="B6244" s="21" t="s">
        <v>21768</v>
      </c>
      <c r="C6244" s="21" t="s">
        <v>23314</v>
      </c>
      <c r="D6244" s="21" t="s">
        <v>23315</v>
      </c>
      <c r="E6244" s="21" t="s">
        <v>23318</v>
      </c>
      <c r="F6244" s="20">
        <v>45428</v>
      </c>
      <c r="G6244" s="21" t="s">
        <v>18887</v>
      </c>
      <c r="H6244" t="s">
        <v>24082</v>
      </c>
      <c r="I6244" s="22">
        <v>-81900</v>
      </c>
      <c r="J6244" s="22">
        <v>-81900</v>
      </c>
    </row>
    <row r="6245" spans="1:10" x14ac:dyDescent="0.25">
      <c r="A6245" s="21" t="s">
        <v>18584</v>
      </c>
      <c r="B6245" s="21" t="s">
        <v>21768</v>
      </c>
      <c r="C6245" s="21" t="s">
        <v>18894</v>
      </c>
      <c r="D6245" s="21" t="s">
        <v>19536</v>
      </c>
      <c r="E6245" s="21" t="s">
        <v>23786</v>
      </c>
      <c r="F6245" s="20">
        <v>45428</v>
      </c>
      <c r="G6245" s="21" t="s">
        <v>8668</v>
      </c>
      <c r="H6245" t="s">
        <v>24083</v>
      </c>
      <c r="I6245" s="22">
        <v>-2871530</v>
      </c>
      <c r="J6245" s="22">
        <v>-2871530</v>
      </c>
    </row>
    <row r="6246" spans="1:10" x14ac:dyDescent="0.25">
      <c r="A6246" s="21" t="s">
        <v>18584</v>
      </c>
      <c r="B6246" s="21" t="s">
        <v>21768</v>
      </c>
      <c r="C6246" s="21" t="s">
        <v>18894</v>
      </c>
      <c r="D6246" s="21" t="s">
        <v>19536</v>
      </c>
      <c r="E6246" s="21" t="s">
        <v>23787</v>
      </c>
      <c r="F6246" s="20">
        <v>45428</v>
      </c>
      <c r="G6246" s="21" t="s">
        <v>23788</v>
      </c>
      <c r="H6246" t="s">
        <v>24084</v>
      </c>
      <c r="I6246" s="22">
        <v>-43940</v>
      </c>
      <c r="J6246" s="22">
        <v>-43940</v>
      </c>
    </row>
    <row r="6247" spans="1:10" x14ac:dyDescent="0.25">
      <c r="A6247" s="21" t="s">
        <v>18584</v>
      </c>
      <c r="B6247" s="21" t="s">
        <v>21768</v>
      </c>
      <c r="C6247" s="21" t="s">
        <v>18894</v>
      </c>
      <c r="D6247" s="21" t="s">
        <v>19536</v>
      </c>
      <c r="E6247" s="21" t="s">
        <v>23789</v>
      </c>
      <c r="F6247" s="20">
        <v>45428</v>
      </c>
      <c r="G6247" s="21" t="s">
        <v>23790</v>
      </c>
      <c r="H6247" t="s">
        <v>24083</v>
      </c>
      <c r="I6247" s="22">
        <v>-2871530</v>
      </c>
      <c r="J6247" s="22">
        <v>-2871530</v>
      </c>
    </row>
    <row r="6248" spans="1:10" x14ac:dyDescent="0.25">
      <c r="A6248" s="21" t="s">
        <v>18584</v>
      </c>
      <c r="B6248" s="21" t="s">
        <v>21768</v>
      </c>
      <c r="C6248" s="21" t="s">
        <v>18894</v>
      </c>
      <c r="D6248" s="21" t="s">
        <v>19536</v>
      </c>
      <c r="E6248" s="21" t="s">
        <v>23791</v>
      </c>
      <c r="F6248" s="20">
        <v>45428</v>
      </c>
      <c r="G6248" s="21" t="s">
        <v>23792</v>
      </c>
      <c r="H6248" t="s">
        <v>24084</v>
      </c>
      <c r="I6248" s="22">
        <v>-43940</v>
      </c>
      <c r="J6248" s="22">
        <v>-43940</v>
      </c>
    </row>
    <row r="6249" spans="1:10" x14ac:dyDescent="0.25">
      <c r="A6249" s="21" t="s">
        <v>18584</v>
      </c>
      <c r="B6249" s="21" t="s">
        <v>21768</v>
      </c>
      <c r="C6249" s="21" t="s">
        <v>18894</v>
      </c>
      <c r="D6249" s="21" t="s">
        <v>19536</v>
      </c>
      <c r="E6249" s="21" t="s">
        <v>23793</v>
      </c>
      <c r="F6249" s="20">
        <v>45428</v>
      </c>
      <c r="G6249" s="21" t="s">
        <v>7521</v>
      </c>
      <c r="H6249" t="s">
        <v>24083</v>
      </c>
      <c r="I6249" s="22">
        <v>-2871530</v>
      </c>
      <c r="J6249" s="22">
        <v>-2871530</v>
      </c>
    </row>
    <row r="6250" spans="1:10" x14ac:dyDescent="0.25">
      <c r="A6250" s="21" t="s">
        <v>18584</v>
      </c>
      <c r="B6250" s="21" t="s">
        <v>21768</v>
      </c>
      <c r="C6250" s="21" t="s">
        <v>18894</v>
      </c>
      <c r="D6250" s="21" t="s">
        <v>19536</v>
      </c>
      <c r="E6250" s="21" t="s">
        <v>23794</v>
      </c>
      <c r="F6250" s="20">
        <v>45428</v>
      </c>
      <c r="G6250" s="21" t="s">
        <v>16971</v>
      </c>
      <c r="H6250" t="s">
        <v>24084</v>
      </c>
      <c r="I6250" s="22">
        <v>-43940</v>
      </c>
      <c r="J6250" s="22">
        <v>-43940</v>
      </c>
    </row>
    <row r="6251" spans="1:10" x14ac:dyDescent="0.25">
      <c r="A6251" s="21" t="s">
        <v>18584</v>
      </c>
      <c r="B6251" s="21" t="s">
        <v>21768</v>
      </c>
      <c r="C6251" s="21" t="s">
        <v>894</v>
      </c>
      <c r="D6251" s="21" t="s">
        <v>893</v>
      </c>
      <c r="E6251" s="21" t="s">
        <v>23887</v>
      </c>
      <c r="F6251" s="20">
        <v>45428</v>
      </c>
      <c r="G6251" s="21" t="s">
        <v>23888</v>
      </c>
      <c r="H6251" t="s">
        <v>24085</v>
      </c>
      <c r="I6251" s="22">
        <v>-449261.4</v>
      </c>
      <c r="J6251" s="22">
        <v>-449261.4</v>
      </c>
    </row>
    <row r="6252" spans="1:10" x14ac:dyDescent="0.25">
      <c r="A6252" s="21" t="s">
        <v>18584</v>
      </c>
      <c r="B6252" s="21" t="s">
        <v>21768</v>
      </c>
      <c r="C6252" s="21" t="s">
        <v>894</v>
      </c>
      <c r="D6252" s="21" t="s">
        <v>893</v>
      </c>
      <c r="E6252" s="21" t="s">
        <v>23889</v>
      </c>
      <c r="F6252" s="20">
        <v>45428</v>
      </c>
      <c r="G6252" s="21" t="s">
        <v>23890</v>
      </c>
      <c r="H6252" t="s">
        <v>24086</v>
      </c>
      <c r="I6252" s="22">
        <v>-4150</v>
      </c>
      <c r="J6252" s="22">
        <v>-4150</v>
      </c>
    </row>
    <row r="6253" spans="1:10" x14ac:dyDescent="0.25">
      <c r="A6253" s="21" t="s">
        <v>18584</v>
      </c>
      <c r="B6253" s="21" t="s">
        <v>21768</v>
      </c>
      <c r="C6253" s="21" t="s">
        <v>894</v>
      </c>
      <c r="D6253" s="21" t="s">
        <v>893</v>
      </c>
      <c r="E6253" s="21" t="s">
        <v>23891</v>
      </c>
      <c r="F6253" s="20">
        <v>45428</v>
      </c>
      <c r="G6253" s="21" t="s">
        <v>23892</v>
      </c>
      <c r="H6253" t="s">
        <v>24087</v>
      </c>
      <c r="I6253" s="22">
        <v>-25778.28</v>
      </c>
      <c r="J6253" s="22">
        <v>-25778.28</v>
      </c>
    </row>
    <row r="6254" spans="1:10" x14ac:dyDescent="0.25">
      <c r="A6254" s="21" t="s">
        <v>18584</v>
      </c>
      <c r="B6254" s="21" t="s">
        <v>21768</v>
      </c>
      <c r="C6254" s="21" t="s">
        <v>894</v>
      </c>
      <c r="D6254" s="21" t="s">
        <v>893</v>
      </c>
      <c r="E6254" s="21" t="s">
        <v>23893</v>
      </c>
      <c r="F6254" s="20">
        <v>45428</v>
      </c>
      <c r="G6254" s="21" t="s">
        <v>23894</v>
      </c>
      <c r="H6254" t="s">
        <v>24088</v>
      </c>
      <c r="I6254" s="22">
        <v>-273740</v>
      </c>
      <c r="J6254" s="22">
        <v>-273740</v>
      </c>
    </row>
    <row r="6255" spans="1:10" x14ac:dyDescent="0.25">
      <c r="A6255" s="21" t="s">
        <v>18584</v>
      </c>
      <c r="B6255" s="21" t="s">
        <v>21768</v>
      </c>
      <c r="C6255" s="21" t="s">
        <v>894</v>
      </c>
      <c r="D6255" s="21" t="s">
        <v>893</v>
      </c>
      <c r="E6255" s="21" t="s">
        <v>23895</v>
      </c>
      <c r="F6255" s="20">
        <v>45428</v>
      </c>
      <c r="G6255" s="21" t="s">
        <v>23896</v>
      </c>
      <c r="H6255" t="s">
        <v>24089</v>
      </c>
      <c r="I6255" s="22">
        <v>-425403.31</v>
      </c>
      <c r="J6255" s="22">
        <v>-425403.31</v>
      </c>
    </row>
    <row r="6256" spans="1:10" x14ac:dyDescent="0.25">
      <c r="A6256" s="21" t="s">
        <v>18584</v>
      </c>
      <c r="B6256" s="21" t="s">
        <v>21768</v>
      </c>
      <c r="C6256" s="21" t="s">
        <v>894</v>
      </c>
      <c r="D6256" s="21" t="s">
        <v>893</v>
      </c>
      <c r="E6256" s="21" t="s">
        <v>23897</v>
      </c>
      <c r="F6256" s="20">
        <v>45428</v>
      </c>
      <c r="G6256" s="21" t="s">
        <v>23898</v>
      </c>
      <c r="H6256" t="s">
        <v>8160</v>
      </c>
      <c r="I6256" s="22">
        <v>-28480</v>
      </c>
      <c r="J6256" s="22">
        <v>-28480</v>
      </c>
    </row>
    <row r="6257" spans="1:10" x14ac:dyDescent="0.25">
      <c r="A6257" s="21" t="s">
        <v>18584</v>
      </c>
      <c r="B6257" s="21" t="s">
        <v>21768</v>
      </c>
      <c r="C6257" s="21" t="s">
        <v>894</v>
      </c>
      <c r="D6257" s="21" t="s">
        <v>893</v>
      </c>
      <c r="E6257" s="21" t="s">
        <v>23899</v>
      </c>
      <c r="F6257" s="20">
        <v>45428</v>
      </c>
      <c r="G6257" s="21" t="s">
        <v>23900</v>
      </c>
      <c r="H6257" t="s">
        <v>24090</v>
      </c>
      <c r="I6257" s="22">
        <v>-4550</v>
      </c>
      <c r="J6257" s="22">
        <v>-4550</v>
      </c>
    </row>
    <row r="6258" spans="1:10" x14ac:dyDescent="0.25">
      <c r="A6258" s="21" t="s">
        <v>8738</v>
      </c>
      <c r="B6258" s="21" t="s">
        <v>21768</v>
      </c>
      <c r="C6258" s="21" t="s">
        <v>21801</v>
      </c>
      <c r="D6258" s="21" t="s">
        <v>21802</v>
      </c>
      <c r="E6258" s="21" t="s">
        <v>21803</v>
      </c>
      <c r="F6258" s="20">
        <v>45429</v>
      </c>
      <c r="G6258" s="21" t="s">
        <v>21805</v>
      </c>
      <c r="H6258" t="s">
        <v>21805</v>
      </c>
      <c r="I6258" s="22">
        <v>-2929921.77</v>
      </c>
      <c r="J6258" s="22">
        <v>-2343937.42</v>
      </c>
    </row>
    <row r="6259" spans="1:10" x14ac:dyDescent="0.25">
      <c r="A6259" s="21" t="s">
        <v>8738</v>
      </c>
      <c r="B6259" s="21" t="s">
        <v>21768</v>
      </c>
      <c r="C6259" s="21" t="s">
        <v>15759</v>
      </c>
      <c r="D6259" s="21" t="s">
        <v>15760</v>
      </c>
      <c r="E6259" s="21" t="s">
        <v>21841</v>
      </c>
      <c r="F6259" s="20">
        <v>45429</v>
      </c>
      <c r="G6259" s="21" t="s">
        <v>20063</v>
      </c>
      <c r="H6259" t="s">
        <v>18756</v>
      </c>
      <c r="I6259" s="22">
        <v>-41300</v>
      </c>
      <c r="J6259" s="22">
        <v>-41300</v>
      </c>
    </row>
    <row r="6260" spans="1:10" x14ac:dyDescent="0.25">
      <c r="A6260" s="21" t="s">
        <v>8738</v>
      </c>
      <c r="B6260" s="21" t="s">
        <v>21768</v>
      </c>
      <c r="C6260" s="21" t="s">
        <v>20256</v>
      </c>
      <c r="D6260" s="21" t="s">
        <v>20257</v>
      </c>
      <c r="E6260" s="21" t="s">
        <v>21914</v>
      </c>
      <c r="F6260" s="20">
        <v>45429</v>
      </c>
      <c r="G6260" s="21" t="s">
        <v>21915</v>
      </c>
      <c r="H6260" t="s">
        <v>21915</v>
      </c>
      <c r="I6260" s="22">
        <v>-743400</v>
      </c>
      <c r="J6260" s="22">
        <v>-743400</v>
      </c>
    </row>
    <row r="6261" spans="1:10" x14ac:dyDescent="0.25">
      <c r="A6261" s="21" t="s">
        <v>8738</v>
      </c>
      <c r="B6261" s="21" t="s">
        <v>21768</v>
      </c>
      <c r="C6261" s="21" t="s">
        <v>15378</v>
      </c>
      <c r="D6261" s="21" t="s">
        <v>8139</v>
      </c>
      <c r="E6261" s="21" t="s">
        <v>21924</v>
      </c>
      <c r="F6261" s="20">
        <v>45429</v>
      </c>
      <c r="G6261" s="21" t="s">
        <v>21925</v>
      </c>
      <c r="H6261" t="s">
        <v>21925</v>
      </c>
      <c r="I6261" s="22">
        <v>-224200</v>
      </c>
      <c r="J6261" s="22">
        <v>-224200</v>
      </c>
    </row>
    <row r="6262" spans="1:10" x14ac:dyDescent="0.25">
      <c r="A6262" s="21" t="s">
        <v>8738</v>
      </c>
      <c r="B6262" s="21" t="s">
        <v>21768</v>
      </c>
      <c r="C6262" s="21" t="s">
        <v>19733</v>
      </c>
      <c r="D6262" s="21" t="s">
        <v>19734</v>
      </c>
      <c r="E6262" s="21" t="s">
        <v>21969</v>
      </c>
      <c r="F6262" s="20">
        <v>45429</v>
      </c>
      <c r="G6262" s="21" t="s">
        <v>21970</v>
      </c>
      <c r="H6262" t="s">
        <v>21970</v>
      </c>
      <c r="I6262" s="22">
        <v>-259600</v>
      </c>
      <c r="J6262" s="22">
        <v>-259600</v>
      </c>
    </row>
    <row r="6263" spans="1:10" x14ac:dyDescent="0.25">
      <c r="A6263" s="21" t="s">
        <v>8738</v>
      </c>
      <c r="B6263" s="21" t="s">
        <v>21768</v>
      </c>
      <c r="C6263" s="21" t="s">
        <v>20374</v>
      </c>
      <c r="D6263" s="21" t="s">
        <v>20375</v>
      </c>
      <c r="E6263" s="21" t="s">
        <v>22101</v>
      </c>
      <c r="F6263" s="20">
        <v>45429</v>
      </c>
      <c r="G6263" s="21" t="s">
        <v>22102</v>
      </c>
      <c r="H6263" t="s">
        <v>22102</v>
      </c>
      <c r="I6263" s="22">
        <v>-185850</v>
      </c>
      <c r="J6263" s="22">
        <v>-185850</v>
      </c>
    </row>
    <row r="6264" spans="1:10" x14ac:dyDescent="0.25">
      <c r="A6264" s="21" t="s">
        <v>8738</v>
      </c>
      <c r="B6264" s="21" t="s">
        <v>21768</v>
      </c>
      <c r="C6264" s="21" t="s">
        <v>22156</v>
      </c>
      <c r="D6264" s="21" t="s">
        <v>22157</v>
      </c>
      <c r="E6264" s="21" t="s">
        <v>22158</v>
      </c>
      <c r="F6264" s="20">
        <v>45429</v>
      </c>
      <c r="G6264" s="21" t="s">
        <v>22159</v>
      </c>
      <c r="H6264" t="s">
        <v>22159</v>
      </c>
      <c r="I6264" s="22">
        <v>-5167929.3600000003</v>
      </c>
      <c r="J6264" s="22">
        <v>-4134343.49</v>
      </c>
    </row>
    <row r="6265" spans="1:10" x14ac:dyDescent="0.25">
      <c r="A6265" s="21" t="s">
        <v>8738</v>
      </c>
      <c r="B6265" s="21" t="s">
        <v>21768</v>
      </c>
      <c r="C6265" s="21" t="s">
        <v>22287</v>
      </c>
      <c r="D6265" s="21" t="s">
        <v>20639</v>
      </c>
      <c r="E6265" s="21" t="s">
        <v>22288</v>
      </c>
      <c r="F6265" s="20">
        <v>45429</v>
      </c>
      <c r="G6265" s="21" t="s">
        <v>21371</v>
      </c>
      <c r="H6265" t="s">
        <v>21371</v>
      </c>
      <c r="I6265" s="22">
        <v>-156232</v>
      </c>
      <c r="J6265" s="22">
        <v>-156232</v>
      </c>
    </row>
    <row r="6266" spans="1:10" x14ac:dyDescent="0.25">
      <c r="A6266" s="21" t="s">
        <v>8738</v>
      </c>
      <c r="B6266" s="21" t="s">
        <v>21768</v>
      </c>
      <c r="C6266" s="21" t="s">
        <v>22287</v>
      </c>
      <c r="D6266" s="21" t="s">
        <v>20639</v>
      </c>
      <c r="E6266" s="21" t="s">
        <v>22290</v>
      </c>
      <c r="F6266" s="20">
        <v>45429</v>
      </c>
      <c r="G6266" s="21" t="s">
        <v>21372</v>
      </c>
      <c r="H6266" t="s">
        <v>21372</v>
      </c>
      <c r="I6266" s="22">
        <v>-53678.2</v>
      </c>
      <c r="J6266" s="22">
        <v>-53678.2</v>
      </c>
    </row>
    <row r="6267" spans="1:10" x14ac:dyDescent="0.25">
      <c r="A6267" s="21" t="s">
        <v>8738</v>
      </c>
      <c r="B6267" s="21" t="s">
        <v>21768</v>
      </c>
      <c r="C6267" s="21" t="s">
        <v>16227</v>
      </c>
      <c r="D6267" s="21" t="s">
        <v>16228</v>
      </c>
      <c r="E6267" s="21" t="s">
        <v>22457</v>
      </c>
      <c r="F6267" s="20">
        <v>45429</v>
      </c>
      <c r="G6267" s="21" t="s">
        <v>22458</v>
      </c>
      <c r="H6267" t="s">
        <v>24091</v>
      </c>
      <c r="I6267" s="22">
        <v>-6037458.1100000003</v>
      </c>
      <c r="J6267" s="22">
        <v>-6037458.1100000003</v>
      </c>
    </row>
    <row r="6268" spans="1:10" x14ac:dyDescent="0.25">
      <c r="A6268" s="21" t="s">
        <v>8738</v>
      </c>
      <c r="B6268" s="21" t="s">
        <v>21768</v>
      </c>
      <c r="C6268" s="21" t="s">
        <v>8717</v>
      </c>
      <c r="D6268" s="21" t="s">
        <v>8716</v>
      </c>
      <c r="E6268" s="21" t="s">
        <v>22876</v>
      </c>
      <c r="F6268" s="20">
        <v>45429</v>
      </c>
      <c r="G6268" s="21" t="s">
        <v>6952</v>
      </c>
      <c r="H6268" t="s">
        <v>6952</v>
      </c>
      <c r="I6268" s="22">
        <v>-734196</v>
      </c>
      <c r="J6268" s="22">
        <v>-587356.80000000005</v>
      </c>
    </row>
    <row r="6269" spans="1:10" x14ac:dyDescent="0.25">
      <c r="A6269" s="21" t="s">
        <v>8738</v>
      </c>
      <c r="B6269" s="21" t="s">
        <v>21768</v>
      </c>
      <c r="C6269" s="21" t="s">
        <v>7464</v>
      </c>
      <c r="D6269" s="21" t="s">
        <v>7463</v>
      </c>
      <c r="E6269" s="21" t="s">
        <v>23083</v>
      </c>
      <c r="F6269" s="20">
        <v>45429</v>
      </c>
      <c r="G6269" s="21" t="s">
        <v>6696</v>
      </c>
      <c r="H6269" t="s">
        <v>6696</v>
      </c>
      <c r="I6269" s="22">
        <v>-18626931.300000001</v>
      </c>
      <c r="J6269" s="22">
        <v>-14901545.039999999</v>
      </c>
    </row>
    <row r="6270" spans="1:10" x14ac:dyDescent="0.25">
      <c r="A6270" s="21" t="s">
        <v>8738</v>
      </c>
      <c r="B6270" s="21" t="s">
        <v>21768</v>
      </c>
      <c r="C6270" s="21" t="s">
        <v>23124</v>
      </c>
      <c r="D6270" s="21" t="s">
        <v>23125</v>
      </c>
      <c r="E6270" s="21" t="s">
        <v>23126</v>
      </c>
      <c r="F6270" s="20">
        <v>45429</v>
      </c>
      <c r="G6270" s="21" t="s">
        <v>23127</v>
      </c>
      <c r="H6270" t="s">
        <v>23127</v>
      </c>
      <c r="I6270" s="22">
        <v>-262314</v>
      </c>
      <c r="J6270" s="22">
        <v>-262314</v>
      </c>
    </row>
    <row r="6271" spans="1:10" x14ac:dyDescent="0.25">
      <c r="A6271" s="21" t="s">
        <v>8738</v>
      </c>
      <c r="B6271" s="21" t="s">
        <v>21768</v>
      </c>
      <c r="C6271" s="21" t="s">
        <v>23207</v>
      </c>
      <c r="D6271" s="21" t="s">
        <v>23208</v>
      </c>
      <c r="E6271" s="21" t="s">
        <v>23209</v>
      </c>
      <c r="F6271" s="20">
        <v>45429</v>
      </c>
      <c r="G6271" s="21" t="s">
        <v>23210</v>
      </c>
      <c r="H6271" t="s">
        <v>23210</v>
      </c>
      <c r="I6271" s="22">
        <v>-94400</v>
      </c>
      <c r="J6271" s="22">
        <v>-94400</v>
      </c>
    </row>
    <row r="6272" spans="1:10" x14ac:dyDescent="0.25">
      <c r="A6272" s="21" t="s">
        <v>8738</v>
      </c>
      <c r="B6272" s="21" t="s">
        <v>21768</v>
      </c>
      <c r="C6272" s="21" t="s">
        <v>23237</v>
      </c>
      <c r="D6272" s="21" t="s">
        <v>23238</v>
      </c>
      <c r="E6272" s="21" t="s">
        <v>23239</v>
      </c>
      <c r="F6272" s="20">
        <v>45429</v>
      </c>
      <c r="G6272" s="21" t="s">
        <v>23240</v>
      </c>
      <c r="H6272" t="s">
        <v>23240</v>
      </c>
      <c r="I6272" s="22">
        <v>-3531070.7</v>
      </c>
      <c r="J6272" s="22">
        <v>-2824856.56</v>
      </c>
    </row>
    <row r="6273" spans="1:10" x14ac:dyDescent="0.25">
      <c r="A6273" s="21" t="s">
        <v>8738</v>
      </c>
      <c r="B6273" s="21" t="s">
        <v>21768</v>
      </c>
      <c r="C6273" s="21" t="s">
        <v>23241</v>
      </c>
      <c r="D6273" s="21" t="s">
        <v>23242</v>
      </c>
      <c r="E6273" s="21" t="s">
        <v>23243</v>
      </c>
      <c r="F6273" s="20">
        <v>45429</v>
      </c>
      <c r="G6273" s="21" t="s">
        <v>23244</v>
      </c>
      <c r="H6273" t="s">
        <v>23244</v>
      </c>
      <c r="I6273" s="22">
        <v>-4759448.5599999996</v>
      </c>
      <c r="J6273" s="22">
        <v>-3807558.85</v>
      </c>
    </row>
    <row r="6274" spans="1:10" x14ac:dyDescent="0.25">
      <c r="A6274" s="21" t="s">
        <v>8738</v>
      </c>
      <c r="B6274" s="21" t="s">
        <v>21768</v>
      </c>
      <c r="C6274" s="21" t="s">
        <v>6090</v>
      </c>
      <c r="D6274" s="21" t="s">
        <v>6089</v>
      </c>
      <c r="E6274" s="21" t="s">
        <v>23309</v>
      </c>
      <c r="F6274" s="20">
        <v>45429</v>
      </c>
      <c r="G6274" s="21" t="s">
        <v>23310</v>
      </c>
      <c r="H6274" t="s">
        <v>7034</v>
      </c>
      <c r="I6274" s="22">
        <v>-1016908</v>
      </c>
      <c r="J6274" s="22">
        <v>-1016908</v>
      </c>
    </row>
    <row r="6275" spans="1:10" x14ac:dyDescent="0.25">
      <c r="A6275" s="21" t="s">
        <v>8738</v>
      </c>
      <c r="B6275" s="21" t="s">
        <v>21768</v>
      </c>
      <c r="C6275" s="21" t="s">
        <v>20036</v>
      </c>
      <c r="D6275" s="21" t="s">
        <v>20037</v>
      </c>
      <c r="E6275" s="21" t="s">
        <v>23375</v>
      </c>
      <c r="F6275" s="20">
        <v>45429</v>
      </c>
      <c r="G6275" s="21" t="s">
        <v>7424</v>
      </c>
      <c r="H6275" t="s">
        <v>7424</v>
      </c>
      <c r="I6275" s="22">
        <v>-165200</v>
      </c>
      <c r="J6275" s="22">
        <v>-165200</v>
      </c>
    </row>
    <row r="6276" spans="1:10" x14ac:dyDescent="0.25">
      <c r="A6276" s="21" t="s">
        <v>18584</v>
      </c>
      <c r="B6276" s="21" t="s">
        <v>21768</v>
      </c>
      <c r="C6276" s="21" t="s">
        <v>894</v>
      </c>
      <c r="D6276" s="21" t="s">
        <v>893</v>
      </c>
      <c r="E6276" s="21" t="s">
        <v>23901</v>
      </c>
      <c r="F6276" s="20">
        <v>45429</v>
      </c>
      <c r="G6276" s="21" t="s">
        <v>23902</v>
      </c>
      <c r="H6276" t="s">
        <v>8160</v>
      </c>
      <c r="I6276" s="22">
        <v>-17400</v>
      </c>
      <c r="J6276" s="22">
        <v>-17400</v>
      </c>
    </row>
    <row r="6277" spans="1:10" x14ac:dyDescent="0.25">
      <c r="A6277" s="21" t="s">
        <v>18584</v>
      </c>
      <c r="B6277" s="21" t="s">
        <v>21768</v>
      </c>
      <c r="C6277" s="21" t="s">
        <v>894</v>
      </c>
      <c r="D6277" s="21" t="s">
        <v>893</v>
      </c>
      <c r="E6277" s="21" t="s">
        <v>23903</v>
      </c>
      <c r="F6277" s="20">
        <v>45429</v>
      </c>
      <c r="G6277" s="21" t="s">
        <v>23904</v>
      </c>
      <c r="H6277" t="s">
        <v>24092</v>
      </c>
      <c r="I6277" s="22">
        <v>-243200</v>
      </c>
      <c r="J6277" s="22">
        <v>-243200</v>
      </c>
    </row>
    <row r="6278" spans="1:10" x14ac:dyDescent="0.25">
      <c r="A6278" s="21" t="s">
        <v>18584</v>
      </c>
      <c r="B6278" s="21" t="s">
        <v>21768</v>
      </c>
      <c r="C6278" s="21" t="s">
        <v>894</v>
      </c>
      <c r="D6278" s="21" t="s">
        <v>893</v>
      </c>
      <c r="E6278" s="21" t="s">
        <v>23905</v>
      </c>
      <c r="F6278" s="20">
        <v>45429</v>
      </c>
      <c r="G6278" s="21" t="s">
        <v>23906</v>
      </c>
      <c r="H6278" t="s">
        <v>24093</v>
      </c>
      <c r="I6278" s="22">
        <v>-17460</v>
      </c>
      <c r="J6278" s="22">
        <v>-17460</v>
      </c>
    </row>
    <row r="6279" spans="1:10" x14ac:dyDescent="0.25">
      <c r="A6279" s="21" t="s">
        <v>18584</v>
      </c>
      <c r="B6279" s="21" t="s">
        <v>21768</v>
      </c>
      <c r="C6279" s="21" t="s">
        <v>894</v>
      </c>
      <c r="D6279" s="21" t="s">
        <v>893</v>
      </c>
      <c r="E6279" s="21" t="s">
        <v>23907</v>
      </c>
      <c r="F6279" s="20">
        <v>45429</v>
      </c>
      <c r="G6279" s="21" t="s">
        <v>23908</v>
      </c>
      <c r="H6279" t="s">
        <v>18827</v>
      </c>
      <c r="I6279" s="22">
        <v>-11850</v>
      </c>
      <c r="J6279" s="22">
        <v>-11850</v>
      </c>
    </row>
    <row r="6280" spans="1:10" x14ac:dyDescent="0.25">
      <c r="A6280" s="21" t="s">
        <v>18584</v>
      </c>
      <c r="B6280" s="21" t="s">
        <v>21768</v>
      </c>
      <c r="C6280" s="21" t="s">
        <v>894</v>
      </c>
      <c r="D6280" s="21" t="s">
        <v>893</v>
      </c>
      <c r="E6280" s="21" t="s">
        <v>23909</v>
      </c>
      <c r="F6280" s="20">
        <v>45429</v>
      </c>
      <c r="G6280" s="21" t="s">
        <v>23910</v>
      </c>
      <c r="H6280" t="s">
        <v>24094</v>
      </c>
      <c r="I6280" s="22">
        <v>-4560</v>
      </c>
      <c r="J6280" s="22">
        <v>-4560</v>
      </c>
    </row>
    <row r="6281" spans="1:10" x14ac:dyDescent="0.25">
      <c r="A6281" s="21" t="s">
        <v>18584</v>
      </c>
      <c r="B6281" s="21" t="s">
        <v>21768</v>
      </c>
      <c r="C6281" s="21" t="s">
        <v>894</v>
      </c>
      <c r="D6281" s="21" t="s">
        <v>893</v>
      </c>
      <c r="E6281" s="21" t="s">
        <v>23911</v>
      </c>
      <c r="F6281" s="20">
        <v>45429</v>
      </c>
      <c r="G6281" s="21" t="s">
        <v>23912</v>
      </c>
      <c r="H6281" t="s">
        <v>24095</v>
      </c>
      <c r="I6281" s="22">
        <v>-13620</v>
      </c>
      <c r="J6281" s="22">
        <v>-13620</v>
      </c>
    </row>
    <row r="6282" spans="1:10" x14ac:dyDescent="0.25">
      <c r="A6282" s="21" t="s">
        <v>8738</v>
      </c>
      <c r="B6282" s="21" t="s">
        <v>21768</v>
      </c>
      <c r="C6282" s="21" t="s">
        <v>21857</v>
      </c>
      <c r="D6282" s="21" t="s">
        <v>21858</v>
      </c>
      <c r="E6282" s="21" t="s">
        <v>21859</v>
      </c>
      <c r="F6282" s="20">
        <v>45432</v>
      </c>
      <c r="G6282" s="21" t="s">
        <v>21860</v>
      </c>
      <c r="H6282" t="s">
        <v>21860</v>
      </c>
      <c r="I6282" s="22">
        <v>-2052074.12</v>
      </c>
      <c r="J6282" s="22">
        <v>-1987373.79</v>
      </c>
    </row>
    <row r="6283" spans="1:10" x14ac:dyDescent="0.25">
      <c r="A6283" s="21" t="s">
        <v>8738</v>
      </c>
      <c r="B6283" s="21" t="s">
        <v>21768</v>
      </c>
      <c r="C6283" s="21" t="s">
        <v>21863</v>
      </c>
      <c r="D6283" s="21" t="s">
        <v>21864</v>
      </c>
      <c r="E6283" s="21" t="s">
        <v>21865</v>
      </c>
      <c r="F6283" s="20">
        <v>45432</v>
      </c>
      <c r="G6283" s="21" t="s">
        <v>21866</v>
      </c>
      <c r="H6283" t="s">
        <v>21866</v>
      </c>
      <c r="I6283" s="22">
        <v>-19710653.370000001</v>
      </c>
      <c r="J6283" s="22">
        <v>-15768522.699999999</v>
      </c>
    </row>
    <row r="6284" spans="1:10" x14ac:dyDescent="0.25">
      <c r="A6284" s="21" t="s">
        <v>8738</v>
      </c>
      <c r="B6284" s="21" t="s">
        <v>21768</v>
      </c>
      <c r="C6284" s="21" t="s">
        <v>21886</v>
      </c>
      <c r="D6284" s="21" t="s">
        <v>21887</v>
      </c>
      <c r="E6284" s="21" t="s">
        <v>21888</v>
      </c>
      <c r="F6284" s="20">
        <v>45432</v>
      </c>
      <c r="G6284" s="21" t="s">
        <v>21889</v>
      </c>
      <c r="H6284" t="s">
        <v>21889</v>
      </c>
      <c r="I6284" s="22">
        <v>-6628761.04</v>
      </c>
      <c r="J6284" s="22">
        <v>-5303008.83</v>
      </c>
    </row>
    <row r="6285" spans="1:10" x14ac:dyDescent="0.25">
      <c r="A6285" s="21" t="s">
        <v>8738</v>
      </c>
      <c r="B6285" s="21" t="s">
        <v>21768</v>
      </c>
      <c r="C6285" s="21" t="s">
        <v>21975</v>
      </c>
      <c r="D6285" s="21" t="s">
        <v>21976</v>
      </c>
      <c r="E6285" s="21" t="s">
        <v>21977</v>
      </c>
      <c r="F6285" s="20">
        <v>45432</v>
      </c>
      <c r="G6285" s="21" t="s">
        <v>21978</v>
      </c>
      <c r="H6285" t="s">
        <v>21978</v>
      </c>
      <c r="I6285" s="22">
        <v>-47181822.049999997</v>
      </c>
      <c r="J6285" s="22">
        <v>-37745457.640000001</v>
      </c>
    </row>
    <row r="6286" spans="1:10" x14ac:dyDescent="0.25">
      <c r="A6286" s="21" t="s">
        <v>8738</v>
      </c>
      <c r="B6286" s="21" t="s">
        <v>21768</v>
      </c>
      <c r="C6286" s="21" t="s">
        <v>22007</v>
      </c>
      <c r="D6286" s="21" t="s">
        <v>22008</v>
      </c>
      <c r="E6286" s="21" t="s">
        <v>22009</v>
      </c>
      <c r="F6286" s="20">
        <v>45432</v>
      </c>
      <c r="G6286" s="21" t="s">
        <v>22010</v>
      </c>
      <c r="H6286" t="s">
        <v>22010</v>
      </c>
      <c r="I6286" s="22">
        <v>-20575346.800000001</v>
      </c>
      <c r="J6286" s="22">
        <v>-16460277.439999999</v>
      </c>
    </row>
    <row r="6287" spans="1:10" x14ac:dyDescent="0.25">
      <c r="A6287" s="21" t="s">
        <v>8738</v>
      </c>
      <c r="B6287" s="21" t="s">
        <v>21768</v>
      </c>
      <c r="C6287" s="21" t="s">
        <v>22057</v>
      </c>
      <c r="D6287" s="21" t="s">
        <v>22058</v>
      </c>
      <c r="E6287" s="21" t="s">
        <v>22059</v>
      </c>
      <c r="F6287" s="20">
        <v>45432</v>
      </c>
      <c r="G6287" s="21" t="s">
        <v>22060</v>
      </c>
      <c r="H6287" t="s">
        <v>22060</v>
      </c>
      <c r="I6287" s="22">
        <v>-16965881.129999999</v>
      </c>
      <c r="J6287" s="22">
        <v>-13572704.9</v>
      </c>
    </row>
    <row r="6288" spans="1:10" x14ac:dyDescent="0.25">
      <c r="A6288" s="21" t="s">
        <v>8738</v>
      </c>
      <c r="B6288" s="21" t="s">
        <v>21768</v>
      </c>
      <c r="C6288" s="21" t="s">
        <v>15899</v>
      </c>
      <c r="D6288" s="21" t="s">
        <v>15900</v>
      </c>
      <c r="E6288" s="21" t="s">
        <v>22084</v>
      </c>
      <c r="F6288" s="20">
        <v>45432</v>
      </c>
      <c r="G6288" s="21" t="s">
        <v>22085</v>
      </c>
      <c r="H6288" t="s">
        <v>22085</v>
      </c>
      <c r="I6288" s="22">
        <v>-13313297.279999999</v>
      </c>
      <c r="J6288" s="22">
        <v>-10650637.82</v>
      </c>
    </row>
    <row r="6289" spans="1:10" x14ac:dyDescent="0.25">
      <c r="A6289" s="21" t="s">
        <v>8738</v>
      </c>
      <c r="B6289" s="21" t="s">
        <v>21768</v>
      </c>
      <c r="C6289" s="21" t="s">
        <v>15909</v>
      </c>
      <c r="D6289" s="21" t="s">
        <v>15910</v>
      </c>
      <c r="E6289" s="21" t="s">
        <v>22097</v>
      </c>
      <c r="F6289" s="20">
        <v>45432</v>
      </c>
      <c r="G6289" s="21" t="s">
        <v>22098</v>
      </c>
      <c r="H6289" t="s">
        <v>22098</v>
      </c>
      <c r="I6289" s="22">
        <v>-29525603.949999999</v>
      </c>
      <c r="J6289" s="22">
        <v>-23620483.16</v>
      </c>
    </row>
    <row r="6290" spans="1:10" x14ac:dyDescent="0.25">
      <c r="A6290" s="21" t="s">
        <v>8738</v>
      </c>
      <c r="B6290" s="21" t="s">
        <v>21768</v>
      </c>
      <c r="C6290" s="21" t="s">
        <v>18868</v>
      </c>
      <c r="D6290" s="21" t="s">
        <v>19030</v>
      </c>
      <c r="E6290" s="21" t="s">
        <v>22116</v>
      </c>
      <c r="F6290" s="20">
        <v>45432</v>
      </c>
      <c r="G6290" s="21" t="s">
        <v>22117</v>
      </c>
      <c r="H6290" t="s">
        <v>22117</v>
      </c>
      <c r="I6290" s="22">
        <v>-16803802.75</v>
      </c>
      <c r="J6290" s="22">
        <v>-13443042.199999999</v>
      </c>
    </row>
    <row r="6291" spans="1:10" x14ac:dyDescent="0.25">
      <c r="A6291" s="21" t="s">
        <v>8738</v>
      </c>
      <c r="B6291" s="21" t="s">
        <v>21768</v>
      </c>
      <c r="C6291" s="21" t="s">
        <v>15915</v>
      </c>
      <c r="D6291" s="21" t="s">
        <v>15916</v>
      </c>
      <c r="E6291" s="21" t="s">
        <v>22148</v>
      </c>
      <c r="F6291" s="20">
        <v>45432</v>
      </c>
      <c r="G6291" s="21" t="s">
        <v>22149</v>
      </c>
      <c r="H6291" t="s">
        <v>22149</v>
      </c>
      <c r="I6291" s="22">
        <v>-33400687.890000001</v>
      </c>
      <c r="J6291" s="22">
        <v>-26720550.309999999</v>
      </c>
    </row>
    <row r="6292" spans="1:10" x14ac:dyDescent="0.25">
      <c r="A6292" s="21" t="s">
        <v>8738</v>
      </c>
      <c r="B6292" s="21" t="s">
        <v>21768</v>
      </c>
      <c r="C6292" s="21" t="s">
        <v>2009</v>
      </c>
      <c r="D6292" s="21" t="s">
        <v>2008</v>
      </c>
      <c r="E6292" s="21" t="s">
        <v>22234</v>
      </c>
      <c r="F6292" s="20">
        <v>45432</v>
      </c>
      <c r="G6292" s="21" t="s">
        <v>22235</v>
      </c>
      <c r="H6292" t="s">
        <v>22235</v>
      </c>
      <c r="I6292" s="22">
        <v>-47200</v>
      </c>
      <c r="J6292" s="22">
        <v>-47200</v>
      </c>
    </row>
    <row r="6293" spans="1:10" x14ac:dyDescent="0.25">
      <c r="A6293" s="21" t="s">
        <v>8738</v>
      </c>
      <c r="B6293" s="21" t="s">
        <v>21768</v>
      </c>
      <c r="C6293" s="21" t="s">
        <v>1995</v>
      </c>
      <c r="D6293" s="21" t="s">
        <v>1994</v>
      </c>
      <c r="E6293" s="21" t="s">
        <v>22284</v>
      </c>
      <c r="F6293" s="20">
        <v>45432</v>
      </c>
      <c r="G6293" s="21" t="s">
        <v>22285</v>
      </c>
      <c r="H6293" t="s">
        <v>22285</v>
      </c>
      <c r="I6293" s="22">
        <v>-212400</v>
      </c>
      <c r="J6293" s="22">
        <v>-212400</v>
      </c>
    </row>
    <row r="6294" spans="1:10" x14ac:dyDescent="0.25">
      <c r="A6294" s="21" t="s">
        <v>8738</v>
      </c>
      <c r="B6294" s="21" t="s">
        <v>21768</v>
      </c>
      <c r="C6294" s="21" t="s">
        <v>22415</v>
      </c>
      <c r="D6294" s="21" t="s">
        <v>20424</v>
      </c>
      <c r="E6294" s="21" t="s">
        <v>22419</v>
      </c>
      <c r="F6294" s="20">
        <v>45432</v>
      </c>
      <c r="G6294" s="21" t="s">
        <v>22420</v>
      </c>
      <c r="H6294" t="s">
        <v>22420</v>
      </c>
      <c r="I6294" s="22">
        <v>-46444.02</v>
      </c>
      <c r="J6294" s="22">
        <v>-44801.85</v>
      </c>
    </row>
    <row r="6295" spans="1:10" x14ac:dyDescent="0.25">
      <c r="A6295" s="21" t="s">
        <v>8738</v>
      </c>
      <c r="B6295" s="21" t="s">
        <v>21768</v>
      </c>
      <c r="C6295" s="21" t="s">
        <v>18885</v>
      </c>
      <c r="D6295" s="21" t="s">
        <v>19038</v>
      </c>
      <c r="E6295" s="21" t="s">
        <v>22426</v>
      </c>
      <c r="F6295" s="20">
        <v>45432</v>
      </c>
      <c r="G6295" s="21" t="s">
        <v>22427</v>
      </c>
      <c r="H6295" t="s">
        <v>24096</v>
      </c>
      <c r="I6295" s="22">
        <v>-13638000</v>
      </c>
      <c r="J6295" s="22">
        <v>-13638000</v>
      </c>
    </row>
    <row r="6296" spans="1:10" x14ac:dyDescent="0.25">
      <c r="A6296" s="21" t="s">
        <v>8738</v>
      </c>
      <c r="B6296" s="21" t="s">
        <v>21768</v>
      </c>
      <c r="C6296" s="21" t="s">
        <v>16227</v>
      </c>
      <c r="D6296" s="21" t="s">
        <v>16228</v>
      </c>
      <c r="E6296" s="21" t="s">
        <v>22459</v>
      </c>
      <c r="F6296" s="20">
        <v>45432</v>
      </c>
      <c r="G6296" s="21" t="s">
        <v>22460</v>
      </c>
      <c r="H6296" t="s">
        <v>24097</v>
      </c>
      <c r="I6296" s="22">
        <v>-7130152.79</v>
      </c>
      <c r="J6296" s="22">
        <v>-7130152.79</v>
      </c>
    </row>
    <row r="6297" spans="1:10" x14ac:dyDescent="0.25">
      <c r="A6297" s="21" t="s">
        <v>8738</v>
      </c>
      <c r="B6297" s="21" t="s">
        <v>21768</v>
      </c>
      <c r="C6297" s="21" t="s">
        <v>16227</v>
      </c>
      <c r="D6297" s="21" t="s">
        <v>16228</v>
      </c>
      <c r="E6297" s="21" t="s">
        <v>22461</v>
      </c>
      <c r="F6297" s="20">
        <v>45432</v>
      </c>
      <c r="G6297" s="21" t="s">
        <v>22462</v>
      </c>
      <c r="H6297" t="s">
        <v>24098</v>
      </c>
      <c r="I6297" s="22">
        <v>-14765592.27</v>
      </c>
      <c r="J6297" s="22">
        <v>-14765592.27</v>
      </c>
    </row>
    <row r="6298" spans="1:10" x14ac:dyDescent="0.25">
      <c r="A6298" s="21" t="s">
        <v>8738</v>
      </c>
      <c r="B6298" s="21" t="s">
        <v>21768</v>
      </c>
      <c r="C6298" s="21" t="s">
        <v>8583</v>
      </c>
      <c r="D6298" s="21" t="s">
        <v>8582</v>
      </c>
      <c r="E6298" s="21" t="s">
        <v>22576</v>
      </c>
      <c r="F6298" s="20">
        <v>45432</v>
      </c>
      <c r="G6298" s="21" t="s">
        <v>22577</v>
      </c>
      <c r="H6298" t="s">
        <v>24099</v>
      </c>
      <c r="I6298" s="22">
        <v>-2230200</v>
      </c>
      <c r="J6298" s="22">
        <v>-2230200</v>
      </c>
    </row>
    <row r="6299" spans="1:10" x14ac:dyDescent="0.25">
      <c r="A6299" s="21" t="s">
        <v>8738</v>
      </c>
      <c r="B6299" s="21" t="s">
        <v>21768</v>
      </c>
      <c r="C6299" s="21" t="s">
        <v>8583</v>
      </c>
      <c r="D6299" s="21" t="s">
        <v>8582</v>
      </c>
      <c r="E6299" s="21" t="s">
        <v>22578</v>
      </c>
      <c r="F6299" s="20">
        <v>45432</v>
      </c>
      <c r="G6299" s="21" t="s">
        <v>21291</v>
      </c>
      <c r="H6299" t="s">
        <v>24099</v>
      </c>
      <c r="I6299" s="22">
        <v>-2230200</v>
      </c>
      <c r="J6299" s="22">
        <v>-2230200</v>
      </c>
    </row>
    <row r="6300" spans="1:10" x14ac:dyDescent="0.25">
      <c r="A6300" s="21" t="s">
        <v>8738</v>
      </c>
      <c r="B6300" s="21" t="s">
        <v>21768</v>
      </c>
      <c r="C6300" s="21" t="s">
        <v>8583</v>
      </c>
      <c r="D6300" s="21" t="s">
        <v>8582</v>
      </c>
      <c r="E6300" s="21" t="s">
        <v>22579</v>
      </c>
      <c r="F6300" s="20">
        <v>45432</v>
      </c>
      <c r="G6300" s="21" t="s">
        <v>22580</v>
      </c>
      <c r="H6300" t="s">
        <v>24099</v>
      </c>
      <c r="I6300" s="22">
        <v>-2230200</v>
      </c>
      <c r="J6300" s="22">
        <v>-2230200</v>
      </c>
    </row>
    <row r="6301" spans="1:10" x14ac:dyDescent="0.25">
      <c r="A6301" s="21" t="s">
        <v>8738</v>
      </c>
      <c r="B6301" s="21" t="s">
        <v>21768</v>
      </c>
      <c r="C6301" s="21" t="s">
        <v>8583</v>
      </c>
      <c r="D6301" s="21" t="s">
        <v>8582</v>
      </c>
      <c r="E6301" s="21" t="s">
        <v>22581</v>
      </c>
      <c r="F6301" s="20">
        <v>45432</v>
      </c>
      <c r="G6301" s="21" t="s">
        <v>22582</v>
      </c>
      <c r="H6301" t="s">
        <v>24100</v>
      </c>
      <c r="I6301" s="22">
        <v>-2230200</v>
      </c>
      <c r="J6301" s="22">
        <v>-2230200</v>
      </c>
    </row>
    <row r="6302" spans="1:10" x14ac:dyDescent="0.25">
      <c r="A6302" s="21" t="s">
        <v>8738</v>
      </c>
      <c r="B6302" s="21" t="s">
        <v>21768</v>
      </c>
      <c r="C6302" s="21" t="s">
        <v>8583</v>
      </c>
      <c r="D6302" s="21" t="s">
        <v>8582</v>
      </c>
      <c r="E6302" s="21" t="s">
        <v>22583</v>
      </c>
      <c r="F6302" s="20">
        <v>45432</v>
      </c>
      <c r="G6302" s="21" t="s">
        <v>22584</v>
      </c>
      <c r="H6302" t="s">
        <v>24099</v>
      </c>
      <c r="I6302" s="22">
        <v>-2230200</v>
      </c>
      <c r="J6302" s="22">
        <v>-2230200</v>
      </c>
    </row>
    <row r="6303" spans="1:10" x14ac:dyDescent="0.25">
      <c r="A6303" s="21" t="s">
        <v>8738</v>
      </c>
      <c r="B6303" s="21" t="s">
        <v>21768</v>
      </c>
      <c r="C6303" s="21" t="s">
        <v>8583</v>
      </c>
      <c r="D6303" s="21" t="s">
        <v>8582</v>
      </c>
      <c r="E6303" s="21" t="s">
        <v>22585</v>
      </c>
      <c r="F6303" s="20">
        <v>45432</v>
      </c>
      <c r="G6303" s="21" t="s">
        <v>22586</v>
      </c>
      <c r="H6303" t="s">
        <v>24099</v>
      </c>
      <c r="I6303" s="22">
        <v>-2230200</v>
      </c>
      <c r="J6303" s="22">
        <v>-2230200</v>
      </c>
    </row>
    <row r="6304" spans="1:10" x14ac:dyDescent="0.25">
      <c r="A6304" s="21" t="s">
        <v>8738</v>
      </c>
      <c r="B6304" s="21" t="s">
        <v>21768</v>
      </c>
      <c r="C6304" s="21" t="s">
        <v>8583</v>
      </c>
      <c r="D6304" s="21" t="s">
        <v>8582</v>
      </c>
      <c r="E6304" s="21" t="s">
        <v>22587</v>
      </c>
      <c r="F6304" s="20">
        <v>45432</v>
      </c>
      <c r="G6304" s="21" t="s">
        <v>22588</v>
      </c>
      <c r="H6304" t="s">
        <v>24099</v>
      </c>
      <c r="I6304" s="22">
        <v>-2230200</v>
      </c>
      <c r="J6304" s="22">
        <v>-2230200</v>
      </c>
    </row>
    <row r="6305" spans="1:10" x14ac:dyDescent="0.25">
      <c r="A6305" s="21" t="s">
        <v>8738</v>
      </c>
      <c r="B6305" s="21" t="s">
        <v>21768</v>
      </c>
      <c r="C6305" s="21" t="s">
        <v>8583</v>
      </c>
      <c r="D6305" s="21" t="s">
        <v>8582</v>
      </c>
      <c r="E6305" s="21" t="s">
        <v>22589</v>
      </c>
      <c r="F6305" s="20">
        <v>45432</v>
      </c>
      <c r="G6305" s="21" t="s">
        <v>22590</v>
      </c>
      <c r="H6305" t="s">
        <v>24099</v>
      </c>
      <c r="I6305" s="22">
        <v>-2230200</v>
      </c>
      <c r="J6305" s="22">
        <v>-2230200</v>
      </c>
    </row>
    <row r="6306" spans="1:10" x14ac:dyDescent="0.25">
      <c r="A6306" s="21" t="s">
        <v>8738</v>
      </c>
      <c r="B6306" s="21" t="s">
        <v>21768</v>
      </c>
      <c r="C6306" s="21" t="s">
        <v>8583</v>
      </c>
      <c r="D6306" s="21" t="s">
        <v>8582</v>
      </c>
      <c r="E6306" s="21" t="s">
        <v>22591</v>
      </c>
      <c r="F6306" s="20">
        <v>45432</v>
      </c>
      <c r="G6306" s="21" t="s">
        <v>22592</v>
      </c>
      <c r="H6306" t="s">
        <v>24099</v>
      </c>
      <c r="I6306" s="22">
        <v>-2230200</v>
      </c>
      <c r="J6306" s="22">
        <v>-2230200</v>
      </c>
    </row>
    <row r="6307" spans="1:10" x14ac:dyDescent="0.25">
      <c r="A6307" s="21" t="s">
        <v>8738</v>
      </c>
      <c r="B6307" s="21" t="s">
        <v>21768</v>
      </c>
      <c r="C6307" s="21" t="s">
        <v>8583</v>
      </c>
      <c r="D6307" s="21" t="s">
        <v>8582</v>
      </c>
      <c r="E6307" s="21" t="s">
        <v>22593</v>
      </c>
      <c r="F6307" s="20">
        <v>45432</v>
      </c>
      <c r="G6307" s="21" t="s">
        <v>22594</v>
      </c>
      <c r="H6307" t="s">
        <v>24099</v>
      </c>
      <c r="I6307" s="22">
        <v>-2230200</v>
      </c>
      <c r="J6307" s="22">
        <v>-2230200</v>
      </c>
    </row>
    <row r="6308" spans="1:10" x14ac:dyDescent="0.25">
      <c r="A6308" s="21" t="s">
        <v>8738</v>
      </c>
      <c r="B6308" s="21" t="s">
        <v>21768</v>
      </c>
      <c r="C6308" s="21" t="s">
        <v>8583</v>
      </c>
      <c r="D6308" s="21" t="s">
        <v>8582</v>
      </c>
      <c r="E6308" s="21" t="s">
        <v>22595</v>
      </c>
      <c r="F6308" s="20">
        <v>45432</v>
      </c>
      <c r="G6308" s="21" t="s">
        <v>22596</v>
      </c>
      <c r="H6308" t="s">
        <v>24101</v>
      </c>
      <c r="I6308" s="22">
        <v>-2230200</v>
      </c>
      <c r="J6308" s="22">
        <v>-2230200</v>
      </c>
    </row>
    <row r="6309" spans="1:10" x14ac:dyDescent="0.25">
      <c r="A6309" s="21" t="s">
        <v>8738</v>
      </c>
      <c r="B6309" s="21" t="s">
        <v>21768</v>
      </c>
      <c r="C6309" s="21" t="s">
        <v>8583</v>
      </c>
      <c r="D6309" s="21" t="s">
        <v>8582</v>
      </c>
      <c r="E6309" s="21" t="s">
        <v>22597</v>
      </c>
      <c r="F6309" s="20">
        <v>45432</v>
      </c>
      <c r="G6309" s="21" t="s">
        <v>22598</v>
      </c>
      <c r="H6309" t="s">
        <v>24102</v>
      </c>
      <c r="I6309" s="22">
        <v>-2230200</v>
      </c>
      <c r="J6309" s="22">
        <v>-2230200</v>
      </c>
    </row>
    <row r="6310" spans="1:10" x14ac:dyDescent="0.25">
      <c r="A6310" s="21" t="s">
        <v>8738</v>
      </c>
      <c r="B6310" s="21" t="s">
        <v>21768</v>
      </c>
      <c r="C6310" s="21" t="s">
        <v>8583</v>
      </c>
      <c r="D6310" s="21" t="s">
        <v>8582</v>
      </c>
      <c r="E6310" s="21" t="s">
        <v>22599</v>
      </c>
      <c r="F6310" s="20">
        <v>45432</v>
      </c>
      <c r="G6310" s="21" t="s">
        <v>22600</v>
      </c>
      <c r="H6310" t="s">
        <v>24103</v>
      </c>
      <c r="I6310" s="22">
        <v>-2230200</v>
      </c>
      <c r="J6310" s="22">
        <v>-2230200</v>
      </c>
    </row>
    <row r="6311" spans="1:10" x14ac:dyDescent="0.25">
      <c r="A6311" s="21" t="s">
        <v>8738</v>
      </c>
      <c r="B6311" s="21" t="s">
        <v>21768</v>
      </c>
      <c r="C6311" s="21" t="s">
        <v>8583</v>
      </c>
      <c r="D6311" s="21" t="s">
        <v>8582</v>
      </c>
      <c r="E6311" s="21" t="s">
        <v>22601</v>
      </c>
      <c r="F6311" s="20">
        <v>45432</v>
      </c>
      <c r="G6311" s="21" t="s">
        <v>22602</v>
      </c>
      <c r="H6311" t="s">
        <v>24104</v>
      </c>
      <c r="I6311" s="22">
        <v>-2230200</v>
      </c>
      <c r="J6311" s="22">
        <v>-2230200</v>
      </c>
    </row>
    <row r="6312" spans="1:10" x14ac:dyDescent="0.25">
      <c r="A6312" s="21" t="s">
        <v>8738</v>
      </c>
      <c r="B6312" s="21" t="s">
        <v>21768</v>
      </c>
      <c r="C6312" s="21" t="s">
        <v>8583</v>
      </c>
      <c r="D6312" s="21" t="s">
        <v>8582</v>
      </c>
      <c r="E6312" s="21" t="s">
        <v>22603</v>
      </c>
      <c r="F6312" s="20">
        <v>45432</v>
      </c>
      <c r="G6312" s="21" t="s">
        <v>22604</v>
      </c>
      <c r="H6312" t="s">
        <v>24105</v>
      </c>
      <c r="I6312" s="22">
        <v>-2230200</v>
      </c>
      <c r="J6312" s="22">
        <v>-2230200</v>
      </c>
    </row>
    <row r="6313" spans="1:10" x14ac:dyDescent="0.25">
      <c r="A6313" s="21" t="s">
        <v>8738</v>
      </c>
      <c r="B6313" s="21" t="s">
        <v>21768</v>
      </c>
      <c r="C6313" s="21" t="s">
        <v>8583</v>
      </c>
      <c r="D6313" s="21" t="s">
        <v>8582</v>
      </c>
      <c r="E6313" s="21" t="s">
        <v>22605</v>
      </c>
      <c r="F6313" s="20">
        <v>45432</v>
      </c>
      <c r="G6313" s="21" t="s">
        <v>22606</v>
      </c>
      <c r="H6313" t="s">
        <v>24106</v>
      </c>
      <c r="I6313" s="22">
        <v>-2230200</v>
      </c>
      <c r="J6313" s="22">
        <v>-2230200</v>
      </c>
    </row>
    <row r="6314" spans="1:10" x14ac:dyDescent="0.25">
      <c r="A6314" s="21" t="s">
        <v>8738</v>
      </c>
      <c r="B6314" s="21" t="s">
        <v>21768</v>
      </c>
      <c r="C6314" s="21" t="s">
        <v>8583</v>
      </c>
      <c r="D6314" s="21" t="s">
        <v>8582</v>
      </c>
      <c r="E6314" s="21" t="s">
        <v>22607</v>
      </c>
      <c r="F6314" s="20">
        <v>45432</v>
      </c>
      <c r="G6314" s="21" t="s">
        <v>22608</v>
      </c>
      <c r="H6314" t="s">
        <v>24107</v>
      </c>
      <c r="I6314" s="22">
        <v>-2230200</v>
      </c>
      <c r="J6314" s="22">
        <v>-2230200</v>
      </c>
    </row>
    <row r="6315" spans="1:10" x14ac:dyDescent="0.25">
      <c r="A6315" s="21" t="s">
        <v>8738</v>
      </c>
      <c r="B6315" s="21" t="s">
        <v>21768</v>
      </c>
      <c r="C6315" s="21" t="s">
        <v>8583</v>
      </c>
      <c r="D6315" s="21" t="s">
        <v>8582</v>
      </c>
      <c r="E6315" s="21" t="s">
        <v>22609</v>
      </c>
      <c r="F6315" s="20">
        <v>45432</v>
      </c>
      <c r="G6315" s="21" t="s">
        <v>22610</v>
      </c>
      <c r="H6315" t="s">
        <v>24108</v>
      </c>
      <c r="I6315" s="22">
        <v>-2230200</v>
      </c>
      <c r="J6315" s="22">
        <v>-2230200</v>
      </c>
    </row>
    <row r="6316" spans="1:10" x14ac:dyDescent="0.25">
      <c r="A6316" s="21" t="s">
        <v>8738</v>
      </c>
      <c r="B6316" s="21" t="s">
        <v>21768</v>
      </c>
      <c r="C6316" s="21" t="s">
        <v>8583</v>
      </c>
      <c r="D6316" s="21" t="s">
        <v>8582</v>
      </c>
      <c r="E6316" s="21" t="s">
        <v>22611</v>
      </c>
      <c r="F6316" s="20">
        <v>45432</v>
      </c>
      <c r="G6316" s="21" t="s">
        <v>22612</v>
      </c>
      <c r="H6316" t="s">
        <v>24109</v>
      </c>
      <c r="I6316" s="22">
        <v>-2230200</v>
      </c>
      <c r="J6316" s="22">
        <v>-2230200</v>
      </c>
    </row>
    <row r="6317" spans="1:10" x14ac:dyDescent="0.25">
      <c r="A6317" s="21" t="s">
        <v>8738</v>
      </c>
      <c r="B6317" s="21" t="s">
        <v>21768</v>
      </c>
      <c r="C6317" s="21" t="s">
        <v>8583</v>
      </c>
      <c r="D6317" s="21" t="s">
        <v>8582</v>
      </c>
      <c r="E6317" s="21" t="s">
        <v>22613</v>
      </c>
      <c r="F6317" s="20">
        <v>45432</v>
      </c>
      <c r="G6317" s="21" t="s">
        <v>22614</v>
      </c>
      <c r="H6317" t="s">
        <v>18816</v>
      </c>
      <c r="I6317" s="22">
        <v>-2230200</v>
      </c>
      <c r="J6317" s="22">
        <v>-2230200</v>
      </c>
    </row>
    <row r="6318" spans="1:10" x14ac:dyDescent="0.25">
      <c r="A6318" s="21" t="s">
        <v>8738</v>
      </c>
      <c r="B6318" s="21" t="s">
        <v>21768</v>
      </c>
      <c r="C6318" s="21" t="s">
        <v>8583</v>
      </c>
      <c r="D6318" s="21" t="s">
        <v>8582</v>
      </c>
      <c r="E6318" s="21" t="s">
        <v>22615</v>
      </c>
      <c r="F6318" s="20">
        <v>45432</v>
      </c>
      <c r="G6318" s="21" t="s">
        <v>22616</v>
      </c>
      <c r="H6318" t="s">
        <v>24110</v>
      </c>
      <c r="I6318" s="22">
        <v>-770683.13</v>
      </c>
      <c r="J6318" s="22">
        <v>-732831.68</v>
      </c>
    </row>
    <row r="6319" spans="1:10" x14ac:dyDescent="0.25">
      <c r="A6319" s="21" t="s">
        <v>8738</v>
      </c>
      <c r="B6319" s="21" t="s">
        <v>21768</v>
      </c>
      <c r="C6319" s="21" t="s">
        <v>8583</v>
      </c>
      <c r="D6319" s="21" t="s">
        <v>8582</v>
      </c>
      <c r="E6319" s="21" t="s">
        <v>22617</v>
      </c>
      <c r="F6319" s="20">
        <v>45432</v>
      </c>
      <c r="G6319" s="21" t="s">
        <v>22618</v>
      </c>
      <c r="H6319" t="s">
        <v>24110</v>
      </c>
      <c r="I6319" s="22">
        <v>-844887.81</v>
      </c>
      <c r="J6319" s="22">
        <v>-844887.81</v>
      </c>
    </row>
    <row r="6320" spans="1:10" x14ac:dyDescent="0.25">
      <c r="A6320" s="21" t="s">
        <v>8738</v>
      </c>
      <c r="B6320" s="21" t="s">
        <v>21768</v>
      </c>
      <c r="C6320" s="21" t="s">
        <v>8583</v>
      </c>
      <c r="D6320" s="21" t="s">
        <v>8582</v>
      </c>
      <c r="E6320" s="21" t="s">
        <v>22619</v>
      </c>
      <c r="F6320" s="20">
        <v>45432</v>
      </c>
      <c r="G6320" s="21" t="s">
        <v>22620</v>
      </c>
      <c r="H6320" t="s">
        <v>24110</v>
      </c>
      <c r="I6320" s="22">
        <v>-1258659.1399999999</v>
      </c>
      <c r="J6320" s="22">
        <v>-1258659.1399999999</v>
      </c>
    </row>
    <row r="6321" spans="1:10" x14ac:dyDescent="0.25">
      <c r="A6321" s="21" t="s">
        <v>8738</v>
      </c>
      <c r="B6321" s="21" t="s">
        <v>21768</v>
      </c>
      <c r="C6321" s="21" t="s">
        <v>8583</v>
      </c>
      <c r="D6321" s="21" t="s">
        <v>8582</v>
      </c>
      <c r="E6321" s="21" t="s">
        <v>22621</v>
      </c>
      <c r="F6321" s="20">
        <v>45432</v>
      </c>
      <c r="G6321" s="21" t="s">
        <v>22622</v>
      </c>
      <c r="H6321" t="s">
        <v>24110</v>
      </c>
      <c r="I6321" s="22">
        <v>-855003.17</v>
      </c>
      <c r="J6321" s="22">
        <v>-855003.17</v>
      </c>
    </row>
    <row r="6322" spans="1:10" x14ac:dyDescent="0.25">
      <c r="A6322" s="21" t="s">
        <v>8738</v>
      </c>
      <c r="B6322" s="21" t="s">
        <v>21768</v>
      </c>
      <c r="C6322" s="21" t="s">
        <v>8583</v>
      </c>
      <c r="D6322" s="21" t="s">
        <v>8582</v>
      </c>
      <c r="E6322" s="21" t="s">
        <v>22623</v>
      </c>
      <c r="F6322" s="20">
        <v>45432</v>
      </c>
      <c r="G6322" s="21" t="s">
        <v>22624</v>
      </c>
      <c r="H6322" t="s">
        <v>24110</v>
      </c>
      <c r="I6322" s="22">
        <v>-909444.04</v>
      </c>
      <c r="J6322" s="22">
        <v>-909444.04</v>
      </c>
    </row>
    <row r="6323" spans="1:10" x14ac:dyDescent="0.25">
      <c r="A6323" s="21" t="s">
        <v>8738</v>
      </c>
      <c r="B6323" s="21" t="s">
        <v>21768</v>
      </c>
      <c r="C6323" s="21" t="s">
        <v>8717</v>
      </c>
      <c r="D6323" s="21" t="s">
        <v>8716</v>
      </c>
      <c r="E6323" s="21" t="s">
        <v>22877</v>
      </c>
      <c r="F6323" s="20">
        <v>45432</v>
      </c>
      <c r="G6323" s="21" t="s">
        <v>8587</v>
      </c>
      <c r="H6323" t="s">
        <v>8587</v>
      </c>
      <c r="I6323" s="22">
        <v>-2676004</v>
      </c>
      <c r="J6323" s="22">
        <v>-2140803.2000000002</v>
      </c>
    </row>
    <row r="6324" spans="1:10" x14ac:dyDescent="0.25">
      <c r="A6324" s="21" t="s">
        <v>8738</v>
      </c>
      <c r="B6324" s="21" t="s">
        <v>21768</v>
      </c>
      <c r="C6324" s="21" t="s">
        <v>8717</v>
      </c>
      <c r="D6324" s="21" t="s">
        <v>8716</v>
      </c>
      <c r="E6324" s="21" t="s">
        <v>22879</v>
      </c>
      <c r="F6324" s="20">
        <v>45432</v>
      </c>
      <c r="G6324" s="21" t="s">
        <v>16688</v>
      </c>
      <c r="H6324" t="s">
        <v>16688</v>
      </c>
      <c r="I6324" s="22">
        <v>-2161411.9</v>
      </c>
      <c r="J6324" s="22">
        <v>-1729129.52</v>
      </c>
    </row>
    <row r="6325" spans="1:10" x14ac:dyDescent="0.25">
      <c r="A6325" s="21" t="s">
        <v>8738</v>
      </c>
      <c r="B6325" s="21" t="s">
        <v>21768</v>
      </c>
      <c r="C6325" s="21" t="s">
        <v>22941</v>
      </c>
      <c r="D6325" s="21" t="s">
        <v>22942</v>
      </c>
      <c r="E6325" s="21" t="s">
        <v>22943</v>
      </c>
      <c r="F6325" s="20">
        <v>45432</v>
      </c>
      <c r="G6325" s="21" t="s">
        <v>22944</v>
      </c>
      <c r="H6325" t="s">
        <v>22944</v>
      </c>
      <c r="I6325" s="22">
        <v>-3125348</v>
      </c>
      <c r="J6325" s="22">
        <v>-3125348</v>
      </c>
    </row>
    <row r="6326" spans="1:10" x14ac:dyDescent="0.25">
      <c r="A6326" s="21" t="s">
        <v>8738</v>
      </c>
      <c r="B6326" s="21" t="s">
        <v>21768</v>
      </c>
      <c r="C6326" s="21" t="s">
        <v>22971</v>
      </c>
      <c r="D6326" s="21" t="s">
        <v>22972</v>
      </c>
      <c r="E6326" s="21" t="s">
        <v>22973</v>
      </c>
      <c r="F6326" s="20">
        <v>45432</v>
      </c>
      <c r="G6326" s="21" t="s">
        <v>22974</v>
      </c>
      <c r="H6326" t="s">
        <v>22974</v>
      </c>
      <c r="I6326" s="22">
        <v>-12777495.84</v>
      </c>
      <c r="J6326" s="22">
        <v>-10221996.67</v>
      </c>
    </row>
    <row r="6327" spans="1:10" x14ac:dyDescent="0.25">
      <c r="A6327" s="21" t="s">
        <v>8738</v>
      </c>
      <c r="B6327" s="21" t="s">
        <v>21768</v>
      </c>
      <c r="C6327" s="21" t="s">
        <v>22994</v>
      </c>
      <c r="D6327" s="21" t="s">
        <v>22995</v>
      </c>
      <c r="E6327" s="21" t="s">
        <v>22996</v>
      </c>
      <c r="F6327" s="20">
        <v>45432</v>
      </c>
      <c r="G6327" s="21" t="s">
        <v>22997</v>
      </c>
      <c r="H6327" t="s">
        <v>22997</v>
      </c>
      <c r="I6327" s="22">
        <v>-10398757.48</v>
      </c>
      <c r="J6327" s="22">
        <v>-8319005.9800000004</v>
      </c>
    </row>
    <row r="6328" spans="1:10" x14ac:dyDescent="0.25">
      <c r="A6328" s="21" t="s">
        <v>8738</v>
      </c>
      <c r="B6328" s="21" t="s">
        <v>21768</v>
      </c>
      <c r="C6328" s="21" t="s">
        <v>23054</v>
      </c>
      <c r="D6328" s="21" t="s">
        <v>23055</v>
      </c>
      <c r="E6328" s="21" t="s">
        <v>23056</v>
      </c>
      <c r="F6328" s="20">
        <v>45432</v>
      </c>
      <c r="G6328" s="21" t="s">
        <v>23057</v>
      </c>
      <c r="H6328" t="s">
        <v>23057</v>
      </c>
      <c r="I6328" s="22">
        <v>-13658876.17</v>
      </c>
      <c r="J6328" s="22">
        <v>-10927100.939999999</v>
      </c>
    </row>
    <row r="6329" spans="1:10" x14ac:dyDescent="0.25">
      <c r="A6329" s="21" t="s">
        <v>8738</v>
      </c>
      <c r="B6329" s="21" t="s">
        <v>21768</v>
      </c>
      <c r="C6329" s="21" t="s">
        <v>16963</v>
      </c>
      <c r="D6329" s="21" t="s">
        <v>16964</v>
      </c>
      <c r="E6329" s="21" t="s">
        <v>23123</v>
      </c>
      <c r="F6329" s="20">
        <v>45432</v>
      </c>
      <c r="G6329" s="21" t="s">
        <v>7091</v>
      </c>
      <c r="H6329" t="s">
        <v>7091</v>
      </c>
      <c r="I6329" s="22">
        <v>-5927376</v>
      </c>
      <c r="J6329" s="22">
        <v>-4741900.8</v>
      </c>
    </row>
    <row r="6330" spans="1:10" x14ac:dyDescent="0.25">
      <c r="A6330" s="21" t="s">
        <v>8738</v>
      </c>
      <c r="B6330" s="21" t="s">
        <v>21768</v>
      </c>
      <c r="C6330" s="21" t="s">
        <v>23162</v>
      </c>
      <c r="D6330" s="21" t="s">
        <v>23163</v>
      </c>
      <c r="E6330" s="21" t="s">
        <v>23164</v>
      </c>
      <c r="F6330" s="20">
        <v>45432</v>
      </c>
      <c r="G6330" s="21" t="s">
        <v>23165</v>
      </c>
      <c r="H6330" t="s">
        <v>23165</v>
      </c>
      <c r="I6330" s="22">
        <v>-242203.82</v>
      </c>
      <c r="J6330" s="22">
        <v>-242203.82</v>
      </c>
    </row>
    <row r="6331" spans="1:10" x14ac:dyDescent="0.25">
      <c r="A6331" s="21" t="s">
        <v>8738</v>
      </c>
      <c r="B6331" s="21" t="s">
        <v>21768</v>
      </c>
      <c r="C6331" s="21" t="s">
        <v>6340</v>
      </c>
      <c r="D6331" s="21" t="s">
        <v>6339</v>
      </c>
      <c r="E6331" s="21" t="s">
        <v>23338</v>
      </c>
      <c r="F6331" s="20">
        <v>45432</v>
      </c>
      <c r="G6331" s="21" t="s">
        <v>23339</v>
      </c>
      <c r="H6331" t="s">
        <v>24111</v>
      </c>
      <c r="I6331" s="22">
        <v>-198150</v>
      </c>
      <c r="J6331" s="22">
        <v>-198150</v>
      </c>
    </row>
    <row r="6332" spans="1:10" x14ac:dyDescent="0.25">
      <c r="A6332" s="21" t="s">
        <v>8738</v>
      </c>
      <c r="B6332" s="21" t="s">
        <v>21768</v>
      </c>
      <c r="C6332" s="21" t="s">
        <v>17136</v>
      </c>
      <c r="D6332" s="21" t="s">
        <v>17137</v>
      </c>
      <c r="E6332" s="21" t="s">
        <v>23376</v>
      </c>
      <c r="F6332" s="20">
        <v>45432</v>
      </c>
      <c r="G6332" s="21" t="s">
        <v>7072</v>
      </c>
      <c r="H6332" t="s">
        <v>24112</v>
      </c>
      <c r="I6332" s="22">
        <v>-29154500.859999999</v>
      </c>
      <c r="J6332" s="22">
        <v>-29154500.859999999</v>
      </c>
    </row>
    <row r="6333" spans="1:10" x14ac:dyDescent="0.25">
      <c r="A6333" s="21" t="s">
        <v>8738</v>
      </c>
      <c r="B6333" s="21" t="s">
        <v>21768</v>
      </c>
      <c r="C6333" s="21" t="s">
        <v>17136</v>
      </c>
      <c r="D6333" s="21" t="s">
        <v>17137</v>
      </c>
      <c r="E6333" s="21" t="s">
        <v>23377</v>
      </c>
      <c r="F6333" s="20">
        <v>45432</v>
      </c>
      <c r="G6333" s="21" t="s">
        <v>6696</v>
      </c>
      <c r="H6333" t="s">
        <v>18816</v>
      </c>
      <c r="I6333" s="22">
        <v>-1328300.02</v>
      </c>
      <c r="J6333" s="22">
        <v>-1328300.02</v>
      </c>
    </row>
    <row r="6334" spans="1:10" x14ac:dyDescent="0.25">
      <c r="A6334" s="21" t="s">
        <v>18584</v>
      </c>
      <c r="B6334" s="21" t="s">
        <v>21768</v>
      </c>
      <c r="C6334" s="21" t="s">
        <v>18890</v>
      </c>
      <c r="D6334" s="21" t="s">
        <v>19535</v>
      </c>
      <c r="E6334" s="21" t="s">
        <v>23756</v>
      </c>
      <c r="F6334" s="20">
        <v>45432</v>
      </c>
      <c r="G6334" s="21" t="s">
        <v>16998</v>
      </c>
      <c r="H6334" t="s">
        <v>24113</v>
      </c>
      <c r="I6334" s="22">
        <v>-3439492.96</v>
      </c>
      <c r="J6334" s="22">
        <v>-3439492.96</v>
      </c>
    </row>
    <row r="6335" spans="1:10" x14ac:dyDescent="0.25">
      <c r="A6335" s="21" t="s">
        <v>18584</v>
      </c>
      <c r="B6335" s="21" t="s">
        <v>21768</v>
      </c>
      <c r="C6335" s="21" t="s">
        <v>18890</v>
      </c>
      <c r="D6335" s="21" t="s">
        <v>19535</v>
      </c>
      <c r="E6335" s="21" t="s">
        <v>23757</v>
      </c>
      <c r="F6335" s="20">
        <v>45432</v>
      </c>
      <c r="G6335" s="21" t="s">
        <v>8218</v>
      </c>
      <c r="H6335" t="s">
        <v>24113</v>
      </c>
      <c r="I6335" s="22">
        <v>-3243612.96</v>
      </c>
      <c r="J6335" s="22">
        <v>-3243612.96</v>
      </c>
    </row>
    <row r="6336" spans="1:10" x14ac:dyDescent="0.25">
      <c r="A6336" s="21" t="s">
        <v>18584</v>
      </c>
      <c r="B6336" s="21" t="s">
        <v>21768</v>
      </c>
      <c r="C6336" s="21" t="s">
        <v>18890</v>
      </c>
      <c r="D6336" s="21" t="s">
        <v>19535</v>
      </c>
      <c r="E6336" s="21" t="s">
        <v>23758</v>
      </c>
      <c r="F6336" s="20">
        <v>45432</v>
      </c>
      <c r="G6336" s="21" t="s">
        <v>17094</v>
      </c>
      <c r="H6336" t="s">
        <v>24113</v>
      </c>
      <c r="I6336" s="22">
        <v>-2960412.96</v>
      </c>
      <c r="J6336" s="22">
        <v>-2960412.96</v>
      </c>
    </row>
    <row r="6337" spans="1:10" x14ac:dyDescent="0.25">
      <c r="A6337" s="21" t="s">
        <v>18584</v>
      </c>
      <c r="B6337" s="21" t="s">
        <v>21768</v>
      </c>
      <c r="C6337" s="21" t="s">
        <v>18890</v>
      </c>
      <c r="D6337" s="21" t="s">
        <v>19535</v>
      </c>
      <c r="E6337" s="21" t="s">
        <v>23759</v>
      </c>
      <c r="F6337" s="20">
        <v>45432</v>
      </c>
      <c r="G6337" s="21" t="s">
        <v>18834</v>
      </c>
      <c r="H6337" t="s">
        <v>24113</v>
      </c>
      <c r="I6337" s="22">
        <v>-2690192.96</v>
      </c>
      <c r="J6337" s="22">
        <v>-2690192.96</v>
      </c>
    </row>
    <row r="6338" spans="1:10" x14ac:dyDescent="0.25">
      <c r="A6338" s="21" t="s">
        <v>18584</v>
      </c>
      <c r="B6338" s="21" t="s">
        <v>21768</v>
      </c>
      <c r="C6338" s="21" t="s">
        <v>18890</v>
      </c>
      <c r="D6338" s="21" t="s">
        <v>19535</v>
      </c>
      <c r="E6338" s="21" t="s">
        <v>23760</v>
      </c>
      <c r="F6338" s="20">
        <v>45432</v>
      </c>
      <c r="G6338" s="21" t="s">
        <v>19994</v>
      </c>
      <c r="H6338" t="s">
        <v>24113</v>
      </c>
      <c r="I6338" s="22">
        <v>-2845952.96</v>
      </c>
      <c r="J6338" s="22">
        <v>-2845952.96</v>
      </c>
    </row>
    <row r="6339" spans="1:10" x14ac:dyDescent="0.25">
      <c r="A6339" s="21" t="s">
        <v>18584</v>
      </c>
      <c r="B6339" s="21" t="s">
        <v>21768</v>
      </c>
      <c r="C6339" s="21" t="s">
        <v>18890</v>
      </c>
      <c r="D6339" s="21" t="s">
        <v>19535</v>
      </c>
      <c r="E6339" s="21" t="s">
        <v>23761</v>
      </c>
      <c r="F6339" s="20">
        <v>45432</v>
      </c>
      <c r="G6339" s="21" t="s">
        <v>18880</v>
      </c>
      <c r="H6339" t="s">
        <v>24113</v>
      </c>
      <c r="I6339" s="22">
        <v>-2166272.96</v>
      </c>
      <c r="J6339" s="22">
        <v>-2166272.96</v>
      </c>
    </row>
    <row r="6340" spans="1:10" x14ac:dyDescent="0.25">
      <c r="A6340" s="21" t="s">
        <v>18584</v>
      </c>
      <c r="B6340" s="21" t="s">
        <v>21768</v>
      </c>
      <c r="C6340" s="21" t="s">
        <v>18890</v>
      </c>
      <c r="D6340" s="21" t="s">
        <v>19535</v>
      </c>
      <c r="E6340" s="21" t="s">
        <v>23762</v>
      </c>
      <c r="F6340" s="20">
        <v>45432</v>
      </c>
      <c r="G6340" s="21" t="s">
        <v>20101</v>
      </c>
      <c r="H6340" t="s">
        <v>24113</v>
      </c>
      <c r="I6340" s="22">
        <v>-1414612.96</v>
      </c>
      <c r="J6340" s="22">
        <v>-1414612.96</v>
      </c>
    </row>
    <row r="6341" spans="1:10" x14ac:dyDescent="0.25">
      <c r="A6341" s="21" t="s">
        <v>18584</v>
      </c>
      <c r="B6341" s="21" t="s">
        <v>21768</v>
      </c>
      <c r="C6341" s="21" t="s">
        <v>18890</v>
      </c>
      <c r="D6341" s="21" t="s">
        <v>19535</v>
      </c>
      <c r="E6341" s="21" t="s">
        <v>23763</v>
      </c>
      <c r="F6341" s="20">
        <v>45432</v>
      </c>
      <c r="G6341" s="21" t="s">
        <v>7395</v>
      </c>
      <c r="H6341" t="s">
        <v>24113</v>
      </c>
      <c r="I6341" s="22">
        <v>-1694272.96</v>
      </c>
      <c r="J6341" s="22">
        <v>-1694272.96</v>
      </c>
    </row>
    <row r="6342" spans="1:10" x14ac:dyDescent="0.25">
      <c r="A6342" s="21" t="s">
        <v>18584</v>
      </c>
      <c r="B6342" s="21" t="s">
        <v>21768</v>
      </c>
      <c r="C6342" s="21" t="s">
        <v>18890</v>
      </c>
      <c r="D6342" s="21" t="s">
        <v>19535</v>
      </c>
      <c r="E6342" s="21" t="s">
        <v>23764</v>
      </c>
      <c r="F6342" s="20">
        <v>45432</v>
      </c>
      <c r="G6342" s="21" t="s">
        <v>20003</v>
      </c>
      <c r="H6342" t="s">
        <v>24113</v>
      </c>
      <c r="I6342" s="22">
        <v>-2487232.96</v>
      </c>
      <c r="J6342" s="22">
        <v>-2487232.96</v>
      </c>
    </row>
    <row r="6343" spans="1:10" x14ac:dyDescent="0.25">
      <c r="A6343" s="21" t="s">
        <v>18584</v>
      </c>
      <c r="B6343" s="21" t="s">
        <v>21768</v>
      </c>
      <c r="C6343" s="21" t="s">
        <v>18890</v>
      </c>
      <c r="D6343" s="21" t="s">
        <v>19535</v>
      </c>
      <c r="E6343" s="21" t="s">
        <v>23765</v>
      </c>
      <c r="F6343" s="20">
        <v>45432</v>
      </c>
      <c r="G6343" s="21" t="s">
        <v>8665</v>
      </c>
      <c r="H6343" t="s">
        <v>24113</v>
      </c>
      <c r="I6343" s="22">
        <v>-1234072.96</v>
      </c>
      <c r="J6343" s="22">
        <v>-1234072.96</v>
      </c>
    </row>
    <row r="6344" spans="1:10" x14ac:dyDescent="0.25">
      <c r="A6344" s="21" t="s">
        <v>18584</v>
      </c>
      <c r="B6344" s="21" t="s">
        <v>21768</v>
      </c>
      <c r="C6344" s="21" t="s">
        <v>894</v>
      </c>
      <c r="D6344" s="21" t="s">
        <v>893</v>
      </c>
      <c r="E6344" s="21" t="s">
        <v>23913</v>
      </c>
      <c r="F6344" s="20">
        <v>45432</v>
      </c>
      <c r="G6344" s="21" t="s">
        <v>23914</v>
      </c>
      <c r="H6344" t="s">
        <v>24114</v>
      </c>
      <c r="I6344" s="22">
        <v>-11470</v>
      </c>
      <c r="J6344" s="22">
        <v>-11470</v>
      </c>
    </row>
    <row r="6345" spans="1:10" x14ac:dyDescent="0.25">
      <c r="A6345" s="21" t="s">
        <v>18584</v>
      </c>
      <c r="B6345" s="21" t="s">
        <v>21768</v>
      </c>
      <c r="C6345" s="21" t="s">
        <v>894</v>
      </c>
      <c r="D6345" s="21" t="s">
        <v>893</v>
      </c>
      <c r="E6345" s="21" t="s">
        <v>23915</v>
      </c>
      <c r="F6345" s="20">
        <v>45432</v>
      </c>
      <c r="G6345" s="21" t="s">
        <v>23916</v>
      </c>
      <c r="H6345" t="s">
        <v>24115</v>
      </c>
      <c r="I6345" s="22">
        <v>-95807.5</v>
      </c>
      <c r="J6345" s="22">
        <v>-95807.5</v>
      </c>
    </row>
    <row r="6346" spans="1:10" x14ac:dyDescent="0.25">
      <c r="A6346" s="21" t="s">
        <v>18584</v>
      </c>
      <c r="B6346" s="21" t="s">
        <v>21768</v>
      </c>
      <c r="C6346" s="21" t="s">
        <v>894</v>
      </c>
      <c r="D6346" s="21" t="s">
        <v>893</v>
      </c>
      <c r="E6346" s="21" t="s">
        <v>23917</v>
      </c>
      <c r="F6346" s="20">
        <v>45432</v>
      </c>
      <c r="G6346" s="21" t="s">
        <v>23918</v>
      </c>
      <c r="H6346" t="s">
        <v>24116</v>
      </c>
      <c r="I6346" s="22">
        <v>-60470</v>
      </c>
      <c r="J6346" s="22">
        <v>-60470</v>
      </c>
    </row>
    <row r="6347" spans="1:10" x14ac:dyDescent="0.25">
      <c r="A6347" s="21" t="s">
        <v>18584</v>
      </c>
      <c r="B6347" s="21" t="s">
        <v>21768</v>
      </c>
      <c r="C6347" s="21" t="s">
        <v>894</v>
      </c>
      <c r="D6347" s="21" t="s">
        <v>893</v>
      </c>
      <c r="E6347" s="21" t="s">
        <v>23919</v>
      </c>
      <c r="F6347" s="20">
        <v>45432</v>
      </c>
      <c r="G6347" s="21" t="s">
        <v>23920</v>
      </c>
      <c r="H6347" t="s">
        <v>24117</v>
      </c>
      <c r="I6347" s="22">
        <v>-538200</v>
      </c>
      <c r="J6347" s="22">
        <v>-538200</v>
      </c>
    </row>
    <row r="6348" spans="1:10" x14ac:dyDescent="0.25">
      <c r="A6348" s="21" t="s">
        <v>18584</v>
      </c>
      <c r="B6348" s="21" t="s">
        <v>21768</v>
      </c>
      <c r="C6348" s="21" t="s">
        <v>894</v>
      </c>
      <c r="D6348" s="21" t="s">
        <v>893</v>
      </c>
      <c r="E6348" s="21" t="s">
        <v>23921</v>
      </c>
      <c r="F6348" s="20">
        <v>45432</v>
      </c>
      <c r="G6348" s="21" t="s">
        <v>23922</v>
      </c>
      <c r="H6348" t="s">
        <v>24118</v>
      </c>
      <c r="I6348" s="22">
        <v>-1800</v>
      </c>
      <c r="J6348" s="22">
        <v>-1800</v>
      </c>
    </row>
    <row r="6349" spans="1:10" x14ac:dyDescent="0.25">
      <c r="A6349" s="21" t="s">
        <v>8738</v>
      </c>
      <c r="B6349" s="21" t="s">
        <v>21768</v>
      </c>
      <c r="C6349" s="21" t="s">
        <v>15698</v>
      </c>
      <c r="D6349" s="21" t="s">
        <v>8675</v>
      </c>
      <c r="E6349" s="21" t="s">
        <v>21777</v>
      </c>
      <c r="F6349" s="20">
        <v>45433</v>
      </c>
      <c r="G6349" s="21" t="s">
        <v>21778</v>
      </c>
      <c r="H6349" t="s">
        <v>21778</v>
      </c>
      <c r="I6349" s="22">
        <v>-130325.17</v>
      </c>
      <c r="J6349" s="22">
        <v>-130325.17</v>
      </c>
    </row>
    <row r="6350" spans="1:10" x14ac:dyDescent="0.25">
      <c r="A6350" s="21" t="s">
        <v>8738</v>
      </c>
      <c r="B6350" s="21" t="s">
        <v>21768</v>
      </c>
      <c r="C6350" s="21" t="s">
        <v>21848</v>
      </c>
      <c r="D6350" s="21" t="s">
        <v>21849</v>
      </c>
      <c r="E6350" s="21" t="s">
        <v>21850</v>
      </c>
      <c r="F6350" s="20">
        <v>45433</v>
      </c>
      <c r="G6350" s="21" t="s">
        <v>21306</v>
      </c>
      <c r="H6350" t="s">
        <v>20617</v>
      </c>
      <c r="I6350" s="22">
        <v>-41300</v>
      </c>
      <c r="J6350" s="22">
        <v>-41300</v>
      </c>
    </row>
    <row r="6351" spans="1:10" x14ac:dyDescent="0.25">
      <c r="A6351" s="21" t="s">
        <v>8738</v>
      </c>
      <c r="B6351" s="21" t="s">
        <v>21768</v>
      </c>
      <c r="C6351" s="21" t="s">
        <v>19652</v>
      </c>
      <c r="D6351" s="21" t="s">
        <v>19653</v>
      </c>
      <c r="E6351" s="21" t="s">
        <v>21870</v>
      </c>
      <c r="F6351" s="20">
        <v>45433</v>
      </c>
      <c r="G6351" s="21" t="s">
        <v>21871</v>
      </c>
      <c r="H6351" t="s">
        <v>21871</v>
      </c>
      <c r="I6351" s="22">
        <v>-70800</v>
      </c>
      <c r="J6351" s="22">
        <v>-70800</v>
      </c>
    </row>
    <row r="6352" spans="1:10" x14ac:dyDescent="0.25">
      <c r="A6352" s="21" t="s">
        <v>8738</v>
      </c>
      <c r="B6352" s="21" t="s">
        <v>21768</v>
      </c>
      <c r="C6352" s="21" t="s">
        <v>20197</v>
      </c>
      <c r="D6352" s="21" t="s">
        <v>20198</v>
      </c>
      <c r="E6352" s="21" t="s">
        <v>21876</v>
      </c>
      <c r="F6352" s="20">
        <v>45433</v>
      </c>
      <c r="G6352" s="21" t="s">
        <v>21877</v>
      </c>
      <c r="H6352" t="s">
        <v>21877</v>
      </c>
      <c r="I6352" s="22">
        <v>-377600</v>
      </c>
      <c r="J6352" s="22">
        <v>-377600</v>
      </c>
    </row>
    <row r="6353" spans="1:10" x14ac:dyDescent="0.25">
      <c r="A6353" s="21" t="s">
        <v>8738</v>
      </c>
      <c r="B6353" s="21" t="s">
        <v>21768</v>
      </c>
      <c r="C6353" s="21" t="s">
        <v>20250</v>
      </c>
      <c r="D6353" s="21" t="s">
        <v>20251</v>
      </c>
      <c r="E6353" s="21" t="s">
        <v>21912</v>
      </c>
      <c r="F6353" s="20">
        <v>45433</v>
      </c>
      <c r="G6353" s="21" t="s">
        <v>21913</v>
      </c>
      <c r="H6353" t="s">
        <v>21913</v>
      </c>
      <c r="I6353" s="22">
        <v>-324425.28000000003</v>
      </c>
      <c r="J6353" s="22">
        <v>-324425.28000000003</v>
      </c>
    </row>
    <row r="6354" spans="1:10" x14ac:dyDescent="0.25">
      <c r="A6354" s="21" t="s">
        <v>8738</v>
      </c>
      <c r="B6354" s="21" t="s">
        <v>21768</v>
      </c>
      <c r="C6354" s="21" t="s">
        <v>20352</v>
      </c>
      <c r="D6354" s="21" t="s">
        <v>20353</v>
      </c>
      <c r="E6354" s="21" t="s">
        <v>22073</v>
      </c>
      <c r="F6354" s="20">
        <v>45433</v>
      </c>
      <c r="G6354" s="21" t="s">
        <v>22074</v>
      </c>
      <c r="H6354" t="s">
        <v>22074</v>
      </c>
      <c r="I6354" s="22">
        <v>-198240</v>
      </c>
      <c r="J6354" s="22">
        <v>-198240</v>
      </c>
    </row>
    <row r="6355" spans="1:10" x14ac:dyDescent="0.25">
      <c r="A6355" s="21" t="s">
        <v>8738</v>
      </c>
      <c r="B6355" s="21" t="s">
        <v>21768</v>
      </c>
      <c r="C6355" s="21" t="s">
        <v>20356</v>
      </c>
      <c r="D6355" s="21" t="s">
        <v>20357</v>
      </c>
      <c r="E6355" s="21" t="s">
        <v>22081</v>
      </c>
      <c r="F6355" s="20">
        <v>45433</v>
      </c>
      <c r="G6355" s="21" t="s">
        <v>22082</v>
      </c>
      <c r="H6355" t="s">
        <v>24606</v>
      </c>
      <c r="I6355" s="22">
        <v>-236000</v>
      </c>
      <c r="J6355" s="22">
        <v>-236000</v>
      </c>
    </row>
    <row r="6356" spans="1:10" x14ac:dyDescent="0.25">
      <c r="A6356" s="21" t="s">
        <v>8738</v>
      </c>
      <c r="B6356" s="21" t="s">
        <v>21768</v>
      </c>
      <c r="C6356" s="21" t="s">
        <v>15381</v>
      </c>
      <c r="D6356" s="21" t="s">
        <v>8142</v>
      </c>
      <c r="E6356" s="21" t="s">
        <v>22166</v>
      </c>
      <c r="F6356" s="20">
        <v>45433</v>
      </c>
      <c r="G6356" s="21" t="s">
        <v>22167</v>
      </c>
      <c r="H6356" t="s">
        <v>19539</v>
      </c>
      <c r="I6356" s="22">
        <v>-103301.11</v>
      </c>
      <c r="J6356" s="22">
        <v>-103301.11</v>
      </c>
    </row>
    <row r="6357" spans="1:10" x14ac:dyDescent="0.25">
      <c r="A6357" s="21" t="s">
        <v>8738</v>
      </c>
      <c r="B6357" s="21" t="s">
        <v>21768</v>
      </c>
      <c r="C6357" s="21" t="s">
        <v>16055</v>
      </c>
      <c r="D6357" s="21" t="s">
        <v>16056</v>
      </c>
      <c r="E6357" s="21" t="s">
        <v>22316</v>
      </c>
      <c r="F6357" s="20">
        <v>45433</v>
      </c>
      <c r="G6357" s="21" t="s">
        <v>22317</v>
      </c>
      <c r="H6357" t="s">
        <v>22317</v>
      </c>
      <c r="I6357" s="22">
        <v>-13226648.58</v>
      </c>
      <c r="J6357" s="22">
        <v>-13226648.58</v>
      </c>
    </row>
    <row r="6358" spans="1:10" x14ac:dyDescent="0.25">
      <c r="A6358" s="21" t="s">
        <v>8738</v>
      </c>
      <c r="B6358" s="21" t="s">
        <v>21768</v>
      </c>
      <c r="C6358" s="21" t="s">
        <v>16055</v>
      </c>
      <c r="D6358" s="21" t="s">
        <v>16056</v>
      </c>
      <c r="E6358" s="21" t="s">
        <v>22319</v>
      </c>
      <c r="F6358" s="20">
        <v>45433</v>
      </c>
      <c r="G6358" s="21" t="s">
        <v>22320</v>
      </c>
      <c r="H6358" t="s">
        <v>22320</v>
      </c>
      <c r="I6358" s="22">
        <v>-2374427.84</v>
      </c>
      <c r="J6358" s="22">
        <v>-2374427.84</v>
      </c>
    </row>
    <row r="6359" spans="1:10" x14ac:dyDescent="0.25">
      <c r="A6359" s="21" t="s">
        <v>8738</v>
      </c>
      <c r="B6359" s="21" t="s">
        <v>21768</v>
      </c>
      <c r="C6359" s="21" t="s">
        <v>7370</v>
      </c>
      <c r="D6359" s="21" t="s">
        <v>7369</v>
      </c>
      <c r="E6359" s="21" t="s">
        <v>22446</v>
      </c>
      <c r="F6359" s="20">
        <v>45433</v>
      </c>
      <c r="G6359" s="21" t="s">
        <v>22447</v>
      </c>
      <c r="H6359" t="s">
        <v>24119</v>
      </c>
      <c r="I6359" s="22">
        <v>-5573183.7300000004</v>
      </c>
      <c r="J6359" s="22">
        <v>-5573183.7300000004</v>
      </c>
    </row>
    <row r="6360" spans="1:10" x14ac:dyDescent="0.25">
      <c r="A6360" s="21" t="s">
        <v>8738</v>
      </c>
      <c r="B6360" s="21" t="s">
        <v>21768</v>
      </c>
      <c r="C6360" s="21" t="s">
        <v>7370</v>
      </c>
      <c r="D6360" s="21" t="s">
        <v>7369</v>
      </c>
      <c r="E6360" s="21" t="s">
        <v>22448</v>
      </c>
      <c r="F6360" s="20">
        <v>45433</v>
      </c>
      <c r="G6360" s="21" t="s">
        <v>22449</v>
      </c>
      <c r="H6360" t="s">
        <v>24120</v>
      </c>
      <c r="I6360" s="22">
        <v>-9954614.3900000006</v>
      </c>
      <c r="J6360" s="22">
        <v>-9954614.3900000006</v>
      </c>
    </row>
    <row r="6361" spans="1:10" x14ac:dyDescent="0.25">
      <c r="A6361" s="21" t="s">
        <v>8738</v>
      </c>
      <c r="B6361" s="21" t="s">
        <v>21768</v>
      </c>
      <c r="C6361" s="21" t="s">
        <v>7370</v>
      </c>
      <c r="D6361" s="21" t="s">
        <v>7369</v>
      </c>
      <c r="E6361" s="21" t="s">
        <v>22450</v>
      </c>
      <c r="F6361" s="20">
        <v>45433</v>
      </c>
      <c r="G6361" s="21" t="s">
        <v>22451</v>
      </c>
      <c r="H6361" t="s">
        <v>24121</v>
      </c>
      <c r="I6361" s="22">
        <v>-14125271.33</v>
      </c>
      <c r="J6361" s="22">
        <v>-14125271.33</v>
      </c>
    </row>
    <row r="6362" spans="1:10" x14ac:dyDescent="0.25">
      <c r="A6362" s="21" t="s">
        <v>8738</v>
      </c>
      <c r="B6362" s="21" t="s">
        <v>21768</v>
      </c>
      <c r="C6362" s="21" t="s">
        <v>7370</v>
      </c>
      <c r="D6362" s="21" t="s">
        <v>7369</v>
      </c>
      <c r="E6362" s="21" t="s">
        <v>22452</v>
      </c>
      <c r="F6362" s="20">
        <v>45433</v>
      </c>
      <c r="G6362" s="21" t="s">
        <v>22453</v>
      </c>
      <c r="H6362" t="s">
        <v>24122</v>
      </c>
      <c r="I6362" s="22">
        <v>-10875062.16</v>
      </c>
      <c r="J6362" s="22">
        <v>-10875062.16</v>
      </c>
    </row>
    <row r="6363" spans="1:10" x14ac:dyDescent="0.25">
      <c r="A6363" s="21" t="s">
        <v>8738</v>
      </c>
      <c r="B6363" s="21" t="s">
        <v>21768</v>
      </c>
      <c r="C6363" s="21" t="s">
        <v>16227</v>
      </c>
      <c r="D6363" s="21" t="s">
        <v>16228</v>
      </c>
      <c r="E6363" s="21" t="s">
        <v>22463</v>
      </c>
      <c r="F6363" s="20">
        <v>45433</v>
      </c>
      <c r="G6363" s="21" t="s">
        <v>22464</v>
      </c>
      <c r="H6363" t="s">
        <v>24123</v>
      </c>
      <c r="I6363" s="22">
        <v>-4474151.49</v>
      </c>
      <c r="J6363" s="22">
        <v>-4474151.49</v>
      </c>
    </row>
    <row r="6364" spans="1:10" x14ac:dyDescent="0.25">
      <c r="A6364" s="21" t="s">
        <v>8738</v>
      </c>
      <c r="B6364" s="21" t="s">
        <v>21768</v>
      </c>
      <c r="C6364" s="21" t="s">
        <v>16227</v>
      </c>
      <c r="D6364" s="21" t="s">
        <v>16228</v>
      </c>
      <c r="E6364" s="21" t="s">
        <v>22465</v>
      </c>
      <c r="F6364" s="20">
        <v>45433</v>
      </c>
      <c r="G6364" s="21" t="s">
        <v>22466</v>
      </c>
      <c r="H6364" t="s">
        <v>24124</v>
      </c>
      <c r="I6364" s="22">
        <v>-5857833.9299999997</v>
      </c>
      <c r="J6364" s="22">
        <v>-5857833.9299999997</v>
      </c>
    </row>
    <row r="6365" spans="1:10" x14ac:dyDescent="0.25">
      <c r="A6365" s="21" t="s">
        <v>8738</v>
      </c>
      <c r="B6365" s="21" t="s">
        <v>21768</v>
      </c>
      <c r="C6365" s="21" t="s">
        <v>8685</v>
      </c>
      <c r="D6365" s="21" t="s">
        <v>8684</v>
      </c>
      <c r="E6365" s="21" t="s">
        <v>22473</v>
      </c>
      <c r="F6365" s="20">
        <v>45433</v>
      </c>
      <c r="G6365" s="21" t="s">
        <v>22474</v>
      </c>
      <c r="H6365" t="s">
        <v>24125</v>
      </c>
      <c r="I6365" s="22">
        <v>-4844703.1100000003</v>
      </c>
      <c r="J6365" s="22">
        <v>-4844703.1100000003</v>
      </c>
    </row>
    <row r="6366" spans="1:10" x14ac:dyDescent="0.25">
      <c r="A6366" s="21" t="s">
        <v>8738</v>
      </c>
      <c r="B6366" s="21" t="s">
        <v>21768</v>
      </c>
      <c r="C6366" s="21" t="s">
        <v>7509</v>
      </c>
      <c r="D6366" s="21" t="s">
        <v>7508</v>
      </c>
      <c r="E6366" s="21" t="s">
        <v>22691</v>
      </c>
      <c r="F6366" s="20">
        <v>45433</v>
      </c>
      <c r="G6366" s="21" t="s">
        <v>20648</v>
      </c>
      <c r="H6366" t="s">
        <v>20648</v>
      </c>
      <c r="I6366" s="22">
        <v>-322140</v>
      </c>
      <c r="J6366" s="22">
        <v>-322140</v>
      </c>
    </row>
    <row r="6367" spans="1:10" x14ac:dyDescent="0.25">
      <c r="A6367" s="21" t="s">
        <v>8738</v>
      </c>
      <c r="B6367" s="21" t="s">
        <v>21768</v>
      </c>
      <c r="C6367" s="21" t="s">
        <v>22764</v>
      </c>
      <c r="D6367" s="21" t="s">
        <v>22765</v>
      </c>
      <c r="E6367" s="21" t="s">
        <v>22766</v>
      </c>
      <c r="F6367" s="20">
        <v>45433</v>
      </c>
      <c r="G6367" s="21" t="s">
        <v>8009</v>
      </c>
      <c r="H6367" t="s">
        <v>24126</v>
      </c>
      <c r="I6367" s="22">
        <v>-177000</v>
      </c>
      <c r="J6367" s="22">
        <v>-177000</v>
      </c>
    </row>
    <row r="6368" spans="1:10" x14ac:dyDescent="0.25">
      <c r="A6368" s="21" t="s">
        <v>8738</v>
      </c>
      <c r="B6368" s="21" t="s">
        <v>21768</v>
      </c>
      <c r="C6368" s="21" t="s">
        <v>8700</v>
      </c>
      <c r="D6368" s="21" t="s">
        <v>8699</v>
      </c>
      <c r="E6368" s="21" t="s">
        <v>22832</v>
      </c>
      <c r="F6368" s="20">
        <v>45433</v>
      </c>
      <c r="G6368" s="21" t="s">
        <v>21100</v>
      </c>
      <c r="H6368" t="s">
        <v>21100</v>
      </c>
      <c r="I6368" s="22">
        <v>-23173710.84</v>
      </c>
      <c r="J6368" s="22">
        <v>-23173710.84</v>
      </c>
    </row>
    <row r="6369" spans="1:10" x14ac:dyDescent="0.25">
      <c r="A6369" s="21" t="s">
        <v>8738</v>
      </c>
      <c r="B6369" s="21" t="s">
        <v>21768</v>
      </c>
      <c r="C6369" s="21" t="s">
        <v>23222</v>
      </c>
      <c r="D6369" s="21" t="s">
        <v>23223</v>
      </c>
      <c r="E6369" s="21" t="s">
        <v>23224</v>
      </c>
      <c r="F6369" s="20">
        <v>45433</v>
      </c>
      <c r="G6369" s="21" t="s">
        <v>6778</v>
      </c>
      <c r="H6369" t="s">
        <v>18815</v>
      </c>
      <c r="I6369" s="22">
        <v>-257400</v>
      </c>
      <c r="J6369" s="22">
        <v>-257400</v>
      </c>
    </row>
    <row r="6370" spans="1:10" x14ac:dyDescent="0.25">
      <c r="A6370" s="21" t="s">
        <v>8738</v>
      </c>
      <c r="B6370" s="21" t="s">
        <v>21768</v>
      </c>
      <c r="C6370" s="21" t="s">
        <v>6498</v>
      </c>
      <c r="D6370" s="21" t="s">
        <v>6497</v>
      </c>
      <c r="E6370" s="21" t="s">
        <v>23371</v>
      </c>
      <c r="F6370" s="20">
        <v>45433</v>
      </c>
      <c r="G6370" s="21" t="s">
        <v>23372</v>
      </c>
      <c r="H6370" t="s">
        <v>24127</v>
      </c>
      <c r="I6370" s="22">
        <v>-1230617</v>
      </c>
      <c r="J6370" s="22">
        <v>-1230617</v>
      </c>
    </row>
    <row r="6371" spans="1:10" x14ac:dyDescent="0.25">
      <c r="A6371" s="21" t="s">
        <v>8738</v>
      </c>
      <c r="B6371" s="21" t="s">
        <v>21768</v>
      </c>
      <c r="C6371" s="21" t="s">
        <v>17136</v>
      </c>
      <c r="D6371" s="21" t="s">
        <v>17137</v>
      </c>
      <c r="E6371" s="21" t="s">
        <v>23378</v>
      </c>
      <c r="F6371" s="20">
        <v>45433</v>
      </c>
      <c r="G6371" s="21" t="s">
        <v>19945</v>
      </c>
      <c r="H6371" t="s">
        <v>24128</v>
      </c>
      <c r="I6371" s="22">
        <v>-8575200.5600000005</v>
      </c>
      <c r="J6371" s="22">
        <v>-8575200.5600000005</v>
      </c>
    </row>
    <row r="6372" spans="1:10" x14ac:dyDescent="0.25">
      <c r="A6372" s="21" t="s">
        <v>18584</v>
      </c>
      <c r="B6372" s="21" t="s">
        <v>21768</v>
      </c>
      <c r="C6372" s="21" t="s">
        <v>18878</v>
      </c>
      <c r="D6372" s="21" t="s">
        <v>19534</v>
      </c>
      <c r="E6372" s="21" t="s">
        <v>23754</v>
      </c>
      <c r="F6372" s="20">
        <v>45433</v>
      </c>
      <c r="G6372" s="21" t="s">
        <v>23755</v>
      </c>
      <c r="H6372" t="s">
        <v>8596</v>
      </c>
      <c r="I6372" s="22">
        <v>-2780</v>
      </c>
      <c r="J6372" s="22">
        <v>-2780</v>
      </c>
    </row>
    <row r="6373" spans="1:10" x14ac:dyDescent="0.25">
      <c r="A6373" s="21" t="s">
        <v>18584</v>
      </c>
      <c r="B6373" s="21" t="s">
        <v>21768</v>
      </c>
      <c r="C6373" s="21" t="s">
        <v>18894</v>
      </c>
      <c r="D6373" s="21" t="s">
        <v>19536</v>
      </c>
      <c r="E6373" s="21" t="s">
        <v>23795</v>
      </c>
      <c r="F6373" s="20">
        <v>45433</v>
      </c>
      <c r="G6373" s="21" t="s">
        <v>23796</v>
      </c>
      <c r="H6373" t="s">
        <v>24129</v>
      </c>
      <c r="I6373" s="22">
        <v>-2871530</v>
      </c>
      <c r="J6373" s="22">
        <v>-2871530</v>
      </c>
    </row>
    <row r="6374" spans="1:10" x14ac:dyDescent="0.25">
      <c r="A6374" s="21" t="s">
        <v>18584</v>
      </c>
      <c r="B6374" s="21" t="s">
        <v>21768</v>
      </c>
      <c r="C6374" s="21" t="s">
        <v>18894</v>
      </c>
      <c r="D6374" s="21" t="s">
        <v>19536</v>
      </c>
      <c r="E6374" s="21" t="s">
        <v>23797</v>
      </c>
      <c r="F6374" s="20">
        <v>45433</v>
      </c>
      <c r="G6374" s="21" t="s">
        <v>23798</v>
      </c>
      <c r="H6374" t="s">
        <v>24130</v>
      </c>
      <c r="I6374" s="22">
        <v>-43940</v>
      </c>
      <c r="J6374" s="22">
        <v>-43940</v>
      </c>
    </row>
    <row r="6375" spans="1:10" x14ac:dyDescent="0.25">
      <c r="A6375" s="21" t="s">
        <v>18584</v>
      </c>
      <c r="B6375" s="21" t="s">
        <v>21768</v>
      </c>
      <c r="C6375" s="21" t="s">
        <v>18894</v>
      </c>
      <c r="D6375" s="21" t="s">
        <v>19536</v>
      </c>
      <c r="E6375" s="21" t="s">
        <v>23799</v>
      </c>
      <c r="F6375" s="20">
        <v>45433</v>
      </c>
      <c r="G6375" s="21" t="s">
        <v>23800</v>
      </c>
      <c r="H6375" t="s">
        <v>24131</v>
      </c>
      <c r="I6375" s="22">
        <v>-2871530</v>
      </c>
      <c r="J6375" s="22">
        <v>-2871530</v>
      </c>
    </row>
    <row r="6376" spans="1:10" x14ac:dyDescent="0.25">
      <c r="A6376" s="21" t="s">
        <v>18584</v>
      </c>
      <c r="B6376" s="21" t="s">
        <v>21768</v>
      </c>
      <c r="C6376" s="21" t="s">
        <v>18894</v>
      </c>
      <c r="D6376" s="21" t="s">
        <v>19536</v>
      </c>
      <c r="E6376" s="21" t="s">
        <v>23801</v>
      </c>
      <c r="F6376" s="20">
        <v>45433</v>
      </c>
      <c r="G6376" s="21" t="s">
        <v>23802</v>
      </c>
      <c r="H6376" t="s">
        <v>24132</v>
      </c>
      <c r="I6376" s="22">
        <v>-43940</v>
      </c>
      <c r="J6376" s="22">
        <v>-43940</v>
      </c>
    </row>
    <row r="6377" spans="1:10" x14ac:dyDescent="0.25">
      <c r="A6377" s="21" t="s">
        <v>18584</v>
      </c>
      <c r="B6377" s="21" t="s">
        <v>21768</v>
      </c>
      <c r="C6377" s="21" t="s">
        <v>18894</v>
      </c>
      <c r="D6377" s="21" t="s">
        <v>19536</v>
      </c>
      <c r="E6377" s="21" t="s">
        <v>23803</v>
      </c>
      <c r="F6377" s="20">
        <v>45433</v>
      </c>
      <c r="G6377" s="21" t="s">
        <v>23804</v>
      </c>
      <c r="H6377" t="s">
        <v>24133</v>
      </c>
      <c r="I6377" s="22">
        <v>-2871530</v>
      </c>
      <c r="J6377" s="22">
        <v>-2871530</v>
      </c>
    </row>
    <row r="6378" spans="1:10" x14ac:dyDescent="0.25">
      <c r="A6378" s="21" t="s">
        <v>18584</v>
      </c>
      <c r="B6378" s="21" t="s">
        <v>21768</v>
      </c>
      <c r="C6378" s="21" t="s">
        <v>18894</v>
      </c>
      <c r="D6378" s="21" t="s">
        <v>19536</v>
      </c>
      <c r="E6378" s="21" t="s">
        <v>23805</v>
      </c>
      <c r="F6378" s="20">
        <v>45433</v>
      </c>
      <c r="G6378" s="21" t="s">
        <v>23806</v>
      </c>
      <c r="H6378" t="s">
        <v>24134</v>
      </c>
      <c r="I6378" s="22">
        <v>-43940</v>
      </c>
      <c r="J6378" s="22">
        <v>-43940</v>
      </c>
    </row>
    <row r="6379" spans="1:10" x14ac:dyDescent="0.25">
      <c r="A6379" s="21" t="s">
        <v>18584</v>
      </c>
      <c r="B6379" s="21" t="s">
        <v>21768</v>
      </c>
      <c r="C6379" s="21" t="s">
        <v>18894</v>
      </c>
      <c r="D6379" s="21" t="s">
        <v>19536</v>
      </c>
      <c r="E6379" s="21" t="s">
        <v>23807</v>
      </c>
      <c r="F6379" s="20">
        <v>45433</v>
      </c>
      <c r="G6379" s="21" t="s">
        <v>23808</v>
      </c>
      <c r="H6379" t="s">
        <v>24135</v>
      </c>
      <c r="I6379" s="22">
        <v>-2871530</v>
      </c>
      <c r="J6379" s="22">
        <v>-2871530</v>
      </c>
    </row>
    <row r="6380" spans="1:10" x14ac:dyDescent="0.25">
      <c r="A6380" s="21" t="s">
        <v>18584</v>
      </c>
      <c r="B6380" s="21" t="s">
        <v>21768</v>
      </c>
      <c r="C6380" s="21" t="s">
        <v>18894</v>
      </c>
      <c r="D6380" s="21" t="s">
        <v>19536</v>
      </c>
      <c r="E6380" s="21" t="s">
        <v>23809</v>
      </c>
      <c r="F6380" s="20">
        <v>45433</v>
      </c>
      <c r="G6380" s="21" t="s">
        <v>23810</v>
      </c>
      <c r="H6380" t="s">
        <v>24136</v>
      </c>
      <c r="I6380" s="22">
        <v>-43940</v>
      </c>
      <c r="J6380" s="22">
        <v>-43940</v>
      </c>
    </row>
    <row r="6381" spans="1:10" x14ac:dyDescent="0.25">
      <c r="A6381" s="21" t="s">
        <v>18584</v>
      </c>
      <c r="B6381" s="21" t="s">
        <v>21768</v>
      </c>
      <c r="C6381" s="21" t="s">
        <v>18894</v>
      </c>
      <c r="D6381" s="21" t="s">
        <v>19536</v>
      </c>
      <c r="E6381" s="21" t="s">
        <v>23811</v>
      </c>
      <c r="F6381" s="20">
        <v>45433</v>
      </c>
      <c r="G6381" s="21" t="s">
        <v>23812</v>
      </c>
      <c r="H6381" t="s">
        <v>24137</v>
      </c>
      <c r="I6381" s="22">
        <v>-2871530</v>
      </c>
      <c r="J6381" s="22">
        <v>-2871530</v>
      </c>
    </row>
    <row r="6382" spans="1:10" x14ac:dyDescent="0.25">
      <c r="A6382" s="21" t="s">
        <v>18584</v>
      </c>
      <c r="B6382" s="21" t="s">
        <v>21768</v>
      </c>
      <c r="C6382" s="21" t="s">
        <v>18894</v>
      </c>
      <c r="D6382" s="21" t="s">
        <v>19536</v>
      </c>
      <c r="E6382" s="21" t="s">
        <v>23813</v>
      </c>
      <c r="F6382" s="20">
        <v>45433</v>
      </c>
      <c r="G6382" s="21" t="s">
        <v>23814</v>
      </c>
      <c r="H6382" t="s">
        <v>24138</v>
      </c>
      <c r="I6382" s="22">
        <v>-43940</v>
      </c>
      <c r="J6382" s="22">
        <v>-43940</v>
      </c>
    </row>
    <row r="6383" spans="1:10" x14ac:dyDescent="0.25">
      <c r="A6383" s="21" t="s">
        <v>18584</v>
      </c>
      <c r="B6383" s="21" t="s">
        <v>21768</v>
      </c>
      <c r="C6383" s="21" t="s">
        <v>18894</v>
      </c>
      <c r="D6383" s="21" t="s">
        <v>19536</v>
      </c>
      <c r="E6383" s="21" t="s">
        <v>23815</v>
      </c>
      <c r="F6383" s="20">
        <v>45433</v>
      </c>
      <c r="G6383" s="21" t="s">
        <v>23816</v>
      </c>
      <c r="H6383" t="s">
        <v>24139</v>
      </c>
      <c r="I6383" s="22">
        <v>-2871530</v>
      </c>
      <c r="J6383" s="22">
        <v>-2871530</v>
      </c>
    </row>
    <row r="6384" spans="1:10" x14ac:dyDescent="0.25">
      <c r="A6384" s="21" t="s">
        <v>18584</v>
      </c>
      <c r="B6384" s="21" t="s">
        <v>21768</v>
      </c>
      <c r="C6384" s="21" t="s">
        <v>18894</v>
      </c>
      <c r="D6384" s="21" t="s">
        <v>19536</v>
      </c>
      <c r="E6384" s="21" t="s">
        <v>23817</v>
      </c>
      <c r="F6384" s="20">
        <v>45433</v>
      </c>
      <c r="G6384" s="21" t="s">
        <v>23212</v>
      </c>
      <c r="H6384" t="s">
        <v>24140</v>
      </c>
      <c r="I6384" s="22">
        <v>-43940</v>
      </c>
      <c r="J6384" s="22">
        <v>-43940</v>
      </c>
    </row>
    <row r="6385" spans="1:10" x14ac:dyDescent="0.25">
      <c r="A6385" s="21" t="s">
        <v>18584</v>
      </c>
      <c r="B6385" s="21" t="s">
        <v>21768</v>
      </c>
      <c r="C6385" s="21" t="s">
        <v>18894</v>
      </c>
      <c r="D6385" s="21" t="s">
        <v>19536</v>
      </c>
      <c r="E6385" s="21" t="s">
        <v>23818</v>
      </c>
      <c r="F6385" s="20">
        <v>45433</v>
      </c>
      <c r="G6385" s="21" t="s">
        <v>23819</v>
      </c>
      <c r="H6385" t="s">
        <v>24141</v>
      </c>
      <c r="I6385" s="22">
        <v>-2871530</v>
      </c>
      <c r="J6385" s="22">
        <v>-2871530</v>
      </c>
    </row>
    <row r="6386" spans="1:10" x14ac:dyDescent="0.25">
      <c r="A6386" s="21" t="s">
        <v>18584</v>
      </c>
      <c r="B6386" s="21" t="s">
        <v>21768</v>
      </c>
      <c r="C6386" s="21" t="s">
        <v>18894</v>
      </c>
      <c r="D6386" s="21" t="s">
        <v>19536</v>
      </c>
      <c r="E6386" s="21" t="s">
        <v>23820</v>
      </c>
      <c r="F6386" s="20">
        <v>45433</v>
      </c>
      <c r="G6386" s="21" t="s">
        <v>23821</v>
      </c>
      <c r="H6386" t="s">
        <v>24142</v>
      </c>
      <c r="I6386" s="22">
        <v>-43940</v>
      </c>
      <c r="J6386" s="22">
        <v>-43940</v>
      </c>
    </row>
    <row r="6387" spans="1:10" x14ac:dyDescent="0.25">
      <c r="A6387" s="21" t="s">
        <v>18584</v>
      </c>
      <c r="B6387" s="21" t="s">
        <v>21768</v>
      </c>
      <c r="C6387" s="21" t="s">
        <v>18894</v>
      </c>
      <c r="D6387" s="21" t="s">
        <v>19536</v>
      </c>
      <c r="E6387" s="21" t="s">
        <v>23822</v>
      </c>
      <c r="F6387" s="20">
        <v>45433</v>
      </c>
      <c r="G6387" s="21" t="s">
        <v>23823</v>
      </c>
      <c r="H6387" t="s">
        <v>24143</v>
      </c>
      <c r="I6387" s="22">
        <v>-2871530</v>
      </c>
      <c r="J6387" s="22">
        <v>-2871530</v>
      </c>
    </row>
    <row r="6388" spans="1:10" x14ac:dyDescent="0.25">
      <c r="A6388" s="21" t="s">
        <v>18584</v>
      </c>
      <c r="B6388" s="21" t="s">
        <v>21768</v>
      </c>
      <c r="C6388" s="21" t="s">
        <v>18894</v>
      </c>
      <c r="D6388" s="21" t="s">
        <v>19536</v>
      </c>
      <c r="E6388" s="21" t="s">
        <v>23824</v>
      </c>
      <c r="F6388" s="20">
        <v>45433</v>
      </c>
      <c r="G6388" s="21" t="s">
        <v>23825</v>
      </c>
      <c r="H6388" t="s">
        <v>24144</v>
      </c>
      <c r="I6388" s="22">
        <v>-43940</v>
      </c>
      <c r="J6388" s="22">
        <v>-43940</v>
      </c>
    </row>
    <row r="6389" spans="1:10" x14ac:dyDescent="0.25">
      <c r="A6389" s="21" t="s">
        <v>18584</v>
      </c>
      <c r="B6389" s="21" t="s">
        <v>21768</v>
      </c>
      <c r="C6389" s="21" t="s">
        <v>18894</v>
      </c>
      <c r="D6389" s="21" t="s">
        <v>19536</v>
      </c>
      <c r="E6389" s="21" t="s">
        <v>23826</v>
      </c>
      <c r="F6389" s="20">
        <v>45433</v>
      </c>
      <c r="G6389" s="21" t="s">
        <v>23827</v>
      </c>
      <c r="H6389" t="s">
        <v>24145</v>
      </c>
      <c r="I6389" s="22">
        <v>-2871530</v>
      </c>
      <c r="J6389" s="22">
        <v>-2871530</v>
      </c>
    </row>
    <row r="6390" spans="1:10" x14ac:dyDescent="0.25">
      <c r="A6390" s="21" t="s">
        <v>18584</v>
      </c>
      <c r="B6390" s="21" t="s">
        <v>21768</v>
      </c>
      <c r="C6390" s="21" t="s">
        <v>18894</v>
      </c>
      <c r="D6390" s="21" t="s">
        <v>19536</v>
      </c>
      <c r="E6390" s="21" t="s">
        <v>23828</v>
      </c>
      <c r="F6390" s="20">
        <v>45433</v>
      </c>
      <c r="G6390" s="21" t="s">
        <v>23829</v>
      </c>
      <c r="H6390" t="s">
        <v>24146</v>
      </c>
      <c r="I6390" s="22">
        <v>-43940</v>
      </c>
      <c r="J6390" s="22">
        <v>-43940</v>
      </c>
    </row>
    <row r="6391" spans="1:10" x14ac:dyDescent="0.25">
      <c r="A6391" s="21" t="s">
        <v>18584</v>
      </c>
      <c r="B6391" s="21" t="s">
        <v>21768</v>
      </c>
      <c r="C6391" s="21" t="s">
        <v>18894</v>
      </c>
      <c r="D6391" s="21" t="s">
        <v>19536</v>
      </c>
      <c r="E6391" s="21" t="s">
        <v>23830</v>
      </c>
      <c r="F6391" s="20">
        <v>45433</v>
      </c>
      <c r="G6391" s="21" t="s">
        <v>23831</v>
      </c>
      <c r="H6391" t="s">
        <v>24147</v>
      </c>
      <c r="I6391" s="22">
        <v>-2871530</v>
      </c>
      <c r="J6391" s="22">
        <v>-2871530</v>
      </c>
    </row>
    <row r="6392" spans="1:10" x14ac:dyDescent="0.25">
      <c r="A6392" s="21" t="s">
        <v>18584</v>
      </c>
      <c r="B6392" s="21" t="s">
        <v>21768</v>
      </c>
      <c r="C6392" s="21" t="s">
        <v>18894</v>
      </c>
      <c r="D6392" s="21" t="s">
        <v>19536</v>
      </c>
      <c r="E6392" s="21" t="s">
        <v>23832</v>
      </c>
      <c r="F6392" s="20">
        <v>45433</v>
      </c>
      <c r="G6392" s="21" t="s">
        <v>23833</v>
      </c>
      <c r="H6392" t="s">
        <v>24148</v>
      </c>
      <c r="I6392" s="22">
        <v>-43940</v>
      </c>
      <c r="J6392" s="22">
        <v>-43940</v>
      </c>
    </row>
    <row r="6393" spans="1:10" x14ac:dyDescent="0.25">
      <c r="A6393" s="21" t="s">
        <v>18584</v>
      </c>
      <c r="B6393" s="21" t="s">
        <v>21768</v>
      </c>
      <c r="C6393" s="21" t="s">
        <v>18894</v>
      </c>
      <c r="D6393" s="21" t="s">
        <v>19536</v>
      </c>
      <c r="E6393" s="21" t="s">
        <v>23834</v>
      </c>
      <c r="F6393" s="20">
        <v>45433</v>
      </c>
      <c r="G6393" s="21" t="s">
        <v>23835</v>
      </c>
      <c r="H6393" t="s">
        <v>24149</v>
      </c>
      <c r="I6393" s="22">
        <v>-2871530</v>
      </c>
      <c r="J6393" s="22">
        <v>-2871530</v>
      </c>
    </row>
    <row r="6394" spans="1:10" x14ac:dyDescent="0.25">
      <c r="A6394" s="21" t="s">
        <v>18584</v>
      </c>
      <c r="B6394" s="21" t="s">
        <v>21768</v>
      </c>
      <c r="C6394" s="21" t="s">
        <v>18894</v>
      </c>
      <c r="D6394" s="21" t="s">
        <v>19536</v>
      </c>
      <c r="E6394" s="21" t="s">
        <v>23836</v>
      </c>
      <c r="F6394" s="20">
        <v>45433</v>
      </c>
      <c r="G6394" s="21" t="s">
        <v>23837</v>
      </c>
      <c r="H6394" t="s">
        <v>24150</v>
      </c>
      <c r="I6394" s="22">
        <v>-43940</v>
      </c>
      <c r="J6394" s="22">
        <v>-43940</v>
      </c>
    </row>
    <row r="6395" spans="1:10" x14ac:dyDescent="0.25">
      <c r="A6395" s="21" t="s">
        <v>18584</v>
      </c>
      <c r="B6395" s="21" t="s">
        <v>21768</v>
      </c>
      <c r="C6395" s="21" t="s">
        <v>23840</v>
      </c>
      <c r="D6395" s="21" t="s">
        <v>23841</v>
      </c>
      <c r="E6395" s="21" t="s">
        <v>23843</v>
      </c>
      <c r="F6395" s="20">
        <v>45433</v>
      </c>
      <c r="G6395" s="21" t="s">
        <v>19928</v>
      </c>
      <c r="H6395" t="s">
        <v>24079</v>
      </c>
      <c r="I6395" s="22">
        <v>-943200.01</v>
      </c>
      <c r="J6395" s="22">
        <v>-943200.01</v>
      </c>
    </row>
    <row r="6396" spans="1:10" x14ac:dyDescent="0.25">
      <c r="A6396" s="21" t="s">
        <v>18584</v>
      </c>
      <c r="B6396" s="21" t="s">
        <v>21768</v>
      </c>
      <c r="C6396" s="21" t="s">
        <v>894</v>
      </c>
      <c r="D6396" s="21" t="s">
        <v>893</v>
      </c>
      <c r="E6396" s="21" t="s">
        <v>23923</v>
      </c>
      <c r="F6396" s="20">
        <v>45433</v>
      </c>
      <c r="G6396" s="21" t="s">
        <v>23924</v>
      </c>
      <c r="H6396" t="s">
        <v>24151</v>
      </c>
      <c r="I6396" s="22">
        <v>-362677.5</v>
      </c>
      <c r="J6396" s="22">
        <v>-362677.5</v>
      </c>
    </row>
    <row r="6397" spans="1:10" x14ac:dyDescent="0.25">
      <c r="A6397" s="21" t="s">
        <v>18584</v>
      </c>
      <c r="B6397" s="21" t="s">
        <v>21768</v>
      </c>
      <c r="C6397" s="21" t="s">
        <v>894</v>
      </c>
      <c r="D6397" s="21" t="s">
        <v>893</v>
      </c>
      <c r="E6397" s="21" t="s">
        <v>23925</v>
      </c>
      <c r="F6397" s="20">
        <v>45433</v>
      </c>
      <c r="G6397" s="21" t="s">
        <v>23926</v>
      </c>
      <c r="H6397" t="s">
        <v>8160</v>
      </c>
      <c r="I6397" s="22">
        <v>-4570</v>
      </c>
      <c r="J6397" s="22">
        <v>-4570</v>
      </c>
    </row>
    <row r="6398" spans="1:10" x14ac:dyDescent="0.25">
      <c r="A6398" s="21" t="s">
        <v>8738</v>
      </c>
      <c r="B6398" s="21" t="s">
        <v>21768</v>
      </c>
      <c r="C6398" s="21" t="s">
        <v>15729</v>
      </c>
      <c r="D6398" s="21" t="s">
        <v>15730</v>
      </c>
      <c r="E6398" s="21" t="s">
        <v>21814</v>
      </c>
      <c r="F6398" s="20">
        <v>45434</v>
      </c>
      <c r="G6398" s="21" t="s">
        <v>21816</v>
      </c>
      <c r="H6398" t="s">
        <v>24152</v>
      </c>
      <c r="I6398" s="22">
        <v>-29500</v>
      </c>
      <c r="J6398" s="22">
        <v>-29500</v>
      </c>
    </row>
    <row r="6399" spans="1:10" x14ac:dyDescent="0.25">
      <c r="A6399" s="21" t="s">
        <v>8738</v>
      </c>
      <c r="B6399" s="21" t="s">
        <v>21768</v>
      </c>
      <c r="C6399" s="21" t="s">
        <v>15805</v>
      </c>
      <c r="D6399" s="21" t="s">
        <v>15806</v>
      </c>
      <c r="E6399" s="21" t="s">
        <v>21893</v>
      </c>
      <c r="F6399" s="20">
        <v>45434</v>
      </c>
      <c r="G6399" s="21" t="s">
        <v>19860</v>
      </c>
      <c r="H6399" t="s">
        <v>24153</v>
      </c>
      <c r="I6399" s="22">
        <v>-59000</v>
      </c>
      <c r="J6399" s="22">
        <v>-59000</v>
      </c>
    </row>
    <row r="6400" spans="1:10" x14ac:dyDescent="0.25">
      <c r="A6400" s="21" t="s">
        <v>8738</v>
      </c>
      <c r="B6400" s="21" t="s">
        <v>21768</v>
      </c>
      <c r="C6400" s="21" t="s">
        <v>19777</v>
      </c>
      <c r="D6400" s="21" t="s">
        <v>19778</v>
      </c>
      <c r="E6400" s="21" t="s">
        <v>22025</v>
      </c>
      <c r="F6400" s="20">
        <v>45434</v>
      </c>
      <c r="G6400" s="21" t="s">
        <v>7072</v>
      </c>
      <c r="H6400" t="s">
        <v>7072</v>
      </c>
      <c r="I6400" s="22">
        <v>-586690.1</v>
      </c>
      <c r="J6400" s="22">
        <v>-586690.1</v>
      </c>
    </row>
    <row r="6401" spans="1:10" x14ac:dyDescent="0.25">
      <c r="A6401" s="21" t="s">
        <v>8738</v>
      </c>
      <c r="B6401" s="21" t="s">
        <v>21768</v>
      </c>
      <c r="C6401" s="21" t="s">
        <v>18866</v>
      </c>
      <c r="D6401" s="21" t="s">
        <v>19029</v>
      </c>
      <c r="E6401" s="21" t="s">
        <v>22070</v>
      </c>
      <c r="F6401" s="20">
        <v>45434</v>
      </c>
      <c r="G6401" s="21" t="s">
        <v>8280</v>
      </c>
      <c r="H6401" t="s">
        <v>24153</v>
      </c>
      <c r="I6401" s="22">
        <v>-94400</v>
      </c>
      <c r="J6401" s="22">
        <v>-94400</v>
      </c>
    </row>
    <row r="6402" spans="1:10" x14ac:dyDescent="0.25">
      <c r="A6402" s="21" t="s">
        <v>8738</v>
      </c>
      <c r="B6402" s="21" t="s">
        <v>21768</v>
      </c>
      <c r="C6402" s="21" t="s">
        <v>6504</v>
      </c>
      <c r="D6402" s="21" t="s">
        <v>6503</v>
      </c>
      <c r="E6402" s="21" t="s">
        <v>22241</v>
      </c>
      <c r="F6402" s="20">
        <v>45434</v>
      </c>
      <c r="G6402" s="21" t="s">
        <v>22242</v>
      </c>
      <c r="H6402" t="s">
        <v>22242</v>
      </c>
      <c r="I6402" s="22">
        <v>-3133106.03</v>
      </c>
      <c r="J6402" s="22">
        <v>-2506484.8199999998</v>
      </c>
    </row>
    <row r="6403" spans="1:10" x14ac:dyDescent="0.25">
      <c r="A6403" s="21" t="s">
        <v>8738</v>
      </c>
      <c r="B6403" s="21" t="s">
        <v>21768</v>
      </c>
      <c r="C6403" s="21" t="s">
        <v>8685</v>
      </c>
      <c r="D6403" s="21" t="s">
        <v>8684</v>
      </c>
      <c r="E6403" s="21" t="s">
        <v>22475</v>
      </c>
      <c r="F6403" s="20">
        <v>45434</v>
      </c>
      <c r="G6403" s="21" t="s">
        <v>22476</v>
      </c>
      <c r="H6403" t="s">
        <v>24154</v>
      </c>
      <c r="I6403" s="22">
        <v>-5212828.33</v>
      </c>
      <c r="J6403" s="22">
        <v>-5212828.33</v>
      </c>
    </row>
    <row r="6404" spans="1:10" x14ac:dyDescent="0.25">
      <c r="A6404" s="21" t="s">
        <v>8738</v>
      </c>
      <c r="B6404" s="21" t="s">
        <v>21768</v>
      </c>
      <c r="C6404" s="21" t="s">
        <v>8685</v>
      </c>
      <c r="D6404" s="21" t="s">
        <v>8684</v>
      </c>
      <c r="E6404" s="21" t="s">
        <v>22477</v>
      </c>
      <c r="F6404" s="20">
        <v>45434</v>
      </c>
      <c r="G6404" s="21" t="s">
        <v>22478</v>
      </c>
      <c r="H6404" t="s">
        <v>24155</v>
      </c>
      <c r="I6404" s="22">
        <v>-6875657.5300000003</v>
      </c>
      <c r="J6404" s="22">
        <v>-6875657.5300000003</v>
      </c>
    </row>
    <row r="6405" spans="1:10" x14ac:dyDescent="0.25">
      <c r="A6405" s="21" t="s">
        <v>8738</v>
      </c>
      <c r="B6405" s="21" t="s">
        <v>21768</v>
      </c>
      <c r="C6405" s="21" t="s">
        <v>8685</v>
      </c>
      <c r="D6405" s="21" t="s">
        <v>8684</v>
      </c>
      <c r="E6405" s="21" t="s">
        <v>22479</v>
      </c>
      <c r="F6405" s="20">
        <v>45434</v>
      </c>
      <c r="G6405" s="21" t="s">
        <v>22480</v>
      </c>
      <c r="H6405" t="s">
        <v>24156</v>
      </c>
      <c r="I6405" s="22">
        <v>-4533592.1100000003</v>
      </c>
      <c r="J6405" s="22">
        <v>-4533592.1100000003</v>
      </c>
    </row>
    <row r="6406" spans="1:10" x14ac:dyDescent="0.25">
      <c r="A6406" s="21" t="s">
        <v>8738</v>
      </c>
      <c r="B6406" s="21" t="s">
        <v>21768</v>
      </c>
      <c r="C6406" s="21" t="s">
        <v>8685</v>
      </c>
      <c r="D6406" s="21" t="s">
        <v>8684</v>
      </c>
      <c r="E6406" s="21" t="s">
        <v>22481</v>
      </c>
      <c r="F6406" s="20">
        <v>45434</v>
      </c>
      <c r="G6406" s="21" t="s">
        <v>22482</v>
      </c>
      <c r="H6406" t="s">
        <v>24157</v>
      </c>
      <c r="I6406" s="22">
        <v>-4016121.05</v>
      </c>
      <c r="J6406" s="22">
        <v>-4016121.05</v>
      </c>
    </row>
    <row r="6407" spans="1:10" x14ac:dyDescent="0.25">
      <c r="A6407" s="21" t="s">
        <v>8738</v>
      </c>
      <c r="B6407" s="21" t="s">
        <v>21768</v>
      </c>
      <c r="C6407" s="21" t="s">
        <v>8685</v>
      </c>
      <c r="D6407" s="21" t="s">
        <v>8684</v>
      </c>
      <c r="E6407" s="21" t="s">
        <v>22483</v>
      </c>
      <c r="F6407" s="20">
        <v>45434</v>
      </c>
      <c r="G6407" s="21" t="s">
        <v>22484</v>
      </c>
      <c r="H6407" t="s">
        <v>24158</v>
      </c>
      <c r="I6407" s="22">
        <v>-6458997.1900000004</v>
      </c>
      <c r="J6407" s="22">
        <v>-6458997.1900000004</v>
      </c>
    </row>
    <row r="6408" spans="1:10" x14ac:dyDescent="0.25">
      <c r="A6408" s="21" t="s">
        <v>8738</v>
      </c>
      <c r="B6408" s="21" t="s">
        <v>21768</v>
      </c>
      <c r="C6408" s="21" t="s">
        <v>8685</v>
      </c>
      <c r="D6408" s="21" t="s">
        <v>8684</v>
      </c>
      <c r="E6408" s="21" t="s">
        <v>22485</v>
      </c>
      <c r="F6408" s="20">
        <v>45434</v>
      </c>
      <c r="G6408" s="21" t="s">
        <v>22486</v>
      </c>
      <c r="H6408" t="s">
        <v>24159</v>
      </c>
      <c r="I6408" s="22">
        <v>-4392401.17</v>
      </c>
      <c r="J6408" s="22">
        <v>-4392401.17</v>
      </c>
    </row>
    <row r="6409" spans="1:10" x14ac:dyDescent="0.25">
      <c r="A6409" s="21" t="s">
        <v>8738</v>
      </c>
      <c r="B6409" s="21" t="s">
        <v>21768</v>
      </c>
      <c r="C6409" s="21" t="s">
        <v>22778</v>
      </c>
      <c r="D6409" s="21" t="s">
        <v>22779</v>
      </c>
      <c r="E6409" s="21" t="s">
        <v>22780</v>
      </c>
      <c r="F6409" s="20">
        <v>45434</v>
      </c>
      <c r="G6409" s="21" t="s">
        <v>18897</v>
      </c>
      <c r="H6409" t="s">
        <v>24048</v>
      </c>
      <c r="I6409" s="22">
        <v>-65800.009999999995</v>
      </c>
      <c r="J6409" s="22">
        <v>-65800.009999999995</v>
      </c>
    </row>
    <row r="6410" spans="1:10" x14ac:dyDescent="0.25">
      <c r="A6410" s="21" t="s">
        <v>8738</v>
      </c>
      <c r="B6410" s="21" t="s">
        <v>21768</v>
      </c>
      <c r="C6410" s="21" t="s">
        <v>16465</v>
      </c>
      <c r="D6410" s="21" t="s">
        <v>16466</v>
      </c>
      <c r="E6410" s="21" t="s">
        <v>22799</v>
      </c>
      <c r="F6410" s="20">
        <v>45434</v>
      </c>
      <c r="G6410" s="21" t="s">
        <v>22800</v>
      </c>
      <c r="H6410" t="s">
        <v>22800</v>
      </c>
      <c r="I6410" s="22">
        <v>-211527.69</v>
      </c>
      <c r="J6410" s="22">
        <v>-211527.69</v>
      </c>
    </row>
    <row r="6411" spans="1:10" x14ac:dyDescent="0.25">
      <c r="A6411" s="21" t="s">
        <v>8738</v>
      </c>
      <c r="B6411" s="21" t="s">
        <v>21768</v>
      </c>
      <c r="C6411" s="21" t="s">
        <v>16533</v>
      </c>
      <c r="D6411" s="21" t="s">
        <v>16534</v>
      </c>
      <c r="E6411" s="21" t="s">
        <v>22854</v>
      </c>
      <c r="F6411" s="20">
        <v>45434</v>
      </c>
      <c r="G6411" s="21" t="s">
        <v>19928</v>
      </c>
      <c r="H6411" t="s">
        <v>24160</v>
      </c>
      <c r="I6411" s="22">
        <v>-4083688.77</v>
      </c>
      <c r="J6411" s="22">
        <v>-4083688.77</v>
      </c>
    </row>
    <row r="6412" spans="1:10" x14ac:dyDescent="0.25">
      <c r="A6412" s="21" t="s">
        <v>8738</v>
      </c>
      <c r="B6412" s="21" t="s">
        <v>21768</v>
      </c>
      <c r="C6412" s="21" t="s">
        <v>19940</v>
      </c>
      <c r="D6412" s="21" t="s">
        <v>19941</v>
      </c>
      <c r="E6412" s="21" t="s">
        <v>23020</v>
      </c>
      <c r="F6412" s="20">
        <v>45434</v>
      </c>
      <c r="G6412" s="21" t="s">
        <v>23021</v>
      </c>
      <c r="H6412" t="s">
        <v>23021</v>
      </c>
      <c r="I6412" s="22">
        <v>-778800</v>
      </c>
      <c r="J6412" s="22">
        <v>-778800</v>
      </c>
    </row>
    <row r="6413" spans="1:10" x14ac:dyDescent="0.25">
      <c r="A6413" s="21" t="s">
        <v>8738</v>
      </c>
      <c r="B6413" s="21" t="s">
        <v>21768</v>
      </c>
      <c r="C6413" s="21" t="s">
        <v>19968</v>
      </c>
      <c r="D6413" s="21" t="s">
        <v>19969</v>
      </c>
      <c r="E6413" s="21" t="s">
        <v>23174</v>
      </c>
      <c r="F6413" s="20">
        <v>45434</v>
      </c>
      <c r="G6413" s="21" t="s">
        <v>6943</v>
      </c>
      <c r="H6413" t="s">
        <v>6943</v>
      </c>
      <c r="I6413" s="22">
        <v>-12400000</v>
      </c>
      <c r="J6413" s="22">
        <v>-11160000</v>
      </c>
    </row>
    <row r="6414" spans="1:10" x14ac:dyDescent="0.25">
      <c r="A6414" s="21" t="s">
        <v>8738</v>
      </c>
      <c r="B6414" s="21" t="s">
        <v>21768</v>
      </c>
      <c r="C6414" s="21" t="s">
        <v>17028</v>
      </c>
      <c r="D6414" s="21" t="s">
        <v>17029</v>
      </c>
      <c r="E6414" s="21" t="s">
        <v>23180</v>
      </c>
      <c r="F6414" s="20">
        <v>45434</v>
      </c>
      <c r="G6414" s="21" t="s">
        <v>20645</v>
      </c>
      <c r="H6414" t="s">
        <v>20645</v>
      </c>
      <c r="I6414" s="22">
        <v>-16037405.24</v>
      </c>
      <c r="J6414" s="22">
        <v>-12829924.189999999</v>
      </c>
    </row>
    <row r="6415" spans="1:10" x14ac:dyDescent="0.25">
      <c r="A6415" s="21" t="s">
        <v>8738</v>
      </c>
      <c r="B6415" s="21" t="s">
        <v>21768</v>
      </c>
      <c r="C6415" s="21" t="s">
        <v>6441</v>
      </c>
      <c r="D6415" s="21" t="s">
        <v>6440</v>
      </c>
      <c r="E6415" s="21" t="s">
        <v>23373</v>
      </c>
      <c r="F6415" s="20">
        <v>45434</v>
      </c>
      <c r="G6415" s="21" t="s">
        <v>17123</v>
      </c>
      <c r="H6415" t="s">
        <v>17123</v>
      </c>
      <c r="I6415" s="22">
        <v>-59000</v>
      </c>
      <c r="J6415" s="22">
        <v>-59000</v>
      </c>
    </row>
    <row r="6416" spans="1:10" x14ac:dyDescent="0.25">
      <c r="A6416" s="21" t="s">
        <v>8738</v>
      </c>
      <c r="B6416" s="21" t="s">
        <v>21768</v>
      </c>
      <c r="C6416" s="21" t="s">
        <v>6441</v>
      </c>
      <c r="D6416" s="21" t="s">
        <v>6440</v>
      </c>
      <c r="E6416" s="21" t="s">
        <v>23374</v>
      </c>
      <c r="F6416" s="20">
        <v>45434</v>
      </c>
      <c r="G6416" s="21" t="s">
        <v>7302</v>
      </c>
      <c r="H6416" t="s">
        <v>7302</v>
      </c>
      <c r="I6416" s="22">
        <v>-59000</v>
      </c>
      <c r="J6416" s="22">
        <v>-59000</v>
      </c>
    </row>
    <row r="6417" spans="1:10" x14ac:dyDescent="0.25">
      <c r="A6417" s="21" t="s">
        <v>18584</v>
      </c>
      <c r="B6417" s="21" t="s">
        <v>21768</v>
      </c>
      <c r="C6417" s="21" t="s">
        <v>894</v>
      </c>
      <c r="D6417" s="21" t="s">
        <v>893</v>
      </c>
      <c r="E6417" s="21" t="s">
        <v>23927</v>
      </c>
      <c r="F6417" s="20">
        <v>45434</v>
      </c>
      <c r="G6417" s="21" t="s">
        <v>23928</v>
      </c>
      <c r="H6417" t="s">
        <v>515</v>
      </c>
      <c r="I6417" s="22">
        <v>-436020</v>
      </c>
      <c r="J6417" s="22">
        <v>-436020</v>
      </c>
    </row>
    <row r="6418" spans="1:10" x14ac:dyDescent="0.25">
      <c r="A6418" s="21" t="s">
        <v>18584</v>
      </c>
      <c r="B6418" s="21" t="s">
        <v>21768</v>
      </c>
      <c r="C6418" s="21" t="s">
        <v>894</v>
      </c>
      <c r="D6418" s="21" t="s">
        <v>893</v>
      </c>
      <c r="E6418" s="21" t="s">
        <v>23929</v>
      </c>
      <c r="F6418" s="20">
        <v>45434</v>
      </c>
      <c r="G6418" s="21" t="s">
        <v>23930</v>
      </c>
      <c r="H6418" t="s">
        <v>515</v>
      </c>
      <c r="I6418" s="22">
        <v>-576330</v>
      </c>
      <c r="J6418" s="22">
        <v>-576330</v>
      </c>
    </row>
    <row r="6419" spans="1:10" x14ac:dyDescent="0.25">
      <c r="A6419" s="21" t="s">
        <v>18584</v>
      </c>
      <c r="B6419" s="21" t="s">
        <v>21768</v>
      </c>
      <c r="C6419" s="21" t="s">
        <v>894</v>
      </c>
      <c r="D6419" s="21" t="s">
        <v>893</v>
      </c>
      <c r="E6419" s="21" t="s">
        <v>23931</v>
      </c>
      <c r="F6419" s="20">
        <v>45434</v>
      </c>
      <c r="G6419" s="21" t="s">
        <v>23932</v>
      </c>
      <c r="H6419" t="s">
        <v>24161</v>
      </c>
      <c r="I6419" s="22">
        <v>-315800</v>
      </c>
      <c r="J6419" s="22">
        <v>-315800</v>
      </c>
    </row>
    <row r="6420" spans="1:10" x14ac:dyDescent="0.25">
      <c r="A6420" s="21" t="s">
        <v>18584</v>
      </c>
      <c r="B6420" s="21" t="s">
        <v>21768</v>
      </c>
      <c r="C6420" s="21" t="s">
        <v>894</v>
      </c>
      <c r="D6420" s="21" t="s">
        <v>893</v>
      </c>
      <c r="E6420" s="21" t="s">
        <v>23933</v>
      </c>
      <c r="F6420" s="20">
        <v>45434</v>
      </c>
      <c r="G6420" s="21" t="s">
        <v>23934</v>
      </c>
      <c r="H6420" t="s">
        <v>24162</v>
      </c>
      <c r="I6420" s="22">
        <v>-124452.5</v>
      </c>
      <c r="J6420" s="22">
        <v>-124452.5</v>
      </c>
    </row>
    <row r="6421" spans="1:10" x14ac:dyDescent="0.25">
      <c r="A6421" s="21" t="s">
        <v>18584</v>
      </c>
      <c r="B6421" s="21" t="s">
        <v>21768</v>
      </c>
      <c r="C6421" s="21" t="s">
        <v>894</v>
      </c>
      <c r="D6421" s="21" t="s">
        <v>893</v>
      </c>
      <c r="E6421" s="21" t="s">
        <v>23935</v>
      </c>
      <c r="F6421" s="20">
        <v>45434</v>
      </c>
      <c r="G6421" s="21" t="s">
        <v>23936</v>
      </c>
      <c r="H6421" t="s">
        <v>24163</v>
      </c>
      <c r="I6421" s="22">
        <v>-243015</v>
      </c>
      <c r="J6421" s="22">
        <v>-243015</v>
      </c>
    </row>
    <row r="6422" spans="1:10" x14ac:dyDescent="0.25">
      <c r="A6422" s="21" t="s">
        <v>18584</v>
      </c>
      <c r="B6422" s="21" t="s">
        <v>21768</v>
      </c>
      <c r="C6422" s="21" t="s">
        <v>894</v>
      </c>
      <c r="D6422" s="21" t="s">
        <v>893</v>
      </c>
      <c r="E6422" s="21" t="s">
        <v>23937</v>
      </c>
      <c r="F6422" s="20">
        <v>45434</v>
      </c>
      <c r="G6422" s="21" t="s">
        <v>23938</v>
      </c>
      <c r="H6422" t="s">
        <v>24164</v>
      </c>
      <c r="I6422" s="22">
        <v>-4300</v>
      </c>
      <c r="J6422" s="22">
        <v>-4300</v>
      </c>
    </row>
    <row r="6423" spans="1:10" x14ac:dyDescent="0.25">
      <c r="A6423" s="21" t="s">
        <v>18584</v>
      </c>
      <c r="B6423" s="21" t="s">
        <v>21768</v>
      </c>
      <c r="C6423" s="21" t="s">
        <v>894</v>
      </c>
      <c r="D6423" s="21" t="s">
        <v>893</v>
      </c>
      <c r="E6423" s="21" t="s">
        <v>23939</v>
      </c>
      <c r="F6423" s="20">
        <v>45434</v>
      </c>
      <c r="G6423" s="21" t="s">
        <v>23940</v>
      </c>
      <c r="H6423" t="s">
        <v>24164</v>
      </c>
      <c r="I6423" s="22">
        <v>-2750</v>
      </c>
      <c r="J6423" s="22">
        <v>-2750</v>
      </c>
    </row>
    <row r="6424" spans="1:10" x14ac:dyDescent="0.25">
      <c r="A6424" s="21" t="s">
        <v>18584</v>
      </c>
      <c r="B6424" s="21" t="s">
        <v>21768</v>
      </c>
      <c r="C6424" s="21" t="s">
        <v>894</v>
      </c>
      <c r="D6424" s="21" t="s">
        <v>893</v>
      </c>
      <c r="E6424" s="21" t="s">
        <v>23941</v>
      </c>
      <c r="F6424" s="20">
        <v>45434</v>
      </c>
      <c r="G6424" s="21" t="s">
        <v>23942</v>
      </c>
      <c r="H6424" t="s">
        <v>24165</v>
      </c>
      <c r="I6424" s="22">
        <v>-5200</v>
      </c>
      <c r="J6424" s="22">
        <v>-5200</v>
      </c>
    </row>
    <row r="6425" spans="1:10" x14ac:dyDescent="0.25">
      <c r="A6425" s="21" t="s">
        <v>18584</v>
      </c>
      <c r="B6425" s="21" t="s">
        <v>21768</v>
      </c>
      <c r="C6425" s="21" t="s">
        <v>894</v>
      </c>
      <c r="D6425" s="21" t="s">
        <v>893</v>
      </c>
      <c r="E6425" s="21" t="s">
        <v>23943</v>
      </c>
      <c r="F6425" s="20">
        <v>45434</v>
      </c>
      <c r="G6425" s="21" t="s">
        <v>23944</v>
      </c>
      <c r="H6425" t="s">
        <v>24166</v>
      </c>
      <c r="I6425" s="22">
        <v>-115747.5</v>
      </c>
      <c r="J6425" s="22">
        <v>-115747.5</v>
      </c>
    </row>
    <row r="6426" spans="1:10" x14ac:dyDescent="0.25">
      <c r="A6426" s="21" t="s">
        <v>18584</v>
      </c>
      <c r="B6426" s="21" t="s">
        <v>21768</v>
      </c>
      <c r="C6426" s="21" t="s">
        <v>894</v>
      </c>
      <c r="D6426" s="21" t="s">
        <v>893</v>
      </c>
      <c r="E6426" s="21" t="s">
        <v>23945</v>
      </c>
      <c r="F6426" s="20">
        <v>45434</v>
      </c>
      <c r="G6426" s="21" t="s">
        <v>23946</v>
      </c>
      <c r="H6426" t="s">
        <v>24165</v>
      </c>
      <c r="I6426" s="22">
        <v>-11360</v>
      </c>
      <c r="J6426" s="22">
        <v>-11360</v>
      </c>
    </row>
    <row r="6427" spans="1:10" x14ac:dyDescent="0.25">
      <c r="A6427" s="21" t="s">
        <v>18584</v>
      </c>
      <c r="B6427" s="21" t="s">
        <v>21768</v>
      </c>
      <c r="C6427" s="21" t="s">
        <v>894</v>
      </c>
      <c r="D6427" s="21" t="s">
        <v>893</v>
      </c>
      <c r="E6427" s="21" t="s">
        <v>23947</v>
      </c>
      <c r="F6427" s="20">
        <v>45434</v>
      </c>
      <c r="G6427" s="21" t="s">
        <v>23948</v>
      </c>
      <c r="H6427" t="s">
        <v>8160</v>
      </c>
      <c r="I6427" s="22">
        <v>-1225745</v>
      </c>
      <c r="J6427" s="22">
        <v>-1225745</v>
      </c>
    </row>
    <row r="6428" spans="1:10" x14ac:dyDescent="0.25">
      <c r="A6428" s="21" t="s">
        <v>18584</v>
      </c>
      <c r="B6428" s="21" t="s">
        <v>21768</v>
      </c>
      <c r="C6428" s="21" t="s">
        <v>894</v>
      </c>
      <c r="D6428" s="21" t="s">
        <v>893</v>
      </c>
      <c r="E6428" s="21" t="s">
        <v>23949</v>
      </c>
      <c r="F6428" s="20">
        <v>45434</v>
      </c>
      <c r="G6428" s="21" t="s">
        <v>23950</v>
      </c>
      <c r="H6428" t="s">
        <v>8160</v>
      </c>
      <c r="I6428" s="22">
        <v>-13250</v>
      </c>
      <c r="J6428" s="22">
        <v>-13250</v>
      </c>
    </row>
    <row r="6429" spans="1:10" x14ac:dyDescent="0.25">
      <c r="A6429" s="21" t="s">
        <v>18584</v>
      </c>
      <c r="B6429" s="21" t="s">
        <v>21768</v>
      </c>
      <c r="C6429" s="21" t="s">
        <v>894</v>
      </c>
      <c r="D6429" s="21" t="s">
        <v>893</v>
      </c>
      <c r="E6429" s="21" t="s">
        <v>23951</v>
      </c>
      <c r="F6429" s="20">
        <v>45434</v>
      </c>
      <c r="G6429" s="21" t="s">
        <v>23952</v>
      </c>
      <c r="H6429" t="s">
        <v>8596</v>
      </c>
      <c r="I6429" s="22">
        <v>-1837.5</v>
      </c>
      <c r="J6429" s="22">
        <v>-1837.5</v>
      </c>
    </row>
    <row r="6430" spans="1:10" x14ac:dyDescent="0.25">
      <c r="A6430" s="21" t="s">
        <v>8738</v>
      </c>
      <c r="B6430" s="21" t="s">
        <v>21768</v>
      </c>
      <c r="C6430" s="21" t="s">
        <v>15702</v>
      </c>
      <c r="D6430" s="21" t="s">
        <v>8680</v>
      </c>
      <c r="E6430" s="21" t="s">
        <v>22108</v>
      </c>
      <c r="F6430" s="20">
        <v>45435</v>
      </c>
      <c r="G6430" s="21" t="s">
        <v>22110</v>
      </c>
      <c r="H6430" t="s">
        <v>22110</v>
      </c>
      <c r="I6430" s="22">
        <v>-301202.45</v>
      </c>
      <c r="J6430" s="22">
        <v>-301202.45</v>
      </c>
    </row>
    <row r="6431" spans="1:10" x14ac:dyDescent="0.25">
      <c r="A6431" s="21" t="s">
        <v>8738</v>
      </c>
      <c r="B6431" s="21" t="s">
        <v>21768</v>
      </c>
      <c r="C6431" s="21" t="s">
        <v>6504</v>
      </c>
      <c r="D6431" s="21" t="s">
        <v>6503</v>
      </c>
      <c r="E6431" s="21" t="s">
        <v>22244</v>
      </c>
      <c r="F6431" s="20">
        <v>45435</v>
      </c>
      <c r="G6431" s="21" t="s">
        <v>22245</v>
      </c>
      <c r="H6431" t="s">
        <v>22245</v>
      </c>
      <c r="I6431" s="22">
        <v>-16876589.199999999</v>
      </c>
      <c r="J6431" s="22">
        <v>-13501271.359999999</v>
      </c>
    </row>
    <row r="6432" spans="1:10" x14ac:dyDescent="0.25">
      <c r="A6432" s="21" t="s">
        <v>8738</v>
      </c>
      <c r="B6432" s="21" t="s">
        <v>21768</v>
      </c>
      <c r="C6432" s="21" t="s">
        <v>6504</v>
      </c>
      <c r="D6432" s="21" t="s">
        <v>6503</v>
      </c>
      <c r="E6432" s="21" t="s">
        <v>22247</v>
      </c>
      <c r="F6432" s="20">
        <v>45435</v>
      </c>
      <c r="G6432" s="21" t="s">
        <v>22248</v>
      </c>
      <c r="H6432" t="s">
        <v>22248</v>
      </c>
      <c r="I6432" s="22">
        <v>-3568065.12</v>
      </c>
      <c r="J6432" s="22">
        <v>-3568065.12</v>
      </c>
    </row>
    <row r="6433" spans="1:10" x14ac:dyDescent="0.25">
      <c r="A6433" s="21" t="s">
        <v>8738</v>
      </c>
      <c r="B6433" s="21" t="s">
        <v>21768</v>
      </c>
      <c r="C6433" s="21" t="s">
        <v>773</v>
      </c>
      <c r="D6433" s="21" t="s">
        <v>772</v>
      </c>
      <c r="E6433" s="21" t="s">
        <v>22294</v>
      </c>
      <c r="F6433" s="20">
        <v>45435</v>
      </c>
      <c r="G6433" s="21" t="s">
        <v>22295</v>
      </c>
      <c r="H6433" t="s">
        <v>22295</v>
      </c>
      <c r="I6433" s="22">
        <v>-11560000</v>
      </c>
      <c r="J6433" s="22">
        <v>-11560000</v>
      </c>
    </row>
    <row r="6434" spans="1:10" x14ac:dyDescent="0.25">
      <c r="A6434" s="21" t="s">
        <v>8738</v>
      </c>
      <c r="B6434" s="21" t="s">
        <v>21768</v>
      </c>
      <c r="C6434" s="21" t="s">
        <v>8583</v>
      </c>
      <c r="D6434" s="21" t="s">
        <v>8582</v>
      </c>
      <c r="E6434" s="21" t="s">
        <v>22625</v>
      </c>
      <c r="F6434" s="20">
        <v>45435</v>
      </c>
      <c r="G6434" s="21" t="s">
        <v>22626</v>
      </c>
      <c r="H6434" t="s">
        <v>24167</v>
      </c>
      <c r="I6434" s="22">
        <v>-5120650</v>
      </c>
      <c r="J6434" s="22">
        <v>-5120650</v>
      </c>
    </row>
    <row r="6435" spans="1:10" x14ac:dyDescent="0.25">
      <c r="A6435" s="21" t="s">
        <v>8738</v>
      </c>
      <c r="B6435" s="21" t="s">
        <v>21768</v>
      </c>
      <c r="C6435" s="21" t="s">
        <v>22693</v>
      </c>
      <c r="D6435" s="21" t="s">
        <v>22694</v>
      </c>
      <c r="E6435" s="21" t="s">
        <v>22696</v>
      </c>
      <c r="F6435" s="20">
        <v>45435</v>
      </c>
      <c r="G6435" s="21" t="s">
        <v>16647</v>
      </c>
      <c r="H6435" t="s">
        <v>24168</v>
      </c>
      <c r="I6435" s="22">
        <v>-142300.01999999999</v>
      </c>
      <c r="J6435" s="22">
        <v>-142300.01999999999</v>
      </c>
    </row>
    <row r="6436" spans="1:10" x14ac:dyDescent="0.25">
      <c r="A6436" s="21" t="s">
        <v>8738</v>
      </c>
      <c r="B6436" s="21" t="s">
        <v>21768</v>
      </c>
      <c r="C6436" s="21" t="s">
        <v>22697</v>
      </c>
      <c r="D6436" s="21" t="s">
        <v>22698</v>
      </c>
      <c r="E6436" s="21" t="s">
        <v>22699</v>
      </c>
      <c r="F6436" s="20">
        <v>45435</v>
      </c>
      <c r="G6436" s="21" t="s">
        <v>17113</v>
      </c>
      <c r="H6436" t="s">
        <v>17113</v>
      </c>
      <c r="I6436" s="22">
        <v>-19400000.039999999</v>
      </c>
      <c r="J6436" s="22">
        <v>-15520000.039999999</v>
      </c>
    </row>
    <row r="6437" spans="1:10" x14ac:dyDescent="0.25">
      <c r="A6437" s="21" t="s">
        <v>8738</v>
      </c>
      <c r="B6437" s="21" t="s">
        <v>21768</v>
      </c>
      <c r="C6437" s="21" t="s">
        <v>16533</v>
      </c>
      <c r="D6437" s="21" t="s">
        <v>16534</v>
      </c>
      <c r="E6437" s="21" t="s">
        <v>22855</v>
      </c>
      <c r="F6437" s="20">
        <v>45435</v>
      </c>
      <c r="G6437" s="21" t="s">
        <v>19921</v>
      </c>
      <c r="H6437" t="s">
        <v>24169</v>
      </c>
      <c r="I6437" s="22">
        <v>-5619614</v>
      </c>
      <c r="J6437" s="22">
        <v>-5619614</v>
      </c>
    </row>
    <row r="6438" spans="1:10" x14ac:dyDescent="0.25">
      <c r="A6438" s="21" t="s">
        <v>8738</v>
      </c>
      <c r="B6438" s="21" t="s">
        <v>21768</v>
      </c>
      <c r="C6438" s="21" t="s">
        <v>16571</v>
      </c>
      <c r="D6438" s="21" t="s">
        <v>16572</v>
      </c>
      <c r="E6438" s="21" t="s">
        <v>22886</v>
      </c>
      <c r="F6438" s="20">
        <v>45435</v>
      </c>
      <c r="G6438" s="21" t="s">
        <v>15740</v>
      </c>
      <c r="H6438" t="s">
        <v>15740</v>
      </c>
      <c r="I6438" s="22">
        <v>-4424810.29</v>
      </c>
      <c r="J6438" s="22">
        <v>-3539848.23</v>
      </c>
    </row>
    <row r="6439" spans="1:10" x14ac:dyDescent="0.25">
      <c r="A6439" s="21" t="s">
        <v>8738</v>
      </c>
      <c r="B6439" s="21" t="s">
        <v>21768</v>
      </c>
      <c r="C6439" s="21" t="s">
        <v>23100</v>
      </c>
      <c r="D6439" s="21" t="s">
        <v>23101</v>
      </c>
      <c r="E6439" s="21" t="s">
        <v>23102</v>
      </c>
      <c r="F6439" s="20">
        <v>45435</v>
      </c>
      <c r="G6439" s="21" t="s">
        <v>23103</v>
      </c>
      <c r="H6439" t="s">
        <v>23103</v>
      </c>
      <c r="I6439" s="22">
        <v>-352726.92</v>
      </c>
      <c r="J6439" s="22">
        <v>-352726.92</v>
      </c>
    </row>
    <row r="6440" spans="1:10" x14ac:dyDescent="0.25">
      <c r="A6440" s="21" t="s">
        <v>8738</v>
      </c>
      <c r="B6440" s="21" t="s">
        <v>21768</v>
      </c>
      <c r="C6440" s="21" t="s">
        <v>23136</v>
      </c>
      <c r="D6440" s="21" t="s">
        <v>23137</v>
      </c>
      <c r="E6440" s="21" t="s">
        <v>23140</v>
      </c>
      <c r="F6440" s="20">
        <v>45435</v>
      </c>
      <c r="G6440" s="21" t="s">
        <v>18838</v>
      </c>
      <c r="H6440" t="s">
        <v>24168</v>
      </c>
      <c r="I6440" s="22">
        <v>-349300.02</v>
      </c>
      <c r="J6440" s="22">
        <v>-349300.02</v>
      </c>
    </row>
    <row r="6441" spans="1:10" x14ac:dyDescent="0.25">
      <c r="A6441" s="21" t="s">
        <v>8738</v>
      </c>
      <c r="B6441" s="21" t="s">
        <v>21768</v>
      </c>
      <c r="C6441" s="21" t="s">
        <v>17104</v>
      </c>
      <c r="D6441" s="21" t="s">
        <v>17105</v>
      </c>
      <c r="E6441" s="21" t="s">
        <v>23305</v>
      </c>
      <c r="F6441" s="20">
        <v>45435</v>
      </c>
      <c r="G6441" s="21" t="s">
        <v>23306</v>
      </c>
      <c r="H6441" t="s">
        <v>24170</v>
      </c>
      <c r="I6441" s="22">
        <v>-84600</v>
      </c>
      <c r="J6441" s="22">
        <v>-84600</v>
      </c>
    </row>
    <row r="6442" spans="1:10" x14ac:dyDescent="0.25">
      <c r="A6442" s="21" t="s">
        <v>8738</v>
      </c>
      <c r="B6442" s="21" t="s">
        <v>21768</v>
      </c>
      <c r="C6442" s="21" t="s">
        <v>8041</v>
      </c>
      <c r="D6442" s="21" t="s">
        <v>8040</v>
      </c>
      <c r="E6442" s="21" t="s">
        <v>23307</v>
      </c>
      <c r="F6442" s="20">
        <v>45435</v>
      </c>
      <c r="G6442" s="21" t="s">
        <v>7497</v>
      </c>
      <c r="H6442" t="s">
        <v>24171</v>
      </c>
      <c r="I6442" s="22">
        <v>-22650</v>
      </c>
      <c r="J6442" s="22">
        <v>-22650</v>
      </c>
    </row>
    <row r="6443" spans="1:10" x14ac:dyDescent="0.25">
      <c r="A6443" s="21" t="s">
        <v>8738</v>
      </c>
      <c r="B6443" s="21" t="s">
        <v>21768</v>
      </c>
      <c r="C6443" s="21" t="s">
        <v>8041</v>
      </c>
      <c r="D6443" s="21" t="s">
        <v>8040</v>
      </c>
      <c r="E6443" s="21" t="s">
        <v>23308</v>
      </c>
      <c r="F6443" s="20">
        <v>45435</v>
      </c>
      <c r="G6443" s="21" t="s">
        <v>8581</v>
      </c>
      <c r="H6443" t="s">
        <v>24172</v>
      </c>
      <c r="I6443" s="22">
        <v>-22650</v>
      </c>
      <c r="J6443" s="22">
        <v>-22650</v>
      </c>
    </row>
    <row r="6444" spans="1:10" x14ac:dyDescent="0.25">
      <c r="A6444" s="21" t="s">
        <v>8738</v>
      </c>
      <c r="B6444" s="21" t="s">
        <v>21768</v>
      </c>
      <c r="C6444" s="21" t="s">
        <v>23321</v>
      </c>
      <c r="D6444" s="21" t="s">
        <v>23322</v>
      </c>
      <c r="E6444" s="21" t="s">
        <v>23323</v>
      </c>
      <c r="F6444" s="20">
        <v>45435</v>
      </c>
      <c r="G6444" s="21" t="s">
        <v>21370</v>
      </c>
      <c r="H6444" t="s">
        <v>21429</v>
      </c>
      <c r="I6444" s="22">
        <v>-187200</v>
      </c>
      <c r="J6444" s="22">
        <v>-187200</v>
      </c>
    </row>
    <row r="6445" spans="1:10" x14ac:dyDescent="0.25">
      <c r="A6445" s="21" t="s">
        <v>8738</v>
      </c>
      <c r="B6445" s="21" t="s">
        <v>21768</v>
      </c>
      <c r="C6445" s="21" t="s">
        <v>23321</v>
      </c>
      <c r="D6445" s="21" t="s">
        <v>23322</v>
      </c>
      <c r="E6445" s="21" t="s">
        <v>23324</v>
      </c>
      <c r="F6445" s="20">
        <v>45435</v>
      </c>
      <c r="G6445" s="21" t="s">
        <v>21369</v>
      </c>
      <c r="H6445" t="s">
        <v>24173</v>
      </c>
      <c r="I6445" s="22">
        <v>-561600</v>
      </c>
      <c r="J6445" s="22">
        <v>-561600</v>
      </c>
    </row>
    <row r="6446" spans="1:10" x14ac:dyDescent="0.25">
      <c r="A6446" s="21" t="s">
        <v>8738</v>
      </c>
      <c r="B6446" s="21" t="s">
        <v>21768</v>
      </c>
      <c r="C6446" s="21" t="s">
        <v>23321</v>
      </c>
      <c r="D6446" s="21" t="s">
        <v>23322</v>
      </c>
      <c r="E6446" s="21" t="s">
        <v>23325</v>
      </c>
      <c r="F6446" s="20">
        <v>45435</v>
      </c>
      <c r="G6446" s="21" t="s">
        <v>8689</v>
      </c>
      <c r="H6446" t="s">
        <v>8176</v>
      </c>
      <c r="I6446" s="22">
        <v>-561600</v>
      </c>
      <c r="J6446" s="22">
        <v>-561600</v>
      </c>
    </row>
    <row r="6447" spans="1:10" x14ac:dyDescent="0.25">
      <c r="A6447" s="21" t="s">
        <v>8738</v>
      </c>
      <c r="B6447" s="21" t="s">
        <v>21768</v>
      </c>
      <c r="C6447" s="21" t="s">
        <v>23359</v>
      </c>
      <c r="D6447" s="21" t="s">
        <v>23360</v>
      </c>
      <c r="E6447" s="21" t="s">
        <v>23361</v>
      </c>
      <c r="F6447" s="20">
        <v>45435</v>
      </c>
      <c r="G6447" s="21" t="s">
        <v>20647</v>
      </c>
      <c r="H6447" t="s">
        <v>24174</v>
      </c>
      <c r="I6447" s="22">
        <v>-241200</v>
      </c>
      <c r="J6447" s="22">
        <v>-241200</v>
      </c>
    </row>
    <row r="6448" spans="1:10" x14ac:dyDescent="0.25">
      <c r="A6448" s="21" t="s">
        <v>8738</v>
      </c>
      <c r="B6448" s="21" t="s">
        <v>21768</v>
      </c>
      <c r="C6448" s="21" t="s">
        <v>23359</v>
      </c>
      <c r="D6448" s="21" t="s">
        <v>23360</v>
      </c>
      <c r="E6448" s="21" t="s">
        <v>23362</v>
      </c>
      <c r="F6448" s="20">
        <v>45435</v>
      </c>
      <c r="G6448" s="21" t="s">
        <v>18892</v>
      </c>
      <c r="H6448" t="s">
        <v>24175</v>
      </c>
      <c r="I6448" s="22">
        <v>-100500</v>
      </c>
      <c r="J6448" s="22">
        <v>-100500</v>
      </c>
    </row>
    <row r="6449" spans="1:10" x14ac:dyDescent="0.25">
      <c r="A6449" s="21" t="s">
        <v>8738</v>
      </c>
      <c r="B6449" s="21" t="s">
        <v>21768</v>
      </c>
      <c r="C6449" s="21" t="s">
        <v>17136</v>
      </c>
      <c r="D6449" s="21" t="s">
        <v>17137</v>
      </c>
      <c r="E6449" s="21" t="s">
        <v>23379</v>
      </c>
      <c r="F6449" s="20">
        <v>45435</v>
      </c>
      <c r="G6449" s="21" t="s">
        <v>7073</v>
      </c>
      <c r="H6449" t="s">
        <v>24176</v>
      </c>
      <c r="I6449" s="22">
        <v>-9018800.5600000005</v>
      </c>
      <c r="J6449" s="22">
        <v>-9018800.5600000005</v>
      </c>
    </row>
    <row r="6450" spans="1:10" x14ac:dyDescent="0.25">
      <c r="A6450" s="21" t="s">
        <v>18584</v>
      </c>
      <c r="B6450" s="21" t="s">
        <v>21768</v>
      </c>
      <c r="C6450" s="21" t="s">
        <v>23750</v>
      </c>
      <c r="D6450" s="21" t="s">
        <v>23751</v>
      </c>
      <c r="E6450" s="21" t="s">
        <v>23752</v>
      </c>
      <c r="F6450" s="20">
        <v>45435</v>
      </c>
      <c r="G6450" s="21" t="s">
        <v>23753</v>
      </c>
      <c r="H6450" t="s">
        <v>24177</v>
      </c>
      <c r="I6450" s="22">
        <v>-46640.65</v>
      </c>
      <c r="J6450" s="22">
        <v>-46640.65</v>
      </c>
    </row>
    <row r="6451" spans="1:10" x14ac:dyDescent="0.25">
      <c r="A6451" s="21" t="s">
        <v>18584</v>
      </c>
      <c r="B6451" s="21" t="s">
        <v>21768</v>
      </c>
      <c r="C6451" s="21" t="s">
        <v>18890</v>
      </c>
      <c r="D6451" s="21" t="s">
        <v>19535</v>
      </c>
      <c r="E6451" s="21" t="s">
        <v>23766</v>
      </c>
      <c r="F6451" s="20">
        <v>45435</v>
      </c>
      <c r="G6451" s="21" t="s">
        <v>18828</v>
      </c>
      <c r="H6451" t="s">
        <v>19547</v>
      </c>
      <c r="I6451" s="22">
        <v>-1457092.96</v>
      </c>
      <c r="J6451" s="22">
        <v>-1457092.96</v>
      </c>
    </row>
    <row r="6452" spans="1:10" x14ac:dyDescent="0.25">
      <c r="A6452" s="21" t="s">
        <v>18584</v>
      </c>
      <c r="B6452" s="21" t="s">
        <v>21768</v>
      </c>
      <c r="C6452" s="21" t="s">
        <v>18890</v>
      </c>
      <c r="D6452" s="21" t="s">
        <v>19535</v>
      </c>
      <c r="E6452" s="21" t="s">
        <v>23767</v>
      </c>
      <c r="F6452" s="20">
        <v>45435</v>
      </c>
      <c r="G6452" s="21" t="s">
        <v>17099</v>
      </c>
      <c r="H6452" t="s">
        <v>19547</v>
      </c>
      <c r="I6452" s="22">
        <v>-2526172.96</v>
      </c>
      <c r="J6452" s="22">
        <v>-2526172.96</v>
      </c>
    </row>
    <row r="6453" spans="1:10" x14ac:dyDescent="0.25">
      <c r="A6453" s="21" t="s">
        <v>18584</v>
      </c>
      <c r="B6453" s="21" t="s">
        <v>21768</v>
      </c>
      <c r="C6453" s="21" t="s">
        <v>18890</v>
      </c>
      <c r="D6453" s="21" t="s">
        <v>19535</v>
      </c>
      <c r="E6453" s="21" t="s">
        <v>23768</v>
      </c>
      <c r="F6453" s="20">
        <v>45435</v>
      </c>
      <c r="G6453" s="21" t="s">
        <v>7375</v>
      </c>
      <c r="H6453" t="s">
        <v>19547</v>
      </c>
      <c r="I6453" s="22">
        <v>-3209392.96</v>
      </c>
      <c r="J6453" s="22">
        <v>-3209392.96</v>
      </c>
    </row>
    <row r="6454" spans="1:10" x14ac:dyDescent="0.25">
      <c r="A6454" s="21" t="s">
        <v>18584</v>
      </c>
      <c r="B6454" s="21" t="s">
        <v>21768</v>
      </c>
      <c r="C6454" s="21" t="s">
        <v>18890</v>
      </c>
      <c r="D6454" s="21" t="s">
        <v>19535</v>
      </c>
      <c r="E6454" s="21" t="s">
        <v>23769</v>
      </c>
      <c r="F6454" s="20">
        <v>45435</v>
      </c>
      <c r="G6454" s="21" t="s">
        <v>20645</v>
      </c>
      <c r="H6454" t="s">
        <v>19547</v>
      </c>
      <c r="I6454" s="22">
        <v>-1239972.96</v>
      </c>
      <c r="J6454" s="22">
        <v>-1239972.96</v>
      </c>
    </row>
    <row r="6455" spans="1:10" x14ac:dyDescent="0.25">
      <c r="A6455" s="21" t="s">
        <v>18584</v>
      </c>
      <c r="B6455" s="21" t="s">
        <v>21768</v>
      </c>
      <c r="C6455" s="21" t="s">
        <v>894</v>
      </c>
      <c r="D6455" s="21" t="s">
        <v>893</v>
      </c>
      <c r="E6455" s="21" t="s">
        <v>23953</v>
      </c>
      <c r="F6455" s="20">
        <v>45435</v>
      </c>
      <c r="G6455" s="21" t="s">
        <v>23954</v>
      </c>
      <c r="H6455" t="s">
        <v>24178</v>
      </c>
      <c r="I6455" s="22">
        <v>-80250</v>
      </c>
      <c r="J6455" s="22">
        <v>-80250</v>
      </c>
    </row>
    <row r="6456" spans="1:10" x14ac:dyDescent="0.25">
      <c r="A6456" s="21" t="s">
        <v>18584</v>
      </c>
      <c r="B6456" s="21" t="s">
        <v>21768</v>
      </c>
      <c r="C6456" s="21" t="s">
        <v>894</v>
      </c>
      <c r="D6456" s="21" t="s">
        <v>893</v>
      </c>
      <c r="E6456" s="21" t="s">
        <v>23955</v>
      </c>
      <c r="F6456" s="20">
        <v>45435</v>
      </c>
      <c r="G6456" s="21" t="s">
        <v>23956</v>
      </c>
      <c r="H6456" t="s">
        <v>24179</v>
      </c>
      <c r="I6456" s="22">
        <v>-188375</v>
      </c>
      <c r="J6456" s="22">
        <v>-188375</v>
      </c>
    </row>
    <row r="6457" spans="1:10" x14ac:dyDescent="0.25">
      <c r="A6457" s="21" t="s">
        <v>18584</v>
      </c>
      <c r="B6457" s="21" t="s">
        <v>21768</v>
      </c>
      <c r="C6457" s="21" t="s">
        <v>894</v>
      </c>
      <c r="D6457" s="21" t="s">
        <v>893</v>
      </c>
      <c r="E6457" s="21" t="s">
        <v>23957</v>
      </c>
      <c r="F6457" s="20">
        <v>45435</v>
      </c>
      <c r="G6457" s="21" t="s">
        <v>23958</v>
      </c>
      <c r="H6457" t="s">
        <v>24180</v>
      </c>
      <c r="I6457" s="22">
        <v>-1772800</v>
      </c>
      <c r="J6457" s="22">
        <v>-1772800</v>
      </c>
    </row>
    <row r="6458" spans="1:10" x14ac:dyDescent="0.25">
      <c r="A6458" s="21" t="s">
        <v>18584</v>
      </c>
      <c r="B6458" s="21" t="s">
        <v>21768</v>
      </c>
      <c r="C6458" s="21" t="s">
        <v>894</v>
      </c>
      <c r="D6458" s="21" t="s">
        <v>893</v>
      </c>
      <c r="E6458" s="21" t="s">
        <v>23959</v>
      </c>
      <c r="F6458" s="20">
        <v>45435</v>
      </c>
      <c r="G6458" s="21" t="s">
        <v>23960</v>
      </c>
      <c r="H6458" t="s">
        <v>24181</v>
      </c>
      <c r="I6458" s="22">
        <v>-508522.5</v>
      </c>
      <c r="J6458" s="22">
        <v>-508522.5</v>
      </c>
    </row>
    <row r="6459" spans="1:10" x14ac:dyDescent="0.25">
      <c r="A6459" s="21" t="s">
        <v>8738</v>
      </c>
      <c r="B6459" s="21" t="s">
        <v>21768</v>
      </c>
      <c r="C6459" s="21" t="s">
        <v>19770</v>
      </c>
      <c r="D6459" s="21" t="s">
        <v>20320</v>
      </c>
      <c r="E6459" s="21" t="s">
        <v>21998</v>
      </c>
      <c r="F6459" s="20">
        <v>45436</v>
      </c>
      <c r="G6459" s="21" t="s">
        <v>22000</v>
      </c>
      <c r="H6459" t="s">
        <v>22000</v>
      </c>
      <c r="I6459" s="22">
        <v>-47200</v>
      </c>
      <c r="J6459" s="22">
        <v>-47200</v>
      </c>
    </row>
    <row r="6460" spans="1:10" x14ac:dyDescent="0.25">
      <c r="A6460" s="21" t="s">
        <v>8738</v>
      </c>
      <c r="B6460" s="21" t="s">
        <v>21768</v>
      </c>
      <c r="C6460" s="21" t="s">
        <v>15923</v>
      </c>
      <c r="D6460" s="21" t="s">
        <v>20394</v>
      </c>
      <c r="E6460" s="21" t="s">
        <v>22175</v>
      </c>
      <c r="F6460" s="20">
        <v>45436</v>
      </c>
      <c r="G6460" s="21" t="s">
        <v>8054</v>
      </c>
      <c r="H6460" t="s">
        <v>24182</v>
      </c>
      <c r="I6460" s="22">
        <v>-177000</v>
      </c>
      <c r="J6460" s="22">
        <v>-177000</v>
      </c>
    </row>
    <row r="6461" spans="1:10" x14ac:dyDescent="0.25">
      <c r="A6461" s="21" t="s">
        <v>8738</v>
      </c>
      <c r="B6461" s="21" t="s">
        <v>21768</v>
      </c>
      <c r="C6461" s="21" t="s">
        <v>1656</v>
      </c>
      <c r="D6461" s="21" t="s">
        <v>1655</v>
      </c>
      <c r="E6461" s="21" t="s">
        <v>22273</v>
      </c>
      <c r="F6461" s="20">
        <v>45436</v>
      </c>
      <c r="G6461" s="21" t="s">
        <v>22274</v>
      </c>
      <c r="H6461" t="s">
        <v>22274</v>
      </c>
      <c r="I6461" s="22">
        <v>-28461125</v>
      </c>
      <c r="J6461" s="22">
        <v>-22768900</v>
      </c>
    </row>
    <row r="6462" spans="1:10" x14ac:dyDescent="0.25">
      <c r="A6462" s="21" t="s">
        <v>8738</v>
      </c>
      <c r="B6462" s="21" t="s">
        <v>21768</v>
      </c>
      <c r="C6462" s="21" t="s">
        <v>1656</v>
      </c>
      <c r="D6462" s="21" t="s">
        <v>1655</v>
      </c>
      <c r="E6462" s="21" t="s">
        <v>22276</v>
      </c>
      <c r="F6462" s="20">
        <v>45436</v>
      </c>
      <c r="G6462" s="21" t="s">
        <v>22277</v>
      </c>
      <c r="H6462" t="s">
        <v>22277</v>
      </c>
      <c r="I6462" s="22">
        <v>-11499375</v>
      </c>
      <c r="J6462" s="22">
        <v>-9199500</v>
      </c>
    </row>
    <row r="6463" spans="1:10" x14ac:dyDescent="0.25">
      <c r="A6463" s="21" t="s">
        <v>8738</v>
      </c>
      <c r="B6463" s="21" t="s">
        <v>21768</v>
      </c>
      <c r="C6463" s="21" t="s">
        <v>1487</v>
      </c>
      <c r="D6463" s="21" t="s">
        <v>1486</v>
      </c>
      <c r="E6463" s="21" t="s">
        <v>22401</v>
      </c>
      <c r="F6463" s="20">
        <v>45436</v>
      </c>
      <c r="G6463" s="21" t="s">
        <v>22402</v>
      </c>
      <c r="H6463" t="s">
        <v>24183</v>
      </c>
      <c r="I6463" s="22">
        <v>-18875411.859999999</v>
      </c>
      <c r="J6463" s="22">
        <v>-18875411.859999999</v>
      </c>
    </row>
    <row r="6464" spans="1:10" x14ac:dyDescent="0.25">
      <c r="A6464" s="21" t="s">
        <v>8738</v>
      </c>
      <c r="B6464" s="21" t="s">
        <v>21768</v>
      </c>
      <c r="C6464" s="21" t="s">
        <v>19036</v>
      </c>
      <c r="D6464" s="21" t="s">
        <v>19037</v>
      </c>
      <c r="E6464" s="21" t="s">
        <v>22408</v>
      </c>
      <c r="F6464" s="20">
        <v>45436</v>
      </c>
      <c r="G6464" s="21" t="s">
        <v>22409</v>
      </c>
      <c r="H6464" t="s">
        <v>24184</v>
      </c>
      <c r="I6464" s="22">
        <v>-18351299.649999999</v>
      </c>
      <c r="J6464" s="22">
        <v>-18351299.649999999</v>
      </c>
    </row>
    <row r="6465" spans="1:10" x14ac:dyDescent="0.25">
      <c r="A6465" s="21" t="s">
        <v>8738</v>
      </c>
      <c r="B6465" s="21" t="s">
        <v>21768</v>
      </c>
      <c r="C6465" s="21" t="s">
        <v>19036</v>
      </c>
      <c r="D6465" s="21" t="s">
        <v>19037</v>
      </c>
      <c r="E6465" s="21" t="s">
        <v>22410</v>
      </c>
      <c r="F6465" s="20">
        <v>45436</v>
      </c>
      <c r="G6465" s="21" t="s">
        <v>22411</v>
      </c>
      <c r="H6465" t="s">
        <v>19547</v>
      </c>
      <c r="I6465" s="22">
        <v>-26144099.469999999</v>
      </c>
      <c r="J6465" s="22">
        <v>-26144099.469999999</v>
      </c>
    </row>
    <row r="6466" spans="1:10" x14ac:dyDescent="0.25">
      <c r="A6466" s="21" t="s">
        <v>8738</v>
      </c>
      <c r="B6466" s="21" t="s">
        <v>21768</v>
      </c>
      <c r="C6466" s="21" t="s">
        <v>22806</v>
      </c>
      <c r="D6466" s="21" t="s">
        <v>20452</v>
      </c>
      <c r="E6466" s="21" t="s">
        <v>22807</v>
      </c>
      <c r="F6466" s="20">
        <v>45436</v>
      </c>
      <c r="G6466" s="21" t="s">
        <v>22808</v>
      </c>
      <c r="H6466" t="s">
        <v>22808</v>
      </c>
      <c r="I6466" s="22">
        <v>-5012235.68</v>
      </c>
      <c r="J6466" s="22">
        <v>-4009788.54</v>
      </c>
    </row>
    <row r="6467" spans="1:10" x14ac:dyDescent="0.25">
      <c r="A6467" s="21" t="s">
        <v>8738</v>
      </c>
      <c r="B6467" s="21" t="s">
        <v>21768</v>
      </c>
      <c r="C6467" s="21" t="s">
        <v>16497</v>
      </c>
      <c r="D6467" s="21" t="s">
        <v>16498</v>
      </c>
      <c r="E6467" s="21" t="s">
        <v>22818</v>
      </c>
      <c r="F6467" s="20">
        <v>45436</v>
      </c>
      <c r="G6467" s="21" t="s">
        <v>20645</v>
      </c>
      <c r="H6467" t="s">
        <v>20645</v>
      </c>
      <c r="I6467" s="22">
        <v>-33757.449999999997</v>
      </c>
      <c r="J6467" s="22">
        <v>-33757.449999999997</v>
      </c>
    </row>
    <row r="6468" spans="1:10" x14ac:dyDescent="0.25">
      <c r="A6468" s="21" t="s">
        <v>8738</v>
      </c>
      <c r="B6468" s="21" t="s">
        <v>21768</v>
      </c>
      <c r="C6468" s="21" t="s">
        <v>16524</v>
      </c>
      <c r="D6468" s="21" t="s">
        <v>16525</v>
      </c>
      <c r="E6468" s="21" t="s">
        <v>22837</v>
      </c>
      <c r="F6468" s="20">
        <v>45436</v>
      </c>
      <c r="G6468" s="21" t="s">
        <v>22838</v>
      </c>
      <c r="H6468" t="s">
        <v>24185</v>
      </c>
      <c r="I6468" s="22">
        <v>-1845611.3</v>
      </c>
      <c r="J6468" s="22">
        <v>-1845611.3</v>
      </c>
    </row>
    <row r="6469" spans="1:10" x14ac:dyDescent="0.25">
      <c r="A6469" s="21" t="s">
        <v>8738</v>
      </c>
      <c r="B6469" s="21" t="s">
        <v>21768</v>
      </c>
      <c r="C6469" s="21" t="s">
        <v>16524</v>
      </c>
      <c r="D6469" s="21" t="s">
        <v>16525</v>
      </c>
      <c r="E6469" s="21" t="s">
        <v>22839</v>
      </c>
      <c r="F6469" s="20">
        <v>45436</v>
      </c>
      <c r="G6469" s="21" t="s">
        <v>7056</v>
      </c>
      <c r="H6469" t="s">
        <v>24186</v>
      </c>
      <c r="I6469" s="22">
        <v>-272546.27</v>
      </c>
      <c r="J6469" s="22">
        <v>-272546.27</v>
      </c>
    </row>
    <row r="6470" spans="1:10" x14ac:dyDescent="0.25">
      <c r="A6470" s="21" t="s">
        <v>8738</v>
      </c>
      <c r="B6470" s="21" t="s">
        <v>21768</v>
      </c>
      <c r="C6470" s="21" t="s">
        <v>22897</v>
      </c>
      <c r="D6470" s="21" t="s">
        <v>20483</v>
      </c>
      <c r="E6470" s="21" t="s">
        <v>22898</v>
      </c>
      <c r="F6470" s="20">
        <v>45436</v>
      </c>
      <c r="G6470" s="21" t="s">
        <v>22899</v>
      </c>
      <c r="H6470" t="s">
        <v>22899</v>
      </c>
      <c r="I6470" s="22">
        <v>-1187953.2</v>
      </c>
      <c r="J6470" s="22">
        <v>-1187953.2</v>
      </c>
    </row>
    <row r="6471" spans="1:10" x14ac:dyDescent="0.25">
      <c r="A6471" s="21" t="s">
        <v>8738</v>
      </c>
      <c r="B6471" s="21" t="s">
        <v>21768</v>
      </c>
      <c r="C6471" s="21" t="s">
        <v>23042</v>
      </c>
      <c r="D6471" s="21" t="s">
        <v>23043</v>
      </c>
      <c r="E6471" s="21" t="s">
        <v>23044</v>
      </c>
      <c r="F6471" s="20">
        <v>45436</v>
      </c>
      <c r="G6471" s="21" t="s">
        <v>23045</v>
      </c>
      <c r="H6471" t="s">
        <v>23045</v>
      </c>
      <c r="I6471" s="22">
        <v>-17469933.149999999</v>
      </c>
      <c r="J6471" s="22">
        <v>-13975946.52</v>
      </c>
    </row>
    <row r="6472" spans="1:10" x14ac:dyDescent="0.25">
      <c r="A6472" s="21" t="s">
        <v>8738</v>
      </c>
      <c r="B6472" s="21" t="s">
        <v>21768</v>
      </c>
      <c r="C6472" s="21" t="s">
        <v>17031</v>
      </c>
      <c r="D6472" s="21" t="s">
        <v>17032</v>
      </c>
      <c r="E6472" s="21" t="s">
        <v>23182</v>
      </c>
      <c r="F6472" s="20">
        <v>45436</v>
      </c>
      <c r="G6472" s="21" t="s">
        <v>23183</v>
      </c>
      <c r="H6472" t="s">
        <v>23183</v>
      </c>
      <c r="I6472" s="22">
        <v>-5482954.4900000002</v>
      </c>
      <c r="J6472" s="22">
        <v>-4386363.59</v>
      </c>
    </row>
    <row r="6473" spans="1:10" x14ac:dyDescent="0.25">
      <c r="A6473" s="21" t="s">
        <v>8738</v>
      </c>
      <c r="B6473" s="21" t="s">
        <v>21768</v>
      </c>
      <c r="C6473" s="21" t="s">
        <v>7029</v>
      </c>
      <c r="D6473" s="21" t="s">
        <v>7028</v>
      </c>
      <c r="E6473" s="21" t="s">
        <v>23261</v>
      </c>
      <c r="F6473" s="20">
        <v>45436</v>
      </c>
      <c r="G6473" s="21" t="s">
        <v>23262</v>
      </c>
      <c r="H6473" t="s">
        <v>24187</v>
      </c>
      <c r="I6473" s="22">
        <v>-229780</v>
      </c>
      <c r="J6473" s="22">
        <v>-229780</v>
      </c>
    </row>
    <row r="6474" spans="1:10" x14ac:dyDescent="0.25">
      <c r="A6474" s="21" t="s">
        <v>8738</v>
      </c>
      <c r="B6474" s="21" t="s">
        <v>21768</v>
      </c>
      <c r="C6474" s="21" t="s">
        <v>415</v>
      </c>
      <c r="D6474" s="21" t="s">
        <v>414</v>
      </c>
      <c r="E6474" s="21" t="s">
        <v>23266</v>
      </c>
      <c r="F6474" s="20">
        <v>45436</v>
      </c>
      <c r="G6474" s="21" t="s">
        <v>23267</v>
      </c>
      <c r="H6474" t="s">
        <v>24188</v>
      </c>
      <c r="I6474" s="22">
        <v>-2591622.7999999998</v>
      </c>
      <c r="J6474" s="22">
        <v>-2591622.7999999998</v>
      </c>
    </row>
    <row r="6475" spans="1:10" x14ac:dyDescent="0.25">
      <c r="A6475" s="21" t="s">
        <v>8738</v>
      </c>
      <c r="B6475" s="21" t="s">
        <v>21768</v>
      </c>
      <c r="C6475" s="21" t="s">
        <v>7479</v>
      </c>
      <c r="D6475" s="21" t="s">
        <v>7478</v>
      </c>
      <c r="E6475" s="21" t="s">
        <v>23319</v>
      </c>
      <c r="F6475" s="20">
        <v>45436</v>
      </c>
      <c r="G6475" s="21" t="s">
        <v>8683</v>
      </c>
      <c r="H6475" t="s">
        <v>24189</v>
      </c>
      <c r="I6475" s="22">
        <v>-26400</v>
      </c>
      <c r="J6475" s="22">
        <v>-26400</v>
      </c>
    </row>
    <row r="6476" spans="1:10" x14ac:dyDescent="0.25">
      <c r="A6476" s="21" t="s">
        <v>8738</v>
      </c>
      <c r="B6476" s="21" t="s">
        <v>21768</v>
      </c>
      <c r="C6476" s="21" t="s">
        <v>7479</v>
      </c>
      <c r="D6476" s="21" t="s">
        <v>7478</v>
      </c>
      <c r="E6476" s="21" t="s">
        <v>23320</v>
      </c>
      <c r="F6476" s="20">
        <v>45436</v>
      </c>
      <c r="G6476" s="21" t="s">
        <v>21495</v>
      </c>
      <c r="H6476" t="s">
        <v>24189</v>
      </c>
      <c r="I6476" s="22">
        <v>-66000</v>
      </c>
      <c r="J6476" s="22">
        <v>-66000</v>
      </c>
    </row>
    <row r="6477" spans="1:10" x14ac:dyDescent="0.25">
      <c r="A6477" s="21" t="s">
        <v>8738</v>
      </c>
      <c r="B6477" s="21" t="s">
        <v>21768</v>
      </c>
      <c r="C6477" s="21" t="s">
        <v>8303</v>
      </c>
      <c r="D6477" s="21" t="s">
        <v>8302</v>
      </c>
      <c r="E6477" s="21" t="s">
        <v>23326</v>
      </c>
      <c r="F6477" s="20">
        <v>45436</v>
      </c>
      <c r="G6477" s="21" t="s">
        <v>23327</v>
      </c>
      <c r="H6477" t="s">
        <v>24190</v>
      </c>
      <c r="I6477" s="22">
        <v>-53850</v>
      </c>
      <c r="J6477" s="22">
        <v>-53850</v>
      </c>
    </row>
    <row r="6478" spans="1:10" x14ac:dyDescent="0.25">
      <c r="A6478" s="21" t="s">
        <v>8738</v>
      </c>
      <c r="B6478" s="21" t="s">
        <v>21768</v>
      </c>
      <c r="C6478" s="21" t="s">
        <v>7921</v>
      </c>
      <c r="D6478" s="21" t="s">
        <v>7920</v>
      </c>
      <c r="E6478" s="21" t="s">
        <v>23335</v>
      </c>
      <c r="F6478" s="20">
        <v>45436</v>
      </c>
      <c r="G6478" s="21" t="s">
        <v>23336</v>
      </c>
      <c r="H6478" t="s">
        <v>24191</v>
      </c>
      <c r="I6478" s="22">
        <v>-104850</v>
      </c>
      <c r="J6478" s="22">
        <v>-104850</v>
      </c>
    </row>
    <row r="6479" spans="1:10" x14ac:dyDescent="0.25">
      <c r="A6479" s="21" t="s">
        <v>8738</v>
      </c>
      <c r="B6479" s="21" t="s">
        <v>21768</v>
      </c>
      <c r="C6479" s="21" t="s">
        <v>7921</v>
      </c>
      <c r="D6479" s="21" t="s">
        <v>7920</v>
      </c>
      <c r="E6479" s="21" t="s">
        <v>23337</v>
      </c>
      <c r="F6479" s="20">
        <v>45436</v>
      </c>
      <c r="G6479" s="21" t="s">
        <v>19932</v>
      </c>
      <c r="H6479" t="s">
        <v>24187</v>
      </c>
      <c r="I6479" s="22">
        <v>-104850</v>
      </c>
      <c r="J6479" s="22">
        <v>-104850</v>
      </c>
    </row>
    <row r="6480" spans="1:10" x14ac:dyDescent="0.25">
      <c r="A6480" s="21" t="s">
        <v>8738</v>
      </c>
      <c r="B6480" s="21" t="s">
        <v>21768</v>
      </c>
      <c r="C6480" s="21" t="s">
        <v>17136</v>
      </c>
      <c r="D6480" s="21" t="s">
        <v>17137</v>
      </c>
      <c r="E6480" s="21" t="s">
        <v>23380</v>
      </c>
      <c r="F6480" s="20">
        <v>45436</v>
      </c>
      <c r="G6480" s="21" t="s">
        <v>8280</v>
      </c>
      <c r="H6480" t="s">
        <v>24192</v>
      </c>
      <c r="I6480" s="22">
        <v>-25755500.760000002</v>
      </c>
      <c r="J6480" s="22">
        <v>-25755500.760000002</v>
      </c>
    </row>
    <row r="6481" spans="1:10" x14ac:dyDescent="0.25">
      <c r="A6481" s="21" t="s">
        <v>8738</v>
      </c>
      <c r="B6481" s="21" t="s">
        <v>21768</v>
      </c>
      <c r="C6481" s="21" t="s">
        <v>17136</v>
      </c>
      <c r="D6481" s="21" t="s">
        <v>17137</v>
      </c>
      <c r="E6481" s="21" t="s">
        <v>23381</v>
      </c>
      <c r="F6481" s="20">
        <v>45436</v>
      </c>
      <c r="G6481" s="21" t="s">
        <v>8279</v>
      </c>
      <c r="H6481" t="s">
        <v>24193</v>
      </c>
      <c r="I6481" s="22">
        <v>-37468501.109999999</v>
      </c>
      <c r="J6481" s="22">
        <v>-37468501.109999999</v>
      </c>
    </row>
    <row r="6482" spans="1:10" x14ac:dyDescent="0.25">
      <c r="A6482" s="21" t="s">
        <v>8738</v>
      </c>
      <c r="B6482" s="21" t="s">
        <v>21768</v>
      </c>
      <c r="C6482" s="21" t="s">
        <v>17136</v>
      </c>
      <c r="D6482" s="21" t="s">
        <v>17137</v>
      </c>
      <c r="E6482" s="21" t="s">
        <v>23382</v>
      </c>
      <c r="F6482" s="20">
        <v>45436</v>
      </c>
      <c r="G6482" s="21" t="s">
        <v>20032</v>
      </c>
      <c r="H6482" t="s">
        <v>24194</v>
      </c>
      <c r="I6482" s="22">
        <v>-12282900.130000001</v>
      </c>
      <c r="J6482" s="22">
        <v>-12282900.130000001</v>
      </c>
    </row>
    <row r="6483" spans="1:10" x14ac:dyDescent="0.25">
      <c r="A6483" s="21" t="s">
        <v>8738</v>
      </c>
      <c r="B6483" s="21" t="s">
        <v>21768</v>
      </c>
      <c r="C6483" s="21" t="s">
        <v>17136</v>
      </c>
      <c r="D6483" s="21" t="s">
        <v>17137</v>
      </c>
      <c r="E6483" s="21" t="s">
        <v>23383</v>
      </c>
      <c r="F6483" s="20">
        <v>45436</v>
      </c>
      <c r="G6483" s="21" t="s">
        <v>8674</v>
      </c>
      <c r="H6483" t="s">
        <v>5659</v>
      </c>
      <c r="I6483" s="22">
        <v>-1475800.06</v>
      </c>
      <c r="J6483" s="22">
        <v>-1475800.06</v>
      </c>
    </row>
    <row r="6484" spans="1:10" x14ac:dyDescent="0.25">
      <c r="A6484" s="21" t="s">
        <v>8738</v>
      </c>
      <c r="B6484" s="21" t="s">
        <v>21768</v>
      </c>
      <c r="C6484" s="21" t="s">
        <v>20247</v>
      </c>
      <c r="D6484" s="21" t="s">
        <v>20248</v>
      </c>
      <c r="E6484" s="21" t="s">
        <v>21904</v>
      </c>
      <c r="F6484" s="20">
        <v>45439</v>
      </c>
      <c r="G6484" s="21" t="s">
        <v>21905</v>
      </c>
      <c r="H6484" t="s">
        <v>21905</v>
      </c>
      <c r="I6484" s="22">
        <v>-5599612.1799999997</v>
      </c>
      <c r="J6484" s="22">
        <v>-4479689.74</v>
      </c>
    </row>
    <row r="6485" spans="1:10" x14ac:dyDescent="0.25">
      <c r="A6485" s="21" t="s">
        <v>8738</v>
      </c>
      <c r="B6485" s="21" t="s">
        <v>21768</v>
      </c>
      <c r="C6485" s="21" t="s">
        <v>21942</v>
      </c>
      <c r="D6485" s="21" t="s">
        <v>21943</v>
      </c>
      <c r="E6485" s="21" t="s">
        <v>21944</v>
      </c>
      <c r="F6485" s="20">
        <v>45439</v>
      </c>
      <c r="G6485" s="21" t="s">
        <v>21945</v>
      </c>
      <c r="H6485" t="s">
        <v>21945</v>
      </c>
      <c r="I6485" s="22">
        <v>-10696330.32</v>
      </c>
      <c r="J6485" s="22">
        <v>-8557064.2599999998</v>
      </c>
    </row>
    <row r="6486" spans="1:10" x14ac:dyDescent="0.25">
      <c r="A6486" s="21" t="s">
        <v>8738</v>
      </c>
      <c r="B6486" s="21" t="s">
        <v>21768</v>
      </c>
      <c r="C6486" s="21" t="s">
        <v>813</v>
      </c>
      <c r="D6486" s="21" t="s">
        <v>812</v>
      </c>
      <c r="E6486" s="21" t="s">
        <v>22200</v>
      </c>
      <c r="F6486" s="20">
        <v>45439</v>
      </c>
      <c r="G6486" s="21" t="s">
        <v>22201</v>
      </c>
      <c r="H6486" t="s">
        <v>24195</v>
      </c>
      <c r="I6486" s="22">
        <v>-3521.93</v>
      </c>
      <c r="J6486" s="22">
        <v>-3521.93</v>
      </c>
    </row>
    <row r="6487" spans="1:10" x14ac:dyDescent="0.25">
      <c r="A6487" s="21" t="s">
        <v>8738</v>
      </c>
      <c r="B6487" s="21" t="s">
        <v>21768</v>
      </c>
      <c r="C6487" s="21" t="s">
        <v>813</v>
      </c>
      <c r="D6487" s="21" t="s">
        <v>812</v>
      </c>
      <c r="E6487" s="21" t="s">
        <v>22202</v>
      </c>
      <c r="F6487" s="20">
        <v>45439</v>
      </c>
      <c r="G6487" s="21" t="s">
        <v>22203</v>
      </c>
      <c r="H6487" t="s">
        <v>24195</v>
      </c>
      <c r="I6487" s="22">
        <v>-4851.6400000000003</v>
      </c>
      <c r="J6487" s="22">
        <v>-4851.6400000000003</v>
      </c>
    </row>
    <row r="6488" spans="1:10" x14ac:dyDescent="0.25">
      <c r="A6488" s="21" t="s">
        <v>8738</v>
      </c>
      <c r="B6488" s="21" t="s">
        <v>21768</v>
      </c>
      <c r="C6488" s="21" t="s">
        <v>813</v>
      </c>
      <c r="D6488" s="21" t="s">
        <v>812</v>
      </c>
      <c r="E6488" s="21" t="s">
        <v>22204</v>
      </c>
      <c r="F6488" s="20">
        <v>45439</v>
      </c>
      <c r="G6488" s="21" t="s">
        <v>22205</v>
      </c>
      <c r="H6488" t="s">
        <v>24195</v>
      </c>
      <c r="I6488" s="22">
        <v>-1407.36</v>
      </c>
      <c r="J6488" s="22">
        <v>-1407.36</v>
      </c>
    </row>
    <row r="6489" spans="1:10" x14ac:dyDescent="0.25">
      <c r="A6489" s="21" t="s">
        <v>8738</v>
      </c>
      <c r="B6489" s="21" t="s">
        <v>21768</v>
      </c>
      <c r="C6489" s="21" t="s">
        <v>813</v>
      </c>
      <c r="D6489" s="21" t="s">
        <v>812</v>
      </c>
      <c r="E6489" s="21" t="s">
        <v>22206</v>
      </c>
      <c r="F6489" s="20">
        <v>45439</v>
      </c>
      <c r="G6489" s="21" t="s">
        <v>22207</v>
      </c>
      <c r="H6489" t="s">
        <v>24195</v>
      </c>
      <c r="I6489" s="22">
        <v>-6343.72</v>
      </c>
      <c r="J6489" s="22">
        <v>-6343.72</v>
      </c>
    </row>
    <row r="6490" spans="1:10" x14ac:dyDescent="0.25">
      <c r="A6490" s="21" t="s">
        <v>8738</v>
      </c>
      <c r="B6490" s="21" t="s">
        <v>21768</v>
      </c>
      <c r="C6490" s="21" t="s">
        <v>813</v>
      </c>
      <c r="D6490" s="21" t="s">
        <v>812</v>
      </c>
      <c r="E6490" s="21" t="s">
        <v>22208</v>
      </c>
      <c r="F6490" s="20">
        <v>45439</v>
      </c>
      <c r="G6490" s="21" t="s">
        <v>22209</v>
      </c>
      <c r="H6490" t="s">
        <v>24195</v>
      </c>
      <c r="I6490" s="22">
        <v>-4732.24</v>
      </c>
      <c r="J6490" s="22">
        <v>-4732.24</v>
      </c>
    </row>
    <row r="6491" spans="1:10" x14ac:dyDescent="0.25">
      <c r="A6491" s="21" t="s">
        <v>8738</v>
      </c>
      <c r="B6491" s="21" t="s">
        <v>21768</v>
      </c>
      <c r="C6491" s="21" t="s">
        <v>813</v>
      </c>
      <c r="D6491" s="21" t="s">
        <v>812</v>
      </c>
      <c r="E6491" s="21" t="s">
        <v>22210</v>
      </c>
      <c r="F6491" s="20">
        <v>45439</v>
      </c>
      <c r="G6491" s="21" t="s">
        <v>22211</v>
      </c>
      <c r="H6491" t="s">
        <v>24195</v>
      </c>
      <c r="I6491" s="22">
        <v>-7657.06</v>
      </c>
      <c r="J6491" s="22">
        <v>-7657.06</v>
      </c>
    </row>
    <row r="6492" spans="1:10" x14ac:dyDescent="0.25">
      <c r="A6492" s="21" t="s">
        <v>8738</v>
      </c>
      <c r="B6492" s="21" t="s">
        <v>21768</v>
      </c>
      <c r="C6492" s="21" t="s">
        <v>813</v>
      </c>
      <c r="D6492" s="21" t="s">
        <v>812</v>
      </c>
      <c r="E6492" s="21" t="s">
        <v>22212</v>
      </c>
      <c r="F6492" s="20">
        <v>45439</v>
      </c>
      <c r="G6492" s="21" t="s">
        <v>22213</v>
      </c>
      <c r="H6492" t="s">
        <v>24195</v>
      </c>
      <c r="I6492" s="22">
        <v>-4294.34</v>
      </c>
      <c r="J6492" s="22">
        <v>-4294.34</v>
      </c>
    </row>
    <row r="6493" spans="1:10" x14ac:dyDescent="0.25">
      <c r="A6493" s="21" t="s">
        <v>8738</v>
      </c>
      <c r="B6493" s="21" t="s">
        <v>21768</v>
      </c>
      <c r="C6493" s="21" t="s">
        <v>813</v>
      </c>
      <c r="D6493" s="21" t="s">
        <v>812</v>
      </c>
      <c r="E6493" s="21" t="s">
        <v>22214</v>
      </c>
      <c r="F6493" s="20">
        <v>45439</v>
      </c>
      <c r="G6493" s="21" t="s">
        <v>22215</v>
      </c>
      <c r="H6493" t="s">
        <v>24195</v>
      </c>
      <c r="I6493" s="22">
        <v>-2366.12</v>
      </c>
      <c r="J6493" s="22">
        <v>-2366.12</v>
      </c>
    </row>
    <row r="6494" spans="1:10" x14ac:dyDescent="0.25">
      <c r="A6494" s="21" t="s">
        <v>8738</v>
      </c>
      <c r="B6494" s="21" t="s">
        <v>21768</v>
      </c>
      <c r="C6494" s="21" t="s">
        <v>813</v>
      </c>
      <c r="D6494" s="21" t="s">
        <v>812</v>
      </c>
      <c r="E6494" s="21" t="s">
        <v>22216</v>
      </c>
      <c r="F6494" s="20">
        <v>45439</v>
      </c>
      <c r="G6494" s="21" t="s">
        <v>22217</v>
      </c>
      <c r="H6494" t="s">
        <v>24195</v>
      </c>
      <c r="I6494" s="22">
        <v>-2366.12</v>
      </c>
      <c r="J6494" s="22">
        <v>-2366.12</v>
      </c>
    </row>
    <row r="6495" spans="1:10" x14ac:dyDescent="0.25">
      <c r="A6495" s="21" t="s">
        <v>8738</v>
      </c>
      <c r="B6495" s="21" t="s">
        <v>21768</v>
      </c>
      <c r="C6495" s="21" t="s">
        <v>813</v>
      </c>
      <c r="D6495" s="21" t="s">
        <v>812</v>
      </c>
      <c r="E6495" s="21" t="s">
        <v>22218</v>
      </c>
      <c r="F6495" s="20">
        <v>45439</v>
      </c>
      <c r="G6495" s="21" t="s">
        <v>22219</v>
      </c>
      <c r="H6495" t="s">
        <v>24195</v>
      </c>
      <c r="I6495" s="22">
        <v>-3060.83</v>
      </c>
      <c r="J6495" s="22">
        <v>-3060.83</v>
      </c>
    </row>
    <row r="6496" spans="1:10" x14ac:dyDescent="0.25">
      <c r="A6496" s="21" t="s">
        <v>8738</v>
      </c>
      <c r="B6496" s="21" t="s">
        <v>21768</v>
      </c>
      <c r="C6496" s="21" t="s">
        <v>813</v>
      </c>
      <c r="D6496" s="21" t="s">
        <v>812</v>
      </c>
      <c r="E6496" s="21" t="s">
        <v>22220</v>
      </c>
      <c r="F6496" s="20">
        <v>45439</v>
      </c>
      <c r="G6496" s="21" t="s">
        <v>22221</v>
      </c>
      <c r="H6496" t="s">
        <v>24195</v>
      </c>
      <c r="I6496" s="22">
        <v>-846014.64</v>
      </c>
      <c r="J6496" s="22">
        <v>-846014.64</v>
      </c>
    </row>
    <row r="6497" spans="1:10" x14ac:dyDescent="0.25">
      <c r="A6497" s="21" t="s">
        <v>8738</v>
      </c>
      <c r="B6497" s="21" t="s">
        <v>21768</v>
      </c>
      <c r="C6497" s="21" t="s">
        <v>813</v>
      </c>
      <c r="D6497" s="21" t="s">
        <v>812</v>
      </c>
      <c r="E6497" s="21" t="s">
        <v>22222</v>
      </c>
      <c r="F6497" s="20">
        <v>45439</v>
      </c>
      <c r="G6497" s="21" t="s">
        <v>22223</v>
      </c>
      <c r="H6497" t="s">
        <v>24195</v>
      </c>
      <c r="I6497" s="22">
        <v>-61937</v>
      </c>
      <c r="J6497" s="22">
        <v>-61937</v>
      </c>
    </row>
    <row r="6498" spans="1:10" x14ac:dyDescent="0.25">
      <c r="A6498" s="21" t="s">
        <v>8738</v>
      </c>
      <c r="B6498" s="21" t="s">
        <v>21768</v>
      </c>
      <c r="C6498" s="21" t="s">
        <v>813</v>
      </c>
      <c r="D6498" s="21" t="s">
        <v>812</v>
      </c>
      <c r="E6498" s="21" t="s">
        <v>22224</v>
      </c>
      <c r="F6498" s="20">
        <v>45439</v>
      </c>
      <c r="G6498" s="21" t="s">
        <v>22225</v>
      </c>
      <c r="H6498" t="s">
        <v>24195</v>
      </c>
      <c r="I6498" s="22">
        <v>-1510664</v>
      </c>
      <c r="J6498" s="22">
        <v>-1510664</v>
      </c>
    </row>
    <row r="6499" spans="1:10" x14ac:dyDescent="0.25">
      <c r="A6499" s="21" t="s">
        <v>8738</v>
      </c>
      <c r="B6499" s="21" t="s">
        <v>21768</v>
      </c>
      <c r="C6499" s="21" t="s">
        <v>813</v>
      </c>
      <c r="D6499" s="21" t="s">
        <v>812</v>
      </c>
      <c r="E6499" s="21" t="s">
        <v>22226</v>
      </c>
      <c r="F6499" s="20">
        <v>45439</v>
      </c>
      <c r="G6499" s="21" t="s">
        <v>22227</v>
      </c>
      <c r="H6499" t="s">
        <v>24195</v>
      </c>
      <c r="I6499" s="22">
        <v>-164074.57999999999</v>
      </c>
      <c r="J6499" s="22">
        <v>-164074.57999999999</v>
      </c>
    </row>
    <row r="6500" spans="1:10" x14ac:dyDescent="0.25">
      <c r="A6500" s="21" t="s">
        <v>8738</v>
      </c>
      <c r="B6500" s="21" t="s">
        <v>21768</v>
      </c>
      <c r="C6500" s="21" t="s">
        <v>813</v>
      </c>
      <c r="D6500" s="21" t="s">
        <v>812</v>
      </c>
      <c r="E6500" s="21" t="s">
        <v>22228</v>
      </c>
      <c r="F6500" s="20">
        <v>45439</v>
      </c>
      <c r="G6500" s="21" t="s">
        <v>22229</v>
      </c>
      <c r="H6500" t="s">
        <v>24195</v>
      </c>
      <c r="I6500" s="22">
        <v>-14575.72</v>
      </c>
      <c r="J6500" s="22">
        <v>-14575.72</v>
      </c>
    </row>
    <row r="6501" spans="1:10" x14ac:dyDescent="0.25">
      <c r="A6501" s="21" t="s">
        <v>8738</v>
      </c>
      <c r="B6501" s="21" t="s">
        <v>21768</v>
      </c>
      <c r="C6501" s="21" t="s">
        <v>813</v>
      </c>
      <c r="D6501" s="21" t="s">
        <v>812</v>
      </c>
      <c r="E6501" s="21" t="s">
        <v>22230</v>
      </c>
      <c r="F6501" s="20">
        <v>45439</v>
      </c>
      <c r="G6501" s="21" t="s">
        <v>22231</v>
      </c>
      <c r="H6501" t="s">
        <v>24195</v>
      </c>
      <c r="I6501" s="22">
        <v>-31713.94</v>
      </c>
      <c r="J6501" s="22">
        <v>-31713.94</v>
      </c>
    </row>
    <row r="6502" spans="1:10" x14ac:dyDescent="0.25">
      <c r="A6502" s="21" t="s">
        <v>8738</v>
      </c>
      <c r="B6502" s="21" t="s">
        <v>21768</v>
      </c>
      <c r="C6502" s="21" t="s">
        <v>813</v>
      </c>
      <c r="D6502" s="21" t="s">
        <v>812</v>
      </c>
      <c r="E6502" s="21" t="s">
        <v>22232</v>
      </c>
      <c r="F6502" s="20">
        <v>45439</v>
      </c>
      <c r="G6502" s="21" t="s">
        <v>22233</v>
      </c>
      <c r="H6502" t="s">
        <v>24195</v>
      </c>
      <c r="I6502" s="22">
        <v>-182761.86</v>
      </c>
      <c r="J6502" s="22">
        <v>-182761.86</v>
      </c>
    </row>
    <row r="6503" spans="1:10" x14ac:dyDescent="0.25">
      <c r="A6503" s="21" t="s">
        <v>8738</v>
      </c>
      <c r="B6503" s="21" t="s">
        <v>21768</v>
      </c>
      <c r="C6503" s="21" t="s">
        <v>16465</v>
      </c>
      <c r="D6503" s="21" t="s">
        <v>16466</v>
      </c>
      <c r="E6503" s="21" t="s">
        <v>22801</v>
      </c>
      <c r="F6503" s="20">
        <v>45439</v>
      </c>
      <c r="G6503" s="21" t="s">
        <v>22802</v>
      </c>
      <c r="H6503" t="s">
        <v>22802</v>
      </c>
      <c r="I6503" s="22">
        <v>-1050727.8700000001</v>
      </c>
      <c r="J6503" s="22">
        <v>-1050727.8700000001</v>
      </c>
    </row>
    <row r="6504" spans="1:10" x14ac:dyDescent="0.25">
      <c r="A6504" s="21" t="s">
        <v>8738</v>
      </c>
      <c r="B6504" s="21" t="s">
        <v>21768</v>
      </c>
      <c r="C6504" s="21" t="s">
        <v>22825</v>
      </c>
      <c r="D6504" s="21" t="s">
        <v>22826</v>
      </c>
      <c r="E6504" s="21" t="s">
        <v>22827</v>
      </c>
      <c r="F6504" s="20">
        <v>45439</v>
      </c>
      <c r="G6504" s="21" t="s">
        <v>6804</v>
      </c>
      <c r="H6504" t="s">
        <v>6804</v>
      </c>
      <c r="I6504" s="22">
        <v>-803119.8</v>
      </c>
      <c r="J6504" s="22">
        <v>-803119.8</v>
      </c>
    </row>
    <row r="6505" spans="1:10" x14ac:dyDescent="0.25">
      <c r="A6505" s="21" t="s">
        <v>8738</v>
      </c>
      <c r="B6505" s="21" t="s">
        <v>21768</v>
      </c>
      <c r="C6505" s="21" t="s">
        <v>22981</v>
      </c>
      <c r="D6505" s="21" t="s">
        <v>22982</v>
      </c>
      <c r="E6505" s="21" t="s">
        <v>22983</v>
      </c>
      <c r="F6505" s="20">
        <v>45439</v>
      </c>
      <c r="G6505" s="21" t="s">
        <v>22984</v>
      </c>
      <c r="H6505" t="s">
        <v>22984</v>
      </c>
      <c r="I6505" s="22">
        <v>-5250949.3600000003</v>
      </c>
      <c r="J6505" s="22">
        <v>-5117979.0199999996</v>
      </c>
    </row>
    <row r="6506" spans="1:10" x14ac:dyDescent="0.25">
      <c r="A6506" s="21" t="s">
        <v>8738</v>
      </c>
      <c r="B6506" s="21" t="s">
        <v>21768</v>
      </c>
      <c r="C6506" s="21" t="s">
        <v>5480</v>
      </c>
      <c r="D6506" s="21" t="s">
        <v>5479</v>
      </c>
      <c r="E6506" s="21" t="s">
        <v>23046</v>
      </c>
      <c r="F6506" s="20">
        <v>45439</v>
      </c>
      <c r="G6506" s="21" t="s">
        <v>23047</v>
      </c>
      <c r="H6506" t="s">
        <v>23047</v>
      </c>
      <c r="I6506" s="22">
        <v>-9440137.5299999993</v>
      </c>
      <c r="J6506" s="22">
        <v>-7552110.0199999996</v>
      </c>
    </row>
    <row r="6507" spans="1:10" x14ac:dyDescent="0.25">
      <c r="A6507" s="21" t="s">
        <v>8738</v>
      </c>
      <c r="B6507" s="21" t="s">
        <v>21768</v>
      </c>
      <c r="C6507" s="21" t="s">
        <v>19965</v>
      </c>
      <c r="D6507" s="21" t="s">
        <v>19966</v>
      </c>
      <c r="E6507" s="21" t="s">
        <v>23129</v>
      </c>
      <c r="F6507" s="20">
        <v>45439</v>
      </c>
      <c r="G6507" s="21" t="s">
        <v>23130</v>
      </c>
      <c r="H6507" t="s">
        <v>23130</v>
      </c>
      <c r="I6507" s="22">
        <v>-21755733.870000001</v>
      </c>
      <c r="J6507" s="22">
        <v>-17404587.100000001</v>
      </c>
    </row>
    <row r="6508" spans="1:10" x14ac:dyDescent="0.25">
      <c r="A6508" s="21" t="s">
        <v>8738</v>
      </c>
      <c r="B6508" s="21" t="s">
        <v>21768</v>
      </c>
      <c r="C6508" s="21" t="s">
        <v>23353</v>
      </c>
      <c r="D6508" s="21" t="s">
        <v>23354</v>
      </c>
      <c r="E6508" s="21" t="s">
        <v>23355</v>
      </c>
      <c r="F6508" s="20">
        <v>45439</v>
      </c>
      <c r="G6508" s="21" t="s">
        <v>8555</v>
      </c>
      <c r="H6508" t="s">
        <v>24196</v>
      </c>
      <c r="I6508" s="22">
        <v>-127800</v>
      </c>
      <c r="J6508" s="22">
        <v>-127800</v>
      </c>
    </row>
    <row r="6509" spans="1:10" x14ac:dyDescent="0.25">
      <c r="A6509" s="21" t="s">
        <v>8738</v>
      </c>
      <c r="B6509" s="21" t="s">
        <v>21768</v>
      </c>
      <c r="C6509" s="21" t="s">
        <v>23353</v>
      </c>
      <c r="D6509" s="21" t="s">
        <v>23354</v>
      </c>
      <c r="E6509" s="21" t="s">
        <v>23356</v>
      </c>
      <c r="F6509" s="20">
        <v>45439</v>
      </c>
      <c r="G6509" s="21" t="s">
        <v>6859</v>
      </c>
      <c r="H6509" t="s">
        <v>24197</v>
      </c>
      <c r="I6509" s="22">
        <v>-53250</v>
      </c>
      <c r="J6509" s="22">
        <v>-53250</v>
      </c>
    </row>
    <row r="6510" spans="1:10" x14ac:dyDescent="0.25">
      <c r="A6510" s="21" t="s">
        <v>18584</v>
      </c>
      <c r="B6510" s="21" t="s">
        <v>21768</v>
      </c>
      <c r="C6510" s="21" t="s">
        <v>894</v>
      </c>
      <c r="D6510" s="21" t="s">
        <v>893</v>
      </c>
      <c r="E6510" s="21" t="s">
        <v>23961</v>
      </c>
      <c r="F6510" s="20">
        <v>45439</v>
      </c>
      <c r="G6510" s="21" t="s">
        <v>23962</v>
      </c>
      <c r="H6510" t="s">
        <v>24198</v>
      </c>
      <c r="I6510" s="22">
        <v>-144075</v>
      </c>
      <c r="J6510" s="22">
        <v>-144075</v>
      </c>
    </row>
    <row r="6511" spans="1:10" x14ac:dyDescent="0.25">
      <c r="A6511" s="21" t="s">
        <v>18584</v>
      </c>
      <c r="B6511" s="21" t="s">
        <v>21768</v>
      </c>
      <c r="C6511" s="21" t="s">
        <v>894</v>
      </c>
      <c r="D6511" s="21" t="s">
        <v>893</v>
      </c>
      <c r="E6511" s="21" t="s">
        <v>23963</v>
      </c>
      <c r="F6511" s="20">
        <v>45439</v>
      </c>
      <c r="G6511" s="21" t="s">
        <v>23964</v>
      </c>
      <c r="H6511" t="s">
        <v>8596</v>
      </c>
      <c r="I6511" s="22">
        <v>-4050</v>
      </c>
      <c r="J6511" s="22">
        <v>-4050</v>
      </c>
    </row>
    <row r="6512" spans="1:10" x14ac:dyDescent="0.25">
      <c r="A6512" s="21" t="s">
        <v>18584</v>
      </c>
      <c r="B6512" s="21" t="s">
        <v>21768</v>
      </c>
      <c r="C6512" s="21" t="s">
        <v>894</v>
      </c>
      <c r="D6512" s="21" t="s">
        <v>893</v>
      </c>
      <c r="E6512" s="21" t="s">
        <v>23965</v>
      </c>
      <c r="F6512" s="20">
        <v>45439</v>
      </c>
      <c r="G6512" s="21" t="s">
        <v>23966</v>
      </c>
      <c r="H6512" t="s">
        <v>18773</v>
      </c>
      <c r="I6512" s="22">
        <v>-3440</v>
      </c>
      <c r="J6512" s="22">
        <v>-3440</v>
      </c>
    </row>
    <row r="6513" spans="1:10" x14ac:dyDescent="0.25">
      <c r="A6513" s="21" t="s">
        <v>18584</v>
      </c>
      <c r="B6513" s="21" t="s">
        <v>21768</v>
      </c>
      <c r="C6513" s="21" t="s">
        <v>894</v>
      </c>
      <c r="D6513" s="21" t="s">
        <v>893</v>
      </c>
      <c r="E6513" s="21" t="s">
        <v>23967</v>
      </c>
      <c r="F6513" s="20">
        <v>45439</v>
      </c>
      <c r="G6513" s="21" t="s">
        <v>23968</v>
      </c>
      <c r="H6513" t="s">
        <v>24199</v>
      </c>
      <c r="I6513" s="22">
        <v>-173475</v>
      </c>
      <c r="J6513" s="22">
        <v>-173475</v>
      </c>
    </row>
    <row r="6514" spans="1:10" x14ac:dyDescent="0.25">
      <c r="A6514" s="21" t="s">
        <v>18584</v>
      </c>
      <c r="B6514" s="21" t="s">
        <v>21768</v>
      </c>
      <c r="C6514" s="21" t="s">
        <v>894</v>
      </c>
      <c r="D6514" s="21" t="s">
        <v>893</v>
      </c>
      <c r="E6514" s="21" t="s">
        <v>23969</v>
      </c>
      <c r="F6514" s="20">
        <v>45439</v>
      </c>
      <c r="G6514" s="21" t="s">
        <v>23970</v>
      </c>
      <c r="H6514" t="s">
        <v>24200</v>
      </c>
      <c r="I6514" s="22">
        <v>-114100</v>
      </c>
      <c r="J6514" s="22">
        <v>-114100</v>
      </c>
    </row>
    <row r="6515" spans="1:10" x14ac:dyDescent="0.25">
      <c r="A6515" s="21" t="s">
        <v>8738</v>
      </c>
      <c r="B6515" s="21" t="s">
        <v>21768</v>
      </c>
      <c r="C6515" s="21" t="s">
        <v>21947</v>
      </c>
      <c r="D6515" s="21" t="s">
        <v>21948</v>
      </c>
      <c r="E6515" s="21" t="s">
        <v>21949</v>
      </c>
      <c r="F6515" s="20">
        <v>45440</v>
      </c>
      <c r="G6515" s="21" t="s">
        <v>21950</v>
      </c>
      <c r="H6515" t="s">
        <v>21950</v>
      </c>
      <c r="I6515" s="22">
        <v>-12273479.91</v>
      </c>
      <c r="J6515" s="22">
        <v>-9818783.9299999997</v>
      </c>
    </row>
    <row r="6516" spans="1:10" x14ac:dyDescent="0.25">
      <c r="A6516" s="21" t="s">
        <v>8738</v>
      </c>
      <c r="B6516" s="21" t="s">
        <v>21768</v>
      </c>
      <c r="C6516" s="21" t="s">
        <v>22031</v>
      </c>
      <c r="D6516" s="21" t="s">
        <v>22032</v>
      </c>
      <c r="E6516" s="21" t="s">
        <v>22033</v>
      </c>
      <c r="F6516" s="20">
        <v>45440</v>
      </c>
      <c r="G6516" s="21" t="s">
        <v>7424</v>
      </c>
      <c r="H6516" t="s">
        <v>24201</v>
      </c>
      <c r="I6516" s="22">
        <v>-236000</v>
      </c>
      <c r="J6516" s="22">
        <v>-236000</v>
      </c>
    </row>
    <row r="6517" spans="1:10" x14ac:dyDescent="0.25">
      <c r="A6517" s="21" t="s">
        <v>8738</v>
      </c>
      <c r="B6517" s="21" t="s">
        <v>21768</v>
      </c>
      <c r="C6517" s="21" t="s">
        <v>8673</v>
      </c>
      <c r="D6517" s="21" t="s">
        <v>8672</v>
      </c>
      <c r="E6517" s="21" t="s">
        <v>22311</v>
      </c>
      <c r="F6517" s="20">
        <v>45440</v>
      </c>
      <c r="G6517" s="21" t="s">
        <v>6873</v>
      </c>
      <c r="H6517" t="s">
        <v>6873</v>
      </c>
      <c r="I6517" s="22">
        <v>-47268752.640000001</v>
      </c>
      <c r="J6517" s="22">
        <v>-47268752.640000001</v>
      </c>
    </row>
    <row r="6518" spans="1:10" x14ac:dyDescent="0.25">
      <c r="A6518" s="21" t="s">
        <v>8738</v>
      </c>
      <c r="B6518" s="21" t="s">
        <v>21768</v>
      </c>
      <c r="C6518" s="21" t="s">
        <v>17333</v>
      </c>
      <c r="D6518" s="21" t="s">
        <v>17334</v>
      </c>
      <c r="E6518" s="21" t="s">
        <v>22873</v>
      </c>
      <c r="F6518" s="20">
        <v>45440</v>
      </c>
      <c r="G6518" s="21" t="s">
        <v>6805</v>
      </c>
      <c r="H6518" t="s">
        <v>6805</v>
      </c>
      <c r="I6518" s="22">
        <v>-374921.4</v>
      </c>
      <c r="J6518" s="22">
        <v>-374921.4</v>
      </c>
    </row>
    <row r="6519" spans="1:10" x14ac:dyDescent="0.25">
      <c r="A6519" s="21" t="s">
        <v>8738</v>
      </c>
      <c r="B6519" s="21" t="s">
        <v>21768</v>
      </c>
      <c r="C6519" s="21" t="s">
        <v>23090</v>
      </c>
      <c r="D6519" s="21" t="s">
        <v>23091</v>
      </c>
      <c r="E6519" s="21" t="s">
        <v>23092</v>
      </c>
      <c r="F6519" s="20">
        <v>45440</v>
      </c>
      <c r="G6519" s="21" t="s">
        <v>23093</v>
      </c>
      <c r="H6519" t="s">
        <v>23093</v>
      </c>
      <c r="I6519" s="22">
        <v>-24355890.52</v>
      </c>
      <c r="J6519" s="22">
        <v>-19484712.420000002</v>
      </c>
    </row>
    <row r="6520" spans="1:10" x14ac:dyDescent="0.25">
      <c r="A6520" s="21" t="s">
        <v>8738</v>
      </c>
      <c r="B6520" s="21" t="s">
        <v>21768</v>
      </c>
      <c r="C6520" s="21" t="s">
        <v>8617</v>
      </c>
      <c r="D6520" s="21" t="s">
        <v>8616</v>
      </c>
      <c r="E6520" s="21" t="s">
        <v>23105</v>
      </c>
      <c r="F6520" s="20">
        <v>45440</v>
      </c>
      <c r="G6520" s="21" t="s">
        <v>23106</v>
      </c>
      <c r="H6520" t="s">
        <v>23106</v>
      </c>
      <c r="I6520" s="22">
        <v>-4367982.4000000004</v>
      </c>
      <c r="J6520" s="22">
        <v>-3494385.92</v>
      </c>
    </row>
    <row r="6521" spans="1:10" x14ac:dyDescent="0.25">
      <c r="A6521" s="21" t="s">
        <v>8738</v>
      </c>
      <c r="B6521" s="21" t="s">
        <v>21768</v>
      </c>
      <c r="C6521" s="21" t="s">
        <v>23155</v>
      </c>
      <c r="D6521" s="21" t="s">
        <v>21201</v>
      </c>
      <c r="E6521" s="21" t="s">
        <v>23158</v>
      </c>
      <c r="F6521" s="20">
        <v>45440</v>
      </c>
      <c r="G6521" s="21" t="s">
        <v>8277</v>
      </c>
      <c r="H6521" t="s">
        <v>8277</v>
      </c>
      <c r="I6521" s="22">
        <v>-795661.02</v>
      </c>
      <c r="J6521" s="22">
        <v>-795661.02</v>
      </c>
    </row>
    <row r="6522" spans="1:10" x14ac:dyDescent="0.25">
      <c r="A6522" s="21" t="s">
        <v>8738</v>
      </c>
      <c r="B6522" s="21" t="s">
        <v>21768</v>
      </c>
      <c r="C6522" s="21" t="s">
        <v>23176</v>
      </c>
      <c r="D6522" s="21" t="s">
        <v>23177</v>
      </c>
      <c r="E6522" s="21" t="s">
        <v>23178</v>
      </c>
      <c r="F6522" s="20">
        <v>45440</v>
      </c>
      <c r="G6522" s="21" t="s">
        <v>22960</v>
      </c>
      <c r="H6522" t="s">
        <v>22960</v>
      </c>
      <c r="I6522" s="22">
        <v>-26550</v>
      </c>
      <c r="J6522" s="22">
        <v>-26550</v>
      </c>
    </row>
    <row r="6523" spans="1:10" x14ac:dyDescent="0.25">
      <c r="A6523" s="21" t="s">
        <v>8738</v>
      </c>
      <c r="B6523" s="21" t="s">
        <v>21768</v>
      </c>
      <c r="C6523" s="21" t="s">
        <v>23184</v>
      </c>
      <c r="D6523" s="21" t="s">
        <v>23185</v>
      </c>
      <c r="E6523" s="21" t="s">
        <v>23186</v>
      </c>
      <c r="F6523" s="20">
        <v>45440</v>
      </c>
      <c r="G6523" s="21" t="s">
        <v>19915</v>
      </c>
      <c r="H6523" t="s">
        <v>19915</v>
      </c>
      <c r="I6523" s="22">
        <v>-75520</v>
      </c>
      <c r="J6523" s="22">
        <v>-75520</v>
      </c>
    </row>
    <row r="6524" spans="1:10" x14ac:dyDescent="0.25">
      <c r="A6524" s="21" t="s">
        <v>8738</v>
      </c>
      <c r="B6524" s="21" t="s">
        <v>21768</v>
      </c>
      <c r="C6524" s="21" t="s">
        <v>23233</v>
      </c>
      <c r="D6524" s="21" t="s">
        <v>20514</v>
      </c>
      <c r="E6524" s="21" t="s">
        <v>23234</v>
      </c>
      <c r="F6524" s="20">
        <v>45440</v>
      </c>
      <c r="G6524" s="21" t="s">
        <v>6816</v>
      </c>
      <c r="H6524" t="s">
        <v>6816</v>
      </c>
      <c r="I6524" s="22">
        <v>-13799995.199999999</v>
      </c>
      <c r="J6524" s="22">
        <v>-12419995.68</v>
      </c>
    </row>
    <row r="6525" spans="1:10" x14ac:dyDescent="0.25">
      <c r="A6525" s="21" t="s">
        <v>8738</v>
      </c>
      <c r="B6525" s="21" t="s">
        <v>21768</v>
      </c>
      <c r="C6525" s="21" t="s">
        <v>17106</v>
      </c>
      <c r="D6525" s="21" t="s">
        <v>17107</v>
      </c>
      <c r="E6525" s="21" t="s">
        <v>23328</v>
      </c>
      <c r="F6525" s="20">
        <v>45440</v>
      </c>
      <c r="G6525" s="21" t="s">
        <v>23329</v>
      </c>
      <c r="H6525" t="s">
        <v>24202</v>
      </c>
      <c r="I6525" s="22">
        <v>-81450</v>
      </c>
      <c r="J6525" s="22">
        <v>-81450</v>
      </c>
    </row>
    <row r="6526" spans="1:10" x14ac:dyDescent="0.25">
      <c r="A6526" s="21" t="s">
        <v>18584</v>
      </c>
      <c r="B6526" s="21" t="s">
        <v>21768</v>
      </c>
      <c r="C6526" s="21" t="s">
        <v>894</v>
      </c>
      <c r="D6526" s="21" t="s">
        <v>893</v>
      </c>
      <c r="E6526" s="21" t="s">
        <v>23971</v>
      </c>
      <c r="F6526" s="20">
        <v>45440</v>
      </c>
      <c r="G6526" s="21" t="s">
        <v>23972</v>
      </c>
      <c r="H6526" t="s">
        <v>912</v>
      </c>
      <c r="I6526" s="22">
        <v>-82051.199999999997</v>
      </c>
      <c r="J6526" s="22">
        <v>-82051.199999999997</v>
      </c>
    </row>
    <row r="6527" spans="1:10" x14ac:dyDescent="0.25">
      <c r="A6527" s="21" t="s">
        <v>18584</v>
      </c>
      <c r="B6527" s="21" t="s">
        <v>21768</v>
      </c>
      <c r="C6527" s="21" t="s">
        <v>894</v>
      </c>
      <c r="D6527" s="21" t="s">
        <v>893</v>
      </c>
      <c r="E6527" s="21" t="s">
        <v>23973</v>
      </c>
      <c r="F6527" s="20">
        <v>45440</v>
      </c>
      <c r="G6527" s="21" t="s">
        <v>23974</v>
      </c>
      <c r="H6527" t="s">
        <v>912</v>
      </c>
      <c r="I6527" s="22">
        <v>-38480</v>
      </c>
      <c r="J6527" s="22">
        <v>-38480</v>
      </c>
    </row>
    <row r="6528" spans="1:10" x14ac:dyDescent="0.25">
      <c r="A6528" s="21" t="s">
        <v>18584</v>
      </c>
      <c r="B6528" s="21" t="s">
        <v>21768</v>
      </c>
      <c r="C6528" s="21" t="s">
        <v>894</v>
      </c>
      <c r="D6528" s="21" t="s">
        <v>893</v>
      </c>
      <c r="E6528" s="21" t="s">
        <v>23975</v>
      </c>
      <c r="F6528" s="20">
        <v>45440</v>
      </c>
      <c r="G6528" s="21" t="s">
        <v>23976</v>
      </c>
      <c r="H6528" t="s">
        <v>8633</v>
      </c>
      <c r="I6528" s="22">
        <v>-67110</v>
      </c>
      <c r="J6528" s="22">
        <v>-67110</v>
      </c>
    </row>
    <row r="6529" spans="1:10" x14ac:dyDescent="0.25">
      <c r="A6529" s="21" t="s">
        <v>18584</v>
      </c>
      <c r="B6529" s="21" t="s">
        <v>21768</v>
      </c>
      <c r="C6529" s="21" t="s">
        <v>894</v>
      </c>
      <c r="D6529" s="21" t="s">
        <v>893</v>
      </c>
      <c r="E6529" s="21" t="s">
        <v>23977</v>
      </c>
      <c r="F6529" s="20">
        <v>45440</v>
      </c>
      <c r="G6529" s="21" t="s">
        <v>23978</v>
      </c>
      <c r="H6529" t="s">
        <v>515</v>
      </c>
      <c r="I6529" s="22">
        <v>-209050</v>
      </c>
      <c r="J6529" s="22">
        <v>-209050</v>
      </c>
    </row>
    <row r="6530" spans="1:10" x14ac:dyDescent="0.25">
      <c r="A6530" s="21" t="s">
        <v>18584</v>
      </c>
      <c r="B6530" s="21" t="s">
        <v>21768</v>
      </c>
      <c r="C6530" s="21" t="s">
        <v>894</v>
      </c>
      <c r="D6530" s="21" t="s">
        <v>893</v>
      </c>
      <c r="E6530" s="21" t="s">
        <v>23979</v>
      </c>
      <c r="F6530" s="20">
        <v>45440</v>
      </c>
      <c r="G6530" s="21" t="s">
        <v>23980</v>
      </c>
      <c r="H6530" t="s">
        <v>8596</v>
      </c>
      <c r="I6530" s="22">
        <v>-100400</v>
      </c>
      <c r="J6530" s="22">
        <v>-100400</v>
      </c>
    </row>
    <row r="6531" spans="1:10" x14ac:dyDescent="0.25">
      <c r="A6531" s="21" t="s">
        <v>18584</v>
      </c>
      <c r="B6531" s="21" t="s">
        <v>21768</v>
      </c>
      <c r="C6531" s="21" t="s">
        <v>894</v>
      </c>
      <c r="D6531" s="21" t="s">
        <v>893</v>
      </c>
      <c r="E6531" s="21" t="s">
        <v>23981</v>
      </c>
      <c r="F6531" s="20">
        <v>45440</v>
      </c>
      <c r="G6531" s="21" t="s">
        <v>23982</v>
      </c>
      <c r="H6531" t="s">
        <v>18773</v>
      </c>
      <c r="I6531" s="22">
        <v>-10200</v>
      </c>
      <c r="J6531" s="22">
        <v>-10200</v>
      </c>
    </row>
    <row r="6532" spans="1:10" x14ac:dyDescent="0.25">
      <c r="A6532" s="21" t="s">
        <v>18584</v>
      </c>
      <c r="B6532" s="21" t="s">
        <v>21768</v>
      </c>
      <c r="C6532" s="21" t="s">
        <v>894</v>
      </c>
      <c r="D6532" s="21" t="s">
        <v>893</v>
      </c>
      <c r="E6532" s="21" t="s">
        <v>23983</v>
      </c>
      <c r="F6532" s="20">
        <v>45440</v>
      </c>
      <c r="G6532" s="21" t="s">
        <v>23984</v>
      </c>
      <c r="H6532" t="s">
        <v>24203</v>
      </c>
      <c r="I6532" s="22">
        <v>-191069.73</v>
      </c>
      <c r="J6532" s="22">
        <v>-191069.73</v>
      </c>
    </row>
    <row r="6533" spans="1:10" x14ac:dyDescent="0.25">
      <c r="A6533" s="21" t="s">
        <v>18584</v>
      </c>
      <c r="B6533" s="21" t="s">
        <v>21768</v>
      </c>
      <c r="C6533" s="21" t="s">
        <v>894</v>
      </c>
      <c r="D6533" s="21" t="s">
        <v>893</v>
      </c>
      <c r="E6533" s="21" t="s">
        <v>23985</v>
      </c>
      <c r="F6533" s="20">
        <v>45440</v>
      </c>
      <c r="G6533" s="21" t="s">
        <v>23986</v>
      </c>
      <c r="H6533" t="s">
        <v>24204</v>
      </c>
      <c r="I6533" s="22">
        <v>-198005</v>
      </c>
      <c r="J6533" s="22">
        <v>-198005</v>
      </c>
    </row>
    <row r="6534" spans="1:10" x14ac:dyDescent="0.25">
      <c r="A6534" s="21" t="s">
        <v>18584</v>
      </c>
      <c r="B6534" s="21" t="s">
        <v>21768</v>
      </c>
      <c r="C6534" s="21" t="s">
        <v>894</v>
      </c>
      <c r="D6534" s="21" t="s">
        <v>893</v>
      </c>
      <c r="E6534" s="21" t="s">
        <v>23987</v>
      </c>
      <c r="F6534" s="20">
        <v>45440</v>
      </c>
      <c r="G6534" s="21" t="s">
        <v>23988</v>
      </c>
      <c r="H6534" t="s">
        <v>24205</v>
      </c>
      <c r="I6534" s="22">
        <v>-399000</v>
      </c>
      <c r="J6534" s="22">
        <v>-399000</v>
      </c>
    </row>
    <row r="6535" spans="1:10" x14ac:dyDescent="0.25">
      <c r="A6535" s="21" t="s">
        <v>18584</v>
      </c>
      <c r="B6535" s="21" t="s">
        <v>21768</v>
      </c>
      <c r="C6535" s="21" t="s">
        <v>894</v>
      </c>
      <c r="D6535" s="21" t="s">
        <v>893</v>
      </c>
      <c r="E6535" s="21" t="s">
        <v>23989</v>
      </c>
      <c r="F6535" s="20">
        <v>45440</v>
      </c>
      <c r="G6535" s="21" t="s">
        <v>23990</v>
      </c>
      <c r="H6535" t="s">
        <v>18773</v>
      </c>
      <c r="I6535" s="22">
        <v>-31850</v>
      </c>
      <c r="J6535" s="22">
        <v>-31850</v>
      </c>
    </row>
    <row r="6536" spans="1:10" x14ac:dyDescent="0.25">
      <c r="A6536" s="21" t="s">
        <v>8738</v>
      </c>
      <c r="B6536" s="21" t="s">
        <v>21768</v>
      </c>
      <c r="C6536" s="21" t="s">
        <v>21811</v>
      </c>
      <c r="D6536" s="21" t="s">
        <v>21812</v>
      </c>
      <c r="E6536" s="21" t="s">
        <v>21813</v>
      </c>
      <c r="F6536" s="20">
        <v>45441</v>
      </c>
      <c r="G6536" s="21" t="s">
        <v>20003</v>
      </c>
      <c r="H6536" t="s">
        <v>24206</v>
      </c>
      <c r="I6536" s="22">
        <v>-11800</v>
      </c>
      <c r="J6536" s="22">
        <v>-11800</v>
      </c>
    </row>
    <row r="6537" spans="1:10" x14ac:dyDescent="0.25">
      <c r="A6537" s="21" t="s">
        <v>8738</v>
      </c>
      <c r="B6537" s="21" t="s">
        <v>21768</v>
      </c>
      <c r="C6537" s="21" t="s">
        <v>15807</v>
      </c>
      <c r="D6537" s="21" t="s">
        <v>15808</v>
      </c>
      <c r="E6537" s="21" t="s">
        <v>21896</v>
      </c>
      <c r="F6537" s="20">
        <v>45441</v>
      </c>
      <c r="G6537" s="21" t="s">
        <v>16125</v>
      </c>
      <c r="H6537" t="s">
        <v>24207</v>
      </c>
      <c r="I6537" s="22">
        <v>-35400</v>
      </c>
      <c r="J6537" s="22">
        <v>-35400</v>
      </c>
    </row>
    <row r="6538" spans="1:10" x14ac:dyDescent="0.25">
      <c r="A6538" s="21" t="s">
        <v>8738</v>
      </c>
      <c r="B6538" s="21" t="s">
        <v>21768</v>
      </c>
      <c r="C6538" s="21" t="s">
        <v>20344</v>
      </c>
      <c r="D6538" s="21" t="s">
        <v>20345</v>
      </c>
      <c r="E6538" s="21" t="s">
        <v>22040</v>
      </c>
      <c r="F6538" s="20">
        <v>45441</v>
      </c>
      <c r="G6538" s="21" t="s">
        <v>22041</v>
      </c>
      <c r="H6538" t="s">
        <v>22041</v>
      </c>
      <c r="I6538" s="22">
        <v>-10047410.58</v>
      </c>
      <c r="J6538" s="22">
        <v>-10047410.58</v>
      </c>
    </row>
    <row r="6539" spans="1:10" x14ac:dyDescent="0.25">
      <c r="A6539" s="21" t="s">
        <v>8738</v>
      </c>
      <c r="B6539" s="21" t="s">
        <v>21768</v>
      </c>
      <c r="C6539" s="21" t="s">
        <v>22194</v>
      </c>
      <c r="D6539" s="21" t="s">
        <v>22195</v>
      </c>
      <c r="E6539" s="21" t="s">
        <v>22196</v>
      </c>
      <c r="F6539" s="20">
        <v>45441</v>
      </c>
      <c r="G6539" s="21" t="s">
        <v>19978</v>
      </c>
      <c r="H6539" t="s">
        <v>18818</v>
      </c>
      <c r="I6539" s="22">
        <v>-11800</v>
      </c>
      <c r="J6539" s="22">
        <v>-11800</v>
      </c>
    </row>
    <row r="6540" spans="1:10" x14ac:dyDescent="0.25">
      <c r="A6540" s="21" t="s">
        <v>8738</v>
      </c>
      <c r="B6540" s="21" t="s">
        <v>21768</v>
      </c>
      <c r="C6540" s="21" t="s">
        <v>18885</v>
      </c>
      <c r="D6540" s="21" t="s">
        <v>19038</v>
      </c>
      <c r="E6540" s="21" t="s">
        <v>22428</v>
      </c>
      <c r="F6540" s="20">
        <v>45441</v>
      </c>
      <c r="G6540" s="21" t="s">
        <v>21119</v>
      </c>
      <c r="H6540" t="s">
        <v>24208</v>
      </c>
      <c r="I6540" s="22">
        <v>-14221500</v>
      </c>
      <c r="J6540" s="22">
        <v>-14221500</v>
      </c>
    </row>
    <row r="6541" spans="1:10" x14ac:dyDescent="0.25">
      <c r="A6541" s="21" t="s">
        <v>8738</v>
      </c>
      <c r="B6541" s="21" t="s">
        <v>21768</v>
      </c>
      <c r="C6541" s="21" t="s">
        <v>16415</v>
      </c>
      <c r="D6541" s="21" t="s">
        <v>16416</v>
      </c>
      <c r="E6541" s="21" t="s">
        <v>22717</v>
      </c>
      <c r="F6541" s="20">
        <v>45441</v>
      </c>
      <c r="G6541" s="21" t="s">
        <v>22718</v>
      </c>
      <c r="H6541" t="s">
        <v>24209</v>
      </c>
      <c r="I6541" s="22">
        <v>-21632500.030000001</v>
      </c>
      <c r="J6541" s="22">
        <v>-21632500.030000001</v>
      </c>
    </row>
    <row r="6542" spans="1:10" x14ac:dyDescent="0.25">
      <c r="A6542" s="21" t="s">
        <v>8738</v>
      </c>
      <c r="B6542" s="21" t="s">
        <v>21768</v>
      </c>
      <c r="C6542" s="21" t="s">
        <v>22772</v>
      </c>
      <c r="D6542" s="21" t="s">
        <v>22773</v>
      </c>
      <c r="E6542" s="21" t="s">
        <v>22775</v>
      </c>
      <c r="F6542" s="20">
        <v>45441</v>
      </c>
      <c r="G6542" s="21" t="s">
        <v>7497</v>
      </c>
      <c r="H6542" t="s">
        <v>21450</v>
      </c>
      <c r="I6542" s="22">
        <v>-76400</v>
      </c>
      <c r="J6542" s="22">
        <v>-76400</v>
      </c>
    </row>
    <row r="6543" spans="1:10" x14ac:dyDescent="0.25">
      <c r="A6543" s="21" t="s">
        <v>8738</v>
      </c>
      <c r="B6543" s="21" t="s">
        <v>21768</v>
      </c>
      <c r="C6543" s="21" t="s">
        <v>23199</v>
      </c>
      <c r="D6543" s="21" t="s">
        <v>23200</v>
      </c>
      <c r="E6543" s="21" t="s">
        <v>23201</v>
      </c>
      <c r="F6543" s="20">
        <v>45441</v>
      </c>
      <c r="G6543" s="21" t="s">
        <v>6949</v>
      </c>
      <c r="H6543" t="s">
        <v>6949</v>
      </c>
      <c r="I6543" s="22">
        <v>-97911.679999999993</v>
      </c>
      <c r="J6543" s="22">
        <v>-97911.679999999993</v>
      </c>
    </row>
    <row r="6544" spans="1:10" x14ac:dyDescent="0.25">
      <c r="A6544" s="21" t="s">
        <v>8738</v>
      </c>
      <c r="B6544" s="21" t="s">
        <v>21768</v>
      </c>
      <c r="C6544" s="21" t="s">
        <v>415</v>
      </c>
      <c r="D6544" s="21" t="s">
        <v>414</v>
      </c>
      <c r="E6544" s="21" t="s">
        <v>23268</v>
      </c>
      <c r="F6544" s="20">
        <v>45441</v>
      </c>
      <c r="G6544" s="21" t="s">
        <v>23269</v>
      </c>
      <c r="H6544" t="s">
        <v>24210</v>
      </c>
      <c r="I6544" s="22">
        <v>-3059089</v>
      </c>
      <c r="J6544" s="22">
        <v>-3059089</v>
      </c>
    </row>
    <row r="6545" spans="1:10" x14ac:dyDescent="0.25">
      <c r="A6545" s="21" t="s">
        <v>8738</v>
      </c>
      <c r="B6545" s="21" t="s">
        <v>21768</v>
      </c>
      <c r="C6545" s="21" t="s">
        <v>8005</v>
      </c>
      <c r="D6545" s="21" t="s">
        <v>8004</v>
      </c>
      <c r="E6545" s="21" t="s">
        <v>23368</v>
      </c>
      <c r="F6545" s="20">
        <v>45441</v>
      </c>
      <c r="G6545" s="21" t="s">
        <v>8277</v>
      </c>
      <c r="H6545" t="s">
        <v>24211</v>
      </c>
      <c r="I6545" s="22">
        <v>-69000</v>
      </c>
      <c r="J6545" s="22">
        <v>-69000</v>
      </c>
    </row>
    <row r="6546" spans="1:10" x14ac:dyDescent="0.25">
      <c r="A6546" s="21" t="s">
        <v>8738</v>
      </c>
      <c r="B6546" s="21" t="s">
        <v>21768</v>
      </c>
      <c r="C6546" s="21" t="s">
        <v>8005</v>
      </c>
      <c r="D6546" s="21" t="s">
        <v>8004</v>
      </c>
      <c r="E6546" s="21" t="s">
        <v>23369</v>
      </c>
      <c r="F6546" s="20">
        <v>45441</v>
      </c>
      <c r="G6546" s="21" t="s">
        <v>7375</v>
      </c>
      <c r="H6546" t="s">
        <v>24212</v>
      </c>
      <c r="I6546" s="22">
        <v>-41400</v>
      </c>
      <c r="J6546" s="22">
        <v>-41400</v>
      </c>
    </row>
    <row r="6547" spans="1:10" x14ac:dyDescent="0.25">
      <c r="A6547" s="21" t="s">
        <v>8738</v>
      </c>
      <c r="B6547" s="21" t="s">
        <v>21768</v>
      </c>
      <c r="C6547" s="21" t="s">
        <v>8005</v>
      </c>
      <c r="D6547" s="21" t="s">
        <v>8004</v>
      </c>
      <c r="E6547" s="21" t="s">
        <v>23370</v>
      </c>
      <c r="F6547" s="20">
        <v>45441</v>
      </c>
      <c r="G6547" s="21" t="s">
        <v>20645</v>
      </c>
      <c r="H6547" t="s">
        <v>24213</v>
      </c>
      <c r="I6547" s="22">
        <v>-165600</v>
      </c>
      <c r="J6547" s="22">
        <v>-165600</v>
      </c>
    </row>
    <row r="6548" spans="1:10" x14ac:dyDescent="0.25">
      <c r="A6548" s="21" t="s">
        <v>18584</v>
      </c>
      <c r="B6548" s="21" t="s">
        <v>21768</v>
      </c>
      <c r="C6548" s="21" t="s">
        <v>18585</v>
      </c>
      <c r="D6548" s="21" t="s">
        <v>18586</v>
      </c>
      <c r="E6548" s="21" t="s">
        <v>23749</v>
      </c>
      <c r="F6548" s="20">
        <v>45441</v>
      </c>
      <c r="G6548" s="21" t="s">
        <v>6949</v>
      </c>
      <c r="H6548" t="s">
        <v>24214</v>
      </c>
      <c r="I6548" s="22">
        <v>-29500</v>
      </c>
      <c r="J6548" s="22">
        <v>-29500</v>
      </c>
    </row>
    <row r="6549" spans="1:10" x14ac:dyDescent="0.25">
      <c r="A6549" s="21" t="s">
        <v>18584</v>
      </c>
      <c r="B6549" s="21" t="s">
        <v>21768</v>
      </c>
      <c r="C6549" s="21" t="s">
        <v>18894</v>
      </c>
      <c r="D6549" s="21" t="s">
        <v>19536</v>
      </c>
      <c r="E6549" s="21" t="s">
        <v>23838</v>
      </c>
      <c r="F6549" s="20">
        <v>45441</v>
      </c>
      <c r="G6549" s="21" t="s">
        <v>23839</v>
      </c>
      <c r="H6549" t="s">
        <v>24215</v>
      </c>
      <c r="I6549" s="22">
        <v>-1428398</v>
      </c>
      <c r="J6549" s="22">
        <v>-1428398</v>
      </c>
    </row>
    <row r="6550" spans="1:10" x14ac:dyDescent="0.25">
      <c r="A6550" s="21" t="s">
        <v>18584</v>
      </c>
      <c r="B6550" s="21" t="s">
        <v>21768</v>
      </c>
      <c r="C6550" s="21" t="s">
        <v>894</v>
      </c>
      <c r="D6550" s="21" t="s">
        <v>893</v>
      </c>
      <c r="E6550" s="21" t="s">
        <v>23991</v>
      </c>
      <c r="F6550" s="20">
        <v>45441</v>
      </c>
      <c r="G6550" s="21" t="s">
        <v>23992</v>
      </c>
      <c r="H6550" t="s">
        <v>24216</v>
      </c>
      <c r="I6550" s="22">
        <v>-2606470</v>
      </c>
      <c r="J6550" s="22">
        <v>-2606470</v>
      </c>
    </row>
    <row r="6551" spans="1:10" x14ac:dyDescent="0.25">
      <c r="A6551" s="21" t="s">
        <v>18584</v>
      </c>
      <c r="B6551" s="21" t="s">
        <v>21768</v>
      </c>
      <c r="C6551" s="21" t="s">
        <v>894</v>
      </c>
      <c r="D6551" s="21" t="s">
        <v>893</v>
      </c>
      <c r="E6551" s="21" t="s">
        <v>23993</v>
      </c>
      <c r="F6551" s="20">
        <v>45441</v>
      </c>
      <c r="G6551" s="21" t="s">
        <v>23994</v>
      </c>
      <c r="H6551" t="s">
        <v>24217</v>
      </c>
      <c r="I6551" s="22">
        <v>-43360</v>
      </c>
      <c r="J6551" s="22">
        <v>-43360</v>
      </c>
    </row>
    <row r="6552" spans="1:10" x14ac:dyDescent="0.25">
      <c r="A6552" s="21" t="s">
        <v>18584</v>
      </c>
      <c r="B6552" s="21" t="s">
        <v>21768</v>
      </c>
      <c r="C6552" s="21" t="s">
        <v>894</v>
      </c>
      <c r="D6552" s="21" t="s">
        <v>893</v>
      </c>
      <c r="E6552" s="21" t="s">
        <v>23995</v>
      </c>
      <c r="F6552" s="20">
        <v>45441</v>
      </c>
      <c r="G6552" s="21" t="s">
        <v>23996</v>
      </c>
      <c r="H6552" t="s">
        <v>24218</v>
      </c>
      <c r="I6552" s="22">
        <v>-718200</v>
      </c>
      <c r="J6552" s="22">
        <v>-718200</v>
      </c>
    </row>
    <row r="6553" spans="1:10" x14ac:dyDescent="0.25">
      <c r="A6553" s="21" t="s">
        <v>18584</v>
      </c>
      <c r="B6553" s="21" t="s">
        <v>21768</v>
      </c>
      <c r="C6553" s="21" t="s">
        <v>894</v>
      </c>
      <c r="D6553" s="21" t="s">
        <v>893</v>
      </c>
      <c r="E6553" s="21" t="s">
        <v>23997</v>
      </c>
      <c r="F6553" s="20">
        <v>45441</v>
      </c>
      <c r="G6553" s="21" t="s">
        <v>23998</v>
      </c>
      <c r="H6553" t="s">
        <v>24219</v>
      </c>
      <c r="I6553" s="22">
        <v>-32750</v>
      </c>
      <c r="J6553" s="22">
        <v>-32750</v>
      </c>
    </row>
    <row r="6554" spans="1:10" x14ac:dyDescent="0.25">
      <c r="A6554" s="21" t="s">
        <v>18584</v>
      </c>
      <c r="B6554" s="21" t="s">
        <v>21768</v>
      </c>
      <c r="C6554" s="21" t="s">
        <v>894</v>
      </c>
      <c r="D6554" s="21" t="s">
        <v>893</v>
      </c>
      <c r="E6554" s="21" t="s">
        <v>23999</v>
      </c>
      <c r="F6554" s="20">
        <v>45441</v>
      </c>
      <c r="G6554" s="21" t="s">
        <v>24000</v>
      </c>
      <c r="H6554" t="s">
        <v>24220</v>
      </c>
      <c r="I6554" s="22">
        <v>-2560</v>
      </c>
      <c r="J6554" s="22">
        <v>-2560</v>
      </c>
    </row>
    <row r="6555" spans="1:10" x14ac:dyDescent="0.25">
      <c r="A6555" s="21" t="s">
        <v>8738</v>
      </c>
      <c r="B6555" s="21" t="s">
        <v>21768</v>
      </c>
      <c r="C6555" s="21" t="s">
        <v>21787</v>
      </c>
      <c r="D6555" s="21" t="s">
        <v>21788</v>
      </c>
      <c r="E6555" s="21" t="s">
        <v>21789</v>
      </c>
      <c r="F6555" s="20">
        <v>45443</v>
      </c>
      <c r="G6555" s="21" t="s">
        <v>21791</v>
      </c>
      <c r="H6555" t="s">
        <v>21791</v>
      </c>
      <c r="I6555" s="22">
        <v>-2741195.87</v>
      </c>
      <c r="J6555" s="22">
        <v>-2192956.7000000002</v>
      </c>
    </row>
    <row r="6556" spans="1:10" x14ac:dyDescent="0.25">
      <c r="A6556" s="21" t="s">
        <v>8738</v>
      </c>
      <c r="B6556" s="21" t="s">
        <v>21768</v>
      </c>
      <c r="C6556" s="21" t="s">
        <v>21806</v>
      </c>
      <c r="D6556" s="21" t="s">
        <v>21807</v>
      </c>
      <c r="E6556" s="21" t="s">
        <v>21808</v>
      </c>
      <c r="F6556" s="20">
        <v>45443</v>
      </c>
      <c r="G6556" s="21" t="s">
        <v>21809</v>
      </c>
      <c r="H6556" t="s">
        <v>24607</v>
      </c>
      <c r="I6556" s="22">
        <v>-13054228.35</v>
      </c>
      <c r="J6556" s="22">
        <v>-10443382.68</v>
      </c>
    </row>
    <row r="6557" spans="1:10" x14ac:dyDescent="0.25">
      <c r="A6557" s="21" t="s">
        <v>8738</v>
      </c>
      <c r="B6557" s="21" t="s">
        <v>21768</v>
      </c>
      <c r="C6557" s="21" t="s">
        <v>22003</v>
      </c>
      <c r="D6557" s="21" t="s">
        <v>22004</v>
      </c>
      <c r="E6557" s="21" t="s">
        <v>22005</v>
      </c>
      <c r="F6557" s="20">
        <v>45443</v>
      </c>
      <c r="G6557" s="21" t="s">
        <v>6757</v>
      </c>
      <c r="H6557" t="s">
        <v>24221</v>
      </c>
      <c r="I6557" s="22">
        <v>-206500</v>
      </c>
      <c r="J6557" s="22">
        <v>-206500</v>
      </c>
    </row>
    <row r="6558" spans="1:10" x14ac:dyDescent="0.25">
      <c r="A6558" s="21" t="s">
        <v>8738</v>
      </c>
      <c r="B6558" s="21" t="s">
        <v>21768</v>
      </c>
      <c r="C6558" s="21" t="s">
        <v>18869</v>
      </c>
      <c r="D6558" s="21" t="s">
        <v>19031</v>
      </c>
      <c r="E6558" s="21" t="s">
        <v>22123</v>
      </c>
      <c r="F6558" s="20">
        <v>45443</v>
      </c>
      <c r="G6558" s="21" t="s">
        <v>22124</v>
      </c>
      <c r="H6558" t="s">
        <v>22124</v>
      </c>
      <c r="I6558" s="22">
        <v>-26800773.109999999</v>
      </c>
      <c r="J6558" s="22">
        <v>-21440618.489999998</v>
      </c>
    </row>
    <row r="6559" spans="1:10" x14ac:dyDescent="0.25">
      <c r="A6559" s="21" t="s">
        <v>8738</v>
      </c>
      <c r="B6559" s="21" t="s">
        <v>21768</v>
      </c>
      <c r="C6559" s="21" t="s">
        <v>5989</v>
      </c>
      <c r="D6559" s="21" t="s">
        <v>5988</v>
      </c>
      <c r="E6559" s="21" t="s">
        <v>22263</v>
      </c>
      <c r="F6559" s="20">
        <v>45443</v>
      </c>
      <c r="G6559" s="21" t="s">
        <v>22264</v>
      </c>
      <c r="H6559" t="s">
        <v>22264</v>
      </c>
      <c r="I6559" s="22">
        <v>-27500000</v>
      </c>
      <c r="J6559" s="22">
        <v>-24750000</v>
      </c>
    </row>
    <row r="6560" spans="1:10" x14ac:dyDescent="0.25">
      <c r="A6560" s="21" t="s">
        <v>8738</v>
      </c>
      <c r="B6560" s="21" t="s">
        <v>21768</v>
      </c>
      <c r="C6560" s="21" t="s">
        <v>22268</v>
      </c>
      <c r="D6560" s="21" t="s">
        <v>22269</v>
      </c>
      <c r="E6560" s="21" t="s">
        <v>22270</v>
      </c>
      <c r="F6560" s="20">
        <v>45443</v>
      </c>
      <c r="G6560" s="21" t="s">
        <v>22271</v>
      </c>
      <c r="H6560" t="s">
        <v>22271</v>
      </c>
      <c r="I6560" s="22">
        <v>-5044965.62</v>
      </c>
      <c r="J6560" s="22">
        <v>-4035972.5</v>
      </c>
    </row>
    <row r="6561" spans="1:10" x14ac:dyDescent="0.25">
      <c r="A6561" s="21" t="s">
        <v>8738</v>
      </c>
      <c r="B6561" s="21" t="s">
        <v>21768</v>
      </c>
      <c r="C6561" s="21" t="s">
        <v>22429</v>
      </c>
      <c r="D6561" s="21" t="s">
        <v>20428</v>
      </c>
      <c r="E6561" s="21" t="s">
        <v>22430</v>
      </c>
      <c r="F6561" s="20">
        <v>45443</v>
      </c>
      <c r="G6561" s="21" t="s">
        <v>22431</v>
      </c>
      <c r="H6561" t="s">
        <v>22431</v>
      </c>
      <c r="I6561" s="22">
        <v>-593776</v>
      </c>
      <c r="J6561" s="22">
        <v>-593776</v>
      </c>
    </row>
    <row r="6562" spans="1:10" x14ac:dyDescent="0.25">
      <c r="A6562" s="21" t="s">
        <v>8738</v>
      </c>
      <c r="B6562" s="21" t="s">
        <v>21768</v>
      </c>
      <c r="C6562" s="21" t="s">
        <v>16415</v>
      </c>
      <c r="D6562" s="21" t="s">
        <v>16416</v>
      </c>
      <c r="E6562" s="21" t="s">
        <v>22719</v>
      </c>
      <c r="F6562" s="20">
        <v>45443</v>
      </c>
      <c r="G6562" s="21" t="s">
        <v>22720</v>
      </c>
      <c r="H6562" t="s">
        <v>24222</v>
      </c>
      <c r="I6562" s="22">
        <v>-7913299.9000000004</v>
      </c>
      <c r="J6562" s="22">
        <v>-7913299.9000000004</v>
      </c>
    </row>
    <row r="6563" spans="1:10" x14ac:dyDescent="0.25">
      <c r="A6563" s="21" t="s">
        <v>8738</v>
      </c>
      <c r="B6563" s="21" t="s">
        <v>21768</v>
      </c>
      <c r="C6563" s="21" t="s">
        <v>16415</v>
      </c>
      <c r="D6563" s="21" t="s">
        <v>16416</v>
      </c>
      <c r="E6563" s="21" t="s">
        <v>22721</v>
      </c>
      <c r="F6563" s="20">
        <v>45443</v>
      </c>
      <c r="G6563" s="21" t="s">
        <v>22722</v>
      </c>
      <c r="H6563" t="s">
        <v>24222</v>
      </c>
      <c r="I6563" s="22">
        <v>-9875266.9000000004</v>
      </c>
      <c r="J6563" s="22">
        <v>-9875266.9000000004</v>
      </c>
    </row>
    <row r="6564" spans="1:10" x14ac:dyDescent="0.25">
      <c r="A6564" s="21" t="s">
        <v>8738</v>
      </c>
      <c r="B6564" s="21" t="s">
        <v>21768</v>
      </c>
      <c r="C6564" s="21" t="s">
        <v>22928</v>
      </c>
      <c r="D6564" s="21" t="s">
        <v>22929</v>
      </c>
      <c r="E6564" s="21" t="s">
        <v>22930</v>
      </c>
      <c r="F6564" s="20">
        <v>45443</v>
      </c>
      <c r="G6564" s="21" t="s">
        <v>22931</v>
      </c>
      <c r="H6564" t="s">
        <v>22931</v>
      </c>
      <c r="I6564" s="22">
        <v>-3086152.12</v>
      </c>
      <c r="J6564" s="22">
        <v>-2468921.7000000002</v>
      </c>
    </row>
    <row r="6565" spans="1:10" x14ac:dyDescent="0.25">
      <c r="A6565" s="21" t="s">
        <v>8738</v>
      </c>
      <c r="B6565" s="21" t="s">
        <v>21768</v>
      </c>
      <c r="C6565" s="21" t="s">
        <v>23193</v>
      </c>
      <c r="D6565" s="21" t="s">
        <v>23194</v>
      </c>
      <c r="E6565" s="21" t="s">
        <v>23195</v>
      </c>
      <c r="F6565" s="20">
        <v>45443</v>
      </c>
      <c r="G6565" s="21" t="s">
        <v>23196</v>
      </c>
      <c r="H6565" t="s">
        <v>23196</v>
      </c>
      <c r="I6565" s="22">
        <v>-7662577.96</v>
      </c>
      <c r="J6565" s="22">
        <v>-6130062.3700000001</v>
      </c>
    </row>
    <row r="6566" spans="1:10" x14ac:dyDescent="0.25">
      <c r="A6566" s="21" t="s">
        <v>8738</v>
      </c>
      <c r="B6566" s="21" t="s">
        <v>21768</v>
      </c>
      <c r="C6566" s="21" t="s">
        <v>7224</v>
      </c>
      <c r="D6566" s="21" t="s">
        <v>7223</v>
      </c>
      <c r="E6566" s="21" t="s">
        <v>23288</v>
      </c>
      <c r="F6566" s="20">
        <v>45443</v>
      </c>
      <c r="G6566" s="21" t="s">
        <v>17117</v>
      </c>
      <c r="H6566" t="s">
        <v>17117</v>
      </c>
      <c r="I6566" s="22">
        <v>-130754.77</v>
      </c>
      <c r="J6566" s="22">
        <v>-130754.77</v>
      </c>
    </row>
    <row r="6567" spans="1:10" x14ac:dyDescent="0.25">
      <c r="A6567" s="21" t="s">
        <v>8738</v>
      </c>
      <c r="B6567" s="21" t="s">
        <v>21768</v>
      </c>
      <c r="C6567" s="21" t="s">
        <v>6090</v>
      </c>
      <c r="D6567" s="21" t="s">
        <v>6089</v>
      </c>
      <c r="E6567" s="21" t="s">
        <v>23311</v>
      </c>
      <c r="F6567" s="20">
        <v>45443</v>
      </c>
      <c r="G6567" s="21" t="s">
        <v>23312</v>
      </c>
      <c r="H6567" t="s">
        <v>24223</v>
      </c>
      <c r="I6567" s="22">
        <v>-1020166</v>
      </c>
      <c r="J6567" s="22">
        <v>-1020166</v>
      </c>
    </row>
    <row r="6568" spans="1:10" x14ac:dyDescent="0.25">
      <c r="A6568" s="21" t="s">
        <v>8738</v>
      </c>
      <c r="B6568" s="21" t="s">
        <v>21768</v>
      </c>
      <c r="C6568" s="21" t="s">
        <v>6786</v>
      </c>
      <c r="D6568" s="21" t="s">
        <v>6785</v>
      </c>
      <c r="E6568" s="21" t="s">
        <v>23330</v>
      </c>
      <c r="F6568" s="20">
        <v>45443</v>
      </c>
      <c r="G6568" s="21" t="s">
        <v>23331</v>
      </c>
      <c r="H6568" t="s">
        <v>24224</v>
      </c>
      <c r="I6568" s="22">
        <v>-62400</v>
      </c>
      <c r="J6568" s="22">
        <v>-62400</v>
      </c>
    </row>
    <row r="6569" spans="1:10" x14ac:dyDescent="0.25">
      <c r="A6569" s="21" t="s">
        <v>8738</v>
      </c>
      <c r="B6569" s="21" t="s">
        <v>21768</v>
      </c>
      <c r="C6569" s="21" t="s">
        <v>6786</v>
      </c>
      <c r="D6569" s="21" t="s">
        <v>6785</v>
      </c>
      <c r="E6569" s="21" t="s">
        <v>23332</v>
      </c>
      <c r="F6569" s="20">
        <v>45443</v>
      </c>
      <c r="G6569" s="21" t="s">
        <v>23333</v>
      </c>
      <c r="H6569" t="s">
        <v>24225</v>
      </c>
      <c r="I6569" s="22">
        <v>-62400</v>
      </c>
      <c r="J6569" s="22">
        <v>-62400</v>
      </c>
    </row>
    <row r="6570" spans="1:10" x14ac:dyDescent="0.25">
      <c r="A6570" s="21" t="s">
        <v>8738</v>
      </c>
      <c r="B6570" s="21" t="s">
        <v>21768</v>
      </c>
      <c r="C6570" s="21" t="s">
        <v>6786</v>
      </c>
      <c r="D6570" s="21" t="s">
        <v>6785</v>
      </c>
      <c r="E6570" s="21" t="s">
        <v>23334</v>
      </c>
      <c r="F6570" s="20">
        <v>45443</v>
      </c>
      <c r="G6570" s="21" t="s">
        <v>21040</v>
      </c>
      <c r="H6570" t="s">
        <v>24224</v>
      </c>
      <c r="I6570" s="22">
        <v>-62400</v>
      </c>
      <c r="J6570" s="22">
        <v>-62400</v>
      </c>
    </row>
    <row r="6571" spans="1:10" x14ac:dyDescent="0.25">
      <c r="A6571" s="21" t="s">
        <v>18584</v>
      </c>
      <c r="B6571" s="21" t="s">
        <v>21768</v>
      </c>
      <c r="C6571" s="21" t="s">
        <v>894</v>
      </c>
      <c r="D6571" s="21" t="s">
        <v>893</v>
      </c>
      <c r="E6571" s="21" t="s">
        <v>24001</v>
      </c>
      <c r="F6571" s="20">
        <v>45443</v>
      </c>
      <c r="G6571" s="21" t="s">
        <v>24002</v>
      </c>
      <c r="H6571" t="s">
        <v>24226</v>
      </c>
      <c r="I6571" s="22">
        <v>-37000</v>
      </c>
      <c r="J6571" s="22">
        <v>-37000</v>
      </c>
    </row>
    <row r="6572" spans="1:10" x14ac:dyDescent="0.25">
      <c r="A6572" s="21" t="s">
        <v>18584</v>
      </c>
      <c r="B6572" s="21" t="s">
        <v>21768</v>
      </c>
      <c r="C6572" s="21" t="s">
        <v>894</v>
      </c>
      <c r="D6572" s="21" t="s">
        <v>893</v>
      </c>
      <c r="E6572" s="21" t="s">
        <v>24003</v>
      </c>
      <c r="F6572" s="20">
        <v>45443</v>
      </c>
      <c r="G6572" s="21" t="s">
        <v>24004</v>
      </c>
      <c r="H6572" t="s">
        <v>24227</v>
      </c>
      <c r="I6572" s="22">
        <v>-340100</v>
      </c>
      <c r="J6572" s="22">
        <v>-340100</v>
      </c>
    </row>
    <row r="6573" spans="1:10" x14ac:dyDescent="0.25">
      <c r="A6573" s="21" t="s">
        <v>18584</v>
      </c>
      <c r="B6573" s="21" t="s">
        <v>21768</v>
      </c>
      <c r="C6573" s="21" t="s">
        <v>894</v>
      </c>
      <c r="D6573" s="21" t="s">
        <v>893</v>
      </c>
      <c r="E6573" s="21" t="s">
        <v>24005</v>
      </c>
      <c r="F6573" s="20">
        <v>45443</v>
      </c>
      <c r="G6573" s="21" t="s">
        <v>24006</v>
      </c>
      <c r="H6573" t="s">
        <v>24228</v>
      </c>
      <c r="I6573" s="22">
        <v>-404700</v>
      </c>
      <c r="J6573" s="22">
        <v>-404700</v>
      </c>
    </row>
    <row r="6574" spans="1:10" x14ac:dyDescent="0.25">
      <c r="A6574" s="21" t="s">
        <v>18584</v>
      </c>
      <c r="B6574" s="21" t="s">
        <v>21768</v>
      </c>
      <c r="C6574" s="21" t="s">
        <v>894</v>
      </c>
      <c r="D6574" s="21" t="s">
        <v>893</v>
      </c>
      <c r="E6574" s="21" t="s">
        <v>24007</v>
      </c>
      <c r="F6574" s="20">
        <v>45443</v>
      </c>
      <c r="G6574" s="21" t="s">
        <v>24008</v>
      </c>
      <c r="H6574" t="s">
        <v>8698</v>
      </c>
      <c r="I6574" s="22">
        <v>-9710</v>
      </c>
      <c r="J6574" s="22">
        <v>-9710</v>
      </c>
    </row>
    <row r="6575" spans="1:10" x14ac:dyDescent="0.25">
      <c r="A6575" s="21" t="s">
        <v>18584</v>
      </c>
      <c r="B6575" s="21" t="s">
        <v>21768</v>
      </c>
      <c r="C6575" s="21" t="s">
        <v>894</v>
      </c>
      <c r="D6575" s="21" t="s">
        <v>893</v>
      </c>
      <c r="E6575" s="21" t="s">
        <v>24009</v>
      </c>
      <c r="F6575" s="20">
        <v>45443</v>
      </c>
      <c r="G6575" s="21" t="s">
        <v>24010</v>
      </c>
      <c r="H6575" t="s">
        <v>8160</v>
      </c>
      <c r="I6575" s="22">
        <v>-146797.5</v>
      </c>
      <c r="J6575" s="22">
        <v>-146797.5</v>
      </c>
    </row>
    <row r="6576" spans="1:10" x14ac:dyDescent="0.25">
      <c r="A6576" s="21" t="s">
        <v>18584</v>
      </c>
      <c r="B6576" s="21" t="s">
        <v>21768</v>
      </c>
      <c r="C6576" s="21" t="s">
        <v>894</v>
      </c>
      <c r="D6576" s="21" t="s">
        <v>893</v>
      </c>
      <c r="E6576" s="21" t="s">
        <v>24011</v>
      </c>
      <c r="F6576" s="20">
        <v>45443</v>
      </c>
      <c r="G6576" s="21" t="s">
        <v>24012</v>
      </c>
      <c r="H6576" t="s">
        <v>8596</v>
      </c>
      <c r="I6576" s="22">
        <v>-12500</v>
      </c>
      <c r="J6576" s="22">
        <v>-12500</v>
      </c>
    </row>
    <row r="6577" spans="1:10" x14ac:dyDescent="0.25">
      <c r="A6577" t="s">
        <v>8722</v>
      </c>
      <c r="I6577" s="43">
        <f>SUBTOTAL(109,Tabla24[txtInvoiceAmount1])</f>
        <v>-9467795205.5900173</v>
      </c>
      <c r="J6577" s="43">
        <f>SUBTOTAL(109,Tabla24[txtBalance])</f>
        <v>-8838726060.4500198</v>
      </c>
    </row>
    <row r="6580" spans="1:10" x14ac:dyDescent="0.25">
      <c r="G6580" s="22"/>
      <c r="H6580" s="22"/>
      <c r="I6580"/>
      <c r="J6580"/>
    </row>
    <row r="6581" spans="1:10" x14ac:dyDescent="0.25">
      <c r="G6581" s="22"/>
      <c r="H6581" s="22"/>
      <c r="I6581"/>
      <c r="J6581"/>
    </row>
    <row r="6582" spans="1:10" x14ac:dyDescent="0.25">
      <c r="G6582" s="22"/>
      <c r="H6582" s="22"/>
      <c r="I6582"/>
      <c r="J6582"/>
    </row>
    <row r="6583" spans="1:10" x14ac:dyDescent="0.25">
      <c r="G6583" s="22"/>
      <c r="H6583" s="22"/>
      <c r="I6583"/>
      <c r="J6583"/>
    </row>
    <row r="6584" spans="1:10" x14ac:dyDescent="0.25">
      <c r="G6584" s="22"/>
      <c r="H6584" s="22"/>
      <c r="I6584"/>
      <c r="J6584"/>
    </row>
    <row r="6585" spans="1:10" x14ac:dyDescent="0.25">
      <c r="G6585" s="22"/>
      <c r="H6585" s="22"/>
      <c r="I6585"/>
      <c r="J6585"/>
    </row>
    <row r="6586" spans="1:10" x14ac:dyDescent="0.25">
      <c r="G6586" s="22"/>
      <c r="H6586" s="22"/>
      <c r="I6586"/>
      <c r="J6586"/>
    </row>
    <row r="6587" spans="1:10" x14ac:dyDescent="0.25">
      <c r="G6587" s="22"/>
      <c r="H6587" s="22"/>
      <c r="I6587"/>
      <c r="J6587"/>
    </row>
    <row r="6588" spans="1:10" x14ac:dyDescent="0.25">
      <c r="G6588" s="22"/>
      <c r="H6588" s="22"/>
      <c r="I6588"/>
      <c r="J6588"/>
    </row>
    <row r="6589" spans="1:10" x14ac:dyDescent="0.25">
      <c r="G6589" s="22"/>
      <c r="H6589" s="22"/>
      <c r="I6589"/>
      <c r="J6589"/>
    </row>
    <row r="6590" spans="1:10" x14ac:dyDescent="0.25">
      <c r="G6590" s="22"/>
      <c r="H6590" s="22"/>
      <c r="I6590"/>
      <c r="J6590"/>
    </row>
    <row r="6591" spans="1:10" x14ac:dyDescent="0.25">
      <c r="G6591" s="22"/>
      <c r="H6591" s="22"/>
      <c r="I6591"/>
      <c r="J6591"/>
    </row>
    <row r="6592" spans="1:10" x14ac:dyDescent="0.25">
      <c r="G6592" s="22"/>
      <c r="H6592" s="22"/>
      <c r="I6592"/>
      <c r="J6592"/>
    </row>
    <row r="6593" spans="7:10" x14ac:dyDescent="0.25">
      <c r="G6593" s="22"/>
      <c r="H6593" s="22"/>
      <c r="I6593"/>
      <c r="J6593"/>
    </row>
    <row r="6594" spans="7:10" x14ac:dyDescent="0.25">
      <c r="G6594" s="22"/>
      <c r="H6594" s="22"/>
      <c r="I6594"/>
      <c r="J6594"/>
    </row>
  </sheetData>
  <pageMargins left="0.7" right="0.7" top="0.75" bottom="0.75" header="0.3" footer="0.3"/>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EAECB-AF27-4257-80ED-0E648F8FC98F}">
  <dimension ref="B1:R850"/>
  <sheetViews>
    <sheetView topLeftCell="B1" workbookViewId="0">
      <selection activeCell="G7802" sqref="G7802"/>
    </sheetView>
  </sheetViews>
  <sheetFormatPr baseColWidth="10" defaultRowHeight="15" x14ac:dyDescent="0.25"/>
  <cols>
    <col min="17" max="17" width="19.140625" bestFit="1" customWidth="1"/>
    <col min="18" max="18" width="18.42578125" bestFit="1" customWidth="1"/>
  </cols>
  <sheetData>
    <row r="1" spans="2:18" x14ac:dyDescent="0.25">
      <c r="B1" s="50" t="s">
        <v>8732</v>
      </c>
      <c r="C1" s="51" t="s">
        <v>21767</v>
      </c>
      <c r="D1" s="51" t="s">
        <v>8733</v>
      </c>
      <c r="E1" s="51" t="s">
        <v>15710</v>
      </c>
      <c r="F1" s="51" t="s">
        <v>19548</v>
      </c>
      <c r="G1" s="51" t="s">
        <v>8737</v>
      </c>
      <c r="H1" s="51" t="s">
        <v>8735</v>
      </c>
      <c r="I1" s="51" t="s">
        <v>8734</v>
      </c>
      <c r="J1" s="51" t="s">
        <v>15711</v>
      </c>
      <c r="K1" s="52" t="s">
        <v>19012</v>
      </c>
      <c r="L1" s="53" t="s">
        <v>8736</v>
      </c>
    </row>
    <row r="2" spans="2:18" x14ac:dyDescent="0.25">
      <c r="B2" s="44" t="s">
        <v>8738</v>
      </c>
      <c r="C2" s="45" t="s">
        <v>21768</v>
      </c>
      <c r="D2" s="45" t="s">
        <v>9633</v>
      </c>
      <c r="E2" s="45" t="s">
        <v>845</v>
      </c>
      <c r="F2" s="42"/>
      <c r="G2" s="45" t="s">
        <v>15859</v>
      </c>
      <c r="H2" s="45" t="s">
        <v>21979</v>
      </c>
      <c r="I2" s="45" t="s">
        <v>21980</v>
      </c>
      <c r="J2" s="42"/>
      <c r="K2" s="46">
        <v>-1352616.4</v>
      </c>
      <c r="L2" s="47">
        <v>-0.05</v>
      </c>
      <c r="Q2" s="23" t="s">
        <v>20069</v>
      </c>
      <c r="R2" t="s">
        <v>20071</v>
      </c>
    </row>
    <row r="3" spans="2:18" x14ac:dyDescent="0.25">
      <c r="B3" s="48" t="s">
        <v>8740</v>
      </c>
      <c r="C3" s="26" t="s">
        <v>21768</v>
      </c>
      <c r="D3" s="26" t="s">
        <v>18431</v>
      </c>
      <c r="E3" s="26" t="s">
        <v>18432</v>
      </c>
      <c r="F3" s="26" t="s">
        <v>19558</v>
      </c>
      <c r="G3" s="26" t="s">
        <v>18433</v>
      </c>
      <c r="H3" s="26" t="s">
        <v>23649</v>
      </c>
      <c r="I3" s="26" t="s">
        <v>18434</v>
      </c>
      <c r="J3" s="25"/>
      <c r="K3" s="28">
        <v>0.02</v>
      </c>
      <c r="L3" s="49">
        <v>0.02</v>
      </c>
      <c r="Q3" s="24" t="s">
        <v>8738</v>
      </c>
      <c r="R3" s="60">
        <v>3.3599999999999812</v>
      </c>
    </row>
    <row r="4" spans="2:18" x14ac:dyDescent="0.25">
      <c r="B4" s="44" t="s">
        <v>8740</v>
      </c>
      <c r="C4" s="45" t="s">
        <v>21768</v>
      </c>
      <c r="D4" s="45" t="s">
        <v>18029</v>
      </c>
      <c r="E4" s="45" t="s">
        <v>18030</v>
      </c>
      <c r="F4" s="42"/>
      <c r="G4" s="45" t="s">
        <v>18031</v>
      </c>
      <c r="H4" s="45" t="s">
        <v>23529</v>
      </c>
      <c r="I4" s="45" t="s">
        <v>18032</v>
      </c>
      <c r="J4" s="45" t="s">
        <v>15803</v>
      </c>
      <c r="K4" s="46">
        <v>-6160663.7199999997</v>
      </c>
      <c r="L4" s="47">
        <v>-0.01</v>
      </c>
      <c r="Q4" s="24" t="s">
        <v>9142</v>
      </c>
      <c r="R4" s="60">
        <v>1.600000000000001</v>
      </c>
    </row>
    <row r="5" spans="2:18" x14ac:dyDescent="0.25">
      <c r="B5" s="48" t="s">
        <v>8740</v>
      </c>
      <c r="C5" s="26" t="s">
        <v>21768</v>
      </c>
      <c r="D5" s="26" t="s">
        <v>17858</v>
      </c>
      <c r="E5" s="26" t="s">
        <v>17859</v>
      </c>
      <c r="F5" s="25"/>
      <c r="G5" s="26" t="s">
        <v>17860</v>
      </c>
      <c r="H5" s="26" t="s">
        <v>23532</v>
      </c>
      <c r="I5" s="26" t="s">
        <v>17861</v>
      </c>
      <c r="J5" s="26" t="s">
        <v>17862</v>
      </c>
      <c r="K5" s="28">
        <v>-3071435.11</v>
      </c>
      <c r="L5" s="49">
        <v>-0.01</v>
      </c>
      <c r="Q5" s="24" t="s">
        <v>8740</v>
      </c>
      <c r="R5" s="60">
        <v>3.3299999999999748</v>
      </c>
    </row>
    <row r="6" spans="2:18" x14ac:dyDescent="0.25">
      <c r="B6" s="44" t="s">
        <v>8740</v>
      </c>
      <c r="C6" s="45" t="s">
        <v>21768</v>
      </c>
      <c r="D6" s="45" t="s">
        <v>17722</v>
      </c>
      <c r="E6" s="45" t="s">
        <v>17723</v>
      </c>
      <c r="F6" s="42"/>
      <c r="G6" s="45" t="s">
        <v>17724</v>
      </c>
      <c r="H6" s="45" t="s">
        <v>23290</v>
      </c>
      <c r="I6" s="45" t="s">
        <v>17725</v>
      </c>
      <c r="J6" s="45" t="s">
        <v>8598</v>
      </c>
      <c r="K6" s="46">
        <v>-11773029.310000001</v>
      </c>
      <c r="L6" s="47">
        <v>-0.01</v>
      </c>
      <c r="Q6" s="24" t="s">
        <v>19417</v>
      </c>
      <c r="R6" s="60">
        <v>-0.01</v>
      </c>
    </row>
    <row r="7" spans="2:18" x14ac:dyDescent="0.25">
      <c r="B7" s="48" t="s">
        <v>8740</v>
      </c>
      <c r="C7" s="26" t="s">
        <v>21768</v>
      </c>
      <c r="D7" s="26" t="s">
        <v>18078</v>
      </c>
      <c r="E7" s="26" t="s">
        <v>18079</v>
      </c>
      <c r="F7" s="25"/>
      <c r="G7" s="26" t="s">
        <v>18080</v>
      </c>
      <c r="H7" s="26" t="s">
        <v>23501</v>
      </c>
      <c r="I7" s="26" t="s">
        <v>18081</v>
      </c>
      <c r="J7" s="25"/>
      <c r="K7" s="28">
        <v>0.01</v>
      </c>
      <c r="L7" s="49">
        <v>0.01</v>
      </c>
      <c r="Q7" s="24" t="s">
        <v>18584</v>
      </c>
      <c r="R7" s="60">
        <v>0.10999999999999999</v>
      </c>
    </row>
    <row r="8" spans="2:18" x14ac:dyDescent="0.25">
      <c r="B8" s="44" t="s">
        <v>8740</v>
      </c>
      <c r="C8" s="45" t="s">
        <v>21768</v>
      </c>
      <c r="D8" s="45" t="s">
        <v>4086</v>
      </c>
      <c r="E8" s="45" t="s">
        <v>4085</v>
      </c>
      <c r="F8" s="45" t="s">
        <v>19558</v>
      </c>
      <c r="G8" s="45" t="s">
        <v>18154</v>
      </c>
      <c r="H8" s="45" t="s">
        <v>23583</v>
      </c>
      <c r="I8" s="45" t="s">
        <v>18155</v>
      </c>
      <c r="J8" s="45" t="s">
        <v>18156</v>
      </c>
      <c r="K8" s="46">
        <v>-1210273.31</v>
      </c>
      <c r="L8" s="47">
        <v>-0.02</v>
      </c>
      <c r="Q8" s="24" t="s">
        <v>20070</v>
      </c>
      <c r="R8" s="60">
        <v>8.3899999999999562</v>
      </c>
    </row>
    <row r="9" spans="2:18" x14ac:dyDescent="0.25">
      <c r="B9" s="48" t="s">
        <v>8738</v>
      </c>
      <c r="C9" s="26" t="s">
        <v>21768</v>
      </c>
      <c r="D9" s="26" t="s">
        <v>280</v>
      </c>
      <c r="E9" s="26" t="s">
        <v>279</v>
      </c>
      <c r="F9" s="26" t="s">
        <v>19558</v>
      </c>
      <c r="G9" s="26" t="s">
        <v>16258</v>
      </c>
      <c r="H9" s="26" t="s">
        <v>22529</v>
      </c>
      <c r="I9" s="26" t="s">
        <v>16259</v>
      </c>
      <c r="J9" s="26" t="s">
        <v>16260</v>
      </c>
      <c r="K9" s="28">
        <v>-86512.93</v>
      </c>
      <c r="L9" s="49">
        <v>-0.01</v>
      </c>
    </row>
    <row r="10" spans="2:18" x14ac:dyDescent="0.25">
      <c r="B10" s="44" t="s">
        <v>8740</v>
      </c>
      <c r="C10" s="45" t="s">
        <v>21768</v>
      </c>
      <c r="D10" s="45" t="s">
        <v>18225</v>
      </c>
      <c r="E10" s="45" t="s">
        <v>18226</v>
      </c>
      <c r="F10" s="45" t="s">
        <v>19558</v>
      </c>
      <c r="G10" s="45" t="s">
        <v>18227</v>
      </c>
      <c r="H10" s="45" t="s">
        <v>23606</v>
      </c>
      <c r="I10" s="45" t="s">
        <v>18228</v>
      </c>
      <c r="J10" s="45" t="s">
        <v>916</v>
      </c>
      <c r="K10" s="46">
        <v>-3150199.82</v>
      </c>
      <c r="L10" s="47">
        <v>0.02</v>
      </c>
      <c r="R10" s="60">
        <f>+R3+R4+R5+R7</f>
        <v>8.3999999999999559</v>
      </c>
    </row>
    <row r="11" spans="2:18" x14ac:dyDescent="0.25">
      <c r="B11" s="48" t="s">
        <v>8740</v>
      </c>
      <c r="C11" s="26" t="s">
        <v>21768</v>
      </c>
      <c r="D11" s="26" t="s">
        <v>4086</v>
      </c>
      <c r="E11" s="26" t="s">
        <v>4085</v>
      </c>
      <c r="F11" s="26" t="s">
        <v>19558</v>
      </c>
      <c r="G11" s="26" t="s">
        <v>18162</v>
      </c>
      <c r="H11" s="26" t="s">
        <v>23586</v>
      </c>
      <c r="I11" s="26" t="s">
        <v>18163</v>
      </c>
      <c r="J11" s="26" t="s">
        <v>18164</v>
      </c>
      <c r="K11" s="28">
        <v>-971699.41</v>
      </c>
      <c r="L11" s="49">
        <v>-0.01</v>
      </c>
    </row>
    <row r="12" spans="2:18" x14ac:dyDescent="0.25">
      <c r="B12" s="44" t="s">
        <v>8740</v>
      </c>
      <c r="C12" s="45" t="s">
        <v>21768</v>
      </c>
      <c r="D12" s="45" t="s">
        <v>7336</v>
      </c>
      <c r="E12" s="45" t="s">
        <v>7335</v>
      </c>
      <c r="F12" s="42"/>
      <c r="G12" s="45" t="s">
        <v>18453</v>
      </c>
      <c r="H12" s="45" t="s">
        <v>23409</v>
      </c>
      <c r="I12" s="45" t="s">
        <v>18454</v>
      </c>
      <c r="J12" s="45" t="s">
        <v>18455</v>
      </c>
      <c r="K12" s="46">
        <v>-506785.08</v>
      </c>
      <c r="L12" s="47">
        <v>-0.02</v>
      </c>
    </row>
    <row r="13" spans="2:18" x14ac:dyDescent="0.25">
      <c r="B13" s="48" t="s">
        <v>8738</v>
      </c>
      <c r="C13" s="26" t="s">
        <v>21768</v>
      </c>
      <c r="D13" s="26" t="s">
        <v>280</v>
      </c>
      <c r="E13" s="26" t="s">
        <v>279</v>
      </c>
      <c r="F13" s="26" t="s">
        <v>19558</v>
      </c>
      <c r="G13" s="26" t="s">
        <v>16261</v>
      </c>
      <c r="H13" s="26" t="s">
        <v>22530</v>
      </c>
      <c r="I13" s="26" t="s">
        <v>16262</v>
      </c>
      <c r="J13" s="26" t="s">
        <v>16263</v>
      </c>
      <c r="K13" s="28">
        <v>-46841.55</v>
      </c>
      <c r="L13" s="49">
        <v>-0.01</v>
      </c>
    </row>
    <row r="14" spans="2:18" x14ac:dyDescent="0.25">
      <c r="B14" s="44" t="s">
        <v>8738</v>
      </c>
      <c r="C14" s="45" t="s">
        <v>21768</v>
      </c>
      <c r="D14" s="45" t="s">
        <v>280</v>
      </c>
      <c r="E14" s="45" t="s">
        <v>279</v>
      </c>
      <c r="F14" s="45" t="s">
        <v>19558</v>
      </c>
      <c r="G14" s="45" t="s">
        <v>16264</v>
      </c>
      <c r="H14" s="45" t="s">
        <v>22531</v>
      </c>
      <c r="I14" s="45" t="s">
        <v>16265</v>
      </c>
      <c r="J14" s="45" t="s">
        <v>16266</v>
      </c>
      <c r="K14" s="46">
        <v>-48373.19</v>
      </c>
      <c r="L14" s="47">
        <v>-0.01</v>
      </c>
    </row>
    <row r="15" spans="2:18" x14ac:dyDescent="0.25">
      <c r="B15" s="48" t="s">
        <v>8740</v>
      </c>
      <c r="C15" s="26" t="s">
        <v>21768</v>
      </c>
      <c r="D15" s="26" t="s">
        <v>8656</v>
      </c>
      <c r="E15" s="26" t="s">
        <v>8655</v>
      </c>
      <c r="F15" s="25"/>
      <c r="G15" s="26" t="s">
        <v>18189</v>
      </c>
      <c r="H15" s="26" t="s">
        <v>23571</v>
      </c>
      <c r="I15" s="26" t="s">
        <v>4157</v>
      </c>
      <c r="J15" s="26" t="s">
        <v>18190</v>
      </c>
      <c r="K15" s="28">
        <v>-1113020.5900000001</v>
      </c>
      <c r="L15" s="49">
        <v>-0.01</v>
      </c>
    </row>
    <row r="16" spans="2:18" x14ac:dyDescent="0.25">
      <c r="B16" s="44" t="s">
        <v>8738</v>
      </c>
      <c r="C16" s="45" t="s">
        <v>21768</v>
      </c>
      <c r="D16" s="45" t="s">
        <v>6388</v>
      </c>
      <c r="E16" s="45" t="s">
        <v>6387</v>
      </c>
      <c r="F16" s="42"/>
      <c r="G16" s="45" t="s">
        <v>16146</v>
      </c>
      <c r="H16" s="45" t="s">
        <v>22438</v>
      </c>
      <c r="I16" s="45" t="s">
        <v>16147</v>
      </c>
      <c r="J16" s="45" t="s">
        <v>16148</v>
      </c>
      <c r="K16" s="46">
        <v>-11423172.9</v>
      </c>
      <c r="L16" s="47">
        <v>-0.02</v>
      </c>
    </row>
    <row r="17" spans="2:12" x14ac:dyDescent="0.25">
      <c r="B17" s="48" t="s">
        <v>8740</v>
      </c>
      <c r="C17" s="26" t="s">
        <v>21768</v>
      </c>
      <c r="D17" s="26" t="s">
        <v>7336</v>
      </c>
      <c r="E17" s="26" t="s">
        <v>7335</v>
      </c>
      <c r="F17" s="25"/>
      <c r="G17" s="26" t="s">
        <v>18456</v>
      </c>
      <c r="H17" s="26" t="s">
        <v>23653</v>
      </c>
      <c r="I17" s="26" t="s">
        <v>5506</v>
      </c>
      <c r="J17" s="26" t="s">
        <v>18457</v>
      </c>
      <c r="K17" s="28">
        <v>-506785.08</v>
      </c>
      <c r="L17" s="49">
        <v>-0.01</v>
      </c>
    </row>
    <row r="18" spans="2:12" x14ac:dyDescent="0.25">
      <c r="B18" s="44" t="s">
        <v>8738</v>
      </c>
      <c r="C18" s="45" t="s">
        <v>21768</v>
      </c>
      <c r="D18" s="45" t="s">
        <v>756</v>
      </c>
      <c r="E18" s="45" t="s">
        <v>755</v>
      </c>
      <c r="F18" s="42"/>
      <c r="G18" s="45" t="s">
        <v>14105</v>
      </c>
      <c r="H18" s="45" t="s">
        <v>23004</v>
      </c>
      <c r="I18" s="45" t="s">
        <v>859</v>
      </c>
      <c r="J18" s="45" t="s">
        <v>16272</v>
      </c>
      <c r="K18" s="46">
        <v>-47764.28</v>
      </c>
      <c r="L18" s="47">
        <v>-0.01</v>
      </c>
    </row>
    <row r="19" spans="2:12" x14ac:dyDescent="0.25">
      <c r="B19" s="48" t="s">
        <v>8740</v>
      </c>
      <c r="C19" s="26" t="s">
        <v>21768</v>
      </c>
      <c r="D19" s="26" t="s">
        <v>2003</v>
      </c>
      <c r="E19" s="26" t="s">
        <v>2002</v>
      </c>
      <c r="F19" s="26" t="s">
        <v>19558</v>
      </c>
      <c r="G19" s="26" t="s">
        <v>18320</v>
      </c>
      <c r="H19" s="26" t="s">
        <v>23502</v>
      </c>
      <c r="I19" s="26" t="s">
        <v>18321</v>
      </c>
      <c r="J19" s="26" t="s">
        <v>949</v>
      </c>
      <c r="K19" s="28">
        <v>-1752851.1</v>
      </c>
      <c r="L19" s="49">
        <v>0.02</v>
      </c>
    </row>
    <row r="20" spans="2:12" x14ac:dyDescent="0.25">
      <c r="B20" s="44" t="s">
        <v>8738</v>
      </c>
      <c r="C20" s="45" t="s">
        <v>21768</v>
      </c>
      <c r="D20" s="45" t="s">
        <v>6489</v>
      </c>
      <c r="E20" s="45" t="s">
        <v>6488</v>
      </c>
      <c r="F20" s="42"/>
      <c r="G20" s="45" t="s">
        <v>16816</v>
      </c>
      <c r="H20" s="45" t="s">
        <v>23033</v>
      </c>
      <c r="I20" s="45" t="s">
        <v>3521</v>
      </c>
      <c r="J20" s="45" t="s">
        <v>16817</v>
      </c>
      <c r="K20" s="46">
        <v>-324802.95</v>
      </c>
      <c r="L20" s="47">
        <v>-0.01</v>
      </c>
    </row>
    <row r="21" spans="2:12" x14ac:dyDescent="0.25">
      <c r="B21" s="48" t="s">
        <v>8738</v>
      </c>
      <c r="C21" s="26" t="s">
        <v>21768</v>
      </c>
      <c r="D21" s="26" t="s">
        <v>280</v>
      </c>
      <c r="E21" s="26" t="s">
        <v>279</v>
      </c>
      <c r="F21" s="26" t="s">
        <v>19558</v>
      </c>
      <c r="G21" s="26" t="s">
        <v>16267</v>
      </c>
      <c r="H21" s="26" t="s">
        <v>22532</v>
      </c>
      <c r="I21" s="26" t="s">
        <v>16268</v>
      </c>
      <c r="J21" s="26" t="s">
        <v>16269</v>
      </c>
      <c r="K21" s="28">
        <v>-89145.07</v>
      </c>
      <c r="L21" s="49">
        <v>-0.02</v>
      </c>
    </row>
    <row r="22" spans="2:12" x14ac:dyDescent="0.25">
      <c r="B22" s="44" t="s">
        <v>8740</v>
      </c>
      <c r="C22" s="45" t="s">
        <v>21768</v>
      </c>
      <c r="D22" s="45" t="s">
        <v>15698</v>
      </c>
      <c r="E22" s="45" t="s">
        <v>8675</v>
      </c>
      <c r="F22" s="45" t="s">
        <v>19552</v>
      </c>
      <c r="G22" s="45" t="s">
        <v>17539</v>
      </c>
      <c r="H22" s="45" t="s">
        <v>23490</v>
      </c>
      <c r="I22" s="42" t="s">
        <v>19539</v>
      </c>
      <c r="J22" s="42" t="s">
        <v>19539</v>
      </c>
      <c r="K22" s="46">
        <v>279215.42</v>
      </c>
      <c r="L22" s="47">
        <v>0.01</v>
      </c>
    </row>
    <row r="23" spans="2:12" x14ac:dyDescent="0.25">
      <c r="B23" s="48" t="s">
        <v>8738</v>
      </c>
      <c r="C23" s="26" t="s">
        <v>21768</v>
      </c>
      <c r="D23" s="26" t="s">
        <v>16311</v>
      </c>
      <c r="E23" s="26" t="s">
        <v>16312</v>
      </c>
      <c r="F23" s="25"/>
      <c r="G23" s="26" t="s">
        <v>16317</v>
      </c>
      <c r="H23" s="26" t="s">
        <v>22547</v>
      </c>
      <c r="I23" s="25" t="s">
        <v>19539</v>
      </c>
      <c r="J23" s="25" t="s">
        <v>19539</v>
      </c>
      <c r="K23" s="28">
        <v>48437461.640000001</v>
      </c>
      <c r="L23" s="49">
        <v>0.01</v>
      </c>
    </row>
    <row r="24" spans="2:12" x14ac:dyDescent="0.25">
      <c r="B24" s="44" t="s">
        <v>8740</v>
      </c>
      <c r="C24" s="45" t="s">
        <v>21768</v>
      </c>
      <c r="D24" s="45" t="s">
        <v>18523</v>
      </c>
      <c r="E24" s="45" t="s">
        <v>18524</v>
      </c>
      <c r="F24" s="42"/>
      <c r="G24" s="45" t="s">
        <v>18525</v>
      </c>
      <c r="H24" s="45" t="s">
        <v>23499</v>
      </c>
      <c r="I24" s="45" t="s">
        <v>18526</v>
      </c>
      <c r="J24" s="45" t="s">
        <v>18527</v>
      </c>
      <c r="K24" s="46">
        <v>-157772.70000000001</v>
      </c>
      <c r="L24" s="47">
        <v>-0.01</v>
      </c>
    </row>
    <row r="25" spans="2:12" x14ac:dyDescent="0.25">
      <c r="B25" s="48" t="s">
        <v>9142</v>
      </c>
      <c r="C25" s="26" t="s">
        <v>21768</v>
      </c>
      <c r="D25" s="26" t="s">
        <v>6148</v>
      </c>
      <c r="E25" s="26" t="s">
        <v>6147</v>
      </c>
      <c r="F25" s="25"/>
      <c r="G25" s="26" t="s">
        <v>17272</v>
      </c>
      <c r="H25" s="26" t="s">
        <v>23449</v>
      </c>
      <c r="I25" s="25" t="s">
        <v>19539</v>
      </c>
      <c r="J25" s="25" t="s">
        <v>19539</v>
      </c>
      <c r="K25" s="28">
        <v>88421.25</v>
      </c>
      <c r="L25" s="49">
        <v>0.01</v>
      </c>
    </row>
    <row r="26" spans="2:12" x14ac:dyDescent="0.25">
      <c r="B26" s="44" t="s">
        <v>9142</v>
      </c>
      <c r="C26" s="45" t="s">
        <v>21768</v>
      </c>
      <c r="D26" s="45" t="s">
        <v>6148</v>
      </c>
      <c r="E26" s="45" t="s">
        <v>6147</v>
      </c>
      <c r="F26" s="42"/>
      <c r="G26" s="45" t="s">
        <v>17273</v>
      </c>
      <c r="H26" s="45" t="s">
        <v>23449</v>
      </c>
      <c r="I26" s="42" t="s">
        <v>19539</v>
      </c>
      <c r="J26" s="42" t="s">
        <v>19539</v>
      </c>
      <c r="K26" s="46">
        <v>88410.71</v>
      </c>
      <c r="L26" s="47">
        <v>0.03</v>
      </c>
    </row>
    <row r="27" spans="2:12" x14ac:dyDescent="0.25">
      <c r="B27" s="48" t="s">
        <v>8738</v>
      </c>
      <c r="C27" s="26" t="s">
        <v>21768</v>
      </c>
      <c r="D27" s="26" t="s">
        <v>945</v>
      </c>
      <c r="E27" s="26" t="s">
        <v>944</v>
      </c>
      <c r="F27" s="26" t="s">
        <v>19558</v>
      </c>
      <c r="G27" s="26" t="s">
        <v>16483</v>
      </c>
      <c r="H27" s="26" t="s">
        <v>22809</v>
      </c>
      <c r="I27" s="26" t="s">
        <v>16484</v>
      </c>
      <c r="J27" s="26" t="s">
        <v>16485</v>
      </c>
      <c r="K27" s="28">
        <v>-75334976.280000001</v>
      </c>
      <c r="L27" s="49">
        <v>-0.01</v>
      </c>
    </row>
    <row r="28" spans="2:12" x14ac:dyDescent="0.25">
      <c r="B28" s="44" t="s">
        <v>8740</v>
      </c>
      <c r="C28" s="45" t="s">
        <v>21768</v>
      </c>
      <c r="D28" s="45" t="s">
        <v>17867</v>
      </c>
      <c r="E28" s="45" t="s">
        <v>17868</v>
      </c>
      <c r="F28" s="42"/>
      <c r="G28" s="45" t="s">
        <v>17869</v>
      </c>
      <c r="H28" s="45" t="s">
        <v>23534</v>
      </c>
      <c r="I28" s="42" t="s">
        <v>19539</v>
      </c>
      <c r="J28" s="42" t="s">
        <v>19539</v>
      </c>
      <c r="K28" s="46">
        <v>6289750.2199999997</v>
      </c>
      <c r="L28" s="47">
        <v>0.01</v>
      </c>
    </row>
    <row r="29" spans="2:12" x14ac:dyDescent="0.25">
      <c r="B29" s="48" t="s">
        <v>8738</v>
      </c>
      <c r="C29" s="26" t="s">
        <v>21768</v>
      </c>
      <c r="D29" s="26" t="s">
        <v>16668</v>
      </c>
      <c r="E29" s="26" t="s">
        <v>16669</v>
      </c>
      <c r="F29" s="25"/>
      <c r="G29" s="26" t="s">
        <v>16671</v>
      </c>
      <c r="H29" s="26" t="s">
        <v>22962</v>
      </c>
      <c r="I29" s="25" t="s">
        <v>19539</v>
      </c>
      <c r="J29" s="25" t="s">
        <v>19539</v>
      </c>
      <c r="K29" s="28">
        <v>2176187.94</v>
      </c>
      <c r="L29" s="49">
        <v>0.01</v>
      </c>
    </row>
    <row r="30" spans="2:12" x14ac:dyDescent="0.25">
      <c r="B30" s="44" t="s">
        <v>8738</v>
      </c>
      <c r="C30" s="45" t="s">
        <v>21768</v>
      </c>
      <c r="D30" s="45" t="s">
        <v>16668</v>
      </c>
      <c r="E30" s="45" t="s">
        <v>16669</v>
      </c>
      <c r="F30" s="42"/>
      <c r="G30" s="45" t="s">
        <v>16672</v>
      </c>
      <c r="H30" s="45" t="s">
        <v>22962</v>
      </c>
      <c r="I30" s="42" t="s">
        <v>19539</v>
      </c>
      <c r="J30" s="42" t="s">
        <v>19539</v>
      </c>
      <c r="K30" s="46">
        <v>2901583.89</v>
      </c>
      <c r="L30" s="47">
        <v>0.01</v>
      </c>
    </row>
    <row r="31" spans="2:12" x14ac:dyDescent="0.25">
      <c r="B31" s="48" t="s">
        <v>8740</v>
      </c>
      <c r="C31" s="26" t="s">
        <v>21768</v>
      </c>
      <c r="D31" s="26" t="s">
        <v>18474</v>
      </c>
      <c r="E31" s="26" t="s">
        <v>18475</v>
      </c>
      <c r="F31" s="25"/>
      <c r="G31" s="26" t="s">
        <v>18476</v>
      </c>
      <c r="H31" s="26" t="s">
        <v>23657</v>
      </c>
      <c r="I31" s="25" t="s">
        <v>19539</v>
      </c>
      <c r="J31" s="25" t="s">
        <v>19539</v>
      </c>
      <c r="K31" s="28">
        <v>4693522.22</v>
      </c>
      <c r="L31" s="49">
        <v>0.01</v>
      </c>
    </row>
    <row r="32" spans="2:12" x14ac:dyDescent="0.25">
      <c r="B32" s="44" t="s">
        <v>8740</v>
      </c>
      <c r="C32" s="45" t="s">
        <v>21768</v>
      </c>
      <c r="D32" s="45" t="s">
        <v>14161</v>
      </c>
      <c r="E32" s="45" t="s">
        <v>14160</v>
      </c>
      <c r="F32" s="45" t="s">
        <v>19558</v>
      </c>
      <c r="G32" s="45" t="s">
        <v>14164</v>
      </c>
      <c r="H32" s="45" t="s">
        <v>23640</v>
      </c>
      <c r="I32" s="45" t="s">
        <v>14162</v>
      </c>
      <c r="J32" s="45" t="s">
        <v>14163</v>
      </c>
      <c r="K32" s="46">
        <v>-3017804.6</v>
      </c>
      <c r="L32" s="47">
        <v>-0.03</v>
      </c>
    </row>
    <row r="33" spans="2:12" x14ac:dyDescent="0.25">
      <c r="B33" s="48" t="s">
        <v>19417</v>
      </c>
      <c r="C33" s="26" t="s">
        <v>21768</v>
      </c>
      <c r="D33" s="26" t="s">
        <v>19426</v>
      </c>
      <c r="E33" s="26" t="s">
        <v>19427</v>
      </c>
      <c r="F33" s="25"/>
      <c r="G33" s="26" t="s">
        <v>19428</v>
      </c>
      <c r="H33" s="26" t="s">
        <v>23640</v>
      </c>
      <c r="I33" s="26" t="s">
        <v>19429</v>
      </c>
      <c r="J33" s="26" t="s">
        <v>19430</v>
      </c>
      <c r="K33" s="28">
        <v>-12791765.84</v>
      </c>
      <c r="L33" s="49">
        <v>-0.01</v>
      </c>
    </row>
    <row r="34" spans="2:12" x14ac:dyDescent="0.25">
      <c r="B34" s="44" t="s">
        <v>8740</v>
      </c>
      <c r="C34" s="45" t="s">
        <v>21768</v>
      </c>
      <c r="D34" s="45" t="s">
        <v>17854</v>
      </c>
      <c r="E34" s="45" t="s">
        <v>17855</v>
      </c>
      <c r="F34" s="42"/>
      <c r="G34" s="45" t="s">
        <v>17856</v>
      </c>
      <c r="H34" s="45" t="s">
        <v>22980</v>
      </c>
      <c r="I34" s="42" t="s">
        <v>19539</v>
      </c>
      <c r="J34" s="42" t="s">
        <v>19539</v>
      </c>
      <c r="K34" s="46">
        <v>1266802.55</v>
      </c>
      <c r="L34" s="47">
        <v>0.03</v>
      </c>
    </row>
    <row r="35" spans="2:12" x14ac:dyDescent="0.25">
      <c r="B35" s="48" t="s">
        <v>8738</v>
      </c>
      <c r="C35" s="26" t="s">
        <v>21768</v>
      </c>
      <c r="D35" s="26" t="s">
        <v>280</v>
      </c>
      <c r="E35" s="26" t="s">
        <v>279</v>
      </c>
      <c r="F35" s="26" t="s">
        <v>19558</v>
      </c>
      <c r="G35" s="26" t="s">
        <v>16273</v>
      </c>
      <c r="H35" s="26" t="s">
        <v>22511</v>
      </c>
      <c r="I35" s="26" t="s">
        <v>16274</v>
      </c>
      <c r="J35" s="26" t="s">
        <v>16275</v>
      </c>
      <c r="K35" s="28">
        <v>-41172.6</v>
      </c>
      <c r="L35" s="49">
        <v>-0.01</v>
      </c>
    </row>
    <row r="36" spans="2:12" x14ac:dyDescent="0.25">
      <c r="B36" s="44" t="s">
        <v>8738</v>
      </c>
      <c r="C36" s="45" t="s">
        <v>21768</v>
      </c>
      <c r="D36" s="45" t="s">
        <v>280</v>
      </c>
      <c r="E36" s="45" t="s">
        <v>279</v>
      </c>
      <c r="F36" s="45" t="s">
        <v>19558</v>
      </c>
      <c r="G36" s="45" t="s">
        <v>16270</v>
      </c>
      <c r="H36" s="45" t="s">
        <v>22511</v>
      </c>
      <c r="I36" s="45" t="s">
        <v>16271</v>
      </c>
      <c r="J36" s="45" t="s">
        <v>16272</v>
      </c>
      <c r="K36" s="46">
        <v>-120497.19</v>
      </c>
      <c r="L36" s="47">
        <v>-0.01</v>
      </c>
    </row>
    <row r="37" spans="2:12" x14ac:dyDescent="0.25">
      <c r="B37" s="48" t="s">
        <v>8738</v>
      </c>
      <c r="C37" s="26" t="s">
        <v>21768</v>
      </c>
      <c r="D37" s="26" t="s">
        <v>280</v>
      </c>
      <c r="E37" s="26" t="s">
        <v>279</v>
      </c>
      <c r="F37" s="26" t="s">
        <v>19558</v>
      </c>
      <c r="G37" s="26" t="s">
        <v>16276</v>
      </c>
      <c r="H37" s="26" t="s">
        <v>22511</v>
      </c>
      <c r="I37" s="26" t="s">
        <v>16277</v>
      </c>
      <c r="J37" s="26" t="s">
        <v>16269</v>
      </c>
      <c r="K37" s="28">
        <v>-33920.370000000003</v>
      </c>
      <c r="L37" s="49">
        <v>-0.01</v>
      </c>
    </row>
    <row r="38" spans="2:12" x14ac:dyDescent="0.25">
      <c r="B38" s="44" t="s">
        <v>8738</v>
      </c>
      <c r="C38" s="45" t="s">
        <v>21768</v>
      </c>
      <c r="D38" s="45" t="s">
        <v>280</v>
      </c>
      <c r="E38" s="45" t="s">
        <v>279</v>
      </c>
      <c r="F38" s="45" t="s">
        <v>19558</v>
      </c>
      <c r="G38" s="45" t="s">
        <v>16278</v>
      </c>
      <c r="H38" s="45" t="s">
        <v>22512</v>
      </c>
      <c r="I38" s="45" t="s">
        <v>16279</v>
      </c>
      <c r="J38" s="45" t="s">
        <v>16280</v>
      </c>
      <c r="K38" s="46">
        <v>-198218.96</v>
      </c>
      <c r="L38" s="47">
        <v>-0.01</v>
      </c>
    </row>
    <row r="39" spans="2:12" x14ac:dyDescent="0.25">
      <c r="B39" s="48" t="s">
        <v>8740</v>
      </c>
      <c r="C39" s="26" t="s">
        <v>21768</v>
      </c>
      <c r="D39" s="26" t="s">
        <v>14243</v>
      </c>
      <c r="E39" s="26" t="s">
        <v>6673</v>
      </c>
      <c r="F39" s="25"/>
      <c r="G39" s="26" t="s">
        <v>18124</v>
      </c>
      <c r="H39" s="26" t="s">
        <v>23576</v>
      </c>
      <c r="I39" s="25" t="s">
        <v>19539</v>
      </c>
      <c r="J39" s="25" t="s">
        <v>19539</v>
      </c>
      <c r="K39" s="28">
        <v>136744.43</v>
      </c>
      <c r="L39" s="49">
        <v>0.01</v>
      </c>
    </row>
    <row r="40" spans="2:12" x14ac:dyDescent="0.25">
      <c r="B40" s="44" t="s">
        <v>8740</v>
      </c>
      <c r="C40" s="45" t="s">
        <v>21768</v>
      </c>
      <c r="D40" s="45" t="s">
        <v>8332</v>
      </c>
      <c r="E40" s="45" t="s">
        <v>8331</v>
      </c>
      <c r="F40" s="45" t="s">
        <v>19558</v>
      </c>
      <c r="G40" s="45" t="s">
        <v>18203</v>
      </c>
      <c r="H40" s="45" t="s">
        <v>23598</v>
      </c>
      <c r="I40" s="45" t="s">
        <v>2435</v>
      </c>
      <c r="J40" s="45" t="s">
        <v>18204</v>
      </c>
      <c r="K40" s="46">
        <v>-1428905.02</v>
      </c>
      <c r="L40" s="47">
        <v>-0.01</v>
      </c>
    </row>
    <row r="41" spans="2:12" x14ac:dyDescent="0.25">
      <c r="B41" s="48" t="s">
        <v>8740</v>
      </c>
      <c r="C41" s="26" t="s">
        <v>21768</v>
      </c>
      <c r="D41" s="26" t="s">
        <v>15687</v>
      </c>
      <c r="E41" s="26" t="s">
        <v>8653</v>
      </c>
      <c r="F41" s="25"/>
      <c r="G41" s="26" t="s">
        <v>17836</v>
      </c>
      <c r="H41" s="26" t="s">
        <v>23531</v>
      </c>
      <c r="I41" s="25" t="s">
        <v>19539</v>
      </c>
      <c r="J41" s="25" t="s">
        <v>19539</v>
      </c>
      <c r="K41" s="28">
        <v>72472.95</v>
      </c>
      <c r="L41" s="49">
        <v>0.01</v>
      </c>
    </row>
    <row r="42" spans="2:12" x14ac:dyDescent="0.25">
      <c r="B42" s="44" t="s">
        <v>8740</v>
      </c>
      <c r="C42" s="45" t="s">
        <v>21768</v>
      </c>
      <c r="D42" s="45" t="s">
        <v>7071</v>
      </c>
      <c r="E42" s="45" t="s">
        <v>7070</v>
      </c>
      <c r="F42" s="42"/>
      <c r="G42" s="45" t="s">
        <v>18307</v>
      </c>
      <c r="H42" s="45" t="s">
        <v>23531</v>
      </c>
      <c r="I42" s="42" t="s">
        <v>19539</v>
      </c>
      <c r="J42" s="42" t="s">
        <v>19539</v>
      </c>
      <c r="K42" s="46">
        <v>246837.01</v>
      </c>
      <c r="L42" s="47">
        <v>0.01</v>
      </c>
    </row>
    <row r="43" spans="2:12" x14ac:dyDescent="0.25">
      <c r="B43" s="48" t="s">
        <v>8740</v>
      </c>
      <c r="C43" s="26" t="s">
        <v>21768</v>
      </c>
      <c r="D43" s="26" t="s">
        <v>4086</v>
      </c>
      <c r="E43" s="26" t="s">
        <v>4085</v>
      </c>
      <c r="F43" s="26" t="s">
        <v>19558</v>
      </c>
      <c r="G43" s="26" t="s">
        <v>18165</v>
      </c>
      <c r="H43" s="26" t="s">
        <v>23587</v>
      </c>
      <c r="I43" s="25" t="s">
        <v>19539</v>
      </c>
      <c r="J43" s="25" t="s">
        <v>19539</v>
      </c>
      <c r="K43" s="28">
        <v>2940936.97</v>
      </c>
      <c r="L43" s="49">
        <v>0.01</v>
      </c>
    </row>
    <row r="44" spans="2:12" x14ac:dyDescent="0.25">
      <c r="B44" s="44" t="s">
        <v>8740</v>
      </c>
      <c r="C44" s="45" t="s">
        <v>21768</v>
      </c>
      <c r="D44" s="45" t="s">
        <v>7336</v>
      </c>
      <c r="E44" s="45" t="s">
        <v>7335</v>
      </c>
      <c r="F44" s="42"/>
      <c r="G44" s="45" t="s">
        <v>18458</v>
      </c>
      <c r="H44" s="45" t="s">
        <v>23587</v>
      </c>
      <c r="I44" s="45" t="s">
        <v>18459</v>
      </c>
      <c r="J44" s="45" t="s">
        <v>18460</v>
      </c>
      <c r="K44" s="46">
        <v>-536285.07999999996</v>
      </c>
      <c r="L44" s="47">
        <v>-0.02</v>
      </c>
    </row>
    <row r="45" spans="2:12" x14ac:dyDescent="0.25">
      <c r="B45" s="48" t="s">
        <v>8738</v>
      </c>
      <c r="C45" s="26" t="s">
        <v>21768</v>
      </c>
      <c r="D45" s="26" t="s">
        <v>16130</v>
      </c>
      <c r="E45" s="26" t="s">
        <v>16131</v>
      </c>
      <c r="F45" s="26" t="s">
        <v>19552</v>
      </c>
      <c r="G45" s="26" t="s">
        <v>16132</v>
      </c>
      <c r="H45" s="26" t="s">
        <v>22412</v>
      </c>
      <c r="I45" s="25" t="s">
        <v>19539</v>
      </c>
      <c r="J45" s="25" t="s">
        <v>19539</v>
      </c>
      <c r="K45" s="28">
        <v>133501058.36</v>
      </c>
      <c r="L45" s="49">
        <v>0.01</v>
      </c>
    </row>
    <row r="46" spans="2:12" x14ac:dyDescent="0.25">
      <c r="B46" s="44" t="s">
        <v>8740</v>
      </c>
      <c r="C46" s="45" t="s">
        <v>21768</v>
      </c>
      <c r="D46" s="45" t="s">
        <v>15681</v>
      </c>
      <c r="E46" s="45" t="s">
        <v>8639</v>
      </c>
      <c r="F46" s="42"/>
      <c r="G46" s="45" t="s">
        <v>17559</v>
      </c>
      <c r="H46" s="45" t="s">
        <v>23497</v>
      </c>
      <c r="I46" s="42" t="s">
        <v>19539</v>
      </c>
      <c r="J46" s="42" t="s">
        <v>19539</v>
      </c>
      <c r="K46" s="46">
        <v>745335.68</v>
      </c>
      <c r="L46" s="47">
        <v>0.01</v>
      </c>
    </row>
    <row r="47" spans="2:12" x14ac:dyDescent="0.25">
      <c r="B47" s="48" t="s">
        <v>8740</v>
      </c>
      <c r="C47" s="26" t="s">
        <v>21768</v>
      </c>
      <c r="D47" s="26" t="s">
        <v>14243</v>
      </c>
      <c r="E47" s="26" t="s">
        <v>6673</v>
      </c>
      <c r="F47" s="25"/>
      <c r="G47" s="26" t="s">
        <v>18123</v>
      </c>
      <c r="H47" s="26" t="s">
        <v>23575</v>
      </c>
      <c r="I47" s="25" t="s">
        <v>19539</v>
      </c>
      <c r="J47" s="25" t="s">
        <v>19539</v>
      </c>
      <c r="K47" s="28">
        <v>136744.43</v>
      </c>
      <c r="L47" s="49">
        <v>0.01</v>
      </c>
    </row>
    <row r="48" spans="2:12" x14ac:dyDescent="0.25">
      <c r="B48" s="44" t="s">
        <v>8738</v>
      </c>
      <c r="C48" s="45" t="s">
        <v>21768</v>
      </c>
      <c r="D48" s="45" t="s">
        <v>16152</v>
      </c>
      <c r="E48" s="45" t="s">
        <v>16153</v>
      </c>
      <c r="F48" s="45" t="s">
        <v>19558</v>
      </c>
      <c r="G48" s="45" t="s">
        <v>16154</v>
      </c>
      <c r="H48" s="45" t="s">
        <v>22441</v>
      </c>
      <c r="I48" s="42" t="s">
        <v>19539</v>
      </c>
      <c r="J48" s="42" t="s">
        <v>19539</v>
      </c>
      <c r="K48" s="46">
        <v>229456.25</v>
      </c>
      <c r="L48" s="47">
        <v>0.01</v>
      </c>
    </row>
    <row r="49" spans="2:12" x14ac:dyDescent="0.25">
      <c r="B49" s="48" t="s">
        <v>8740</v>
      </c>
      <c r="C49" s="26" t="s">
        <v>21768</v>
      </c>
      <c r="D49" s="26" t="s">
        <v>15618</v>
      </c>
      <c r="E49" s="26" t="s">
        <v>8492</v>
      </c>
      <c r="F49" s="26" t="s">
        <v>19558</v>
      </c>
      <c r="G49" s="26" t="s">
        <v>17875</v>
      </c>
      <c r="H49" s="26" t="s">
        <v>22441</v>
      </c>
      <c r="I49" s="25" t="s">
        <v>19539</v>
      </c>
      <c r="J49" s="25" t="s">
        <v>19539</v>
      </c>
      <c r="K49" s="28">
        <v>3213290.85</v>
      </c>
      <c r="L49" s="49">
        <v>0.03</v>
      </c>
    </row>
    <row r="50" spans="2:12" x14ac:dyDescent="0.25">
      <c r="B50" s="44" t="s">
        <v>8740</v>
      </c>
      <c r="C50" s="45" t="s">
        <v>21768</v>
      </c>
      <c r="D50" s="45" t="s">
        <v>18387</v>
      </c>
      <c r="E50" s="45" t="s">
        <v>18388</v>
      </c>
      <c r="F50" s="42"/>
      <c r="G50" s="45" t="s">
        <v>18389</v>
      </c>
      <c r="H50" s="45" t="s">
        <v>23643</v>
      </c>
      <c r="I50" s="42" t="s">
        <v>19539</v>
      </c>
      <c r="J50" s="42" t="s">
        <v>19539</v>
      </c>
      <c r="K50" s="46">
        <v>11627248.24</v>
      </c>
      <c r="L50" s="47">
        <v>0.01</v>
      </c>
    </row>
    <row r="51" spans="2:12" x14ac:dyDescent="0.25">
      <c r="B51" s="48" t="s">
        <v>8738</v>
      </c>
      <c r="C51" s="26" t="s">
        <v>21768</v>
      </c>
      <c r="D51" s="26" t="s">
        <v>16886</v>
      </c>
      <c r="E51" s="26" t="s">
        <v>16887</v>
      </c>
      <c r="F51" s="25"/>
      <c r="G51" s="26" t="s">
        <v>16898</v>
      </c>
      <c r="H51" s="26" t="s">
        <v>23079</v>
      </c>
      <c r="I51" s="25" t="s">
        <v>19539</v>
      </c>
      <c r="J51" s="25" t="s">
        <v>19539</v>
      </c>
      <c r="K51" s="28">
        <v>280346.53000000003</v>
      </c>
      <c r="L51" s="49">
        <v>0.01</v>
      </c>
    </row>
    <row r="52" spans="2:12" x14ac:dyDescent="0.25">
      <c r="B52" s="44" t="s">
        <v>8738</v>
      </c>
      <c r="C52" s="45" t="s">
        <v>21768</v>
      </c>
      <c r="D52" s="45" t="s">
        <v>16886</v>
      </c>
      <c r="E52" s="45" t="s">
        <v>16887</v>
      </c>
      <c r="F52" s="42"/>
      <c r="G52" s="45" t="s">
        <v>16899</v>
      </c>
      <c r="H52" s="45" t="s">
        <v>23079</v>
      </c>
      <c r="I52" s="42" t="s">
        <v>19539</v>
      </c>
      <c r="J52" s="42" t="s">
        <v>19539</v>
      </c>
      <c r="K52" s="46">
        <v>209765.67</v>
      </c>
      <c r="L52" s="47">
        <v>0.01</v>
      </c>
    </row>
    <row r="53" spans="2:12" x14ac:dyDescent="0.25">
      <c r="B53" s="48" t="s">
        <v>8738</v>
      </c>
      <c r="C53" s="26" t="s">
        <v>21768</v>
      </c>
      <c r="D53" s="26" t="s">
        <v>6504</v>
      </c>
      <c r="E53" s="26" t="s">
        <v>6503</v>
      </c>
      <c r="F53" s="26" t="s">
        <v>19552</v>
      </c>
      <c r="G53" s="26" t="s">
        <v>15959</v>
      </c>
      <c r="H53" s="26" t="s">
        <v>22249</v>
      </c>
      <c r="I53" s="25" t="s">
        <v>19539</v>
      </c>
      <c r="J53" s="25" t="s">
        <v>19539</v>
      </c>
      <c r="K53" s="28">
        <v>2977930.73</v>
      </c>
      <c r="L53" s="49">
        <v>0.01</v>
      </c>
    </row>
    <row r="54" spans="2:12" x14ac:dyDescent="0.25">
      <c r="B54" s="44" t="s">
        <v>8738</v>
      </c>
      <c r="C54" s="45" t="s">
        <v>21768</v>
      </c>
      <c r="D54" s="45" t="s">
        <v>6491</v>
      </c>
      <c r="E54" s="45" t="s">
        <v>6490</v>
      </c>
      <c r="F54" s="42"/>
      <c r="G54" s="45" t="s">
        <v>16667</v>
      </c>
      <c r="H54" s="45" t="s">
        <v>22249</v>
      </c>
      <c r="I54" s="42" t="s">
        <v>19539</v>
      </c>
      <c r="J54" s="42" t="s">
        <v>19539</v>
      </c>
      <c r="K54" s="46">
        <v>848595.99</v>
      </c>
      <c r="L54" s="47">
        <v>0.01</v>
      </c>
    </row>
    <row r="55" spans="2:12" x14ac:dyDescent="0.25">
      <c r="B55" s="48" t="s">
        <v>8740</v>
      </c>
      <c r="C55" s="26" t="s">
        <v>21768</v>
      </c>
      <c r="D55" s="26" t="s">
        <v>14976</v>
      </c>
      <c r="E55" s="26" t="s">
        <v>7675</v>
      </c>
      <c r="F55" s="25"/>
      <c r="G55" s="26" t="s">
        <v>17711</v>
      </c>
      <c r="H55" s="26" t="s">
        <v>22249</v>
      </c>
      <c r="I55" s="25" t="s">
        <v>19539</v>
      </c>
      <c r="J55" s="25" t="s">
        <v>19539</v>
      </c>
      <c r="K55" s="28">
        <v>8534546.8300000001</v>
      </c>
      <c r="L55" s="49">
        <v>0.01</v>
      </c>
    </row>
    <row r="56" spans="2:12" x14ac:dyDescent="0.25">
      <c r="B56" s="44" t="s">
        <v>8738</v>
      </c>
      <c r="C56" s="45" t="s">
        <v>21768</v>
      </c>
      <c r="D56" s="45" t="s">
        <v>16886</v>
      </c>
      <c r="E56" s="45" t="s">
        <v>16887</v>
      </c>
      <c r="F56" s="42"/>
      <c r="G56" s="45" t="s">
        <v>16888</v>
      </c>
      <c r="H56" s="45" t="s">
        <v>23073</v>
      </c>
      <c r="I56" s="45" t="s">
        <v>5227</v>
      </c>
      <c r="J56" s="45" t="s">
        <v>16889</v>
      </c>
      <c r="K56" s="46">
        <v>-35023.879999999997</v>
      </c>
      <c r="L56" s="47">
        <v>-0.01</v>
      </c>
    </row>
    <row r="57" spans="2:12" x14ac:dyDescent="0.25">
      <c r="B57" s="48" t="s">
        <v>8740</v>
      </c>
      <c r="C57" s="26" t="s">
        <v>21768</v>
      </c>
      <c r="D57" s="26" t="s">
        <v>8209</v>
      </c>
      <c r="E57" s="26" t="s">
        <v>8208</v>
      </c>
      <c r="F57" s="25"/>
      <c r="G57" s="26" t="s">
        <v>18366</v>
      </c>
      <c r="H57" s="26" t="s">
        <v>23515</v>
      </c>
      <c r="I57" s="25" t="s">
        <v>19539</v>
      </c>
      <c r="J57" s="25" t="s">
        <v>19539</v>
      </c>
      <c r="K57" s="28">
        <v>528357.38</v>
      </c>
      <c r="L57" s="49">
        <v>0.01</v>
      </c>
    </row>
    <row r="58" spans="2:12" x14ac:dyDescent="0.25">
      <c r="B58" s="44" t="s">
        <v>8740</v>
      </c>
      <c r="C58" s="45" t="s">
        <v>21768</v>
      </c>
      <c r="D58" s="45" t="s">
        <v>6760</v>
      </c>
      <c r="E58" s="45" t="s">
        <v>6759</v>
      </c>
      <c r="F58" s="42"/>
      <c r="G58" s="45" t="s">
        <v>18248</v>
      </c>
      <c r="H58" s="45" t="s">
        <v>23609</v>
      </c>
      <c r="I58" s="42" t="s">
        <v>19539</v>
      </c>
      <c r="J58" s="42" t="s">
        <v>19539</v>
      </c>
      <c r="K58" s="46">
        <v>500981.32</v>
      </c>
      <c r="L58" s="47">
        <v>0.01</v>
      </c>
    </row>
    <row r="59" spans="2:12" x14ac:dyDescent="0.25">
      <c r="B59" s="48" t="s">
        <v>8740</v>
      </c>
      <c r="C59" s="26" t="s">
        <v>21768</v>
      </c>
      <c r="D59" s="26" t="s">
        <v>6760</v>
      </c>
      <c r="E59" s="26" t="s">
        <v>6759</v>
      </c>
      <c r="F59" s="25"/>
      <c r="G59" s="26" t="s">
        <v>18249</v>
      </c>
      <c r="H59" s="26" t="s">
        <v>23609</v>
      </c>
      <c r="I59" s="25" t="s">
        <v>19539</v>
      </c>
      <c r="J59" s="25" t="s">
        <v>19539</v>
      </c>
      <c r="K59" s="28">
        <v>500981.32</v>
      </c>
      <c r="L59" s="49">
        <v>0.01</v>
      </c>
    </row>
    <row r="60" spans="2:12" x14ac:dyDescent="0.25">
      <c r="B60" s="44" t="s">
        <v>8740</v>
      </c>
      <c r="C60" s="45" t="s">
        <v>21768</v>
      </c>
      <c r="D60" s="45" t="s">
        <v>6760</v>
      </c>
      <c r="E60" s="45" t="s">
        <v>6759</v>
      </c>
      <c r="F60" s="42"/>
      <c r="G60" s="45" t="s">
        <v>18250</v>
      </c>
      <c r="H60" s="45" t="s">
        <v>23609</v>
      </c>
      <c r="I60" s="42" t="s">
        <v>19539</v>
      </c>
      <c r="J60" s="42" t="s">
        <v>19539</v>
      </c>
      <c r="K60" s="46">
        <v>500981.32</v>
      </c>
      <c r="L60" s="47">
        <v>0.01</v>
      </c>
    </row>
    <row r="61" spans="2:12" x14ac:dyDescent="0.25">
      <c r="B61" s="48" t="s">
        <v>8738</v>
      </c>
      <c r="C61" s="26" t="s">
        <v>21768</v>
      </c>
      <c r="D61" s="26" t="s">
        <v>6504</v>
      </c>
      <c r="E61" s="26" t="s">
        <v>6503</v>
      </c>
      <c r="F61" s="26" t="s">
        <v>19552</v>
      </c>
      <c r="G61" s="26" t="s">
        <v>15960</v>
      </c>
      <c r="H61" s="26" t="s">
        <v>22250</v>
      </c>
      <c r="I61" s="25" t="s">
        <v>19539</v>
      </c>
      <c r="J61" s="25" t="s">
        <v>19539</v>
      </c>
      <c r="K61" s="28">
        <v>2731410.49</v>
      </c>
      <c r="L61" s="49">
        <v>0.01</v>
      </c>
    </row>
    <row r="62" spans="2:12" x14ac:dyDescent="0.25">
      <c r="B62" s="44" t="s">
        <v>8740</v>
      </c>
      <c r="C62" s="45" t="s">
        <v>21768</v>
      </c>
      <c r="D62" s="45" t="s">
        <v>15017</v>
      </c>
      <c r="E62" s="45" t="s">
        <v>7716</v>
      </c>
      <c r="F62" s="42"/>
      <c r="G62" s="45" t="s">
        <v>17838</v>
      </c>
      <c r="H62" s="45" t="s">
        <v>22250</v>
      </c>
      <c r="I62" s="42" t="s">
        <v>19539</v>
      </c>
      <c r="J62" s="42" t="s">
        <v>19539</v>
      </c>
      <c r="K62" s="46">
        <v>6758772.4400000004</v>
      </c>
      <c r="L62" s="47">
        <v>0.01</v>
      </c>
    </row>
    <row r="63" spans="2:12" x14ac:dyDescent="0.25">
      <c r="B63" s="48" t="s">
        <v>9142</v>
      </c>
      <c r="C63" s="26" t="s">
        <v>21768</v>
      </c>
      <c r="D63" s="26" t="s">
        <v>6858</v>
      </c>
      <c r="E63" s="26" t="s">
        <v>6857</v>
      </c>
      <c r="F63" s="25"/>
      <c r="G63" s="26" t="s">
        <v>17311</v>
      </c>
      <c r="H63" s="26" t="s">
        <v>23455</v>
      </c>
      <c r="I63" s="25" t="s">
        <v>19539</v>
      </c>
      <c r="J63" s="25" t="s">
        <v>19539</v>
      </c>
      <c r="K63" s="28">
        <v>2785523.45</v>
      </c>
      <c r="L63" s="49">
        <v>0.01</v>
      </c>
    </row>
    <row r="64" spans="2:12" x14ac:dyDescent="0.25">
      <c r="B64" s="44" t="s">
        <v>8740</v>
      </c>
      <c r="C64" s="45" t="s">
        <v>21768</v>
      </c>
      <c r="D64" s="45" t="s">
        <v>15681</v>
      </c>
      <c r="E64" s="45" t="s">
        <v>8639</v>
      </c>
      <c r="F64" s="42"/>
      <c r="G64" s="45" t="s">
        <v>17558</v>
      </c>
      <c r="H64" s="45" t="s">
        <v>23455</v>
      </c>
      <c r="I64" s="42" t="s">
        <v>19539</v>
      </c>
      <c r="J64" s="42" t="s">
        <v>19539</v>
      </c>
      <c r="K64" s="46">
        <v>377154.95</v>
      </c>
      <c r="L64" s="47">
        <v>0.01</v>
      </c>
    </row>
    <row r="65" spans="2:12" x14ac:dyDescent="0.25">
      <c r="B65" s="48" t="s">
        <v>8738</v>
      </c>
      <c r="C65" s="26" t="s">
        <v>21768</v>
      </c>
      <c r="D65" s="26" t="s">
        <v>16886</v>
      </c>
      <c r="E65" s="26" t="s">
        <v>16887</v>
      </c>
      <c r="F65" s="25"/>
      <c r="G65" s="26" t="s">
        <v>16897</v>
      </c>
      <c r="H65" s="26" t="s">
        <v>23080</v>
      </c>
      <c r="I65" s="25" t="s">
        <v>19539</v>
      </c>
      <c r="J65" s="25" t="s">
        <v>19539</v>
      </c>
      <c r="K65" s="28">
        <v>705386.33</v>
      </c>
      <c r="L65" s="49">
        <v>0.01</v>
      </c>
    </row>
    <row r="66" spans="2:12" x14ac:dyDescent="0.25">
      <c r="B66" s="44" t="s">
        <v>8740</v>
      </c>
      <c r="C66" s="45" t="s">
        <v>21768</v>
      </c>
      <c r="D66" s="45" t="s">
        <v>8209</v>
      </c>
      <c r="E66" s="45" t="s">
        <v>8208</v>
      </c>
      <c r="F66" s="42"/>
      <c r="G66" s="45" t="s">
        <v>18367</v>
      </c>
      <c r="H66" s="45" t="s">
        <v>23637</v>
      </c>
      <c r="I66" s="42" t="s">
        <v>19539</v>
      </c>
      <c r="J66" s="42" t="s">
        <v>19539</v>
      </c>
      <c r="K66" s="46">
        <v>529400.81999999995</v>
      </c>
      <c r="L66" s="47">
        <v>0.01</v>
      </c>
    </row>
    <row r="67" spans="2:12" x14ac:dyDescent="0.25">
      <c r="B67" s="48" t="s">
        <v>8740</v>
      </c>
      <c r="C67" s="26" t="s">
        <v>21768</v>
      </c>
      <c r="D67" s="26" t="s">
        <v>6664</v>
      </c>
      <c r="E67" s="26" t="s">
        <v>6663</v>
      </c>
      <c r="F67" s="25"/>
      <c r="G67" s="26" t="s">
        <v>14238</v>
      </c>
      <c r="H67" s="26" t="s">
        <v>23637</v>
      </c>
      <c r="I67" s="25" t="s">
        <v>19539</v>
      </c>
      <c r="J67" s="25" t="s">
        <v>19539</v>
      </c>
      <c r="K67" s="28">
        <v>1</v>
      </c>
      <c r="L67" s="49">
        <v>1</v>
      </c>
    </row>
    <row r="68" spans="2:12" x14ac:dyDescent="0.25">
      <c r="B68" s="44" t="s">
        <v>8740</v>
      </c>
      <c r="C68" s="45" t="s">
        <v>21768</v>
      </c>
      <c r="D68" s="45" t="s">
        <v>17957</v>
      </c>
      <c r="E68" s="45" t="s">
        <v>17958</v>
      </c>
      <c r="F68" s="42"/>
      <c r="G68" s="45" t="s">
        <v>17960</v>
      </c>
      <c r="H68" s="45" t="s">
        <v>23547</v>
      </c>
      <c r="I68" s="42" t="s">
        <v>19539</v>
      </c>
      <c r="J68" s="42" t="s">
        <v>19539</v>
      </c>
      <c r="K68" s="46">
        <v>15784223.880000001</v>
      </c>
      <c r="L68" s="47">
        <v>0.01</v>
      </c>
    </row>
    <row r="69" spans="2:12" x14ac:dyDescent="0.25">
      <c r="B69" s="48" t="s">
        <v>8738</v>
      </c>
      <c r="C69" s="26" t="s">
        <v>21768</v>
      </c>
      <c r="D69" s="26" t="s">
        <v>16943</v>
      </c>
      <c r="E69" s="26" t="s">
        <v>16944</v>
      </c>
      <c r="F69" s="25"/>
      <c r="G69" s="26" t="s">
        <v>16946</v>
      </c>
      <c r="H69" s="26" t="s">
        <v>23099</v>
      </c>
      <c r="I69" s="25" t="s">
        <v>19539</v>
      </c>
      <c r="J69" s="25" t="s">
        <v>19539</v>
      </c>
      <c r="K69" s="28">
        <v>748452.08</v>
      </c>
      <c r="L69" s="49">
        <v>0.01</v>
      </c>
    </row>
    <row r="70" spans="2:12" x14ac:dyDescent="0.25">
      <c r="B70" s="44" t="s">
        <v>8740</v>
      </c>
      <c r="C70" s="45" t="s">
        <v>21768</v>
      </c>
      <c r="D70" s="45" t="s">
        <v>14243</v>
      </c>
      <c r="E70" s="45" t="s">
        <v>6673</v>
      </c>
      <c r="F70" s="42"/>
      <c r="G70" s="45" t="s">
        <v>18125</v>
      </c>
      <c r="H70" s="45" t="s">
        <v>23099</v>
      </c>
      <c r="I70" s="42" t="s">
        <v>19539</v>
      </c>
      <c r="J70" s="42" t="s">
        <v>19539</v>
      </c>
      <c r="K70" s="46">
        <v>136744.43</v>
      </c>
      <c r="L70" s="47">
        <v>0.01</v>
      </c>
    </row>
    <row r="71" spans="2:12" x14ac:dyDescent="0.25">
      <c r="B71" s="48" t="s">
        <v>9142</v>
      </c>
      <c r="C71" s="26" t="s">
        <v>21768</v>
      </c>
      <c r="D71" s="26" t="s">
        <v>6858</v>
      </c>
      <c r="E71" s="26" t="s">
        <v>6857</v>
      </c>
      <c r="F71" s="25"/>
      <c r="G71" s="26" t="s">
        <v>17312</v>
      </c>
      <c r="H71" s="26" t="s">
        <v>23454</v>
      </c>
      <c r="I71" s="25" t="s">
        <v>19539</v>
      </c>
      <c r="J71" s="25" t="s">
        <v>19539</v>
      </c>
      <c r="K71" s="28">
        <v>2786822.95</v>
      </c>
      <c r="L71" s="49">
        <v>0.01</v>
      </c>
    </row>
    <row r="72" spans="2:12" x14ac:dyDescent="0.25">
      <c r="B72" s="44" t="s">
        <v>8738</v>
      </c>
      <c r="C72" s="45" t="s">
        <v>21768</v>
      </c>
      <c r="D72" s="45" t="s">
        <v>16311</v>
      </c>
      <c r="E72" s="45" t="s">
        <v>16312</v>
      </c>
      <c r="F72" s="42"/>
      <c r="G72" s="45" t="s">
        <v>16315</v>
      </c>
      <c r="H72" s="45" t="s">
        <v>22545</v>
      </c>
      <c r="I72" s="42" t="s">
        <v>19539</v>
      </c>
      <c r="J72" s="42" t="s">
        <v>19539</v>
      </c>
      <c r="K72" s="46">
        <v>9182561.1400000006</v>
      </c>
      <c r="L72" s="47">
        <v>0.01</v>
      </c>
    </row>
    <row r="73" spans="2:12" x14ac:dyDescent="0.25">
      <c r="B73" s="48" t="s">
        <v>8738</v>
      </c>
      <c r="C73" s="26" t="s">
        <v>21768</v>
      </c>
      <c r="D73" s="26" t="s">
        <v>16311</v>
      </c>
      <c r="E73" s="26" t="s">
        <v>16312</v>
      </c>
      <c r="F73" s="25"/>
      <c r="G73" s="26" t="s">
        <v>16316</v>
      </c>
      <c r="H73" s="26" t="s">
        <v>22546</v>
      </c>
      <c r="I73" s="25" t="s">
        <v>19539</v>
      </c>
      <c r="J73" s="25" t="s">
        <v>19539</v>
      </c>
      <c r="K73" s="28">
        <v>43532001.689999998</v>
      </c>
      <c r="L73" s="49">
        <v>0.01</v>
      </c>
    </row>
    <row r="74" spans="2:12" x14ac:dyDescent="0.25">
      <c r="B74" s="44" t="s">
        <v>8738</v>
      </c>
      <c r="C74" s="45" t="s">
        <v>21768</v>
      </c>
      <c r="D74" s="45" t="s">
        <v>16622</v>
      </c>
      <c r="E74" s="45" t="s">
        <v>16623</v>
      </c>
      <c r="F74" s="42"/>
      <c r="G74" s="45" t="s">
        <v>16624</v>
      </c>
      <c r="H74" s="45" t="s">
        <v>22938</v>
      </c>
      <c r="I74" s="42" t="s">
        <v>19539</v>
      </c>
      <c r="J74" s="42" t="s">
        <v>19539</v>
      </c>
      <c r="K74" s="46">
        <v>184762.35</v>
      </c>
      <c r="L74" s="47">
        <v>0.01</v>
      </c>
    </row>
    <row r="75" spans="2:12" x14ac:dyDescent="0.25">
      <c r="B75" s="48" t="s">
        <v>9142</v>
      </c>
      <c r="C75" s="26" t="s">
        <v>21768</v>
      </c>
      <c r="D75" s="26" t="s">
        <v>17369</v>
      </c>
      <c r="E75" s="26" t="s">
        <v>17370</v>
      </c>
      <c r="F75" s="25"/>
      <c r="G75" s="26" t="s">
        <v>17371</v>
      </c>
      <c r="H75" s="26" t="s">
        <v>23465</v>
      </c>
      <c r="I75" s="25" t="s">
        <v>19539</v>
      </c>
      <c r="J75" s="25" t="s">
        <v>19539</v>
      </c>
      <c r="K75" s="28">
        <v>7478.74</v>
      </c>
      <c r="L75" s="49">
        <v>0.01</v>
      </c>
    </row>
    <row r="76" spans="2:12" x14ac:dyDescent="0.25">
      <c r="B76" s="44" t="s">
        <v>9142</v>
      </c>
      <c r="C76" s="45" t="s">
        <v>21768</v>
      </c>
      <c r="D76" s="45" t="s">
        <v>17369</v>
      </c>
      <c r="E76" s="45" t="s">
        <v>17370</v>
      </c>
      <c r="F76" s="42"/>
      <c r="G76" s="45" t="s">
        <v>17372</v>
      </c>
      <c r="H76" s="45" t="s">
        <v>23466</v>
      </c>
      <c r="I76" s="42" t="s">
        <v>19539</v>
      </c>
      <c r="J76" s="42" t="s">
        <v>19539</v>
      </c>
      <c r="K76" s="46">
        <v>26034.36</v>
      </c>
      <c r="L76" s="47">
        <v>0.01</v>
      </c>
    </row>
    <row r="77" spans="2:12" x14ac:dyDescent="0.25">
      <c r="B77" s="48" t="s">
        <v>8738</v>
      </c>
      <c r="C77" s="26" t="s">
        <v>21768</v>
      </c>
      <c r="D77" s="26" t="s">
        <v>16302</v>
      </c>
      <c r="E77" s="26" t="s">
        <v>16303</v>
      </c>
      <c r="F77" s="26" t="s">
        <v>19891</v>
      </c>
      <c r="G77" s="26" t="s">
        <v>16304</v>
      </c>
      <c r="H77" s="26" t="s">
        <v>22538</v>
      </c>
      <c r="I77" s="25" t="s">
        <v>19539</v>
      </c>
      <c r="J77" s="25" t="s">
        <v>19539</v>
      </c>
      <c r="K77" s="28">
        <v>10004900.68</v>
      </c>
      <c r="L77" s="49">
        <v>0.01</v>
      </c>
    </row>
    <row r="78" spans="2:12" x14ac:dyDescent="0.25">
      <c r="B78" s="44" t="s">
        <v>8738</v>
      </c>
      <c r="C78" s="45" t="s">
        <v>21768</v>
      </c>
      <c r="D78" s="45" t="s">
        <v>280</v>
      </c>
      <c r="E78" s="45" t="s">
        <v>279</v>
      </c>
      <c r="F78" s="45" t="s">
        <v>19558</v>
      </c>
      <c r="G78" s="45" t="s">
        <v>16283</v>
      </c>
      <c r="H78" s="45" t="s">
        <v>22513</v>
      </c>
      <c r="I78" s="42" t="s">
        <v>19539</v>
      </c>
      <c r="J78" s="42" t="s">
        <v>19539</v>
      </c>
      <c r="K78" s="46">
        <v>678163.22</v>
      </c>
      <c r="L78" s="47">
        <v>0.01</v>
      </c>
    </row>
    <row r="79" spans="2:12" x14ac:dyDescent="0.25">
      <c r="B79" s="48" t="s">
        <v>8738</v>
      </c>
      <c r="C79" s="26" t="s">
        <v>21768</v>
      </c>
      <c r="D79" s="26" t="s">
        <v>280</v>
      </c>
      <c r="E79" s="26" t="s">
        <v>279</v>
      </c>
      <c r="F79" s="26" t="s">
        <v>19558</v>
      </c>
      <c r="G79" s="26" t="s">
        <v>16282</v>
      </c>
      <c r="H79" s="26" t="s">
        <v>22513</v>
      </c>
      <c r="I79" s="25" t="s">
        <v>19539</v>
      </c>
      <c r="J79" s="25" t="s">
        <v>19539</v>
      </c>
      <c r="K79" s="28">
        <v>1161872.8799999999</v>
      </c>
      <c r="L79" s="49">
        <v>0.01</v>
      </c>
    </row>
    <row r="80" spans="2:12" x14ac:dyDescent="0.25">
      <c r="B80" s="44" t="s">
        <v>8738</v>
      </c>
      <c r="C80" s="45" t="s">
        <v>21768</v>
      </c>
      <c r="D80" s="45" t="s">
        <v>280</v>
      </c>
      <c r="E80" s="45" t="s">
        <v>279</v>
      </c>
      <c r="F80" s="45" t="s">
        <v>19558</v>
      </c>
      <c r="G80" s="45" t="s">
        <v>16281</v>
      </c>
      <c r="H80" s="45" t="s">
        <v>22514</v>
      </c>
      <c r="I80" s="42" t="s">
        <v>19539</v>
      </c>
      <c r="J80" s="42" t="s">
        <v>19539</v>
      </c>
      <c r="K80" s="46">
        <v>753624.3</v>
      </c>
      <c r="L80" s="47">
        <v>0.01</v>
      </c>
    </row>
    <row r="81" spans="2:12" x14ac:dyDescent="0.25">
      <c r="B81" s="48" t="s">
        <v>8740</v>
      </c>
      <c r="C81" s="26" t="s">
        <v>21768</v>
      </c>
      <c r="D81" s="26" t="s">
        <v>8209</v>
      </c>
      <c r="E81" s="26" t="s">
        <v>8208</v>
      </c>
      <c r="F81" s="25"/>
      <c r="G81" s="26" t="s">
        <v>18368</v>
      </c>
      <c r="H81" s="26" t="s">
        <v>22514</v>
      </c>
      <c r="I81" s="25" t="s">
        <v>19539</v>
      </c>
      <c r="J81" s="25" t="s">
        <v>19539</v>
      </c>
      <c r="K81" s="28">
        <v>529203.30000000005</v>
      </c>
      <c r="L81" s="49">
        <v>0.01</v>
      </c>
    </row>
    <row r="82" spans="2:12" x14ac:dyDescent="0.25">
      <c r="B82" s="44" t="s">
        <v>8738</v>
      </c>
      <c r="C82" s="45" t="s">
        <v>21768</v>
      </c>
      <c r="D82" s="45" t="s">
        <v>280</v>
      </c>
      <c r="E82" s="45" t="s">
        <v>279</v>
      </c>
      <c r="F82" s="45" t="s">
        <v>19558</v>
      </c>
      <c r="G82" s="45" t="s">
        <v>16284</v>
      </c>
      <c r="H82" s="45" t="s">
        <v>22515</v>
      </c>
      <c r="I82" s="42" t="s">
        <v>19539</v>
      </c>
      <c r="J82" s="42" t="s">
        <v>19539</v>
      </c>
      <c r="K82" s="46">
        <v>328522.93</v>
      </c>
      <c r="L82" s="47">
        <v>0.01</v>
      </c>
    </row>
    <row r="83" spans="2:12" x14ac:dyDescent="0.25">
      <c r="B83" s="48" t="s">
        <v>8738</v>
      </c>
      <c r="C83" s="26" t="s">
        <v>21768</v>
      </c>
      <c r="D83" s="26" t="s">
        <v>1995</v>
      </c>
      <c r="E83" s="26" t="s">
        <v>1994</v>
      </c>
      <c r="F83" s="26" t="s">
        <v>19558</v>
      </c>
      <c r="G83" s="26" t="s">
        <v>16007</v>
      </c>
      <c r="H83" s="26" t="s">
        <v>22283</v>
      </c>
      <c r="I83" s="26" t="s">
        <v>8688</v>
      </c>
      <c r="J83" s="26" t="s">
        <v>16008</v>
      </c>
      <c r="K83" s="28">
        <v>-1011428.57</v>
      </c>
      <c r="L83" s="49">
        <v>-0.01</v>
      </c>
    </row>
    <row r="84" spans="2:12" x14ac:dyDescent="0.25">
      <c r="B84" s="44" t="s">
        <v>8738</v>
      </c>
      <c r="C84" s="45" t="s">
        <v>21768</v>
      </c>
      <c r="D84" s="45" t="s">
        <v>280</v>
      </c>
      <c r="E84" s="45" t="s">
        <v>279</v>
      </c>
      <c r="F84" s="45" t="s">
        <v>19558</v>
      </c>
      <c r="G84" s="45" t="s">
        <v>16291</v>
      </c>
      <c r="H84" s="45" t="s">
        <v>22516</v>
      </c>
      <c r="I84" s="45" t="s">
        <v>16292</v>
      </c>
      <c r="J84" s="45" t="s">
        <v>16293</v>
      </c>
      <c r="K84" s="46">
        <v>-252408.1</v>
      </c>
      <c r="L84" s="47">
        <v>-0.02</v>
      </c>
    </row>
    <row r="85" spans="2:12" x14ac:dyDescent="0.25">
      <c r="B85" s="48" t="s">
        <v>8738</v>
      </c>
      <c r="C85" s="26" t="s">
        <v>21768</v>
      </c>
      <c r="D85" s="26" t="s">
        <v>280</v>
      </c>
      <c r="E85" s="26" t="s">
        <v>279</v>
      </c>
      <c r="F85" s="26" t="s">
        <v>19558</v>
      </c>
      <c r="G85" s="26" t="s">
        <v>16285</v>
      </c>
      <c r="H85" s="26" t="s">
        <v>22061</v>
      </c>
      <c r="I85" s="26" t="s">
        <v>16286</v>
      </c>
      <c r="J85" s="26" t="s">
        <v>16287</v>
      </c>
      <c r="K85" s="28">
        <v>-287226.53999999998</v>
      </c>
      <c r="L85" s="49">
        <v>-0.01</v>
      </c>
    </row>
    <row r="86" spans="2:12" x14ac:dyDescent="0.25">
      <c r="B86" s="44" t="s">
        <v>8738</v>
      </c>
      <c r="C86" s="45" t="s">
        <v>21768</v>
      </c>
      <c r="D86" s="45" t="s">
        <v>280</v>
      </c>
      <c r="E86" s="45" t="s">
        <v>279</v>
      </c>
      <c r="F86" s="45" t="s">
        <v>19558</v>
      </c>
      <c r="G86" s="45" t="s">
        <v>16288</v>
      </c>
      <c r="H86" s="45" t="s">
        <v>22061</v>
      </c>
      <c r="I86" s="45" t="s">
        <v>16289</v>
      </c>
      <c r="J86" s="45" t="s">
        <v>16290</v>
      </c>
      <c r="K86" s="46">
        <v>-285377.48</v>
      </c>
      <c r="L86" s="47">
        <v>-0.01</v>
      </c>
    </row>
    <row r="87" spans="2:12" x14ac:dyDescent="0.25">
      <c r="B87" s="48" t="s">
        <v>8740</v>
      </c>
      <c r="C87" s="26" t="s">
        <v>21768</v>
      </c>
      <c r="D87" s="26" t="s">
        <v>4086</v>
      </c>
      <c r="E87" s="26" t="s">
        <v>4085</v>
      </c>
      <c r="F87" s="26" t="s">
        <v>19558</v>
      </c>
      <c r="G87" s="26" t="s">
        <v>18167</v>
      </c>
      <c r="H87" s="26" t="s">
        <v>23588</v>
      </c>
      <c r="I87" s="25" t="s">
        <v>19539</v>
      </c>
      <c r="J87" s="25" t="s">
        <v>19539</v>
      </c>
      <c r="K87" s="28">
        <v>1916510.11</v>
      </c>
      <c r="L87" s="49">
        <v>0.01</v>
      </c>
    </row>
    <row r="88" spans="2:12" x14ac:dyDescent="0.25">
      <c r="B88" s="44" t="s">
        <v>9142</v>
      </c>
      <c r="C88" s="45" t="s">
        <v>21768</v>
      </c>
      <c r="D88" s="45" t="s">
        <v>17327</v>
      </c>
      <c r="E88" s="45" t="s">
        <v>17328</v>
      </c>
      <c r="F88" s="45" t="s">
        <v>19558</v>
      </c>
      <c r="G88" s="45" t="s">
        <v>17329</v>
      </c>
      <c r="H88" s="45" t="s">
        <v>21770</v>
      </c>
      <c r="I88" s="45" t="s">
        <v>8009</v>
      </c>
      <c r="J88" s="45" t="s">
        <v>17330</v>
      </c>
      <c r="K88" s="46">
        <v>-857142.86</v>
      </c>
      <c r="L88" s="47">
        <v>-0.01</v>
      </c>
    </row>
    <row r="89" spans="2:12" x14ac:dyDescent="0.25">
      <c r="B89" s="48" t="s">
        <v>8740</v>
      </c>
      <c r="C89" s="26" t="s">
        <v>21768</v>
      </c>
      <c r="D89" s="26" t="s">
        <v>17935</v>
      </c>
      <c r="E89" s="26" t="s">
        <v>17936</v>
      </c>
      <c r="F89" s="25"/>
      <c r="G89" s="26" t="s">
        <v>17937</v>
      </c>
      <c r="H89" s="26" t="s">
        <v>21770</v>
      </c>
      <c r="I89" s="25" t="s">
        <v>19539</v>
      </c>
      <c r="J89" s="25" t="s">
        <v>19539</v>
      </c>
      <c r="K89" s="28">
        <v>22610353.879999999</v>
      </c>
      <c r="L89" s="49">
        <v>0.01</v>
      </c>
    </row>
    <row r="90" spans="2:12" x14ac:dyDescent="0.25">
      <c r="B90" s="44" t="s">
        <v>8738</v>
      </c>
      <c r="C90" s="45" t="s">
        <v>21768</v>
      </c>
      <c r="D90" s="45" t="s">
        <v>5410</v>
      </c>
      <c r="E90" s="45" t="s">
        <v>5409</v>
      </c>
      <c r="F90" s="42"/>
      <c r="G90" s="45" t="s">
        <v>16708</v>
      </c>
      <c r="H90" s="45" t="s">
        <v>22979</v>
      </c>
      <c r="I90" s="42" t="s">
        <v>19539</v>
      </c>
      <c r="J90" s="42" t="s">
        <v>19539</v>
      </c>
      <c r="K90" s="46">
        <v>1057588.31</v>
      </c>
      <c r="L90" s="47">
        <v>0.01</v>
      </c>
    </row>
    <row r="91" spans="2:12" x14ac:dyDescent="0.25">
      <c r="B91" s="48" t="s">
        <v>8740</v>
      </c>
      <c r="C91" s="26" t="s">
        <v>21768</v>
      </c>
      <c r="D91" s="26" t="s">
        <v>6690</v>
      </c>
      <c r="E91" s="26" t="s">
        <v>6689</v>
      </c>
      <c r="F91" s="25"/>
      <c r="G91" s="26" t="s">
        <v>18430</v>
      </c>
      <c r="H91" s="26" t="s">
        <v>23479</v>
      </c>
      <c r="I91" s="25" t="s">
        <v>19539</v>
      </c>
      <c r="J91" s="25" t="s">
        <v>19539</v>
      </c>
      <c r="K91" s="28">
        <v>809171.91</v>
      </c>
      <c r="L91" s="49">
        <v>0.01</v>
      </c>
    </row>
    <row r="92" spans="2:12" x14ac:dyDescent="0.25">
      <c r="B92" s="44" t="s">
        <v>8740</v>
      </c>
      <c r="C92" s="45" t="s">
        <v>21768</v>
      </c>
      <c r="D92" s="45" t="s">
        <v>7032</v>
      </c>
      <c r="E92" s="45" t="s">
        <v>7031</v>
      </c>
      <c r="F92" s="42"/>
      <c r="G92" s="45" t="s">
        <v>18489</v>
      </c>
      <c r="H92" s="45" t="s">
        <v>23479</v>
      </c>
      <c r="I92" s="42" t="s">
        <v>19539</v>
      </c>
      <c r="J92" s="42" t="s">
        <v>19539</v>
      </c>
      <c r="K92" s="46">
        <v>2520741.29</v>
      </c>
      <c r="L92" s="47">
        <v>0.01</v>
      </c>
    </row>
    <row r="93" spans="2:12" x14ac:dyDescent="0.25">
      <c r="B93" s="48" t="s">
        <v>8738</v>
      </c>
      <c r="C93" s="26" t="s">
        <v>21768</v>
      </c>
      <c r="D93" s="26" t="s">
        <v>280</v>
      </c>
      <c r="E93" s="26" t="s">
        <v>279</v>
      </c>
      <c r="F93" s="26" t="s">
        <v>19558</v>
      </c>
      <c r="G93" s="26" t="s">
        <v>16294</v>
      </c>
      <c r="H93" s="26" t="s">
        <v>22517</v>
      </c>
      <c r="I93" s="25" t="s">
        <v>19539</v>
      </c>
      <c r="J93" s="25" t="s">
        <v>19539</v>
      </c>
      <c r="K93" s="28">
        <v>53346.65</v>
      </c>
      <c r="L93" s="49">
        <v>0.01</v>
      </c>
    </row>
    <row r="94" spans="2:12" x14ac:dyDescent="0.25">
      <c r="B94" s="44" t="s">
        <v>8740</v>
      </c>
      <c r="C94" s="45" t="s">
        <v>21768</v>
      </c>
      <c r="D94" s="45" t="s">
        <v>14895</v>
      </c>
      <c r="E94" s="45" t="s">
        <v>7591</v>
      </c>
      <c r="F94" s="42"/>
      <c r="G94" s="45" t="s">
        <v>18095</v>
      </c>
      <c r="H94" s="45" t="s">
        <v>22517</v>
      </c>
      <c r="I94" s="42" t="s">
        <v>19539</v>
      </c>
      <c r="J94" s="42" t="s">
        <v>19539</v>
      </c>
      <c r="K94" s="46">
        <v>2901606.38</v>
      </c>
      <c r="L94" s="47">
        <v>0.01</v>
      </c>
    </row>
    <row r="95" spans="2:12" x14ac:dyDescent="0.25">
      <c r="B95" s="48" t="s">
        <v>8738</v>
      </c>
      <c r="C95" s="26" t="s">
        <v>21768</v>
      </c>
      <c r="D95" s="26" t="s">
        <v>16673</v>
      </c>
      <c r="E95" s="26" t="s">
        <v>16674</v>
      </c>
      <c r="F95" s="26" t="s">
        <v>19552</v>
      </c>
      <c r="G95" s="26" t="s">
        <v>16675</v>
      </c>
      <c r="H95" s="26" t="s">
        <v>22963</v>
      </c>
      <c r="I95" s="25" t="s">
        <v>19539</v>
      </c>
      <c r="J95" s="25" t="s">
        <v>19539</v>
      </c>
      <c r="K95" s="28">
        <v>1368039.29</v>
      </c>
      <c r="L95" s="49">
        <v>0.01</v>
      </c>
    </row>
    <row r="96" spans="2:12" x14ac:dyDescent="0.25">
      <c r="B96" s="44" t="s">
        <v>8738</v>
      </c>
      <c r="C96" s="45" t="s">
        <v>21768</v>
      </c>
      <c r="D96" s="45" t="s">
        <v>1859</v>
      </c>
      <c r="E96" s="45" t="s">
        <v>1858</v>
      </c>
      <c r="F96" s="45" t="s">
        <v>19558</v>
      </c>
      <c r="G96" s="45" t="s">
        <v>16554</v>
      </c>
      <c r="H96" s="45" t="s">
        <v>22865</v>
      </c>
      <c r="I96" s="42" t="s">
        <v>19539</v>
      </c>
      <c r="J96" s="42" t="s">
        <v>19539</v>
      </c>
      <c r="K96" s="46">
        <v>2736077.49</v>
      </c>
      <c r="L96" s="47">
        <v>0.01</v>
      </c>
    </row>
    <row r="97" spans="2:12" x14ac:dyDescent="0.25">
      <c r="B97" s="48" t="s">
        <v>8740</v>
      </c>
      <c r="C97" s="26" t="s">
        <v>21768</v>
      </c>
      <c r="D97" s="26" t="s">
        <v>18052</v>
      </c>
      <c r="E97" s="26" t="s">
        <v>18053</v>
      </c>
      <c r="F97" s="25"/>
      <c r="G97" s="26" t="s">
        <v>18054</v>
      </c>
      <c r="H97" s="26" t="s">
        <v>23563</v>
      </c>
      <c r="I97" s="25" t="s">
        <v>19539</v>
      </c>
      <c r="J97" s="25" t="s">
        <v>19539</v>
      </c>
      <c r="K97" s="28">
        <v>1614164.48</v>
      </c>
      <c r="L97" s="49">
        <v>0.01</v>
      </c>
    </row>
    <row r="98" spans="2:12" x14ac:dyDescent="0.25">
      <c r="B98" s="44" t="s">
        <v>8740</v>
      </c>
      <c r="C98" s="45" t="s">
        <v>21768</v>
      </c>
      <c r="D98" s="45" t="s">
        <v>18199</v>
      </c>
      <c r="E98" s="45" t="s">
        <v>18200</v>
      </c>
      <c r="F98" s="45" t="s">
        <v>19552</v>
      </c>
      <c r="G98" s="45" t="s">
        <v>18201</v>
      </c>
      <c r="H98" s="45" t="s">
        <v>23563</v>
      </c>
      <c r="I98" s="42" t="s">
        <v>19539</v>
      </c>
      <c r="J98" s="42" t="s">
        <v>19539</v>
      </c>
      <c r="K98" s="46">
        <v>393227.01</v>
      </c>
      <c r="L98" s="47">
        <v>0.01</v>
      </c>
    </row>
    <row r="99" spans="2:12" x14ac:dyDescent="0.25">
      <c r="B99" s="48" t="s">
        <v>8738</v>
      </c>
      <c r="C99" s="26" t="s">
        <v>21768</v>
      </c>
      <c r="D99" s="26" t="s">
        <v>15724</v>
      </c>
      <c r="E99" s="26" t="s">
        <v>15725</v>
      </c>
      <c r="F99" s="25"/>
      <c r="G99" s="26" t="s">
        <v>15726</v>
      </c>
      <c r="H99" s="26" t="s">
        <v>21800</v>
      </c>
      <c r="I99" s="25" t="s">
        <v>19539</v>
      </c>
      <c r="J99" s="25" t="s">
        <v>19539</v>
      </c>
      <c r="K99" s="28">
        <v>1972110.18</v>
      </c>
      <c r="L99" s="49">
        <v>0.01</v>
      </c>
    </row>
    <row r="100" spans="2:12" x14ac:dyDescent="0.25">
      <c r="B100" s="44" t="s">
        <v>8738</v>
      </c>
      <c r="C100" s="45" t="s">
        <v>21768</v>
      </c>
      <c r="D100" s="45" t="s">
        <v>280</v>
      </c>
      <c r="E100" s="45" t="s">
        <v>279</v>
      </c>
      <c r="F100" s="45" t="s">
        <v>19558</v>
      </c>
      <c r="G100" s="45" t="s">
        <v>16297</v>
      </c>
      <c r="H100" s="45" t="s">
        <v>22518</v>
      </c>
      <c r="I100" s="42" t="s">
        <v>19539</v>
      </c>
      <c r="J100" s="42" t="s">
        <v>19539</v>
      </c>
      <c r="K100" s="46">
        <v>1654638.85</v>
      </c>
      <c r="L100" s="47">
        <v>0.01</v>
      </c>
    </row>
    <row r="101" spans="2:12" x14ac:dyDescent="0.25">
      <c r="B101" s="48" t="s">
        <v>8740</v>
      </c>
      <c r="C101" s="26" t="s">
        <v>21768</v>
      </c>
      <c r="D101" s="26" t="s">
        <v>6760</v>
      </c>
      <c r="E101" s="26" t="s">
        <v>6759</v>
      </c>
      <c r="F101" s="25"/>
      <c r="G101" s="26" t="s">
        <v>18247</v>
      </c>
      <c r="H101" s="26" t="s">
        <v>22518</v>
      </c>
      <c r="I101" s="25" t="s">
        <v>19539</v>
      </c>
      <c r="J101" s="25" t="s">
        <v>19539</v>
      </c>
      <c r="K101" s="28">
        <v>503599.08</v>
      </c>
      <c r="L101" s="49">
        <v>0.01</v>
      </c>
    </row>
    <row r="102" spans="2:12" x14ac:dyDescent="0.25">
      <c r="B102" s="44" t="s">
        <v>8740</v>
      </c>
      <c r="C102" s="45" t="s">
        <v>21768</v>
      </c>
      <c r="D102" s="45" t="s">
        <v>632</v>
      </c>
      <c r="E102" s="45" t="s">
        <v>631</v>
      </c>
      <c r="F102" s="42"/>
      <c r="G102" s="45" t="s">
        <v>18187</v>
      </c>
      <c r="H102" s="45" t="s">
        <v>23593</v>
      </c>
      <c r="I102" s="42" t="s">
        <v>19539</v>
      </c>
      <c r="J102" s="42" t="s">
        <v>19539</v>
      </c>
      <c r="K102" s="46">
        <v>459811.81</v>
      </c>
      <c r="L102" s="47">
        <v>0.01</v>
      </c>
    </row>
    <row r="103" spans="2:12" x14ac:dyDescent="0.25">
      <c r="B103" s="48" t="s">
        <v>8740</v>
      </c>
      <c r="C103" s="26" t="s">
        <v>21768</v>
      </c>
      <c r="D103" s="26" t="s">
        <v>18109</v>
      </c>
      <c r="E103" s="26" t="s">
        <v>18110</v>
      </c>
      <c r="F103" s="25"/>
      <c r="G103" s="26" t="s">
        <v>18111</v>
      </c>
      <c r="H103" s="26" t="s">
        <v>23572</v>
      </c>
      <c r="I103" s="25" t="s">
        <v>19539</v>
      </c>
      <c r="J103" s="25" t="s">
        <v>19539</v>
      </c>
      <c r="K103" s="28">
        <v>6768671.6299999999</v>
      </c>
      <c r="L103" s="49">
        <v>0.01</v>
      </c>
    </row>
    <row r="104" spans="2:12" x14ac:dyDescent="0.25">
      <c r="B104" s="44" t="s">
        <v>8740</v>
      </c>
      <c r="C104" s="45" t="s">
        <v>21768</v>
      </c>
      <c r="D104" s="45" t="s">
        <v>15407</v>
      </c>
      <c r="E104" s="45" t="s">
        <v>8182</v>
      </c>
      <c r="F104" s="45" t="s">
        <v>19558</v>
      </c>
      <c r="G104" s="45" t="s">
        <v>17890</v>
      </c>
      <c r="H104" s="45" t="s">
        <v>23537</v>
      </c>
      <c r="I104" s="42" t="s">
        <v>19539</v>
      </c>
      <c r="J104" s="42" t="s">
        <v>19539</v>
      </c>
      <c r="K104" s="46">
        <v>3731159.64</v>
      </c>
      <c r="L104" s="47">
        <v>0.01</v>
      </c>
    </row>
    <row r="105" spans="2:12" x14ac:dyDescent="0.25">
      <c r="B105" s="48" t="s">
        <v>8738</v>
      </c>
      <c r="C105" s="26" t="s">
        <v>21768</v>
      </c>
      <c r="D105" s="26" t="s">
        <v>7060</v>
      </c>
      <c r="E105" s="26" t="s">
        <v>7059</v>
      </c>
      <c r="F105" s="25"/>
      <c r="G105" s="26" t="s">
        <v>16653</v>
      </c>
      <c r="H105" s="26" t="s">
        <v>22957</v>
      </c>
      <c r="I105" s="25" t="s">
        <v>19539</v>
      </c>
      <c r="J105" s="25" t="s">
        <v>19539</v>
      </c>
      <c r="K105" s="28">
        <v>267106.19</v>
      </c>
      <c r="L105" s="49">
        <v>0.01</v>
      </c>
    </row>
    <row r="106" spans="2:12" x14ac:dyDescent="0.25">
      <c r="B106" s="44" t="s">
        <v>8738</v>
      </c>
      <c r="C106" s="45" t="s">
        <v>21768</v>
      </c>
      <c r="D106" s="45" t="s">
        <v>16886</v>
      </c>
      <c r="E106" s="45" t="s">
        <v>16887</v>
      </c>
      <c r="F106" s="42"/>
      <c r="G106" s="45" t="s">
        <v>16896</v>
      </c>
      <c r="H106" s="45" t="s">
        <v>23078</v>
      </c>
      <c r="I106" s="42" t="s">
        <v>19539</v>
      </c>
      <c r="J106" s="42" t="s">
        <v>19539</v>
      </c>
      <c r="K106" s="46">
        <v>188299.9</v>
      </c>
      <c r="L106" s="47">
        <v>0.01</v>
      </c>
    </row>
    <row r="107" spans="2:12" x14ac:dyDescent="0.25">
      <c r="B107" s="48" t="s">
        <v>8740</v>
      </c>
      <c r="C107" s="26" t="s">
        <v>21768</v>
      </c>
      <c r="D107" s="26" t="s">
        <v>15681</v>
      </c>
      <c r="E107" s="26" t="s">
        <v>8639</v>
      </c>
      <c r="F107" s="25"/>
      <c r="G107" s="26" t="s">
        <v>17556</v>
      </c>
      <c r="H107" s="26" t="s">
        <v>23078</v>
      </c>
      <c r="I107" s="25" t="s">
        <v>19539</v>
      </c>
      <c r="J107" s="25" t="s">
        <v>19539</v>
      </c>
      <c r="K107" s="28">
        <v>380562.26</v>
      </c>
      <c r="L107" s="49">
        <v>0.01</v>
      </c>
    </row>
    <row r="108" spans="2:12" x14ac:dyDescent="0.25">
      <c r="B108" s="44" t="s">
        <v>8740</v>
      </c>
      <c r="C108" s="45" t="s">
        <v>21768</v>
      </c>
      <c r="D108" s="45" t="s">
        <v>18470</v>
      </c>
      <c r="E108" s="45" t="s">
        <v>18471</v>
      </c>
      <c r="F108" s="42"/>
      <c r="G108" s="45" t="s">
        <v>18472</v>
      </c>
      <c r="H108" s="45" t="s">
        <v>23431</v>
      </c>
      <c r="I108" s="42" t="s">
        <v>19539</v>
      </c>
      <c r="J108" s="42" t="s">
        <v>19539</v>
      </c>
      <c r="K108" s="46">
        <v>638707.07999999996</v>
      </c>
      <c r="L108" s="47">
        <v>0.01</v>
      </c>
    </row>
    <row r="109" spans="2:12" x14ac:dyDescent="0.25">
      <c r="B109" s="48" t="s">
        <v>9142</v>
      </c>
      <c r="C109" s="26" t="s">
        <v>21768</v>
      </c>
      <c r="D109" s="26" t="s">
        <v>6148</v>
      </c>
      <c r="E109" s="26" t="s">
        <v>6147</v>
      </c>
      <c r="F109" s="25"/>
      <c r="G109" s="26" t="s">
        <v>17274</v>
      </c>
      <c r="H109" s="26" t="s">
        <v>23450</v>
      </c>
      <c r="I109" s="25" t="s">
        <v>19539</v>
      </c>
      <c r="J109" s="25" t="s">
        <v>19539</v>
      </c>
      <c r="K109" s="28">
        <v>118049.28</v>
      </c>
      <c r="L109" s="49">
        <v>0.03</v>
      </c>
    </row>
    <row r="110" spans="2:12" x14ac:dyDescent="0.25">
      <c r="B110" s="44" t="s">
        <v>8738</v>
      </c>
      <c r="C110" s="45" t="s">
        <v>21768</v>
      </c>
      <c r="D110" s="45" t="s">
        <v>6468</v>
      </c>
      <c r="E110" s="45" t="s">
        <v>6467</v>
      </c>
      <c r="F110" s="42"/>
      <c r="G110" s="45" t="s">
        <v>16985</v>
      </c>
      <c r="H110" s="45" t="s">
        <v>22888</v>
      </c>
      <c r="I110" s="42" t="s">
        <v>19539</v>
      </c>
      <c r="J110" s="42" t="s">
        <v>19539</v>
      </c>
      <c r="K110" s="46">
        <v>690294.35</v>
      </c>
      <c r="L110" s="47">
        <v>0.01</v>
      </c>
    </row>
    <row r="111" spans="2:12" x14ac:dyDescent="0.25">
      <c r="B111" s="48" t="s">
        <v>8740</v>
      </c>
      <c r="C111" s="26" t="s">
        <v>21768</v>
      </c>
      <c r="D111" s="26" t="s">
        <v>15681</v>
      </c>
      <c r="E111" s="26" t="s">
        <v>8639</v>
      </c>
      <c r="F111" s="25"/>
      <c r="G111" s="26" t="s">
        <v>17557</v>
      </c>
      <c r="H111" s="26" t="s">
        <v>23496</v>
      </c>
      <c r="I111" s="25" t="s">
        <v>19539</v>
      </c>
      <c r="J111" s="25" t="s">
        <v>19539</v>
      </c>
      <c r="K111" s="28">
        <v>380562.26</v>
      </c>
      <c r="L111" s="49">
        <v>0.01</v>
      </c>
    </row>
    <row r="112" spans="2:12" x14ac:dyDescent="0.25">
      <c r="B112" s="44" t="s">
        <v>9142</v>
      </c>
      <c r="C112" s="45" t="s">
        <v>21768</v>
      </c>
      <c r="D112" s="45" t="s">
        <v>6776</v>
      </c>
      <c r="E112" s="45" t="s">
        <v>6775</v>
      </c>
      <c r="F112" s="45" t="s">
        <v>19552</v>
      </c>
      <c r="G112" s="45" t="s">
        <v>17253</v>
      </c>
      <c r="H112" s="45" t="s">
        <v>23429</v>
      </c>
      <c r="I112" s="42" t="s">
        <v>19539</v>
      </c>
      <c r="J112" s="42" t="s">
        <v>19539</v>
      </c>
      <c r="K112" s="46">
        <v>448158.42</v>
      </c>
      <c r="L112" s="47">
        <v>0.01</v>
      </c>
    </row>
    <row r="113" spans="2:12" x14ac:dyDescent="0.25">
      <c r="B113" s="48" t="s">
        <v>8738</v>
      </c>
      <c r="C113" s="26" t="s">
        <v>21768</v>
      </c>
      <c r="D113" s="26" t="s">
        <v>16886</v>
      </c>
      <c r="E113" s="26" t="s">
        <v>16887</v>
      </c>
      <c r="F113" s="25"/>
      <c r="G113" s="26" t="s">
        <v>16894</v>
      </c>
      <c r="H113" s="26" t="s">
        <v>23077</v>
      </c>
      <c r="I113" s="25" t="s">
        <v>19539</v>
      </c>
      <c r="J113" s="25" t="s">
        <v>19539</v>
      </c>
      <c r="K113" s="28">
        <v>109424.36</v>
      </c>
      <c r="L113" s="49">
        <v>0.01</v>
      </c>
    </row>
    <row r="114" spans="2:12" x14ac:dyDescent="0.25">
      <c r="B114" s="44" t="s">
        <v>8740</v>
      </c>
      <c r="C114" s="45" t="s">
        <v>21768</v>
      </c>
      <c r="D114" s="45" t="s">
        <v>18057</v>
      </c>
      <c r="E114" s="45" t="s">
        <v>18058</v>
      </c>
      <c r="F114" s="42"/>
      <c r="G114" s="45" t="s">
        <v>18060</v>
      </c>
      <c r="H114" s="45" t="s">
        <v>23568</v>
      </c>
      <c r="I114" s="42" t="s">
        <v>19539</v>
      </c>
      <c r="J114" s="42" t="s">
        <v>19539</v>
      </c>
      <c r="K114" s="46">
        <v>36236.480000000003</v>
      </c>
      <c r="L114" s="47">
        <v>0.01</v>
      </c>
    </row>
    <row r="115" spans="2:12" x14ac:dyDescent="0.25">
      <c r="B115" s="48" t="s">
        <v>8738</v>
      </c>
      <c r="C115" s="26" t="s">
        <v>21768</v>
      </c>
      <c r="D115" s="26" t="s">
        <v>16886</v>
      </c>
      <c r="E115" s="26" t="s">
        <v>16887</v>
      </c>
      <c r="F115" s="25"/>
      <c r="G115" s="26" t="s">
        <v>16895</v>
      </c>
      <c r="H115" s="26" t="s">
        <v>23076</v>
      </c>
      <c r="I115" s="25" t="s">
        <v>19539</v>
      </c>
      <c r="J115" s="25" t="s">
        <v>19539</v>
      </c>
      <c r="K115" s="28">
        <v>412279.94</v>
      </c>
      <c r="L115" s="49">
        <v>0.01</v>
      </c>
    </row>
    <row r="116" spans="2:12" x14ac:dyDescent="0.25">
      <c r="B116" s="44" t="s">
        <v>8740</v>
      </c>
      <c r="C116" s="45" t="s">
        <v>21768</v>
      </c>
      <c r="D116" s="45" t="s">
        <v>18057</v>
      </c>
      <c r="E116" s="45" t="s">
        <v>18058</v>
      </c>
      <c r="F116" s="42"/>
      <c r="G116" s="45" t="s">
        <v>18061</v>
      </c>
      <c r="H116" s="45" t="s">
        <v>22240</v>
      </c>
      <c r="I116" s="42" t="s">
        <v>19539</v>
      </c>
      <c r="J116" s="42" t="s">
        <v>19539</v>
      </c>
      <c r="K116" s="46">
        <v>36236.480000000003</v>
      </c>
      <c r="L116" s="47">
        <v>0.01</v>
      </c>
    </row>
    <row r="117" spans="2:12" x14ac:dyDescent="0.25">
      <c r="B117" s="48" t="s">
        <v>8740</v>
      </c>
      <c r="C117" s="26" t="s">
        <v>21768</v>
      </c>
      <c r="D117" s="26" t="s">
        <v>17895</v>
      </c>
      <c r="E117" s="26" t="s">
        <v>17896</v>
      </c>
      <c r="F117" s="26" t="s">
        <v>19558</v>
      </c>
      <c r="G117" s="26" t="s">
        <v>17897</v>
      </c>
      <c r="H117" s="26" t="s">
        <v>23407</v>
      </c>
      <c r="I117" s="26" t="s">
        <v>17898</v>
      </c>
      <c r="J117" s="26" t="s">
        <v>17899</v>
      </c>
      <c r="K117" s="28">
        <v>-9076388.1199999992</v>
      </c>
      <c r="L117" s="49">
        <v>-0.01</v>
      </c>
    </row>
    <row r="118" spans="2:12" x14ac:dyDescent="0.25">
      <c r="B118" s="44" t="s">
        <v>8740</v>
      </c>
      <c r="C118" s="45" t="s">
        <v>21768</v>
      </c>
      <c r="D118" s="45" t="s">
        <v>6907</v>
      </c>
      <c r="E118" s="45" t="s">
        <v>6906</v>
      </c>
      <c r="F118" s="42"/>
      <c r="G118" s="45" t="s">
        <v>18309</v>
      </c>
      <c r="H118" s="45" t="s">
        <v>23624</v>
      </c>
      <c r="I118" s="45" t="s">
        <v>7953</v>
      </c>
      <c r="J118" s="45" t="s">
        <v>18310</v>
      </c>
      <c r="K118" s="46">
        <v>-520023.45</v>
      </c>
      <c r="L118" s="47">
        <v>-0.01</v>
      </c>
    </row>
    <row r="119" spans="2:12" x14ac:dyDescent="0.25">
      <c r="B119" s="48" t="s">
        <v>8740</v>
      </c>
      <c r="C119" s="26" t="s">
        <v>21768</v>
      </c>
      <c r="D119" s="26" t="s">
        <v>8209</v>
      </c>
      <c r="E119" s="26" t="s">
        <v>8208</v>
      </c>
      <c r="F119" s="25"/>
      <c r="G119" s="26" t="s">
        <v>18365</v>
      </c>
      <c r="H119" s="26" t="s">
        <v>23624</v>
      </c>
      <c r="I119" s="25" t="s">
        <v>19539</v>
      </c>
      <c r="J119" s="25" t="s">
        <v>19539</v>
      </c>
      <c r="K119" s="28">
        <v>536447.28</v>
      </c>
      <c r="L119" s="49">
        <v>0.01</v>
      </c>
    </row>
    <row r="120" spans="2:12" x14ac:dyDescent="0.25">
      <c r="B120" s="44" t="s">
        <v>8740</v>
      </c>
      <c r="C120" s="45" t="s">
        <v>21768</v>
      </c>
      <c r="D120" s="45" t="s">
        <v>14851</v>
      </c>
      <c r="E120" s="45" t="s">
        <v>7547</v>
      </c>
      <c r="F120" s="42"/>
      <c r="G120" s="45" t="s">
        <v>17799</v>
      </c>
      <c r="H120" s="45" t="s">
        <v>23524</v>
      </c>
      <c r="I120" s="42" t="s">
        <v>19539</v>
      </c>
      <c r="J120" s="42" t="s">
        <v>19539</v>
      </c>
      <c r="K120" s="46">
        <v>2985719.38</v>
      </c>
      <c r="L120" s="47">
        <v>0.01</v>
      </c>
    </row>
    <row r="121" spans="2:12" x14ac:dyDescent="0.25">
      <c r="B121" s="48" t="s">
        <v>8740</v>
      </c>
      <c r="C121" s="26" t="s">
        <v>21768</v>
      </c>
      <c r="D121" s="26" t="s">
        <v>15087</v>
      </c>
      <c r="E121" s="26" t="s">
        <v>7786</v>
      </c>
      <c r="F121" s="25"/>
      <c r="G121" s="26" t="s">
        <v>17995</v>
      </c>
      <c r="H121" s="26" t="s">
        <v>23554</v>
      </c>
      <c r="I121" s="25" t="s">
        <v>19539</v>
      </c>
      <c r="J121" s="25" t="s">
        <v>19539</v>
      </c>
      <c r="K121" s="28">
        <v>1104985.3799999999</v>
      </c>
      <c r="L121" s="49">
        <v>0.01</v>
      </c>
    </row>
    <row r="122" spans="2:12" x14ac:dyDescent="0.25">
      <c r="B122" s="44" t="s">
        <v>8740</v>
      </c>
      <c r="C122" s="45" t="s">
        <v>21768</v>
      </c>
      <c r="D122" s="45" t="s">
        <v>18097</v>
      </c>
      <c r="E122" s="45" t="s">
        <v>18098</v>
      </c>
      <c r="F122" s="42"/>
      <c r="G122" s="45" t="s">
        <v>18099</v>
      </c>
      <c r="H122" s="45" t="s">
        <v>23554</v>
      </c>
      <c r="I122" s="42" t="s">
        <v>19539</v>
      </c>
      <c r="J122" s="42" t="s">
        <v>19539</v>
      </c>
      <c r="K122" s="46">
        <v>577060.88</v>
      </c>
      <c r="L122" s="47">
        <v>0.01</v>
      </c>
    </row>
    <row r="123" spans="2:12" x14ac:dyDescent="0.25">
      <c r="B123" s="48" t="s">
        <v>8738</v>
      </c>
      <c r="C123" s="26" t="s">
        <v>21768</v>
      </c>
      <c r="D123" s="26" t="s">
        <v>5504</v>
      </c>
      <c r="E123" s="26" t="s">
        <v>5503</v>
      </c>
      <c r="F123" s="25"/>
      <c r="G123" s="26" t="s">
        <v>16716</v>
      </c>
      <c r="H123" s="26" t="s">
        <v>22986</v>
      </c>
      <c r="I123" s="25" t="s">
        <v>19539</v>
      </c>
      <c r="J123" s="25" t="s">
        <v>19539</v>
      </c>
      <c r="K123" s="28">
        <v>489100.73</v>
      </c>
      <c r="L123" s="49">
        <v>0.01</v>
      </c>
    </row>
    <row r="124" spans="2:12" x14ac:dyDescent="0.25">
      <c r="B124" s="44" t="s">
        <v>8740</v>
      </c>
      <c r="C124" s="45" t="s">
        <v>21768</v>
      </c>
      <c r="D124" s="45" t="s">
        <v>15681</v>
      </c>
      <c r="E124" s="45" t="s">
        <v>8639</v>
      </c>
      <c r="F124" s="42"/>
      <c r="G124" s="45" t="s">
        <v>17555</v>
      </c>
      <c r="H124" s="45" t="s">
        <v>22986</v>
      </c>
      <c r="I124" s="42" t="s">
        <v>19539</v>
      </c>
      <c r="J124" s="42" t="s">
        <v>19539</v>
      </c>
      <c r="K124" s="46">
        <v>383025.56</v>
      </c>
      <c r="L124" s="47">
        <v>0.01</v>
      </c>
    </row>
    <row r="125" spans="2:12" x14ac:dyDescent="0.25">
      <c r="B125" s="48" t="s">
        <v>8740</v>
      </c>
      <c r="C125" s="26" t="s">
        <v>21768</v>
      </c>
      <c r="D125" s="26" t="s">
        <v>14955</v>
      </c>
      <c r="E125" s="26" t="s">
        <v>7654</v>
      </c>
      <c r="F125" s="25"/>
      <c r="G125" s="26" t="s">
        <v>17648</v>
      </c>
      <c r="H125" s="26" t="s">
        <v>22986</v>
      </c>
      <c r="I125" s="25" t="s">
        <v>19539</v>
      </c>
      <c r="J125" s="25" t="s">
        <v>19539</v>
      </c>
      <c r="K125" s="28">
        <v>2954074.88</v>
      </c>
      <c r="L125" s="49">
        <v>0.01</v>
      </c>
    </row>
    <row r="126" spans="2:12" x14ac:dyDescent="0.25">
      <c r="B126" s="44" t="s">
        <v>8740</v>
      </c>
      <c r="C126" s="45" t="s">
        <v>21768</v>
      </c>
      <c r="D126" s="45" t="s">
        <v>14977</v>
      </c>
      <c r="E126" s="45" t="s">
        <v>7676</v>
      </c>
      <c r="F126" s="42"/>
      <c r="G126" s="45" t="s">
        <v>17716</v>
      </c>
      <c r="H126" s="45" t="s">
        <v>23517</v>
      </c>
      <c r="I126" s="42" t="s">
        <v>19539</v>
      </c>
      <c r="J126" s="42" t="s">
        <v>19539</v>
      </c>
      <c r="K126" s="46">
        <v>4225192.93</v>
      </c>
      <c r="L126" s="47">
        <v>0.01</v>
      </c>
    </row>
    <row r="127" spans="2:12" x14ac:dyDescent="0.25">
      <c r="B127" s="48" t="s">
        <v>8740</v>
      </c>
      <c r="C127" s="26" t="s">
        <v>21768</v>
      </c>
      <c r="D127" s="26" t="s">
        <v>18103</v>
      </c>
      <c r="E127" s="26" t="s">
        <v>18104</v>
      </c>
      <c r="F127" s="25"/>
      <c r="G127" s="26" t="s">
        <v>18105</v>
      </c>
      <c r="H127" s="26" t="s">
        <v>23508</v>
      </c>
      <c r="I127" s="25" t="s">
        <v>19539</v>
      </c>
      <c r="J127" s="25" t="s">
        <v>19539</v>
      </c>
      <c r="K127" s="28">
        <v>9087417.3800000008</v>
      </c>
      <c r="L127" s="49">
        <v>0.01</v>
      </c>
    </row>
    <row r="128" spans="2:12" x14ac:dyDescent="0.25">
      <c r="B128" s="44" t="s">
        <v>8740</v>
      </c>
      <c r="C128" s="45" t="s">
        <v>21768</v>
      </c>
      <c r="D128" s="45" t="s">
        <v>8332</v>
      </c>
      <c r="E128" s="45" t="s">
        <v>8331</v>
      </c>
      <c r="F128" s="45" t="s">
        <v>19558</v>
      </c>
      <c r="G128" s="45" t="s">
        <v>18205</v>
      </c>
      <c r="H128" s="45" t="s">
        <v>23508</v>
      </c>
      <c r="I128" s="42" t="s">
        <v>19539</v>
      </c>
      <c r="J128" s="42" t="s">
        <v>19539</v>
      </c>
      <c r="K128" s="46">
        <v>2815982.49</v>
      </c>
      <c r="L128" s="47">
        <v>0.01</v>
      </c>
    </row>
    <row r="129" spans="2:12" x14ac:dyDescent="0.25">
      <c r="B129" s="48" t="s">
        <v>8740</v>
      </c>
      <c r="C129" s="26" t="s">
        <v>21768</v>
      </c>
      <c r="D129" s="26" t="s">
        <v>18057</v>
      </c>
      <c r="E129" s="26" t="s">
        <v>18058</v>
      </c>
      <c r="F129" s="25"/>
      <c r="G129" s="26" t="s">
        <v>18059</v>
      </c>
      <c r="H129" s="26" t="s">
        <v>23507</v>
      </c>
      <c r="I129" s="25" t="s">
        <v>19539</v>
      </c>
      <c r="J129" s="25" t="s">
        <v>19539</v>
      </c>
      <c r="K129" s="28">
        <v>36236.480000000003</v>
      </c>
      <c r="L129" s="49">
        <v>0.01</v>
      </c>
    </row>
    <row r="130" spans="2:12" x14ac:dyDescent="0.25">
      <c r="B130" s="44" t="s">
        <v>8740</v>
      </c>
      <c r="C130" s="45" t="s">
        <v>21768</v>
      </c>
      <c r="D130" s="45" t="s">
        <v>7071</v>
      </c>
      <c r="E130" s="45" t="s">
        <v>7070</v>
      </c>
      <c r="F130" s="42"/>
      <c r="G130" s="45" t="s">
        <v>18306</v>
      </c>
      <c r="H130" s="45" t="s">
        <v>23623</v>
      </c>
      <c r="I130" s="42" t="s">
        <v>19539</v>
      </c>
      <c r="J130" s="42" t="s">
        <v>19539</v>
      </c>
      <c r="K130" s="46">
        <v>740956.08</v>
      </c>
      <c r="L130" s="47">
        <v>0.02</v>
      </c>
    </row>
    <row r="131" spans="2:12" x14ac:dyDescent="0.25">
      <c r="B131" s="48" t="s">
        <v>8740</v>
      </c>
      <c r="C131" s="26" t="s">
        <v>21768</v>
      </c>
      <c r="D131" s="26" t="s">
        <v>14410</v>
      </c>
      <c r="E131" s="26" t="s">
        <v>7324</v>
      </c>
      <c r="F131" s="25"/>
      <c r="G131" s="26" t="s">
        <v>14413</v>
      </c>
      <c r="H131" s="26" t="s">
        <v>23249</v>
      </c>
      <c r="I131" s="26" t="s">
        <v>14411</v>
      </c>
      <c r="J131" s="26" t="s">
        <v>14412</v>
      </c>
      <c r="K131" s="28">
        <v>-22620.92</v>
      </c>
      <c r="L131" s="49">
        <v>-0.46</v>
      </c>
    </row>
    <row r="132" spans="2:12" x14ac:dyDescent="0.25">
      <c r="B132" s="44" t="s">
        <v>8738</v>
      </c>
      <c r="C132" s="45" t="s">
        <v>21768</v>
      </c>
      <c r="D132" s="45" t="s">
        <v>5504</v>
      </c>
      <c r="E132" s="45" t="s">
        <v>5503</v>
      </c>
      <c r="F132" s="42"/>
      <c r="G132" s="45" t="s">
        <v>16717</v>
      </c>
      <c r="H132" s="45" t="s">
        <v>22987</v>
      </c>
      <c r="I132" s="42" t="s">
        <v>19539</v>
      </c>
      <c r="J132" s="42" t="s">
        <v>19539</v>
      </c>
      <c r="K132" s="46">
        <v>670455.87</v>
      </c>
      <c r="L132" s="47">
        <v>0.01</v>
      </c>
    </row>
    <row r="133" spans="2:12" x14ac:dyDescent="0.25">
      <c r="B133" s="48" t="s">
        <v>8740</v>
      </c>
      <c r="C133" s="26" t="s">
        <v>21768</v>
      </c>
      <c r="D133" s="26" t="s">
        <v>7032</v>
      </c>
      <c r="E133" s="26" t="s">
        <v>7031</v>
      </c>
      <c r="F133" s="25"/>
      <c r="G133" s="26" t="s">
        <v>18488</v>
      </c>
      <c r="H133" s="26" t="s">
        <v>23658</v>
      </c>
      <c r="I133" s="25" t="s">
        <v>19539</v>
      </c>
      <c r="J133" s="25" t="s">
        <v>19539</v>
      </c>
      <c r="K133" s="28">
        <v>2549624.09</v>
      </c>
      <c r="L133" s="49">
        <v>0.01</v>
      </c>
    </row>
    <row r="134" spans="2:12" x14ac:dyDescent="0.25">
      <c r="B134" s="44" t="s">
        <v>8738</v>
      </c>
      <c r="C134" s="45" t="s">
        <v>21768</v>
      </c>
      <c r="D134" s="45" t="s">
        <v>17000</v>
      </c>
      <c r="E134" s="45" t="s">
        <v>17001</v>
      </c>
      <c r="F134" s="42"/>
      <c r="G134" s="45" t="s">
        <v>17002</v>
      </c>
      <c r="H134" s="45" t="s">
        <v>23148</v>
      </c>
      <c r="I134" s="42" t="s">
        <v>19539</v>
      </c>
      <c r="J134" s="42" t="s">
        <v>19539</v>
      </c>
      <c r="K134" s="46">
        <v>127375581.15000001</v>
      </c>
      <c r="L134" s="47">
        <v>0.01</v>
      </c>
    </row>
    <row r="135" spans="2:12" x14ac:dyDescent="0.25">
      <c r="B135" s="48" t="s">
        <v>8738</v>
      </c>
      <c r="C135" s="26" t="s">
        <v>21768</v>
      </c>
      <c r="D135" s="26" t="s">
        <v>280</v>
      </c>
      <c r="E135" s="26" t="s">
        <v>279</v>
      </c>
      <c r="F135" s="26" t="s">
        <v>19558</v>
      </c>
      <c r="G135" s="26" t="s">
        <v>16298</v>
      </c>
      <c r="H135" s="26" t="s">
        <v>22519</v>
      </c>
      <c r="I135" s="25" t="s">
        <v>19539</v>
      </c>
      <c r="J135" s="25" t="s">
        <v>19539</v>
      </c>
      <c r="K135" s="28">
        <v>2861216.94</v>
      </c>
      <c r="L135" s="49">
        <v>0.01</v>
      </c>
    </row>
    <row r="136" spans="2:12" x14ac:dyDescent="0.25">
      <c r="B136" s="44" t="s">
        <v>8738</v>
      </c>
      <c r="C136" s="45" t="s">
        <v>21768</v>
      </c>
      <c r="D136" s="45" t="s">
        <v>280</v>
      </c>
      <c r="E136" s="45" t="s">
        <v>279</v>
      </c>
      <c r="F136" s="45" t="s">
        <v>19558</v>
      </c>
      <c r="G136" s="45" t="s">
        <v>16299</v>
      </c>
      <c r="H136" s="45" t="s">
        <v>22520</v>
      </c>
      <c r="I136" s="42" t="s">
        <v>19539</v>
      </c>
      <c r="J136" s="42" t="s">
        <v>19539</v>
      </c>
      <c r="K136" s="46">
        <v>1641301.99</v>
      </c>
      <c r="L136" s="47">
        <v>0.01</v>
      </c>
    </row>
    <row r="137" spans="2:12" x14ac:dyDescent="0.25">
      <c r="B137" s="48" t="s">
        <v>8738</v>
      </c>
      <c r="C137" s="26" t="s">
        <v>21768</v>
      </c>
      <c r="D137" s="26" t="s">
        <v>16886</v>
      </c>
      <c r="E137" s="26" t="s">
        <v>16887</v>
      </c>
      <c r="F137" s="25"/>
      <c r="G137" s="26" t="s">
        <v>16893</v>
      </c>
      <c r="H137" s="26" t="s">
        <v>22520</v>
      </c>
      <c r="I137" s="25" t="s">
        <v>19539</v>
      </c>
      <c r="J137" s="25" t="s">
        <v>19539</v>
      </c>
      <c r="K137" s="28">
        <v>509180.83</v>
      </c>
      <c r="L137" s="49">
        <v>0.01</v>
      </c>
    </row>
    <row r="138" spans="2:12" x14ac:dyDescent="0.25">
      <c r="B138" s="44" t="s">
        <v>8738</v>
      </c>
      <c r="C138" s="45" t="s">
        <v>21768</v>
      </c>
      <c r="D138" s="45" t="s">
        <v>16622</v>
      </c>
      <c r="E138" s="45" t="s">
        <v>16623</v>
      </c>
      <c r="F138" s="42"/>
      <c r="G138" s="45" t="s">
        <v>16625</v>
      </c>
      <c r="H138" s="45" t="s">
        <v>22314</v>
      </c>
      <c r="I138" s="42" t="s">
        <v>19539</v>
      </c>
      <c r="J138" s="42" t="s">
        <v>19539</v>
      </c>
      <c r="K138" s="46">
        <v>813766.91</v>
      </c>
      <c r="L138" s="47">
        <v>0.01</v>
      </c>
    </row>
    <row r="139" spans="2:12" x14ac:dyDescent="0.25">
      <c r="B139" s="48" t="s">
        <v>8738</v>
      </c>
      <c r="C139" s="26" t="s">
        <v>21768</v>
      </c>
      <c r="D139" s="26" t="s">
        <v>7060</v>
      </c>
      <c r="E139" s="26" t="s">
        <v>7059</v>
      </c>
      <c r="F139" s="25"/>
      <c r="G139" s="26" t="s">
        <v>16654</v>
      </c>
      <c r="H139" s="26" t="s">
        <v>22314</v>
      </c>
      <c r="I139" s="25" t="s">
        <v>19539</v>
      </c>
      <c r="J139" s="25" t="s">
        <v>19539</v>
      </c>
      <c r="K139" s="28">
        <v>149036.92000000001</v>
      </c>
      <c r="L139" s="49">
        <v>0.01</v>
      </c>
    </row>
    <row r="140" spans="2:12" x14ac:dyDescent="0.25">
      <c r="B140" s="44" t="s">
        <v>8738</v>
      </c>
      <c r="C140" s="45" t="s">
        <v>21768</v>
      </c>
      <c r="D140" s="45" t="s">
        <v>16993</v>
      </c>
      <c r="E140" s="45" t="s">
        <v>16994</v>
      </c>
      <c r="F140" s="42"/>
      <c r="G140" s="45" t="s">
        <v>16996</v>
      </c>
      <c r="H140" s="45" t="s">
        <v>22314</v>
      </c>
      <c r="I140" s="42" t="s">
        <v>19539</v>
      </c>
      <c r="J140" s="42" t="s">
        <v>19539</v>
      </c>
      <c r="K140" s="46">
        <v>704572.52</v>
      </c>
      <c r="L140" s="47">
        <v>0.01</v>
      </c>
    </row>
    <row r="141" spans="2:12" x14ac:dyDescent="0.25">
      <c r="B141" s="48" t="s">
        <v>9142</v>
      </c>
      <c r="C141" s="26" t="s">
        <v>21768</v>
      </c>
      <c r="D141" s="26" t="s">
        <v>6858</v>
      </c>
      <c r="E141" s="26" t="s">
        <v>6857</v>
      </c>
      <c r="F141" s="25"/>
      <c r="G141" s="26" t="s">
        <v>17308</v>
      </c>
      <c r="H141" s="26" t="s">
        <v>22314</v>
      </c>
      <c r="I141" s="25" t="s">
        <v>19539</v>
      </c>
      <c r="J141" s="25" t="s">
        <v>19539</v>
      </c>
      <c r="K141" s="28">
        <v>1415389.98</v>
      </c>
      <c r="L141" s="49">
        <v>0.01</v>
      </c>
    </row>
    <row r="142" spans="2:12" x14ac:dyDescent="0.25">
      <c r="B142" s="44" t="s">
        <v>8740</v>
      </c>
      <c r="C142" s="45" t="s">
        <v>21768</v>
      </c>
      <c r="D142" s="45" t="s">
        <v>15681</v>
      </c>
      <c r="E142" s="45" t="s">
        <v>8639</v>
      </c>
      <c r="F142" s="42"/>
      <c r="G142" s="45" t="s">
        <v>17554</v>
      </c>
      <c r="H142" s="45" t="s">
        <v>22314</v>
      </c>
      <c r="I142" s="42" t="s">
        <v>19539</v>
      </c>
      <c r="J142" s="42" t="s">
        <v>19539</v>
      </c>
      <c r="K142" s="46">
        <v>383571.77</v>
      </c>
      <c r="L142" s="47">
        <v>0.01</v>
      </c>
    </row>
    <row r="143" spans="2:12" x14ac:dyDescent="0.25">
      <c r="B143" s="48" t="s">
        <v>8740</v>
      </c>
      <c r="C143" s="26" t="s">
        <v>21768</v>
      </c>
      <c r="D143" s="26" t="s">
        <v>6907</v>
      </c>
      <c r="E143" s="26" t="s">
        <v>6906</v>
      </c>
      <c r="F143" s="25"/>
      <c r="G143" s="26" t="s">
        <v>18316</v>
      </c>
      <c r="H143" s="26" t="s">
        <v>22314</v>
      </c>
      <c r="I143" s="25" t="s">
        <v>19539</v>
      </c>
      <c r="J143" s="25" t="s">
        <v>19539</v>
      </c>
      <c r="K143" s="28">
        <v>817161.94</v>
      </c>
      <c r="L143" s="49">
        <v>0.01</v>
      </c>
    </row>
    <row r="144" spans="2:12" x14ac:dyDescent="0.25">
      <c r="B144" s="44" t="s">
        <v>8740</v>
      </c>
      <c r="C144" s="45" t="s">
        <v>21768</v>
      </c>
      <c r="D144" s="45" t="s">
        <v>6907</v>
      </c>
      <c r="E144" s="45" t="s">
        <v>6906</v>
      </c>
      <c r="F144" s="42"/>
      <c r="G144" s="45" t="s">
        <v>18317</v>
      </c>
      <c r="H144" s="45" t="s">
        <v>22314</v>
      </c>
      <c r="I144" s="42" t="s">
        <v>19539</v>
      </c>
      <c r="J144" s="42" t="s">
        <v>19539</v>
      </c>
      <c r="K144" s="46">
        <v>1089549.26</v>
      </c>
      <c r="L144" s="47">
        <v>0.02</v>
      </c>
    </row>
    <row r="145" spans="2:12" x14ac:dyDescent="0.25">
      <c r="B145" s="48" t="s">
        <v>8740</v>
      </c>
      <c r="C145" s="26" t="s">
        <v>21768</v>
      </c>
      <c r="D145" s="26" t="s">
        <v>18491</v>
      </c>
      <c r="E145" s="26" t="s">
        <v>18492</v>
      </c>
      <c r="F145" s="25"/>
      <c r="G145" s="26" t="s">
        <v>18493</v>
      </c>
      <c r="H145" s="26" t="s">
        <v>22314</v>
      </c>
      <c r="I145" s="25" t="s">
        <v>19539</v>
      </c>
      <c r="J145" s="25" t="s">
        <v>19539</v>
      </c>
      <c r="K145" s="28">
        <v>263614.88</v>
      </c>
      <c r="L145" s="49">
        <v>0.01</v>
      </c>
    </row>
    <row r="146" spans="2:12" x14ac:dyDescent="0.25">
      <c r="B146" s="44" t="s">
        <v>8738</v>
      </c>
      <c r="C146" s="45" t="s">
        <v>21768</v>
      </c>
      <c r="D146" s="45" t="s">
        <v>5989</v>
      </c>
      <c r="E146" s="45" t="s">
        <v>5988</v>
      </c>
      <c r="F146" s="45" t="s">
        <v>19558</v>
      </c>
      <c r="G146" s="45" t="s">
        <v>15978</v>
      </c>
      <c r="H146" s="45" t="s">
        <v>22266</v>
      </c>
      <c r="I146" s="42" t="s">
        <v>19539</v>
      </c>
      <c r="J146" s="42" t="s">
        <v>19539</v>
      </c>
      <c r="K146" s="46">
        <v>31426292.190000001</v>
      </c>
      <c r="L146" s="47">
        <v>0.03</v>
      </c>
    </row>
    <row r="147" spans="2:12" x14ac:dyDescent="0.25">
      <c r="B147" s="48" t="s">
        <v>8740</v>
      </c>
      <c r="C147" s="26" t="s">
        <v>21768</v>
      </c>
      <c r="D147" s="26" t="s">
        <v>18449</v>
      </c>
      <c r="E147" s="26" t="s">
        <v>18450</v>
      </c>
      <c r="F147" s="25"/>
      <c r="G147" s="26" t="s">
        <v>18451</v>
      </c>
      <c r="H147" s="26" t="s">
        <v>23652</v>
      </c>
      <c r="I147" s="25" t="s">
        <v>19539</v>
      </c>
      <c r="J147" s="25" t="s">
        <v>19539</v>
      </c>
      <c r="K147" s="28">
        <v>1632876.79</v>
      </c>
      <c r="L147" s="49">
        <v>0.01</v>
      </c>
    </row>
    <row r="148" spans="2:12" x14ac:dyDescent="0.25">
      <c r="B148" s="44" t="s">
        <v>9142</v>
      </c>
      <c r="C148" s="45" t="s">
        <v>21768</v>
      </c>
      <c r="D148" s="45" t="s">
        <v>6858</v>
      </c>
      <c r="E148" s="45" t="s">
        <v>6857</v>
      </c>
      <c r="F148" s="42"/>
      <c r="G148" s="45" t="s">
        <v>17309</v>
      </c>
      <c r="H148" s="45" t="s">
        <v>23452</v>
      </c>
      <c r="I148" s="42" t="s">
        <v>19539</v>
      </c>
      <c r="J148" s="42" t="s">
        <v>19539</v>
      </c>
      <c r="K148" s="46">
        <v>1416604.73</v>
      </c>
      <c r="L148" s="47">
        <v>0.01</v>
      </c>
    </row>
    <row r="149" spans="2:12" x14ac:dyDescent="0.25">
      <c r="B149" s="48" t="s">
        <v>8740</v>
      </c>
      <c r="C149" s="26" t="s">
        <v>21768</v>
      </c>
      <c r="D149" s="26" t="s">
        <v>6760</v>
      </c>
      <c r="E149" s="26" t="s">
        <v>6759</v>
      </c>
      <c r="F149" s="25"/>
      <c r="G149" s="26" t="s">
        <v>18245</v>
      </c>
      <c r="H149" s="26" t="s">
        <v>23452</v>
      </c>
      <c r="I149" s="25" t="s">
        <v>19539</v>
      </c>
      <c r="J149" s="25" t="s">
        <v>19539</v>
      </c>
      <c r="K149" s="28">
        <v>509505.82</v>
      </c>
      <c r="L149" s="49">
        <v>0.01</v>
      </c>
    </row>
    <row r="150" spans="2:12" x14ac:dyDescent="0.25">
      <c r="B150" s="44" t="s">
        <v>8740</v>
      </c>
      <c r="C150" s="45" t="s">
        <v>21768</v>
      </c>
      <c r="D150" s="45" t="s">
        <v>6760</v>
      </c>
      <c r="E150" s="45" t="s">
        <v>6759</v>
      </c>
      <c r="F150" s="42"/>
      <c r="G150" s="45" t="s">
        <v>18246</v>
      </c>
      <c r="H150" s="45" t="s">
        <v>23613</v>
      </c>
      <c r="I150" s="42" t="s">
        <v>19539</v>
      </c>
      <c r="J150" s="42" t="s">
        <v>19539</v>
      </c>
      <c r="K150" s="46">
        <v>509871.94</v>
      </c>
      <c r="L150" s="47">
        <v>0.01</v>
      </c>
    </row>
    <row r="151" spans="2:12" x14ac:dyDescent="0.25">
      <c r="B151" s="48" t="s">
        <v>9142</v>
      </c>
      <c r="C151" s="26" t="s">
        <v>21768</v>
      </c>
      <c r="D151" s="26" t="s">
        <v>6858</v>
      </c>
      <c r="E151" s="26" t="s">
        <v>6857</v>
      </c>
      <c r="F151" s="25"/>
      <c r="G151" s="26" t="s">
        <v>17310</v>
      </c>
      <c r="H151" s="26" t="s">
        <v>23453</v>
      </c>
      <c r="I151" s="25" t="s">
        <v>19539</v>
      </c>
      <c r="J151" s="25" t="s">
        <v>19539</v>
      </c>
      <c r="K151" s="28">
        <v>1416604.73</v>
      </c>
      <c r="L151" s="49">
        <v>0.01</v>
      </c>
    </row>
    <row r="152" spans="2:12" x14ac:dyDescent="0.25">
      <c r="B152" s="44" t="s">
        <v>8740</v>
      </c>
      <c r="C152" s="45" t="s">
        <v>21768</v>
      </c>
      <c r="D152" s="45" t="s">
        <v>8209</v>
      </c>
      <c r="E152" s="45" t="s">
        <v>8208</v>
      </c>
      <c r="F152" s="42"/>
      <c r="G152" s="45" t="s">
        <v>18364</v>
      </c>
      <c r="H152" s="45" t="s">
        <v>23482</v>
      </c>
      <c r="I152" s="42" t="s">
        <v>19539</v>
      </c>
      <c r="J152" s="42" t="s">
        <v>19539</v>
      </c>
      <c r="K152" s="46">
        <v>540539.46</v>
      </c>
      <c r="L152" s="47">
        <v>0.01</v>
      </c>
    </row>
    <row r="153" spans="2:12" x14ac:dyDescent="0.25">
      <c r="B153" s="48" t="s">
        <v>8740</v>
      </c>
      <c r="C153" s="26" t="s">
        <v>21768</v>
      </c>
      <c r="D153" s="26" t="s">
        <v>17607</v>
      </c>
      <c r="E153" s="26" t="s">
        <v>17608</v>
      </c>
      <c r="F153" s="25"/>
      <c r="G153" s="26" t="s">
        <v>17609</v>
      </c>
      <c r="H153" s="26" t="s">
        <v>23505</v>
      </c>
      <c r="I153" s="25" t="s">
        <v>19539</v>
      </c>
      <c r="J153" s="25" t="s">
        <v>19539</v>
      </c>
      <c r="K153" s="28">
        <v>2213796.88</v>
      </c>
      <c r="L153" s="49">
        <v>0.01</v>
      </c>
    </row>
    <row r="154" spans="2:12" x14ac:dyDescent="0.25">
      <c r="B154" s="44" t="s">
        <v>8740</v>
      </c>
      <c r="C154" s="45" t="s">
        <v>21768</v>
      </c>
      <c r="D154" s="45" t="s">
        <v>14987</v>
      </c>
      <c r="E154" s="45" t="s">
        <v>7686</v>
      </c>
      <c r="F154" s="42"/>
      <c r="G154" s="45" t="s">
        <v>17741</v>
      </c>
      <c r="H154" s="45" t="s">
        <v>23505</v>
      </c>
      <c r="I154" s="42" t="s">
        <v>19539</v>
      </c>
      <c r="J154" s="42" t="s">
        <v>19539</v>
      </c>
      <c r="K154" s="46">
        <v>20045272.940000001</v>
      </c>
      <c r="L154" s="47">
        <v>0.01</v>
      </c>
    </row>
    <row r="155" spans="2:12" x14ac:dyDescent="0.25">
      <c r="B155" s="48" t="s">
        <v>8740</v>
      </c>
      <c r="C155" s="26" t="s">
        <v>21768</v>
      </c>
      <c r="D155" s="26" t="s">
        <v>18057</v>
      </c>
      <c r="E155" s="26" t="s">
        <v>18058</v>
      </c>
      <c r="F155" s="25"/>
      <c r="G155" s="26" t="s">
        <v>18065</v>
      </c>
      <c r="H155" s="26" t="s">
        <v>23566</v>
      </c>
      <c r="I155" s="25" t="s">
        <v>19539</v>
      </c>
      <c r="J155" s="25" t="s">
        <v>19539</v>
      </c>
      <c r="K155" s="28">
        <v>36236.480000000003</v>
      </c>
      <c r="L155" s="49">
        <v>0.01</v>
      </c>
    </row>
    <row r="156" spans="2:12" x14ac:dyDescent="0.25">
      <c r="B156" s="44" t="s">
        <v>8740</v>
      </c>
      <c r="C156" s="45" t="s">
        <v>21768</v>
      </c>
      <c r="D156" s="45" t="s">
        <v>18057</v>
      </c>
      <c r="E156" s="45" t="s">
        <v>18058</v>
      </c>
      <c r="F156" s="42"/>
      <c r="G156" s="45" t="s">
        <v>18066</v>
      </c>
      <c r="H156" s="45" t="s">
        <v>23567</v>
      </c>
      <c r="I156" s="42" t="s">
        <v>19539</v>
      </c>
      <c r="J156" s="42" t="s">
        <v>19539</v>
      </c>
      <c r="K156" s="46">
        <v>36236.480000000003</v>
      </c>
      <c r="L156" s="47">
        <v>0.01</v>
      </c>
    </row>
    <row r="157" spans="2:12" x14ac:dyDescent="0.25">
      <c r="B157" s="48" t="s">
        <v>8738</v>
      </c>
      <c r="C157" s="26" t="s">
        <v>21768</v>
      </c>
      <c r="D157" s="26" t="s">
        <v>11951</v>
      </c>
      <c r="E157" s="26" t="s">
        <v>3754</v>
      </c>
      <c r="F157" s="25"/>
      <c r="G157" s="26" t="s">
        <v>15737</v>
      </c>
      <c r="H157" s="26" t="s">
        <v>21818</v>
      </c>
      <c r="I157" s="25" t="s">
        <v>19539</v>
      </c>
      <c r="J157" s="25" t="s">
        <v>19539</v>
      </c>
      <c r="K157" s="28">
        <v>231979.27</v>
      </c>
      <c r="L157" s="49">
        <v>0.01</v>
      </c>
    </row>
    <row r="158" spans="2:12" x14ac:dyDescent="0.25">
      <c r="B158" s="44" t="s">
        <v>8740</v>
      </c>
      <c r="C158" s="45" t="s">
        <v>21768</v>
      </c>
      <c r="D158" s="45" t="s">
        <v>6955</v>
      </c>
      <c r="E158" s="45" t="s">
        <v>6954</v>
      </c>
      <c r="F158" s="42"/>
      <c r="G158" s="45" t="s">
        <v>18147</v>
      </c>
      <c r="H158" s="45" t="s">
        <v>21818</v>
      </c>
      <c r="I158" s="42" t="s">
        <v>19539</v>
      </c>
      <c r="J158" s="42" t="s">
        <v>19539</v>
      </c>
      <c r="K158" s="46">
        <v>13721069.93</v>
      </c>
      <c r="L158" s="47">
        <v>0.01</v>
      </c>
    </row>
    <row r="159" spans="2:12" x14ac:dyDescent="0.25">
      <c r="B159" s="48" t="s">
        <v>8740</v>
      </c>
      <c r="C159" s="26" t="s">
        <v>21768</v>
      </c>
      <c r="D159" s="26" t="s">
        <v>14410</v>
      </c>
      <c r="E159" s="26" t="s">
        <v>7324</v>
      </c>
      <c r="F159" s="25"/>
      <c r="G159" s="26" t="s">
        <v>18140</v>
      </c>
      <c r="H159" s="26" t="s">
        <v>23580</v>
      </c>
      <c r="I159" s="25" t="s">
        <v>19539</v>
      </c>
      <c r="J159" s="25" t="s">
        <v>19539</v>
      </c>
      <c r="K159" s="28">
        <v>18753.53</v>
      </c>
      <c r="L159" s="49">
        <v>0.01</v>
      </c>
    </row>
    <row r="160" spans="2:12" x14ac:dyDescent="0.25">
      <c r="B160" s="44" t="s">
        <v>8740</v>
      </c>
      <c r="C160" s="45" t="s">
        <v>21768</v>
      </c>
      <c r="D160" s="45" t="s">
        <v>17563</v>
      </c>
      <c r="E160" s="45" t="s">
        <v>17564</v>
      </c>
      <c r="F160" s="42"/>
      <c r="G160" s="45" t="s">
        <v>17565</v>
      </c>
      <c r="H160" s="45" t="s">
        <v>23498</v>
      </c>
      <c r="I160" s="42" t="s">
        <v>19539</v>
      </c>
      <c r="J160" s="42" t="s">
        <v>19539</v>
      </c>
      <c r="K160" s="46">
        <v>114406.88</v>
      </c>
      <c r="L160" s="47">
        <v>0.01</v>
      </c>
    </row>
    <row r="161" spans="2:12" x14ac:dyDescent="0.25">
      <c r="B161" s="48" t="s">
        <v>8740</v>
      </c>
      <c r="C161" s="26" t="s">
        <v>21768</v>
      </c>
      <c r="D161" s="26" t="s">
        <v>14410</v>
      </c>
      <c r="E161" s="26" t="s">
        <v>7324</v>
      </c>
      <c r="F161" s="25"/>
      <c r="G161" s="26" t="s">
        <v>18141</v>
      </c>
      <c r="H161" s="26" t="s">
        <v>23498</v>
      </c>
      <c r="I161" s="25" t="s">
        <v>19539</v>
      </c>
      <c r="J161" s="25" t="s">
        <v>19539</v>
      </c>
      <c r="K161" s="28">
        <v>18753.53</v>
      </c>
      <c r="L161" s="49">
        <v>0.01</v>
      </c>
    </row>
    <row r="162" spans="2:12" x14ac:dyDescent="0.25">
      <c r="B162" s="44" t="s">
        <v>8738</v>
      </c>
      <c r="C162" s="45" t="s">
        <v>21768</v>
      </c>
      <c r="D162" s="45" t="s">
        <v>8700</v>
      </c>
      <c r="E162" s="45" t="s">
        <v>8699</v>
      </c>
      <c r="F162" s="45" t="s">
        <v>19552</v>
      </c>
      <c r="G162" s="45" t="s">
        <v>16517</v>
      </c>
      <c r="H162" s="45" t="s">
        <v>22834</v>
      </c>
      <c r="I162" s="42" t="s">
        <v>19539</v>
      </c>
      <c r="J162" s="42" t="s">
        <v>19539</v>
      </c>
      <c r="K162" s="46">
        <v>46197.23</v>
      </c>
      <c r="L162" s="47">
        <v>0.01</v>
      </c>
    </row>
    <row r="163" spans="2:12" x14ac:dyDescent="0.25">
      <c r="B163" s="48" t="s">
        <v>9142</v>
      </c>
      <c r="C163" s="26" t="s">
        <v>21768</v>
      </c>
      <c r="D163" s="26" t="s">
        <v>6148</v>
      </c>
      <c r="E163" s="26" t="s">
        <v>6147</v>
      </c>
      <c r="F163" s="25"/>
      <c r="G163" s="26" t="s">
        <v>17268</v>
      </c>
      <c r="H163" s="26" t="s">
        <v>23134</v>
      </c>
      <c r="I163" s="26" t="s">
        <v>17269</v>
      </c>
      <c r="J163" s="25"/>
      <c r="K163" s="28">
        <v>-4445.4399999999996</v>
      </c>
      <c r="L163" s="49">
        <v>-0.01</v>
      </c>
    </row>
    <row r="164" spans="2:12" x14ac:dyDescent="0.25">
      <c r="B164" s="44" t="s">
        <v>9142</v>
      </c>
      <c r="C164" s="45" t="s">
        <v>21768</v>
      </c>
      <c r="D164" s="45" t="s">
        <v>6148</v>
      </c>
      <c r="E164" s="45" t="s">
        <v>6147</v>
      </c>
      <c r="F164" s="42"/>
      <c r="G164" s="45" t="s">
        <v>17270</v>
      </c>
      <c r="H164" s="45" t="s">
        <v>23134</v>
      </c>
      <c r="I164" s="45" t="s">
        <v>17271</v>
      </c>
      <c r="J164" s="42"/>
      <c r="K164" s="46">
        <v>-4615.18</v>
      </c>
      <c r="L164" s="47">
        <v>-0.02</v>
      </c>
    </row>
    <row r="165" spans="2:12" x14ac:dyDescent="0.25">
      <c r="B165" s="48" t="s">
        <v>8740</v>
      </c>
      <c r="C165" s="26" t="s">
        <v>21768</v>
      </c>
      <c r="D165" s="26" t="s">
        <v>4086</v>
      </c>
      <c r="E165" s="26" t="s">
        <v>4085</v>
      </c>
      <c r="F165" s="26" t="s">
        <v>19558</v>
      </c>
      <c r="G165" s="26" t="s">
        <v>18168</v>
      </c>
      <c r="H165" s="26" t="s">
        <v>23480</v>
      </c>
      <c r="I165" s="26" t="s">
        <v>17099</v>
      </c>
      <c r="J165" s="26" t="s">
        <v>18169</v>
      </c>
      <c r="K165" s="28">
        <v>-1033774.73</v>
      </c>
      <c r="L165" s="49">
        <v>-0.01</v>
      </c>
    </row>
    <row r="166" spans="2:12" x14ac:dyDescent="0.25">
      <c r="B166" s="44" t="s">
        <v>9142</v>
      </c>
      <c r="C166" s="45" t="s">
        <v>21768</v>
      </c>
      <c r="D166" s="45" t="s">
        <v>6148</v>
      </c>
      <c r="E166" s="45" t="s">
        <v>6147</v>
      </c>
      <c r="F166" s="42"/>
      <c r="G166" s="45" t="s">
        <v>17277</v>
      </c>
      <c r="H166" s="45" t="s">
        <v>23451</v>
      </c>
      <c r="I166" s="42" t="s">
        <v>19539</v>
      </c>
      <c r="J166" s="42" t="s">
        <v>19539</v>
      </c>
      <c r="K166" s="46">
        <v>113340.32</v>
      </c>
      <c r="L166" s="47">
        <v>0.02</v>
      </c>
    </row>
    <row r="167" spans="2:12" x14ac:dyDescent="0.25">
      <c r="B167" s="48" t="s">
        <v>8740</v>
      </c>
      <c r="C167" s="26" t="s">
        <v>21768</v>
      </c>
      <c r="D167" s="26" t="s">
        <v>17653</v>
      </c>
      <c r="E167" s="26" t="s">
        <v>17654</v>
      </c>
      <c r="F167" s="25"/>
      <c r="G167" s="26" t="s">
        <v>17655</v>
      </c>
      <c r="H167" s="26" t="s">
        <v>22015</v>
      </c>
      <c r="I167" s="25" t="s">
        <v>19539</v>
      </c>
      <c r="J167" s="25" t="s">
        <v>19539</v>
      </c>
      <c r="K167" s="28">
        <v>2785721.58</v>
      </c>
      <c r="L167" s="49">
        <v>0.01</v>
      </c>
    </row>
    <row r="168" spans="2:12" x14ac:dyDescent="0.25">
      <c r="B168" s="44" t="s">
        <v>8740</v>
      </c>
      <c r="C168" s="45" t="s">
        <v>21768</v>
      </c>
      <c r="D168" s="45" t="s">
        <v>15031</v>
      </c>
      <c r="E168" s="45" t="s">
        <v>7730</v>
      </c>
      <c r="F168" s="42"/>
      <c r="G168" s="45" t="s">
        <v>17874</v>
      </c>
      <c r="H168" s="45" t="s">
        <v>22015</v>
      </c>
      <c r="I168" s="42" t="s">
        <v>19539</v>
      </c>
      <c r="J168" s="42" t="s">
        <v>19539</v>
      </c>
      <c r="K168" s="46">
        <v>1020254.88</v>
      </c>
      <c r="L168" s="47">
        <v>0.01</v>
      </c>
    </row>
    <row r="169" spans="2:12" x14ac:dyDescent="0.25">
      <c r="B169" s="48" t="s">
        <v>8740</v>
      </c>
      <c r="C169" s="26" t="s">
        <v>21768</v>
      </c>
      <c r="D169" s="26" t="s">
        <v>17520</v>
      </c>
      <c r="E169" s="26" t="s">
        <v>17521</v>
      </c>
      <c r="F169" s="25"/>
      <c r="G169" s="26" t="s">
        <v>17522</v>
      </c>
      <c r="H169" s="26" t="s">
        <v>23484</v>
      </c>
      <c r="I169" s="25" t="s">
        <v>19539</v>
      </c>
      <c r="J169" s="25" t="s">
        <v>19539</v>
      </c>
      <c r="K169" s="28">
        <v>4865068.28</v>
      </c>
      <c r="L169" s="49">
        <v>0.01</v>
      </c>
    </row>
    <row r="170" spans="2:12" x14ac:dyDescent="0.25">
      <c r="B170" s="44" t="s">
        <v>8740</v>
      </c>
      <c r="C170" s="45" t="s">
        <v>21768</v>
      </c>
      <c r="D170" s="45" t="s">
        <v>18057</v>
      </c>
      <c r="E170" s="45" t="s">
        <v>18058</v>
      </c>
      <c r="F170" s="42"/>
      <c r="G170" s="45" t="s">
        <v>18064</v>
      </c>
      <c r="H170" s="45" t="s">
        <v>23484</v>
      </c>
      <c r="I170" s="42" t="s">
        <v>19539</v>
      </c>
      <c r="J170" s="42" t="s">
        <v>19539</v>
      </c>
      <c r="K170" s="46">
        <v>108709.43</v>
      </c>
      <c r="L170" s="47">
        <v>0.01</v>
      </c>
    </row>
    <row r="171" spans="2:12" x14ac:dyDescent="0.25">
      <c r="B171" s="48" t="s">
        <v>8738</v>
      </c>
      <c r="C171" s="26" t="s">
        <v>21768</v>
      </c>
      <c r="D171" s="26" t="s">
        <v>6087</v>
      </c>
      <c r="E171" s="26" t="s">
        <v>6086</v>
      </c>
      <c r="F171" s="26" t="s">
        <v>19558</v>
      </c>
      <c r="G171" s="26" t="s">
        <v>16031</v>
      </c>
      <c r="H171" s="26" t="s">
        <v>22299</v>
      </c>
      <c r="I171" s="25" t="s">
        <v>19539</v>
      </c>
      <c r="J171" s="25" t="s">
        <v>19539</v>
      </c>
      <c r="K171" s="28">
        <v>83832.69</v>
      </c>
      <c r="L171" s="49">
        <v>0.01</v>
      </c>
    </row>
    <row r="172" spans="2:12" x14ac:dyDescent="0.25">
      <c r="B172" s="44" t="s">
        <v>8740</v>
      </c>
      <c r="C172" s="45" t="s">
        <v>21768</v>
      </c>
      <c r="D172" s="45" t="s">
        <v>15533</v>
      </c>
      <c r="E172" s="45" t="s">
        <v>8349</v>
      </c>
      <c r="F172" s="42"/>
      <c r="G172" s="45" t="s">
        <v>17912</v>
      </c>
      <c r="H172" s="45" t="s">
        <v>23541</v>
      </c>
      <c r="I172" s="42" t="s">
        <v>19539</v>
      </c>
      <c r="J172" s="42" t="s">
        <v>19539</v>
      </c>
      <c r="K172" s="46">
        <v>72930.38</v>
      </c>
      <c r="L172" s="47">
        <v>0.01</v>
      </c>
    </row>
    <row r="173" spans="2:12" x14ac:dyDescent="0.25">
      <c r="B173" s="48" t="s">
        <v>8740</v>
      </c>
      <c r="C173" s="26" t="s">
        <v>21768</v>
      </c>
      <c r="D173" s="26" t="s">
        <v>14410</v>
      </c>
      <c r="E173" s="26" t="s">
        <v>7324</v>
      </c>
      <c r="F173" s="25"/>
      <c r="G173" s="26" t="s">
        <v>18139</v>
      </c>
      <c r="H173" s="26" t="s">
        <v>23541</v>
      </c>
      <c r="I173" s="25" t="s">
        <v>19539</v>
      </c>
      <c r="J173" s="25" t="s">
        <v>19539</v>
      </c>
      <c r="K173" s="28">
        <v>18753.53</v>
      </c>
      <c r="L173" s="49">
        <v>0.01</v>
      </c>
    </row>
    <row r="174" spans="2:12" x14ac:dyDescent="0.25">
      <c r="B174" s="44" t="s">
        <v>8740</v>
      </c>
      <c r="C174" s="45" t="s">
        <v>21768</v>
      </c>
      <c r="D174" s="45" t="s">
        <v>14403</v>
      </c>
      <c r="E174" s="45" t="s">
        <v>6891</v>
      </c>
      <c r="F174" s="42"/>
      <c r="G174" s="45" t="s">
        <v>18572</v>
      </c>
      <c r="H174" s="45" t="s">
        <v>23670</v>
      </c>
      <c r="I174" s="42" t="s">
        <v>19539</v>
      </c>
      <c r="J174" s="42" t="s">
        <v>19539</v>
      </c>
      <c r="K174" s="46">
        <v>31255.88</v>
      </c>
      <c r="L174" s="47">
        <v>0.01</v>
      </c>
    </row>
    <row r="175" spans="2:12" x14ac:dyDescent="0.25">
      <c r="B175" s="48" t="s">
        <v>8740</v>
      </c>
      <c r="C175" s="26" t="s">
        <v>21768</v>
      </c>
      <c r="D175" s="26" t="s">
        <v>14403</v>
      </c>
      <c r="E175" s="26" t="s">
        <v>6891</v>
      </c>
      <c r="F175" s="25"/>
      <c r="G175" s="26" t="s">
        <v>18570</v>
      </c>
      <c r="H175" s="26" t="s">
        <v>23669</v>
      </c>
      <c r="I175" s="25" t="s">
        <v>19539</v>
      </c>
      <c r="J175" s="25" t="s">
        <v>19539</v>
      </c>
      <c r="K175" s="28">
        <v>31255.88</v>
      </c>
      <c r="L175" s="49">
        <v>0.01</v>
      </c>
    </row>
    <row r="176" spans="2:12" x14ac:dyDescent="0.25">
      <c r="B176" s="44" t="s">
        <v>8740</v>
      </c>
      <c r="C176" s="45" t="s">
        <v>21768</v>
      </c>
      <c r="D176" s="45" t="s">
        <v>4086</v>
      </c>
      <c r="E176" s="45" t="s">
        <v>4085</v>
      </c>
      <c r="F176" s="45" t="s">
        <v>19558</v>
      </c>
      <c r="G176" s="45" t="s">
        <v>18170</v>
      </c>
      <c r="H176" s="45" t="s">
        <v>23589</v>
      </c>
      <c r="I176" s="45" t="s">
        <v>18171</v>
      </c>
      <c r="J176" s="45" t="s">
        <v>18172</v>
      </c>
      <c r="K176" s="46">
        <v>-1033774.73</v>
      </c>
      <c r="L176" s="47">
        <v>-0.01</v>
      </c>
    </row>
    <row r="177" spans="2:12" x14ac:dyDescent="0.25">
      <c r="B177" s="48" t="s">
        <v>8740</v>
      </c>
      <c r="C177" s="26" t="s">
        <v>21768</v>
      </c>
      <c r="D177" s="26" t="s">
        <v>15533</v>
      </c>
      <c r="E177" s="26" t="s">
        <v>8349</v>
      </c>
      <c r="F177" s="25"/>
      <c r="G177" s="26" t="s">
        <v>17910</v>
      </c>
      <c r="H177" s="26" t="s">
        <v>23408</v>
      </c>
      <c r="I177" s="25" t="s">
        <v>19539</v>
      </c>
      <c r="J177" s="25" t="s">
        <v>19539</v>
      </c>
      <c r="K177" s="28">
        <v>72930.38</v>
      </c>
      <c r="L177" s="49">
        <v>0.01</v>
      </c>
    </row>
    <row r="178" spans="2:12" x14ac:dyDescent="0.25">
      <c r="B178" s="44" t="s">
        <v>8740</v>
      </c>
      <c r="C178" s="45" t="s">
        <v>21768</v>
      </c>
      <c r="D178" s="45" t="s">
        <v>14403</v>
      </c>
      <c r="E178" s="45" t="s">
        <v>6891</v>
      </c>
      <c r="F178" s="42"/>
      <c r="G178" s="45" t="s">
        <v>18571</v>
      </c>
      <c r="H178" s="45" t="s">
        <v>23481</v>
      </c>
      <c r="I178" s="42" t="s">
        <v>19539</v>
      </c>
      <c r="J178" s="42" t="s">
        <v>19539</v>
      </c>
      <c r="K178" s="46">
        <v>31255.88</v>
      </c>
      <c r="L178" s="47">
        <v>0.01</v>
      </c>
    </row>
    <row r="179" spans="2:12" x14ac:dyDescent="0.25">
      <c r="B179" s="48" t="s">
        <v>8740</v>
      </c>
      <c r="C179" s="26" t="s">
        <v>21768</v>
      </c>
      <c r="D179" s="26" t="s">
        <v>15681</v>
      </c>
      <c r="E179" s="26" t="s">
        <v>8639</v>
      </c>
      <c r="F179" s="25"/>
      <c r="G179" s="26" t="s">
        <v>17552</v>
      </c>
      <c r="H179" s="26" t="s">
        <v>23478</v>
      </c>
      <c r="I179" s="25" t="s">
        <v>19539</v>
      </c>
      <c r="J179" s="25" t="s">
        <v>19539</v>
      </c>
      <c r="K179" s="28">
        <v>386042.72</v>
      </c>
      <c r="L179" s="49">
        <v>0.01</v>
      </c>
    </row>
    <row r="180" spans="2:12" x14ac:dyDescent="0.25">
      <c r="B180" s="44" t="s">
        <v>8740</v>
      </c>
      <c r="C180" s="45" t="s">
        <v>21768</v>
      </c>
      <c r="D180" s="45" t="s">
        <v>15681</v>
      </c>
      <c r="E180" s="45" t="s">
        <v>8639</v>
      </c>
      <c r="F180" s="42"/>
      <c r="G180" s="45" t="s">
        <v>17553</v>
      </c>
      <c r="H180" s="45" t="s">
        <v>23478</v>
      </c>
      <c r="I180" s="42" t="s">
        <v>19539</v>
      </c>
      <c r="J180" s="42" t="s">
        <v>19539</v>
      </c>
      <c r="K180" s="46">
        <v>386042.72</v>
      </c>
      <c r="L180" s="47">
        <v>0.01</v>
      </c>
    </row>
    <row r="181" spans="2:12" x14ac:dyDescent="0.25">
      <c r="B181" s="48" t="s">
        <v>8738</v>
      </c>
      <c r="C181" s="26" t="s">
        <v>21768</v>
      </c>
      <c r="D181" s="26" t="s">
        <v>16622</v>
      </c>
      <c r="E181" s="26" t="s">
        <v>16623</v>
      </c>
      <c r="F181" s="25"/>
      <c r="G181" s="26" t="s">
        <v>16626</v>
      </c>
      <c r="H181" s="26" t="s">
        <v>22939</v>
      </c>
      <c r="I181" s="25" t="s">
        <v>19539</v>
      </c>
      <c r="J181" s="25" t="s">
        <v>19539</v>
      </c>
      <c r="K181" s="28">
        <v>52540.82</v>
      </c>
      <c r="L181" s="49">
        <v>0.01</v>
      </c>
    </row>
    <row r="182" spans="2:12" x14ac:dyDescent="0.25">
      <c r="B182" s="44" t="s">
        <v>8738</v>
      </c>
      <c r="C182" s="45" t="s">
        <v>21768</v>
      </c>
      <c r="D182" s="45" t="s">
        <v>16065</v>
      </c>
      <c r="E182" s="45" t="s">
        <v>16066</v>
      </c>
      <c r="F182" s="42"/>
      <c r="G182" s="45" t="s">
        <v>16067</v>
      </c>
      <c r="H182" s="45" t="s">
        <v>22328</v>
      </c>
      <c r="I182" s="45" t="s">
        <v>16068</v>
      </c>
      <c r="J182" s="45" t="s">
        <v>16069</v>
      </c>
      <c r="K182" s="46">
        <v>-1998943.21</v>
      </c>
      <c r="L182" s="47">
        <v>-0.01</v>
      </c>
    </row>
    <row r="183" spans="2:12" x14ac:dyDescent="0.25">
      <c r="B183" s="48" t="s">
        <v>8740</v>
      </c>
      <c r="C183" s="26" t="s">
        <v>21768</v>
      </c>
      <c r="D183" s="26" t="s">
        <v>17526</v>
      </c>
      <c r="E183" s="26" t="s">
        <v>17527</v>
      </c>
      <c r="F183" s="25"/>
      <c r="G183" s="26" t="s">
        <v>17528</v>
      </c>
      <c r="H183" s="26" t="s">
        <v>22328</v>
      </c>
      <c r="I183" s="25" t="s">
        <v>19539</v>
      </c>
      <c r="J183" s="25" t="s">
        <v>19539</v>
      </c>
      <c r="K183" s="28">
        <v>4668377.43</v>
      </c>
      <c r="L183" s="49">
        <v>0.01</v>
      </c>
    </row>
    <row r="184" spans="2:12" x14ac:dyDescent="0.25">
      <c r="B184" s="44" t="s">
        <v>8738</v>
      </c>
      <c r="C184" s="45" t="s">
        <v>21768</v>
      </c>
      <c r="D184" s="45" t="s">
        <v>16415</v>
      </c>
      <c r="E184" s="45" t="s">
        <v>16416</v>
      </c>
      <c r="F184" s="42"/>
      <c r="G184" s="45" t="s">
        <v>16417</v>
      </c>
      <c r="H184" s="45" t="s">
        <v>22724</v>
      </c>
      <c r="I184" s="42" t="s">
        <v>19539</v>
      </c>
      <c r="J184" s="42" t="s">
        <v>19539</v>
      </c>
      <c r="K184" s="46">
        <v>1614284.9</v>
      </c>
      <c r="L184" s="47">
        <v>0.01</v>
      </c>
    </row>
    <row r="185" spans="2:12" x14ac:dyDescent="0.25">
      <c r="B185" s="48" t="s">
        <v>9142</v>
      </c>
      <c r="C185" s="26" t="s">
        <v>21768</v>
      </c>
      <c r="D185" s="26" t="s">
        <v>17327</v>
      </c>
      <c r="E185" s="26" t="s">
        <v>17328</v>
      </c>
      <c r="F185" s="26" t="s">
        <v>19558</v>
      </c>
      <c r="G185" s="26" t="s">
        <v>17331</v>
      </c>
      <c r="H185" s="26" t="s">
        <v>22724</v>
      </c>
      <c r="I185" s="25" t="s">
        <v>19539</v>
      </c>
      <c r="J185" s="25" t="s">
        <v>19539</v>
      </c>
      <c r="K185" s="28">
        <v>3283292.97</v>
      </c>
      <c r="L185" s="49">
        <v>0.01</v>
      </c>
    </row>
    <row r="186" spans="2:12" x14ac:dyDescent="0.25">
      <c r="B186" s="44" t="s">
        <v>8740</v>
      </c>
      <c r="C186" s="45" t="s">
        <v>21768</v>
      </c>
      <c r="D186" s="45" t="s">
        <v>17938</v>
      </c>
      <c r="E186" s="45" t="s">
        <v>17939</v>
      </c>
      <c r="F186" s="42"/>
      <c r="G186" s="45" t="s">
        <v>17940</v>
      </c>
      <c r="H186" s="45" t="s">
        <v>22724</v>
      </c>
      <c r="I186" s="42" t="s">
        <v>19539</v>
      </c>
      <c r="J186" s="42" t="s">
        <v>19539</v>
      </c>
      <c r="K186" s="46">
        <v>2400265.73</v>
      </c>
      <c r="L186" s="47">
        <v>0.01</v>
      </c>
    </row>
    <row r="187" spans="2:12" x14ac:dyDescent="0.25">
      <c r="B187" s="48" t="s">
        <v>8738</v>
      </c>
      <c r="C187" s="26" t="s">
        <v>21768</v>
      </c>
      <c r="D187" s="26" t="s">
        <v>16886</v>
      </c>
      <c r="E187" s="26" t="s">
        <v>16887</v>
      </c>
      <c r="F187" s="25"/>
      <c r="G187" s="26" t="s">
        <v>16892</v>
      </c>
      <c r="H187" s="26" t="s">
        <v>22830</v>
      </c>
      <c r="I187" s="25" t="s">
        <v>19539</v>
      </c>
      <c r="J187" s="25" t="s">
        <v>19539</v>
      </c>
      <c r="K187" s="28">
        <v>231861.54</v>
      </c>
      <c r="L187" s="49">
        <v>0.01</v>
      </c>
    </row>
    <row r="188" spans="2:12" x14ac:dyDescent="0.25">
      <c r="B188" s="44" t="s">
        <v>8738</v>
      </c>
      <c r="C188" s="45" t="s">
        <v>21768</v>
      </c>
      <c r="D188" s="45" t="s">
        <v>4126</v>
      </c>
      <c r="E188" s="45" t="s">
        <v>4125</v>
      </c>
      <c r="F188" s="45" t="s">
        <v>19552</v>
      </c>
      <c r="G188" s="45" t="s">
        <v>16528</v>
      </c>
      <c r="H188" s="45" t="s">
        <v>22850</v>
      </c>
      <c r="I188" s="42" t="s">
        <v>19539</v>
      </c>
      <c r="J188" s="42" t="s">
        <v>19539</v>
      </c>
      <c r="K188" s="46">
        <v>101372.53</v>
      </c>
      <c r="L188" s="47">
        <v>0.01</v>
      </c>
    </row>
    <row r="189" spans="2:12" x14ac:dyDescent="0.25">
      <c r="B189" s="48" t="s">
        <v>8740</v>
      </c>
      <c r="C189" s="26" t="s">
        <v>21768</v>
      </c>
      <c r="D189" s="26" t="s">
        <v>6760</v>
      </c>
      <c r="E189" s="26" t="s">
        <v>6759</v>
      </c>
      <c r="F189" s="25"/>
      <c r="G189" s="26" t="s">
        <v>18262</v>
      </c>
      <c r="H189" s="26" t="s">
        <v>22831</v>
      </c>
      <c r="I189" s="25" t="s">
        <v>19539</v>
      </c>
      <c r="J189" s="25" t="s">
        <v>19539</v>
      </c>
      <c r="K189" s="28">
        <v>513230.07</v>
      </c>
      <c r="L189" s="49">
        <v>0.01</v>
      </c>
    </row>
    <row r="190" spans="2:12" x14ac:dyDescent="0.25">
      <c r="B190" s="44" t="s">
        <v>8738</v>
      </c>
      <c r="C190" s="45" t="s">
        <v>21768</v>
      </c>
      <c r="D190" s="45" t="s">
        <v>16840</v>
      </c>
      <c r="E190" s="45" t="s">
        <v>16841</v>
      </c>
      <c r="F190" s="42"/>
      <c r="G190" s="45" t="s">
        <v>16842</v>
      </c>
      <c r="H190" s="45" t="s">
        <v>23051</v>
      </c>
      <c r="I190" s="42" t="s">
        <v>19539</v>
      </c>
      <c r="J190" s="42" t="s">
        <v>19539</v>
      </c>
      <c r="K190" s="46">
        <v>34432.11</v>
      </c>
      <c r="L190" s="47">
        <v>0.01</v>
      </c>
    </row>
    <row r="191" spans="2:12" x14ac:dyDescent="0.25">
      <c r="B191" s="48" t="s">
        <v>8740</v>
      </c>
      <c r="C191" s="26" t="s">
        <v>21768</v>
      </c>
      <c r="D191" s="26" t="s">
        <v>6858</v>
      </c>
      <c r="E191" s="26" t="s">
        <v>6857</v>
      </c>
      <c r="F191" s="25"/>
      <c r="G191" s="26" t="s">
        <v>18278</v>
      </c>
      <c r="H191" s="26" t="s">
        <v>23483</v>
      </c>
      <c r="I191" s="26" t="s">
        <v>6735</v>
      </c>
      <c r="J191" s="26" t="s">
        <v>18279</v>
      </c>
      <c r="K191" s="28">
        <v>-747566.88</v>
      </c>
      <c r="L191" s="49">
        <v>-0.01</v>
      </c>
    </row>
    <row r="192" spans="2:12" x14ac:dyDescent="0.25">
      <c r="B192" s="44" t="s">
        <v>8740</v>
      </c>
      <c r="C192" s="45" t="s">
        <v>21768</v>
      </c>
      <c r="D192" s="45" t="s">
        <v>6760</v>
      </c>
      <c r="E192" s="45" t="s">
        <v>6759</v>
      </c>
      <c r="F192" s="42"/>
      <c r="G192" s="45" t="s">
        <v>18261</v>
      </c>
      <c r="H192" s="45" t="s">
        <v>23612</v>
      </c>
      <c r="I192" s="42" t="s">
        <v>19539</v>
      </c>
      <c r="J192" s="42" t="s">
        <v>19539</v>
      </c>
      <c r="K192" s="46">
        <v>513905.36</v>
      </c>
      <c r="L192" s="47">
        <v>0.01</v>
      </c>
    </row>
    <row r="193" spans="2:12" x14ac:dyDescent="0.25">
      <c r="B193" s="48" t="s">
        <v>8740</v>
      </c>
      <c r="C193" s="26" t="s">
        <v>21768</v>
      </c>
      <c r="D193" s="26" t="s">
        <v>17760</v>
      </c>
      <c r="E193" s="26" t="s">
        <v>17761</v>
      </c>
      <c r="F193" s="25"/>
      <c r="G193" s="26" t="s">
        <v>17765</v>
      </c>
      <c r="H193" s="26" t="s">
        <v>23523</v>
      </c>
      <c r="I193" s="25" t="s">
        <v>19539</v>
      </c>
      <c r="J193" s="25" t="s">
        <v>19539</v>
      </c>
      <c r="K193" s="28">
        <v>18753.53</v>
      </c>
      <c r="L193" s="49">
        <v>0.01</v>
      </c>
    </row>
    <row r="194" spans="2:12" x14ac:dyDescent="0.25">
      <c r="B194" s="44" t="s">
        <v>8740</v>
      </c>
      <c r="C194" s="45" t="s">
        <v>21768</v>
      </c>
      <c r="D194" s="45" t="s">
        <v>17760</v>
      </c>
      <c r="E194" s="45" t="s">
        <v>17761</v>
      </c>
      <c r="F194" s="42"/>
      <c r="G194" s="45" t="s">
        <v>17766</v>
      </c>
      <c r="H194" s="45" t="s">
        <v>23523</v>
      </c>
      <c r="I194" s="42" t="s">
        <v>19539</v>
      </c>
      <c r="J194" s="42" t="s">
        <v>19539</v>
      </c>
      <c r="K194" s="46">
        <v>18753.53</v>
      </c>
      <c r="L194" s="47">
        <v>0.01</v>
      </c>
    </row>
    <row r="195" spans="2:12" x14ac:dyDescent="0.25">
      <c r="B195" s="48" t="s">
        <v>8740</v>
      </c>
      <c r="C195" s="26" t="s">
        <v>21768</v>
      </c>
      <c r="D195" s="26" t="s">
        <v>17760</v>
      </c>
      <c r="E195" s="26" t="s">
        <v>17761</v>
      </c>
      <c r="F195" s="25"/>
      <c r="G195" s="26" t="s">
        <v>17767</v>
      </c>
      <c r="H195" s="26" t="s">
        <v>23523</v>
      </c>
      <c r="I195" s="25" t="s">
        <v>19539</v>
      </c>
      <c r="J195" s="25" t="s">
        <v>19539</v>
      </c>
      <c r="K195" s="28">
        <v>18753.53</v>
      </c>
      <c r="L195" s="49">
        <v>0.01</v>
      </c>
    </row>
    <row r="196" spans="2:12" x14ac:dyDescent="0.25">
      <c r="B196" s="44" t="s">
        <v>8740</v>
      </c>
      <c r="C196" s="45" t="s">
        <v>21768</v>
      </c>
      <c r="D196" s="45" t="s">
        <v>17760</v>
      </c>
      <c r="E196" s="45" t="s">
        <v>17761</v>
      </c>
      <c r="F196" s="42"/>
      <c r="G196" s="45" t="s">
        <v>17768</v>
      </c>
      <c r="H196" s="45" t="s">
        <v>23523</v>
      </c>
      <c r="I196" s="42" t="s">
        <v>19539</v>
      </c>
      <c r="J196" s="42" t="s">
        <v>19539</v>
      </c>
      <c r="K196" s="46">
        <v>18753.53</v>
      </c>
      <c r="L196" s="47">
        <v>0.01</v>
      </c>
    </row>
    <row r="197" spans="2:12" x14ac:dyDescent="0.25">
      <c r="B197" s="48" t="s">
        <v>8740</v>
      </c>
      <c r="C197" s="26" t="s">
        <v>21768</v>
      </c>
      <c r="D197" s="26" t="s">
        <v>17760</v>
      </c>
      <c r="E197" s="26" t="s">
        <v>17761</v>
      </c>
      <c r="F197" s="25"/>
      <c r="G197" s="26" t="s">
        <v>17769</v>
      </c>
      <c r="H197" s="26" t="s">
        <v>23523</v>
      </c>
      <c r="I197" s="25" t="s">
        <v>19539</v>
      </c>
      <c r="J197" s="25" t="s">
        <v>19539</v>
      </c>
      <c r="K197" s="28">
        <v>18753.53</v>
      </c>
      <c r="L197" s="49">
        <v>0.01</v>
      </c>
    </row>
    <row r="198" spans="2:12" x14ac:dyDescent="0.25">
      <c r="B198" s="44" t="s">
        <v>8740</v>
      </c>
      <c r="C198" s="45" t="s">
        <v>21768</v>
      </c>
      <c r="D198" s="45" t="s">
        <v>17760</v>
      </c>
      <c r="E198" s="45" t="s">
        <v>17761</v>
      </c>
      <c r="F198" s="42"/>
      <c r="G198" s="45" t="s">
        <v>17770</v>
      </c>
      <c r="H198" s="45" t="s">
        <v>23523</v>
      </c>
      <c r="I198" s="42" t="s">
        <v>19539</v>
      </c>
      <c r="J198" s="42" t="s">
        <v>19539</v>
      </c>
      <c r="K198" s="46">
        <v>18753.53</v>
      </c>
      <c r="L198" s="47">
        <v>0.01</v>
      </c>
    </row>
    <row r="199" spans="2:12" x14ac:dyDescent="0.25">
      <c r="B199" s="48" t="s">
        <v>8740</v>
      </c>
      <c r="C199" s="26" t="s">
        <v>21768</v>
      </c>
      <c r="D199" s="26" t="s">
        <v>7250</v>
      </c>
      <c r="E199" s="26" t="s">
        <v>7249</v>
      </c>
      <c r="F199" s="25"/>
      <c r="G199" s="26" t="s">
        <v>18428</v>
      </c>
      <c r="H199" s="26" t="s">
        <v>23523</v>
      </c>
      <c r="I199" s="25" t="s">
        <v>19539</v>
      </c>
      <c r="J199" s="25" t="s">
        <v>19539</v>
      </c>
      <c r="K199" s="28">
        <v>62997.62</v>
      </c>
      <c r="L199" s="49">
        <v>0.01</v>
      </c>
    </row>
    <row r="200" spans="2:12" x14ac:dyDescent="0.25">
      <c r="B200" s="44" t="s">
        <v>8738</v>
      </c>
      <c r="C200" s="45" t="s">
        <v>21768</v>
      </c>
      <c r="D200" s="45" t="s">
        <v>16458</v>
      </c>
      <c r="E200" s="45" t="s">
        <v>16459</v>
      </c>
      <c r="F200" s="42"/>
      <c r="G200" s="45" t="s">
        <v>16460</v>
      </c>
      <c r="H200" s="45" t="s">
        <v>22795</v>
      </c>
      <c r="I200" s="42" t="s">
        <v>19539</v>
      </c>
      <c r="J200" s="42" t="s">
        <v>19539</v>
      </c>
      <c r="K200" s="46">
        <v>1125252.7</v>
      </c>
      <c r="L200" s="47">
        <v>0.01</v>
      </c>
    </row>
    <row r="201" spans="2:12" x14ac:dyDescent="0.25">
      <c r="B201" s="48" t="s">
        <v>8740</v>
      </c>
      <c r="C201" s="26" t="s">
        <v>21768</v>
      </c>
      <c r="D201" s="26" t="s">
        <v>18502</v>
      </c>
      <c r="E201" s="26" t="s">
        <v>18503</v>
      </c>
      <c r="F201" s="25"/>
      <c r="G201" s="26" t="s">
        <v>18505</v>
      </c>
      <c r="H201" s="26" t="s">
        <v>23662</v>
      </c>
      <c r="I201" s="25" t="s">
        <v>19539</v>
      </c>
      <c r="J201" s="25" t="s">
        <v>19539</v>
      </c>
      <c r="K201" s="28">
        <v>315078.76</v>
      </c>
      <c r="L201" s="49">
        <v>0.01</v>
      </c>
    </row>
    <row r="202" spans="2:12" x14ac:dyDescent="0.25">
      <c r="B202" s="44" t="s">
        <v>8740</v>
      </c>
      <c r="C202" s="45" t="s">
        <v>21768</v>
      </c>
      <c r="D202" s="45" t="s">
        <v>4086</v>
      </c>
      <c r="E202" s="45" t="s">
        <v>4085</v>
      </c>
      <c r="F202" s="45" t="s">
        <v>19558</v>
      </c>
      <c r="G202" s="45" t="s">
        <v>18173</v>
      </c>
      <c r="H202" s="45" t="s">
        <v>23558</v>
      </c>
      <c r="I202" s="45" t="s">
        <v>7436</v>
      </c>
      <c r="J202" s="45" t="s">
        <v>18174</v>
      </c>
      <c r="K202" s="46">
        <v>-1033774.73</v>
      </c>
      <c r="L202" s="47">
        <v>-0.01</v>
      </c>
    </row>
    <row r="203" spans="2:12" x14ac:dyDescent="0.25">
      <c r="B203" s="48" t="s">
        <v>8740</v>
      </c>
      <c r="C203" s="26" t="s">
        <v>21768</v>
      </c>
      <c r="D203" s="26" t="s">
        <v>6907</v>
      </c>
      <c r="E203" s="26" t="s">
        <v>6906</v>
      </c>
      <c r="F203" s="25"/>
      <c r="G203" s="26" t="s">
        <v>18315</v>
      </c>
      <c r="H203" s="26" t="s">
        <v>23625</v>
      </c>
      <c r="I203" s="25" t="s">
        <v>19539</v>
      </c>
      <c r="J203" s="25" t="s">
        <v>19539</v>
      </c>
      <c r="K203" s="28">
        <v>824964.37</v>
      </c>
      <c r="L203" s="49">
        <v>0.01</v>
      </c>
    </row>
    <row r="204" spans="2:12" x14ac:dyDescent="0.25">
      <c r="B204" s="44" t="s">
        <v>8740</v>
      </c>
      <c r="C204" s="45" t="s">
        <v>21768</v>
      </c>
      <c r="D204" s="45" t="s">
        <v>15681</v>
      </c>
      <c r="E204" s="45" t="s">
        <v>8639</v>
      </c>
      <c r="F204" s="42"/>
      <c r="G204" s="45" t="s">
        <v>17551</v>
      </c>
      <c r="H204" s="45" t="s">
        <v>23495</v>
      </c>
      <c r="I204" s="42" t="s">
        <v>19539</v>
      </c>
      <c r="J204" s="42" t="s">
        <v>19539</v>
      </c>
      <c r="K204" s="46">
        <v>387569.66</v>
      </c>
      <c r="L204" s="47">
        <v>0.01</v>
      </c>
    </row>
    <row r="205" spans="2:12" x14ac:dyDescent="0.25">
      <c r="B205" s="48" t="s">
        <v>8740</v>
      </c>
      <c r="C205" s="26" t="s">
        <v>21768</v>
      </c>
      <c r="D205" s="26" t="s">
        <v>6858</v>
      </c>
      <c r="E205" s="26" t="s">
        <v>6857</v>
      </c>
      <c r="F205" s="25"/>
      <c r="G205" s="26" t="s">
        <v>18282</v>
      </c>
      <c r="H205" s="26" t="s">
        <v>23619</v>
      </c>
      <c r="I205" s="25" t="s">
        <v>19539</v>
      </c>
      <c r="J205" s="25" t="s">
        <v>19539</v>
      </c>
      <c r="K205" s="28">
        <v>1431780.63</v>
      </c>
      <c r="L205" s="49">
        <v>0.01</v>
      </c>
    </row>
    <row r="206" spans="2:12" x14ac:dyDescent="0.25">
      <c r="B206" s="44" t="s">
        <v>8740</v>
      </c>
      <c r="C206" s="45" t="s">
        <v>21768</v>
      </c>
      <c r="D206" s="45" t="s">
        <v>6858</v>
      </c>
      <c r="E206" s="45" t="s">
        <v>6857</v>
      </c>
      <c r="F206" s="42"/>
      <c r="G206" s="45" t="s">
        <v>18281</v>
      </c>
      <c r="H206" s="45" t="s">
        <v>23619</v>
      </c>
      <c r="I206" s="42" t="s">
        <v>19539</v>
      </c>
      <c r="J206" s="42" t="s">
        <v>19539</v>
      </c>
      <c r="K206" s="46">
        <v>1431780.63</v>
      </c>
      <c r="L206" s="47">
        <v>0.01</v>
      </c>
    </row>
    <row r="207" spans="2:12" x14ac:dyDescent="0.25">
      <c r="B207" s="48" t="s">
        <v>8740</v>
      </c>
      <c r="C207" s="26" t="s">
        <v>21768</v>
      </c>
      <c r="D207" s="26" t="s">
        <v>17574</v>
      </c>
      <c r="E207" s="26" t="s">
        <v>17575</v>
      </c>
      <c r="F207" s="25"/>
      <c r="G207" s="26" t="s">
        <v>17576</v>
      </c>
      <c r="H207" s="26" t="s">
        <v>23500</v>
      </c>
      <c r="I207" s="25" t="s">
        <v>19539</v>
      </c>
      <c r="J207" s="25" t="s">
        <v>19539</v>
      </c>
      <c r="K207" s="28">
        <v>2346201.02</v>
      </c>
      <c r="L207" s="49">
        <v>0.03</v>
      </c>
    </row>
    <row r="208" spans="2:12" x14ac:dyDescent="0.25">
      <c r="B208" s="44" t="s">
        <v>8740</v>
      </c>
      <c r="C208" s="45" t="s">
        <v>21768</v>
      </c>
      <c r="D208" s="45" t="s">
        <v>18411</v>
      </c>
      <c r="E208" s="45" t="s">
        <v>18412</v>
      </c>
      <c r="F208" s="42"/>
      <c r="G208" s="45" t="s">
        <v>18413</v>
      </c>
      <c r="H208" s="45" t="s">
        <v>23500</v>
      </c>
      <c r="I208" s="42" t="s">
        <v>19539</v>
      </c>
      <c r="J208" s="42" t="s">
        <v>19539</v>
      </c>
      <c r="K208" s="46">
        <v>2716460.4</v>
      </c>
      <c r="L208" s="47">
        <v>0.03</v>
      </c>
    </row>
    <row r="209" spans="2:12" x14ac:dyDescent="0.25">
      <c r="B209" s="48" t="s">
        <v>8740</v>
      </c>
      <c r="C209" s="26" t="s">
        <v>21768</v>
      </c>
      <c r="D209" s="26" t="s">
        <v>16710</v>
      </c>
      <c r="E209" s="26" t="s">
        <v>16711</v>
      </c>
      <c r="F209" s="25"/>
      <c r="G209" s="26" t="s">
        <v>18421</v>
      </c>
      <c r="H209" s="26" t="s">
        <v>23500</v>
      </c>
      <c r="I209" s="25" t="s">
        <v>19539</v>
      </c>
      <c r="J209" s="25" t="s">
        <v>19539</v>
      </c>
      <c r="K209" s="28">
        <v>3943926.94</v>
      </c>
      <c r="L209" s="49">
        <v>0.02</v>
      </c>
    </row>
    <row r="210" spans="2:12" x14ac:dyDescent="0.25">
      <c r="B210" s="44" t="s">
        <v>8738</v>
      </c>
      <c r="C210" s="45" t="s">
        <v>21768</v>
      </c>
      <c r="D210" s="45" t="s">
        <v>7060</v>
      </c>
      <c r="E210" s="45" t="s">
        <v>7059</v>
      </c>
      <c r="F210" s="42"/>
      <c r="G210" s="45" t="s">
        <v>16655</v>
      </c>
      <c r="H210" s="45" t="s">
        <v>22958</v>
      </c>
      <c r="I210" s="42" t="s">
        <v>19539</v>
      </c>
      <c r="J210" s="42" t="s">
        <v>19539</v>
      </c>
      <c r="K210" s="46">
        <v>90158.58</v>
      </c>
      <c r="L210" s="47">
        <v>0.01</v>
      </c>
    </row>
    <row r="211" spans="2:12" x14ac:dyDescent="0.25">
      <c r="B211" s="48" t="s">
        <v>8740</v>
      </c>
      <c r="C211" s="26" t="s">
        <v>21768</v>
      </c>
      <c r="D211" s="26" t="s">
        <v>14410</v>
      </c>
      <c r="E211" s="26" t="s">
        <v>7324</v>
      </c>
      <c r="F211" s="25"/>
      <c r="G211" s="26" t="s">
        <v>18134</v>
      </c>
      <c r="H211" s="26" t="s">
        <v>23579</v>
      </c>
      <c r="I211" s="25" t="s">
        <v>19539</v>
      </c>
      <c r="J211" s="25" t="s">
        <v>19539</v>
      </c>
      <c r="K211" s="28">
        <v>18753.53</v>
      </c>
      <c r="L211" s="49">
        <v>0.01</v>
      </c>
    </row>
    <row r="212" spans="2:12" x14ac:dyDescent="0.25">
      <c r="B212" s="44" t="s">
        <v>8740</v>
      </c>
      <c r="C212" s="45" t="s">
        <v>21768</v>
      </c>
      <c r="D212" s="45" t="s">
        <v>14410</v>
      </c>
      <c r="E212" s="45" t="s">
        <v>7324</v>
      </c>
      <c r="F212" s="42"/>
      <c r="G212" s="45" t="s">
        <v>18135</v>
      </c>
      <c r="H212" s="45" t="s">
        <v>23579</v>
      </c>
      <c r="I212" s="42" t="s">
        <v>19539</v>
      </c>
      <c r="J212" s="42" t="s">
        <v>19539</v>
      </c>
      <c r="K212" s="46">
        <v>18753.53</v>
      </c>
      <c r="L212" s="47">
        <v>0.01</v>
      </c>
    </row>
    <row r="213" spans="2:12" x14ac:dyDescent="0.25">
      <c r="B213" s="48" t="s">
        <v>8740</v>
      </c>
      <c r="C213" s="26" t="s">
        <v>21768</v>
      </c>
      <c r="D213" s="26" t="s">
        <v>18543</v>
      </c>
      <c r="E213" s="26" t="s">
        <v>18544</v>
      </c>
      <c r="F213" s="25"/>
      <c r="G213" s="26" t="s">
        <v>18545</v>
      </c>
      <c r="H213" s="26" t="s">
        <v>23664</v>
      </c>
      <c r="I213" s="25" t="s">
        <v>19539</v>
      </c>
      <c r="J213" s="25" t="s">
        <v>19539</v>
      </c>
      <c r="K213" s="28">
        <v>305084.75</v>
      </c>
      <c r="L213" s="49">
        <v>0.01</v>
      </c>
    </row>
    <row r="214" spans="2:12" x14ac:dyDescent="0.25">
      <c r="B214" s="44" t="s">
        <v>8740</v>
      </c>
      <c r="C214" s="45" t="s">
        <v>21768</v>
      </c>
      <c r="D214" s="45" t="s">
        <v>15533</v>
      </c>
      <c r="E214" s="45" t="s">
        <v>8349</v>
      </c>
      <c r="F214" s="42"/>
      <c r="G214" s="45" t="s">
        <v>17911</v>
      </c>
      <c r="H214" s="45" t="s">
        <v>23467</v>
      </c>
      <c r="I214" s="42" t="s">
        <v>19539</v>
      </c>
      <c r="J214" s="42" t="s">
        <v>19539</v>
      </c>
      <c r="K214" s="46">
        <v>72930.38</v>
      </c>
      <c r="L214" s="47">
        <v>0.01</v>
      </c>
    </row>
    <row r="215" spans="2:12" x14ac:dyDescent="0.25">
      <c r="B215" s="48" t="s">
        <v>8740</v>
      </c>
      <c r="C215" s="26" t="s">
        <v>21768</v>
      </c>
      <c r="D215" s="26" t="s">
        <v>14403</v>
      </c>
      <c r="E215" s="26" t="s">
        <v>6891</v>
      </c>
      <c r="F215" s="25"/>
      <c r="G215" s="26" t="s">
        <v>18564</v>
      </c>
      <c r="H215" s="26" t="s">
        <v>23668</v>
      </c>
      <c r="I215" s="25" t="s">
        <v>19539</v>
      </c>
      <c r="J215" s="25" t="s">
        <v>19539</v>
      </c>
      <c r="K215" s="28">
        <v>31255.88</v>
      </c>
      <c r="L215" s="49">
        <v>0.01</v>
      </c>
    </row>
    <row r="216" spans="2:12" x14ac:dyDescent="0.25">
      <c r="B216" s="44" t="s">
        <v>8738</v>
      </c>
      <c r="C216" s="45" t="s">
        <v>21768</v>
      </c>
      <c r="D216" s="45" t="s">
        <v>5393</v>
      </c>
      <c r="E216" s="45" t="s">
        <v>5392</v>
      </c>
      <c r="F216" s="45" t="s">
        <v>19558</v>
      </c>
      <c r="G216" s="45" t="s">
        <v>16600</v>
      </c>
      <c r="H216" s="45" t="s">
        <v>22927</v>
      </c>
      <c r="I216" s="42" t="s">
        <v>19539</v>
      </c>
      <c r="J216" s="42" t="s">
        <v>19539</v>
      </c>
      <c r="K216" s="46">
        <v>530754.32999999996</v>
      </c>
      <c r="L216" s="47">
        <v>0.01</v>
      </c>
    </row>
    <row r="217" spans="2:12" x14ac:dyDescent="0.25">
      <c r="B217" s="48" t="s">
        <v>9142</v>
      </c>
      <c r="C217" s="26" t="s">
        <v>21768</v>
      </c>
      <c r="D217" s="26" t="s">
        <v>6148</v>
      </c>
      <c r="E217" s="26" t="s">
        <v>6147</v>
      </c>
      <c r="F217" s="25"/>
      <c r="G217" s="26" t="s">
        <v>17275</v>
      </c>
      <c r="H217" s="26" t="s">
        <v>22927</v>
      </c>
      <c r="I217" s="25" t="s">
        <v>19539</v>
      </c>
      <c r="J217" s="25" t="s">
        <v>19539</v>
      </c>
      <c r="K217" s="28">
        <v>145059.75</v>
      </c>
      <c r="L217" s="49">
        <v>0.02</v>
      </c>
    </row>
    <row r="218" spans="2:12" x14ac:dyDescent="0.25">
      <c r="B218" s="44" t="s">
        <v>9142</v>
      </c>
      <c r="C218" s="45" t="s">
        <v>21768</v>
      </c>
      <c r="D218" s="45" t="s">
        <v>6148</v>
      </c>
      <c r="E218" s="45" t="s">
        <v>6147</v>
      </c>
      <c r="F218" s="42"/>
      <c r="G218" s="45" t="s">
        <v>17276</v>
      </c>
      <c r="H218" s="45" t="s">
        <v>22927</v>
      </c>
      <c r="I218" s="42" t="s">
        <v>19539</v>
      </c>
      <c r="J218" s="42" t="s">
        <v>19539</v>
      </c>
      <c r="K218" s="46">
        <v>119850.3</v>
      </c>
      <c r="L218" s="47">
        <v>0.1</v>
      </c>
    </row>
    <row r="219" spans="2:12" x14ac:dyDescent="0.25">
      <c r="B219" s="48" t="s">
        <v>8738</v>
      </c>
      <c r="C219" s="26" t="s">
        <v>21768</v>
      </c>
      <c r="D219" s="26" t="s">
        <v>13758</v>
      </c>
      <c r="E219" s="26" t="s">
        <v>6033</v>
      </c>
      <c r="F219" s="26" t="s">
        <v>19552</v>
      </c>
      <c r="G219" s="26" t="s">
        <v>15933</v>
      </c>
      <c r="H219" s="26" t="s">
        <v>22181</v>
      </c>
      <c r="I219" s="25" t="s">
        <v>19539</v>
      </c>
      <c r="J219" s="25" t="s">
        <v>19539</v>
      </c>
      <c r="K219" s="28">
        <v>841148.53</v>
      </c>
      <c r="L219" s="49">
        <v>0.01</v>
      </c>
    </row>
    <row r="220" spans="2:12" x14ac:dyDescent="0.25">
      <c r="B220" s="44" t="s">
        <v>8738</v>
      </c>
      <c r="C220" s="45" t="s">
        <v>21768</v>
      </c>
      <c r="D220" s="45" t="s">
        <v>16331</v>
      </c>
      <c r="E220" s="45" t="s">
        <v>16332</v>
      </c>
      <c r="F220" s="45" t="s">
        <v>19552</v>
      </c>
      <c r="G220" s="45" t="s">
        <v>16333</v>
      </c>
      <c r="H220" s="45" t="s">
        <v>22181</v>
      </c>
      <c r="I220" s="42" t="s">
        <v>19539</v>
      </c>
      <c r="J220" s="42" t="s">
        <v>19539</v>
      </c>
      <c r="K220" s="46">
        <v>65417403.630000003</v>
      </c>
      <c r="L220" s="47">
        <v>0.01</v>
      </c>
    </row>
    <row r="221" spans="2:12" x14ac:dyDescent="0.25">
      <c r="B221" s="48" t="s">
        <v>8738</v>
      </c>
      <c r="C221" s="26" t="s">
        <v>21768</v>
      </c>
      <c r="D221" s="26" t="s">
        <v>16943</v>
      </c>
      <c r="E221" s="26" t="s">
        <v>16944</v>
      </c>
      <c r="F221" s="25"/>
      <c r="G221" s="26" t="s">
        <v>16945</v>
      </c>
      <c r="H221" s="26" t="s">
        <v>23098</v>
      </c>
      <c r="I221" s="25" t="s">
        <v>19539</v>
      </c>
      <c r="J221" s="25" t="s">
        <v>19539</v>
      </c>
      <c r="K221" s="28">
        <v>66862.22</v>
      </c>
      <c r="L221" s="49">
        <v>0.01</v>
      </c>
    </row>
    <row r="222" spans="2:12" x14ac:dyDescent="0.25">
      <c r="B222" s="44" t="s">
        <v>8740</v>
      </c>
      <c r="C222" s="45" t="s">
        <v>21768</v>
      </c>
      <c r="D222" s="45" t="s">
        <v>8656</v>
      </c>
      <c r="E222" s="45" t="s">
        <v>8655</v>
      </c>
      <c r="F222" s="42"/>
      <c r="G222" s="45" t="s">
        <v>18196</v>
      </c>
      <c r="H222" s="45" t="s">
        <v>23597</v>
      </c>
      <c r="I222" s="42" t="s">
        <v>19539</v>
      </c>
      <c r="J222" s="42" t="s">
        <v>19539</v>
      </c>
      <c r="K222" s="46">
        <v>4565902.0199999996</v>
      </c>
      <c r="L222" s="47">
        <v>0.02</v>
      </c>
    </row>
    <row r="223" spans="2:12" x14ac:dyDescent="0.25">
      <c r="B223" s="48" t="s">
        <v>8740</v>
      </c>
      <c r="C223" s="26" t="s">
        <v>21768</v>
      </c>
      <c r="D223" s="26" t="s">
        <v>17919</v>
      </c>
      <c r="E223" s="26" t="s">
        <v>17920</v>
      </c>
      <c r="F223" s="25"/>
      <c r="G223" s="26" t="s">
        <v>17921</v>
      </c>
      <c r="H223" s="26" t="s">
        <v>23542</v>
      </c>
      <c r="I223" s="25" t="s">
        <v>19539</v>
      </c>
      <c r="J223" s="25" t="s">
        <v>19539</v>
      </c>
      <c r="K223" s="28">
        <v>11970021.380000001</v>
      </c>
      <c r="L223" s="49">
        <v>0.01</v>
      </c>
    </row>
    <row r="224" spans="2:12" x14ac:dyDescent="0.25">
      <c r="B224" s="44" t="s">
        <v>8740</v>
      </c>
      <c r="C224" s="45" t="s">
        <v>21768</v>
      </c>
      <c r="D224" s="45" t="s">
        <v>15681</v>
      </c>
      <c r="E224" s="45" t="s">
        <v>8639</v>
      </c>
      <c r="F224" s="42"/>
      <c r="G224" s="45" t="s">
        <v>17550</v>
      </c>
      <c r="H224" s="45" t="s">
        <v>23494</v>
      </c>
      <c r="I224" s="42" t="s">
        <v>19539</v>
      </c>
      <c r="J224" s="42" t="s">
        <v>19539</v>
      </c>
      <c r="K224" s="46">
        <v>389466.86</v>
      </c>
      <c r="L224" s="47">
        <v>0.01</v>
      </c>
    </row>
    <row r="225" spans="2:12" x14ac:dyDescent="0.25">
      <c r="B225" s="48" t="s">
        <v>8740</v>
      </c>
      <c r="C225" s="26" t="s">
        <v>21768</v>
      </c>
      <c r="D225" s="26" t="s">
        <v>6858</v>
      </c>
      <c r="E225" s="26" t="s">
        <v>6857</v>
      </c>
      <c r="F225" s="25"/>
      <c r="G225" s="26" t="s">
        <v>18293</v>
      </c>
      <c r="H225" s="26" t="s">
        <v>23494</v>
      </c>
      <c r="I225" s="25" t="s">
        <v>19539</v>
      </c>
      <c r="J225" s="25" t="s">
        <v>19539</v>
      </c>
      <c r="K225" s="28">
        <v>1439345.98</v>
      </c>
      <c r="L225" s="49">
        <v>0.01</v>
      </c>
    </row>
    <row r="226" spans="2:12" x14ac:dyDescent="0.25">
      <c r="B226" s="44" t="s">
        <v>8740</v>
      </c>
      <c r="C226" s="45" t="s">
        <v>21768</v>
      </c>
      <c r="D226" s="45" t="s">
        <v>6858</v>
      </c>
      <c r="E226" s="45" t="s">
        <v>6857</v>
      </c>
      <c r="F226" s="42"/>
      <c r="G226" s="45" t="s">
        <v>18292</v>
      </c>
      <c r="H226" s="45" t="s">
        <v>23494</v>
      </c>
      <c r="I226" s="42" t="s">
        <v>19539</v>
      </c>
      <c r="J226" s="42" t="s">
        <v>19539</v>
      </c>
      <c r="K226" s="46">
        <v>1439345.98</v>
      </c>
      <c r="L226" s="47">
        <v>0.01</v>
      </c>
    </row>
    <row r="227" spans="2:12" x14ac:dyDescent="0.25">
      <c r="B227" s="48" t="s">
        <v>8740</v>
      </c>
      <c r="C227" s="26" t="s">
        <v>21768</v>
      </c>
      <c r="D227" s="26" t="s">
        <v>17957</v>
      </c>
      <c r="E227" s="26" t="s">
        <v>17958</v>
      </c>
      <c r="F227" s="25"/>
      <c r="G227" s="26" t="s">
        <v>17959</v>
      </c>
      <c r="H227" s="26" t="s">
        <v>23546</v>
      </c>
      <c r="I227" s="25" t="s">
        <v>19539</v>
      </c>
      <c r="J227" s="25" t="s">
        <v>19539</v>
      </c>
      <c r="K227" s="28">
        <v>16949869.129999999</v>
      </c>
      <c r="L227" s="49">
        <v>0.01</v>
      </c>
    </row>
    <row r="228" spans="2:12" x14ac:dyDescent="0.25">
      <c r="B228" s="44" t="s">
        <v>8738</v>
      </c>
      <c r="C228" s="45" t="s">
        <v>21768</v>
      </c>
      <c r="D228" s="45" t="s">
        <v>8673</v>
      </c>
      <c r="E228" s="45" t="s">
        <v>8672</v>
      </c>
      <c r="F228" s="42"/>
      <c r="G228" s="45" t="s">
        <v>16052</v>
      </c>
      <c r="H228" s="45" t="s">
        <v>22313</v>
      </c>
      <c r="I228" s="42" t="s">
        <v>19539</v>
      </c>
      <c r="J228" s="42" t="s">
        <v>19539</v>
      </c>
      <c r="K228" s="46">
        <v>5318843.38</v>
      </c>
      <c r="L228" s="47">
        <v>0.01</v>
      </c>
    </row>
    <row r="229" spans="2:12" x14ac:dyDescent="0.25">
      <c r="B229" s="48" t="s">
        <v>8740</v>
      </c>
      <c r="C229" s="26" t="s">
        <v>21768</v>
      </c>
      <c r="D229" s="26" t="s">
        <v>6760</v>
      </c>
      <c r="E229" s="26" t="s">
        <v>6759</v>
      </c>
      <c r="F229" s="25"/>
      <c r="G229" s="26" t="s">
        <v>18257</v>
      </c>
      <c r="H229" s="26" t="s">
        <v>23514</v>
      </c>
      <c r="I229" s="25" t="s">
        <v>19539</v>
      </c>
      <c r="J229" s="25" t="s">
        <v>19539</v>
      </c>
      <c r="K229" s="28">
        <v>515565.1</v>
      </c>
      <c r="L229" s="49">
        <v>0.01</v>
      </c>
    </row>
    <row r="230" spans="2:12" x14ac:dyDescent="0.25">
      <c r="B230" s="44" t="s">
        <v>8740</v>
      </c>
      <c r="C230" s="45" t="s">
        <v>21768</v>
      </c>
      <c r="D230" s="45" t="s">
        <v>6922</v>
      </c>
      <c r="E230" s="45" t="s">
        <v>19051</v>
      </c>
      <c r="F230" s="45" t="s">
        <v>19552</v>
      </c>
      <c r="G230" s="45" t="s">
        <v>18375</v>
      </c>
      <c r="H230" s="45" t="s">
        <v>23514</v>
      </c>
      <c r="I230" s="42" t="s">
        <v>19539</v>
      </c>
      <c r="J230" s="42" t="s">
        <v>19539</v>
      </c>
      <c r="K230" s="46">
        <v>2004518.19</v>
      </c>
      <c r="L230" s="47">
        <v>0.01</v>
      </c>
    </row>
    <row r="231" spans="2:12" x14ac:dyDescent="0.25">
      <c r="B231" s="48" t="s">
        <v>8740</v>
      </c>
      <c r="C231" s="26" t="s">
        <v>21768</v>
      </c>
      <c r="D231" s="26" t="s">
        <v>6922</v>
      </c>
      <c r="E231" s="26" t="s">
        <v>19051</v>
      </c>
      <c r="F231" s="26" t="s">
        <v>19552</v>
      </c>
      <c r="G231" s="26" t="s">
        <v>18376</v>
      </c>
      <c r="H231" s="26" t="s">
        <v>23514</v>
      </c>
      <c r="I231" s="25" t="s">
        <v>19539</v>
      </c>
      <c r="J231" s="25" t="s">
        <v>19539</v>
      </c>
      <c r="K231" s="28">
        <v>2004518.19</v>
      </c>
      <c r="L231" s="49">
        <v>0.01</v>
      </c>
    </row>
    <row r="232" spans="2:12" x14ac:dyDescent="0.25">
      <c r="B232" s="44" t="s">
        <v>8738</v>
      </c>
      <c r="C232" s="45" t="s">
        <v>21768</v>
      </c>
      <c r="D232" s="45" t="s">
        <v>6772</v>
      </c>
      <c r="E232" s="45" t="s">
        <v>6771</v>
      </c>
      <c r="F232" s="42"/>
      <c r="G232" s="45" t="s">
        <v>16342</v>
      </c>
      <c r="H232" s="45" t="s">
        <v>22559</v>
      </c>
      <c r="I232" s="42" t="s">
        <v>19539</v>
      </c>
      <c r="J232" s="42" t="s">
        <v>19539</v>
      </c>
      <c r="K232" s="46">
        <v>1584669.26</v>
      </c>
      <c r="L232" s="47">
        <v>0.01</v>
      </c>
    </row>
    <row r="233" spans="2:12" x14ac:dyDescent="0.25">
      <c r="B233" s="48" t="s">
        <v>8740</v>
      </c>
      <c r="C233" s="26" t="s">
        <v>21768</v>
      </c>
      <c r="D233" s="26" t="s">
        <v>15533</v>
      </c>
      <c r="E233" s="26" t="s">
        <v>8349</v>
      </c>
      <c r="F233" s="25"/>
      <c r="G233" s="26" t="s">
        <v>17909</v>
      </c>
      <c r="H233" s="26" t="s">
        <v>23540</v>
      </c>
      <c r="I233" s="25" t="s">
        <v>19539</v>
      </c>
      <c r="J233" s="25" t="s">
        <v>19539</v>
      </c>
      <c r="K233" s="28">
        <v>72930.38</v>
      </c>
      <c r="L233" s="49">
        <v>0.01</v>
      </c>
    </row>
    <row r="234" spans="2:12" x14ac:dyDescent="0.25">
      <c r="B234" s="44" t="s">
        <v>8740</v>
      </c>
      <c r="C234" s="45" t="s">
        <v>21768</v>
      </c>
      <c r="D234" s="45" t="s">
        <v>18086</v>
      </c>
      <c r="E234" s="45" t="s">
        <v>18087</v>
      </c>
      <c r="F234" s="42"/>
      <c r="G234" s="45" t="s">
        <v>18088</v>
      </c>
      <c r="H234" s="45" t="s">
        <v>23540</v>
      </c>
      <c r="I234" s="42" t="s">
        <v>19539</v>
      </c>
      <c r="J234" s="42" t="s">
        <v>19539</v>
      </c>
      <c r="K234" s="46">
        <v>50731.07</v>
      </c>
      <c r="L234" s="47">
        <v>0.01</v>
      </c>
    </row>
    <row r="235" spans="2:12" x14ac:dyDescent="0.25">
      <c r="B235" s="48" t="s">
        <v>8740</v>
      </c>
      <c r="C235" s="26" t="s">
        <v>21768</v>
      </c>
      <c r="D235" s="26" t="s">
        <v>14403</v>
      </c>
      <c r="E235" s="26" t="s">
        <v>6891</v>
      </c>
      <c r="F235" s="25"/>
      <c r="G235" s="26" t="s">
        <v>18563</v>
      </c>
      <c r="H235" s="26" t="s">
        <v>23540</v>
      </c>
      <c r="I235" s="25" t="s">
        <v>19539</v>
      </c>
      <c r="J235" s="25" t="s">
        <v>19539</v>
      </c>
      <c r="K235" s="28">
        <v>31255.88</v>
      </c>
      <c r="L235" s="49">
        <v>0.01</v>
      </c>
    </row>
    <row r="236" spans="2:12" x14ac:dyDescent="0.25">
      <c r="B236" s="44" t="s">
        <v>8740</v>
      </c>
      <c r="C236" s="45" t="s">
        <v>21768</v>
      </c>
      <c r="D236" s="45" t="s">
        <v>17620</v>
      </c>
      <c r="E236" s="45" t="s">
        <v>17621</v>
      </c>
      <c r="F236" s="42"/>
      <c r="G236" s="45" t="s">
        <v>17622</v>
      </c>
      <c r="H236" s="45" t="s">
        <v>23509</v>
      </c>
      <c r="I236" s="42" t="s">
        <v>19539</v>
      </c>
      <c r="J236" s="42" t="s">
        <v>19539</v>
      </c>
      <c r="K236" s="46">
        <v>21741.89</v>
      </c>
      <c r="L236" s="47">
        <v>0.01</v>
      </c>
    </row>
    <row r="237" spans="2:12" x14ac:dyDescent="0.25">
      <c r="B237" s="48" t="s">
        <v>8740</v>
      </c>
      <c r="C237" s="26" t="s">
        <v>21768</v>
      </c>
      <c r="D237" s="26" t="s">
        <v>17620</v>
      </c>
      <c r="E237" s="26" t="s">
        <v>17621</v>
      </c>
      <c r="F237" s="25"/>
      <c r="G237" s="26" t="s">
        <v>17623</v>
      </c>
      <c r="H237" s="26" t="s">
        <v>23509</v>
      </c>
      <c r="I237" s="25" t="s">
        <v>19539</v>
      </c>
      <c r="J237" s="25" t="s">
        <v>19539</v>
      </c>
      <c r="K237" s="28">
        <v>21741.89</v>
      </c>
      <c r="L237" s="49">
        <v>0.01</v>
      </c>
    </row>
    <row r="238" spans="2:12" x14ac:dyDescent="0.25">
      <c r="B238" s="44" t="s">
        <v>8740</v>
      </c>
      <c r="C238" s="45" t="s">
        <v>21768</v>
      </c>
      <c r="D238" s="45" t="s">
        <v>17620</v>
      </c>
      <c r="E238" s="45" t="s">
        <v>17621</v>
      </c>
      <c r="F238" s="42"/>
      <c r="G238" s="45" t="s">
        <v>17624</v>
      </c>
      <c r="H238" s="45" t="s">
        <v>23509</v>
      </c>
      <c r="I238" s="42" t="s">
        <v>19539</v>
      </c>
      <c r="J238" s="42" t="s">
        <v>19539</v>
      </c>
      <c r="K238" s="46">
        <v>21741.89</v>
      </c>
      <c r="L238" s="47">
        <v>0.01</v>
      </c>
    </row>
    <row r="239" spans="2:12" x14ac:dyDescent="0.25">
      <c r="B239" s="48" t="s">
        <v>8740</v>
      </c>
      <c r="C239" s="26" t="s">
        <v>21768</v>
      </c>
      <c r="D239" s="26" t="s">
        <v>17620</v>
      </c>
      <c r="E239" s="26" t="s">
        <v>17621</v>
      </c>
      <c r="F239" s="25"/>
      <c r="G239" s="26" t="s">
        <v>17625</v>
      </c>
      <c r="H239" s="26" t="s">
        <v>23509</v>
      </c>
      <c r="I239" s="25" t="s">
        <v>19539</v>
      </c>
      <c r="J239" s="25" t="s">
        <v>19539</v>
      </c>
      <c r="K239" s="28">
        <v>21741.89</v>
      </c>
      <c r="L239" s="49">
        <v>0.01</v>
      </c>
    </row>
    <row r="240" spans="2:12" x14ac:dyDescent="0.25">
      <c r="B240" s="44" t="s">
        <v>8740</v>
      </c>
      <c r="C240" s="45" t="s">
        <v>21768</v>
      </c>
      <c r="D240" s="45" t="s">
        <v>18057</v>
      </c>
      <c r="E240" s="45" t="s">
        <v>18058</v>
      </c>
      <c r="F240" s="42"/>
      <c r="G240" s="45" t="s">
        <v>18063</v>
      </c>
      <c r="H240" s="45" t="s">
        <v>23565</v>
      </c>
      <c r="I240" s="42" t="s">
        <v>19539</v>
      </c>
      <c r="J240" s="42" t="s">
        <v>19539</v>
      </c>
      <c r="K240" s="46">
        <v>36236.480000000003</v>
      </c>
      <c r="L240" s="47">
        <v>0.01</v>
      </c>
    </row>
    <row r="241" spans="2:12" x14ac:dyDescent="0.25">
      <c r="B241" s="48" t="s">
        <v>8740</v>
      </c>
      <c r="C241" s="26" t="s">
        <v>21768</v>
      </c>
      <c r="D241" s="26" t="s">
        <v>14410</v>
      </c>
      <c r="E241" s="26" t="s">
        <v>7324</v>
      </c>
      <c r="F241" s="25"/>
      <c r="G241" s="26" t="s">
        <v>18133</v>
      </c>
      <c r="H241" s="26" t="s">
        <v>23565</v>
      </c>
      <c r="I241" s="25" t="s">
        <v>19539</v>
      </c>
      <c r="J241" s="25" t="s">
        <v>19539</v>
      </c>
      <c r="K241" s="28">
        <v>18753.53</v>
      </c>
      <c r="L241" s="49">
        <v>0.01</v>
      </c>
    </row>
    <row r="242" spans="2:12" x14ac:dyDescent="0.25">
      <c r="B242" s="44" t="s">
        <v>8740</v>
      </c>
      <c r="C242" s="45" t="s">
        <v>21768</v>
      </c>
      <c r="D242" s="45" t="s">
        <v>18042</v>
      </c>
      <c r="E242" s="45" t="s">
        <v>18043</v>
      </c>
      <c r="F242" s="42"/>
      <c r="G242" s="45" t="s">
        <v>18051</v>
      </c>
      <c r="H242" s="45" t="s">
        <v>23560</v>
      </c>
      <c r="I242" s="42" t="s">
        <v>19539</v>
      </c>
      <c r="J242" s="42" t="s">
        <v>19539</v>
      </c>
      <c r="K242" s="46">
        <v>22920.98</v>
      </c>
      <c r="L242" s="47">
        <v>0.01</v>
      </c>
    </row>
    <row r="243" spans="2:12" x14ac:dyDescent="0.25">
      <c r="B243" s="48" t="s">
        <v>8738</v>
      </c>
      <c r="C243" s="26" t="s">
        <v>21768</v>
      </c>
      <c r="D243" s="26" t="s">
        <v>7122</v>
      </c>
      <c r="E243" s="26" t="s">
        <v>7121</v>
      </c>
      <c r="F243" s="25"/>
      <c r="G243" s="26" t="s">
        <v>16814</v>
      </c>
      <c r="H243" s="26" t="s">
        <v>23028</v>
      </c>
      <c r="I243" s="25" t="s">
        <v>19539</v>
      </c>
      <c r="J243" s="25" t="s">
        <v>19539</v>
      </c>
      <c r="K243" s="28">
        <v>201643.42</v>
      </c>
      <c r="L243" s="49">
        <v>0.01</v>
      </c>
    </row>
    <row r="244" spans="2:12" x14ac:dyDescent="0.25">
      <c r="B244" s="44" t="s">
        <v>8738</v>
      </c>
      <c r="C244" s="45" t="s">
        <v>21768</v>
      </c>
      <c r="D244" s="45" t="s">
        <v>6872</v>
      </c>
      <c r="E244" s="45" t="s">
        <v>6871</v>
      </c>
      <c r="F244" s="45" t="s">
        <v>19558</v>
      </c>
      <c r="G244" s="45" t="s">
        <v>16150</v>
      </c>
      <c r="H244" s="45" t="s">
        <v>22440</v>
      </c>
      <c r="I244" s="42" t="s">
        <v>19539</v>
      </c>
      <c r="J244" s="42" t="s">
        <v>19539</v>
      </c>
      <c r="K244" s="46">
        <v>3830508.47</v>
      </c>
      <c r="L244" s="47">
        <v>0.02</v>
      </c>
    </row>
    <row r="245" spans="2:12" x14ac:dyDescent="0.25">
      <c r="B245" s="48" t="s">
        <v>8740</v>
      </c>
      <c r="C245" s="26" t="s">
        <v>21768</v>
      </c>
      <c r="D245" s="26" t="s">
        <v>17760</v>
      </c>
      <c r="E245" s="26" t="s">
        <v>17761</v>
      </c>
      <c r="F245" s="25"/>
      <c r="G245" s="26" t="s">
        <v>17763</v>
      </c>
      <c r="H245" s="26" t="s">
        <v>23521</v>
      </c>
      <c r="I245" s="25" t="s">
        <v>19539</v>
      </c>
      <c r="J245" s="25" t="s">
        <v>19539</v>
      </c>
      <c r="K245" s="28">
        <v>18753.53</v>
      </c>
      <c r="L245" s="49">
        <v>0.01</v>
      </c>
    </row>
    <row r="246" spans="2:12" x14ac:dyDescent="0.25">
      <c r="B246" s="44" t="s">
        <v>8740</v>
      </c>
      <c r="C246" s="45" t="s">
        <v>21768</v>
      </c>
      <c r="D246" s="45" t="s">
        <v>17760</v>
      </c>
      <c r="E246" s="45" t="s">
        <v>17761</v>
      </c>
      <c r="F246" s="42"/>
      <c r="G246" s="45" t="s">
        <v>17764</v>
      </c>
      <c r="H246" s="45" t="s">
        <v>23521</v>
      </c>
      <c r="I246" s="42" t="s">
        <v>19539</v>
      </c>
      <c r="J246" s="42" t="s">
        <v>19539</v>
      </c>
      <c r="K246" s="46">
        <v>18753.53</v>
      </c>
      <c r="L246" s="47">
        <v>0.01</v>
      </c>
    </row>
    <row r="247" spans="2:12" x14ac:dyDescent="0.25">
      <c r="B247" s="48" t="s">
        <v>8740</v>
      </c>
      <c r="C247" s="26" t="s">
        <v>21768</v>
      </c>
      <c r="D247" s="26" t="s">
        <v>6858</v>
      </c>
      <c r="E247" s="26" t="s">
        <v>6857</v>
      </c>
      <c r="F247" s="25"/>
      <c r="G247" s="26" t="s">
        <v>18291</v>
      </c>
      <c r="H247" s="26" t="s">
        <v>23027</v>
      </c>
      <c r="I247" s="25" t="s">
        <v>19539</v>
      </c>
      <c r="J247" s="25" t="s">
        <v>19539</v>
      </c>
      <c r="K247" s="28">
        <v>1439345.98</v>
      </c>
      <c r="L247" s="49">
        <v>0.01</v>
      </c>
    </row>
    <row r="248" spans="2:12" x14ac:dyDescent="0.25">
      <c r="B248" s="44" t="s">
        <v>8738</v>
      </c>
      <c r="C248" s="45" t="s">
        <v>21768</v>
      </c>
      <c r="D248" s="45" t="s">
        <v>6749</v>
      </c>
      <c r="E248" s="45" t="s">
        <v>6748</v>
      </c>
      <c r="F248" s="45" t="s">
        <v>19552</v>
      </c>
      <c r="G248" s="45" t="s">
        <v>16550</v>
      </c>
      <c r="H248" s="45" t="s">
        <v>22864</v>
      </c>
      <c r="I248" s="42" t="s">
        <v>19539</v>
      </c>
      <c r="J248" s="42" t="s">
        <v>19539</v>
      </c>
      <c r="K248" s="46">
        <v>130796.52</v>
      </c>
      <c r="L248" s="47">
        <v>0.01</v>
      </c>
    </row>
    <row r="249" spans="2:12" x14ac:dyDescent="0.25">
      <c r="B249" s="48" t="s">
        <v>8738</v>
      </c>
      <c r="C249" s="26" t="s">
        <v>21768</v>
      </c>
      <c r="D249" s="26" t="s">
        <v>16864</v>
      </c>
      <c r="E249" s="26" t="s">
        <v>16865</v>
      </c>
      <c r="F249" s="25"/>
      <c r="G249" s="26" t="s">
        <v>16866</v>
      </c>
      <c r="H249" s="26" t="s">
        <v>23060</v>
      </c>
      <c r="I249" s="25" t="s">
        <v>19539</v>
      </c>
      <c r="J249" s="25" t="s">
        <v>19539</v>
      </c>
      <c r="K249" s="28">
        <v>129719.45</v>
      </c>
      <c r="L249" s="49">
        <v>0.01</v>
      </c>
    </row>
    <row r="250" spans="2:12" x14ac:dyDescent="0.25">
      <c r="B250" s="44" t="s">
        <v>8740</v>
      </c>
      <c r="C250" s="45" t="s">
        <v>21768</v>
      </c>
      <c r="D250" s="45" t="s">
        <v>6760</v>
      </c>
      <c r="E250" s="45" t="s">
        <v>6759</v>
      </c>
      <c r="F250" s="42"/>
      <c r="G250" s="45" t="s">
        <v>18234</v>
      </c>
      <c r="H250" s="45" t="s">
        <v>23607</v>
      </c>
      <c r="I250" s="45" t="s">
        <v>18235</v>
      </c>
      <c r="J250" s="45" t="s">
        <v>18236</v>
      </c>
      <c r="K250" s="46">
        <v>-561382.76</v>
      </c>
      <c r="L250" s="47">
        <v>-0.01</v>
      </c>
    </row>
    <row r="251" spans="2:12" x14ac:dyDescent="0.25">
      <c r="B251" s="48" t="s">
        <v>8740</v>
      </c>
      <c r="C251" s="26" t="s">
        <v>21768</v>
      </c>
      <c r="D251" s="26" t="s">
        <v>18552</v>
      </c>
      <c r="E251" s="26" t="s">
        <v>18553</v>
      </c>
      <c r="F251" s="25"/>
      <c r="G251" s="26" t="s">
        <v>18558</v>
      </c>
      <c r="H251" s="26" t="s">
        <v>23607</v>
      </c>
      <c r="I251" s="25" t="s">
        <v>19539</v>
      </c>
      <c r="J251" s="25" t="s">
        <v>19539</v>
      </c>
      <c r="K251" s="28">
        <v>14586.08</v>
      </c>
      <c r="L251" s="49">
        <v>0.01</v>
      </c>
    </row>
    <row r="252" spans="2:12" x14ac:dyDescent="0.25">
      <c r="B252" s="44" t="s">
        <v>8740</v>
      </c>
      <c r="C252" s="45" t="s">
        <v>21768</v>
      </c>
      <c r="D252" s="45" t="s">
        <v>18552</v>
      </c>
      <c r="E252" s="45" t="s">
        <v>18553</v>
      </c>
      <c r="F252" s="42"/>
      <c r="G252" s="45" t="s">
        <v>18559</v>
      </c>
      <c r="H252" s="45" t="s">
        <v>23607</v>
      </c>
      <c r="I252" s="42" t="s">
        <v>19539</v>
      </c>
      <c r="J252" s="42" t="s">
        <v>19539</v>
      </c>
      <c r="K252" s="46">
        <v>14586.08</v>
      </c>
      <c r="L252" s="47">
        <v>0.01</v>
      </c>
    </row>
    <row r="253" spans="2:12" x14ac:dyDescent="0.25">
      <c r="B253" s="48" t="s">
        <v>8740</v>
      </c>
      <c r="C253" s="26" t="s">
        <v>21768</v>
      </c>
      <c r="D253" s="26" t="s">
        <v>15681</v>
      </c>
      <c r="E253" s="26" t="s">
        <v>8639</v>
      </c>
      <c r="F253" s="25"/>
      <c r="G253" s="26" t="s">
        <v>17549</v>
      </c>
      <c r="H253" s="26" t="s">
        <v>23493</v>
      </c>
      <c r="I253" s="25" t="s">
        <v>19539</v>
      </c>
      <c r="J253" s="25" t="s">
        <v>19539</v>
      </c>
      <c r="K253" s="28">
        <v>403926.89</v>
      </c>
      <c r="L253" s="49">
        <v>0.01</v>
      </c>
    </row>
    <row r="254" spans="2:12" x14ac:dyDescent="0.25">
      <c r="B254" s="44" t="s">
        <v>8738</v>
      </c>
      <c r="C254" s="45" t="s">
        <v>21768</v>
      </c>
      <c r="D254" s="45" t="s">
        <v>16018</v>
      </c>
      <c r="E254" s="45" t="s">
        <v>16019</v>
      </c>
      <c r="F254" s="45" t="s">
        <v>19552</v>
      </c>
      <c r="G254" s="45" t="s">
        <v>16020</v>
      </c>
      <c r="H254" s="45" t="s">
        <v>22292</v>
      </c>
      <c r="I254" s="42" t="s">
        <v>19539</v>
      </c>
      <c r="J254" s="42" t="s">
        <v>19539</v>
      </c>
      <c r="K254" s="46">
        <v>-0.08</v>
      </c>
      <c r="L254" s="47">
        <v>-0.04</v>
      </c>
    </row>
    <row r="255" spans="2:12" x14ac:dyDescent="0.25">
      <c r="B255" s="48" t="s">
        <v>8740</v>
      </c>
      <c r="C255" s="26" t="s">
        <v>21768</v>
      </c>
      <c r="D255" s="26" t="s">
        <v>18552</v>
      </c>
      <c r="E255" s="26" t="s">
        <v>18553</v>
      </c>
      <c r="F255" s="25"/>
      <c r="G255" s="26" t="s">
        <v>18560</v>
      </c>
      <c r="H255" s="26" t="s">
        <v>23533</v>
      </c>
      <c r="I255" s="25" t="s">
        <v>19539</v>
      </c>
      <c r="J255" s="25" t="s">
        <v>19539</v>
      </c>
      <c r="K255" s="28">
        <v>14586.08</v>
      </c>
      <c r="L255" s="49">
        <v>0.01</v>
      </c>
    </row>
    <row r="256" spans="2:12" x14ac:dyDescent="0.25">
      <c r="B256" s="44" t="s">
        <v>8740</v>
      </c>
      <c r="C256" s="45" t="s">
        <v>21768</v>
      </c>
      <c r="D256" s="45" t="s">
        <v>18552</v>
      </c>
      <c r="E256" s="45" t="s">
        <v>18553</v>
      </c>
      <c r="F256" s="42"/>
      <c r="G256" s="45" t="s">
        <v>18561</v>
      </c>
      <c r="H256" s="45" t="s">
        <v>23533</v>
      </c>
      <c r="I256" s="42" t="s">
        <v>19539</v>
      </c>
      <c r="J256" s="42" t="s">
        <v>19539</v>
      </c>
      <c r="K256" s="46">
        <v>14586.08</v>
      </c>
      <c r="L256" s="47">
        <v>0.01</v>
      </c>
    </row>
    <row r="257" spans="2:12" x14ac:dyDescent="0.25">
      <c r="B257" s="48" t="s">
        <v>8740</v>
      </c>
      <c r="C257" s="26" t="s">
        <v>21768</v>
      </c>
      <c r="D257" s="26" t="s">
        <v>8209</v>
      </c>
      <c r="E257" s="26" t="s">
        <v>8208</v>
      </c>
      <c r="F257" s="25"/>
      <c r="G257" s="26" t="s">
        <v>18363</v>
      </c>
      <c r="H257" s="26" t="s">
        <v>23636</v>
      </c>
      <c r="I257" s="25" t="s">
        <v>19539</v>
      </c>
      <c r="J257" s="25" t="s">
        <v>19539</v>
      </c>
      <c r="K257" s="28">
        <v>551742.51</v>
      </c>
      <c r="L257" s="49">
        <v>0.01</v>
      </c>
    </row>
    <row r="258" spans="2:12" x14ac:dyDescent="0.25">
      <c r="B258" s="44" t="s">
        <v>8740</v>
      </c>
      <c r="C258" s="45" t="s">
        <v>21768</v>
      </c>
      <c r="D258" s="45" t="s">
        <v>8209</v>
      </c>
      <c r="E258" s="45" t="s">
        <v>8208</v>
      </c>
      <c r="F258" s="42"/>
      <c r="G258" s="45" t="s">
        <v>18362</v>
      </c>
      <c r="H258" s="45" t="s">
        <v>23636</v>
      </c>
      <c r="I258" s="42" t="s">
        <v>19539</v>
      </c>
      <c r="J258" s="42" t="s">
        <v>19539</v>
      </c>
      <c r="K258" s="46">
        <v>565350.18999999994</v>
      </c>
      <c r="L258" s="47">
        <v>0.01</v>
      </c>
    </row>
    <row r="259" spans="2:12" x14ac:dyDescent="0.25">
      <c r="B259" s="48" t="s">
        <v>8740</v>
      </c>
      <c r="C259" s="26" t="s">
        <v>21768</v>
      </c>
      <c r="D259" s="26" t="s">
        <v>15079</v>
      </c>
      <c r="E259" s="26" t="s">
        <v>7778</v>
      </c>
      <c r="F259" s="25"/>
      <c r="G259" s="26" t="s">
        <v>17968</v>
      </c>
      <c r="H259" s="26" t="s">
        <v>23549</v>
      </c>
      <c r="I259" s="25" t="s">
        <v>19539</v>
      </c>
      <c r="J259" s="25" t="s">
        <v>19539</v>
      </c>
      <c r="K259" s="28">
        <v>2003553.9</v>
      </c>
      <c r="L259" s="49">
        <v>0.01</v>
      </c>
    </row>
    <row r="260" spans="2:12" x14ac:dyDescent="0.25">
      <c r="B260" s="44" t="s">
        <v>8738</v>
      </c>
      <c r="C260" s="45" t="s">
        <v>21768</v>
      </c>
      <c r="D260" s="45" t="s">
        <v>6504</v>
      </c>
      <c r="E260" s="45" t="s">
        <v>6503</v>
      </c>
      <c r="F260" s="45" t="s">
        <v>19552</v>
      </c>
      <c r="G260" s="45" t="s">
        <v>15958</v>
      </c>
      <c r="H260" s="45" t="s">
        <v>22251</v>
      </c>
      <c r="I260" s="42" t="s">
        <v>19539</v>
      </c>
      <c r="J260" s="42" t="s">
        <v>19539</v>
      </c>
      <c r="K260" s="46">
        <v>5983704.9400000004</v>
      </c>
      <c r="L260" s="47">
        <v>0.01</v>
      </c>
    </row>
    <row r="261" spans="2:12" x14ac:dyDescent="0.25">
      <c r="B261" s="48" t="s">
        <v>8738</v>
      </c>
      <c r="C261" s="26" t="s">
        <v>21768</v>
      </c>
      <c r="D261" s="26" t="s">
        <v>16787</v>
      </c>
      <c r="E261" s="26" t="s">
        <v>16788</v>
      </c>
      <c r="F261" s="25"/>
      <c r="G261" s="26" t="s">
        <v>16789</v>
      </c>
      <c r="H261" s="26" t="s">
        <v>22251</v>
      </c>
      <c r="I261" s="25" t="s">
        <v>19539</v>
      </c>
      <c r="J261" s="25" t="s">
        <v>19539</v>
      </c>
      <c r="K261" s="28">
        <v>21729721.710000001</v>
      </c>
      <c r="L261" s="49">
        <v>0.01</v>
      </c>
    </row>
    <row r="262" spans="2:12" x14ac:dyDescent="0.25">
      <c r="B262" s="44" t="s">
        <v>8738</v>
      </c>
      <c r="C262" s="45" t="s">
        <v>21768</v>
      </c>
      <c r="D262" s="45" t="s">
        <v>7297</v>
      </c>
      <c r="E262" s="45" t="s">
        <v>7296</v>
      </c>
      <c r="F262" s="45" t="s">
        <v>19552</v>
      </c>
      <c r="G262" s="45" t="s">
        <v>16399</v>
      </c>
      <c r="H262" s="45" t="s">
        <v>22680</v>
      </c>
      <c r="I262" s="42" t="s">
        <v>19539</v>
      </c>
      <c r="J262" s="42" t="s">
        <v>19539</v>
      </c>
      <c r="K262" s="46">
        <v>9138753.5299999993</v>
      </c>
      <c r="L262" s="47">
        <v>0.01</v>
      </c>
    </row>
    <row r="263" spans="2:12" x14ac:dyDescent="0.25">
      <c r="B263" s="48" t="s">
        <v>8740</v>
      </c>
      <c r="C263" s="26" t="s">
        <v>21768</v>
      </c>
      <c r="D263" s="26" t="s">
        <v>15121</v>
      </c>
      <c r="E263" s="26" t="s">
        <v>7820</v>
      </c>
      <c r="F263" s="25"/>
      <c r="G263" s="26" t="s">
        <v>18118</v>
      </c>
      <c r="H263" s="26" t="s">
        <v>23574</v>
      </c>
      <c r="I263" s="25" t="s">
        <v>19539</v>
      </c>
      <c r="J263" s="25" t="s">
        <v>19539</v>
      </c>
      <c r="K263" s="28">
        <v>7634986.7000000002</v>
      </c>
      <c r="L263" s="49">
        <v>0.01</v>
      </c>
    </row>
    <row r="264" spans="2:12" x14ac:dyDescent="0.25">
      <c r="B264" s="44" t="s">
        <v>8740</v>
      </c>
      <c r="C264" s="45" t="s">
        <v>21768</v>
      </c>
      <c r="D264" s="45" t="s">
        <v>18381</v>
      </c>
      <c r="E264" s="45" t="s">
        <v>18382</v>
      </c>
      <c r="F264" s="45" t="s">
        <v>19558</v>
      </c>
      <c r="G264" s="45" t="s">
        <v>18383</v>
      </c>
      <c r="H264" s="45" t="s">
        <v>23574</v>
      </c>
      <c r="I264" s="45" t="s">
        <v>18384</v>
      </c>
      <c r="J264" s="45" t="s">
        <v>18385</v>
      </c>
      <c r="K264" s="46">
        <v>-1933514.05</v>
      </c>
      <c r="L264" s="47">
        <v>-0.01</v>
      </c>
    </row>
    <row r="265" spans="2:12" x14ac:dyDescent="0.25">
      <c r="B265" s="48" t="s">
        <v>8740</v>
      </c>
      <c r="C265" s="26" t="s">
        <v>21768</v>
      </c>
      <c r="D265" s="26" t="s">
        <v>13704</v>
      </c>
      <c r="E265" s="26" t="s">
        <v>5970</v>
      </c>
      <c r="F265" s="25"/>
      <c r="G265" s="26" t="s">
        <v>17731</v>
      </c>
      <c r="H265" s="26" t="s">
        <v>23519</v>
      </c>
      <c r="I265" s="25" t="s">
        <v>19539</v>
      </c>
      <c r="J265" s="25" t="s">
        <v>19539</v>
      </c>
      <c r="K265" s="28">
        <v>171761.18</v>
      </c>
      <c r="L265" s="49">
        <v>0.01</v>
      </c>
    </row>
    <row r="266" spans="2:12" x14ac:dyDescent="0.25">
      <c r="B266" s="44" t="s">
        <v>8740</v>
      </c>
      <c r="C266" s="45" t="s">
        <v>21768</v>
      </c>
      <c r="D266" s="45" t="s">
        <v>13704</v>
      </c>
      <c r="E266" s="45" t="s">
        <v>5970</v>
      </c>
      <c r="F266" s="42"/>
      <c r="G266" s="45" t="s">
        <v>17730</v>
      </c>
      <c r="H266" s="45" t="s">
        <v>23519</v>
      </c>
      <c r="I266" s="42" t="s">
        <v>19539</v>
      </c>
      <c r="J266" s="42" t="s">
        <v>19539</v>
      </c>
      <c r="K266" s="46">
        <v>171761.18</v>
      </c>
      <c r="L266" s="47">
        <v>0.01</v>
      </c>
    </row>
    <row r="267" spans="2:12" x14ac:dyDescent="0.25">
      <c r="B267" s="48" t="s">
        <v>8740</v>
      </c>
      <c r="C267" s="26" t="s">
        <v>21768</v>
      </c>
      <c r="D267" s="26" t="s">
        <v>6760</v>
      </c>
      <c r="E267" s="26" t="s">
        <v>6759</v>
      </c>
      <c r="F267" s="25"/>
      <c r="G267" s="26" t="s">
        <v>18259</v>
      </c>
      <c r="H267" s="26" t="s">
        <v>23611</v>
      </c>
      <c r="I267" s="25" t="s">
        <v>19539</v>
      </c>
      <c r="J267" s="25" t="s">
        <v>19539</v>
      </c>
      <c r="K267" s="28">
        <v>536421.74</v>
      </c>
      <c r="L267" s="49">
        <v>0.01</v>
      </c>
    </row>
    <row r="268" spans="2:12" x14ac:dyDescent="0.25">
      <c r="B268" s="44" t="s">
        <v>8740</v>
      </c>
      <c r="C268" s="45" t="s">
        <v>21768</v>
      </c>
      <c r="D268" s="45" t="s">
        <v>6760</v>
      </c>
      <c r="E268" s="45" t="s">
        <v>6759</v>
      </c>
      <c r="F268" s="42"/>
      <c r="G268" s="45" t="s">
        <v>18258</v>
      </c>
      <c r="H268" s="45" t="s">
        <v>23611</v>
      </c>
      <c r="I268" s="42" t="s">
        <v>19539</v>
      </c>
      <c r="J268" s="42" t="s">
        <v>19539</v>
      </c>
      <c r="K268" s="46">
        <v>537036.01</v>
      </c>
      <c r="L268" s="47">
        <v>0.01</v>
      </c>
    </row>
    <row r="269" spans="2:12" x14ac:dyDescent="0.25">
      <c r="B269" s="48" t="s">
        <v>8738</v>
      </c>
      <c r="C269" s="26" t="s">
        <v>21768</v>
      </c>
      <c r="D269" s="26" t="s">
        <v>16886</v>
      </c>
      <c r="E269" s="26" t="s">
        <v>16887</v>
      </c>
      <c r="F269" s="25"/>
      <c r="G269" s="26" t="s">
        <v>16891</v>
      </c>
      <c r="H269" s="26" t="s">
        <v>23075</v>
      </c>
      <c r="I269" s="25" t="s">
        <v>19539</v>
      </c>
      <c r="J269" s="25" t="s">
        <v>19539</v>
      </c>
      <c r="K269" s="28">
        <v>419659.69</v>
      </c>
      <c r="L269" s="49">
        <v>0.01</v>
      </c>
    </row>
    <row r="270" spans="2:12" x14ac:dyDescent="0.25">
      <c r="B270" s="44" t="s">
        <v>8740</v>
      </c>
      <c r="C270" s="45" t="s">
        <v>21768</v>
      </c>
      <c r="D270" s="45" t="s">
        <v>17978</v>
      </c>
      <c r="E270" s="45" t="s">
        <v>17979</v>
      </c>
      <c r="F270" s="42"/>
      <c r="G270" s="45" t="s">
        <v>17980</v>
      </c>
      <c r="H270" s="45" t="s">
        <v>23075</v>
      </c>
      <c r="I270" s="42" t="s">
        <v>19539</v>
      </c>
      <c r="J270" s="42" t="s">
        <v>19539</v>
      </c>
      <c r="K270" s="46">
        <v>1851621.73</v>
      </c>
      <c r="L270" s="47">
        <v>0.01</v>
      </c>
    </row>
    <row r="271" spans="2:12" x14ac:dyDescent="0.25">
      <c r="B271" s="48" t="s">
        <v>8740</v>
      </c>
      <c r="C271" s="26" t="s">
        <v>21768</v>
      </c>
      <c r="D271" s="26" t="s">
        <v>13449</v>
      </c>
      <c r="E271" s="26" t="s">
        <v>5653</v>
      </c>
      <c r="F271" s="26" t="s">
        <v>19552</v>
      </c>
      <c r="G271" s="26" t="s">
        <v>17950</v>
      </c>
      <c r="H271" s="26" t="s">
        <v>22890</v>
      </c>
      <c r="I271" s="25" t="s">
        <v>19539</v>
      </c>
      <c r="J271" s="25" t="s">
        <v>19539</v>
      </c>
      <c r="K271" s="28">
        <v>48215.48</v>
      </c>
      <c r="L271" s="49">
        <v>0.01</v>
      </c>
    </row>
    <row r="272" spans="2:12" x14ac:dyDescent="0.25">
      <c r="B272" s="44" t="s">
        <v>8738</v>
      </c>
      <c r="C272" s="45" t="s">
        <v>21768</v>
      </c>
      <c r="D272" s="45" t="s">
        <v>16622</v>
      </c>
      <c r="E272" s="45" t="s">
        <v>16623</v>
      </c>
      <c r="F272" s="42"/>
      <c r="G272" s="45" t="s">
        <v>16627</v>
      </c>
      <c r="H272" s="45" t="s">
        <v>22940</v>
      </c>
      <c r="I272" s="42" t="s">
        <v>19539</v>
      </c>
      <c r="J272" s="42" t="s">
        <v>19539</v>
      </c>
      <c r="K272" s="46">
        <v>600803.94999999995</v>
      </c>
      <c r="L272" s="47">
        <v>0.01</v>
      </c>
    </row>
    <row r="273" spans="2:12" x14ac:dyDescent="0.25">
      <c r="B273" s="48" t="s">
        <v>8738</v>
      </c>
      <c r="C273" s="26" t="s">
        <v>21768</v>
      </c>
      <c r="D273" s="26" t="s">
        <v>4126</v>
      </c>
      <c r="E273" s="26" t="s">
        <v>4125</v>
      </c>
      <c r="F273" s="26" t="s">
        <v>19552</v>
      </c>
      <c r="G273" s="26" t="s">
        <v>16529</v>
      </c>
      <c r="H273" s="26" t="s">
        <v>22849</v>
      </c>
      <c r="I273" s="25" t="s">
        <v>19539</v>
      </c>
      <c r="J273" s="25" t="s">
        <v>19539</v>
      </c>
      <c r="K273" s="28">
        <v>293529.36</v>
      </c>
      <c r="L273" s="49">
        <v>0.01</v>
      </c>
    </row>
    <row r="274" spans="2:12" x14ac:dyDescent="0.25">
      <c r="B274" s="44" t="s">
        <v>8740</v>
      </c>
      <c r="C274" s="45" t="s">
        <v>21768</v>
      </c>
      <c r="D274" s="45" t="s">
        <v>14979</v>
      </c>
      <c r="E274" s="45" t="s">
        <v>7678</v>
      </c>
      <c r="F274" s="42"/>
      <c r="G274" s="45" t="s">
        <v>17717</v>
      </c>
      <c r="H274" s="45" t="s">
        <v>23477</v>
      </c>
      <c r="I274" s="42" t="s">
        <v>19539</v>
      </c>
      <c r="J274" s="42" t="s">
        <v>19539</v>
      </c>
      <c r="K274" s="46">
        <v>2849937.78</v>
      </c>
      <c r="L274" s="47">
        <v>0.01</v>
      </c>
    </row>
    <row r="275" spans="2:12" x14ac:dyDescent="0.25">
      <c r="B275" s="48" t="s">
        <v>8740</v>
      </c>
      <c r="C275" s="26" t="s">
        <v>21768</v>
      </c>
      <c r="D275" s="26" t="s">
        <v>14965</v>
      </c>
      <c r="E275" s="26" t="s">
        <v>7664</v>
      </c>
      <c r="F275" s="25"/>
      <c r="G275" s="26" t="s">
        <v>17676</v>
      </c>
      <c r="H275" s="26" t="s">
        <v>23474</v>
      </c>
      <c r="I275" s="25" t="s">
        <v>19539</v>
      </c>
      <c r="J275" s="25" t="s">
        <v>19539</v>
      </c>
      <c r="K275" s="28">
        <v>3414036.38</v>
      </c>
      <c r="L275" s="49">
        <v>0.01</v>
      </c>
    </row>
    <row r="276" spans="2:12" x14ac:dyDescent="0.25">
      <c r="B276" s="44" t="s">
        <v>8740</v>
      </c>
      <c r="C276" s="45" t="s">
        <v>21768</v>
      </c>
      <c r="D276" s="45" t="s">
        <v>13704</v>
      </c>
      <c r="E276" s="45" t="s">
        <v>5970</v>
      </c>
      <c r="F276" s="42"/>
      <c r="G276" s="45" t="s">
        <v>17732</v>
      </c>
      <c r="H276" s="45" t="s">
        <v>23475</v>
      </c>
      <c r="I276" s="42" t="s">
        <v>19539</v>
      </c>
      <c r="J276" s="42" t="s">
        <v>19539</v>
      </c>
      <c r="K276" s="46">
        <v>171761.18</v>
      </c>
      <c r="L276" s="47">
        <v>0.01</v>
      </c>
    </row>
    <row r="277" spans="2:12" x14ac:dyDescent="0.25">
      <c r="B277" s="48" t="s">
        <v>8738</v>
      </c>
      <c r="C277" s="26" t="s">
        <v>21768</v>
      </c>
      <c r="D277" s="26" t="s">
        <v>442</v>
      </c>
      <c r="E277" s="26" t="s">
        <v>441</v>
      </c>
      <c r="F277" s="26" t="s">
        <v>19558</v>
      </c>
      <c r="G277" s="26" t="s">
        <v>16543</v>
      </c>
      <c r="H277" s="26" t="s">
        <v>22858</v>
      </c>
      <c r="I277" s="25" t="s">
        <v>19539</v>
      </c>
      <c r="J277" s="25" t="s">
        <v>19539</v>
      </c>
      <c r="K277" s="28">
        <v>1521651.98</v>
      </c>
      <c r="L277" s="49">
        <v>0.01</v>
      </c>
    </row>
    <row r="278" spans="2:12" x14ac:dyDescent="0.25">
      <c r="B278" s="44" t="s">
        <v>8740</v>
      </c>
      <c r="C278" s="45" t="s">
        <v>21768</v>
      </c>
      <c r="D278" s="45" t="s">
        <v>14251</v>
      </c>
      <c r="E278" s="45" t="s">
        <v>6681</v>
      </c>
      <c r="F278" s="42"/>
      <c r="G278" s="45" t="s">
        <v>17985</v>
      </c>
      <c r="H278" s="45" t="s">
        <v>22948</v>
      </c>
      <c r="I278" s="42" t="s">
        <v>19539</v>
      </c>
      <c r="J278" s="42" t="s">
        <v>19539</v>
      </c>
      <c r="K278" s="46">
        <v>31255.88</v>
      </c>
      <c r="L278" s="47">
        <v>0.01</v>
      </c>
    </row>
    <row r="279" spans="2:12" x14ac:dyDescent="0.25">
      <c r="B279" s="48" t="s">
        <v>8740</v>
      </c>
      <c r="C279" s="26" t="s">
        <v>21768</v>
      </c>
      <c r="D279" s="26" t="s">
        <v>14251</v>
      </c>
      <c r="E279" s="26" t="s">
        <v>6681</v>
      </c>
      <c r="F279" s="25"/>
      <c r="G279" s="26" t="s">
        <v>17986</v>
      </c>
      <c r="H279" s="26" t="s">
        <v>22948</v>
      </c>
      <c r="I279" s="25" t="s">
        <v>19539</v>
      </c>
      <c r="J279" s="25" t="s">
        <v>19539</v>
      </c>
      <c r="K279" s="28">
        <v>31255.88</v>
      </c>
      <c r="L279" s="49">
        <v>0.01</v>
      </c>
    </row>
    <row r="280" spans="2:12" x14ac:dyDescent="0.25">
      <c r="B280" s="44" t="s">
        <v>8740</v>
      </c>
      <c r="C280" s="45" t="s">
        <v>21768</v>
      </c>
      <c r="D280" s="45" t="s">
        <v>14251</v>
      </c>
      <c r="E280" s="45" t="s">
        <v>6681</v>
      </c>
      <c r="F280" s="42"/>
      <c r="G280" s="45" t="s">
        <v>17987</v>
      </c>
      <c r="H280" s="45" t="s">
        <v>22948</v>
      </c>
      <c r="I280" s="42" t="s">
        <v>19539</v>
      </c>
      <c r="J280" s="42" t="s">
        <v>19539</v>
      </c>
      <c r="K280" s="46">
        <v>31255.88</v>
      </c>
      <c r="L280" s="47">
        <v>0.01</v>
      </c>
    </row>
    <row r="281" spans="2:12" x14ac:dyDescent="0.25">
      <c r="B281" s="48" t="s">
        <v>8740</v>
      </c>
      <c r="C281" s="26" t="s">
        <v>21768</v>
      </c>
      <c r="D281" s="26" t="s">
        <v>14251</v>
      </c>
      <c r="E281" s="26" t="s">
        <v>6681</v>
      </c>
      <c r="F281" s="25"/>
      <c r="G281" s="26" t="s">
        <v>17988</v>
      </c>
      <c r="H281" s="26" t="s">
        <v>22948</v>
      </c>
      <c r="I281" s="25" t="s">
        <v>19539</v>
      </c>
      <c r="J281" s="25" t="s">
        <v>19539</v>
      </c>
      <c r="K281" s="28">
        <v>31255.88</v>
      </c>
      <c r="L281" s="49">
        <v>0.01</v>
      </c>
    </row>
    <row r="282" spans="2:12" x14ac:dyDescent="0.25">
      <c r="B282" s="44" t="s">
        <v>8740</v>
      </c>
      <c r="C282" s="45" t="s">
        <v>21768</v>
      </c>
      <c r="D282" s="45" t="s">
        <v>14251</v>
      </c>
      <c r="E282" s="45" t="s">
        <v>6681</v>
      </c>
      <c r="F282" s="42"/>
      <c r="G282" s="45" t="s">
        <v>17989</v>
      </c>
      <c r="H282" s="45" t="s">
        <v>22948</v>
      </c>
      <c r="I282" s="42" t="s">
        <v>19539</v>
      </c>
      <c r="J282" s="42" t="s">
        <v>19539</v>
      </c>
      <c r="K282" s="46">
        <v>31255.88</v>
      </c>
      <c r="L282" s="47">
        <v>0.01</v>
      </c>
    </row>
    <row r="283" spans="2:12" x14ac:dyDescent="0.25">
      <c r="B283" s="48" t="s">
        <v>8740</v>
      </c>
      <c r="C283" s="26" t="s">
        <v>21768</v>
      </c>
      <c r="D283" s="26" t="s">
        <v>18523</v>
      </c>
      <c r="E283" s="26" t="s">
        <v>18524</v>
      </c>
      <c r="F283" s="25"/>
      <c r="G283" s="26" t="s">
        <v>18532</v>
      </c>
      <c r="H283" s="26" t="s">
        <v>22948</v>
      </c>
      <c r="I283" s="25" t="s">
        <v>19539</v>
      </c>
      <c r="J283" s="25" t="s">
        <v>19539</v>
      </c>
      <c r="K283" s="28">
        <v>66334.73</v>
      </c>
      <c r="L283" s="49">
        <v>0.01</v>
      </c>
    </row>
    <row r="284" spans="2:12" x14ac:dyDescent="0.25">
      <c r="B284" s="44" t="s">
        <v>8740</v>
      </c>
      <c r="C284" s="45" t="s">
        <v>21768</v>
      </c>
      <c r="D284" s="45" t="s">
        <v>18523</v>
      </c>
      <c r="E284" s="45" t="s">
        <v>18524</v>
      </c>
      <c r="F284" s="42"/>
      <c r="G284" s="45" t="s">
        <v>18531</v>
      </c>
      <c r="H284" s="45" t="s">
        <v>22948</v>
      </c>
      <c r="I284" s="42" t="s">
        <v>19539</v>
      </c>
      <c r="J284" s="42" t="s">
        <v>19539</v>
      </c>
      <c r="K284" s="46">
        <v>66334.73</v>
      </c>
      <c r="L284" s="47">
        <v>0.01</v>
      </c>
    </row>
    <row r="285" spans="2:12" x14ac:dyDescent="0.25">
      <c r="B285" s="48" t="s">
        <v>8740</v>
      </c>
      <c r="C285" s="26" t="s">
        <v>21768</v>
      </c>
      <c r="D285" s="26" t="s">
        <v>18523</v>
      </c>
      <c r="E285" s="26" t="s">
        <v>18524</v>
      </c>
      <c r="F285" s="25"/>
      <c r="G285" s="26" t="s">
        <v>18530</v>
      </c>
      <c r="H285" s="26" t="s">
        <v>22948</v>
      </c>
      <c r="I285" s="25" t="s">
        <v>19539</v>
      </c>
      <c r="J285" s="25" t="s">
        <v>19539</v>
      </c>
      <c r="K285" s="28">
        <v>66334.73</v>
      </c>
      <c r="L285" s="49">
        <v>0.01</v>
      </c>
    </row>
    <row r="286" spans="2:12" x14ac:dyDescent="0.25">
      <c r="B286" s="44" t="s">
        <v>8740</v>
      </c>
      <c r="C286" s="45" t="s">
        <v>21768</v>
      </c>
      <c r="D286" s="45" t="s">
        <v>18523</v>
      </c>
      <c r="E286" s="45" t="s">
        <v>18524</v>
      </c>
      <c r="F286" s="42"/>
      <c r="G286" s="45" t="s">
        <v>18529</v>
      </c>
      <c r="H286" s="45" t="s">
        <v>22948</v>
      </c>
      <c r="I286" s="42" t="s">
        <v>19539</v>
      </c>
      <c r="J286" s="42" t="s">
        <v>19539</v>
      </c>
      <c r="K286" s="46">
        <v>66334.73</v>
      </c>
      <c r="L286" s="47">
        <v>0.01</v>
      </c>
    </row>
    <row r="287" spans="2:12" x14ac:dyDescent="0.25">
      <c r="B287" s="48" t="s">
        <v>8740</v>
      </c>
      <c r="C287" s="26" t="s">
        <v>21768</v>
      </c>
      <c r="D287" s="26" t="s">
        <v>18086</v>
      </c>
      <c r="E287" s="26" t="s">
        <v>18087</v>
      </c>
      <c r="F287" s="25"/>
      <c r="G287" s="26" t="s">
        <v>18092</v>
      </c>
      <c r="H287" s="26" t="s">
        <v>23556</v>
      </c>
      <c r="I287" s="25" t="s">
        <v>19539</v>
      </c>
      <c r="J287" s="25" t="s">
        <v>19539</v>
      </c>
      <c r="K287" s="28">
        <v>50731.07</v>
      </c>
      <c r="L287" s="49">
        <v>0.01</v>
      </c>
    </row>
    <row r="288" spans="2:12" x14ac:dyDescent="0.25">
      <c r="B288" s="44" t="s">
        <v>8740</v>
      </c>
      <c r="C288" s="45" t="s">
        <v>21768</v>
      </c>
      <c r="D288" s="45" t="s">
        <v>18086</v>
      </c>
      <c r="E288" s="45" t="s">
        <v>18087</v>
      </c>
      <c r="F288" s="42"/>
      <c r="G288" s="45" t="s">
        <v>18089</v>
      </c>
      <c r="H288" s="45" t="s">
        <v>23556</v>
      </c>
      <c r="I288" s="42" t="s">
        <v>19539</v>
      </c>
      <c r="J288" s="42" t="s">
        <v>19539</v>
      </c>
      <c r="K288" s="46">
        <v>50731.07</v>
      </c>
      <c r="L288" s="47">
        <v>0.01</v>
      </c>
    </row>
    <row r="289" spans="2:12" x14ac:dyDescent="0.25">
      <c r="B289" s="48" t="s">
        <v>8740</v>
      </c>
      <c r="C289" s="26" t="s">
        <v>21768</v>
      </c>
      <c r="D289" s="26" t="s">
        <v>18086</v>
      </c>
      <c r="E289" s="26" t="s">
        <v>18087</v>
      </c>
      <c r="F289" s="25"/>
      <c r="G289" s="26" t="s">
        <v>18091</v>
      </c>
      <c r="H289" s="26" t="s">
        <v>23556</v>
      </c>
      <c r="I289" s="25" t="s">
        <v>19539</v>
      </c>
      <c r="J289" s="25" t="s">
        <v>19539</v>
      </c>
      <c r="K289" s="28">
        <v>50731.07</v>
      </c>
      <c r="L289" s="49">
        <v>0.01</v>
      </c>
    </row>
    <row r="290" spans="2:12" x14ac:dyDescent="0.25">
      <c r="B290" s="44" t="s">
        <v>8740</v>
      </c>
      <c r="C290" s="45" t="s">
        <v>21768</v>
      </c>
      <c r="D290" s="45" t="s">
        <v>18086</v>
      </c>
      <c r="E290" s="45" t="s">
        <v>18087</v>
      </c>
      <c r="F290" s="42"/>
      <c r="G290" s="45" t="s">
        <v>18090</v>
      </c>
      <c r="H290" s="45" t="s">
        <v>23556</v>
      </c>
      <c r="I290" s="42" t="s">
        <v>19539</v>
      </c>
      <c r="J290" s="42" t="s">
        <v>19539</v>
      </c>
      <c r="K290" s="46">
        <v>50731.07</v>
      </c>
      <c r="L290" s="47">
        <v>0.01</v>
      </c>
    </row>
    <row r="291" spans="2:12" x14ac:dyDescent="0.25">
      <c r="B291" s="48" t="s">
        <v>8740</v>
      </c>
      <c r="C291" s="26" t="s">
        <v>21768</v>
      </c>
      <c r="D291" s="26" t="s">
        <v>18086</v>
      </c>
      <c r="E291" s="26" t="s">
        <v>18087</v>
      </c>
      <c r="F291" s="25"/>
      <c r="G291" s="26" t="s">
        <v>18094</v>
      </c>
      <c r="H291" s="26" t="s">
        <v>23556</v>
      </c>
      <c r="I291" s="25" t="s">
        <v>19539</v>
      </c>
      <c r="J291" s="25" t="s">
        <v>19539</v>
      </c>
      <c r="K291" s="28">
        <v>50731.07</v>
      </c>
      <c r="L291" s="49">
        <v>0.01</v>
      </c>
    </row>
    <row r="292" spans="2:12" x14ac:dyDescent="0.25">
      <c r="B292" s="44" t="s">
        <v>8740</v>
      </c>
      <c r="C292" s="45" t="s">
        <v>21768</v>
      </c>
      <c r="D292" s="45" t="s">
        <v>18086</v>
      </c>
      <c r="E292" s="45" t="s">
        <v>18087</v>
      </c>
      <c r="F292" s="42"/>
      <c r="G292" s="45" t="s">
        <v>18093</v>
      </c>
      <c r="H292" s="45" t="s">
        <v>23556</v>
      </c>
      <c r="I292" s="42" t="s">
        <v>19539</v>
      </c>
      <c r="J292" s="42" t="s">
        <v>19539</v>
      </c>
      <c r="K292" s="46">
        <v>50731.07</v>
      </c>
      <c r="L292" s="47">
        <v>0.01</v>
      </c>
    </row>
    <row r="293" spans="2:12" x14ac:dyDescent="0.25">
      <c r="B293" s="48" t="s">
        <v>8740</v>
      </c>
      <c r="C293" s="26" t="s">
        <v>21768</v>
      </c>
      <c r="D293" s="26" t="s">
        <v>6907</v>
      </c>
      <c r="E293" s="26" t="s">
        <v>6906</v>
      </c>
      <c r="F293" s="25"/>
      <c r="G293" s="26" t="s">
        <v>18314</v>
      </c>
      <c r="H293" s="26" t="s">
        <v>23627</v>
      </c>
      <c r="I293" s="25" t="s">
        <v>19539</v>
      </c>
      <c r="J293" s="25" t="s">
        <v>19539</v>
      </c>
      <c r="K293" s="28">
        <v>549976.25</v>
      </c>
      <c r="L293" s="49">
        <v>0.01</v>
      </c>
    </row>
    <row r="294" spans="2:12" x14ac:dyDescent="0.25">
      <c r="B294" s="44" t="s">
        <v>8740</v>
      </c>
      <c r="C294" s="45" t="s">
        <v>21768</v>
      </c>
      <c r="D294" s="45" t="s">
        <v>6760</v>
      </c>
      <c r="E294" s="45" t="s">
        <v>6759</v>
      </c>
      <c r="F294" s="42"/>
      <c r="G294" s="45" t="s">
        <v>18260</v>
      </c>
      <c r="H294" s="45" t="s">
        <v>23610</v>
      </c>
      <c r="I294" s="42" t="s">
        <v>19539</v>
      </c>
      <c r="J294" s="42" t="s">
        <v>19539</v>
      </c>
      <c r="K294" s="46">
        <v>537595.35</v>
      </c>
      <c r="L294" s="47">
        <v>0.01</v>
      </c>
    </row>
    <row r="295" spans="2:12" x14ac:dyDescent="0.25">
      <c r="B295" s="48" t="s">
        <v>8738</v>
      </c>
      <c r="C295" s="26" t="s">
        <v>21768</v>
      </c>
      <c r="D295" s="26" t="s">
        <v>945</v>
      </c>
      <c r="E295" s="26" t="s">
        <v>944</v>
      </c>
      <c r="F295" s="26" t="s">
        <v>19558</v>
      </c>
      <c r="G295" s="26" t="s">
        <v>16488</v>
      </c>
      <c r="H295" s="26" t="s">
        <v>22812</v>
      </c>
      <c r="I295" s="25" t="s">
        <v>19539</v>
      </c>
      <c r="J295" s="25" t="s">
        <v>19539</v>
      </c>
      <c r="K295" s="28">
        <v>55759816.329999998</v>
      </c>
      <c r="L295" s="49">
        <v>0.01</v>
      </c>
    </row>
    <row r="296" spans="2:12" x14ac:dyDescent="0.25">
      <c r="B296" s="44" t="s">
        <v>8738</v>
      </c>
      <c r="C296" s="45" t="s">
        <v>21768</v>
      </c>
      <c r="D296" s="45" t="s">
        <v>16402</v>
      </c>
      <c r="E296" s="45" t="s">
        <v>16403</v>
      </c>
      <c r="F296" s="42"/>
      <c r="G296" s="45" t="s">
        <v>16404</v>
      </c>
      <c r="H296" s="45" t="s">
        <v>22689</v>
      </c>
      <c r="I296" s="42" t="s">
        <v>19539</v>
      </c>
      <c r="J296" s="42" t="s">
        <v>19539</v>
      </c>
      <c r="K296" s="46">
        <v>861864.45</v>
      </c>
      <c r="L296" s="47">
        <v>0.01</v>
      </c>
    </row>
    <row r="297" spans="2:12" x14ac:dyDescent="0.25">
      <c r="B297" s="48" t="s">
        <v>8738</v>
      </c>
      <c r="C297" s="26" t="s">
        <v>21768</v>
      </c>
      <c r="D297" s="26" t="s">
        <v>16408</v>
      </c>
      <c r="E297" s="26" t="s">
        <v>16409</v>
      </c>
      <c r="F297" s="26" t="s">
        <v>19552</v>
      </c>
      <c r="G297" s="26" t="s">
        <v>16410</v>
      </c>
      <c r="H297" s="26" t="s">
        <v>22689</v>
      </c>
      <c r="I297" s="25" t="s">
        <v>19539</v>
      </c>
      <c r="J297" s="25" t="s">
        <v>19539</v>
      </c>
      <c r="K297" s="28">
        <v>718220.66</v>
      </c>
      <c r="L297" s="49">
        <v>0.01</v>
      </c>
    </row>
    <row r="298" spans="2:12" x14ac:dyDescent="0.25">
      <c r="B298" s="44" t="s">
        <v>8738</v>
      </c>
      <c r="C298" s="45" t="s">
        <v>21768</v>
      </c>
      <c r="D298" s="45" t="s">
        <v>16906</v>
      </c>
      <c r="E298" s="45" t="s">
        <v>16907</v>
      </c>
      <c r="F298" s="42"/>
      <c r="G298" s="45" t="s">
        <v>16908</v>
      </c>
      <c r="H298" s="45" t="s">
        <v>23082</v>
      </c>
      <c r="I298" s="42" t="s">
        <v>19539</v>
      </c>
      <c r="J298" s="42" t="s">
        <v>19539</v>
      </c>
      <c r="K298" s="46">
        <v>2289030.27</v>
      </c>
      <c r="L298" s="47">
        <v>0.01</v>
      </c>
    </row>
    <row r="299" spans="2:12" x14ac:dyDescent="0.25">
      <c r="B299" s="48" t="s">
        <v>8738</v>
      </c>
      <c r="C299" s="26" t="s">
        <v>21768</v>
      </c>
      <c r="D299" s="26" t="s">
        <v>945</v>
      </c>
      <c r="E299" s="26" t="s">
        <v>944</v>
      </c>
      <c r="F299" s="26" t="s">
        <v>19558</v>
      </c>
      <c r="G299" s="26" t="s">
        <v>16490</v>
      </c>
      <c r="H299" s="26" t="s">
        <v>22811</v>
      </c>
      <c r="I299" s="25" t="s">
        <v>19539</v>
      </c>
      <c r="J299" s="25" t="s">
        <v>19539</v>
      </c>
      <c r="K299" s="28">
        <v>27599023.52</v>
      </c>
      <c r="L299" s="49">
        <v>0.01</v>
      </c>
    </row>
    <row r="300" spans="2:12" x14ac:dyDescent="0.25">
      <c r="B300" s="44" t="s">
        <v>8738</v>
      </c>
      <c r="C300" s="45" t="s">
        <v>21768</v>
      </c>
      <c r="D300" s="45" t="s">
        <v>16668</v>
      </c>
      <c r="E300" s="45" t="s">
        <v>16669</v>
      </c>
      <c r="F300" s="42"/>
      <c r="G300" s="45" t="s">
        <v>16670</v>
      </c>
      <c r="H300" s="45" t="s">
        <v>22811</v>
      </c>
      <c r="I300" s="42" t="s">
        <v>19539</v>
      </c>
      <c r="J300" s="42" t="s">
        <v>19539</v>
      </c>
      <c r="K300" s="46">
        <v>100296447.31999999</v>
      </c>
      <c r="L300" s="47">
        <v>0.01</v>
      </c>
    </row>
    <row r="301" spans="2:12" x14ac:dyDescent="0.25">
      <c r="B301" s="48" t="s">
        <v>8738</v>
      </c>
      <c r="C301" s="26" t="s">
        <v>21768</v>
      </c>
      <c r="D301" s="26" t="s">
        <v>6749</v>
      </c>
      <c r="E301" s="26" t="s">
        <v>6748</v>
      </c>
      <c r="F301" s="26" t="s">
        <v>19552</v>
      </c>
      <c r="G301" s="26" t="s">
        <v>16549</v>
      </c>
      <c r="H301" s="26" t="s">
        <v>22863</v>
      </c>
      <c r="I301" s="25" t="s">
        <v>19539</v>
      </c>
      <c r="J301" s="25" t="s">
        <v>19539</v>
      </c>
      <c r="K301" s="28">
        <v>116970.26</v>
      </c>
      <c r="L301" s="49">
        <v>0.01</v>
      </c>
    </row>
    <row r="302" spans="2:12" x14ac:dyDescent="0.25">
      <c r="B302" s="44" t="s">
        <v>8740</v>
      </c>
      <c r="C302" s="45" t="s">
        <v>21768</v>
      </c>
      <c r="D302" s="45" t="s">
        <v>13449</v>
      </c>
      <c r="E302" s="45" t="s">
        <v>5653</v>
      </c>
      <c r="F302" s="45" t="s">
        <v>19552</v>
      </c>
      <c r="G302" s="45" t="s">
        <v>17948</v>
      </c>
      <c r="H302" s="45" t="s">
        <v>23544</v>
      </c>
      <c r="I302" s="42" t="s">
        <v>19539</v>
      </c>
      <c r="J302" s="42" t="s">
        <v>19539</v>
      </c>
      <c r="K302" s="46">
        <v>48215.48</v>
      </c>
      <c r="L302" s="47">
        <v>0.01</v>
      </c>
    </row>
    <row r="303" spans="2:12" x14ac:dyDescent="0.25">
      <c r="B303" s="48" t="s">
        <v>8740</v>
      </c>
      <c r="C303" s="26" t="s">
        <v>21768</v>
      </c>
      <c r="D303" s="26" t="s">
        <v>17620</v>
      </c>
      <c r="E303" s="26" t="s">
        <v>17621</v>
      </c>
      <c r="F303" s="25"/>
      <c r="G303" s="26" t="s">
        <v>17626</v>
      </c>
      <c r="H303" s="26" t="s">
        <v>23026</v>
      </c>
      <c r="I303" s="25" t="s">
        <v>19539</v>
      </c>
      <c r="J303" s="25" t="s">
        <v>19539</v>
      </c>
      <c r="K303" s="28">
        <v>21741.89</v>
      </c>
      <c r="L303" s="49">
        <v>0.01</v>
      </c>
    </row>
    <row r="304" spans="2:12" x14ac:dyDescent="0.25">
      <c r="B304" s="44" t="s">
        <v>8740</v>
      </c>
      <c r="C304" s="45" t="s">
        <v>21768</v>
      </c>
      <c r="D304" s="45" t="s">
        <v>17620</v>
      </c>
      <c r="E304" s="45" t="s">
        <v>17621</v>
      </c>
      <c r="F304" s="42"/>
      <c r="G304" s="45" t="s">
        <v>17627</v>
      </c>
      <c r="H304" s="45" t="s">
        <v>23026</v>
      </c>
      <c r="I304" s="42" t="s">
        <v>19539</v>
      </c>
      <c r="J304" s="42" t="s">
        <v>19539</v>
      </c>
      <c r="K304" s="46">
        <v>21741.89</v>
      </c>
      <c r="L304" s="47">
        <v>0.01</v>
      </c>
    </row>
    <row r="305" spans="2:12" x14ac:dyDescent="0.25">
      <c r="B305" s="48" t="s">
        <v>8740</v>
      </c>
      <c r="C305" s="26" t="s">
        <v>21768</v>
      </c>
      <c r="D305" s="26" t="s">
        <v>6858</v>
      </c>
      <c r="E305" s="26" t="s">
        <v>6857</v>
      </c>
      <c r="F305" s="25"/>
      <c r="G305" s="26" t="s">
        <v>18290</v>
      </c>
      <c r="H305" s="26" t="s">
        <v>23618</v>
      </c>
      <c r="I305" s="25" t="s">
        <v>19539</v>
      </c>
      <c r="J305" s="25" t="s">
        <v>19539</v>
      </c>
      <c r="K305" s="28">
        <v>1515491.03</v>
      </c>
      <c r="L305" s="49">
        <v>0.01</v>
      </c>
    </row>
    <row r="306" spans="2:12" x14ac:dyDescent="0.25">
      <c r="B306" s="44" t="s">
        <v>8740</v>
      </c>
      <c r="C306" s="45" t="s">
        <v>21768</v>
      </c>
      <c r="D306" s="45" t="s">
        <v>14403</v>
      </c>
      <c r="E306" s="45" t="s">
        <v>6891</v>
      </c>
      <c r="F306" s="42"/>
      <c r="G306" s="45" t="s">
        <v>18565</v>
      </c>
      <c r="H306" s="45" t="s">
        <v>23618</v>
      </c>
      <c r="I306" s="42" t="s">
        <v>19539</v>
      </c>
      <c r="J306" s="42" t="s">
        <v>19539</v>
      </c>
      <c r="K306" s="46">
        <v>31255.88</v>
      </c>
      <c r="L306" s="47">
        <v>0.01</v>
      </c>
    </row>
    <row r="307" spans="2:12" x14ac:dyDescent="0.25">
      <c r="B307" s="48" t="s">
        <v>8740</v>
      </c>
      <c r="C307" s="26" t="s">
        <v>21768</v>
      </c>
      <c r="D307" s="26" t="s">
        <v>14403</v>
      </c>
      <c r="E307" s="26" t="s">
        <v>6891</v>
      </c>
      <c r="F307" s="25"/>
      <c r="G307" s="26" t="s">
        <v>18566</v>
      </c>
      <c r="H307" s="26" t="s">
        <v>23618</v>
      </c>
      <c r="I307" s="25" t="s">
        <v>19539</v>
      </c>
      <c r="J307" s="25" t="s">
        <v>19539</v>
      </c>
      <c r="K307" s="28">
        <v>31255.88</v>
      </c>
      <c r="L307" s="49">
        <v>0.01</v>
      </c>
    </row>
    <row r="308" spans="2:12" x14ac:dyDescent="0.25">
      <c r="B308" s="44" t="s">
        <v>8740</v>
      </c>
      <c r="C308" s="45" t="s">
        <v>21768</v>
      </c>
      <c r="D308" s="45" t="s">
        <v>14403</v>
      </c>
      <c r="E308" s="45" t="s">
        <v>6891</v>
      </c>
      <c r="F308" s="42"/>
      <c r="G308" s="45" t="s">
        <v>18567</v>
      </c>
      <c r="H308" s="45" t="s">
        <v>23618</v>
      </c>
      <c r="I308" s="42" t="s">
        <v>19539</v>
      </c>
      <c r="J308" s="42" t="s">
        <v>19539</v>
      </c>
      <c r="K308" s="46">
        <v>31255.88</v>
      </c>
      <c r="L308" s="47">
        <v>0.01</v>
      </c>
    </row>
    <row r="309" spans="2:12" x14ac:dyDescent="0.25">
      <c r="B309" s="48" t="s">
        <v>8740</v>
      </c>
      <c r="C309" s="26" t="s">
        <v>21768</v>
      </c>
      <c r="D309" s="26" t="s">
        <v>14403</v>
      </c>
      <c r="E309" s="26" t="s">
        <v>6891</v>
      </c>
      <c r="F309" s="25"/>
      <c r="G309" s="26" t="s">
        <v>18568</v>
      </c>
      <c r="H309" s="26" t="s">
        <v>23618</v>
      </c>
      <c r="I309" s="25" t="s">
        <v>19539</v>
      </c>
      <c r="J309" s="25" t="s">
        <v>19539</v>
      </c>
      <c r="K309" s="28">
        <v>31255.88</v>
      </c>
      <c r="L309" s="49">
        <v>0.01</v>
      </c>
    </row>
    <row r="310" spans="2:12" x14ac:dyDescent="0.25">
      <c r="B310" s="44" t="s">
        <v>8740</v>
      </c>
      <c r="C310" s="45" t="s">
        <v>21768</v>
      </c>
      <c r="D310" s="45" t="s">
        <v>18057</v>
      </c>
      <c r="E310" s="45" t="s">
        <v>18058</v>
      </c>
      <c r="F310" s="42"/>
      <c r="G310" s="45" t="s">
        <v>18062</v>
      </c>
      <c r="H310" s="45" t="s">
        <v>23564</v>
      </c>
      <c r="I310" s="42" t="s">
        <v>19539</v>
      </c>
      <c r="J310" s="42" t="s">
        <v>19539</v>
      </c>
      <c r="K310" s="46">
        <v>36236.480000000003</v>
      </c>
      <c r="L310" s="47">
        <v>0.01</v>
      </c>
    </row>
    <row r="311" spans="2:12" x14ac:dyDescent="0.25">
      <c r="B311" s="48" t="s">
        <v>8740</v>
      </c>
      <c r="C311" s="26" t="s">
        <v>21768</v>
      </c>
      <c r="D311" s="26" t="s">
        <v>15533</v>
      </c>
      <c r="E311" s="26" t="s">
        <v>8349</v>
      </c>
      <c r="F311" s="25"/>
      <c r="G311" s="26" t="s">
        <v>17903</v>
      </c>
      <c r="H311" s="26" t="s">
        <v>23539</v>
      </c>
      <c r="I311" s="25" t="s">
        <v>19539</v>
      </c>
      <c r="J311" s="25" t="s">
        <v>19539</v>
      </c>
      <c r="K311" s="28">
        <v>72930.38</v>
      </c>
      <c r="L311" s="49">
        <v>0.01</v>
      </c>
    </row>
    <row r="312" spans="2:12" x14ac:dyDescent="0.25">
      <c r="B312" s="44" t="s">
        <v>8740</v>
      </c>
      <c r="C312" s="45" t="s">
        <v>21768</v>
      </c>
      <c r="D312" s="45" t="s">
        <v>15533</v>
      </c>
      <c r="E312" s="45" t="s">
        <v>8349</v>
      </c>
      <c r="F312" s="42"/>
      <c r="G312" s="45" t="s">
        <v>17904</v>
      </c>
      <c r="H312" s="45" t="s">
        <v>23539</v>
      </c>
      <c r="I312" s="42" t="s">
        <v>19539</v>
      </c>
      <c r="J312" s="42" t="s">
        <v>19539</v>
      </c>
      <c r="K312" s="46">
        <v>72930.38</v>
      </c>
      <c r="L312" s="47">
        <v>0.01</v>
      </c>
    </row>
    <row r="313" spans="2:12" x14ac:dyDescent="0.25">
      <c r="B313" s="48" t="s">
        <v>8740</v>
      </c>
      <c r="C313" s="26" t="s">
        <v>21768</v>
      </c>
      <c r="D313" s="26" t="s">
        <v>15533</v>
      </c>
      <c r="E313" s="26" t="s">
        <v>8349</v>
      </c>
      <c r="F313" s="25"/>
      <c r="G313" s="26" t="s">
        <v>17905</v>
      </c>
      <c r="H313" s="26" t="s">
        <v>23539</v>
      </c>
      <c r="I313" s="25" t="s">
        <v>19539</v>
      </c>
      <c r="J313" s="25" t="s">
        <v>19539</v>
      </c>
      <c r="K313" s="28">
        <v>72930.38</v>
      </c>
      <c r="L313" s="49">
        <v>0.01</v>
      </c>
    </row>
    <row r="314" spans="2:12" x14ac:dyDescent="0.25">
      <c r="B314" s="44" t="s">
        <v>8740</v>
      </c>
      <c r="C314" s="45" t="s">
        <v>21768</v>
      </c>
      <c r="D314" s="45" t="s">
        <v>15533</v>
      </c>
      <c r="E314" s="45" t="s">
        <v>8349</v>
      </c>
      <c r="F314" s="42"/>
      <c r="G314" s="45" t="s">
        <v>17906</v>
      </c>
      <c r="H314" s="45" t="s">
        <v>23539</v>
      </c>
      <c r="I314" s="42" t="s">
        <v>19539</v>
      </c>
      <c r="J314" s="42" t="s">
        <v>19539</v>
      </c>
      <c r="K314" s="46">
        <v>72930.38</v>
      </c>
      <c r="L314" s="47">
        <v>0.01</v>
      </c>
    </row>
    <row r="315" spans="2:12" x14ac:dyDescent="0.25">
      <c r="B315" s="48" t="s">
        <v>8740</v>
      </c>
      <c r="C315" s="26" t="s">
        <v>21768</v>
      </c>
      <c r="D315" s="26" t="s">
        <v>15533</v>
      </c>
      <c r="E315" s="26" t="s">
        <v>8349</v>
      </c>
      <c r="F315" s="25"/>
      <c r="G315" s="26" t="s">
        <v>17907</v>
      </c>
      <c r="H315" s="26" t="s">
        <v>23539</v>
      </c>
      <c r="I315" s="25" t="s">
        <v>19539</v>
      </c>
      <c r="J315" s="25" t="s">
        <v>19539</v>
      </c>
      <c r="K315" s="28">
        <v>72930.38</v>
      </c>
      <c r="L315" s="49">
        <v>0.01</v>
      </c>
    </row>
    <row r="316" spans="2:12" x14ac:dyDescent="0.25">
      <c r="B316" s="44" t="s">
        <v>8740</v>
      </c>
      <c r="C316" s="45" t="s">
        <v>21768</v>
      </c>
      <c r="D316" s="45" t="s">
        <v>15533</v>
      </c>
      <c r="E316" s="45" t="s">
        <v>8349</v>
      </c>
      <c r="F316" s="42"/>
      <c r="G316" s="45" t="s">
        <v>17908</v>
      </c>
      <c r="H316" s="45" t="s">
        <v>23539</v>
      </c>
      <c r="I316" s="42" t="s">
        <v>19539</v>
      </c>
      <c r="J316" s="42" t="s">
        <v>19539</v>
      </c>
      <c r="K316" s="46">
        <v>72930.38</v>
      </c>
      <c r="L316" s="47">
        <v>0.01</v>
      </c>
    </row>
    <row r="317" spans="2:12" x14ac:dyDescent="0.25">
      <c r="B317" s="48" t="s">
        <v>8740</v>
      </c>
      <c r="C317" s="26" t="s">
        <v>21768</v>
      </c>
      <c r="D317" s="26" t="s">
        <v>14403</v>
      </c>
      <c r="E317" s="26" t="s">
        <v>6891</v>
      </c>
      <c r="F317" s="25"/>
      <c r="G317" s="26" t="s">
        <v>18569</v>
      </c>
      <c r="H317" s="26" t="s">
        <v>23539</v>
      </c>
      <c r="I317" s="25" t="s">
        <v>19539</v>
      </c>
      <c r="J317" s="25" t="s">
        <v>19539</v>
      </c>
      <c r="K317" s="28">
        <v>31255.88</v>
      </c>
      <c r="L317" s="49">
        <v>0.01</v>
      </c>
    </row>
    <row r="318" spans="2:12" x14ac:dyDescent="0.25">
      <c r="B318" s="44" t="s">
        <v>8738</v>
      </c>
      <c r="C318" s="45" t="s">
        <v>21768</v>
      </c>
      <c r="D318" s="45" t="s">
        <v>16874</v>
      </c>
      <c r="E318" s="45" t="s">
        <v>16875</v>
      </c>
      <c r="F318" s="42"/>
      <c r="G318" s="45" t="s">
        <v>16876</v>
      </c>
      <c r="H318" s="45" t="s">
        <v>23068</v>
      </c>
      <c r="I318" s="45" t="s">
        <v>6801</v>
      </c>
      <c r="J318" s="45" t="s">
        <v>16877</v>
      </c>
      <c r="K318" s="46">
        <v>-225000.03</v>
      </c>
      <c r="L318" s="47">
        <v>-0.01</v>
      </c>
    </row>
    <row r="319" spans="2:12" x14ac:dyDescent="0.25">
      <c r="B319" s="48" t="s">
        <v>8738</v>
      </c>
      <c r="C319" s="26" t="s">
        <v>21768</v>
      </c>
      <c r="D319" s="26" t="s">
        <v>6972</v>
      </c>
      <c r="E319" s="26" t="s">
        <v>6971</v>
      </c>
      <c r="F319" s="26" t="s">
        <v>19552</v>
      </c>
      <c r="G319" s="26" t="s">
        <v>15975</v>
      </c>
      <c r="H319" s="26" t="s">
        <v>22262</v>
      </c>
      <c r="I319" s="25" t="s">
        <v>19539</v>
      </c>
      <c r="J319" s="25" t="s">
        <v>19539</v>
      </c>
      <c r="K319" s="28">
        <v>1038187.5</v>
      </c>
      <c r="L319" s="49">
        <v>0.01</v>
      </c>
    </row>
    <row r="320" spans="2:12" x14ac:dyDescent="0.25">
      <c r="B320" s="44" t="s">
        <v>8738</v>
      </c>
      <c r="C320" s="45" t="s">
        <v>21768</v>
      </c>
      <c r="D320" s="45" t="s">
        <v>16821</v>
      </c>
      <c r="E320" s="45" t="s">
        <v>16822</v>
      </c>
      <c r="F320" s="42"/>
      <c r="G320" s="45" t="s">
        <v>16823</v>
      </c>
      <c r="H320" s="45" t="s">
        <v>23039</v>
      </c>
      <c r="I320" s="42" t="s">
        <v>19539</v>
      </c>
      <c r="J320" s="42" t="s">
        <v>19539</v>
      </c>
      <c r="K320" s="46">
        <v>492942.73</v>
      </c>
      <c r="L320" s="47">
        <v>0.01</v>
      </c>
    </row>
    <row r="321" spans="2:12" x14ac:dyDescent="0.25">
      <c r="B321" s="48" t="s">
        <v>8738</v>
      </c>
      <c r="C321" s="26" t="s">
        <v>21768</v>
      </c>
      <c r="D321" s="26" t="s">
        <v>16311</v>
      </c>
      <c r="E321" s="26" t="s">
        <v>16312</v>
      </c>
      <c r="F321" s="25"/>
      <c r="G321" s="26" t="s">
        <v>16314</v>
      </c>
      <c r="H321" s="26" t="s">
        <v>22544</v>
      </c>
      <c r="I321" s="25" t="s">
        <v>19539</v>
      </c>
      <c r="J321" s="25" t="s">
        <v>19539</v>
      </c>
      <c r="K321" s="28">
        <v>25199724</v>
      </c>
      <c r="L321" s="49">
        <v>0.01</v>
      </c>
    </row>
    <row r="322" spans="2:12" x14ac:dyDescent="0.25">
      <c r="B322" s="44" t="s">
        <v>8740</v>
      </c>
      <c r="C322" s="45" t="s">
        <v>21768</v>
      </c>
      <c r="D322" s="45" t="s">
        <v>6760</v>
      </c>
      <c r="E322" s="45" t="s">
        <v>6759</v>
      </c>
      <c r="F322" s="42"/>
      <c r="G322" s="45" t="s">
        <v>18237</v>
      </c>
      <c r="H322" s="45" t="s">
        <v>22544</v>
      </c>
      <c r="I322" s="45" t="s">
        <v>18238</v>
      </c>
      <c r="J322" s="45" t="s">
        <v>16929</v>
      </c>
      <c r="K322" s="46">
        <v>594802.85</v>
      </c>
      <c r="L322" s="47">
        <v>0.01</v>
      </c>
    </row>
    <row r="323" spans="2:12" x14ac:dyDescent="0.25">
      <c r="B323" s="48" t="s">
        <v>8740</v>
      </c>
      <c r="C323" s="26" t="s">
        <v>21768</v>
      </c>
      <c r="D323" s="26" t="s">
        <v>17760</v>
      </c>
      <c r="E323" s="26" t="s">
        <v>17761</v>
      </c>
      <c r="F323" s="25"/>
      <c r="G323" s="26" t="s">
        <v>17762</v>
      </c>
      <c r="H323" s="26" t="s">
        <v>23522</v>
      </c>
      <c r="I323" s="25" t="s">
        <v>19539</v>
      </c>
      <c r="J323" s="25" t="s">
        <v>19539</v>
      </c>
      <c r="K323" s="28">
        <v>18753.53</v>
      </c>
      <c r="L323" s="49">
        <v>0.01</v>
      </c>
    </row>
    <row r="324" spans="2:12" x14ac:dyDescent="0.25">
      <c r="B324" s="44" t="s">
        <v>8740</v>
      </c>
      <c r="C324" s="45" t="s">
        <v>21768</v>
      </c>
      <c r="D324" s="45" t="s">
        <v>14410</v>
      </c>
      <c r="E324" s="45" t="s">
        <v>7324</v>
      </c>
      <c r="F324" s="42"/>
      <c r="G324" s="45" t="s">
        <v>18136</v>
      </c>
      <c r="H324" s="45" t="s">
        <v>23578</v>
      </c>
      <c r="I324" s="42" t="s">
        <v>19539</v>
      </c>
      <c r="J324" s="42" t="s">
        <v>19539</v>
      </c>
      <c r="K324" s="46">
        <v>18753.53</v>
      </c>
      <c r="L324" s="47">
        <v>0.01</v>
      </c>
    </row>
    <row r="325" spans="2:12" x14ac:dyDescent="0.25">
      <c r="B325" s="48" t="s">
        <v>8740</v>
      </c>
      <c r="C325" s="26" t="s">
        <v>21768</v>
      </c>
      <c r="D325" s="26" t="s">
        <v>14410</v>
      </c>
      <c r="E325" s="26" t="s">
        <v>7324</v>
      </c>
      <c r="F325" s="25"/>
      <c r="G325" s="26" t="s">
        <v>18137</v>
      </c>
      <c r="H325" s="26" t="s">
        <v>23578</v>
      </c>
      <c r="I325" s="25" t="s">
        <v>19539</v>
      </c>
      <c r="J325" s="25" t="s">
        <v>19539</v>
      </c>
      <c r="K325" s="28">
        <v>18753.53</v>
      </c>
      <c r="L325" s="49">
        <v>0.01</v>
      </c>
    </row>
    <row r="326" spans="2:12" x14ac:dyDescent="0.25">
      <c r="B326" s="44" t="s">
        <v>8740</v>
      </c>
      <c r="C326" s="45" t="s">
        <v>21768</v>
      </c>
      <c r="D326" s="45" t="s">
        <v>14410</v>
      </c>
      <c r="E326" s="45" t="s">
        <v>7324</v>
      </c>
      <c r="F326" s="42"/>
      <c r="G326" s="45" t="s">
        <v>18138</v>
      </c>
      <c r="H326" s="45" t="s">
        <v>23578</v>
      </c>
      <c r="I326" s="42" t="s">
        <v>19539</v>
      </c>
      <c r="J326" s="42" t="s">
        <v>19539</v>
      </c>
      <c r="K326" s="46">
        <v>18753.53</v>
      </c>
      <c r="L326" s="47">
        <v>0.01</v>
      </c>
    </row>
    <row r="327" spans="2:12" x14ac:dyDescent="0.25">
      <c r="B327" s="48" t="s">
        <v>8738</v>
      </c>
      <c r="C327" s="26" t="s">
        <v>21768</v>
      </c>
      <c r="D327" s="26" t="s">
        <v>16327</v>
      </c>
      <c r="E327" s="26" t="s">
        <v>16328</v>
      </c>
      <c r="F327" s="26" t="s">
        <v>19552</v>
      </c>
      <c r="G327" s="26" t="s">
        <v>16329</v>
      </c>
      <c r="H327" s="26" t="s">
        <v>22554</v>
      </c>
      <c r="I327" s="25" t="s">
        <v>19539</v>
      </c>
      <c r="J327" s="25" t="s">
        <v>19539</v>
      </c>
      <c r="K327" s="28">
        <v>128627899.65000001</v>
      </c>
      <c r="L327" s="49">
        <v>0.01</v>
      </c>
    </row>
    <row r="328" spans="2:12" x14ac:dyDescent="0.25">
      <c r="B328" s="44" t="s">
        <v>8738</v>
      </c>
      <c r="C328" s="45" t="s">
        <v>21768</v>
      </c>
      <c r="D328" s="45" t="s">
        <v>15777</v>
      </c>
      <c r="E328" s="45" t="s">
        <v>15778</v>
      </c>
      <c r="F328" s="45" t="s">
        <v>19558</v>
      </c>
      <c r="G328" s="45" t="s">
        <v>15779</v>
      </c>
      <c r="H328" s="45" t="s">
        <v>21856</v>
      </c>
      <c r="I328" s="42" t="s">
        <v>19539</v>
      </c>
      <c r="J328" s="42" t="s">
        <v>19539</v>
      </c>
      <c r="K328" s="46">
        <v>3031703.2</v>
      </c>
      <c r="L328" s="47">
        <v>0.01</v>
      </c>
    </row>
    <row r="329" spans="2:12" x14ac:dyDescent="0.25">
      <c r="B329" s="48" t="s">
        <v>8740</v>
      </c>
      <c r="C329" s="26" t="s">
        <v>21768</v>
      </c>
      <c r="D329" s="26" t="s">
        <v>17658</v>
      </c>
      <c r="E329" s="26" t="s">
        <v>17659</v>
      </c>
      <c r="F329" s="25"/>
      <c r="G329" s="26" t="s">
        <v>17662</v>
      </c>
      <c r="H329" s="26" t="s">
        <v>23511</v>
      </c>
      <c r="I329" s="25" t="s">
        <v>19539</v>
      </c>
      <c r="J329" s="25" t="s">
        <v>19539</v>
      </c>
      <c r="K329" s="28">
        <v>43758.23</v>
      </c>
      <c r="L329" s="49">
        <v>0.01</v>
      </c>
    </row>
    <row r="330" spans="2:12" x14ac:dyDescent="0.25">
      <c r="B330" s="44" t="s">
        <v>8740</v>
      </c>
      <c r="C330" s="45" t="s">
        <v>21768</v>
      </c>
      <c r="D330" s="45" t="s">
        <v>17658</v>
      </c>
      <c r="E330" s="45" t="s">
        <v>17659</v>
      </c>
      <c r="F330" s="42"/>
      <c r="G330" s="45" t="s">
        <v>17663</v>
      </c>
      <c r="H330" s="45" t="s">
        <v>23511</v>
      </c>
      <c r="I330" s="42" t="s">
        <v>19539</v>
      </c>
      <c r="J330" s="42" t="s">
        <v>19539</v>
      </c>
      <c r="K330" s="46">
        <v>43758.23</v>
      </c>
      <c r="L330" s="47">
        <v>0.01</v>
      </c>
    </row>
    <row r="331" spans="2:12" x14ac:dyDescent="0.25">
      <c r="B331" s="48" t="s">
        <v>8740</v>
      </c>
      <c r="C331" s="26" t="s">
        <v>21768</v>
      </c>
      <c r="D331" s="26" t="s">
        <v>17658</v>
      </c>
      <c r="E331" s="26" t="s">
        <v>17659</v>
      </c>
      <c r="F331" s="25"/>
      <c r="G331" s="26" t="s">
        <v>17664</v>
      </c>
      <c r="H331" s="26" t="s">
        <v>23511</v>
      </c>
      <c r="I331" s="25" t="s">
        <v>19539</v>
      </c>
      <c r="J331" s="25" t="s">
        <v>19539</v>
      </c>
      <c r="K331" s="28">
        <v>43758.23</v>
      </c>
      <c r="L331" s="49">
        <v>0.01</v>
      </c>
    </row>
    <row r="332" spans="2:12" x14ac:dyDescent="0.25">
      <c r="B332" s="44" t="s">
        <v>8738</v>
      </c>
      <c r="C332" s="45" t="s">
        <v>21768</v>
      </c>
      <c r="D332" s="45" t="s">
        <v>945</v>
      </c>
      <c r="E332" s="45" t="s">
        <v>944</v>
      </c>
      <c r="F332" s="45" t="s">
        <v>19558</v>
      </c>
      <c r="G332" s="45" t="s">
        <v>16489</v>
      </c>
      <c r="H332" s="45" t="s">
        <v>22810</v>
      </c>
      <c r="I332" s="42" t="s">
        <v>19539</v>
      </c>
      <c r="J332" s="42" t="s">
        <v>19539</v>
      </c>
      <c r="K332" s="46">
        <v>12063756.74</v>
      </c>
      <c r="L332" s="47">
        <v>0.01</v>
      </c>
    </row>
    <row r="333" spans="2:12" x14ac:dyDescent="0.25">
      <c r="B333" s="48" t="s">
        <v>8740</v>
      </c>
      <c r="C333" s="26" t="s">
        <v>21768</v>
      </c>
      <c r="D333" s="26" t="s">
        <v>18502</v>
      </c>
      <c r="E333" s="26" t="s">
        <v>18503</v>
      </c>
      <c r="F333" s="25"/>
      <c r="G333" s="26" t="s">
        <v>18504</v>
      </c>
      <c r="H333" s="26" t="s">
        <v>23661</v>
      </c>
      <c r="I333" s="25" t="s">
        <v>19539</v>
      </c>
      <c r="J333" s="25" t="s">
        <v>19539</v>
      </c>
      <c r="K333" s="28">
        <v>218903.02</v>
      </c>
      <c r="L333" s="49">
        <v>0.01</v>
      </c>
    </row>
    <row r="334" spans="2:12" x14ac:dyDescent="0.25">
      <c r="B334" s="44" t="s">
        <v>8740</v>
      </c>
      <c r="C334" s="45" t="s">
        <v>21768</v>
      </c>
      <c r="D334" s="45" t="s">
        <v>13449</v>
      </c>
      <c r="E334" s="45" t="s">
        <v>5653</v>
      </c>
      <c r="F334" s="45" t="s">
        <v>19552</v>
      </c>
      <c r="G334" s="45" t="s">
        <v>17949</v>
      </c>
      <c r="H334" s="45" t="s">
        <v>23545</v>
      </c>
      <c r="I334" s="42" t="s">
        <v>19539</v>
      </c>
      <c r="J334" s="42" t="s">
        <v>19539</v>
      </c>
      <c r="K334" s="46">
        <v>144646.43</v>
      </c>
      <c r="L334" s="47">
        <v>0.01</v>
      </c>
    </row>
    <row r="335" spans="2:12" x14ac:dyDescent="0.25">
      <c r="B335" s="48" t="s">
        <v>8740</v>
      </c>
      <c r="C335" s="26" t="s">
        <v>21768</v>
      </c>
      <c r="D335" s="26" t="s">
        <v>8209</v>
      </c>
      <c r="E335" s="26" t="s">
        <v>8208</v>
      </c>
      <c r="F335" s="25"/>
      <c r="G335" s="26" t="s">
        <v>18361</v>
      </c>
      <c r="H335" s="26" t="s">
        <v>23635</v>
      </c>
      <c r="I335" s="25" t="s">
        <v>19539</v>
      </c>
      <c r="J335" s="25" t="s">
        <v>19539</v>
      </c>
      <c r="K335" s="28">
        <v>4208706.1500000004</v>
      </c>
      <c r="L335" s="49">
        <v>0.04</v>
      </c>
    </row>
    <row r="336" spans="2:12" x14ac:dyDescent="0.25">
      <c r="B336" s="44" t="s">
        <v>8738</v>
      </c>
      <c r="C336" s="45" t="s">
        <v>21768</v>
      </c>
      <c r="D336" s="45" t="s">
        <v>8667</v>
      </c>
      <c r="E336" s="45" t="s">
        <v>8666</v>
      </c>
      <c r="F336" s="42"/>
      <c r="G336" s="45" t="s">
        <v>16736</v>
      </c>
      <c r="H336" s="45" t="s">
        <v>23000</v>
      </c>
      <c r="I336" s="42" t="s">
        <v>19539</v>
      </c>
      <c r="J336" s="42" t="s">
        <v>19539</v>
      </c>
      <c r="K336" s="46">
        <v>182017.58</v>
      </c>
      <c r="L336" s="47">
        <v>0.01</v>
      </c>
    </row>
    <row r="337" spans="2:12" x14ac:dyDescent="0.25">
      <c r="B337" s="48" t="s">
        <v>9142</v>
      </c>
      <c r="C337" s="26" t="s">
        <v>21768</v>
      </c>
      <c r="D337" s="26" t="s">
        <v>17379</v>
      </c>
      <c r="E337" s="26" t="s">
        <v>17380</v>
      </c>
      <c r="F337" s="25"/>
      <c r="G337" s="26" t="s">
        <v>17381</v>
      </c>
      <c r="H337" s="26" t="s">
        <v>23000</v>
      </c>
      <c r="I337" s="25" t="s">
        <v>19539</v>
      </c>
      <c r="J337" s="25" t="s">
        <v>19539</v>
      </c>
      <c r="K337" s="28">
        <v>181350.66</v>
      </c>
      <c r="L337" s="49">
        <v>0.01</v>
      </c>
    </row>
    <row r="338" spans="2:12" x14ac:dyDescent="0.25">
      <c r="B338" s="44" t="s">
        <v>8740</v>
      </c>
      <c r="C338" s="45" t="s">
        <v>21768</v>
      </c>
      <c r="D338" s="45" t="s">
        <v>17712</v>
      </c>
      <c r="E338" s="45" t="s">
        <v>17713</v>
      </c>
      <c r="F338" s="42"/>
      <c r="G338" s="45" t="s">
        <v>17714</v>
      </c>
      <c r="H338" s="45" t="s">
        <v>23516</v>
      </c>
      <c r="I338" s="42" t="s">
        <v>19539</v>
      </c>
      <c r="J338" s="42" t="s">
        <v>19539</v>
      </c>
      <c r="K338" s="46">
        <v>305084.75</v>
      </c>
      <c r="L338" s="47">
        <v>0.01</v>
      </c>
    </row>
    <row r="339" spans="2:12" x14ac:dyDescent="0.25">
      <c r="B339" s="48" t="s">
        <v>8740</v>
      </c>
      <c r="C339" s="26" t="s">
        <v>21768</v>
      </c>
      <c r="D339" s="26" t="s">
        <v>17536</v>
      </c>
      <c r="E339" s="26" t="s">
        <v>17537</v>
      </c>
      <c r="F339" s="25"/>
      <c r="G339" s="26" t="s">
        <v>17538</v>
      </c>
      <c r="H339" s="26" t="s">
        <v>23489</v>
      </c>
      <c r="I339" s="25" t="s">
        <v>19539</v>
      </c>
      <c r="J339" s="25" t="s">
        <v>19539</v>
      </c>
      <c r="K339" s="28">
        <v>381355.97</v>
      </c>
      <c r="L339" s="49">
        <v>0.01</v>
      </c>
    </row>
    <row r="340" spans="2:12" x14ac:dyDescent="0.25">
      <c r="B340" s="44" t="s">
        <v>8738</v>
      </c>
      <c r="C340" s="45" t="s">
        <v>21768</v>
      </c>
      <c r="D340" s="45" t="s">
        <v>16382</v>
      </c>
      <c r="E340" s="45" t="s">
        <v>16383</v>
      </c>
      <c r="F340" s="45" t="s">
        <v>19552</v>
      </c>
      <c r="G340" s="45" t="s">
        <v>16384</v>
      </c>
      <c r="H340" s="45" t="s">
        <v>22662</v>
      </c>
      <c r="I340" s="42" t="s">
        <v>19539</v>
      </c>
      <c r="J340" s="42" t="s">
        <v>19539</v>
      </c>
      <c r="K340" s="46">
        <v>38729219.82</v>
      </c>
      <c r="L340" s="47">
        <v>0.01</v>
      </c>
    </row>
    <row r="341" spans="2:12" x14ac:dyDescent="0.25">
      <c r="B341" s="48" t="s">
        <v>8740</v>
      </c>
      <c r="C341" s="26" t="s">
        <v>21768</v>
      </c>
      <c r="D341" s="26" t="s">
        <v>7250</v>
      </c>
      <c r="E341" s="26" t="s">
        <v>7249</v>
      </c>
      <c r="F341" s="25"/>
      <c r="G341" s="26" t="s">
        <v>18427</v>
      </c>
      <c r="H341" s="26" t="s">
        <v>22662</v>
      </c>
      <c r="I341" s="25" t="s">
        <v>19539</v>
      </c>
      <c r="J341" s="25" t="s">
        <v>19539</v>
      </c>
      <c r="K341" s="28">
        <v>213524.41</v>
      </c>
      <c r="L341" s="49">
        <v>0.01</v>
      </c>
    </row>
    <row r="342" spans="2:12" x14ac:dyDescent="0.25">
      <c r="B342" s="44" t="s">
        <v>8738</v>
      </c>
      <c r="C342" s="45" t="s">
        <v>21768</v>
      </c>
      <c r="D342" s="45" t="s">
        <v>7297</v>
      </c>
      <c r="E342" s="45" t="s">
        <v>7296</v>
      </c>
      <c r="F342" s="45" t="s">
        <v>19552</v>
      </c>
      <c r="G342" s="45" t="s">
        <v>16400</v>
      </c>
      <c r="H342" s="45" t="s">
        <v>22681</v>
      </c>
      <c r="I342" s="42" t="s">
        <v>19539</v>
      </c>
      <c r="J342" s="42" t="s">
        <v>19539</v>
      </c>
      <c r="K342" s="46">
        <v>31138935.699999999</v>
      </c>
      <c r="L342" s="47">
        <v>0.01</v>
      </c>
    </row>
    <row r="343" spans="2:12" x14ac:dyDescent="0.25">
      <c r="B343" s="48" t="s">
        <v>8738</v>
      </c>
      <c r="C343" s="26" t="s">
        <v>21768</v>
      </c>
      <c r="D343" s="26" t="s">
        <v>16933</v>
      </c>
      <c r="E343" s="26" t="s">
        <v>16934</v>
      </c>
      <c r="F343" s="25"/>
      <c r="G343" s="26" t="s">
        <v>16936</v>
      </c>
      <c r="H343" s="26" t="s">
        <v>23095</v>
      </c>
      <c r="I343" s="25" t="s">
        <v>19539</v>
      </c>
      <c r="J343" s="25" t="s">
        <v>19539</v>
      </c>
      <c r="K343" s="28">
        <v>47589849.68</v>
      </c>
      <c r="L343" s="49">
        <v>0.01</v>
      </c>
    </row>
    <row r="344" spans="2:12" x14ac:dyDescent="0.25">
      <c r="B344" s="44" t="s">
        <v>8738</v>
      </c>
      <c r="C344" s="45" t="s">
        <v>21768</v>
      </c>
      <c r="D344" s="45" t="s">
        <v>16141</v>
      </c>
      <c r="E344" s="45" t="s">
        <v>16142</v>
      </c>
      <c r="F344" s="45" t="s">
        <v>19558</v>
      </c>
      <c r="G344" s="45" t="s">
        <v>16143</v>
      </c>
      <c r="H344" s="45" t="s">
        <v>22424</v>
      </c>
      <c r="I344" s="42" t="s">
        <v>19539</v>
      </c>
      <c r="J344" s="42" t="s">
        <v>19539</v>
      </c>
      <c r="K344" s="46">
        <v>574576.30000000005</v>
      </c>
      <c r="L344" s="47">
        <v>0.01</v>
      </c>
    </row>
    <row r="345" spans="2:12" x14ac:dyDescent="0.25">
      <c r="B345" s="48" t="s">
        <v>8738</v>
      </c>
      <c r="C345" s="26" t="s">
        <v>21768</v>
      </c>
      <c r="D345" s="26" t="s">
        <v>16947</v>
      </c>
      <c r="E345" s="26" t="s">
        <v>16948</v>
      </c>
      <c r="F345" s="25"/>
      <c r="G345" s="26" t="s">
        <v>16949</v>
      </c>
      <c r="H345" s="26" t="s">
        <v>22424</v>
      </c>
      <c r="I345" s="25" t="s">
        <v>19539</v>
      </c>
      <c r="J345" s="25" t="s">
        <v>19539</v>
      </c>
      <c r="K345" s="28">
        <v>123262.33</v>
      </c>
      <c r="L345" s="49">
        <v>0.01</v>
      </c>
    </row>
    <row r="346" spans="2:12" x14ac:dyDescent="0.25">
      <c r="B346" s="44" t="s">
        <v>8738</v>
      </c>
      <c r="C346" s="45" t="s">
        <v>21768</v>
      </c>
      <c r="D346" s="45" t="s">
        <v>16449</v>
      </c>
      <c r="E346" s="45" t="s">
        <v>16450</v>
      </c>
      <c r="F346" s="45" t="s">
        <v>19552</v>
      </c>
      <c r="G346" s="45" t="s">
        <v>16451</v>
      </c>
      <c r="H346" s="45" t="s">
        <v>22794</v>
      </c>
      <c r="I346" s="42" t="s">
        <v>19539</v>
      </c>
      <c r="J346" s="42" t="s">
        <v>19539</v>
      </c>
      <c r="K346" s="46">
        <v>501264.28</v>
      </c>
      <c r="L346" s="47">
        <v>0.01</v>
      </c>
    </row>
    <row r="347" spans="2:12" x14ac:dyDescent="0.25">
      <c r="B347" s="48" t="s">
        <v>8738</v>
      </c>
      <c r="C347" s="26" t="s">
        <v>21768</v>
      </c>
      <c r="D347" s="26" t="s">
        <v>16993</v>
      </c>
      <c r="E347" s="26" t="s">
        <v>16994</v>
      </c>
      <c r="F347" s="25"/>
      <c r="G347" s="26" t="s">
        <v>16995</v>
      </c>
      <c r="H347" s="26" t="s">
        <v>22794</v>
      </c>
      <c r="I347" s="25" t="s">
        <v>19539</v>
      </c>
      <c r="J347" s="25" t="s">
        <v>19539</v>
      </c>
      <c r="K347" s="28">
        <v>90975.74</v>
      </c>
      <c r="L347" s="49">
        <v>0.01</v>
      </c>
    </row>
    <row r="348" spans="2:12" x14ac:dyDescent="0.25">
      <c r="B348" s="44" t="s">
        <v>9142</v>
      </c>
      <c r="C348" s="45" t="s">
        <v>21768</v>
      </c>
      <c r="D348" s="45" t="s">
        <v>17376</v>
      </c>
      <c r="E348" s="45" t="s">
        <v>17377</v>
      </c>
      <c r="F348" s="42"/>
      <c r="G348" s="45" t="s">
        <v>17378</v>
      </c>
      <c r="H348" s="45" t="s">
        <v>23469</v>
      </c>
      <c r="I348" s="42" t="s">
        <v>19539</v>
      </c>
      <c r="J348" s="42" t="s">
        <v>19539</v>
      </c>
      <c r="K348" s="46">
        <v>113855.08</v>
      </c>
      <c r="L348" s="47">
        <v>0.01</v>
      </c>
    </row>
    <row r="349" spans="2:12" x14ac:dyDescent="0.25">
      <c r="B349" s="48" t="s">
        <v>8740</v>
      </c>
      <c r="C349" s="26" t="s">
        <v>21768</v>
      </c>
      <c r="D349" s="26" t="s">
        <v>632</v>
      </c>
      <c r="E349" s="26" t="s">
        <v>631</v>
      </c>
      <c r="F349" s="25"/>
      <c r="G349" s="26" t="s">
        <v>18186</v>
      </c>
      <c r="H349" s="26" t="s">
        <v>23122</v>
      </c>
      <c r="I349" s="25" t="s">
        <v>19539</v>
      </c>
      <c r="J349" s="25" t="s">
        <v>19539</v>
      </c>
      <c r="K349" s="28">
        <v>492612.09</v>
      </c>
      <c r="L349" s="49">
        <v>0.01</v>
      </c>
    </row>
    <row r="350" spans="2:12" x14ac:dyDescent="0.25">
      <c r="B350" s="44" t="s">
        <v>8740</v>
      </c>
      <c r="C350" s="45" t="s">
        <v>21768</v>
      </c>
      <c r="D350" s="45" t="s">
        <v>18042</v>
      </c>
      <c r="E350" s="45" t="s">
        <v>18043</v>
      </c>
      <c r="F350" s="42"/>
      <c r="G350" s="45" t="s">
        <v>18044</v>
      </c>
      <c r="H350" s="45" t="s">
        <v>23561</v>
      </c>
      <c r="I350" s="42" t="s">
        <v>19539</v>
      </c>
      <c r="J350" s="42" t="s">
        <v>19539</v>
      </c>
      <c r="K350" s="46">
        <v>22920.98</v>
      </c>
      <c r="L350" s="47">
        <v>0.01</v>
      </c>
    </row>
    <row r="351" spans="2:12" x14ac:dyDescent="0.25">
      <c r="B351" s="48" t="s">
        <v>8740</v>
      </c>
      <c r="C351" s="26" t="s">
        <v>21768</v>
      </c>
      <c r="D351" s="26" t="s">
        <v>18042</v>
      </c>
      <c r="E351" s="26" t="s">
        <v>18043</v>
      </c>
      <c r="F351" s="25"/>
      <c r="G351" s="26" t="s">
        <v>18045</v>
      </c>
      <c r="H351" s="26" t="s">
        <v>23561</v>
      </c>
      <c r="I351" s="25" t="s">
        <v>19539</v>
      </c>
      <c r="J351" s="25" t="s">
        <v>19539</v>
      </c>
      <c r="K351" s="28">
        <v>22920.98</v>
      </c>
      <c r="L351" s="49">
        <v>0.01</v>
      </c>
    </row>
    <row r="352" spans="2:12" x14ac:dyDescent="0.25">
      <c r="B352" s="44" t="s">
        <v>8740</v>
      </c>
      <c r="C352" s="45" t="s">
        <v>21768</v>
      </c>
      <c r="D352" s="45" t="s">
        <v>18042</v>
      </c>
      <c r="E352" s="45" t="s">
        <v>18043</v>
      </c>
      <c r="F352" s="42"/>
      <c r="G352" s="45" t="s">
        <v>18046</v>
      </c>
      <c r="H352" s="45" t="s">
        <v>23561</v>
      </c>
      <c r="I352" s="42" t="s">
        <v>19539</v>
      </c>
      <c r="J352" s="42" t="s">
        <v>19539</v>
      </c>
      <c r="K352" s="46">
        <v>22920.98</v>
      </c>
      <c r="L352" s="47">
        <v>0.01</v>
      </c>
    </row>
    <row r="353" spans="2:12" x14ac:dyDescent="0.25">
      <c r="B353" s="48" t="s">
        <v>8740</v>
      </c>
      <c r="C353" s="26" t="s">
        <v>21768</v>
      </c>
      <c r="D353" s="26" t="s">
        <v>18042</v>
      </c>
      <c r="E353" s="26" t="s">
        <v>18043</v>
      </c>
      <c r="F353" s="25"/>
      <c r="G353" s="26" t="s">
        <v>18047</v>
      </c>
      <c r="H353" s="26" t="s">
        <v>23561</v>
      </c>
      <c r="I353" s="25" t="s">
        <v>19539</v>
      </c>
      <c r="J353" s="25" t="s">
        <v>19539</v>
      </c>
      <c r="K353" s="28">
        <v>22920.98</v>
      </c>
      <c r="L353" s="49">
        <v>0.01</v>
      </c>
    </row>
    <row r="354" spans="2:12" x14ac:dyDescent="0.25">
      <c r="B354" s="44" t="s">
        <v>8740</v>
      </c>
      <c r="C354" s="45" t="s">
        <v>21768</v>
      </c>
      <c r="D354" s="45" t="s">
        <v>18042</v>
      </c>
      <c r="E354" s="45" t="s">
        <v>18043</v>
      </c>
      <c r="F354" s="42"/>
      <c r="G354" s="45" t="s">
        <v>18048</v>
      </c>
      <c r="H354" s="45" t="s">
        <v>23561</v>
      </c>
      <c r="I354" s="42" t="s">
        <v>19539</v>
      </c>
      <c r="J354" s="42" t="s">
        <v>19539</v>
      </c>
      <c r="K354" s="46">
        <v>22920.98</v>
      </c>
      <c r="L354" s="47">
        <v>0.01</v>
      </c>
    </row>
    <row r="355" spans="2:12" x14ac:dyDescent="0.25">
      <c r="B355" s="48" t="s">
        <v>8740</v>
      </c>
      <c r="C355" s="26" t="s">
        <v>21768</v>
      </c>
      <c r="D355" s="26" t="s">
        <v>8656</v>
      </c>
      <c r="E355" s="26" t="s">
        <v>8655</v>
      </c>
      <c r="F355" s="25"/>
      <c r="G355" s="26" t="s">
        <v>18191</v>
      </c>
      <c r="H355" s="26" t="s">
        <v>23561</v>
      </c>
      <c r="I355" s="26" t="s">
        <v>7424</v>
      </c>
      <c r="J355" s="26" t="s">
        <v>18192</v>
      </c>
      <c r="K355" s="28">
        <v>-1364145.7</v>
      </c>
      <c r="L355" s="49">
        <v>-0.01</v>
      </c>
    </row>
    <row r="356" spans="2:12" x14ac:dyDescent="0.25">
      <c r="B356" s="44" t="s">
        <v>8740</v>
      </c>
      <c r="C356" s="45" t="s">
        <v>21768</v>
      </c>
      <c r="D356" s="45" t="s">
        <v>18422</v>
      </c>
      <c r="E356" s="45" t="s">
        <v>18423</v>
      </c>
      <c r="F356" s="42"/>
      <c r="G356" s="45" t="s">
        <v>18424</v>
      </c>
      <c r="H356" s="45" t="s">
        <v>23561</v>
      </c>
      <c r="I356" s="42" t="s">
        <v>19539</v>
      </c>
      <c r="J356" s="42" t="s">
        <v>19539</v>
      </c>
      <c r="K356" s="46">
        <v>372094.88</v>
      </c>
      <c r="L356" s="47">
        <v>0.01</v>
      </c>
    </row>
    <row r="357" spans="2:12" x14ac:dyDescent="0.25">
      <c r="B357" s="48" t="s">
        <v>8740</v>
      </c>
      <c r="C357" s="26" t="s">
        <v>21768</v>
      </c>
      <c r="D357" s="26" t="s">
        <v>7336</v>
      </c>
      <c r="E357" s="26" t="s">
        <v>7335</v>
      </c>
      <c r="F357" s="25"/>
      <c r="G357" s="26" t="s">
        <v>18469</v>
      </c>
      <c r="H357" s="26" t="s">
        <v>23561</v>
      </c>
      <c r="I357" s="25" t="s">
        <v>19539</v>
      </c>
      <c r="J357" s="25" t="s">
        <v>19539</v>
      </c>
      <c r="K357" s="28">
        <v>1851333.59</v>
      </c>
      <c r="L357" s="49">
        <v>0.02</v>
      </c>
    </row>
    <row r="358" spans="2:12" x14ac:dyDescent="0.25">
      <c r="B358" s="44" t="s">
        <v>8740</v>
      </c>
      <c r="C358" s="45" t="s">
        <v>21768</v>
      </c>
      <c r="D358" s="45" t="s">
        <v>18552</v>
      </c>
      <c r="E358" s="45" t="s">
        <v>18553</v>
      </c>
      <c r="F358" s="42"/>
      <c r="G358" s="45" t="s">
        <v>18556</v>
      </c>
      <c r="H358" s="45" t="s">
        <v>23648</v>
      </c>
      <c r="I358" s="42" t="s">
        <v>19539</v>
      </c>
      <c r="J358" s="42" t="s">
        <v>19539</v>
      </c>
      <c r="K358" s="46">
        <v>14586.08</v>
      </c>
      <c r="L358" s="47">
        <v>0.01</v>
      </c>
    </row>
    <row r="359" spans="2:12" x14ac:dyDescent="0.25">
      <c r="B359" s="48" t="s">
        <v>8740</v>
      </c>
      <c r="C359" s="26" t="s">
        <v>21768</v>
      </c>
      <c r="D359" s="26" t="s">
        <v>18042</v>
      </c>
      <c r="E359" s="26" t="s">
        <v>18043</v>
      </c>
      <c r="F359" s="25"/>
      <c r="G359" s="26" t="s">
        <v>18049</v>
      </c>
      <c r="H359" s="26" t="s">
        <v>23562</v>
      </c>
      <c r="I359" s="25" t="s">
        <v>19539</v>
      </c>
      <c r="J359" s="25" t="s">
        <v>19539</v>
      </c>
      <c r="K359" s="28">
        <v>22920.98</v>
      </c>
      <c r="L359" s="49">
        <v>0.01</v>
      </c>
    </row>
    <row r="360" spans="2:12" x14ac:dyDescent="0.25">
      <c r="B360" s="44" t="s">
        <v>8738</v>
      </c>
      <c r="C360" s="45" t="s">
        <v>21768</v>
      </c>
      <c r="D360" s="45" t="s">
        <v>945</v>
      </c>
      <c r="E360" s="45" t="s">
        <v>944</v>
      </c>
      <c r="F360" s="45" t="s">
        <v>19558</v>
      </c>
      <c r="G360" s="45" t="s">
        <v>16491</v>
      </c>
      <c r="H360" s="45" t="s">
        <v>22813</v>
      </c>
      <c r="I360" s="42" t="s">
        <v>19539</v>
      </c>
      <c r="J360" s="42" t="s">
        <v>19539</v>
      </c>
      <c r="K360" s="46">
        <v>214482.93</v>
      </c>
      <c r="L360" s="47">
        <v>0.01</v>
      </c>
    </row>
    <row r="361" spans="2:12" x14ac:dyDescent="0.25">
      <c r="B361" s="48" t="s">
        <v>8738</v>
      </c>
      <c r="C361" s="26" t="s">
        <v>21768</v>
      </c>
      <c r="D361" s="26" t="s">
        <v>16730</v>
      </c>
      <c r="E361" s="26" t="s">
        <v>16731</v>
      </c>
      <c r="F361" s="25"/>
      <c r="G361" s="26" t="s">
        <v>16734</v>
      </c>
      <c r="H361" s="26" t="s">
        <v>22993</v>
      </c>
      <c r="I361" s="25" t="s">
        <v>19539</v>
      </c>
      <c r="J361" s="25" t="s">
        <v>19539</v>
      </c>
      <c r="K361" s="28">
        <v>45751814.420000002</v>
      </c>
      <c r="L361" s="49">
        <v>0.01</v>
      </c>
    </row>
    <row r="362" spans="2:12" x14ac:dyDescent="0.25">
      <c r="B362" s="44" t="s">
        <v>8738</v>
      </c>
      <c r="C362" s="45" t="s">
        <v>21768</v>
      </c>
      <c r="D362" s="45" t="s">
        <v>16327</v>
      </c>
      <c r="E362" s="45" t="s">
        <v>16328</v>
      </c>
      <c r="F362" s="45" t="s">
        <v>19552</v>
      </c>
      <c r="G362" s="45" t="s">
        <v>16330</v>
      </c>
      <c r="H362" s="45" t="s">
        <v>22555</v>
      </c>
      <c r="I362" s="42" t="s">
        <v>19539</v>
      </c>
      <c r="J362" s="42" t="s">
        <v>19539</v>
      </c>
      <c r="K362" s="46">
        <v>66352660</v>
      </c>
      <c r="L362" s="47">
        <v>0.01</v>
      </c>
    </row>
    <row r="363" spans="2:12" x14ac:dyDescent="0.25">
      <c r="B363" s="48" t="s">
        <v>8738</v>
      </c>
      <c r="C363" s="26" t="s">
        <v>21768</v>
      </c>
      <c r="D363" s="26" t="s">
        <v>16465</v>
      </c>
      <c r="E363" s="26" t="s">
        <v>16466</v>
      </c>
      <c r="F363" s="25"/>
      <c r="G363" s="26" t="s">
        <v>16468</v>
      </c>
      <c r="H363" s="26" t="s">
        <v>22804</v>
      </c>
      <c r="I363" s="25" t="s">
        <v>19539</v>
      </c>
      <c r="J363" s="25" t="s">
        <v>19539</v>
      </c>
      <c r="K363" s="28">
        <v>319598.7</v>
      </c>
      <c r="L363" s="49">
        <v>0.01</v>
      </c>
    </row>
    <row r="364" spans="2:12" x14ac:dyDescent="0.25">
      <c r="B364" s="44" t="s">
        <v>8740</v>
      </c>
      <c r="C364" s="45" t="s">
        <v>21768</v>
      </c>
      <c r="D364" s="45" t="s">
        <v>15693</v>
      </c>
      <c r="E364" s="45" t="s">
        <v>8661</v>
      </c>
      <c r="F364" s="42"/>
      <c r="G364" s="45" t="s">
        <v>17543</v>
      </c>
      <c r="H364" s="45" t="s">
        <v>22804</v>
      </c>
      <c r="I364" s="42" t="s">
        <v>19539</v>
      </c>
      <c r="J364" s="42" t="s">
        <v>19539</v>
      </c>
      <c r="K364" s="46">
        <v>170645.9</v>
      </c>
      <c r="L364" s="47">
        <v>0.01</v>
      </c>
    </row>
    <row r="365" spans="2:12" x14ac:dyDescent="0.25">
      <c r="B365" s="48" t="s">
        <v>8740</v>
      </c>
      <c r="C365" s="26" t="s">
        <v>21768</v>
      </c>
      <c r="D365" s="26" t="s">
        <v>6760</v>
      </c>
      <c r="E365" s="26" t="s">
        <v>6759</v>
      </c>
      <c r="F365" s="25"/>
      <c r="G365" s="26" t="s">
        <v>18256</v>
      </c>
      <c r="H365" s="26" t="s">
        <v>23468</v>
      </c>
      <c r="I365" s="25" t="s">
        <v>19539</v>
      </c>
      <c r="J365" s="25" t="s">
        <v>19539</v>
      </c>
      <c r="K365" s="28">
        <v>592314.03</v>
      </c>
      <c r="L365" s="49">
        <v>0.01</v>
      </c>
    </row>
    <row r="366" spans="2:12" x14ac:dyDescent="0.25">
      <c r="B366" s="44" t="s">
        <v>8740</v>
      </c>
      <c r="C366" s="45" t="s">
        <v>21768</v>
      </c>
      <c r="D366" s="45" t="s">
        <v>6760</v>
      </c>
      <c r="E366" s="45" t="s">
        <v>6759</v>
      </c>
      <c r="F366" s="42"/>
      <c r="G366" s="45" t="s">
        <v>18255</v>
      </c>
      <c r="H366" s="45" t="s">
        <v>23468</v>
      </c>
      <c r="I366" s="42" t="s">
        <v>19539</v>
      </c>
      <c r="J366" s="42" t="s">
        <v>19539</v>
      </c>
      <c r="K366" s="46">
        <v>592314.03</v>
      </c>
      <c r="L366" s="47">
        <v>0.01</v>
      </c>
    </row>
    <row r="367" spans="2:12" x14ac:dyDescent="0.25">
      <c r="B367" s="48" t="s">
        <v>8740</v>
      </c>
      <c r="C367" s="26" t="s">
        <v>21768</v>
      </c>
      <c r="D367" s="26" t="s">
        <v>6760</v>
      </c>
      <c r="E367" s="26" t="s">
        <v>6759</v>
      </c>
      <c r="F367" s="25"/>
      <c r="G367" s="26" t="s">
        <v>18254</v>
      </c>
      <c r="H367" s="26" t="s">
        <v>23468</v>
      </c>
      <c r="I367" s="25" t="s">
        <v>19539</v>
      </c>
      <c r="J367" s="25" t="s">
        <v>19539</v>
      </c>
      <c r="K367" s="28">
        <v>592314.03</v>
      </c>
      <c r="L367" s="49">
        <v>0.01</v>
      </c>
    </row>
    <row r="368" spans="2:12" x14ac:dyDescent="0.25">
      <c r="B368" s="44" t="s">
        <v>8740</v>
      </c>
      <c r="C368" s="45" t="s">
        <v>21768</v>
      </c>
      <c r="D368" s="45" t="s">
        <v>6760</v>
      </c>
      <c r="E368" s="45" t="s">
        <v>6759</v>
      </c>
      <c r="F368" s="42"/>
      <c r="G368" s="45" t="s">
        <v>18253</v>
      </c>
      <c r="H368" s="45" t="s">
        <v>23468</v>
      </c>
      <c r="I368" s="42" t="s">
        <v>19539</v>
      </c>
      <c r="J368" s="42" t="s">
        <v>19539</v>
      </c>
      <c r="K368" s="46">
        <v>1807792.42</v>
      </c>
      <c r="L368" s="47">
        <v>0.01</v>
      </c>
    </row>
    <row r="369" spans="2:12" x14ac:dyDescent="0.25">
      <c r="B369" s="48" t="s">
        <v>8740</v>
      </c>
      <c r="C369" s="26" t="s">
        <v>21768</v>
      </c>
      <c r="D369" s="26" t="s">
        <v>6760</v>
      </c>
      <c r="E369" s="26" t="s">
        <v>6759</v>
      </c>
      <c r="F369" s="25"/>
      <c r="G369" s="26" t="s">
        <v>18252</v>
      </c>
      <c r="H369" s="26" t="s">
        <v>23468</v>
      </c>
      <c r="I369" s="25" t="s">
        <v>19539</v>
      </c>
      <c r="J369" s="25" t="s">
        <v>19539</v>
      </c>
      <c r="K369" s="28">
        <v>1807792.42</v>
      </c>
      <c r="L369" s="49">
        <v>0.01</v>
      </c>
    </row>
    <row r="370" spans="2:12" x14ac:dyDescent="0.25">
      <c r="B370" s="44" t="s">
        <v>8740</v>
      </c>
      <c r="C370" s="45" t="s">
        <v>21768</v>
      </c>
      <c r="D370" s="45" t="s">
        <v>6760</v>
      </c>
      <c r="E370" s="45" t="s">
        <v>6759</v>
      </c>
      <c r="F370" s="42"/>
      <c r="G370" s="45" t="s">
        <v>18251</v>
      </c>
      <c r="H370" s="45" t="s">
        <v>23468</v>
      </c>
      <c r="I370" s="42" t="s">
        <v>19539</v>
      </c>
      <c r="J370" s="42" t="s">
        <v>19539</v>
      </c>
      <c r="K370" s="46">
        <v>1807792.42</v>
      </c>
      <c r="L370" s="47">
        <v>0.01</v>
      </c>
    </row>
    <row r="371" spans="2:12" x14ac:dyDescent="0.25">
      <c r="B371" s="48" t="s">
        <v>8740</v>
      </c>
      <c r="C371" s="26" t="s">
        <v>21768</v>
      </c>
      <c r="D371" s="26" t="s">
        <v>7274</v>
      </c>
      <c r="E371" s="26" t="s">
        <v>7273</v>
      </c>
      <c r="F371" s="25"/>
      <c r="G371" s="26" t="s">
        <v>18506</v>
      </c>
      <c r="H371" s="26" t="s">
        <v>23468</v>
      </c>
      <c r="I371" s="26" t="s">
        <v>6708</v>
      </c>
      <c r="J371" s="26" t="s">
        <v>18507</v>
      </c>
      <c r="K371" s="28">
        <v>-11782071.380000001</v>
      </c>
      <c r="L371" s="49">
        <v>-0.01</v>
      </c>
    </row>
    <row r="372" spans="2:12" x14ac:dyDescent="0.25">
      <c r="B372" s="44" t="s">
        <v>8740</v>
      </c>
      <c r="C372" s="45" t="s">
        <v>21768</v>
      </c>
      <c r="D372" s="45" t="s">
        <v>18478</v>
      </c>
      <c r="E372" s="45" t="s">
        <v>18479</v>
      </c>
      <c r="F372" s="42"/>
      <c r="G372" s="45" t="s">
        <v>18480</v>
      </c>
      <c r="H372" s="45" t="s">
        <v>23384</v>
      </c>
      <c r="I372" s="42" t="s">
        <v>19539</v>
      </c>
      <c r="J372" s="42" t="s">
        <v>19539</v>
      </c>
      <c r="K372" s="46">
        <v>482764.82</v>
      </c>
      <c r="L372" s="47">
        <v>0.01</v>
      </c>
    </row>
    <row r="373" spans="2:12" x14ac:dyDescent="0.25">
      <c r="B373" s="48" t="s">
        <v>8740</v>
      </c>
      <c r="C373" s="26" t="s">
        <v>21768</v>
      </c>
      <c r="D373" s="26" t="s">
        <v>8656</v>
      </c>
      <c r="E373" s="26" t="s">
        <v>8655</v>
      </c>
      <c r="F373" s="25"/>
      <c r="G373" s="26" t="s">
        <v>18195</v>
      </c>
      <c r="H373" s="26" t="s">
        <v>23596</v>
      </c>
      <c r="I373" s="25" t="s">
        <v>19539</v>
      </c>
      <c r="J373" s="25" t="s">
        <v>19539</v>
      </c>
      <c r="K373" s="28">
        <v>1306600.5900000001</v>
      </c>
      <c r="L373" s="49">
        <v>0.01</v>
      </c>
    </row>
    <row r="374" spans="2:12" x14ac:dyDescent="0.25">
      <c r="B374" s="44" t="s">
        <v>8740</v>
      </c>
      <c r="C374" s="45" t="s">
        <v>21768</v>
      </c>
      <c r="D374" s="45" t="s">
        <v>18229</v>
      </c>
      <c r="E374" s="45" t="s">
        <v>18230</v>
      </c>
      <c r="F374" s="42"/>
      <c r="G374" s="45" t="s">
        <v>18231</v>
      </c>
      <c r="H374" s="45" t="s">
        <v>23596</v>
      </c>
      <c r="I374" s="42" t="s">
        <v>19539</v>
      </c>
      <c r="J374" s="42" t="s">
        <v>19539</v>
      </c>
      <c r="K374" s="46">
        <v>2276051.52</v>
      </c>
      <c r="L374" s="47">
        <v>0.01</v>
      </c>
    </row>
    <row r="375" spans="2:12" x14ac:dyDescent="0.25">
      <c r="B375" s="48" t="s">
        <v>8740</v>
      </c>
      <c r="C375" s="26" t="s">
        <v>21768</v>
      </c>
      <c r="D375" s="26" t="s">
        <v>13119</v>
      </c>
      <c r="E375" s="26" t="s">
        <v>5254</v>
      </c>
      <c r="F375" s="25"/>
      <c r="G375" s="26" t="s">
        <v>18512</v>
      </c>
      <c r="H375" s="26" t="s">
        <v>23596</v>
      </c>
      <c r="I375" s="25" t="s">
        <v>19539</v>
      </c>
      <c r="J375" s="25" t="s">
        <v>19539</v>
      </c>
      <c r="K375" s="28">
        <v>10124950.189999999</v>
      </c>
      <c r="L375" s="49">
        <v>0.01</v>
      </c>
    </row>
    <row r="376" spans="2:12" x14ac:dyDescent="0.25">
      <c r="B376" s="44" t="s">
        <v>8738</v>
      </c>
      <c r="C376" s="45" t="s">
        <v>21768</v>
      </c>
      <c r="D376" s="45" t="s">
        <v>6870</v>
      </c>
      <c r="E376" s="45" t="s">
        <v>6869</v>
      </c>
      <c r="F376" s="45" t="s">
        <v>19552</v>
      </c>
      <c r="G376" s="45" t="s">
        <v>16319</v>
      </c>
      <c r="H376" s="45" t="s">
        <v>22548</v>
      </c>
      <c r="I376" s="42" t="s">
        <v>19539</v>
      </c>
      <c r="J376" s="42" t="s">
        <v>19539</v>
      </c>
      <c r="K376" s="46">
        <v>766101.7</v>
      </c>
      <c r="L376" s="47">
        <v>0.01</v>
      </c>
    </row>
    <row r="377" spans="2:12" x14ac:dyDescent="0.25">
      <c r="B377" s="48" t="s">
        <v>8740</v>
      </c>
      <c r="C377" s="26" t="s">
        <v>21768</v>
      </c>
      <c r="D377" s="26" t="s">
        <v>14660</v>
      </c>
      <c r="E377" s="26" t="s">
        <v>7281</v>
      </c>
      <c r="F377" s="25"/>
      <c r="G377" s="26" t="s">
        <v>14662</v>
      </c>
      <c r="H377" s="26" t="s">
        <v>22548</v>
      </c>
      <c r="I377" s="26" t="s">
        <v>14661</v>
      </c>
      <c r="J377" s="26" t="s">
        <v>17806</v>
      </c>
      <c r="K377" s="28">
        <v>-1</v>
      </c>
      <c r="L377" s="49">
        <v>-1</v>
      </c>
    </row>
    <row r="378" spans="2:12" x14ac:dyDescent="0.25">
      <c r="B378" s="44" t="s">
        <v>8740</v>
      </c>
      <c r="C378" s="45" t="s">
        <v>21768</v>
      </c>
      <c r="D378" s="45" t="s">
        <v>14660</v>
      </c>
      <c r="E378" s="45" t="s">
        <v>7281</v>
      </c>
      <c r="F378" s="42"/>
      <c r="G378" s="45" t="s">
        <v>14663</v>
      </c>
      <c r="H378" s="45" t="s">
        <v>22548</v>
      </c>
      <c r="I378" s="45" t="s">
        <v>7282</v>
      </c>
      <c r="J378" s="45" t="s">
        <v>17701</v>
      </c>
      <c r="K378" s="46">
        <v>1</v>
      </c>
      <c r="L378" s="47">
        <v>1</v>
      </c>
    </row>
    <row r="379" spans="2:12" x14ac:dyDescent="0.25">
      <c r="B379" s="48" t="s">
        <v>8738</v>
      </c>
      <c r="C379" s="26" t="s">
        <v>21768</v>
      </c>
      <c r="D379" s="26" t="s">
        <v>6659</v>
      </c>
      <c r="E379" s="26" t="s">
        <v>6658</v>
      </c>
      <c r="F379" s="26" t="s">
        <v>19552</v>
      </c>
      <c r="G379" s="26" t="s">
        <v>14671</v>
      </c>
      <c r="H379" s="26" t="s">
        <v>22968</v>
      </c>
      <c r="I379" s="26" t="s">
        <v>14669</v>
      </c>
      <c r="J379" s="26" t="s">
        <v>14670</v>
      </c>
      <c r="K379" s="28">
        <v>-2460000</v>
      </c>
      <c r="L379" s="49">
        <v>-0.91</v>
      </c>
    </row>
    <row r="380" spans="2:12" x14ac:dyDescent="0.25">
      <c r="B380" s="44" t="s">
        <v>8740</v>
      </c>
      <c r="C380" s="45" t="s">
        <v>21768</v>
      </c>
      <c r="D380" s="45" t="s">
        <v>6858</v>
      </c>
      <c r="E380" s="45" t="s">
        <v>6857</v>
      </c>
      <c r="F380" s="42"/>
      <c r="G380" s="45" t="s">
        <v>18289</v>
      </c>
      <c r="H380" s="45" t="s">
        <v>23617</v>
      </c>
      <c r="I380" s="42" t="s">
        <v>19539</v>
      </c>
      <c r="J380" s="42" t="s">
        <v>19539</v>
      </c>
      <c r="K380" s="46">
        <v>4945425.2300000004</v>
      </c>
      <c r="L380" s="47">
        <v>0.02</v>
      </c>
    </row>
    <row r="381" spans="2:12" x14ac:dyDescent="0.25">
      <c r="B381" s="48" t="s">
        <v>8740</v>
      </c>
      <c r="C381" s="26" t="s">
        <v>21768</v>
      </c>
      <c r="D381" s="26" t="s">
        <v>6858</v>
      </c>
      <c r="E381" s="26" t="s">
        <v>6857</v>
      </c>
      <c r="F381" s="25"/>
      <c r="G381" s="26" t="s">
        <v>18288</v>
      </c>
      <c r="H381" s="26" t="s">
        <v>23617</v>
      </c>
      <c r="I381" s="25" t="s">
        <v>19539</v>
      </c>
      <c r="J381" s="25" t="s">
        <v>19539</v>
      </c>
      <c r="K381" s="28">
        <v>4945425.2300000004</v>
      </c>
      <c r="L381" s="49">
        <v>0.02</v>
      </c>
    </row>
    <row r="382" spans="2:12" x14ac:dyDescent="0.25">
      <c r="B382" s="44" t="s">
        <v>8738</v>
      </c>
      <c r="C382" s="45" t="s">
        <v>21768</v>
      </c>
      <c r="D382" s="45" t="s">
        <v>16141</v>
      </c>
      <c r="E382" s="45" t="s">
        <v>16142</v>
      </c>
      <c r="F382" s="45" t="s">
        <v>19558</v>
      </c>
      <c r="G382" s="45" t="s">
        <v>16144</v>
      </c>
      <c r="H382" s="45" t="s">
        <v>22425</v>
      </c>
      <c r="I382" s="42" t="s">
        <v>19539</v>
      </c>
      <c r="J382" s="42" t="s">
        <v>19539</v>
      </c>
      <c r="K382" s="46">
        <v>766101.73</v>
      </c>
      <c r="L382" s="47">
        <v>0.01</v>
      </c>
    </row>
    <row r="383" spans="2:12" x14ac:dyDescent="0.25">
      <c r="B383" s="48" t="s">
        <v>8740</v>
      </c>
      <c r="C383" s="26" t="s">
        <v>21768</v>
      </c>
      <c r="D383" s="26" t="s">
        <v>15691</v>
      </c>
      <c r="E383" s="26" t="s">
        <v>8659</v>
      </c>
      <c r="F383" s="26" t="s">
        <v>19552</v>
      </c>
      <c r="G383" s="26" t="s">
        <v>18534</v>
      </c>
      <c r="H383" s="26" t="s">
        <v>22425</v>
      </c>
      <c r="I383" s="25" t="s">
        <v>19539</v>
      </c>
      <c r="J383" s="25" t="s">
        <v>19539</v>
      </c>
      <c r="K383" s="28">
        <v>82046.66</v>
      </c>
      <c r="L383" s="49">
        <v>0.01</v>
      </c>
    </row>
    <row r="384" spans="2:12" x14ac:dyDescent="0.25">
      <c r="B384" s="44" t="s">
        <v>8738</v>
      </c>
      <c r="C384" s="45" t="s">
        <v>21768</v>
      </c>
      <c r="D384" s="45" t="s">
        <v>7297</v>
      </c>
      <c r="E384" s="45" t="s">
        <v>7296</v>
      </c>
      <c r="F384" s="45" t="s">
        <v>19552</v>
      </c>
      <c r="G384" s="45" t="s">
        <v>16401</v>
      </c>
      <c r="H384" s="45" t="s">
        <v>22679</v>
      </c>
      <c r="I384" s="42" t="s">
        <v>19539</v>
      </c>
      <c r="J384" s="42" t="s">
        <v>19539</v>
      </c>
      <c r="K384" s="46">
        <v>5205447.58</v>
      </c>
      <c r="L384" s="47">
        <v>0.01</v>
      </c>
    </row>
    <row r="385" spans="2:12" x14ac:dyDescent="0.25">
      <c r="B385" s="48" t="s">
        <v>8740</v>
      </c>
      <c r="C385" s="26" t="s">
        <v>21768</v>
      </c>
      <c r="D385" s="26" t="s">
        <v>17658</v>
      </c>
      <c r="E385" s="26" t="s">
        <v>17659</v>
      </c>
      <c r="F385" s="25"/>
      <c r="G385" s="26" t="s">
        <v>17661</v>
      </c>
      <c r="H385" s="26" t="s">
        <v>22679</v>
      </c>
      <c r="I385" s="25" t="s">
        <v>19539</v>
      </c>
      <c r="J385" s="25" t="s">
        <v>19539</v>
      </c>
      <c r="K385" s="28">
        <v>131274.68</v>
      </c>
      <c r="L385" s="49">
        <v>0.01</v>
      </c>
    </row>
    <row r="386" spans="2:12" x14ac:dyDescent="0.25">
      <c r="B386" s="44" t="s">
        <v>8740</v>
      </c>
      <c r="C386" s="45" t="s">
        <v>21768</v>
      </c>
      <c r="D386" s="45" t="s">
        <v>14976</v>
      </c>
      <c r="E386" s="45" t="s">
        <v>7675</v>
      </c>
      <c r="F386" s="42"/>
      <c r="G386" s="45" t="s">
        <v>17710</v>
      </c>
      <c r="H386" s="45" t="s">
        <v>22679</v>
      </c>
      <c r="I386" s="42" t="s">
        <v>19539</v>
      </c>
      <c r="J386" s="42" t="s">
        <v>19539</v>
      </c>
      <c r="K386" s="46">
        <v>5120728.0999999996</v>
      </c>
      <c r="L386" s="47">
        <v>0.01</v>
      </c>
    </row>
    <row r="387" spans="2:12" x14ac:dyDescent="0.25">
      <c r="B387" s="48" t="s">
        <v>8738</v>
      </c>
      <c r="C387" s="26" t="s">
        <v>21768</v>
      </c>
      <c r="D387" s="26" t="s">
        <v>8667</v>
      </c>
      <c r="E387" s="26" t="s">
        <v>8666</v>
      </c>
      <c r="F387" s="25"/>
      <c r="G387" s="26" t="s">
        <v>16735</v>
      </c>
      <c r="H387" s="26" t="s">
        <v>22999</v>
      </c>
      <c r="I387" s="25" t="s">
        <v>19539</v>
      </c>
      <c r="J387" s="25" t="s">
        <v>19539</v>
      </c>
      <c r="K387" s="28">
        <v>354603.84</v>
      </c>
      <c r="L387" s="49">
        <v>0.01</v>
      </c>
    </row>
    <row r="388" spans="2:12" x14ac:dyDescent="0.25">
      <c r="B388" s="44" t="s">
        <v>8738</v>
      </c>
      <c r="C388" s="45" t="s">
        <v>21768</v>
      </c>
      <c r="D388" s="45" t="s">
        <v>16933</v>
      </c>
      <c r="E388" s="45" t="s">
        <v>16934</v>
      </c>
      <c r="F388" s="42"/>
      <c r="G388" s="45" t="s">
        <v>16935</v>
      </c>
      <c r="H388" s="45" t="s">
        <v>22999</v>
      </c>
      <c r="I388" s="42" t="s">
        <v>19539</v>
      </c>
      <c r="J388" s="42" t="s">
        <v>19539</v>
      </c>
      <c r="K388" s="46">
        <v>6632185.2699999996</v>
      </c>
      <c r="L388" s="47">
        <v>0.01</v>
      </c>
    </row>
    <row r="389" spans="2:12" x14ac:dyDescent="0.25">
      <c r="B389" s="48" t="s">
        <v>8740</v>
      </c>
      <c r="C389" s="26" t="s">
        <v>21768</v>
      </c>
      <c r="D389" s="26" t="s">
        <v>18042</v>
      </c>
      <c r="E389" s="26" t="s">
        <v>18043</v>
      </c>
      <c r="F389" s="25"/>
      <c r="G389" s="26" t="s">
        <v>18050</v>
      </c>
      <c r="H389" s="26" t="s">
        <v>23559</v>
      </c>
      <c r="I389" s="25" t="s">
        <v>19539</v>
      </c>
      <c r="J389" s="25" t="s">
        <v>19539</v>
      </c>
      <c r="K389" s="28">
        <v>68762.929999999993</v>
      </c>
      <c r="L389" s="49">
        <v>0.01</v>
      </c>
    </row>
    <row r="390" spans="2:12" x14ac:dyDescent="0.25">
      <c r="B390" s="44" t="s">
        <v>8740</v>
      </c>
      <c r="C390" s="45" t="s">
        <v>21768</v>
      </c>
      <c r="D390" s="45" t="s">
        <v>18552</v>
      </c>
      <c r="E390" s="45" t="s">
        <v>18553</v>
      </c>
      <c r="F390" s="42"/>
      <c r="G390" s="45" t="s">
        <v>18557</v>
      </c>
      <c r="H390" s="45" t="s">
        <v>23667</v>
      </c>
      <c r="I390" s="42" t="s">
        <v>19539</v>
      </c>
      <c r="J390" s="42" t="s">
        <v>19539</v>
      </c>
      <c r="K390" s="46">
        <v>43758.23</v>
      </c>
      <c r="L390" s="47">
        <v>0.01</v>
      </c>
    </row>
    <row r="391" spans="2:12" x14ac:dyDescent="0.25">
      <c r="B391" s="48" t="s">
        <v>8740</v>
      </c>
      <c r="C391" s="26" t="s">
        <v>21768</v>
      </c>
      <c r="D391" s="26" t="s">
        <v>8644</v>
      </c>
      <c r="E391" s="26" t="s">
        <v>8643</v>
      </c>
      <c r="F391" s="25"/>
      <c r="G391" s="26" t="s">
        <v>18394</v>
      </c>
      <c r="H391" s="26" t="s">
        <v>23646</v>
      </c>
      <c r="I391" s="26" t="s">
        <v>7113</v>
      </c>
      <c r="J391" s="26" t="s">
        <v>18395</v>
      </c>
      <c r="K391" s="28">
        <v>-123932.85</v>
      </c>
      <c r="L391" s="49">
        <v>-0.01</v>
      </c>
    </row>
    <row r="392" spans="2:12" x14ac:dyDescent="0.25">
      <c r="B392" s="44" t="s">
        <v>8740</v>
      </c>
      <c r="C392" s="45" t="s">
        <v>21768</v>
      </c>
      <c r="D392" s="45" t="s">
        <v>7336</v>
      </c>
      <c r="E392" s="45" t="s">
        <v>7335</v>
      </c>
      <c r="F392" s="42"/>
      <c r="G392" s="45" t="s">
        <v>18468</v>
      </c>
      <c r="H392" s="45" t="s">
        <v>23654</v>
      </c>
      <c r="I392" s="42" t="s">
        <v>19539</v>
      </c>
      <c r="J392" s="42" t="s">
        <v>19539</v>
      </c>
      <c r="K392" s="46">
        <v>1234222.47</v>
      </c>
      <c r="L392" s="47">
        <v>0.01</v>
      </c>
    </row>
    <row r="393" spans="2:12" x14ac:dyDescent="0.25">
      <c r="B393" s="48" t="s">
        <v>8738</v>
      </c>
      <c r="C393" s="26" t="s">
        <v>21768</v>
      </c>
      <c r="D393" s="26" t="s">
        <v>5240</v>
      </c>
      <c r="E393" s="26" t="s">
        <v>5239</v>
      </c>
      <c r="F393" s="26" t="s">
        <v>19552</v>
      </c>
      <c r="G393" s="26" t="s">
        <v>16325</v>
      </c>
      <c r="H393" s="26" t="s">
        <v>22552</v>
      </c>
      <c r="I393" s="25" t="s">
        <v>19539</v>
      </c>
      <c r="J393" s="25" t="s">
        <v>19539</v>
      </c>
      <c r="K393" s="28">
        <v>9232852.0099999998</v>
      </c>
      <c r="L393" s="49">
        <v>0.01</v>
      </c>
    </row>
    <row r="394" spans="2:12" x14ac:dyDescent="0.25">
      <c r="B394" s="44" t="s">
        <v>8738</v>
      </c>
      <c r="C394" s="45" t="s">
        <v>21768</v>
      </c>
      <c r="D394" s="45" t="s">
        <v>945</v>
      </c>
      <c r="E394" s="45" t="s">
        <v>944</v>
      </c>
      <c r="F394" s="45" t="s">
        <v>19558</v>
      </c>
      <c r="G394" s="45" t="s">
        <v>16492</v>
      </c>
      <c r="H394" s="45" t="s">
        <v>22552</v>
      </c>
      <c r="I394" s="42" t="s">
        <v>19539</v>
      </c>
      <c r="J394" s="42" t="s">
        <v>19539</v>
      </c>
      <c r="K394" s="46">
        <v>12662155.560000001</v>
      </c>
      <c r="L394" s="47">
        <v>0.01</v>
      </c>
    </row>
    <row r="395" spans="2:12" x14ac:dyDescent="0.25">
      <c r="B395" s="48" t="s">
        <v>8738</v>
      </c>
      <c r="C395" s="26" t="s">
        <v>21768</v>
      </c>
      <c r="D395" s="26" t="s">
        <v>16730</v>
      </c>
      <c r="E395" s="26" t="s">
        <v>16731</v>
      </c>
      <c r="F395" s="25"/>
      <c r="G395" s="26" t="s">
        <v>16733</v>
      </c>
      <c r="H395" s="26" t="s">
        <v>22552</v>
      </c>
      <c r="I395" s="25" t="s">
        <v>19539</v>
      </c>
      <c r="J395" s="25" t="s">
        <v>19539</v>
      </c>
      <c r="K395" s="28">
        <v>12035351.92</v>
      </c>
      <c r="L395" s="49">
        <v>0.01</v>
      </c>
    </row>
    <row r="396" spans="2:12" x14ac:dyDescent="0.25">
      <c r="B396" s="44" t="s">
        <v>8740</v>
      </c>
      <c r="C396" s="45" t="s">
        <v>21768</v>
      </c>
      <c r="D396" s="45" t="s">
        <v>14251</v>
      </c>
      <c r="E396" s="45" t="s">
        <v>6681</v>
      </c>
      <c r="F396" s="42"/>
      <c r="G396" s="45" t="s">
        <v>17993</v>
      </c>
      <c r="H396" s="45" t="s">
        <v>23553</v>
      </c>
      <c r="I396" s="42" t="s">
        <v>19539</v>
      </c>
      <c r="J396" s="42" t="s">
        <v>19539</v>
      </c>
      <c r="K396" s="46">
        <v>93767.63</v>
      </c>
      <c r="L396" s="47">
        <v>0.01</v>
      </c>
    </row>
    <row r="397" spans="2:12" x14ac:dyDescent="0.25">
      <c r="B397" s="48" t="s">
        <v>8740</v>
      </c>
      <c r="C397" s="26" t="s">
        <v>21768</v>
      </c>
      <c r="D397" s="26" t="s">
        <v>18523</v>
      </c>
      <c r="E397" s="26" t="s">
        <v>18524</v>
      </c>
      <c r="F397" s="25"/>
      <c r="G397" s="26" t="s">
        <v>18528</v>
      </c>
      <c r="H397" s="26" t="s">
        <v>23553</v>
      </c>
      <c r="I397" s="25" t="s">
        <v>19539</v>
      </c>
      <c r="J397" s="25" t="s">
        <v>19539</v>
      </c>
      <c r="K397" s="28">
        <v>199004.18</v>
      </c>
      <c r="L397" s="49">
        <v>0.01</v>
      </c>
    </row>
    <row r="398" spans="2:12" x14ac:dyDescent="0.25">
      <c r="B398" s="44" t="s">
        <v>8740</v>
      </c>
      <c r="C398" s="45" t="s">
        <v>21768</v>
      </c>
      <c r="D398" s="45" t="s">
        <v>17658</v>
      </c>
      <c r="E398" s="45" t="s">
        <v>17659</v>
      </c>
      <c r="F398" s="42"/>
      <c r="G398" s="45" t="s">
        <v>17660</v>
      </c>
      <c r="H398" s="45" t="s">
        <v>23510</v>
      </c>
      <c r="I398" s="42" t="s">
        <v>19539</v>
      </c>
      <c r="J398" s="42" t="s">
        <v>19539</v>
      </c>
      <c r="K398" s="46">
        <v>131274.68</v>
      </c>
      <c r="L398" s="47">
        <v>0.01</v>
      </c>
    </row>
    <row r="399" spans="2:12" x14ac:dyDescent="0.25">
      <c r="B399" s="48" t="s">
        <v>8740</v>
      </c>
      <c r="C399" s="26" t="s">
        <v>21768</v>
      </c>
      <c r="D399" s="26" t="s">
        <v>15689</v>
      </c>
      <c r="E399" s="26" t="s">
        <v>8657</v>
      </c>
      <c r="F399" s="25"/>
      <c r="G399" s="26" t="s">
        <v>18275</v>
      </c>
      <c r="H399" s="26" t="s">
        <v>23510</v>
      </c>
      <c r="I399" s="25" t="s">
        <v>19539</v>
      </c>
      <c r="J399" s="25" t="s">
        <v>19539</v>
      </c>
      <c r="K399" s="28">
        <v>26254.94</v>
      </c>
      <c r="L399" s="49">
        <v>0.01</v>
      </c>
    </row>
    <row r="400" spans="2:12" x14ac:dyDescent="0.25">
      <c r="B400" s="44" t="s">
        <v>8740</v>
      </c>
      <c r="C400" s="45" t="s">
        <v>21768</v>
      </c>
      <c r="D400" s="45" t="s">
        <v>15691</v>
      </c>
      <c r="E400" s="45" t="s">
        <v>8659</v>
      </c>
      <c r="F400" s="45" t="s">
        <v>19552</v>
      </c>
      <c r="G400" s="45" t="s">
        <v>18533</v>
      </c>
      <c r="H400" s="45" t="s">
        <v>23659</v>
      </c>
      <c r="I400" s="42" t="s">
        <v>19539</v>
      </c>
      <c r="J400" s="42" t="s">
        <v>19539</v>
      </c>
      <c r="K400" s="46">
        <v>82046.66</v>
      </c>
      <c r="L400" s="47">
        <v>0.01</v>
      </c>
    </row>
    <row r="401" spans="2:12" x14ac:dyDescent="0.25">
      <c r="B401" s="48" t="s">
        <v>8740</v>
      </c>
      <c r="C401" s="26" t="s">
        <v>21768</v>
      </c>
      <c r="D401" s="26" t="s">
        <v>8644</v>
      </c>
      <c r="E401" s="26" t="s">
        <v>8643</v>
      </c>
      <c r="F401" s="25"/>
      <c r="G401" s="26" t="s">
        <v>18406</v>
      </c>
      <c r="H401" s="26" t="s">
        <v>23536</v>
      </c>
      <c r="I401" s="25" t="s">
        <v>19539</v>
      </c>
      <c r="J401" s="25" t="s">
        <v>19539</v>
      </c>
      <c r="K401" s="28">
        <v>356041.93</v>
      </c>
      <c r="L401" s="49">
        <v>0.01</v>
      </c>
    </row>
    <row r="402" spans="2:12" x14ac:dyDescent="0.25">
      <c r="B402" s="44" t="s">
        <v>8740</v>
      </c>
      <c r="C402" s="45" t="s">
        <v>21768</v>
      </c>
      <c r="D402" s="45" t="s">
        <v>18552</v>
      </c>
      <c r="E402" s="45" t="s">
        <v>18553</v>
      </c>
      <c r="F402" s="42"/>
      <c r="G402" s="45" t="s">
        <v>18554</v>
      </c>
      <c r="H402" s="45" t="s">
        <v>23666</v>
      </c>
      <c r="I402" s="42" t="s">
        <v>19539</v>
      </c>
      <c r="J402" s="42" t="s">
        <v>19539</v>
      </c>
      <c r="K402" s="46">
        <v>43758.23</v>
      </c>
      <c r="L402" s="47">
        <v>0.01</v>
      </c>
    </row>
    <row r="403" spans="2:12" x14ac:dyDescent="0.25">
      <c r="B403" s="48" t="s">
        <v>8740</v>
      </c>
      <c r="C403" s="26" t="s">
        <v>21768</v>
      </c>
      <c r="D403" s="26" t="s">
        <v>7336</v>
      </c>
      <c r="E403" s="26" t="s">
        <v>7335</v>
      </c>
      <c r="F403" s="25"/>
      <c r="G403" s="26" t="s">
        <v>18466</v>
      </c>
      <c r="H403" s="26" t="s">
        <v>23656</v>
      </c>
      <c r="I403" s="25" t="s">
        <v>19539</v>
      </c>
      <c r="J403" s="25" t="s">
        <v>19539</v>
      </c>
      <c r="K403" s="28">
        <v>617111.19999999995</v>
      </c>
      <c r="L403" s="49">
        <v>0.01</v>
      </c>
    </row>
    <row r="404" spans="2:12" x14ac:dyDescent="0.25">
      <c r="B404" s="44" t="s">
        <v>8740</v>
      </c>
      <c r="C404" s="45" t="s">
        <v>21768</v>
      </c>
      <c r="D404" s="45" t="s">
        <v>7336</v>
      </c>
      <c r="E404" s="45" t="s">
        <v>7335</v>
      </c>
      <c r="F404" s="42"/>
      <c r="G404" s="45" t="s">
        <v>18467</v>
      </c>
      <c r="H404" s="45" t="s">
        <v>23656</v>
      </c>
      <c r="I404" s="42" t="s">
        <v>19539</v>
      </c>
      <c r="J404" s="42" t="s">
        <v>19539</v>
      </c>
      <c r="K404" s="46">
        <v>617111.19999999995</v>
      </c>
      <c r="L404" s="47">
        <v>0.01</v>
      </c>
    </row>
    <row r="405" spans="2:12" x14ac:dyDescent="0.25">
      <c r="B405" s="48" t="s">
        <v>8740</v>
      </c>
      <c r="C405" s="26" t="s">
        <v>21768</v>
      </c>
      <c r="D405" s="26" t="s">
        <v>6760</v>
      </c>
      <c r="E405" s="26" t="s">
        <v>6759</v>
      </c>
      <c r="F405" s="25"/>
      <c r="G405" s="26" t="s">
        <v>18239</v>
      </c>
      <c r="H405" s="26" t="s">
        <v>23608</v>
      </c>
      <c r="I405" s="26" t="s">
        <v>18240</v>
      </c>
      <c r="J405" s="26" t="s">
        <v>18241</v>
      </c>
      <c r="K405" s="28">
        <v>-1886684.61</v>
      </c>
      <c r="L405" s="49">
        <v>-0.01</v>
      </c>
    </row>
    <row r="406" spans="2:12" x14ac:dyDescent="0.25">
      <c r="B406" s="44" t="s">
        <v>8740</v>
      </c>
      <c r="C406" s="45" t="s">
        <v>21768</v>
      </c>
      <c r="D406" s="45" t="s">
        <v>6760</v>
      </c>
      <c r="E406" s="45" t="s">
        <v>6759</v>
      </c>
      <c r="F406" s="42"/>
      <c r="G406" s="45" t="s">
        <v>18242</v>
      </c>
      <c r="H406" s="45" t="s">
        <v>23608</v>
      </c>
      <c r="I406" s="45" t="s">
        <v>18243</v>
      </c>
      <c r="J406" s="45" t="s">
        <v>18244</v>
      </c>
      <c r="K406" s="46">
        <v>-1886684.61</v>
      </c>
      <c r="L406" s="47">
        <v>-0.01</v>
      </c>
    </row>
    <row r="407" spans="2:12" x14ac:dyDescent="0.25">
      <c r="B407" s="48" t="s">
        <v>8738</v>
      </c>
      <c r="C407" s="26" t="s">
        <v>21768</v>
      </c>
      <c r="D407" s="26" t="s">
        <v>16305</v>
      </c>
      <c r="E407" s="26" t="s">
        <v>16306</v>
      </c>
      <c r="F407" s="26" t="s">
        <v>19552</v>
      </c>
      <c r="G407" s="26" t="s">
        <v>16309</v>
      </c>
      <c r="H407" s="26" t="s">
        <v>22541</v>
      </c>
      <c r="I407" s="25" t="s">
        <v>19539</v>
      </c>
      <c r="J407" s="25" t="s">
        <v>19539</v>
      </c>
      <c r="K407" s="28">
        <v>209187.85</v>
      </c>
      <c r="L407" s="49">
        <v>0.01</v>
      </c>
    </row>
    <row r="408" spans="2:12" x14ac:dyDescent="0.25">
      <c r="B408" s="44" t="s">
        <v>8740</v>
      </c>
      <c r="C408" s="45" t="s">
        <v>21768</v>
      </c>
      <c r="D408" s="45" t="s">
        <v>18520</v>
      </c>
      <c r="E408" s="45" t="s">
        <v>18521</v>
      </c>
      <c r="F408" s="42"/>
      <c r="G408" s="45" t="s">
        <v>18522</v>
      </c>
      <c r="H408" s="45" t="s">
        <v>22541</v>
      </c>
      <c r="I408" s="42" t="s">
        <v>19539</v>
      </c>
      <c r="J408" s="42" t="s">
        <v>19539</v>
      </c>
      <c r="K408" s="46">
        <v>457613.6</v>
      </c>
      <c r="L408" s="47">
        <v>0.01</v>
      </c>
    </row>
    <row r="409" spans="2:12" x14ac:dyDescent="0.25">
      <c r="B409" s="48" t="s">
        <v>8738</v>
      </c>
      <c r="C409" s="26" t="s">
        <v>21768</v>
      </c>
      <c r="D409" s="26" t="s">
        <v>16311</v>
      </c>
      <c r="E409" s="26" t="s">
        <v>16312</v>
      </c>
      <c r="F409" s="25"/>
      <c r="G409" s="26" t="s">
        <v>16313</v>
      </c>
      <c r="H409" s="26" t="s">
        <v>22543</v>
      </c>
      <c r="I409" s="25" t="s">
        <v>19539</v>
      </c>
      <c r="J409" s="25" t="s">
        <v>19539</v>
      </c>
      <c r="K409" s="28">
        <v>143631.93</v>
      </c>
      <c r="L409" s="49">
        <v>0.01</v>
      </c>
    </row>
    <row r="410" spans="2:12" x14ac:dyDescent="0.25">
      <c r="B410" s="44" t="s">
        <v>8740</v>
      </c>
      <c r="C410" s="45" t="s">
        <v>21768</v>
      </c>
      <c r="D410" s="45" t="s">
        <v>13449</v>
      </c>
      <c r="E410" s="45" t="s">
        <v>5653</v>
      </c>
      <c r="F410" s="45" t="s">
        <v>19552</v>
      </c>
      <c r="G410" s="45" t="s">
        <v>17947</v>
      </c>
      <c r="H410" s="45" t="s">
        <v>22543</v>
      </c>
      <c r="I410" s="42" t="s">
        <v>19539</v>
      </c>
      <c r="J410" s="42" t="s">
        <v>19539</v>
      </c>
      <c r="K410" s="46">
        <v>144646.43</v>
      </c>
      <c r="L410" s="47">
        <v>0.01</v>
      </c>
    </row>
    <row r="411" spans="2:12" x14ac:dyDescent="0.25">
      <c r="B411" s="48" t="s">
        <v>8738</v>
      </c>
      <c r="C411" s="26" t="s">
        <v>21768</v>
      </c>
      <c r="D411" s="26" t="s">
        <v>16062</v>
      </c>
      <c r="E411" s="26" t="s">
        <v>16063</v>
      </c>
      <c r="F411" s="26" t="s">
        <v>19558</v>
      </c>
      <c r="G411" s="26" t="s">
        <v>16064</v>
      </c>
      <c r="H411" s="26" t="s">
        <v>22326</v>
      </c>
      <c r="I411" s="25" t="s">
        <v>19539</v>
      </c>
      <c r="J411" s="25" t="s">
        <v>19539</v>
      </c>
      <c r="K411" s="28">
        <v>101708.48</v>
      </c>
      <c r="L411" s="49">
        <v>0.01</v>
      </c>
    </row>
    <row r="412" spans="2:12" x14ac:dyDescent="0.25">
      <c r="B412" s="44" t="s">
        <v>8740</v>
      </c>
      <c r="C412" s="45" t="s">
        <v>21768</v>
      </c>
      <c r="D412" s="45" t="s">
        <v>14251</v>
      </c>
      <c r="E412" s="45" t="s">
        <v>6681</v>
      </c>
      <c r="F412" s="42"/>
      <c r="G412" s="45" t="s">
        <v>17992</v>
      </c>
      <c r="H412" s="45" t="s">
        <v>23552</v>
      </c>
      <c r="I412" s="42" t="s">
        <v>19539</v>
      </c>
      <c r="J412" s="42" t="s">
        <v>19539</v>
      </c>
      <c r="K412" s="46">
        <v>31255.88</v>
      </c>
      <c r="L412" s="47">
        <v>0.01</v>
      </c>
    </row>
    <row r="413" spans="2:12" x14ac:dyDescent="0.25">
      <c r="B413" s="48" t="s">
        <v>8738</v>
      </c>
      <c r="C413" s="26" t="s">
        <v>21768</v>
      </c>
      <c r="D413" s="26" t="s">
        <v>945</v>
      </c>
      <c r="E413" s="26" t="s">
        <v>944</v>
      </c>
      <c r="F413" s="26" t="s">
        <v>19558</v>
      </c>
      <c r="G413" s="26" t="s">
        <v>16493</v>
      </c>
      <c r="H413" s="26" t="s">
        <v>22814</v>
      </c>
      <c r="I413" s="25" t="s">
        <v>19539</v>
      </c>
      <c r="J413" s="25" t="s">
        <v>19539</v>
      </c>
      <c r="K413" s="28">
        <v>269407.57</v>
      </c>
      <c r="L413" s="49">
        <v>0.01</v>
      </c>
    </row>
    <row r="414" spans="2:12" x14ac:dyDescent="0.25">
      <c r="B414" s="44" t="s">
        <v>8738</v>
      </c>
      <c r="C414" s="45" t="s">
        <v>21768</v>
      </c>
      <c r="D414" s="45" t="s">
        <v>7348</v>
      </c>
      <c r="E414" s="45" t="s">
        <v>7347</v>
      </c>
      <c r="F414" s="42"/>
      <c r="G414" s="45" t="s">
        <v>16764</v>
      </c>
      <c r="H414" s="45" t="s">
        <v>22814</v>
      </c>
      <c r="I414" s="45" t="s">
        <v>16765</v>
      </c>
      <c r="J414" s="45" t="s">
        <v>16766</v>
      </c>
      <c r="K414" s="46">
        <v>-5360787.91</v>
      </c>
      <c r="L414" s="47">
        <v>-0.01</v>
      </c>
    </row>
    <row r="415" spans="2:12" x14ac:dyDescent="0.25">
      <c r="B415" s="48" t="s">
        <v>8740</v>
      </c>
      <c r="C415" s="26" t="s">
        <v>21768</v>
      </c>
      <c r="D415" s="26" t="s">
        <v>8209</v>
      </c>
      <c r="E415" s="26" t="s">
        <v>8208</v>
      </c>
      <c r="F415" s="25"/>
      <c r="G415" s="26" t="s">
        <v>18360</v>
      </c>
      <c r="H415" s="26" t="s">
        <v>23527</v>
      </c>
      <c r="I415" s="25" t="s">
        <v>19539</v>
      </c>
      <c r="J415" s="25" t="s">
        <v>19539</v>
      </c>
      <c r="K415" s="28">
        <v>1249712.8700000001</v>
      </c>
      <c r="L415" s="49">
        <v>0.01</v>
      </c>
    </row>
    <row r="416" spans="2:12" x14ac:dyDescent="0.25">
      <c r="B416" s="44" t="s">
        <v>8740</v>
      </c>
      <c r="C416" s="45" t="s">
        <v>21768</v>
      </c>
      <c r="D416" s="45" t="s">
        <v>8209</v>
      </c>
      <c r="E416" s="45" t="s">
        <v>8208</v>
      </c>
      <c r="F416" s="42"/>
      <c r="G416" s="45" t="s">
        <v>18359</v>
      </c>
      <c r="H416" s="45" t="s">
        <v>23527</v>
      </c>
      <c r="I416" s="42" t="s">
        <v>19539</v>
      </c>
      <c r="J416" s="42" t="s">
        <v>19539</v>
      </c>
      <c r="K416" s="46">
        <v>1249712.8700000001</v>
      </c>
      <c r="L416" s="47">
        <v>0.01</v>
      </c>
    </row>
    <row r="417" spans="2:12" x14ac:dyDescent="0.25">
      <c r="B417" s="48" t="s">
        <v>8740</v>
      </c>
      <c r="C417" s="26" t="s">
        <v>21768</v>
      </c>
      <c r="D417" s="26" t="s">
        <v>7336</v>
      </c>
      <c r="E417" s="26" t="s">
        <v>7335</v>
      </c>
      <c r="F417" s="25"/>
      <c r="G417" s="26" t="s">
        <v>18465</v>
      </c>
      <c r="H417" s="26" t="s">
        <v>23528</v>
      </c>
      <c r="I417" s="25" t="s">
        <v>19539</v>
      </c>
      <c r="J417" s="25" t="s">
        <v>19539</v>
      </c>
      <c r="K417" s="28">
        <v>617111.19999999995</v>
      </c>
      <c r="L417" s="49">
        <v>0.01</v>
      </c>
    </row>
    <row r="418" spans="2:12" x14ac:dyDescent="0.25">
      <c r="B418" s="44" t="s">
        <v>8740</v>
      </c>
      <c r="C418" s="45" t="s">
        <v>21768</v>
      </c>
      <c r="D418" s="45" t="s">
        <v>14969</v>
      </c>
      <c r="E418" s="45" t="s">
        <v>7668</v>
      </c>
      <c r="F418" s="42"/>
      <c r="G418" s="45" t="s">
        <v>17690</v>
      </c>
      <c r="H418" s="45" t="s">
        <v>23513</v>
      </c>
      <c r="I418" s="42" t="s">
        <v>19539</v>
      </c>
      <c r="J418" s="42" t="s">
        <v>19539</v>
      </c>
      <c r="K418" s="46">
        <v>1805254.13</v>
      </c>
      <c r="L418" s="47">
        <v>0.01</v>
      </c>
    </row>
    <row r="419" spans="2:12" x14ac:dyDescent="0.25">
      <c r="B419" s="48" t="s">
        <v>8738</v>
      </c>
      <c r="C419" s="26" t="s">
        <v>21768</v>
      </c>
      <c r="D419" s="26" t="s">
        <v>2201</v>
      </c>
      <c r="E419" s="26" t="s">
        <v>2200</v>
      </c>
      <c r="F419" s="25"/>
      <c r="G419" s="26" t="s">
        <v>16338</v>
      </c>
      <c r="H419" s="26" t="s">
        <v>22556</v>
      </c>
      <c r="I419" s="25" t="s">
        <v>19539</v>
      </c>
      <c r="J419" s="25" t="s">
        <v>19539</v>
      </c>
      <c r="K419" s="28">
        <v>177816987.69999999</v>
      </c>
      <c r="L419" s="49">
        <v>0.01</v>
      </c>
    </row>
    <row r="420" spans="2:12" x14ac:dyDescent="0.25">
      <c r="B420" s="44" t="s">
        <v>8740</v>
      </c>
      <c r="C420" s="45" t="s">
        <v>21768</v>
      </c>
      <c r="D420" s="45" t="s">
        <v>17752</v>
      </c>
      <c r="E420" s="45" t="s">
        <v>17753</v>
      </c>
      <c r="F420" s="42"/>
      <c r="G420" s="45" t="s">
        <v>17754</v>
      </c>
      <c r="H420" s="45" t="s">
        <v>22556</v>
      </c>
      <c r="I420" s="42" t="s">
        <v>19539</v>
      </c>
      <c r="J420" s="42" t="s">
        <v>19539</v>
      </c>
      <c r="K420" s="46">
        <v>19000273.129999999</v>
      </c>
      <c r="L420" s="47">
        <v>0.01</v>
      </c>
    </row>
    <row r="421" spans="2:12" x14ac:dyDescent="0.25">
      <c r="B421" s="48" t="s">
        <v>8740</v>
      </c>
      <c r="C421" s="26" t="s">
        <v>21768</v>
      </c>
      <c r="D421" s="26" t="s">
        <v>8332</v>
      </c>
      <c r="E421" s="26" t="s">
        <v>8331</v>
      </c>
      <c r="F421" s="26" t="s">
        <v>19558</v>
      </c>
      <c r="G421" s="26" t="s">
        <v>18207</v>
      </c>
      <c r="H421" s="26" t="s">
        <v>23599</v>
      </c>
      <c r="I421" s="25" t="s">
        <v>19539</v>
      </c>
      <c r="J421" s="25" t="s">
        <v>19539</v>
      </c>
      <c r="K421" s="28">
        <v>3267795.75</v>
      </c>
      <c r="L421" s="49">
        <v>0.01</v>
      </c>
    </row>
    <row r="422" spans="2:12" x14ac:dyDescent="0.25">
      <c r="B422" s="44" t="s">
        <v>8740</v>
      </c>
      <c r="C422" s="45" t="s">
        <v>21768</v>
      </c>
      <c r="D422" s="45" t="s">
        <v>8332</v>
      </c>
      <c r="E422" s="45" t="s">
        <v>8331</v>
      </c>
      <c r="F422" s="45" t="s">
        <v>19558</v>
      </c>
      <c r="G422" s="45" t="s">
        <v>18206</v>
      </c>
      <c r="H422" s="45" t="s">
        <v>23599</v>
      </c>
      <c r="I422" s="42" t="s">
        <v>19539</v>
      </c>
      <c r="J422" s="42" t="s">
        <v>19539</v>
      </c>
      <c r="K422" s="46">
        <v>3267795.75</v>
      </c>
      <c r="L422" s="47">
        <v>0.01</v>
      </c>
    </row>
    <row r="423" spans="2:12" x14ac:dyDescent="0.25">
      <c r="B423" s="48" t="s">
        <v>8740</v>
      </c>
      <c r="C423" s="26" t="s">
        <v>21768</v>
      </c>
      <c r="D423" s="26" t="s">
        <v>6858</v>
      </c>
      <c r="E423" s="26" t="s">
        <v>6857</v>
      </c>
      <c r="F423" s="25"/>
      <c r="G423" s="26" t="s">
        <v>18287</v>
      </c>
      <c r="H423" s="26" t="s">
        <v>23599</v>
      </c>
      <c r="I423" s="25" t="s">
        <v>19539</v>
      </c>
      <c r="J423" s="25" t="s">
        <v>19539</v>
      </c>
      <c r="K423" s="28">
        <v>3281446.55</v>
      </c>
      <c r="L423" s="49">
        <v>0.01</v>
      </c>
    </row>
    <row r="424" spans="2:12" x14ac:dyDescent="0.25">
      <c r="B424" s="44" t="s">
        <v>8740</v>
      </c>
      <c r="C424" s="45" t="s">
        <v>21768</v>
      </c>
      <c r="D424" s="45" t="s">
        <v>7336</v>
      </c>
      <c r="E424" s="45" t="s">
        <v>7335</v>
      </c>
      <c r="F424" s="42"/>
      <c r="G424" s="45" t="s">
        <v>18464</v>
      </c>
      <c r="H424" s="45" t="s">
        <v>23655</v>
      </c>
      <c r="I424" s="42" t="s">
        <v>19539</v>
      </c>
      <c r="J424" s="42" t="s">
        <v>19539</v>
      </c>
      <c r="K424" s="46">
        <v>617111.19999999995</v>
      </c>
      <c r="L424" s="47">
        <v>0.01</v>
      </c>
    </row>
    <row r="425" spans="2:12" x14ac:dyDescent="0.25">
      <c r="B425" s="48" t="s">
        <v>8738</v>
      </c>
      <c r="C425" s="26" t="s">
        <v>21768</v>
      </c>
      <c r="D425" s="26" t="s">
        <v>5240</v>
      </c>
      <c r="E425" s="26" t="s">
        <v>5239</v>
      </c>
      <c r="F425" s="26" t="s">
        <v>19552</v>
      </c>
      <c r="G425" s="26" t="s">
        <v>16326</v>
      </c>
      <c r="H425" s="26" t="s">
        <v>22553</v>
      </c>
      <c r="I425" s="25" t="s">
        <v>19539</v>
      </c>
      <c r="J425" s="25" t="s">
        <v>19539</v>
      </c>
      <c r="K425" s="28">
        <v>5548807.6200000001</v>
      </c>
      <c r="L425" s="49">
        <v>0.01</v>
      </c>
    </row>
    <row r="426" spans="2:12" x14ac:dyDescent="0.25">
      <c r="B426" s="44" t="s">
        <v>8738</v>
      </c>
      <c r="C426" s="45" t="s">
        <v>21768</v>
      </c>
      <c r="D426" s="45" t="s">
        <v>16963</v>
      </c>
      <c r="E426" s="45" t="s">
        <v>16964</v>
      </c>
      <c r="F426" s="42"/>
      <c r="G426" s="45" t="s">
        <v>16966</v>
      </c>
      <c r="H426" s="45" t="s">
        <v>22553</v>
      </c>
      <c r="I426" s="42" t="s">
        <v>19539</v>
      </c>
      <c r="J426" s="42" t="s">
        <v>19539</v>
      </c>
      <c r="K426" s="46">
        <v>1340345.82</v>
      </c>
      <c r="L426" s="47">
        <v>0.01</v>
      </c>
    </row>
    <row r="427" spans="2:12" x14ac:dyDescent="0.25">
      <c r="B427" s="48" t="s">
        <v>8740</v>
      </c>
      <c r="C427" s="26" t="s">
        <v>21768</v>
      </c>
      <c r="D427" s="26" t="s">
        <v>4086</v>
      </c>
      <c r="E427" s="26" t="s">
        <v>4085</v>
      </c>
      <c r="F427" s="26" t="s">
        <v>19558</v>
      </c>
      <c r="G427" s="26" t="s">
        <v>18175</v>
      </c>
      <c r="H427" s="26" t="s">
        <v>23590</v>
      </c>
      <c r="I427" s="26" t="s">
        <v>18176</v>
      </c>
      <c r="J427" s="26" t="s">
        <v>18177</v>
      </c>
      <c r="K427" s="28">
        <v>-1156291.53</v>
      </c>
      <c r="L427" s="49">
        <v>-0.05</v>
      </c>
    </row>
    <row r="428" spans="2:12" x14ac:dyDescent="0.25">
      <c r="B428" s="44" t="s">
        <v>9142</v>
      </c>
      <c r="C428" s="45" t="s">
        <v>21768</v>
      </c>
      <c r="D428" s="45" t="s">
        <v>6148</v>
      </c>
      <c r="E428" s="45" t="s">
        <v>6147</v>
      </c>
      <c r="F428" s="42"/>
      <c r="G428" s="45" t="s">
        <v>17281</v>
      </c>
      <c r="H428" s="45" t="s">
        <v>23448</v>
      </c>
      <c r="I428" s="42" t="s">
        <v>19539</v>
      </c>
      <c r="J428" s="42" t="s">
        <v>19539</v>
      </c>
      <c r="K428" s="46">
        <v>53931.79</v>
      </c>
      <c r="L428" s="47">
        <v>0.02</v>
      </c>
    </row>
    <row r="429" spans="2:12" x14ac:dyDescent="0.25">
      <c r="B429" s="48" t="s">
        <v>8738</v>
      </c>
      <c r="C429" s="26" t="s">
        <v>21768</v>
      </c>
      <c r="D429" s="26" t="s">
        <v>16379</v>
      </c>
      <c r="E429" s="26" t="s">
        <v>16380</v>
      </c>
      <c r="F429" s="25"/>
      <c r="G429" s="26" t="s">
        <v>16381</v>
      </c>
      <c r="H429" s="26" t="s">
        <v>22661</v>
      </c>
      <c r="I429" s="25" t="s">
        <v>19539</v>
      </c>
      <c r="J429" s="25" t="s">
        <v>19539</v>
      </c>
      <c r="K429" s="28">
        <v>25526487.850000001</v>
      </c>
      <c r="L429" s="49">
        <v>0.01</v>
      </c>
    </row>
    <row r="430" spans="2:12" x14ac:dyDescent="0.25">
      <c r="B430" s="44" t="s">
        <v>8740</v>
      </c>
      <c r="C430" s="45" t="s">
        <v>21768</v>
      </c>
      <c r="D430" s="45" t="s">
        <v>6760</v>
      </c>
      <c r="E430" s="45" t="s">
        <v>6759</v>
      </c>
      <c r="F430" s="42"/>
      <c r="G430" s="45" t="s">
        <v>18263</v>
      </c>
      <c r="H430" s="45" t="s">
        <v>23615</v>
      </c>
      <c r="I430" s="42" t="s">
        <v>19539</v>
      </c>
      <c r="J430" s="42" t="s">
        <v>19539</v>
      </c>
      <c r="K430" s="46">
        <v>588146.36</v>
      </c>
      <c r="L430" s="47">
        <v>0.01</v>
      </c>
    </row>
    <row r="431" spans="2:12" x14ac:dyDescent="0.25">
      <c r="B431" s="48" t="s">
        <v>8740</v>
      </c>
      <c r="C431" s="26" t="s">
        <v>21768</v>
      </c>
      <c r="D431" s="26" t="s">
        <v>7336</v>
      </c>
      <c r="E431" s="26" t="s">
        <v>7335</v>
      </c>
      <c r="F431" s="25"/>
      <c r="G431" s="26" t="s">
        <v>18463</v>
      </c>
      <c r="H431" s="26" t="s">
        <v>23615</v>
      </c>
      <c r="I431" s="25" t="s">
        <v>19539</v>
      </c>
      <c r="J431" s="25" t="s">
        <v>19539</v>
      </c>
      <c r="K431" s="28">
        <v>617111.19999999995</v>
      </c>
      <c r="L431" s="49">
        <v>0.01</v>
      </c>
    </row>
    <row r="432" spans="2:12" x14ac:dyDescent="0.25">
      <c r="B432" s="44" t="s">
        <v>8740</v>
      </c>
      <c r="C432" s="45" t="s">
        <v>21768</v>
      </c>
      <c r="D432" s="45" t="s">
        <v>7336</v>
      </c>
      <c r="E432" s="45" t="s">
        <v>7335</v>
      </c>
      <c r="F432" s="42"/>
      <c r="G432" s="45" t="s">
        <v>18462</v>
      </c>
      <c r="H432" s="45" t="s">
        <v>23615</v>
      </c>
      <c r="I432" s="42" t="s">
        <v>19539</v>
      </c>
      <c r="J432" s="42" t="s">
        <v>19539</v>
      </c>
      <c r="K432" s="46">
        <v>617111.19999999995</v>
      </c>
      <c r="L432" s="47">
        <v>0.01</v>
      </c>
    </row>
    <row r="433" spans="2:12" x14ac:dyDescent="0.25">
      <c r="B433" s="48" t="s">
        <v>8740</v>
      </c>
      <c r="C433" s="26" t="s">
        <v>21768</v>
      </c>
      <c r="D433" s="26" t="s">
        <v>8332</v>
      </c>
      <c r="E433" s="26" t="s">
        <v>8331</v>
      </c>
      <c r="F433" s="26" t="s">
        <v>19558</v>
      </c>
      <c r="G433" s="26" t="s">
        <v>18208</v>
      </c>
      <c r="H433" s="26" t="s">
        <v>23600</v>
      </c>
      <c r="I433" s="26" t="s">
        <v>18209</v>
      </c>
      <c r="J433" s="26" t="s">
        <v>18210</v>
      </c>
      <c r="K433" s="28">
        <v>-1672369.24</v>
      </c>
      <c r="L433" s="49">
        <v>-0.01</v>
      </c>
    </row>
    <row r="434" spans="2:12" x14ac:dyDescent="0.25">
      <c r="B434" s="44" t="s">
        <v>8740</v>
      </c>
      <c r="C434" s="45" t="s">
        <v>21768</v>
      </c>
      <c r="D434" s="45" t="s">
        <v>18552</v>
      </c>
      <c r="E434" s="45" t="s">
        <v>18553</v>
      </c>
      <c r="F434" s="42"/>
      <c r="G434" s="45" t="s">
        <v>18555</v>
      </c>
      <c r="H434" s="45" t="s">
        <v>22397</v>
      </c>
      <c r="I434" s="42" t="s">
        <v>19539</v>
      </c>
      <c r="J434" s="42" t="s">
        <v>19539</v>
      </c>
      <c r="K434" s="46">
        <v>14586.08</v>
      </c>
      <c r="L434" s="47">
        <v>0.01</v>
      </c>
    </row>
    <row r="435" spans="2:12" x14ac:dyDescent="0.25">
      <c r="B435" s="48" t="s">
        <v>8740</v>
      </c>
      <c r="C435" s="26" t="s">
        <v>21768</v>
      </c>
      <c r="D435" s="26" t="s">
        <v>632</v>
      </c>
      <c r="E435" s="26" t="s">
        <v>631</v>
      </c>
      <c r="F435" s="25"/>
      <c r="G435" s="26" t="s">
        <v>18182</v>
      </c>
      <c r="H435" s="26" t="s">
        <v>23592</v>
      </c>
      <c r="I435" s="26" t="s">
        <v>18183</v>
      </c>
      <c r="J435" s="26" t="s">
        <v>18184</v>
      </c>
      <c r="K435" s="28">
        <v>-554905.71</v>
      </c>
      <c r="L435" s="49">
        <v>-0.05</v>
      </c>
    </row>
    <row r="436" spans="2:12" x14ac:dyDescent="0.25">
      <c r="B436" s="44" t="s">
        <v>9142</v>
      </c>
      <c r="C436" s="45" t="s">
        <v>21768</v>
      </c>
      <c r="D436" s="45" t="s">
        <v>6148</v>
      </c>
      <c r="E436" s="45" t="s">
        <v>6147</v>
      </c>
      <c r="F436" s="42"/>
      <c r="G436" s="45" t="s">
        <v>17280</v>
      </c>
      <c r="H436" s="45" t="s">
        <v>23444</v>
      </c>
      <c r="I436" s="42" t="s">
        <v>19539</v>
      </c>
      <c r="J436" s="42" t="s">
        <v>19539</v>
      </c>
      <c r="K436" s="46">
        <v>65265.93</v>
      </c>
      <c r="L436" s="47">
        <v>0.03</v>
      </c>
    </row>
    <row r="437" spans="2:12" x14ac:dyDescent="0.25">
      <c r="B437" s="48" t="s">
        <v>8740</v>
      </c>
      <c r="C437" s="26" t="s">
        <v>21768</v>
      </c>
      <c r="D437" s="26" t="s">
        <v>8332</v>
      </c>
      <c r="E437" s="26" t="s">
        <v>8331</v>
      </c>
      <c r="F437" s="26" t="s">
        <v>19558</v>
      </c>
      <c r="G437" s="26" t="s">
        <v>18211</v>
      </c>
      <c r="H437" s="26" t="s">
        <v>23601</v>
      </c>
      <c r="I437" s="26" t="s">
        <v>18212</v>
      </c>
      <c r="J437" s="26" t="s">
        <v>18213</v>
      </c>
      <c r="K437" s="28">
        <v>-1669628.33</v>
      </c>
      <c r="L437" s="49">
        <v>-0.01</v>
      </c>
    </row>
    <row r="438" spans="2:12" x14ac:dyDescent="0.25">
      <c r="B438" s="44" t="s">
        <v>8738</v>
      </c>
      <c r="C438" s="45" t="s">
        <v>21768</v>
      </c>
      <c r="D438" s="45" t="s">
        <v>5240</v>
      </c>
      <c r="E438" s="45" t="s">
        <v>5239</v>
      </c>
      <c r="F438" s="45" t="s">
        <v>19552</v>
      </c>
      <c r="G438" s="45" t="s">
        <v>16321</v>
      </c>
      <c r="H438" s="45" t="s">
        <v>22551</v>
      </c>
      <c r="I438" s="45" t="s">
        <v>16322</v>
      </c>
      <c r="J438" s="45" t="s">
        <v>16323</v>
      </c>
      <c r="K438" s="46">
        <v>-7702520.7999999998</v>
      </c>
      <c r="L438" s="47">
        <v>-0.01</v>
      </c>
    </row>
    <row r="439" spans="2:12" x14ac:dyDescent="0.25">
      <c r="B439" s="48" t="s">
        <v>8740</v>
      </c>
      <c r="C439" s="26" t="s">
        <v>21768</v>
      </c>
      <c r="D439" s="26" t="s">
        <v>8209</v>
      </c>
      <c r="E439" s="26" t="s">
        <v>8208</v>
      </c>
      <c r="F439" s="25"/>
      <c r="G439" s="26" t="s">
        <v>18354</v>
      </c>
      <c r="H439" s="26" t="s">
        <v>23634</v>
      </c>
      <c r="I439" s="25" t="s">
        <v>19539</v>
      </c>
      <c r="J439" s="25" t="s">
        <v>19539</v>
      </c>
      <c r="K439" s="28">
        <v>1828551.61</v>
      </c>
      <c r="L439" s="49">
        <v>0.01</v>
      </c>
    </row>
    <row r="440" spans="2:12" x14ac:dyDescent="0.25">
      <c r="B440" s="44" t="s">
        <v>8738</v>
      </c>
      <c r="C440" s="45" t="s">
        <v>21768</v>
      </c>
      <c r="D440" s="45" t="s">
        <v>6087</v>
      </c>
      <c r="E440" s="45" t="s">
        <v>6086</v>
      </c>
      <c r="F440" s="45" t="s">
        <v>19558</v>
      </c>
      <c r="G440" s="45" t="s">
        <v>16032</v>
      </c>
      <c r="H440" s="45" t="s">
        <v>22300</v>
      </c>
      <c r="I440" s="42" t="s">
        <v>19539</v>
      </c>
      <c r="J440" s="42" t="s">
        <v>19539</v>
      </c>
      <c r="K440" s="46">
        <v>24129130.66</v>
      </c>
      <c r="L440" s="47">
        <v>0.01</v>
      </c>
    </row>
    <row r="441" spans="2:12" x14ac:dyDescent="0.25">
      <c r="B441" s="48" t="s">
        <v>8740</v>
      </c>
      <c r="C441" s="26" t="s">
        <v>21768</v>
      </c>
      <c r="D441" s="26" t="s">
        <v>8644</v>
      </c>
      <c r="E441" s="26" t="s">
        <v>8643</v>
      </c>
      <c r="F441" s="25"/>
      <c r="G441" s="26" t="s">
        <v>18396</v>
      </c>
      <c r="H441" s="26" t="s">
        <v>22398</v>
      </c>
      <c r="I441" s="26" t="s">
        <v>7064</v>
      </c>
      <c r="J441" s="26" t="s">
        <v>18397</v>
      </c>
      <c r="K441" s="28">
        <v>-119754.52</v>
      </c>
      <c r="L441" s="49">
        <v>-0.04</v>
      </c>
    </row>
    <row r="442" spans="2:12" x14ac:dyDescent="0.25">
      <c r="B442" s="44" t="s">
        <v>8738</v>
      </c>
      <c r="C442" s="45" t="s">
        <v>21768</v>
      </c>
      <c r="D442" s="45" t="s">
        <v>16846</v>
      </c>
      <c r="E442" s="45" t="s">
        <v>16847</v>
      </c>
      <c r="F442" s="42"/>
      <c r="G442" s="45" t="s">
        <v>16848</v>
      </c>
      <c r="H442" s="45" t="s">
        <v>23053</v>
      </c>
      <c r="I442" s="42" t="s">
        <v>19539</v>
      </c>
      <c r="J442" s="42" t="s">
        <v>19539</v>
      </c>
      <c r="K442" s="46">
        <v>6871781.4000000004</v>
      </c>
      <c r="L442" s="47">
        <v>0.01</v>
      </c>
    </row>
    <row r="443" spans="2:12" x14ac:dyDescent="0.25">
      <c r="B443" s="48" t="s">
        <v>8738</v>
      </c>
      <c r="C443" s="26" t="s">
        <v>21768</v>
      </c>
      <c r="D443" s="26" t="s">
        <v>8286</v>
      </c>
      <c r="E443" s="26" t="s">
        <v>8285</v>
      </c>
      <c r="F443" s="25"/>
      <c r="G443" s="26" t="s">
        <v>16862</v>
      </c>
      <c r="H443" s="26" t="s">
        <v>23059</v>
      </c>
      <c r="I443" s="25" t="s">
        <v>19539</v>
      </c>
      <c r="J443" s="25" t="s">
        <v>19539</v>
      </c>
      <c r="K443" s="28">
        <v>7149446.7999999998</v>
      </c>
      <c r="L443" s="49">
        <v>0.01</v>
      </c>
    </row>
    <row r="444" spans="2:12" x14ac:dyDescent="0.25">
      <c r="B444" s="44" t="s">
        <v>8740</v>
      </c>
      <c r="C444" s="45" t="s">
        <v>21768</v>
      </c>
      <c r="D444" s="45" t="s">
        <v>18149</v>
      </c>
      <c r="E444" s="45" t="s">
        <v>18150</v>
      </c>
      <c r="F444" s="45" t="s">
        <v>19552</v>
      </c>
      <c r="G444" s="45" t="s">
        <v>18151</v>
      </c>
      <c r="H444" s="45" t="s">
        <v>23557</v>
      </c>
      <c r="I444" s="42" t="s">
        <v>19539</v>
      </c>
      <c r="J444" s="42" t="s">
        <v>19539</v>
      </c>
      <c r="K444" s="46">
        <v>17892738.489999998</v>
      </c>
      <c r="L444" s="47">
        <v>0.01</v>
      </c>
    </row>
    <row r="445" spans="2:12" x14ac:dyDescent="0.25">
      <c r="B445" s="48" t="s">
        <v>8738</v>
      </c>
      <c r="C445" s="26" t="s">
        <v>21768</v>
      </c>
      <c r="D445" s="26" t="s">
        <v>16136</v>
      </c>
      <c r="E445" s="26" t="s">
        <v>16137</v>
      </c>
      <c r="F445" s="26" t="s">
        <v>19552</v>
      </c>
      <c r="G445" s="26" t="s">
        <v>16139</v>
      </c>
      <c r="H445" s="26" t="s">
        <v>22423</v>
      </c>
      <c r="I445" s="25" t="s">
        <v>19539</v>
      </c>
      <c r="J445" s="25" t="s">
        <v>19539</v>
      </c>
      <c r="K445" s="28">
        <v>3005322.71</v>
      </c>
      <c r="L445" s="49">
        <v>0.01</v>
      </c>
    </row>
    <row r="446" spans="2:12" x14ac:dyDescent="0.25">
      <c r="B446" s="44" t="s">
        <v>9142</v>
      </c>
      <c r="C446" s="45" t="s">
        <v>21768</v>
      </c>
      <c r="D446" s="45" t="s">
        <v>6148</v>
      </c>
      <c r="E446" s="45" t="s">
        <v>6147</v>
      </c>
      <c r="F446" s="42"/>
      <c r="G446" s="45" t="s">
        <v>17286</v>
      </c>
      <c r="H446" s="45" t="s">
        <v>23446</v>
      </c>
      <c r="I446" s="42" t="s">
        <v>19539</v>
      </c>
      <c r="J446" s="42" t="s">
        <v>19539</v>
      </c>
      <c r="K446" s="46">
        <v>42022.45</v>
      </c>
      <c r="L446" s="47">
        <v>0.02</v>
      </c>
    </row>
    <row r="447" spans="2:12" x14ac:dyDescent="0.25">
      <c r="B447" s="48" t="s">
        <v>9142</v>
      </c>
      <c r="C447" s="26" t="s">
        <v>21768</v>
      </c>
      <c r="D447" s="26" t="s">
        <v>6148</v>
      </c>
      <c r="E447" s="26" t="s">
        <v>6147</v>
      </c>
      <c r="F447" s="25"/>
      <c r="G447" s="26" t="s">
        <v>17285</v>
      </c>
      <c r="H447" s="26" t="s">
        <v>23447</v>
      </c>
      <c r="I447" s="25" t="s">
        <v>19539</v>
      </c>
      <c r="J447" s="25" t="s">
        <v>19539</v>
      </c>
      <c r="K447" s="28">
        <v>43293.03</v>
      </c>
      <c r="L447" s="49">
        <v>0.04</v>
      </c>
    </row>
    <row r="448" spans="2:12" x14ac:dyDescent="0.25">
      <c r="B448" s="44" t="s">
        <v>9142</v>
      </c>
      <c r="C448" s="45" t="s">
        <v>21768</v>
      </c>
      <c r="D448" s="45" t="s">
        <v>6148</v>
      </c>
      <c r="E448" s="45" t="s">
        <v>6147</v>
      </c>
      <c r="F448" s="42"/>
      <c r="G448" s="45" t="s">
        <v>17284</v>
      </c>
      <c r="H448" s="45" t="s">
        <v>23447</v>
      </c>
      <c r="I448" s="42" t="s">
        <v>19539</v>
      </c>
      <c r="J448" s="42" t="s">
        <v>19539</v>
      </c>
      <c r="K448" s="46">
        <v>66379.73</v>
      </c>
      <c r="L448" s="47">
        <v>0.01</v>
      </c>
    </row>
    <row r="449" spans="2:12" x14ac:dyDescent="0.25">
      <c r="B449" s="48" t="s">
        <v>9142</v>
      </c>
      <c r="C449" s="26" t="s">
        <v>21768</v>
      </c>
      <c r="D449" s="26" t="s">
        <v>6148</v>
      </c>
      <c r="E449" s="26" t="s">
        <v>6147</v>
      </c>
      <c r="F449" s="25"/>
      <c r="G449" s="26" t="s">
        <v>17287</v>
      </c>
      <c r="H449" s="26" t="s">
        <v>23447</v>
      </c>
      <c r="I449" s="25" t="s">
        <v>19539</v>
      </c>
      <c r="J449" s="25" t="s">
        <v>19539</v>
      </c>
      <c r="K449" s="28">
        <v>56858.03</v>
      </c>
      <c r="L449" s="49">
        <v>0.01</v>
      </c>
    </row>
    <row r="450" spans="2:12" x14ac:dyDescent="0.25">
      <c r="B450" s="44" t="s">
        <v>8740</v>
      </c>
      <c r="C450" s="45" t="s">
        <v>21768</v>
      </c>
      <c r="D450" s="45" t="s">
        <v>8656</v>
      </c>
      <c r="E450" s="45" t="s">
        <v>8655</v>
      </c>
      <c r="F450" s="42"/>
      <c r="G450" s="45" t="s">
        <v>18193</v>
      </c>
      <c r="H450" s="45" t="s">
        <v>23470</v>
      </c>
      <c r="I450" s="45" t="s">
        <v>8053</v>
      </c>
      <c r="J450" s="45" t="s">
        <v>18194</v>
      </c>
      <c r="K450" s="46">
        <v>-7973697.1399999997</v>
      </c>
      <c r="L450" s="47">
        <v>-0.01</v>
      </c>
    </row>
    <row r="451" spans="2:12" x14ac:dyDescent="0.25">
      <c r="B451" s="48" t="s">
        <v>9142</v>
      </c>
      <c r="C451" s="26" t="s">
        <v>21768</v>
      </c>
      <c r="D451" s="26" t="s">
        <v>6148</v>
      </c>
      <c r="E451" s="26" t="s">
        <v>6147</v>
      </c>
      <c r="F451" s="25"/>
      <c r="G451" s="26" t="s">
        <v>17288</v>
      </c>
      <c r="H451" s="26" t="s">
        <v>23443</v>
      </c>
      <c r="I451" s="25" t="s">
        <v>19539</v>
      </c>
      <c r="J451" s="25" t="s">
        <v>19539</v>
      </c>
      <c r="K451" s="28">
        <v>51836.39</v>
      </c>
      <c r="L451" s="49">
        <v>0.03</v>
      </c>
    </row>
    <row r="452" spans="2:12" x14ac:dyDescent="0.25">
      <c r="B452" s="44" t="s">
        <v>8738</v>
      </c>
      <c r="C452" s="45" t="s">
        <v>21768</v>
      </c>
      <c r="D452" s="45" t="s">
        <v>16305</v>
      </c>
      <c r="E452" s="45" t="s">
        <v>16306</v>
      </c>
      <c r="F452" s="45" t="s">
        <v>19552</v>
      </c>
      <c r="G452" s="45" t="s">
        <v>16307</v>
      </c>
      <c r="H452" s="45" t="s">
        <v>22539</v>
      </c>
      <c r="I452" s="42" t="s">
        <v>19539</v>
      </c>
      <c r="J452" s="42" t="s">
        <v>19539</v>
      </c>
      <c r="K452" s="46">
        <v>209322.35</v>
      </c>
      <c r="L452" s="47">
        <v>0.01</v>
      </c>
    </row>
    <row r="453" spans="2:12" x14ac:dyDescent="0.25">
      <c r="B453" s="48" t="s">
        <v>8738</v>
      </c>
      <c r="C453" s="26" t="s">
        <v>21768</v>
      </c>
      <c r="D453" s="26" t="s">
        <v>16021</v>
      </c>
      <c r="E453" s="26" t="s">
        <v>16022</v>
      </c>
      <c r="F453" s="26" t="s">
        <v>19552</v>
      </c>
      <c r="G453" s="26" t="s">
        <v>16023</v>
      </c>
      <c r="H453" s="26" t="s">
        <v>22293</v>
      </c>
      <c r="I453" s="25" t="s">
        <v>19539</v>
      </c>
      <c r="J453" s="25" t="s">
        <v>19539</v>
      </c>
      <c r="K453" s="28">
        <v>2194473.4500000002</v>
      </c>
      <c r="L453" s="49">
        <v>0.01</v>
      </c>
    </row>
    <row r="454" spans="2:12" x14ac:dyDescent="0.25">
      <c r="B454" s="44" t="s">
        <v>8738</v>
      </c>
      <c r="C454" s="45" t="s">
        <v>21768</v>
      </c>
      <c r="D454" s="45" t="s">
        <v>16730</v>
      </c>
      <c r="E454" s="45" t="s">
        <v>16731</v>
      </c>
      <c r="F454" s="42"/>
      <c r="G454" s="45" t="s">
        <v>16732</v>
      </c>
      <c r="H454" s="45" t="s">
        <v>22293</v>
      </c>
      <c r="I454" s="42" t="s">
        <v>19539</v>
      </c>
      <c r="J454" s="42" t="s">
        <v>19539</v>
      </c>
      <c r="K454" s="46">
        <v>4205662.01</v>
      </c>
      <c r="L454" s="47">
        <v>0.01</v>
      </c>
    </row>
    <row r="455" spans="2:12" x14ac:dyDescent="0.25">
      <c r="B455" s="48" t="s">
        <v>8738</v>
      </c>
      <c r="C455" s="26" t="s">
        <v>21768</v>
      </c>
      <c r="D455" s="26" t="s">
        <v>16790</v>
      </c>
      <c r="E455" s="26" t="s">
        <v>16791</v>
      </c>
      <c r="F455" s="25"/>
      <c r="G455" s="26" t="s">
        <v>16792</v>
      </c>
      <c r="H455" s="26" t="s">
        <v>23019</v>
      </c>
      <c r="I455" s="25" t="s">
        <v>19539</v>
      </c>
      <c r="J455" s="25" t="s">
        <v>19539</v>
      </c>
      <c r="K455" s="28">
        <v>6179360.0800000001</v>
      </c>
      <c r="L455" s="49">
        <v>0.01</v>
      </c>
    </row>
    <row r="456" spans="2:12" x14ac:dyDescent="0.25">
      <c r="B456" s="44" t="s">
        <v>9142</v>
      </c>
      <c r="C456" s="45" t="s">
        <v>21768</v>
      </c>
      <c r="D456" s="45" t="s">
        <v>6148</v>
      </c>
      <c r="E456" s="45" t="s">
        <v>6147</v>
      </c>
      <c r="F456" s="42"/>
      <c r="G456" s="45" t="s">
        <v>17279</v>
      </c>
      <c r="H456" s="45" t="s">
        <v>23442</v>
      </c>
      <c r="I456" s="42" t="s">
        <v>19539</v>
      </c>
      <c r="J456" s="42" t="s">
        <v>19539</v>
      </c>
      <c r="K456" s="46">
        <v>44593.1</v>
      </c>
      <c r="L456" s="47">
        <v>0.01</v>
      </c>
    </row>
    <row r="457" spans="2:12" x14ac:dyDescent="0.25">
      <c r="B457" s="48" t="s">
        <v>8740</v>
      </c>
      <c r="C457" s="26" t="s">
        <v>21768</v>
      </c>
      <c r="D457" s="26" t="s">
        <v>6907</v>
      </c>
      <c r="E457" s="26" t="s">
        <v>6906</v>
      </c>
      <c r="F457" s="25"/>
      <c r="G457" s="26" t="s">
        <v>18312</v>
      </c>
      <c r="H457" s="26" t="s">
        <v>23471</v>
      </c>
      <c r="I457" s="26" t="s">
        <v>16587</v>
      </c>
      <c r="J457" s="26" t="s">
        <v>18313</v>
      </c>
      <c r="K457" s="28">
        <v>-318723.48</v>
      </c>
      <c r="L457" s="49">
        <v>-0.02</v>
      </c>
    </row>
    <row r="458" spans="2:12" x14ac:dyDescent="0.25">
      <c r="B458" s="44" t="s">
        <v>8740</v>
      </c>
      <c r="C458" s="45" t="s">
        <v>21768</v>
      </c>
      <c r="D458" s="45" t="s">
        <v>8332</v>
      </c>
      <c r="E458" s="45" t="s">
        <v>8331</v>
      </c>
      <c r="F458" s="45" t="s">
        <v>19558</v>
      </c>
      <c r="G458" s="45" t="s">
        <v>18214</v>
      </c>
      <c r="H458" s="45" t="s">
        <v>23602</v>
      </c>
      <c r="I458" s="45" t="s">
        <v>17056</v>
      </c>
      <c r="J458" s="45" t="s">
        <v>18215</v>
      </c>
      <c r="K458" s="46">
        <v>-1652592.44</v>
      </c>
      <c r="L458" s="47">
        <v>-0.02</v>
      </c>
    </row>
    <row r="459" spans="2:12" x14ac:dyDescent="0.25">
      <c r="B459" s="48" t="s">
        <v>8738</v>
      </c>
      <c r="C459" s="26" t="s">
        <v>21768</v>
      </c>
      <c r="D459" s="26" t="s">
        <v>16619</v>
      </c>
      <c r="E459" s="26" t="s">
        <v>16620</v>
      </c>
      <c r="F459" s="25"/>
      <c r="G459" s="26" t="s">
        <v>16621</v>
      </c>
      <c r="H459" s="26" t="s">
        <v>22937</v>
      </c>
      <c r="I459" s="25" t="s">
        <v>19539</v>
      </c>
      <c r="J459" s="25" t="s">
        <v>19539</v>
      </c>
      <c r="K459" s="28">
        <v>525420.29</v>
      </c>
      <c r="L459" s="49">
        <v>0.01</v>
      </c>
    </row>
    <row r="460" spans="2:12" x14ac:dyDescent="0.25">
      <c r="B460" s="44" t="s">
        <v>8740</v>
      </c>
      <c r="C460" s="45" t="s">
        <v>21768</v>
      </c>
      <c r="D460" s="45" t="s">
        <v>17839</v>
      </c>
      <c r="E460" s="45" t="s">
        <v>17840</v>
      </c>
      <c r="F460" s="42"/>
      <c r="G460" s="45" t="s">
        <v>17841</v>
      </c>
      <c r="H460" s="45" t="s">
        <v>23504</v>
      </c>
      <c r="I460" s="42" t="s">
        <v>19539</v>
      </c>
      <c r="J460" s="42" t="s">
        <v>19539</v>
      </c>
      <c r="K460" s="46">
        <v>979598.87</v>
      </c>
      <c r="L460" s="47">
        <v>0.01</v>
      </c>
    </row>
    <row r="461" spans="2:12" x14ac:dyDescent="0.25">
      <c r="B461" s="48" t="s">
        <v>8740</v>
      </c>
      <c r="C461" s="26" t="s">
        <v>21768</v>
      </c>
      <c r="D461" s="26" t="s">
        <v>18144</v>
      </c>
      <c r="E461" s="26" t="s">
        <v>18145</v>
      </c>
      <c r="F461" s="25"/>
      <c r="G461" s="26" t="s">
        <v>18146</v>
      </c>
      <c r="H461" s="26" t="s">
        <v>23582</v>
      </c>
      <c r="I461" s="25" t="s">
        <v>19539</v>
      </c>
      <c r="J461" s="25" t="s">
        <v>19539</v>
      </c>
      <c r="K461" s="28">
        <v>972278.33</v>
      </c>
      <c r="L461" s="49">
        <v>0.01</v>
      </c>
    </row>
    <row r="462" spans="2:12" x14ac:dyDescent="0.25">
      <c r="B462" s="44" t="s">
        <v>8740</v>
      </c>
      <c r="C462" s="45" t="s">
        <v>21768</v>
      </c>
      <c r="D462" s="45" t="s">
        <v>4086</v>
      </c>
      <c r="E462" s="45" t="s">
        <v>4085</v>
      </c>
      <c r="F462" s="45" t="s">
        <v>19558</v>
      </c>
      <c r="G462" s="45" t="s">
        <v>18178</v>
      </c>
      <c r="H462" s="45" t="s">
        <v>23591</v>
      </c>
      <c r="I462" s="42" t="s">
        <v>19539</v>
      </c>
      <c r="J462" s="42" t="s">
        <v>19539</v>
      </c>
      <c r="K462" s="46">
        <v>7653482.79</v>
      </c>
      <c r="L462" s="47">
        <v>0.03</v>
      </c>
    </row>
    <row r="463" spans="2:12" x14ac:dyDescent="0.25">
      <c r="B463" s="48" t="s">
        <v>8738</v>
      </c>
      <c r="C463" s="26" t="s">
        <v>21768</v>
      </c>
      <c r="D463" s="26" t="s">
        <v>16305</v>
      </c>
      <c r="E463" s="26" t="s">
        <v>16306</v>
      </c>
      <c r="F463" s="26" t="s">
        <v>19552</v>
      </c>
      <c r="G463" s="26" t="s">
        <v>16308</v>
      </c>
      <c r="H463" s="26" t="s">
        <v>22540</v>
      </c>
      <c r="I463" s="25" t="s">
        <v>19539</v>
      </c>
      <c r="J463" s="25" t="s">
        <v>19539</v>
      </c>
      <c r="K463" s="28">
        <v>111298.75</v>
      </c>
      <c r="L463" s="49">
        <v>0.01</v>
      </c>
    </row>
    <row r="464" spans="2:12" x14ac:dyDescent="0.25">
      <c r="B464" s="44" t="s">
        <v>8740</v>
      </c>
      <c r="C464" s="45" t="s">
        <v>21768</v>
      </c>
      <c r="D464" s="45" t="s">
        <v>18508</v>
      </c>
      <c r="E464" s="45" t="s">
        <v>18509</v>
      </c>
      <c r="F464" s="42"/>
      <c r="G464" s="45" t="s">
        <v>18510</v>
      </c>
      <c r="H464" s="45" t="s">
        <v>23663</v>
      </c>
      <c r="I464" s="42" t="s">
        <v>19539</v>
      </c>
      <c r="J464" s="42" t="s">
        <v>19539</v>
      </c>
      <c r="K464" s="46">
        <v>46417.35</v>
      </c>
      <c r="L464" s="47">
        <v>0.01</v>
      </c>
    </row>
    <row r="465" spans="2:12" x14ac:dyDescent="0.25">
      <c r="B465" s="48" t="s">
        <v>8738</v>
      </c>
      <c r="C465" s="26" t="s">
        <v>21768</v>
      </c>
      <c r="D465" s="26" t="s">
        <v>17039</v>
      </c>
      <c r="E465" s="26" t="s">
        <v>17040</v>
      </c>
      <c r="F465" s="25"/>
      <c r="G465" s="26" t="s">
        <v>17041</v>
      </c>
      <c r="H465" s="26" t="s">
        <v>22947</v>
      </c>
      <c r="I465" s="25" t="s">
        <v>19539</v>
      </c>
      <c r="J465" s="25" t="s">
        <v>19539</v>
      </c>
      <c r="K465" s="28">
        <v>125293.79</v>
      </c>
      <c r="L465" s="49">
        <v>0.01</v>
      </c>
    </row>
    <row r="466" spans="2:12" x14ac:dyDescent="0.25">
      <c r="B466" s="44" t="s">
        <v>9142</v>
      </c>
      <c r="C466" s="45" t="s">
        <v>21768</v>
      </c>
      <c r="D466" s="45" t="s">
        <v>6148</v>
      </c>
      <c r="E466" s="45" t="s">
        <v>6147</v>
      </c>
      <c r="F466" s="42"/>
      <c r="G466" s="45" t="s">
        <v>17278</v>
      </c>
      <c r="H466" s="45" t="s">
        <v>23438</v>
      </c>
      <c r="I466" s="42" t="s">
        <v>19539</v>
      </c>
      <c r="J466" s="42" t="s">
        <v>19539</v>
      </c>
      <c r="K466" s="46">
        <v>40779.730000000003</v>
      </c>
      <c r="L466" s="47">
        <v>0.01</v>
      </c>
    </row>
    <row r="467" spans="2:12" x14ac:dyDescent="0.25">
      <c r="B467" s="48" t="s">
        <v>8740</v>
      </c>
      <c r="C467" s="26" t="s">
        <v>21768</v>
      </c>
      <c r="D467" s="26" t="s">
        <v>632</v>
      </c>
      <c r="E467" s="26" t="s">
        <v>631</v>
      </c>
      <c r="F467" s="25"/>
      <c r="G467" s="26" t="s">
        <v>18185</v>
      </c>
      <c r="H467" s="26" t="s">
        <v>23438</v>
      </c>
      <c r="I467" s="25" t="s">
        <v>19539</v>
      </c>
      <c r="J467" s="25" t="s">
        <v>19539</v>
      </c>
      <c r="K467" s="28">
        <v>3143843.48</v>
      </c>
      <c r="L467" s="49">
        <v>0.02</v>
      </c>
    </row>
    <row r="468" spans="2:12" x14ac:dyDescent="0.25">
      <c r="B468" s="44" t="s">
        <v>8740</v>
      </c>
      <c r="C468" s="45" t="s">
        <v>21768</v>
      </c>
      <c r="D468" s="45" t="s">
        <v>8209</v>
      </c>
      <c r="E468" s="45" t="s">
        <v>8208</v>
      </c>
      <c r="F468" s="42"/>
      <c r="G468" s="45" t="s">
        <v>18358</v>
      </c>
      <c r="H468" s="45" t="s">
        <v>23633</v>
      </c>
      <c r="I468" s="42" t="s">
        <v>19539</v>
      </c>
      <c r="J468" s="42" t="s">
        <v>19539</v>
      </c>
      <c r="K468" s="46">
        <v>3629999.48</v>
      </c>
      <c r="L468" s="47">
        <v>0.02</v>
      </c>
    </row>
    <row r="469" spans="2:12" x14ac:dyDescent="0.25">
      <c r="B469" s="48" t="s">
        <v>8738</v>
      </c>
      <c r="C469" s="26" t="s">
        <v>21768</v>
      </c>
      <c r="D469" s="26" t="s">
        <v>6772</v>
      </c>
      <c r="E469" s="26" t="s">
        <v>6771</v>
      </c>
      <c r="F469" s="25"/>
      <c r="G469" s="26" t="s">
        <v>16341</v>
      </c>
      <c r="H469" s="26" t="s">
        <v>22558</v>
      </c>
      <c r="I469" s="25" t="s">
        <v>19539</v>
      </c>
      <c r="J469" s="25" t="s">
        <v>19539</v>
      </c>
      <c r="K469" s="28">
        <v>1471350.41</v>
      </c>
      <c r="L469" s="49">
        <v>0.01</v>
      </c>
    </row>
    <row r="470" spans="2:12" x14ac:dyDescent="0.25">
      <c r="B470" s="44" t="s">
        <v>8738</v>
      </c>
      <c r="C470" s="45" t="s">
        <v>21768</v>
      </c>
      <c r="D470" s="45" t="s">
        <v>17045</v>
      </c>
      <c r="E470" s="45" t="s">
        <v>17046</v>
      </c>
      <c r="F470" s="42"/>
      <c r="G470" s="45" t="s">
        <v>17047</v>
      </c>
      <c r="H470" s="45" t="s">
        <v>23191</v>
      </c>
      <c r="I470" s="45" t="s">
        <v>8555</v>
      </c>
      <c r="J470" s="45" t="s">
        <v>17048</v>
      </c>
      <c r="K470" s="46">
        <v>-20364739.440000001</v>
      </c>
      <c r="L470" s="47">
        <v>-0.01</v>
      </c>
    </row>
    <row r="471" spans="2:12" x14ac:dyDescent="0.25">
      <c r="B471" s="48" t="s">
        <v>8738</v>
      </c>
      <c r="C471" s="26" t="s">
        <v>21768</v>
      </c>
      <c r="D471" s="26" t="s">
        <v>16343</v>
      </c>
      <c r="E471" s="26" t="s">
        <v>16344</v>
      </c>
      <c r="F471" s="26" t="s">
        <v>19558</v>
      </c>
      <c r="G471" s="26" t="s">
        <v>16345</v>
      </c>
      <c r="H471" s="26" t="s">
        <v>22562</v>
      </c>
      <c r="I471" s="25" t="s">
        <v>19539</v>
      </c>
      <c r="J471" s="25" t="s">
        <v>19539</v>
      </c>
      <c r="K471" s="28">
        <v>2381794.15</v>
      </c>
      <c r="L471" s="49">
        <v>0.01</v>
      </c>
    </row>
    <row r="472" spans="2:12" x14ac:dyDescent="0.25">
      <c r="B472" s="44" t="s">
        <v>9142</v>
      </c>
      <c r="C472" s="45" t="s">
        <v>21768</v>
      </c>
      <c r="D472" s="45" t="s">
        <v>8361</v>
      </c>
      <c r="E472" s="45" t="s">
        <v>8360</v>
      </c>
      <c r="F472" s="45" t="s">
        <v>19552</v>
      </c>
      <c r="G472" s="45" t="s">
        <v>17316</v>
      </c>
      <c r="H472" s="45" t="s">
        <v>22562</v>
      </c>
      <c r="I472" s="45" t="s">
        <v>6949</v>
      </c>
      <c r="J472" s="45" t="s">
        <v>17317</v>
      </c>
      <c r="K472" s="46">
        <v>-38897442.299999997</v>
      </c>
      <c r="L472" s="47">
        <v>-0.01</v>
      </c>
    </row>
    <row r="473" spans="2:12" x14ac:dyDescent="0.25">
      <c r="B473" s="48" t="s">
        <v>8740</v>
      </c>
      <c r="C473" s="26" t="s">
        <v>21768</v>
      </c>
      <c r="D473" s="26" t="s">
        <v>8644</v>
      </c>
      <c r="E473" s="26" t="s">
        <v>8643</v>
      </c>
      <c r="F473" s="25"/>
      <c r="G473" s="26" t="s">
        <v>18405</v>
      </c>
      <c r="H473" s="26" t="s">
        <v>23472</v>
      </c>
      <c r="I473" s="25" t="s">
        <v>19539</v>
      </c>
      <c r="J473" s="25" t="s">
        <v>19539</v>
      </c>
      <c r="K473" s="28">
        <v>344796.56</v>
      </c>
      <c r="L473" s="49">
        <v>0.02</v>
      </c>
    </row>
    <row r="474" spans="2:12" x14ac:dyDescent="0.25">
      <c r="B474" s="44" t="s">
        <v>8740</v>
      </c>
      <c r="C474" s="45" t="s">
        <v>21768</v>
      </c>
      <c r="D474" s="45" t="s">
        <v>6760</v>
      </c>
      <c r="E474" s="45" t="s">
        <v>6759</v>
      </c>
      <c r="F474" s="42"/>
      <c r="G474" s="45" t="s">
        <v>18265</v>
      </c>
      <c r="H474" s="45" t="s">
        <v>23417</v>
      </c>
      <c r="I474" s="42" t="s">
        <v>19539</v>
      </c>
      <c r="J474" s="42" t="s">
        <v>19539</v>
      </c>
      <c r="K474" s="46">
        <v>1150456.8500000001</v>
      </c>
      <c r="L474" s="47">
        <v>0.01</v>
      </c>
    </row>
    <row r="475" spans="2:12" x14ac:dyDescent="0.25">
      <c r="B475" s="48" t="s">
        <v>8740</v>
      </c>
      <c r="C475" s="26" t="s">
        <v>21768</v>
      </c>
      <c r="D475" s="26" t="s">
        <v>6858</v>
      </c>
      <c r="E475" s="26" t="s">
        <v>6857</v>
      </c>
      <c r="F475" s="25"/>
      <c r="G475" s="26" t="s">
        <v>18286</v>
      </c>
      <c r="H475" s="26" t="s">
        <v>23417</v>
      </c>
      <c r="I475" s="25" t="s">
        <v>19539</v>
      </c>
      <c r="J475" s="25" t="s">
        <v>19539</v>
      </c>
      <c r="K475" s="28">
        <v>4785773.17</v>
      </c>
      <c r="L475" s="49">
        <v>0.01</v>
      </c>
    </row>
    <row r="476" spans="2:12" x14ac:dyDescent="0.25">
      <c r="B476" s="44" t="s">
        <v>8740</v>
      </c>
      <c r="C476" s="45" t="s">
        <v>21768</v>
      </c>
      <c r="D476" s="45" t="s">
        <v>15681</v>
      </c>
      <c r="E476" s="45" t="s">
        <v>8639</v>
      </c>
      <c r="F476" s="42"/>
      <c r="G476" s="45" t="s">
        <v>17548</v>
      </c>
      <c r="H476" s="45" t="s">
        <v>23492</v>
      </c>
      <c r="I476" s="42" t="s">
        <v>19539</v>
      </c>
      <c r="J476" s="42" t="s">
        <v>19539</v>
      </c>
      <c r="K476" s="46">
        <v>1295075.3899999999</v>
      </c>
      <c r="L476" s="47">
        <v>0.01</v>
      </c>
    </row>
    <row r="477" spans="2:12" x14ac:dyDescent="0.25">
      <c r="B477" s="48" t="s">
        <v>8738</v>
      </c>
      <c r="C477" s="26" t="s">
        <v>21768</v>
      </c>
      <c r="D477" s="26" t="s">
        <v>8268</v>
      </c>
      <c r="E477" s="26" t="s">
        <v>8267</v>
      </c>
      <c r="F477" s="25"/>
      <c r="G477" s="26" t="s">
        <v>17055</v>
      </c>
      <c r="H477" s="26" t="s">
        <v>23214</v>
      </c>
      <c r="I477" s="25" t="s">
        <v>19539</v>
      </c>
      <c r="J477" s="25" t="s">
        <v>19539</v>
      </c>
      <c r="K477" s="28">
        <v>507465.72</v>
      </c>
      <c r="L477" s="49">
        <v>0.01</v>
      </c>
    </row>
    <row r="478" spans="2:12" x14ac:dyDescent="0.25">
      <c r="B478" s="44" t="s">
        <v>8738</v>
      </c>
      <c r="C478" s="45" t="s">
        <v>21768</v>
      </c>
      <c r="D478" s="45" t="s">
        <v>17012</v>
      </c>
      <c r="E478" s="45" t="s">
        <v>17013</v>
      </c>
      <c r="F478" s="42"/>
      <c r="G478" s="45" t="s">
        <v>17015</v>
      </c>
      <c r="H478" s="45" t="s">
        <v>23167</v>
      </c>
      <c r="I478" s="42" t="s">
        <v>19539</v>
      </c>
      <c r="J478" s="42" t="s">
        <v>19539</v>
      </c>
      <c r="K478" s="46">
        <v>14968729.970000001</v>
      </c>
      <c r="L478" s="47">
        <v>0.01</v>
      </c>
    </row>
    <row r="479" spans="2:12" x14ac:dyDescent="0.25">
      <c r="B479" s="48" t="s">
        <v>8738</v>
      </c>
      <c r="C479" s="26" t="s">
        <v>21768</v>
      </c>
      <c r="D479" s="26" t="s">
        <v>16041</v>
      </c>
      <c r="E479" s="26" t="s">
        <v>16042</v>
      </c>
      <c r="F479" s="26" t="s">
        <v>19552</v>
      </c>
      <c r="G479" s="26" t="s">
        <v>16043</v>
      </c>
      <c r="H479" s="26" t="s">
        <v>22309</v>
      </c>
      <c r="I479" s="25" t="s">
        <v>19539</v>
      </c>
      <c r="J479" s="25" t="s">
        <v>19539</v>
      </c>
      <c r="K479" s="28">
        <v>336413.02</v>
      </c>
      <c r="L479" s="49">
        <v>0.01</v>
      </c>
    </row>
    <row r="480" spans="2:12" x14ac:dyDescent="0.25">
      <c r="B480" s="44" t="s">
        <v>8740</v>
      </c>
      <c r="C480" s="45" t="s">
        <v>21768</v>
      </c>
      <c r="D480" s="45" t="s">
        <v>14251</v>
      </c>
      <c r="E480" s="45" t="s">
        <v>6681</v>
      </c>
      <c r="F480" s="42"/>
      <c r="G480" s="45" t="s">
        <v>17991</v>
      </c>
      <c r="H480" s="45" t="s">
        <v>23551</v>
      </c>
      <c r="I480" s="42" t="s">
        <v>19539</v>
      </c>
      <c r="J480" s="42" t="s">
        <v>19539</v>
      </c>
      <c r="K480" s="46">
        <v>172297.94</v>
      </c>
      <c r="L480" s="47">
        <v>0.01</v>
      </c>
    </row>
    <row r="481" spans="2:12" x14ac:dyDescent="0.25">
      <c r="B481" s="48" t="s">
        <v>8740</v>
      </c>
      <c r="C481" s="26" t="s">
        <v>21768</v>
      </c>
      <c r="D481" s="26" t="s">
        <v>18498</v>
      </c>
      <c r="E481" s="26" t="s">
        <v>18499</v>
      </c>
      <c r="F481" s="25"/>
      <c r="G481" s="26" t="s">
        <v>18501</v>
      </c>
      <c r="H481" s="26" t="s">
        <v>23551</v>
      </c>
      <c r="I481" s="25" t="s">
        <v>19539</v>
      </c>
      <c r="J481" s="25" t="s">
        <v>19539</v>
      </c>
      <c r="K481" s="28">
        <v>31635013.190000001</v>
      </c>
      <c r="L481" s="49">
        <v>0.01</v>
      </c>
    </row>
    <row r="482" spans="2:12" x14ac:dyDescent="0.25">
      <c r="B482" s="44" t="s">
        <v>8740</v>
      </c>
      <c r="C482" s="45" t="s">
        <v>21768</v>
      </c>
      <c r="D482" s="45" t="s">
        <v>15693</v>
      </c>
      <c r="E482" s="45" t="s">
        <v>8661</v>
      </c>
      <c r="F482" s="42"/>
      <c r="G482" s="45" t="s">
        <v>17542</v>
      </c>
      <c r="H482" s="45" t="s">
        <v>23491</v>
      </c>
      <c r="I482" s="42" t="s">
        <v>19539</v>
      </c>
      <c r="J482" s="42" t="s">
        <v>19539</v>
      </c>
      <c r="K482" s="46">
        <v>894500.78</v>
      </c>
      <c r="L482" s="47">
        <v>0.01</v>
      </c>
    </row>
    <row r="483" spans="2:12" x14ac:dyDescent="0.25">
      <c r="B483" s="48" t="s">
        <v>8740</v>
      </c>
      <c r="C483" s="26" t="s">
        <v>21768</v>
      </c>
      <c r="D483" s="26" t="s">
        <v>15689</v>
      </c>
      <c r="E483" s="26" t="s">
        <v>8657</v>
      </c>
      <c r="F483" s="25"/>
      <c r="G483" s="26" t="s">
        <v>18274</v>
      </c>
      <c r="H483" s="26" t="s">
        <v>23491</v>
      </c>
      <c r="I483" s="25" t="s">
        <v>19539</v>
      </c>
      <c r="J483" s="25" t="s">
        <v>19539</v>
      </c>
      <c r="K483" s="28">
        <v>45946.13</v>
      </c>
      <c r="L483" s="49">
        <v>0.01</v>
      </c>
    </row>
    <row r="484" spans="2:12" x14ac:dyDescent="0.25">
      <c r="B484" s="44" t="s">
        <v>8740</v>
      </c>
      <c r="C484" s="45" t="s">
        <v>21768</v>
      </c>
      <c r="D484" s="45" t="s">
        <v>8209</v>
      </c>
      <c r="E484" s="45" t="s">
        <v>8208</v>
      </c>
      <c r="F484" s="42"/>
      <c r="G484" s="45" t="s">
        <v>18357</v>
      </c>
      <c r="H484" s="45" t="s">
        <v>23473</v>
      </c>
      <c r="I484" s="42" t="s">
        <v>19539</v>
      </c>
      <c r="J484" s="42" t="s">
        <v>19539</v>
      </c>
      <c r="K484" s="46">
        <v>1216166.01</v>
      </c>
      <c r="L484" s="47">
        <v>0.01</v>
      </c>
    </row>
    <row r="485" spans="2:12" x14ac:dyDescent="0.25">
      <c r="B485" s="48" t="s">
        <v>8738</v>
      </c>
      <c r="C485" s="26" t="s">
        <v>21768</v>
      </c>
      <c r="D485" s="26" t="s">
        <v>16041</v>
      </c>
      <c r="E485" s="26" t="s">
        <v>16042</v>
      </c>
      <c r="F485" s="26" t="s">
        <v>19552</v>
      </c>
      <c r="G485" s="26" t="s">
        <v>16044</v>
      </c>
      <c r="H485" s="26" t="s">
        <v>22310</v>
      </c>
      <c r="I485" s="25" t="s">
        <v>19539</v>
      </c>
      <c r="J485" s="25" t="s">
        <v>19539</v>
      </c>
      <c r="K485" s="28">
        <v>7932611.0499999998</v>
      </c>
      <c r="L485" s="49">
        <v>0.01</v>
      </c>
    </row>
    <row r="486" spans="2:12" x14ac:dyDescent="0.25">
      <c r="B486" s="44" t="s">
        <v>8738</v>
      </c>
      <c r="C486" s="45" t="s">
        <v>21768</v>
      </c>
      <c r="D486" s="45" t="s">
        <v>7348</v>
      </c>
      <c r="E486" s="45" t="s">
        <v>7347</v>
      </c>
      <c r="F486" s="42"/>
      <c r="G486" s="45" t="s">
        <v>16768</v>
      </c>
      <c r="H486" s="45" t="s">
        <v>23007</v>
      </c>
      <c r="I486" s="42" t="s">
        <v>19539</v>
      </c>
      <c r="J486" s="42" t="s">
        <v>19539</v>
      </c>
      <c r="K486" s="46">
        <v>18375285.800000001</v>
      </c>
      <c r="L486" s="47">
        <v>0.01</v>
      </c>
    </row>
    <row r="487" spans="2:12" x14ac:dyDescent="0.25">
      <c r="B487" s="48" t="s">
        <v>9142</v>
      </c>
      <c r="C487" s="26" t="s">
        <v>21768</v>
      </c>
      <c r="D487" s="26" t="s">
        <v>813</v>
      </c>
      <c r="E487" s="26" t="s">
        <v>812</v>
      </c>
      <c r="F487" s="25"/>
      <c r="G487" s="26" t="s">
        <v>17228</v>
      </c>
      <c r="H487" s="26" t="s">
        <v>23418</v>
      </c>
      <c r="I487" s="25" t="s">
        <v>19539</v>
      </c>
      <c r="J487" s="25" t="s">
        <v>19539</v>
      </c>
      <c r="K487" s="28">
        <v>2459250.19</v>
      </c>
      <c r="L487" s="49">
        <v>0.01</v>
      </c>
    </row>
    <row r="488" spans="2:12" x14ac:dyDescent="0.25">
      <c r="B488" s="44" t="s">
        <v>8740</v>
      </c>
      <c r="C488" s="45" t="s">
        <v>21768</v>
      </c>
      <c r="D488" s="45" t="s">
        <v>6907</v>
      </c>
      <c r="E488" s="45" t="s">
        <v>6906</v>
      </c>
      <c r="F488" s="42"/>
      <c r="G488" s="45" t="s">
        <v>18318</v>
      </c>
      <c r="H488" s="45" t="s">
        <v>23626</v>
      </c>
      <c r="I488" s="42" t="s">
        <v>19539</v>
      </c>
      <c r="J488" s="42" t="s">
        <v>19539</v>
      </c>
      <c r="K488" s="46">
        <v>3379661.27</v>
      </c>
      <c r="L488" s="47">
        <v>0.04</v>
      </c>
    </row>
    <row r="489" spans="2:12" x14ac:dyDescent="0.25">
      <c r="B489" s="48" t="s">
        <v>8738</v>
      </c>
      <c r="C489" s="26" t="s">
        <v>21768</v>
      </c>
      <c r="D489" s="26" t="s">
        <v>442</v>
      </c>
      <c r="E489" s="26" t="s">
        <v>441</v>
      </c>
      <c r="F489" s="26" t="s">
        <v>19558</v>
      </c>
      <c r="G489" s="26" t="s">
        <v>16544</v>
      </c>
      <c r="H489" s="26" t="s">
        <v>22859</v>
      </c>
      <c r="I489" s="25" t="s">
        <v>19539</v>
      </c>
      <c r="J489" s="25" t="s">
        <v>19539</v>
      </c>
      <c r="K489" s="28">
        <v>27502.89</v>
      </c>
      <c r="L489" s="49">
        <v>0.01</v>
      </c>
    </row>
    <row r="490" spans="2:12" x14ac:dyDescent="0.25">
      <c r="B490" s="44" t="s">
        <v>9142</v>
      </c>
      <c r="C490" s="45" t="s">
        <v>21768</v>
      </c>
      <c r="D490" s="45" t="s">
        <v>17336</v>
      </c>
      <c r="E490" s="45" t="s">
        <v>17337</v>
      </c>
      <c r="F490" s="45" t="s">
        <v>19552</v>
      </c>
      <c r="G490" s="45" t="s">
        <v>17338</v>
      </c>
      <c r="H490" s="45" t="s">
        <v>23461</v>
      </c>
      <c r="I490" s="42" t="s">
        <v>19539</v>
      </c>
      <c r="J490" s="42" t="s">
        <v>19539</v>
      </c>
      <c r="K490" s="46">
        <v>88406973.120000005</v>
      </c>
      <c r="L490" s="47">
        <v>0.01</v>
      </c>
    </row>
    <row r="491" spans="2:12" x14ac:dyDescent="0.25">
      <c r="B491" s="48" t="s">
        <v>8740</v>
      </c>
      <c r="C491" s="26" t="s">
        <v>21768</v>
      </c>
      <c r="D491" s="26" t="s">
        <v>8644</v>
      </c>
      <c r="E491" s="26" t="s">
        <v>8643</v>
      </c>
      <c r="F491" s="25"/>
      <c r="G491" s="26" t="s">
        <v>18398</v>
      </c>
      <c r="H491" s="26" t="s">
        <v>23461</v>
      </c>
      <c r="I491" s="26" t="s">
        <v>6799</v>
      </c>
      <c r="J491" s="26" t="s">
        <v>18399</v>
      </c>
      <c r="K491" s="28">
        <v>-116736.74</v>
      </c>
      <c r="L491" s="49">
        <v>-0.01</v>
      </c>
    </row>
    <row r="492" spans="2:12" x14ac:dyDescent="0.25">
      <c r="B492" s="44" t="s">
        <v>8740</v>
      </c>
      <c r="C492" s="45" t="s">
        <v>21768</v>
      </c>
      <c r="D492" s="45" t="s">
        <v>8332</v>
      </c>
      <c r="E492" s="45" t="s">
        <v>8331</v>
      </c>
      <c r="F492" s="45" t="s">
        <v>19558</v>
      </c>
      <c r="G492" s="45" t="s">
        <v>18216</v>
      </c>
      <c r="H492" s="45" t="s">
        <v>23603</v>
      </c>
      <c r="I492" s="45" t="s">
        <v>8280</v>
      </c>
      <c r="J492" s="45" t="s">
        <v>18217</v>
      </c>
      <c r="K492" s="46">
        <v>-1609581.17</v>
      </c>
      <c r="L492" s="47">
        <v>-0.01</v>
      </c>
    </row>
    <row r="493" spans="2:12" x14ac:dyDescent="0.25">
      <c r="B493" s="48" t="s">
        <v>9142</v>
      </c>
      <c r="C493" s="26" t="s">
        <v>21768</v>
      </c>
      <c r="D493" s="26" t="s">
        <v>6148</v>
      </c>
      <c r="E493" s="26" t="s">
        <v>6147</v>
      </c>
      <c r="F493" s="25"/>
      <c r="G493" s="26" t="s">
        <v>17282</v>
      </c>
      <c r="H493" s="26" t="s">
        <v>23445</v>
      </c>
      <c r="I493" s="25" t="s">
        <v>19539</v>
      </c>
      <c r="J493" s="25" t="s">
        <v>19539</v>
      </c>
      <c r="K493" s="28">
        <v>63888.83</v>
      </c>
      <c r="L493" s="49">
        <v>0.02</v>
      </c>
    </row>
    <row r="494" spans="2:12" x14ac:dyDescent="0.25">
      <c r="B494" s="44" t="s">
        <v>9142</v>
      </c>
      <c r="C494" s="45" t="s">
        <v>21768</v>
      </c>
      <c r="D494" s="45" t="s">
        <v>6148</v>
      </c>
      <c r="E494" s="45" t="s">
        <v>6147</v>
      </c>
      <c r="F494" s="42"/>
      <c r="G494" s="45" t="s">
        <v>17283</v>
      </c>
      <c r="H494" s="45" t="s">
        <v>23040</v>
      </c>
      <c r="I494" s="42" t="s">
        <v>19539</v>
      </c>
      <c r="J494" s="42" t="s">
        <v>19539</v>
      </c>
      <c r="K494" s="46">
        <v>40886.79</v>
      </c>
      <c r="L494" s="47">
        <v>0.01</v>
      </c>
    </row>
    <row r="495" spans="2:12" x14ac:dyDescent="0.25">
      <c r="B495" s="48" t="s">
        <v>8738</v>
      </c>
      <c r="C495" s="26" t="s">
        <v>21768</v>
      </c>
      <c r="D495" s="26" t="s">
        <v>16343</v>
      </c>
      <c r="E495" s="26" t="s">
        <v>16344</v>
      </c>
      <c r="F495" s="26" t="s">
        <v>19558</v>
      </c>
      <c r="G495" s="26" t="s">
        <v>16346</v>
      </c>
      <c r="H495" s="26" t="s">
        <v>22563</v>
      </c>
      <c r="I495" s="25" t="s">
        <v>19539</v>
      </c>
      <c r="J495" s="25" t="s">
        <v>19539</v>
      </c>
      <c r="K495" s="28">
        <v>333271.27</v>
      </c>
      <c r="L495" s="49">
        <v>0.01</v>
      </c>
    </row>
    <row r="496" spans="2:12" x14ac:dyDescent="0.25">
      <c r="B496" s="44" t="s">
        <v>8738</v>
      </c>
      <c r="C496" s="45" t="s">
        <v>21768</v>
      </c>
      <c r="D496" s="45" t="s">
        <v>16136</v>
      </c>
      <c r="E496" s="45" t="s">
        <v>16137</v>
      </c>
      <c r="F496" s="45" t="s">
        <v>19552</v>
      </c>
      <c r="G496" s="45" t="s">
        <v>16138</v>
      </c>
      <c r="H496" s="45" t="s">
        <v>22422</v>
      </c>
      <c r="I496" s="42" t="s">
        <v>19539</v>
      </c>
      <c r="J496" s="42" t="s">
        <v>19539</v>
      </c>
      <c r="K496" s="46">
        <v>2003548.48</v>
      </c>
      <c r="L496" s="47">
        <v>0.01</v>
      </c>
    </row>
    <row r="497" spans="2:12" x14ac:dyDescent="0.25">
      <c r="B497" s="48" t="s">
        <v>8738</v>
      </c>
      <c r="C497" s="26" t="s">
        <v>21768</v>
      </c>
      <c r="D497" s="26" t="s">
        <v>8272</v>
      </c>
      <c r="E497" s="26" t="s">
        <v>8271</v>
      </c>
      <c r="F497" s="25"/>
      <c r="G497" s="26" t="s">
        <v>16939</v>
      </c>
      <c r="H497" s="26" t="s">
        <v>22422</v>
      </c>
      <c r="I497" s="25" t="s">
        <v>19539</v>
      </c>
      <c r="J497" s="25" t="s">
        <v>19539</v>
      </c>
      <c r="K497" s="28">
        <v>13187472.029999999</v>
      </c>
      <c r="L497" s="49">
        <v>0.01</v>
      </c>
    </row>
    <row r="498" spans="2:12" x14ac:dyDescent="0.25">
      <c r="B498" s="44" t="s">
        <v>8738</v>
      </c>
      <c r="C498" s="45" t="s">
        <v>21768</v>
      </c>
      <c r="D498" s="45" t="s">
        <v>16824</v>
      </c>
      <c r="E498" s="45" t="s">
        <v>16825</v>
      </c>
      <c r="F498" s="42"/>
      <c r="G498" s="45" t="s">
        <v>16827</v>
      </c>
      <c r="H498" s="45" t="s">
        <v>23041</v>
      </c>
      <c r="I498" s="42" t="s">
        <v>19539</v>
      </c>
      <c r="J498" s="42" t="s">
        <v>19539</v>
      </c>
      <c r="K498" s="46">
        <v>3104491.83</v>
      </c>
      <c r="L498" s="47">
        <v>0.01</v>
      </c>
    </row>
    <row r="499" spans="2:12" x14ac:dyDescent="0.25">
      <c r="B499" s="48" t="s">
        <v>9142</v>
      </c>
      <c r="C499" s="26" t="s">
        <v>21768</v>
      </c>
      <c r="D499" s="26" t="s">
        <v>17336</v>
      </c>
      <c r="E499" s="26" t="s">
        <v>17337</v>
      </c>
      <c r="F499" s="26" t="s">
        <v>19552</v>
      </c>
      <c r="G499" s="26" t="s">
        <v>17339</v>
      </c>
      <c r="H499" s="26" t="s">
        <v>23462</v>
      </c>
      <c r="I499" s="25" t="s">
        <v>19539</v>
      </c>
      <c r="J499" s="25" t="s">
        <v>19539</v>
      </c>
      <c r="K499" s="28">
        <v>88406973.120000005</v>
      </c>
      <c r="L499" s="49">
        <v>0.01</v>
      </c>
    </row>
    <row r="500" spans="2:12" x14ac:dyDescent="0.25">
      <c r="B500" s="44" t="s">
        <v>9142</v>
      </c>
      <c r="C500" s="45" t="s">
        <v>21768</v>
      </c>
      <c r="D500" s="45" t="s">
        <v>103</v>
      </c>
      <c r="E500" s="45" t="s">
        <v>102</v>
      </c>
      <c r="F500" s="42"/>
      <c r="G500" s="45" t="s">
        <v>17242</v>
      </c>
      <c r="H500" s="45" t="s">
        <v>23422</v>
      </c>
      <c r="I500" s="42" t="s">
        <v>19539</v>
      </c>
      <c r="J500" s="42" t="s">
        <v>19539</v>
      </c>
      <c r="K500" s="46">
        <v>133815.93</v>
      </c>
      <c r="L500" s="47">
        <v>0.03</v>
      </c>
    </row>
    <row r="501" spans="2:12" x14ac:dyDescent="0.25">
      <c r="B501" s="48" t="s">
        <v>9142</v>
      </c>
      <c r="C501" s="26" t="s">
        <v>21768</v>
      </c>
      <c r="D501" s="26" t="s">
        <v>103</v>
      </c>
      <c r="E501" s="26" t="s">
        <v>102</v>
      </c>
      <c r="F501" s="25"/>
      <c r="G501" s="26" t="s">
        <v>17241</v>
      </c>
      <c r="H501" s="26" t="s">
        <v>23422</v>
      </c>
      <c r="I501" s="25" t="s">
        <v>19539</v>
      </c>
      <c r="J501" s="25" t="s">
        <v>19539</v>
      </c>
      <c r="K501" s="28">
        <v>241308.65</v>
      </c>
      <c r="L501" s="49">
        <v>0.03</v>
      </c>
    </row>
    <row r="502" spans="2:12" x14ac:dyDescent="0.25">
      <c r="B502" s="44" t="s">
        <v>8740</v>
      </c>
      <c r="C502" s="45" t="s">
        <v>21768</v>
      </c>
      <c r="D502" s="45" t="s">
        <v>18445</v>
      </c>
      <c r="E502" s="45" t="s">
        <v>18446</v>
      </c>
      <c r="F502" s="42"/>
      <c r="G502" s="45" t="s">
        <v>18447</v>
      </c>
      <c r="H502" s="45" t="s">
        <v>23651</v>
      </c>
      <c r="I502" s="42" t="s">
        <v>19539</v>
      </c>
      <c r="J502" s="42" t="s">
        <v>19539</v>
      </c>
      <c r="K502" s="46">
        <v>111413400</v>
      </c>
      <c r="L502" s="47">
        <v>0.01</v>
      </c>
    </row>
    <row r="503" spans="2:12" x14ac:dyDescent="0.25">
      <c r="B503" s="48" t="s">
        <v>8738</v>
      </c>
      <c r="C503" s="26" t="s">
        <v>21768</v>
      </c>
      <c r="D503" s="26" t="s">
        <v>17003</v>
      </c>
      <c r="E503" s="26" t="s">
        <v>17004</v>
      </c>
      <c r="F503" s="25"/>
      <c r="G503" s="26" t="s">
        <v>17005</v>
      </c>
      <c r="H503" s="26" t="s">
        <v>23149</v>
      </c>
      <c r="I503" s="25" t="s">
        <v>19539</v>
      </c>
      <c r="J503" s="25" t="s">
        <v>19539</v>
      </c>
      <c r="K503" s="28">
        <v>3641403.49</v>
      </c>
      <c r="L503" s="49">
        <v>0.01</v>
      </c>
    </row>
    <row r="504" spans="2:12" x14ac:dyDescent="0.25">
      <c r="B504" s="44" t="s">
        <v>8738</v>
      </c>
      <c r="C504" s="45" t="s">
        <v>21768</v>
      </c>
      <c r="D504" s="45" t="s">
        <v>17006</v>
      </c>
      <c r="E504" s="45" t="s">
        <v>17007</v>
      </c>
      <c r="F504" s="42"/>
      <c r="G504" s="45" t="s">
        <v>17008</v>
      </c>
      <c r="H504" s="45" t="s">
        <v>23150</v>
      </c>
      <c r="I504" s="42" t="s">
        <v>19539</v>
      </c>
      <c r="J504" s="42" t="s">
        <v>19539</v>
      </c>
      <c r="K504" s="46">
        <v>4588494.0199999996</v>
      </c>
      <c r="L504" s="47">
        <v>0.01</v>
      </c>
    </row>
    <row r="505" spans="2:12" x14ac:dyDescent="0.25">
      <c r="B505" s="48" t="s">
        <v>9142</v>
      </c>
      <c r="C505" s="26" t="s">
        <v>21768</v>
      </c>
      <c r="D505" s="26" t="s">
        <v>103</v>
      </c>
      <c r="E505" s="26" t="s">
        <v>102</v>
      </c>
      <c r="F505" s="25"/>
      <c r="G505" s="26" t="s">
        <v>17239</v>
      </c>
      <c r="H505" s="26" t="s">
        <v>23423</v>
      </c>
      <c r="I505" s="25" t="s">
        <v>19539</v>
      </c>
      <c r="J505" s="25" t="s">
        <v>19539</v>
      </c>
      <c r="K505" s="28">
        <v>221510.91</v>
      </c>
      <c r="L505" s="49">
        <v>0.02</v>
      </c>
    </row>
    <row r="506" spans="2:12" x14ac:dyDescent="0.25">
      <c r="B506" s="44" t="s">
        <v>9142</v>
      </c>
      <c r="C506" s="45" t="s">
        <v>21768</v>
      </c>
      <c r="D506" s="45" t="s">
        <v>6148</v>
      </c>
      <c r="E506" s="45" t="s">
        <v>6147</v>
      </c>
      <c r="F506" s="42"/>
      <c r="G506" s="45" t="s">
        <v>17303</v>
      </c>
      <c r="H506" s="45" t="s">
        <v>23441</v>
      </c>
      <c r="I506" s="42" t="s">
        <v>19539</v>
      </c>
      <c r="J506" s="42" t="s">
        <v>19539</v>
      </c>
      <c r="K506" s="46">
        <v>53620.44</v>
      </c>
      <c r="L506" s="47">
        <v>0.01</v>
      </c>
    </row>
    <row r="507" spans="2:12" x14ac:dyDescent="0.25">
      <c r="B507" s="48" t="s">
        <v>8740</v>
      </c>
      <c r="C507" s="26" t="s">
        <v>21768</v>
      </c>
      <c r="D507" s="26" t="s">
        <v>6760</v>
      </c>
      <c r="E507" s="26" t="s">
        <v>6759</v>
      </c>
      <c r="F507" s="25"/>
      <c r="G507" s="26" t="s">
        <v>18264</v>
      </c>
      <c r="H507" s="26" t="s">
        <v>23614</v>
      </c>
      <c r="I507" s="25" t="s">
        <v>19539</v>
      </c>
      <c r="J507" s="25" t="s">
        <v>19539</v>
      </c>
      <c r="K507" s="28">
        <v>5106949.25</v>
      </c>
      <c r="L507" s="49">
        <v>0.02</v>
      </c>
    </row>
    <row r="508" spans="2:12" x14ac:dyDescent="0.25">
      <c r="B508" s="44" t="s">
        <v>8740</v>
      </c>
      <c r="C508" s="45" t="s">
        <v>21768</v>
      </c>
      <c r="D508" s="45" t="s">
        <v>8209</v>
      </c>
      <c r="E508" s="45" t="s">
        <v>8208</v>
      </c>
      <c r="F508" s="42"/>
      <c r="G508" s="45" t="s">
        <v>18355</v>
      </c>
      <c r="H508" s="45" t="s">
        <v>23614</v>
      </c>
      <c r="I508" s="42" t="s">
        <v>19539</v>
      </c>
      <c r="J508" s="42" t="s">
        <v>19539</v>
      </c>
      <c r="K508" s="46">
        <v>1766911.24</v>
      </c>
      <c r="L508" s="47">
        <v>0.01</v>
      </c>
    </row>
    <row r="509" spans="2:12" x14ac:dyDescent="0.25">
      <c r="B509" s="48" t="s">
        <v>8740</v>
      </c>
      <c r="C509" s="26" t="s">
        <v>21768</v>
      </c>
      <c r="D509" s="26" t="s">
        <v>8209</v>
      </c>
      <c r="E509" s="26" t="s">
        <v>8208</v>
      </c>
      <c r="F509" s="25"/>
      <c r="G509" s="26" t="s">
        <v>18356</v>
      </c>
      <c r="H509" s="26" t="s">
        <v>23632</v>
      </c>
      <c r="I509" s="25" t="s">
        <v>19539</v>
      </c>
      <c r="J509" s="25" t="s">
        <v>19539</v>
      </c>
      <c r="K509" s="28">
        <v>589830.29</v>
      </c>
      <c r="L509" s="49">
        <v>0.01</v>
      </c>
    </row>
    <row r="510" spans="2:12" x14ac:dyDescent="0.25">
      <c r="B510" s="44" t="s">
        <v>8740</v>
      </c>
      <c r="C510" s="45" t="s">
        <v>21768</v>
      </c>
      <c r="D510" s="45" t="s">
        <v>18498</v>
      </c>
      <c r="E510" s="45" t="s">
        <v>18499</v>
      </c>
      <c r="F510" s="42"/>
      <c r="G510" s="45" t="s">
        <v>18500</v>
      </c>
      <c r="H510" s="45" t="s">
        <v>23660</v>
      </c>
      <c r="I510" s="42" t="s">
        <v>19539</v>
      </c>
      <c r="J510" s="42" t="s">
        <v>19539</v>
      </c>
      <c r="K510" s="46">
        <v>10657785.199999999</v>
      </c>
      <c r="L510" s="47">
        <v>0.01</v>
      </c>
    </row>
    <row r="511" spans="2:12" x14ac:dyDescent="0.25">
      <c r="B511" s="48" t="s">
        <v>8738</v>
      </c>
      <c r="C511" s="26" t="s">
        <v>21768</v>
      </c>
      <c r="D511" s="26" t="s">
        <v>6772</v>
      </c>
      <c r="E511" s="26" t="s">
        <v>6771</v>
      </c>
      <c r="F511" s="25"/>
      <c r="G511" s="26" t="s">
        <v>16340</v>
      </c>
      <c r="H511" s="26" t="s">
        <v>22557</v>
      </c>
      <c r="I511" s="25" t="s">
        <v>19539</v>
      </c>
      <c r="J511" s="25" t="s">
        <v>19539</v>
      </c>
      <c r="K511" s="28">
        <v>1742793.72</v>
      </c>
      <c r="L511" s="49">
        <v>0.01</v>
      </c>
    </row>
    <row r="512" spans="2:12" x14ac:dyDescent="0.25">
      <c r="B512" s="44" t="s">
        <v>9142</v>
      </c>
      <c r="C512" s="45" t="s">
        <v>21768</v>
      </c>
      <c r="D512" s="45" t="s">
        <v>6148</v>
      </c>
      <c r="E512" s="45" t="s">
        <v>6147</v>
      </c>
      <c r="F512" s="42"/>
      <c r="G512" s="45" t="s">
        <v>17302</v>
      </c>
      <c r="H512" s="45" t="s">
        <v>22557</v>
      </c>
      <c r="I512" s="42" t="s">
        <v>19539</v>
      </c>
      <c r="J512" s="42" t="s">
        <v>19539</v>
      </c>
      <c r="K512" s="46">
        <v>48236.58</v>
      </c>
      <c r="L512" s="47">
        <v>0.02</v>
      </c>
    </row>
    <row r="513" spans="2:12" x14ac:dyDescent="0.25">
      <c r="B513" s="48" t="s">
        <v>8738</v>
      </c>
      <c r="C513" s="26" t="s">
        <v>21768</v>
      </c>
      <c r="D513" s="26" t="s">
        <v>16305</v>
      </c>
      <c r="E513" s="26" t="s">
        <v>16306</v>
      </c>
      <c r="F513" s="26" t="s">
        <v>19552</v>
      </c>
      <c r="G513" s="26" t="s">
        <v>16310</v>
      </c>
      <c r="H513" s="26" t="s">
        <v>22542</v>
      </c>
      <c r="I513" s="25" t="s">
        <v>19539</v>
      </c>
      <c r="J513" s="25" t="s">
        <v>19539</v>
      </c>
      <c r="K513" s="28">
        <v>122572.57</v>
      </c>
      <c r="L513" s="49">
        <v>0.01</v>
      </c>
    </row>
    <row r="514" spans="2:12" x14ac:dyDescent="0.25">
      <c r="B514" s="44" t="s">
        <v>9142</v>
      </c>
      <c r="C514" s="45" t="s">
        <v>21768</v>
      </c>
      <c r="D514" s="45" t="s">
        <v>103</v>
      </c>
      <c r="E514" s="45" t="s">
        <v>102</v>
      </c>
      <c r="F514" s="42"/>
      <c r="G514" s="45" t="s">
        <v>17240</v>
      </c>
      <c r="H514" s="45" t="s">
        <v>23313</v>
      </c>
      <c r="I514" s="42" t="s">
        <v>19539</v>
      </c>
      <c r="J514" s="42" t="s">
        <v>19539</v>
      </c>
      <c r="K514" s="46">
        <v>236302.81</v>
      </c>
      <c r="L514" s="47">
        <v>0.03</v>
      </c>
    </row>
    <row r="515" spans="2:12" x14ac:dyDescent="0.25">
      <c r="B515" s="48" t="s">
        <v>8738</v>
      </c>
      <c r="C515" s="26" t="s">
        <v>21768</v>
      </c>
      <c r="D515" s="26" t="s">
        <v>16881</v>
      </c>
      <c r="E515" s="26" t="s">
        <v>16882</v>
      </c>
      <c r="F515" s="25"/>
      <c r="G515" s="26" t="s">
        <v>16885</v>
      </c>
      <c r="H515" s="26" t="s">
        <v>23072</v>
      </c>
      <c r="I515" s="25" t="s">
        <v>19539</v>
      </c>
      <c r="J515" s="25" t="s">
        <v>19539</v>
      </c>
      <c r="K515" s="28">
        <v>3282929.48</v>
      </c>
      <c r="L515" s="49">
        <v>0.01</v>
      </c>
    </row>
    <row r="516" spans="2:12" x14ac:dyDescent="0.25">
      <c r="B516" s="44" t="s">
        <v>8740</v>
      </c>
      <c r="C516" s="45" t="s">
        <v>21768</v>
      </c>
      <c r="D516" s="45" t="s">
        <v>8644</v>
      </c>
      <c r="E516" s="45" t="s">
        <v>8643</v>
      </c>
      <c r="F516" s="42"/>
      <c r="G516" s="45" t="s">
        <v>18404</v>
      </c>
      <c r="H516" s="45" t="s">
        <v>23570</v>
      </c>
      <c r="I516" s="42" t="s">
        <v>19539</v>
      </c>
      <c r="J516" s="42" t="s">
        <v>19539</v>
      </c>
      <c r="K516" s="46">
        <v>111598.47</v>
      </c>
      <c r="L516" s="47">
        <v>0.01</v>
      </c>
    </row>
    <row r="517" spans="2:12" x14ac:dyDescent="0.25">
      <c r="B517" s="48" t="s">
        <v>8738</v>
      </c>
      <c r="C517" s="26" t="s">
        <v>21768</v>
      </c>
      <c r="D517" s="26" t="s">
        <v>8685</v>
      </c>
      <c r="E517" s="26" t="s">
        <v>8684</v>
      </c>
      <c r="F517" s="26" t="s">
        <v>19552</v>
      </c>
      <c r="G517" s="26" t="s">
        <v>16251</v>
      </c>
      <c r="H517" s="26" t="s">
        <v>22493</v>
      </c>
      <c r="I517" s="25" t="s">
        <v>19539</v>
      </c>
      <c r="J517" s="25" t="s">
        <v>19539</v>
      </c>
      <c r="K517" s="28">
        <v>3972547.27</v>
      </c>
      <c r="L517" s="49">
        <v>0.01</v>
      </c>
    </row>
    <row r="518" spans="2:12" x14ac:dyDescent="0.25">
      <c r="B518" s="44" t="s">
        <v>8738</v>
      </c>
      <c r="C518" s="45" t="s">
        <v>21768</v>
      </c>
      <c r="D518" s="45" t="s">
        <v>8685</v>
      </c>
      <c r="E518" s="45" t="s">
        <v>8684</v>
      </c>
      <c r="F518" s="45" t="s">
        <v>19552</v>
      </c>
      <c r="G518" s="45" t="s">
        <v>16250</v>
      </c>
      <c r="H518" s="45" t="s">
        <v>22493</v>
      </c>
      <c r="I518" s="42" t="s">
        <v>19539</v>
      </c>
      <c r="J518" s="42" t="s">
        <v>19539</v>
      </c>
      <c r="K518" s="46">
        <v>4013201.19</v>
      </c>
      <c r="L518" s="47">
        <v>0.01</v>
      </c>
    </row>
    <row r="519" spans="2:12" x14ac:dyDescent="0.25">
      <c r="B519" s="48" t="s">
        <v>8740</v>
      </c>
      <c r="C519" s="26" t="s">
        <v>21768</v>
      </c>
      <c r="D519" s="26" t="s">
        <v>18391</v>
      </c>
      <c r="E519" s="26" t="s">
        <v>18392</v>
      </c>
      <c r="F519" s="25"/>
      <c r="G519" s="26" t="s">
        <v>18393</v>
      </c>
      <c r="H519" s="26" t="s">
        <v>23645</v>
      </c>
      <c r="I519" s="25" t="s">
        <v>19539</v>
      </c>
      <c r="J519" s="25" t="s">
        <v>19539</v>
      </c>
      <c r="K519" s="28">
        <v>482028.96</v>
      </c>
      <c r="L519" s="49">
        <v>0.01</v>
      </c>
    </row>
    <row r="520" spans="2:12" x14ac:dyDescent="0.25">
      <c r="B520" s="44" t="s">
        <v>8740</v>
      </c>
      <c r="C520" s="45" t="s">
        <v>21768</v>
      </c>
      <c r="D520" s="45" t="s">
        <v>4086</v>
      </c>
      <c r="E520" s="45" t="s">
        <v>4085</v>
      </c>
      <c r="F520" s="45" t="s">
        <v>19558</v>
      </c>
      <c r="G520" s="45" t="s">
        <v>18179</v>
      </c>
      <c r="H520" s="45" t="s">
        <v>22893</v>
      </c>
      <c r="I520" s="42" t="s">
        <v>19539</v>
      </c>
      <c r="J520" s="42" t="s">
        <v>19539</v>
      </c>
      <c r="K520" s="46">
        <v>5333831.22</v>
      </c>
      <c r="L520" s="47">
        <v>0.02</v>
      </c>
    </row>
    <row r="521" spans="2:12" x14ac:dyDescent="0.25">
      <c r="B521" s="48" t="s">
        <v>9142</v>
      </c>
      <c r="C521" s="26" t="s">
        <v>21768</v>
      </c>
      <c r="D521" s="26" t="s">
        <v>6148</v>
      </c>
      <c r="E521" s="26" t="s">
        <v>6147</v>
      </c>
      <c r="F521" s="25"/>
      <c r="G521" s="26" t="s">
        <v>17304</v>
      </c>
      <c r="H521" s="26" t="s">
        <v>23440</v>
      </c>
      <c r="I521" s="25" t="s">
        <v>19539</v>
      </c>
      <c r="J521" s="25" t="s">
        <v>19539</v>
      </c>
      <c r="K521" s="28">
        <v>106368.51</v>
      </c>
      <c r="L521" s="49">
        <v>0.01</v>
      </c>
    </row>
    <row r="522" spans="2:12" x14ac:dyDescent="0.25">
      <c r="B522" s="44" t="s">
        <v>8740</v>
      </c>
      <c r="C522" s="45" t="s">
        <v>21768</v>
      </c>
      <c r="D522" s="45" t="s">
        <v>8209</v>
      </c>
      <c r="E522" s="45" t="s">
        <v>8208</v>
      </c>
      <c r="F522" s="42"/>
      <c r="G522" s="45" t="s">
        <v>18353</v>
      </c>
      <c r="H522" s="45" t="s">
        <v>23440</v>
      </c>
      <c r="I522" s="42" t="s">
        <v>19539</v>
      </c>
      <c r="J522" s="42" t="s">
        <v>19539</v>
      </c>
      <c r="K522" s="46">
        <v>591307.42000000004</v>
      </c>
      <c r="L522" s="47">
        <v>0.01</v>
      </c>
    </row>
    <row r="523" spans="2:12" x14ac:dyDescent="0.25">
      <c r="B523" s="48" t="s">
        <v>8738</v>
      </c>
      <c r="C523" s="26" t="s">
        <v>21768</v>
      </c>
      <c r="D523" s="26" t="s">
        <v>16465</v>
      </c>
      <c r="E523" s="26" t="s">
        <v>16466</v>
      </c>
      <c r="F523" s="25"/>
      <c r="G523" s="26" t="s">
        <v>16467</v>
      </c>
      <c r="H523" s="26" t="s">
        <v>22803</v>
      </c>
      <c r="I523" s="25" t="s">
        <v>19539</v>
      </c>
      <c r="J523" s="25" t="s">
        <v>19539</v>
      </c>
      <c r="K523" s="28">
        <v>714644.44</v>
      </c>
      <c r="L523" s="49">
        <v>0.01</v>
      </c>
    </row>
    <row r="524" spans="2:12" x14ac:dyDescent="0.25">
      <c r="B524" s="44" t="s">
        <v>9142</v>
      </c>
      <c r="C524" s="45" t="s">
        <v>21768</v>
      </c>
      <c r="D524" s="45" t="s">
        <v>103</v>
      </c>
      <c r="E524" s="45" t="s">
        <v>102</v>
      </c>
      <c r="F524" s="42"/>
      <c r="G524" s="45" t="s">
        <v>17238</v>
      </c>
      <c r="H524" s="45" t="s">
        <v>23426</v>
      </c>
      <c r="I524" s="42" t="s">
        <v>19539</v>
      </c>
      <c r="J524" s="42" t="s">
        <v>19539</v>
      </c>
      <c r="K524" s="46">
        <v>232858.7</v>
      </c>
      <c r="L524" s="47">
        <v>0.02</v>
      </c>
    </row>
    <row r="525" spans="2:12" x14ac:dyDescent="0.25">
      <c r="B525" s="48" t="s">
        <v>8740</v>
      </c>
      <c r="C525" s="26" t="s">
        <v>21768</v>
      </c>
      <c r="D525" s="26" t="s">
        <v>15693</v>
      </c>
      <c r="E525" s="26" t="s">
        <v>8661</v>
      </c>
      <c r="F525" s="25"/>
      <c r="G525" s="26" t="s">
        <v>17541</v>
      </c>
      <c r="H525" s="26" t="s">
        <v>23426</v>
      </c>
      <c r="I525" s="25" t="s">
        <v>19539</v>
      </c>
      <c r="J525" s="25" t="s">
        <v>19539</v>
      </c>
      <c r="K525" s="28">
        <v>520561.76</v>
      </c>
      <c r="L525" s="49">
        <v>0.01</v>
      </c>
    </row>
    <row r="526" spans="2:12" x14ac:dyDescent="0.25">
      <c r="B526" s="44" t="s">
        <v>8738</v>
      </c>
      <c r="C526" s="45" t="s">
        <v>21768</v>
      </c>
      <c r="D526" s="45" t="s">
        <v>6625</v>
      </c>
      <c r="E526" s="45" t="s">
        <v>6624</v>
      </c>
      <c r="F526" s="45" t="s">
        <v>19552</v>
      </c>
      <c r="G526" s="45" t="s">
        <v>16470</v>
      </c>
      <c r="H526" s="45" t="s">
        <v>22805</v>
      </c>
      <c r="I526" s="42" t="s">
        <v>19539</v>
      </c>
      <c r="J526" s="42" t="s">
        <v>19539</v>
      </c>
      <c r="K526" s="46">
        <v>88890116.879999995</v>
      </c>
      <c r="L526" s="47">
        <v>0.01</v>
      </c>
    </row>
    <row r="527" spans="2:12" x14ac:dyDescent="0.25">
      <c r="B527" s="48" t="s">
        <v>8740</v>
      </c>
      <c r="C527" s="26" t="s">
        <v>21768</v>
      </c>
      <c r="D527" s="26" t="s">
        <v>8644</v>
      </c>
      <c r="E527" s="26" t="s">
        <v>8643</v>
      </c>
      <c r="F527" s="25"/>
      <c r="G527" s="26" t="s">
        <v>18403</v>
      </c>
      <c r="H527" s="26" t="s">
        <v>23647</v>
      </c>
      <c r="I527" s="25" t="s">
        <v>19539</v>
      </c>
      <c r="J527" s="25" t="s">
        <v>19539</v>
      </c>
      <c r="K527" s="28">
        <v>111384.9</v>
      </c>
      <c r="L527" s="49">
        <v>0.01</v>
      </c>
    </row>
    <row r="528" spans="2:12" x14ac:dyDescent="0.25">
      <c r="B528" s="44" t="s">
        <v>8740</v>
      </c>
      <c r="C528" s="45" t="s">
        <v>21768</v>
      </c>
      <c r="D528" s="45" t="s">
        <v>18302</v>
      </c>
      <c r="E528" s="45" t="s">
        <v>18303</v>
      </c>
      <c r="F528" s="42"/>
      <c r="G528" s="45" t="s">
        <v>18304</v>
      </c>
      <c r="H528" s="45" t="s">
        <v>23622</v>
      </c>
      <c r="I528" s="42" t="s">
        <v>19539</v>
      </c>
      <c r="J528" s="42" t="s">
        <v>19539</v>
      </c>
      <c r="K528" s="46">
        <v>104477.18</v>
      </c>
      <c r="L528" s="47">
        <v>0.01</v>
      </c>
    </row>
    <row r="529" spans="2:12" x14ac:dyDescent="0.25">
      <c r="B529" s="48" t="s">
        <v>9142</v>
      </c>
      <c r="C529" s="26" t="s">
        <v>21768</v>
      </c>
      <c r="D529" s="26" t="s">
        <v>7444</v>
      </c>
      <c r="E529" s="26" t="s">
        <v>7443</v>
      </c>
      <c r="F529" s="25"/>
      <c r="G529" s="26" t="s">
        <v>17367</v>
      </c>
      <c r="H529" s="26" t="s">
        <v>23464</v>
      </c>
      <c r="I529" s="25" t="s">
        <v>19539</v>
      </c>
      <c r="J529" s="25" t="s">
        <v>19539</v>
      </c>
      <c r="K529" s="28">
        <v>903047.98</v>
      </c>
      <c r="L529" s="49">
        <v>0.01</v>
      </c>
    </row>
    <row r="530" spans="2:12" x14ac:dyDescent="0.25">
      <c r="B530" s="44" t="s">
        <v>8740</v>
      </c>
      <c r="C530" s="45" t="s">
        <v>21768</v>
      </c>
      <c r="D530" s="45" t="s">
        <v>8209</v>
      </c>
      <c r="E530" s="45" t="s">
        <v>8208</v>
      </c>
      <c r="F530" s="42"/>
      <c r="G530" s="45" t="s">
        <v>18352</v>
      </c>
      <c r="H530" s="45" t="s">
        <v>23631</v>
      </c>
      <c r="I530" s="42" t="s">
        <v>19539</v>
      </c>
      <c r="J530" s="42" t="s">
        <v>19539</v>
      </c>
      <c r="K530" s="46">
        <v>585368.81999999995</v>
      </c>
      <c r="L530" s="47">
        <v>0.01</v>
      </c>
    </row>
    <row r="531" spans="2:12" x14ac:dyDescent="0.25">
      <c r="B531" s="48" t="s">
        <v>8738</v>
      </c>
      <c r="C531" s="26" t="s">
        <v>21768</v>
      </c>
      <c r="D531" s="26" t="s">
        <v>7348</v>
      </c>
      <c r="E531" s="26" t="s">
        <v>7347</v>
      </c>
      <c r="F531" s="25"/>
      <c r="G531" s="26" t="s">
        <v>16767</v>
      </c>
      <c r="H531" s="26" t="s">
        <v>23006</v>
      </c>
      <c r="I531" s="25" t="s">
        <v>19539</v>
      </c>
      <c r="J531" s="25" t="s">
        <v>19539</v>
      </c>
      <c r="K531" s="28">
        <v>31861360.27</v>
      </c>
      <c r="L531" s="49">
        <v>0.02</v>
      </c>
    </row>
    <row r="532" spans="2:12" x14ac:dyDescent="0.25">
      <c r="B532" s="44" t="s">
        <v>9142</v>
      </c>
      <c r="C532" s="45" t="s">
        <v>21768</v>
      </c>
      <c r="D532" s="45" t="s">
        <v>103</v>
      </c>
      <c r="E532" s="45" t="s">
        <v>102</v>
      </c>
      <c r="F532" s="42"/>
      <c r="G532" s="45" t="s">
        <v>17237</v>
      </c>
      <c r="H532" s="45" t="s">
        <v>23425</v>
      </c>
      <c r="I532" s="42" t="s">
        <v>19539</v>
      </c>
      <c r="J532" s="42" t="s">
        <v>19539</v>
      </c>
      <c r="K532" s="46">
        <v>257970.37</v>
      </c>
      <c r="L532" s="47">
        <v>0.05</v>
      </c>
    </row>
    <row r="533" spans="2:12" x14ac:dyDescent="0.25">
      <c r="B533" s="48" t="s">
        <v>9142</v>
      </c>
      <c r="C533" s="26" t="s">
        <v>21768</v>
      </c>
      <c r="D533" s="26" t="s">
        <v>6148</v>
      </c>
      <c r="E533" s="26" t="s">
        <v>6147</v>
      </c>
      <c r="F533" s="25"/>
      <c r="G533" s="26" t="s">
        <v>17301</v>
      </c>
      <c r="H533" s="26" t="s">
        <v>23425</v>
      </c>
      <c r="I533" s="25" t="s">
        <v>19539</v>
      </c>
      <c r="J533" s="25" t="s">
        <v>19539</v>
      </c>
      <c r="K533" s="28">
        <v>67544.899999999994</v>
      </c>
      <c r="L533" s="49">
        <v>0.03</v>
      </c>
    </row>
    <row r="534" spans="2:12" x14ac:dyDescent="0.25">
      <c r="B534" s="44" t="s">
        <v>9142</v>
      </c>
      <c r="C534" s="45" t="s">
        <v>21768</v>
      </c>
      <c r="D534" s="45" t="s">
        <v>16227</v>
      </c>
      <c r="E534" s="45" t="s">
        <v>16228</v>
      </c>
      <c r="F534" s="45" t="s">
        <v>19552</v>
      </c>
      <c r="G534" s="45" t="s">
        <v>17247</v>
      </c>
      <c r="H534" s="45" t="s">
        <v>23428</v>
      </c>
      <c r="I534" s="42" t="s">
        <v>19539</v>
      </c>
      <c r="J534" s="42" t="s">
        <v>19539</v>
      </c>
      <c r="K534" s="46">
        <v>12583323.140000001</v>
      </c>
      <c r="L534" s="47">
        <v>0.01</v>
      </c>
    </row>
    <row r="535" spans="2:12" x14ac:dyDescent="0.25">
      <c r="B535" s="48" t="s">
        <v>9142</v>
      </c>
      <c r="C535" s="26" t="s">
        <v>21768</v>
      </c>
      <c r="D535" s="26" t="s">
        <v>16227</v>
      </c>
      <c r="E535" s="26" t="s">
        <v>16228</v>
      </c>
      <c r="F535" s="26" t="s">
        <v>19552</v>
      </c>
      <c r="G535" s="26" t="s">
        <v>17248</v>
      </c>
      <c r="H535" s="26" t="s">
        <v>23428</v>
      </c>
      <c r="I535" s="25" t="s">
        <v>19539</v>
      </c>
      <c r="J535" s="25" t="s">
        <v>19539</v>
      </c>
      <c r="K535" s="28">
        <v>6969052.6600000001</v>
      </c>
      <c r="L535" s="49">
        <v>0.01</v>
      </c>
    </row>
    <row r="536" spans="2:12" x14ac:dyDescent="0.25">
      <c r="B536" s="44" t="s">
        <v>8740</v>
      </c>
      <c r="C536" s="45" t="s">
        <v>21768</v>
      </c>
      <c r="D536" s="45" t="s">
        <v>6858</v>
      </c>
      <c r="E536" s="45" t="s">
        <v>6857</v>
      </c>
      <c r="F536" s="42"/>
      <c r="G536" s="45" t="s">
        <v>18285</v>
      </c>
      <c r="H536" s="45" t="s">
        <v>23525</v>
      </c>
      <c r="I536" s="42" t="s">
        <v>19539</v>
      </c>
      <c r="J536" s="42" t="s">
        <v>19539</v>
      </c>
      <c r="K536" s="46">
        <v>3066769.15</v>
      </c>
      <c r="L536" s="47">
        <v>0.01</v>
      </c>
    </row>
    <row r="537" spans="2:12" x14ac:dyDescent="0.25">
      <c r="B537" s="48" t="s">
        <v>8738</v>
      </c>
      <c r="C537" s="26" t="s">
        <v>21768</v>
      </c>
      <c r="D537" s="26" t="s">
        <v>8272</v>
      </c>
      <c r="E537" s="26" t="s">
        <v>8271</v>
      </c>
      <c r="F537" s="25"/>
      <c r="G537" s="26" t="s">
        <v>16940</v>
      </c>
      <c r="H537" s="26" t="s">
        <v>23096</v>
      </c>
      <c r="I537" s="25" t="s">
        <v>19539</v>
      </c>
      <c r="J537" s="25" t="s">
        <v>19539</v>
      </c>
      <c r="K537" s="28">
        <v>7387138.6799999997</v>
      </c>
      <c r="L537" s="49">
        <v>0.01</v>
      </c>
    </row>
    <row r="538" spans="2:12" x14ac:dyDescent="0.25">
      <c r="B538" s="44" t="s">
        <v>8738</v>
      </c>
      <c r="C538" s="45" t="s">
        <v>21768</v>
      </c>
      <c r="D538" s="45" t="s">
        <v>6760</v>
      </c>
      <c r="E538" s="45" t="s">
        <v>6759</v>
      </c>
      <c r="F538" s="42"/>
      <c r="G538" s="45" t="s">
        <v>16397</v>
      </c>
      <c r="H538" s="45" t="s">
        <v>22677</v>
      </c>
      <c r="I538" s="42" t="s">
        <v>19539</v>
      </c>
      <c r="J538" s="42" t="s">
        <v>19539</v>
      </c>
      <c r="K538" s="46">
        <v>552018.44999999995</v>
      </c>
      <c r="L538" s="47">
        <v>0.01</v>
      </c>
    </row>
    <row r="539" spans="2:12" x14ac:dyDescent="0.25">
      <c r="B539" s="48" t="s">
        <v>8738</v>
      </c>
      <c r="C539" s="26" t="s">
        <v>21768</v>
      </c>
      <c r="D539" s="26" t="s">
        <v>8272</v>
      </c>
      <c r="E539" s="26" t="s">
        <v>8271</v>
      </c>
      <c r="F539" s="25"/>
      <c r="G539" s="26" t="s">
        <v>16941</v>
      </c>
      <c r="H539" s="26" t="s">
        <v>23097</v>
      </c>
      <c r="I539" s="25" t="s">
        <v>19539</v>
      </c>
      <c r="J539" s="25" t="s">
        <v>19539</v>
      </c>
      <c r="K539" s="28">
        <v>1140968.33</v>
      </c>
      <c r="L539" s="49">
        <v>0.01</v>
      </c>
    </row>
    <row r="540" spans="2:12" x14ac:dyDescent="0.25">
      <c r="B540" s="44" t="s">
        <v>9142</v>
      </c>
      <c r="C540" s="45" t="s">
        <v>21768</v>
      </c>
      <c r="D540" s="45" t="s">
        <v>6148</v>
      </c>
      <c r="E540" s="45" t="s">
        <v>6147</v>
      </c>
      <c r="F540" s="42"/>
      <c r="G540" s="45" t="s">
        <v>17296</v>
      </c>
      <c r="H540" s="45" t="s">
        <v>23439</v>
      </c>
      <c r="I540" s="42" t="s">
        <v>19539</v>
      </c>
      <c r="J540" s="42" t="s">
        <v>19539</v>
      </c>
      <c r="K540" s="46">
        <v>68297.600000000006</v>
      </c>
      <c r="L540" s="47">
        <v>0.01</v>
      </c>
    </row>
    <row r="541" spans="2:12" x14ac:dyDescent="0.25">
      <c r="B541" s="48" t="s">
        <v>8740</v>
      </c>
      <c r="C541" s="26" t="s">
        <v>21768</v>
      </c>
      <c r="D541" s="26" t="s">
        <v>15672</v>
      </c>
      <c r="E541" s="26" t="s">
        <v>8605</v>
      </c>
      <c r="F541" s="25"/>
      <c r="G541" s="26" t="s">
        <v>18127</v>
      </c>
      <c r="H541" s="26" t="s">
        <v>23577</v>
      </c>
      <c r="I541" s="25" t="s">
        <v>19539</v>
      </c>
      <c r="J541" s="25" t="s">
        <v>19539</v>
      </c>
      <c r="K541" s="28">
        <v>75482.960000000006</v>
      </c>
      <c r="L541" s="49">
        <v>0.01</v>
      </c>
    </row>
    <row r="542" spans="2:12" x14ac:dyDescent="0.25">
      <c r="B542" s="44" t="s">
        <v>8738</v>
      </c>
      <c r="C542" s="45" t="s">
        <v>21768</v>
      </c>
      <c r="D542" s="45" t="s">
        <v>8685</v>
      </c>
      <c r="E542" s="45" t="s">
        <v>8684</v>
      </c>
      <c r="F542" s="45" t="s">
        <v>19552</v>
      </c>
      <c r="G542" s="45" t="s">
        <v>16249</v>
      </c>
      <c r="H542" s="45" t="s">
        <v>22492</v>
      </c>
      <c r="I542" s="42" t="s">
        <v>19539</v>
      </c>
      <c r="J542" s="42" t="s">
        <v>19539</v>
      </c>
      <c r="K542" s="46">
        <v>4770037.5</v>
      </c>
      <c r="L542" s="47">
        <v>0.01</v>
      </c>
    </row>
    <row r="543" spans="2:12" x14ac:dyDescent="0.25">
      <c r="B543" s="48" t="s">
        <v>8738</v>
      </c>
      <c r="C543" s="26" t="s">
        <v>21768</v>
      </c>
      <c r="D543" s="26" t="s">
        <v>6772</v>
      </c>
      <c r="E543" s="26" t="s">
        <v>6771</v>
      </c>
      <c r="F543" s="25"/>
      <c r="G543" s="26" t="s">
        <v>16339</v>
      </c>
      <c r="H543" s="26" t="s">
        <v>22492</v>
      </c>
      <c r="I543" s="25" t="s">
        <v>19539</v>
      </c>
      <c r="J543" s="25" t="s">
        <v>19539</v>
      </c>
      <c r="K543" s="28">
        <v>1746637.42</v>
      </c>
      <c r="L543" s="49">
        <v>0.01</v>
      </c>
    </row>
    <row r="544" spans="2:12" x14ac:dyDescent="0.25">
      <c r="B544" s="44" t="s">
        <v>8738</v>
      </c>
      <c r="C544" s="45" t="s">
        <v>21768</v>
      </c>
      <c r="D544" s="45" t="s">
        <v>16025</v>
      </c>
      <c r="E544" s="45" t="s">
        <v>16026</v>
      </c>
      <c r="F544" s="45" t="s">
        <v>19552</v>
      </c>
      <c r="G544" s="45" t="s">
        <v>16029</v>
      </c>
      <c r="H544" s="45" t="s">
        <v>22298</v>
      </c>
      <c r="I544" s="42" t="s">
        <v>19539</v>
      </c>
      <c r="J544" s="42" t="s">
        <v>19539</v>
      </c>
      <c r="K544" s="46">
        <v>948259.33</v>
      </c>
      <c r="L544" s="47">
        <v>0.01</v>
      </c>
    </row>
    <row r="545" spans="2:12" x14ac:dyDescent="0.25">
      <c r="B545" s="48" t="s">
        <v>9142</v>
      </c>
      <c r="C545" s="26" t="s">
        <v>21768</v>
      </c>
      <c r="D545" s="26" t="s">
        <v>103</v>
      </c>
      <c r="E545" s="26" t="s">
        <v>102</v>
      </c>
      <c r="F545" s="25"/>
      <c r="G545" s="26" t="s">
        <v>17236</v>
      </c>
      <c r="H545" s="26" t="s">
        <v>22298</v>
      </c>
      <c r="I545" s="25" t="s">
        <v>19539</v>
      </c>
      <c r="J545" s="25" t="s">
        <v>19539</v>
      </c>
      <c r="K545" s="28">
        <v>204311.67</v>
      </c>
      <c r="L545" s="49">
        <v>0.03</v>
      </c>
    </row>
    <row r="546" spans="2:12" x14ac:dyDescent="0.25">
      <c r="B546" s="44" t="s">
        <v>8740</v>
      </c>
      <c r="C546" s="45" t="s">
        <v>21768</v>
      </c>
      <c r="D546" s="45" t="s">
        <v>6922</v>
      </c>
      <c r="E546" s="45" t="s">
        <v>19051</v>
      </c>
      <c r="F546" s="45" t="s">
        <v>19552</v>
      </c>
      <c r="G546" s="45" t="s">
        <v>18370</v>
      </c>
      <c r="H546" s="45" t="s">
        <v>23638</v>
      </c>
      <c r="I546" s="45" t="s">
        <v>18371</v>
      </c>
      <c r="J546" s="45" t="s">
        <v>18372</v>
      </c>
      <c r="K546" s="46">
        <v>-2185411.08</v>
      </c>
      <c r="L546" s="47">
        <v>-0.02</v>
      </c>
    </row>
    <row r="547" spans="2:12" x14ac:dyDescent="0.25">
      <c r="B547" s="48" t="s">
        <v>8740</v>
      </c>
      <c r="C547" s="26" t="s">
        <v>21768</v>
      </c>
      <c r="D547" s="26" t="s">
        <v>13704</v>
      </c>
      <c r="E547" s="26" t="s">
        <v>5970</v>
      </c>
      <c r="F547" s="25"/>
      <c r="G547" s="26" t="s">
        <v>17729</v>
      </c>
      <c r="H547" s="26" t="s">
        <v>22789</v>
      </c>
      <c r="I547" s="25" t="s">
        <v>19539</v>
      </c>
      <c r="J547" s="25" t="s">
        <v>19539</v>
      </c>
      <c r="K547" s="28">
        <v>452337.71</v>
      </c>
      <c r="L547" s="49">
        <v>0.01</v>
      </c>
    </row>
    <row r="548" spans="2:12" x14ac:dyDescent="0.25">
      <c r="B548" s="44" t="s">
        <v>8740</v>
      </c>
      <c r="C548" s="45" t="s">
        <v>21768</v>
      </c>
      <c r="D548" s="45" t="s">
        <v>8332</v>
      </c>
      <c r="E548" s="45" t="s">
        <v>8331</v>
      </c>
      <c r="F548" s="45" t="s">
        <v>19558</v>
      </c>
      <c r="G548" s="45" t="s">
        <v>18218</v>
      </c>
      <c r="H548" s="45" t="s">
        <v>23604</v>
      </c>
      <c r="I548" s="42" t="s">
        <v>19539</v>
      </c>
      <c r="J548" s="42" t="s">
        <v>19539</v>
      </c>
      <c r="K548" s="46">
        <v>6112625.2599999998</v>
      </c>
      <c r="L548" s="47">
        <v>0.02</v>
      </c>
    </row>
    <row r="549" spans="2:12" x14ac:dyDescent="0.25">
      <c r="B549" s="48" t="s">
        <v>8740</v>
      </c>
      <c r="C549" s="26" t="s">
        <v>21768</v>
      </c>
      <c r="D549" s="26" t="s">
        <v>4086</v>
      </c>
      <c r="E549" s="26" t="s">
        <v>4085</v>
      </c>
      <c r="F549" s="26" t="s">
        <v>19558</v>
      </c>
      <c r="G549" s="26" t="s">
        <v>18180</v>
      </c>
      <c r="H549" s="26" t="s">
        <v>21885</v>
      </c>
      <c r="I549" s="25" t="s">
        <v>19539</v>
      </c>
      <c r="J549" s="25" t="s">
        <v>19539</v>
      </c>
      <c r="K549" s="28">
        <v>2111628.11</v>
      </c>
      <c r="L549" s="49">
        <v>0.01</v>
      </c>
    </row>
    <row r="550" spans="2:12" x14ac:dyDescent="0.25">
      <c r="B550" s="44" t="s">
        <v>8740</v>
      </c>
      <c r="C550" s="45" t="s">
        <v>21768</v>
      </c>
      <c r="D550" s="45" t="s">
        <v>8644</v>
      </c>
      <c r="E550" s="45" t="s">
        <v>8643</v>
      </c>
      <c r="F550" s="42"/>
      <c r="G550" s="45" t="s">
        <v>18402</v>
      </c>
      <c r="H550" s="45" t="s">
        <v>21885</v>
      </c>
      <c r="I550" s="42" t="s">
        <v>19539</v>
      </c>
      <c r="J550" s="42" t="s">
        <v>19539</v>
      </c>
      <c r="K550" s="46">
        <v>108427.46</v>
      </c>
      <c r="L550" s="47">
        <v>0.01</v>
      </c>
    </row>
    <row r="551" spans="2:12" x14ac:dyDescent="0.25">
      <c r="B551" s="48" t="s">
        <v>9142</v>
      </c>
      <c r="C551" s="26" t="s">
        <v>21768</v>
      </c>
      <c r="D551" s="26" t="s">
        <v>103</v>
      </c>
      <c r="E551" s="26" t="s">
        <v>102</v>
      </c>
      <c r="F551" s="25"/>
      <c r="G551" s="26" t="s">
        <v>17235</v>
      </c>
      <c r="H551" s="26" t="s">
        <v>23424</v>
      </c>
      <c r="I551" s="25" t="s">
        <v>19539</v>
      </c>
      <c r="J551" s="25" t="s">
        <v>19539</v>
      </c>
      <c r="K551" s="28">
        <v>160978.75</v>
      </c>
      <c r="L551" s="49">
        <v>0.04</v>
      </c>
    </row>
    <row r="552" spans="2:12" x14ac:dyDescent="0.25">
      <c r="B552" s="44" t="s">
        <v>8740</v>
      </c>
      <c r="C552" s="45" t="s">
        <v>21768</v>
      </c>
      <c r="D552" s="45" t="s">
        <v>14251</v>
      </c>
      <c r="E552" s="45" t="s">
        <v>6681</v>
      </c>
      <c r="F552" s="42"/>
      <c r="G552" s="45" t="s">
        <v>17990</v>
      </c>
      <c r="H552" s="45" t="s">
        <v>23424</v>
      </c>
      <c r="I552" s="42" t="s">
        <v>19539</v>
      </c>
      <c r="J552" s="42" t="s">
        <v>19539</v>
      </c>
      <c r="K552" s="46">
        <v>36182.57</v>
      </c>
      <c r="L552" s="47">
        <v>0.01</v>
      </c>
    </row>
    <row r="553" spans="2:12" x14ac:dyDescent="0.25">
      <c r="B553" s="48" t="s">
        <v>8738</v>
      </c>
      <c r="C553" s="26" t="s">
        <v>21768</v>
      </c>
      <c r="D553" s="26" t="s">
        <v>16227</v>
      </c>
      <c r="E553" s="26" t="s">
        <v>16228</v>
      </c>
      <c r="F553" s="26" t="s">
        <v>19552</v>
      </c>
      <c r="G553" s="26" t="s">
        <v>16233</v>
      </c>
      <c r="H553" s="26" t="s">
        <v>22469</v>
      </c>
      <c r="I553" s="25" t="s">
        <v>19539</v>
      </c>
      <c r="J553" s="25" t="s">
        <v>19539</v>
      </c>
      <c r="K553" s="28">
        <v>2970259.46</v>
      </c>
      <c r="L553" s="49">
        <v>0.01</v>
      </c>
    </row>
    <row r="554" spans="2:12" x14ac:dyDescent="0.25">
      <c r="B554" s="44" t="s">
        <v>8738</v>
      </c>
      <c r="C554" s="45" t="s">
        <v>21768</v>
      </c>
      <c r="D554" s="45" t="s">
        <v>8685</v>
      </c>
      <c r="E554" s="45" t="s">
        <v>8684</v>
      </c>
      <c r="F554" s="45" t="s">
        <v>19552</v>
      </c>
      <c r="G554" s="45" t="s">
        <v>16248</v>
      </c>
      <c r="H554" s="45" t="s">
        <v>22469</v>
      </c>
      <c r="I554" s="42" t="s">
        <v>19539</v>
      </c>
      <c r="J554" s="42" t="s">
        <v>19539</v>
      </c>
      <c r="K554" s="46">
        <v>3208039.71</v>
      </c>
      <c r="L554" s="47">
        <v>0.01</v>
      </c>
    </row>
    <row r="555" spans="2:12" x14ac:dyDescent="0.25">
      <c r="B555" s="48" t="s">
        <v>8738</v>
      </c>
      <c r="C555" s="26" t="s">
        <v>21768</v>
      </c>
      <c r="D555" s="26" t="s">
        <v>8272</v>
      </c>
      <c r="E555" s="26" t="s">
        <v>8271</v>
      </c>
      <c r="F555" s="25"/>
      <c r="G555" s="26" t="s">
        <v>16938</v>
      </c>
      <c r="H555" s="26" t="s">
        <v>22469</v>
      </c>
      <c r="I555" s="25" t="s">
        <v>19539</v>
      </c>
      <c r="J555" s="25" t="s">
        <v>19539</v>
      </c>
      <c r="K555" s="28">
        <v>10475690.23</v>
      </c>
      <c r="L555" s="49">
        <v>0.01</v>
      </c>
    </row>
    <row r="556" spans="2:12" x14ac:dyDescent="0.25">
      <c r="B556" s="44" t="s">
        <v>9142</v>
      </c>
      <c r="C556" s="45" t="s">
        <v>21768</v>
      </c>
      <c r="D556" s="45" t="s">
        <v>16872</v>
      </c>
      <c r="E556" s="45" t="s">
        <v>16873</v>
      </c>
      <c r="F556" s="42"/>
      <c r="G556" s="45" t="s">
        <v>17364</v>
      </c>
      <c r="H556" s="45" t="s">
        <v>22469</v>
      </c>
      <c r="I556" s="42" t="s">
        <v>19539</v>
      </c>
      <c r="J556" s="42" t="s">
        <v>19539</v>
      </c>
      <c r="K556" s="46">
        <v>3118916.81</v>
      </c>
      <c r="L556" s="47">
        <v>0.02</v>
      </c>
    </row>
    <row r="557" spans="2:12" x14ac:dyDescent="0.25">
      <c r="B557" s="48" t="s">
        <v>8738</v>
      </c>
      <c r="C557" s="26" t="s">
        <v>21768</v>
      </c>
      <c r="D557" s="26" t="s">
        <v>16886</v>
      </c>
      <c r="E557" s="26" t="s">
        <v>16887</v>
      </c>
      <c r="F557" s="25"/>
      <c r="G557" s="26" t="s">
        <v>16890</v>
      </c>
      <c r="H557" s="26" t="s">
        <v>23074</v>
      </c>
      <c r="I557" s="25" t="s">
        <v>19539</v>
      </c>
      <c r="J557" s="25" t="s">
        <v>19539</v>
      </c>
      <c r="K557" s="28">
        <v>7928843.2800000003</v>
      </c>
      <c r="L557" s="49">
        <v>0.01</v>
      </c>
    </row>
    <row r="558" spans="2:12" x14ac:dyDescent="0.25">
      <c r="B558" s="44" t="s">
        <v>8738</v>
      </c>
      <c r="C558" s="45" t="s">
        <v>21768</v>
      </c>
      <c r="D558" s="45" t="s">
        <v>5579</v>
      </c>
      <c r="E558" s="45" t="s">
        <v>5578</v>
      </c>
      <c r="F558" s="42"/>
      <c r="G558" s="45" t="s">
        <v>16006</v>
      </c>
      <c r="H558" s="45" t="s">
        <v>22282</v>
      </c>
      <c r="I558" s="42" t="s">
        <v>19539</v>
      </c>
      <c r="J558" s="42" t="s">
        <v>19539</v>
      </c>
      <c r="K558" s="46">
        <v>39807.08</v>
      </c>
      <c r="L558" s="47">
        <v>0.01</v>
      </c>
    </row>
    <row r="559" spans="2:12" x14ac:dyDescent="0.25">
      <c r="B559" s="48" t="s">
        <v>9142</v>
      </c>
      <c r="C559" s="26" t="s">
        <v>21768</v>
      </c>
      <c r="D559" s="26" t="s">
        <v>696</v>
      </c>
      <c r="E559" s="26" t="s">
        <v>695</v>
      </c>
      <c r="F559" s="26" t="s">
        <v>19552</v>
      </c>
      <c r="G559" s="26" t="s">
        <v>17444</v>
      </c>
      <c r="H559" s="26" t="s">
        <v>22282</v>
      </c>
      <c r="I559" s="25" t="s">
        <v>19539</v>
      </c>
      <c r="J559" s="25" t="s">
        <v>19539</v>
      </c>
      <c r="K559" s="28">
        <v>1570377.08</v>
      </c>
      <c r="L559" s="49">
        <v>0.01</v>
      </c>
    </row>
    <row r="560" spans="2:12" x14ac:dyDescent="0.25">
      <c r="B560" s="44" t="s">
        <v>8738</v>
      </c>
      <c r="C560" s="45" t="s">
        <v>21768</v>
      </c>
      <c r="D560" s="45" t="s">
        <v>549</v>
      </c>
      <c r="E560" s="45" t="s">
        <v>548</v>
      </c>
      <c r="F560" s="42"/>
      <c r="G560" s="45" t="s">
        <v>16563</v>
      </c>
      <c r="H560" s="45" t="s">
        <v>22869</v>
      </c>
      <c r="I560" s="42" t="s">
        <v>19539</v>
      </c>
      <c r="J560" s="42" t="s">
        <v>19539</v>
      </c>
      <c r="K560" s="46">
        <v>509072.23</v>
      </c>
      <c r="L560" s="47">
        <v>0.01</v>
      </c>
    </row>
    <row r="561" spans="2:12" x14ac:dyDescent="0.25">
      <c r="B561" s="48" t="s">
        <v>9142</v>
      </c>
      <c r="C561" s="26" t="s">
        <v>21768</v>
      </c>
      <c r="D561" s="26" t="s">
        <v>6148</v>
      </c>
      <c r="E561" s="26" t="s">
        <v>6147</v>
      </c>
      <c r="F561" s="25"/>
      <c r="G561" s="26" t="s">
        <v>17297</v>
      </c>
      <c r="H561" s="26" t="s">
        <v>22869</v>
      </c>
      <c r="I561" s="25" t="s">
        <v>19539</v>
      </c>
      <c r="J561" s="25" t="s">
        <v>19539</v>
      </c>
      <c r="K561" s="28">
        <v>43783.56</v>
      </c>
      <c r="L561" s="49">
        <v>0.02</v>
      </c>
    </row>
    <row r="562" spans="2:12" x14ac:dyDescent="0.25">
      <c r="B562" s="44" t="s">
        <v>8738</v>
      </c>
      <c r="C562" s="45" t="s">
        <v>21768</v>
      </c>
      <c r="D562" s="45" t="s">
        <v>103</v>
      </c>
      <c r="E562" s="45" t="s">
        <v>102</v>
      </c>
      <c r="F562" s="42"/>
      <c r="G562" s="45" t="s">
        <v>16105</v>
      </c>
      <c r="H562" s="45" t="s">
        <v>22392</v>
      </c>
      <c r="I562" s="42" t="s">
        <v>19539</v>
      </c>
      <c r="J562" s="42" t="s">
        <v>19539</v>
      </c>
      <c r="K562" s="46">
        <v>144915.51999999999</v>
      </c>
      <c r="L562" s="47">
        <v>0.03</v>
      </c>
    </row>
    <row r="563" spans="2:12" x14ac:dyDescent="0.25">
      <c r="B563" s="48" t="s">
        <v>9142</v>
      </c>
      <c r="C563" s="26" t="s">
        <v>21768</v>
      </c>
      <c r="D563" s="26" t="s">
        <v>17333</v>
      </c>
      <c r="E563" s="26" t="s">
        <v>17334</v>
      </c>
      <c r="F563" s="26" t="s">
        <v>19552</v>
      </c>
      <c r="G563" s="26" t="s">
        <v>17335</v>
      </c>
      <c r="H563" s="26" t="s">
        <v>23460</v>
      </c>
      <c r="I563" s="25" t="s">
        <v>19539</v>
      </c>
      <c r="J563" s="25" t="s">
        <v>19539</v>
      </c>
      <c r="K563" s="28">
        <v>36423902.789999999</v>
      </c>
      <c r="L563" s="49">
        <v>0.01</v>
      </c>
    </row>
    <row r="564" spans="2:12" x14ac:dyDescent="0.25">
      <c r="B564" s="44" t="s">
        <v>9142</v>
      </c>
      <c r="C564" s="45" t="s">
        <v>21768</v>
      </c>
      <c r="D564" s="45" t="s">
        <v>6148</v>
      </c>
      <c r="E564" s="45" t="s">
        <v>6147</v>
      </c>
      <c r="F564" s="42"/>
      <c r="G564" s="45" t="s">
        <v>17298</v>
      </c>
      <c r="H564" s="45" t="s">
        <v>23436</v>
      </c>
      <c r="I564" s="42" t="s">
        <v>19539</v>
      </c>
      <c r="J564" s="42" t="s">
        <v>19539</v>
      </c>
      <c r="K564" s="46">
        <v>57198.36</v>
      </c>
      <c r="L564" s="47">
        <v>0.02</v>
      </c>
    </row>
    <row r="565" spans="2:12" x14ac:dyDescent="0.25">
      <c r="B565" s="48" t="s">
        <v>8738</v>
      </c>
      <c r="C565" s="26" t="s">
        <v>21768</v>
      </c>
      <c r="D565" s="26" t="s">
        <v>8286</v>
      </c>
      <c r="E565" s="26" t="s">
        <v>8285</v>
      </c>
      <c r="F565" s="25"/>
      <c r="G565" s="26" t="s">
        <v>16861</v>
      </c>
      <c r="H565" s="26" t="s">
        <v>22068</v>
      </c>
      <c r="I565" s="25" t="s">
        <v>19539</v>
      </c>
      <c r="J565" s="25" t="s">
        <v>19539</v>
      </c>
      <c r="K565" s="28">
        <v>2476605.7599999998</v>
      </c>
      <c r="L565" s="49">
        <v>0.01</v>
      </c>
    </row>
    <row r="566" spans="2:12" x14ac:dyDescent="0.25">
      <c r="B566" s="44" t="s">
        <v>8738</v>
      </c>
      <c r="C566" s="45" t="s">
        <v>21768</v>
      </c>
      <c r="D566" s="45" t="s">
        <v>8217</v>
      </c>
      <c r="E566" s="45" t="s">
        <v>8216</v>
      </c>
      <c r="F566" s="42"/>
      <c r="G566" s="45" t="s">
        <v>16440</v>
      </c>
      <c r="H566" s="45" t="s">
        <v>22787</v>
      </c>
      <c r="I566" s="42" t="s">
        <v>19539</v>
      </c>
      <c r="J566" s="42" t="s">
        <v>19539</v>
      </c>
      <c r="K566" s="46">
        <v>536451.72</v>
      </c>
      <c r="L566" s="47">
        <v>0.01</v>
      </c>
    </row>
    <row r="567" spans="2:12" x14ac:dyDescent="0.25">
      <c r="B567" s="48" t="s">
        <v>8738</v>
      </c>
      <c r="C567" s="26" t="s">
        <v>21768</v>
      </c>
      <c r="D567" s="26" t="s">
        <v>16777</v>
      </c>
      <c r="E567" s="26" t="s">
        <v>16778</v>
      </c>
      <c r="F567" s="25"/>
      <c r="G567" s="26" t="s">
        <v>16779</v>
      </c>
      <c r="H567" s="26" t="s">
        <v>22787</v>
      </c>
      <c r="I567" s="25" t="s">
        <v>19539</v>
      </c>
      <c r="J567" s="25" t="s">
        <v>19539</v>
      </c>
      <c r="K567" s="28">
        <v>42502.13</v>
      </c>
      <c r="L567" s="49">
        <v>0.01</v>
      </c>
    </row>
    <row r="568" spans="2:12" x14ac:dyDescent="0.25">
      <c r="B568" s="44" t="s">
        <v>9142</v>
      </c>
      <c r="C568" s="45" t="s">
        <v>21768</v>
      </c>
      <c r="D568" s="45" t="s">
        <v>17349</v>
      </c>
      <c r="E568" s="45" t="s">
        <v>17350</v>
      </c>
      <c r="F568" s="42"/>
      <c r="G568" s="45" t="s">
        <v>17351</v>
      </c>
      <c r="H568" s="45" t="s">
        <v>23463</v>
      </c>
      <c r="I568" s="42" t="s">
        <v>19539</v>
      </c>
      <c r="J568" s="42" t="s">
        <v>19539</v>
      </c>
      <c r="K568" s="46">
        <v>1624194.91</v>
      </c>
      <c r="L568" s="47">
        <v>0.01</v>
      </c>
    </row>
    <row r="569" spans="2:12" x14ac:dyDescent="0.25">
      <c r="B569" s="48" t="s">
        <v>8738</v>
      </c>
      <c r="C569" s="26" t="s">
        <v>21768</v>
      </c>
      <c r="D569" s="26" t="s">
        <v>6760</v>
      </c>
      <c r="E569" s="26" t="s">
        <v>6759</v>
      </c>
      <c r="F569" s="25"/>
      <c r="G569" s="26" t="s">
        <v>16389</v>
      </c>
      <c r="H569" s="26" t="s">
        <v>22676</v>
      </c>
      <c r="I569" s="25" t="s">
        <v>19539</v>
      </c>
      <c r="J569" s="25" t="s">
        <v>19539</v>
      </c>
      <c r="K569" s="28">
        <v>545926.62</v>
      </c>
      <c r="L569" s="49">
        <v>0.01</v>
      </c>
    </row>
    <row r="570" spans="2:12" x14ac:dyDescent="0.25">
      <c r="B570" s="44" t="s">
        <v>8738</v>
      </c>
      <c r="C570" s="45" t="s">
        <v>21768</v>
      </c>
      <c r="D570" s="45" t="s">
        <v>7370</v>
      </c>
      <c r="E570" s="45" t="s">
        <v>7369</v>
      </c>
      <c r="F570" s="45" t="s">
        <v>19552</v>
      </c>
      <c r="G570" s="45" t="s">
        <v>16226</v>
      </c>
      <c r="H570" s="45" t="s">
        <v>22456</v>
      </c>
      <c r="I570" s="42" t="s">
        <v>19539</v>
      </c>
      <c r="J570" s="42" t="s">
        <v>19539</v>
      </c>
      <c r="K570" s="46">
        <v>14183879.15</v>
      </c>
      <c r="L570" s="47">
        <v>0.01</v>
      </c>
    </row>
    <row r="571" spans="2:12" x14ac:dyDescent="0.25">
      <c r="B571" s="48" t="s">
        <v>8738</v>
      </c>
      <c r="C571" s="26" t="s">
        <v>21768</v>
      </c>
      <c r="D571" s="26" t="s">
        <v>8685</v>
      </c>
      <c r="E571" s="26" t="s">
        <v>8684</v>
      </c>
      <c r="F571" s="26" t="s">
        <v>19552</v>
      </c>
      <c r="G571" s="26" t="s">
        <v>16247</v>
      </c>
      <c r="H571" s="26" t="s">
        <v>22456</v>
      </c>
      <c r="I571" s="25" t="s">
        <v>19539</v>
      </c>
      <c r="J571" s="25" t="s">
        <v>19539</v>
      </c>
      <c r="K571" s="28">
        <v>3826780.98</v>
      </c>
      <c r="L571" s="49">
        <v>0.01</v>
      </c>
    </row>
    <row r="572" spans="2:12" x14ac:dyDescent="0.25">
      <c r="B572" s="44" t="s">
        <v>8738</v>
      </c>
      <c r="C572" s="45" t="s">
        <v>21768</v>
      </c>
      <c r="D572" s="45" t="s">
        <v>442</v>
      </c>
      <c r="E572" s="45" t="s">
        <v>441</v>
      </c>
      <c r="F572" s="45" t="s">
        <v>19558</v>
      </c>
      <c r="G572" s="45" t="s">
        <v>16545</v>
      </c>
      <c r="H572" s="45" t="s">
        <v>22860</v>
      </c>
      <c r="I572" s="42" t="s">
        <v>19539</v>
      </c>
      <c r="J572" s="42" t="s">
        <v>19539</v>
      </c>
      <c r="K572" s="46">
        <v>9167.6299999999992</v>
      </c>
      <c r="L572" s="47">
        <v>0.01</v>
      </c>
    </row>
    <row r="573" spans="2:12" x14ac:dyDescent="0.25">
      <c r="B573" s="48" t="s">
        <v>8740</v>
      </c>
      <c r="C573" s="26" t="s">
        <v>21768</v>
      </c>
      <c r="D573" s="26" t="s">
        <v>15681</v>
      </c>
      <c r="E573" s="26" t="s">
        <v>8639</v>
      </c>
      <c r="F573" s="25"/>
      <c r="G573" s="26" t="s">
        <v>17547</v>
      </c>
      <c r="H573" s="26" t="s">
        <v>22860</v>
      </c>
      <c r="I573" s="25" t="s">
        <v>19539</v>
      </c>
      <c r="J573" s="25" t="s">
        <v>19539</v>
      </c>
      <c r="K573" s="28">
        <v>410317.7</v>
      </c>
      <c r="L573" s="49">
        <v>0.01</v>
      </c>
    </row>
    <row r="574" spans="2:12" x14ac:dyDescent="0.25">
      <c r="B574" s="44" t="s">
        <v>9142</v>
      </c>
      <c r="C574" s="45" t="s">
        <v>21768</v>
      </c>
      <c r="D574" s="45" t="s">
        <v>8361</v>
      </c>
      <c r="E574" s="45" t="s">
        <v>8360</v>
      </c>
      <c r="F574" s="45" t="s">
        <v>19552</v>
      </c>
      <c r="G574" s="45" t="s">
        <v>15541</v>
      </c>
      <c r="H574" s="45" t="s">
        <v>23459</v>
      </c>
      <c r="I574" s="45" t="s">
        <v>6691</v>
      </c>
      <c r="J574" s="45" t="s">
        <v>8362</v>
      </c>
      <c r="K574" s="46">
        <v>-1536292.27</v>
      </c>
      <c r="L574" s="47">
        <v>-0.01</v>
      </c>
    </row>
    <row r="575" spans="2:12" x14ac:dyDescent="0.25">
      <c r="B575" s="48" t="s">
        <v>8738</v>
      </c>
      <c r="C575" s="26" t="s">
        <v>21768</v>
      </c>
      <c r="D575" s="26" t="s">
        <v>16777</v>
      </c>
      <c r="E575" s="26" t="s">
        <v>16778</v>
      </c>
      <c r="F575" s="25"/>
      <c r="G575" s="26" t="s">
        <v>16780</v>
      </c>
      <c r="H575" s="26" t="s">
        <v>23008</v>
      </c>
      <c r="I575" s="25" t="s">
        <v>19539</v>
      </c>
      <c r="J575" s="25" t="s">
        <v>19539</v>
      </c>
      <c r="K575" s="28">
        <v>52735.41</v>
      </c>
      <c r="L575" s="49">
        <v>0.01</v>
      </c>
    </row>
    <row r="576" spans="2:12" x14ac:dyDescent="0.25">
      <c r="B576" s="44" t="s">
        <v>9142</v>
      </c>
      <c r="C576" s="45" t="s">
        <v>21768</v>
      </c>
      <c r="D576" s="45" t="s">
        <v>16872</v>
      </c>
      <c r="E576" s="45" t="s">
        <v>16873</v>
      </c>
      <c r="F576" s="42"/>
      <c r="G576" s="45" t="s">
        <v>17363</v>
      </c>
      <c r="H576" s="45" t="s">
        <v>23008</v>
      </c>
      <c r="I576" s="42" t="s">
        <v>19539</v>
      </c>
      <c r="J576" s="42" t="s">
        <v>19539</v>
      </c>
      <c r="K576" s="46">
        <v>1657964.82</v>
      </c>
      <c r="L576" s="47">
        <v>0.01</v>
      </c>
    </row>
    <row r="577" spans="2:12" x14ac:dyDescent="0.25">
      <c r="B577" s="48" t="s">
        <v>8738</v>
      </c>
      <c r="C577" s="26" t="s">
        <v>21768</v>
      </c>
      <c r="D577" s="26" t="s">
        <v>7055</v>
      </c>
      <c r="E577" s="26" t="s">
        <v>7054</v>
      </c>
      <c r="F577" s="25"/>
      <c r="G577" s="26" t="s">
        <v>16722</v>
      </c>
      <c r="H577" s="26" t="s">
        <v>22989</v>
      </c>
      <c r="I577" s="25" t="s">
        <v>19539</v>
      </c>
      <c r="J577" s="25" t="s">
        <v>19539</v>
      </c>
      <c r="K577" s="28">
        <v>262692.8</v>
      </c>
      <c r="L577" s="49">
        <v>0.01</v>
      </c>
    </row>
    <row r="578" spans="2:12" x14ac:dyDescent="0.25">
      <c r="B578" s="44" t="s">
        <v>8738</v>
      </c>
      <c r="C578" s="45" t="s">
        <v>21768</v>
      </c>
      <c r="D578" s="45" t="s">
        <v>16868</v>
      </c>
      <c r="E578" s="45" t="s">
        <v>16869</v>
      </c>
      <c r="F578" s="42"/>
      <c r="G578" s="45" t="s">
        <v>16871</v>
      </c>
      <c r="H578" s="45" t="s">
        <v>23067</v>
      </c>
      <c r="I578" s="42" t="s">
        <v>19539</v>
      </c>
      <c r="J578" s="42" t="s">
        <v>19539</v>
      </c>
      <c r="K578" s="46">
        <v>882266.68</v>
      </c>
      <c r="L578" s="47">
        <v>0.01</v>
      </c>
    </row>
    <row r="579" spans="2:12" x14ac:dyDescent="0.25">
      <c r="B579" s="48" t="s">
        <v>8738</v>
      </c>
      <c r="C579" s="26" t="s">
        <v>21768</v>
      </c>
      <c r="D579" s="26" t="s">
        <v>8217</v>
      </c>
      <c r="E579" s="26" t="s">
        <v>8216</v>
      </c>
      <c r="F579" s="25"/>
      <c r="G579" s="26" t="s">
        <v>16441</v>
      </c>
      <c r="H579" s="26" t="s">
        <v>22788</v>
      </c>
      <c r="I579" s="25" t="s">
        <v>19539</v>
      </c>
      <c r="J579" s="25" t="s">
        <v>19539</v>
      </c>
      <c r="K579" s="28">
        <v>755981.98</v>
      </c>
      <c r="L579" s="49">
        <v>0.01</v>
      </c>
    </row>
    <row r="580" spans="2:12" x14ac:dyDescent="0.25">
      <c r="B580" s="44" t="s">
        <v>8740</v>
      </c>
      <c r="C580" s="45" t="s">
        <v>21768</v>
      </c>
      <c r="D580" s="45" t="s">
        <v>8209</v>
      </c>
      <c r="E580" s="45" t="s">
        <v>8208</v>
      </c>
      <c r="F580" s="42"/>
      <c r="G580" s="45" t="s">
        <v>18351</v>
      </c>
      <c r="H580" s="45" t="s">
        <v>23630</v>
      </c>
      <c r="I580" s="42" t="s">
        <v>19539</v>
      </c>
      <c r="J580" s="42" t="s">
        <v>19539</v>
      </c>
      <c r="K580" s="46">
        <v>580821.47</v>
      </c>
      <c r="L580" s="47">
        <v>0.01</v>
      </c>
    </row>
    <row r="581" spans="2:12" x14ac:dyDescent="0.25">
      <c r="B581" s="48" t="s">
        <v>8738</v>
      </c>
      <c r="C581" s="26" t="s">
        <v>21768</v>
      </c>
      <c r="D581" s="26" t="s">
        <v>8434</v>
      </c>
      <c r="E581" s="26" t="s">
        <v>8433</v>
      </c>
      <c r="F581" s="25"/>
      <c r="G581" s="26" t="s">
        <v>15965</v>
      </c>
      <c r="H581" s="26" t="s">
        <v>22256</v>
      </c>
      <c r="I581" s="25" t="s">
        <v>19539</v>
      </c>
      <c r="J581" s="25" t="s">
        <v>19539</v>
      </c>
      <c r="K581" s="28">
        <v>108564.75</v>
      </c>
      <c r="L581" s="49">
        <v>0.01</v>
      </c>
    </row>
    <row r="582" spans="2:12" x14ac:dyDescent="0.25">
      <c r="B582" s="44" t="s">
        <v>8738</v>
      </c>
      <c r="C582" s="45" t="s">
        <v>21768</v>
      </c>
      <c r="D582" s="45" t="s">
        <v>8700</v>
      </c>
      <c r="E582" s="45" t="s">
        <v>8699</v>
      </c>
      <c r="F582" s="45" t="s">
        <v>19552</v>
      </c>
      <c r="G582" s="45" t="s">
        <v>16518</v>
      </c>
      <c r="H582" s="45" t="s">
        <v>22256</v>
      </c>
      <c r="I582" s="42" t="s">
        <v>19539</v>
      </c>
      <c r="J582" s="42" t="s">
        <v>19539</v>
      </c>
      <c r="K582" s="46">
        <v>3400615.47</v>
      </c>
      <c r="L582" s="47">
        <v>0.01</v>
      </c>
    </row>
    <row r="583" spans="2:12" x14ac:dyDescent="0.25">
      <c r="B583" s="48" t="s">
        <v>8740</v>
      </c>
      <c r="C583" s="26" t="s">
        <v>21768</v>
      </c>
      <c r="D583" s="26" t="s">
        <v>8332</v>
      </c>
      <c r="E583" s="26" t="s">
        <v>8331</v>
      </c>
      <c r="F583" s="26" t="s">
        <v>19558</v>
      </c>
      <c r="G583" s="26" t="s">
        <v>18223</v>
      </c>
      <c r="H583" s="26" t="s">
        <v>22256</v>
      </c>
      <c r="I583" s="25" t="s">
        <v>19539</v>
      </c>
      <c r="J583" s="25" t="s">
        <v>19539</v>
      </c>
      <c r="K583" s="28">
        <v>4539881.7699999996</v>
      </c>
      <c r="L583" s="49">
        <v>0.01</v>
      </c>
    </row>
    <row r="584" spans="2:12" x14ac:dyDescent="0.25">
      <c r="B584" s="44" t="s">
        <v>8738</v>
      </c>
      <c r="C584" s="45" t="s">
        <v>21768</v>
      </c>
      <c r="D584" s="45" t="s">
        <v>103</v>
      </c>
      <c r="E584" s="45" t="s">
        <v>102</v>
      </c>
      <c r="F584" s="42"/>
      <c r="G584" s="45" t="s">
        <v>16104</v>
      </c>
      <c r="H584" s="45" t="s">
        <v>22393</v>
      </c>
      <c r="I584" s="42" t="s">
        <v>19539</v>
      </c>
      <c r="J584" s="42" t="s">
        <v>19539</v>
      </c>
      <c r="K584" s="46">
        <v>252480.55</v>
      </c>
      <c r="L584" s="47">
        <v>0.05</v>
      </c>
    </row>
    <row r="585" spans="2:12" x14ac:dyDescent="0.25">
      <c r="B585" s="48" t="s">
        <v>9142</v>
      </c>
      <c r="C585" s="26" t="s">
        <v>21768</v>
      </c>
      <c r="D585" s="26" t="s">
        <v>17162</v>
      </c>
      <c r="E585" s="26" t="s">
        <v>17163</v>
      </c>
      <c r="F585" s="25"/>
      <c r="G585" s="26" t="s">
        <v>17164</v>
      </c>
      <c r="H585" s="26" t="s">
        <v>23410</v>
      </c>
      <c r="I585" s="25" t="s">
        <v>19539</v>
      </c>
      <c r="J585" s="25" t="s">
        <v>19539</v>
      </c>
      <c r="K585" s="28">
        <v>28056.38</v>
      </c>
      <c r="L585" s="49">
        <v>0.01</v>
      </c>
    </row>
    <row r="586" spans="2:12" x14ac:dyDescent="0.25">
      <c r="B586" s="44" t="s">
        <v>9142</v>
      </c>
      <c r="C586" s="45" t="s">
        <v>21768</v>
      </c>
      <c r="D586" s="45" t="s">
        <v>17173</v>
      </c>
      <c r="E586" s="45" t="s">
        <v>17174</v>
      </c>
      <c r="F586" s="42"/>
      <c r="G586" s="45" t="s">
        <v>17175</v>
      </c>
      <c r="H586" s="45" t="s">
        <v>23410</v>
      </c>
      <c r="I586" s="42" t="s">
        <v>19539</v>
      </c>
      <c r="J586" s="42" t="s">
        <v>19539</v>
      </c>
      <c r="K586" s="46">
        <v>51350.63</v>
      </c>
      <c r="L586" s="47">
        <v>0.01</v>
      </c>
    </row>
    <row r="587" spans="2:12" x14ac:dyDescent="0.25">
      <c r="B587" s="48" t="s">
        <v>9142</v>
      </c>
      <c r="C587" s="26" t="s">
        <v>21768</v>
      </c>
      <c r="D587" s="26" t="s">
        <v>17184</v>
      </c>
      <c r="E587" s="26" t="s">
        <v>17185</v>
      </c>
      <c r="F587" s="25"/>
      <c r="G587" s="26" t="s">
        <v>17186</v>
      </c>
      <c r="H587" s="26" t="s">
        <v>23410</v>
      </c>
      <c r="I587" s="25" t="s">
        <v>19539</v>
      </c>
      <c r="J587" s="25" t="s">
        <v>19539</v>
      </c>
      <c r="K587" s="28">
        <v>8319.3799999999992</v>
      </c>
      <c r="L587" s="49">
        <v>0.01</v>
      </c>
    </row>
    <row r="588" spans="2:12" x14ac:dyDescent="0.25">
      <c r="B588" s="44" t="s">
        <v>9142</v>
      </c>
      <c r="C588" s="45" t="s">
        <v>21768</v>
      </c>
      <c r="D588" s="45" t="s">
        <v>17187</v>
      </c>
      <c r="E588" s="45" t="s">
        <v>17188</v>
      </c>
      <c r="F588" s="42"/>
      <c r="G588" s="45" t="s">
        <v>17189</v>
      </c>
      <c r="H588" s="45" t="s">
        <v>23410</v>
      </c>
      <c r="I588" s="42" t="s">
        <v>19539</v>
      </c>
      <c r="J588" s="42" t="s">
        <v>19539</v>
      </c>
      <c r="K588" s="46">
        <v>11341.13</v>
      </c>
      <c r="L588" s="47">
        <v>0.01</v>
      </c>
    </row>
    <row r="589" spans="2:12" x14ac:dyDescent="0.25">
      <c r="B589" s="48" t="s">
        <v>9142</v>
      </c>
      <c r="C589" s="26" t="s">
        <v>21768</v>
      </c>
      <c r="D589" s="26" t="s">
        <v>17190</v>
      </c>
      <c r="E589" s="26" t="s">
        <v>17191</v>
      </c>
      <c r="F589" s="25"/>
      <c r="G589" s="26" t="s">
        <v>17192</v>
      </c>
      <c r="H589" s="26" t="s">
        <v>23410</v>
      </c>
      <c r="I589" s="25" t="s">
        <v>19539</v>
      </c>
      <c r="J589" s="25" t="s">
        <v>19539</v>
      </c>
      <c r="K589" s="28">
        <v>17920.13</v>
      </c>
      <c r="L589" s="49">
        <v>0.01</v>
      </c>
    </row>
    <row r="590" spans="2:12" x14ac:dyDescent="0.25">
      <c r="B590" s="44" t="s">
        <v>9142</v>
      </c>
      <c r="C590" s="45" t="s">
        <v>21768</v>
      </c>
      <c r="D590" s="45" t="s">
        <v>17196</v>
      </c>
      <c r="E590" s="45" t="s">
        <v>17197</v>
      </c>
      <c r="F590" s="42"/>
      <c r="G590" s="45" t="s">
        <v>17198</v>
      </c>
      <c r="H590" s="45" t="s">
        <v>23410</v>
      </c>
      <c r="I590" s="42" t="s">
        <v>19539</v>
      </c>
      <c r="J590" s="42" t="s">
        <v>19539</v>
      </c>
      <c r="K590" s="46">
        <v>46760.63</v>
      </c>
      <c r="L590" s="47">
        <v>0.01</v>
      </c>
    </row>
    <row r="591" spans="2:12" x14ac:dyDescent="0.25">
      <c r="B591" s="48" t="s">
        <v>9142</v>
      </c>
      <c r="C591" s="26" t="s">
        <v>21768</v>
      </c>
      <c r="D591" s="26" t="s">
        <v>17199</v>
      </c>
      <c r="E591" s="26" t="s">
        <v>17200</v>
      </c>
      <c r="F591" s="25"/>
      <c r="G591" s="26" t="s">
        <v>17201</v>
      </c>
      <c r="H591" s="26" t="s">
        <v>23410</v>
      </c>
      <c r="I591" s="25" t="s">
        <v>19539</v>
      </c>
      <c r="J591" s="25" t="s">
        <v>19539</v>
      </c>
      <c r="K591" s="28">
        <v>31116.38</v>
      </c>
      <c r="L591" s="49">
        <v>0.01</v>
      </c>
    </row>
    <row r="592" spans="2:12" x14ac:dyDescent="0.25">
      <c r="B592" s="44" t="s">
        <v>9142</v>
      </c>
      <c r="C592" s="45" t="s">
        <v>21768</v>
      </c>
      <c r="D592" s="45" t="s">
        <v>17202</v>
      </c>
      <c r="E592" s="45" t="s">
        <v>17203</v>
      </c>
      <c r="F592" s="42"/>
      <c r="G592" s="45" t="s">
        <v>17204</v>
      </c>
      <c r="H592" s="45" t="s">
        <v>23410</v>
      </c>
      <c r="I592" s="42" t="s">
        <v>19539</v>
      </c>
      <c r="J592" s="42" t="s">
        <v>19539</v>
      </c>
      <c r="K592" s="46">
        <v>4800.38</v>
      </c>
      <c r="L592" s="47">
        <v>0.01</v>
      </c>
    </row>
    <row r="593" spans="2:12" x14ac:dyDescent="0.25">
      <c r="B593" s="48" t="s">
        <v>9142</v>
      </c>
      <c r="C593" s="26" t="s">
        <v>21768</v>
      </c>
      <c r="D593" s="26" t="s">
        <v>17395</v>
      </c>
      <c r="E593" s="26" t="s">
        <v>17396</v>
      </c>
      <c r="F593" s="25"/>
      <c r="G593" s="26" t="s">
        <v>17397</v>
      </c>
      <c r="H593" s="26" t="s">
        <v>23410</v>
      </c>
      <c r="I593" s="25" t="s">
        <v>19539</v>
      </c>
      <c r="J593" s="25" t="s">
        <v>19539</v>
      </c>
      <c r="K593" s="28">
        <v>16390.13</v>
      </c>
      <c r="L593" s="49">
        <v>0.01</v>
      </c>
    </row>
    <row r="594" spans="2:12" x14ac:dyDescent="0.25">
      <c r="B594" s="44" t="s">
        <v>9142</v>
      </c>
      <c r="C594" s="45" t="s">
        <v>21768</v>
      </c>
      <c r="D594" s="45" t="s">
        <v>17398</v>
      </c>
      <c r="E594" s="45" t="s">
        <v>17399</v>
      </c>
      <c r="F594" s="42"/>
      <c r="G594" s="45" t="s">
        <v>17400</v>
      </c>
      <c r="H594" s="45" t="s">
        <v>23410</v>
      </c>
      <c r="I594" s="42" t="s">
        <v>19539</v>
      </c>
      <c r="J594" s="42" t="s">
        <v>19539</v>
      </c>
      <c r="K594" s="46">
        <v>31575.38</v>
      </c>
      <c r="L594" s="47">
        <v>0.01</v>
      </c>
    </row>
    <row r="595" spans="2:12" x14ac:dyDescent="0.25">
      <c r="B595" s="48" t="s">
        <v>9142</v>
      </c>
      <c r="C595" s="26" t="s">
        <v>21768</v>
      </c>
      <c r="D595" s="26" t="s">
        <v>17441</v>
      </c>
      <c r="E595" s="26" t="s">
        <v>17442</v>
      </c>
      <c r="F595" s="25"/>
      <c r="G595" s="26" t="s">
        <v>17443</v>
      </c>
      <c r="H595" s="26" t="s">
        <v>23410</v>
      </c>
      <c r="I595" s="25" t="s">
        <v>19539</v>
      </c>
      <c r="J595" s="25" t="s">
        <v>19539</v>
      </c>
      <c r="K595" s="28">
        <v>28056.38</v>
      </c>
      <c r="L595" s="49">
        <v>0.01</v>
      </c>
    </row>
    <row r="596" spans="2:12" x14ac:dyDescent="0.25">
      <c r="B596" s="44" t="s">
        <v>9142</v>
      </c>
      <c r="C596" s="45" t="s">
        <v>21768</v>
      </c>
      <c r="D596" s="45" t="s">
        <v>17445</v>
      </c>
      <c r="E596" s="45" t="s">
        <v>17446</v>
      </c>
      <c r="F596" s="42"/>
      <c r="G596" s="45" t="s">
        <v>17447</v>
      </c>
      <c r="H596" s="45" t="s">
        <v>23410</v>
      </c>
      <c r="I596" s="42" t="s">
        <v>19539</v>
      </c>
      <c r="J596" s="42" t="s">
        <v>19539</v>
      </c>
      <c r="K596" s="46">
        <v>44771.63</v>
      </c>
      <c r="L596" s="47">
        <v>0.01</v>
      </c>
    </row>
    <row r="597" spans="2:12" x14ac:dyDescent="0.25">
      <c r="B597" s="48" t="s">
        <v>9142</v>
      </c>
      <c r="C597" s="26" t="s">
        <v>21768</v>
      </c>
      <c r="D597" s="26" t="s">
        <v>17448</v>
      </c>
      <c r="E597" s="26" t="s">
        <v>17449</v>
      </c>
      <c r="F597" s="25"/>
      <c r="G597" s="26" t="s">
        <v>17450</v>
      </c>
      <c r="H597" s="26" t="s">
        <v>23410</v>
      </c>
      <c r="I597" s="25" t="s">
        <v>19539</v>
      </c>
      <c r="J597" s="25" t="s">
        <v>19539</v>
      </c>
      <c r="K597" s="28">
        <v>40717.129999999997</v>
      </c>
      <c r="L597" s="49">
        <v>0.01</v>
      </c>
    </row>
    <row r="598" spans="2:12" x14ac:dyDescent="0.25">
      <c r="B598" s="44" t="s">
        <v>9142</v>
      </c>
      <c r="C598" s="45" t="s">
        <v>21768</v>
      </c>
      <c r="D598" s="45" t="s">
        <v>17451</v>
      </c>
      <c r="E598" s="45" t="s">
        <v>17452</v>
      </c>
      <c r="F598" s="42"/>
      <c r="G598" s="45" t="s">
        <v>17453</v>
      </c>
      <c r="H598" s="45" t="s">
        <v>23410</v>
      </c>
      <c r="I598" s="42" t="s">
        <v>19539</v>
      </c>
      <c r="J598" s="42" t="s">
        <v>19539</v>
      </c>
      <c r="K598" s="46">
        <v>16390.13</v>
      </c>
      <c r="L598" s="47">
        <v>0.01</v>
      </c>
    </row>
    <row r="599" spans="2:12" x14ac:dyDescent="0.25">
      <c r="B599" s="48" t="s">
        <v>9142</v>
      </c>
      <c r="C599" s="26" t="s">
        <v>21768</v>
      </c>
      <c r="D599" s="26" t="s">
        <v>17454</v>
      </c>
      <c r="E599" s="26" t="s">
        <v>17455</v>
      </c>
      <c r="F599" s="25"/>
      <c r="G599" s="26" t="s">
        <v>17456</v>
      </c>
      <c r="H599" s="26" t="s">
        <v>23410</v>
      </c>
      <c r="I599" s="25" t="s">
        <v>19539</v>
      </c>
      <c r="J599" s="25" t="s">
        <v>19539</v>
      </c>
      <c r="K599" s="28">
        <v>17920.13</v>
      </c>
      <c r="L599" s="49">
        <v>0.01</v>
      </c>
    </row>
    <row r="600" spans="2:12" x14ac:dyDescent="0.25">
      <c r="B600" s="44" t="s">
        <v>9142</v>
      </c>
      <c r="C600" s="45" t="s">
        <v>21768</v>
      </c>
      <c r="D600" s="45" t="s">
        <v>17460</v>
      </c>
      <c r="E600" s="45" t="s">
        <v>17461</v>
      </c>
      <c r="F600" s="42"/>
      <c r="G600" s="45" t="s">
        <v>17462</v>
      </c>
      <c r="H600" s="45" t="s">
        <v>23410</v>
      </c>
      <c r="I600" s="42" t="s">
        <v>19539</v>
      </c>
      <c r="J600" s="42" t="s">
        <v>19539</v>
      </c>
      <c r="K600" s="46">
        <v>26029.13</v>
      </c>
      <c r="L600" s="47">
        <v>0.01</v>
      </c>
    </row>
    <row r="601" spans="2:12" x14ac:dyDescent="0.25">
      <c r="B601" s="48" t="s">
        <v>9142</v>
      </c>
      <c r="C601" s="26" t="s">
        <v>21768</v>
      </c>
      <c r="D601" s="26" t="s">
        <v>17465</v>
      </c>
      <c r="E601" s="26" t="s">
        <v>17466</v>
      </c>
      <c r="F601" s="25"/>
      <c r="G601" s="26" t="s">
        <v>17467</v>
      </c>
      <c r="H601" s="26" t="s">
        <v>23410</v>
      </c>
      <c r="I601" s="25" t="s">
        <v>19539</v>
      </c>
      <c r="J601" s="25" t="s">
        <v>19539</v>
      </c>
      <c r="K601" s="28">
        <v>11341.13</v>
      </c>
      <c r="L601" s="49">
        <v>0.01</v>
      </c>
    </row>
    <row r="602" spans="2:12" x14ac:dyDescent="0.25">
      <c r="B602" s="44" t="s">
        <v>9142</v>
      </c>
      <c r="C602" s="45" t="s">
        <v>21768</v>
      </c>
      <c r="D602" s="45" t="s">
        <v>17471</v>
      </c>
      <c r="E602" s="45" t="s">
        <v>17472</v>
      </c>
      <c r="F602" s="42"/>
      <c r="G602" s="45" t="s">
        <v>17473</v>
      </c>
      <c r="H602" s="45" t="s">
        <v>23410</v>
      </c>
      <c r="I602" s="42" t="s">
        <v>19539</v>
      </c>
      <c r="J602" s="42" t="s">
        <v>19539</v>
      </c>
      <c r="K602" s="46">
        <v>29548.13</v>
      </c>
      <c r="L602" s="47">
        <v>0.01</v>
      </c>
    </row>
    <row r="603" spans="2:12" x14ac:dyDescent="0.25">
      <c r="B603" s="48" t="s">
        <v>9142</v>
      </c>
      <c r="C603" s="26" t="s">
        <v>21768</v>
      </c>
      <c r="D603" s="26" t="s">
        <v>17478</v>
      </c>
      <c r="E603" s="26" t="s">
        <v>17479</v>
      </c>
      <c r="F603" s="25"/>
      <c r="G603" s="26" t="s">
        <v>17480</v>
      </c>
      <c r="H603" s="26" t="s">
        <v>23410</v>
      </c>
      <c r="I603" s="25" t="s">
        <v>19539</v>
      </c>
      <c r="J603" s="25" t="s">
        <v>19539</v>
      </c>
      <c r="K603" s="28">
        <v>26564.63</v>
      </c>
      <c r="L603" s="49">
        <v>0.01</v>
      </c>
    </row>
    <row r="604" spans="2:12" x14ac:dyDescent="0.25">
      <c r="B604" s="44" t="s">
        <v>9142</v>
      </c>
      <c r="C604" s="45" t="s">
        <v>21768</v>
      </c>
      <c r="D604" s="45" t="s">
        <v>17481</v>
      </c>
      <c r="E604" s="45" t="s">
        <v>17482</v>
      </c>
      <c r="F604" s="42"/>
      <c r="G604" s="45" t="s">
        <v>17483</v>
      </c>
      <c r="H604" s="45" t="s">
        <v>23410</v>
      </c>
      <c r="I604" s="42" t="s">
        <v>19539</v>
      </c>
      <c r="J604" s="42" t="s">
        <v>19539</v>
      </c>
      <c r="K604" s="46">
        <v>24537.38</v>
      </c>
      <c r="L604" s="47">
        <v>0.01</v>
      </c>
    </row>
    <row r="605" spans="2:12" x14ac:dyDescent="0.25">
      <c r="B605" s="48" t="s">
        <v>9142</v>
      </c>
      <c r="C605" s="26" t="s">
        <v>21768</v>
      </c>
      <c r="D605" s="26" t="s">
        <v>17484</v>
      </c>
      <c r="E605" s="26" t="s">
        <v>17485</v>
      </c>
      <c r="F605" s="25"/>
      <c r="G605" s="26" t="s">
        <v>17486</v>
      </c>
      <c r="H605" s="26" t="s">
        <v>23410</v>
      </c>
      <c r="I605" s="25" t="s">
        <v>19539</v>
      </c>
      <c r="J605" s="25" t="s">
        <v>19539</v>
      </c>
      <c r="K605" s="28">
        <v>32646.38</v>
      </c>
      <c r="L605" s="49">
        <v>0.01</v>
      </c>
    </row>
    <row r="606" spans="2:12" x14ac:dyDescent="0.25">
      <c r="B606" s="44" t="s">
        <v>9142</v>
      </c>
      <c r="C606" s="45" t="s">
        <v>21768</v>
      </c>
      <c r="D606" s="45" t="s">
        <v>17487</v>
      </c>
      <c r="E606" s="45" t="s">
        <v>17488</v>
      </c>
      <c r="F606" s="42"/>
      <c r="G606" s="45" t="s">
        <v>17489</v>
      </c>
      <c r="H606" s="45" t="s">
        <v>23410</v>
      </c>
      <c r="I606" s="42" t="s">
        <v>19539</v>
      </c>
      <c r="J606" s="42" t="s">
        <v>19539</v>
      </c>
      <c r="K606" s="46">
        <v>8854.8799999999992</v>
      </c>
      <c r="L606" s="47">
        <v>0.01</v>
      </c>
    </row>
    <row r="607" spans="2:12" x14ac:dyDescent="0.25">
      <c r="B607" s="48" t="s">
        <v>9142</v>
      </c>
      <c r="C607" s="26" t="s">
        <v>21768</v>
      </c>
      <c r="D607" s="26" t="s">
        <v>17496</v>
      </c>
      <c r="E607" s="26" t="s">
        <v>17497</v>
      </c>
      <c r="F607" s="25"/>
      <c r="G607" s="26" t="s">
        <v>17498</v>
      </c>
      <c r="H607" s="26" t="s">
        <v>23410</v>
      </c>
      <c r="I607" s="25" t="s">
        <v>19539</v>
      </c>
      <c r="J607" s="25" t="s">
        <v>19539</v>
      </c>
      <c r="K607" s="28">
        <v>11876.63</v>
      </c>
      <c r="L607" s="49">
        <v>0.01</v>
      </c>
    </row>
    <row r="608" spans="2:12" x14ac:dyDescent="0.25">
      <c r="B608" s="44" t="s">
        <v>8738</v>
      </c>
      <c r="C608" s="45" t="s">
        <v>21768</v>
      </c>
      <c r="D608" s="45" t="s">
        <v>7186</v>
      </c>
      <c r="E608" s="45" t="s">
        <v>7185</v>
      </c>
      <c r="F608" s="45" t="s">
        <v>19558</v>
      </c>
      <c r="G608" s="45" t="s">
        <v>16588</v>
      </c>
      <c r="H608" s="45" t="s">
        <v>22399</v>
      </c>
      <c r="I608" s="42" t="s">
        <v>19539</v>
      </c>
      <c r="J608" s="42" t="s">
        <v>19539</v>
      </c>
      <c r="K608" s="46">
        <v>2326080.61</v>
      </c>
      <c r="L608" s="47">
        <v>0.01</v>
      </c>
    </row>
    <row r="609" spans="2:12" x14ac:dyDescent="0.25">
      <c r="B609" s="48" t="s">
        <v>8740</v>
      </c>
      <c r="C609" s="26" t="s">
        <v>21768</v>
      </c>
      <c r="D609" s="26" t="s">
        <v>15672</v>
      </c>
      <c r="E609" s="26" t="s">
        <v>8605</v>
      </c>
      <c r="F609" s="25"/>
      <c r="G609" s="26" t="s">
        <v>18126</v>
      </c>
      <c r="H609" s="26" t="s">
        <v>22399</v>
      </c>
      <c r="I609" s="25" t="s">
        <v>19539</v>
      </c>
      <c r="J609" s="25" t="s">
        <v>19539</v>
      </c>
      <c r="K609" s="28">
        <v>75482.960000000006</v>
      </c>
      <c r="L609" s="49">
        <v>0.01</v>
      </c>
    </row>
    <row r="610" spans="2:12" x14ac:dyDescent="0.25">
      <c r="B610" s="44" t="s">
        <v>8738</v>
      </c>
      <c r="C610" s="45" t="s">
        <v>21768</v>
      </c>
      <c r="D610" s="45" t="s">
        <v>549</v>
      </c>
      <c r="E610" s="45" t="s">
        <v>548</v>
      </c>
      <c r="F610" s="42"/>
      <c r="G610" s="45" t="s">
        <v>16564</v>
      </c>
      <c r="H610" s="45" t="s">
        <v>22868</v>
      </c>
      <c r="I610" s="42" t="s">
        <v>19539</v>
      </c>
      <c r="J610" s="42" t="s">
        <v>19539</v>
      </c>
      <c r="K610" s="46">
        <v>478150.68</v>
      </c>
      <c r="L610" s="47">
        <v>0.01</v>
      </c>
    </row>
    <row r="611" spans="2:12" x14ac:dyDescent="0.25">
      <c r="B611" s="48" t="s">
        <v>9142</v>
      </c>
      <c r="C611" s="26" t="s">
        <v>21768</v>
      </c>
      <c r="D611" s="26" t="s">
        <v>6148</v>
      </c>
      <c r="E611" s="26" t="s">
        <v>6147</v>
      </c>
      <c r="F611" s="25"/>
      <c r="G611" s="26" t="s">
        <v>17299</v>
      </c>
      <c r="H611" s="26" t="s">
        <v>22868</v>
      </c>
      <c r="I611" s="25" t="s">
        <v>19539</v>
      </c>
      <c r="J611" s="25" t="s">
        <v>19539</v>
      </c>
      <c r="K611" s="28">
        <v>50651.56</v>
      </c>
      <c r="L611" s="49">
        <v>0.02</v>
      </c>
    </row>
    <row r="612" spans="2:12" x14ac:dyDescent="0.25">
      <c r="B612" s="44" t="s">
        <v>8740</v>
      </c>
      <c r="C612" s="45" t="s">
        <v>21768</v>
      </c>
      <c r="D612" s="45" t="s">
        <v>6858</v>
      </c>
      <c r="E612" s="45" t="s">
        <v>6857</v>
      </c>
      <c r="F612" s="42"/>
      <c r="G612" s="45" t="s">
        <v>18284</v>
      </c>
      <c r="H612" s="45" t="s">
        <v>23621</v>
      </c>
      <c r="I612" s="42" t="s">
        <v>19539</v>
      </c>
      <c r="J612" s="42" t="s">
        <v>19539</v>
      </c>
      <c r="K612" s="46">
        <v>3062215.25</v>
      </c>
      <c r="L612" s="47">
        <v>0.01</v>
      </c>
    </row>
    <row r="613" spans="2:12" x14ac:dyDescent="0.25">
      <c r="B613" s="48" t="s">
        <v>9142</v>
      </c>
      <c r="C613" s="26" t="s">
        <v>21768</v>
      </c>
      <c r="D613" s="26" t="s">
        <v>6148</v>
      </c>
      <c r="E613" s="26" t="s">
        <v>6147</v>
      </c>
      <c r="F613" s="25"/>
      <c r="G613" s="26" t="s">
        <v>17300</v>
      </c>
      <c r="H613" s="26" t="s">
        <v>23437</v>
      </c>
      <c r="I613" s="25" t="s">
        <v>19539</v>
      </c>
      <c r="J613" s="25" t="s">
        <v>19539</v>
      </c>
      <c r="K613" s="28">
        <v>88878.68</v>
      </c>
      <c r="L613" s="49">
        <v>0.01</v>
      </c>
    </row>
    <row r="614" spans="2:12" x14ac:dyDescent="0.25">
      <c r="B614" s="44" t="s">
        <v>8740</v>
      </c>
      <c r="C614" s="45" t="s">
        <v>21768</v>
      </c>
      <c r="D614" s="45" t="s">
        <v>18482</v>
      </c>
      <c r="E614" s="45" t="s">
        <v>18483</v>
      </c>
      <c r="F614" s="42"/>
      <c r="G614" s="45" t="s">
        <v>18484</v>
      </c>
      <c r="H614" s="45" t="s">
        <v>22329</v>
      </c>
      <c r="I614" s="42" t="s">
        <v>19539</v>
      </c>
      <c r="J614" s="42" t="s">
        <v>19539</v>
      </c>
      <c r="K614" s="46">
        <v>2859553.3</v>
      </c>
      <c r="L614" s="47">
        <v>0.01</v>
      </c>
    </row>
    <row r="615" spans="2:12" x14ac:dyDescent="0.25">
      <c r="B615" s="48" t="s">
        <v>8738</v>
      </c>
      <c r="C615" s="26" t="s">
        <v>21768</v>
      </c>
      <c r="D615" s="26" t="s">
        <v>16881</v>
      </c>
      <c r="E615" s="26" t="s">
        <v>16882</v>
      </c>
      <c r="F615" s="25"/>
      <c r="G615" s="26" t="s">
        <v>16884</v>
      </c>
      <c r="H615" s="26" t="s">
        <v>23071</v>
      </c>
      <c r="I615" s="25" t="s">
        <v>19539</v>
      </c>
      <c r="J615" s="25" t="s">
        <v>19539</v>
      </c>
      <c r="K615" s="28">
        <v>764300.94</v>
      </c>
      <c r="L615" s="49">
        <v>0.01</v>
      </c>
    </row>
    <row r="616" spans="2:12" x14ac:dyDescent="0.25">
      <c r="B616" s="44" t="s">
        <v>8740</v>
      </c>
      <c r="C616" s="45" t="s">
        <v>21768</v>
      </c>
      <c r="D616" s="45" t="s">
        <v>15693</v>
      </c>
      <c r="E616" s="45" t="s">
        <v>8661</v>
      </c>
      <c r="F616" s="42"/>
      <c r="G616" s="45" t="s">
        <v>17540</v>
      </c>
      <c r="H616" s="45" t="s">
        <v>23071</v>
      </c>
      <c r="I616" s="42" t="s">
        <v>19539</v>
      </c>
      <c r="J616" s="42" t="s">
        <v>19539</v>
      </c>
      <c r="K616" s="46">
        <v>515179.04</v>
      </c>
      <c r="L616" s="47">
        <v>0.01</v>
      </c>
    </row>
    <row r="617" spans="2:12" x14ac:dyDescent="0.25">
      <c r="B617" s="48" t="s">
        <v>8738</v>
      </c>
      <c r="C617" s="26" t="s">
        <v>21768</v>
      </c>
      <c r="D617" s="26" t="s">
        <v>6760</v>
      </c>
      <c r="E617" s="26" t="s">
        <v>6759</v>
      </c>
      <c r="F617" s="25"/>
      <c r="G617" s="26" t="s">
        <v>16395</v>
      </c>
      <c r="H617" s="26" t="s">
        <v>22674</v>
      </c>
      <c r="I617" s="25" t="s">
        <v>19539</v>
      </c>
      <c r="J617" s="25" t="s">
        <v>19539</v>
      </c>
      <c r="K617" s="28">
        <v>558913.71</v>
      </c>
      <c r="L617" s="49">
        <v>0.01</v>
      </c>
    </row>
    <row r="618" spans="2:12" x14ac:dyDescent="0.25">
      <c r="B618" s="44" t="s">
        <v>8738</v>
      </c>
      <c r="C618" s="45" t="s">
        <v>21768</v>
      </c>
      <c r="D618" s="45" t="s">
        <v>6760</v>
      </c>
      <c r="E618" s="45" t="s">
        <v>6759</v>
      </c>
      <c r="F618" s="42"/>
      <c r="G618" s="45" t="s">
        <v>16396</v>
      </c>
      <c r="H618" s="45" t="s">
        <v>22674</v>
      </c>
      <c r="I618" s="42" t="s">
        <v>19539</v>
      </c>
      <c r="J618" s="42" t="s">
        <v>19539</v>
      </c>
      <c r="K618" s="46">
        <v>558913.71</v>
      </c>
      <c r="L618" s="47">
        <v>0.01</v>
      </c>
    </row>
    <row r="619" spans="2:12" x14ac:dyDescent="0.25">
      <c r="B619" s="48" t="s">
        <v>8740</v>
      </c>
      <c r="C619" s="26" t="s">
        <v>21768</v>
      </c>
      <c r="D619" s="26" t="s">
        <v>8687</v>
      </c>
      <c r="E619" s="26" t="s">
        <v>8686</v>
      </c>
      <c r="F619" s="25"/>
      <c r="G619" s="26" t="s">
        <v>18437</v>
      </c>
      <c r="H619" s="26" t="s">
        <v>23650</v>
      </c>
      <c r="I619" s="25" t="s">
        <v>19539</v>
      </c>
      <c r="J619" s="25" t="s">
        <v>19539</v>
      </c>
      <c r="K619" s="28">
        <v>806521.79</v>
      </c>
      <c r="L619" s="49">
        <v>0.01</v>
      </c>
    </row>
    <row r="620" spans="2:12" x14ac:dyDescent="0.25">
      <c r="B620" s="44" t="s">
        <v>8738</v>
      </c>
      <c r="C620" s="45" t="s">
        <v>21768</v>
      </c>
      <c r="D620" s="45" t="s">
        <v>103</v>
      </c>
      <c r="E620" s="45" t="s">
        <v>102</v>
      </c>
      <c r="F620" s="42"/>
      <c r="G620" s="45" t="s">
        <v>15574</v>
      </c>
      <c r="H620" s="45" t="s">
        <v>22394</v>
      </c>
      <c r="I620" s="42" t="s">
        <v>19539</v>
      </c>
      <c r="J620" s="42" t="s">
        <v>19539</v>
      </c>
      <c r="K620" s="46">
        <v>14250000</v>
      </c>
      <c r="L620" s="47">
        <v>0.13</v>
      </c>
    </row>
    <row r="621" spans="2:12" x14ac:dyDescent="0.25">
      <c r="B621" s="48" t="s">
        <v>8740</v>
      </c>
      <c r="C621" s="26" t="s">
        <v>21768</v>
      </c>
      <c r="D621" s="26" t="s">
        <v>6858</v>
      </c>
      <c r="E621" s="26" t="s">
        <v>6857</v>
      </c>
      <c r="F621" s="25"/>
      <c r="G621" s="26" t="s">
        <v>18283</v>
      </c>
      <c r="H621" s="26" t="s">
        <v>22394</v>
      </c>
      <c r="I621" s="25" t="s">
        <v>19539</v>
      </c>
      <c r="J621" s="25" t="s">
        <v>19539</v>
      </c>
      <c r="K621" s="28">
        <v>3153135.05</v>
      </c>
      <c r="L621" s="49">
        <v>0.01</v>
      </c>
    </row>
    <row r="622" spans="2:12" x14ac:dyDescent="0.25">
      <c r="B622" s="44" t="s">
        <v>8738</v>
      </c>
      <c r="C622" s="45" t="s">
        <v>21768</v>
      </c>
      <c r="D622" s="45" t="s">
        <v>103</v>
      </c>
      <c r="E622" s="45" t="s">
        <v>102</v>
      </c>
      <c r="F622" s="42"/>
      <c r="G622" s="45" t="s">
        <v>16115</v>
      </c>
      <c r="H622" s="45" t="s">
        <v>22386</v>
      </c>
      <c r="I622" s="42" t="s">
        <v>19539</v>
      </c>
      <c r="J622" s="42" t="s">
        <v>19539</v>
      </c>
      <c r="K622" s="46">
        <v>229918.78</v>
      </c>
      <c r="L622" s="47">
        <v>0.03</v>
      </c>
    </row>
    <row r="623" spans="2:12" x14ac:dyDescent="0.25">
      <c r="B623" s="48" t="s">
        <v>8738</v>
      </c>
      <c r="C623" s="26" t="s">
        <v>21768</v>
      </c>
      <c r="D623" s="26" t="s">
        <v>16227</v>
      </c>
      <c r="E623" s="26" t="s">
        <v>16228</v>
      </c>
      <c r="F623" s="26" t="s">
        <v>19552</v>
      </c>
      <c r="G623" s="26" t="s">
        <v>16232</v>
      </c>
      <c r="H623" s="26" t="s">
        <v>22386</v>
      </c>
      <c r="I623" s="25" t="s">
        <v>19539</v>
      </c>
      <c r="J623" s="25" t="s">
        <v>19539</v>
      </c>
      <c r="K623" s="28">
        <v>6709494.4199999999</v>
      </c>
      <c r="L623" s="49">
        <v>0.01</v>
      </c>
    </row>
    <row r="624" spans="2:12" x14ac:dyDescent="0.25">
      <c r="B624" s="44" t="s">
        <v>9142</v>
      </c>
      <c r="C624" s="45" t="s">
        <v>21768</v>
      </c>
      <c r="D624" s="45" t="s">
        <v>8583</v>
      </c>
      <c r="E624" s="45" t="s">
        <v>8582</v>
      </c>
      <c r="F624" s="45" t="s">
        <v>19552</v>
      </c>
      <c r="G624" s="45" t="s">
        <v>17258</v>
      </c>
      <c r="H624" s="45" t="s">
        <v>22386</v>
      </c>
      <c r="I624" s="42" t="s">
        <v>19539</v>
      </c>
      <c r="J624" s="42" t="s">
        <v>19539</v>
      </c>
      <c r="K624" s="46">
        <v>16585671.939999999</v>
      </c>
      <c r="L624" s="47">
        <v>0.05</v>
      </c>
    </row>
    <row r="625" spans="2:12" x14ac:dyDescent="0.25">
      <c r="B625" s="48" t="s">
        <v>9142</v>
      </c>
      <c r="C625" s="26" t="s">
        <v>21768</v>
      </c>
      <c r="D625" s="26" t="s">
        <v>6148</v>
      </c>
      <c r="E625" s="26" t="s">
        <v>6147</v>
      </c>
      <c r="F625" s="25"/>
      <c r="G625" s="26" t="s">
        <v>17295</v>
      </c>
      <c r="H625" s="26" t="s">
        <v>23081</v>
      </c>
      <c r="I625" s="25" t="s">
        <v>19539</v>
      </c>
      <c r="J625" s="25" t="s">
        <v>19539</v>
      </c>
      <c r="K625" s="28">
        <v>62873.37</v>
      </c>
      <c r="L625" s="49">
        <v>0.04</v>
      </c>
    </row>
    <row r="626" spans="2:12" x14ac:dyDescent="0.25">
      <c r="B626" s="44" t="s">
        <v>8738</v>
      </c>
      <c r="C626" s="45" t="s">
        <v>21768</v>
      </c>
      <c r="D626" s="45" t="s">
        <v>8685</v>
      </c>
      <c r="E626" s="45" t="s">
        <v>8684</v>
      </c>
      <c r="F626" s="45" t="s">
        <v>19552</v>
      </c>
      <c r="G626" s="45" t="s">
        <v>16246</v>
      </c>
      <c r="H626" s="45" t="s">
        <v>22491</v>
      </c>
      <c r="I626" s="42" t="s">
        <v>19539</v>
      </c>
      <c r="J626" s="42" t="s">
        <v>19539</v>
      </c>
      <c r="K626" s="46">
        <v>5973904.29</v>
      </c>
      <c r="L626" s="47">
        <v>0.01</v>
      </c>
    </row>
    <row r="627" spans="2:12" x14ac:dyDescent="0.25">
      <c r="B627" s="48" t="s">
        <v>8738</v>
      </c>
      <c r="C627" s="26" t="s">
        <v>21768</v>
      </c>
      <c r="D627" s="26" t="s">
        <v>7370</v>
      </c>
      <c r="E627" s="26" t="s">
        <v>7369</v>
      </c>
      <c r="F627" s="26" t="s">
        <v>19552</v>
      </c>
      <c r="G627" s="26" t="s">
        <v>16225</v>
      </c>
      <c r="H627" s="26" t="s">
        <v>22253</v>
      </c>
      <c r="I627" s="25" t="s">
        <v>19539</v>
      </c>
      <c r="J627" s="25" t="s">
        <v>19539</v>
      </c>
      <c r="K627" s="28">
        <v>13834777.140000001</v>
      </c>
      <c r="L627" s="49">
        <v>0.01</v>
      </c>
    </row>
    <row r="628" spans="2:12" x14ac:dyDescent="0.25">
      <c r="B628" s="44" t="s">
        <v>8738</v>
      </c>
      <c r="C628" s="45" t="s">
        <v>21768</v>
      </c>
      <c r="D628" s="45" t="s">
        <v>16864</v>
      </c>
      <c r="E628" s="45" t="s">
        <v>16865</v>
      </c>
      <c r="F628" s="42"/>
      <c r="G628" s="45" t="s">
        <v>16867</v>
      </c>
      <c r="H628" s="45" t="s">
        <v>23061</v>
      </c>
      <c r="I628" s="42" t="s">
        <v>19539</v>
      </c>
      <c r="J628" s="42" t="s">
        <v>19539</v>
      </c>
      <c r="K628" s="46">
        <v>5869675.0099999998</v>
      </c>
      <c r="L628" s="47">
        <v>0.01</v>
      </c>
    </row>
    <row r="629" spans="2:12" x14ac:dyDescent="0.25">
      <c r="B629" s="48" t="s">
        <v>8738</v>
      </c>
      <c r="C629" s="26" t="s">
        <v>21768</v>
      </c>
      <c r="D629" s="26" t="s">
        <v>17012</v>
      </c>
      <c r="E629" s="26" t="s">
        <v>17013</v>
      </c>
      <c r="F629" s="25"/>
      <c r="G629" s="26" t="s">
        <v>17014</v>
      </c>
      <c r="H629" s="26" t="s">
        <v>22281</v>
      </c>
      <c r="I629" s="25" t="s">
        <v>19539</v>
      </c>
      <c r="J629" s="25" t="s">
        <v>19539</v>
      </c>
      <c r="K629" s="28">
        <v>44906189.899999999</v>
      </c>
      <c r="L629" s="49">
        <v>0.01</v>
      </c>
    </row>
    <row r="630" spans="2:12" x14ac:dyDescent="0.25">
      <c r="B630" s="44" t="s">
        <v>9142</v>
      </c>
      <c r="C630" s="45" t="s">
        <v>21768</v>
      </c>
      <c r="D630" s="45" t="s">
        <v>8583</v>
      </c>
      <c r="E630" s="45" t="s">
        <v>8582</v>
      </c>
      <c r="F630" s="45" t="s">
        <v>19552</v>
      </c>
      <c r="G630" s="45" t="s">
        <v>17259</v>
      </c>
      <c r="H630" s="45" t="s">
        <v>23352</v>
      </c>
      <c r="I630" s="42" t="s">
        <v>19539</v>
      </c>
      <c r="J630" s="42" t="s">
        <v>19539</v>
      </c>
      <c r="K630" s="46">
        <v>8559712.7200000007</v>
      </c>
      <c r="L630" s="47">
        <v>0.01</v>
      </c>
    </row>
    <row r="631" spans="2:12" x14ac:dyDescent="0.25">
      <c r="B631" s="48" t="s">
        <v>8738</v>
      </c>
      <c r="C631" s="26" t="s">
        <v>21768</v>
      </c>
      <c r="D631" s="26" t="s">
        <v>6625</v>
      </c>
      <c r="E631" s="26" t="s">
        <v>6624</v>
      </c>
      <c r="F631" s="26" t="s">
        <v>19552</v>
      </c>
      <c r="G631" s="26" t="s">
        <v>16471</v>
      </c>
      <c r="H631" s="26" t="s">
        <v>21961</v>
      </c>
      <c r="I631" s="25" t="s">
        <v>19539</v>
      </c>
      <c r="J631" s="25" t="s">
        <v>19539</v>
      </c>
      <c r="K631" s="28">
        <v>88890116.879999995</v>
      </c>
      <c r="L631" s="49">
        <v>0.01</v>
      </c>
    </row>
    <row r="632" spans="2:12" x14ac:dyDescent="0.25">
      <c r="B632" s="44" t="s">
        <v>8738</v>
      </c>
      <c r="C632" s="45" t="s">
        <v>21768</v>
      </c>
      <c r="D632" s="45" t="s">
        <v>442</v>
      </c>
      <c r="E632" s="45" t="s">
        <v>441</v>
      </c>
      <c r="F632" s="45" t="s">
        <v>19558</v>
      </c>
      <c r="G632" s="45" t="s">
        <v>16546</v>
      </c>
      <c r="H632" s="45" t="s">
        <v>21961</v>
      </c>
      <c r="I632" s="42" t="s">
        <v>19539</v>
      </c>
      <c r="J632" s="42" t="s">
        <v>19539</v>
      </c>
      <c r="K632" s="46">
        <v>9167.6299999999992</v>
      </c>
      <c r="L632" s="47">
        <v>0.01</v>
      </c>
    </row>
    <row r="633" spans="2:12" x14ac:dyDescent="0.25">
      <c r="B633" s="48" t="s">
        <v>8738</v>
      </c>
      <c r="C633" s="26" t="s">
        <v>21768</v>
      </c>
      <c r="D633" s="26" t="s">
        <v>8434</v>
      </c>
      <c r="E633" s="26" t="s">
        <v>8433</v>
      </c>
      <c r="F633" s="25"/>
      <c r="G633" s="26" t="s">
        <v>15966</v>
      </c>
      <c r="H633" s="26" t="s">
        <v>22258</v>
      </c>
      <c r="I633" s="25" t="s">
        <v>19539</v>
      </c>
      <c r="J633" s="25" t="s">
        <v>19539</v>
      </c>
      <c r="K633" s="28">
        <v>162847.13</v>
      </c>
      <c r="L633" s="49">
        <v>0.01</v>
      </c>
    </row>
    <row r="634" spans="2:12" x14ac:dyDescent="0.25">
      <c r="B634" s="44" t="s">
        <v>8738</v>
      </c>
      <c r="C634" s="45" t="s">
        <v>21768</v>
      </c>
      <c r="D634" s="45" t="s">
        <v>5579</v>
      </c>
      <c r="E634" s="45" t="s">
        <v>5578</v>
      </c>
      <c r="F634" s="42"/>
      <c r="G634" s="45" t="s">
        <v>16005</v>
      </c>
      <c r="H634" s="45" t="s">
        <v>22258</v>
      </c>
      <c r="I634" s="42" t="s">
        <v>19539</v>
      </c>
      <c r="J634" s="42" t="s">
        <v>19539</v>
      </c>
      <c r="K634" s="46">
        <v>54282.38</v>
      </c>
      <c r="L634" s="47">
        <v>0.01</v>
      </c>
    </row>
    <row r="635" spans="2:12" x14ac:dyDescent="0.25">
      <c r="B635" s="48" t="s">
        <v>8738</v>
      </c>
      <c r="C635" s="26" t="s">
        <v>21768</v>
      </c>
      <c r="D635" s="26" t="s">
        <v>103</v>
      </c>
      <c r="E635" s="26" t="s">
        <v>102</v>
      </c>
      <c r="F635" s="25"/>
      <c r="G635" s="26" t="s">
        <v>16114</v>
      </c>
      <c r="H635" s="26" t="s">
        <v>22258</v>
      </c>
      <c r="I635" s="25" t="s">
        <v>19539</v>
      </c>
      <c r="J635" s="25" t="s">
        <v>19539</v>
      </c>
      <c r="K635" s="28">
        <v>187737.35</v>
      </c>
      <c r="L635" s="49">
        <v>0.02</v>
      </c>
    </row>
    <row r="636" spans="2:12" x14ac:dyDescent="0.25">
      <c r="B636" s="44" t="s">
        <v>8740</v>
      </c>
      <c r="C636" s="45" t="s">
        <v>21768</v>
      </c>
      <c r="D636" s="45" t="s">
        <v>632</v>
      </c>
      <c r="E636" s="45" t="s">
        <v>631</v>
      </c>
      <c r="F636" s="42"/>
      <c r="G636" s="45" t="s">
        <v>18188</v>
      </c>
      <c r="H636" s="45" t="s">
        <v>22258</v>
      </c>
      <c r="I636" s="42" t="s">
        <v>19539</v>
      </c>
      <c r="J636" s="42" t="s">
        <v>19539</v>
      </c>
      <c r="K636" s="46">
        <v>1045307.71</v>
      </c>
      <c r="L636" s="47">
        <v>0.01</v>
      </c>
    </row>
    <row r="637" spans="2:12" x14ac:dyDescent="0.25">
      <c r="B637" s="48" t="s">
        <v>8740</v>
      </c>
      <c r="C637" s="26" t="s">
        <v>21768</v>
      </c>
      <c r="D637" s="26" t="s">
        <v>8644</v>
      </c>
      <c r="E637" s="26" t="s">
        <v>8643</v>
      </c>
      <c r="F637" s="25"/>
      <c r="G637" s="26" t="s">
        <v>18401</v>
      </c>
      <c r="H637" s="26" t="s">
        <v>22258</v>
      </c>
      <c r="I637" s="25" t="s">
        <v>19539</v>
      </c>
      <c r="J637" s="25" t="s">
        <v>19539</v>
      </c>
      <c r="K637" s="28">
        <v>228469.05</v>
      </c>
      <c r="L637" s="49">
        <v>0.01</v>
      </c>
    </row>
    <row r="638" spans="2:12" x14ac:dyDescent="0.25">
      <c r="B638" s="44" t="s">
        <v>8738</v>
      </c>
      <c r="C638" s="45" t="s">
        <v>21768</v>
      </c>
      <c r="D638" s="45" t="s">
        <v>6504</v>
      </c>
      <c r="E638" s="45" t="s">
        <v>6503</v>
      </c>
      <c r="F638" s="45" t="s">
        <v>19552</v>
      </c>
      <c r="G638" s="45" t="s">
        <v>15961</v>
      </c>
      <c r="H638" s="45" t="s">
        <v>22252</v>
      </c>
      <c r="I638" s="42" t="s">
        <v>19539</v>
      </c>
      <c r="J638" s="42" t="s">
        <v>19539</v>
      </c>
      <c r="K638" s="46">
        <v>7372259.5599999996</v>
      </c>
      <c r="L638" s="47">
        <v>0.01</v>
      </c>
    </row>
    <row r="639" spans="2:12" x14ac:dyDescent="0.25">
      <c r="B639" s="48" t="s">
        <v>9142</v>
      </c>
      <c r="C639" s="26" t="s">
        <v>21768</v>
      </c>
      <c r="D639" s="26" t="s">
        <v>6148</v>
      </c>
      <c r="E639" s="26" t="s">
        <v>6147</v>
      </c>
      <c r="F639" s="25"/>
      <c r="G639" s="26" t="s">
        <v>17294</v>
      </c>
      <c r="H639" s="26" t="s">
        <v>22252</v>
      </c>
      <c r="I639" s="25" t="s">
        <v>19539</v>
      </c>
      <c r="J639" s="25" t="s">
        <v>19539</v>
      </c>
      <c r="K639" s="28">
        <v>84190.77</v>
      </c>
      <c r="L639" s="49">
        <v>0.02</v>
      </c>
    </row>
    <row r="640" spans="2:12" x14ac:dyDescent="0.25">
      <c r="B640" s="44" t="s">
        <v>8738</v>
      </c>
      <c r="C640" s="45" t="s">
        <v>21768</v>
      </c>
      <c r="D640" s="45" t="s">
        <v>16610</v>
      </c>
      <c r="E640" s="45" t="s">
        <v>8337</v>
      </c>
      <c r="F640" s="42"/>
      <c r="G640" s="45" t="s">
        <v>16611</v>
      </c>
      <c r="H640" s="45" t="s">
        <v>22933</v>
      </c>
      <c r="I640" s="42" t="s">
        <v>19539</v>
      </c>
      <c r="J640" s="42" t="s">
        <v>19539</v>
      </c>
      <c r="K640" s="46">
        <v>494140.9</v>
      </c>
      <c r="L640" s="47">
        <v>0.01</v>
      </c>
    </row>
    <row r="641" spans="2:12" x14ac:dyDescent="0.25">
      <c r="B641" s="48" t="s">
        <v>8738</v>
      </c>
      <c r="C641" s="26" t="s">
        <v>21768</v>
      </c>
      <c r="D641" s="26" t="s">
        <v>8286</v>
      </c>
      <c r="E641" s="26" t="s">
        <v>8285</v>
      </c>
      <c r="F641" s="25"/>
      <c r="G641" s="26" t="s">
        <v>16857</v>
      </c>
      <c r="H641" s="26" t="s">
        <v>23058</v>
      </c>
      <c r="I641" s="26" t="s">
        <v>16858</v>
      </c>
      <c r="J641" s="26" t="s">
        <v>16859</v>
      </c>
      <c r="K641" s="28">
        <v>-31593522.960000001</v>
      </c>
      <c r="L641" s="49">
        <v>-0.01</v>
      </c>
    </row>
    <row r="642" spans="2:12" x14ac:dyDescent="0.25">
      <c r="B642" s="44" t="s">
        <v>8738</v>
      </c>
      <c r="C642" s="45" t="s">
        <v>21768</v>
      </c>
      <c r="D642" s="45" t="s">
        <v>16227</v>
      </c>
      <c r="E642" s="45" t="s">
        <v>16228</v>
      </c>
      <c r="F642" s="45" t="s">
        <v>19552</v>
      </c>
      <c r="G642" s="45" t="s">
        <v>16231</v>
      </c>
      <c r="H642" s="45" t="s">
        <v>22468</v>
      </c>
      <c r="I642" s="42" t="s">
        <v>19539</v>
      </c>
      <c r="J642" s="42" t="s">
        <v>19539</v>
      </c>
      <c r="K642" s="46">
        <v>7292016.1799999997</v>
      </c>
      <c r="L642" s="47">
        <v>0.01</v>
      </c>
    </row>
    <row r="643" spans="2:12" x14ac:dyDescent="0.25">
      <c r="B643" s="48" t="s">
        <v>9142</v>
      </c>
      <c r="C643" s="26" t="s">
        <v>21768</v>
      </c>
      <c r="D643" s="26" t="s">
        <v>17176</v>
      </c>
      <c r="E643" s="26" t="s">
        <v>17177</v>
      </c>
      <c r="F643" s="25"/>
      <c r="G643" s="26" t="s">
        <v>17178</v>
      </c>
      <c r="H643" s="26" t="s">
        <v>23411</v>
      </c>
      <c r="I643" s="25" t="s">
        <v>19539</v>
      </c>
      <c r="J643" s="25" t="s">
        <v>19539</v>
      </c>
      <c r="K643" s="28">
        <v>4800.38</v>
      </c>
      <c r="L643" s="49">
        <v>0.01</v>
      </c>
    </row>
    <row r="644" spans="2:12" x14ac:dyDescent="0.25">
      <c r="B644" s="44" t="s">
        <v>9142</v>
      </c>
      <c r="C644" s="45" t="s">
        <v>21768</v>
      </c>
      <c r="D644" s="45" t="s">
        <v>17219</v>
      </c>
      <c r="E644" s="45" t="s">
        <v>17220</v>
      </c>
      <c r="F644" s="42"/>
      <c r="G644" s="45" t="s">
        <v>17221</v>
      </c>
      <c r="H644" s="45" t="s">
        <v>23411</v>
      </c>
      <c r="I644" s="42" t="s">
        <v>19539</v>
      </c>
      <c r="J644" s="42" t="s">
        <v>19539</v>
      </c>
      <c r="K644" s="46">
        <v>15969.38</v>
      </c>
      <c r="L644" s="47">
        <v>0.01</v>
      </c>
    </row>
    <row r="645" spans="2:12" x14ac:dyDescent="0.25">
      <c r="B645" s="48" t="s">
        <v>9142</v>
      </c>
      <c r="C645" s="26" t="s">
        <v>21768</v>
      </c>
      <c r="D645" s="26" t="s">
        <v>17385</v>
      </c>
      <c r="E645" s="26" t="s">
        <v>17386</v>
      </c>
      <c r="F645" s="25"/>
      <c r="G645" s="26" t="s">
        <v>17387</v>
      </c>
      <c r="H645" s="26" t="s">
        <v>23411</v>
      </c>
      <c r="I645" s="25" t="s">
        <v>19539</v>
      </c>
      <c r="J645" s="25" t="s">
        <v>19539</v>
      </c>
      <c r="K645" s="28">
        <v>30198.38</v>
      </c>
      <c r="L645" s="49">
        <v>0.01</v>
      </c>
    </row>
    <row r="646" spans="2:12" x14ac:dyDescent="0.25">
      <c r="B646" s="44" t="s">
        <v>9142</v>
      </c>
      <c r="C646" s="45" t="s">
        <v>21768</v>
      </c>
      <c r="D646" s="45" t="s">
        <v>17392</v>
      </c>
      <c r="E646" s="45" t="s">
        <v>17393</v>
      </c>
      <c r="F646" s="42"/>
      <c r="G646" s="45" t="s">
        <v>17394</v>
      </c>
      <c r="H646" s="45" t="s">
        <v>23411</v>
      </c>
      <c r="I646" s="42" t="s">
        <v>19539</v>
      </c>
      <c r="J646" s="42" t="s">
        <v>19539</v>
      </c>
      <c r="K646" s="46">
        <v>20597.63</v>
      </c>
      <c r="L646" s="47">
        <v>0.01</v>
      </c>
    </row>
    <row r="647" spans="2:12" x14ac:dyDescent="0.25">
      <c r="B647" s="48" t="s">
        <v>9142</v>
      </c>
      <c r="C647" s="26" t="s">
        <v>21768</v>
      </c>
      <c r="D647" s="26" t="s">
        <v>17457</v>
      </c>
      <c r="E647" s="26" t="s">
        <v>17458</v>
      </c>
      <c r="F647" s="25"/>
      <c r="G647" s="26" t="s">
        <v>17459</v>
      </c>
      <c r="H647" s="26" t="s">
        <v>23411</v>
      </c>
      <c r="I647" s="25" t="s">
        <v>19539</v>
      </c>
      <c r="J647" s="25" t="s">
        <v>19539</v>
      </c>
      <c r="K647" s="28">
        <v>30733.88</v>
      </c>
      <c r="L647" s="49">
        <v>0.01</v>
      </c>
    </row>
    <row r="648" spans="2:12" x14ac:dyDescent="0.25">
      <c r="B648" s="44" t="s">
        <v>9142</v>
      </c>
      <c r="C648" s="45" t="s">
        <v>21768</v>
      </c>
      <c r="D648" s="45" t="s">
        <v>17468</v>
      </c>
      <c r="E648" s="45" t="s">
        <v>17469</v>
      </c>
      <c r="F648" s="42"/>
      <c r="G648" s="45" t="s">
        <v>17470</v>
      </c>
      <c r="H648" s="45" t="s">
        <v>23411</v>
      </c>
      <c r="I648" s="42" t="s">
        <v>19539</v>
      </c>
      <c r="J648" s="42" t="s">
        <v>19539</v>
      </c>
      <c r="K648" s="46">
        <v>19526.63</v>
      </c>
      <c r="L648" s="47">
        <v>0.01</v>
      </c>
    </row>
    <row r="649" spans="2:12" x14ac:dyDescent="0.25">
      <c r="B649" s="48" t="s">
        <v>9142</v>
      </c>
      <c r="C649" s="26" t="s">
        <v>21768</v>
      </c>
      <c r="D649" s="26" t="s">
        <v>17490</v>
      </c>
      <c r="E649" s="26" t="s">
        <v>17491</v>
      </c>
      <c r="F649" s="25"/>
      <c r="G649" s="26" t="s">
        <v>17492</v>
      </c>
      <c r="H649" s="26" t="s">
        <v>23411</v>
      </c>
      <c r="I649" s="25" t="s">
        <v>19539</v>
      </c>
      <c r="J649" s="25" t="s">
        <v>19539</v>
      </c>
      <c r="K649" s="28">
        <v>10882.13</v>
      </c>
      <c r="L649" s="49">
        <v>0.01</v>
      </c>
    </row>
    <row r="650" spans="2:12" x14ac:dyDescent="0.25">
      <c r="B650" s="44" t="s">
        <v>9142</v>
      </c>
      <c r="C650" s="45" t="s">
        <v>21768</v>
      </c>
      <c r="D650" s="45" t="s">
        <v>17493</v>
      </c>
      <c r="E650" s="45" t="s">
        <v>17494</v>
      </c>
      <c r="F650" s="42"/>
      <c r="G650" s="45" t="s">
        <v>17495</v>
      </c>
      <c r="H650" s="45" t="s">
        <v>23411</v>
      </c>
      <c r="I650" s="42" t="s">
        <v>19539</v>
      </c>
      <c r="J650" s="42" t="s">
        <v>19539</v>
      </c>
      <c r="K650" s="46">
        <v>17996.63</v>
      </c>
      <c r="L650" s="47">
        <v>0.01</v>
      </c>
    </row>
    <row r="651" spans="2:12" x14ac:dyDescent="0.25">
      <c r="B651" s="48" t="s">
        <v>8738</v>
      </c>
      <c r="C651" s="26" t="s">
        <v>21768</v>
      </c>
      <c r="D651" s="26" t="s">
        <v>103</v>
      </c>
      <c r="E651" s="26" t="s">
        <v>102</v>
      </c>
      <c r="F651" s="25"/>
      <c r="G651" s="26" t="s">
        <v>16113</v>
      </c>
      <c r="H651" s="26" t="s">
        <v>22391</v>
      </c>
      <c r="I651" s="25" t="s">
        <v>19539</v>
      </c>
      <c r="J651" s="25" t="s">
        <v>19539</v>
      </c>
      <c r="K651" s="28">
        <v>259878.41</v>
      </c>
      <c r="L651" s="49">
        <v>0.05</v>
      </c>
    </row>
    <row r="652" spans="2:12" x14ac:dyDescent="0.25">
      <c r="B652" s="44" t="s">
        <v>9142</v>
      </c>
      <c r="C652" s="45" t="s">
        <v>21768</v>
      </c>
      <c r="D652" s="45" t="s">
        <v>6148</v>
      </c>
      <c r="E652" s="45" t="s">
        <v>6147</v>
      </c>
      <c r="F652" s="42"/>
      <c r="G652" s="45" t="s">
        <v>17292</v>
      </c>
      <c r="H652" s="45" t="s">
        <v>23435</v>
      </c>
      <c r="I652" s="42" t="s">
        <v>19539</v>
      </c>
      <c r="J652" s="42" t="s">
        <v>19539</v>
      </c>
      <c r="K652" s="46">
        <v>73752.479999999996</v>
      </c>
      <c r="L652" s="47">
        <v>0.02</v>
      </c>
    </row>
    <row r="653" spans="2:12" x14ac:dyDescent="0.25">
      <c r="B653" s="48" t="s">
        <v>8738</v>
      </c>
      <c r="C653" s="26" t="s">
        <v>21768</v>
      </c>
      <c r="D653" s="26" t="s">
        <v>8434</v>
      </c>
      <c r="E653" s="26" t="s">
        <v>8433</v>
      </c>
      <c r="F653" s="25"/>
      <c r="G653" s="26" t="s">
        <v>15967</v>
      </c>
      <c r="H653" s="26" t="s">
        <v>22257</v>
      </c>
      <c r="I653" s="25" t="s">
        <v>19539</v>
      </c>
      <c r="J653" s="25" t="s">
        <v>19539</v>
      </c>
      <c r="K653" s="28">
        <v>54282.38</v>
      </c>
      <c r="L653" s="49">
        <v>0.01</v>
      </c>
    </row>
    <row r="654" spans="2:12" x14ac:dyDescent="0.25">
      <c r="B654" s="44" t="s">
        <v>8738</v>
      </c>
      <c r="C654" s="45" t="s">
        <v>21768</v>
      </c>
      <c r="D654" s="45" t="s">
        <v>6760</v>
      </c>
      <c r="E654" s="45" t="s">
        <v>6759</v>
      </c>
      <c r="F654" s="42"/>
      <c r="G654" s="45" t="s">
        <v>16393</v>
      </c>
      <c r="H654" s="45" t="s">
        <v>22675</v>
      </c>
      <c r="I654" s="42" t="s">
        <v>19539</v>
      </c>
      <c r="J654" s="42" t="s">
        <v>19539</v>
      </c>
      <c r="K654" s="46">
        <v>1665153.44</v>
      </c>
      <c r="L654" s="47">
        <v>0.02</v>
      </c>
    </row>
    <row r="655" spans="2:12" x14ac:dyDescent="0.25">
      <c r="B655" s="48" t="s">
        <v>8738</v>
      </c>
      <c r="C655" s="26" t="s">
        <v>21768</v>
      </c>
      <c r="D655" s="26" t="s">
        <v>6760</v>
      </c>
      <c r="E655" s="26" t="s">
        <v>6759</v>
      </c>
      <c r="F655" s="25"/>
      <c r="G655" s="26" t="s">
        <v>16394</v>
      </c>
      <c r="H655" s="26" t="s">
        <v>22675</v>
      </c>
      <c r="I655" s="25" t="s">
        <v>19539</v>
      </c>
      <c r="J655" s="25" t="s">
        <v>19539</v>
      </c>
      <c r="K655" s="28">
        <v>5082188.8899999997</v>
      </c>
      <c r="L655" s="49">
        <v>0.01</v>
      </c>
    </row>
    <row r="656" spans="2:12" x14ac:dyDescent="0.25">
      <c r="B656" s="44" t="s">
        <v>9142</v>
      </c>
      <c r="C656" s="45" t="s">
        <v>21768</v>
      </c>
      <c r="D656" s="45" t="s">
        <v>8583</v>
      </c>
      <c r="E656" s="45" t="s">
        <v>8582</v>
      </c>
      <c r="F656" s="45" t="s">
        <v>19552</v>
      </c>
      <c r="G656" s="45" t="s">
        <v>17256</v>
      </c>
      <c r="H656" s="45" t="s">
        <v>22675</v>
      </c>
      <c r="I656" s="42" t="s">
        <v>19539</v>
      </c>
      <c r="J656" s="42" t="s">
        <v>19539</v>
      </c>
      <c r="K656" s="46">
        <v>6682140.2400000002</v>
      </c>
      <c r="L656" s="47">
        <v>0.03</v>
      </c>
    </row>
    <row r="657" spans="2:12" x14ac:dyDescent="0.25">
      <c r="B657" s="48" t="s">
        <v>9142</v>
      </c>
      <c r="C657" s="26" t="s">
        <v>21768</v>
      </c>
      <c r="D657" s="26" t="s">
        <v>6148</v>
      </c>
      <c r="E657" s="26" t="s">
        <v>6147</v>
      </c>
      <c r="F657" s="25"/>
      <c r="G657" s="26" t="s">
        <v>17293</v>
      </c>
      <c r="H657" s="26" t="s">
        <v>23434</v>
      </c>
      <c r="I657" s="25" t="s">
        <v>19539</v>
      </c>
      <c r="J657" s="25" t="s">
        <v>19539</v>
      </c>
      <c r="K657" s="28">
        <v>174502.27</v>
      </c>
      <c r="L657" s="49">
        <v>0.02</v>
      </c>
    </row>
    <row r="658" spans="2:12" x14ac:dyDescent="0.25">
      <c r="B658" s="44" t="s">
        <v>9142</v>
      </c>
      <c r="C658" s="45" t="s">
        <v>21768</v>
      </c>
      <c r="D658" s="45" t="s">
        <v>8583</v>
      </c>
      <c r="E658" s="45" t="s">
        <v>8582</v>
      </c>
      <c r="F658" s="45" t="s">
        <v>19552</v>
      </c>
      <c r="G658" s="45" t="s">
        <v>17257</v>
      </c>
      <c r="H658" s="45" t="s">
        <v>23430</v>
      </c>
      <c r="I658" s="42" t="s">
        <v>19539</v>
      </c>
      <c r="J658" s="42" t="s">
        <v>19539</v>
      </c>
      <c r="K658" s="46">
        <v>9540627.3100000005</v>
      </c>
      <c r="L658" s="47">
        <v>0.03</v>
      </c>
    </row>
    <row r="659" spans="2:12" x14ac:dyDescent="0.25">
      <c r="B659" s="48" t="s">
        <v>8738</v>
      </c>
      <c r="C659" s="26" t="s">
        <v>21768</v>
      </c>
      <c r="D659" s="26" t="s">
        <v>8685</v>
      </c>
      <c r="E659" s="26" t="s">
        <v>8684</v>
      </c>
      <c r="F659" s="26" t="s">
        <v>19552</v>
      </c>
      <c r="G659" s="26" t="s">
        <v>16245</v>
      </c>
      <c r="H659" s="26" t="s">
        <v>22490</v>
      </c>
      <c r="I659" s="25" t="s">
        <v>19539</v>
      </c>
      <c r="J659" s="25" t="s">
        <v>19539</v>
      </c>
      <c r="K659" s="28">
        <v>5776200.5499999998</v>
      </c>
      <c r="L659" s="49">
        <v>0.01</v>
      </c>
    </row>
    <row r="660" spans="2:12" x14ac:dyDescent="0.25">
      <c r="B660" s="44" t="s">
        <v>8738</v>
      </c>
      <c r="C660" s="45" t="s">
        <v>21768</v>
      </c>
      <c r="D660" s="45" t="s">
        <v>103</v>
      </c>
      <c r="E660" s="45" t="s">
        <v>102</v>
      </c>
      <c r="F660" s="42"/>
      <c r="G660" s="45" t="s">
        <v>16112</v>
      </c>
      <c r="H660" s="45" t="s">
        <v>22390</v>
      </c>
      <c r="I660" s="42" t="s">
        <v>19539</v>
      </c>
      <c r="J660" s="42" t="s">
        <v>19539</v>
      </c>
      <c r="K660" s="46">
        <v>221474.85</v>
      </c>
      <c r="L660" s="47">
        <v>0.05</v>
      </c>
    </row>
    <row r="661" spans="2:12" x14ac:dyDescent="0.25">
      <c r="B661" s="48" t="s">
        <v>8738</v>
      </c>
      <c r="C661" s="26" t="s">
        <v>21768</v>
      </c>
      <c r="D661" s="26" t="s">
        <v>7374</v>
      </c>
      <c r="E661" s="26" t="s">
        <v>7373</v>
      </c>
      <c r="F661" s="26" t="s">
        <v>19552</v>
      </c>
      <c r="G661" s="26" t="s">
        <v>16596</v>
      </c>
      <c r="H661" s="26" t="s">
        <v>22895</v>
      </c>
      <c r="I661" s="25" t="s">
        <v>19539</v>
      </c>
      <c r="J661" s="25" t="s">
        <v>19539</v>
      </c>
      <c r="K661" s="28">
        <v>2127898.7200000002</v>
      </c>
      <c r="L661" s="49">
        <v>0.01</v>
      </c>
    </row>
    <row r="662" spans="2:12" x14ac:dyDescent="0.25">
      <c r="B662" s="44" t="s">
        <v>8738</v>
      </c>
      <c r="C662" s="45" t="s">
        <v>21768</v>
      </c>
      <c r="D662" s="45" t="s">
        <v>7374</v>
      </c>
      <c r="E662" s="45" t="s">
        <v>7373</v>
      </c>
      <c r="F662" s="45" t="s">
        <v>19552</v>
      </c>
      <c r="G662" s="45" t="s">
        <v>16595</v>
      </c>
      <c r="H662" s="45" t="s">
        <v>22896</v>
      </c>
      <c r="I662" s="42" t="s">
        <v>19539</v>
      </c>
      <c r="J662" s="42" t="s">
        <v>19539</v>
      </c>
      <c r="K662" s="46">
        <v>2631681.2999999998</v>
      </c>
      <c r="L662" s="47">
        <v>0.01</v>
      </c>
    </row>
    <row r="663" spans="2:12" x14ac:dyDescent="0.25">
      <c r="B663" s="48" t="s">
        <v>8738</v>
      </c>
      <c r="C663" s="26" t="s">
        <v>21768</v>
      </c>
      <c r="D663" s="26" t="s">
        <v>8685</v>
      </c>
      <c r="E663" s="26" t="s">
        <v>8684</v>
      </c>
      <c r="F663" s="26" t="s">
        <v>19552</v>
      </c>
      <c r="G663" s="26" t="s">
        <v>16243</v>
      </c>
      <c r="H663" s="26" t="s">
        <v>22489</v>
      </c>
      <c r="I663" s="25" t="s">
        <v>19539</v>
      </c>
      <c r="J663" s="25" t="s">
        <v>19539</v>
      </c>
      <c r="K663" s="28">
        <v>3737302</v>
      </c>
      <c r="L663" s="49">
        <v>0.01</v>
      </c>
    </row>
    <row r="664" spans="2:12" x14ac:dyDescent="0.25">
      <c r="B664" s="44" t="s">
        <v>8738</v>
      </c>
      <c r="C664" s="45" t="s">
        <v>21768</v>
      </c>
      <c r="D664" s="45" t="s">
        <v>103</v>
      </c>
      <c r="E664" s="45" t="s">
        <v>102</v>
      </c>
      <c r="F664" s="42"/>
      <c r="G664" s="45" t="s">
        <v>16111</v>
      </c>
      <c r="H664" s="45" t="s">
        <v>22389</v>
      </c>
      <c r="I664" s="42" t="s">
        <v>19539</v>
      </c>
      <c r="J664" s="42" t="s">
        <v>19539</v>
      </c>
      <c r="K664" s="46">
        <v>243502.92</v>
      </c>
      <c r="L664" s="47">
        <v>0.02</v>
      </c>
    </row>
    <row r="665" spans="2:12" x14ac:dyDescent="0.25">
      <c r="B665" s="48" t="s">
        <v>8738</v>
      </c>
      <c r="C665" s="26" t="s">
        <v>21768</v>
      </c>
      <c r="D665" s="26" t="s">
        <v>8685</v>
      </c>
      <c r="E665" s="26" t="s">
        <v>8684</v>
      </c>
      <c r="F665" s="26" t="s">
        <v>19552</v>
      </c>
      <c r="G665" s="26" t="s">
        <v>16244</v>
      </c>
      <c r="H665" s="26" t="s">
        <v>22389</v>
      </c>
      <c r="I665" s="25" t="s">
        <v>19539</v>
      </c>
      <c r="J665" s="25" t="s">
        <v>19539</v>
      </c>
      <c r="K665" s="28">
        <v>8183247.4699999997</v>
      </c>
      <c r="L665" s="49">
        <v>0.01</v>
      </c>
    </row>
    <row r="666" spans="2:12" x14ac:dyDescent="0.25">
      <c r="B666" s="44" t="s">
        <v>8740</v>
      </c>
      <c r="C666" s="45" t="s">
        <v>21768</v>
      </c>
      <c r="D666" s="45" t="s">
        <v>8644</v>
      </c>
      <c r="E666" s="45" t="s">
        <v>8643</v>
      </c>
      <c r="F666" s="42"/>
      <c r="G666" s="45" t="s">
        <v>18400</v>
      </c>
      <c r="H666" s="45" t="s">
        <v>22389</v>
      </c>
      <c r="I666" s="42" t="s">
        <v>19539</v>
      </c>
      <c r="J666" s="42" t="s">
        <v>19539</v>
      </c>
      <c r="K666" s="46">
        <v>110498.07</v>
      </c>
      <c r="L666" s="47">
        <v>0.01</v>
      </c>
    </row>
    <row r="667" spans="2:12" x14ac:dyDescent="0.25">
      <c r="B667" s="48" t="s">
        <v>8738</v>
      </c>
      <c r="C667" s="26" t="s">
        <v>21768</v>
      </c>
      <c r="D667" s="26" t="s">
        <v>7370</v>
      </c>
      <c r="E667" s="26" t="s">
        <v>7369</v>
      </c>
      <c r="F667" s="26" t="s">
        <v>19552</v>
      </c>
      <c r="G667" s="26" t="s">
        <v>16224</v>
      </c>
      <c r="H667" s="26" t="s">
        <v>22455</v>
      </c>
      <c r="I667" s="25" t="s">
        <v>19539</v>
      </c>
      <c r="J667" s="25" t="s">
        <v>19539</v>
      </c>
      <c r="K667" s="28">
        <v>5626261.6699999999</v>
      </c>
      <c r="L667" s="49">
        <v>0.01</v>
      </c>
    </row>
    <row r="668" spans="2:12" x14ac:dyDescent="0.25">
      <c r="B668" s="44" t="s">
        <v>9142</v>
      </c>
      <c r="C668" s="45" t="s">
        <v>21768</v>
      </c>
      <c r="D668" s="45" t="s">
        <v>8583</v>
      </c>
      <c r="E668" s="45" t="s">
        <v>8582</v>
      </c>
      <c r="F668" s="45" t="s">
        <v>19552</v>
      </c>
      <c r="G668" s="45" t="s">
        <v>17255</v>
      </c>
      <c r="H668" s="45" t="s">
        <v>22180</v>
      </c>
      <c r="I668" s="42" t="s">
        <v>19539</v>
      </c>
      <c r="J668" s="42" t="s">
        <v>19539</v>
      </c>
      <c r="K668" s="46">
        <v>2951038.67</v>
      </c>
      <c r="L668" s="47">
        <v>0.01</v>
      </c>
    </row>
    <row r="669" spans="2:12" x14ac:dyDescent="0.25">
      <c r="B669" s="48" t="s">
        <v>8738</v>
      </c>
      <c r="C669" s="26" t="s">
        <v>21768</v>
      </c>
      <c r="D669" s="26" t="s">
        <v>16025</v>
      </c>
      <c r="E669" s="26" t="s">
        <v>16026</v>
      </c>
      <c r="F669" s="26" t="s">
        <v>19552</v>
      </c>
      <c r="G669" s="26" t="s">
        <v>16028</v>
      </c>
      <c r="H669" s="26" t="s">
        <v>21951</v>
      </c>
      <c r="I669" s="25" t="s">
        <v>19539</v>
      </c>
      <c r="J669" s="25" t="s">
        <v>19539</v>
      </c>
      <c r="K669" s="28">
        <v>696981.69</v>
      </c>
      <c r="L669" s="49">
        <v>0.01</v>
      </c>
    </row>
    <row r="670" spans="2:12" x14ac:dyDescent="0.25">
      <c r="B670" s="44" t="s">
        <v>8740</v>
      </c>
      <c r="C670" s="45" t="s">
        <v>21768</v>
      </c>
      <c r="D670" s="45" t="s">
        <v>6858</v>
      </c>
      <c r="E670" s="45" t="s">
        <v>6857</v>
      </c>
      <c r="F670" s="42"/>
      <c r="G670" s="45" t="s">
        <v>18294</v>
      </c>
      <c r="H670" s="45" t="s">
        <v>23620</v>
      </c>
      <c r="I670" s="42" t="s">
        <v>19539</v>
      </c>
      <c r="J670" s="42" t="s">
        <v>19539</v>
      </c>
      <c r="K670" s="46">
        <v>3074215.85</v>
      </c>
      <c r="L670" s="47">
        <v>0.01</v>
      </c>
    </row>
    <row r="671" spans="2:12" x14ac:dyDescent="0.25">
      <c r="B671" s="48" t="s">
        <v>9142</v>
      </c>
      <c r="C671" s="26" t="s">
        <v>21768</v>
      </c>
      <c r="D671" s="26" t="s">
        <v>6148</v>
      </c>
      <c r="E671" s="26" t="s">
        <v>6147</v>
      </c>
      <c r="F671" s="25"/>
      <c r="G671" s="26" t="s">
        <v>17289</v>
      </c>
      <c r="H671" s="26" t="s">
        <v>23432</v>
      </c>
      <c r="I671" s="25" t="s">
        <v>19539</v>
      </c>
      <c r="J671" s="25" t="s">
        <v>19539</v>
      </c>
      <c r="K671" s="28">
        <v>95447.9</v>
      </c>
      <c r="L671" s="49">
        <v>0.01</v>
      </c>
    </row>
    <row r="672" spans="2:12" x14ac:dyDescent="0.25">
      <c r="B672" s="44" t="s">
        <v>9142</v>
      </c>
      <c r="C672" s="45" t="s">
        <v>21768</v>
      </c>
      <c r="D672" s="45" t="s">
        <v>813</v>
      </c>
      <c r="E672" s="45" t="s">
        <v>812</v>
      </c>
      <c r="F672" s="42"/>
      <c r="G672" s="45" t="s">
        <v>17229</v>
      </c>
      <c r="H672" s="45" t="s">
        <v>23419</v>
      </c>
      <c r="I672" s="42" t="s">
        <v>19539</v>
      </c>
      <c r="J672" s="42" t="s">
        <v>19539</v>
      </c>
      <c r="K672" s="46">
        <v>2588549.42</v>
      </c>
      <c r="L672" s="47">
        <v>0.01</v>
      </c>
    </row>
    <row r="673" spans="2:12" x14ac:dyDescent="0.25">
      <c r="B673" s="48" t="s">
        <v>9142</v>
      </c>
      <c r="C673" s="26" t="s">
        <v>21768</v>
      </c>
      <c r="D673" s="26" t="s">
        <v>8583</v>
      </c>
      <c r="E673" s="26" t="s">
        <v>8582</v>
      </c>
      <c r="F673" s="26" t="s">
        <v>19552</v>
      </c>
      <c r="G673" s="26" t="s">
        <v>17254</v>
      </c>
      <c r="H673" s="26" t="s">
        <v>23419</v>
      </c>
      <c r="I673" s="25" t="s">
        <v>19539</v>
      </c>
      <c r="J673" s="25" t="s">
        <v>19539</v>
      </c>
      <c r="K673" s="28">
        <v>3051394.7</v>
      </c>
      <c r="L673" s="49">
        <v>0.01</v>
      </c>
    </row>
    <row r="674" spans="2:12" x14ac:dyDescent="0.25">
      <c r="B674" s="44" t="s">
        <v>8740</v>
      </c>
      <c r="C674" s="45" t="s">
        <v>21768</v>
      </c>
      <c r="D674" s="45" t="s">
        <v>6922</v>
      </c>
      <c r="E674" s="45" t="s">
        <v>19051</v>
      </c>
      <c r="F674" s="45" t="s">
        <v>19552</v>
      </c>
      <c r="G674" s="45" t="s">
        <v>18373</v>
      </c>
      <c r="H674" s="45" t="s">
        <v>23639</v>
      </c>
      <c r="I674" s="45" t="s">
        <v>8554</v>
      </c>
      <c r="J674" s="45" t="s">
        <v>18374</v>
      </c>
      <c r="K674" s="46">
        <v>-2291958.4300000002</v>
      </c>
      <c r="L674" s="47">
        <v>-0.01</v>
      </c>
    </row>
    <row r="675" spans="2:12" x14ac:dyDescent="0.25">
      <c r="B675" s="48" t="s">
        <v>9142</v>
      </c>
      <c r="C675" s="26" t="s">
        <v>21768</v>
      </c>
      <c r="D675" s="26" t="s">
        <v>6148</v>
      </c>
      <c r="E675" s="26" t="s">
        <v>6147</v>
      </c>
      <c r="F675" s="25"/>
      <c r="G675" s="26" t="s">
        <v>17291</v>
      </c>
      <c r="H675" s="26" t="s">
        <v>23170</v>
      </c>
      <c r="I675" s="25" t="s">
        <v>19539</v>
      </c>
      <c r="J675" s="25" t="s">
        <v>19539</v>
      </c>
      <c r="K675" s="28">
        <v>65884.84</v>
      </c>
      <c r="L675" s="49">
        <v>0.01</v>
      </c>
    </row>
    <row r="676" spans="2:12" x14ac:dyDescent="0.25">
      <c r="B676" s="44" t="s">
        <v>8740</v>
      </c>
      <c r="C676" s="45" t="s">
        <v>21768</v>
      </c>
      <c r="D676" s="45" t="s">
        <v>8687</v>
      </c>
      <c r="E676" s="45" t="s">
        <v>8686</v>
      </c>
      <c r="F676" s="42"/>
      <c r="G676" s="45" t="s">
        <v>18436</v>
      </c>
      <c r="H676" s="45" t="s">
        <v>23476</v>
      </c>
      <c r="I676" s="42" t="s">
        <v>19539</v>
      </c>
      <c r="J676" s="42" t="s">
        <v>19539</v>
      </c>
      <c r="K676" s="46">
        <v>817014.35</v>
      </c>
      <c r="L676" s="47">
        <v>0.01</v>
      </c>
    </row>
    <row r="677" spans="2:12" x14ac:dyDescent="0.25">
      <c r="B677" s="48" t="s">
        <v>8738</v>
      </c>
      <c r="C677" s="26" t="s">
        <v>21768</v>
      </c>
      <c r="D677" s="26" t="s">
        <v>6760</v>
      </c>
      <c r="E677" s="26" t="s">
        <v>6759</v>
      </c>
      <c r="F677" s="25"/>
      <c r="G677" s="26" t="s">
        <v>16391</v>
      </c>
      <c r="H677" s="26" t="s">
        <v>22673</v>
      </c>
      <c r="I677" s="25" t="s">
        <v>19539</v>
      </c>
      <c r="J677" s="25" t="s">
        <v>19539</v>
      </c>
      <c r="K677" s="28">
        <v>557449.23</v>
      </c>
      <c r="L677" s="49">
        <v>0.01</v>
      </c>
    </row>
    <row r="678" spans="2:12" x14ac:dyDescent="0.25">
      <c r="B678" s="44" t="s">
        <v>8740</v>
      </c>
      <c r="C678" s="45" t="s">
        <v>21768</v>
      </c>
      <c r="D678" s="45" t="s">
        <v>15702</v>
      </c>
      <c r="E678" s="45" t="s">
        <v>8680</v>
      </c>
      <c r="F678" s="42"/>
      <c r="G678" s="45" t="s">
        <v>18067</v>
      </c>
      <c r="H678" s="45" t="s">
        <v>23569</v>
      </c>
      <c r="I678" s="42" t="s">
        <v>19539</v>
      </c>
      <c r="J678" s="42" t="s">
        <v>19539</v>
      </c>
      <c r="K678" s="46">
        <v>218791.13</v>
      </c>
      <c r="L678" s="47">
        <v>0.01</v>
      </c>
    </row>
    <row r="679" spans="2:12" x14ac:dyDescent="0.25">
      <c r="B679" s="48" t="s">
        <v>8738</v>
      </c>
      <c r="C679" s="26" t="s">
        <v>21768</v>
      </c>
      <c r="D679" s="26" t="s">
        <v>8685</v>
      </c>
      <c r="E679" s="26" t="s">
        <v>8684</v>
      </c>
      <c r="F679" s="26" t="s">
        <v>19552</v>
      </c>
      <c r="G679" s="26" t="s">
        <v>16242</v>
      </c>
      <c r="H679" s="26" t="s">
        <v>22488</v>
      </c>
      <c r="I679" s="25" t="s">
        <v>19539</v>
      </c>
      <c r="J679" s="25" t="s">
        <v>19539</v>
      </c>
      <c r="K679" s="28">
        <v>5455160.4000000004</v>
      </c>
      <c r="L679" s="49">
        <v>0.01</v>
      </c>
    </row>
    <row r="680" spans="2:12" x14ac:dyDescent="0.25">
      <c r="B680" s="44" t="s">
        <v>8738</v>
      </c>
      <c r="C680" s="45" t="s">
        <v>21768</v>
      </c>
      <c r="D680" s="45" t="s">
        <v>16818</v>
      </c>
      <c r="E680" s="45" t="s">
        <v>16819</v>
      </c>
      <c r="F680" s="42"/>
      <c r="G680" s="45" t="s">
        <v>16820</v>
      </c>
      <c r="H680" s="45" t="s">
        <v>21936</v>
      </c>
      <c r="I680" s="42" t="s">
        <v>19539</v>
      </c>
      <c r="J680" s="42" t="s">
        <v>19539</v>
      </c>
      <c r="K680" s="46">
        <v>7684438.1900000004</v>
      </c>
      <c r="L680" s="47">
        <v>0.01</v>
      </c>
    </row>
    <row r="681" spans="2:12" x14ac:dyDescent="0.25">
      <c r="B681" s="48" t="s">
        <v>8738</v>
      </c>
      <c r="C681" s="26" t="s">
        <v>21768</v>
      </c>
      <c r="D681" s="26" t="s">
        <v>8583</v>
      </c>
      <c r="E681" s="26" t="s">
        <v>8582</v>
      </c>
      <c r="F681" s="26" t="s">
        <v>19552</v>
      </c>
      <c r="G681" s="26" t="s">
        <v>16369</v>
      </c>
      <c r="H681" s="26" t="s">
        <v>22657</v>
      </c>
      <c r="I681" s="25" t="s">
        <v>19539</v>
      </c>
      <c r="J681" s="25" t="s">
        <v>19539</v>
      </c>
      <c r="K681" s="28">
        <v>2929113.55</v>
      </c>
      <c r="L681" s="49">
        <v>0.01</v>
      </c>
    </row>
    <row r="682" spans="2:12" x14ac:dyDescent="0.25">
      <c r="B682" s="44" t="s">
        <v>8738</v>
      </c>
      <c r="C682" s="45" t="s">
        <v>21768</v>
      </c>
      <c r="D682" s="45" t="s">
        <v>8583</v>
      </c>
      <c r="E682" s="45" t="s">
        <v>8582</v>
      </c>
      <c r="F682" s="45" t="s">
        <v>19552</v>
      </c>
      <c r="G682" s="45" t="s">
        <v>16370</v>
      </c>
      <c r="H682" s="45" t="s">
        <v>22657</v>
      </c>
      <c r="I682" s="42" t="s">
        <v>19539</v>
      </c>
      <c r="J682" s="42" t="s">
        <v>19539</v>
      </c>
      <c r="K682" s="46">
        <v>3702111.15</v>
      </c>
      <c r="L682" s="47">
        <v>0.01</v>
      </c>
    </row>
    <row r="683" spans="2:12" x14ac:dyDescent="0.25">
      <c r="B683" s="48" t="s">
        <v>8738</v>
      </c>
      <c r="C683" s="26" t="s">
        <v>21768</v>
      </c>
      <c r="D683" s="26" t="s">
        <v>8583</v>
      </c>
      <c r="E683" s="26" t="s">
        <v>8582</v>
      </c>
      <c r="F683" s="26" t="s">
        <v>19552</v>
      </c>
      <c r="G683" s="26" t="s">
        <v>16371</v>
      </c>
      <c r="H683" s="26" t="s">
        <v>22657</v>
      </c>
      <c r="I683" s="25" t="s">
        <v>19539</v>
      </c>
      <c r="J683" s="25" t="s">
        <v>19539</v>
      </c>
      <c r="K683" s="28">
        <v>2500784.87</v>
      </c>
      <c r="L683" s="49">
        <v>0.01</v>
      </c>
    </row>
    <row r="684" spans="2:12" x14ac:dyDescent="0.25">
      <c r="B684" s="44" t="s">
        <v>8738</v>
      </c>
      <c r="C684" s="45" t="s">
        <v>21768</v>
      </c>
      <c r="D684" s="45" t="s">
        <v>8583</v>
      </c>
      <c r="E684" s="45" t="s">
        <v>8582</v>
      </c>
      <c r="F684" s="45" t="s">
        <v>19552</v>
      </c>
      <c r="G684" s="45" t="s">
        <v>16368</v>
      </c>
      <c r="H684" s="45" t="s">
        <v>22657</v>
      </c>
      <c r="I684" s="42" t="s">
        <v>19539</v>
      </c>
      <c r="J684" s="42" t="s">
        <v>19539</v>
      </c>
      <c r="K684" s="46">
        <v>2026966.11</v>
      </c>
      <c r="L684" s="47">
        <v>0.01</v>
      </c>
    </row>
    <row r="685" spans="2:12" x14ac:dyDescent="0.25">
      <c r="B685" s="48" t="s">
        <v>8738</v>
      </c>
      <c r="C685" s="26" t="s">
        <v>21768</v>
      </c>
      <c r="D685" s="26" t="s">
        <v>8583</v>
      </c>
      <c r="E685" s="26" t="s">
        <v>8582</v>
      </c>
      <c r="F685" s="26" t="s">
        <v>19552</v>
      </c>
      <c r="G685" s="26" t="s">
        <v>16367</v>
      </c>
      <c r="H685" s="26" t="s">
        <v>22657</v>
      </c>
      <c r="I685" s="25" t="s">
        <v>19539</v>
      </c>
      <c r="J685" s="25" t="s">
        <v>19539</v>
      </c>
      <c r="K685" s="28">
        <v>3485491.11</v>
      </c>
      <c r="L685" s="49">
        <v>0.01</v>
      </c>
    </row>
    <row r="686" spans="2:12" x14ac:dyDescent="0.25">
      <c r="B686" s="44" t="s">
        <v>8738</v>
      </c>
      <c r="C686" s="45" t="s">
        <v>21768</v>
      </c>
      <c r="D686" s="45" t="s">
        <v>8583</v>
      </c>
      <c r="E686" s="45" t="s">
        <v>8582</v>
      </c>
      <c r="F686" s="45" t="s">
        <v>19552</v>
      </c>
      <c r="G686" s="45" t="s">
        <v>16366</v>
      </c>
      <c r="H686" s="45" t="s">
        <v>22656</v>
      </c>
      <c r="I686" s="42" t="s">
        <v>19539</v>
      </c>
      <c r="J686" s="42" t="s">
        <v>19539</v>
      </c>
      <c r="K686" s="46">
        <v>2693647.11</v>
      </c>
      <c r="L686" s="47">
        <v>0.01</v>
      </c>
    </row>
    <row r="687" spans="2:12" x14ac:dyDescent="0.25">
      <c r="B687" s="48" t="s">
        <v>8738</v>
      </c>
      <c r="C687" s="26" t="s">
        <v>21768</v>
      </c>
      <c r="D687" s="26" t="s">
        <v>7374</v>
      </c>
      <c r="E687" s="26" t="s">
        <v>7373</v>
      </c>
      <c r="F687" s="26" t="s">
        <v>19552</v>
      </c>
      <c r="G687" s="26" t="s">
        <v>16594</v>
      </c>
      <c r="H687" s="26" t="s">
        <v>22656</v>
      </c>
      <c r="I687" s="25" t="s">
        <v>19539</v>
      </c>
      <c r="J687" s="25" t="s">
        <v>19539</v>
      </c>
      <c r="K687" s="28">
        <v>2570141.2200000002</v>
      </c>
      <c r="L687" s="49">
        <v>0.01</v>
      </c>
    </row>
    <row r="688" spans="2:12" x14ac:dyDescent="0.25">
      <c r="B688" s="44" t="s">
        <v>8738</v>
      </c>
      <c r="C688" s="45" t="s">
        <v>21768</v>
      </c>
      <c r="D688" s="45" t="s">
        <v>103</v>
      </c>
      <c r="E688" s="45" t="s">
        <v>102</v>
      </c>
      <c r="F688" s="42"/>
      <c r="G688" s="45" t="s">
        <v>16110</v>
      </c>
      <c r="H688" s="45" t="s">
        <v>22388</v>
      </c>
      <c r="I688" s="42" t="s">
        <v>19539</v>
      </c>
      <c r="J688" s="42" t="s">
        <v>19539</v>
      </c>
      <c r="K688" s="46">
        <v>292006.11</v>
      </c>
      <c r="L688" s="47">
        <v>0.05</v>
      </c>
    </row>
    <row r="689" spans="2:12" x14ac:dyDescent="0.25">
      <c r="B689" s="48" t="s">
        <v>8738</v>
      </c>
      <c r="C689" s="26" t="s">
        <v>21768</v>
      </c>
      <c r="D689" s="26" t="s">
        <v>8583</v>
      </c>
      <c r="E689" s="26" t="s">
        <v>8582</v>
      </c>
      <c r="F689" s="26" t="s">
        <v>19552</v>
      </c>
      <c r="G689" s="26" t="s">
        <v>16351</v>
      </c>
      <c r="H689" s="26" t="s">
        <v>22649</v>
      </c>
      <c r="I689" s="26" t="s">
        <v>16352</v>
      </c>
      <c r="J689" s="25"/>
      <c r="K689" s="28">
        <v>-1357899.83</v>
      </c>
      <c r="L689" s="49">
        <v>-0.01</v>
      </c>
    </row>
    <row r="690" spans="2:12" x14ac:dyDescent="0.25">
      <c r="B690" s="44" t="s">
        <v>8738</v>
      </c>
      <c r="C690" s="45" t="s">
        <v>21768</v>
      </c>
      <c r="D690" s="45" t="s">
        <v>6760</v>
      </c>
      <c r="E690" s="45" t="s">
        <v>6759</v>
      </c>
      <c r="F690" s="42"/>
      <c r="G690" s="45" t="s">
        <v>16392</v>
      </c>
      <c r="H690" s="45" t="s">
        <v>22649</v>
      </c>
      <c r="I690" s="42" t="s">
        <v>19539</v>
      </c>
      <c r="J690" s="42" t="s">
        <v>19539</v>
      </c>
      <c r="K690" s="46">
        <v>567364.98</v>
      </c>
      <c r="L690" s="47">
        <v>0.01</v>
      </c>
    </row>
    <row r="691" spans="2:12" x14ac:dyDescent="0.25">
      <c r="B691" s="48" t="s">
        <v>8740</v>
      </c>
      <c r="C691" s="26" t="s">
        <v>21768</v>
      </c>
      <c r="D691" s="26" t="s">
        <v>8209</v>
      </c>
      <c r="E691" s="26" t="s">
        <v>8208</v>
      </c>
      <c r="F691" s="25"/>
      <c r="G691" s="26" t="s">
        <v>18350</v>
      </c>
      <c r="H691" s="26" t="s">
        <v>22649</v>
      </c>
      <c r="I691" s="25" t="s">
        <v>19539</v>
      </c>
      <c r="J691" s="25" t="s">
        <v>19539</v>
      </c>
      <c r="K691" s="28">
        <v>598160.65</v>
      </c>
      <c r="L691" s="49">
        <v>0.01</v>
      </c>
    </row>
    <row r="692" spans="2:12" x14ac:dyDescent="0.25">
      <c r="B692" s="44" t="s">
        <v>8738</v>
      </c>
      <c r="C692" s="45" t="s">
        <v>21768</v>
      </c>
      <c r="D692" s="45" t="s">
        <v>124</v>
      </c>
      <c r="E692" s="45" t="s">
        <v>123</v>
      </c>
      <c r="F692" s="42"/>
      <c r="G692" s="45" t="s">
        <v>15954</v>
      </c>
      <c r="H692" s="45" t="s">
        <v>22239</v>
      </c>
      <c r="I692" s="42" t="s">
        <v>19539</v>
      </c>
      <c r="J692" s="42" t="s">
        <v>19539</v>
      </c>
      <c r="K692" s="46">
        <v>80284.820000000007</v>
      </c>
      <c r="L692" s="47">
        <v>0.01</v>
      </c>
    </row>
    <row r="693" spans="2:12" x14ac:dyDescent="0.25">
      <c r="B693" s="48" t="s">
        <v>8738</v>
      </c>
      <c r="C693" s="26" t="s">
        <v>21768</v>
      </c>
      <c r="D693" s="26" t="s">
        <v>7374</v>
      </c>
      <c r="E693" s="26" t="s">
        <v>7373</v>
      </c>
      <c r="F693" s="26" t="s">
        <v>19552</v>
      </c>
      <c r="G693" s="26" t="s">
        <v>16592</v>
      </c>
      <c r="H693" s="26" t="s">
        <v>22894</v>
      </c>
      <c r="I693" s="25" t="s">
        <v>19539</v>
      </c>
      <c r="J693" s="25" t="s">
        <v>19539</v>
      </c>
      <c r="K693" s="28">
        <v>4880711.3600000003</v>
      </c>
      <c r="L693" s="49">
        <v>0.01</v>
      </c>
    </row>
    <row r="694" spans="2:12" x14ac:dyDescent="0.25">
      <c r="B694" s="44" t="s">
        <v>8738</v>
      </c>
      <c r="C694" s="45" t="s">
        <v>21768</v>
      </c>
      <c r="D694" s="45" t="s">
        <v>8583</v>
      </c>
      <c r="E694" s="45" t="s">
        <v>8582</v>
      </c>
      <c r="F694" s="45" t="s">
        <v>19552</v>
      </c>
      <c r="G694" s="45" t="s">
        <v>16347</v>
      </c>
      <c r="H694" s="45" t="s">
        <v>22650</v>
      </c>
      <c r="I694" s="45" t="s">
        <v>16348</v>
      </c>
      <c r="J694" s="42"/>
      <c r="K694" s="46">
        <v>-1190478.93</v>
      </c>
      <c r="L694" s="47">
        <v>-0.01</v>
      </c>
    </row>
    <row r="695" spans="2:12" x14ac:dyDescent="0.25">
      <c r="B695" s="48" t="s">
        <v>8740</v>
      </c>
      <c r="C695" s="26" t="s">
        <v>21768</v>
      </c>
      <c r="D695" s="26" t="s">
        <v>8687</v>
      </c>
      <c r="E695" s="26" t="s">
        <v>8686</v>
      </c>
      <c r="F695" s="25"/>
      <c r="G695" s="26" t="s">
        <v>18435</v>
      </c>
      <c r="H695" s="26" t="s">
        <v>23512</v>
      </c>
      <c r="I695" s="25" t="s">
        <v>19539</v>
      </c>
      <c r="J695" s="25" t="s">
        <v>19539</v>
      </c>
      <c r="K695" s="28">
        <v>806521.79</v>
      </c>
      <c r="L695" s="49">
        <v>0.01</v>
      </c>
    </row>
    <row r="696" spans="2:12" x14ac:dyDescent="0.25">
      <c r="B696" s="44" t="s">
        <v>8738</v>
      </c>
      <c r="C696" s="45" t="s">
        <v>21768</v>
      </c>
      <c r="D696" s="45" t="s">
        <v>103</v>
      </c>
      <c r="E696" s="45" t="s">
        <v>102</v>
      </c>
      <c r="F696" s="42"/>
      <c r="G696" s="45" t="s">
        <v>16109</v>
      </c>
      <c r="H696" s="45" t="s">
        <v>22387</v>
      </c>
      <c r="I696" s="42" t="s">
        <v>19539</v>
      </c>
      <c r="J696" s="42" t="s">
        <v>19539</v>
      </c>
      <c r="K696" s="46">
        <v>169883.18</v>
      </c>
      <c r="L696" s="47">
        <v>0.05</v>
      </c>
    </row>
    <row r="697" spans="2:12" x14ac:dyDescent="0.25">
      <c r="B697" s="48" t="s">
        <v>8738</v>
      </c>
      <c r="C697" s="26" t="s">
        <v>21768</v>
      </c>
      <c r="D697" s="26" t="s">
        <v>8583</v>
      </c>
      <c r="E697" s="26" t="s">
        <v>8582</v>
      </c>
      <c r="F697" s="26" t="s">
        <v>19552</v>
      </c>
      <c r="G697" s="26" t="s">
        <v>16349</v>
      </c>
      <c r="H697" s="26" t="s">
        <v>22387</v>
      </c>
      <c r="I697" s="26" t="s">
        <v>16350</v>
      </c>
      <c r="J697" s="25"/>
      <c r="K697" s="28">
        <v>-1350703.85</v>
      </c>
      <c r="L697" s="49">
        <v>-0.01</v>
      </c>
    </row>
    <row r="698" spans="2:12" x14ac:dyDescent="0.25">
      <c r="B698" s="44" t="s">
        <v>9142</v>
      </c>
      <c r="C698" s="45" t="s">
        <v>21768</v>
      </c>
      <c r="D698" s="45" t="s">
        <v>6148</v>
      </c>
      <c r="E698" s="45" t="s">
        <v>6147</v>
      </c>
      <c r="F698" s="42"/>
      <c r="G698" s="45" t="s">
        <v>17290</v>
      </c>
      <c r="H698" s="45" t="s">
        <v>23433</v>
      </c>
      <c r="I698" s="42" t="s">
        <v>19539</v>
      </c>
      <c r="J698" s="42" t="s">
        <v>19539</v>
      </c>
      <c r="K698" s="46">
        <v>43862.76</v>
      </c>
      <c r="L698" s="47">
        <v>0.03</v>
      </c>
    </row>
    <row r="699" spans="2:12" x14ac:dyDescent="0.25">
      <c r="B699" s="48" t="s">
        <v>8738</v>
      </c>
      <c r="C699" s="26" t="s">
        <v>21768</v>
      </c>
      <c r="D699" s="26" t="s">
        <v>7060</v>
      </c>
      <c r="E699" s="26" t="s">
        <v>7059</v>
      </c>
      <c r="F699" s="25"/>
      <c r="G699" s="26" t="s">
        <v>16650</v>
      </c>
      <c r="H699" s="26" t="s">
        <v>22949</v>
      </c>
      <c r="I699" s="26" t="s">
        <v>16651</v>
      </c>
      <c r="J699" s="26" t="s">
        <v>16652</v>
      </c>
      <c r="K699" s="28">
        <v>48172437.759999998</v>
      </c>
      <c r="L699" s="49">
        <v>0.51</v>
      </c>
    </row>
    <row r="700" spans="2:12" x14ac:dyDescent="0.25">
      <c r="B700" s="44" t="s">
        <v>8738</v>
      </c>
      <c r="C700" s="45" t="s">
        <v>21768</v>
      </c>
      <c r="D700" s="45" t="s">
        <v>8583</v>
      </c>
      <c r="E700" s="45" t="s">
        <v>8582</v>
      </c>
      <c r="F700" s="45" t="s">
        <v>19552</v>
      </c>
      <c r="G700" s="45" t="s">
        <v>16365</v>
      </c>
      <c r="H700" s="45" t="s">
        <v>22655</v>
      </c>
      <c r="I700" s="42" t="s">
        <v>19539</v>
      </c>
      <c r="J700" s="42" t="s">
        <v>19539</v>
      </c>
      <c r="K700" s="46">
        <v>4182542.73</v>
      </c>
      <c r="L700" s="47">
        <v>0.02</v>
      </c>
    </row>
    <row r="701" spans="2:12" x14ac:dyDescent="0.25">
      <c r="B701" s="48" t="s">
        <v>8738</v>
      </c>
      <c r="C701" s="26" t="s">
        <v>21768</v>
      </c>
      <c r="D701" s="26" t="s">
        <v>8583</v>
      </c>
      <c r="E701" s="26" t="s">
        <v>8582</v>
      </c>
      <c r="F701" s="26" t="s">
        <v>19552</v>
      </c>
      <c r="G701" s="26" t="s">
        <v>16353</v>
      </c>
      <c r="H701" s="26" t="s">
        <v>22653</v>
      </c>
      <c r="I701" s="26" t="s">
        <v>16354</v>
      </c>
      <c r="J701" s="25"/>
      <c r="K701" s="28">
        <v>-1047065.66</v>
      </c>
      <c r="L701" s="49">
        <v>-0.01</v>
      </c>
    </row>
    <row r="702" spans="2:12" x14ac:dyDescent="0.25">
      <c r="B702" s="44" t="s">
        <v>8738</v>
      </c>
      <c r="C702" s="45" t="s">
        <v>21768</v>
      </c>
      <c r="D702" s="45" t="s">
        <v>6858</v>
      </c>
      <c r="E702" s="45" t="s">
        <v>6857</v>
      </c>
      <c r="F702" s="42"/>
      <c r="G702" s="45" t="s">
        <v>16423</v>
      </c>
      <c r="H702" s="45" t="s">
        <v>22770</v>
      </c>
      <c r="I702" s="42" t="s">
        <v>19539</v>
      </c>
      <c r="J702" s="42" t="s">
        <v>19539</v>
      </c>
      <c r="K702" s="46">
        <v>4771399.58</v>
      </c>
      <c r="L702" s="47">
        <v>0.02</v>
      </c>
    </row>
    <row r="703" spans="2:12" x14ac:dyDescent="0.25">
      <c r="B703" s="48" t="s">
        <v>8738</v>
      </c>
      <c r="C703" s="26" t="s">
        <v>21768</v>
      </c>
      <c r="D703" s="26" t="s">
        <v>16530</v>
      </c>
      <c r="E703" s="26" t="s">
        <v>16531</v>
      </c>
      <c r="F703" s="26" t="s">
        <v>19552</v>
      </c>
      <c r="G703" s="26" t="s">
        <v>16532</v>
      </c>
      <c r="H703" s="26" t="s">
        <v>22770</v>
      </c>
      <c r="I703" s="25" t="s">
        <v>19539</v>
      </c>
      <c r="J703" s="25" t="s">
        <v>19539</v>
      </c>
      <c r="K703" s="28">
        <v>21151.91</v>
      </c>
      <c r="L703" s="49">
        <v>0.01</v>
      </c>
    </row>
    <row r="704" spans="2:12" x14ac:dyDescent="0.25">
      <c r="B704" s="44" t="s">
        <v>8738</v>
      </c>
      <c r="C704" s="45" t="s">
        <v>21768</v>
      </c>
      <c r="D704" s="45" t="s">
        <v>14251</v>
      </c>
      <c r="E704" s="45" t="s">
        <v>6681</v>
      </c>
      <c r="F704" s="42"/>
      <c r="G704" s="45" t="s">
        <v>15887</v>
      </c>
      <c r="H704" s="45" t="s">
        <v>22067</v>
      </c>
      <c r="I704" s="42" t="s">
        <v>19539</v>
      </c>
      <c r="J704" s="42" t="s">
        <v>19539</v>
      </c>
      <c r="K704" s="46">
        <v>74174.259999999995</v>
      </c>
      <c r="L704" s="47">
        <v>0.01</v>
      </c>
    </row>
    <row r="705" spans="2:12" x14ac:dyDescent="0.25">
      <c r="B705" s="48" t="s">
        <v>8738</v>
      </c>
      <c r="C705" s="26" t="s">
        <v>21768</v>
      </c>
      <c r="D705" s="26" t="s">
        <v>8583</v>
      </c>
      <c r="E705" s="26" t="s">
        <v>8582</v>
      </c>
      <c r="F705" s="26" t="s">
        <v>19552</v>
      </c>
      <c r="G705" s="26" t="s">
        <v>16377</v>
      </c>
      <c r="H705" s="26" t="s">
        <v>22067</v>
      </c>
      <c r="I705" s="25" t="s">
        <v>19539</v>
      </c>
      <c r="J705" s="25" t="s">
        <v>19539</v>
      </c>
      <c r="K705" s="28">
        <v>6905783.4500000002</v>
      </c>
      <c r="L705" s="49">
        <v>0.01</v>
      </c>
    </row>
    <row r="706" spans="2:12" x14ac:dyDescent="0.25">
      <c r="B706" s="44" t="s">
        <v>8738</v>
      </c>
      <c r="C706" s="45" t="s">
        <v>21768</v>
      </c>
      <c r="D706" s="45" t="s">
        <v>8583</v>
      </c>
      <c r="E706" s="45" t="s">
        <v>8582</v>
      </c>
      <c r="F706" s="45" t="s">
        <v>19552</v>
      </c>
      <c r="G706" s="45" t="s">
        <v>16378</v>
      </c>
      <c r="H706" s="45" t="s">
        <v>22067</v>
      </c>
      <c r="I706" s="42" t="s">
        <v>19539</v>
      </c>
      <c r="J706" s="42" t="s">
        <v>19539</v>
      </c>
      <c r="K706" s="46">
        <v>5114902.04</v>
      </c>
      <c r="L706" s="47">
        <v>0.01</v>
      </c>
    </row>
    <row r="707" spans="2:12" x14ac:dyDescent="0.25">
      <c r="B707" s="48" t="s">
        <v>8738</v>
      </c>
      <c r="C707" s="26" t="s">
        <v>21768</v>
      </c>
      <c r="D707" s="26" t="s">
        <v>103</v>
      </c>
      <c r="E707" s="26" t="s">
        <v>102</v>
      </c>
      <c r="F707" s="25"/>
      <c r="G707" s="26" t="s">
        <v>16108</v>
      </c>
      <c r="H707" s="26" t="s">
        <v>21851</v>
      </c>
      <c r="I707" s="25" t="s">
        <v>19539</v>
      </c>
      <c r="J707" s="25" t="s">
        <v>19539</v>
      </c>
      <c r="K707" s="28">
        <v>207279.45</v>
      </c>
      <c r="L707" s="49">
        <v>0.03</v>
      </c>
    </row>
    <row r="708" spans="2:12" x14ac:dyDescent="0.25">
      <c r="B708" s="44" t="s">
        <v>8738</v>
      </c>
      <c r="C708" s="45" t="s">
        <v>21768</v>
      </c>
      <c r="D708" s="45" t="s">
        <v>6760</v>
      </c>
      <c r="E708" s="45" t="s">
        <v>6759</v>
      </c>
      <c r="F708" s="42"/>
      <c r="G708" s="45" t="s">
        <v>16390</v>
      </c>
      <c r="H708" s="45" t="s">
        <v>22672</v>
      </c>
      <c r="I708" s="42" t="s">
        <v>19539</v>
      </c>
      <c r="J708" s="42" t="s">
        <v>19539</v>
      </c>
      <c r="K708" s="46">
        <v>1750999.08</v>
      </c>
      <c r="L708" s="47">
        <v>0.01</v>
      </c>
    </row>
    <row r="709" spans="2:12" x14ac:dyDescent="0.25">
      <c r="B709" s="48" t="s">
        <v>8738</v>
      </c>
      <c r="C709" s="26" t="s">
        <v>21768</v>
      </c>
      <c r="D709" s="26" t="s">
        <v>126</v>
      </c>
      <c r="E709" s="26" t="s">
        <v>125</v>
      </c>
      <c r="F709" s="26" t="s">
        <v>19558</v>
      </c>
      <c r="G709" s="26" t="s">
        <v>16124</v>
      </c>
      <c r="H709" s="26" t="s">
        <v>22404</v>
      </c>
      <c r="I709" s="25" t="s">
        <v>19539</v>
      </c>
      <c r="J709" s="25" t="s">
        <v>19539</v>
      </c>
      <c r="K709" s="28">
        <v>161347.39000000001</v>
      </c>
      <c r="L709" s="49">
        <v>0.01</v>
      </c>
    </row>
    <row r="710" spans="2:12" x14ac:dyDescent="0.25">
      <c r="B710" s="44" t="s">
        <v>8738</v>
      </c>
      <c r="C710" s="45" t="s">
        <v>21768</v>
      </c>
      <c r="D710" s="45" t="s">
        <v>17075</v>
      </c>
      <c r="E710" s="45" t="s">
        <v>17076</v>
      </c>
      <c r="F710" s="42"/>
      <c r="G710" s="45" t="s">
        <v>17077</v>
      </c>
      <c r="H710" s="45" t="s">
        <v>21890</v>
      </c>
      <c r="I710" s="42" t="s">
        <v>19539</v>
      </c>
      <c r="J710" s="42" t="s">
        <v>19539</v>
      </c>
      <c r="K710" s="46">
        <v>185488.03</v>
      </c>
      <c r="L710" s="47">
        <v>0.01</v>
      </c>
    </row>
    <row r="711" spans="2:12" x14ac:dyDescent="0.25">
      <c r="B711" s="48" t="s">
        <v>8738</v>
      </c>
      <c r="C711" s="26" t="s">
        <v>21768</v>
      </c>
      <c r="D711" s="26" t="s">
        <v>8667</v>
      </c>
      <c r="E711" s="26" t="s">
        <v>8666</v>
      </c>
      <c r="F711" s="25"/>
      <c r="G711" s="26" t="s">
        <v>16737</v>
      </c>
      <c r="H711" s="26" t="s">
        <v>23001</v>
      </c>
      <c r="I711" s="25" t="s">
        <v>19539</v>
      </c>
      <c r="J711" s="25" t="s">
        <v>19539</v>
      </c>
      <c r="K711" s="28">
        <v>138127.25</v>
      </c>
      <c r="L711" s="49">
        <v>0.01</v>
      </c>
    </row>
    <row r="712" spans="2:12" x14ac:dyDescent="0.25">
      <c r="B712" s="44" t="s">
        <v>8738</v>
      </c>
      <c r="C712" s="45" t="s">
        <v>21768</v>
      </c>
      <c r="D712" s="45" t="s">
        <v>8209</v>
      </c>
      <c r="E712" s="45" t="s">
        <v>8208</v>
      </c>
      <c r="F712" s="42"/>
      <c r="G712" s="45" t="s">
        <v>16527</v>
      </c>
      <c r="H712" s="45" t="s">
        <v>22848</v>
      </c>
      <c r="I712" s="42" t="s">
        <v>19539</v>
      </c>
      <c r="J712" s="42" t="s">
        <v>19539</v>
      </c>
      <c r="K712" s="46">
        <v>607856.5</v>
      </c>
      <c r="L712" s="47">
        <v>0.01</v>
      </c>
    </row>
    <row r="713" spans="2:12" x14ac:dyDescent="0.25">
      <c r="B713" s="48" t="s">
        <v>8738</v>
      </c>
      <c r="C713" s="26" t="s">
        <v>21768</v>
      </c>
      <c r="D713" s="26" t="s">
        <v>8583</v>
      </c>
      <c r="E713" s="26" t="s">
        <v>8582</v>
      </c>
      <c r="F713" s="26" t="s">
        <v>19552</v>
      </c>
      <c r="G713" s="26" t="s">
        <v>16357</v>
      </c>
      <c r="H713" s="26" t="s">
        <v>22651</v>
      </c>
      <c r="I713" s="26" t="s">
        <v>16358</v>
      </c>
      <c r="J713" s="25"/>
      <c r="K713" s="28">
        <v>-1210513.95</v>
      </c>
      <c r="L713" s="49">
        <v>-0.01</v>
      </c>
    </row>
    <row r="714" spans="2:12" x14ac:dyDescent="0.25">
      <c r="B714" s="44" t="s">
        <v>8738</v>
      </c>
      <c r="C714" s="45" t="s">
        <v>21768</v>
      </c>
      <c r="D714" s="45" t="s">
        <v>8583</v>
      </c>
      <c r="E714" s="45" t="s">
        <v>8582</v>
      </c>
      <c r="F714" s="45" t="s">
        <v>19552</v>
      </c>
      <c r="G714" s="45" t="s">
        <v>16359</v>
      </c>
      <c r="H714" s="45" t="s">
        <v>22652</v>
      </c>
      <c r="I714" s="45" t="s">
        <v>16360</v>
      </c>
      <c r="J714" s="42"/>
      <c r="K714" s="46">
        <v>-1026386.75</v>
      </c>
      <c r="L714" s="47">
        <v>-0.01</v>
      </c>
    </row>
    <row r="715" spans="2:12" x14ac:dyDescent="0.25">
      <c r="B715" s="48" t="s">
        <v>8738</v>
      </c>
      <c r="C715" s="26" t="s">
        <v>21768</v>
      </c>
      <c r="D715" s="26" t="s">
        <v>1487</v>
      </c>
      <c r="E715" s="26" t="s">
        <v>1486</v>
      </c>
      <c r="F715" s="25"/>
      <c r="G715" s="26" t="s">
        <v>16118</v>
      </c>
      <c r="H715" s="26" t="s">
        <v>22400</v>
      </c>
      <c r="I715" s="26" t="s">
        <v>16119</v>
      </c>
      <c r="J715" s="25"/>
      <c r="K715" s="28">
        <v>100314.85</v>
      </c>
      <c r="L715" s="49">
        <v>0.01</v>
      </c>
    </row>
    <row r="716" spans="2:12" x14ac:dyDescent="0.25">
      <c r="B716" s="44" t="s">
        <v>8738</v>
      </c>
      <c r="C716" s="45" t="s">
        <v>21768</v>
      </c>
      <c r="D716" s="45" t="s">
        <v>124</v>
      </c>
      <c r="E716" s="45" t="s">
        <v>123</v>
      </c>
      <c r="F716" s="42"/>
      <c r="G716" s="45" t="s">
        <v>15955</v>
      </c>
      <c r="H716" s="45" t="s">
        <v>21879</v>
      </c>
      <c r="I716" s="42" t="s">
        <v>19539</v>
      </c>
      <c r="J716" s="42" t="s">
        <v>19539</v>
      </c>
      <c r="K716" s="46">
        <v>107046.03</v>
      </c>
      <c r="L716" s="47">
        <v>0.01</v>
      </c>
    </row>
    <row r="717" spans="2:12" x14ac:dyDescent="0.25">
      <c r="B717" s="48" t="s">
        <v>8738</v>
      </c>
      <c r="C717" s="26" t="s">
        <v>21768</v>
      </c>
      <c r="D717" s="26" t="s">
        <v>8685</v>
      </c>
      <c r="E717" s="26" t="s">
        <v>8684</v>
      </c>
      <c r="F717" s="26" t="s">
        <v>19552</v>
      </c>
      <c r="G717" s="26" t="s">
        <v>16241</v>
      </c>
      <c r="H717" s="26" t="s">
        <v>21879</v>
      </c>
      <c r="I717" s="25" t="s">
        <v>19539</v>
      </c>
      <c r="J717" s="25" t="s">
        <v>19539</v>
      </c>
      <c r="K717" s="28">
        <v>6973611.71</v>
      </c>
      <c r="L717" s="49">
        <v>0.01</v>
      </c>
    </row>
    <row r="718" spans="2:12" x14ac:dyDescent="0.25">
      <c r="B718" s="44" t="s">
        <v>8738</v>
      </c>
      <c r="C718" s="45" t="s">
        <v>21768</v>
      </c>
      <c r="D718" s="45" t="s">
        <v>8583</v>
      </c>
      <c r="E718" s="45" t="s">
        <v>8582</v>
      </c>
      <c r="F718" s="45" t="s">
        <v>19552</v>
      </c>
      <c r="G718" s="45" t="s">
        <v>16372</v>
      </c>
      <c r="H718" s="45" t="s">
        <v>21879</v>
      </c>
      <c r="I718" s="42" t="s">
        <v>19539</v>
      </c>
      <c r="J718" s="42" t="s">
        <v>19539</v>
      </c>
      <c r="K718" s="46">
        <v>2345267.41</v>
      </c>
      <c r="L718" s="47">
        <v>0.01</v>
      </c>
    </row>
    <row r="719" spans="2:12" x14ac:dyDescent="0.25">
      <c r="B719" s="48" t="s">
        <v>8738</v>
      </c>
      <c r="C719" s="26" t="s">
        <v>21768</v>
      </c>
      <c r="D719" s="26" t="s">
        <v>7374</v>
      </c>
      <c r="E719" s="26" t="s">
        <v>7373</v>
      </c>
      <c r="F719" s="26" t="s">
        <v>19552</v>
      </c>
      <c r="G719" s="26" t="s">
        <v>16593</v>
      </c>
      <c r="H719" s="26" t="s">
        <v>21879</v>
      </c>
      <c r="I719" s="25" t="s">
        <v>19539</v>
      </c>
      <c r="J719" s="25" t="s">
        <v>19539</v>
      </c>
      <c r="K719" s="28">
        <v>1129181.8400000001</v>
      </c>
      <c r="L719" s="49">
        <v>0.01</v>
      </c>
    </row>
    <row r="720" spans="2:12" x14ac:dyDescent="0.25">
      <c r="B720" s="44" t="s">
        <v>8738</v>
      </c>
      <c r="C720" s="45" t="s">
        <v>21768</v>
      </c>
      <c r="D720" s="45" t="s">
        <v>8583</v>
      </c>
      <c r="E720" s="45" t="s">
        <v>8582</v>
      </c>
      <c r="F720" s="45" t="s">
        <v>19552</v>
      </c>
      <c r="G720" s="45" t="s">
        <v>16355</v>
      </c>
      <c r="H720" s="45" t="s">
        <v>21832</v>
      </c>
      <c r="I720" s="45" t="s">
        <v>16356</v>
      </c>
      <c r="J720" s="42"/>
      <c r="K720" s="46">
        <v>-932206.24</v>
      </c>
      <c r="L720" s="47">
        <v>-0.01</v>
      </c>
    </row>
    <row r="721" spans="2:12" x14ac:dyDescent="0.25">
      <c r="B721" s="48" t="s">
        <v>8738</v>
      </c>
      <c r="C721" s="26" t="s">
        <v>21768</v>
      </c>
      <c r="D721" s="26" t="s">
        <v>15702</v>
      </c>
      <c r="E721" s="26" t="s">
        <v>8680</v>
      </c>
      <c r="F721" s="25"/>
      <c r="G721" s="26" t="s">
        <v>15914</v>
      </c>
      <c r="H721" s="26" t="s">
        <v>22112</v>
      </c>
      <c r="I721" s="25" t="s">
        <v>19539</v>
      </c>
      <c r="J721" s="25" t="s">
        <v>19539</v>
      </c>
      <c r="K721" s="28">
        <v>218791.13</v>
      </c>
      <c r="L721" s="49">
        <v>0.01</v>
      </c>
    </row>
    <row r="722" spans="2:12" x14ac:dyDescent="0.25">
      <c r="B722" s="44" t="s">
        <v>8738</v>
      </c>
      <c r="C722" s="45" t="s">
        <v>21768</v>
      </c>
      <c r="D722" s="45" t="s">
        <v>16497</v>
      </c>
      <c r="E722" s="45" t="s">
        <v>16498</v>
      </c>
      <c r="F722" s="45" t="s">
        <v>19552</v>
      </c>
      <c r="G722" s="45" t="s">
        <v>16499</v>
      </c>
      <c r="H722" s="45" t="s">
        <v>22820</v>
      </c>
      <c r="I722" s="42" t="s">
        <v>19539</v>
      </c>
      <c r="J722" s="42" t="s">
        <v>19539</v>
      </c>
      <c r="K722" s="46">
        <v>9412336.2799999993</v>
      </c>
      <c r="L722" s="47">
        <v>0.01</v>
      </c>
    </row>
    <row r="723" spans="2:12" x14ac:dyDescent="0.25">
      <c r="B723" s="48" t="s">
        <v>8738</v>
      </c>
      <c r="C723" s="26" t="s">
        <v>21768</v>
      </c>
      <c r="D723" s="26" t="s">
        <v>17042</v>
      </c>
      <c r="E723" s="26" t="s">
        <v>17043</v>
      </c>
      <c r="F723" s="25"/>
      <c r="G723" s="26" t="s">
        <v>17044</v>
      </c>
      <c r="H723" s="26" t="s">
        <v>22820</v>
      </c>
      <c r="I723" s="25" t="s">
        <v>19539</v>
      </c>
      <c r="J723" s="25" t="s">
        <v>19539</v>
      </c>
      <c r="K723" s="28">
        <v>501665.28000000003</v>
      </c>
      <c r="L723" s="49">
        <v>0.01</v>
      </c>
    </row>
    <row r="724" spans="2:12" x14ac:dyDescent="0.25">
      <c r="B724" s="44" t="s">
        <v>8738</v>
      </c>
      <c r="C724" s="45" t="s">
        <v>21768</v>
      </c>
      <c r="D724" s="45" t="s">
        <v>1487</v>
      </c>
      <c r="E724" s="45" t="s">
        <v>1486</v>
      </c>
      <c r="F724" s="42"/>
      <c r="G724" s="45" t="s">
        <v>16122</v>
      </c>
      <c r="H724" s="45" t="s">
        <v>22197</v>
      </c>
      <c r="I724" s="42" t="s">
        <v>19539</v>
      </c>
      <c r="J724" s="42" t="s">
        <v>19539</v>
      </c>
      <c r="K724" s="46">
        <v>330992.49</v>
      </c>
      <c r="L724" s="47">
        <v>0.01</v>
      </c>
    </row>
    <row r="725" spans="2:12" x14ac:dyDescent="0.25">
      <c r="B725" s="48" t="s">
        <v>8738</v>
      </c>
      <c r="C725" s="26" t="s">
        <v>21768</v>
      </c>
      <c r="D725" s="26" t="s">
        <v>8583</v>
      </c>
      <c r="E725" s="26" t="s">
        <v>8582</v>
      </c>
      <c r="F725" s="26" t="s">
        <v>19552</v>
      </c>
      <c r="G725" s="26" t="s">
        <v>16375</v>
      </c>
      <c r="H725" s="26" t="s">
        <v>22197</v>
      </c>
      <c r="I725" s="25" t="s">
        <v>19539</v>
      </c>
      <c r="J725" s="25" t="s">
        <v>19539</v>
      </c>
      <c r="K725" s="28">
        <v>6849083.6100000003</v>
      </c>
      <c r="L725" s="49">
        <v>0.01</v>
      </c>
    </row>
    <row r="726" spans="2:12" x14ac:dyDescent="0.25">
      <c r="B726" s="44" t="s">
        <v>8738</v>
      </c>
      <c r="C726" s="45" t="s">
        <v>21768</v>
      </c>
      <c r="D726" s="45" t="s">
        <v>103</v>
      </c>
      <c r="E726" s="45" t="s">
        <v>102</v>
      </c>
      <c r="F726" s="42"/>
      <c r="G726" s="45" t="s">
        <v>16107</v>
      </c>
      <c r="H726" s="45" t="s">
        <v>21839</v>
      </c>
      <c r="I726" s="42" t="s">
        <v>19539</v>
      </c>
      <c r="J726" s="42" t="s">
        <v>19539</v>
      </c>
      <c r="K726" s="46">
        <v>398760.3</v>
      </c>
      <c r="L726" s="47">
        <v>0.05</v>
      </c>
    </row>
    <row r="727" spans="2:12" x14ac:dyDescent="0.25">
      <c r="B727" s="48" t="s">
        <v>8738</v>
      </c>
      <c r="C727" s="26" t="s">
        <v>21768</v>
      </c>
      <c r="D727" s="26" t="s">
        <v>8685</v>
      </c>
      <c r="E727" s="26" t="s">
        <v>8684</v>
      </c>
      <c r="F727" s="26" t="s">
        <v>19552</v>
      </c>
      <c r="G727" s="26" t="s">
        <v>16240</v>
      </c>
      <c r="H727" s="26" t="s">
        <v>21839</v>
      </c>
      <c r="I727" s="25" t="s">
        <v>19539</v>
      </c>
      <c r="J727" s="25" t="s">
        <v>19539</v>
      </c>
      <c r="K727" s="28">
        <v>4547011.51</v>
      </c>
      <c r="L727" s="49">
        <v>0.01</v>
      </c>
    </row>
    <row r="728" spans="2:12" x14ac:dyDescent="0.25">
      <c r="B728" s="44" t="s">
        <v>8738</v>
      </c>
      <c r="C728" s="45" t="s">
        <v>21768</v>
      </c>
      <c r="D728" s="45" t="s">
        <v>8583</v>
      </c>
      <c r="E728" s="45" t="s">
        <v>8582</v>
      </c>
      <c r="F728" s="45" t="s">
        <v>19552</v>
      </c>
      <c r="G728" s="45" t="s">
        <v>16376</v>
      </c>
      <c r="H728" s="45" t="s">
        <v>21839</v>
      </c>
      <c r="I728" s="42" t="s">
        <v>19539</v>
      </c>
      <c r="J728" s="42" t="s">
        <v>19539</v>
      </c>
      <c r="K728" s="46">
        <v>8199148.6299999999</v>
      </c>
      <c r="L728" s="47">
        <v>0.01</v>
      </c>
    </row>
    <row r="729" spans="2:12" x14ac:dyDescent="0.25">
      <c r="B729" s="48" t="s">
        <v>8738</v>
      </c>
      <c r="C729" s="26" t="s">
        <v>21768</v>
      </c>
      <c r="D729" s="26" t="s">
        <v>17070</v>
      </c>
      <c r="E729" s="26" t="s">
        <v>17071</v>
      </c>
      <c r="F729" s="25"/>
      <c r="G729" s="26" t="s">
        <v>17072</v>
      </c>
      <c r="H729" s="26" t="s">
        <v>21839</v>
      </c>
      <c r="I729" s="25" t="s">
        <v>19539</v>
      </c>
      <c r="J729" s="25" t="s">
        <v>19539</v>
      </c>
      <c r="K729" s="28">
        <v>179093.14</v>
      </c>
      <c r="L729" s="49">
        <v>0.01</v>
      </c>
    </row>
    <row r="730" spans="2:12" x14ac:dyDescent="0.25">
      <c r="B730" s="44" t="s">
        <v>8738</v>
      </c>
      <c r="C730" s="45" t="s">
        <v>21768</v>
      </c>
      <c r="D730" s="45" t="s">
        <v>8685</v>
      </c>
      <c r="E730" s="45" t="s">
        <v>8684</v>
      </c>
      <c r="F730" s="45" t="s">
        <v>19552</v>
      </c>
      <c r="G730" s="45" t="s">
        <v>16237</v>
      </c>
      <c r="H730" s="45" t="s">
        <v>21894</v>
      </c>
      <c r="I730" s="42" t="s">
        <v>19539</v>
      </c>
      <c r="J730" s="42" t="s">
        <v>19539</v>
      </c>
      <c r="K730" s="46">
        <v>4144152.04</v>
      </c>
      <c r="L730" s="47">
        <v>0.01</v>
      </c>
    </row>
    <row r="731" spans="2:12" x14ac:dyDescent="0.25">
      <c r="B731" s="48" t="s">
        <v>8738</v>
      </c>
      <c r="C731" s="26" t="s">
        <v>21768</v>
      </c>
      <c r="D731" s="26" t="s">
        <v>4086</v>
      </c>
      <c r="E731" s="26" t="s">
        <v>4085</v>
      </c>
      <c r="F731" s="26" t="s">
        <v>19558</v>
      </c>
      <c r="G731" s="26" t="s">
        <v>16038</v>
      </c>
      <c r="H731" s="26" t="s">
        <v>22307</v>
      </c>
      <c r="I731" s="25" t="s">
        <v>19539</v>
      </c>
      <c r="J731" s="25" t="s">
        <v>19539</v>
      </c>
      <c r="K731" s="28">
        <v>908906.88</v>
      </c>
      <c r="L731" s="49">
        <v>0.01</v>
      </c>
    </row>
    <row r="732" spans="2:12" x14ac:dyDescent="0.25">
      <c r="B732" s="44" t="s">
        <v>8738</v>
      </c>
      <c r="C732" s="45" t="s">
        <v>21768</v>
      </c>
      <c r="D732" s="45" t="s">
        <v>632</v>
      </c>
      <c r="E732" s="45" t="s">
        <v>631</v>
      </c>
      <c r="F732" s="42"/>
      <c r="G732" s="45" t="s">
        <v>16059</v>
      </c>
      <c r="H732" s="45" t="s">
        <v>22325</v>
      </c>
      <c r="I732" s="42" t="s">
        <v>19539</v>
      </c>
      <c r="J732" s="42" t="s">
        <v>19539</v>
      </c>
      <c r="K732" s="46">
        <v>528216.57999999996</v>
      </c>
      <c r="L732" s="47">
        <v>0.01</v>
      </c>
    </row>
    <row r="733" spans="2:12" x14ac:dyDescent="0.25">
      <c r="B733" s="48" t="s">
        <v>8738</v>
      </c>
      <c r="C733" s="26" t="s">
        <v>21768</v>
      </c>
      <c r="D733" s="26" t="s">
        <v>8209</v>
      </c>
      <c r="E733" s="26" t="s">
        <v>8208</v>
      </c>
      <c r="F733" s="25"/>
      <c r="G733" s="26" t="s">
        <v>16526</v>
      </c>
      <c r="H733" s="26" t="s">
        <v>22325</v>
      </c>
      <c r="I733" s="25" t="s">
        <v>19539</v>
      </c>
      <c r="J733" s="25" t="s">
        <v>19539</v>
      </c>
      <c r="K733" s="28">
        <v>608354.6</v>
      </c>
      <c r="L733" s="49">
        <v>0.01</v>
      </c>
    </row>
    <row r="734" spans="2:12" x14ac:dyDescent="0.25">
      <c r="B734" s="44" t="s">
        <v>8738</v>
      </c>
      <c r="C734" s="45" t="s">
        <v>21768</v>
      </c>
      <c r="D734" s="45" t="s">
        <v>7233</v>
      </c>
      <c r="E734" s="45" t="s">
        <v>7232</v>
      </c>
      <c r="F734" s="45" t="s">
        <v>19558</v>
      </c>
      <c r="G734" s="45" t="s">
        <v>16703</v>
      </c>
      <c r="H734" s="45" t="s">
        <v>22325</v>
      </c>
      <c r="I734" s="42" t="s">
        <v>19539</v>
      </c>
      <c r="J734" s="42" t="s">
        <v>19539</v>
      </c>
      <c r="K734" s="46">
        <v>6922705.1299999999</v>
      </c>
      <c r="L734" s="47">
        <v>0.01</v>
      </c>
    </row>
    <row r="735" spans="2:12" x14ac:dyDescent="0.25">
      <c r="B735" s="48" t="s">
        <v>8738</v>
      </c>
      <c r="C735" s="26" t="s">
        <v>21768</v>
      </c>
      <c r="D735" s="26" t="s">
        <v>8583</v>
      </c>
      <c r="E735" s="26" t="s">
        <v>8582</v>
      </c>
      <c r="F735" s="26" t="s">
        <v>19552</v>
      </c>
      <c r="G735" s="26" t="s">
        <v>16361</v>
      </c>
      <c r="H735" s="26" t="s">
        <v>22654</v>
      </c>
      <c r="I735" s="26" t="s">
        <v>16362</v>
      </c>
      <c r="J735" s="25"/>
      <c r="K735" s="28">
        <v>-1018009.94</v>
      </c>
      <c r="L735" s="49">
        <v>-0.01</v>
      </c>
    </row>
    <row r="736" spans="2:12" x14ac:dyDescent="0.25">
      <c r="B736" s="44" t="s">
        <v>8738</v>
      </c>
      <c r="C736" s="45" t="s">
        <v>21768</v>
      </c>
      <c r="D736" s="45" t="s">
        <v>16252</v>
      </c>
      <c r="E736" s="45" t="s">
        <v>16253</v>
      </c>
      <c r="F736" s="45" t="s">
        <v>19552</v>
      </c>
      <c r="G736" s="45" t="s">
        <v>16254</v>
      </c>
      <c r="H736" s="45" t="s">
        <v>21952</v>
      </c>
      <c r="I736" s="42" t="s">
        <v>19539</v>
      </c>
      <c r="J736" s="42" t="s">
        <v>19539</v>
      </c>
      <c r="K736" s="46">
        <v>3736447.65</v>
      </c>
      <c r="L736" s="47">
        <v>0.01</v>
      </c>
    </row>
    <row r="737" spans="2:12" x14ac:dyDescent="0.25">
      <c r="B737" s="48" t="s">
        <v>8738</v>
      </c>
      <c r="C737" s="26" t="s">
        <v>21768</v>
      </c>
      <c r="D737" s="26" t="s">
        <v>16252</v>
      </c>
      <c r="E737" s="26" t="s">
        <v>16253</v>
      </c>
      <c r="F737" s="26" t="s">
        <v>19552</v>
      </c>
      <c r="G737" s="26" t="s">
        <v>16255</v>
      </c>
      <c r="H737" s="26" t="s">
        <v>21952</v>
      </c>
      <c r="I737" s="25" t="s">
        <v>19539</v>
      </c>
      <c r="J737" s="25" t="s">
        <v>19539</v>
      </c>
      <c r="K737" s="28">
        <v>4970917.18</v>
      </c>
      <c r="L737" s="49">
        <v>0.01</v>
      </c>
    </row>
    <row r="738" spans="2:12" x14ac:dyDescent="0.25">
      <c r="B738" s="44" t="s">
        <v>8738</v>
      </c>
      <c r="C738" s="45" t="s">
        <v>21768</v>
      </c>
      <c r="D738" s="45" t="s">
        <v>8286</v>
      </c>
      <c r="E738" s="45" t="s">
        <v>8285</v>
      </c>
      <c r="F738" s="42"/>
      <c r="G738" s="45" t="s">
        <v>16860</v>
      </c>
      <c r="H738" s="45" t="s">
        <v>21952</v>
      </c>
      <c r="I738" s="42" t="s">
        <v>19539</v>
      </c>
      <c r="J738" s="42" t="s">
        <v>19539</v>
      </c>
      <c r="K738" s="46">
        <v>4532655.8099999996</v>
      </c>
      <c r="L738" s="47">
        <v>0.01</v>
      </c>
    </row>
    <row r="739" spans="2:12" x14ac:dyDescent="0.25">
      <c r="B739" s="48" t="s">
        <v>8738</v>
      </c>
      <c r="C739" s="26" t="s">
        <v>21768</v>
      </c>
      <c r="D739" s="26" t="s">
        <v>813</v>
      </c>
      <c r="E739" s="26" t="s">
        <v>812</v>
      </c>
      <c r="F739" s="25"/>
      <c r="G739" s="26" t="s">
        <v>15949</v>
      </c>
      <c r="H739" s="26" t="s">
        <v>21852</v>
      </c>
      <c r="I739" s="25" t="s">
        <v>19539</v>
      </c>
      <c r="J739" s="25" t="s">
        <v>19539</v>
      </c>
      <c r="K739" s="28">
        <v>1739624.44</v>
      </c>
      <c r="L739" s="49">
        <v>0.01</v>
      </c>
    </row>
    <row r="740" spans="2:12" x14ac:dyDescent="0.25">
      <c r="B740" s="44" t="s">
        <v>8738</v>
      </c>
      <c r="C740" s="45" t="s">
        <v>21768</v>
      </c>
      <c r="D740" s="45" t="s">
        <v>16252</v>
      </c>
      <c r="E740" s="45" t="s">
        <v>16253</v>
      </c>
      <c r="F740" s="45" t="s">
        <v>19552</v>
      </c>
      <c r="G740" s="45" t="s">
        <v>16256</v>
      </c>
      <c r="H740" s="45" t="s">
        <v>22467</v>
      </c>
      <c r="I740" s="42" t="s">
        <v>19539</v>
      </c>
      <c r="J740" s="42" t="s">
        <v>19539</v>
      </c>
      <c r="K740" s="46">
        <v>929916.93</v>
      </c>
      <c r="L740" s="47">
        <v>0.01</v>
      </c>
    </row>
    <row r="741" spans="2:12" x14ac:dyDescent="0.25">
      <c r="B741" s="48" t="s">
        <v>8738</v>
      </c>
      <c r="C741" s="26" t="s">
        <v>21768</v>
      </c>
      <c r="D741" s="26" t="s">
        <v>16533</v>
      </c>
      <c r="E741" s="26" t="s">
        <v>16534</v>
      </c>
      <c r="F741" s="25"/>
      <c r="G741" s="26" t="s">
        <v>16540</v>
      </c>
      <c r="H741" s="26" t="s">
        <v>22467</v>
      </c>
      <c r="I741" s="25" t="s">
        <v>19539</v>
      </c>
      <c r="J741" s="25" t="s">
        <v>19539</v>
      </c>
      <c r="K741" s="28">
        <v>16542273.890000001</v>
      </c>
      <c r="L741" s="49">
        <v>0.02</v>
      </c>
    </row>
    <row r="742" spans="2:12" x14ac:dyDescent="0.25">
      <c r="B742" s="44" t="s">
        <v>8738</v>
      </c>
      <c r="C742" s="45" t="s">
        <v>21768</v>
      </c>
      <c r="D742" s="45" t="s">
        <v>16533</v>
      </c>
      <c r="E742" s="45" t="s">
        <v>16534</v>
      </c>
      <c r="F742" s="42"/>
      <c r="G742" s="45" t="s">
        <v>16541</v>
      </c>
      <c r="H742" s="45" t="s">
        <v>22467</v>
      </c>
      <c r="I742" s="42" t="s">
        <v>19539</v>
      </c>
      <c r="J742" s="42" t="s">
        <v>19539</v>
      </c>
      <c r="K742" s="46">
        <v>11688676.75</v>
      </c>
      <c r="L742" s="47">
        <v>0.03</v>
      </c>
    </row>
    <row r="743" spans="2:12" x14ac:dyDescent="0.25">
      <c r="B743" s="48" t="s">
        <v>8738</v>
      </c>
      <c r="C743" s="26" t="s">
        <v>21768</v>
      </c>
      <c r="D743" s="26" t="s">
        <v>7060</v>
      </c>
      <c r="E743" s="26" t="s">
        <v>7059</v>
      </c>
      <c r="F743" s="25"/>
      <c r="G743" s="26" t="s">
        <v>16656</v>
      </c>
      <c r="H743" s="26" t="s">
        <v>22467</v>
      </c>
      <c r="I743" s="25" t="s">
        <v>19539</v>
      </c>
      <c r="J743" s="25" t="s">
        <v>19539</v>
      </c>
      <c r="K743" s="28">
        <v>130133.75</v>
      </c>
      <c r="L743" s="49">
        <v>0.01</v>
      </c>
    </row>
    <row r="744" spans="2:12" x14ac:dyDescent="0.25">
      <c r="B744" s="44" t="s">
        <v>8738</v>
      </c>
      <c r="C744" s="45" t="s">
        <v>21768</v>
      </c>
      <c r="D744" s="45" t="s">
        <v>8685</v>
      </c>
      <c r="E744" s="45" t="s">
        <v>8684</v>
      </c>
      <c r="F744" s="45" t="s">
        <v>19552</v>
      </c>
      <c r="G744" s="45" t="s">
        <v>16239</v>
      </c>
      <c r="H744" s="45" t="s">
        <v>22487</v>
      </c>
      <c r="I744" s="42" t="s">
        <v>19539</v>
      </c>
      <c r="J744" s="42" t="s">
        <v>19539</v>
      </c>
      <c r="K744" s="46">
        <v>5218923.5199999996</v>
      </c>
      <c r="L744" s="47">
        <v>0.01</v>
      </c>
    </row>
    <row r="745" spans="2:12" x14ac:dyDescent="0.25">
      <c r="B745" s="48" t="s">
        <v>8738</v>
      </c>
      <c r="C745" s="26" t="s">
        <v>21768</v>
      </c>
      <c r="D745" s="26" t="s">
        <v>8685</v>
      </c>
      <c r="E745" s="26" t="s">
        <v>8684</v>
      </c>
      <c r="F745" s="26" t="s">
        <v>19552</v>
      </c>
      <c r="G745" s="26" t="s">
        <v>16238</v>
      </c>
      <c r="H745" s="26" t="s">
        <v>22487</v>
      </c>
      <c r="I745" s="25" t="s">
        <v>19539</v>
      </c>
      <c r="J745" s="25" t="s">
        <v>19539</v>
      </c>
      <c r="K745" s="28">
        <v>4952153.07</v>
      </c>
      <c r="L745" s="49">
        <v>0.01</v>
      </c>
    </row>
    <row r="746" spans="2:12" x14ac:dyDescent="0.25">
      <c r="B746" s="44" t="s">
        <v>8738</v>
      </c>
      <c r="C746" s="45" t="s">
        <v>21768</v>
      </c>
      <c r="D746" s="45" t="s">
        <v>8583</v>
      </c>
      <c r="E746" s="45" t="s">
        <v>8582</v>
      </c>
      <c r="F746" s="45" t="s">
        <v>19552</v>
      </c>
      <c r="G746" s="45" t="s">
        <v>16374</v>
      </c>
      <c r="H746" s="45" t="s">
        <v>22254</v>
      </c>
      <c r="I746" s="42" t="s">
        <v>19539</v>
      </c>
      <c r="J746" s="42" t="s">
        <v>19539</v>
      </c>
      <c r="K746" s="46">
        <v>4016866.21</v>
      </c>
      <c r="L746" s="47">
        <v>0.02</v>
      </c>
    </row>
    <row r="747" spans="2:12" x14ac:dyDescent="0.25">
      <c r="B747" s="48" t="s">
        <v>8738</v>
      </c>
      <c r="C747" s="26" t="s">
        <v>21768</v>
      </c>
      <c r="D747" s="26" t="s">
        <v>16533</v>
      </c>
      <c r="E747" s="26" t="s">
        <v>16534</v>
      </c>
      <c r="F747" s="25"/>
      <c r="G747" s="26" t="s">
        <v>16538</v>
      </c>
      <c r="H747" s="26" t="s">
        <v>22857</v>
      </c>
      <c r="I747" s="25" t="s">
        <v>19539</v>
      </c>
      <c r="J747" s="25" t="s">
        <v>19539</v>
      </c>
      <c r="K747" s="28">
        <v>13938194.65</v>
      </c>
      <c r="L747" s="49">
        <v>0.01</v>
      </c>
    </row>
    <row r="748" spans="2:12" x14ac:dyDescent="0.25">
      <c r="B748" s="44" t="s">
        <v>8738</v>
      </c>
      <c r="C748" s="45" t="s">
        <v>21768</v>
      </c>
      <c r="D748" s="45" t="s">
        <v>6858</v>
      </c>
      <c r="E748" s="45" t="s">
        <v>6857</v>
      </c>
      <c r="F748" s="42"/>
      <c r="G748" s="45" t="s">
        <v>16422</v>
      </c>
      <c r="H748" s="45" t="s">
        <v>21878</v>
      </c>
      <c r="I748" s="42" t="s">
        <v>19539</v>
      </c>
      <c r="J748" s="42" t="s">
        <v>19539</v>
      </c>
      <c r="K748" s="46">
        <v>1602653.58</v>
      </c>
      <c r="L748" s="47">
        <v>0.01</v>
      </c>
    </row>
    <row r="749" spans="2:12" x14ac:dyDescent="0.25">
      <c r="B749" s="48" t="s">
        <v>8738</v>
      </c>
      <c r="C749" s="26" t="s">
        <v>21768</v>
      </c>
      <c r="D749" s="26" t="s">
        <v>6381</v>
      </c>
      <c r="E749" s="26" t="s">
        <v>6380</v>
      </c>
      <c r="F749" s="26" t="s">
        <v>19552</v>
      </c>
      <c r="G749" s="26" t="s">
        <v>16522</v>
      </c>
      <c r="H749" s="26" t="s">
        <v>22836</v>
      </c>
      <c r="I749" s="25" t="s">
        <v>19539</v>
      </c>
      <c r="J749" s="25" t="s">
        <v>19539</v>
      </c>
      <c r="K749" s="28">
        <v>7472.13</v>
      </c>
      <c r="L749" s="49">
        <v>0.01</v>
      </c>
    </row>
    <row r="750" spans="2:12" x14ac:dyDescent="0.25">
      <c r="B750" s="44" t="s">
        <v>8738</v>
      </c>
      <c r="C750" s="45" t="s">
        <v>21768</v>
      </c>
      <c r="D750" s="45" t="s">
        <v>16533</v>
      </c>
      <c r="E750" s="45" t="s">
        <v>16534</v>
      </c>
      <c r="F750" s="42"/>
      <c r="G750" s="45" t="s">
        <v>16539</v>
      </c>
      <c r="H750" s="45" t="s">
        <v>22660</v>
      </c>
      <c r="I750" s="42" t="s">
        <v>19539</v>
      </c>
      <c r="J750" s="42" t="s">
        <v>19539</v>
      </c>
      <c r="K750" s="46">
        <v>44871899.159999996</v>
      </c>
      <c r="L750" s="47">
        <v>0.03</v>
      </c>
    </row>
    <row r="751" spans="2:12" x14ac:dyDescent="0.25">
      <c r="B751" s="48" t="s">
        <v>8738</v>
      </c>
      <c r="C751" s="26" t="s">
        <v>21768</v>
      </c>
      <c r="D751" s="26" t="s">
        <v>8644</v>
      </c>
      <c r="E751" s="26" t="s">
        <v>8643</v>
      </c>
      <c r="F751" s="25"/>
      <c r="G751" s="26" t="s">
        <v>16666</v>
      </c>
      <c r="H751" s="26" t="s">
        <v>22660</v>
      </c>
      <c r="I751" s="25" t="s">
        <v>19539</v>
      </c>
      <c r="J751" s="25" t="s">
        <v>19539</v>
      </c>
      <c r="K751" s="28">
        <v>115338.99</v>
      </c>
      <c r="L751" s="49">
        <v>0.01</v>
      </c>
    </row>
    <row r="752" spans="2:12" x14ac:dyDescent="0.25">
      <c r="B752" s="44" t="s">
        <v>8738</v>
      </c>
      <c r="C752" s="45" t="s">
        <v>21768</v>
      </c>
      <c r="D752" s="45" t="s">
        <v>8583</v>
      </c>
      <c r="E752" s="45" t="s">
        <v>8582</v>
      </c>
      <c r="F752" s="45" t="s">
        <v>19552</v>
      </c>
      <c r="G752" s="45" t="s">
        <v>16363</v>
      </c>
      <c r="H752" s="45" t="s">
        <v>22566</v>
      </c>
      <c r="I752" s="45" t="s">
        <v>16364</v>
      </c>
      <c r="J752" s="42"/>
      <c r="K752" s="46">
        <v>-1006540.34</v>
      </c>
      <c r="L752" s="47">
        <v>-0.01</v>
      </c>
    </row>
    <row r="753" spans="2:12" x14ac:dyDescent="0.25">
      <c r="B753" s="48" t="s">
        <v>8738</v>
      </c>
      <c r="C753" s="26" t="s">
        <v>21768</v>
      </c>
      <c r="D753" s="26" t="s">
        <v>8667</v>
      </c>
      <c r="E753" s="26" t="s">
        <v>8666</v>
      </c>
      <c r="F753" s="25"/>
      <c r="G753" s="26" t="s">
        <v>16738</v>
      </c>
      <c r="H753" s="26" t="s">
        <v>22566</v>
      </c>
      <c r="I753" s="25" t="s">
        <v>19539</v>
      </c>
      <c r="J753" s="25" t="s">
        <v>19539</v>
      </c>
      <c r="K753" s="28">
        <v>150099.53</v>
      </c>
      <c r="L753" s="49">
        <v>0.01</v>
      </c>
    </row>
    <row r="754" spans="2:12" x14ac:dyDescent="0.25">
      <c r="B754" s="44" t="s">
        <v>8738</v>
      </c>
      <c r="C754" s="45" t="s">
        <v>21768</v>
      </c>
      <c r="D754" s="45" t="s">
        <v>16571</v>
      </c>
      <c r="E754" s="45" t="s">
        <v>16572</v>
      </c>
      <c r="F754" s="42"/>
      <c r="G754" s="45" t="s">
        <v>16573</v>
      </c>
      <c r="H754" s="45" t="s">
        <v>21817</v>
      </c>
      <c r="I754" s="42" t="s">
        <v>19539</v>
      </c>
      <c r="J754" s="42" t="s">
        <v>19539</v>
      </c>
      <c r="K754" s="46">
        <v>13259283.67</v>
      </c>
      <c r="L754" s="47">
        <v>0.01</v>
      </c>
    </row>
    <row r="755" spans="2:12" x14ac:dyDescent="0.25">
      <c r="B755" s="48" t="s">
        <v>8738</v>
      </c>
      <c r="C755" s="26" t="s">
        <v>21768</v>
      </c>
      <c r="D755" s="26" t="s">
        <v>8632</v>
      </c>
      <c r="E755" s="26" t="s">
        <v>8631</v>
      </c>
      <c r="F755" s="25"/>
      <c r="G755" s="26" t="s">
        <v>16992</v>
      </c>
      <c r="H755" s="26" t="s">
        <v>21817</v>
      </c>
      <c r="I755" s="25" t="s">
        <v>19539</v>
      </c>
      <c r="J755" s="25" t="s">
        <v>19539</v>
      </c>
      <c r="K755" s="28">
        <v>18827545.190000001</v>
      </c>
      <c r="L755" s="49">
        <v>0.01</v>
      </c>
    </row>
    <row r="756" spans="2:12" x14ac:dyDescent="0.25">
      <c r="B756" s="44" t="s">
        <v>8738</v>
      </c>
      <c r="C756" s="45" t="s">
        <v>21768</v>
      </c>
      <c r="D756" s="45" t="s">
        <v>17009</v>
      </c>
      <c r="E756" s="45" t="s">
        <v>17010</v>
      </c>
      <c r="F756" s="42"/>
      <c r="G756" s="45" t="s">
        <v>17011</v>
      </c>
      <c r="H756" s="45" t="s">
        <v>21817</v>
      </c>
      <c r="I756" s="42" t="s">
        <v>19539</v>
      </c>
      <c r="J756" s="42" t="s">
        <v>19539</v>
      </c>
      <c r="K756" s="46">
        <v>492958.55</v>
      </c>
      <c r="L756" s="47">
        <v>0.01</v>
      </c>
    </row>
    <row r="757" spans="2:12" x14ac:dyDescent="0.25">
      <c r="B757" s="48" t="s">
        <v>8738</v>
      </c>
      <c r="C757" s="26" t="s">
        <v>21768</v>
      </c>
      <c r="D757" s="26" t="s">
        <v>17028</v>
      </c>
      <c r="E757" s="26" t="s">
        <v>17029</v>
      </c>
      <c r="F757" s="25"/>
      <c r="G757" s="26" t="s">
        <v>17030</v>
      </c>
      <c r="H757" s="26" t="s">
        <v>21817</v>
      </c>
      <c r="I757" s="25" t="s">
        <v>19539</v>
      </c>
      <c r="J757" s="25" t="s">
        <v>19539</v>
      </c>
      <c r="K757" s="28">
        <v>600204.49</v>
      </c>
      <c r="L757" s="49">
        <v>0.01</v>
      </c>
    </row>
    <row r="758" spans="2:12" x14ac:dyDescent="0.25">
      <c r="B758" s="44" t="s">
        <v>8738</v>
      </c>
      <c r="C758" s="45" t="s">
        <v>21768</v>
      </c>
      <c r="D758" s="45" t="s">
        <v>16055</v>
      </c>
      <c r="E758" s="45" t="s">
        <v>16056</v>
      </c>
      <c r="F758" s="45" t="s">
        <v>19552</v>
      </c>
      <c r="G758" s="45" t="s">
        <v>16057</v>
      </c>
      <c r="H758" s="45" t="s">
        <v>21793</v>
      </c>
      <c r="I758" s="42" t="s">
        <v>19539</v>
      </c>
      <c r="J758" s="42" t="s">
        <v>19539</v>
      </c>
      <c r="K758" s="46">
        <v>5276407.3499999996</v>
      </c>
      <c r="L758" s="47">
        <v>0.01</v>
      </c>
    </row>
    <row r="759" spans="2:12" x14ac:dyDescent="0.25">
      <c r="B759" s="48" t="s">
        <v>8738</v>
      </c>
      <c r="C759" s="26" t="s">
        <v>21768</v>
      </c>
      <c r="D759" s="26" t="s">
        <v>8719</v>
      </c>
      <c r="E759" s="26" t="s">
        <v>8718</v>
      </c>
      <c r="F759" s="25"/>
      <c r="G759" s="26" t="s">
        <v>16942</v>
      </c>
      <c r="H759" s="26" t="s">
        <v>21793</v>
      </c>
      <c r="I759" s="25" t="s">
        <v>19539</v>
      </c>
      <c r="J759" s="25" t="s">
        <v>19539</v>
      </c>
      <c r="K759" s="28">
        <v>2418792.58</v>
      </c>
      <c r="L759" s="49">
        <v>0.01</v>
      </c>
    </row>
    <row r="760" spans="2:12" x14ac:dyDescent="0.25">
      <c r="B760" s="44" t="s">
        <v>8738</v>
      </c>
      <c r="C760" s="45" t="s">
        <v>21768</v>
      </c>
      <c r="D760" s="45" t="s">
        <v>16126</v>
      </c>
      <c r="E760" s="45" t="s">
        <v>16127</v>
      </c>
      <c r="F760" s="45" t="s">
        <v>19552</v>
      </c>
      <c r="G760" s="45" t="s">
        <v>16129</v>
      </c>
      <c r="H760" s="45" t="s">
        <v>22405</v>
      </c>
      <c r="I760" s="42" t="s">
        <v>19539</v>
      </c>
      <c r="J760" s="42" t="s">
        <v>19539</v>
      </c>
      <c r="K760" s="46">
        <v>8046291.9500000002</v>
      </c>
      <c r="L760" s="47">
        <v>0.01</v>
      </c>
    </row>
    <row r="761" spans="2:12" x14ac:dyDescent="0.25">
      <c r="B761" s="48" t="s">
        <v>8738</v>
      </c>
      <c r="C761" s="26" t="s">
        <v>21768</v>
      </c>
      <c r="D761" s="26" t="s">
        <v>16696</v>
      </c>
      <c r="E761" s="26" t="s">
        <v>16697</v>
      </c>
      <c r="F761" s="25"/>
      <c r="G761" s="26" t="s">
        <v>16698</v>
      </c>
      <c r="H761" s="26" t="s">
        <v>22405</v>
      </c>
      <c r="I761" s="25" t="s">
        <v>19539</v>
      </c>
      <c r="J761" s="25" t="s">
        <v>19539</v>
      </c>
      <c r="K761" s="28">
        <v>1280969.68</v>
      </c>
      <c r="L761" s="49">
        <v>0.01</v>
      </c>
    </row>
    <row r="762" spans="2:12" x14ac:dyDescent="0.25">
      <c r="B762" s="44" t="s">
        <v>8738</v>
      </c>
      <c r="C762" s="45" t="s">
        <v>21768</v>
      </c>
      <c r="D762" s="45" t="s">
        <v>17057</v>
      </c>
      <c r="E762" s="45" t="s">
        <v>17058</v>
      </c>
      <c r="F762" s="42"/>
      <c r="G762" s="45" t="s">
        <v>17059</v>
      </c>
      <c r="H762" s="45" t="s">
        <v>22272</v>
      </c>
      <c r="I762" s="42" t="s">
        <v>19539</v>
      </c>
      <c r="J762" s="42" t="s">
        <v>19539</v>
      </c>
      <c r="K762" s="46">
        <v>69322.679999999993</v>
      </c>
      <c r="L762" s="47">
        <v>0.01</v>
      </c>
    </row>
    <row r="763" spans="2:12" x14ac:dyDescent="0.25">
      <c r="B763" s="48" t="s">
        <v>8738</v>
      </c>
      <c r="C763" s="26" t="s">
        <v>21768</v>
      </c>
      <c r="D763" s="26" t="s">
        <v>8583</v>
      </c>
      <c r="E763" s="26" t="s">
        <v>8582</v>
      </c>
      <c r="F763" s="26" t="s">
        <v>19552</v>
      </c>
      <c r="G763" s="26" t="s">
        <v>16373</v>
      </c>
      <c r="H763" s="26" t="s">
        <v>22659</v>
      </c>
      <c r="I763" s="25" t="s">
        <v>19539</v>
      </c>
      <c r="J763" s="25" t="s">
        <v>19539</v>
      </c>
      <c r="K763" s="28">
        <v>5753911.5099999998</v>
      </c>
      <c r="L763" s="49">
        <v>0.02</v>
      </c>
    </row>
    <row r="764" spans="2:12" x14ac:dyDescent="0.25">
      <c r="B764" s="44" t="s">
        <v>8738</v>
      </c>
      <c r="C764" s="45" t="s">
        <v>21768</v>
      </c>
      <c r="D764" s="45" t="s">
        <v>16824</v>
      </c>
      <c r="E764" s="45" t="s">
        <v>16825</v>
      </c>
      <c r="F764" s="42"/>
      <c r="G764" s="45" t="s">
        <v>16826</v>
      </c>
      <c r="H764" s="45" t="s">
        <v>22659</v>
      </c>
      <c r="I764" s="42" t="s">
        <v>19539</v>
      </c>
      <c r="J764" s="42" t="s">
        <v>19539</v>
      </c>
      <c r="K764" s="46">
        <v>5810610.8799999999</v>
      </c>
      <c r="L764" s="47">
        <v>0.01</v>
      </c>
    </row>
    <row r="765" spans="2:12" x14ac:dyDescent="0.25">
      <c r="B765" s="48" t="s">
        <v>8738</v>
      </c>
      <c r="C765" s="26" t="s">
        <v>21768</v>
      </c>
      <c r="D765" s="26" t="s">
        <v>16025</v>
      </c>
      <c r="E765" s="26" t="s">
        <v>16026</v>
      </c>
      <c r="F765" s="26" t="s">
        <v>19552</v>
      </c>
      <c r="G765" s="26" t="s">
        <v>16027</v>
      </c>
      <c r="H765" s="26" t="s">
        <v>22297</v>
      </c>
      <c r="I765" s="25" t="s">
        <v>19539</v>
      </c>
      <c r="J765" s="25" t="s">
        <v>19539</v>
      </c>
      <c r="K765" s="28">
        <v>3349762.85</v>
      </c>
      <c r="L765" s="49">
        <v>0.01</v>
      </c>
    </row>
    <row r="766" spans="2:12" x14ac:dyDescent="0.25">
      <c r="B766" s="44" t="s">
        <v>8738</v>
      </c>
      <c r="C766" s="45" t="s">
        <v>21768</v>
      </c>
      <c r="D766" s="45" t="s">
        <v>756</v>
      </c>
      <c r="E766" s="45" t="s">
        <v>755</v>
      </c>
      <c r="F766" s="42"/>
      <c r="G766" s="45" t="s">
        <v>16743</v>
      </c>
      <c r="H766" s="45" t="s">
        <v>22297</v>
      </c>
      <c r="I766" s="42" t="s">
        <v>19539</v>
      </c>
      <c r="J766" s="42" t="s">
        <v>19539</v>
      </c>
      <c r="K766" s="46">
        <v>73442.44</v>
      </c>
      <c r="L766" s="47">
        <v>0.01</v>
      </c>
    </row>
    <row r="767" spans="2:12" x14ac:dyDescent="0.25">
      <c r="B767" s="48" t="s">
        <v>8738</v>
      </c>
      <c r="C767" s="26" t="s">
        <v>21768</v>
      </c>
      <c r="D767" s="26" t="s">
        <v>756</v>
      </c>
      <c r="E767" s="26" t="s">
        <v>755</v>
      </c>
      <c r="F767" s="25"/>
      <c r="G767" s="26" t="s">
        <v>16745</v>
      </c>
      <c r="H767" s="26" t="s">
        <v>22297</v>
      </c>
      <c r="I767" s="25" t="s">
        <v>19539</v>
      </c>
      <c r="J767" s="25" t="s">
        <v>19539</v>
      </c>
      <c r="K767" s="28">
        <v>83778.33</v>
      </c>
      <c r="L767" s="49">
        <v>0.01</v>
      </c>
    </row>
    <row r="768" spans="2:12" x14ac:dyDescent="0.25">
      <c r="B768" s="44" t="s">
        <v>8738</v>
      </c>
      <c r="C768" s="45" t="s">
        <v>21768</v>
      </c>
      <c r="D768" s="45" t="s">
        <v>756</v>
      </c>
      <c r="E768" s="45" t="s">
        <v>755</v>
      </c>
      <c r="F768" s="42"/>
      <c r="G768" s="45" t="s">
        <v>16744</v>
      </c>
      <c r="H768" s="45" t="s">
        <v>22297</v>
      </c>
      <c r="I768" s="42" t="s">
        <v>19539</v>
      </c>
      <c r="J768" s="42" t="s">
        <v>19539</v>
      </c>
      <c r="K768" s="46">
        <v>58057.85</v>
      </c>
      <c r="L768" s="47">
        <v>0.01</v>
      </c>
    </row>
    <row r="769" spans="2:12" x14ac:dyDescent="0.25">
      <c r="B769" s="48" t="s">
        <v>8738</v>
      </c>
      <c r="C769" s="26" t="s">
        <v>21768</v>
      </c>
      <c r="D769" s="26" t="s">
        <v>280</v>
      </c>
      <c r="E769" s="26" t="s">
        <v>279</v>
      </c>
      <c r="F769" s="26" t="s">
        <v>19558</v>
      </c>
      <c r="G769" s="26" t="s">
        <v>16296</v>
      </c>
      <c r="H769" s="26" t="s">
        <v>22278</v>
      </c>
      <c r="I769" s="25" t="s">
        <v>19539</v>
      </c>
      <c r="J769" s="25" t="s">
        <v>19539</v>
      </c>
      <c r="K769" s="28">
        <v>452423.44</v>
      </c>
      <c r="L769" s="49">
        <v>0.01</v>
      </c>
    </row>
    <row r="770" spans="2:12" x14ac:dyDescent="0.25">
      <c r="B770" s="44" t="s">
        <v>8738</v>
      </c>
      <c r="C770" s="45" t="s">
        <v>21768</v>
      </c>
      <c r="D770" s="45" t="s">
        <v>280</v>
      </c>
      <c r="E770" s="45" t="s">
        <v>279</v>
      </c>
      <c r="F770" s="45" t="s">
        <v>19558</v>
      </c>
      <c r="G770" s="45" t="s">
        <v>16295</v>
      </c>
      <c r="H770" s="45" t="s">
        <v>22278</v>
      </c>
      <c r="I770" s="42" t="s">
        <v>19539</v>
      </c>
      <c r="J770" s="42" t="s">
        <v>19539</v>
      </c>
      <c r="K770" s="46">
        <v>544766.35</v>
      </c>
      <c r="L770" s="47">
        <v>0.01</v>
      </c>
    </row>
    <row r="771" spans="2:12" x14ac:dyDescent="0.25">
      <c r="B771" s="48" t="s">
        <v>8738</v>
      </c>
      <c r="C771" s="26" t="s">
        <v>21768</v>
      </c>
      <c r="D771" s="26" t="s">
        <v>16881</v>
      </c>
      <c r="E771" s="26" t="s">
        <v>16882</v>
      </c>
      <c r="F771" s="25"/>
      <c r="G771" s="26" t="s">
        <v>16883</v>
      </c>
      <c r="H771" s="26" t="s">
        <v>22278</v>
      </c>
      <c r="I771" s="25" t="s">
        <v>19539</v>
      </c>
      <c r="J771" s="25" t="s">
        <v>19539</v>
      </c>
      <c r="K771" s="28">
        <v>3087884.89</v>
      </c>
      <c r="L771" s="49">
        <v>0.01</v>
      </c>
    </row>
    <row r="772" spans="2:12" x14ac:dyDescent="0.25">
      <c r="B772" s="44" t="s">
        <v>8738</v>
      </c>
      <c r="C772" s="45" t="s">
        <v>21768</v>
      </c>
      <c r="D772" s="45" t="s">
        <v>632</v>
      </c>
      <c r="E772" s="45" t="s">
        <v>631</v>
      </c>
      <c r="F772" s="42"/>
      <c r="G772" s="45" t="s">
        <v>16058</v>
      </c>
      <c r="H772" s="45" t="s">
        <v>22324</v>
      </c>
      <c r="I772" s="42" t="s">
        <v>19539</v>
      </c>
      <c r="J772" s="42" t="s">
        <v>19539</v>
      </c>
      <c r="K772" s="46">
        <v>529842.43000000005</v>
      </c>
      <c r="L772" s="47">
        <v>0.01</v>
      </c>
    </row>
    <row r="773" spans="2:12" x14ac:dyDescent="0.25">
      <c r="B773" s="48" t="s">
        <v>8738</v>
      </c>
      <c r="C773" s="26" t="s">
        <v>21768</v>
      </c>
      <c r="D773" s="26" t="s">
        <v>103</v>
      </c>
      <c r="E773" s="26" t="s">
        <v>102</v>
      </c>
      <c r="F773" s="25"/>
      <c r="G773" s="26" t="s">
        <v>16106</v>
      </c>
      <c r="H773" s="26" t="s">
        <v>22324</v>
      </c>
      <c r="I773" s="25" t="s">
        <v>19539</v>
      </c>
      <c r="J773" s="25" t="s">
        <v>19539</v>
      </c>
      <c r="K773" s="28">
        <v>418288.18</v>
      </c>
      <c r="L773" s="49">
        <v>0.02</v>
      </c>
    </row>
    <row r="774" spans="2:12" x14ac:dyDescent="0.25">
      <c r="B774" s="44" t="s">
        <v>8738</v>
      </c>
      <c r="C774" s="45" t="s">
        <v>21768</v>
      </c>
      <c r="D774" s="45" t="s">
        <v>6760</v>
      </c>
      <c r="E774" s="45" t="s">
        <v>6759</v>
      </c>
      <c r="F774" s="42"/>
      <c r="G774" s="45" t="s">
        <v>16388</v>
      </c>
      <c r="H774" s="45" t="s">
        <v>22324</v>
      </c>
      <c r="I774" s="42" t="s">
        <v>19539</v>
      </c>
      <c r="J774" s="42" t="s">
        <v>19539</v>
      </c>
      <c r="K774" s="46">
        <v>576125.42000000004</v>
      </c>
      <c r="L774" s="47">
        <v>0.01</v>
      </c>
    </row>
    <row r="775" spans="2:12" x14ac:dyDescent="0.25">
      <c r="B775" s="48" t="s">
        <v>8738</v>
      </c>
      <c r="C775" s="26" t="s">
        <v>21768</v>
      </c>
      <c r="D775" s="26" t="s">
        <v>7233</v>
      </c>
      <c r="E775" s="26" t="s">
        <v>7232</v>
      </c>
      <c r="F775" s="26" t="s">
        <v>19558</v>
      </c>
      <c r="G775" s="26" t="s">
        <v>16704</v>
      </c>
      <c r="H775" s="26" t="s">
        <v>22324</v>
      </c>
      <c r="I775" s="25" t="s">
        <v>19539</v>
      </c>
      <c r="J775" s="25" t="s">
        <v>19539</v>
      </c>
      <c r="K775" s="28">
        <v>529045.18000000005</v>
      </c>
      <c r="L775" s="49">
        <v>0.01</v>
      </c>
    </row>
    <row r="776" spans="2:12" x14ac:dyDescent="0.25">
      <c r="B776" s="44" t="s">
        <v>8738</v>
      </c>
      <c r="C776" s="45" t="s">
        <v>21768</v>
      </c>
      <c r="D776" s="45" t="s">
        <v>16771</v>
      </c>
      <c r="E776" s="45" t="s">
        <v>16772</v>
      </c>
      <c r="F776" s="42"/>
      <c r="G776" s="45" t="s">
        <v>16773</v>
      </c>
      <c r="H776" s="45" t="s">
        <v>22324</v>
      </c>
      <c r="I776" s="42" t="s">
        <v>19539</v>
      </c>
      <c r="J776" s="42" t="s">
        <v>19539</v>
      </c>
      <c r="K776" s="46">
        <v>3265537.61</v>
      </c>
      <c r="L776" s="47">
        <v>0.01</v>
      </c>
    </row>
    <row r="777" spans="2:12" x14ac:dyDescent="0.25">
      <c r="B777" s="48" t="s">
        <v>8738</v>
      </c>
      <c r="C777" s="26" t="s">
        <v>21768</v>
      </c>
      <c r="D777" s="26" t="s">
        <v>17078</v>
      </c>
      <c r="E777" s="26" t="s">
        <v>17079</v>
      </c>
      <c r="F777" s="25"/>
      <c r="G777" s="26" t="s">
        <v>17080</v>
      </c>
      <c r="H777" s="26" t="s">
        <v>22324</v>
      </c>
      <c r="I777" s="25" t="s">
        <v>19539</v>
      </c>
      <c r="J777" s="25" t="s">
        <v>19539</v>
      </c>
      <c r="K777" s="28">
        <v>1344296.48</v>
      </c>
      <c r="L777" s="49">
        <v>0.01</v>
      </c>
    </row>
    <row r="778" spans="2:12" x14ac:dyDescent="0.25">
      <c r="B778" s="44" t="s">
        <v>8738</v>
      </c>
      <c r="C778" s="45" t="s">
        <v>21768</v>
      </c>
      <c r="D778" s="45" t="s">
        <v>15691</v>
      </c>
      <c r="E778" s="45" t="s">
        <v>8659</v>
      </c>
      <c r="F778" s="45" t="s">
        <v>19552</v>
      </c>
      <c r="G778" s="45" t="s">
        <v>19063</v>
      </c>
      <c r="H778" s="45" t="s">
        <v>22178</v>
      </c>
      <c r="I778" s="42" t="s">
        <v>19539</v>
      </c>
      <c r="J778" s="42" t="s">
        <v>19539</v>
      </c>
      <c r="K778" s="46">
        <v>64902.47</v>
      </c>
      <c r="L778" s="47">
        <v>0.01</v>
      </c>
    </row>
    <row r="779" spans="2:12" x14ac:dyDescent="0.25">
      <c r="B779" s="48" t="s">
        <v>8738</v>
      </c>
      <c r="C779" s="26" t="s">
        <v>21768</v>
      </c>
      <c r="D779" s="26" t="s">
        <v>103</v>
      </c>
      <c r="E779" s="26" t="s">
        <v>102</v>
      </c>
      <c r="F779" s="25"/>
      <c r="G779" s="26" t="s">
        <v>19034</v>
      </c>
      <c r="H779" s="26" t="s">
        <v>22396</v>
      </c>
      <c r="I779" s="25" t="s">
        <v>19539</v>
      </c>
      <c r="J779" s="25" t="s">
        <v>19539</v>
      </c>
      <c r="K779" s="28">
        <v>313274.90000000002</v>
      </c>
      <c r="L779" s="49">
        <v>0.01</v>
      </c>
    </row>
    <row r="780" spans="2:12" x14ac:dyDescent="0.25">
      <c r="B780" s="44" t="s">
        <v>8738</v>
      </c>
      <c r="C780" s="45" t="s">
        <v>21768</v>
      </c>
      <c r="D780" s="45" t="s">
        <v>632</v>
      </c>
      <c r="E780" s="45" t="s">
        <v>631</v>
      </c>
      <c r="F780" s="42"/>
      <c r="G780" s="45" t="s">
        <v>19033</v>
      </c>
      <c r="H780" s="45" t="s">
        <v>22323</v>
      </c>
      <c r="I780" s="42" t="s">
        <v>19539</v>
      </c>
      <c r="J780" s="42" t="s">
        <v>19539</v>
      </c>
      <c r="K780" s="46">
        <v>545422.18999999994</v>
      </c>
      <c r="L780" s="47">
        <v>0.01</v>
      </c>
    </row>
    <row r="781" spans="2:12" x14ac:dyDescent="0.25">
      <c r="B781" s="48" t="s">
        <v>8738</v>
      </c>
      <c r="C781" s="26" t="s">
        <v>21768</v>
      </c>
      <c r="D781" s="26" t="s">
        <v>103</v>
      </c>
      <c r="E781" s="26" t="s">
        <v>102</v>
      </c>
      <c r="F781" s="25"/>
      <c r="G781" s="26" t="s">
        <v>19035</v>
      </c>
      <c r="H781" s="26" t="s">
        <v>22323</v>
      </c>
      <c r="I781" s="25" t="s">
        <v>19539</v>
      </c>
      <c r="J781" s="25" t="s">
        <v>19539</v>
      </c>
      <c r="K781" s="28">
        <v>409511.58</v>
      </c>
      <c r="L781" s="49">
        <v>0.05</v>
      </c>
    </row>
    <row r="782" spans="2:12" x14ac:dyDescent="0.25">
      <c r="B782" s="44" t="s">
        <v>8738</v>
      </c>
      <c r="C782" s="45" t="s">
        <v>21768</v>
      </c>
      <c r="D782" s="45" t="s">
        <v>16415</v>
      </c>
      <c r="E782" s="45" t="s">
        <v>16416</v>
      </c>
      <c r="F782" s="42"/>
      <c r="G782" s="45" t="s">
        <v>18888</v>
      </c>
      <c r="H782" s="45" t="s">
        <v>22323</v>
      </c>
      <c r="I782" s="45" t="s">
        <v>18889</v>
      </c>
      <c r="J782" s="42"/>
      <c r="K782" s="46">
        <v>-13828502.460000001</v>
      </c>
      <c r="L782" s="47">
        <v>-0.01</v>
      </c>
    </row>
    <row r="783" spans="2:12" x14ac:dyDescent="0.25">
      <c r="B783" s="48" t="s">
        <v>8738</v>
      </c>
      <c r="C783" s="26" t="s">
        <v>21768</v>
      </c>
      <c r="D783" s="26" t="s">
        <v>8209</v>
      </c>
      <c r="E783" s="26" t="s">
        <v>8208</v>
      </c>
      <c r="F783" s="25"/>
      <c r="G783" s="26" t="s">
        <v>19050</v>
      </c>
      <c r="H783" s="26" t="s">
        <v>22323</v>
      </c>
      <c r="I783" s="25" t="s">
        <v>19539</v>
      </c>
      <c r="J783" s="25" t="s">
        <v>19539</v>
      </c>
      <c r="K783" s="28">
        <v>630022.13</v>
      </c>
      <c r="L783" s="49">
        <v>0.01</v>
      </c>
    </row>
    <row r="784" spans="2:12" x14ac:dyDescent="0.25">
      <c r="B784" s="44" t="s">
        <v>8738</v>
      </c>
      <c r="C784" s="45" t="s">
        <v>21768</v>
      </c>
      <c r="D784" s="45" t="s">
        <v>6858</v>
      </c>
      <c r="E784" s="45" t="s">
        <v>6857</v>
      </c>
      <c r="F784" s="42"/>
      <c r="G784" s="45" t="s">
        <v>19048</v>
      </c>
      <c r="H784" s="45" t="s">
        <v>22690</v>
      </c>
      <c r="I784" s="42" t="s">
        <v>19539</v>
      </c>
      <c r="J784" s="42" t="s">
        <v>19539</v>
      </c>
      <c r="K784" s="46">
        <v>3317211.05</v>
      </c>
      <c r="L784" s="47">
        <v>0.01</v>
      </c>
    </row>
    <row r="785" spans="2:12" x14ac:dyDescent="0.25">
      <c r="B785" s="48" t="s">
        <v>8738</v>
      </c>
      <c r="C785" s="26" t="s">
        <v>21768</v>
      </c>
      <c r="D785" s="26" t="s">
        <v>8583</v>
      </c>
      <c r="E785" s="26" t="s">
        <v>8582</v>
      </c>
      <c r="F785" s="26" t="s">
        <v>19552</v>
      </c>
      <c r="G785" s="26" t="s">
        <v>19040</v>
      </c>
      <c r="H785" s="26" t="s">
        <v>22567</v>
      </c>
      <c r="I785" s="26" t="s">
        <v>19041</v>
      </c>
      <c r="J785" s="25"/>
      <c r="K785" s="28">
        <v>-1376016.04</v>
      </c>
      <c r="L785" s="49">
        <v>-0.01</v>
      </c>
    </row>
    <row r="786" spans="2:12" x14ac:dyDescent="0.25">
      <c r="B786" s="44" t="s">
        <v>8738</v>
      </c>
      <c r="C786" s="45" t="s">
        <v>21768</v>
      </c>
      <c r="D786" s="45" t="s">
        <v>8583</v>
      </c>
      <c r="E786" s="45" t="s">
        <v>8582</v>
      </c>
      <c r="F786" s="45" t="s">
        <v>19552</v>
      </c>
      <c r="G786" s="45" t="s">
        <v>19042</v>
      </c>
      <c r="H786" s="45" t="s">
        <v>22567</v>
      </c>
      <c r="I786" s="45" t="s">
        <v>19043</v>
      </c>
      <c r="J786" s="42"/>
      <c r="K786" s="46">
        <v>-975800.15</v>
      </c>
      <c r="L786" s="47">
        <v>-0.01</v>
      </c>
    </row>
    <row r="787" spans="2:12" x14ac:dyDescent="0.25">
      <c r="B787" s="48" t="s">
        <v>8738</v>
      </c>
      <c r="C787" s="26" t="s">
        <v>21768</v>
      </c>
      <c r="D787" s="26" t="s">
        <v>6148</v>
      </c>
      <c r="E787" s="26" t="s">
        <v>6147</v>
      </c>
      <c r="F787" s="25"/>
      <c r="G787" s="26" t="s">
        <v>19047</v>
      </c>
      <c r="H787" s="26" t="s">
        <v>22759</v>
      </c>
      <c r="I787" s="25" t="s">
        <v>19539</v>
      </c>
      <c r="J787" s="25" t="s">
        <v>19539</v>
      </c>
      <c r="K787" s="28">
        <v>104629.81</v>
      </c>
      <c r="L787" s="49">
        <v>0.02</v>
      </c>
    </row>
    <row r="788" spans="2:12" x14ac:dyDescent="0.25">
      <c r="B788" s="44" t="s">
        <v>8738</v>
      </c>
      <c r="C788" s="45" t="s">
        <v>21768</v>
      </c>
      <c r="D788" s="45" t="s">
        <v>8685</v>
      </c>
      <c r="E788" s="45" t="s">
        <v>8684</v>
      </c>
      <c r="F788" s="45" t="s">
        <v>19552</v>
      </c>
      <c r="G788" s="45" t="s">
        <v>19886</v>
      </c>
      <c r="H788" s="45" t="s">
        <v>22114</v>
      </c>
      <c r="I788" s="42" t="s">
        <v>19539</v>
      </c>
      <c r="J788" s="42" t="s">
        <v>19539</v>
      </c>
      <c r="K788" s="46">
        <v>4528317.9800000004</v>
      </c>
      <c r="L788" s="47">
        <v>0.01</v>
      </c>
    </row>
    <row r="789" spans="2:12" x14ac:dyDescent="0.25">
      <c r="B789" s="48" t="s">
        <v>8738</v>
      </c>
      <c r="C789" s="26" t="s">
        <v>21768</v>
      </c>
      <c r="D789" s="26" t="s">
        <v>6148</v>
      </c>
      <c r="E789" s="26" t="s">
        <v>6147</v>
      </c>
      <c r="F789" s="25"/>
      <c r="G789" s="26" t="s">
        <v>19906</v>
      </c>
      <c r="H789" s="26" t="s">
        <v>22114</v>
      </c>
      <c r="I789" s="25" t="s">
        <v>19539</v>
      </c>
      <c r="J789" s="25" t="s">
        <v>19539</v>
      </c>
      <c r="K789" s="28">
        <v>66225.41</v>
      </c>
      <c r="L789" s="49">
        <v>0.03</v>
      </c>
    </row>
    <row r="790" spans="2:12" x14ac:dyDescent="0.25">
      <c r="B790" s="44" t="s">
        <v>8738</v>
      </c>
      <c r="C790" s="45" t="s">
        <v>21768</v>
      </c>
      <c r="D790" s="45" t="s">
        <v>16610</v>
      </c>
      <c r="E790" s="45" t="s">
        <v>8337</v>
      </c>
      <c r="F790" s="42"/>
      <c r="G790" s="45" t="s">
        <v>19922</v>
      </c>
      <c r="H790" s="45" t="s">
        <v>22114</v>
      </c>
      <c r="I790" s="42" t="s">
        <v>19539</v>
      </c>
      <c r="J790" s="42" t="s">
        <v>19539</v>
      </c>
      <c r="K790" s="46">
        <v>520383.02</v>
      </c>
      <c r="L790" s="47">
        <v>0.01</v>
      </c>
    </row>
    <row r="791" spans="2:12" x14ac:dyDescent="0.25">
      <c r="B791" s="48" t="s">
        <v>8738</v>
      </c>
      <c r="C791" s="26" t="s">
        <v>21768</v>
      </c>
      <c r="D791" s="26" t="s">
        <v>8583</v>
      </c>
      <c r="E791" s="26" t="s">
        <v>8582</v>
      </c>
      <c r="F791" s="26" t="s">
        <v>19552</v>
      </c>
      <c r="G791" s="26" t="s">
        <v>19892</v>
      </c>
      <c r="H791" s="26" t="s">
        <v>21853</v>
      </c>
      <c r="I791" s="26" t="s">
        <v>19893</v>
      </c>
      <c r="J791" s="25"/>
      <c r="K791" s="28">
        <v>-1775797.6</v>
      </c>
      <c r="L791" s="49">
        <v>-0.01</v>
      </c>
    </row>
    <row r="792" spans="2:12" x14ac:dyDescent="0.25">
      <c r="B792" s="44" t="s">
        <v>8738</v>
      </c>
      <c r="C792" s="45" t="s">
        <v>21768</v>
      </c>
      <c r="D792" s="45" t="s">
        <v>8583</v>
      </c>
      <c r="E792" s="45" t="s">
        <v>8582</v>
      </c>
      <c r="F792" s="45" t="s">
        <v>19552</v>
      </c>
      <c r="G792" s="45" t="s">
        <v>19894</v>
      </c>
      <c r="H792" s="45" t="s">
        <v>21880</v>
      </c>
      <c r="I792" s="42" t="s">
        <v>19539</v>
      </c>
      <c r="J792" s="42" t="s">
        <v>19539</v>
      </c>
      <c r="K792" s="46">
        <v>4145054.13</v>
      </c>
      <c r="L792" s="47">
        <v>0.01</v>
      </c>
    </row>
    <row r="793" spans="2:12" x14ac:dyDescent="0.25">
      <c r="B793" s="48" t="s">
        <v>8738</v>
      </c>
      <c r="C793" s="26" t="s">
        <v>21768</v>
      </c>
      <c r="D793" s="26" t="s">
        <v>16533</v>
      </c>
      <c r="E793" s="26" t="s">
        <v>16534</v>
      </c>
      <c r="F793" s="25"/>
      <c r="G793" s="26" t="s">
        <v>19918</v>
      </c>
      <c r="H793" s="26" t="s">
        <v>21880</v>
      </c>
      <c r="I793" s="25" t="s">
        <v>19539</v>
      </c>
      <c r="J793" s="25" t="s">
        <v>19539</v>
      </c>
      <c r="K793" s="28">
        <v>14742431.310000001</v>
      </c>
      <c r="L793" s="49">
        <v>0.01</v>
      </c>
    </row>
    <row r="794" spans="2:12" x14ac:dyDescent="0.25">
      <c r="B794" s="44" t="s">
        <v>8738</v>
      </c>
      <c r="C794" s="45" t="s">
        <v>21768</v>
      </c>
      <c r="D794" s="45" t="s">
        <v>16881</v>
      </c>
      <c r="E794" s="45" t="s">
        <v>16882</v>
      </c>
      <c r="F794" s="42"/>
      <c r="G794" s="45" t="s">
        <v>19950</v>
      </c>
      <c r="H794" s="45" t="s">
        <v>21880</v>
      </c>
      <c r="I794" s="42" t="s">
        <v>19539</v>
      </c>
      <c r="J794" s="42" t="s">
        <v>19539</v>
      </c>
      <c r="K794" s="46">
        <v>3540175.24</v>
      </c>
      <c r="L794" s="47">
        <v>0.01</v>
      </c>
    </row>
    <row r="795" spans="2:12" x14ac:dyDescent="0.25">
      <c r="B795" s="48" t="s">
        <v>8738</v>
      </c>
      <c r="C795" s="26" t="s">
        <v>21768</v>
      </c>
      <c r="D795" s="26" t="s">
        <v>17111</v>
      </c>
      <c r="E795" s="26" t="s">
        <v>17112</v>
      </c>
      <c r="F795" s="26" t="s">
        <v>19552</v>
      </c>
      <c r="G795" s="26" t="s">
        <v>20035</v>
      </c>
      <c r="H795" s="26" t="s">
        <v>21880</v>
      </c>
      <c r="I795" s="25" t="s">
        <v>19539</v>
      </c>
      <c r="J795" s="25" t="s">
        <v>19539</v>
      </c>
      <c r="K795" s="28">
        <v>290668.37</v>
      </c>
      <c r="L795" s="49">
        <v>0.01</v>
      </c>
    </row>
    <row r="796" spans="2:12" x14ac:dyDescent="0.25">
      <c r="B796" s="44" t="s">
        <v>18584</v>
      </c>
      <c r="C796" s="45" t="s">
        <v>21768</v>
      </c>
      <c r="D796" s="45" t="s">
        <v>18890</v>
      </c>
      <c r="E796" s="45" t="s">
        <v>19535</v>
      </c>
      <c r="F796" s="42"/>
      <c r="G796" s="45" t="s">
        <v>20059</v>
      </c>
      <c r="H796" s="45" t="s">
        <v>21880</v>
      </c>
      <c r="I796" s="42" t="s">
        <v>19539</v>
      </c>
      <c r="J796" s="42" t="s">
        <v>19539</v>
      </c>
      <c r="K796" s="46">
        <v>16612209.060000001</v>
      </c>
      <c r="L796" s="47">
        <v>0.03</v>
      </c>
    </row>
    <row r="797" spans="2:12" x14ac:dyDescent="0.25">
      <c r="B797" s="48" t="s">
        <v>8738</v>
      </c>
      <c r="C797" s="26" t="s">
        <v>21768</v>
      </c>
      <c r="D797" s="26" t="s">
        <v>6858</v>
      </c>
      <c r="E797" s="26" t="s">
        <v>6857</v>
      </c>
      <c r="F797" s="25"/>
      <c r="G797" s="26" t="s">
        <v>19907</v>
      </c>
      <c r="H797" s="26" t="s">
        <v>22769</v>
      </c>
      <c r="I797" s="26" t="s">
        <v>19908</v>
      </c>
      <c r="J797" s="26" t="s">
        <v>19909</v>
      </c>
      <c r="K797" s="28">
        <v>-2703843.6</v>
      </c>
      <c r="L797" s="49">
        <v>-0.01</v>
      </c>
    </row>
    <row r="798" spans="2:12" x14ac:dyDescent="0.25">
      <c r="B798" s="44" t="s">
        <v>8738</v>
      </c>
      <c r="C798" s="45" t="s">
        <v>21768</v>
      </c>
      <c r="D798" s="45" t="s">
        <v>16533</v>
      </c>
      <c r="E798" s="45" t="s">
        <v>16534</v>
      </c>
      <c r="F798" s="42"/>
      <c r="G798" s="45" t="s">
        <v>19919</v>
      </c>
      <c r="H798" s="45" t="s">
        <v>22769</v>
      </c>
      <c r="I798" s="42" t="s">
        <v>19539</v>
      </c>
      <c r="J798" s="42" t="s">
        <v>19539</v>
      </c>
      <c r="K798" s="46">
        <v>5721994.0099999998</v>
      </c>
      <c r="L798" s="47">
        <v>0.01</v>
      </c>
    </row>
    <row r="799" spans="2:12" x14ac:dyDescent="0.25">
      <c r="B799" s="48" t="s">
        <v>8738</v>
      </c>
      <c r="C799" s="26" t="s">
        <v>21768</v>
      </c>
      <c r="D799" s="26" t="s">
        <v>16963</v>
      </c>
      <c r="E799" s="26" t="s">
        <v>16964</v>
      </c>
      <c r="F799" s="25"/>
      <c r="G799" s="26" t="s">
        <v>19964</v>
      </c>
      <c r="H799" s="26" t="s">
        <v>22151</v>
      </c>
      <c r="I799" s="25" t="s">
        <v>19539</v>
      </c>
      <c r="J799" s="25" t="s">
        <v>19539</v>
      </c>
      <c r="K799" s="28">
        <v>8929308.4700000007</v>
      </c>
      <c r="L799" s="49">
        <v>0.01</v>
      </c>
    </row>
    <row r="800" spans="2:12" x14ac:dyDescent="0.25">
      <c r="B800" s="44" t="s">
        <v>18584</v>
      </c>
      <c r="C800" s="45" t="s">
        <v>21768</v>
      </c>
      <c r="D800" s="45" t="s">
        <v>18890</v>
      </c>
      <c r="E800" s="45" t="s">
        <v>19535</v>
      </c>
      <c r="F800" s="42"/>
      <c r="G800" s="45" t="s">
        <v>20060</v>
      </c>
      <c r="H800" s="45" t="s">
        <v>22151</v>
      </c>
      <c r="I800" s="42" t="s">
        <v>19539</v>
      </c>
      <c r="J800" s="42" t="s">
        <v>19539</v>
      </c>
      <c r="K800" s="46">
        <v>7222773.6100000003</v>
      </c>
      <c r="L800" s="47">
        <v>0.01</v>
      </c>
    </row>
    <row r="801" spans="2:12" x14ac:dyDescent="0.25">
      <c r="B801" s="48" t="s">
        <v>8738</v>
      </c>
      <c r="C801" s="26" t="s">
        <v>21768</v>
      </c>
      <c r="D801" s="26" t="s">
        <v>15693</v>
      </c>
      <c r="E801" s="26" t="s">
        <v>8661</v>
      </c>
      <c r="F801" s="25"/>
      <c r="G801" s="26" t="s">
        <v>19557</v>
      </c>
      <c r="H801" s="26" t="s">
        <v>21783</v>
      </c>
      <c r="I801" s="25" t="s">
        <v>19539</v>
      </c>
      <c r="J801" s="25" t="s">
        <v>19539</v>
      </c>
      <c r="K801" s="28">
        <v>178702.97</v>
      </c>
      <c r="L801" s="49">
        <v>0.01</v>
      </c>
    </row>
    <row r="802" spans="2:12" x14ac:dyDescent="0.25">
      <c r="B802" s="44" t="s">
        <v>8738</v>
      </c>
      <c r="C802" s="45" t="s">
        <v>21768</v>
      </c>
      <c r="D802" s="45" t="s">
        <v>5989</v>
      </c>
      <c r="E802" s="45" t="s">
        <v>5988</v>
      </c>
      <c r="F802" s="45" t="s">
        <v>19558</v>
      </c>
      <c r="G802" s="45" t="s">
        <v>19870</v>
      </c>
      <c r="H802" s="45" t="s">
        <v>22046</v>
      </c>
      <c r="I802" s="42" t="s">
        <v>19539</v>
      </c>
      <c r="J802" s="42" t="s">
        <v>19539</v>
      </c>
      <c r="K802" s="46">
        <v>45224936.68</v>
      </c>
      <c r="L802" s="47">
        <v>0.01</v>
      </c>
    </row>
    <row r="803" spans="2:12" x14ac:dyDescent="0.25">
      <c r="B803" s="48" t="s">
        <v>8738</v>
      </c>
      <c r="C803" s="26" t="s">
        <v>21768</v>
      </c>
      <c r="D803" s="26" t="s">
        <v>7055</v>
      </c>
      <c r="E803" s="26" t="s">
        <v>7054</v>
      </c>
      <c r="F803" s="25"/>
      <c r="G803" s="26" t="s">
        <v>20490</v>
      </c>
      <c r="H803" s="26" t="s">
        <v>22988</v>
      </c>
      <c r="I803" s="25" t="s">
        <v>19539</v>
      </c>
      <c r="J803" s="25" t="s">
        <v>19539</v>
      </c>
      <c r="K803" s="28">
        <v>142148.81</v>
      </c>
      <c r="L803" s="49">
        <v>0.01</v>
      </c>
    </row>
    <row r="804" spans="2:12" x14ac:dyDescent="0.25">
      <c r="B804" s="44" t="s">
        <v>8738</v>
      </c>
      <c r="C804" s="45" t="s">
        <v>21768</v>
      </c>
      <c r="D804" s="45" t="s">
        <v>16227</v>
      </c>
      <c r="E804" s="45" t="s">
        <v>16228</v>
      </c>
      <c r="F804" s="45" t="s">
        <v>19552</v>
      </c>
      <c r="G804" s="45" t="s">
        <v>20430</v>
      </c>
      <c r="H804" s="45" t="s">
        <v>22470</v>
      </c>
      <c r="I804" s="42" t="s">
        <v>19539</v>
      </c>
      <c r="J804" s="42" t="s">
        <v>19539</v>
      </c>
      <c r="K804" s="46">
        <v>4828398.66</v>
      </c>
      <c r="L804" s="47">
        <v>0.01</v>
      </c>
    </row>
    <row r="805" spans="2:12" x14ac:dyDescent="0.25">
      <c r="B805" s="48" t="s">
        <v>8738</v>
      </c>
      <c r="C805" s="26" t="s">
        <v>21768</v>
      </c>
      <c r="D805" s="26" t="s">
        <v>19887</v>
      </c>
      <c r="E805" s="26" t="s">
        <v>19888</v>
      </c>
      <c r="F805" s="26" t="s">
        <v>19552</v>
      </c>
      <c r="G805" s="26" t="s">
        <v>20432</v>
      </c>
      <c r="H805" s="26" t="s">
        <v>21831</v>
      </c>
      <c r="I805" s="25" t="s">
        <v>19539</v>
      </c>
      <c r="J805" s="25" t="s">
        <v>19539</v>
      </c>
      <c r="K805" s="28">
        <v>10917.5</v>
      </c>
      <c r="L805" s="49">
        <v>0.01</v>
      </c>
    </row>
    <row r="806" spans="2:12" x14ac:dyDescent="0.25">
      <c r="B806" s="44" t="s">
        <v>18584</v>
      </c>
      <c r="C806" s="45" t="s">
        <v>21768</v>
      </c>
      <c r="D806" s="45" t="s">
        <v>18890</v>
      </c>
      <c r="E806" s="45" t="s">
        <v>19535</v>
      </c>
      <c r="F806" s="42"/>
      <c r="G806" s="45" t="s">
        <v>20593</v>
      </c>
      <c r="H806" s="45" t="s">
        <v>21842</v>
      </c>
      <c r="I806" s="42" t="s">
        <v>19539</v>
      </c>
      <c r="J806" s="42" t="s">
        <v>19539</v>
      </c>
      <c r="K806" s="46">
        <v>5825883.4699999997</v>
      </c>
      <c r="L806" s="47">
        <v>0.01</v>
      </c>
    </row>
    <row r="807" spans="2:12" x14ac:dyDescent="0.25">
      <c r="B807" s="48" t="s">
        <v>8738</v>
      </c>
      <c r="C807" s="26" t="s">
        <v>21768</v>
      </c>
      <c r="D807" s="26" t="s">
        <v>17028</v>
      </c>
      <c r="E807" s="26" t="s">
        <v>17029</v>
      </c>
      <c r="F807" s="25"/>
      <c r="G807" s="26" t="s">
        <v>20508</v>
      </c>
      <c r="H807" s="26" t="s">
        <v>21774</v>
      </c>
      <c r="I807" s="25" t="s">
        <v>19539</v>
      </c>
      <c r="J807" s="25" t="s">
        <v>19539</v>
      </c>
      <c r="K807" s="28">
        <v>2573295.0499999998</v>
      </c>
      <c r="L807" s="49">
        <v>0.01</v>
      </c>
    </row>
    <row r="808" spans="2:12" x14ac:dyDescent="0.25">
      <c r="B808" s="44" t="s">
        <v>8738</v>
      </c>
      <c r="C808" s="45" t="s">
        <v>21768</v>
      </c>
      <c r="D808" s="45" t="s">
        <v>8685</v>
      </c>
      <c r="E808" s="45" t="s">
        <v>8684</v>
      </c>
      <c r="F808" s="45" t="s">
        <v>19552</v>
      </c>
      <c r="G808" s="45" t="s">
        <v>20431</v>
      </c>
      <c r="H808" s="45" t="s">
        <v>21819</v>
      </c>
      <c r="I808" s="42" t="s">
        <v>19539</v>
      </c>
      <c r="J808" s="42" t="s">
        <v>19539</v>
      </c>
      <c r="K808" s="46">
        <v>4097171.31</v>
      </c>
      <c r="L808" s="47">
        <v>0.01</v>
      </c>
    </row>
    <row r="809" spans="2:12" x14ac:dyDescent="0.25">
      <c r="B809" s="48" t="s">
        <v>8738</v>
      </c>
      <c r="C809" s="26" t="s">
        <v>21768</v>
      </c>
      <c r="D809" s="26" t="s">
        <v>6858</v>
      </c>
      <c r="E809" s="26" t="s">
        <v>6857</v>
      </c>
      <c r="F809" s="25"/>
      <c r="G809" s="26" t="s">
        <v>20449</v>
      </c>
      <c r="H809" s="26" t="s">
        <v>21819</v>
      </c>
      <c r="I809" s="25" t="s">
        <v>19539</v>
      </c>
      <c r="J809" s="25" t="s">
        <v>19539</v>
      </c>
      <c r="K809" s="28">
        <v>1651322.68</v>
      </c>
      <c r="L809" s="49">
        <v>0.01</v>
      </c>
    </row>
    <row r="810" spans="2:12" x14ac:dyDescent="0.25">
      <c r="B810" s="44" t="s">
        <v>8738</v>
      </c>
      <c r="C810" s="45" t="s">
        <v>21768</v>
      </c>
      <c r="D810" s="45" t="s">
        <v>16533</v>
      </c>
      <c r="E810" s="45" t="s">
        <v>16534</v>
      </c>
      <c r="F810" s="42"/>
      <c r="G810" s="45" t="s">
        <v>20463</v>
      </c>
      <c r="H810" s="45" t="s">
        <v>21819</v>
      </c>
      <c r="I810" s="42" t="s">
        <v>19539</v>
      </c>
      <c r="J810" s="42" t="s">
        <v>19539</v>
      </c>
      <c r="K810" s="46">
        <v>15780040.380000001</v>
      </c>
      <c r="L810" s="47">
        <v>0.01</v>
      </c>
    </row>
    <row r="811" spans="2:12" x14ac:dyDescent="0.25">
      <c r="B811" s="48" t="s">
        <v>8738</v>
      </c>
      <c r="C811" s="26" t="s">
        <v>21768</v>
      </c>
      <c r="D811" s="26" t="s">
        <v>8583</v>
      </c>
      <c r="E811" s="26" t="s">
        <v>8582</v>
      </c>
      <c r="F811" s="26" t="s">
        <v>19552</v>
      </c>
      <c r="G811" s="26" t="s">
        <v>20437</v>
      </c>
      <c r="H811" s="26" t="s">
        <v>21830</v>
      </c>
      <c r="I811" s="25" t="s">
        <v>19539</v>
      </c>
      <c r="J811" s="25" t="s">
        <v>19539</v>
      </c>
      <c r="K811" s="28">
        <v>1730745.94</v>
      </c>
      <c r="L811" s="49">
        <v>0.01</v>
      </c>
    </row>
    <row r="812" spans="2:12" x14ac:dyDescent="0.25">
      <c r="B812" s="44" t="s">
        <v>8738</v>
      </c>
      <c r="C812" s="45" t="s">
        <v>21768</v>
      </c>
      <c r="D812" s="45" t="s">
        <v>8583</v>
      </c>
      <c r="E812" s="45" t="s">
        <v>8582</v>
      </c>
      <c r="F812" s="45" t="s">
        <v>19552</v>
      </c>
      <c r="G812" s="45" t="s">
        <v>20438</v>
      </c>
      <c r="H812" s="45" t="s">
        <v>21830</v>
      </c>
      <c r="I812" s="42" t="s">
        <v>19539</v>
      </c>
      <c r="J812" s="42" t="s">
        <v>19539</v>
      </c>
      <c r="K812" s="46">
        <v>3834430.67</v>
      </c>
      <c r="L812" s="47">
        <v>0.01</v>
      </c>
    </row>
    <row r="813" spans="2:12" x14ac:dyDescent="0.25">
      <c r="B813" s="48" t="s">
        <v>8738</v>
      </c>
      <c r="C813" s="26" t="s">
        <v>21768</v>
      </c>
      <c r="D813" s="26" t="s">
        <v>103</v>
      </c>
      <c r="E813" s="26" t="s">
        <v>102</v>
      </c>
      <c r="F813" s="25"/>
      <c r="G813" s="26" t="s">
        <v>20419</v>
      </c>
      <c r="H813" s="26" t="s">
        <v>21822</v>
      </c>
      <c r="I813" s="25" t="s">
        <v>19539</v>
      </c>
      <c r="J813" s="25" t="s">
        <v>19539</v>
      </c>
      <c r="K813" s="28">
        <v>317635.62</v>
      </c>
      <c r="L813" s="49">
        <v>0.05</v>
      </c>
    </row>
    <row r="814" spans="2:12" x14ac:dyDescent="0.25">
      <c r="B814" s="44" t="s">
        <v>8738</v>
      </c>
      <c r="C814" s="45" t="s">
        <v>21768</v>
      </c>
      <c r="D814" s="45" t="s">
        <v>6148</v>
      </c>
      <c r="E814" s="45" t="s">
        <v>6147</v>
      </c>
      <c r="F814" s="42"/>
      <c r="G814" s="45" t="s">
        <v>20448</v>
      </c>
      <c r="H814" s="45" t="s">
        <v>21891</v>
      </c>
      <c r="I814" s="42" t="s">
        <v>19539</v>
      </c>
      <c r="J814" s="42" t="s">
        <v>19539</v>
      </c>
      <c r="K814" s="46">
        <v>114068.47</v>
      </c>
      <c r="L814" s="47">
        <v>0.01</v>
      </c>
    </row>
    <row r="815" spans="2:12" x14ac:dyDescent="0.25">
      <c r="B815" s="48" t="s">
        <v>8738</v>
      </c>
      <c r="C815" s="26" t="s">
        <v>21768</v>
      </c>
      <c r="D815" s="26" t="s">
        <v>8667</v>
      </c>
      <c r="E815" s="26" t="s">
        <v>8666</v>
      </c>
      <c r="F815" s="25"/>
      <c r="G815" s="26" t="s">
        <v>20491</v>
      </c>
      <c r="H815" s="26" t="s">
        <v>21891</v>
      </c>
      <c r="I815" s="25" t="s">
        <v>19539</v>
      </c>
      <c r="J815" s="25" t="s">
        <v>19539</v>
      </c>
      <c r="K815" s="28">
        <v>606423.05000000005</v>
      </c>
      <c r="L815" s="49">
        <v>0.01</v>
      </c>
    </row>
    <row r="816" spans="2:12" x14ac:dyDescent="0.25">
      <c r="B816" s="44" t="s">
        <v>8738</v>
      </c>
      <c r="C816" s="45" t="s">
        <v>21768</v>
      </c>
      <c r="D816" s="45" t="s">
        <v>8209</v>
      </c>
      <c r="E816" s="45" t="s">
        <v>8208</v>
      </c>
      <c r="F816" s="42"/>
      <c r="G816" s="45" t="s">
        <v>20457</v>
      </c>
      <c r="H816" s="45" t="s">
        <v>21869</v>
      </c>
      <c r="I816" s="42" t="s">
        <v>19539</v>
      </c>
      <c r="J816" s="42" t="s">
        <v>19539</v>
      </c>
      <c r="K816" s="46">
        <v>629300.73</v>
      </c>
      <c r="L816" s="47">
        <v>0.01</v>
      </c>
    </row>
    <row r="817" spans="2:12" x14ac:dyDescent="0.25">
      <c r="B817" s="48" t="s">
        <v>8738</v>
      </c>
      <c r="C817" s="26" t="s">
        <v>21768</v>
      </c>
      <c r="D817" s="26" t="s">
        <v>8361</v>
      </c>
      <c r="E817" s="26" t="s">
        <v>8360</v>
      </c>
      <c r="F817" s="26" t="s">
        <v>19552</v>
      </c>
      <c r="G817" s="26" t="s">
        <v>21099</v>
      </c>
      <c r="H817" s="26" t="s">
        <v>21972</v>
      </c>
      <c r="I817" s="25" t="s">
        <v>19539</v>
      </c>
      <c r="J817" s="25" t="s">
        <v>19539</v>
      </c>
      <c r="K817" s="28">
        <v>8473366.6799999997</v>
      </c>
      <c r="L817" s="49">
        <v>0.01</v>
      </c>
    </row>
    <row r="818" spans="2:12" x14ac:dyDescent="0.25">
      <c r="B818" s="44" t="s">
        <v>8738</v>
      </c>
      <c r="C818" s="45" t="s">
        <v>21768</v>
      </c>
      <c r="D818" s="45" t="s">
        <v>22685</v>
      </c>
      <c r="E818" s="45" t="s">
        <v>20636</v>
      </c>
      <c r="F818" s="45" t="s">
        <v>19552</v>
      </c>
      <c r="G818" s="45" t="s">
        <v>21075</v>
      </c>
      <c r="H818" s="45" t="s">
        <v>21775</v>
      </c>
      <c r="I818" s="45" t="s">
        <v>21076</v>
      </c>
      <c r="J818" s="45" t="s">
        <v>21077</v>
      </c>
      <c r="K818" s="46">
        <v>-3621976.49</v>
      </c>
      <c r="L818" s="47">
        <v>-0.01</v>
      </c>
    </row>
    <row r="819" spans="2:12" x14ac:dyDescent="0.25">
      <c r="B819" s="48" t="s">
        <v>8738</v>
      </c>
      <c r="C819" s="26" t="s">
        <v>21768</v>
      </c>
      <c r="D819" s="26" t="s">
        <v>8583</v>
      </c>
      <c r="E819" s="26" t="s">
        <v>8582</v>
      </c>
      <c r="F819" s="26" t="s">
        <v>19552</v>
      </c>
      <c r="G819" s="26" t="s">
        <v>21063</v>
      </c>
      <c r="H819" s="26" t="s">
        <v>22564</v>
      </c>
      <c r="I819" s="26" t="s">
        <v>22565</v>
      </c>
      <c r="J819" s="25"/>
      <c r="K819" s="28">
        <v>-1653395.04</v>
      </c>
      <c r="L819" s="49">
        <v>-0.01</v>
      </c>
    </row>
    <row r="820" spans="2:12" x14ac:dyDescent="0.25">
      <c r="B820" s="44" t="s">
        <v>8738</v>
      </c>
      <c r="C820" s="45" t="s">
        <v>21768</v>
      </c>
      <c r="D820" s="45" t="s">
        <v>6504</v>
      </c>
      <c r="E820" s="45" t="s">
        <v>6503</v>
      </c>
      <c r="F820" s="45" t="s">
        <v>19552</v>
      </c>
      <c r="G820" s="45" t="s">
        <v>21028</v>
      </c>
      <c r="H820" s="45" t="s">
        <v>21829</v>
      </c>
      <c r="I820" s="42" t="s">
        <v>19539</v>
      </c>
      <c r="J820" s="42" t="s">
        <v>19539</v>
      </c>
      <c r="K820" s="46">
        <v>8111724.6200000001</v>
      </c>
      <c r="L820" s="47">
        <v>0.01</v>
      </c>
    </row>
    <row r="821" spans="2:12" x14ac:dyDescent="0.25">
      <c r="B821" s="48" t="s">
        <v>8738</v>
      </c>
      <c r="C821" s="26" t="s">
        <v>21768</v>
      </c>
      <c r="D821" s="26" t="s">
        <v>8667</v>
      </c>
      <c r="E821" s="26" t="s">
        <v>8666</v>
      </c>
      <c r="F821" s="25"/>
      <c r="G821" s="26" t="s">
        <v>21152</v>
      </c>
      <c r="H821" s="26" t="s">
        <v>22990</v>
      </c>
      <c r="I821" s="25" t="s">
        <v>19539</v>
      </c>
      <c r="J821" s="25" t="s">
        <v>19539</v>
      </c>
      <c r="K821" s="28">
        <v>4814305.2300000004</v>
      </c>
      <c r="L821" s="49">
        <v>0.01</v>
      </c>
    </row>
    <row r="822" spans="2:12" x14ac:dyDescent="0.25">
      <c r="B822" s="44" t="s">
        <v>8738</v>
      </c>
      <c r="C822" s="45" t="s">
        <v>21768</v>
      </c>
      <c r="D822" s="45" t="s">
        <v>7464</v>
      </c>
      <c r="E822" s="45" t="s">
        <v>7463</v>
      </c>
      <c r="F822" s="42"/>
      <c r="G822" s="45" t="s">
        <v>21176</v>
      </c>
      <c r="H822" s="45" t="s">
        <v>21934</v>
      </c>
      <c r="I822" s="42" t="s">
        <v>19539</v>
      </c>
      <c r="J822" s="42" t="s">
        <v>19539</v>
      </c>
      <c r="K822" s="46">
        <v>4103613.68</v>
      </c>
      <c r="L822" s="47">
        <v>0.01</v>
      </c>
    </row>
    <row r="823" spans="2:12" x14ac:dyDescent="0.25">
      <c r="B823" s="48" t="s">
        <v>8738</v>
      </c>
      <c r="C823" s="26" t="s">
        <v>21768</v>
      </c>
      <c r="D823" s="26" t="s">
        <v>8717</v>
      </c>
      <c r="E823" s="26" t="s">
        <v>8716</v>
      </c>
      <c r="F823" s="25"/>
      <c r="G823" s="26" t="s">
        <v>21114</v>
      </c>
      <c r="H823" s="26" t="s">
        <v>21771</v>
      </c>
      <c r="I823" s="25" t="s">
        <v>19539</v>
      </c>
      <c r="J823" s="25" t="s">
        <v>19539</v>
      </c>
      <c r="K823" s="28">
        <v>1473784.62</v>
      </c>
      <c r="L823" s="49">
        <v>0.01</v>
      </c>
    </row>
    <row r="824" spans="2:12" x14ac:dyDescent="0.25">
      <c r="B824" s="44" t="s">
        <v>8738</v>
      </c>
      <c r="C824" s="45" t="s">
        <v>21768</v>
      </c>
      <c r="D824" s="45" t="s">
        <v>8717</v>
      </c>
      <c r="E824" s="45" t="s">
        <v>8716</v>
      </c>
      <c r="F824" s="42"/>
      <c r="G824" s="45" t="s">
        <v>21115</v>
      </c>
      <c r="H824" s="45" t="s">
        <v>21867</v>
      </c>
      <c r="I824" s="42" t="s">
        <v>19539</v>
      </c>
      <c r="J824" s="42" t="s">
        <v>19539</v>
      </c>
      <c r="K824" s="46">
        <v>2411805.73</v>
      </c>
      <c r="L824" s="47">
        <v>0.01</v>
      </c>
    </row>
    <row r="825" spans="2:12" x14ac:dyDescent="0.25">
      <c r="B825" s="48" t="s">
        <v>8738</v>
      </c>
      <c r="C825" s="26" t="s">
        <v>21768</v>
      </c>
      <c r="D825" s="26" t="s">
        <v>16771</v>
      </c>
      <c r="E825" s="26" t="s">
        <v>16772</v>
      </c>
      <c r="F825" s="25"/>
      <c r="G825" s="26" t="s">
        <v>21153</v>
      </c>
      <c r="H825" s="26" t="s">
        <v>21867</v>
      </c>
      <c r="I825" s="25" t="s">
        <v>19539</v>
      </c>
      <c r="J825" s="25" t="s">
        <v>19539</v>
      </c>
      <c r="K825" s="28">
        <v>1253111.1100000001</v>
      </c>
      <c r="L825" s="49">
        <v>0.01</v>
      </c>
    </row>
    <row r="826" spans="2:12" x14ac:dyDescent="0.25">
      <c r="B826" s="44" t="s">
        <v>8738</v>
      </c>
      <c r="C826" s="45" t="s">
        <v>21768</v>
      </c>
      <c r="D826" s="45" t="s">
        <v>16252</v>
      </c>
      <c r="E826" s="45" t="s">
        <v>16253</v>
      </c>
      <c r="F826" s="45" t="s">
        <v>19552</v>
      </c>
      <c r="G826" s="45" t="s">
        <v>21047</v>
      </c>
      <c r="H826" s="45" t="s">
        <v>21776</v>
      </c>
      <c r="I826" s="42" t="s">
        <v>19539</v>
      </c>
      <c r="J826" s="42" t="s">
        <v>19539</v>
      </c>
      <c r="K826" s="46">
        <v>10505943.949999999</v>
      </c>
      <c r="L826" s="47">
        <v>0.01</v>
      </c>
    </row>
    <row r="827" spans="2:12" x14ac:dyDescent="0.25">
      <c r="B827" s="48" t="s">
        <v>8738</v>
      </c>
      <c r="C827" s="26" t="s">
        <v>21768</v>
      </c>
      <c r="D827" s="26" t="s">
        <v>19036</v>
      </c>
      <c r="E827" s="26" t="s">
        <v>19037</v>
      </c>
      <c r="F827" s="25"/>
      <c r="G827" s="26" t="s">
        <v>21041</v>
      </c>
      <c r="H827" s="26" t="s">
        <v>21773</v>
      </c>
      <c r="I827" s="25" t="s">
        <v>19539</v>
      </c>
      <c r="J827" s="25" t="s">
        <v>19539</v>
      </c>
      <c r="K827" s="28">
        <v>14914371.75</v>
      </c>
      <c r="L827" s="49">
        <v>0.01</v>
      </c>
    </row>
    <row r="828" spans="2:12" x14ac:dyDescent="0.25">
      <c r="B828" s="44" t="s">
        <v>8738</v>
      </c>
      <c r="C828" s="45" t="s">
        <v>21768</v>
      </c>
      <c r="D828" s="45" t="s">
        <v>8651</v>
      </c>
      <c r="E828" s="45" t="s">
        <v>8650</v>
      </c>
      <c r="F828" s="42"/>
      <c r="G828" s="45" t="s">
        <v>21163</v>
      </c>
      <c r="H828" s="45" t="s">
        <v>21773</v>
      </c>
      <c r="I828" s="42" t="s">
        <v>19539</v>
      </c>
      <c r="J828" s="42" t="s">
        <v>19539</v>
      </c>
      <c r="K828" s="46">
        <v>11173323.869999999</v>
      </c>
      <c r="L828" s="47">
        <v>0.01</v>
      </c>
    </row>
    <row r="829" spans="2:12" x14ac:dyDescent="0.25">
      <c r="B829" s="48" t="s">
        <v>18584</v>
      </c>
      <c r="C829" s="26" t="s">
        <v>21768</v>
      </c>
      <c r="D829" s="26" t="s">
        <v>18890</v>
      </c>
      <c r="E829" s="26" t="s">
        <v>19535</v>
      </c>
      <c r="F829" s="25"/>
      <c r="G829" s="26" t="s">
        <v>21307</v>
      </c>
      <c r="H829" s="26" t="s">
        <v>21798</v>
      </c>
      <c r="I829" s="25" t="s">
        <v>19539</v>
      </c>
      <c r="J829" s="25" t="s">
        <v>19539</v>
      </c>
      <c r="K829" s="28">
        <v>2844943.47</v>
      </c>
      <c r="L829" s="49">
        <v>0.01</v>
      </c>
    </row>
    <row r="830" spans="2:12" x14ac:dyDescent="0.25">
      <c r="B830" s="44" t="s">
        <v>8738</v>
      </c>
      <c r="C830" s="45" t="s">
        <v>21768</v>
      </c>
      <c r="D830" s="45" t="s">
        <v>8583</v>
      </c>
      <c r="E830" s="45" t="s">
        <v>8582</v>
      </c>
      <c r="F830" s="45" t="s">
        <v>19552</v>
      </c>
      <c r="G830" s="45" t="s">
        <v>21428</v>
      </c>
      <c r="H830" s="45" t="s">
        <v>21784</v>
      </c>
      <c r="I830" s="42" t="s">
        <v>19539</v>
      </c>
      <c r="J830" s="42" t="s">
        <v>19539</v>
      </c>
      <c r="K830" s="46">
        <v>2204355.69</v>
      </c>
      <c r="L830" s="47">
        <v>0.01</v>
      </c>
    </row>
    <row r="831" spans="2:12" x14ac:dyDescent="0.25">
      <c r="B831" s="48" t="s">
        <v>8738</v>
      </c>
      <c r="C831" s="26" t="s">
        <v>21768</v>
      </c>
      <c r="D831" s="26" t="s">
        <v>8361</v>
      </c>
      <c r="E831" s="26" t="s">
        <v>8360</v>
      </c>
      <c r="F831" s="26" t="s">
        <v>19552</v>
      </c>
      <c r="G831" s="26" t="s">
        <v>21400</v>
      </c>
      <c r="H831" s="26" t="s">
        <v>21784</v>
      </c>
      <c r="I831" s="26" t="s">
        <v>21401</v>
      </c>
      <c r="J831" s="26" t="s">
        <v>8397</v>
      </c>
      <c r="K831" s="28">
        <v>12672984.68</v>
      </c>
      <c r="L831" s="49">
        <v>0.01</v>
      </c>
    </row>
    <row r="832" spans="2:12" x14ac:dyDescent="0.25">
      <c r="B832" s="44" t="s">
        <v>8738</v>
      </c>
      <c r="C832" s="45" t="s">
        <v>21768</v>
      </c>
      <c r="D832" s="45" t="s">
        <v>103</v>
      </c>
      <c r="E832" s="45" t="s">
        <v>102</v>
      </c>
      <c r="F832" s="42"/>
      <c r="G832" s="45" t="s">
        <v>21430</v>
      </c>
      <c r="H832" s="45" t="s">
        <v>21772</v>
      </c>
      <c r="I832" s="42" t="s">
        <v>19539</v>
      </c>
      <c r="J832" s="42" t="s">
        <v>19539</v>
      </c>
      <c r="K832" s="46">
        <v>358297.36</v>
      </c>
      <c r="L832" s="47">
        <v>0.04</v>
      </c>
    </row>
    <row r="833" spans="2:12" x14ac:dyDescent="0.25">
      <c r="B833" s="48" t="s">
        <v>8738</v>
      </c>
      <c r="C833" s="26" t="s">
        <v>21768</v>
      </c>
      <c r="D833" s="26" t="s">
        <v>7370</v>
      </c>
      <c r="E833" s="26" t="s">
        <v>7369</v>
      </c>
      <c r="F833" s="26" t="s">
        <v>19552</v>
      </c>
      <c r="G833" s="26" t="s">
        <v>22454</v>
      </c>
      <c r="H833" s="26" t="s">
        <v>21835</v>
      </c>
      <c r="I833" s="25" t="s">
        <v>19539</v>
      </c>
      <c r="J833" s="25" t="s">
        <v>19539</v>
      </c>
      <c r="K833" s="28">
        <v>6661569.0099999998</v>
      </c>
      <c r="L833" s="49">
        <v>0.01</v>
      </c>
    </row>
    <row r="834" spans="2:12" x14ac:dyDescent="0.25">
      <c r="B834" s="44" t="s">
        <v>8738</v>
      </c>
      <c r="C834" s="45" t="s">
        <v>21768</v>
      </c>
      <c r="D834" s="45" t="s">
        <v>103</v>
      </c>
      <c r="E834" s="45" t="s">
        <v>102</v>
      </c>
      <c r="F834" s="42"/>
      <c r="G834" s="45" t="s">
        <v>22395</v>
      </c>
      <c r="H834" s="45" t="s">
        <v>21845</v>
      </c>
      <c r="I834" s="42" t="s">
        <v>19539</v>
      </c>
      <c r="J834" s="42" t="s">
        <v>19539</v>
      </c>
      <c r="K834" s="46">
        <v>351892.61</v>
      </c>
      <c r="L834" s="47">
        <v>0.05</v>
      </c>
    </row>
    <row r="835" spans="2:12" x14ac:dyDescent="0.25">
      <c r="B835" s="48" t="s">
        <v>8738</v>
      </c>
      <c r="C835" s="26" t="s">
        <v>21768</v>
      </c>
      <c r="D835" s="26" t="s">
        <v>6148</v>
      </c>
      <c r="E835" s="26" t="s">
        <v>6147</v>
      </c>
      <c r="F835" s="25"/>
      <c r="G835" s="26" t="s">
        <v>22758</v>
      </c>
      <c r="H835" s="26" t="s">
        <v>21845</v>
      </c>
      <c r="I835" s="25" t="s">
        <v>19539</v>
      </c>
      <c r="J835" s="25" t="s">
        <v>19539</v>
      </c>
      <c r="K835" s="28">
        <v>86515.07</v>
      </c>
      <c r="L835" s="49">
        <v>0.02</v>
      </c>
    </row>
    <row r="836" spans="2:12" x14ac:dyDescent="0.25">
      <c r="B836" s="44" t="s">
        <v>8738</v>
      </c>
      <c r="C836" s="45" t="s">
        <v>21768</v>
      </c>
      <c r="D836" s="45" t="s">
        <v>632</v>
      </c>
      <c r="E836" s="45" t="s">
        <v>631</v>
      </c>
      <c r="F836" s="42"/>
      <c r="G836" s="45" t="s">
        <v>22322</v>
      </c>
      <c r="H836" s="45" t="s">
        <v>22021</v>
      </c>
      <c r="I836" s="42" t="s">
        <v>19539</v>
      </c>
      <c r="J836" s="42" t="s">
        <v>19539</v>
      </c>
      <c r="K836" s="46">
        <v>549665.79</v>
      </c>
      <c r="L836" s="47">
        <v>0.01</v>
      </c>
    </row>
    <row r="837" spans="2:12" x14ac:dyDescent="0.25">
      <c r="B837" s="48" t="s">
        <v>8738</v>
      </c>
      <c r="C837" s="26" t="s">
        <v>21768</v>
      </c>
      <c r="D837" s="26" t="s">
        <v>8583</v>
      </c>
      <c r="E837" s="26" t="s">
        <v>8582</v>
      </c>
      <c r="F837" s="26" t="s">
        <v>19552</v>
      </c>
      <c r="G837" s="26" t="s">
        <v>22658</v>
      </c>
      <c r="H837" s="26" t="s">
        <v>21797</v>
      </c>
      <c r="I837" s="25" t="s">
        <v>19539</v>
      </c>
      <c r="J837" s="25" t="s">
        <v>19539</v>
      </c>
      <c r="K837" s="28">
        <v>5067031.99</v>
      </c>
      <c r="L837" s="49">
        <v>0.01</v>
      </c>
    </row>
    <row r="838" spans="2:12" x14ac:dyDescent="0.25">
      <c r="B838" s="44" t="s">
        <v>8738</v>
      </c>
      <c r="C838" s="45" t="s">
        <v>21768</v>
      </c>
      <c r="D838" s="45" t="s">
        <v>17017</v>
      </c>
      <c r="E838" s="45" t="s">
        <v>17018</v>
      </c>
      <c r="F838" s="42"/>
      <c r="G838" s="45" t="s">
        <v>23169</v>
      </c>
      <c r="H838" s="45" t="s">
        <v>21797</v>
      </c>
      <c r="I838" s="42" t="s">
        <v>19539</v>
      </c>
      <c r="J838" s="42" t="s">
        <v>19539</v>
      </c>
      <c r="K838" s="46">
        <v>37067.96</v>
      </c>
      <c r="L838" s="47">
        <v>0.01</v>
      </c>
    </row>
    <row r="839" spans="2:12" x14ac:dyDescent="0.25">
      <c r="B839" s="48" t="s">
        <v>8738</v>
      </c>
      <c r="C839" s="26" t="s">
        <v>21768</v>
      </c>
      <c r="D839" s="26" t="s">
        <v>23215</v>
      </c>
      <c r="E839" s="26" t="s">
        <v>21232</v>
      </c>
      <c r="F839" s="25"/>
      <c r="G839" s="26" t="s">
        <v>23216</v>
      </c>
      <c r="H839" s="26" t="s">
        <v>21797</v>
      </c>
      <c r="I839" s="25" t="s">
        <v>19539</v>
      </c>
      <c r="J839" s="25" t="s">
        <v>19539</v>
      </c>
      <c r="K839" s="28">
        <v>338700.67</v>
      </c>
      <c r="L839" s="49">
        <v>0.01</v>
      </c>
    </row>
    <row r="840" spans="2:12" x14ac:dyDescent="0.25">
      <c r="B840" s="44" t="s">
        <v>18584</v>
      </c>
      <c r="C840" s="45" t="s">
        <v>21768</v>
      </c>
      <c r="D840" s="45" t="s">
        <v>18890</v>
      </c>
      <c r="E840" s="45" t="s">
        <v>19535</v>
      </c>
      <c r="F840" s="42"/>
      <c r="G840" s="45" t="s">
        <v>23770</v>
      </c>
      <c r="H840" s="45" t="s">
        <v>21797</v>
      </c>
      <c r="I840" s="42" t="s">
        <v>19539</v>
      </c>
      <c r="J840" s="42" t="s">
        <v>19539</v>
      </c>
      <c r="K840" s="46">
        <v>9697600.4000000004</v>
      </c>
      <c r="L840" s="47">
        <v>0.02</v>
      </c>
    </row>
    <row r="841" spans="2:12" x14ac:dyDescent="0.25">
      <c r="B841" s="48" t="s">
        <v>8738</v>
      </c>
      <c r="C841" s="26" t="s">
        <v>21768</v>
      </c>
      <c r="D841" s="26" t="s">
        <v>6148</v>
      </c>
      <c r="E841" s="26" t="s">
        <v>6147</v>
      </c>
      <c r="F841" s="25"/>
      <c r="G841" s="26" t="s">
        <v>22757</v>
      </c>
      <c r="H841" s="26" t="s">
        <v>21901</v>
      </c>
      <c r="I841" s="25" t="s">
        <v>19539</v>
      </c>
      <c r="J841" s="25" t="s">
        <v>19539</v>
      </c>
      <c r="K841" s="28">
        <v>115424.26</v>
      </c>
      <c r="L841" s="49">
        <v>0.03</v>
      </c>
    </row>
    <row r="842" spans="2:12" x14ac:dyDescent="0.25">
      <c r="B842" s="44" t="s">
        <v>18584</v>
      </c>
      <c r="C842" s="45" t="s">
        <v>21768</v>
      </c>
      <c r="D842" s="45" t="s">
        <v>18890</v>
      </c>
      <c r="E842" s="45" t="s">
        <v>19535</v>
      </c>
      <c r="F842" s="42"/>
      <c r="G842" s="45" t="s">
        <v>23771</v>
      </c>
      <c r="H842" s="45" t="s">
        <v>21901</v>
      </c>
      <c r="I842" s="42" t="s">
        <v>19539</v>
      </c>
      <c r="J842" s="42" t="s">
        <v>19539</v>
      </c>
      <c r="K842" s="46">
        <v>3583963.47</v>
      </c>
      <c r="L842" s="47">
        <v>0.01</v>
      </c>
    </row>
    <row r="843" spans="2:12" x14ac:dyDescent="0.25">
      <c r="B843" s="48" t="s">
        <v>18584</v>
      </c>
      <c r="C843" s="26" t="s">
        <v>21768</v>
      </c>
      <c r="D843" s="26" t="s">
        <v>18890</v>
      </c>
      <c r="E843" s="26" t="s">
        <v>19535</v>
      </c>
      <c r="F843" s="25"/>
      <c r="G843" s="26" t="s">
        <v>23772</v>
      </c>
      <c r="H843" s="26" t="s">
        <v>21901</v>
      </c>
      <c r="I843" s="25" t="s">
        <v>19539</v>
      </c>
      <c r="J843" s="25" t="s">
        <v>19539</v>
      </c>
      <c r="K843" s="28">
        <v>6235653.4900000002</v>
      </c>
      <c r="L843" s="49">
        <v>0.01</v>
      </c>
    </row>
    <row r="844" spans="2:12" x14ac:dyDescent="0.25">
      <c r="B844" s="44" t="s">
        <v>18584</v>
      </c>
      <c r="C844" s="45" t="s">
        <v>21768</v>
      </c>
      <c r="D844" s="45" t="s">
        <v>18890</v>
      </c>
      <c r="E844" s="45" t="s">
        <v>19535</v>
      </c>
      <c r="F844" s="42"/>
      <c r="G844" s="45" t="s">
        <v>23773</v>
      </c>
      <c r="H844" s="45" t="s">
        <v>21901</v>
      </c>
      <c r="I844" s="42" t="s">
        <v>19539</v>
      </c>
      <c r="J844" s="42" t="s">
        <v>19539</v>
      </c>
      <c r="K844" s="46">
        <v>10219781.060000001</v>
      </c>
      <c r="L844" s="47">
        <v>0.01</v>
      </c>
    </row>
    <row r="845" spans="2:12" x14ac:dyDescent="0.25">
      <c r="B845" s="48" t="s">
        <v>8738</v>
      </c>
      <c r="C845" s="26" t="s">
        <v>21768</v>
      </c>
      <c r="D845" s="26" t="s">
        <v>13704</v>
      </c>
      <c r="E845" s="26" t="s">
        <v>5970</v>
      </c>
      <c r="F845" s="25"/>
      <c r="G845" s="26" t="s">
        <v>21908</v>
      </c>
      <c r="H845" s="26" t="s">
        <v>21804</v>
      </c>
      <c r="I845" s="25" t="s">
        <v>19539</v>
      </c>
      <c r="J845" s="25" t="s">
        <v>19539</v>
      </c>
      <c r="K845" s="28">
        <v>163995.98000000001</v>
      </c>
      <c r="L845" s="49">
        <v>0.01</v>
      </c>
    </row>
    <row r="846" spans="2:12" x14ac:dyDescent="0.25">
      <c r="B846" s="44" t="s">
        <v>8738</v>
      </c>
      <c r="C846" s="45" t="s">
        <v>21768</v>
      </c>
      <c r="D846" s="45" t="s">
        <v>8700</v>
      </c>
      <c r="E846" s="45" t="s">
        <v>8699</v>
      </c>
      <c r="F846" s="45" t="s">
        <v>19552</v>
      </c>
      <c r="G846" s="45" t="s">
        <v>22835</v>
      </c>
      <c r="H846" s="45" t="s">
        <v>21815</v>
      </c>
      <c r="I846" s="42" t="s">
        <v>19539</v>
      </c>
      <c r="J846" s="42" t="s">
        <v>19539</v>
      </c>
      <c r="K846" s="46">
        <v>6819579.1600000001</v>
      </c>
      <c r="L846" s="47">
        <v>0.01</v>
      </c>
    </row>
    <row r="847" spans="2:12" x14ac:dyDescent="0.25">
      <c r="B847" s="48" t="s">
        <v>8738</v>
      </c>
      <c r="C847" s="26" t="s">
        <v>21768</v>
      </c>
      <c r="D847" s="26" t="s">
        <v>16533</v>
      </c>
      <c r="E847" s="26" t="s">
        <v>16534</v>
      </c>
      <c r="F847" s="25"/>
      <c r="G847" s="26" t="s">
        <v>22856</v>
      </c>
      <c r="H847" s="26" t="s">
        <v>22109</v>
      </c>
      <c r="I847" s="25" t="s">
        <v>19539</v>
      </c>
      <c r="J847" s="25" t="s">
        <v>19539</v>
      </c>
      <c r="K847" s="28">
        <v>28699363.510000002</v>
      </c>
      <c r="L847" s="49">
        <v>0.01</v>
      </c>
    </row>
    <row r="848" spans="2:12" x14ac:dyDescent="0.25">
      <c r="B848" s="44" t="s">
        <v>8738</v>
      </c>
      <c r="C848" s="45" t="s">
        <v>21768</v>
      </c>
      <c r="D848" s="45" t="s">
        <v>22506</v>
      </c>
      <c r="E848" s="45" t="s">
        <v>21048</v>
      </c>
      <c r="F848" s="45" t="s">
        <v>19552</v>
      </c>
      <c r="G848" s="45" t="s">
        <v>22510</v>
      </c>
      <c r="H848" s="45" t="s">
        <v>21999</v>
      </c>
      <c r="I848" s="42" t="s">
        <v>19539</v>
      </c>
      <c r="J848" s="42" t="s">
        <v>19539</v>
      </c>
      <c r="K848" s="46">
        <v>6978571.8899999997</v>
      </c>
      <c r="L848" s="47">
        <v>0.01</v>
      </c>
    </row>
    <row r="849" spans="2:12" x14ac:dyDescent="0.25">
      <c r="B849" s="48" t="s">
        <v>8738</v>
      </c>
      <c r="C849" s="26" t="s">
        <v>21768</v>
      </c>
      <c r="D849" s="26" t="s">
        <v>23155</v>
      </c>
      <c r="E849" s="26" t="s">
        <v>21201</v>
      </c>
      <c r="F849" s="25"/>
      <c r="G849" s="26" t="s">
        <v>23160</v>
      </c>
      <c r="H849" s="26" t="s">
        <v>21790</v>
      </c>
      <c r="I849" s="25" t="s">
        <v>19539</v>
      </c>
      <c r="J849" s="25" t="s">
        <v>19539</v>
      </c>
      <c r="K849" s="28">
        <v>870649.3</v>
      </c>
      <c r="L849" s="49">
        <v>0.01</v>
      </c>
    </row>
    <row r="850" spans="2:12" x14ac:dyDescent="0.25">
      <c r="B850" s="44" t="s">
        <v>8738</v>
      </c>
      <c r="C850" s="45" t="s">
        <v>21768</v>
      </c>
      <c r="D850" s="45" t="s">
        <v>17009</v>
      </c>
      <c r="E850" s="45" t="s">
        <v>17010</v>
      </c>
      <c r="F850" s="42"/>
      <c r="G850" s="45" t="s">
        <v>23161</v>
      </c>
      <c r="H850" s="45" t="s">
        <v>21790</v>
      </c>
      <c r="I850" s="42" t="s">
        <v>19539</v>
      </c>
      <c r="J850" s="42" t="s">
        <v>19539</v>
      </c>
      <c r="K850" s="46">
        <v>346781.75</v>
      </c>
      <c r="L850" s="47">
        <v>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762B-B3A4-4DE6-AA67-6B7F8EC3D235}">
  <sheetPr codeName="Hoja9"/>
  <dimension ref="A3:D31"/>
  <sheetViews>
    <sheetView workbookViewId="0">
      <selection activeCell="B25" sqref="B25"/>
    </sheetView>
  </sheetViews>
  <sheetFormatPr baseColWidth="10" defaultRowHeight="15" x14ac:dyDescent="0.25"/>
  <cols>
    <col min="1" max="1" width="17.5703125" bestFit="1" customWidth="1"/>
    <col min="2" max="2" width="19.85546875" style="22" bestFit="1" customWidth="1"/>
    <col min="4" max="4" width="17.5703125" style="22" bestFit="1" customWidth="1"/>
  </cols>
  <sheetData>
    <row r="3" spans="1:2" x14ac:dyDescent="0.25">
      <c r="A3" s="23" t="s">
        <v>20069</v>
      </c>
      <c r="B3" t="s">
        <v>20071</v>
      </c>
    </row>
    <row r="4" spans="1:2" x14ac:dyDescent="0.25">
      <c r="A4" s="24" t="s">
        <v>20620</v>
      </c>
      <c r="B4" s="35">
        <v>-1500000</v>
      </c>
    </row>
    <row r="5" spans="1:2" x14ac:dyDescent="0.25">
      <c r="A5" s="24" t="s">
        <v>20621</v>
      </c>
      <c r="B5" s="35">
        <v>-88708.57</v>
      </c>
    </row>
    <row r="6" spans="1:2" x14ac:dyDescent="0.25">
      <c r="A6" s="24" t="s">
        <v>20622</v>
      </c>
      <c r="B6" s="35">
        <v>-3175084.08</v>
      </c>
    </row>
    <row r="7" spans="1:2" x14ac:dyDescent="0.25">
      <c r="A7" s="24" t="s">
        <v>20623</v>
      </c>
      <c r="B7" s="35">
        <v>-12829000.350000001</v>
      </c>
    </row>
    <row r="8" spans="1:2" x14ac:dyDescent="0.25">
      <c r="A8" s="24" t="s">
        <v>20619</v>
      </c>
      <c r="B8" s="35">
        <v>-7808317.1899999995</v>
      </c>
    </row>
    <row r="9" spans="1:2" x14ac:dyDescent="0.25">
      <c r="A9" s="24" t="s">
        <v>20606</v>
      </c>
      <c r="B9" s="35">
        <v>-125043464.53000011</v>
      </c>
    </row>
    <row r="10" spans="1:2" x14ac:dyDescent="0.25">
      <c r="A10" s="24" t="s">
        <v>20611</v>
      </c>
      <c r="B10" s="35">
        <v>-220455412.48000005</v>
      </c>
    </row>
    <row r="11" spans="1:2" x14ac:dyDescent="0.25">
      <c r="A11" s="24" t="s">
        <v>20614</v>
      </c>
      <c r="B11" s="35">
        <v>-467179655.96000004</v>
      </c>
    </row>
    <row r="12" spans="1:2" x14ac:dyDescent="0.25">
      <c r="A12" s="24" t="s">
        <v>20610</v>
      </c>
      <c r="B12" s="35">
        <v>-157800433.58999991</v>
      </c>
    </row>
    <row r="13" spans="1:2" x14ac:dyDescent="0.25">
      <c r="A13" s="24" t="s">
        <v>20615</v>
      </c>
      <c r="B13" s="35">
        <v>-186574869.16000015</v>
      </c>
    </row>
    <row r="14" spans="1:2" x14ac:dyDescent="0.25">
      <c r="A14" s="24" t="s">
        <v>20616</v>
      </c>
      <c r="B14" s="35">
        <v>-90621257.209999993</v>
      </c>
    </row>
    <row r="15" spans="1:2" x14ac:dyDescent="0.25">
      <c r="A15" s="24" t="s">
        <v>20613</v>
      </c>
      <c r="B15" s="35">
        <v>-180670200.53999999</v>
      </c>
    </row>
    <row r="16" spans="1:2" x14ac:dyDescent="0.25">
      <c r="A16" s="24" t="s">
        <v>20608</v>
      </c>
      <c r="B16" s="35">
        <v>-82253690.840000018</v>
      </c>
    </row>
    <row r="17" spans="1:4" x14ac:dyDescent="0.25">
      <c r="A17" s="24" t="s">
        <v>20607</v>
      </c>
      <c r="B17" s="35">
        <v>-116492562.70999999</v>
      </c>
    </row>
    <row r="18" spans="1:4" x14ac:dyDescent="0.25">
      <c r="A18" s="24" t="s">
        <v>20612</v>
      </c>
      <c r="B18" s="35">
        <v>-3099831899.0299988</v>
      </c>
    </row>
    <row r="19" spans="1:4" x14ac:dyDescent="0.25">
      <c r="A19" s="24" t="s">
        <v>20609</v>
      </c>
      <c r="B19" s="35">
        <v>-311848637.75999999</v>
      </c>
    </row>
    <row r="20" spans="1:4" x14ac:dyDescent="0.25">
      <c r="A20" s="24" t="s">
        <v>20070</v>
      </c>
      <c r="B20" s="35">
        <v>-5064173193.999999</v>
      </c>
      <c r="D20" s="22">
        <f>+B20-[1]Hoja2!$B$21</f>
        <v>1616736543.9599934</v>
      </c>
    </row>
    <row r="21" spans="1:4" x14ac:dyDescent="0.25">
      <c r="B21"/>
    </row>
    <row r="22" spans="1:4" ht="15.75" thickBot="1" x14ac:dyDescent="0.3">
      <c r="B22"/>
    </row>
    <row r="23" spans="1:4" ht="15.75" thickTop="1" x14ac:dyDescent="0.25">
      <c r="B23" s="36" t="e">
        <f>SUBTOTAL(109,[2]!Tabla1[txtBalance])</f>
        <v>#REF!</v>
      </c>
    </row>
    <row r="24" spans="1:4" x14ac:dyDescent="0.25">
      <c r="B24"/>
    </row>
    <row r="25" spans="1:4" x14ac:dyDescent="0.25">
      <c r="B25" s="37" t="e">
        <f>+B23-B20</f>
        <v>#REF!</v>
      </c>
    </row>
    <row r="26" spans="1:4" x14ac:dyDescent="0.25">
      <c r="B26"/>
    </row>
    <row r="27" spans="1:4" x14ac:dyDescent="0.25">
      <c r="B27"/>
    </row>
    <row r="28" spans="1:4" x14ac:dyDescent="0.25">
      <c r="B28"/>
      <c r="D28" s="22">
        <f>+[1]Hoja2!$B$29-B28</f>
        <v>0</v>
      </c>
    </row>
    <row r="29" spans="1:4" x14ac:dyDescent="0.25">
      <c r="B29"/>
    </row>
    <row r="30" spans="1:4" x14ac:dyDescent="0.25">
      <c r="B30"/>
    </row>
    <row r="31" spans="1:4" x14ac:dyDescent="0.25">
      <c r="B31"/>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1 k q I V z p c 0 2 a l A A A A 9 g A A A B I A H A B D b 2 5 m a W c v U G F j a 2 F n Z S 5 4 b W w g o h g A K K A U A A A A A A A A A A A A A A A A A A A A A A A A A A A A h Y + x D o I w G I R f h X S n L S U m h v y U Q U e J J i b G t S k V G q A Y W i z v 5 u A j + Q p i F H V z v L v v k r v 7 9 Q b Z 2 D b B R f V W d y Z F E a Y o U E Z 2 h T Z l i g Z 3 C p c o 4 7 A T s h a l C i b Y 2 G S 0 O k W V c + e E E O 8 9 9 j H u + p I w S i N y z D d 7 W a l W h N p Y J 4 x U 6 N M q / r c Q h 8 N r D G c 4 Y j F e U I Y p k N m E X J s v w K a 9 z / T H h N X Q u K F X X N l w v Q U y S y D v D / w B U E s D B B Q A A g A I A N Z K i 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S o h X K I p H u A 4 A A A A R A A A A E w A c A E Z v c m 1 1 b G F z L 1 N l Y 3 R p b 2 4 x L m 0 g o h g A K K A U A A A A A A A A A A A A A A A A A A A A A A A A A A A A K 0 5 N L s n M z 1 M I h t C G 1 g B Q S w E C L Q A U A A I A C A D W S o h X O l z T Z q U A A A D 2 A A A A E g A A A A A A A A A A A A A A A A A A A A A A Q 2 9 u Z m l n L 1 B h Y 2 t h Z 2 U u e G 1 s U E s B A i 0 A F A A C A A g A 1 k q I V w / K 6 a u k A A A A 6 Q A A A B M A A A A A A A A A A A A A A A A A 8 Q A A A F t D b 2 5 0 Z W 5 0 X 1 R 5 c G V z X S 5 4 b W x Q S w E C L Q A U A A I A C A D W S o h 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F A Q A A A A A A A K M 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U F B Q U F B P T 0 i I C 8 + P C 9 T d G F i b G V F b n R y a W V z P j w v S X R l b T 4 8 L 0 l 0 Z W 1 z P j w v T G 9 j Y W x Q Y W N r Y W d l T W V 0 Y W R h d G F G a W x l P h Y A A A B Q S w U G A A A A A A A A A A A A A A A A A A A A A A A A 2 g A A A A E A A A D Q j J 3 f A R X R E Y x 6 A M B P w p f r A Q A A A K S / 6 N I u A w p G s Z + w K E C o X i k A A A A A A g A A A A A A A 2 Y A A M A A A A A Q A A A A v f 1 8 Z l M m / c 2 L 2 P m / q t M l 5 w A A A A A E g A A A o A A A A B A A A A B b p Y c 7 j r G N L f z h P A L C P F y U U A A A A E w R 9 1 B g e A s 9 B W p x z s v S X j H B 6 4 7 0 l i f / C d H d + v b n t u M Q 4 M R k s v I H o x k M 7 B j R 9 d I 6 c u X a R a 8 l V U I n b s r R i 0 M X a w b T x T H A 5 M I G 9 / V X h y D n H K P f F A A A A B w 6 N 5 e u 3 I J 6 V r C G G K I I o 6 e N t 6 d p < / D a t a M a s h u p > 
</file>

<file path=customXml/itemProps1.xml><?xml version="1.0" encoding="utf-8"?>
<ds:datastoreItem xmlns:ds="http://schemas.openxmlformats.org/officeDocument/2006/customXml" ds:itemID="{16609A2B-1E97-4D0A-87A5-70E847A69D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Portal Mayo 2024</vt:lpstr>
      <vt:lpstr>MAYO COMPLETO 0.0</vt:lpstr>
      <vt:lpstr>MAYO cuentas sin 0</vt:lpstr>
      <vt:lpstr>0.0</vt:lpstr>
      <vt:lpstr>'Portal Mayo 2024'!Área_de_impresión</vt:lpstr>
      <vt:lpstr>'Portal Mayo 2024'!Títulos_a_imprimir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Armando Gonzalez Beltran</dc:creator>
  <cp:lastModifiedBy>Yohelina Ferreras de Méndez</cp:lastModifiedBy>
  <cp:lastPrinted>2024-06-07T19:51:33Z</cp:lastPrinted>
  <dcterms:created xsi:type="dcterms:W3CDTF">2015-06-05T18:17:20Z</dcterms:created>
  <dcterms:modified xsi:type="dcterms:W3CDTF">2024-06-07T20:00:10Z</dcterms:modified>
</cp:coreProperties>
</file>